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pivotTables/pivotTable9.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13_ncr:1_{3E86CD8C-76DE-4C4A-B011-338AA32760D3}" xr6:coauthVersionLast="47" xr6:coauthVersionMax="47" xr10:uidLastSave="{00000000-0000-0000-0000-000000000000}"/>
  <bookViews>
    <workbookView xWindow="-110" yWindow="-110" windowWidth="19420" windowHeight="11500" firstSheet="1" activeTab="1" xr2:uid="{04610B93-1924-4125-A327-506D459F0D54}"/>
  </bookViews>
  <sheets>
    <sheet name="Sheet14" sheetId="22" r:id="rId1"/>
    <sheet name="Dashboard" sheetId="4" r:id="rId2"/>
    <sheet name="KPI" sheetId="5" r:id="rId3"/>
    <sheet name="Detail1" sheetId="8" r:id="rId4"/>
    <sheet name="Monthly revenue&amp; unit" sheetId="10" r:id="rId5"/>
    <sheet name="month on month " sheetId="11" r:id="rId6"/>
    <sheet name="Top5 revenue" sheetId="12" r:id="rId7"/>
    <sheet name="unit sold" sheetId="13" r:id="rId8"/>
    <sheet name="High Discount" sheetId="14" r:id="rId9"/>
    <sheet name="Revenue&amp;Units region" sheetId="15" r:id="rId10"/>
    <sheet name="zero" sheetId="16" r:id="rId11"/>
    <sheet name="Discount vs Revenue" sheetId="18" r:id="rId12"/>
    <sheet name="High discount region" sheetId="19" r:id="rId13"/>
    <sheet name="conditional marketing" sheetId="20" r:id="rId14"/>
    <sheet name="Raw_data" sheetId="1" r:id="rId15"/>
  </sheets>
  <definedNames>
    <definedName name="NativeTimeline_Date_of_Purchase">#N/A</definedName>
    <definedName name="Slicer_Product">#N/A</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5" i="20" l="1"/>
  <c r="P35" i="20"/>
  <c r="Q35" i="20"/>
  <c r="R35" i="20"/>
  <c r="S35" i="20"/>
  <c r="T35" i="20"/>
  <c r="U35" i="20"/>
  <c r="V35" i="20"/>
  <c r="W35" i="20"/>
  <c r="X35" i="20"/>
  <c r="Y35" i="20"/>
  <c r="Z35" i="20"/>
  <c r="AA35" i="20"/>
  <c r="O40" i="20"/>
  <c r="T44" i="20"/>
  <c r="T45" i="20"/>
  <c r="V45" i="20"/>
  <c r="B3" i="5"/>
  <c r="C32" i="20"/>
  <c r="P45" i="20" s="1"/>
  <c r="D32" i="20"/>
  <c r="Q45" i="20" s="1"/>
  <c r="E32" i="20"/>
  <c r="R45" i="20" s="1"/>
  <c r="F32" i="20"/>
  <c r="S45" i="20" s="1"/>
  <c r="G32" i="20"/>
  <c r="H32" i="20"/>
  <c r="U45" i="20" s="1"/>
  <c r="I32" i="20"/>
  <c r="J32" i="20"/>
  <c r="W45" i="20" s="1"/>
  <c r="K32" i="20"/>
  <c r="X45" i="20" s="1"/>
  <c r="L32" i="20"/>
  <c r="Y45" i="20" s="1"/>
  <c r="M32" i="20"/>
  <c r="Z45" i="20" s="1"/>
  <c r="N32" i="20"/>
  <c r="AA45" i="20" s="1"/>
  <c r="C31" i="20"/>
  <c r="P44" i="20" s="1"/>
  <c r="D31" i="20"/>
  <c r="Q44" i="20" s="1"/>
  <c r="E31" i="20"/>
  <c r="R44" i="20" s="1"/>
  <c r="F31" i="20"/>
  <c r="S44" i="20" s="1"/>
  <c r="G31" i="20"/>
  <c r="H31" i="20"/>
  <c r="U44" i="20" s="1"/>
  <c r="I31" i="20"/>
  <c r="V44" i="20" s="1"/>
  <c r="J31" i="20"/>
  <c r="W44" i="20" s="1"/>
  <c r="K31" i="20"/>
  <c r="X44" i="20" s="1"/>
  <c r="L31" i="20"/>
  <c r="Y44" i="20" s="1"/>
  <c r="M31" i="20"/>
  <c r="Z44" i="20" s="1"/>
  <c r="N31" i="20"/>
  <c r="AA44" i="20" s="1"/>
  <c r="C30" i="20"/>
  <c r="P43" i="20" s="1"/>
  <c r="D30" i="20"/>
  <c r="Q43" i="20" s="1"/>
  <c r="E30" i="20"/>
  <c r="R43" i="20" s="1"/>
  <c r="F30" i="20"/>
  <c r="S43" i="20" s="1"/>
  <c r="G30" i="20"/>
  <c r="T43" i="20" s="1"/>
  <c r="H30" i="20"/>
  <c r="U43" i="20" s="1"/>
  <c r="I30" i="20"/>
  <c r="V43" i="20" s="1"/>
  <c r="J30" i="20"/>
  <c r="W43" i="20" s="1"/>
  <c r="K30" i="20"/>
  <c r="X43" i="20" s="1"/>
  <c r="L30" i="20"/>
  <c r="Y43" i="20" s="1"/>
  <c r="M30" i="20"/>
  <c r="Z43" i="20" s="1"/>
  <c r="N30" i="20"/>
  <c r="AA43" i="20" s="1"/>
  <c r="C29" i="20"/>
  <c r="P42" i="20" s="1"/>
  <c r="D29" i="20"/>
  <c r="Q42" i="20" s="1"/>
  <c r="E29" i="20"/>
  <c r="R42" i="20" s="1"/>
  <c r="F29" i="20"/>
  <c r="S42" i="20" s="1"/>
  <c r="G29" i="20"/>
  <c r="T42" i="20" s="1"/>
  <c r="H29" i="20"/>
  <c r="U42" i="20" s="1"/>
  <c r="I29" i="20"/>
  <c r="V42" i="20" s="1"/>
  <c r="J29" i="20"/>
  <c r="W42" i="20" s="1"/>
  <c r="K29" i="20"/>
  <c r="X42" i="20" s="1"/>
  <c r="L29" i="20"/>
  <c r="Y42" i="20" s="1"/>
  <c r="M29" i="20"/>
  <c r="Z42" i="20" s="1"/>
  <c r="N29" i="20"/>
  <c r="AA42" i="20" s="1"/>
  <c r="C28" i="20"/>
  <c r="P41" i="20" s="1"/>
  <c r="D28" i="20"/>
  <c r="Q41" i="20" s="1"/>
  <c r="E28" i="20"/>
  <c r="R41" i="20" s="1"/>
  <c r="F28" i="20"/>
  <c r="S41" i="20" s="1"/>
  <c r="G28" i="20"/>
  <c r="T41" i="20" s="1"/>
  <c r="H28" i="20"/>
  <c r="U41" i="20" s="1"/>
  <c r="I28" i="20"/>
  <c r="V41" i="20" s="1"/>
  <c r="J28" i="20"/>
  <c r="W41" i="20" s="1"/>
  <c r="K28" i="20"/>
  <c r="X41" i="20" s="1"/>
  <c r="L28" i="20"/>
  <c r="Y41" i="20" s="1"/>
  <c r="M28" i="20"/>
  <c r="Z41" i="20" s="1"/>
  <c r="N28" i="20"/>
  <c r="AA41" i="20" s="1"/>
  <c r="C27" i="20"/>
  <c r="P40" i="20" s="1"/>
  <c r="D27" i="20"/>
  <c r="Q40" i="20" s="1"/>
  <c r="E27" i="20"/>
  <c r="R40" i="20" s="1"/>
  <c r="F27" i="20"/>
  <c r="S40" i="20" s="1"/>
  <c r="G27" i="20"/>
  <c r="T40" i="20" s="1"/>
  <c r="H27" i="20"/>
  <c r="U40" i="20" s="1"/>
  <c r="I27" i="20"/>
  <c r="V40" i="20" s="1"/>
  <c r="J27" i="20"/>
  <c r="W40" i="20" s="1"/>
  <c r="K27" i="20"/>
  <c r="X40" i="20" s="1"/>
  <c r="L27" i="20"/>
  <c r="Y40" i="20" s="1"/>
  <c r="M27" i="20"/>
  <c r="Z40" i="20" s="1"/>
  <c r="N27" i="20"/>
  <c r="AA40" i="20" s="1"/>
  <c r="C26" i="20"/>
  <c r="P39" i="20" s="1"/>
  <c r="D26" i="20"/>
  <c r="Q39" i="20" s="1"/>
  <c r="E26" i="20"/>
  <c r="R39" i="20" s="1"/>
  <c r="F26" i="20"/>
  <c r="S39" i="20" s="1"/>
  <c r="G26" i="20"/>
  <c r="T39" i="20" s="1"/>
  <c r="H26" i="20"/>
  <c r="U39" i="20" s="1"/>
  <c r="I26" i="20"/>
  <c r="V39" i="20" s="1"/>
  <c r="J26" i="20"/>
  <c r="W39" i="20" s="1"/>
  <c r="K26" i="20"/>
  <c r="X39" i="20" s="1"/>
  <c r="L26" i="20"/>
  <c r="Y39" i="20" s="1"/>
  <c r="M26" i="20"/>
  <c r="Z39" i="20" s="1"/>
  <c r="N26" i="20"/>
  <c r="AA39" i="20" s="1"/>
  <c r="C25" i="20"/>
  <c r="P38" i="20" s="1"/>
  <c r="D25" i="20"/>
  <c r="Q38" i="20" s="1"/>
  <c r="E25" i="20"/>
  <c r="R38" i="20" s="1"/>
  <c r="F25" i="20"/>
  <c r="S38" i="20" s="1"/>
  <c r="G25" i="20"/>
  <c r="T38" i="20" s="1"/>
  <c r="H25" i="20"/>
  <c r="U38" i="20" s="1"/>
  <c r="I25" i="20"/>
  <c r="V38" i="20" s="1"/>
  <c r="J25" i="20"/>
  <c r="W38" i="20" s="1"/>
  <c r="K25" i="20"/>
  <c r="X38" i="20" s="1"/>
  <c r="L25" i="20"/>
  <c r="Y38" i="20" s="1"/>
  <c r="M25" i="20"/>
  <c r="Z38" i="20" s="1"/>
  <c r="N25" i="20"/>
  <c r="AA38" i="20" s="1"/>
  <c r="C24" i="20"/>
  <c r="P37" i="20" s="1"/>
  <c r="D24" i="20"/>
  <c r="Q37" i="20" s="1"/>
  <c r="E24" i="20"/>
  <c r="R37" i="20" s="1"/>
  <c r="F24" i="20"/>
  <c r="S37" i="20" s="1"/>
  <c r="G24" i="20"/>
  <c r="T37" i="20" s="1"/>
  <c r="H24" i="20"/>
  <c r="U37" i="20" s="1"/>
  <c r="I24" i="20"/>
  <c r="V37" i="20" s="1"/>
  <c r="J24" i="20"/>
  <c r="W37" i="20" s="1"/>
  <c r="K24" i="20"/>
  <c r="X37" i="20" s="1"/>
  <c r="L24" i="20"/>
  <c r="Y37" i="20" s="1"/>
  <c r="M24" i="20"/>
  <c r="Z37" i="20" s="1"/>
  <c r="N24" i="20"/>
  <c r="AA37" i="20" s="1"/>
  <c r="C23" i="20"/>
  <c r="P36" i="20" s="1"/>
  <c r="D23" i="20"/>
  <c r="Q36" i="20" s="1"/>
  <c r="E23" i="20"/>
  <c r="R36" i="20" s="1"/>
  <c r="F23" i="20"/>
  <c r="S36" i="20" s="1"/>
  <c r="G23" i="20"/>
  <c r="T36" i="20" s="1"/>
  <c r="H23" i="20"/>
  <c r="U36" i="20" s="1"/>
  <c r="I23" i="20"/>
  <c r="V36" i="20" s="1"/>
  <c r="J23" i="20"/>
  <c r="W36" i="20" s="1"/>
  <c r="K23" i="20"/>
  <c r="X36" i="20" s="1"/>
  <c r="L23" i="20"/>
  <c r="Y36" i="20" s="1"/>
  <c r="M23" i="20"/>
  <c r="Z36" i="20" s="1"/>
  <c r="N23" i="20"/>
  <c r="AA36" i="20" s="1"/>
  <c r="B32" i="20"/>
  <c r="O45" i="20" s="1"/>
  <c r="B24" i="20"/>
  <c r="O37" i="20" s="1"/>
  <c r="B25" i="20"/>
  <c r="O38" i="20" s="1"/>
  <c r="B26" i="20"/>
  <c r="O39" i="20" s="1"/>
  <c r="B27" i="20"/>
  <c r="B28" i="20"/>
  <c r="O41" i="20" s="1"/>
  <c r="B29" i="20"/>
  <c r="O42" i="20" s="1"/>
  <c r="B30" i="20"/>
  <c r="O43" i="20" s="1"/>
  <c r="B31" i="20"/>
  <c r="O44" i="20" s="1"/>
  <c r="B23" i="20"/>
  <c r="O36" i="20" s="1"/>
  <c r="R8" i="1" a="1"/>
  <c r="R8" i="1" s="1"/>
  <c r="H2" i="1"/>
  <c r="H3" i="1"/>
  <c r="M3" i="1" s="1"/>
  <c r="H4" i="1"/>
  <c r="M4" i="1" s="1"/>
  <c r="H5" i="1"/>
  <c r="M5" i="1" s="1"/>
  <c r="H6" i="1"/>
  <c r="M6" i="1" s="1"/>
  <c r="H7" i="1"/>
  <c r="M7" i="1" s="1"/>
  <c r="H8" i="1"/>
  <c r="M8" i="1" s="1"/>
  <c r="H9" i="1"/>
  <c r="M9" i="1" s="1"/>
  <c r="H10" i="1"/>
  <c r="M10" i="1" s="1"/>
  <c r="H11" i="1"/>
  <c r="M11" i="1" s="1"/>
  <c r="H12" i="1"/>
  <c r="M12" i="1" s="1"/>
  <c r="H13" i="1"/>
  <c r="M13" i="1" s="1"/>
  <c r="H14" i="1"/>
  <c r="M14" i="1" s="1"/>
  <c r="H15" i="1"/>
  <c r="M15" i="1" s="1"/>
  <c r="H16" i="1"/>
  <c r="H17" i="1"/>
  <c r="H18" i="1"/>
  <c r="M18" i="1" s="1"/>
  <c r="H19" i="1"/>
  <c r="H20" i="1"/>
  <c r="M20" i="1" s="1"/>
  <c r="H21" i="1"/>
  <c r="M21" i="1" s="1"/>
  <c r="H22" i="1"/>
  <c r="H23" i="1"/>
  <c r="M23" i="1" s="1"/>
  <c r="H24" i="1"/>
  <c r="M24" i="1" s="1"/>
  <c r="H25" i="1"/>
  <c r="M25" i="1" s="1"/>
  <c r="H26" i="1"/>
  <c r="M26" i="1" s="1"/>
  <c r="H27" i="1"/>
  <c r="M27" i="1" s="1"/>
  <c r="H28" i="1"/>
  <c r="H29" i="1"/>
  <c r="M29" i="1" s="1"/>
  <c r="H30" i="1"/>
  <c r="M30" i="1" s="1"/>
  <c r="H31" i="1"/>
  <c r="M31" i="1" s="1"/>
  <c r="H32" i="1"/>
  <c r="M32" i="1" s="1"/>
  <c r="H33" i="1"/>
  <c r="M33" i="1" s="1"/>
  <c r="H34" i="1"/>
  <c r="M34" i="1" s="1"/>
  <c r="H35" i="1"/>
  <c r="M35" i="1" s="1"/>
  <c r="H36" i="1"/>
  <c r="M36" i="1" s="1"/>
  <c r="H37" i="1"/>
  <c r="M37" i="1" s="1"/>
  <c r="H38" i="1"/>
  <c r="M38" i="1" s="1"/>
  <c r="H39" i="1"/>
  <c r="M39" i="1" s="1"/>
  <c r="H40" i="1"/>
  <c r="M40" i="1" s="1"/>
  <c r="H41" i="1"/>
  <c r="H42" i="1"/>
  <c r="M42" i="1" s="1"/>
  <c r="H43" i="1"/>
  <c r="H44" i="1"/>
  <c r="M44" i="1" s="1"/>
  <c r="H45" i="1"/>
  <c r="M45" i="1" s="1"/>
  <c r="H46" i="1"/>
  <c r="M46" i="1" s="1"/>
  <c r="H47" i="1"/>
  <c r="M47" i="1" s="1"/>
  <c r="H48" i="1"/>
  <c r="M48" i="1" s="1"/>
  <c r="H49" i="1"/>
  <c r="M49" i="1" s="1"/>
  <c r="H50" i="1"/>
  <c r="M50" i="1" s="1"/>
  <c r="H51" i="1"/>
  <c r="M51" i="1" s="1"/>
  <c r="H52" i="1"/>
  <c r="H53" i="1"/>
  <c r="H54" i="1"/>
  <c r="M54" i="1" s="1"/>
  <c r="H55" i="1"/>
  <c r="H56" i="1"/>
  <c r="M56" i="1" s="1"/>
  <c r="H57" i="1"/>
  <c r="M57" i="1" s="1"/>
  <c r="H58" i="1"/>
  <c r="M58" i="1" s="1"/>
  <c r="H59" i="1"/>
  <c r="M59" i="1" s="1"/>
  <c r="H60" i="1"/>
  <c r="M60" i="1" s="1"/>
  <c r="H61" i="1"/>
  <c r="M61" i="1" s="1"/>
  <c r="H62" i="1"/>
  <c r="M62" i="1" s="1"/>
  <c r="H63" i="1"/>
  <c r="M63" i="1" s="1"/>
  <c r="H64" i="1"/>
  <c r="M64" i="1" s="1"/>
  <c r="H65" i="1"/>
  <c r="M65" i="1" s="1"/>
  <c r="H66" i="1"/>
  <c r="M66" i="1" s="1"/>
  <c r="H67" i="1"/>
  <c r="M67" i="1" s="1"/>
  <c r="H68" i="1"/>
  <c r="M68" i="1" s="1"/>
  <c r="H69" i="1"/>
  <c r="M69" i="1" s="1"/>
  <c r="H70" i="1"/>
  <c r="H71" i="1"/>
  <c r="M71" i="1" s="1"/>
  <c r="H72" i="1"/>
  <c r="M72" i="1" s="1"/>
  <c r="H73" i="1"/>
  <c r="M73" i="1" s="1"/>
  <c r="H74" i="1"/>
  <c r="M74" i="1" s="1"/>
  <c r="H75" i="1"/>
  <c r="M75" i="1" s="1"/>
  <c r="H76" i="1"/>
  <c r="H77" i="1"/>
  <c r="H78" i="1"/>
  <c r="M78" i="1" s="1"/>
  <c r="H79" i="1"/>
  <c r="H80" i="1"/>
  <c r="M80" i="1" s="1"/>
  <c r="H81" i="1"/>
  <c r="M81" i="1" s="1"/>
  <c r="H82" i="1"/>
  <c r="M82" i="1" s="1"/>
  <c r="H83" i="1"/>
  <c r="M83" i="1" s="1"/>
  <c r="H84" i="1"/>
  <c r="M84" i="1" s="1"/>
  <c r="H85" i="1"/>
  <c r="M85" i="1" s="1"/>
  <c r="H86" i="1"/>
  <c r="M86" i="1" s="1"/>
  <c r="H87" i="1"/>
  <c r="M87" i="1" s="1"/>
  <c r="H88" i="1"/>
  <c r="M88" i="1" s="1"/>
  <c r="H89" i="1"/>
  <c r="M89" i="1" s="1"/>
  <c r="H90" i="1"/>
  <c r="M90" i="1" s="1"/>
  <c r="H91" i="1"/>
  <c r="M91" i="1" s="1"/>
  <c r="H92" i="1"/>
  <c r="M92" i="1" s="1"/>
  <c r="H93" i="1"/>
  <c r="M93" i="1" s="1"/>
  <c r="H94" i="1"/>
  <c r="M94" i="1" s="1"/>
  <c r="H95" i="1"/>
  <c r="M95" i="1" s="1"/>
  <c r="H96" i="1"/>
  <c r="M96" i="1" s="1"/>
  <c r="H97" i="1"/>
  <c r="M97" i="1" s="1"/>
  <c r="H98" i="1"/>
  <c r="M98" i="1" s="1"/>
  <c r="H99" i="1"/>
  <c r="M99" i="1" s="1"/>
  <c r="H100" i="1"/>
  <c r="H101" i="1"/>
  <c r="H102" i="1"/>
  <c r="M102" i="1" s="1"/>
  <c r="H103" i="1"/>
  <c r="H104" i="1"/>
  <c r="M104" i="1" s="1"/>
  <c r="H105" i="1"/>
  <c r="M105" i="1" s="1"/>
  <c r="H106" i="1"/>
  <c r="M106" i="1" s="1"/>
  <c r="H107" i="1"/>
  <c r="M107" i="1" s="1"/>
  <c r="H108" i="1"/>
  <c r="M108" i="1" s="1"/>
  <c r="H109" i="1"/>
  <c r="M109" i="1" s="1"/>
  <c r="H110" i="1"/>
  <c r="H111" i="1"/>
  <c r="M111" i="1" s="1"/>
  <c r="H112" i="1"/>
  <c r="H113" i="1"/>
  <c r="M113" i="1" s="1"/>
  <c r="H114" i="1"/>
  <c r="M114" i="1" s="1"/>
  <c r="H115" i="1"/>
  <c r="M115" i="1" s="1"/>
  <c r="H116" i="1"/>
  <c r="M116" i="1" s="1"/>
  <c r="H117" i="1"/>
  <c r="M117" i="1" s="1"/>
  <c r="H118" i="1"/>
  <c r="M118" i="1" s="1"/>
  <c r="H119" i="1"/>
  <c r="M119" i="1" s="1"/>
  <c r="H120" i="1"/>
  <c r="M120" i="1" s="1"/>
  <c r="H121" i="1"/>
  <c r="M121" i="1" s="1"/>
  <c r="H122" i="1"/>
  <c r="M122" i="1" s="1"/>
  <c r="H123" i="1"/>
  <c r="M123" i="1" s="1"/>
  <c r="H124" i="1"/>
  <c r="M124" i="1" s="1"/>
  <c r="H125" i="1"/>
  <c r="H126" i="1"/>
  <c r="M126" i="1" s="1"/>
  <c r="H127" i="1"/>
  <c r="H128" i="1"/>
  <c r="M128" i="1" s="1"/>
  <c r="H129" i="1"/>
  <c r="M129" i="1" s="1"/>
  <c r="H130" i="1"/>
  <c r="M130" i="1" s="1"/>
  <c r="H131" i="1"/>
  <c r="M131" i="1" s="1"/>
  <c r="H132" i="1"/>
  <c r="M132" i="1" s="1"/>
  <c r="H133" i="1"/>
  <c r="M133" i="1" s="1"/>
  <c r="H134" i="1"/>
  <c r="M134" i="1" s="1"/>
  <c r="H135" i="1"/>
  <c r="M135" i="1" s="1"/>
  <c r="H136" i="1"/>
  <c r="H137" i="1"/>
  <c r="H138" i="1"/>
  <c r="M138" i="1" s="1"/>
  <c r="H139" i="1"/>
  <c r="H140" i="1"/>
  <c r="M140" i="1" s="1"/>
  <c r="H141" i="1"/>
  <c r="M141" i="1" s="1"/>
  <c r="H142" i="1"/>
  <c r="M142" i="1" s="1"/>
  <c r="H143" i="1"/>
  <c r="M143" i="1" s="1"/>
  <c r="H144" i="1"/>
  <c r="M144" i="1" s="1"/>
  <c r="H145" i="1"/>
  <c r="M145" i="1" s="1"/>
  <c r="H146" i="1"/>
  <c r="M146" i="1" s="1"/>
  <c r="H147" i="1"/>
  <c r="M147" i="1" s="1"/>
  <c r="H148" i="1"/>
  <c r="M148" i="1" s="1"/>
  <c r="H149" i="1"/>
  <c r="M149" i="1" s="1"/>
  <c r="H150" i="1"/>
  <c r="M150" i="1" s="1"/>
  <c r="H151" i="1"/>
  <c r="M151" i="1" s="1"/>
  <c r="H152" i="1"/>
  <c r="M152" i="1" s="1"/>
  <c r="H153" i="1"/>
  <c r="M153" i="1" s="1"/>
  <c r="H154" i="1"/>
  <c r="H155" i="1"/>
  <c r="M155" i="1" s="1"/>
  <c r="H156" i="1"/>
  <c r="M156" i="1" s="1"/>
  <c r="H157" i="1"/>
  <c r="M157" i="1" s="1"/>
  <c r="H158" i="1"/>
  <c r="H159" i="1"/>
  <c r="H160" i="1"/>
  <c r="H161" i="1"/>
  <c r="H162" i="1"/>
  <c r="M162" i="1" s="1"/>
  <c r="H163" i="1"/>
  <c r="H164" i="1"/>
  <c r="M164" i="1" s="1"/>
  <c r="H165" i="1"/>
  <c r="M165" i="1" s="1"/>
  <c r="H166" i="1"/>
  <c r="M166" i="1" s="1"/>
  <c r="H167" i="1"/>
  <c r="M167" i="1" s="1"/>
  <c r="H168" i="1"/>
  <c r="M168" i="1" s="1"/>
  <c r="H169" i="1"/>
  <c r="M169" i="1" s="1"/>
  <c r="H170" i="1"/>
  <c r="M170" i="1" s="1"/>
  <c r="H171" i="1"/>
  <c r="M171" i="1" s="1"/>
  <c r="H172" i="1"/>
  <c r="M172" i="1" s="1"/>
  <c r="H173" i="1"/>
  <c r="M173" i="1" s="1"/>
  <c r="H174" i="1"/>
  <c r="M174" i="1" s="1"/>
  <c r="H175" i="1"/>
  <c r="M175" i="1" s="1"/>
  <c r="H176" i="1"/>
  <c r="M176" i="1" s="1"/>
  <c r="H177" i="1"/>
  <c r="M177" i="1" s="1"/>
  <c r="H178" i="1"/>
  <c r="M178" i="1" s="1"/>
  <c r="H179" i="1"/>
  <c r="M179" i="1" s="1"/>
  <c r="H180" i="1"/>
  <c r="M180" i="1" s="1"/>
  <c r="H181" i="1"/>
  <c r="M181" i="1" s="1"/>
  <c r="H182" i="1"/>
  <c r="M182" i="1" s="1"/>
  <c r="H183" i="1"/>
  <c r="M183" i="1" s="1"/>
  <c r="H184" i="1"/>
  <c r="H185" i="1"/>
  <c r="H186" i="1"/>
  <c r="M186" i="1" s="1"/>
  <c r="H187" i="1"/>
  <c r="H188" i="1"/>
  <c r="M188" i="1" s="1"/>
  <c r="H189" i="1"/>
  <c r="M189" i="1" s="1"/>
  <c r="H190" i="1"/>
  <c r="M190" i="1" s="1"/>
  <c r="H191" i="1"/>
  <c r="M191" i="1" s="1"/>
  <c r="H192" i="1"/>
  <c r="M192" i="1" s="1"/>
  <c r="H193" i="1"/>
  <c r="M193" i="1" s="1"/>
  <c r="H194" i="1"/>
  <c r="M194" i="1" s="1"/>
  <c r="H195" i="1"/>
  <c r="M195" i="1" s="1"/>
  <c r="H196" i="1"/>
  <c r="H197" i="1"/>
  <c r="M197" i="1" s="1"/>
  <c r="H198" i="1"/>
  <c r="M198" i="1" s="1"/>
  <c r="H199" i="1"/>
  <c r="M199" i="1" s="1"/>
  <c r="H200" i="1"/>
  <c r="M200" i="1" s="1"/>
  <c r="H201" i="1"/>
  <c r="M201" i="1" s="1"/>
  <c r="H202" i="1"/>
  <c r="M202" i="1" s="1"/>
  <c r="H203" i="1"/>
  <c r="M203" i="1" s="1"/>
  <c r="H204" i="1"/>
  <c r="M204" i="1" s="1"/>
  <c r="H205" i="1"/>
  <c r="M205" i="1" s="1"/>
  <c r="H206" i="1"/>
  <c r="M206" i="1" s="1"/>
  <c r="H207" i="1"/>
  <c r="M207" i="1" s="1"/>
  <c r="H208" i="1"/>
  <c r="M208" i="1" s="1"/>
  <c r="H209" i="1"/>
  <c r="H210" i="1"/>
  <c r="M210" i="1" s="1"/>
  <c r="H211" i="1"/>
  <c r="H212" i="1"/>
  <c r="M212" i="1" s="1"/>
  <c r="H213" i="1"/>
  <c r="M213" i="1" s="1"/>
  <c r="H214" i="1"/>
  <c r="M214" i="1" s="1"/>
  <c r="H215" i="1"/>
  <c r="M215" i="1" s="1"/>
  <c r="H216" i="1"/>
  <c r="M216" i="1" s="1"/>
  <c r="H217" i="1"/>
  <c r="M217" i="1" s="1"/>
  <c r="H218" i="1"/>
  <c r="M218" i="1" s="1"/>
  <c r="H219" i="1"/>
  <c r="M219" i="1" s="1"/>
  <c r="H220" i="1"/>
  <c r="H221" i="1"/>
  <c r="H222" i="1"/>
  <c r="M222" i="1" s="1"/>
  <c r="H223" i="1"/>
  <c r="H224" i="1"/>
  <c r="M224" i="1" s="1"/>
  <c r="H225" i="1"/>
  <c r="M225" i="1" s="1"/>
  <c r="H226" i="1"/>
  <c r="M226" i="1" s="1"/>
  <c r="H227" i="1"/>
  <c r="M227" i="1" s="1"/>
  <c r="H228" i="1"/>
  <c r="M228" i="1" s="1"/>
  <c r="H229" i="1"/>
  <c r="M229" i="1" s="1"/>
  <c r="H230" i="1"/>
  <c r="M230" i="1" s="1"/>
  <c r="H231" i="1"/>
  <c r="M231" i="1" s="1"/>
  <c r="H232" i="1"/>
  <c r="M232" i="1" s="1"/>
  <c r="H233" i="1"/>
  <c r="M233" i="1" s="1"/>
  <c r="H234" i="1"/>
  <c r="M234" i="1" s="1"/>
  <c r="H235" i="1"/>
  <c r="M235" i="1" s="1"/>
  <c r="H236" i="1"/>
  <c r="M236" i="1" s="1"/>
  <c r="H237" i="1"/>
  <c r="M237" i="1" s="1"/>
  <c r="H238" i="1"/>
  <c r="M238" i="1" s="1"/>
  <c r="H239" i="1"/>
  <c r="M239" i="1" s="1"/>
  <c r="H240" i="1"/>
  <c r="M240" i="1" s="1"/>
  <c r="H241" i="1"/>
  <c r="M241" i="1" s="1"/>
  <c r="H242" i="1"/>
  <c r="M242" i="1" s="1"/>
  <c r="H243" i="1"/>
  <c r="M243" i="1" s="1"/>
  <c r="H244" i="1"/>
  <c r="H245" i="1"/>
  <c r="H246" i="1"/>
  <c r="M246" i="1" s="1"/>
  <c r="H247" i="1"/>
  <c r="H248" i="1"/>
  <c r="M248" i="1" s="1"/>
  <c r="H249" i="1"/>
  <c r="M249" i="1" s="1"/>
  <c r="H250" i="1"/>
  <c r="M250" i="1" s="1"/>
  <c r="H251" i="1"/>
  <c r="M251" i="1" s="1"/>
  <c r="H252" i="1"/>
  <c r="M252" i="1" s="1"/>
  <c r="H253" i="1"/>
  <c r="M253" i="1" s="1"/>
  <c r="H254" i="1"/>
  <c r="H255" i="1"/>
  <c r="M255" i="1" s="1"/>
  <c r="H256" i="1"/>
  <c r="M256" i="1" s="1"/>
  <c r="H257" i="1"/>
  <c r="M257" i="1" s="1"/>
  <c r="H258" i="1"/>
  <c r="M258" i="1" s="1"/>
  <c r="H259" i="1"/>
  <c r="M259" i="1" s="1"/>
  <c r="H260" i="1"/>
  <c r="M260" i="1" s="1"/>
  <c r="H261" i="1"/>
  <c r="M261" i="1" s="1"/>
  <c r="H262" i="1"/>
  <c r="M262" i="1" s="1"/>
  <c r="H263" i="1"/>
  <c r="M263" i="1" s="1"/>
  <c r="H264" i="1"/>
  <c r="M264" i="1" s="1"/>
  <c r="H265" i="1"/>
  <c r="M265" i="1" s="1"/>
  <c r="H266" i="1"/>
  <c r="M266" i="1" s="1"/>
  <c r="H267" i="1"/>
  <c r="M267" i="1" s="1"/>
  <c r="H268" i="1"/>
  <c r="H269" i="1"/>
  <c r="H270" i="1"/>
  <c r="M270" i="1" s="1"/>
  <c r="H271" i="1"/>
  <c r="H272" i="1"/>
  <c r="M272" i="1" s="1"/>
  <c r="H273" i="1"/>
  <c r="M273" i="1" s="1"/>
  <c r="H274" i="1"/>
  <c r="M274" i="1" s="1"/>
  <c r="H275" i="1"/>
  <c r="M275" i="1" s="1"/>
  <c r="H276" i="1"/>
  <c r="M276" i="1" s="1"/>
  <c r="H277" i="1"/>
  <c r="M277" i="1" s="1"/>
  <c r="H278" i="1"/>
  <c r="M278" i="1" s="1"/>
  <c r="H279" i="1"/>
  <c r="M279" i="1" s="1"/>
  <c r="H280" i="1"/>
  <c r="H281" i="1"/>
  <c r="H282" i="1"/>
  <c r="M282" i="1" s="1"/>
  <c r="H283" i="1"/>
  <c r="M283" i="1" s="1"/>
  <c r="H284" i="1"/>
  <c r="M284" i="1" s="1"/>
  <c r="H285" i="1"/>
  <c r="M285" i="1" s="1"/>
  <c r="H286" i="1"/>
  <c r="M286" i="1" s="1"/>
  <c r="H287" i="1"/>
  <c r="M287" i="1" s="1"/>
  <c r="H288" i="1"/>
  <c r="M288" i="1" s="1"/>
  <c r="H289" i="1"/>
  <c r="M289" i="1" s="1"/>
  <c r="H290" i="1"/>
  <c r="M290" i="1" s="1"/>
  <c r="H291" i="1"/>
  <c r="M291" i="1" s="1"/>
  <c r="H292" i="1"/>
  <c r="M292" i="1" s="1"/>
  <c r="H293" i="1"/>
  <c r="M293" i="1" s="1"/>
  <c r="H294" i="1"/>
  <c r="M294" i="1" s="1"/>
  <c r="H295" i="1"/>
  <c r="H296" i="1"/>
  <c r="M296" i="1" s="1"/>
  <c r="H297" i="1"/>
  <c r="M297" i="1" s="1"/>
  <c r="H298" i="1"/>
  <c r="M298" i="1" s="1"/>
  <c r="H299" i="1"/>
  <c r="M299" i="1" s="1"/>
  <c r="H300" i="1"/>
  <c r="M300" i="1" s="1"/>
  <c r="H301" i="1"/>
  <c r="M301" i="1" s="1"/>
  <c r="H302" i="1"/>
  <c r="M302" i="1" s="1"/>
  <c r="H303" i="1"/>
  <c r="M303" i="1" s="1"/>
  <c r="H304" i="1"/>
  <c r="H305" i="1"/>
  <c r="H306" i="1"/>
  <c r="M306" i="1" s="1"/>
  <c r="H307" i="1"/>
  <c r="H308" i="1"/>
  <c r="M308" i="1" s="1"/>
  <c r="H309" i="1"/>
  <c r="M309" i="1" s="1"/>
  <c r="H310" i="1"/>
  <c r="M310" i="1" s="1"/>
  <c r="H311" i="1"/>
  <c r="M311" i="1" s="1"/>
  <c r="H312" i="1"/>
  <c r="M312" i="1" s="1"/>
  <c r="H313" i="1"/>
  <c r="M313" i="1" s="1"/>
  <c r="H314" i="1"/>
  <c r="M314" i="1" s="1"/>
  <c r="H315" i="1"/>
  <c r="M315" i="1" s="1"/>
  <c r="H316" i="1"/>
  <c r="M316" i="1" s="1"/>
  <c r="H317" i="1"/>
  <c r="M317" i="1" s="1"/>
  <c r="H318" i="1"/>
  <c r="M318" i="1" s="1"/>
  <c r="H319" i="1"/>
  <c r="M319" i="1" s="1"/>
  <c r="H320" i="1"/>
  <c r="M320" i="1" s="1"/>
  <c r="H321" i="1"/>
  <c r="M321" i="1" s="1"/>
  <c r="H322" i="1"/>
  <c r="M322" i="1" s="1"/>
  <c r="H323" i="1"/>
  <c r="M323" i="1" s="1"/>
  <c r="H324" i="1"/>
  <c r="M324" i="1" s="1"/>
  <c r="H325" i="1"/>
  <c r="M325" i="1" s="1"/>
  <c r="H326" i="1"/>
  <c r="M326" i="1" s="1"/>
  <c r="H327" i="1"/>
  <c r="M327" i="1" s="1"/>
  <c r="H328" i="1"/>
  <c r="H329" i="1"/>
  <c r="H330" i="1"/>
  <c r="M330" i="1" s="1"/>
  <c r="H331" i="1"/>
  <c r="H332" i="1"/>
  <c r="M332" i="1" s="1"/>
  <c r="H333" i="1"/>
  <c r="M333" i="1" s="1"/>
  <c r="H334" i="1"/>
  <c r="M334" i="1" s="1"/>
  <c r="H335" i="1"/>
  <c r="M335" i="1" s="1"/>
  <c r="H336" i="1"/>
  <c r="M336" i="1" s="1"/>
  <c r="H337" i="1"/>
  <c r="M337" i="1" s="1"/>
  <c r="H338" i="1"/>
  <c r="M338" i="1" s="1"/>
  <c r="H339" i="1"/>
  <c r="M339" i="1" s="1"/>
  <c r="H340" i="1"/>
  <c r="H341" i="1"/>
  <c r="M341" i="1" s="1"/>
  <c r="H342" i="1"/>
  <c r="M342" i="1" s="1"/>
  <c r="H343" i="1"/>
  <c r="M343" i="1" s="1"/>
  <c r="H344" i="1"/>
  <c r="M344" i="1" s="1"/>
  <c r="H345" i="1"/>
  <c r="M345" i="1" s="1"/>
  <c r="H346" i="1"/>
  <c r="M346" i="1" s="1"/>
  <c r="H347" i="1"/>
  <c r="M347" i="1" s="1"/>
  <c r="H348" i="1"/>
  <c r="M348" i="1" s="1"/>
  <c r="H349" i="1"/>
  <c r="M349" i="1" s="1"/>
  <c r="H350" i="1"/>
  <c r="M350" i="1" s="1"/>
  <c r="H351" i="1"/>
  <c r="M351" i="1" s="1"/>
  <c r="H352" i="1"/>
  <c r="M352" i="1" s="1"/>
  <c r="H353" i="1"/>
  <c r="H354" i="1"/>
  <c r="M354" i="1" s="1"/>
  <c r="H355" i="1"/>
  <c r="H356" i="1"/>
  <c r="M356" i="1" s="1"/>
  <c r="H357" i="1"/>
  <c r="M357" i="1" s="1"/>
  <c r="H358" i="1"/>
  <c r="M358" i="1" s="1"/>
  <c r="H359" i="1"/>
  <c r="M359" i="1" s="1"/>
  <c r="H360" i="1"/>
  <c r="M360" i="1" s="1"/>
  <c r="H361" i="1"/>
  <c r="M361" i="1" s="1"/>
  <c r="H362" i="1"/>
  <c r="M362" i="1" s="1"/>
  <c r="H363" i="1"/>
  <c r="M363" i="1" s="1"/>
  <c r="H364" i="1"/>
  <c r="H365" i="1"/>
  <c r="H366" i="1"/>
  <c r="M366" i="1" s="1"/>
  <c r="H367" i="1"/>
  <c r="H368" i="1"/>
  <c r="M368" i="1" s="1"/>
  <c r="H369" i="1"/>
  <c r="M369" i="1" s="1"/>
  <c r="H370" i="1"/>
  <c r="M370" i="1" s="1"/>
  <c r="H371" i="1"/>
  <c r="M371" i="1" s="1"/>
  <c r="H372" i="1"/>
  <c r="M372" i="1" s="1"/>
  <c r="H373" i="1"/>
  <c r="M373" i="1" s="1"/>
  <c r="H374" i="1"/>
  <c r="M374" i="1" s="1"/>
  <c r="H375" i="1"/>
  <c r="M375" i="1" s="1"/>
  <c r="H376" i="1"/>
  <c r="M376" i="1" s="1"/>
  <c r="H377" i="1"/>
  <c r="M377" i="1" s="1"/>
  <c r="H378" i="1"/>
  <c r="M378" i="1" s="1"/>
  <c r="H379" i="1"/>
  <c r="M379" i="1" s="1"/>
  <c r="H380" i="1"/>
  <c r="M380" i="1" s="1"/>
  <c r="H381" i="1"/>
  <c r="M381" i="1" s="1"/>
  <c r="H382" i="1"/>
  <c r="M382" i="1" s="1"/>
  <c r="H383" i="1"/>
  <c r="M383" i="1" s="1"/>
  <c r="H384" i="1"/>
  <c r="M384" i="1" s="1"/>
  <c r="H385" i="1"/>
  <c r="M385" i="1" s="1"/>
  <c r="H386" i="1"/>
  <c r="M386" i="1" s="1"/>
  <c r="H387" i="1"/>
  <c r="M387" i="1" s="1"/>
  <c r="H388" i="1"/>
  <c r="H389" i="1"/>
  <c r="H390" i="1"/>
  <c r="M390" i="1" s="1"/>
  <c r="H391" i="1"/>
  <c r="H392" i="1"/>
  <c r="M392" i="1" s="1"/>
  <c r="H393" i="1"/>
  <c r="M393" i="1" s="1"/>
  <c r="H394" i="1"/>
  <c r="M394" i="1" s="1"/>
  <c r="H395" i="1"/>
  <c r="M395" i="1" s="1"/>
  <c r="H396" i="1"/>
  <c r="M396" i="1" s="1"/>
  <c r="H397" i="1"/>
  <c r="M397" i="1" s="1"/>
  <c r="H398" i="1"/>
  <c r="H399" i="1"/>
  <c r="H400" i="1"/>
  <c r="M400" i="1" s="1"/>
  <c r="H401" i="1"/>
  <c r="M401" i="1" s="1"/>
  <c r="H402" i="1"/>
  <c r="M402" i="1" s="1"/>
  <c r="H403" i="1"/>
  <c r="M403" i="1" s="1"/>
  <c r="H404" i="1"/>
  <c r="M404" i="1" s="1"/>
  <c r="H405" i="1"/>
  <c r="M405" i="1" s="1"/>
  <c r="H406" i="1"/>
  <c r="M406" i="1" s="1"/>
  <c r="H407" i="1"/>
  <c r="M407" i="1" s="1"/>
  <c r="H408" i="1"/>
  <c r="M408" i="1" s="1"/>
  <c r="H409" i="1"/>
  <c r="M409" i="1" s="1"/>
  <c r="H410" i="1"/>
  <c r="M410" i="1" s="1"/>
  <c r="H411" i="1"/>
  <c r="M411" i="1" s="1"/>
  <c r="H412" i="1"/>
  <c r="H413" i="1"/>
  <c r="H414" i="1"/>
  <c r="M414" i="1" s="1"/>
  <c r="H415" i="1"/>
  <c r="H416" i="1"/>
  <c r="M416" i="1" s="1"/>
  <c r="H417" i="1"/>
  <c r="M417" i="1" s="1"/>
  <c r="H418" i="1"/>
  <c r="M418" i="1" s="1"/>
  <c r="H419" i="1"/>
  <c r="M419" i="1" s="1"/>
  <c r="H420" i="1"/>
  <c r="H421" i="1"/>
  <c r="M421" i="1" s="1"/>
  <c r="H422" i="1"/>
  <c r="M422" i="1" s="1"/>
  <c r="H423" i="1"/>
  <c r="M423" i="1" s="1"/>
  <c r="H424" i="1"/>
  <c r="H425" i="1"/>
  <c r="M425" i="1" s="1"/>
  <c r="H426" i="1"/>
  <c r="M426" i="1" s="1"/>
  <c r="H427" i="1"/>
  <c r="M427" i="1" s="1"/>
  <c r="H428" i="1"/>
  <c r="M428" i="1" s="1"/>
  <c r="H429" i="1"/>
  <c r="M429" i="1" s="1"/>
  <c r="H430" i="1"/>
  <c r="M430" i="1" s="1"/>
  <c r="H431" i="1"/>
  <c r="M431" i="1" s="1"/>
  <c r="H432" i="1"/>
  <c r="M432" i="1" s="1"/>
  <c r="H433" i="1"/>
  <c r="M433" i="1" s="1"/>
  <c r="H434" i="1"/>
  <c r="M434" i="1" s="1"/>
  <c r="H435" i="1"/>
  <c r="M435" i="1" s="1"/>
  <c r="H436" i="1"/>
  <c r="M436" i="1" s="1"/>
  <c r="H437" i="1"/>
  <c r="H438" i="1"/>
  <c r="H439" i="1"/>
  <c r="H440" i="1"/>
  <c r="M440" i="1" s="1"/>
  <c r="H441" i="1"/>
  <c r="M441" i="1" s="1"/>
  <c r="H442" i="1"/>
  <c r="M442" i="1" s="1"/>
  <c r="H443" i="1"/>
  <c r="M443" i="1" s="1"/>
  <c r="H444" i="1"/>
  <c r="M444" i="1" s="1"/>
  <c r="H445" i="1"/>
  <c r="M445" i="1" s="1"/>
  <c r="H446" i="1"/>
  <c r="H447" i="1"/>
  <c r="H448" i="1"/>
  <c r="H449" i="1"/>
  <c r="H450" i="1"/>
  <c r="M450" i="1" s="1"/>
  <c r="H451" i="1"/>
  <c r="M451" i="1" s="1"/>
  <c r="H452" i="1"/>
  <c r="M452" i="1" s="1"/>
  <c r="H453" i="1"/>
  <c r="M453" i="1" s="1"/>
  <c r="H454" i="1"/>
  <c r="M454" i="1" s="1"/>
  <c r="H455" i="1"/>
  <c r="M455" i="1" s="1"/>
  <c r="H456" i="1"/>
  <c r="M456" i="1" s="1"/>
  <c r="H457" i="1"/>
  <c r="M457" i="1" s="1"/>
  <c r="H458" i="1"/>
  <c r="M458" i="1" s="1"/>
  <c r="H459" i="1"/>
  <c r="M459" i="1" s="1"/>
  <c r="H460" i="1"/>
  <c r="M460" i="1" s="1"/>
  <c r="H461" i="1"/>
  <c r="H462" i="1"/>
  <c r="H463" i="1"/>
  <c r="H464" i="1"/>
  <c r="H465" i="1"/>
  <c r="M465" i="1" s="1"/>
  <c r="H466" i="1"/>
  <c r="M466" i="1" s="1"/>
  <c r="H467" i="1"/>
  <c r="M467" i="1" s="1"/>
  <c r="H468" i="1"/>
  <c r="M468" i="1" s="1"/>
  <c r="H469" i="1"/>
  <c r="M469" i="1" s="1"/>
  <c r="H470" i="1"/>
  <c r="M470" i="1" s="1"/>
  <c r="H471" i="1"/>
  <c r="M471" i="1" s="1"/>
  <c r="H472" i="1"/>
  <c r="H473" i="1"/>
  <c r="M473" i="1" s="1"/>
  <c r="H474" i="1"/>
  <c r="M474" i="1" s="1"/>
  <c r="H475" i="1"/>
  <c r="M475" i="1" s="1"/>
  <c r="H476" i="1"/>
  <c r="M476" i="1" s="1"/>
  <c r="H477" i="1"/>
  <c r="M477" i="1" s="1"/>
  <c r="H478" i="1"/>
  <c r="M478" i="1" s="1"/>
  <c r="H479" i="1"/>
  <c r="M479" i="1" s="1"/>
  <c r="H480" i="1"/>
  <c r="M480" i="1" s="1"/>
  <c r="H481" i="1"/>
  <c r="M481" i="1" s="1"/>
  <c r="H482" i="1"/>
  <c r="M482" i="1" s="1"/>
  <c r="H483" i="1"/>
  <c r="M483" i="1" s="1"/>
  <c r="H484" i="1"/>
  <c r="M484" i="1" s="1"/>
  <c r="H485" i="1"/>
  <c r="H486" i="1"/>
  <c r="H487" i="1"/>
  <c r="H488" i="1"/>
  <c r="M488" i="1" s="1"/>
  <c r="H489" i="1"/>
  <c r="M489" i="1" s="1"/>
  <c r="H490" i="1"/>
  <c r="M490" i="1" s="1"/>
  <c r="H491" i="1"/>
  <c r="M491" i="1" s="1"/>
  <c r="H492" i="1"/>
  <c r="M492" i="1" s="1"/>
  <c r="H493" i="1"/>
  <c r="M493" i="1" s="1"/>
  <c r="H494" i="1"/>
  <c r="M494" i="1" s="1"/>
  <c r="H495" i="1"/>
  <c r="M495" i="1" s="1"/>
  <c r="H496" i="1"/>
  <c r="H497" i="1"/>
  <c r="H498" i="1"/>
  <c r="M498" i="1" s="1"/>
  <c r="H499" i="1"/>
  <c r="M499" i="1" s="1"/>
  <c r="H500" i="1"/>
  <c r="M500" i="1" s="1"/>
  <c r="H501" i="1"/>
  <c r="M501" i="1" s="1"/>
  <c r="H502" i="1"/>
  <c r="M502" i="1" s="1"/>
  <c r="H503" i="1"/>
  <c r="M503" i="1" s="1"/>
  <c r="H504" i="1"/>
  <c r="M504" i="1" s="1"/>
  <c r="H505" i="1"/>
  <c r="M505" i="1" s="1"/>
  <c r="H506" i="1"/>
  <c r="M506" i="1" s="1"/>
  <c r="H507" i="1"/>
  <c r="M507" i="1" s="1"/>
  <c r="H508" i="1"/>
  <c r="M508" i="1" s="1"/>
  <c r="H509" i="1"/>
  <c r="H510" i="1"/>
  <c r="H511" i="1"/>
  <c r="H512" i="1"/>
  <c r="M512" i="1" s="1"/>
  <c r="H513" i="1"/>
  <c r="M513" i="1" s="1"/>
  <c r="H514" i="1"/>
  <c r="M514" i="1" s="1"/>
  <c r="H515" i="1"/>
  <c r="M515" i="1" s="1"/>
  <c r="H516" i="1"/>
  <c r="M516" i="1" s="1"/>
  <c r="H517" i="1"/>
  <c r="M517" i="1" s="1"/>
  <c r="H518" i="1"/>
  <c r="M518" i="1" s="1"/>
  <c r="H519" i="1"/>
  <c r="M519" i="1" s="1"/>
  <c r="H520" i="1"/>
  <c r="H521" i="1"/>
  <c r="H522" i="1"/>
  <c r="M522" i="1" s="1"/>
  <c r="H523" i="1"/>
  <c r="M523" i="1" s="1"/>
  <c r="H524" i="1"/>
  <c r="M524" i="1" s="1"/>
  <c r="H525" i="1"/>
  <c r="M525" i="1" s="1"/>
  <c r="H526" i="1"/>
  <c r="M526" i="1" s="1"/>
  <c r="H527" i="1"/>
  <c r="M527" i="1" s="1"/>
  <c r="H528" i="1"/>
  <c r="M528" i="1" s="1"/>
  <c r="H529" i="1"/>
  <c r="M529" i="1" s="1"/>
  <c r="H530" i="1"/>
  <c r="M530" i="1" s="1"/>
  <c r="H531" i="1"/>
  <c r="M531" i="1" s="1"/>
  <c r="H532" i="1"/>
  <c r="M532" i="1" s="1"/>
  <c r="H533" i="1"/>
  <c r="M533" i="1" s="1"/>
  <c r="H534" i="1"/>
  <c r="H535" i="1"/>
  <c r="H536" i="1"/>
  <c r="M536" i="1" s="1"/>
  <c r="H537" i="1"/>
  <c r="M537" i="1" s="1"/>
  <c r="H538" i="1"/>
  <c r="M538" i="1" s="1"/>
  <c r="H539" i="1"/>
  <c r="M539" i="1" s="1"/>
  <c r="H540" i="1"/>
  <c r="M540" i="1" s="1"/>
  <c r="H541" i="1"/>
  <c r="M541" i="1" s="1"/>
  <c r="H542" i="1"/>
  <c r="M542" i="1" s="1"/>
  <c r="H543" i="1"/>
  <c r="M543" i="1" s="1"/>
  <c r="H544" i="1"/>
  <c r="H545" i="1"/>
  <c r="H546" i="1"/>
  <c r="H547" i="1"/>
  <c r="M547" i="1" s="1"/>
  <c r="H548" i="1"/>
  <c r="M548" i="1" s="1"/>
  <c r="H549" i="1"/>
  <c r="M549" i="1" s="1"/>
  <c r="H550" i="1"/>
  <c r="M550" i="1" s="1"/>
  <c r="H551" i="1"/>
  <c r="M551" i="1" s="1"/>
  <c r="H552" i="1"/>
  <c r="M552" i="1" s="1"/>
  <c r="H553" i="1"/>
  <c r="M553" i="1" s="1"/>
  <c r="H554" i="1"/>
  <c r="M554" i="1" s="1"/>
  <c r="H555" i="1"/>
  <c r="M555" i="1" s="1"/>
  <c r="H556" i="1"/>
  <c r="M556" i="1" s="1"/>
  <c r="H557" i="1"/>
  <c r="M557" i="1" s="1"/>
  <c r="H558" i="1"/>
  <c r="H559" i="1"/>
  <c r="H560" i="1"/>
  <c r="M560" i="1" s="1"/>
  <c r="H561" i="1"/>
  <c r="M561" i="1" s="1"/>
  <c r="H562" i="1"/>
  <c r="M562" i="1" s="1"/>
  <c r="H563" i="1"/>
  <c r="M563" i="1" s="1"/>
  <c r="H564" i="1"/>
  <c r="M564" i="1" s="1"/>
  <c r="H565" i="1"/>
  <c r="M565" i="1" s="1"/>
  <c r="H566" i="1"/>
  <c r="M566" i="1" s="1"/>
  <c r="H567" i="1"/>
  <c r="M567" i="1" s="1"/>
  <c r="H568" i="1"/>
  <c r="H569" i="1"/>
  <c r="H570" i="1"/>
  <c r="M570" i="1" s="1"/>
  <c r="H571" i="1"/>
  <c r="H572" i="1"/>
  <c r="M572" i="1" s="1"/>
  <c r="H573" i="1"/>
  <c r="M573" i="1" s="1"/>
  <c r="H574" i="1"/>
  <c r="M574" i="1" s="1"/>
  <c r="H575" i="1"/>
  <c r="M575" i="1" s="1"/>
  <c r="H576" i="1"/>
  <c r="M576" i="1" s="1"/>
  <c r="H577" i="1"/>
  <c r="M577" i="1" s="1"/>
  <c r="H578" i="1"/>
  <c r="M578" i="1" s="1"/>
  <c r="H579" i="1"/>
  <c r="M579" i="1" s="1"/>
  <c r="H580" i="1"/>
  <c r="M580" i="1" s="1"/>
  <c r="H581" i="1"/>
  <c r="M581" i="1" s="1"/>
  <c r="H582" i="1"/>
  <c r="M582" i="1" s="1"/>
  <c r="H583" i="1"/>
  <c r="M583" i="1" s="1"/>
  <c r="H584" i="1"/>
  <c r="M584" i="1" s="1"/>
  <c r="H585" i="1"/>
  <c r="M585" i="1" s="1"/>
  <c r="H586" i="1"/>
  <c r="M586" i="1" s="1"/>
  <c r="H587" i="1"/>
  <c r="M587" i="1" s="1"/>
  <c r="H588" i="1"/>
  <c r="M588" i="1" s="1"/>
  <c r="H589" i="1"/>
  <c r="M589" i="1" s="1"/>
  <c r="H590" i="1"/>
  <c r="M590" i="1" s="1"/>
  <c r="H591" i="1"/>
  <c r="M591" i="1" s="1"/>
  <c r="H592" i="1"/>
  <c r="H593" i="1"/>
  <c r="H594" i="1"/>
  <c r="M594" i="1" s="1"/>
  <c r="H595" i="1"/>
  <c r="H596" i="1"/>
  <c r="M596" i="1" s="1"/>
  <c r="H597" i="1"/>
  <c r="M597" i="1" s="1"/>
  <c r="H598" i="1"/>
  <c r="M598" i="1" s="1"/>
  <c r="H599" i="1"/>
  <c r="M599" i="1" s="1"/>
  <c r="H600" i="1"/>
  <c r="M600" i="1" s="1"/>
  <c r="H601" i="1"/>
  <c r="M601" i="1" s="1"/>
  <c r="H602" i="1"/>
  <c r="M602" i="1" s="1"/>
  <c r="H603" i="1"/>
  <c r="M603" i="1" s="1"/>
  <c r="H604" i="1"/>
  <c r="M604" i="1" s="1"/>
  <c r="H605" i="1"/>
  <c r="M605" i="1" s="1"/>
  <c r="H606" i="1"/>
  <c r="M606" i="1" s="1"/>
  <c r="H607" i="1"/>
  <c r="M607" i="1" s="1"/>
  <c r="H608" i="1"/>
  <c r="M608" i="1" s="1"/>
  <c r="H609" i="1"/>
  <c r="M609" i="1" s="1"/>
  <c r="H610" i="1"/>
  <c r="M610" i="1" s="1"/>
  <c r="H611" i="1"/>
  <c r="M611" i="1" s="1"/>
  <c r="H612" i="1"/>
  <c r="M612" i="1" s="1"/>
  <c r="H613" i="1"/>
  <c r="M613" i="1" s="1"/>
  <c r="H614" i="1"/>
  <c r="M614" i="1" s="1"/>
  <c r="H615" i="1"/>
  <c r="M615" i="1" s="1"/>
  <c r="H616" i="1"/>
  <c r="H617" i="1"/>
  <c r="H618" i="1"/>
  <c r="M618" i="1" s="1"/>
  <c r="H619" i="1"/>
  <c r="H620" i="1"/>
  <c r="M620" i="1" s="1"/>
  <c r="H621" i="1"/>
  <c r="M621" i="1" s="1"/>
  <c r="H622" i="1"/>
  <c r="M622" i="1" s="1"/>
  <c r="H623" i="1"/>
  <c r="M623" i="1" s="1"/>
  <c r="H624" i="1"/>
  <c r="M624" i="1" s="1"/>
  <c r="H625" i="1"/>
  <c r="M625" i="1" s="1"/>
  <c r="H626" i="1"/>
  <c r="M626" i="1" s="1"/>
  <c r="H627" i="1"/>
  <c r="M627" i="1" s="1"/>
  <c r="H628" i="1"/>
  <c r="H629" i="1"/>
  <c r="M629" i="1" s="1"/>
  <c r="H630" i="1"/>
  <c r="M630" i="1" s="1"/>
  <c r="H631" i="1"/>
  <c r="M631" i="1" s="1"/>
  <c r="H632" i="1"/>
  <c r="M632" i="1" s="1"/>
  <c r="H633" i="1"/>
  <c r="M633" i="1" s="1"/>
  <c r="H634" i="1"/>
  <c r="M634" i="1" s="1"/>
  <c r="H635" i="1"/>
  <c r="M635" i="1" s="1"/>
  <c r="H636" i="1"/>
  <c r="M636" i="1" s="1"/>
  <c r="H637" i="1"/>
  <c r="M637" i="1" s="1"/>
  <c r="H638" i="1"/>
  <c r="M638" i="1" s="1"/>
  <c r="H639" i="1"/>
  <c r="M639" i="1" s="1"/>
  <c r="H640" i="1"/>
  <c r="M640" i="1" s="1"/>
  <c r="H641" i="1"/>
  <c r="H642" i="1"/>
  <c r="M642" i="1" s="1"/>
  <c r="H643" i="1"/>
  <c r="H644" i="1"/>
  <c r="M644" i="1" s="1"/>
  <c r="H645" i="1"/>
  <c r="M645" i="1" s="1"/>
  <c r="H646" i="1"/>
  <c r="M646" i="1" s="1"/>
  <c r="H647" i="1"/>
  <c r="M647" i="1" s="1"/>
  <c r="H648" i="1"/>
  <c r="M648" i="1" s="1"/>
  <c r="H649" i="1"/>
  <c r="M649" i="1" s="1"/>
  <c r="H650" i="1"/>
  <c r="M650" i="1" s="1"/>
  <c r="H651" i="1"/>
  <c r="M651" i="1" s="1"/>
  <c r="H652" i="1"/>
  <c r="H653" i="1"/>
  <c r="H654" i="1"/>
  <c r="H655" i="1"/>
  <c r="M655" i="1" s="1"/>
  <c r="H656" i="1"/>
  <c r="M656" i="1" s="1"/>
  <c r="H657" i="1"/>
  <c r="M657" i="1" s="1"/>
  <c r="H658" i="1"/>
  <c r="M658" i="1" s="1"/>
  <c r="H659" i="1"/>
  <c r="M659" i="1" s="1"/>
  <c r="H660" i="1"/>
  <c r="M660" i="1" s="1"/>
  <c r="H661" i="1"/>
  <c r="M661" i="1" s="1"/>
  <c r="H662" i="1"/>
  <c r="M662" i="1" s="1"/>
  <c r="H663" i="1"/>
  <c r="M663" i="1" s="1"/>
  <c r="H664" i="1"/>
  <c r="M664" i="1" s="1"/>
  <c r="H665" i="1"/>
  <c r="M665" i="1" s="1"/>
  <c r="H666" i="1"/>
  <c r="M666" i="1" s="1"/>
  <c r="H667" i="1"/>
  <c r="H668" i="1"/>
  <c r="M668" i="1" s="1"/>
  <c r="H669" i="1"/>
  <c r="M669" i="1" s="1"/>
  <c r="H670" i="1"/>
  <c r="M670" i="1" s="1"/>
  <c r="H671" i="1"/>
  <c r="M671" i="1" s="1"/>
  <c r="H672" i="1"/>
  <c r="M672" i="1" s="1"/>
  <c r="H673" i="1"/>
  <c r="M673" i="1" s="1"/>
  <c r="H674" i="1"/>
  <c r="H675" i="1"/>
  <c r="M675" i="1" s="1"/>
  <c r="H676" i="1"/>
  <c r="H677" i="1"/>
  <c r="H678" i="1"/>
  <c r="H679" i="1"/>
  <c r="H680" i="1"/>
  <c r="M680" i="1" s="1"/>
  <c r="H681" i="1"/>
  <c r="M681" i="1" s="1"/>
  <c r="H682" i="1"/>
  <c r="M682" i="1" s="1"/>
  <c r="H683" i="1"/>
  <c r="M683" i="1" s="1"/>
  <c r="H684" i="1"/>
  <c r="M684" i="1" s="1"/>
  <c r="H685" i="1"/>
  <c r="M685" i="1" s="1"/>
  <c r="H686" i="1"/>
  <c r="M686" i="1" s="1"/>
  <c r="H687" i="1"/>
  <c r="M687" i="1" s="1"/>
  <c r="H688" i="1"/>
  <c r="M688" i="1" s="1"/>
  <c r="H689" i="1"/>
  <c r="M689" i="1" s="1"/>
  <c r="H690" i="1"/>
  <c r="M690" i="1" s="1"/>
  <c r="H691" i="1"/>
  <c r="H692" i="1"/>
  <c r="H693" i="1"/>
  <c r="M693" i="1" s="1"/>
  <c r="H694" i="1"/>
  <c r="M694" i="1" s="1"/>
  <c r="H695" i="1"/>
  <c r="M695" i="1" s="1"/>
  <c r="H696" i="1"/>
  <c r="M696" i="1" s="1"/>
  <c r="H697" i="1"/>
  <c r="M697" i="1" s="1"/>
  <c r="H698" i="1"/>
  <c r="M698" i="1" s="1"/>
  <c r="H699" i="1"/>
  <c r="M699" i="1" s="1"/>
  <c r="H700" i="1"/>
  <c r="H701" i="1"/>
  <c r="H702" i="1"/>
  <c r="H703" i="1"/>
  <c r="M703" i="1" s="1"/>
  <c r="H704" i="1"/>
  <c r="M704" i="1" s="1"/>
  <c r="H705" i="1"/>
  <c r="M705" i="1" s="1"/>
  <c r="H706" i="1"/>
  <c r="M706" i="1" s="1"/>
  <c r="H707" i="1"/>
  <c r="M707" i="1" s="1"/>
  <c r="H708" i="1"/>
  <c r="M708" i="1" s="1"/>
  <c r="H709" i="1"/>
  <c r="M709" i="1" s="1"/>
  <c r="H710" i="1"/>
  <c r="M710" i="1" s="1"/>
  <c r="H711" i="1"/>
  <c r="M711" i="1" s="1"/>
  <c r="H712" i="1"/>
  <c r="M712" i="1" s="1"/>
  <c r="H713" i="1"/>
  <c r="M713" i="1" s="1"/>
  <c r="H714" i="1"/>
  <c r="M714" i="1" s="1"/>
  <c r="H715" i="1"/>
  <c r="H716" i="1"/>
  <c r="M716" i="1" s="1"/>
  <c r="H717" i="1"/>
  <c r="M717" i="1" s="1"/>
  <c r="H718" i="1"/>
  <c r="M718" i="1" s="1"/>
  <c r="H719" i="1"/>
  <c r="M719" i="1" s="1"/>
  <c r="H720" i="1"/>
  <c r="M720" i="1" s="1"/>
  <c r="H721" i="1"/>
  <c r="M721" i="1" s="1"/>
  <c r="H722" i="1"/>
  <c r="M722" i="1" s="1"/>
  <c r="H723" i="1"/>
  <c r="M723" i="1" s="1"/>
  <c r="H724" i="1"/>
  <c r="H725" i="1"/>
  <c r="H726" i="1"/>
  <c r="H727" i="1"/>
  <c r="H728" i="1"/>
  <c r="M728" i="1" s="1"/>
  <c r="H729" i="1"/>
  <c r="M729" i="1" s="1"/>
  <c r="H730" i="1"/>
  <c r="M730" i="1" s="1"/>
  <c r="H731" i="1"/>
  <c r="M731" i="1" s="1"/>
  <c r="H732" i="1"/>
  <c r="M732" i="1" s="1"/>
  <c r="H733" i="1"/>
  <c r="M733" i="1" s="1"/>
  <c r="H734" i="1"/>
  <c r="M734" i="1" s="1"/>
  <c r="H735" i="1"/>
  <c r="M735" i="1" s="1"/>
  <c r="H736" i="1"/>
  <c r="M736" i="1" s="1"/>
  <c r="H737" i="1"/>
  <c r="M737" i="1" s="1"/>
  <c r="H738" i="1"/>
  <c r="M738" i="1" s="1"/>
  <c r="H739" i="1"/>
  <c r="H740" i="1"/>
  <c r="M740" i="1" s="1"/>
  <c r="H741" i="1"/>
  <c r="H742" i="1"/>
  <c r="M742" i="1" s="1"/>
  <c r="H743" i="1"/>
  <c r="M743" i="1" s="1"/>
  <c r="H744" i="1"/>
  <c r="M744" i="1" s="1"/>
  <c r="H745" i="1"/>
  <c r="M745" i="1" s="1"/>
  <c r="H746" i="1"/>
  <c r="M746" i="1" s="1"/>
  <c r="H747" i="1"/>
  <c r="M747" i="1" s="1"/>
  <c r="H748" i="1"/>
  <c r="H749" i="1"/>
  <c r="H750" i="1"/>
  <c r="M750" i="1" s="1"/>
  <c r="H751" i="1"/>
  <c r="H752" i="1"/>
  <c r="M752" i="1" s="1"/>
  <c r="H753" i="1"/>
  <c r="M753" i="1" s="1"/>
  <c r="H754" i="1"/>
  <c r="M754" i="1" s="1"/>
  <c r="H755" i="1"/>
  <c r="M755" i="1" s="1"/>
  <c r="H756" i="1"/>
  <c r="M756" i="1" s="1"/>
  <c r="H757" i="1"/>
  <c r="M757" i="1" s="1"/>
  <c r="H758" i="1"/>
  <c r="M758" i="1" s="1"/>
  <c r="H759" i="1"/>
  <c r="M759" i="1" s="1"/>
  <c r="H760" i="1"/>
  <c r="M760" i="1" s="1"/>
  <c r="H761" i="1"/>
  <c r="M761" i="1" s="1"/>
  <c r="H762" i="1"/>
  <c r="M762" i="1" s="1"/>
  <c r="H763" i="1"/>
  <c r="M763" i="1" s="1"/>
  <c r="H764" i="1"/>
  <c r="H765" i="1"/>
  <c r="M765" i="1" s="1"/>
  <c r="H766" i="1"/>
  <c r="M766" i="1" s="1"/>
  <c r="H767" i="1"/>
  <c r="M767" i="1" s="1"/>
  <c r="H768" i="1"/>
  <c r="M768" i="1" s="1"/>
  <c r="H769" i="1"/>
  <c r="M769" i="1" s="1"/>
  <c r="H770" i="1"/>
  <c r="M770" i="1" s="1"/>
  <c r="H771" i="1"/>
  <c r="M771" i="1" s="1"/>
  <c r="H772" i="1"/>
  <c r="H773" i="1"/>
  <c r="H774" i="1"/>
  <c r="M774" i="1" s="1"/>
  <c r="H775" i="1"/>
  <c r="H776" i="1"/>
  <c r="M776" i="1" s="1"/>
  <c r="H777" i="1"/>
  <c r="M777" i="1" s="1"/>
  <c r="H778" i="1"/>
  <c r="M778" i="1" s="1"/>
  <c r="H779" i="1"/>
  <c r="M779" i="1" s="1"/>
  <c r="H780" i="1"/>
  <c r="M780" i="1" s="1"/>
  <c r="H781" i="1"/>
  <c r="M781" i="1" s="1"/>
  <c r="H782" i="1"/>
  <c r="M782" i="1" s="1"/>
  <c r="H783" i="1"/>
  <c r="M783" i="1" s="1"/>
  <c r="H784" i="1"/>
  <c r="M784" i="1" s="1"/>
  <c r="H785" i="1"/>
  <c r="M785" i="1" s="1"/>
  <c r="H786" i="1"/>
  <c r="M786" i="1" s="1"/>
  <c r="H787" i="1"/>
  <c r="M787" i="1" s="1"/>
  <c r="H788" i="1"/>
  <c r="M788" i="1" s="1"/>
  <c r="H789" i="1"/>
  <c r="M789" i="1" s="1"/>
  <c r="H790" i="1"/>
  <c r="M790" i="1" s="1"/>
  <c r="H791" i="1"/>
  <c r="M791" i="1" s="1"/>
  <c r="H792" i="1"/>
  <c r="M792" i="1" s="1"/>
  <c r="H793" i="1"/>
  <c r="H794" i="1"/>
  <c r="H795" i="1"/>
  <c r="H796" i="1"/>
  <c r="H797" i="1"/>
  <c r="H798" i="1"/>
  <c r="H799" i="1"/>
  <c r="H800" i="1"/>
  <c r="M800" i="1" s="1"/>
  <c r="H801" i="1"/>
  <c r="M801" i="1" s="1"/>
  <c r="H802" i="1"/>
  <c r="M802" i="1" s="1"/>
  <c r="H803" i="1"/>
  <c r="M803" i="1" s="1"/>
  <c r="H804" i="1"/>
  <c r="M804" i="1" s="1"/>
  <c r="H805" i="1"/>
  <c r="M805" i="1" s="1"/>
  <c r="H806" i="1"/>
  <c r="M806" i="1" s="1"/>
  <c r="H807" i="1"/>
  <c r="M807" i="1" s="1"/>
  <c r="H808" i="1"/>
  <c r="M808" i="1" s="1"/>
  <c r="H809" i="1"/>
  <c r="M809" i="1" s="1"/>
  <c r="H810" i="1"/>
  <c r="M810" i="1" s="1"/>
  <c r="H811" i="1"/>
  <c r="M811" i="1" s="1"/>
  <c r="H812" i="1"/>
  <c r="H813" i="1"/>
  <c r="M813" i="1" s="1"/>
  <c r="H814" i="1"/>
  <c r="M814" i="1" s="1"/>
  <c r="H815" i="1"/>
  <c r="M815" i="1" s="1"/>
  <c r="H816" i="1"/>
  <c r="M816" i="1" s="1"/>
  <c r="H817" i="1"/>
  <c r="M817" i="1" s="1"/>
  <c r="H818" i="1"/>
  <c r="M818" i="1" s="1"/>
  <c r="H819" i="1"/>
  <c r="M819" i="1" s="1"/>
  <c r="H820" i="1"/>
  <c r="H821" i="1"/>
  <c r="H822" i="1"/>
  <c r="M822" i="1" s="1"/>
  <c r="H823" i="1"/>
  <c r="H824" i="1"/>
  <c r="M824" i="1" s="1"/>
  <c r="H825" i="1"/>
  <c r="M825" i="1" s="1"/>
  <c r="H826" i="1"/>
  <c r="M826" i="1" s="1"/>
  <c r="H827" i="1"/>
  <c r="M827" i="1" s="1"/>
  <c r="H828" i="1"/>
  <c r="M828" i="1" s="1"/>
  <c r="H829" i="1"/>
  <c r="M829" i="1" s="1"/>
  <c r="H830" i="1"/>
  <c r="H831" i="1"/>
  <c r="M831" i="1" s="1"/>
  <c r="H832" i="1"/>
  <c r="M832" i="1" s="1"/>
  <c r="H833" i="1"/>
  <c r="M833" i="1" s="1"/>
  <c r="H834" i="1"/>
  <c r="M834" i="1" s="1"/>
  <c r="H835" i="1"/>
  <c r="M835" i="1" s="1"/>
  <c r="H836" i="1"/>
  <c r="M836" i="1" s="1"/>
  <c r="H837" i="1"/>
  <c r="M837" i="1" s="1"/>
  <c r="H838" i="1"/>
  <c r="M838" i="1" s="1"/>
  <c r="H839" i="1"/>
  <c r="M839" i="1" s="1"/>
  <c r="H840" i="1"/>
  <c r="H841" i="1"/>
  <c r="M841" i="1" s="1"/>
  <c r="H842" i="1"/>
  <c r="M842" i="1" s="1"/>
  <c r="H843" i="1"/>
  <c r="M843" i="1" s="1"/>
  <c r="H844" i="1"/>
  <c r="H845" i="1"/>
  <c r="H846" i="1"/>
  <c r="M846" i="1" s="1"/>
  <c r="H847" i="1"/>
  <c r="H848" i="1"/>
  <c r="M848" i="1" s="1"/>
  <c r="H849" i="1"/>
  <c r="M849" i="1" s="1"/>
  <c r="H850" i="1"/>
  <c r="M850" i="1" s="1"/>
  <c r="H851" i="1"/>
  <c r="M851" i="1" s="1"/>
  <c r="H852" i="1"/>
  <c r="M852" i="1" s="1"/>
  <c r="H853" i="1"/>
  <c r="M853" i="1" s="1"/>
  <c r="H854" i="1"/>
  <c r="M854" i="1" s="1"/>
  <c r="H855" i="1"/>
  <c r="M855" i="1" s="1"/>
  <c r="H856" i="1"/>
  <c r="M856" i="1" s="1"/>
  <c r="H857" i="1"/>
  <c r="M857" i="1" s="1"/>
  <c r="H858" i="1"/>
  <c r="M858" i="1" s="1"/>
  <c r="H859" i="1"/>
  <c r="M859" i="1" s="1"/>
  <c r="H860" i="1"/>
  <c r="M860" i="1" s="1"/>
  <c r="H861" i="1"/>
  <c r="M861" i="1" s="1"/>
  <c r="H862" i="1"/>
  <c r="M862" i="1" s="1"/>
  <c r="H863" i="1"/>
  <c r="M863" i="1" s="1"/>
  <c r="H864" i="1"/>
  <c r="M864" i="1" s="1"/>
  <c r="H865" i="1"/>
  <c r="M865" i="1" s="1"/>
  <c r="H866" i="1"/>
  <c r="M866" i="1" s="1"/>
  <c r="H867" i="1"/>
  <c r="M867" i="1" s="1"/>
  <c r="H868" i="1"/>
  <c r="H869" i="1"/>
  <c r="H870" i="1"/>
  <c r="M870" i="1" s="1"/>
  <c r="H871" i="1"/>
  <c r="H872" i="1"/>
  <c r="M872" i="1" s="1"/>
  <c r="H873" i="1"/>
  <c r="M873" i="1" s="1"/>
  <c r="H874" i="1"/>
  <c r="M874" i="1" s="1"/>
  <c r="H875" i="1"/>
  <c r="M875" i="1" s="1"/>
  <c r="H876" i="1"/>
  <c r="M876" i="1" s="1"/>
  <c r="H877" i="1"/>
  <c r="M877" i="1" s="1"/>
  <c r="H878" i="1"/>
  <c r="H879" i="1"/>
  <c r="H880" i="1"/>
  <c r="H881" i="1"/>
  <c r="M881" i="1" s="1"/>
  <c r="H882" i="1"/>
  <c r="M882" i="1" s="1"/>
  <c r="H883" i="1"/>
  <c r="M883" i="1" s="1"/>
  <c r="H884" i="1"/>
  <c r="M884" i="1" s="1"/>
  <c r="H885" i="1"/>
  <c r="M885" i="1" s="1"/>
  <c r="H886" i="1"/>
  <c r="M886" i="1" s="1"/>
  <c r="H887" i="1"/>
  <c r="M887" i="1" s="1"/>
  <c r="H888" i="1"/>
  <c r="M888" i="1" s="1"/>
  <c r="H889" i="1"/>
  <c r="M889" i="1" s="1"/>
  <c r="H890" i="1"/>
  <c r="M890" i="1" s="1"/>
  <c r="H891" i="1"/>
  <c r="M891" i="1" s="1"/>
  <c r="H892" i="1"/>
  <c r="M892" i="1" s="1"/>
  <c r="H893" i="1"/>
  <c r="H894" i="1"/>
  <c r="M894" i="1" s="1"/>
  <c r="H895" i="1"/>
  <c r="H896" i="1"/>
  <c r="M896" i="1" s="1"/>
  <c r="H897" i="1"/>
  <c r="M897" i="1" s="1"/>
  <c r="H898" i="1"/>
  <c r="M898" i="1" s="1"/>
  <c r="H899" i="1"/>
  <c r="M899" i="1" s="1"/>
  <c r="H900" i="1"/>
  <c r="M900" i="1" s="1"/>
  <c r="H901" i="1"/>
  <c r="M901" i="1" s="1"/>
  <c r="H902" i="1"/>
  <c r="M902" i="1" s="1"/>
  <c r="H903" i="1"/>
  <c r="M903" i="1" s="1"/>
  <c r="H904" i="1"/>
  <c r="H905" i="1"/>
  <c r="H906" i="1"/>
  <c r="H907" i="1"/>
  <c r="M907" i="1" s="1"/>
  <c r="H908" i="1"/>
  <c r="M908" i="1" s="1"/>
  <c r="H909" i="1"/>
  <c r="M909" i="1" s="1"/>
  <c r="H910" i="1"/>
  <c r="M910" i="1" s="1"/>
  <c r="H911" i="1"/>
  <c r="M911" i="1" s="1"/>
  <c r="H912" i="1"/>
  <c r="M912" i="1" s="1"/>
  <c r="H913" i="1"/>
  <c r="M913" i="1" s="1"/>
  <c r="H914" i="1"/>
  <c r="M914" i="1" s="1"/>
  <c r="H915" i="1"/>
  <c r="M915" i="1" s="1"/>
  <c r="H916" i="1"/>
  <c r="M916" i="1" s="1"/>
  <c r="H917" i="1"/>
  <c r="M917" i="1" s="1"/>
  <c r="H918" i="1"/>
  <c r="M918" i="1" s="1"/>
  <c r="H919" i="1"/>
  <c r="H920" i="1"/>
  <c r="M920" i="1" s="1"/>
  <c r="H921" i="1"/>
  <c r="M921" i="1" s="1"/>
  <c r="H922" i="1"/>
  <c r="M922" i="1" s="1"/>
  <c r="H923" i="1"/>
  <c r="M923" i="1" s="1"/>
  <c r="H924" i="1"/>
  <c r="M924" i="1" s="1"/>
  <c r="H925" i="1"/>
  <c r="M925" i="1" s="1"/>
  <c r="H926" i="1"/>
  <c r="H927" i="1"/>
  <c r="H928" i="1"/>
  <c r="H929" i="1"/>
  <c r="H930" i="1"/>
  <c r="M930" i="1" s="1"/>
  <c r="H931" i="1"/>
  <c r="H932" i="1"/>
  <c r="M932" i="1" s="1"/>
  <c r="H933" i="1"/>
  <c r="M933" i="1" s="1"/>
  <c r="H934" i="1"/>
  <c r="M934" i="1" s="1"/>
  <c r="H935" i="1"/>
  <c r="M935" i="1" s="1"/>
  <c r="H936" i="1"/>
  <c r="M936" i="1" s="1"/>
  <c r="H937" i="1"/>
  <c r="M937" i="1" s="1"/>
  <c r="H938" i="1"/>
  <c r="M938" i="1" s="1"/>
  <c r="H939" i="1"/>
  <c r="M939" i="1" s="1"/>
  <c r="H940" i="1"/>
  <c r="H941" i="1"/>
  <c r="M941" i="1" s="1"/>
  <c r="H942" i="1"/>
  <c r="M942" i="1" s="1"/>
  <c r="H943" i="1"/>
  <c r="M943" i="1" s="1"/>
  <c r="H944" i="1"/>
  <c r="M944" i="1" s="1"/>
  <c r="H945" i="1"/>
  <c r="M945" i="1" s="1"/>
  <c r="H946" i="1"/>
  <c r="M946" i="1" s="1"/>
  <c r="H947" i="1"/>
  <c r="M947" i="1" s="1"/>
  <c r="H948" i="1"/>
  <c r="M948" i="1" s="1"/>
  <c r="H949" i="1"/>
  <c r="M949" i="1" s="1"/>
  <c r="H950" i="1"/>
  <c r="M950" i="1" s="1"/>
  <c r="H951" i="1"/>
  <c r="M951" i="1" s="1"/>
  <c r="H952" i="1"/>
  <c r="H953" i="1"/>
  <c r="H954" i="1"/>
  <c r="H955" i="1"/>
  <c r="H956" i="1"/>
  <c r="M956" i="1" s="1"/>
  <c r="H957" i="1"/>
  <c r="M957" i="1" s="1"/>
  <c r="H958" i="1"/>
  <c r="M958" i="1" s="1"/>
  <c r="H959" i="1"/>
  <c r="M959" i="1" s="1"/>
  <c r="H960" i="1"/>
  <c r="M960" i="1" s="1"/>
  <c r="H961" i="1"/>
  <c r="M961" i="1" s="1"/>
  <c r="H962" i="1"/>
  <c r="H963" i="1"/>
  <c r="H964" i="1"/>
  <c r="M964" i="1" s="1"/>
  <c r="H965" i="1"/>
  <c r="H966" i="1"/>
  <c r="M966" i="1" s="1"/>
  <c r="H967" i="1"/>
  <c r="M967" i="1" s="1"/>
  <c r="H968" i="1"/>
  <c r="M968" i="1" s="1"/>
  <c r="H969" i="1"/>
  <c r="M969" i="1" s="1"/>
  <c r="H970" i="1"/>
  <c r="M970" i="1" s="1"/>
  <c r="H971" i="1"/>
  <c r="M971" i="1" s="1"/>
  <c r="H972" i="1"/>
  <c r="M972" i="1" s="1"/>
  <c r="H973" i="1"/>
  <c r="M973" i="1" s="1"/>
  <c r="H974" i="1"/>
  <c r="M974" i="1" s="1"/>
  <c r="H975" i="1"/>
  <c r="M975" i="1" s="1"/>
  <c r="H976" i="1"/>
  <c r="H977" i="1"/>
  <c r="H978" i="1"/>
  <c r="H979" i="1"/>
  <c r="H980" i="1"/>
  <c r="M980" i="1" s="1"/>
  <c r="H981" i="1"/>
  <c r="M981" i="1" s="1"/>
  <c r="H982" i="1"/>
  <c r="M982" i="1" s="1"/>
  <c r="H983" i="1"/>
  <c r="M983" i="1" s="1"/>
  <c r="H984" i="1"/>
  <c r="M984" i="1" s="1"/>
  <c r="H985" i="1"/>
  <c r="M985" i="1" s="1"/>
  <c r="H986" i="1"/>
  <c r="M986" i="1" s="1"/>
  <c r="H987" i="1"/>
  <c r="M987" i="1" s="1"/>
  <c r="H988" i="1"/>
  <c r="M988" i="1" s="1"/>
  <c r="H989" i="1"/>
  <c r="H990" i="1"/>
  <c r="M990" i="1" s="1"/>
  <c r="H991" i="1"/>
  <c r="M991" i="1" s="1"/>
  <c r="H992" i="1"/>
  <c r="M992" i="1" s="1"/>
  <c r="H993" i="1"/>
  <c r="M993" i="1" s="1"/>
  <c r="H994" i="1"/>
  <c r="M994" i="1" s="1"/>
  <c r="H995" i="1"/>
  <c r="M995" i="1" s="1"/>
  <c r="H996" i="1"/>
  <c r="M996" i="1" s="1"/>
  <c r="H997" i="1"/>
  <c r="M997" i="1" s="1"/>
  <c r="H998" i="1"/>
  <c r="M998" i="1" s="1"/>
  <c r="H999" i="1"/>
  <c r="M999" i="1" s="1"/>
  <c r="H1000" i="1"/>
  <c r="H1001" i="1"/>
  <c r="H1002" i="1"/>
  <c r="M1002" i="1" s="1"/>
  <c r="H1003" i="1"/>
  <c r="H1004" i="1"/>
  <c r="M1004" i="1" s="1"/>
  <c r="H1005" i="1"/>
  <c r="M1005" i="1" s="1"/>
  <c r="H1006" i="1"/>
  <c r="M1006" i="1" s="1"/>
  <c r="H1007" i="1"/>
  <c r="M1007" i="1" s="1"/>
  <c r="H1008" i="1"/>
  <c r="M1008" i="1" s="1"/>
  <c r="H1009" i="1"/>
  <c r="M1009" i="1" s="1"/>
  <c r="H1010" i="1"/>
  <c r="M1010" i="1" s="1"/>
  <c r="H1011" i="1"/>
  <c r="M1011" i="1" s="1"/>
  <c r="H1012" i="1"/>
  <c r="H1013" i="1"/>
  <c r="H1014" i="1"/>
  <c r="M1014" i="1" s="1"/>
  <c r="H1015" i="1"/>
  <c r="M1015" i="1" s="1"/>
  <c r="H1016" i="1"/>
  <c r="M1016" i="1" s="1"/>
  <c r="H1017" i="1"/>
  <c r="M1017" i="1" s="1"/>
  <c r="H1018" i="1"/>
  <c r="M1018" i="1" s="1"/>
  <c r="H1019" i="1"/>
  <c r="M1019" i="1" s="1"/>
  <c r="H1020" i="1"/>
  <c r="H1021" i="1"/>
  <c r="M1021" i="1" s="1"/>
  <c r="H1022" i="1"/>
  <c r="M1022" i="1" s="1"/>
  <c r="H1023" i="1"/>
  <c r="M1023" i="1" s="1"/>
  <c r="H1024" i="1"/>
  <c r="H1025" i="1"/>
  <c r="H1026" i="1"/>
  <c r="M1026" i="1" s="1"/>
  <c r="H1027" i="1"/>
  <c r="H1028" i="1"/>
  <c r="M1028" i="1" s="1"/>
  <c r="H1029" i="1"/>
  <c r="M1029" i="1" s="1"/>
  <c r="H1030" i="1"/>
  <c r="M1030" i="1" s="1"/>
  <c r="H1031" i="1"/>
  <c r="M1031" i="1" s="1"/>
  <c r="H1032" i="1"/>
  <c r="M1032" i="1" s="1"/>
  <c r="H1033" i="1"/>
  <c r="M1033" i="1" s="1"/>
  <c r="H1034" i="1"/>
  <c r="M1034" i="1" s="1"/>
  <c r="H1035" i="1"/>
  <c r="M1035" i="1" s="1"/>
  <c r="H1036" i="1"/>
  <c r="H1037" i="1"/>
  <c r="H1038" i="1"/>
  <c r="M1038" i="1" s="1"/>
  <c r="H1039" i="1"/>
  <c r="M1039" i="1" s="1"/>
  <c r="H1040" i="1"/>
  <c r="H1041" i="1"/>
  <c r="M1041" i="1" s="1"/>
  <c r="H1042" i="1"/>
  <c r="M1042" i="1" s="1"/>
  <c r="H1043" i="1"/>
  <c r="M1043" i="1" s="1"/>
  <c r="H1044" i="1"/>
  <c r="M1044" i="1" s="1"/>
  <c r="H1045" i="1"/>
  <c r="M1045" i="1" s="1"/>
  <c r="H1046" i="1"/>
  <c r="M1046" i="1" s="1"/>
  <c r="H1047" i="1"/>
  <c r="M1047" i="1" s="1"/>
  <c r="H1048" i="1"/>
  <c r="H1049" i="1"/>
  <c r="H1050" i="1"/>
  <c r="M1050" i="1" s="1"/>
  <c r="H1051" i="1"/>
  <c r="H1052" i="1"/>
  <c r="M1052" i="1" s="1"/>
  <c r="H1053" i="1"/>
  <c r="M1053" i="1" s="1"/>
  <c r="H1054" i="1"/>
  <c r="M1054" i="1" s="1"/>
  <c r="H1055" i="1"/>
  <c r="M1055" i="1" s="1"/>
  <c r="H1056" i="1"/>
  <c r="M1056" i="1" s="1"/>
  <c r="H1057" i="1"/>
  <c r="M1057" i="1" s="1"/>
  <c r="H1058" i="1"/>
  <c r="M1058" i="1" s="1"/>
  <c r="H1059" i="1"/>
  <c r="M1059" i="1" s="1"/>
  <c r="H1060" i="1"/>
  <c r="H1061" i="1"/>
  <c r="H1062" i="1"/>
  <c r="M1062" i="1" s="1"/>
  <c r="H1063" i="1"/>
  <c r="M1063" i="1" s="1"/>
  <c r="H1064" i="1"/>
  <c r="H1065" i="1"/>
  <c r="M1065" i="1" s="1"/>
  <c r="H1066" i="1"/>
  <c r="H1067" i="1"/>
  <c r="M1067" i="1" s="1"/>
  <c r="H1068" i="1"/>
  <c r="M1068" i="1" s="1"/>
  <c r="H1069" i="1"/>
  <c r="M1069" i="1" s="1"/>
  <c r="H1070" i="1"/>
  <c r="M1070" i="1" s="1"/>
  <c r="H1071" i="1"/>
  <c r="M1071" i="1" s="1"/>
  <c r="H1072" i="1"/>
  <c r="H1073" i="1"/>
  <c r="H1074" i="1"/>
  <c r="M1074" i="1" s="1"/>
  <c r="H1075" i="1"/>
  <c r="H1076" i="1"/>
  <c r="M1076" i="1" s="1"/>
  <c r="H1077" i="1"/>
  <c r="M1077" i="1" s="1"/>
  <c r="H1078" i="1"/>
  <c r="M1078" i="1" s="1"/>
  <c r="H1079" i="1"/>
  <c r="M1079" i="1" s="1"/>
  <c r="H1080" i="1"/>
  <c r="M1080" i="1" s="1"/>
  <c r="H1081" i="1"/>
  <c r="M1081" i="1" s="1"/>
  <c r="H1082" i="1"/>
  <c r="M1082" i="1" s="1"/>
  <c r="H1083" i="1"/>
  <c r="M1083" i="1" s="1"/>
  <c r="H1084" i="1"/>
  <c r="H1085" i="1"/>
  <c r="H1086" i="1"/>
  <c r="M1086" i="1" s="1"/>
  <c r="H1087" i="1"/>
  <c r="M1087" i="1" s="1"/>
  <c r="H1088" i="1"/>
  <c r="M1088" i="1" s="1"/>
  <c r="H1089" i="1"/>
  <c r="M1089" i="1" s="1"/>
  <c r="H1090" i="1"/>
  <c r="M1090" i="1" s="1"/>
  <c r="H1091" i="1"/>
  <c r="M1091" i="1" s="1"/>
  <c r="H1092" i="1"/>
  <c r="M1092" i="1" s="1"/>
  <c r="H1093" i="1"/>
  <c r="M1093" i="1" s="1"/>
  <c r="H1094" i="1"/>
  <c r="M1094" i="1" s="1"/>
  <c r="H1095" i="1"/>
  <c r="M1095" i="1" s="1"/>
  <c r="H1096" i="1"/>
  <c r="M1096" i="1" s="1"/>
  <c r="H1097" i="1"/>
  <c r="M1097" i="1" s="1"/>
  <c r="H1098" i="1"/>
  <c r="M1098" i="1" s="1"/>
  <c r="H1099" i="1"/>
  <c r="H1100" i="1"/>
  <c r="M1100" i="1" s="1"/>
  <c r="H1101" i="1"/>
  <c r="M1101" i="1" s="1"/>
  <c r="H1102" i="1"/>
  <c r="M1102" i="1" s="1"/>
  <c r="H1103" i="1"/>
  <c r="M1103" i="1" s="1"/>
  <c r="H1104" i="1"/>
  <c r="M1104" i="1" s="1"/>
  <c r="H1105" i="1"/>
  <c r="M1105" i="1" s="1"/>
  <c r="H1106" i="1"/>
  <c r="M1106" i="1" s="1"/>
  <c r="H1107" i="1"/>
  <c r="M1107" i="1" s="1"/>
  <c r="H1108" i="1"/>
  <c r="H1109" i="1"/>
  <c r="H1110" i="1"/>
  <c r="M1110" i="1" s="1"/>
  <c r="H1111" i="1"/>
  <c r="H1112" i="1"/>
  <c r="M1112" i="1" s="1"/>
  <c r="H1113" i="1"/>
  <c r="M1113" i="1" s="1"/>
  <c r="H1114" i="1"/>
  <c r="M1114" i="1" s="1"/>
  <c r="H1115" i="1"/>
  <c r="M1115" i="1" s="1"/>
  <c r="H1116" i="1"/>
  <c r="M1116" i="1" s="1"/>
  <c r="H1117" i="1"/>
  <c r="M1117" i="1" s="1"/>
  <c r="H1118" i="1"/>
  <c r="M1118" i="1" s="1"/>
  <c r="H1119" i="1"/>
  <c r="M1119" i="1" s="1"/>
  <c r="H1120" i="1"/>
  <c r="H1121" i="1"/>
  <c r="M1121" i="1" s="1"/>
  <c r="H1122" i="1"/>
  <c r="M1122" i="1" s="1"/>
  <c r="H1123" i="1"/>
  <c r="M1123" i="1" s="1"/>
  <c r="H1124" i="1"/>
  <c r="M1124" i="1" s="1"/>
  <c r="H1125" i="1"/>
  <c r="M1125" i="1" s="1"/>
  <c r="H1126" i="1"/>
  <c r="M1126" i="1" s="1"/>
  <c r="H1127" i="1"/>
  <c r="M1127" i="1" s="1"/>
  <c r="H1128" i="1"/>
  <c r="M1128" i="1" s="1"/>
  <c r="H1129" i="1"/>
  <c r="M1129" i="1" s="1"/>
  <c r="H1130" i="1"/>
  <c r="M1130" i="1" s="1"/>
  <c r="H1131" i="1"/>
  <c r="M1131" i="1" s="1"/>
  <c r="H1132" i="1"/>
  <c r="H1133" i="1"/>
  <c r="H1134" i="1"/>
  <c r="M1134" i="1" s="1"/>
  <c r="H1135" i="1"/>
  <c r="H1136" i="1"/>
  <c r="M1136" i="1" s="1"/>
  <c r="H1137" i="1"/>
  <c r="M1137" i="1" s="1"/>
  <c r="H1138" i="1"/>
  <c r="H1139" i="1"/>
  <c r="M1139" i="1" s="1"/>
  <c r="H1140" i="1"/>
  <c r="M1140" i="1" s="1"/>
  <c r="H1141" i="1"/>
  <c r="M1141" i="1" s="1"/>
  <c r="H1142" i="1"/>
  <c r="M1142" i="1" s="1"/>
  <c r="H1143" i="1"/>
  <c r="M1143" i="1" s="1"/>
  <c r="H1144" i="1"/>
  <c r="M1144" i="1" s="1"/>
  <c r="H1145" i="1"/>
  <c r="H1146" i="1"/>
  <c r="M1146" i="1" s="1"/>
  <c r="H1147" i="1"/>
  <c r="M1147" i="1" s="1"/>
  <c r="H1148" i="1"/>
  <c r="M1148" i="1" s="1"/>
  <c r="H1149" i="1"/>
  <c r="M1149" i="1" s="1"/>
  <c r="H1150" i="1"/>
  <c r="M1150" i="1" s="1"/>
  <c r="H1151" i="1"/>
  <c r="M1151" i="1" s="1"/>
  <c r="H1152" i="1"/>
  <c r="M1152" i="1" s="1"/>
  <c r="H1153" i="1"/>
  <c r="M1153" i="1" s="1"/>
  <c r="H1154" i="1"/>
  <c r="M1154" i="1" s="1"/>
  <c r="H1155" i="1"/>
  <c r="M1155" i="1" s="1"/>
  <c r="H1156" i="1"/>
  <c r="H1157" i="1"/>
  <c r="H1158" i="1"/>
  <c r="M1158" i="1" s="1"/>
  <c r="H1159" i="1"/>
  <c r="H1160" i="1"/>
  <c r="M1160" i="1" s="1"/>
  <c r="H1161" i="1"/>
  <c r="M1161" i="1" s="1"/>
  <c r="H1162" i="1"/>
  <c r="M1162" i="1" s="1"/>
  <c r="H1163" i="1"/>
  <c r="M1163" i="1" s="1"/>
  <c r="H1164" i="1"/>
  <c r="M1164" i="1" s="1"/>
  <c r="H1165" i="1"/>
  <c r="M1165" i="1" s="1"/>
  <c r="H1166" i="1"/>
  <c r="M1166" i="1" s="1"/>
  <c r="H1167" i="1"/>
  <c r="M1167" i="1" s="1"/>
  <c r="H1168" i="1"/>
  <c r="H1169" i="1"/>
  <c r="H1170" i="1"/>
  <c r="M1170" i="1" s="1"/>
  <c r="H1171" i="1"/>
  <c r="M1171" i="1" s="1"/>
  <c r="H1172" i="1"/>
  <c r="M1172" i="1" s="1"/>
  <c r="H1173" i="1"/>
  <c r="M1173" i="1" s="1"/>
  <c r="H1174" i="1"/>
  <c r="M1174" i="1" s="1"/>
  <c r="H1175" i="1"/>
  <c r="M1175" i="1" s="1"/>
  <c r="H1176" i="1"/>
  <c r="M1176" i="1" s="1"/>
  <c r="H1177" i="1"/>
  <c r="M1177" i="1" s="1"/>
  <c r="H1178" i="1"/>
  <c r="M1178" i="1" s="1"/>
  <c r="H1179" i="1"/>
  <c r="M1179" i="1" s="1"/>
  <c r="H1180" i="1"/>
  <c r="M1180" i="1" s="1"/>
  <c r="H1181" i="1"/>
  <c r="M1181" i="1" s="1"/>
  <c r="H1182" i="1"/>
  <c r="M1182" i="1" s="1"/>
  <c r="H1183" i="1"/>
  <c r="H1184" i="1"/>
  <c r="M1184" i="1" s="1"/>
  <c r="H1185" i="1"/>
  <c r="M1185" i="1" s="1"/>
  <c r="H1186" i="1"/>
  <c r="M1186" i="1" s="1"/>
  <c r="H1187" i="1"/>
  <c r="M1187" i="1" s="1"/>
  <c r="H1188" i="1"/>
  <c r="M1188" i="1" s="1"/>
  <c r="H1189" i="1"/>
  <c r="M1189" i="1" s="1"/>
  <c r="H1190" i="1"/>
  <c r="M1190" i="1" s="1"/>
  <c r="H1191" i="1"/>
  <c r="M1191" i="1" s="1"/>
  <c r="H1192" i="1"/>
  <c r="H1193" i="1"/>
  <c r="H1194" i="1"/>
  <c r="M1194" i="1" s="1"/>
  <c r="H1195" i="1"/>
  <c r="H1196" i="1"/>
  <c r="M1196" i="1" s="1"/>
  <c r="H1197" i="1"/>
  <c r="M1197" i="1" s="1"/>
  <c r="H1198" i="1"/>
  <c r="M1198" i="1" s="1"/>
  <c r="H1199" i="1"/>
  <c r="M1199" i="1" s="1"/>
  <c r="H1200" i="1"/>
  <c r="M1200" i="1" s="1"/>
  <c r="H1201" i="1"/>
  <c r="M1201" i="1" s="1"/>
  <c r="H1202" i="1"/>
  <c r="M1202" i="1" s="1"/>
  <c r="H1203" i="1"/>
  <c r="M1203" i="1" s="1"/>
  <c r="H1204" i="1"/>
  <c r="H1205" i="1"/>
  <c r="M1205" i="1" s="1"/>
  <c r="H1206" i="1"/>
  <c r="M1206" i="1" s="1"/>
  <c r="H1207" i="1"/>
  <c r="M1207" i="1" s="1"/>
  <c r="H1208" i="1"/>
  <c r="M1208" i="1" s="1"/>
  <c r="H1209" i="1"/>
  <c r="M1209" i="1" s="1"/>
  <c r="H1210" i="1"/>
  <c r="M1210" i="1" s="1"/>
  <c r="H1211" i="1"/>
  <c r="M1211" i="1" s="1"/>
  <c r="H1212" i="1"/>
  <c r="M1212" i="1" s="1"/>
  <c r="H1213" i="1"/>
  <c r="M1213" i="1" s="1"/>
  <c r="H1214" i="1"/>
  <c r="M1214" i="1" s="1"/>
  <c r="H1215" i="1"/>
  <c r="M1215" i="1" s="1"/>
  <c r="H1216" i="1"/>
  <c r="H1217" i="1"/>
  <c r="H1218" i="1"/>
  <c r="M1218" i="1" s="1"/>
  <c r="H1219" i="1"/>
  <c r="H1220" i="1"/>
  <c r="M1220" i="1" s="1"/>
  <c r="H1221" i="1"/>
  <c r="M1221" i="1" s="1"/>
  <c r="H1222" i="1"/>
  <c r="M1222" i="1" s="1"/>
  <c r="H1223" i="1"/>
  <c r="M1223" i="1" s="1"/>
  <c r="H1224" i="1"/>
  <c r="M1224" i="1" s="1"/>
  <c r="H1225" i="1"/>
  <c r="M1225" i="1" s="1"/>
  <c r="H1226" i="1"/>
  <c r="M1226" i="1" s="1"/>
  <c r="H1227" i="1"/>
  <c r="M1227" i="1" s="1"/>
  <c r="H1228" i="1"/>
  <c r="H1229" i="1"/>
  <c r="M1229" i="1" s="1"/>
  <c r="H1230" i="1"/>
  <c r="M1230" i="1" s="1"/>
  <c r="H1231" i="1"/>
  <c r="H1232" i="1"/>
  <c r="M1232" i="1" s="1"/>
  <c r="H1233" i="1"/>
  <c r="M1233" i="1" s="1"/>
  <c r="H1234" i="1"/>
  <c r="M1234" i="1" s="1"/>
  <c r="H1235" i="1"/>
  <c r="M1235" i="1" s="1"/>
  <c r="H1236" i="1"/>
  <c r="M1236" i="1" s="1"/>
  <c r="H1237" i="1"/>
  <c r="M1237" i="1" s="1"/>
  <c r="H1238" i="1"/>
  <c r="M1238" i="1" s="1"/>
  <c r="H1239" i="1"/>
  <c r="M1239" i="1" s="1"/>
  <c r="H1240" i="1"/>
  <c r="M1240" i="1" s="1"/>
  <c r="H1241" i="1"/>
  <c r="H1242" i="1"/>
  <c r="M1242" i="1" s="1"/>
  <c r="H1243" i="1"/>
  <c r="H1244" i="1"/>
  <c r="M1244" i="1" s="1"/>
  <c r="H1245" i="1"/>
  <c r="M1245" i="1" s="1"/>
  <c r="H1246" i="1"/>
  <c r="M1246" i="1" s="1"/>
  <c r="H1247" i="1"/>
  <c r="M1247" i="1" s="1"/>
  <c r="H1248" i="1"/>
  <c r="M1248" i="1" s="1"/>
  <c r="H1249" i="1"/>
  <c r="M1249" i="1" s="1"/>
  <c r="H1250" i="1"/>
  <c r="M1250" i="1" s="1"/>
  <c r="H1251" i="1"/>
  <c r="M1251" i="1" s="1"/>
  <c r="H1252" i="1"/>
  <c r="H1253" i="1"/>
  <c r="H1254" i="1"/>
  <c r="M1254" i="1" s="1"/>
  <c r="H1255" i="1"/>
  <c r="H1256" i="1"/>
  <c r="M1256" i="1" s="1"/>
  <c r="H1257" i="1"/>
  <c r="M1257" i="1" s="1"/>
  <c r="H1258" i="1"/>
  <c r="M1258" i="1" s="1"/>
  <c r="H1259" i="1"/>
  <c r="M1259" i="1" s="1"/>
  <c r="H1260" i="1"/>
  <c r="M1260" i="1" s="1"/>
  <c r="H1261" i="1"/>
  <c r="M1261" i="1" s="1"/>
  <c r="H1262" i="1"/>
  <c r="M1262" i="1" s="1"/>
  <c r="H1263" i="1"/>
  <c r="M1263" i="1" s="1"/>
  <c r="H1264" i="1"/>
  <c r="M1264" i="1" s="1"/>
  <c r="H1265" i="1"/>
  <c r="M1265" i="1" s="1"/>
  <c r="H1266" i="1"/>
  <c r="M1266" i="1" s="1"/>
  <c r="H1267" i="1"/>
  <c r="H1268" i="1"/>
  <c r="M1268" i="1" s="1"/>
  <c r="H1269" i="1"/>
  <c r="M1269" i="1" s="1"/>
  <c r="H1270" i="1"/>
  <c r="M1270" i="1" s="1"/>
  <c r="H1271" i="1"/>
  <c r="M1271" i="1" s="1"/>
  <c r="H1272" i="1"/>
  <c r="M1272" i="1" s="1"/>
  <c r="H1273" i="1"/>
  <c r="M1273" i="1" s="1"/>
  <c r="H1274" i="1"/>
  <c r="M1274" i="1" s="1"/>
  <c r="H1275" i="1"/>
  <c r="M1275" i="1" s="1"/>
  <c r="H1276" i="1"/>
  <c r="H1277" i="1"/>
  <c r="H1278" i="1"/>
  <c r="M1278" i="1" s="1"/>
  <c r="H1279" i="1"/>
  <c r="H1280" i="1"/>
  <c r="M1280" i="1" s="1"/>
  <c r="H1281" i="1"/>
  <c r="M1281" i="1" s="1"/>
  <c r="H1282" i="1"/>
  <c r="H1283" i="1"/>
  <c r="H1284" i="1"/>
  <c r="M1284" i="1" s="1"/>
  <c r="H1285" i="1"/>
  <c r="M1285" i="1" s="1"/>
  <c r="H1286" i="1"/>
  <c r="M1286" i="1" s="1"/>
  <c r="H1287" i="1"/>
  <c r="M1287" i="1" s="1"/>
  <c r="H1288" i="1"/>
  <c r="M1288" i="1" s="1"/>
  <c r="H1289" i="1"/>
  <c r="M1289" i="1" s="1"/>
  <c r="H1290" i="1"/>
  <c r="M1290" i="1" s="1"/>
  <c r="H1291" i="1"/>
  <c r="H1292" i="1"/>
  <c r="M1292" i="1" s="1"/>
  <c r="H1293" i="1"/>
  <c r="M1293" i="1" s="1"/>
  <c r="H1294" i="1"/>
  <c r="M1294" i="1" s="1"/>
  <c r="H1295" i="1"/>
  <c r="M1295" i="1" s="1"/>
  <c r="H1296" i="1"/>
  <c r="M1296" i="1" s="1"/>
  <c r="H1297" i="1"/>
  <c r="M1297" i="1" s="1"/>
  <c r="H1298" i="1"/>
  <c r="M1298" i="1" s="1"/>
  <c r="H1299" i="1"/>
  <c r="M1299" i="1" s="1"/>
  <c r="H1300" i="1"/>
  <c r="H1301" i="1"/>
  <c r="H1302" i="1"/>
  <c r="M1302" i="1" s="1"/>
  <c r="H1303" i="1"/>
  <c r="H1304" i="1"/>
  <c r="H1305" i="1"/>
  <c r="M1305" i="1" s="1"/>
  <c r="H1306" i="1"/>
  <c r="M1306" i="1" s="1"/>
  <c r="H1307" i="1"/>
  <c r="M1307" i="1" s="1"/>
  <c r="H1308" i="1"/>
  <c r="M1308" i="1" s="1"/>
  <c r="H1309" i="1"/>
  <c r="M1309" i="1" s="1"/>
  <c r="H1310" i="1"/>
  <c r="M1310" i="1" s="1"/>
  <c r="H1311" i="1"/>
  <c r="M1311" i="1" s="1"/>
  <c r="H1312" i="1"/>
  <c r="M1312" i="1" s="1"/>
  <c r="H1313" i="1"/>
  <c r="M1313" i="1" s="1"/>
  <c r="H1314" i="1"/>
  <c r="M1314" i="1" s="1"/>
  <c r="H1315" i="1"/>
  <c r="M1315" i="1" s="1"/>
  <c r="H1316" i="1"/>
  <c r="M1316" i="1" s="1"/>
  <c r="H1317" i="1"/>
  <c r="M1317" i="1" s="1"/>
  <c r="H1318" i="1"/>
  <c r="M1318" i="1" s="1"/>
  <c r="H1319" i="1"/>
  <c r="M1319" i="1" s="1"/>
  <c r="H1320" i="1"/>
  <c r="M1320" i="1" s="1"/>
  <c r="H1321" i="1"/>
  <c r="M1321" i="1" s="1"/>
  <c r="H1322" i="1"/>
  <c r="H1323" i="1"/>
  <c r="M1323" i="1" s="1"/>
  <c r="H1324" i="1"/>
  <c r="H1325" i="1"/>
  <c r="H1326" i="1"/>
  <c r="M1326" i="1" s="1"/>
  <c r="H1327" i="1"/>
  <c r="H1328" i="1"/>
  <c r="M1328" i="1" s="1"/>
  <c r="H1329" i="1"/>
  <c r="M1329" i="1" s="1"/>
  <c r="H1330" i="1"/>
  <c r="M1330" i="1" s="1"/>
  <c r="H1331" i="1"/>
  <c r="M1331" i="1" s="1"/>
  <c r="H1332" i="1"/>
  <c r="M1332" i="1" s="1"/>
  <c r="H1333" i="1"/>
  <c r="M1333" i="1" s="1"/>
  <c r="H1334" i="1"/>
  <c r="M1334" i="1" s="1"/>
  <c r="H1335" i="1"/>
  <c r="M1335" i="1" s="1"/>
  <c r="H1336" i="1"/>
  <c r="M1336" i="1" s="1"/>
  <c r="H1337" i="1"/>
  <c r="H1338" i="1"/>
  <c r="M1338" i="1" s="1"/>
  <c r="H1339" i="1"/>
  <c r="M1339" i="1" s="1"/>
  <c r="H1340" i="1"/>
  <c r="H1341" i="1"/>
  <c r="M1341" i="1" s="1"/>
  <c r="H1342" i="1"/>
  <c r="M1342" i="1" s="1"/>
  <c r="H1343" i="1"/>
  <c r="M1343" i="1" s="1"/>
  <c r="H1344" i="1"/>
  <c r="M1344" i="1" s="1"/>
  <c r="H1345" i="1"/>
  <c r="M1345" i="1" s="1"/>
  <c r="H1346" i="1"/>
  <c r="M1346" i="1" s="1"/>
  <c r="H1347" i="1"/>
  <c r="M1347" i="1" s="1"/>
  <c r="H1348" i="1"/>
  <c r="H1349" i="1"/>
  <c r="H1350" i="1"/>
  <c r="M1350" i="1" s="1"/>
  <c r="H1351" i="1"/>
  <c r="H1352" i="1"/>
  <c r="M1352" i="1" s="1"/>
  <c r="H1353" i="1"/>
  <c r="M1353" i="1" s="1"/>
  <c r="H1354" i="1"/>
  <c r="M1354" i="1" s="1"/>
  <c r="H1355" i="1"/>
  <c r="M1355" i="1" s="1"/>
  <c r="H1356" i="1"/>
  <c r="M1356" i="1" s="1"/>
  <c r="H1357" i="1"/>
  <c r="M1357" i="1" s="1"/>
  <c r="H1358" i="1"/>
  <c r="M1358" i="1" s="1"/>
  <c r="H1359" i="1"/>
  <c r="M1359" i="1" s="1"/>
  <c r="H1360" i="1"/>
  <c r="H1361" i="1"/>
  <c r="M1361" i="1" s="1"/>
  <c r="H1362" i="1"/>
  <c r="M1362" i="1" s="1"/>
  <c r="H1363" i="1"/>
  <c r="H1364" i="1"/>
  <c r="M1364" i="1" s="1"/>
  <c r="H1365" i="1"/>
  <c r="M1365" i="1" s="1"/>
  <c r="H1366" i="1"/>
  <c r="M1366" i="1" s="1"/>
  <c r="H1367" i="1"/>
  <c r="M1367" i="1" s="1"/>
  <c r="H1368" i="1"/>
  <c r="M1368" i="1" s="1"/>
  <c r="H1369" i="1"/>
  <c r="M1369" i="1" s="1"/>
  <c r="H1370" i="1"/>
  <c r="M1370" i="1" s="1"/>
  <c r="H1371" i="1"/>
  <c r="M1371" i="1" s="1"/>
  <c r="H1372" i="1"/>
  <c r="M1372" i="1" s="1"/>
  <c r="H1373" i="1"/>
  <c r="H1374" i="1"/>
  <c r="M1374" i="1" s="1"/>
  <c r="H1375" i="1"/>
  <c r="H1376" i="1"/>
  <c r="M1376" i="1" s="1"/>
  <c r="H1377" i="1"/>
  <c r="M1377" i="1" s="1"/>
  <c r="H1378" i="1"/>
  <c r="M1378" i="1" s="1"/>
  <c r="H1379" i="1"/>
  <c r="M1379" i="1" s="1"/>
  <c r="H1380" i="1"/>
  <c r="M1380" i="1" s="1"/>
  <c r="H1381" i="1"/>
  <c r="M1381" i="1" s="1"/>
  <c r="H1382" i="1"/>
  <c r="M1382" i="1" s="1"/>
  <c r="H1383" i="1"/>
  <c r="M1383" i="1" s="1"/>
  <c r="H1384" i="1"/>
  <c r="H1385" i="1"/>
  <c r="H1386" i="1"/>
  <c r="M1386" i="1" s="1"/>
  <c r="H1387" i="1"/>
  <c r="H1388" i="1"/>
  <c r="M1388" i="1" s="1"/>
  <c r="H1389" i="1"/>
  <c r="M1389" i="1" s="1"/>
  <c r="H1390" i="1"/>
  <c r="M1390" i="1" s="1"/>
  <c r="H1391" i="1"/>
  <c r="M1391" i="1" s="1"/>
  <c r="H1392" i="1"/>
  <c r="M1392" i="1" s="1"/>
  <c r="H1393" i="1"/>
  <c r="M1393" i="1" s="1"/>
  <c r="H1394" i="1"/>
  <c r="M1394" i="1" s="1"/>
  <c r="H1395" i="1"/>
  <c r="H1396" i="1"/>
  <c r="M1396" i="1" s="1"/>
  <c r="H1397" i="1"/>
  <c r="M1397" i="1" s="1"/>
  <c r="H1398" i="1"/>
  <c r="M1398" i="1" s="1"/>
  <c r="H1399" i="1"/>
  <c r="M1399" i="1" s="1"/>
  <c r="H1400" i="1"/>
  <c r="M1400" i="1" s="1"/>
  <c r="H1401" i="1"/>
  <c r="M1401" i="1" s="1"/>
  <c r="H1402" i="1"/>
  <c r="M1402" i="1" s="1"/>
  <c r="H1403" i="1"/>
  <c r="M1403" i="1" s="1"/>
  <c r="H1404" i="1"/>
  <c r="M1404" i="1" s="1"/>
  <c r="H1405" i="1"/>
  <c r="M1405" i="1" s="1"/>
  <c r="H1406" i="1"/>
  <c r="M1406" i="1" s="1"/>
  <c r="H1407" i="1"/>
  <c r="M1407" i="1" s="1"/>
  <c r="H1408" i="1"/>
  <c r="H1409" i="1"/>
  <c r="H1410" i="1"/>
  <c r="H1411" i="1"/>
  <c r="H1412" i="1"/>
  <c r="M1412" i="1" s="1"/>
  <c r="H1413" i="1"/>
  <c r="M1413" i="1" s="1"/>
  <c r="H1414" i="1"/>
  <c r="M1414" i="1" s="1"/>
  <c r="H1415" i="1"/>
  <c r="M1415" i="1" s="1"/>
  <c r="H1416" i="1"/>
  <c r="M1416" i="1" s="1"/>
  <c r="H1417" i="1"/>
  <c r="M1417" i="1" s="1"/>
  <c r="H1418" i="1"/>
  <c r="M1418" i="1" s="1"/>
  <c r="H1419" i="1"/>
  <c r="M1419" i="1" s="1"/>
  <c r="H1420" i="1"/>
  <c r="H1421" i="1"/>
  <c r="M1421" i="1" s="1"/>
  <c r="H1422" i="1"/>
  <c r="M1422" i="1" s="1"/>
  <c r="H1423" i="1"/>
  <c r="M1423" i="1" s="1"/>
  <c r="H1424" i="1"/>
  <c r="M1424" i="1" s="1"/>
  <c r="H1425" i="1"/>
  <c r="M1425" i="1" s="1"/>
  <c r="H1426" i="1"/>
  <c r="M1426" i="1" s="1"/>
  <c r="H1427" i="1"/>
  <c r="M1427" i="1" s="1"/>
  <c r="H1428" i="1"/>
  <c r="M1428" i="1" s="1"/>
  <c r="H1429" i="1"/>
  <c r="M1429" i="1" s="1"/>
  <c r="H1430" i="1"/>
  <c r="M1430" i="1" s="1"/>
  <c r="H1431" i="1"/>
  <c r="M1431" i="1" s="1"/>
  <c r="H1432" i="1"/>
  <c r="H1433" i="1"/>
  <c r="H1434" i="1"/>
  <c r="H1435" i="1"/>
  <c r="H1436" i="1"/>
  <c r="M1436" i="1" s="1"/>
  <c r="H1437" i="1"/>
  <c r="M1437" i="1" s="1"/>
  <c r="H1438" i="1"/>
  <c r="M1438" i="1" s="1"/>
  <c r="H1439" i="1"/>
  <c r="M1439" i="1" s="1"/>
  <c r="H1440" i="1"/>
  <c r="M1440" i="1" s="1"/>
  <c r="H1441" i="1"/>
  <c r="M1441" i="1" s="1"/>
  <c r="H1442" i="1"/>
  <c r="M1442" i="1" s="1"/>
  <c r="H1443" i="1"/>
  <c r="M1443" i="1" s="1"/>
  <c r="H1444" i="1"/>
  <c r="H1445" i="1"/>
  <c r="M1445" i="1" s="1"/>
  <c r="H1446" i="1"/>
  <c r="M1446" i="1" s="1"/>
  <c r="H1447" i="1"/>
  <c r="M1447" i="1" s="1"/>
  <c r="H1448" i="1"/>
  <c r="M1448" i="1" s="1"/>
  <c r="H1449" i="1"/>
  <c r="M1449" i="1" s="1"/>
  <c r="H1450" i="1"/>
  <c r="M1450" i="1" s="1"/>
  <c r="H1451" i="1"/>
  <c r="M1451" i="1" s="1"/>
  <c r="H1452" i="1"/>
  <c r="M1452" i="1" s="1"/>
  <c r="H1453" i="1"/>
  <c r="M1453" i="1" s="1"/>
  <c r="H1454" i="1"/>
  <c r="M1454" i="1" s="1"/>
  <c r="H1455" i="1"/>
  <c r="M1455" i="1" s="1"/>
  <c r="H1456" i="1"/>
  <c r="H1457" i="1"/>
  <c r="H1458" i="1"/>
  <c r="H1459" i="1"/>
  <c r="H1460" i="1"/>
  <c r="M1460" i="1" s="1"/>
  <c r="H1461" i="1"/>
  <c r="M1461" i="1" s="1"/>
  <c r="H1462" i="1"/>
  <c r="M1462" i="1" s="1"/>
  <c r="H1463" i="1"/>
  <c r="M1463" i="1" s="1"/>
  <c r="H1464" i="1"/>
  <c r="M1464" i="1" s="1"/>
  <c r="H1465" i="1"/>
  <c r="M1465" i="1" s="1"/>
  <c r="H1466" i="1"/>
  <c r="M1466" i="1" s="1"/>
  <c r="H1467" i="1"/>
  <c r="M1467" i="1" s="1"/>
  <c r="H1468" i="1"/>
  <c r="M1468" i="1" s="1"/>
  <c r="H1469" i="1"/>
  <c r="H1470" i="1"/>
  <c r="M1470" i="1" s="1"/>
  <c r="H1471" i="1"/>
  <c r="M1471" i="1" s="1"/>
  <c r="H1472" i="1"/>
  <c r="M1472" i="1" s="1"/>
  <c r="H1473" i="1"/>
  <c r="M1473" i="1" s="1"/>
  <c r="H1474" i="1"/>
  <c r="M1474" i="1" s="1"/>
  <c r="H1475" i="1"/>
  <c r="M1475" i="1" s="1"/>
  <c r="H1476" i="1"/>
  <c r="M1476" i="1" s="1"/>
  <c r="H1477" i="1"/>
  <c r="M1477" i="1" s="1"/>
  <c r="H1478" i="1"/>
  <c r="M1478" i="1" s="1"/>
  <c r="H1479" i="1"/>
  <c r="M1479" i="1" s="1"/>
  <c r="H1480" i="1"/>
  <c r="H1481" i="1"/>
  <c r="H1482" i="1"/>
  <c r="M1482" i="1" s="1"/>
  <c r="H1483" i="1"/>
  <c r="H1484" i="1"/>
  <c r="M1484" i="1" s="1"/>
  <c r="H1485" i="1"/>
  <c r="M1485" i="1" s="1"/>
  <c r="H1486" i="1"/>
  <c r="M1486" i="1" s="1"/>
  <c r="H1487" i="1"/>
  <c r="M1487" i="1" s="1"/>
  <c r="H1488" i="1"/>
  <c r="M1488" i="1" s="1"/>
  <c r="H1489" i="1"/>
  <c r="M1489" i="1" s="1"/>
  <c r="H1490" i="1"/>
  <c r="M1490" i="1" s="1"/>
  <c r="H1491" i="1"/>
  <c r="M1491" i="1" s="1"/>
  <c r="H1492" i="1"/>
  <c r="H1493" i="1"/>
  <c r="M1493" i="1" s="1"/>
  <c r="H1494" i="1"/>
  <c r="M1494" i="1" s="1"/>
  <c r="H1495" i="1"/>
  <c r="H1496" i="1"/>
  <c r="M1496" i="1" s="1"/>
  <c r="H1497" i="1"/>
  <c r="M1497" i="1" s="1"/>
  <c r="H1498" i="1"/>
  <c r="M1498" i="1" s="1"/>
  <c r="H1499" i="1"/>
  <c r="M1499" i="1" s="1"/>
  <c r="H1500" i="1"/>
  <c r="M1500" i="1" s="1"/>
  <c r="H1501" i="1"/>
  <c r="M1501" i="1" s="1"/>
  <c r="H1502" i="1"/>
  <c r="M1502" i="1" s="1"/>
  <c r="H1503" i="1"/>
  <c r="M1503" i="1" s="1"/>
  <c r="H1504" i="1"/>
  <c r="M1504" i="1" s="1"/>
  <c r="H1505" i="1"/>
  <c r="H1506" i="1"/>
  <c r="M1506" i="1" s="1"/>
  <c r="H1507" i="1"/>
  <c r="H1508" i="1"/>
  <c r="M1508" i="1" s="1"/>
  <c r="H1509" i="1"/>
  <c r="M1509" i="1" s="1"/>
  <c r="H1510" i="1"/>
  <c r="M1510" i="1" s="1"/>
  <c r="H1511" i="1"/>
  <c r="M1511" i="1" s="1"/>
  <c r="H1512" i="1"/>
  <c r="M1512" i="1" s="1"/>
  <c r="H1513" i="1"/>
  <c r="M1513" i="1" s="1"/>
  <c r="H1514" i="1"/>
  <c r="H1515" i="1"/>
  <c r="M1515" i="1" s="1"/>
  <c r="H1516" i="1"/>
  <c r="H1517" i="1"/>
  <c r="H1518" i="1"/>
  <c r="M1518" i="1" s="1"/>
  <c r="H1519" i="1"/>
  <c r="H1520" i="1"/>
  <c r="M1520" i="1" s="1"/>
  <c r="H1521" i="1"/>
  <c r="M1521" i="1" s="1"/>
  <c r="H1522" i="1"/>
  <c r="M1522" i="1" s="1"/>
  <c r="H1523" i="1"/>
  <c r="M1523" i="1" s="1"/>
  <c r="H1524" i="1"/>
  <c r="M1524" i="1" s="1"/>
  <c r="H1525" i="1"/>
  <c r="M1525" i="1" s="1"/>
  <c r="H1526" i="1"/>
  <c r="M1526" i="1" s="1"/>
  <c r="H1527" i="1"/>
  <c r="M1527" i="1" s="1"/>
  <c r="H1528" i="1"/>
  <c r="H1529" i="1"/>
  <c r="M1529" i="1" s="1"/>
  <c r="H1530" i="1"/>
  <c r="M1530" i="1" s="1"/>
  <c r="H1531" i="1"/>
  <c r="M1531" i="1" s="1"/>
  <c r="H1532" i="1"/>
  <c r="M1532" i="1" s="1"/>
  <c r="H1533" i="1"/>
  <c r="M1533" i="1" s="1"/>
  <c r="H1534" i="1"/>
  <c r="M1534" i="1" s="1"/>
  <c r="H1535" i="1"/>
  <c r="M1535" i="1" s="1"/>
  <c r="H1536" i="1"/>
  <c r="M1536" i="1" s="1"/>
  <c r="H1537" i="1"/>
  <c r="M1537" i="1" s="1"/>
  <c r="H1538" i="1"/>
  <c r="M1538" i="1" s="1"/>
  <c r="H1539" i="1"/>
  <c r="M1539" i="1" s="1"/>
  <c r="H1540" i="1"/>
  <c r="H1541" i="1"/>
  <c r="H1542" i="1"/>
  <c r="M1542" i="1" s="1"/>
  <c r="H1543" i="1"/>
  <c r="H1544" i="1"/>
  <c r="M1544" i="1" s="1"/>
  <c r="H1545" i="1"/>
  <c r="M1545" i="1" s="1"/>
  <c r="H1546" i="1"/>
  <c r="M1546" i="1" s="1"/>
  <c r="H1547" i="1"/>
  <c r="M1547" i="1" s="1"/>
  <c r="H1548" i="1"/>
  <c r="M1548" i="1" s="1"/>
  <c r="H1549" i="1"/>
  <c r="M1549" i="1" s="1"/>
  <c r="H1550" i="1"/>
  <c r="M1550" i="1" s="1"/>
  <c r="H1551" i="1"/>
  <c r="M1551" i="1" s="1"/>
  <c r="H1552" i="1"/>
  <c r="H1553" i="1"/>
  <c r="M1553" i="1" s="1"/>
  <c r="H1554" i="1"/>
  <c r="M1554" i="1" s="1"/>
  <c r="H1555" i="1"/>
  <c r="H1556" i="1"/>
  <c r="M1556" i="1" s="1"/>
  <c r="H1557" i="1"/>
  <c r="M1557" i="1" s="1"/>
  <c r="H1558" i="1"/>
  <c r="M1558" i="1" s="1"/>
  <c r="H1559" i="1"/>
  <c r="M1559" i="1" s="1"/>
  <c r="H1560" i="1"/>
  <c r="M1560" i="1" s="1"/>
  <c r="H1561" i="1"/>
  <c r="M1561" i="1" s="1"/>
  <c r="H1562" i="1"/>
  <c r="M1562" i="1" s="1"/>
  <c r="H1563" i="1"/>
  <c r="M1563" i="1" s="1"/>
  <c r="H1564" i="1"/>
  <c r="M1564" i="1" s="1"/>
  <c r="H1565" i="1"/>
  <c r="H1566" i="1"/>
  <c r="M1566" i="1" s="1"/>
  <c r="H1567" i="1"/>
  <c r="H1568" i="1"/>
  <c r="M1568" i="1" s="1"/>
  <c r="H1569" i="1"/>
  <c r="M1569" i="1" s="1"/>
  <c r="H1570" i="1"/>
  <c r="M1570" i="1" s="1"/>
  <c r="H1571" i="1"/>
  <c r="M1571" i="1" s="1"/>
  <c r="H1572" i="1"/>
  <c r="M1572" i="1" s="1"/>
  <c r="H1573" i="1"/>
  <c r="M1573" i="1" s="1"/>
  <c r="H1574" i="1"/>
  <c r="M1574" i="1" s="1"/>
  <c r="H1575" i="1"/>
  <c r="M1575" i="1" s="1"/>
  <c r="H1576" i="1"/>
  <c r="H1577" i="1"/>
  <c r="H1578" i="1"/>
  <c r="M1578" i="1" s="1"/>
  <c r="H1579" i="1"/>
  <c r="H1580" i="1"/>
  <c r="M1580" i="1" s="1"/>
  <c r="H1581" i="1"/>
  <c r="M1581" i="1" s="1"/>
  <c r="H1582" i="1"/>
  <c r="M1582" i="1" s="1"/>
  <c r="H1583" i="1"/>
  <c r="M1583" i="1" s="1"/>
  <c r="H1584" i="1"/>
  <c r="M1584" i="1" s="1"/>
  <c r="H1585" i="1"/>
  <c r="M1585" i="1" s="1"/>
  <c r="H1586" i="1"/>
  <c r="M1586" i="1" s="1"/>
  <c r="H1587" i="1"/>
  <c r="M1587" i="1" s="1"/>
  <c r="H1588" i="1"/>
  <c r="M1588" i="1" s="1"/>
  <c r="H1589" i="1"/>
  <c r="M1589" i="1" s="1"/>
  <c r="H1590" i="1"/>
  <c r="M1590" i="1" s="1"/>
  <c r="H1591" i="1"/>
  <c r="M1591" i="1" s="1"/>
  <c r="H1592" i="1"/>
  <c r="M1592" i="1" s="1"/>
  <c r="H1593" i="1"/>
  <c r="M1593" i="1" s="1"/>
  <c r="H1594" i="1"/>
  <c r="M1594" i="1" s="1"/>
  <c r="H1595" i="1"/>
  <c r="M1595" i="1" s="1"/>
  <c r="H1596" i="1"/>
  <c r="M1596" i="1" s="1"/>
  <c r="H1597" i="1"/>
  <c r="M1597" i="1" s="1"/>
  <c r="H1598" i="1"/>
  <c r="M1598" i="1" s="1"/>
  <c r="H1599" i="1"/>
  <c r="M1599" i="1" s="1"/>
  <c r="H1600" i="1"/>
  <c r="H1601" i="1"/>
  <c r="H1602" i="1"/>
  <c r="M1602" i="1" s="1"/>
  <c r="H1603" i="1"/>
  <c r="H1604" i="1"/>
  <c r="M1604" i="1" s="1"/>
  <c r="H1605" i="1"/>
  <c r="M1605" i="1" s="1"/>
  <c r="H1606" i="1"/>
  <c r="M1606" i="1" s="1"/>
  <c r="H1607" i="1"/>
  <c r="M1607" i="1" s="1"/>
  <c r="H1608" i="1"/>
  <c r="M1608" i="1" s="1"/>
  <c r="H1609" i="1"/>
  <c r="M1609" i="1" s="1"/>
  <c r="H1610" i="1"/>
  <c r="M1610" i="1" s="1"/>
  <c r="H1611" i="1"/>
  <c r="M1611" i="1" s="1"/>
  <c r="H1612" i="1"/>
  <c r="M1612" i="1" s="1"/>
  <c r="H1613" i="1"/>
  <c r="H1614" i="1"/>
  <c r="M1614" i="1" s="1"/>
  <c r="H1615" i="1"/>
  <c r="M1615" i="1" s="1"/>
  <c r="H1616" i="1"/>
  <c r="M1616" i="1" s="1"/>
  <c r="H1617" i="1"/>
  <c r="M1617" i="1" s="1"/>
  <c r="H1618" i="1"/>
  <c r="M1618" i="1" s="1"/>
  <c r="H1619" i="1"/>
  <c r="M1619" i="1" s="1"/>
  <c r="H1620" i="1"/>
  <c r="M1620" i="1" s="1"/>
  <c r="H1621" i="1"/>
  <c r="M1621" i="1" s="1"/>
  <c r="H1622" i="1"/>
  <c r="M1622" i="1" s="1"/>
  <c r="H1623" i="1"/>
  <c r="M1623" i="1" s="1"/>
  <c r="H1624" i="1"/>
  <c r="H1625" i="1"/>
  <c r="H1626" i="1"/>
  <c r="M1626" i="1" s="1"/>
  <c r="H1627" i="1"/>
  <c r="H1628" i="1"/>
  <c r="M1628" i="1" s="1"/>
  <c r="H1629" i="1"/>
  <c r="M1629" i="1" s="1"/>
  <c r="H1630" i="1"/>
  <c r="M1630" i="1" s="1"/>
  <c r="H1631" i="1"/>
  <c r="M1631" i="1" s="1"/>
  <c r="H1632" i="1"/>
  <c r="M1632" i="1" s="1"/>
  <c r="H1633" i="1"/>
  <c r="M1633" i="1" s="1"/>
  <c r="H1634" i="1"/>
  <c r="M1634" i="1" s="1"/>
  <c r="H1635" i="1"/>
  <c r="M1635" i="1" s="1"/>
  <c r="H1636" i="1"/>
  <c r="H1637" i="1"/>
  <c r="H1638" i="1"/>
  <c r="M1638" i="1" s="1"/>
  <c r="H1639" i="1"/>
  <c r="M1639" i="1" s="1"/>
  <c r="H1640" i="1"/>
  <c r="M1640" i="1" s="1"/>
  <c r="H1641" i="1"/>
  <c r="H1642" i="1"/>
  <c r="M1642" i="1" s="1"/>
  <c r="H1643" i="1"/>
  <c r="M1643" i="1" s="1"/>
  <c r="H1644" i="1"/>
  <c r="M1644" i="1" s="1"/>
  <c r="H1645" i="1"/>
  <c r="M1645" i="1" s="1"/>
  <c r="H1646" i="1"/>
  <c r="M1646" i="1" s="1"/>
  <c r="H1647" i="1"/>
  <c r="M1647" i="1" s="1"/>
  <c r="H1648" i="1"/>
  <c r="M1648" i="1" s="1"/>
  <c r="H1649" i="1"/>
  <c r="H1650" i="1"/>
  <c r="M1650" i="1" s="1"/>
  <c r="H1651" i="1"/>
  <c r="H1652" i="1"/>
  <c r="M1652" i="1" s="1"/>
  <c r="H1653" i="1"/>
  <c r="M1653" i="1" s="1"/>
  <c r="H1654" i="1"/>
  <c r="M1654" i="1" s="1"/>
  <c r="H1655" i="1"/>
  <c r="M1655" i="1" s="1"/>
  <c r="H1656" i="1"/>
  <c r="M1656" i="1" s="1"/>
  <c r="H1657" i="1"/>
  <c r="M1657" i="1" s="1"/>
  <c r="H1658" i="1"/>
  <c r="M1658" i="1" s="1"/>
  <c r="H1659" i="1"/>
  <c r="M1659" i="1" s="1"/>
  <c r="H1660" i="1"/>
  <c r="H1661" i="1"/>
  <c r="H1662" i="1"/>
  <c r="M1662" i="1" s="1"/>
  <c r="H1663" i="1"/>
  <c r="H1664" i="1"/>
  <c r="M1664" i="1" s="1"/>
  <c r="H1665" i="1"/>
  <c r="M1665" i="1" s="1"/>
  <c r="H1666" i="1"/>
  <c r="M1666" i="1" s="1"/>
  <c r="H1667" i="1"/>
  <c r="M1667" i="1" s="1"/>
  <c r="H1668" i="1"/>
  <c r="M1668" i="1" s="1"/>
  <c r="H1669" i="1"/>
  <c r="M1669" i="1" s="1"/>
  <c r="H1670" i="1"/>
  <c r="M1670" i="1" s="1"/>
  <c r="H1671" i="1"/>
  <c r="M1671" i="1" s="1"/>
  <c r="H1672" i="1"/>
  <c r="M1672" i="1" s="1"/>
  <c r="H1673" i="1"/>
  <c r="M1673" i="1" s="1"/>
  <c r="H1674" i="1"/>
  <c r="M1674" i="1" s="1"/>
  <c r="H1675" i="1"/>
  <c r="M1675" i="1" s="1"/>
  <c r="H1676" i="1"/>
  <c r="M1676" i="1" s="1"/>
  <c r="H1677" i="1"/>
  <c r="M1677" i="1" s="1"/>
  <c r="H1678" i="1"/>
  <c r="M1678" i="1" s="1"/>
  <c r="H1679" i="1"/>
  <c r="M1679" i="1" s="1"/>
  <c r="H1680" i="1"/>
  <c r="M1680" i="1" s="1"/>
  <c r="H1681" i="1"/>
  <c r="M1681" i="1" s="1"/>
  <c r="H1682" i="1"/>
  <c r="M1682" i="1" s="1"/>
  <c r="H1683" i="1"/>
  <c r="M1683" i="1" s="1"/>
  <c r="H1684" i="1"/>
  <c r="H1685" i="1"/>
  <c r="H1686" i="1"/>
  <c r="M1686" i="1" s="1"/>
  <c r="H1687" i="1"/>
  <c r="H1688" i="1"/>
  <c r="M1688" i="1" s="1"/>
  <c r="H1689" i="1"/>
  <c r="M1689" i="1" s="1"/>
  <c r="H1690" i="1"/>
  <c r="M1690" i="1" s="1"/>
  <c r="H1691" i="1"/>
  <c r="M1691" i="1" s="1"/>
  <c r="H1692" i="1"/>
  <c r="M1692" i="1" s="1"/>
  <c r="H1693" i="1"/>
  <c r="M1693" i="1" s="1"/>
  <c r="H1694" i="1"/>
  <c r="M1694" i="1" s="1"/>
  <c r="H1695" i="1"/>
  <c r="M1695" i="1" s="1"/>
  <c r="H1696" i="1"/>
  <c r="M1696" i="1" s="1"/>
  <c r="H1697" i="1"/>
  <c r="H1698" i="1"/>
  <c r="M1698" i="1" s="1"/>
  <c r="H1699" i="1"/>
  <c r="M1699" i="1" s="1"/>
  <c r="H1700" i="1"/>
  <c r="M1700" i="1" s="1"/>
  <c r="H1701" i="1"/>
  <c r="M1701" i="1" s="1"/>
  <c r="H1702" i="1"/>
  <c r="M1702" i="1" s="1"/>
  <c r="H1703" i="1"/>
  <c r="M1703" i="1" s="1"/>
  <c r="H1704" i="1"/>
  <c r="M1704" i="1" s="1"/>
  <c r="H1705" i="1"/>
  <c r="M1705" i="1" s="1"/>
  <c r="H1706" i="1"/>
  <c r="M1706" i="1" s="1"/>
  <c r="H1707" i="1"/>
  <c r="M1707" i="1" s="1"/>
  <c r="H1708" i="1"/>
  <c r="H1709" i="1"/>
  <c r="H1710" i="1"/>
  <c r="M1710" i="1" s="1"/>
  <c r="H1711" i="1"/>
  <c r="H1712" i="1"/>
  <c r="M1712" i="1" s="1"/>
  <c r="H1713" i="1"/>
  <c r="M1713" i="1" s="1"/>
  <c r="H1714" i="1"/>
  <c r="M1714" i="1" s="1"/>
  <c r="H1715" i="1"/>
  <c r="M1715" i="1" s="1"/>
  <c r="H1716" i="1"/>
  <c r="M1716" i="1" s="1"/>
  <c r="H1717" i="1"/>
  <c r="M1717" i="1" s="1"/>
  <c r="H1718" i="1"/>
  <c r="M1718" i="1" s="1"/>
  <c r="H1719" i="1"/>
  <c r="M1719" i="1" s="1"/>
  <c r="H1720" i="1"/>
  <c r="H1721" i="1"/>
  <c r="H1722" i="1"/>
  <c r="M1722" i="1" s="1"/>
  <c r="H1723" i="1"/>
  <c r="M1723" i="1" s="1"/>
  <c r="H1724" i="1"/>
  <c r="M1724" i="1" s="1"/>
  <c r="H1725" i="1"/>
  <c r="M1725" i="1" s="1"/>
  <c r="H1726" i="1"/>
  <c r="M1726" i="1" s="1"/>
  <c r="H1727" i="1"/>
  <c r="M1727" i="1" s="1"/>
  <c r="H1728" i="1"/>
  <c r="M1728" i="1" s="1"/>
  <c r="H1729" i="1"/>
  <c r="M1729" i="1" s="1"/>
  <c r="H1730" i="1"/>
  <c r="H1731" i="1"/>
  <c r="M1731" i="1" s="1"/>
  <c r="H1732" i="1"/>
  <c r="M1732" i="1" s="1"/>
  <c r="H1733" i="1"/>
  <c r="M1733" i="1" s="1"/>
  <c r="H1734" i="1"/>
  <c r="M1734" i="1" s="1"/>
  <c r="H1735" i="1"/>
  <c r="H1736" i="1"/>
  <c r="M1736" i="1" s="1"/>
  <c r="H1737" i="1"/>
  <c r="M1737" i="1" s="1"/>
  <c r="H1738" i="1"/>
  <c r="M1738" i="1" s="1"/>
  <c r="H1739" i="1"/>
  <c r="M1739" i="1" s="1"/>
  <c r="H1740" i="1"/>
  <c r="M1740" i="1" s="1"/>
  <c r="H1741" i="1"/>
  <c r="M1741" i="1" s="1"/>
  <c r="H1742" i="1"/>
  <c r="M1742" i="1" s="1"/>
  <c r="H1743" i="1"/>
  <c r="M1743" i="1" s="1"/>
  <c r="H1744" i="1"/>
  <c r="H1745" i="1"/>
  <c r="H1746" i="1"/>
  <c r="M1746" i="1" s="1"/>
  <c r="H1747" i="1"/>
  <c r="H1748" i="1"/>
  <c r="M1748" i="1" s="1"/>
  <c r="H1749" i="1"/>
  <c r="M1749" i="1" s="1"/>
  <c r="H1750" i="1"/>
  <c r="H1751" i="1"/>
  <c r="M1751" i="1" s="1"/>
  <c r="H1752" i="1"/>
  <c r="M1752" i="1" s="1"/>
  <c r="H1753" i="1"/>
  <c r="M1753" i="1" s="1"/>
  <c r="H1754" i="1"/>
  <c r="M1754" i="1" s="1"/>
  <c r="H1755" i="1"/>
  <c r="M1755" i="1" s="1"/>
  <c r="H1756" i="1"/>
  <c r="M1756" i="1" s="1"/>
  <c r="H1757" i="1"/>
  <c r="M1757" i="1" s="1"/>
  <c r="H1758" i="1"/>
  <c r="M1758" i="1" s="1"/>
  <c r="H1759" i="1"/>
  <c r="M1759" i="1" s="1"/>
  <c r="H1760" i="1"/>
  <c r="M1760" i="1" s="1"/>
  <c r="H1761" i="1"/>
  <c r="M1761" i="1" s="1"/>
  <c r="H1762" i="1"/>
  <c r="H1763" i="1"/>
  <c r="M1763" i="1" s="1"/>
  <c r="H1764" i="1"/>
  <c r="M1764" i="1" s="1"/>
  <c r="H1765" i="1"/>
  <c r="M1765" i="1" s="1"/>
  <c r="H1766" i="1"/>
  <c r="M1766" i="1" s="1"/>
  <c r="H1767" i="1"/>
  <c r="M1767" i="1" s="1"/>
  <c r="H1768" i="1"/>
  <c r="H1769" i="1"/>
  <c r="H1770" i="1"/>
  <c r="M1770" i="1" s="1"/>
  <c r="H1771" i="1"/>
  <c r="H1772" i="1"/>
  <c r="M1772" i="1" s="1"/>
  <c r="H1773" i="1"/>
  <c r="M1773" i="1" s="1"/>
  <c r="H1774" i="1"/>
  <c r="H1775" i="1"/>
  <c r="H1776" i="1"/>
  <c r="M1776" i="1" s="1"/>
  <c r="H1777" i="1"/>
  <c r="M1777" i="1" s="1"/>
  <c r="H1778" i="1"/>
  <c r="M1778" i="1" s="1"/>
  <c r="H1779" i="1"/>
  <c r="M1779" i="1" s="1"/>
  <c r="H1780" i="1"/>
  <c r="M1780" i="1" s="1"/>
  <c r="H1781" i="1"/>
  <c r="M1781" i="1" s="1"/>
  <c r="H1782" i="1"/>
  <c r="M1782" i="1" s="1"/>
  <c r="H1783" i="1"/>
  <c r="M1783" i="1" s="1"/>
  <c r="H1784" i="1"/>
  <c r="M1784" i="1" s="1"/>
  <c r="H1785" i="1"/>
  <c r="M1785" i="1" s="1"/>
  <c r="H1786" i="1"/>
  <c r="M1786" i="1" s="1"/>
  <c r="H1787" i="1"/>
  <c r="M1787" i="1" s="1"/>
  <c r="H1788" i="1"/>
  <c r="M1788" i="1" s="1"/>
  <c r="H1789" i="1"/>
  <c r="M1789" i="1" s="1"/>
  <c r="H1790" i="1"/>
  <c r="M1790" i="1" s="1"/>
  <c r="H1791" i="1"/>
  <c r="M1791" i="1" s="1"/>
  <c r="H1792" i="1"/>
  <c r="H1793" i="1"/>
  <c r="H1794" i="1"/>
  <c r="M1794" i="1" s="1"/>
  <c r="H1795" i="1"/>
  <c r="H1796" i="1"/>
  <c r="M1796" i="1" s="1"/>
  <c r="H1797" i="1"/>
  <c r="M1797" i="1" s="1"/>
  <c r="H1798" i="1"/>
  <c r="M1798" i="1" s="1"/>
  <c r="H1799" i="1"/>
  <c r="M1799" i="1" s="1"/>
  <c r="H1800" i="1"/>
  <c r="H1801" i="1"/>
  <c r="M1801" i="1" s="1"/>
  <c r="H1802" i="1"/>
  <c r="H1803" i="1"/>
  <c r="M1803" i="1" s="1"/>
  <c r="H1804" i="1"/>
  <c r="H1805" i="1"/>
  <c r="M1805" i="1" s="1"/>
  <c r="H1806" i="1"/>
  <c r="M1806" i="1" s="1"/>
  <c r="H1807" i="1"/>
  <c r="M1807" i="1" s="1"/>
  <c r="H1808" i="1"/>
  <c r="M1808" i="1" s="1"/>
  <c r="H1809" i="1"/>
  <c r="M1809" i="1" s="1"/>
  <c r="H1810" i="1"/>
  <c r="M1810" i="1" s="1"/>
  <c r="H1811" i="1"/>
  <c r="M1811" i="1" s="1"/>
  <c r="H1812" i="1"/>
  <c r="M1812" i="1" s="1"/>
  <c r="H1813" i="1"/>
  <c r="M1813" i="1" s="1"/>
  <c r="H1814" i="1"/>
  <c r="M1814" i="1" s="1"/>
  <c r="H1815" i="1"/>
  <c r="M1815" i="1" s="1"/>
  <c r="H1816" i="1"/>
  <c r="H1817" i="1"/>
  <c r="H1818" i="1"/>
  <c r="M1818" i="1" s="1"/>
  <c r="H1819" i="1"/>
  <c r="H1820" i="1"/>
  <c r="M1820" i="1" s="1"/>
  <c r="H1821" i="1"/>
  <c r="M1821" i="1" s="1"/>
  <c r="H1822" i="1"/>
  <c r="M1822" i="1" s="1"/>
  <c r="H1823" i="1"/>
  <c r="M1823" i="1" s="1"/>
  <c r="H1824" i="1"/>
  <c r="M1824" i="1" s="1"/>
  <c r="H1825" i="1"/>
  <c r="M1825" i="1" s="1"/>
  <c r="H1826" i="1"/>
  <c r="M1826" i="1" s="1"/>
  <c r="H1827" i="1"/>
  <c r="M1827" i="1" s="1"/>
  <c r="H1828" i="1"/>
  <c r="H1829" i="1"/>
  <c r="M1829" i="1" s="1"/>
  <c r="H1830" i="1"/>
  <c r="H1831" i="1"/>
  <c r="M1831" i="1" s="1"/>
  <c r="H1832" i="1"/>
  <c r="M1832" i="1" s="1"/>
  <c r="H1833" i="1"/>
  <c r="M1833" i="1" s="1"/>
  <c r="H1834" i="1"/>
  <c r="M1834" i="1" s="1"/>
  <c r="H1835" i="1"/>
  <c r="M1835" i="1" s="1"/>
  <c r="H1836" i="1"/>
  <c r="M1836" i="1" s="1"/>
  <c r="H1837" i="1"/>
  <c r="M1837" i="1" s="1"/>
  <c r="H1838" i="1"/>
  <c r="M1838" i="1" s="1"/>
  <c r="H1839" i="1"/>
  <c r="M1839" i="1" s="1"/>
  <c r="H1840" i="1"/>
  <c r="H1841" i="1"/>
  <c r="H1842" i="1"/>
  <c r="H1843" i="1"/>
  <c r="H1844" i="1"/>
  <c r="M1844" i="1" s="1"/>
  <c r="H1845" i="1"/>
  <c r="M1845" i="1" s="1"/>
  <c r="H1846" i="1"/>
  <c r="M1846" i="1" s="1"/>
  <c r="H1847" i="1"/>
  <c r="M1847" i="1" s="1"/>
  <c r="H1848" i="1"/>
  <c r="M1848" i="1" s="1"/>
  <c r="H1849" i="1"/>
  <c r="M1849" i="1" s="1"/>
  <c r="H1850" i="1"/>
  <c r="M1850" i="1" s="1"/>
  <c r="H1851" i="1"/>
  <c r="M1851" i="1" s="1"/>
  <c r="H1852" i="1"/>
  <c r="H1853" i="1"/>
  <c r="M1853" i="1" s="1"/>
  <c r="H1854" i="1"/>
  <c r="M1854" i="1" s="1"/>
  <c r="H1855" i="1"/>
  <c r="H1856" i="1"/>
  <c r="M1856" i="1" s="1"/>
  <c r="H1857" i="1"/>
  <c r="M1857" i="1" s="1"/>
  <c r="H1858" i="1"/>
  <c r="M1858" i="1" s="1"/>
  <c r="H1859" i="1"/>
  <c r="M1859" i="1" s="1"/>
  <c r="H1860" i="1"/>
  <c r="M1860" i="1" s="1"/>
  <c r="H1861" i="1"/>
  <c r="M1861" i="1" s="1"/>
  <c r="H1862" i="1"/>
  <c r="M1862" i="1" s="1"/>
  <c r="H1863" i="1"/>
  <c r="M1863" i="1" s="1"/>
  <c r="H1864" i="1"/>
  <c r="M1864" i="1" s="1"/>
  <c r="H1865" i="1"/>
  <c r="M1865" i="1" s="1"/>
  <c r="H1866" i="1"/>
  <c r="M1866" i="1" s="1"/>
  <c r="H1867" i="1"/>
  <c r="H1868" i="1"/>
  <c r="M1868" i="1" s="1"/>
  <c r="H1869" i="1"/>
  <c r="M1869" i="1" s="1"/>
  <c r="H1870" i="1"/>
  <c r="M1870" i="1" s="1"/>
  <c r="H1871" i="1"/>
  <c r="M1871" i="1" s="1"/>
  <c r="H1872" i="1"/>
  <c r="M1872" i="1" s="1"/>
  <c r="H1873" i="1"/>
  <c r="M1873" i="1" s="1"/>
  <c r="H1874" i="1"/>
  <c r="M1874" i="1" s="1"/>
  <c r="H1875" i="1"/>
  <c r="M1875" i="1" s="1"/>
  <c r="H1876" i="1"/>
  <c r="H1877" i="1"/>
  <c r="H1878" i="1"/>
  <c r="M1878" i="1" s="1"/>
  <c r="H1879" i="1"/>
  <c r="H1880" i="1"/>
  <c r="M1880" i="1" s="1"/>
  <c r="H1881" i="1"/>
  <c r="M1881" i="1" s="1"/>
  <c r="H1882" i="1"/>
  <c r="M1882" i="1" s="1"/>
  <c r="H1883" i="1"/>
  <c r="M1883" i="1" s="1"/>
  <c r="H1884" i="1"/>
  <c r="M1884" i="1" s="1"/>
  <c r="H1885" i="1"/>
  <c r="M1885" i="1" s="1"/>
  <c r="H1886" i="1"/>
  <c r="H1887" i="1"/>
  <c r="M1887" i="1" s="1"/>
  <c r="H1888" i="1"/>
  <c r="H1889" i="1"/>
  <c r="M1889" i="1" s="1"/>
  <c r="H1890" i="1"/>
  <c r="M1890" i="1" s="1"/>
  <c r="H1891" i="1"/>
  <c r="M1891" i="1" s="1"/>
  <c r="H1892" i="1"/>
  <c r="M1892" i="1" s="1"/>
  <c r="H1893" i="1"/>
  <c r="M1893" i="1" s="1"/>
  <c r="H1894" i="1"/>
  <c r="M1894" i="1" s="1"/>
  <c r="H1895" i="1"/>
  <c r="M1895" i="1" s="1"/>
  <c r="H1896" i="1"/>
  <c r="M1896" i="1" s="1"/>
  <c r="H1897" i="1"/>
  <c r="M1897" i="1" s="1"/>
  <c r="H1898" i="1"/>
  <c r="M1898" i="1" s="1"/>
  <c r="H1899" i="1"/>
  <c r="M1899" i="1" s="1"/>
  <c r="H1900" i="1"/>
  <c r="H1901" i="1"/>
  <c r="H1902" i="1"/>
  <c r="M1902" i="1" s="1"/>
  <c r="H1903" i="1"/>
  <c r="H1904" i="1"/>
  <c r="M1904" i="1" s="1"/>
  <c r="H1905" i="1"/>
  <c r="M1905" i="1" s="1"/>
  <c r="H1906" i="1"/>
  <c r="M1906" i="1" s="1"/>
  <c r="H1907" i="1"/>
  <c r="M1907" i="1" s="1"/>
  <c r="H1908" i="1"/>
  <c r="M1908" i="1" s="1"/>
  <c r="H1909" i="1"/>
  <c r="M1909" i="1" s="1"/>
  <c r="H1910" i="1"/>
  <c r="M1910" i="1" s="1"/>
  <c r="H1911" i="1"/>
  <c r="M1911" i="1" s="1"/>
  <c r="H1912" i="1"/>
  <c r="M1912" i="1" s="1"/>
  <c r="H1913" i="1"/>
  <c r="H1914" i="1"/>
  <c r="M1914" i="1" s="1"/>
  <c r="H1915" i="1"/>
  <c r="M1915" i="1" s="1"/>
  <c r="H1916" i="1"/>
  <c r="M1916" i="1" s="1"/>
  <c r="H1917" i="1"/>
  <c r="M1917" i="1" s="1"/>
  <c r="H1918" i="1"/>
  <c r="M1918" i="1" s="1"/>
  <c r="H1919" i="1"/>
  <c r="M1919" i="1" s="1"/>
  <c r="H1920" i="1"/>
  <c r="M1920" i="1" s="1"/>
  <c r="H1921" i="1"/>
  <c r="M1921" i="1" s="1"/>
  <c r="H1922" i="1"/>
  <c r="M1922" i="1" s="1"/>
  <c r="H1923" i="1"/>
  <c r="M1923" i="1" s="1"/>
  <c r="H1924" i="1"/>
  <c r="H1925" i="1"/>
  <c r="H1926" i="1"/>
  <c r="M1926" i="1" s="1"/>
  <c r="H1927" i="1"/>
  <c r="H1928" i="1"/>
  <c r="M1928" i="1" s="1"/>
  <c r="H1929" i="1"/>
  <c r="M1929" i="1" s="1"/>
  <c r="H1930" i="1"/>
  <c r="M1930" i="1" s="1"/>
  <c r="H1931" i="1"/>
  <c r="M1931" i="1" s="1"/>
  <c r="H1932" i="1"/>
  <c r="M1932" i="1" s="1"/>
  <c r="H1933" i="1"/>
  <c r="M1933" i="1" s="1"/>
  <c r="H1934" i="1"/>
  <c r="H1935" i="1"/>
  <c r="M1935" i="1" s="1"/>
  <c r="H1936" i="1"/>
  <c r="H1937" i="1"/>
  <c r="H1938" i="1"/>
  <c r="M1938" i="1" s="1"/>
  <c r="H1939" i="1"/>
  <c r="H1940" i="1"/>
  <c r="M1940" i="1" s="1"/>
  <c r="H1941" i="1"/>
  <c r="M1941" i="1" s="1"/>
  <c r="H1942" i="1"/>
  <c r="M1942" i="1" s="1"/>
  <c r="H1943" i="1"/>
  <c r="M1943" i="1" s="1"/>
  <c r="H1944" i="1"/>
  <c r="M1944" i="1" s="1"/>
  <c r="H1945" i="1"/>
  <c r="M1945" i="1" s="1"/>
  <c r="H1946" i="1"/>
  <c r="M1946" i="1" s="1"/>
  <c r="H1947" i="1"/>
  <c r="M1947" i="1" s="1"/>
  <c r="H1948" i="1"/>
  <c r="M1948" i="1" s="1"/>
  <c r="H1949" i="1"/>
  <c r="H1950" i="1"/>
  <c r="M1950" i="1" s="1"/>
  <c r="H1951" i="1"/>
  <c r="H1952" i="1"/>
  <c r="M1952" i="1" s="1"/>
  <c r="H1953" i="1"/>
  <c r="M1953" i="1" s="1"/>
  <c r="H1954" i="1"/>
  <c r="M1954" i="1" s="1"/>
  <c r="H1955" i="1"/>
  <c r="M1955" i="1" s="1"/>
  <c r="H1956" i="1"/>
  <c r="M1956" i="1" s="1"/>
  <c r="H1957" i="1"/>
  <c r="M1957" i="1" s="1"/>
  <c r="H1958" i="1"/>
  <c r="M1958" i="1" s="1"/>
  <c r="H1959" i="1"/>
  <c r="M1959" i="1" s="1"/>
  <c r="H1960" i="1"/>
  <c r="H1961" i="1"/>
  <c r="H1962" i="1"/>
  <c r="H1963" i="1"/>
  <c r="M1963" i="1" s="1"/>
  <c r="H1964" i="1"/>
  <c r="M1964" i="1" s="1"/>
  <c r="H1965" i="1"/>
  <c r="M1965" i="1" s="1"/>
  <c r="H1966" i="1"/>
  <c r="M1966" i="1" s="1"/>
  <c r="H1967" i="1"/>
  <c r="M1967" i="1" s="1"/>
  <c r="H1968" i="1"/>
  <c r="M1968" i="1" s="1"/>
  <c r="H1969" i="1"/>
  <c r="M1969" i="1" s="1"/>
  <c r="H1970" i="1"/>
  <c r="H1971" i="1"/>
  <c r="M1971" i="1" s="1"/>
  <c r="H1972" i="1"/>
  <c r="M1972" i="1" s="1"/>
  <c r="H1973" i="1"/>
  <c r="M1973" i="1" s="1"/>
  <c r="H1974" i="1"/>
  <c r="M1974" i="1" s="1"/>
  <c r="H1975" i="1"/>
  <c r="H1976" i="1"/>
  <c r="M1976" i="1" s="1"/>
  <c r="H1977" i="1"/>
  <c r="M1977" i="1" s="1"/>
  <c r="H1978" i="1"/>
  <c r="M1978" i="1" s="1"/>
  <c r="H1979" i="1"/>
  <c r="M1979" i="1" s="1"/>
  <c r="H1980" i="1"/>
  <c r="M1980" i="1" s="1"/>
  <c r="H1981" i="1"/>
  <c r="M1981" i="1" s="1"/>
  <c r="H1982" i="1"/>
  <c r="M1982" i="1" s="1"/>
  <c r="H1983" i="1"/>
  <c r="M1983" i="1" s="1"/>
  <c r="H1984" i="1"/>
  <c r="H1985" i="1"/>
  <c r="H1986" i="1"/>
  <c r="H1987" i="1"/>
  <c r="H1988" i="1"/>
  <c r="M1988" i="1" s="1"/>
  <c r="H1989" i="1"/>
  <c r="M1989" i="1" s="1"/>
  <c r="H1990" i="1"/>
  <c r="M1990" i="1" s="1"/>
  <c r="H1991" i="1"/>
  <c r="M1991" i="1" s="1"/>
  <c r="H1992" i="1"/>
  <c r="M1992" i="1" s="1"/>
  <c r="H1993" i="1"/>
  <c r="M1993" i="1" s="1"/>
  <c r="H1994" i="1"/>
  <c r="M1994" i="1" s="1"/>
  <c r="H1995" i="1"/>
  <c r="M1995" i="1" s="1"/>
  <c r="H1996" i="1"/>
  <c r="M1996" i="1" s="1"/>
  <c r="H1997" i="1"/>
  <c r="M1997" i="1" s="1"/>
  <c r="H1998" i="1"/>
  <c r="M1998" i="1" s="1"/>
  <c r="H1999" i="1"/>
  <c r="M1999" i="1" s="1"/>
  <c r="H2000" i="1"/>
  <c r="M2000" i="1" s="1"/>
  <c r="H2001" i="1"/>
  <c r="M2001" i="1" s="1"/>
  <c r="H2002" i="1"/>
  <c r="M2002" i="1" s="1"/>
  <c r="H2003" i="1"/>
  <c r="M2003" i="1" s="1"/>
  <c r="H2004" i="1"/>
  <c r="M2004" i="1" s="1"/>
  <c r="H2005" i="1"/>
  <c r="M2005" i="1" s="1"/>
  <c r="H2006" i="1"/>
  <c r="M2006" i="1" s="1"/>
  <c r="H2007" i="1"/>
  <c r="M2007" i="1" s="1"/>
  <c r="H2008" i="1"/>
  <c r="H2009" i="1"/>
  <c r="H2010" i="1"/>
  <c r="M2010" i="1" s="1"/>
  <c r="H2011" i="1"/>
  <c r="H2012" i="1"/>
  <c r="M2012" i="1" s="1"/>
  <c r="H2013" i="1"/>
  <c r="M2013" i="1" s="1"/>
  <c r="H2014" i="1"/>
  <c r="M2014" i="1" s="1"/>
  <c r="H2015" i="1"/>
  <c r="M2015" i="1" s="1"/>
  <c r="H2016" i="1"/>
  <c r="M2016" i="1" s="1"/>
  <c r="H2017" i="1"/>
  <c r="M2017" i="1" s="1"/>
  <c r="H2018" i="1"/>
  <c r="M2018" i="1" s="1"/>
  <c r="H2019" i="1"/>
  <c r="M2019" i="1" s="1"/>
  <c r="H2020" i="1"/>
  <c r="M2020" i="1" s="1"/>
  <c r="H2021" i="1"/>
  <c r="H2022" i="1"/>
  <c r="M2022" i="1" s="1"/>
  <c r="H2023" i="1"/>
  <c r="M2023" i="1" s="1"/>
  <c r="H2024" i="1"/>
  <c r="M2024" i="1" s="1"/>
  <c r="H2025" i="1"/>
  <c r="M2025" i="1" s="1"/>
  <c r="H2026" i="1"/>
  <c r="M2026" i="1" s="1"/>
  <c r="H2027" i="1"/>
  <c r="M2027" i="1" s="1"/>
  <c r="H2028" i="1"/>
  <c r="M2028" i="1" s="1"/>
  <c r="H2029" i="1"/>
  <c r="M2029" i="1" s="1"/>
  <c r="H2030" i="1"/>
  <c r="M2030" i="1" s="1"/>
  <c r="H2031" i="1"/>
  <c r="M2031" i="1" s="1"/>
  <c r="H2032" i="1"/>
  <c r="H2033" i="1"/>
  <c r="H2034" i="1"/>
  <c r="M2034" i="1" s="1"/>
  <c r="H2035" i="1"/>
  <c r="H2036" i="1"/>
  <c r="M2036" i="1" s="1"/>
  <c r="H2037" i="1"/>
  <c r="M2037" i="1" s="1"/>
  <c r="H2038" i="1"/>
  <c r="M2038" i="1" s="1"/>
  <c r="H2039" i="1"/>
  <c r="M2039" i="1" s="1"/>
  <c r="H2040" i="1"/>
  <c r="M2040" i="1" s="1"/>
  <c r="H2041" i="1"/>
  <c r="M2041" i="1" s="1"/>
  <c r="H2042" i="1"/>
  <c r="M2042" i="1" s="1"/>
  <c r="H2043" i="1"/>
  <c r="M2043" i="1" s="1"/>
  <c r="H2044" i="1"/>
  <c r="H2045" i="1"/>
  <c r="H2046" i="1"/>
  <c r="M2046" i="1" s="1"/>
  <c r="H2047" i="1"/>
  <c r="H2048" i="1"/>
  <c r="M2048" i="1" s="1"/>
  <c r="H2049" i="1"/>
  <c r="M2049" i="1" s="1"/>
  <c r="H2050" i="1"/>
  <c r="M2050" i="1" s="1"/>
  <c r="H2051" i="1"/>
  <c r="M2051" i="1" s="1"/>
  <c r="H2052" i="1"/>
  <c r="M2052" i="1" s="1"/>
  <c r="H2053" i="1"/>
  <c r="M2053" i="1" s="1"/>
  <c r="H2054" i="1"/>
  <c r="M2054" i="1" s="1"/>
  <c r="H2055" i="1"/>
  <c r="M2055" i="1" s="1"/>
  <c r="H2056" i="1"/>
  <c r="M2056" i="1" s="1"/>
  <c r="H2057" i="1"/>
  <c r="H2058" i="1"/>
  <c r="M2058" i="1" s="1"/>
  <c r="H2059" i="1"/>
  <c r="H2060" i="1"/>
  <c r="M2060" i="1" s="1"/>
  <c r="H2061" i="1"/>
  <c r="M2061" i="1" s="1"/>
  <c r="H2062" i="1"/>
  <c r="M2062" i="1" s="1"/>
  <c r="H2063" i="1"/>
  <c r="M2063" i="1" s="1"/>
  <c r="H2064" i="1"/>
  <c r="M2064" i="1" s="1"/>
  <c r="H2065" i="1"/>
  <c r="M2065" i="1" s="1"/>
  <c r="H2066" i="1"/>
  <c r="M2066" i="1" s="1"/>
  <c r="H2067" i="1"/>
  <c r="M2067" i="1" s="1"/>
  <c r="H2068" i="1"/>
  <c r="H2069" i="1"/>
  <c r="H2070" i="1"/>
  <c r="H2071" i="1"/>
  <c r="H2072" i="1"/>
  <c r="M2072" i="1" s="1"/>
  <c r="H2073" i="1"/>
  <c r="M2073" i="1" s="1"/>
  <c r="H2074" i="1"/>
  <c r="M2074" i="1" s="1"/>
  <c r="H2075" i="1"/>
  <c r="M2075" i="1" s="1"/>
  <c r="H2076" i="1"/>
  <c r="M2076" i="1" s="1"/>
  <c r="H2077" i="1"/>
  <c r="M2077" i="1" s="1"/>
  <c r="H2078" i="1"/>
  <c r="M2078" i="1" s="1"/>
  <c r="H2079" i="1"/>
  <c r="M2079" i="1" s="1"/>
  <c r="H2080" i="1"/>
  <c r="H2081" i="1"/>
  <c r="H2082" i="1"/>
  <c r="M2082" i="1" s="1"/>
  <c r="H2083" i="1"/>
  <c r="H2084" i="1"/>
  <c r="M2084" i="1" s="1"/>
  <c r="H2085" i="1"/>
  <c r="H2086" i="1"/>
  <c r="H2087" i="1"/>
  <c r="M2087" i="1" s="1"/>
  <c r="H2088" i="1"/>
  <c r="M2088" i="1" s="1"/>
  <c r="H2089" i="1"/>
  <c r="M2089" i="1" s="1"/>
  <c r="H2090" i="1"/>
  <c r="M2090" i="1" s="1"/>
  <c r="H2091" i="1"/>
  <c r="M2091" i="1" s="1"/>
  <c r="H2092" i="1"/>
  <c r="H2093" i="1"/>
  <c r="H2094" i="1"/>
  <c r="M2094" i="1" s="1"/>
  <c r="H2095" i="1"/>
  <c r="H2096" i="1"/>
  <c r="M2096" i="1" s="1"/>
  <c r="H2097" i="1"/>
  <c r="M2097" i="1" s="1"/>
  <c r="H2098" i="1"/>
  <c r="M2098" i="1" s="1"/>
  <c r="H2099" i="1"/>
  <c r="M2099" i="1" s="1"/>
  <c r="H2100" i="1"/>
  <c r="M2100" i="1" s="1"/>
  <c r="H2101" i="1"/>
  <c r="M2101" i="1" s="1"/>
  <c r="H2102" i="1"/>
  <c r="M2102" i="1" s="1"/>
  <c r="H2103" i="1"/>
  <c r="M2103" i="1" s="1"/>
  <c r="H2104" i="1"/>
  <c r="H2105" i="1"/>
  <c r="H2106" i="1"/>
  <c r="H2107" i="1"/>
  <c r="H2108" i="1"/>
  <c r="M2108" i="1" s="1"/>
  <c r="H2109" i="1"/>
  <c r="M2109" i="1" s="1"/>
  <c r="H2110" i="1"/>
  <c r="M2110" i="1" s="1"/>
  <c r="H2111" i="1"/>
  <c r="M2111" i="1" s="1"/>
  <c r="H2112" i="1"/>
  <c r="M2112" i="1" s="1"/>
  <c r="H2113" i="1"/>
  <c r="M2113" i="1" s="1"/>
  <c r="H2114" i="1"/>
  <c r="M2114" i="1" s="1"/>
  <c r="H2115" i="1"/>
  <c r="M2115" i="1" s="1"/>
  <c r="H2116" i="1"/>
  <c r="H2117" i="1"/>
  <c r="H2118" i="1"/>
  <c r="H2119" i="1"/>
  <c r="H2120" i="1"/>
  <c r="M2120" i="1" s="1"/>
  <c r="H2121" i="1"/>
  <c r="M2121" i="1" s="1"/>
  <c r="H2122" i="1"/>
  <c r="M2122" i="1" s="1"/>
  <c r="H2123" i="1"/>
  <c r="M2123" i="1" s="1"/>
  <c r="H2124" i="1"/>
  <c r="M2124" i="1" s="1"/>
  <c r="H2125" i="1"/>
  <c r="M2125" i="1" s="1"/>
  <c r="H2126" i="1"/>
  <c r="M2126" i="1" s="1"/>
  <c r="H2127" i="1"/>
  <c r="M2127" i="1" s="1"/>
  <c r="H2128" i="1"/>
  <c r="H2129" i="1"/>
  <c r="H2130" i="1"/>
  <c r="M2130" i="1" s="1"/>
  <c r="H2131" i="1"/>
  <c r="H2132" i="1"/>
  <c r="M2132" i="1" s="1"/>
  <c r="H2133" i="1"/>
  <c r="M2133" i="1" s="1"/>
  <c r="H2134" i="1"/>
  <c r="M2134" i="1" s="1"/>
  <c r="H2135" i="1"/>
  <c r="M2135" i="1" s="1"/>
  <c r="H2136" i="1"/>
  <c r="M2136" i="1" s="1"/>
  <c r="H2137" i="1"/>
  <c r="M2137" i="1" s="1"/>
  <c r="H2138" i="1"/>
  <c r="M2138" i="1" s="1"/>
  <c r="H2139" i="1"/>
  <c r="M2139" i="1" s="1"/>
  <c r="H2140" i="1"/>
  <c r="H2141" i="1"/>
  <c r="H2142" i="1"/>
  <c r="M2142" i="1" s="1"/>
  <c r="H2143" i="1"/>
  <c r="H2144" i="1"/>
  <c r="M2144" i="1" s="1"/>
  <c r="H2145" i="1"/>
  <c r="M2145" i="1" s="1"/>
  <c r="H2146" i="1"/>
  <c r="M2146" i="1" s="1"/>
  <c r="H2147" i="1"/>
  <c r="M2147" i="1" s="1"/>
  <c r="H2148" i="1"/>
  <c r="M2148" i="1" s="1"/>
  <c r="H2149" i="1"/>
  <c r="M2149" i="1" s="1"/>
  <c r="H2150" i="1"/>
  <c r="M2150" i="1" s="1"/>
  <c r="H2151" i="1"/>
  <c r="M2151" i="1" s="1"/>
  <c r="H2152" i="1"/>
  <c r="H2153" i="1"/>
  <c r="H2154" i="1"/>
  <c r="H2155" i="1"/>
  <c r="H2156" i="1"/>
  <c r="M2156" i="1" s="1"/>
  <c r="H2157" i="1"/>
  <c r="M2157" i="1" s="1"/>
  <c r="H2158" i="1"/>
  <c r="H2159" i="1"/>
  <c r="M2159" i="1" s="1"/>
  <c r="H2160" i="1"/>
  <c r="M2160" i="1" s="1"/>
  <c r="H2161" i="1"/>
  <c r="M2161" i="1" s="1"/>
  <c r="H2162" i="1"/>
  <c r="M2162" i="1" s="1"/>
  <c r="H2163" i="1"/>
  <c r="M2163" i="1" s="1"/>
  <c r="H2164" i="1"/>
  <c r="H2165" i="1"/>
  <c r="H2166" i="1"/>
  <c r="H2167" i="1"/>
  <c r="H2168" i="1"/>
  <c r="M2168" i="1" s="1"/>
  <c r="H2169" i="1"/>
  <c r="M2169" i="1" s="1"/>
  <c r="H2170" i="1"/>
  <c r="M2170" i="1" s="1"/>
  <c r="H2171" i="1"/>
  <c r="M2171" i="1" s="1"/>
  <c r="H2172" i="1"/>
  <c r="M2172" i="1" s="1"/>
  <c r="H2173" i="1"/>
  <c r="M2173" i="1" s="1"/>
  <c r="H2174" i="1"/>
  <c r="M2174" i="1" s="1"/>
  <c r="H2175" i="1"/>
  <c r="M2175" i="1" s="1"/>
  <c r="H2176" i="1"/>
  <c r="H2177" i="1"/>
  <c r="H2178" i="1"/>
  <c r="M2178" i="1" s="1"/>
  <c r="H2179" i="1"/>
  <c r="H2180" i="1"/>
  <c r="H2181" i="1"/>
  <c r="M2181" i="1" s="1"/>
  <c r="H2182" i="1"/>
  <c r="M2182" i="1" s="1"/>
  <c r="H2183" i="1"/>
  <c r="M2183" i="1" s="1"/>
  <c r="H2184" i="1"/>
  <c r="M2184" i="1" s="1"/>
  <c r="H2185" i="1"/>
  <c r="M2185" i="1" s="1"/>
  <c r="H2186" i="1"/>
  <c r="M2186" i="1" s="1"/>
  <c r="H2187" i="1"/>
  <c r="M2187" i="1" s="1"/>
  <c r="H2188" i="1"/>
  <c r="H2189" i="1"/>
  <c r="H2190" i="1"/>
  <c r="M2190" i="1" s="1"/>
  <c r="H2191" i="1"/>
  <c r="H2192" i="1"/>
  <c r="M2192" i="1" s="1"/>
  <c r="H2193" i="1"/>
  <c r="M2193" i="1" s="1"/>
  <c r="H2194" i="1"/>
  <c r="M2194" i="1" s="1"/>
  <c r="H2195" i="1"/>
  <c r="M2195" i="1" s="1"/>
  <c r="H2196" i="1"/>
  <c r="M2196" i="1" s="1"/>
  <c r="H2197" i="1"/>
  <c r="M2197" i="1" s="1"/>
  <c r="H2198" i="1"/>
  <c r="M2198" i="1" s="1"/>
  <c r="H2199" i="1"/>
  <c r="M2199" i="1" s="1"/>
  <c r="H2200" i="1"/>
  <c r="H2201" i="1"/>
  <c r="H2202" i="1"/>
  <c r="H2203" i="1"/>
  <c r="H2204" i="1"/>
  <c r="H2205" i="1"/>
  <c r="M2205" i="1" s="1"/>
  <c r="H2206" i="1"/>
  <c r="M2206" i="1" s="1"/>
  <c r="H2207" i="1"/>
  <c r="M2207" i="1" s="1"/>
  <c r="H2208" i="1"/>
  <c r="M2208" i="1" s="1"/>
  <c r="H2209" i="1"/>
  <c r="M2209" i="1" s="1"/>
  <c r="H2210" i="1"/>
  <c r="M2210" i="1" s="1"/>
  <c r="H2211" i="1"/>
  <c r="M2211" i="1" s="1"/>
  <c r="H2212" i="1"/>
  <c r="H2213" i="1"/>
  <c r="H2214" i="1"/>
  <c r="M2214" i="1" s="1"/>
  <c r="H2215" i="1"/>
  <c r="H2216" i="1"/>
  <c r="M2216" i="1" s="1"/>
  <c r="H2217" i="1"/>
  <c r="M2217" i="1" s="1"/>
  <c r="H2218" i="1"/>
  <c r="M2218" i="1" s="1"/>
  <c r="H2219" i="1"/>
  <c r="M2219" i="1" s="1"/>
  <c r="H2220" i="1"/>
  <c r="M2220" i="1" s="1"/>
  <c r="H2221" i="1"/>
  <c r="M2221" i="1" s="1"/>
  <c r="H2222" i="1"/>
  <c r="M2222" i="1" s="1"/>
  <c r="H2223" i="1"/>
  <c r="M2223" i="1" s="1"/>
  <c r="H2224" i="1"/>
  <c r="H2225" i="1"/>
  <c r="H2226" i="1"/>
  <c r="M2226" i="1" s="1"/>
  <c r="H2227" i="1"/>
  <c r="H2228" i="1"/>
  <c r="M2228" i="1" s="1"/>
  <c r="H2229" i="1"/>
  <c r="M2229" i="1" s="1"/>
  <c r="H2230" i="1"/>
  <c r="M2230" i="1" s="1"/>
  <c r="H2231" i="1"/>
  <c r="M2231" i="1" s="1"/>
  <c r="H2232" i="1"/>
  <c r="M2232" i="1" s="1"/>
  <c r="H2233" i="1"/>
  <c r="M2233" i="1" s="1"/>
  <c r="H2234" i="1"/>
  <c r="H2235" i="1"/>
  <c r="H2236" i="1"/>
  <c r="H2237" i="1"/>
  <c r="H2238" i="1"/>
  <c r="M2238" i="1" s="1"/>
  <c r="H2239" i="1"/>
  <c r="H2240" i="1"/>
  <c r="M2240" i="1" s="1"/>
  <c r="H2241" i="1"/>
  <c r="M2241" i="1" s="1"/>
  <c r="H2242" i="1"/>
  <c r="M2242" i="1" s="1"/>
  <c r="H2243" i="1"/>
  <c r="H2244" i="1"/>
  <c r="M2244" i="1" s="1"/>
  <c r="H2245" i="1"/>
  <c r="M2245" i="1" s="1"/>
  <c r="H2246" i="1"/>
  <c r="M2246" i="1" s="1"/>
  <c r="H2247" i="1"/>
  <c r="M2247" i="1" s="1"/>
  <c r="H2248" i="1"/>
  <c r="H2249" i="1"/>
  <c r="H2250" i="1"/>
  <c r="M2250" i="1" s="1"/>
  <c r="H2251" i="1"/>
  <c r="H2252" i="1"/>
  <c r="M2252" i="1" s="1"/>
  <c r="H2253" i="1"/>
  <c r="M2253" i="1" s="1"/>
  <c r="H2254" i="1"/>
  <c r="M2254" i="1" s="1"/>
  <c r="H2255" i="1"/>
  <c r="M2255" i="1" s="1"/>
  <c r="H2256" i="1"/>
  <c r="M2256" i="1" s="1"/>
  <c r="H2257" i="1"/>
  <c r="M2257" i="1" s="1"/>
  <c r="H2258" i="1"/>
  <c r="M2258" i="1" s="1"/>
  <c r="H2259" i="1"/>
  <c r="M2259" i="1" s="1"/>
  <c r="H2260" i="1"/>
  <c r="H2261" i="1"/>
  <c r="H2262" i="1"/>
  <c r="H2263" i="1"/>
  <c r="H2264" i="1"/>
  <c r="H2265" i="1"/>
  <c r="M2265" i="1" s="1"/>
  <c r="H2266" i="1"/>
  <c r="H2267" i="1"/>
  <c r="M2267" i="1" s="1"/>
  <c r="H2268" i="1"/>
  <c r="M2268" i="1" s="1"/>
  <c r="H2269" i="1"/>
  <c r="M2269" i="1" s="1"/>
  <c r="H2270" i="1"/>
  <c r="M2270" i="1" s="1"/>
  <c r="H2271" i="1"/>
  <c r="M2271" i="1" s="1"/>
  <c r="H2272" i="1"/>
  <c r="H2273" i="1"/>
  <c r="H2274" i="1"/>
  <c r="H2275" i="1"/>
  <c r="H2276" i="1"/>
  <c r="M2276" i="1" s="1"/>
  <c r="H2277" i="1"/>
  <c r="M2277" i="1" s="1"/>
  <c r="H2278" i="1"/>
  <c r="M2278" i="1" s="1"/>
  <c r="H2279" i="1"/>
  <c r="M2279" i="1" s="1"/>
  <c r="H2280" i="1"/>
  <c r="M2280" i="1" s="1"/>
  <c r="H2281" i="1"/>
  <c r="M2281" i="1" s="1"/>
  <c r="H2282" i="1"/>
  <c r="H2283" i="1"/>
  <c r="M2283" i="1" s="1"/>
  <c r="H2284" i="1"/>
  <c r="H2285" i="1"/>
  <c r="H2286" i="1"/>
  <c r="M2286" i="1" s="1"/>
  <c r="H2287" i="1"/>
  <c r="H2288" i="1"/>
  <c r="M2288" i="1" s="1"/>
  <c r="H2289" i="1"/>
  <c r="M2289" i="1" s="1"/>
  <c r="H2290" i="1"/>
  <c r="H2291" i="1"/>
  <c r="M2291" i="1" s="1"/>
  <c r="H2292" i="1"/>
  <c r="M2292" i="1" s="1"/>
  <c r="H2293" i="1"/>
  <c r="M2293" i="1" s="1"/>
  <c r="H2294" i="1"/>
  <c r="M2294" i="1" s="1"/>
  <c r="H2295" i="1"/>
  <c r="M2295" i="1" s="1"/>
  <c r="H2296" i="1"/>
  <c r="H2297" i="1"/>
  <c r="H2298" i="1"/>
  <c r="M2298" i="1" s="1"/>
  <c r="H2299" i="1"/>
  <c r="H2300" i="1"/>
  <c r="M2300" i="1" s="1"/>
  <c r="H2301" i="1"/>
  <c r="M2301" i="1" s="1"/>
  <c r="H2302" i="1"/>
  <c r="M2302" i="1" s="1"/>
  <c r="H2303" i="1"/>
  <c r="M2303" i="1" s="1"/>
  <c r="H2304" i="1"/>
  <c r="M2304" i="1" s="1"/>
  <c r="H2305" i="1"/>
  <c r="M2305" i="1" s="1"/>
  <c r="H2306" i="1"/>
  <c r="H2307" i="1"/>
  <c r="H2308" i="1"/>
  <c r="H2309" i="1"/>
  <c r="H2310" i="1"/>
  <c r="M2310" i="1" s="1"/>
  <c r="H2311" i="1"/>
  <c r="H2312" i="1"/>
  <c r="M2312" i="1" s="1"/>
  <c r="H2313" i="1"/>
  <c r="M2313" i="1" s="1"/>
  <c r="H2314" i="1"/>
  <c r="M2314" i="1" s="1"/>
  <c r="H2315" i="1"/>
  <c r="M2315" i="1" s="1"/>
  <c r="H2316" i="1"/>
  <c r="M2316" i="1" s="1"/>
  <c r="H2317" i="1"/>
  <c r="M2317" i="1" s="1"/>
  <c r="H2318" i="1"/>
  <c r="M2318" i="1" s="1"/>
  <c r="H2319" i="1"/>
  <c r="M2319" i="1" s="1"/>
  <c r="H2320" i="1"/>
  <c r="H2321" i="1"/>
  <c r="H2322" i="1"/>
  <c r="M2322" i="1" s="1"/>
  <c r="H2323" i="1"/>
  <c r="H2324" i="1"/>
  <c r="M2324" i="1" s="1"/>
  <c r="H2325" i="1"/>
  <c r="M2325" i="1" s="1"/>
  <c r="H2326" i="1"/>
  <c r="M2326" i="1" s="1"/>
  <c r="H2327" i="1"/>
  <c r="M2327" i="1" s="1"/>
  <c r="H2328" i="1"/>
  <c r="M2328" i="1" s="1"/>
  <c r="H2329" i="1"/>
  <c r="M2329" i="1" s="1"/>
  <c r="H2330" i="1"/>
  <c r="M2330" i="1" s="1"/>
  <c r="H2331" i="1"/>
  <c r="M2331" i="1" s="1"/>
  <c r="H2332" i="1"/>
  <c r="H2333" i="1"/>
  <c r="H2334" i="1"/>
  <c r="M2334" i="1" s="1"/>
  <c r="H2335" i="1"/>
  <c r="H2336" i="1"/>
  <c r="M2336" i="1" s="1"/>
  <c r="H2337" i="1"/>
  <c r="M2337" i="1" s="1"/>
  <c r="H2338" i="1"/>
  <c r="M2338" i="1" s="1"/>
  <c r="H2339" i="1"/>
  <c r="M2339" i="1" s="1"/>
  <c r="H2340" i="1"/>
  <c r="M2340" i="1" s="1"/>
  <c r="H2341" i="1"/>
  <c r="M2341" i="1" s="1"/>
  <c r="H2342" i="1"/>
  <c r="M2342" i="1" s="1"/>
  <c r="H2343" i="1"/>
  <c r="M2343" i="1" s="1"/>
  <c r="H2344" i="1"/>
  <c r="H2345" i="1"/>
  <c r="H2346" i="1"/>
  <c r="M2346" i="1" s="1"/>
  <c r="H2347" i="1"/>
  <c r="H2348" i="1"/>
  <c r="M2348" i="1" s="1"/>
  <c r="H2349" i="1"/>
  <c r="M2349" i="1" s="1"/>
  <c r="H2350" i="1"/>
  <c r="H2351" i="1"/>
  <c r="M2351" i="1" s="1"/>
  <c r="H2352" i="1"/>
  <c r="M2352" i="1" s="1"/>
  <c r="H2353" i="1"/>
  <c r="M2353" i="1" s="1"/>
  <c r="H2354" i="1"/>
  <c r="M2354" i="1" s="1"/>
  <c r="H2355" i="1"/>
  <c r="M2355" i="1" s="1"/>
  <c r="H2356" i="1"/>
  <c r="H2357" i="1"/>
  <c r="H2358" i="1"/>
  <c r="M2358" i="1" s="1"/>
  <c r="H2359" i="1"/>
  <c r="H2360" i="1"/>
  <c r="M2360" i="1" s="1"/>
  <c r="H2361" i="1"/>
  <c r="M2361" i="1" s="1"/>
  <c r="H2362" i="1"/>
  <c r="M2362" i="1" s="1"/>
  <c r="H2363" i="1"/>
  <c r="M2363" i="1" s="1"/>
  <c r="H2364" i="1"/>
  <c r="M2364" i="1" s="1"/>
  <c r="H2365" i="1"/>
  <c r="M2365" i="1" s="1"/>
  <c r="H2366" i="1"/>
  <c r="H2367" i="1"/>
  <c r="M2367" i="1" s="1"/>
  <c r="H2368" i="1"/>
  <c r="H2369" i="1"/>
  <c r="H2370" i="1"/>
  <c r="M2370" i="1" s="1"/>
  <c r="H2371" i="1"/>
  <c r="H2372" i="1"/>
  <c r="M2372" i="1" s="1"/>
  <c r="H2373" i="1"/>
  <c r="M2373" i="1" s="1"/>
  <c r="H2374" i="1"/>
  <c r="H2375" i="1"/>
  <c r="M2375" i="1" s="1"/>
  <c r="H2376" i="1"/>
  <c r="M2376" i="1" s="1"/>
  <c r="H2377" i="1"/>
  <c r="M2377" i="1" s="1"/>
  <c r="H2378" i="1"/>
  <c r="M2378" i="1" s="1"/>
  <c r="H2379" i="1"/>
  <c r="M2379" i="1" s="1"/>
  <c r="H2380" i="1"/>
  <c r="H2381" i="1"/>
  <c r="H2382" i="1"/>
  <c r="M2382" i="1" s="1"/>
  <c r="H2383" i="1"/>
  <c r="H2384" i="1"/>
  <c r="M2384" i="1" s="1"/>
  <c r="H2385" i="1"/>
  <c r="M2385" i="1" s="1"/>
  <c r="H2386" i="1"/>
  <c r="M2386" i="1" s="1"/>
  <c r="H2387" i="1"/>
  <c r="M2387" i="1" s="1"/>
  <c r="H2388" i="1"/>
  <c r="M2388" i="1" s="1"/>
  <c r="H2389" i="1"/>
  <c r="M2389" i="1" s="1"/>
  <c r="H2390" i="1"/>
  <c r="H2391" i="1"/>
  <c r="H2392" i="1"/>
  <c r="H2393" i="1"/>
  <c r="H2394" i="1"/>
  <c r="M2394" i="1" s="1"/>
  <c r="H2395" i="1"/>
  <c r="H2396" i="1"/>
  <c r="M2396" i="1" s="1"/>
  <c r="H2397" i="1"/>
  <c r="M2397" i="1" s="1"/>
  <c r="H2398" i="1"/>
  <c r="M2398" i="1" s="1"/>
  <c r="H2399" i="1"/>
  <c r="M2399" i="1" s="1"/>
  <c r="H2400" i="1"/>
  <c r="M2400" i="1" s="1"/>
  <c r="H2401" i="1"/>
  <c r="M2401" i="1" s="1"/>
  <c r="H2402" i="1"/>
  <c r="M2402" i="1" s="1"/>
  <c r="H2403" i="1"/>
  <c r="M2403" i="1" s="1"/>
  <c r="H2404" i="1"/>
  <c r="H2405" i="1"/>
  <c r="H2406" i="1"/>
  <c r="M2406" i="1" s="1"/>
  <c r="H2407" i="1"/>
  <c r="H2408" i="1"/>
  <c r="M2408" i="1" s="1"/>
  <c r="H2409" i="1"/>
  <c r="M2409" i="1" s="1"/>
  <c r="H2410" i="1"/>
  <c r="M2410" i="1" s="1"/>
  <c r="H2411" i="1"/>
  <c r="M2411" i="1" s="1"/>
  <c r="H2412" i="1"/>
  <c r="M2412" i="1" s="1"/>
  <c r="H2413" i="1"/>
  <c r="M2413" i="1" s="1"/>
  <c r="H2414" i="1"/>
  <c r="M2414" i="1" s="1"/>
  <c r="H2415" i="1"/>
  <c r="M2415" i="1" s="1"/>
  <c r="H2416" i="1"/>
  <c r="H2417" i="1"/>
  <c r="H2418" i="1"/>
  <c r="M2418" i="1" s="1"/>
  <c r="H2419" i="1"/>
  <c r="H2420" i="1"/>
  <c r="M2420" i="1" s="1"/>
  <c r="H2421" i="1"/>
  <c r="M2421" i="1" s="1"/>
  <c r="H2422" i="1"/>
  <c r="M2422" i="1" s="1"/>
  <c r="H2423" i="1"/>
  <c r="M2423" i="1" s="1"/>
  <c r="H2424" i="1"/>
  <c r="M2424" i="1" s="1"/>
  <c r="H2425" i="1"/>
  <c r="M2425" i="1" s="1"/>
  <c r="H2426" i="1"/>
  <c r="M2426" i="1" s="1"/>
  <c r="H2427" i="1"/>
  <c r="M2427" i="1" s="1"/>
  <c r="H2428" i="1"/>
  <c r="H2429" i="1"/>
  <c r="H2430" i="1"/>
  <c r="M2430" i="1" s="1"/>
  <c r="H2431" i="1"/>
  <c r="H2432" i="1"/>
  <c r="H2433" i="1"/>
  <c r="M2433" i="1" s="1"/>
  <c r="H2434" i="1"/>
  <c r="M2434" i="1" s="1"/>
  <c r="H2435" i="1"/>
  <c r="M2435" i="1" s="1"/>
  <c r="H2436" i="1"/>
  <c r="M2436" i="1" s="1"/>
  <c r="H2437" i="1"/>
  <c r="M2437" i="1" s="1"/>
  <c r="H2438" i="1"/>
  <c r="M2438" i="1" s="1"/>
  <c r="H2439" i="1"/>
  <c r="M2439" i="1" s="1"/>
  <c r="H2440" i="1"/>
  <c r="H2441" i="1"/>
  <c r="H2442" i="1"/>
  <c r="M2442" i="1" s="1"/>
  <c r="H2443" i="1"/>
  <c r="H2444" i="1"/>
  <c r="M2444" i="1" s="1"/>
  <c r="H2445" i="1"/>
  <c r="M2445" i="1" s="1"/>
  <c r="H2446" i="1"/>
  <c r="M2446" i="1" s="1"/>
  <c r="H2447" i="1"/>
  <c r="M2447" i="1" s="1"/>
  <c r="H2448" i="1"/>
  <c r="M2448" i="1" s="1"/>
  <c r="H2449" i="1"/>
  <c r="M2449" i="1" s="1"/>
  <c r="H2450" i="1"/>
  <c r="M2450" i="1" s="1"/>
  <c r="H2451" i="1"/>
  <c r="M2451" i="1" s="1"/>
  <c r="H2452" i="1"/>
  <c r="H2453" i="1"/>
  <c r="H2454" i="1"/>
  <c r="H2455" i="1"/>
  <c r="H2456" i="1"/>
  <c r="M2456" i="1" s="1"/>
  <c r="H2457" i="1"/>
  <c r="M2457" i="1" s="1"/>
  <c r="H2458" i="1"/>
  <c r="M2458" i="1" s="1"/>
  <c r="H2459" i="1"/>
  <c r="M2459" i="1" s="1"/>
  <c r="H2460" i="1"/>
  <c r="M2460" i="1" s="1"/>
  <c r="H2461" i="1"/>
  <c r="M2461" i="1" s="1"/>
  <c r="H2462" i="1"/>
  <c r="M2462" i="1" s="1"/>
  <c r="H2463" i="1"/>
  <c r="M2463" i="1" s="1"/>
  <c r="H2464" i="1"/>
  <c r="H2465" i="1"/>
  <c r="H2466" i="1"/>
  <c r="M2466" i="1" s="1"/>
  <c r="H2467" i="1"/>
  <c r="H2468" i="1"/>
  <c r="M2468" i="1" s="1"/>
  <c r="H2469" i="1"/>
  <c r="M2469" i="1" s="1"/>
  <c r="H2470" i="1"/>
  <c r="M2470" i="1" s="1"/>
  <c r="H2471" i="1"/>
  <c r="M2471" i="1" s="1"/>
  <c r="H2472" i="1"/>
  <c r="M2472" i="1" s="1"/>
  <c r="H2473" i="1"/>
  <c r="M2473" i="1" s="1"/>
  <c r="H2474" i="1"/>
  <c r="H2475" i="1"/>
  <c r="M2475" i="1" s="1"/>
  <c r="H2476" i="1"/>
  <c r="H2477" i="1"/>
  <c r="H2478" i="1"/>
  <c r="M2478" i="1" s="1"/>
  <c r="H2479" i="1"/>
  <c r="H2480" i="1"/>
  <c r="M2480" i="1" s="1"/>
  <c r="H2481" i="1"/>
  <c r="M2481" i="1" s="1"/>
  <c r="H2482" i="1"/>
  <c r="M2482" i="1" s="1"/>
  <c r="H2483" i="1"/>
  <c r="M2483" i="1" s="1"/>
  <c r="H2484" i="1"/>
  <c r="M2484" i="1" s="1"/>
  <c r="H2485" i="1"/>
  <c r="M2485" i="1" s="1"/>
  <c r="H2486" i="1"/>
  <c r="M2486" i="1" s="1"/>
  <c r="H2487" i="1"/>
  <c r="M2487" i="1" s="1"/>
  <c r="H2488" i="1"/>
  <c r="H2489" i="1"/>
  <c r="H2490" i="1"/>
  <c r="M2490" i="1" s="1"/>
  <c r="H2491" i="1"/>
  <c r="H2492" i="1"/>
  <c r="M2492" i="1" s="1"/>
  <c r="H2493" i="1"/>
  <c r="M2493" i="1" s="1"/>
  <c r="H2494" i="1"/>
  <c r="M2494" i="1" s="1"/>
  <c r="H2495" i="1"/>
  <c r="M2495" i="1" s="1"/>
  <c r="H2496" i="1"/>
  <c r="M2496" i="1" s="1"/>
  <c r="H2497" i="1"/>
  <c r="M2497" i="1" s="1"/>
  <c r="H2498" i="1"/>
  <c r="M2498" i="1" s="1"/>
  <c r="H2499" i="1"/>
  <c r="M2499" i="1" s="1"/>
  <c r="H2500" i="1"/>
  <c r="H2501" i="1"/>
  <c r="H2502" i="1"/>
  <c r="H2503" i="1"/>
  <c r="H2504" i="1"/>
  <c r="H2505" i="1"/>
  <c r="M2505" i="1" s="1"/>
  <c r="H2506" i="1"/>
  <c r="H2507" i="1"/>
  <c r="M2507" i="1" s="1"/>
  <c r="H2508" i="1"/>
  <c r="M2508" i="1" s="1"/>
  <c r="H2509" i="1"/>
  <c r="M2509" i="1" s="1"/>
  <c r="H2510" i="1"/>
  <c r="M2510" i="1" s="1"/>
  <c r="H2511" i="1"/>
  <c r="M2511" i="1" s="1"/>
  <c r="H2512" i="1"/>
  <c r="H2513" i="1"/>
  <c r="H2514" i="1"/>
  <c r="H2515" i="1"/>
  <c r="H2516" i="1"/>
  <c r="M2516" i="1" s="1"/>
  <c r="H2517" i="1"/>
  <c r="M2517" i="1" s="1"/>
  <c r="H2518" i="1"/>
  <c r="H2519" i="1"/>
  <c r="M2519" i="1" s="1"/>
  <c r="H2520" i="1"/>
  <c r="M2520" i="1" s="1"/>
  <c r="H2521" i="1"/>
  <c r="M2521" i="1" s="1"/>
  <c r="H2522" i="1"/>
  <c r="H2523" i="1"/>
  <c r="M2523" i="1" s="1"/>
  <c r="H2524" i="1"/>
  <c r="H2525" i="1"/>
  <c r="H2526" i="1"/>
  <c r="M2526" i="1" s="1"/>
  <c r="H2527" i="1"/>
  <c r="H2528" i="1"/>
  <c r="M2528" i="1" s="1"/>
  <c r="H2529" i="1"/>
  <c r="M2529" i="1" s="1"/>
  <c r="H2530" i="1"/>
  <c r="M2530" i="1" s="1"/>
  <c r="H2531" i="1"/>
  <c r="M2531" i="1" s="1"/>
  <c r="H2532" i="1"/>
  <c r="M2532" i="1" s="1"/>
  <c r="H2533" i="1"/>
  <c r="M2533" i="1" s="1"/>
  <c r="H2534" i="1"/>
  <c r="M2534" i="1" s="1"/>
  <c r="H2535" i="1"/>
  <c r="M2535" i="1" s="1"/>
  <c r="H2536" i="1"/>
  <c r="H2537" i="1"/>
  <c r="H2538" i="1"/>
  <c r="M2538" i="1" s="1"/>
  <c r="H2539" i="1"/>
  <c r="H2540" i="1"/>
  <c r="M2540" i="1" s="1"/>
  <c r="H2541" i="1"/>
  <c r="M2541" i="1" s="1"/>
  <c r="H2542" i="1"/>
  <c r="H2543" i="1"/>
  <c r="M2543" i="1" s="1"/>
  <c r="H2544" i="1"/>
  <c r="M2544" i="1" s="1"/>
  <c r="H2545" i="1"/>
  <c r="M2545" i="1" s="1"/>
  <c r="H2546" i="1"/>
  <c r="H2547" i="1"/>
  <c r="H2548" i="1"/>
  <c r="H2549" i="1"/>
  <c r="H2550" i="1"/>
  <c r="M2550" i="1" s="1"/>
  <c r="H2551" i="1"/>
  <c r="H2552" i="1"/>
  <c r="M2552" i="1" s="1"/>
  <c r="H2553" i="1"/>
  <c r="M2553" i="1" s="1"/>
  <c r="H2554" i="1"/>
  <c r="M2554" i="1" s="1"/>
  <c r="H2555" i="1"/>
  <c r="M2555" i="1" s="1"/>
  <c r="H2556" i="1"/>
  <c r="M2556" i="1" s="1"/>
  <c r="H2557" i="1"/>
  <c r="M2557" i="1" s="1"/>
  <c r="H2558" i="1"/>
  <c r="M2558" i="1" s="1"/>
  <c r="H2559" i="1"/>
  <c r="M2559" i="1" s="1"/>
  <c r="H2560" i="1"/>
  <c r="H2561" i="1"/>
  <c r="H2562" i="1"/>
  <c r="M2562" i="1" s="1"/>
  <c r="H2563" i="1"/>
  <c r="H2564" i="1"/>
  <c r="M2564" i="1" s="1"/>
  <c r="H2565" i="1"/>
  <c r="M2565" i="1" s="1"/>
  <c r="H2566" i="1"/>
  <c r="M2566" i="1" s="1"/>
  <c r="H2567" i="1"/>
  <c r="M2567" i="1" s="1"/>
  <c r="H2568" i="1"/>
  <c r="M2568" i="1" s="1"/>
  <c r="H2569" i="1"/>
  <c r="M2569" i="1" s="1"/>
  <c r="H2570" i="1"/>
  <c r="M2570" i="1" s="1"/>
  <c r="H2571" i="1"/>
  <c r="M2571" i="1" s="1"/>
  <c r="H2572" i="1"/>
  <c r="H2573" i="1"/>
  <c r="H2574" i="1"/>
  <c r="H2575" i="1"/>
  <c r="H2576" i="1"/>
  <c r="M2576" i="1" s="1"/>
  <c r="H2577" i="1"/>
  <c r="M2577" i="1" s="1"/>
  <c r="H2578" i="1"/>
  <c r="M2578" i="1" s="1"/>
  <c r="H2579" i="1"/>
  <c r="M2579" i="1" s="1"/>
  <c r="H2580" i="1"/>
  <c r="M2580" i="1" s="1"/>
  <c r="H2581" i="1"/>
  <c r="M2581" i="1" s="1"/>
  <c r="H2582" i="1"/>
  <c r="M2582" i="1" s="1"/>
  <c r="H2583" i="1"/>
  <c r="M2583" i="1" s="1"/>
  <c r="H2584" i="1"/>
  <c r="H2585" i="1"/>
  <c r="H2586" i="1"/>
  <c r="M2586" i="1" s="1"/>
  <c r="H2587" i="1"/>
  <c r="H2588" i="1"/>
  <c r="M2588" i="1" s="1"/>
  <c r="H2589" i="1"/>
  <c r="M2589" i="1" s="1"/>
  <c r="H2590" i="1"/>
  <c r="M2590" i="1" s="1"/>
  <c r="H2591" i="1"/>
  <c r="H2592" i="1"/>
  <c r="M2592" i="1" s="1"/>
  <c r="H2593" i="1"/>
  <c r="M2593" i="1" s="1"/>
  <c r="H2594" i="1"/>
  <c r="M2594" i="1" s="1"/>
  <c r="H2595" i="1"/>
  <c r="M2595" i="1" s="1"/>
  <c r="H2596" i="1"/>
  <c r="H2597" i="1"/>
  <c r="H2598" i="1"/>
  <c r="M2598" i="1" s="1"/>
  <c r="H2599" i="1"/>
  <c r="H2600" i="1"/>
  <c r="M2600" i="1" s="1"/>
  <c r="H2601" i="1"/>
  <c r="M2601" i="1" s="1"/>
  <c r="H2602" i="1"/>
  <c r="M2602" i="1" s="1"/>
  <c r="H2603" i="1"/>
  <c r="M2603" i="1" s="1"/>
  <c r="H2604" i="1"/>
  <c r="M2604" i="1" s="1"/>
  <c r="H2605" i="1"/>
  <c r="M2605" i="1" s="1"/>
  <c r="H2606" i="1"/>
  <c r="M2606" i="1" s="1"/>
  <c r="H2607" i="1"/>
  <c r="M2607" i="1" s="1"/>
  <c r="H2608" i="1"/>
  <c r="H2609" i="1"/>
  <c r="H2610" i="1"/>
  <c r="M2610" i="1" s="1"/>
  <c r="H2611" i="1"/>
  <c r="H2612" i="1"/>
  <c r="H2613" i="1"/>
  <c r="M2613" i="1" s="1"/>
  <c r="H2614" i="1"/>
  <c r="M2614" i="1" s="1"/>
  <c r="H2615" i="1"/>
  <c r="M2615" i="1" s="1"/>
  <c r="H2616" i="1"/>
  <c r="M2616" i="1" s="1"/>
  <c r="H2617" i="1"/>
  <c r="M2617" i="1" s="1"/>
  <c r="H2618" i="1"/>
  <c r="M2618" i="1" s="1"/>
  <c r="H2619" i="1"/>
  <c r="H2620" i="1"/>
  <c r="H2621" i="1"/>
  <c r="H2622" i="1"/>
  <c r="M2622" i="1" s="1"/>
  <c r="H2623" i="1"/>
  <c r="H2624" i="1"/>
  <c r="M2624" i="1" s="1"/>
  <c r="H2625" i="1"/>
  <c r="M2625" i="1" s="1"/>
  <c r="H2626" i="1"/>
  <c r="M2626" i="1" s="1"/>
  <c r="H2627" i="1"/>
  <c r="M2627" i="1" s="1"/>
  <c r="H2628" i="1"/>
  <c r="M2628" i="1" s="1"/>
  <c r="H2629" i="1"/>
  <c r="M2629" i="1" s="1"/>
  <c r="H2630" i="1"/>
  <c r="H2631" i="1"/>
  <c r="H2632" i="1"/>
  <c r="H2633" i="1"/>
  <c r="H2634" i="1"/>
  <c r="M2634" i="1" s="1"/>
  <c r="H2635" i="1"/>
  <c r="H2636" i="1"/>
  <c r="M2636" i="1" s="1"/>
  <c r="H2637" i="1"/>
  <c r="M2637" i="1" s="1"/>
  <c r="H2638" i="1"/>
  <c r="H2639" i="1"/>
  <c r="M2639" i="1" s="1"/>
  <c r="H2640" i="1"/>
  <c r="M2640" i="1" s="1"/>
  <c r="H2641" i="1"/>
  <c r="M2641" i="1" s="1"/>
  <c r="H2642" i="1"/>
  <c r="M2642" i="1" s="1"/>
  <c r="H2643" i="1"/>
  <c r="M2643" i="1" s="1"/>
  <c r="H2644" i="1"/>
  <c r="H2645" i="1"/>
  <c r="H2646" i="1"/>
  <c r="M2646" i="1" s="1"/>
  <c r="H2647" i="1"/>
  <c r="H2648" i="1"/>
  <c r="M2648" i="1" s="1"/>
  <c r="H2649" i="1"/>
  <c r="M2649" i="1" s="1"/>
  <c r="H2650" i="1"/>
  <c r="M2650" i="1" s="1"/>
  <c r="H2651" i="1"/>
  <c r="M2651" i="1" s="1"/>
  <c r="H2652" i="1"/>
  <c r="M2652" i="1" s="1"/>
  <c r="H2653" i="1"/>
  <c r="M2653" i="1" s="1"/>
  <c r="H2654" i="1"/>
  <c r="M2654" i="1" s="1"/>
  <c r="H2655" i="1"/>
  <c r="M2655" i="1" s="1"/>
  <c r="H2656" i="1"/>
  <c r="H2657" i="1"/>
  <c r="H2658" i="1"/>
  <c r="H2659" i="1"/>
  <c r="H2660" i="1"/>
  <c r="M2660" i="1" s="1"/>
  <c r="H2661" i="1"/>
  <c r="M2661" i="1" s="1"/>
  <c r="H2662" i="1"/>
  <c r="M2662" i="1" s="1"/>
  <c r="H2663" i="1"/>
  <c r="M2663" i="1" s="1"/>
  <c r="H2664" i="1"/>
  <c r="M2664" i="1" s="1"/>
  <c r="H2665" i="1"/>
  <c r="M2665" i="1" s="1"/>
  <c r="H2666" i="1"/>
  <c r="M2666" i="1" s="1"/>
  <c r="H2667" i="1"/>
  <c r="M2667" i="1" s="1"/>
  <c r="H2668" i="1"/>
  <c r="H2669" i="1"/>
  <c r="H2670" i="1"/>
  <c r="H2671" i="1"/>
  <c r="H2672" i="1"/>
  <c r="M2672" i="1" s="1"/>
  <c r="H2673" i="1"/>
  <c r="M2673" i="1" s="1"/>
  <c r="H2674" i="1"/>
  <c r="M2674" i="1" s="1"/>
  <c r="H2675" i="1"/>
  <c r="M2675" i="1" s="1"/>
  <c r="H2676" i="1"/>
  <c r="M2676" i="1" s="1"/>
  <c r="H2677" i="1"/>
  <c r="M2677" i="1" s="1"/>
  <c r="H2678" i="1"/>
  <c r="M2678" i="1" s="1"/>
  <c r="H2679" i="1"/>
  <c r="M2679" i="1" s="1"/>
  <c r="H2680" i="1"/>
  <c r="H2681" i="1"/>
  <c r="H2682" i="1"/>
  <c r="M2682" i="1" s="1"/>
  <c r="H2683" i="1"/>
  <c r="H2684" i="1"/>
  <c r="M2684" i="1" s="1"/>
  <c r="H2685" i="1"/>
  <c r="M2685" i="1" s="1"/>
  <c r="H2686" i="1"/>
  <c r="M2686" i="1" s="1"/>
  <c r="H2687" i="1"/>
  <c r="M2687" i="1" s="1"/>
  <c r="H2688" i="1"/>
  <c r="M2688" i="1" s="1"/>
  <c r="H2689" i="1"/>
  <c r="M2689" i="1" s="1"/>
  <c r="H2690" i="1"/>
  <c r="M2690" i="1" s="1"/>
  <c r="H2691" i="1"/>
  <c r="M2691" i="1" s="1"/>
  <c r="H2692" i="1"/>
  <c r="H2693" i="1"/>
  <c r="H2694" i="1"/>
  <c r="H2695" i="1"/>
  <c r="H2696" i="1"/>
  <c r="M2696" i="1" s="1"/>
  <c r="H2697" i="1"/>
  <c r="M2697" i="1" s="1"/>
  <c r="H2698" i="1"/>
  <c r="M2698" i="1" s="1"/>
  <c r="H2699" i="1"/>
  <c r="M2699" i="1" s="1"/>
  <c r="H2700" i="1"/>
  <c r="M2700" i="1" s="1"/>
  <c r="H2701" i="1"/>
  <c r="M2701" i="1" s="1"/>
  <c r="H2702" i="1"/>
  <c r="M2702" i="1" s="1"/>
  <c r="H2703" i="1"/>
  <c r="M2703" i="1" s="1"/>
  <c r="H2704" i="1"/>
  <c r="H2705" i="1"/>
  <c r="H2706" i="1"/>
  <c r="H2707" i="1"/>
  <c r="H2708" i="1"/>
  <c r="M2708" i="1" s="1"/>
  <c r="H2709" i="1"/>
  <c r="M2709" i="1" s="1"/>
  <c r="H2710" i="1"/>
  <c r="M2710" i="1" s="1"/>
  <c r="H2711" i="1"/>
  <c r="M2711" i="1" s="1"/>
  <c r="H2712" i="1"/>
  <c r="M2712" i="1" s="1"/>
  <c r="H2713" i="1"/>
  <c r="M2713" i="1" s="1"/>
  <c r="H2714" i="1"/>
  <c r="M2714" i="1" s="1"/>
  <c r="H2715" i="1"/>
  <c r="M2715" i="1" s="1"/>
  <c r="H2716" i="1"/>
  <c r="H2717" i="1"/>
  <c r="H2718" i="1"/>
  <c r="M2718" i="1" s="1"/>
  <c r="H2719" i="1"/>
  <c r="H2720" i="1"/>
  <c r="M2720" i="1" s="1"/>
  <c r="H2721" i="1"/>
  <c r="M2721" i="1" s="1"/>
  <c r="H2722" i="1"/>
  <c r="M2722" i="1" s="1"/>
  <c r="H2723" i="1"/>
  <c r="M2723" i="1" s="1"/>
  <c r="H2724" i="1"/>
  <c r="M2724" i="1" s="1"/>
  <c r="H2725" i="1"/>
  <c r="M2725" i="1" s="1"/>
  <c r="H2726" i="1"/>
  <c r="M2726" i="1" s="1"/>
  <c r="H2727" i="1"/>
  <c r="M2727" i="1" s="1"/>
  <c r="H2728" i="1"/>
  <c r="H2729" i="1"/>
  <c r="H2730" i="1"/>
  <c r="H2731" i="1"/>
  <c r="H2732" i="1"/>
  <c r="M2732" i="1" s="1"/>
  <c r="H2733" i="1"/>
  <c r="M2733" i="1" s="1"/>
  <c r="H2734" i="1"/>
  <c r="M2734" i="1" s="1"/>
  <c r="H2735" i="1"/>
  <c r="M2735" i="1" s="1"/>
  <c r="H2736" i="1"/>
  <c r="M2736" i="1" s="1"/>
  <c r="H2737" i="1"/>
  <c r="M2737" i="1" s="1"/>
  <c r="H2738" i="1"/>
  <c r="M2738" i="1" s="1"/>
  <c r="H2739" i="1"/>
  <c r="M2739" i="1" s="1"/>
  <c r="H2740" i="1"/>
  <c r="H2741" i="1"/>
  <c r="H2742" i="1"/>
  <c r="M2742" i="1" s="1"/>
  <c r="H2743" i="1"/>
  <c r="H2744" i="1"/>
  <c r="M2744" i="1" s="1"/>
  <c r="H2745" i="1"/>
  <c r="M2745" i="1" s="1"/>
  <c r="H2746" i="1"/>
  <c r="M2746" i="1" s="1"/>
  <c r="H2747" i="1"/>
  <c r="M2747" i="1" s="1"/>
  <c r="H2748" i="1"/>
  <c r="M2748" i="1" s="1"/>
  <c r="H2749" i="1"/>
  <c r="M2749" i="1" s="1"/>
  <c r="H2750" i="1"/>
  <c r="M2750" i="1" s="1"/>
  <c r="H2751" i="1"/>
  <c r="M2751" i="1" s="1"/>
  <c r="H2752" i="1"/>
  <c r="H2753" i="1"/>
  <c r="H2754" i="1"/>
  <c r="H2755" i="1"/>
  <c r="H2756" i="1"/>
  <c r="M2756" i="1" s="1"/>
  <c r="H2757" i="1"/>
  <c r="M2757" i="1" s="1"/>
  <c r="H2758" i="1"/>
  <c r="M2758" i="1" s="1"/>
  <c r="H2759" i="1"/>
  <c r="M2759" i="1" s="1"/>
  <c r="H2760" i="1"/>
  <c r="M2760" i="1" s="1"/>
  <c r="H2761" i="1"/>
  <c r="M2761" i="1" s="1"/>
  <c r="H2762" i="1"/>
  <c r="M2762" i="1" s="1"/>
  <c r="H2763" i="1"/>
  <c r="M2763" i="1" s="1"/>
  <c r="H2764" i="1"/>
  <c r="H2765" i="1"/>
  <c r="H2766" i="1"/>
  <c r="M2766" i="1" s="1"/>
  <c r="H2767" i="1"/>
  <c r="H2768" i="1"/>
  <c r="M2768" i="1" s="1"/>
  <c r="H2769" i="1"/>
  <c r="M2769" i="1" s="1"/>
  <c r="H2770" i="1"/>
  <c r="H2771" i="1"/>
  <c r="M2771" i="1" s="1"/>
  <c r="H2772" i="1"/>
  <c r="M2772" i="1" s="1"/>
  <c r="H2773" i="1"/>
  <c r="M2773" i="1" s="1"/>
  <c r="H2774" i="1"/>
  <c r="M2774" i="1" s="1"/>
  <c r="H2775" i="1"/>
  <c r="M2775" i="1" s="1"/>
  <c r="H2776" i="1"/>
  <c r="H2777" i="1"/>
  <c r="H2778" i="1"/>
  <c r="M2778" i="1" s="1"/>
  <c r="H2779" i="1"/>
  <c r="H2780" i="1"/>
  <c r="M2780" i="1" s="1"/>
  <c r="H2781" i="1"/>
  <c r="M2781" i="1" s="1"/>
  <c r="H2782" i="1"/>
  <c r="M2782" i="1" s="1"/>
  <c r="H2783" i="1"/>
  <c r="M2783" i="1" s="1"/>
  <c r="H2784" i="1"/>
  <c r="M2784" i="1" s="1"/>
  <c r="H2785" i="1"/>
  <c r="M2785" i="1" s="1"/>
  <c r="H2786" i="1"/>
  <c r="H2787" i="1"/>
  <c r="M2787" i="1" s="1"/>
  <c r="H2788" i="1"/>
  <c r="H2789" i="1"/>
  <c r="H2790" i="1"/>
  <c r="M2790" i="1" s="1"/>
  <c r="H2791" i="1"/>
  <c r="H2792" i="1"/>
  <c r="M2792" i="1" s="1"/>
  <c r="H2793" i="1"/>
  <c r="M2793" i="1" s="1"/>
  <c r="H2794" i="1"/>
  <c r="H2795" i="1"/>
  <c r="M2795" i="1" s="1"/>
  <c r="H2796" i="1"/>
  <c r="M2796" i="1" s="1"/>
  <c r="H2797" i="1"/>
  <c r="M2797" i="1" s="1"/>
  <c r="H2798" i="1"/>
  <c r="M2798" i="1" s="1"/>
  <c r="H2799" i="1"/>
  <c r="M2799" i="1" s="1"/>
  <c r="H2800" i="1"/>
  <c r="H2801" i="1"/>
  <c r="H2802" i="1"/>
  <c r="M2802" i="1" s="1"/>
  <c r="H2803" i="1"/>
  <c r="H2804" i="1"/>
  <c r="M2804" i="1" s="1"/>
  <c r="H2805" i="1"/>
  <c r="M2805" i="1" s="1"/>
  <c r="H2806" i="1"/>
  <c r="H2807" i="1"/>
  <c r="M2807" i="1" s="1"/>
  <c r="H2808" i="1"/>
  <c r="M2808" i="1" s="1"/>
  <c r="H2809" i="1"/>
  <c r="M2809" i="1" s="1"/>
  <c r="H2810" i="1"/>
  <c r="H2811" i="1"/>
  <c r="M2811" i="1" s="1"/>
  <c r="H2812" i="1"/>
  <c r="H2813" i="1"/>
  <c r="H2814" i="1"/>
  <c r="M2814" i="1" s="1"/>
  <c r="H2815" i="1"/>
  <c r="H2816" i="1"/>
  <c r="M2816" i="1" s="1"/>
  <c r="H2817" i="1"/>
  <c r="M2817" i="1" s="1"/>
  <c r="H2818" i="1"/>
  <c r="M2818" i="1" s="1"/>
  <c r="H2819" i="1"/>
  <c r="M2819" i="1" s="1"/>
  <c r="H2820" i="1"/>
  <c r="M2820" i="1" s="1"/>
  <c r="H2821" i="1"/>
  <c r="M2821" i="1" s="1"/>
  <c r="H2822" i="1"/>
  <c r="M2822" i="1" s="1"/>
  <c r="H2823" i="1"/>
  <c r="M2823" i="1" s="1"/>
  <c r="H2824" i="1"/>
  <c r="H2825" i="1"/>
  <c r="H2826" i="1"/>
  <c r="M2826" i="1" s="1"/>
  <c r="H2827" i="1"/>
  <c r="H2828" i="1"/>
  <c r="M2828" i="1" s="1"/>
  <c r="H2829" i="1"/>
  <c r="M2829" i="1" s="1"/>
  <c r="H2830" i="1"/>
  <c r="M2830" i="1" s="1"/>
  <c r="H2831" i="1"/>
  <c r="M2831" i="1" s="1"/>
  <c r="H2832" i="1"/>
  <c r="M2832" i="1" s="1"/>
  <c r="H2833" i="1"/>
  <c r="M2833" i="1" s="1"/>
  <c r="H2834" i="1"/>
  <c r="M2834" i="1" s="1"/>
  <c r="H2835" i="1"/>
  <c r="M2835" i="1" s="1"/>
  <c r="H2836" i="1"/>
  <c r="H2837" i="1"/>
  <c r="H2838" i="1"/>
  <c r="M2838" i="1" s="1"/>
  <c r="H2839" i="1"/>
  <c r="H2840" i="1"/>
  <c r="M2840" i="1" s="1"/>
  <c r="H2841" i="1"/>
  <c r="M2841" i="1" s="1"/>
  <c r="H2842" i="1"/>
  <c r="M2842" i="1" s="1"/>
  <c r="H2843" i="1"/>
  <c r="M2843" i="1" s="1"/>
  <c r="H2844" i="1"/>
  <c r="M2844" i="1" s="1"/>
  <c r="H2845" i="1"/>
  <c r="M2845" i="1" s="1"/>
  <c r="H2846" i="1"/>
  <c r="M2846" i="1" s="1"/>
  <c r="H2847" i="1"/>
  <c r="M2847" i="1" s="1"/>
  <c r="H2848" i="1"/>
  <c r="H2849" i="1"/>
  <c r="H2850" i="1"/>
  <c r="M2850" i="1" s="1"/>
  <c r="H2851" i="1"/>
  <c r="H2852" i="1"/>
  <c r="M2852" i="1" s="1"/>
  <c r="H2853" i="1"/>
  <c r="M2853" i="1" s="1"/>
  <c r="H2854" i="1"/>
  <c r="M2854" i="1" s="1"/>
  <c r="H2855" i="1"/>
  <c r="M2855" i="1" s="1"/>
  <c r="H2856" i="1"/>
  <c r="M2856" i="1" s="1"/>
  <c r="H2857" i="1"/>
  <c r="M2857" i="1" s="1"/>
  <c r="H2858" i="1"/>
  <c r="M2858" i="1" s="1"/>
  <c r="H2859" i="1"/>
  <c r="M2859" i="1" s="1"/>
  <c r="H2860" i="1"/>
  <c r="H2861" i="1"/>
  <c r="H2862" i="1"/>
  <c r="M2862" i="1" s="1"/>
  <c r="H2863" i="1"/>
  <c r="H2864" i="1"/>
  <c r="M2864" i="1" s="1"/>
  <c r="H2865" i="1"/>
  <c r="M2865" i="1" s="1"/>
  <c r="H2866" i="1"/>
  <c r="M2866" i="1" s="1"/>
  <c r="H2867" i="1"/>
  <c r="H2868" i="1"/>
  <c r="M2868" i="1" s="1"/>
  <c r="H2869" i="1"/>
  <c r="M2869" i="1" s="1"/>
  <c r="H2870" i="1"/>
  <c r="M2870" i="1" s="1"/>
  <c r="H2871" i="1"/>
  <c r="M2871" i="1" s="1"/>
  <c r="H2872" i="1"/>
  <c r="H2873" i="1"/>
  <c r="H2874" i="1"/>
  <c r="M2874" i="1" s="1"/>
  <c r="H2875" i="1"/>
  <c r="H2876" i="1"/>
  <c r="M2876" i="1" s="1"/>
  <c r="H2877" i="1"/>
  <c r="M2877" i="1" s="1"/>
  <c r="H2878" i="1"/>
  <c r="M2878" i="1" s="1"/>
  <c r="H2879" i="1"/>
  <c r="M2879" i="1" s="1"/>
  <c r="H2880" i="1"/>
  <c r="M2880" i="1" s="1"/>
  <c r="H2881" i="1"/>
  <c r="M2881" i="1" s="1"/>
  <c r="H2882" i="1"/>
  <c r="M2882" i="1" s="1"/>
  <c r="H2883" i="1"/>
  <c r="M2883" i="1" s="1"/>
  <c r="H2884" i="1"/>
  <c r="H2885" i="1"/>
  <c r="H2886" i="1"/>
  <c r="M2886" i="1" s="1"/>
  <c r="H2887" i="1"/>
  <c r="H2888" i="1"/>
  <c r="M2888" i="1" s="1"/>
  <c r="H2889" i="1"/>
  <c r="M2889" i="1" s="1"/>
  <c r="H2890" i="1"/>
  <c r="M2890" i="1" s="1"/>
  <c r="H2891" i="1"/>
  <c r="M2891" i="1" s="1"/>
  <c r="H2892" i="1"/>
  <c r="M2892" i="1" s="1"/>
  <c r="H2893" i="1"/>
  <c r="M2893" i="1" s="1"/>
  <c r="H2894" i="1"/>
  <c r="H2895" i="1"/>
  <c r="H2896" i="1"/>
  <c r="H2897" i="1"/>
  <c r="H2898" i="1"/>
  <c r="M2898" i="1" s="1"/>
  <c r="H2899" i="1"/>
  <c r="H2900" i="1"/>
  <c r="M2900" i="1" s="1"/>
  <c r="H2901" i="1"/>
  <c r="M2901" i="1" s="1"/>
  <c r="H2902" i="1"/>
  <c r="M2902" i="1" s="1"/>
  <c r="H2903" i="1"/>
  <c r="M2903" i="1" s="1"/>
  <c r="H2904" i="1"/>
  <c r="M2904" i="1" s="1"/>
  <c r="H2905" i="1"/>
  <c r="M2905" i="1" s="1"/>
  <c r="H2906" i="1"/>
  <c r="M2906" i="1" s="1"/>
  <c r="H2907" i="1"/>
  <c r="M2907" i="1" s="1"/>
  <c r="H2908" i="1"/>
  <c r="H2909" i="1"/>
  <c r="H2910" i="1"/>
  <c r="M2910" i="1" s="1"/>
  <c r="H2911" i="1"/>
  <c r="H2912" i="1"/>
  <c r="M2912" i="1" s="1"/>
  <c r="H2913" i="1"/>
  <c r="M2913" i="1" s="1"/>
  <c r="H2914" i="1"/>
  <c r="M2914" i="1" s="1"/>
  <c r="H2915" i="1"/>
  <c r="M2915" i="1" s="1"/>
  <c r="H2916" i="1"/>
  <c r="M2916" i="1" s="1"/>
  <c r="H2917" i="1"/>
  <c r="M2917" i="1" s="1"/>
  <c r="H2918" i="1"/>
  <c r="M2918" i="1" s="1"/>
  <c r="H2919" i="1"/>
  <c r="M2919" i="1" s="1"/>
  <c r="H2920" i="1"/>
  <c r="H2921" i="1"/>
  <c r="H2922" i="1"/>
  <c r="H2923" i="1"/>
  <c r="H2924" i="1"/>
  <c r="M2924" i="1" s="1"/>
  <c r="H2925" i="1"/>
  <c r="M2925" i="1" s="1"/>
  <c r="H2926" i="1"/>
  <c r="M2926" i="1" s="1"/>
  <c r="H2927" i="1"/>
  <c r="M2927" i="1" s="1"/>
  <c r="H2928" i="1"/>
  <c r="M2928" i="1" s="1"/>
  <c r="H2929" i="1"/>
  <c r="M2929" i="1" s="1"/>
  <c r="H2930" i="1"/>
  <c r="M2930" i="1" s="1"/>
  <c r="H2931" i="1"/>
  <c r="M2931" i="1" s="1"/>
  <c r="H2932" i="1"/>
  <c r="H2933" i="1"/>
  <c r="H2934" i="1"/>
  <c r="M2934" i="1" s="1"/>
  <c r="H2935" i="1"/>
  <c r="H2936" i="1"/>
  <c r="M2936" i="1" s="1"/>
  <c r="H2937" i="1"/>
  <c r="M2937" i="1" s="1"/>
  <c r="H2938" i="1"/>
  <c r="M2938" i="1" s="1"/>
  <c r="H2939" i="1"/>
  <c r="M2939" i="1" s="1"/>
  <c r="H2940" i="1"/>
  <c r="M2940" i="1" s="1"/>
  <c r="H2941" i="1"/>
  <c r="M2941" i="1" s="1"/>
  <c r="H2942" i="1"/>
  <c r="M2942" i="1" s="1"/>
  <c r="H2943" i="1"/>
  <c r="M2943" i="1" s="1"/>
  <c r="H2944" i="1"/>
  <c r="H2945" i="1"/>
  <c r="H2946" i="1"/>
  <c r="M2946" i="1" s="1"/>
  <c r="H2947" i="1"/>
  <c r="H2948" i="1"/>
  <c r="M2948" i="1" s="1"/>
  <c r="H2949" i="1"/>
  <c r="M2949" i="1" s="1"/>
  <c r="H2950" i="1"/>
  <c r="M2950" i="1" s="1"/>
  <c r="H2951" i="1"/>
  <c r="M2951" i="1" s="1"/>
  <c r="H2952" i="1"/>
  <c r="M2952" i="1" s="1"/>
  <c r="H2953" i="1"/>
  <c r="M2953" i="1" s="1"/>
  <c r="H2954" i="1"/>
  <c r="H2955" i="1"/>
  <c r="M2955" i="1" s="1"/>
  <c r="H2956" i="1"/>
  <c r="H2957" i="1"/>
  <c r="H2958" i="1"/>
  <c r="M2958" i="1" s="1"/>
  <c r="H2959" i="1"/>
  <c r="H2960" i="1"/>
  <c r="M2960" i="1" s="1"/>
  <c r="H2961" i="1"/>
  <c r="M2961" i="1" s="1"/>
  <c r="H2962" i="1"/>
  <c r="M2962" i="1" s="1"/>
  <c r="H2963" i="1"/>
  <c r="M2963" i="1" s="1"/>
  <c r="H2964" i="1"/>
  <c r="M2964" i="1" s="1"/>
  <c r="H2965" i="1"/>
  <c r="M2965" i="1" s="1"/>
  <c r="H2966" i="1"/>
  <c r="M2966" i="1" s="1"/>
  <c r="H2967" i="1"/>
  <c r="M2967" i="1" s="1"/>
  <c r="H2968" i="1"/>
  <c r="H2969" i="1"/>
  <c r="H2970" i="1"/>
  <c r="M2970" i="1" s="1"/>
  <c r="H2971" i="1"/>
  <c r="H2972" i="1"/>
  <c r="M2972" i="1" s="1"/>
  <c r="H2973" i="1"/>
  <c r="M2973" i="1" s="1"/>
  <c r="H2974" i="1"/>
  <c r="M2974" i="1" s="1"/>
  <c r="H2975" i="1"/>
  <c r="M2975" i="1" s="1"/>
  <c r="H2976" i="1"/>
  <c r="M2976" i="1" s="1"/>
  <c r="H2977" i="1"/>
  <c r="M2977" i="1" s="1"/>
  <c r="H2978" i="1"/>
  <c r="M2978" i="1" s="1"/>
  <c r="H2979" i="1"/>
  <c r="M2979" i="1" s="1"/>
  <c r="H2980" i="1"/>
  <c r="H2981" i="1"/>
  <c r="H2982" i="1"/>
  <c r="H2983" i="1"/>
  <c r="H2984" i="1"/>
  <c r="M2984" i="1" s="1"/>
  <c r="H2985" i="1"/>
  <c r="M2985" i="1" s="1"/>
  <c r="H2986" i="1"/>
  <c r="M2986" i="1" s="1"/>
  <c r="H2987" i="1"/>
  <c r="M2987" i="1" s="1"/>
  <c r="H2988" i="1"/>
  <c r="M2988" i="1" s="1"/>
  <c r="H2989" i="1"/>
  <c r="M2989" i="1" s="1"/>
  <c r="H2990" i="1"/>
  <c r="M2990" i="1" s="1"/>
  <c r="H2991" i="1"/>
  <c r="M2991" i="1" s="1"/>
  <c r="H2992" i="1"/>
  <c r="H2993" i="1"/>
  <c r="H2994" i="1"/>
  <c r="M2994" i="1" s="1"/>
  <c r="H2995" i="1"/>
  <c r="H2996" i="1"/>
  <c r="M2996" i="1" s="1"/>
  <c r="H2997" i="1"/>
  <c r="M2997" i="1" s="1"/>
  <c r="H2998" i="1"/>
  <c r="M2998" i="1" s="1"/>
  <c r="H2999" i="1"/>
  <c r="M2999" i="1" s="1"/>
  <c r="H3000" i="1"/>
  <c r="M3000" i="1" s="1"/>
  <c r="H3001" i="1"/>
  <c r="M3001" i="1" s="1"/>
  <c r="H3002" i="1"/>
  <c r="M3002" i="1" s="1"/>
  <c r="H3003" i="1"/>
  <c r="M3003" i="1" s="1"/>
  <c r="H3004" i="1"/>
  <c r="H3005" i="1"/>
  <c r="H3006" i="1"/>
  <c r="H3007" i="1"/>
  <c r="H3008" i="1"/>
  <c r="M3008" i="1" s="1"/>
  <c r="H3009" i="1"/>
  <c r="M3009" i="1" s="1"/>
  <c r="H3010" i="1"/>
  <c r="M3010" i="1" s="1"/>
  <c r="H3011" i="1"/>
  <c r="M3011" i="1" s="1"/>
  <c r="H3012" i="1"/>
  <c r="M3012" i="1" s="1"/>
  <c r="H3013" i="1"/>
  <c r="M3013" i="1" s="1"/>
  <c r="H3014" i="1"/>
  <c r="M3014" i="1" s="1"/>
  <c r="H3015" i="1"/>
  <c r="M3015" i="1" s="1"/>
  <c r="H3016" i="1"/>
  <c r="H3017" i="1"/>
  <c r="H3018" i="1"/>
  <c r="M3018" i="1" s="1"/>
  <c r="H3019" i="1"/>
  <c r="H3020" i="1"/>
  <c r="M3020" i="1" s="1"/>
  <c r="H3021" i="1"/>
  <c r="M3021" i="1" s="1"/>
  <c r="H3022" i="1"/>
  <c r="M3022" i="1" s="1"/>
  <c r="H3023" i="1"/>
  <c r="M3023" i="1" s="1"/>
  <c r="H3024" i="1"/>
  <c r="M3024" i="1" s="1"/>
  <c r="H3025" i="1"/>
  <c r="M3025" i="1" s="1"/>
  <c r="H3026" i="1"/>
  <c r="M3026" i="1" s="1"/>
  <c r="H3027" i="1"/>
  <c r="M3027" i="1" s="1"/>
  <c r="H3028" i="1"/>
  <c r="H3029" i="1"/>
  <c r="H3030" i="1"/>
  <c r="M3030" i="1" s="1"/>
  <c r="H3031" i="1"/>
  <c r="H3032" i="1"/>
  <c r="M3032" i="1" s="1"/>
  <c r="H3033" i="1"/>
  <c r="M3033" i="1" s="1"/>
  <c r="H3034" i="1"/>
  <c r="M3034" i="1" s="1"/>
  <c r="H3035" i="1"/>
  <c r="M3035" i="1" s="1"/>
  <c r="H3036" i="1"/>
  <c r="M3036" i="1" s="1"/>
  <c r="H3037" i="1"/>
  <c r="M3037" i="1" s="1"/>
  <c r="H3038" i="1"/>
  <c r="M3038" i="1" s="1"/>
  <c r="H3039" i="1"/>
  <c r="M3039" i="1" s="1"/>
  <c r="H3040" i="1"/>
  <c r="H3041" i="1"/>
  <c r="H3042" i="1"/>
  <c r="H3043" i="1"/>
  <c r="H3044" i="1"/>
  <c r="M3044" i="1" s="1"/>
  <c r="H3045" i="1"/>
  <c r="M3045" i="1" s="1"/>
  <c r="H3046" i="1"/>
  <c r="M3046" i="1" s="1"/>
  <c r="H3047" i="1"/>
  <c r="M3047" i="1" s="1"/>
  <c r="H3048" i="1"/>
  <c r="M3048" i="1" s="1"/>
  <c r="H3049" i="1"/>
  <c r="M3049" i="1" s="1"/>
  <c r="H3050" i="1"/>
  <c r="M3050" i="1" s="1"/>
  <c r="H3051" i="1"/>
  <c r="M3051" i="1" s="1"/>
  <c r="H3052" i="1"/>
  <c r="H3053" i="1"/>
  <c r="H3054" i="1"/>
  <c r="M3054" i="1" s="1"/>
  <c r="H3055" i="1"/>
  <c r="H3056" i="1"/>
  <c r="M3056" i="1" s="1"/>
  <c r="H3057" i="1"/>
  <c r="M3057" i="1" s="1"/>
  <c r="H3058" i="1"/>
  <c r="M3058" i="1" s="1"/>
  <c r="H3059" i="1"/>
  <c r="M3059" i="1" s="1"/>
  <c r="H3060" i="1"/>
  <c r="M3060" i="1" s="1"/>
  <c r="H3061" i="1"/>
  <c r="M3061" i="1" s="1"/>
  <c r="H3062" i="1"/>
  <c r="H3063" i="1"/>
  <c r="M3063" i="1" s="1"/>
  <c r="H3064" i="1"/>
  <c r="H3065" i="1"/>
  <c r="H3066" i="1"/>
  <c r="M3066" i="1" s="1"/>
  <c r="H3067" i="1"/>
  <c r="H3068" i="1"/>
  <c r="M3068" i="1" s="1"/>
  <c r="H3069" i="1"/>
  <c r="M3069" i="1" s="1"/>
  <c r="H3070" i="1"/>
  <c r="M3070" i="1" s="1"/>
  <c r="H3071" i="1"/>
  <c r="M3071" i="1" s="1"/>
  <c r="H3072" i="1"/>
  <c r="M3072" i="1" s="1"/>
  <c r="H3073" i="1"/>
  <c r="M3073" i="1" s="1"/>
  <c r="H3074" i="1"/>
  <c r="M3074" i="1" s="1"/>
  <c r="H3075" i="1"/>
  <c r="M3075" i="1" s="1"/>
  <c r="H3076" i="1"/>
  <c r="H3077" i="1"/>
  <c r="H3078" i="1"/>
  <c r="M3078" i="1" s="1"/>
  <c r="H3079" i="1"/>
  <c r="H3080" i="1"/>
  <c r="M3080" i="1" s="1"/>
  <c r="H3081" i="1"/>
  <c r="M3081" i="1" s="1"/>
  <c r="H3082" i="1"/>
  <c r="M3082" i="1" s="1"/>
  <c r="H3083" i="1"/>
  <c r="M3083" i="1" s="1"/>
  <c r="H3084" i="1"/>
  <c r="M3084" i="1" s="1"/>
  <c r="H3085" i="1"/>
  <c r="M3085" i="1" s="1"/>
  <c r="H3086" i="1"/>
  <c r="M3086" i="1" s="1"/>
  <c r="H3087" i="1"/>
  <c r="M3087" i="1" s="1"/>
  <c r="H3088" i="1"/>
  <c r="H3089" i="1"/>
  <c r="H3090" i="1"/>
  <c r="H3091" i="1"/>
  <c r="H3092" i="1"/>
  <c r="M3092" i="1" s="1"/>
  <c r="H3093" i="1"/>
  <c r="H3094" i="1"/>
  <c r="M3094" i="1" s="1"/>
  <c r="H3095" i="1"/>
  <c r="M3095" i="1" s="1"/>
  <c r="H3096" i="1"/>
  <c r="M3096" i="1" s="1"/>
  <c r="H3097" i="1"/>
  <c r="M3097" i="1" s="1"/>
  <c r="H3098" i="1"/>
  <c r="M3098" i="1" s="1"/>
  <c r="H3099" i="1"/>
  <c r="M3099" i="1" s="1"/>
  <c r="H3100" i="1"/>
  <c r="H3101" i="1"/>
  <c r="H3102" i="1"/>
  <c r="M3102" i="1" s="1"/>
  <c r="H3103" i="1"/>
  <c r="H3104" i="1"/>
  <c r="M3104" i="1" s="1"/>
  <c r="H3105" i="1"/>
  <c r="M3105" i="1" s="1"/>
  <c r="H3106" i="1"/>
  <c r="M3106" i="1" s="1"/>
  <c r="H3107" i="1"/>
  <c r="M3107" i="1" s="1"/>
  <c r="H3108" i="1"/>
  <c r="M3108" i="1" s="1"/>
  <c r="H3109" i="1"/>
  <c r="M3109" i="1" s="1"/>
  <c r="H3110" i="1"/>
  <c r="M3110" i="1" s="1"/>
  <c r="H3111" i="1"/>
  <c r="M3111" i="1" s="1"/>
  <c r="H3112" i="1"/>
  <c r="M3112" i="1" s="1"/>
  <c r="H3113" i="1"/>
  <c r="M3113" i="1" s="1"/>
  <c r="H3114" i="1"/>
  <c r="M3114" i="1" s="1"/>
  <c r="H3115" i="1"/>
  <c r="H3116" i="1"/>
  <c r="M3116" i="1" s="1"/>
  <c r="H3117" i="1"/>
  <c r="M3117" i="1" s="1"/>
  <c r="H3118" i="1"/>
  <c r="H3119" i="1"/>
  <c r="M3119" i="1" s="1"/>
  <c r="H3120" i="1"/>
  <c r="M3120" i="1" s="1"/>
  <c r="H3121" i="1"/>
  <c r="M3121" i="1" s="1"/>
  <c r="H3122" i="1"/>
  <c r="H3123" i="1"/>
  <c r="M3123" i="1" s="1"/>
  <c r="H3124" i="1"/>
  <c r="H3125" i="1"/>
  <c r="H3126" i="1"/>
  <c r="M3126" i="1" s="1"/>
  <c r="H3127" i="1"/>
  <c r="H3128" i="1"/>
  <c r="M3128" i="1" s="1"/>
  <c r="H3129" i="1"/>
  <c r="M3129" i="1" s="1"/>
  <c r="H3130" i="1"/>
  <c r="M3130" i="1" s="1"/>
  <c r="H3131" i="1"/>
  <c r="M3131" i="1" s="1"/>
  <c r="H3132" i="1"/>
  <c r="M3132" i="1" s="1"/>
  <c r="H3133" i="1"/>
  <c r="M3133" i="1" s="1"/>
  <c r="H3134" i="1"/>
  <c r="M3134" i="1" s="1"/>
  <c r="H3135" i="1"/>
  <c r="M3135" i="1" s="1"/>
  <c r="H3136" i="1"/>
  <c r="H3137" i="1"/>
  <c r="H3138" i="1"/>
  <c r="M3138" i="1" s="1"/>
  <c r="H3139" i="1"/>
  <c r="H3140" i="1"/>
  <c r="M3140" i="1" s="1"/>
  <c r="H3141" i="1"/>
  <c r="M3141" i="1" s="1"/>
  <c r="H3142" i="1"/>
  <c r="M3142" i="1" s="1"/>
  <c r="H3143" i="1"/>
  <c r="M3143" i="1" s="1"/>
  <c r="H3144" i="1"/>
  <c r="M3144" i="1" s="1"/>
  <c r="H3145" i="1"/>
  <c r="M3145" i="1" s="1"/>
  <c r="H3146" i="1"/>
  <c r="M3146" i="1" s="1"/>
  <c r="H3147" i="1"/>
  <c r="M3147" i="1" s="1"/>
  <c r="H3148" i="1"/>
  <c r="H3149" i="1"/>
  <c r="H3150" i="1"/>
  <c r="H3151" i="1"/>
  <c r="H3152" i="1"/>
  <c r="M3152" i="1" s="1"/>
  <c r="H3153" i="1"/>
  <c r="M3153" i="1" s="1"/>
  <c r="H3154" i="1"/>
  <c r="H3155" i="1"/>
  <c r="M3155" i="1" s="1"/>
  <c r="H3156" i="1"/>
  <c r="M3156" i="1" s="1"/>
  <c r="H3157" i="1"/>
  <c r="M3157" i="1" s="1"/>
  <c r="H3158" i="1"/>
  <c r="M3158" i="1" s="1"/>
  <c r="H3159" i="1"/>
  <c r="M3159" i="1" s="1"/>
  <c r="H3160" i="1"/>
  <c r="H3161" i="1"/>
  <c r="H3162" i="1"/>
  <c r="M3162" i="1" s="1"/>
  <c r="H3163" i="1"/>
  <c r="H3164" i="1"/>
  <c r="M3164" i="1" s="1"/>
  <c r="H3165" i="1"/>
  <c r="M3165" i="1" s="1"/>
  <c r="H3166" i="1"/>
  <c r="M3166" i="1" s="1"/>
  <c r="H3167" i="1"/>
  <c r="M3167" i="1" s="1"/>
  <c r="H3168" i="1"/>
  <c r="M3168" i="1" s="1"/>
  <c r="H3169" i="1"/>
  <c r="M3169" i="1" s="1"/>
  <c r="H3170" i="1"/>
  <c r="M3170" i="1" s="1"/>
  <c r="H3171" i="1"/>
  <c r="M3171" i="1" s="1"/>
  <c r="H3172" i="1"/>
  <c r="H3173" i="1"/>
  <c r="H3174" i="1"/>
  <c r="H3175" i="1"/>
  <c r="H3176" i="1"/>
  <c r="M3176" i="1" s="1"/>
  <c r="H3177" i="1"/>
  <c r="M3177" i="1" s="1"/>
  <c r="H3178" i="1"/>
  <c r="M3178" i="1" s="1"/>
  <c r="H3179" i="1"/>
  <c r="M3179" i="1" s="1"/>
  <c r="H3180" i="1"/>
  <c r="M3180" i="1" s="1"/>
  <c r="H3181" i="1"/>
  <c r="M3181" i="1" s="1"/>
  <c r="H3182" i="1"/>
  <c r="M3182" i="1" s="1"/>
  <c r="H3183" i="1"/>
  <c r="M3183" i="1" s="1"/>
  <c r="H3184" i="1"/>
  <c r="H3185" i="1"/>
  <c r="H3186" i="1"/>
  <c r="H3187" i="1"/>
  <c r="H3188" i="1"/>
  <c r="M3188" i="1" s="1"/>
  <c r="H3189" i="1"/>
  <c r="M3189" i="1" s="1"/>
  <c r="H3190" i="1"/>
  <c r="M3190" i="1" s="1"/>
  <c r="H3191" i="1"/>
  <c r="M3191" i="1" s="1"/>
  <c r="H3192" i="1"/>
  <c r="M3192" i="1" s="1"/>
  <c r="H3193" i="1"/>
  <c r="M3193" i="1" s="1"/>
  <c r="H3194" i="1"/>
  <c r="M3194" i="1" s="1"/>
  <c r="H3195" i="1"/>
  <c r="M3195" i="1" s="1"/>
  <c r="H3196" i="1"/>
  <c r="H3197" i="1"/>
  <c r="H3198" i="1"/>
  <c r="M3198" i="1" s="1"/>
  <c r="H3199" i="1"/>
  <c r="H3200" i="1"/>
  <c r="M3200" i="1" s="1"/>
  <c r="H3201" i="1"/>
  <c r="M3201" i="1" s="1"/>
  <c r="H3202" i="1"/>
  <c r="M3202" i="1" s="1"/>
  <c r="H3203" i="1"/>
  <c r="M3203" i="1" s="1"/>
  <c r="H3204" i="1"/>
  <c r="M3204" i="1" s="1"/>
  <c r="H3205" i="1"/>
  <c r="M3205" i="1" s="1"/>
  <c r="H3206" i="1"/>
  <c r="M3206" i="1" s="1"/>
  <c r="H3207" i="1"/>
  <c r="M3207" i="1" s="1"/>
  <c r="H3208" i="1"/>
  <c r="H3209" i="1"/>
  <c r="H3210" i="1"/>
  <c r="M3210" i="1" s="1"/>
  <c r="H3211" i="1"/>
  <c r="H3212" i="1"/>
  <c r="M3212" i="1" s="1"/>
  <c r="H3213" i="1"/>
  <c r="M3213" i="1" s="1"/>
  <c r="H3214" i="1"/>
  <c r="M3214" i="1" s="1"/>
  <c r="H3215" i="1"/>
  <c r="M3215" i="1" s="1"/>
  <c r="H3216" i="1"/>
  <c r="M3216" i="1" s="1"/>
  <c r="H3217" i="1"/>
  <c r="M3217" i="1" s="1"/>
  <c r="H3218" i="1"/>
  <c r="M3218" i="1" s="1"/>
  <c r="H3219" i="1"/>
  <c r="M3219" i="1" s="1"/>
  <c r="H3220" i="1"/>
  <c r="H3221" i="1"/>
  <c r="H3222" i="1"/>
  <c r="H3223" i="1"/>
  <c r="H3224" i="1"/>
  <c r="M3224" i="1" s="1"/>
  <c r="H3225" i="1"/>
  <c r="M3225" i="1" s="1"/>
  <c r="H3226" i="1"/>
  <c r="H3227" i="1"/>
  <c r="M3227" i="1" s="1"/>
  <c r="H3228" i="1"/>
  <c r="M3228" i="1" s="1"/>
  <c r="H3229" i="1"/>
  <c r="M3229" i="1" s="1"/>
  <c r="H3230" i="1"/>
  <c r="M3230" i="1" s="1"/>
  <c r="H3231" i="1"/>
  <c r="M3231" i="1" s="1"/>
  <c r="H3232" i="1"/>
  <c r="H3233" i="1"/>
  <c r="H3234" i="1"/>
  <c r="H3235" i="1"/>
  <c r="H3236" i="1"/>
  <c r="M3236" i="1" s="1"/>
  <c r="H3237" i="1"/>
  <c r="M3237" i="1" s="1"/>
  <c r="H3238" i="1"/>
  <c r="H3239" i="1"/>
  <c r="H3240" i="1"/>
  <c r="M3240" i="1" s="1"/>
  <c r="H3241" i="1"/>
  <c r="M3241" i="1" s="1"/>
  <c r="H3242" i="1"/>
  <c r="M3242" i="1" s="1"/>
  <c r="H3243" i="1"/>
  <c r="M3243" i="1" s="1"/>
  <c r="H3244" i="1"/>
  <c r="H3245" i="1"/>
  <c r="H3246" i="1"/>
  <c r="M3246" i="1" s="1"/>
  <c r="H3247" i="1"/>
  <c r="H3248" i="1"/>
  <c r="M3248" i="1" s="1"/>
  <c r="H3249" i="1"/>
  <c r="M3249" i="1" s="1"/>
  <c r="H3250" i="1"/>
  <c r="M3250" i="1" s="1"/>
  <c r="H3251" i="1"/>
  <c r="M3251" i="1" s="1"/>
  <c r="H3252" i="1"/>
  <c r="M3252" i="1" s="1"/>
  <c r="H3253" i="1"/>
  <c r="M3253" i="1" s="1"/>
  <c r="H3254" i="1"/>
  <c r="M3254" i="1" s="1"/>
  <c r="H3255" i="1"/>
  <c r="M3255" i="1" s="1"/>
  <c r="H3256" i="1"/>
  <c r="H3257" i="1"/>
  <c r="H3258" i="1"/>
  <c r="M3258" i="1" s="1"/>
  <c r="H3259" i="1"/>
  <c r="H3260" i="1"/>
  <c r="M3260" i="1" s="1"/>
  <c r="H3261" i="1"/>
  <c r="M3261" i="1" s="1"/>
  <c r="H3262" i="1"/>
  <c r="M3262" i="1" s="1"/>
  <c r="H3263" i="1"/>
  <c r="H3264" i="1"/>
  <c r="M3264" i="1" s="1"/>
  <c r="H3265" i="1"/>
  <c r="M3265" i="1" s="1"/>
  <c r="H3266" i="1"/>
  <c r="M3266" i="1" s="1"/>
  <c r="H3267" i="1"/>
  <c r="M3267" i="1" s="1"/>
  <c r="H3268" i="1"/>
  <c r="H3269" i="1"/>
  <c r="H3270" i="1"/>
  <c r="M3270" i="1" s="1"/>
  <c r="H3271" i="1"/>
  <c r="H3272" i="1"/>
  <c r="M3272" i="1" s="1"/>
  <c r="H3273" i="1"/>
  <c r="M3273" i="1" s="1"/>
  <c r="H3274" i="1"/>
  <c r="M3274" i="1" s="1"/>
  <c r="H3275" i="1"/>
  <c r="M3275" i="1" s="1"/>
  <c r="H3276" i="1"/>
  <c r="M3276" i="1" s="1"/>
  <c r="H3277" i="1"/>
  <c r="M3277" i="1" s="1"/>
  <c r="H3278" i="1"/>
  <c r="M3278" i="1" s="1"/>
  <c r="H3279" i="1"/>
  <c r="M3279" i="1" s="1"/>
  <c r="H3280" i="1"/>
  <c r="H3281" i="1"/>
  <c r="H3282" i="1"/>
  <c r="M3282" i="1" s="1"/>
  <c r="H3283" i="1"/>
  <c r="H3284" i="1"/>
  <c r="M3284" i="1" s="1"/>
  <c r="H3285" i="1"/>
  <c r="M3285" i="1" s="1"/>
  <c r="H3286" i="1"/>
  <c r="M3286" i="1" s="1"/>
  <c r="H3287" i="1"/>
  <c r="H3288" i="1"/>
  <c r="M3288" i="1" s="1"/>
  <c r="H3289" i="1"/>
  <c r="M3289" i="1" s="1"/>
  <c r="H3290" i="1"/>
  <c r="M3290" i="1" s="1"/>
  <c r="H3291" i="1"/>
  <c r="M3291" i="1" s="1"/>
  <c r="H3292" i="1"/>
  <c r="H3293" i="1"/>
  <c r="H3294" i="1"/>
  <c r="H3295" i="1"/>
  <c r="H3296" i="1"/>
  <c r="M3296" i="1" s="1"/>
  <c r="H3297" i="1"/>
  <c r="M3297" i="1" s="1"/>
  <c r="H3298" i="1"/>
  <c r="M3298" i="1" s="1"/>
  <c r="H3299" i="1"/>
  <c r="M3299" i="1" s="1"/>
  <c r="H3300" i="1"/>
  <c r="M3300" i="1" s="1"/>
  <c r="H3301" i="1"/>
  <c r="M3301" i="1" s="1"/>
  <c r="H3302" i="1"/>
  <c r="M3302" i="1" s="1"/>
  <c r="H3303" i="1"/>
  <c r="M3303" i="1" s="1"/>
  <c r="H3304" i="1"/>
  <c r="H3305" i="1"/>
  <c r="H3306" i="1"/>
  <c r="M3306" i="1" s="1"/>
  <c r="H3307" i="1"/>
  <c r="H3308" i="1"/>
  <c r="M3308" i="1" s="1"/>
  <c r="H3309" i="1"/>
  <c r="M3309" i="1" s="1"/>
  <c r="H3310" i="1"/>
  <c r="M3310" i="1" s="1"/>
  <c r="H3311" i="1"/>
  <c r="M3311" i="1" s="1"/>
  <c r="H3312" i="1"/>
  <c r="M3312" i="1" s="1"/>
  <c r="H3313" i="1"/>
  <c r="M3313" i="1" s="1"/>
  <c r="H3314" i="1"/>
  <c r="M3314" i="1" s="1"/>
  <c r="H3315" i="1"/>
  <c r="M3315" i="1" s="1"/>
  <c r="H3316" i="1"/>
  <c r="H3317" i="1"/>
  <c r="H3318" i="1"/>
  <c r="M3318" i="1" s="1"/>
  <c r="H3319" i="1"/>
  <c r="H3320" i="1"/>
  <c r="M3320" i="1" s="1"/>
  <c r="H3321" i="1"/>
  <c r="M3321" i="1" s="1"/>
  <c r="H3322" i="1"/>
  <c r="M3322" i="1" s="1"/>
  <c r="H3323" i="1"/>
  <c r="M3323" i="1" s="1"/>
  <c r="H3324" i="1"/>
  <c r="M3324" i="1" s="1"/>
  <c r="H3325" i="1"/>
  <c r="M3325" i="1" s="1"/>
  <c r="H3326" i="1"/>
  <c r="H3327" i="1"/>
  <c r="H3328" i="1"/>
  <c r="H3329" i="1"/>
  <c r="H3330" i="1"/>
  <c r="H3331" i="1"/>
  <c r="H3332" i="1"/>
  <c r="M3332" i="1" s="1"/>
  <c r="H3333" i="1"/>
  <c r="M3333" i="1" s="1"/>
  <c r="H3334" i="1"/>
  <c r="M3334" i="1" s="1"/>
  <c r="H3335" i="1"/>
  <c r="M3335" i="1" s="1"/>
  <c r="H3336" i="1"/>
  <c r="M3336" i="1" s="1"/>
  <c r="H3337" i="1"/>
  <c r="M3337" i="1" s="1"/>
  <c r="H3338" i="1"/>
  <c r="M3338" i="1" s="1"/>
  <c r="H3339" i="1"/>
  <c r="M3339" i="1" s="1"/>
  <c r="H3340" i="1"/>
  <c r="H3341" i="1"/>
  <c r="H3342" i="1"/>
  <c r="M3342" i="1" s="1"/>
  <c r="H3343" i="1"/>
  <c r="H3344" i="1"/>
  <c r="M3344" i="1" s="1"/>
  <c r="H3345" i="1"/>
  <c r="M3345" i="1" s="1"/>
  <c r="H3346" i="1"/>
  <c r="M3346" i="1" s="1"/>
  <c r="H3347" i="1"/>
  <c r="M3347" i="1" s="1"/>
  <c r="H3348" i="1"/>
  <c r="M3348" i="1" s="1"/>
  <c r="H3349" i="1"/>
  <c r="M3349" i="1" s="1"/>
  <c r="H3350" i="1"/>
  <c r="M3350" i="1" s="1"/>
  <c r="H3351" i="1"/>
  <c r="M3351" i="1" s="1"/>
  <c r="H3352" i="1"/>
  <c r="H3353" i="1"/>
  <c r="H3354" i="1"/>
  <c r="H3355" i="1"/>
  <c r="H3356" i="1"/>
  <c r="M3356" i="1" s="1"/>
  <c r="H3357" i="1"/>
  <c r="H3358" i="1"/>
  <c r="M3358" i="1" s="1"/>
  <c r="H3359" i="1"/>
  <c r="M3359" i="1" s="1"/>
  <c r="H3360" i="1"/>
  <c r="M3360" i="1" s="1"/>
  <c r="H3361" i="1"/>
  <c r="M3361" i="1" s="1"/>
  <c r="H3362" i="1"/>
  <c r="M3362" i="1" s="1"/>
  <c r="H3363" i="1"/>
  <c r="M3363" i="1" s="1"/>
  <c r="H3364" i="1"/>
  <c r="H3365" i="1"/>
  <c r="H3366" i="1"/>
  <c r="H3367" i="1"/>
  <c r="H3368" i="1"/>
  <c r="M3368" i="1" s="1"/>
  <c r="H3369" i="1"/>
  <c r="M3369" i="1" s="1"/>
  <c r="H3370" i="1"/>
  <c r="H3371" i="1"/>
  <c r="M3371" i="1" s="1"/>
  <c r="H3372" i="1"/>
  <c r="M3372" i="1" s="1"/>
  <c r="H3373" i="1"/>
  <c r="M3373" i="1" s="1"/>
  <c r="H3374" i="1"/>
  <c r="H3375" i="1"/>
  <c r="H3376" i="1"/>
  <c r="H3377" i="1"/>
  <c r="H3378" i="1"/>
  <c r="M3378" i="1" s="1"/>
  <c r="H3379" i="1"/>
  <c r="H3380" i="1"/>
  <c r="M3380" i="1" s="1"/>
  <c r="H3381" i="1"/>
  <c r="M3381" i="1" s="1"/>
  <c r="H3382" i="1"/>
  <c r="M3382" i="1" s="1"/>
  <c r="H3383" i="1"/>
  <c r="M3383" i="1" s="1"/>
  <c r="H3384" i="1"/>
  <c r="M3384" i="1" s="1"/>
  <c r="H3385" i="1"/>
  <c r="M3385" i="1" s="1"/>
  <c r="H3386" i="1"/>
  <c r="M3386" i="1" s="1"/>
  <c r="H3387" i="1"/>
  <c r="M3387" i="1" s="1"/>
  <c r="H3388" i="1"/>
  <c r="H3389" i="1"/>
  <c r="H3390" i="1"/>
  <c r="M3390" i="1" s="1"/>
  <c r="H3391" i="1"/>
  <c r="H3392" i="1"/>
  <c r="M3392" i="1" s="1"/>
  <c r="H3393" i="1"/>
  <c r="M3393" i="1" s="1"/>
  <c r="H3394" i="1"/>
  <c r="M3394" i="1" s="1"/>
  <c r="H3395" i="1"/>
  <c r="M3395" i="1" s="1"/>
  <c r="H3396" i="1"/>
  <c r="M3396" i="1" s="1"/>
  <c r="H3397" i="1"/>
  <c r="M3397" i="1" s="1"/>
  <c r="H3398" i="1"/>
  <c r="M3398" i="1" s="1"/>
  <c r="H3399" i="1"/>
  <c r="M3399" i="1" s="1"/>
  <c r="H3400" i="1"/>
  <c r="H3401" i="1"/>
  <c r="H3402" i="1"/>
  <c r="M3402" i="1" s="1"/>
  <c r="H3403" i="1"/>
  <c r="H3404" i="1"/>
  <c r="M3404" i="1" s="1"/>
  <c r="H3405" i="1"/>
  <c r="M3405" i="1" s="1"/>
  <c r="H3406" i="1"/>
  <c r="M3406" i="1" s="1"/>
  <c r="H3407" i="1"/>
  <c r="M3407" i="1" s="1"/>
  <c r="H3408" i="1"/>
  <c r="M3408" i="1" s="1"/>
  <c r="H3409" i="1"/>
  <c r="M3409" i="1" s="1"/>
  <c r="H3410" i="1"/>
  <c r="M3410" i="1" s="1"/>
  <c r="H3411" i="1"/>
  <c r="M3411" i="1" s="1"/>
  <c r="H3412" i="1"/>
  <c r="H3413" i="1"/>
  <c r="H3414" i="1"/>
  <c r="H3415" i="1"/>
  <c r="H3416" i="1"/>
  <c r="M3416" i="1" s="1"/>
  <c r="H3417" i="1"/>
  <c r="M3417" i="1" s="1"/>
  <c r="H3418" i="1"/>
  <c r="M3418" i="1" s="1"/>
  <c r="H3419" i="1"/>
  <c r="M3419" i="1" s="1"/>
  <c r="H3420" i="1"/>
  <c r="M3420" i="1" s="1"/>
  <c r="H3421" i="1"/>
  <c r="M3421" i="1" s="1"/>
  <c r="H3422" i="1"/>
  <c r="M3422" i="1" s="1"/>
  <c r="H3423" i="1"/>
  <c r="M3423" i="1" s="1"/>
  <c r="H3424" i="1"/>
  <c r="H3425" i="1"/>
  <c r="H3426" i="1"/>
  <c r="H3427" i="1"/>
  <c r="H3428" i="1"/>
  <c r="M3428" i="1" s="1"/>
  <c r="H3429" i="1"/>
  <c r="M3429" i="1" s="1"/>
  <c r="H3430" i="1"/>
  <c r="M3430" i="1" s="1"/>
  <c r="H3431" i="1"/>
  <c r="M3431" i="1" s="1"/>
  <c r="H3432" i="1"/>
  <c r="M3432" i="1" s="1"/>
  <c r="H3433" i="1"/>
  <c r="M3433" i="1" s="1"/>
  <c r="H3434" i="1"/>
  <c r="M3434" i="1" s="1"/>
  <c r="H3435" i="1"/>
  <c r="M3435" i="1" s="1"/>
  <c r="H3436" i="1"/>
  <c r="M3436" i="1" s="1"/>
  <c r="H3437" i="1"/>
  <c r="H3438" i="1"/>
  <c r="M3438" i="1" s="1"/>
  <c r="H3439" i="1"/>
  <c r="H3440" i="1"/>
  <c r="M3440" i="1" s="1"/>
  <c r="H3441" i="1"/>
  <c r="M3441" i="1" s="1"/>
  <c r="H3442" i="1"/>
  <c r="M3442" i="1" s="1"/>
  <c r="H3443" i="1"/>
  <c r="M3443" i="1" s="1"/>
  <c r="H3444" i="1"/>
  <c r="M3444" i="1" s="1"/>
  <c r="H3445" i="1"/>
  <c r="M3445" i="1" s="1"/>
  <c r="H3446" i="1"/>
  <c r="M3446" i="1" s="1"/>
  <c r="H3447" i="1"/>
  <c r="M3447" i="1" s="1"/>
  <c r="H3448" i="1"/>
  <c r="H3449" i="1"/>
  <c r="H3450" i="1"/>
  <c r="M3450" i="1" s="1"/>
  <c r="H3451" i="1"/>
  <c r="H3452" i="1"/>
  <c r="M3452" i="1" s="1"/>
  <c r="H3453" i="1"/>
  <c r="M3453" i="1" s="1"/>
  <c r="H3454" i="1"/>
  <c r="M3454" i="1" s="1"/>
  <c r="H3455" i="1"/>
  <c r="M3455" i="1" s="1"/>
  <c r="H3456" i="1"/>
  <c r="M3456" i="1" s="1"/>
  <c r="H3457" i="1"/>
  <c r="M3457" i="1" s="1"/>
  <c r="H3458" i="1"/>
  <c r="M3458" i="1" s="1"/>
  <c r="H3459" i="1"/>
  <c r="M3459" i="1" s="1"/>
  <c r="H3460" i="1"/>
  <c r="H3461" i="1"/>
  <c r="H3462" i="1"/>
  <c r="M3462" i="1" s="1"/>
  <c r="H3463" i="1"/>
  <c r="H3464" i="1"/>
  <c r="M3464" i="1" s="1"/>
  <c r="H3465" i="1"/>
  <c r="M3465" i="1" s="1"/>
  <c r="H3466" i="1"/>
  <c r="M3466" i="1" s="1"/>
  <c r="H3467" i="1"/>
  <c r="M3467" i="1" s="1"/>
  <c r="H3468" i="1"/>
  <c r="M3468" i="1" s="1"/>
  <c r="H3469" i="1"/>
  <c r="M3469" i="1" s="1"/>
  <c r="H3470" i="1"/>
  <c r="M3470" i="1" s="1"/>
  <c r="H3471" i="1"/>
  <c r="M3471" i="1" s="1"/>
  <c r="H3472" i="1"/>
  <c r="H3473" i="1"/>
  <c r="H3474" i="1"/>
  <c r="H3475" i="1"/>
  <c r="H3476" i="1"/>
  <c r="M3476" i="1" s="1"/>
  <c r="H3477" i="1"/>
  <c r="M3477" i="1" s="1"/>
  <c r="H3478" i="1"/>
  <c r="M3478" i="1" s="1"/>
  <c r="H3479" i="1"/>
  <c r="M3479" i="1" s="1"/>
  <c r="H3480" i="1"/>
  <c r="M3480" i="1" s="1"/>
  <c r="H3481" i="1"/>
  <c r="M3481" i="1" s="1"/>
  <c r="H3482" i="1"/>
  <c r="M3482" i="1" s="1"/>
  <c r="H3483" i="1"/>
  <c r="M3483" i="1" s="1"/>
  <c r="H3484" i="1"/>
  <c r="H3485" i="1"/>
  <c r="H3486" i="1"/>
  <c r="H3487" i="1"/>
  <c r="H3488" i="1"/>
  <c r="H3489" i="1"/>
  <c r="H3490" i="1"/>
  <c r="M3490" i="1" s="1"/>
  <c r="H3491" i="1"/>
  <c r="H3492" i="1"/>
  <c r="M3492" i="1" s="1"/>
  <c r="H3493" i="1"/>
  <c r="M3493" i="1" s="1"/>
  <c r="H3494" i="1"/>
  <c r="M3494" i="1" s="1"/>
  <c r="H3495" i="1"/>
  <c r="M3495" i="1" s="1"/>
  <c r="H3496" i="1"/>
  <c r="H3497" i="1"/>
  <c r="H3498" i="1"/>
  <c r="M3498" i="1" s="1"/>
  <c r="H3499" i="1"/>
  <c r="H3500" i="1"/>
  <c r="M3500" i="1" s="1"/>
  <c r="H3501" i="1"/>
  <c r="M3501" i="1" s="1"/>
  <c r="H3502" i="1"/>
  <c r="H3503" i="1"/>
  <c r="M3503" i="1" s="1"/>
  <c r="H3504" i="1"/>
  <c r="M3504" i="1" s="1"/>
  <c r="H3505" i="1"/>
  <c r="M3505" i="1" s="1"/>
  <c r="H3506" i="1"/>
  <c r="H3507" i="1"/>
  <c r="M3507" i="1" s="1"/>
  <c r="H3508" i="1"/>
  <c r="H3509" i="1"/>
  <c r="H3510" i="1"/>
  <c r="M3510" i="1" s="1"/>
  <c r="H3511" i="1"/>
  <c r="H3512" i="1"/>
  <c r="M3512" i="1" s="1"/>
  <c r="H3513" i="1"/>
  <c r="M3513" i="1" s="1"/>
  <c r="H3514" i="1"/>
  <c r="M3514" i="1" s="1"/>
  <c r="H3515" i="1"/>
  <c r="M3515" i="1" s="1"/>
  <c r="H3516" i="1"/>
  <c r="M3516" i="1" s="1"/>
  <c r="H3517" i="1"/>
  <c r="M3517" i="1" s="1"/>
  <c r="H3518" i="1"/>
  <c r="M3518" i="1" s="1"/>
  <c r="H3519" i="1"/>
  <c r="M3519" i="1" s="1"/>
  <c r="H3520" i="1"/>
  <c r="H3521" i="1"/>
  <c r="H3522" i="1"/>
  <c r="H3523" i="1"/>
  <c r="H3524" i="1"/>
  <c r="M3524" i="1" s="1"/>
  <c r="H3525" i="1"/>
  <c r="M3525" i="1" s="1"/>
  <c r="H3526" i="1"/>
  <c r="H3527" i="1"/>
  <c r="M3527" i="1" s="1"/>
  <c r="H3528" i="1"/>
  <c r="M3528" i="1" s="1"/>
  <c r="H3529" i="1"/>
  <c r="M3529" i="1" s="1"/>
  <c r="H3530" i="1"/>
  <c r="H3531" i="1"/>
  <c r="M3531" i="1" s="1"/>
  <c r="H3532" i="1"/>
  <c r="H3533" i="1"/>
  <c r="H3534" i="1"/>
  <c r="M3534" i="1" s="1"/>
  <c r="H3535" i="1"/>
  <c r="H3536" i="1"/>
  <c r="M3536" i="1" s="1"/>
  <c r="H3537" i="1"/>
  <c r="M3537" i="1" s="1"/>
  <c r="H3538" i="1"/>
  <c r="M3538" i="1" s="1"/>
  <c r="H3539" i="1"/>
  <c r="M3539" i="1" s="1"/>
  <c r="H3540" i="1"/>
  <c r="M3540" i="1" s="1"/>
  <c r="H3541" i="1"/>
  <c r="M3541" i="1" s="1"/>
  <c r="H3542" i="1"/>
  <c r="M3542" i="1" s="1"/>
  <c r="H3543" i="1"/>
  <c r="M3543" i="1" s="1"/>
  <c r="H3544" i="1"/>
  <c r="H3545" i="1"/>
  <c r="H3546" i="1"/>
  <c r="M3546" i="1" s="1"/>
  <c r="H3547" i="1"/>
  <c r="H3548" i="1"/>
  <c r="M3548" i="1" s="1"/>
  <c r="H3549" i="1"/>
  <c r="M3549" i="1" s="1"/>
  <c r="H3550" i="1"/>
  <c r="M3550" i="1" s="1"/>
  <c r="H3551" i="1"/>
  <c r="M3551" i="1" s="1"/>
  <c r="H3552" i="1"/>
  <c r="M3552" i="1" s="1"/>
  <c r="H3553" i="1"/>
  <c r="M3553" i="1" s="1"/>
  <c r="H3554" i="1"/>
  <c r="M3554" i="1" s="1"/>
  <c r="H3555" i="1"/>
  <c r="M3555" i="1" s="1"/>
  <c r="H3556" i="1"/>
  <c r="H3557" i="1"/>
  <c r="H3558" i="1"/>
  <c r="M3558" i="1" s="1"/>
  <c r="H3559" i="1"/>
  <c r="H3560" i="1"/>
  <c r="M3560" i="1" s="1"/>
  <c r="H3561" i="1"/>
  <c r="M3561" i="1" s="1"/>
  <c r="H3562" i="1"/>
  <c r="M3562" i="1" s="1"/>
  <c r="H3563" i="1"/>
  <c r="M3563" i="1" s="1"/>
  <c r="H3564" i="1"/>
  <c r="M3564" i="1" s="1"/>
  <c r="H3565" i="1"/>
  <c r="M3565" i="1" s="1"/>
  <c r="H3566" i="1"/>
  <c r="M3566" i="1" s="1"/>
  <c r="H3567" i="1"/>
  <c r="M3567" i="1" s="1"/>
  <c r="H3568" i="1"/>
  <c r="H3569" i="1"/>
  <c r="H3570" i="1"/>
  <c r="M3570" i="1" s="1"/>
  <c r="H3571" i="1"/>
  <c r="H3572" i="1"/>
  <c r="M3572" i="1" s="1"/>
  <c r="H3573" i="1"/>
  <c r="M3573" i="1" s="1"/>
  <c r="H3574" i="1"/>
  <c r="M3574" i="1" s="1"/>
  <c r="H3575" i="1"/>
  <c r="M3575" i="1" s="1"/>
  <c r="H3576" i="1"/>
  <c r="M3576" i="1" s="1"/>
  <c r="H3577" i="1"/>
  <c r="M3577" i="1" s="1"/>
  <c r="H3578" i="1"/>
  <c r="M3578" i="1" s="1"/>
  <c r="H3579" i="1"/>
  <c r="M3579" i="1" s="1"/>
  <c r="H3580" i="1"/>
  <c r="H3581" i="1"/>
  <c r="H3582" i="1"/>
  <c r="M3582" i="1" s="1"/>
  <c r="H3583" i="1"/>
  <c r="H3584" i="1"/>
  <c r="M3584" i="1" s="1"/>
  <c r="H3585" i="1"/>
  <c r="M3585" i="1" s="1"/>
  <c r="H3586" i="1"/>
  <c r="M3586" i="1" s="1"/>
  <c r="H3587" i="1"/>
  <c r="M3587" i="1" s="1"/>
  <c r="H3588" i="1"/>
  <c r="M3588" i="1" s="1"/>
  <c r="H3589" i="1"/>
  <c r="M3589" i="1" s="1"/>
  <c r="H3590" i="1"/>
  <c r="H3591" i="1"/>
  <c r="H3592" i="1"/>
  <c r="H3593" i="1"/>
  <c r="H3594" i="1"/>
  <c r="M3594" i="1" s="1"/>
  <c r="H3595" i="1"/>
  <c r="H3596" i="1"/>
  <c r="M3596" i="1" s="1"/>
  <c r="H3597" i="1"/>
  <c r="M3597" i="1" s="1"/>
  <c r="H3598" i="1"/>
  <c r="M3598" i="1" s="1"/>
  <c r="H3599" i="1"/>
  <c r="M3599" i="1" s="1"/>
  <c r="H3600" i="1"/>
  <c r="M3600" i="1" s="1"/>
  <c r="H3601" i="1"/>
  <c r="M3601" i="1" s="1"/>
  <c r="H3602" i="1"/>
  <c r="M3602" i="1" s="1"/>
  <c r="H3603" i="1"/>
  <c r="M3603" i="1" s="1"/>
  <c r="H3604" i="1"/>
  <c r="H3605" i="1"/>
  <c r="H3606" i="1"/>
  <c r="H3607" i="1"/>
  <c r="H3608" i="1"/>
  <c r="M3608" i="1" s="1"/>
  <c r="H3609" i="1"/>
  <c r="M3609" i="1" s="1"/>
  <c r="H3610" i="1"/>
  <c r="M3610" i="1" s="1"/>
  <c r="H3611" i="1"/>
  <c r="M3611" i="1" s="1"/>
  <c r="H3612" i="1"/>
  <c r="M3612" i="1" s="1"/>
  <c r="H3613" i="1"/>
  <c r="M3613" i="1" s="1"/>
  <c r="H3614" i="1"/>
  <c r="M3614" i="1" s="1"/>
  <c r="H3615" i="1"/>
  <c r="M3615" i="1" s="1"/>
  <c r="H3616" i="1"/>
  <c r="H3617" i="1"/>
  <c r="H3618" i="1"/>
  <c r="M3618" i="1" s="1"/>
  <c r="H3619" i="1"/>
  <c r="H3620" i="1"/>
  <c r="M3620" i="1" s="1"/>
  <c r="H3621" i="1"/>
  <c r="H3622" i="1"/>
  <c r="H3623" i="1"/>
  <c r="M3623" i="1" s="1"/>
  <c r="H3624" i="1"/>
  <c r="M3624" i="1" s="1"/>
  <c r="H3625" i="1"/>
  <c r="M3625" i="1" s="1"/>
  <c r="H3626" i="1"/>
  <c r="M3626" i="1" s="1"/>
  <c r="H3627" i="1"/>
  <c r="M3627" i="1" s="1"/>
  <c r="H3628" i="1"/>
  <c r="H3629" i="1"/>
  <c r="M3629" i="1" s="1"/>
  <c r="H3630" i="1"/>
  <c r="M3630" i="1" s="1"/>
  <c r="H3631" i="1"/>
  <c r="H3632" i="1"/>
  <c r="M3632" i="1" s="1"/>
  <c r="H3633" i="1"/>
  <c r="M3633" i="1" s="1"/>
  <c r="H3634" i="1"/>
  <c r="M3634" i="1" s="1"/>
  <c r="H3635" i="1"/>
  <c r="M3635" i="1" s="1"/>
  <c r="H3636" i="1"/>
  <c r="M3636" i="1" s="1"/>
  <c r="H3637" i="1"/>
  <c r="M3637" i="1" s="1"/>
  <c r="H3638" i="1"/>
  <c r="M3638" i="1" s="1"/>
  <c r="H3639" i="1"/>
  <c r="M3639" i="1" s="1"/>
  <c r="H3640" i="1"/>
  <c r="H3641" i="1"/>
  <c r="H3642" i="1"/>
  <c r="H3643" i="1"/>
  <c r="H3644" i="1"/>
  <c r="M3644" i="1" s="1"/>
  <c r="H3645" i="1"/>
  <c r="M3645" i="1" s="1"/>
  <c r="H3646" i="1"/>
  <c r="M3646" i="1" s="1"/>
  <c r="H3647" i="1"/>
  <c r="M3647" i="1" s="1"/>
  <c r="H3648" i="1"/>
  <c r="M3648" i="1" s="1"/>
  <c r="H3649" i="1"/>
  <c r="M3649" i="1" s="1"/>
  <c r="H3650" i="1"/>
  <c r="H3651" i="1"/>
  <c r="M3651" i="1" s="1"/>
  <c r="H3652" i="1"/>
  <c r="H3653" i="1"/>
  <c r="H3654" i="1"/>
  <c r="M3654" i="1" s="1"/>
  <c r="H3655" i="1"/>
  <c r="H3656" i="1"/>
  <c r="M3656" i="1" s="1"/>
  <c r="H3657" i="1"/>
  <c r="M3657" i="1" s="1"/>
  <c r="H3658" i="1"/>
  <c r="M3658" i="1" s="1"/>
  <c r="H3659" i="1"/>
  <c r="M3659" i="1" s="1"/>
  <c r="H3660" i="1"/>
  <c r="M3660" i="1" s="1"/>
  <c r="H3661" i="1"/>
  <c r="M3661" i="1" s="1"/>
  <c r="H3662" i="1"/>
  <c r="M3662" i="1" s="1"/>
  <c r="H3663" i="1"/>
  <c r="M3663" i="1" s="1"/>
  <c r="H3664" i="1"/>
  <c r="H3665" i="1"/>
  <c r="H3666" i="1"/>
  <c r="M3666" i="1" s="1"/>
  <c r="H3667" i="1"/>
  <c r="H3668" i="1"/>
  <c r="M3668" i="1" s="1"/>
  <c r="H3669" i="1"/>
  <c r="M3669" i="1" s="1"/>
  <c r="H3670" i="1"/>
  <c r="M3670" i="1" s="1"/>
  <c r="H3671" i="1"/>
  <c r="M3671" i="1" s="1"/>
  <c r="H3672" i="1"/>
  <c r="M3672" i="1" s="1"/>
  <c r="H3673" i="1"/>
  <c r="M3673" i="1" s="1"/>
  <c r="H3674" i="1"/>
  <c r="M3674" i="1" s="1"/>
  <c r="H3675" i="1"/>
  <c r="M3675" i="1" s="1"/>
  <c r="H3676" i="1"/>
  <c r="H3677" i="1"/>
  <c r="H3678" i="1"/>
  <c r="H3679" i="1"/>
  <c r="H3680" i="1"/>
  <c r="M3680" i="1" s="1"/>
  <c r="H3681" i="1"/>
  <c r="M3681" i="1" s="1"/>
  <c r="H3682" i="1"/>
  <c r="M3682" i="1" s="1"/>
  <c r="H3683" i="1"/>
  <c r="M3683" i="1" s="1"/>
  <c r="H3684" i="1"/>
  <c r="M3684" i="1" s="1"/>
  <c r="H3685" i="1"/>
  <c r="M3685" i="1" s="1"/>
  <c r="H3686" i="1"/>
  <c r="M3686" i="1" s="1"/>
  <c r="H3687" i="1"/>
  <c r="M3687" i="1" s="1"/>
  <c r="H3688" i="1"/>
  <c r="H3689" i="1"/>
  <c r="H3690" i="1"/>
  <c r="H3691" i="1"/>
  <c r="H3692" i="1"/>
  <c r="H3693" i="1"/>
  <c r="H3694" i="1"/>
  <c r="H3695" i="1"/>
  <c r="M3695" i="1" s="1"/>
  <c r="H3696" i="1"/>
  <c r="M3696" i="1" s="1"/>
  <c r="H3697" i="1"/>
  <c r="M3697" i="1" s="1"/>
  <c r="H3698" i="1"/>
  <c r="M3698" i="1" s="1"/>
  <c r="H3699" i="1"/>
  <c r="M3699" i="1" s="1"/>
  <c r="H3700" i="1"/>
  <c r="H3701" i="1"/>
  <c r="H3702" i="1"/>
  <c r="H3703" i="1"/>
  <c r="H3704" i="1"/>
  <c r="M3704" i="1" s="1"/>
  <c r="H3705" i="1"/>
  <c r="M3705" i="1" s="1"/>
  <c r="H3706" i="1"/>
  <c r="H3707" i="1"/>
  <c r="M3707" i="1" s="1"/>
  <c r="H3708" i="1"/>
  <c r="M3708" i="1" s="1"/>
  <c r="H3709" i="1"/>
  <c r="M3709" i="1" s="1"/>
  <c r="H3710" i="1"/>
  <c r="M3710" i="1" s="1"/>
  <c r="H3711" i="1"/>
  <c r="M3711" i="1" s="1"/>
  <c r="H3712" i="1"/>
  <c r="H3713" i="1"/>
  <c r="H3714" i="1"/>
  <c r="M3714" i="1" s="1"/>
  <c r="H3715" i="1"/>
  <c r="H3716" i="1"/>
  <c r="M3716" i="1" s="1"/>
  <c r="H3717" i="1"/>
  <c r="M3717" i="1" s="1"/>
  <c r="H3718" i="1"/>
  <c r="M3718" i="1" s="1"/>
  <c r="H3719" i="1"/>
  <c r="M3719" i="1" s="1"/>
  <c r="H3720" i="1"/>
  <c r="M3720" i="1" s="1"/>
  <c r="H3721" i="1"/>
  <c r="M3721" i="1" s="1"/>
  <c r="H3722" i="1"/>
  <c r="M3722" i="1" s="1"/>
  <c r="H3723" i="1"/>
  <c r="M3723" i="1" s="1"/>
  <c r="H3724" i="1"/>
  <c r="H3725" i="1"/>
  <c r="H3726" i="1"/>
  <c r="H3727" i="1"/>
  <c r="H3728" i="1"/>
  <c r="M3728" i="1" s="1"/>
  <c r="H3729" i="1"/>
  <c r="H3730" i="1"/>
  <c r="M3730" i="1" s="1"/>
  <c r="H3731" i="1"/>
  <c r="M3731" i="1" s="1"/>
  <c r="H3732" i="1"/>
  <c r="M3732" i="1" s="1"/>
  <c r="H3733" i="1"/>
  <c r="M3733" i="1" s="1"/>
  <c r="H3734" i="1"/>
  <c r="M3734" i="1" s="1"/>
  <c r="H3735" i="1"/>
  <c r="M3735" i="1" s="1"/>
  <c r="H3736" i="1"/>
  <c r="H3737" i="1"/>
  <c r="H3738" i="1"/>
  <c r="M3738" i="1" s="1"/>
  <c r="H3739" i="1"/>
  <c r="H3740" i="1"/>
  <c r="M3740" i="1" s="1"/>
  <c r="H3741" i="1"/>
  <c r="M3741" i="1" s="1"/>
  <c r="H3742" i="1"/>
  <c r="M3742" i="1" s="1"/>
  <c r="H3743" i="1"/>
  <c r="M3743" i="1" s="1"/>
  <c r="H3744" i="1"/>
  <c r="M3744" i="1" s="1"/>
  <c r="H3745" i="1"/>
  <c r="M3745" i="1" s="1"/>
  <c r="H3746" i="1"/>
  <c r="M3746" i="1" s="1"/>
  <c r="H3747" i="1"/>
  <c r="M3747" i="1" s="1"/>
  <c r="H3748" i="1"/>
  <c r="H3749" i="1"/>
  <c r="H3750" i="1"/>
  <c r="M3750" i="1" s="1"/>
  <c r="H3751" i="1"/>
  <c r="H3752" i="1"/>
  <c r="M3752" i="1" s="1"/>
  <c r="H3753" i="1"/>
  <c r="M3753" i="1" s="1"/>
  <c r="H3754" i="1"/>
  <c r="M3754" i="1" s="1"/>
  <c r="H3755" i="1"/>
  <c r="M3755" i="1" s="1"/>
  <c r="H3756" i="1"/>
  <c r="M3756" i="1" s="1"/>
  <c r="H3757" i="1"/>
  <c r="M3757" i="1" s="1"/>
  <c r="H3758" i="1"/>
  <c r="M3758" i="1" s="1"/>
  <c r="H3759" i="1"/>
  <c r="M3759" i="1" s="1"/>
  <c r="H3760" i="1"/>
  <c r="H3761" i="1"/>
  <c r="H3762" i="1"/>
  <c r="H3763" i="1"/>
  <c r="H3764" i="1"/>
  <c r="M3764" i="1" s="1"/>
  <c r="H3765" i="1"/>
  <c r="M3765" i="1" s="1"/>
  <c r="H3766" i="1"/>
  <c r="M3766" i="1" s="1"/>
  <c r="H3767" i="1"/>
  <c r="M3767" i="1" s="1"/>
  <c r="H3768" i="1"/>
  <c r="M3768" i="1" s="1"/>
  <c r="H3769" i="1"/>
  <c r="M3769" i="1" s="1"/>
  <c r="H3770" i="1"/>
  <c r="H3771" i="1"/>
  <c r="M3771" i="1" s="1"/>
  <c r="H3772" i="1"/>
  <c r="H3773" i="1"/>
  <c r="H3774" i="1"/>
  <c r="H3775" i="1"/>
  <c r="H3776" i="1"/>
  <c r="H3777" i="1"/>
  <c r="M3777" i="1" s="1"/>
  <c r="H3778" i="1"/>
  <c r="M3778" i="1" s="1"/>
  <c r="H3779" i="1"/>
  <c r="M3779" i="1" s="1"/>
  <c r="H3780" i="1"/>
  <c r="M3780" i="1" s="1"/>
  <c r="H3781" i="1"/>
  <c r="M3781" i="1" s="1"/>
  <c r="H3782" i="1"/>
  <c r="M3782" i="1" s="1"/>
  <c r="H3783" i="1"/>
  <c r="M3783" i="1" s="1"/>
  <c r="H3784" i="1"/>
  <c r="H3785" i="1"/>
  <c r="H3786" i="1"/>
  <c r="M3786" i="1" s="1"/>
  <c r="H3787" i="1"/>
  <c r="H3788" i="1"/>
  <c r="M3788" i="1" s="1"/>
  <c r="H3789" i="1"/>
  <c r="M3789" i="1" s="1"/>
  <c r="H3790" i="1"/>
  <c r="M3790" i="1" s="1"/>
  <c r="H3791" i="1"/>
  <c r="M3791" i="1" s="1"/>
  <c r="H3792" i="1"/>
  <c r="M3792" i="1" s="1"/>
  <c r="H3793" i="1"/>
  <c r="M3793" i="1" s="1"/>
  <c r="H3794" i="1"/>
  <c r="H3795" i="1"/>
  <c r="M3795" i="1" s="1"/>
  <c r="H3796" i="1"/>
  <c r="H3797" i="1"/>
  <c r="H3798" i="1"/>
  <c r="M3798" i="1" s="1"/>
  <c r="H3799" i="1"/>
  <c r="H3800" i="1"/>
  <c r="M3800" i="1" s="1"/>
  <c r="H3801" i="1"/>
  <c r="M3801" i="1" s="1"/>
  <c r="H3802" i="1"/>
  <c r="M3802" i="1" s="1"/>
  <c r="H3803" i="1"/>
  <c r="M3803" i="1" s="1"/>
  <c r="H3804" i="1"/>
  <c r="M3804" i="1" s="1"/>
  <c r="H3805" i="1"/>
  <c r="M3805" i="1" s="1"/>
  <c r="H3806" i="1"/>
  <c r="M3806" i="1" s="1"/>
  <c r="H3807" i="1"/>
  <c r="M3807" i="1" s="1"/>
  <c r="H3808" i="1"/>
  <c r="H3809" i="1"/>
  <c r="H3810" i="1"/>
  <c r="M3810" i="1" s="1"/>
  <c r="H3811" i="1"/>
  <c r="H3812" i="1"/>
  <c r="M3812" i="1" s="1"/>
  <c r="H3813" i="1"/>
  <c r="M3813" i="1" s="1"/>
  <c r="H3814" i="1"/>
  <c r="M3814" i="1" s="1"/>
  <c r="H3815" i="1"/>
  <c r="M3815" i="1" s="1"/>
  <c r="H3816" i="1"/>
  <c r="M3816" i="1" s="1"/>
  <c r="H3817" i="1"/>
  <c r="M3817" i="1" s="1"/>
  <c r="H3818" i="1"/>
  <c r="M3818" i="1" s="1"/>
  <c r="H3819" i="1"/>
  <c r="M3819" i="1" s="1"/>
  <c r="H3820" i="1"/>
  <c r="H3821" i="1"/>
  <c r="H3822" i="1"/>
  <c r="H3823" i="1"/>
  <c r="H3824" i="1"/>
  <c r="M3824" i="1" s="1"/>
  <c r="H3825" i="1"/>
  <c r="M3825" i="1" s="1"/>
  <c r="H3826" i="1"/>
  <c r="M3826" i="1" s="1"/>
  <c r="H3827" i="1"/>
  <c r="M3827" i="1" s="1"/>
  <c r="H3828" i="1"/>
  <c r="M3828" i="1" s="1"/>
  <c r="H3829" i="1"/>
  <c r="M3829" i="1" s="1"/>
  <c r="H3830" i="1"/>
  <c r="M3830" i="1" s="1"/>
  <c r="H3831" i="1"/>
  <c r="M3831" i="1" s="1"/>
  <c r="H3832" i="1"/>
  <c r="H3833" i="1"/>
  <c r="H3834" i="1"/>
  <c r="H3835" i="1"/>
  <c r="H3836" i="1"/>
  <c r="M3836" i="1" s="1"/>
  <c r="H3837" i="1"/>
  <c r="M3837" i="1" s="1"/>
  <c r="H3838" i="1"/>
  <c r="H3839" i="1"/>
  <c r="H3840" i="1"/>
  <c r="M3840" i="1" s="1"/>
  <c r="H3841" i="1"/>
  <c r="M3841" i="1" s="1"/>
  <c r="H3842" i="1"/>
  <c r="M3842" i="1" s="1"/>
  <c r="H3843" i="1"/>
  <c r="M3843" i="1" s="1"/>
  <c r="H3844" i="1"/>
  <c r="H3845" i="1"/>
  <c r="H3846" i="1"/>
  <c r="H3847" i="1"/>
  <c r="H3848" i="1"/>
  <c r="M3848" i="1" s="1"/>
  <c r="H3849" i="1"/>
  <c r="M3849" i="1" s="1"/>
  <c r="H3850" i="1"/>
  <c r="M3850" i="1" s="1"/>
  <c r="H3851" i="1"/>
  <c r="M3851" i="1" s="1"/>
  <c r="H3852" i="1"/>
  <c r="M3852" i="1" s="1"/>
  <c r="H3853" i="1"/>
  <c r="M3853" i="1" s="1"/>
  <c r="H3854" i="1"/>
  <c r="M3854" i="1" s="1"/>
  <c r="H3855" i="1"/>
  <c r="M3855" i="1" s="1"/>
  <c r="H3856" i="1"/>
  <c r="H3857" i="1"/>
  <c r="H3858" i="1"/>
  <c r="H3859" i="1"/>
  <c r="H3860" i="1"/>
  <c r="M3860" i="1" s="1"/>
  <c r="H3861" i="1"/>
  <c r="M3861" i="1" s="1"/>
  <c r="H3862" i="1"/>
  <c r="H3863" i="1"/>
  <c r="M3863" i="1" s="1"/>
  <c r="H3864" i="1"/>
  <c r="M3864" i="1" s="1"/>
  <c r="H3865" i="1"/>
  <c r="M3865" i="1" s="1"/>
  <c r="H3866" i="1"/>
  <c r="M3866" i="1" s="1"/>
  <c r="H3867" i="1"/>
  <c r="M3867" i="1" s="1"/>
  <c r="H3868" i="1"/>
  <c r="H3869" i="1"/>
  <c r="H3870" i="1"/>
  <c r="M3870" i="1" s="1"/>
  <c r="H3871" i="1"/>
  <c r="H3872" i="1"/>
  <c r="M3872" i="1" s="1"/>
  <c r="H3873" i="1"/>
  <c r="M3873" i="1" s="1"/>
  <c r="H3874" i="1"/>
  <c r="M3874" i="1" s="1"/>
  <c r="H3875" i="1"/>
  <c r="M3875" i="1" s="1"/>
  <c r="H3876" i="1"/>
  <c r="M3876" i="1" s="1"/>
  <c r="H3877" i="1"/>
  <c r="M3877" i="1" s="1"/>
  <c r="H3878" i="1"/>
  <c r="M3878" i="1" s="1"/>
  <c r="H3879" i="1"/>
  <c r="M3879" i="1" s="1"/>
  <c r="H3880" i="1"/>
  <c r="H3881" i="1"/>
  <c r="H3882" i="1"/>
  <c r="M3882" i="1" s="1"/>
  <c r="H3883" i="1"/>
  <c r="H3884" i="1"/>
  <c r="M3884" i="1" s="1"/>
  <c r="H3885" i="1"/>
  <c r="M3885" i="1" s="1"/>
  <c r="H3886" i="1"/>
  <c r="M3886" i="1" s="1"/>
  <c r="H3887" i="1"/>
  <c r="M3887" i="1" s="1"/>
  <c r="H3888" i="1"/>
  <c r="M3888" i="1" s="1"/>
  <c r="H3889" i="1"/>
  <c r="M3889" i="1" s="1"/>
  <c r="H3890" i="1"/>
  <c r="M3890" i="1" s="1"/>
  <c r="H3891" i="1"/>
  <c r="M3891" i="1" s="1"/>
  <c r="H3892" i="1"/>
  <c r="H3893" i="1"/>
  <c r="H3894" i="1"/>
  <c r="M3894" i="1" s="1"/>
  <c r="H3895" i="1"/>
  <c r="H3896" i="1"/>
  <c r="M3896" i="1" s="1"/>
  <c r="H3897" i="1"/>
  <c r="M3897" i="1" s="1"/>
  <c r="H3898" i="1"/>
  <c r="M3898" i="1" s="1"/>
  <c r="H3899" i="1"/>
  <c r="M3899" i="1" s="1"/>
  <c r="H3900" i="1"/>
  <c r="M3900" i="1" s="1"/>
  <c r="H3901" i="1"/>
  <c r="M3901" i="1" s="1"/>
  <c r="H3902" i="1"/>
  <c r="H3903" i="1"/>
  <c r="M3903" i="1" s="1"/>
  <c r="H3904" i="1"/>
  <c r="H3905" i="1"/>
  <c r="H3906" i="1"/>
  <c r="M3906" i="1" s="1"/>
  <c r="H3907" i="1"/>
  <c r="H3908" i="1"/>
  <c r="M3908" i="1" s="1"/>
  <c r="H3909" i="1"/>
  <c r="M3909" i="1" s="1"/>
  <c r="H3910" i="1"/>
  <c r="M3910" i="1" s="1"/>
  <c r="H3911" i="1"/>
  <c r="M3911" i="1" s="1"/>
  <c r="H3912" i="1"/>
  <c r="M3912" i="1" s="1"/>
  <c r="H3913" i="1"/>
  <c r="M3913" i="1" s="1"/>
  <c r="H3914" i="1"/>
  <c r="M3914" i="1" s="1"/>
  <c r="H3915" i="1"/>
  <c r="M3915" i="1" s="1"/>
  <c r="H3916" i="1"/>
  <c r="H3917" i="1"/>
  <c r="H3918" i="1"/>
  <c r="H3919" i="1"/>
  <c r="H3920" i="1"/>
  <c r="M3920" i="1" s="1"/>
  <c r="H3921" i="1"/>
  <c r="M3921" i="1" s="1"/>
  <c r="H3922" i="1"/>
  <c r="M3922" i="1" s="1"/>
  <c r="H3923" i="1"/>
  <c r="M3923" i="1" s="1"/>
  <c r="H3924" i="1"/>
  <c r="M3924" i="1" s="1"/>
  <c r="H3925" i="1"/>
  <c r="M3925" i="1" s="1"/>
  <c r="H3926" i="1"/>
  <c r="H3927" i="1"/>
  <c r="H3928" i="1"/>
  <c r="H3929" i="1"/>
  <c r="H3930" i="1"/>
  <c r="M3930" i="1" s="1"/>
  <c r="H3931" i="1"/>
  <c r="H3932" i="1"/>
  <c r="M3932" i="1" s="1"/>
  <c r="H3933" i="1"/>
  <c r="M3933" i="1" s="1"/>
  <c r="H3934" i="1"/>
  <c r="H3935" i="1"/>
  <c r="M3935" i="1" s="1"/>
  <c r="H3936" i="1"/>
  <c r="M3936" i="1" s="1"/>
  <c r="H3937" i="1"/>
  <c r="M3937" i="1" s="1"/>
  <c r="H3938" i="1"/>
  <c r="M3938" i="1" s="1"/>
  <c r="H3939" i="1"/>
  <c r="H3940" i="1"/>
  <c r="H3941" i="1"/>
  <c r="H3942" i="1"/>
  <c r="M3942" i="1" s="1"/>
  <c r="H3943" i="1"/>
  <c r="H3944" i="1"/>
  <c r="M3944" i="1" s="1"/>
  <c r="H3945" i="1"/>
  <c r="M3945" i="1" s="1"/>
  <c r="H3946" i="1"/>
  <c r="M3946" i="1" s="1"/>
  <c r="H3947" i="1"/>
  <c r="M3947" i="1" s="1"/>
  <c r="H3948" i="1"/>
  <c r="M3948" i="1" s="1"/>
  <c r="H3949" i="1"/>
  <c r="M3949" i="1" s="1"/>
  <c r="H3950" i="1"/>
  <c r="M3950" i="1" s="1"/>
  <c r="H3951" i="1"/>
  <c r="M3951" i="1" s="1"/>
  <c r="H3952" i="1"/>
  <c r="H3953" i="1"/>
  <c r="H3954" i="1"/>
  <c r="M3954" i="1" s="1"/>
  <c r="H3955" i="1"/>
  <c r="H3956" i="1"/>
  <c r="M3956" i="1" s="1"/>
  <c r="H3957" i="1"/>
  <c r="M3957" i="1" s="1"/>
  <c r="H3958" i="1"/>
  <c r="M3958" i="1" s="1"/>
  <c r="H3959" i="1"/>
  <c r="M3959" i="1" s="1"/>
  <c r="H3960" i="1"/>
  <c r="M3960" i="1" s="1"/>
  <c r="H3961" i="1"/>
  <c r="M3961" i="1" s="1"/>
  <c r="H3962" i="1"/>
  <c r="M3962" i="1" s="1"/>
  <c r="H3963" i="1"/>
  <c r="M3963" i="1" s="1"/>
  <c r="H3964" i="1"/>
  <c r="H3965" i="1"/>
  <c r="H3966" i="1"/>
  <c r="H3967" i="1"/>
  <c r="H3968" i="1"/>
  <c r="M3968" i="1" s="1"/>
  <c r="H3969" i="1"/>
  <c r="M3969" i="1" s="1"/>
  <c r="H3970" i="1"/>
  <c r="H3971" i="1"/>
  <c r="M3971" i="1" s="1"/>
  <c r="H3972" i="1"/>
  <c r="M3972" i="1" s="1"/>
  <c r="H3973" i="1"/>
  <c r="M3973" i="1" s="1"/>
  <c r="H3974" i="1"/>
  <c r="M3974" i="1" s="1"/>
  <c r="H3975" i="1"/>
  <c r="M3975" i="1" s="1"/>
  <c r="H3976" i="1"/>
  <c r="H3977" i="1"/>
  <c r="H3978" i="1"/>
  <c r="M3978" i="1" s="1"/>
  <c r="H3979" i="1"/>
  <c r="H3980" i="1"/>
  <c r="M3980" i="1" s="1"/>
  <c r="H3981" i="1"/>
  <c r="M3981" i="1" s="1"/>
  <c r="H3982" i="1"/>
  <c r="M3982" i="1" s="1"/>
  <c r="H3983" i="1"/>
  <c r="M3983" i="1" s="1"/>
  <c r="H3984" i="1"/>
  <c r="M3984" i="1" s="1"/>
  <c r="H3985" i="1"/>
  <c r="M3985" i="1" s="1"/>
  <c r="H3986" i="1"/>
  <c r="M3986" i="1" s="1"/>
  <c r="H3987" i="1"/>
  <c r="M3987" i="1" s="1"/>
  <c r="H3988" i="1"/>
  <c r="H3989" i="1"/>
  <c r="H3990" i="1"/>
  <c r="M3990" i="1" s="1"/>
  <c r="H3991" i="1"/>
  <c r="H3992" i="1"/>
  <c r="M3992" i="1" s="1"/>
  <c r="H3993" i="1"/>
  <c r="M3993" i="1" s="1"/>
  <c r="H3994" i="1"/>
  <c r="M3994" i="1" s="1"/>
  <c r="H3995" i="1"/>
  <c r="M3995" i="1" s="1"/>
  <c r="H3996" i="1"/>
  <c r="M3996" i="1" s="1"/>
  <c r="H3997" i="1"/>
  <c r="M3997" i="1" s="1"/>
  <c r="H3998" i="1"/>
  <c r="M3998" i="1" s="1"/>
  <c r="H3999" i="1"/>
  <c r="M3999" i="1" s="1"/>
  <c r="H4000" i="1"/>
  <c r="H4001" i="1"/>
  <c r="H4002" i="1"/>
  <c r="H4003" i="1"/>
  <c r="H4004" i="1"/>
  <c r="M4004" i="1" s="1"/>
  <c r="H4005" i="1"/>
  <c r="M4005" i="1" s="1"/>
  <c r="H4006" i="1"/>
  <c r="M4006" i="1" s="1"/>
  <c r="H4007" i="1"/>
  <c r="M4007" i="1" s="1"/>
  <c r="H4008" i="1"/>
  <c r="M4008" i="1" s="1"/>
  <c r="H4009" i="1"/>
  <c r="M4009" i="1" s="1"/>
  <c r="H4010" i="1"/>
  <c r="H4011" i="1"/>
  <c r="M4011" i="1" s="1"/>
  <c r="H4012" i="1"/>
  <c r="H4013" i="1"/>
  <c r="H4014" i="1"/>
  <c r="M4014" i="1" s="1"/>
  <c r="H4015" i="1"/>
  <c r="H4016" i="1"/>
  <c r="H4017" i="1"/>
  <c r="M4017" i="1" s="1"/>
  <c r="H4018" i="1"/>
  <c r="M4018" i="1" s="1"/>
  <c r="H4019" i="1"/>
  <c r="M4019" i="1" s="1"/>
  <c r="H4020" i="1"/>
  <c r="M4020" i="1" s="1"/>
  <c r="H4021" i="1"/>
  <c r="M4021" i="1" s="1"/>
  <c r="H4022" i="1"/>
  <c r="M4022" i="1" s="1"/>
  <c r="H4023" i="1"/>
  <c r="M4023" i="1" s="1"/>
  <c r="H4024" i="1"/>
  <c r="H4025" i="1"/>
  <c r="H4026" i="1"/>
  <c r="H4027" i="1"/>
  <c r="H4028" i="1"/>
  <c r="M4028" i="1" s="1"/>
  <c r="H4029" i="1"/>
  <c r="M4029" i="1" s="1"/>
  <c r="H4030" i="1"/>
  <c r="M4030" i="1" s="1"/>
  <c r="H4031" i="1"/>
  <c r="M4031" i="1" s="1"/>
  <c r="H4032" i="1"/>
  <c r="M4032" i="1" s="1"/>
  <c r="H4033" i="1"/>
  <c r="M4033" i="1" s="1"/>
  <c r="H4034" i="1"/>
  <c r="H4035" i="1"/>
  <c r="M4035" i="1" s="1"/>
  <c r="H4036" i="1"/>
  <c r="H4037" i="1"/>
  <c r="H4038" i="1"/>
  <c r="M4038" i="1" s="1"/>
  <c r="H4039" i="1"/>
  <c r="H4040" i="1"/>
  <c r="M4040" i="1" s="1"/>
  <c r="H4041" i="1"/>
  <c r="H4042" i="1"/>
  <c r="M4042" i="1" s="1"/>
  <c r="H4043" i="1"/>
  <c r="M4043" i="1" s="1"/>
  <c r="H4044" i="1"/>
  <c r="M4044" i="1" s="1"/>
  <c r="H4045" i="1"/>
  <c r="M4045" i="1" s="1"/>
  <c r="H4046" i="1"/>
  <c r="M4046" i="1" s="1"/>
  <c r="H4047" i="1"/>
  <c r="M4047" i="1" s="1"/>
  <c r="H4048" i="1"/>
  <c r="H4049" i="1"/>
  <c r="H4050" i="1"/>
  <c r="H4051" i="1"/>
  <c r="H4052" i="1"/>
  <c r="M4052" i="1" s="1"/>
  <c r="H4053" i="1"/>
  <c r="M4053" i="1" s="1"/>
  <c r="H4054" i="1"/>
  <c r="M4054" i="1" s="1"/>
  <c r="H4055" i="1"/>
  <c r="M4055" i="1" s="1"/>
  <c r="H4056" i="1"/>
  <c r="M4056" i="1" s="1"/>
  <c r="H4057" i="1"/>
  <c r="M4057" i="1" s="1"/>
  <c r="H4058" i="1"/>
  <c r="M4058" i="1" s="1"/>
  <c r="H4059" i="1"/>
  <c r="M4059" i="1" s="1"/>
  <c r="H4060" i="1"/>
  <c r="H4061" i="1"/>
  <c r="H4062" i="1"/>
  <c r="M4062" i="1" s="1"/>
  <c r="H4063" i="1"/>
  <c r="H4064" i="1"/>
  <c r="M4064" i="1" s="1"/>
  <c r="H4065" i="1"/>
  <c r="M4065" i="1" s="1"/>
  <c r="H4066" i="1"/>
  <c r="M4066" i="1" s="1"/>
  <c r="H4067" i="1"/>
  <c r="M4067" i="1" s="1"/>
  <c r="H4068" i="1"/>
  <c r="M4068" i="1" s="1"/>
  <c r="H4069" i="1"/>
  <c r="M4069" i="1" s="1"/>
  <c r="H4070" i="1"/>
  <c r="M4070" i="1" s="1"/>
  <c r="H4071" i="1"/>
  <c r="M4071" i="1" s="1"/>
  <c r="H4072" i="1"/>
  <c r="H4073" i="1"/>
  <c r="H4074" i="1"/>
  <c r="H4075" i="1"/>
  <c r="H4076" i="1"/>
  <c r="M4076" i="1" s="1"/>
  <c r="H4077" i="1"/>
  <c r="M4077" i="1" s="1"/>
  <c r="H4078" i="1"/>
  <c r="M4078" i="1" s="1"/>
  <c r="H4079" i="1"/>
  <c r="M4079" i="1" s="1"/>
  <c r="H4080" i="1"/>
  <c r="M4080" i="1" s="1"/>
  <c r="H4081" i="1"/>
  <c r="M4081" i="1" s="1"/>
  <c r="H4082" i="1"/>
  <c r="M4082" i="1" s="1"/>
  <c r="H4083" i="1"/>
  <c r="M4083" i="1" s="1"/>
  <c r="H4084" i="1"/>
  <c r="H4085" i="1"/>
  <c r="H4086" i="1"/>
  <c r="H4087" i="1"/>
  <c r="H4088" i="1"/>
  <c r="H4089" i="1"/>
  <c r="H4090" i="1"/>
  <c r="M4090" i="1" s="1"/>
  <c r="H4091" i="1"/>
  <c r="M4091" i="1" s="1"/>
  <c r="H4092" i="1"/>
  <c r="M4092" i="1" s="1"/>
  <c r="H4093" i="1"/>
  <c r="M4093" i="1" s="1"/>
  <c r="H4094" i="1"/>
  <c r="M4094" i="1" s="1"/>
  <c r="H4095" i="1"/>
  <c r="M4095" i="1" s="1"/>
  <c r="H4096" i="1"/>
  <c r="H4097" i="1"/>
  <c r="H4098" i="1"/>
  <c r="M4098" i="1" s="1"/>
  <c r="H4099" i="1"/>
  <c r="H4100" i="1"/>
  <c r="M4100" i="1" s="1"/>
  <c r="H4101" i="1"/>
  <c r="M4101" i="1" s="1"/>
  <c r="H4102" i="1"/>
  <c r="H4103" i="1"/>
  <c r="M4103" i="1" s="1"/>
  <c r="H4104" i="1"/>
  <c r="M4104" i="1" s="1"/>
  <c r="H4105" i="1"/>
  <c r="M4105" i="1" s="1"/>
  <c r="H4106" i="1"/>
  <c r="M4106" i="1" s="1"/>
  <c r="H4107" i="1"/>
  <c r="M4107" i="1" s="1"/>
  <c r="H4108" i="1"/>
  <c r="H4109" i="1"/>
  <c r="H4110" i="1"/>
  <c r="H4111" i="1"/>
  <c r="H4112" i="1"/>
  <c r="M4112" i="1" s="1"/>
  <c r="H4113" i="1"/>
  <c r="M4113" i="1" s="1"/>
  <c r="H4114" i="1"/>
  <c r="M4114" i="1" s="1"/>
  <c r="H4115" i="1"/>
  <c r="M4115" i="1" s="1"/>
  <c r="H4116" i="1"/>
  <c r="M4116" i="1" s="1"/>
  <c r="H4117" i="1"/>
  <c r="M4117" i="1" s="1"/>
  <c r="H4118" i="1"/>
  <c r="M4118" i="1" s="1"/>
  <c r="H4119" i="1"/>
  <c r="M4119" i="1" s="1"/>
  <c r="H4120" i="1"/>
  <c r="H4121" i="1"/>
  <c r="H4122" i="1"/>
  <c r="M4122" i="1" s="1"/>
  <c r="H4123" i="1"/>
  <c r="H4124" i="1"/>
  <c r="M4124" i="1" s="1"/>
  <c r="H4125" i="1"/>
  <c r="M4125" i="1" s="1"/>
  <c r="H4126" i="1"/>
  <c r="H4127" i="1"/>
  <c r="M4127" i="1" s="1"/>
  <c r="H4128" i="1"/>
  <c r="M4128" i="1" s="1"/>
  <c r="H4129" i="1"/>
  <c r="M4129" i="1" s="1"/>
  <c r="H4130" i="1"/>
  <c r="M4130" i="1" s="1"/>
  <c r="H4131" i="1"/>
  <c r="M4131" i="1" s="1"/>
  <c r="H4132" i="1"/>
  <c r="H4133" i="1"/>
  <c r="H4134" i="1"/>
  <c r="M4134" i="1" s="1"/>
  <c r="H4135" i="1"/>
  <c r="H4136" i="1"/>
  <c r="M4136" i="1" s="1"/>
  <c r="H4137" i="1"/>
  <c r="M4137" i="1" s="1"/>
  <c r="H4138" i="1"/>
  <c r="H4139" i="1"/>
  <c r="M4139" i="1" s="1"/>
  <c r="H4140" i="1"/>
  <c r="M4140" i="1" s="1"/>
  <c r="H4141" i="1"/>
  <c r="M4141" i="1" s="1"/>
  <c r="H4142" i="1"/>
  <c r="M4142" i="1" s="1"/>
  <c r="H4143" i="1"/>
  <c r="M4143" i="1" s="1"/>
  <c r="H4144" i="1"/>
  <c r="H4145" i="1"/>
  <c r="H4146" i="1"/>
  <c r="M4146" i="1" s="1"/>
  <c r="H4147" i="1"/>
  <c r="H4148" i="1"/>
  <c r="M4148" i="1" s="1"/>
  <c r="H4149" i="1"/>
  <c r="M4149" i="1" s="1"/>
  <c r="H4150" i="1"/>
  <c r="M4150" i="1" s="1"/>
  <c r="H4151" i="1"/>
  <c r="M4151" i="1" s="1"/>
  <c r="H4152" i="1"/>
  <c r="M4152" i="1" s="1"/>
  <c r="H4153" i="1"/>
  <c r="M4153" i="1" s="1"/>
  <c r="H4154" i="1"/>
  <c r="M4154" i="1" s="1"/>
  <c r="H4155" i="1"/>
  <c r="M4155" i="1" s="1"/>
  <c r="H4156" i="1"/>
  <c r="H4157" i="1"/>
  <c r="H4158" i="1"/>
  <c r="M4158" i="1" s="1"/>
  <c r="H4159" i="1"/>
  <c r="H4160" i="1"/>
  <c r="M4160" i="1" s="1"/>
  <c r="H4161" i="1"/>
  <c r="H4162" i="1"/>
  <c r="M4162" i="1" s="1"/>
  <c r="H4163" i="1"/>
  <c r="M4163" i="1" s="1"/>
  <c r="H4164" i="1"/>
  <c r="M4164" i="1" s="1"/>
  <c r="H4165" i="1"/>
  <c r="M4165" i="1" s="1"/>
  <c r="H4166" i="1"/>
  <c r="H4167" i="1"/>
  <c r="M4167" i="1" s="1"/>
  <c r="H4168" i="1"/>
  <c r="H4169" i="1"/>
  <c r="H4170" i="1"/>
  <c r="H4171" i="1"/>
  <c r="H4172" i="1"/>
  <c r="M4172" i="1" s="1"/>
  <c r="H4173" i="1"/>
  <c r="M4173" i="1" s="1"/>
  <c r="H4174" i="1"/>
  <c r="M4174" i="1" s="1"/>
  <c r="H4175" i="1"/>
  <c r="M4175" i="1" s="1"/>
  <c r="H4176" i="1"/>
  <c r="M4176" i="1" s="1"/>
  <c r="H4177" i="1"/>
  <c r="M4177" i="1" s="1"/>
  <c r="H4178" i="1"/>
  <c r="M4178" i="1" s="1"/>
  <c r="H4179" i="1"/>
  <c r="M4179" i="1" s="1"/>
  <c r="H4180" i="1"/>
  <c r="H4181" i="1"/>
  <c r="H4182" i="1"/>
  <c r="H4183" i="1"/>
  <c r="H4184" i="1"/>
  <c r="M4184" i="1" s="1"/>
  <c r="H4185" i="1"/>
  <c r="M4185" i="1" s="1"/>
  <c r="H4186" i="1"/>
  <c r="M4186" i="1" s="1"/>
  <c r="H4187" i="1"/>
  <c r="M4187" i="1" s="1"/>
  <c r="H4188" i="1"/>
  <c r="M4188" i="1" s="1"/>
  <c r="H4189" i="1"/>
  <c r="M4189" i="1" s="1"/>
  <c r="H4190" i="1"/>
  <c r="H4191" i="1"/>
  <c r="M4191" i="1" s="1"/>
  <c r="H4192" i="1"/>
  <c r="H4193" i="1"/>
  <c r="H4194" i="1"/>
  <c r="H4195" i="1"/>
  <c r="H4196" i="1"/>
  <c r="M4196" i="1" s="1"/>
  <c r="H4197" i="1"/>
  <c r="M4197" i="1" s="1"/>
  <c r="H4198" i="1"/>
  <c r="M4198" i="1" s="1"/>
  <c r="H4199" i="1"/>
  <c r="M4199" i="1" s="1"/>
  <c r="H4200" i="1"/>
  <c r="M4200" i="1" s="1"/>
  <c r="H4201" i="1"/>
  <c r="M4201" i="1" s="1"/>
  <c r="H4202" i="1"/>
  <c r="M4202" i="1" s="1"/>
  <c r="H4203" i="1"/>
  <c r="M4203" i="1" s="1"/>
  <c r="H4204" i="1"/>
  <c r="H4205" i="1"/>
  <c r="H4206" i="1"/>
  <c r="H4207" i="1"/>
  <c r="H4208" i="1"/>
  <c r="M4208" i="1" s="1"/>
  <c r="H4209" i="1"/>
  <c r="M4209" i="1" s="1"/>
  <c r="H4210" i="1"/>
  <c r="M4210" i="1" s="1"/>
  <c r="H4211" i="1"/>
  <c r="M4211" i="1" s="1"/>
  <c r="H4212" i="1"/>
  <c r="M4212" i="1" s="1"/>
  <c r="H4213" i="1"/>
  <c r="M4213" i="1" s="1"/>
  <c r="H4214" i="1"/>
  <c r="H4215" i="1"/>
  <c r="M4215" i="1" s="1"/>
  <c r="H4216" i="1"/>
  <c r="H4217" i="1"/>
  <c r="H4218" i="1"/>
  <c r="M4218" i="1" s="1"/>
  <c r="H4219" i="1"/>
  <c r="H4220" i="1"/>
  <c r="H4221" i="1"/>
  <c r="H4222" i="1"/>
  <c r="M4222" i="1" s="1"/>
  <c r="H4223" i="1"/>
  <c r="M4223" i="1" s="1"/>
  <c r="H4224" i="1"/>
  <c r="M4224" i="1" s="1"/>
  <c r="H4225" i="1"/>
  <c r="M4225" i="1" s="1"/>
  <c r="H4226" i="1"/>
  <c r="M4226" i="1" s="1"/>
  <c r="H4227" i="1"/>
  <c r="M4227" i="1" s="1"/>
  <c r="H4228" i="1"/>
  <c r="H4229" i="1"/>
  <c r="H4230" i="1"/>
  <c r="H4231" i="1"/>
  <c r="H4232" i="1"/>
  <c r="M4232" i="1" s="1"/>
  <c r="H4233" i="1"/>
  <c r="M4233" i="1" s="1"/>
  <c r="H4234" i="1"/>
  <c r="M4234" i="1" s="1"/>
  <c r="H4235" i="1"/>
  <c r="M4235" i="1" s="1"/>
  <c r="H4236" i="1"/>
  <c r="M4236" i="1" s="1"/>
  <c r="H4237" i="1"/>
  <c r="M4237" i="1" s="1"/>
  <c r="H4238" i="1"/>
  <c r="H4239" i="1"/>
  <c r="M4239" i="1" s="1"/>
  <c r="H4240" i="1"/>
  <c r="H4241" i="1"/>
  <c r="H4242" i="1"/>
  <c r="H4243" i="1"/>
  <c r="H4244" i="1"/>
  <c r="M4244" i="1" s="1"/>
  <c r="H4245" i="1"/>
  <c r="M4245" i="1" s="1"/>
  <c r="H4246" i="1"/>
  <c r="M4246" i="1" s="1"/>
  <c r="H4247" i="1"/>
  <c r="M4247" i="1" s="1"/>
  <c r="H4248" i="1"/>
  <c r="M4248" i="1" s="1"/>
  <c r="H4249" i="1"/>
  <c r="M4249" i="1" s="1"/>
  <c r="H4250" i="1"/>
  <c r="M4250" i="1" s="1"/>
  <c r="H4251" i="1"/>
  <c r="M4251" i="1" s="1"/>
  <c r="H4252" i="1"/>
  <c r="H4253" i="1"/>
  <c r="H4254" i="1"/>
  <c r="M4254" i="1" s="1"/>
  <c r="H4255" i="1"/>
  <c r="H4256" i="1"/>
  <c r="M4256" i="1" s="1"/>
  <c r="H4257" i="1"/>
  <c r="M4257" i="1" s="1"/>
  <c r="H4258" i="1"/>
  <c r="M4258" i="1" s="1"/>
  <c r="H4259" i="1"/>
  <c r="M4259" i="1" s="1"/>
  <c r="H4260" i="1"/>
  <c r="M4260" i="1" s="1"/>
  <c r="H4261" i="1"/>
  <c r="M4261" i="1" s="1"/>
  <c r="H4262" i="1"/>
  <c r="M4262" i="1" s="1"/>
  <c r="H4263" i="1"/>
  <c r="M4263" i="1" s="1"/>
  <c r="H4264" i="1"/>
  <c r="H4265" i="1"/>
  <c r="M4265" i="1" s="1"/>
  <c r="H4266" i="1"/>
  <c r="M4266" i="1" s="1"/>
  <c r="H4267" i="1"/>
  <c r="H4268" i="1"/>
  <c r="M4268" i="1" s="1"/>
  <c r="H4269" i="1"/>
  <c r="M4269" i="1" s="1"/>
  <c r="H4270" i="1"/>
  <c r="M4270" i="1" s="1"/>
  <c r="H4271" i="1"/>
  <c r="M4271" i="1" s="1"/>
  <c r="H4272" i="1"/>
  <c r="M4272" i="1" s="1"/>
  <c r="H4273" i="1"/>
  <c r="M4273" i="1" s="1"/>
  <c r="H4274" i="1"/>
  <c r="M4274" i="1" s="1"/>
  <c r="H4275" i="1"/>
  <c r="M4275" i="1" s="1"/>
  <c r="H4276" i="1"/>
  <c r="H4277" i="1"/>
  <c r="H4278" i="1"/>
  <c r="H4279" i="1"/>
  <c r="H4280" i="1"/>
  <c r="M4280" i="1" s="1"/>
  <c r="H4281" i="1"/>
  <c r="M4281" i="1" s="1"/>
  <c r="H4282" i="1"/>
  <c r="M4282" i="1" s="1"/>
  <c r="H4283" i="1"/>
  <c r="M4283" i="1" s="1"/>
  <c r="H4284" i="1"/>
  <c r="M4284" i="1" s="1"/>
  <c r="H4285" i="1"/>
  <c r="M4285" i="1" s="1"/>
  <c r="H4286" i="1"/>
  <c r="M4286" i="1" s="1"/>
  <c r="H4287" i="1"/>
  <c r="M4287" i="1" s="1"/>
  <c r="H4288" i="1"/>
  <c r="H4289" i="1"/>
  <c r="H4290" i="1"/>
  <c r="H4291" i="1"/>
  <c r="H4292" i="1"/>
  <c r="M4292" i="1" s="1"/>
  <c r="H4293" i="1"/>
  <c r="M4293" i="1" s="1"/>
  <c r="H4294" i="1"/>
  <c r="M4294" i="1" s="1"/>
  <c r="H4295" i="1"/>
  <c r="M4295" i="1" s="1"/>
  <c r="H4296" i="1"/>
  <c r="M4296" i="1" s="1"/>
  <c r="H4297" i="1"/>
  <c r="M4297" i="1" s="1"/>
  <c r="H4298" i="1"/>
  <c r="M4298" i="1" s="1"/>
  <c r="H4299" i="1"/>
  <c r="M4299" i="1" s="1"/>
  <c r="H4300" i="1"/>
  <c r="H4301" i="1"/>
  <c r="H4302" i="1"/>
  <c r="M4302" i="1" s="1"/>
  <c r="H4303" i="1"/>
  <c r="H4304" i="1"/>
  <c r="M4304" i="1" s="1"/>
  <c r="H4305" i="1"/>
  <c r="M4305" i="1" s="1"/>
  <c r="H4306" i="1"/>
  <c r="M4306" i="1" s="1"/>
  <c r="H4307" i="1"/>
  <c r="M4307" i="1" s="1"/>
  <c r="H4308" i="1"/>
  <c r="M4308" i="1" s="1"/>
  <c r="H4309" i="1"/>
  <c r="M4309" i="1" s="1"/>
  <c r="H4310" i="1"/>
  <c r="M4310" i="1" s="1"/>
  <c r="H4311" i="1"/>
  <c r="M4311" i="1" s="1"/>
  <c r="H4312" i="1"/>
  <c r="H4313" i="1"/>
  <c r="H4314" i="1"/>
  <c r="H4315" i="1"/>
  <c r="H4316" i="1"/>
  <c r="M4316" i="1" s="1"/>
  <c r="H4317" i="1"/>
  <c r="M4317" i="1" s="1"/>
  <c r="H4318" i="1"/>
  <c r="M4318" i="1" s="1"/>
  <c r="H4319" i="1"/>
  <c r="M4319" i="1" s="1"/>
  <c r="H4320" i="1"/>
  <c r="M4320" i="1" s="1"/>
  <c r="H4321" i="1"/>
  <c r="M4321" i="1" s="1"/>
  <c r="H4322" i="1"/>
  <c r="M4322" i="1" s="1"/>
  <c r="H4323" i="1"/>
  <c r="M4323" i="1" s="1"/>
  <c r="H4324" i="1"/>
  <c r="H4325" i="1"/>
  <c r="H4326" i="1"/>
  <c r="M4326" i="1" s="1"/>
  <c r="H4327" i="1"/>
  <c r="H4328" i="1"/>
  <c r="M4328" i="1" s="1"/>
  <c r="H4329" i="1"/>
  <c r="M4329" i="1" s="1"/>
  <c r="H4330" i="1"/>
  <c r="H4331" i="1"/>
  <c r="M4331" i="1" s="1"/>
  <c r="H4332" i="1"/>
  <c r="M4332" i="1" s="1"/>
  <c r="H4333" i="1"/>
  <c r="M4333" i="1" s="1"/>
  <c r="H4334" i="1"/>
  <c r="M4334" i="1" s="1"/>
  <c r="H4335" i="1"/>
  <c r="M4335" i="1" s="1"/>
  <c r="H4336" i="1"/>
  <c r="H4337" i="1"/>
  <c r="H4338" i="1"/>
  <c r="M4338" i="1" s="1"/>
  <c r="H4339" i="1"/>
  <c r="H4340" i="1"/>
  <c r="M4340" i="1" s="1"/>
  <c r="H4341" i="1"/>
  <c r="M4341" i="1" s="1"/>
  <c r="H4342" i="1"/>
  <c r="M4342" i="1" s="1"/>
  <c r="H4343" i="1"/>
  <c r="M4343" i="1" s="1"/>
  <c r="H4344" i="1"/>
  <c r="M4344" i="1" s="1"/>
  <c r="H4345" i="1"/>
  <c r="M4345" i="1" s="1"/>
  <c r="H4346" i="1"/>
  <c r="H4347" i="1"/>
  <c r="M4347" i="1" s="1"/>
  <c r="H4348" i="1"/>
  <c r="H4349" i="1"/>
  <c r="H4350" i="1"/>
  <c r="M4350" i="1" s="1"/>
  <c r="H4351" i="1"/>
  <c r="H4352" i="1"/>
  <c r="M4352" i="1" s="1"/>
  <c r="H4353" i="1"/>
  <c r="M4353" i="1" s="1"/>
  <c r="H4354" i="1"/>
  <c r="M4354" i="1" s="1"/>
  <c r="H4355" i="1"/>
  <c r="M4355" i="1" s="1"/>
  <c r="H4356" i="1"/>
  <c r="M4356" i="1" s="1"/>
  <c r="H4357" i="1"/>
  <c r="M4357" i="1" s="1"/>
  <c r="H4358" i="1"/>
  <c r="M4358" i="1" s="1"/>
  <c r="H4359" i="1"/>
  <c r="M4359" i="1" s="1"/>
  <c r="H4360" i="1"/>
  <c r="H4361" i="1"/>
  <c r="H4362" i="1"/>
  <c r="M4362" i="1" s="1"/>
  <c r="H4363" i="1"/>
  <c r="H4364" i="1"/>
  <c r="M4364" i="1" s="1"/>
  <c r="H4365" i="1"/>
  <c r="M4365" i="1" s="1"/>
  <c r="H4366" i="1"/>
  <c r="M4366" i="1" s="1"/>
  <c r="H4367" i="1"/>
  <c r="M4367" i="1" s="1"/>
  <c r="H4368" i="1"/>
  <c r="M4368" i="1" s="1"/>
  <c r="H4369" i="1"/>
  <c r="M4369" i="1" s="1"/>
  <c r="H4370" i="1"/>
  <c r="M4370" i="1" s="1"/>
  <c r="H4371" i="1"/>
  <c r="M4371" i="1" s="1"/>
  <c r="H4372" i="1"/>
  <c r="H4373" i="1"/>
  <c r="H4374" i="1"/>
  <c r="H4375" i="1"/>
  <c r="H4376" i="1"/>
  <c r="M4376" i="1" s="1"/>
  <c r="H4377" i="1"/>
  <c r="M4377" i="1" s="1"/>
  <c r="H4378" i="1"/>
  <c r="M4378" i="1" s="1"/>
  <c r="H4379" i="1"/>
  <c r="M4379" i="1" s="1"/>
  <c r="H4380" i="1"/>
  <c r="M4380" i="1" s="1"/>
  <c r="H4381" i="1"/>
  <c r="M4381" i="1" s="1"/>
  <c r="H4382" i="1"/>
  <c r="M4382" i="1" s="1"/>
  <c r="H4383" i="1"/>
  <c r="M4383" i="1" s="1"/>
  <c r="H4384" i="1"/>
  <c r="H4385" i="1"/>
  <c r="H4386" i="1"/>
  <c r="M4386" i="1" s="1"/>
  <c r="H4387" i="1"/>
  <c r="H4388" i="1"/>
  <c r="H4389" i="1"/>
  <c r="H4390" i="1"/>
  <c r="M4390" i="1" s="1"/>
  <c r="H4391" i="1"/>
  <c r="M4391" i="1" s="1"/>
  <c r="H4392" i="1"/>
  <c r="M4392" i="1" s="1"/>
  <c r="H4393" i="1"/>
  <c r="M4393" i="1" s="1"/>
  <c r="H4394" i="1"/>
  <c r="M4394" i="1" s="1"/>
  <c r="H4395" i="1"/>
  <c r="M4395" i="1" s="1"/>
  <c r="H4396" i="1"/>
  <c r="H4397" i="1"/>
  <c r="H4398" i="1"/>
  <c r="M4398" i="1" s="1"/>
  <c r="H4399" i="1"/>
  <c r="H4400" i="1"/>
  <c r="M4400" i="1" s="1"/>
  <c r="H4401" i="1"/>
  <c r="M4401" i="1" s="1"/>
  <c r="H4402" i="1"/>
  <c r="M4402" i="1" s="1"/>
  <c r="H4403" i="1"/>
  <c r="M4403" i="1" s="1"/>
  <c r="H4404" i="1"/>
  <c r="M4404" i="1" s="1"/>
  <c r="H4405" i="1"/>
  <c r="M4405" i="1" s="1"/>
  <c r="H4406" i="1"/>
  <c r="M4406" i="1" s="1"/>
  <c r="H4407" i="1"/>
  <c r="M4407" i="1" s="1"/>
  <c r="H4408" i="1"/>
  <c r="H4409" i="1"/>
  <c r="H4410" i="1"/>
  <c r="M4410" i="1" s="1"/>
  <c r="H4411" i="1"/>
  <c r="H4412" i="1"/>
  <c r="H4413" i="1"/>
  <c r="H4414" i="1"/>
  <c r="M4414" i="1" s="1"/>
  <c r="H4415" i="1"/>
  <c r="M4415" i="1" s="1"/>
  <c r="H4416" i="1"/>
  <c r="M4416" i="1" s="1"/>
  <c r="H4417" i="1"/>
  <c r="M4417" i="1" s="1"/>
  <c r="H4418" i="1"/>
  <c r="M4418" i="1" s="1"/>
  <c r="H4419" i="1"/>
  <c r="M4419" i="1" s="1"/>
  <c r="H4420" i="1"/>
  <c r="H4421" i="1"/>
  <c r="H4422" i="1"/>
  <c r="M4422" i="1" s="1"/>
  <c r="H4423" i="1"/>
  <c r="H4424" i="1"/>
  <c r="M4424" i="1" s="1"/>
  <c r="H4425" i="1"/>
  <c r="M4425" i="1" s="1"/>
  <c r="H4426" i="1"/>
  <c r="M4426" i="1" s="1"/>
  <c r="H4427" i="1"/>
  <c r="M4427" i="1" s="1"/>
  <c r="H4428" i="1"/>
  <c r="M4428" i="1" s="1"/>
  <c r="H4429" i="1"/>
  <c r="M4429" i="1" s="1"/>
  <c r="H4430" i="1"/>
  <c r="M4430" i="1" s="1"/>
  <c r="H4431" i="1"/>
  <c r="M4431" i="1" s="1"/>
  <c r="H4432" i="1"/>
  <c r="H4433" i="1"/>
  <c r="H4434" i="1"/>
  <c r="M4434" i="1" s="1"/>
  <c r="H4435" i="1"/>
  <c r="H4436" i="1"/>
  <c r="M4436" i="1" s="1"/>
  <c r="H4437" i="1"/>
  <c r="M4437" i="1" s="1"/>
  <c r="H4438" i="1"/>
  <c r="M4438" i="1" s="1"/>
  <c r="H4439" i="1"/>
  <c r="M4439" i="1" s="1"/>
  <c r="H4440" i="1"/>
  <c r="M4440" i="1" s="1"/>
  <c r="H4441" i="1"/>
  <c r="M4441" i="1" s="1"/>
  <c r="H4442" i="1"/>
  <c r="M4442" i="1" s="1"/>
  <c r="H4443" i="1"/>
  <c r="M4443" i="1" s="1"/>
  <c r="H4444" i="1"/>
  <c r="H4445" i="1"/>
  <c r="H4446" i="1"/>
  <c r="M4446" i="1" s="1"/>
  <c r="H4447" i="1"/>
  <c r="H4448" i="1"/>
  <c r="M4448" i="1" s="1"/>
  <c r="H4449" i="1"/>
  <c r="M4449" i="1" s="1"/>
  <c r="H4450" i="1"/>
  <c r="M4450" i="1" s="1"/>
  <c r="H4451" i="1"/>
  <c r="M4451" i="1" s="1"/>
  <c r="H4452" i="1"/>
  <c r="M4452" i="1" s="1"/>
  <c r="H4453" i="1"/>
  <c r="M4453" i="1" s="1"/>
  <c r="H4454" i="1"/>
  <c r="M4454" i="1" s="1"/>
  <c r="H4455" i="1"/>
  <c r="M4455" i="1" s="1"/>
  <c r="H4456" i="1"/>
  <c r="H4457" i="1"/>
  <c r="H4458" i="1"/>
  <c r="H4459" i="1"/>
  <c r="H4460" i="1"/>
  <c r="H4461" i="1"/>
  <c r="H4462" i="1"/>
  <c r="M4462" i="1" s="1"/>
  <c r="H4463" i="1"/>
  <c r="M4463" i="1" s="1"/>
  <c r="H4464" i="1"/>
  <c r="M4464" i="1" s="1"/>
  <c r="H4465" i="1"/>
  <c r="M4465" i="1" s="1"/>
  <c r="H4466" i="1"/>
  <c r="M4466" i="1" s="1"/>
  <c r="H4467" i="1"/>
  <c r="M4467" i="1" s="1"/>
  <c r="H4468" i="1"/>
  <c r="H4469" i="1"/>
  <c r="H4470" i="1"/>
  <c r="M4470" i="1" s="1"/>
  <c r="H4471" i="1"/>
  <c r="H4472" i="1"/>
  <c r="M4472" i="1" s="1"/>
  <c r="H4473" i="1"/>
  <c r="M4473" i="1" s="1"/>
  <c r="H4474" i="1"/>
  <c r="H4475" i="1"/>
  <c r="M4475" i="1" s="1"/>
  <c r="H4476" i="1"/>
  <c r="M4476" i="1" s="1"/>
  <c r="H4477" i="1"/>
  <c r="M4477" i="1" s="1"/>
  <c r="H4478" i="1"/>
  <c r="M4478" i="1" s="1"/>
  <c r="H4479" i="1"/>
  <c r="M4479" i="1" s="1"/>
  <c r="H4480" i="1"/>
  <c r="H4481" i="1"/>
  <c r="H4482" i="1"/>
  <c r="M4482" i="1" s="1"/>
  <c r="H4483" i="1"/>
  <c r="H4484" i="1"/>
  <c r="M4484" i="1" s="1"/>
  <c r="H4485" i="1"/>
  <c r="M4485" i="1" s="1"/>
  <c r="H4486" i="1"/>
  <c r="M4486" i="1" s="1"/>
  <c r="H4487" i="1"/>
  <c r="M4487" i="1" s="1"/>
  <c r="H4488" i="1"/>
  <c r="M4488" i="1" s="1"/>
  <c r="H4489" i="1"/>
  <c r="M4489" i="1" s="1"/>
  <c r="H4490" i="1"/>
  <c r="M4490" i="1" s="1"/>
  <c r="H4491" i="1"/>
  <c r="M4491" i="1" s="1"/>
  <c r="H4492" i="1"/>
  <c r="H4493" i="1"/>
  <c r="H4494" i="1"/>
  <c r="M4494" i="1" s="1"/>
  <c r="H4495" i="1"/>
  <c r="H4496" i="1"/>
  <c r="M4496" i="1" s="1"/>
  <c r="H4497" i="1"/>
  <c r="M4497" i="1" s="1"/>
  <c r="H4498" i="1"/>
  <c r="H4499" i="1"/>
  <c r="M4499" i="1" s="1"/>
  <c r="H4500" i="1"/>
  <c r="M4500" i="1" s="1"/>
  <c r="H4501" i="1"/>
  <c r="M4501" i="1" s="1"/>
  <c r="H4502" i="1"/>
  <c r="H4503" i="1"/>
  <c r="H4504" i="1"/>
  <c r="H4505" i="1"/>
  <c r="H4506" i="1"/>
  <c r="M4506" i="1" s="1"/>
  <c r="H4507" i="1"/>
  <c r="H4508" i="1"/>
  <c r="M4508" i="1" s="1"/>
  <c r="H4509" i="1"/>
  <c r="M4509" i="1" s="1"/>
  <c r="H4510" i="1"/>
  <c r="M4510" i="1" s="1"/>
  <c r="H4511" i="1"/>
  <c r="M4511" i="1" s="1"/>
  <c r="H4512" i="1"/>
  <c r="M4512" i="1" s="1"/>
  <c r="H4513" i="1"/>
  <c r="M4513" i="1" s="1"/>
  <c r="H4514" i="1"/>
  <c r="M4514" i="1" s="1"/>
  <c r="H4515" i="1"/>
  <c r="M4515" i="1" s="1"/>
  <c r="H4516" i="1"/>
  <c r="H4517" i="1"/>
  <c r="H4518" i="1"/>
  <c r="H4519" i="1"/>
  <c r="H4520" i="1"/>
  <c r="M4520" i="1" s="1"/>
  <c r="H4521" i="1"/>
  <c r="M4521" i="1" s="1"/>
  <c r="H4522" i="1"/>
  <c r="M4522" i="1" s="1"/>
  <c r="H4523" i="1"/>
  <c r="M4523" i="1" s="1"/>
  <c r="H4524" i="1"/>
  <c r="M4524" i="1" s="1"/>
  <c r="H4525" i="1"/>
  <c r="M4525" i="1" s="1"/>
  <c r="H4526" i="1"/>
  <c r="M4526" i="1" s="1"/>
  <c r="H4527" i="1"/>
  <c r="M4527" i="1" s="1"/>
  <c r="H4528" i="1"/>
  <c r="H4529" i="1"/>
  <c r="H4530" i="1"/>
  <c r="M4530" i="1" s="1"/>
  <c r="H4531" i="1"/>
  <c r="H4532" i="1"/>
  <c r="M4532" i="1" s="1"/>
  <c r="H4533" i="1"/>
  <c r="M4533" i="1" s="1"/>
  <c r="H4534" i="1"/>
  <c r="H4535" i="1"/>
  <c r="M4535" i="1" s="1"/>
  <c r="H4536" i="1"/>
  <c r="M4536" i="1" s="1"/>
  <c r="H4537" i="1"/>
  <c r="M4537" i="1" s="1"/>
  <c r="H4538" i="1"/>
  <c r="M4538" i="1" s="1"/>
  <c r="H4539" i="1"/>
  <c r="M4539" i="1" s="1"/>
  <c r="H4540" i="1"/>
  <c r="M4540" i="1" s="1"/>
  <c r="H4541" i="1"/>
  <c r="H4542" i="1"/>
  <c r="M4542" i="1" s="1"/>
  <c r="H4543" i="1"/>
  <c r="H4544" i="1"/>
  <c r="M4544" i="1" s="1"/>
  <c r="H4545" i="1"/>
  <c r="M4545" i="1" s="1"/>
  <c r="H4546" i="1"/>
  <c r="H4547" i="1"/>
  <c r="M4547" i="1" s="1"/>
  <c r="H4548" i="1"/>
  <c r="M4548" i="1" s="1"/>
  <c r="H4549" i="1"/>
  <c r="M4549" i="1" s="1"/>
  <c r="H4550" i="1"/>
  <c r="M4550" i="1" s="1"/>
  <c r="H4551" i="1"/>
  <c r="M4551" i="1" s="1"/>
  <c r="H4552" i="1"/>
  <c r="H4553" i="1"/>
  <c r="H4554" i="1"/>
  <c r="M4554" i="1" s="1"/>
  <c r="H4555" i="1"/>
  <c r="H4556" i="1"/>
  <c r="M4556" i="1" s="1"/>
  <c r="H4557" i="1"/>
  <c r="M4557" i="1" s="1"/>
  <c r="H4558" i="1"/>
  <c r="M4558" i="1" s="1"/>
  <c r="H4559" i="1"/>
  <c r="M4559" i="1" s="1"/>
  <c r="H4560" i="1"/>
  <c r="M4560" i="1" s="1"/>
  <c r="H4561" i="1"/>
  <c r="M4561" i="1" s="1"/>
  <c r="H4562" i="1"/>
  <c r="H4563" i="1"/>
  <c r="H4564" i="1"/>
  <c r="H4565" i="1"/>
  <c r="H4566" i="1"/>
  <c r="H4567" i="1"/>
  <c r="H4568" i="1"/>
  <c r="M4568" i="1" s="1"/>
  <c r="H4569" i="1"/>
  <c r="M4569" i="1" s="1"/>
  <c r="H4570" i="1"/>
  <c r="M4570" i="1" s="1"/>
  <c r="H4571" i="1"/>
  <c r="M4571" i="1" s="1"/>
  <c r="H4572" i="1"/>
  <c r="M4572" i="1" s="1"/>
  <c r="H4573" i="1"/>
  <c r="M4573" i="1" s="1"/>
  <c r="H4574" i="1"/>
  <c r="M4574" i="1" s="1"/>
  <c r="H4575" i="1"/>
  <c r="M4575" i="1" s="1"/>
  <c r="H4576" i="1"/>
  <c r="H4577" i="1"/>
  <c r="H4578" i="1"/>
  <c r="M4578" i="1" s="1"/>
  <c r="H4579" i="1"/>
  <c r="H4580" i="1"/>
  <c r="M4580" i="1" s="1"/>
  <c r="H4581" i="1"/>
  <c r="M4581" i="1" s="1"/>
  <c r="H4582" i="1"/>
  <c r="M4582" i="1" s="1"/>
  <c r="H4583" i="1"/>
  <c r="M4583" i="1" s="1"/>
  <c r="H4584" i="1"/>
  <c r="M4584" i="1" s="1"/>
  <c r="H4585" i="1"/>
  <c r="M4585" i="1" s="1"/>
  <c r="H4586" i="1"/>
  <c r="M4586" i="1" s="1"/>
  <c r="H4587" i="1"/>
  <c r="M4587" i="1" s="1"/>
  <c r="H4588" i="1"/>
  <c r="H4589" i="1"/>
  <c r="H4590" i="1"/>
  <c r="H4591" i="1"/>
  <c r="H4592" i="1"/>
  <c r="M4592" i="1" s="1"/>
  <c r="H4593" i="1"/>
  <c r="M4593" i="1" s="1"/>
  <c r="H4594" i="1"/>
  <c r="M4594" i="1" s="1"/>
  <c r="H4595" i="1"/>
  <c r="M4595" i="1" s="1"/>
  <c r="H4596" i="1"/>
  <c r="M4596" i="1" s="1"/>
  <c r="H4597" i="1"/>
  <c r="M4597" i="1" s="1"/>
  <c r="H4598" i="1"/>
  <c r="M4598" i="1" s="1"/>
  <c r="H4599" i="1"/>
  <c r="M4599" i="1" s="1"/>
  <c r="H4600" i="1"/>
  <c r="H4601" i="1"/>
  <c r="H4602" i="1"/>
  <c r="H4603" i="1"/>
  <c r="H4604" i="1"/>
  <c r="H4605" i="1"/>
  <c r="M4605" i="1" s="1"/>
  <c r="H4606" i="1"/>
  <c r="H4607" i="1"/>
  <c r="M4607" i="1" s="1"/>
  <c r="H4608" i="1"/>
  <c r="M4608" i="1" s="1"/>
  <c r="H4609" i="1"/>
  <c r="M4609" i="1" s="1"/>
  <c r="H4610" i="1"/>
  <c r="H4611" i="1"/>
  <c r="H4612" i="1"/>
  <c r="H4613" i="1"/>
  <c r="H4614" i="1"/>
  <c r="M4614" i="1" s="1"/>
  <c r="H4615" i="1"/>
  <c r="H4616" i="1"/>
  <c r="M4616" i="1" s="1"/>
  <c r="H4617" i="1"/>
  <c r="M4617" i="1" s="1"/>
  <c r="H4618" i="1"/>
  <c r="H4619" i="1"/>
  <c r="M4619" i="1" s="1"/>
  <c r="H4620" i="1"/>
  <c r="M4620" i="1" s="1"/>
  <c r="H4621" i="1"/>
  <c r="M4621" i="1" s="1"/>
  <c r="H4622" i="1"/>
  <c r="M4622" i="1" s="1"/>
  <c r="H4623" i="1"/>
  <c r="M4623" i="1" s="1"/>
  <c r="H4624" i="1"/>
  <c r="H4625" i="1"/>
  <c r="H4626" i="1"/>
  <c r="M4626" i="1" s="1"/>
  <c r="H4627" i="1"/>
  <c r="H4628" i="1"/>
  <c r="M4628" i="1" s="1"/>
  <c r="H4629" i="1"/>
  <c r="M4629" i="1" s="1"/>
  <c r="H4630" i="1"/>
  <c r="M4630" i="1" s="1"/>
  <c r="H4631" i="1"/>
  <c r="M4631" i="1" s="1"/>
  <c r="H4632" i="1"/>
  <c r="M4632" i="1" s="1"/>
  <c r="H4633" i="1"/>
  <c r="M4633" i="1" s="1"/>
  <c r="H4634" i="1"/>
  <c r="H4635" i="1"/>
  <c r="M4635" i="1" s="1"/>
  <c r="H4636" i="1"/>
  <c r="H4637" i="1"/>
  <c r="H4638" i="1"/>
  <c r="H4639" i="1"/>
  <c r="H4640" i="1"/>
  <c r="M4640" i="1" s="1"/>
  <c r="H4641" i="1"/>
  <c r="M4641" i="1" s="1"/>
  <c r="H4642" i="1"/>
  <c r="H4643" i="1"/>
  <c r="M4643" i="1" s="1"/>
  <c r="H4644" i="1"/>
  <c r="M4644" i="1" s="1"/>
  <c r="H4645" i="1"/>
  <c r="M4645" i="1" s="1"/>
  <c r="H4646" i="1"/>
  <c r="M4646" i="1" s="1"/>
  <c r="H4647" i="1"/>
  <c r="M4647" i="1" s="1"/>
  <c r="H4648" i="1"/>
  <c r="H4649" i="1"/>
  <c r="H4650" i="1"/>
  <c r="H4651" i="1"/>
  <c r="H4652" i="1"/>
  <c r="M4652" i="1" s="1"/>
  <c r="H4653" i="1"/>
  <c r="M4653" i="1" s="1"/>
  <c r="H4654" i="1"/>
  <c r="M4654" i="1" s="1"/>
  <c r="H4655" i="1"/>
  <c r="M4655" i="1" s="1"/>
  <c r="H4656" i="1"/>
  <c r="M4656" i="1" s="1"/>
  <c r="H4657" i="1"/>
  <c r="M4657" i="1" s="1"/>
  <c r="H4658" i="1"/>
  <c r="M4658" i="1" s="1"/>
  <c r="H4659" i="1"/>
  <c r="M4659" i="1" s="1"/>
  <c r="H4660" i="1"/>
  <c r="H4661" i="1"/>
  <c r="H4662" i="1"/>
  <c r="H4663" i="1"/>
  <c r="H4664" i="1"/>
  <c r="M4664" i="1" s="1"/>
  <c r="H4665" i="1"/>
  <c r="M4665" i="1" s="1"/>
  <c r="H4666" i="1"/>
  <c r="M4666" i="1" s="1"/>
  <c r="H4667" i="1"/>
  <c r="M4667" i="1" s="1"/>
  <c r="H4668" i="1"/>
  <c r="M4668" i="1" s="1"/>
  <c r="H4669" i="1"/>
  <c r="M4669" i="1" s="1"/>
  <c r="H4670" i="1"/>
  <c r="M4670" i="1" s="1"/>
  <c r="H4671" i="1"/>
  <c r="M4671" i="1" s="1"/>
  <c r="H4672" i="1"/>
  <c r="H4673" i="1"/>
  <c r="H4674" i="1"/>
  <c r="H4675" i="1"/>
  <c r="H4676" i="1"/>
  <c r="H4677" i="1"/>
  <c r="M4677" i="1" s="1"/>
  <c r="H4678" i="1"/>
  <c r="H4679" i="1"/>
  <c r="M4679" i="1" s="1"/>
  <c r="H4680" i="1"/>
  <c r="M4680" i="1" s="1"/>
  <c r="H4681" i="1"/>
  <c r="M4681" i="1" s="1"/>
  <c r="H4682" i="1"/>
  <c r="M4682" i="1" s="1"/>
  <c r="H4683" i="1"/>
  <c r="M4683" i="1" s="1"/>
  <c r="H4684" i="1"/>
  <c r="H4685" i="1"/>
  <c r="H4686" i="1"/>
  <c r="M4686" i="1" s="1"/>
  <c r="H4687" i="1"/>
  <c r="H4688" i="1"/>
  <c r="M4688" i="1" s="1"/>
  <c r="H4689" i="1"/>
  <c r="M4689" i="1" s="1"/>
  <c r="H4690" i="1"/>
  <c r="M4690" i="1" s="1"/>
  <c r="H4691" i="1"/>
  <c r="M4691" i="1" s="1"/>
  <c r="H4692" i="1"/>
  <c r="M4692" i="1" s="1"/>
  <c r="H4693" i="1"/>
  <c r="M4693" i="1" s="1"/>
  <c r="H4694" i="1"/>
  <c r="H4695" i="1"/>
  <c r="M4695" i="1" s="1"/>
  <c r="H4696" i="1"/>
  <c r="H4697" i="1"/>
  <c r="H4698" i="1"/>
  <c r="M4698" i="1" s="1"/>
  <c r="H4699" i="1"/>
  <c r="H4700" i="1"/>
  <c r="M4700" i="1" s="1"/>
  <c r="H4701" i="1"/>
  <c r="M4701" i="1" s="1"/>
  <c r="H4702" i="1"/>
  <c r="M4702" i="1" s="1"/>
  <c r="H4703" i="1"/>
  <c r="M4703" i="1" s="1"/>
  <c r="H4704" i="1"/>
  <c r="M4704" i="1" s="1"/>
  <c r="H4705" i="1"/>
  <c r="M4705" i="1" s="1"/>
  <c r="H4706" i="1"/>
  <c r="M4706" i="1" s="1"/>
  <c r="H4707" i="1"/>
  <c r="M4707" i="1" s="1"/>
  <c r="H4708" i="1"/>
  <c r="H4709" i="1"/>
  <c r="H4710" i="1"/>
  <c r="M4710" i="1" s="1"/>
  <c r="H4711" i="1"/>
  <c r="H4712" i="1"/>
  <c r="M4712" i="1" s="1"/>
  <c r="H4713" i="1"/>
  <c r="M4713" i="1" s="1"/>
  <c r="H4714" i="1"/>
  <c r="M4714" i="1" s="1"/>
  <c r="H4715" i="1"/>
  <c r="M4715" i="1" s="1"/>
  <c r="H4716" i="1"/>
  <c r="M4716" i="1" s="1"/>
  <c r="H4717" i="1"/>
  <c r="M4717" i="1" s="1"/>
  <c r="H4718" i="1"/>
  <c r="M4718" i="1" s="1"/>
  <c r="H4719" i="1"/>
  <c r="M4719" i="1" s="1"/>
  <c r="H4720" i="1"/>
  <c r="H4721" i="1"/>
  <c r="H4722" i="1"/>
  <c r="M4722" i="1" s="1"/>
  <c r="H4723" i="1"/>
  <c r="H4724" i="1"/>
  <c r="M4724" i="1" s="1"/>
  <c r="H4725" i="1"/>
  <c r="M4725" i="1" s="1"/>
  <c r="H4726" i="1"/>
  <c r="M4726" i="1" s="1"/>
  <c r="H4727" i="1"/>
  <c r="M4727" i="1" s="1"/>
  <c r="H4728" i="1"/>
  <c r="M4728" i="1" s="1"/>
  <c r="H4729" i="1"/>
  <c r="M4729" i="1" s="1"/>
  <c r="H4730" i="1"/>
  <c r="M4730" i="1" s="1"/>
  <c r="H4731" i="1"/>
  <c r="M4731" i="1" s="1"/>
  <c r="H4732" i="1"/>
  <c r="H4733" i="1"/>
  <c r="H4734" i="1"/>
  <c r="M4734" i="1" s="1"/>
  <c r="H4735" i="1"/>
  <c r="H4736" i="1"/>
  <c r="M4736" i="1" s="1"/>
  <c r="H4737" i="1"/>
  <c r="M4737" i="1" s="1"/>
  <c r="H4738" i="1"/>
  <c r="M4738" i="1" s="1"/>
  <c r="H4739" i="1"/>
  <c r="M4739" i="1" s="1"/>
  <c r="H4740" i="1"/>
  <c r="M4740" i="1" s="1"/>
  <c r="H4741" i="1"/>
  <c r="M4741" i="1" s="1"/>
  <c r="H4742" i="1"/>
  <c r="M4742" i="1" s="1"/>
  <c r="H4743" i="1"/>
  <c r="M4743" i="1" s="1"/>
  <c r="H4744" i="1"/>
  <c r="H4745" i="1"/>
  <c r="H4746" i="1"/>
  <c r="M4746" i="1" s="1"/>
  <c r="H4747" i="1"/>
  <c r="H4748" i="1"/>
  <c r="M4748" i="1" s="1"/>
  <c r="H4749" i="1"/>
  <c r="M4749" i="1" s="1"/>
  <c r="H4750" i="1"/>
  <c r="M4750" i="1" s="1"/>
  <c r="H4751" i="1"/>
  <c r="M4751" i="1" s="1"/>
  <c r="H4752" i="1"/>
  <c r="M4752" i="1" s="1"/>
  <c r="H4753" i="1"/>
  <c r="M4753" i="1" s="1"/>
  <c r="H4754" i="1"/>
  <c r="M4754" i="1" s="1"/>
  <c r="H4755" i="1"/>
  <c r="H4756" i="1"/>
  <c r="H4757" i="1"/>
  <c r="H4758" i="1"/>
  <c r="M4758" i="1" s="1"/>
  <c r="H4759" i="1"/>
  <c r="H4760" i="1"/>
  <c r="M4760" i="1" s="1"/>
  <c r="H4761" i="1"/>
  <c r="M4761" i="1" s="1"/>
  <c r="H4762" i="1"/>
  <c r="M4762" i="1" s="1"/>
  <c r="H4763" i="1"/>
  <c r="M4763" i="1" s="1"/>
  <c r="H4764" i="1"/>
  <c r="M4764" i="1" s="1"/>
  <c r="H4765" i="1"/>
  <c r="M4765" i="1" s="1"/>
  <c r="H4766" i="1"/>
  <c r="M4766" i="1" s="1"/>
  <c r="H4767" i="1"/>
  <c r="M4767" i="1" s="1"/>
  <c r="H4768" i="1"/>
  <c r="H4769" i="1"/>
  <c r="H4770" i="1"/>
  <c r="H4771" i="1"/>
  <c r="H4772" i="1"/>
  <c r="M4772" i="1" s="1"/>
  <c r="H4773" i="1"/>
  <c r="M4773" i="1" s="1"/>
  <c r="H4774" i="1"/>
  <c r="M4774" i="1" s="1"/>
  <c r="H4775" i="1"/>
  <c r="M4775" i="1" s="1"/>
  <c r="H4776" i="1"/>
  <c r="M4776" i="1" s="1"/>
  <c r="H4777" i="1"/>
  <c r="M4777" i="1" s="1"/>
  <c r="H4778" i="1"/>
  <c r="M4778" i="1" s="1"/>
  <c r="H4779" i="1"/>
  <c r="M4779" i="1" s="1"/>
  <c r="H4780" i="1"/>
  <c r="H4781" i="1"/>
  <c r="H4782" i="1"/>
  <c r="H4783" i="1"/>
  <c r="H4784" i="1"/>
  <c r="M4784" i="1" s="1"/>
  <c r="H4785" i="1"/>
  <c r="M4785" i="1" s="1"/>
  <c r="H4786" i="1"/>
  <c r="M4786" i="1" s="1"/>
  <c r="H4787" i="1"/>
  <c r="M4787" i="1" s="1"/>
  <c r="H4788" i="1"/>
  <c r="M4788" i="1" s="1"/>
  <c r="H4789" i="1"/>
  <c r="M4789" i="1" s="1"/>
  <c r="H4790" i="1"/>
  <c r="M4790" i="1" s="1"/>
  <c r="H4791" i="1"/>
  <c r="M4791" i="1" s="1"/>
  <c r="H4792" i="1"/>
  <c r="H4793" i="1"/>
  <c r="H4794" i="1"/>
  <c r="M4794" i="1" s="1"/>
  <c r="H4795" i="1"/>
  <c r="M4795" i="1" s="1"/>
  <c r="H4796" i="1"/>
  <c r="M4796" i="1" s="1"/>
  <c r="H4797" i="1"/>
  <c r="M4797" i="1" s="1"/>
  <c r="H4798" i="1"/>
  <c r="M4798" i="1" s="1"/>
  <c r="H4799" i="1"/>
  <c r="M4799" i="1" s="1"/>
  <c r="H4800" i="1"/>
  <c r="M4800" i="1" s="1"/>
  <c r="H4801" i="1"/>
  <c r="M4801" i="1" s="1"/>
  <c r="H4802" i="1"/>
  <c r="M4802" i="1" s="1"/>
  <c r="H4803" i="1"/>
  <c r="M4803" i="1" s="1"/>
  <c r="H4804" i="1"/>
  <c r="H4805" i="1"/>
  <c r="H4806" i="1"/>
  <c r="H4807" i="1"/>
  <c r="H4808" i="1"/>
  <c r="M4808" i="1" s="1"/>
  <c r="H4809" i="1"/>
  <c r="M4809" i="1" s="1"/>
  <c r="H4810" i="1"/>
  <c r="M4810" i="1" s="1"/>
  <c r="H4811" i="1"/>
  <c r="M4811" i="1" s="1"/>
  <c r="H4812" i="1"/>
  <c r="M4812" i="1" s="1"/>
  <c r="H4813" i="1"/>
  <c r="M4813" i="1" s="1"/>
  <c r="H4814" i="1"/>
  <c r="H4815" i="1"/>
  <c r="H4816" i="1"/>
  <c r="H4817" i="1"/>
  <c r="H4818" i="1"/>
  <c r="H4819" i="1"/>
  <c r="H4820" i="1"/>
  <c r="M4820" i="1" s="1"/>
  <c r="H4821" i="1"/>
  <c r="M4821" i="1" s="1"/>
  <c r="H4822" i="1"/>
  <c r="M4822" i="1" s="1"/>
  <c r="H4823" i="1"/>
  <c r="M4823" i="1" s="1"/>
  <c r="H4824" i="1"/>
  <c r="M4824" i="1" s="1"/>
  <c r="H4825" i="1"/>
  <c r="M4825" i="1" s="1"/>
  <c r="H4826" i="1"/>
  <c r="M4826" i="1" s="1"/>
  <c r="H4827" i="1"/>
  <c r="M4827" i="1" s="1"/>
  <c r="H4828" i="1"/>
  <c r="H4829" i="1"/>
  <c r="H4830" i="1"/>
  <c r="M4830" i="1" s="1"/>
  <c r="H4831" i="1"/>
  <c r="H4832" i="1"/>
  <c r="M4832" i="1" s="1"/>
  <c r="H4833" i="1"/>
  <c r="M4833" i="1" s="1"/>
  <c r="H4834" i="1"/>
  <c r="M4834" i="1" s="1"/>
  <c r="H4835" i="1"/>
  <c r="M4835" i="1" s="1"/>
  <c r="H4836" i="1"/>
  <c r="M4836" i="1" s="1"/>
  <c r="H4837" i="1"/>
  <c r="M4837" i="1" s="1"/>
  <c r="H4838" i="1"/>
  <c r="M4838" i="1" s="1"/>
  <c r="H4839" i="1"/>
  <c r="M4839" i="1" s="1"/>
  <c r="H4840" i="1"/>
  <c r="H4841" i="1"/>
  <c r="H4842" i="1"/>
  <c r="M4842" i="1" s="1"/>
  <c r="H4843" i="1"/>
  <c r="H4844" i="1"/>
  <c r="M4844" i="1" s="1"/>
  <c r="H4845" i="1"/>
  <c r="M4845" i="1" s="1"/>
  <c r="H4846" i="1"/>
  <c r="M4846" i="1" s="1"/>
  <c r="H4847" i="1"/>
  <c r="M4847" i="1" s="1"/>
  <c r="H4848" i="1"/>
  <c r="M4848" i="1" s="1"/>
  <c r="H4849" i="1"/>
  <c r="M4849" i="1" s="1"/>
  <c r="H4850" i="1"/>
  <c r="M4850" i="1" s="1"/>
  <c r="H4851" i="1"/>
  <c r="M4851" i="1" s="1"/>
  <c r="H4852" i="1"/>
  <c r="H4853" i="1"/>
  <c r="H4854" i="1"/>
  <c r="M4854" i="1" s="1"/>
  <c r="H4855" i="1"/>
  <c r="H4856" i="1"/>
  <c r="H4857" i="1"/>
  <c r="H4858" i="1"/>
  <c r="H4859" i="1"/>
  <c r="M4859" i="1" s="1"/>
  <c r="H4860" i="1"/>
  <c r="M4860" i="1" s="1"/>
  <c r="H4861" i="1"/>
  <c r="M4861" i="1" s="1"/>
  <c r="H4862" i="1"/>
  <c r="M4862" i="1" s="1"/>
  <c r="H4863" i="1"/>
  <c r="M4863" i="1" s="1"/>
  <c r="H4864" i="1"/>
  <c r="H4865" i="1"/>
  <c r="H4866" i="1"/>
  <c r="M4866" i="1" s="1"/>
  <c r="H4867" i="1"/>
  <c r="H4868" i="1"/>
  <c r="M4868" i="1" s="1"/>
  <c r="H4869" i="1"/>
  <c r="M4869" i="1" s="1"/>
  <c r="H4870" i="1"/>
  <c r="H4871" i="1"/>
  <c r="M4871" i="1" s="1"/>
  <c r="H4872" i="1"/>
  <c r="M4872" i="1" s="1"/>
  <c r="H4873" i="1"/>
  <c r="M4873" i="1" s="1"/>
  <c r="H4874" i="1"/>
  <c r="M4874" i="1" s="1"/>
  <c r="H4875" i="1"/>
  <c r="M4875" i="1" s="1"/>
  <c r="H4876" i="1"/>
  <c r="H4877" i="1"/>
  <c r="H4878" i="1"/>
  <c r="M4878" i="1" s="1"/>
  <c r="H4879" i="1"/>
  <c r="H4880" i="1"/>
  <c r="M4880" i="1" s="1"/>
  <c r="H4881" i="1"/>
  <c r="M4881" i="1" s="1"/>
  <c r="H4882" i="1"/>
  <c r="M4882" i="1" s="1"/>
  <c r="H4883" i="1"/>
  <c r="M4883" i="1" s="1"/>
  <c r="H4884" i="1"/>
  <c r="M4884" i="1" s="1"/>
  <c r="H4885" i="1"/>
  <c r="M4885" i="1" s="1"/>
  <c r="H4886" i="1"/>
  <c r="M4886" i="1" s="1"/>
  <c r="H4887" i="1"/>
  <c r="M4887" i="1" s="1"/>
  <c r="H4888" i="1"/>
  <c r="H4889" i="1"/>
  <c r="H4890" i="1"/>
  <c r="H4891" i="1"/>
  <c r="H4892" i="1"/>
  <c r="H4893" i="1"/>
  <c r="M4893" i="1" s="1"/>
  <c r="H4894" i="1"/>
  <c r="M4894" i="1" s="1"/>
  <c r="H4895" i="1"/>
  <c r="M4895" i="1" s="1"/>
  <c r="H4896" i="1"/>
  <c r="M4896" i="1" s="1"/>
  <c r="H4897" i="1"/>
  <c r="M4897" i="1" s="1"/>
  <c r="H4898" i="1"/>
  <c r="H4899" i="1"/>
  <c r="H4900" i="1"/>
  <c r="H4901" i="1"/>
  <c r="H4902" i="1"/>
  <c r="M4902" i="1" s="1"/>
  <c r="H4903" i="1"/>
  <c r="H4904" i="1"/>
  <c r="M4904" i="1" s="1"/>
  <c r="H4905" i="1"/>
  <c r="M4905" i="1" s="1"/>
  <c r="H4906" i="1"/>
  <c r="M4906" i="1" s="1"/>
  <c r="H4907" i="1"/>
  <c r="M4907" i="1" s="1"/>
  <c r="H4908" i="1"/>
  <c r="M4908" i="1" s="1"/>
  <c r="H4909" i="1"/>
  <c r="M4909" i="1" s="1"/>
  <c r="H4910" i="1"/>
  <c r="H4911" i="1"/>
  <c r="M4911" i="1" s="1"/>
  <c r="H4912" i="1"/>
  <c r="H4913" i="1"/>
  <c r="H4914" i="1"/>
  <c r="M4914" i="1" s="1"/>
  <c r="H4915" i="1"/>
  <c r="H4916" i="1"/>
  <c r="M4916" i="1" s="1"/>
  <c r="H4917" i="1"/>
  <c r="M4917" i="1" s="1"/>
  <c r="H4918" i="1"/>
  <c r="M4918" i="1" s="1"/>
  <c r="H4919" i="1"/>
  <c r="M4919" i="1" s="1"/>
  <c r="H4920" i="1"/>
  <c r="M4920" i="1" s="1"/>
  <c r="H4921" i="1"/>
  <c r="M4921" i="1" s="1"/>
  <c r="H4922" i="1"/>
  <c r="M4922" i="1" s="1"/>
  <c r="H4923" i="1"/>
  <c r="M4923" i="1" s="1"/>
  <c r="H4924" i="1"/>
  <c r="H4925" i="1"/>
  <c r="H4926" i="1"/>
  <c r="H4927" i="1"/>
  <c r="H4928" i="1"/>
  <c r="M4928" i="1" s="1"/>
  <c r="H4929" i="1"/>
  <c r="M4929" i="1" s="1"/>
  <c r="H4930" i="1"/>
  <c r="M4930" i="1" s="1"/>
  <c r="H4931" i="1"/>
  <c r="M4931" i="1" s="1"/>
  <c r="H4932" i="1"/>
  <c r="M4932" i="1" s="1"/>
  <c r="H4933" i="1"/>
  <c r="M4933" i="1" s="1"/>
  <c r="H4934" i="1"/>
  <c r="M4934" i="1" s="1"/>
  <c r="H4935" i="1"/>
  <c r="M4935" i="1" s="1"/>
  <c r="H4936" i="1"/>
  <c r="H4937" i="1"/>
  <c r="H4938" i="1"/>
  <c r="M4938" i="1" s="1"/>
  <c r="H4939" i="1"/>
  <c r="H4940" i="1"/>
  <c r="M4940" i="1" s="1"/>
  <c r="H4941" i="1"/>
  <c r="M4941" i="1" s="1"/>
  <c r="H4942" i="1"/>
  <c r="M4942" i="1" s="1"/>
  <c r="H4943" i="1"/>
  <c r="M4943" i="1" s="1"/>
  <c r="H4944" i="1"/>
  <c r="M4944" i="1" s="1"/>
  <c r="H4945" i="1"/>
  <c r="M4945" i="1" s="1"/>
  <c r="H4946" i="1"/>
  <c r="M4946" i="1" s="1"/>
  <c r="H4947" i="1"/>
  <c r="M4947" i="1" s="1"/>
  <c r="H4948" i="1"/>
  <c r="H4949" i="1"/>
  <c r="H4950" i="1"/>
  <c r="M4950" i="1" s="1"/>
  <c r="H4951" i="1"/>
  <c r="H4952" i="1"/>
  <c r="M4952" i="1" s="1"/>
  <c r="H4953" i="1"/>
  <c r="M4953" i="1" s="1"/>
  <c r="H4954" i="1"/>
  <c r="M4954" i="1" s="1"/>
  <c r="H4955" i="1"/>
  <c r="H4956" i="1"/>
  <c r="M4956" i="1" s="1"/>
  <c r="H4957" i="1"/>
  <c r="M4957" i="1" s="1"/>
  <c r="H4958" i="1"/>
  <c r="H4959" i="1"/>
  <c r="M4959" i="1" s="1"/>
  <c r="H4960" i="1"/>
  <c r="H4961" i="1"/>
  <c r="H4962" i="1"/>
  <c r="M4962" i="1" s="1"/>
  <c r="H4963" i="1"/>
  <c r="H4964" i="1"/>
  <c r="M4964" i="1" s="1"/>
  <c r="H4965" i="1"/>
  <c r="M4965" i="1" s="1"/>
  <c r="H4966" i="1"/>
  <c r="M4966" i="1" s="1"/>
  <c r="H4967" i="1"/>
  <c r="M4967" i="1" s="1"/>
  <c r="H4968" i="1"/>
  <c r="M4968" i="1" s="1"/>
  <c r="H4969" i="1"/>
  <c r="M4969" i="1" s="1"/>
  <c r="H4970" i="1"/>
  <c r="M4970" i="1" s="1"/>
  <c r="H4971" i="1"/>
  <c r="M4971" i="1" s="1"/>
  <c r="H4972" i="1"/>
  <c r="H4973" i="1"/>
  <c r="H4974" i="1"/>
  <c r="H4975" i="1"/>
  <c r="H4976" i="1"/>
  <c r="M4976" i="1" s="1"/>
  <c r="H4977" i="1"/>
  <c r="M4977" i="1" s="1"/>
  <c r="H4978" i="1"/>
  <c r="H4979" i="1"/>
  <c r="M4979" i="1" s="1"/>
  <c r="H4980" i="1"/>
  <c r="M4980" i="1" s="1"/>
  <c r="H4981" i="1"/>
  <c r="M4981" i="1" s="1"/>
  <c r="H4982" i="1"/>
  <c r="H4983" i="1"/>
  <c r="M4983" i="1" s="1"/>
  <c r="H4984" i="1"/>
  <c r="H4985" i="1"/>
  <c r="H4986" i="1"/>
  <c r="M4986" i="1" s="1"/>
  <c r="H4987" i="1"/>
  <c r="M4987" i="1" s="1"/>
  <c r="H4988" i="1"/>
  <c r="M4988" i="1" s="1"/>
  <c r="H4989" i="1"/>
  <c r="M4989" i="1" s="1"/>
  <c r="H4990" i="1"/>
  <c r="M4990" i="1" s="1"/>
  <c r="H4991" i="1"/>
  <c r="M4991" i="1" s="1"/>
  <c r="H4992" i="1"/>
  <c r="M4992" i="1" s="1"/>
  <c r="H4993" i="1"/>
  <c r="M4993" i="1" s="1"/>
  <c r="H4994" i="1"/>
  <c r="M4994" i="1" s="1"/>
  <c r="H4995" i="1"/>
  <c r="M4995" i="1" s="1"/>
  <c r="H4996" i="1"/>
  <c r="H4997" i="1"/>
  <c r="H4998" i="1"/>
  <c r="M4998" i="1" s="1"/>
  <c r="H4999" i="1"/>
  <c r="H5000" i="1"/>
  <c r="M5000" i="1" s="1"/>
  <c r="H5001" i="1"/>
  <c r="M5001" i="1" s="1"/>
  <c r="H5002" i="1"/>
  <c r="M5002" i="1" s="1"/>
  <c r="H5003" i="1"/>
  <c r="M5003" i="1" s="1"/>
  <c r="H5004" i="1"/>
  <c r="M5004" i="1" s="1"/>
  <c r="H5005" i="1"/>
  <c r="M5005" i="1" s="1"/>
  <c r="H5006" i="1"/>
  <c r="M5006" i="1" s="1"/>
  <c r="H5007" i="1"/>
  <c r="M5007" i="1" s="1"/>
  <c r="H5008" i="1"/>
  <c r="H5009" i="1"/>
  <c r="H5010" i="1"/>
  <c r="H5011" i="1"/>
  <c r="H5012" i="1"/>
  <c r="M5012" i="1" s="1"/>
  <c r="H5013" i="1"/>
  <c r="M5013" i="1" s="1"/>
  <c r="H5014" i="1"/>
  <c r="M5014" i="1" s="1"/>
  <c r="H5015" i="1"/>
  <c r="M5015" i="1" s="1"/>
  <c r="H5016" i="1"/>
  <c r="M5016" i="1" s="1"/>
  <c r="H5017" i="1"/>
  <c r="M5017" i="1" s="1"/>
  <c r="H5018" i="1"/>
  <c r="M5018" i="1" s="1"/>
  <c r="H5019" i="1"/>
  <c r="M5019" i="1" s="1"/>
  <c r="H5020" i="1"/>
  <c r="H5021" i="1"/>
  <c r="H5022" i="1"/>
  <c r="H5023" i="1"/>
  <c r="H5024" i="1"/>
  <c r="H5025" i="1"/>
  <c r="H5026" i="1"/>
  <c r="M5026" i="1" s="1"/>
  <c r="H5027" i="1"/>
  <c r="M5027" i="1" s="1"/>
  <c r="H5028" i="1"/>
  <c r="M5028" i="1" s="1"/>
  <c r="H5029" i="1"/>
  <c r="M5029" i="1" s="1"/>
  <c r="H5030" i="1"/>
  <c r="M5030" i="1" s="1"/>
  <c r="H5031" i="1"/>
  <c r="M5031" i="1" s="1"/>
  <c r="H5032" i="1"/>
  <c r="H5033" i="1"/>
  <c r="H5034" i="1"/>
  <c r="H5035" i="1"/>
  <c r="H5036" i="1"/>
  <c r="M5036" i="1" s="1"/>
  <c r="H5037" i="1"/>
  <c r="M5037" i="1" s="1"/>
  <c r="H5038" i="1"/>
  <c r="H5039" i="1"/>
  <c r="M5039" i="1" s="1"/>
  <c r="H5040" i="1"/>
  <c r="M5040" i="1" s="1"/>
  <c r="H5041" i="1"/>
  <c r="M5041" i="1" s="1"/>
  <c r="H5042" i="1"/>
  <c r="M5042" i="1" s="1"/>
  <c r="H5043" i="1"/>
  <c r="M5043" i="1" s="1"/>
  <c r="H5044" i="1"/>
  <c r="H5045" i="1"/>
  <c r="H5046" i="1"/>
  <c r="M5046" i="1" s="1"/>
  <c r="H5047" i="1"/>
  <c r="H5048" i="1"/>
  <c r="H5049" i="1"/>
  <c r="M5049" i="1" s="1"/>
  <c r="H5050" i="1"/>
  <c r="M5050" i="1" s="1"/>
  <c r="H5051" i="1"/>
  <c r="M5051" i="1" s="1"/>
  <c r="H5052" i="1"/>
  <c r="M5052" i="1" s="1"/>
  <c r="H5053" i="1"/>
  <c r="M5053" i="1" s="1"/>
  <c r="H5054" i="1"/>
  <c r="M5054" i="1" s="1"/>
  <c r="H5055" i="1"/>
  <c r="M5055" i="1" s="1"/>
  <c r="H5056" i="1"/>
  <c r="H5057" i="1"/>
  <c r="H5058" i="1"/>
  <c r="H5059" i="1"/>
  <c r="H5060" i="1"/>
  <c r="M5060" i="1" s="1"/>
  <c r="H5061" i="1"/>
  <c r="M5061" i="1" s="1"/>
  <c r="H5062" i="1"/>
  <c r="M5062" i="1" s="1"/>
  <c r="H5063" i="1"/>
  <c r="M5063" i="1" s="1"/>
  <c r="H5064" i="1"/>
  <c r="M5064" i="1" s="1"/>
  <c r="H5065" i="1"/>
  <c r="M5065" i="1" s="1"/>
  <c r="H5066" i="1"/>
  <c r="H5067" i="1"/>
  <c r="M5067" i="1" s="1"/>
  <c r="H5068" i="1"/>
  <c r="H5069" i="1"/>
  <c r="H5070" i="1"/>
  <c r="H5071" i="1"/>
  <c r="H5072" i="1"/>
  <c r="M5072" i="1" s="1"/>
  <c r="H5073" i="1"/>
  <c r="M5073" i="1" s="1"/>
  <c r="H5074" i="1"/>
  <c r="M5074" i="1" s="1"/>
  <c r="H5075" i="1"/>
  <c r="M5075" i="1" s="1"/>
  <c r="H5076" i="1"/>
  <c r="M5076" i="1" s="1"/>
  <c r="H5077" i="1"/>
  <c r="M5077" i="1" s="1"/>
  <c r="H5078" i="1"/>
  <c r="M5078" i="1" s="1"/>
  <c r="H5079" i="1"/>
  <c r="M5079" i="1" s="1"/>
  <c r="H5080" i="1"/>
  <c r="H5081" i="1"/>
  <c r="H5082" i="1"/>
  <c r="M5082" i="1" s="1"/>
  <c r="H5083" i="1"/>
  <c r="H5084" i="1"/>
  <c r="M5084" i="1" s="1"/>
  <c r="H5085" i="1"/>
  <c r="M5085" i="1" s="1"/>
  <c r="H5086" i="1"/>
  <c r="M5086" i="1" s="1"/>
  <c r="H5087" i="1"/>
  <c r="M5087" i="1" s="1"/>
  <c r="H5088" i="1"/>
  <c r="M5088" i="1" s="1"/>
  <c r="H5089" i="1"/>
  <c r="M5089" i="1" s="1"/>
  <c r="H5090" i="1"/>
  <c r="M5090" i="1" s="1"/>
  <c r="H5091" i="1"/>
  <c r="M5091" i="1" s="1"/>
  <c r="H5092" i="1"/>
  <c r="H5093" i="1"/>
  <c r="H5094" i="1"/>
  <c r="M5094" i="1" s="1"/>
  <c r="H5095" i="1"/>
  <c r="H5096" i="1"/>
  <c r="M5096" i="1" s="1"/>
  <c r="H5097" i="1"/>
  <c r="M5097" i="1" s="1"/>
  <c r="H5098" i="1"/>
  <c r="M5098" i="1" s="1"/>
  <c r="H5099" i="1"/>
  <c r="M5099" i="1" s="1"/>
  <c r="H5100" i="1"/>
  <c r="M5100" i="1" s="1"/>
  <c r="H5101" i="1"/>
  <c r="M5101" i="1" s="1"/>
  <c r="H5102" i="1"/>
  <c r="M5102" i="1" s="1"/>
  <c r="H5103" i="1"/>
  <c r="M5103" i="1" s="1"/>
  <c r="H5104" i="1"/>
  <c r="H5105" i="1"/>
  <c r="H5106" i="1"/>
  <c r="M5106" i="1" s="1"/>
  <c r="H5107" i="1"/>
  <c r="H5108" i="1"/>
  <c r="M5108" i="1" s="1"/>
  <c r="H5109" i="1"/>
  <c r="M5109" i="1" s="1"/>
  <c r="H5110" i="1"/>
  <c r="M5110" i="1" s="1"/>
  <c r="H5111" i="1"/>
  <c r="M5111" i="1" s="1"/>
  <c r="H5112" i="1"/>
  <c r="M5112" i="1" s="1"/>
  <c r="H5113" i="1"/>
  <c r="M5113" i="1" s="1"/>
  <c r="H5114" i="1"/>
  <c r="M5114" i="1" s="1"/>
  <c r="H5115" i="1"/>
  <c r="M5115" i="1" s="1"/>
  <c r="H5116" i="1"/>
  <c r="M5116" i="1" s="1"/>
  <c r="H5117" i="1"/>
  <c r="M5117" i="1" s="1"/>
  <c r="H5118" i="1"/>
  <c r="M5118" i="1" s="1"/>
  <c r="H5119" i="1"/>
  <c r="H5120" i="1"/>
  <c r="M5120" i="1" s="1"/>
  <c r="H5121" i="1"/>
  <c r="M5121" i="1" s="1"/>
  <c r="H5122" i="1"/>
  <c r="M5122" i="1" s="1"/>
  <c r="H5123" i="1"/>
  <c r="M5123" i="1" s="1"/>
  <c r="H5124" i="1"/>
  <c r="M5124" i="1" s="1"/>
  <c r="H5125" i="1"/>
  <c r="M5125" i="1" s="1"/>
  <c r="H5126" i="1"/>
  <c r="M5126" i="1" s="1"/>
  <c r="H5127" i="1"/>
  <c r="M5127" i="1" s="1"/>
  <c r="H5128" i="1"/>
  <c r="H5129" i="1"/>
  <c r="H5130" i="1"/>
  <c r="M5130" i="1" s="1"/>
  <c r="H5131" i="1"/>
  <c r="H5132" i="1"/>
  <c r="M5132" i="1" s="1"/>
  <c r="H5133" i="1"/>
  <c r="M5133" i="1" s="1"/>
  <c r="H5134" i="1"/>
  <c r="M5134" i="1" s="1"/>
  <c r="H5135" i="1"/>
  <c r="H5136" i="1"/>
  <c r="H5137" i="1"/>
  <c r="M5137" i="1" s="1"/>
  <c r="H5138" i="1"/>
  <c r="M5138" i="1" s="1"/>
  <c r="H5139" i="1"/>
  <c r="M5139" i="1" s="1"/>
  <c r="H5140" i="1"/>
  <c r="H5141" i="1"/>
  <c r="H5142" i="1"/>
  <c r="H5143" i="1"/>
  <c r="H5144" i="1"/>
  <c r="M5144" i="1" s="1"/>
  <c r="H5145" i="1"/>
  <c r="M5145" i="1" s="1"/>
  <c r="H5146" i="1"/>
  <c r="M5146" i="1" s="1"/>
  <c r="H5147" i="1"/>
  <c r="M5147" i="1" s="1"/>
  <c r="H5148" i="1"/>
  <c r="M5148" i="1" s="1"/>
  <c r="H5149" i="1"/>
  <c r="M5149" i="1" s="1"/>
  <c r="H5150" i="1"/>
  <c r="M5150" i="1" s="1"/>
  <c r="H5151" i="1"/>
  <c r="M5151" i="1" s="1"/>
  <c r="H5152" i="1"/>
  <c r="H5153" i="1"/>
  <c r="H5154" i="1"/>
  <c r="M5154" i="1" s="1"/>
  <c r="H5155" i="1"/>
  <c r="H5156" i="1"/>
  <c r="M5156" i="1" s="1"/>
  <c r="H5157" i="1"/>
  <c r="M5157" i="1" s="1"/>
  <c r="H5158" i="1"/>
  <c r="H5159" i="1"/>
  <c r="M5159" i="1" s="1"/>
  <c r="H5160" i="1"/>
  <c r="H5161" i="1"/>
  <c r="M5161" i="1" s="1"/>
  <c r="H5162" i="1"/>
  <c r="M5162" i="1" s="1"/>
  <c r="H5163" i="1"/>
  <c r="M5163" i="1" s="1"/>
  <c r="H5164" i="1"/>
  <c r="H5165" i="1"/>
  <c r="H5166" i="1"/>
  <c r="M5166" i="1" s="1"/>
  <c r="H5167" i="1"/>
  <c r="H5168" i="1"/>
  <c r="M5168" i="1" s="1"/>
  <c r="H5169" i="1"/>
  <c r="M5169" i="1" s="1"/>
  <c r="H5170" i="1"/>
  <c r="M5170" i="1" s="1"/>
  <c r="H5171" i="1"/>
  <c r="M5171" i="1" s="1"/>
  <c r="H5172" i="1"/>
  <c r="M5172" i="1" s="1"/>
  <c r="H5173" i="1"/>
  <c r="M5173" i="1" s="1"/>
  <c r="H5174" i="1"/>
  <c r="M5174" i="1" s="1"/>
  <c r="H5175" i="1"/>
  <c r="M5175" i="1" s="1"/>
  <c r="H5176" i="1"/>
  <c r="H5177" i="1"/>
  <c r="H5178" i="1"/>
  <c r="H5179" i="1"/>
  <c r="H5180" i="1"/>
  <c r="M5180" i="1" s="1"/>
  <c r="H5181" i="1"/>
  <c r="M5181" i="1" s="1"/>
  <c r="H5182" i="1"/>
  <c r="M5182" i="1" s="1"/>
  <c r="H5183" i="1"/>
  <c r="M5183" i="1" s="1"/>
  <c r="H5184" i="1"/>
  <c r="M5184" i="1" s="1"/>
  <c r="H5185" i="1"/>
  <c r="M5185" i="1" s="1"/>
  <c r="H5186" i="1"/>
  <c r="H5187" i="1"/>
  <c r="M5187" i="1" s="1"/>
  <c r="H5188" i="1"/>
  <c r="H5189" i="1"/>
  <c r="H5190" i="1"/>
  <c r="H5191" i="1"/>
  <c r="H5192" i="1"/>
  <c r="H5193" i="1"/>
  <c r="M5193" i="1" s="1"/>
  <c r="H5194" i="1"/>
  <c r="M5194" i="1" s="1"/>
  <c r="H5195" i="1"/>
  <c r="M5195" i="1" s="1"/>
  <c r="H5196" i="1"/>
  <c r="M5196" i="1" s="1"/>
  <c r="H5197" i="1"/>
  <c r="M5197" i="1" s="1"/>
  <c r="H5198" i="1"/>
  <c r="M5198" i="1" s="1"/>
  <c r="H5199" i="1"/>
  <c r="M5199" i="1" s="1"/>
  <c r="H5200" i="1"/>
  <c r="H5201" i="1"/>
  <c r="H5202" i="1"/>
  <c r="M5202" i="1" s="1"/>
  <c r="H5203" i="1"/>
  <c r="H5204" i="1"/>
  <c r="M5204" i="1" s="1"/>
  <c r="H5205" i="1"/>
  <c r="M5205" i="1" s="1"/>
  <c r="H5206" i="1"/>
  <c r="H5207" i="1"/>
  <c r="M5207" i="1" s="1"/>
  <c r="H5208" i="1"/>
  <c r="M5208" i="1" s="1"/>
  <c r="H5209" i="1"/>
  <c r="M5209" i="1" s="1"/>
  <c r="H5210" i="1"/>
  <c r="H5211" i="1"/>
  <c r="H5212" i="1"/>
  <c r="H5213" i="1"/>
  <c r="H5214" i="1"/>
  <c r="M5214" i="1" s="1"/>
  <c r="H5215" i="1"/>
  <c r="H5216" i="1"/>
  <c r="M5216" i="1" s="1"/>
  <c r="H5217" i="1"/>
  <c r="M5217" i="1" s="1"/>
  <c r="H5218" i="1"/>
  <c r="M5218" i="1" s="1"/>
  <c r="H5219" i="1"/>
  <c r="M5219" i="1" s="1"/>
  <c r="H5220" i="1"/>
  <c r="M5220" i="1" s="1"/>
  <c r="H5221" i="1"/>
  <c r="M5221" i="1" s="1"/>
  <c r="H5222" i="1"/>
  <c r="M5222" i="1" s="1"/>
  <c r="H5223" i="1"/>
  <c r="M5223" i="1" s="1"/>
  <c r="H5224" i="1"/>
  <c r="H5225" i="1"/>
  <c r="H5226" i="1"/>
  <c r="M5226" i="1" s="1"/>
  <c r="H5227" i="1"/>
  <c r="H5228" i="1"/>
  <c r="M5228" i="1" s="1"/>
  <c r="H5229" i="1"/>
  <c r="M5229" i="1" s="1"/>
  <c r="H5230" i="1"/>
  <c r="M5230" i="1" s="1"/>
  <c r="H5231" i="1"/>
  <c r="M5231" i="1" s="1"/>
  <c r="H5232" i="1"/>
  <c r="M5232" i="1" s="1"/>
  <c r="H5233" i="1"/>
  <c r="M5233" i="1" s="1"/>
  <c r="H5234" i="1"/>
  <c r="M5234" i="1" s="1"/>
  <c r="H5235" i="1"/>
  <c r="M5235" i="1" s="1"/>
  <c r="H5236" i="1"/>
  <c r="H5237" i="1"/>
  <c r="H5238" i="1"/>
  <c r="H5239" i="1"/>
  <c r="H5240" i="1"/>
  <c r="M5240" i="1" s="1"/>
  <c r="H5241" i="1"/>
  <c r="M5241" i="1" s="1"/>
  <c r="H5242" i="1"/>
  <c r="M5242" i="1" s="1"/>
  <c r="H5243" i="1"/>
  <c r="M5243" i="1" s="1"/>
  <c r="H5244" i="1"/>
  <c r="M5244" i="1" s="1"/>
  <c r="H5245" i="1"/>
  <c r="M5245" i="1" s="1"/>
  <c r="H5246" i="1"/>
  <c r="H5247" i="1"/>
  <c r="H5248" i="1"/>
  <c r="H5249" i="1"/>
  <c r="H5250" i="1"/>
  <c r="M5250" i="1" s="1"/>
  <c r="H5251" i="1"/>
  <c r="H5252" i="1"/>
  <c r="M5252" i="1" s="1"/>
  <c r="H5253" i="1"/>
  <c r="M5253" i="1" s="1"/>
  <c r="H5254" i="1"/>
  <c r="M5254" i="1" s="1"/>
  <c r="H5255" i="1"/>
  <c r="M5255" i="1" s="1"/>
  <c r="H5256" i="1"/>
  <c r="M5256" i="1" s="1"/>
  <c r="H5257" i="1"/>
  <c r="M5257" i="1" s="1"/>
  <c r="H5258" i="1"/>
  <c r="M5258" i="1" s="1"/>
  <c r="H5259" i="1"/>
  <c r="M5259" i="1" s="1"/>
  <c r="H5260" i="1"/>
  <c r="H5261" i="1"/>
  <c r="H5262" i="1"/>
  <c r="H5263" i="1"/>
  <c r="H5264" i="1"/>
  <c r="M5264" i="1" s="1"/>
  <c r="H5265" i="1"/>
  <c r="M5265" i="1" s="1"/>
  <c r="H5266" i="1"/>
  <c r="M5266" i="1" s="1"/>
  <c r="H5267" i="1"/>
  <c r="M5267" i="1" s="1"/>
  <c r="H5268" i="1"/>
  <c r="M5268" i="1" s="1"/>
  <c r="H5269" i="1"/>
  <c r="M5269" i="1" s="1"/>
  <c r="H5270" i="1"/>
  <c r="M5270" i="1" s="1"/>
  <c r="H5271" i="1"/>
  <c r="M5271" i="1" s="1"/>
  <c r="H5272" i="1"/>
  <c r="H5273" i="1"/>
  <c r="H5274" i="1"/>
  <c r="H5275" i="1"/>
  <c r="H5276" i="1"/>
  <c r="M5276" i="1" s="1"/>
  <c r="H5277" i="1"/>
  <c r="M5277" i="1" s="1"/>
  <c r="H5278" i="1"/>
  <c r="H5279" i="1"/>
  <c r="M5279" i="1" s="1"/>
  <c r="H5280" i="1"/>
  <c r="M5280" i="1" s="1"/>
  <c r="H5281" i="1"/>
  <c r="M5281" i="1" s="1"/>
  <c r="H5282" i="1"/>
  <c r="M5282" i="1" s="1"/>
  <c r="H5283" i="1"/>
  <c r="M5283" i="1" s="1"/>
  <c r="H5284" i="1"/>
  <c r="H5285" i="1"/>
  <c r="H5286" i="1"/>
  <c r="M5286" i="1" s="1"/>
  <c r="H5287" i="1"/>
  <c r="H5288" i="1"/>
  <c r="M5288" i="1" s="1"/>
  <c r="H5289" i="1"/>
  <c r="M5289" i="1" s="1"/>
  <c r="H5290" i="1"/>
  <c r="H5291" i="1"/>
  <c r="M5291" i="1" s="1"/>
  <c r="H5292" i="1"/>
  <c r="M5292" i="1" s="1"/>
  <c r="H5293" i="1"/>
  <c r="M5293" i="1" s="1"/>
  <c r="H5294" i="1"/>
  <c r="H5295" i="1"/>
  <c r="M5295" i="1" s="1"/>
  <c r="H5296" i="1"/>
  <c r="H5297" i="1"/>
  <c r="H5298" i="1"/>
  <c r="M5298" i="1" s="1"/>
  <c r="H5299" i="1"/>
  <c r="H5300" i="1"/>
  <c r="M5300" i="1" s="1"/>
  <c r="H5301" i="1"/>
  <c r="M5301" i="1" s="1"/>
  <c r="H5302" i="1"/>
  <c r="M5302" i="1" s="1"/>
  <c r="H5303" i="1"/>
  <c r="M5303" i="1" s="1"/>
  <c r="H5304" i="1"/>
  <c r="M5304" i="1" s="1"/>
  <c r="H5305" i="1"/>
  <c r="M5305" i="1" s="1"/>
  <c r="H5306" i="1"/>
  <c r="M5306" i="1" s="1"/>
  <c r="H5307" i="1"/>
  <c r="M5307" i="1" s="1"/>
  <c r="H5308" i="1"/>
  <c r="H5309" i="1"/>
  <c r="H5310" i="1"/>
  <c r="H5311" i="1"/>
  <c r="H5312" i="1"/>
  <c r="M5312" i="1" s="1"/>
  <c r="H5313" i="1"/>
  <c r="M5313" i="1" s="1"/>
  <c r="H5314" i="1"/>
  <c r="H5315" i="1"/>
  <c r="M5315" i="1" s="1"/>
  <c r="H5316" i="1"/>
  <c r="M5316" i="1" s="1"/>
  <c r="H5317" i="1"/>
  <c r="M5317" i="1" s="1"/>
  <c r="H5318" i="1"/>
  <c r="M5318" i="1" s="1"/>
  <c r="H5319" i="1"/>
  <c r="M5319" i="1" s="1"/>
  <c r="H5320" i="1"/>
  <c r="H5321" i="1"/>
  <c r="H5322" i="1"/>
  <c r="M5322" i="1" s="1"/>
  <c r="H5323" i="1"/>
  <c r="H5324" i="1"/>
  <c r="M5324" i="1" s="1"/>
  <c r="H5325" i="1"/>
  <c r="M5325" i="1" s="1"/>
  <c r="H5326" i="1"/>
  <c r="M5326" i="1" s="1"/>
  <c r="H5327" i="1"/>
  <c r="M5327" i="1" s="1"/>
  <c r="H5328" i="1"/>
  <c r="M5328" i="1" s="1"/>
  <c r="H5329" i="1"/>
  <c r="M5329" i="1" s="1"/>
  <c r="H5330" i="1"/>
  <c r="M5330" i="1" s="1"/>
  <c r="H5331" i="1"/>
  <c r="M5331" i="1" s="1"/>
  <c r="H5332" i="1"/>
  <c r="H5333" i="1"/>
  <c r="H5334" i="1"/>
  <c r="M5334" i="1" s="1"/>
  <c r="H5335" i="1"/>
  <c r="H5336" i="1"/>
  <c r="M5336" i="1" s="1"/>
  <c r="H5337" i="1"/>
  <c r="M5337" i="1" s="1"/>
  <c r="H5338" i="1"/>
  <c r="M5338" i="1" s="1"/>
  <c r="H5339" i="1"/>
  <c r="M5339" i="1" s="1"/>
  <c r="H5340" i="1"/>
  <c r="M5340" i="1" s="1"/>
  <c r="H5341" i="1"/>
  <c r="M5341" i="1" s="1"/>
  <c r="H5342" i="1"/>
  <c r="M5342" i="1" s="1"/>
  <c r="H5343" i="1"/>
  <c r="M5343" i="1" s="1"/>
  <c r="H5344" i="1"/>
  <c r="H5345" i="1"/>
  <c r="H5346" i="1"/>
  <c r="M5346" i="1" s="1"/>
  <c r="H5347" i="1"/>
  <c r="H5348" i="1"/>
  <c r="M5348" i="1" s="1"/>
  <c r="H5349" i="1"/>
  <c r="M5349" i="1" s="1"/>
  <c r="H5350" i="1"/>
  <c r="M5350" i="1" s="1"/>
  <c r="H5351" i="1"/>
  <c r="M5351" i="1" s="1"/>
  <c r="H5352" i="1"/>
  <c r="M5352" i="1" s="1"/>
  <c r="H5353" i="1"/>
  <c r="M5353" i="1" s="1"/>
  <c r="H5354" i="1"/>
  <c r="M5354" i="1" s="1"/>
  <c r="H5355" i="1"/>
  <c r="M5355" i="1" s="1"/>
  <c r="H5356" i="1"/>
  <c r="H5357" i="1"/>
  <c r="H5358" i="1"/>
  <c r="M5358" i="1" s="1"/>
  <c r="H5359" i="1"/>
  <c r="H5360" i="1"/>
  <c r="M5360" i="1" s="1"/>
  <c r="H5361" i="1"/>
  <c r="M5361" i="1" s="1"/>
  <c r="H5362" i="1"/>
  <c r="M5362" i="1" s="1"/>
  <c r="H5363" i="1"/>
  <c r="M5363" i="1" s="1"/>
  <c r="H5364" i="1"/>
  <c r="M5364" i="1" s="1"/>
  <c r="H5365" i="1"/>
  <c r="M5365" i="1" s="1"/>
  <c r="H5366" i="1"/>
  <c r="M5366" i="1" s="1"/>
  <c r="H5367" i="1"/>
  <c r="M5367" i="1" s="1"/>
  <c r="H5368" i="1"/>
  <c r="H5369" i="1"/>
  <c r="M5369" i="1" s="1"/>
  <c r="H5370" i="1"/>
  <c r="M5370" i="1" s="1"/>
  <c r="H5371" i="1"/>
  <c r="H5372" i="1"/>
  <c r="M5372" i="1" s="1"/>
  <c r="H5373" i="1"/>
  <c r="M5373" i="1" s="1"/>
  <c r="H5374" i="1"/>
  <c r="M5374" i="1" s="1"/>
  <c r="H5375" i="1"/>
  <c r="M5375" i="1" s="1"/>
  <c r="H5376" i="1"/>
  <c r="M5376" i="1" s="1"/>
  <c r="H5377" i="1"/>
  <c r="M5377" i="1" s="1"/>
  <c r="H5378" i="1"/>
  <c r="M5378" i="1" s="1"/>
  <c r="H5379" i="1"/>
  <c r="M5379" i="1" s="1"/>
  <c r="H5380" i="1"/>
  <c r="H5381" i="1"/>
  <c r="H5382" i="1"/>
  <c r="H5383" i="1"/>
  <c r="H5384" i="1"/>
  <c r="M5384" i="1" s="1"/>
  <c r="H5385" i="1"/>
  <c r="M5385" i="1" s="1"/>
  <c r="H5386" i="1"/>
  <c r="M5386" i="1" s="1"/>
  <c r="H5387" i="1"/>
  <c r="M5387" i="1" s="1"/>
  <c r="H5388" i="1"/>
  <c r="M5388" i="1" s="1"/>
  <c r="H5389" i="1"/>
  <c r="M5389" i="1" s="1"/>
  <c r="H5390" i="1"/>
  <c r="H5391" i="1"/>
  <c r="H5392" i="1"/>
  <c r="H5393" i="1"/>
  <c r="H5394" i="1"/>
  <c r="H5395" i="1"/>
  <c r="H5396" i="1"/>
  <c r="M5396" i="1" s="1"/>
  <c r="H5397" i="1"/>
  <c r="M5397" i="1" s="1"/>
  <c r="H5398" i="1"/>
  <c r="M5398" i="1" s="1"/>
  <c r="H5399" i="1"/>
  <c r="M5399" i="1" s="1"/>
  <c r="H5400" i="1"/>
  <c r="M5400" i="1" s="1"/>
  <c r="H5401" i="1"/>
  <c r="M5401" i="1" s="1"/>
  <c r="H5402" i="1"/>
  <c r="M5402" i="1" s="1"/>
  <c r="H5403" i="1"/>
  <c r="M5403" i="1" s="1"/>
  <c r="H5404" i="1"/>
  <c r="H5405" i="1"/>
  <c r="H5406" i="1"/>
  <c r="M5406" i="1" s="1"/>
  <c r="H5407" i="1"/>
  <c r="H5408" i="1"/>
  <c r="M5408" i="1" s="1"/>
  <c r="H5409" i="1"/>
  <c r="M5409" i="1" s="1"/>
  <c r="H5410" i="1"/>
  <c r="M5410" i="1" s="1"/>
  <c r="H5411" i="1"/>
  <c r="M5411" i="1" s="1"/>
  <c r="H5412" i="1"/>
  <c r="M5412" i="1" s="1"/>
  <c r="H5413" i="1"/>
  <c r="M5413" i="1" s="1"/>
  <c r="H5414" i="1"/>
  <c r="M5414" i="1" s="1"/>
  <c r="H5415" i="1"/>
  <c r="M5415" i="1" s="1"/>
  <c r="H5416" i="1"/>
  <c r="H5417" i="1"/>
  <c r="H5418" i="1"/>
  <c r="H5419" i="1"/>
  <c r="H5420" i="1"/>
  <c r="M5420" i="1" s="1"/>
  <c r="H5421" i="1"/>
  <c r="M5421" i="1" s="1"/>
  <c r="H5422" i="1"/>
  <c r="M5422" i="1" s="1"/>
  <c r="H5423" i="1"/>
  <c r="M5423" i="1" s="1"/>
  <c r="H5424" i="1"/>
  <c r="M5424" i="1" s="1"/>
  <c r="H5425" i="1"/>
  <c r="M5425" i="1" s="1"/>
  <c r="H5426" i="1"/>
  <c r="M5426" i="1" s="1"/>
  <c r="H5427" i="1"/>
  <c r="M5427" i="1" s="1"/>
  <c r="H5428" i="1"/>
  <c r="H5429" i="1"/>
  <c r="H5430" i="1"/>
  <c r="H5431" i="1"/>
  <c r="H5432" i="1"/>
  <c r="M5432" i="1" s="1"/>
  <c r="H5433" i="1"/>
  <c r="M5433" i="1" s="1"/>
  <c r="H5434" i="1"/>
  <c r="M5434" i="1" s="1"/>
  <c r="H5435" i="1"/>
  <c r="M5435" i="1" s="1"/>
  <c r="H5436" i="1"/>
  <c r="M5436" i="1" s="1"/>
  <c r="H5437" i="1"/>
  <c r="M5437" i="1" s="1"/>
  <c r="H5438" i="1"/>
  <c r="M5438" i="1" s="1"/>
  <c r="H5439" i="1"/>
  <c r="M5439" i="1" s="1"/>
  <c r="H5440" i="1"/>
  <c r="H5441" i="1"/>
  <c r="H5442" i="1"/>
  <c r="M5442" i="1" s="1"/>
  <c r="H5443" i="1"/>
  <c r="H5444" i="1"/>
  <c r="H5445" i="1"/>
  <c r="M5445" i="1" s="1"/>
  <c r="H5446" i="1"/>
  <c r="M5446" i="1" s="1"/>
  <c r="H5447" i="1"/>
  <c r="M5447" i="1" s="1"/>
  <c r="H5448" i="1"/>
  <c r="M5448" i="1" s="1"/>
  <c r="H5449" i="1"/>
  <c r="M5449" i="1" s="1"/>
  <c r="H5450" i="1"/>
  <c r="M5450" i="1" s="1"/>
  <c r="H5451" i="1"/>
  <c r="M5451" i="1" s="1"/>
  <c r="H5452" i="1"/>
  <c r="H5453" i="1"/>
  <c r="H5454" i="1"/>
  <c r="M5454" i="1" s="1"/>
  <c r="H5455" i="1"/>
  <c r="H5456" i="1"/>
  <c r="M5456" i="1" s="1"/>
  <c r="H5457" i="1"/>
  <c r="M5457" i="1" s="1"/>
  <c r="H5458" i="1"/>
  <c r="M5458" i="1" s="1"/>
  <c r="H5459" i="1"/>
  <c r="M5459" i="1" s="1"/>
  <c r="H5460" i="1"/>
  <c r="M5460" i="1" s="1"/>
  <c r="H5461" i="1"/>
  <c r="M5461" i="1" s="1"/>
  <c r="H5462" i="1"/>
  <c r="M5462" i="1" s="1"/>
  <c r="H5463" i="1"/>
  <c r="M5463" i="1" s="1"/>
  <c r="H5464" i="1"/>
  <c r="H5465" i="1"/>
  <c r="H5466" i="1"/>
  <c r="H5467" i="1"/>
  <c r="H5468" i="1"/>
  <c r="M5468" i="1" s="1"/>
  <c r="H5469" i="1"/>
  <c r="M5469" i="1" s="1"/>
  <c r="H5470" i="1"/>
  <c r="M5470" i="1" s="1"/>
  <c r="H5471" i="1"/>
  <c r="M5471" i="1" s="1"/>
  <c r="H5472" i="1"/>
  <c r="M5472" i="1" s="1"/>
  <c r="H5473" i="1"/>
  <c r="M5473" i="1" s="1"/>
  <c r="H5474" i="1"/>
  <c r="M5474" i="1" s="1"/>
  <c r="H5475" i="1"/>
  <c r="M5475" i="1" s="1"/>
  <c r="H5476" i="1"/>
  <c r="H5477" i="1"/>
  <c r="H5478" i="1"/>
  <c r="H5479" i="1"/>
  <c r="H5480" i="1"/>
  <c r="M5480" i="1" s="1"/>
  <c r="H5481" i="1"/>
  <c r="M5481" i="1" s="1"/>
  <c r="H5482" i="1"/>
  <c r="M5482" i="1" s="1"/>
  <c r="H5483" i="1"/>
  <c r="M5483" i="1" s="1"/>
  <c r="H5484" i="1"/>
  <c r="M5484" i="1" s="1"/>
  <c r="H5485" i="1"/>
  <c r="M5485" i="1" s="1"/>
  <c r="H5486" i="1"/>
  <c r="M5486" i="1" s="1"/>
  <c r="H5487" i="1"/>
  <c r="M5487" i="1" s="1"/>
  <c r="H5488" i="1"/>
  <c r="H5489" i="1"/>
  <c r="H5490" i="1"/>
  <c r="H5491" i="1"/>
  <c r="H5492" i="1"/>
  <c r="M5492" i="1" s="1"/>
  <c r="H5493" i="1"/>
  <c r="M5493" i="1" s="1"/>
  <c r="H5494" i="1"/>
  <c r="M5494" i="1" s="1"/>
  <c r="H5495" i="1"/>
  <c r="M5495" i="1" s="1"/>
  <c r="H5496" i="1"/>
  <c r="M5496" i="1" s="1"/>
  <c r="H5497" i="1"/>
  <c r="M5497" i="1" s="1"/>
  <c r="H5498" i="1"/>
  <c r="M5498" i="1" s="1"/>
  <c r="H5499" i="1"/>
  <c r="M5499" i="1" s="1"/>
  <c r="H5500" i="1"/>
  <c r="H5501" i="1"/>
  <c r="H5502" i="1"/>
  <c r="H5503" i="1"/>
  <c r="H5504" i="1"/>
  <c r="M5504" i="1" s="1"/>
  <c r="H5505" i="1"/>
  <c r="M5505" i="1" s="1"/>
  <c r="H5506" i="1"/>
  <c r="M5506" i="1" s="1"/>
  <c r="H5507" i="1"/>
  <c r="M5507" i="1" s="1"/>
  <c r="H5508" i="1"/>
  <c r="M5508" i="1" s="1"/>
  <c r="H5509" i="1"/>
  <c r="M5509" i="1" s="1"/>
  <c r="H5510" i="1"/>
  <c r="M5510" i="1" s="1"/>
  <c r="H5511" i="1"/>
  <c r="M5511" i="1" s="1"/>
  <c r="H5512" i="1"/>
  <c r="H5513" i="1"/>
  <c r="H5514" i="1"/>
  <c r="H5515" i="1"/>
  <c r="H5516" i="1"/>
  <c r="H5517" i="1"/>
  <c r="H5518" i="1"/>
  <c r="M5518" i="1" s="1"/>
  <c r="H5519" i="1"/>
  <c r="M5519" i="1" s="1"/>
  <c r="H5520" i="1"/>
  <c r="M5520" i="1" s="1"/>
  <c r="H5521" i="1"/>
  <c r="M5521" i="1" s="1"/>
  <c r="H5522" i="1"/>
  <c r="H5523" i="1"/>
  <c r="H5524" i="1"/>
  <c r="H5525" i="1"/>
  <c r="H5526" i="1"/>
  <c r="M5526" i="1" s="1"/>
  <c r="H5527" i="1"/>
  <c r="H5528" i="1"/>
  <c r="M5528" i="1" s="1"/>
  <c r="H5529" i="1"/>
  <c r="M5529" i="1" s="1"/>
  <c r="H5530" i="1"/>
  <c r="M5530" i="1" s="1"/>
  <c r="H5531" i="1"/>
  <c r="M5531" i="1" s="1"/>
  <c r="H5532" i="1"/>
  <c r="M5532" i="1" s="1"/>
  <c r="H5533" i="1"/>
  <c r="M5533" i="1" s="1"/>
  <c r="H5534" i="1"/>
  <c r="M5534" i="1" s="1"/>
  <c r="H5535" i="1"/>
  <c r="M5535" i="1" s="1"/>
  <c r="H5536" i="1"/>
  <c r="H5537" i="1"/>
  <c r="H5538" i="1"/>
  <c r="M5538" i="1" s="1"/>
  <c r="H5539" i="1"/>
  <c r="H5540" i="1"/>
  <c r="M5540" i="1" s="1"/>
  <c r="H5541" i="1"/>
  <c r="M5541" i="1" s="1"/>
  <c r="H5542" i="1"/>
  <c r="M5542" i="1" s="1"/>
  <c r="H5543" i="1"/>
  <c r="M5543" i="1" s="1"/>
  <c r="H5544" i="1"/>
  <c r="M5544" i="1" s="1"/>
  <c r="H5545" i="1"/>
  <c r="M5545" i="1" s="1"/>
  <c r="H5546" i="1"/>
  <c r="M5546" i="1" s="1"/>
  <c r="H5547" i="1"/>
  <c r="M5547" i="1" s="1"/>
  <c r="H5548" i="1"/>
  <c r="H5549" i="1"/>
  <c r="H5550" i="1"/>
  <c r="M5550" i="1" s="1"/>
  <c r="H5551" i="1"/>
  <c r="H5552" i="1"/>
  <c r="M5552" i="1" s="1"/>
  <c r="H5553" i="1"/>
  <c r="M5553" i="1" s="1"/>
  <c r="H5554" i="1"/>
  <c r="M5554" i="1" s="1"/>
  <c r="H5555" i="1"/>
  <c r="M5555" i="1" s="1"/>
  <c r="H5556" i="1"/>
  <c r="M5556" i="1" s="1"/>
  <c r="H5557" i="1"/>
  <c r="M5557" i="1" s="1"/>
  <c r="H5558" i="1"/>
  <c r="M5558" i="1" s="1"/>
  <c r="H5559" i="1"/>
  <c r="M5559" i="1" s="1"/>
  <c r="H5560" i="1"/>
  <c r="H5561" i="1"/>
  <c r="H5562" i="1"/>
  <c r="M5562" i="1" s="1"/>
  <c r="H5563" i="1"/>
  <c r="H5564" i="1"/>
  <c r="M5564" i="1" s="1"/>
  <c r="H5565" i="1"/>
  <c r="H5566" i="1"/>
  <c r="H5567" i="1"/>
  <c r="M5567" i="1" s="1"/>
  <c r="H5568" i="1"/>
  <c r="M5568" i="1" s="1"/>
  <c r="H5569" i="1"/>
  <c r="M5569" i="1" s="1"/>
  <c r="H5570" i="1"/>
  <c r="M5570" i="1" s="1"/>
  <c r="H5571" i="1"/>
  <c r="M5571" i="1" s="1"/>
  <c r="H5572" i="1"/>
  <c r="H5573" i="1"/>
  <c r="H5574" i="1"/>
  <c r="M5574" i="1" s="1"/>
  <c r="H5575" i="1"/>
  <c r="H5576" i="1"/>
  <c r="M5576" i="1" s="1"/>
  <c r="H5577" i="1"/>
  <c r="M5577" i="1" s="1"/>
  <c r="H5578" i="1"/>
  <c r="M5578" i="1" s="1"/>
  <c r="H5579" i="1"/>
  <c r="M5579" i="1" s="1"/>
  <c r="H5580" i="1"/>
  <c r="M5580" i="1" s="1"/>
  <c r="H5581" i="1"/>
  <c r="M5581" i="1" s="1"/>
  <c r="H5582" i="1"/>
  <c r="H5583" i="1"/>
  <c r="M5583" i="1" s="1"/>
  <c r="H5584" i="1"/>
  <c r="H5585" i="1"/>
  <c r="H5586" i="1"/>
  <c r="M5586" i="1" s="1"/>
  <c r="H5587" i="1"/>
  <c r="H5588" i="1"/>
  <c r="H5589" i="1"/>
  <c r="H5590" i="1"/>
  <c r="M5590" i="1" s="1"/>
  <c r="H5591" i="1"/>
  <c r="M5591" i="1" s="1"/>
  <c r="H5592" i="1"/>
  <c r="M5592" i="1" s="1"/>
  <c r="H5593" i="1"/>
  <c r="M5593" i="1" s="1"/>
  <c r="H5594" i="1"/>
  <c r="M5594" i="1" s="1"/>
  <c r="H5595" i="1"/>
  <c r="M5595" i="1" s="1"/>
  <c r="H5596" i="1"/>
  <c r="H5597" i="1"/>
  <c r="H5598" i="1"/>
  <c r="H5599" i="1"/>
  <c r="H5600" i="1"/>
  <c r="M5600" i="1" s="1"/>
  <c r="H5601" i="1"/>
  <c r="M5601" i="1" s="1"/>
  <c r="H5602" i="1"/>
  <c r="M5602" i="1" s="1"/>
  <c r="H5603" i="1"/>
  <c r="M5603" i="1" s="1"/>
  <c r="H5604" i="1"/>
  <c r="M5604" i="1" s="1"/>
  <c r="H5605" i="1"/>
  <c r="M5605" i="1" s="1"/>
  <c r="H5606" i="1"/>
  <c r="M5606" i="1" s="1"/>
  <c r="H5607" i="1"/>
  <c r="M5607" i="1" s="1"/>
  <c r="H5608" i="1"/>
  <c r="H5609" i="1"/>
  <c r="H5610" i="1"/>
  <c r="M5610" i="1" s="1"/>
  <c r="H5611" i="1"/>
  <c r="H5612" i="1"/>
  <c r="M5612" i="1" s="1"/>
  <c r="H5613" i="1"/>
  <c r="M5613" i="1" s="1"/>
  <c r="H5614" i="1"/>
  <c r="M5614" i="1" s="1"/>
  <c r="H5615" i="1"/>
  <c r="M5615" i="1" s="1"/>
  <c r="H5616" i="1"/>
  <c r="M5616" i="1" s="1"/>
  <c r="H5617" i="1"/>
  <c r="M5617" i="1" s="1"/>
  <c r="H5618" i="1"/>
  <c r="M5618" i="1" s="1"/>
  <c r="H5619" i="1"/>
  <c r="M5619" i="1" s="1"/>
  <c r="H5620" i="1"/>
  <c r="H5621" i="1"/>
  <c r="H5622" i="1"/>
  <c r="H5623" i="1"/>
  <c r="H5624" i="1"/>
  <c r="M5624" i="1" s="1"/>
  <c r="H5625" i="1"/>
  <c r="M5625" i="1" s="1"/>
  <c r="H5626" i="1"/>
  <c r="M5626" i="1" s="1"/>
  <c r="H5627" i="1"/>
  <c r="M5627" i="1" s="1"/>
  <c r="H5628" i="1"/>
  <c r="M5628" i="1" s="1"/>
  <c r="H5629" i="1"/>
  <c r="M5629" i="1" s="1"/>
  <c r="H5630" i="1"/>
  <c r="M5630" i="1" s="1"/>
  <c r="H5631" i="1"/>
  <c r="M5631" i="1" s="1"/>
  <c r="H5632" i="1"/>
  <c r="H5633" i="1"/>
  <c r="H5634" i="1"/>
  <c r="H5635" i="1"/>
  <c r="H5636" i="1"/>
  <c r="M5636" i="1" s="1"/>
  <c r="H5637" i="1"/>
  <c r="M5637" i="1" s="1"/>
  <c r="H5638" i="1"/>
  <c r="M5638" i="1" s="1"/>
  <c r="H5639" i="1"/>
  <c r="M5639" i="1" s="1"/>
  <c r="H5640" i="1"/>
  <c r="M5640" i="1" s="1"/>
  <c r="H5641" i="1"/>
  <c r="M5641" i="1" s="1"/>
  <c r="H5642" i="1"/>
  <c r="M5642" i="1" s="1"/>
  <c r="H5643" i="1"/>
  <c r="M5643" i="1" s="1"/>
  <c r="H5644" i="1"/>
  <c r="H5645" i="1"/>
  <c r="H5646" i="1"/>
  <c r="M5646" i="1" s="1"/>
  <c r="H5647" i="1"/>
  <c r="H5648" i="1"/>
  <c r="M5648" i="1" s="1"/>
  <c r="H5649" i="1"/>
  <c r="M5649" i="1" s="1"/>
  <c r="H5650" i="1"/>
  <c r="M5650" i="1" s="1"/>
  <c r="H5651" i="1"/>
  <c r="M5651" i="1" s="1"/>
  <c r="H5652" i="1"/>
  <c r="M5652" i="1" s="1"/>
  <c r="H5653" i="1"/>
  <c r="M5653" i="1" s="1"/>
  <c r="H5654" i="1"/>
  <c r="M5654" i="1" s="1"/>
  <c r="H5655" i="1"/>
  <c r="M5655" i="1" s="1"/>
  <c r="H5656" i="1"/>
  <c r="H5657" i="1"/>
  <c r="H5658" i="1"/>
  <c r="H5659" i="1"/>
  <c r="H5660" i="1"/>
  <c r="M5660" i="1" s="1"/>
  <c r="H5661" i="1"/>
  <c r="M5661" i="1" s="1"/>
  <c r="H5662" i="1"/>
  <c r="M5662" i="1" s="1"/>
  <c r="H5663" i="1"/>
  <c r="M5663" i="1" s="1"/>
  <c r="H5664" i="1"/>
  <c r="M5664" i="1" s="1"/>
  <c r="H5665" i="1"/>
  <c r="M5665" i="1" s="1"/>
  <c r="H5666" i="1"/>
  <c r="M5666" i="1" s="1"/>
  <c r="H5667" i="1"/>
  <c r="M5667" i="1" s="1"/>
  <c r="H5668" i="1"/>
  <c r="H5669" i="1"/>
  <c r="H5670" i="1"/>
  <c r="H5671" i="1"/>
  <c r="H5672" i="1"/>
  <c r="M5672" i="1" s="1"/>
  <c r="H5673" i="1"/>
  <c r="H5674" i="1"/>
  <c r="H5675" i="1"/>
  <c r="M5675" i="1" s="1"/>
  <c r="H5676" i="1"/>
  <c r="M5676" i="1" s="1"/>
  <c r="H5677" i="1"/>
  <c r="M5677" i="1" s="1"/>
  <c r="H5678" i="1"/>
  <c r="M5678" i="1" s="1"/>
  <c r="H5679" i="1"/>
  <c r="M5679" i="1" s="1"/>
  <c r="H5680" i="1"/>
  <c r="H5681" i="1"/>
  <c r="H5682" i="1"/>
  <c r="M5682" i="1" s="1"/>
  <c r="H5683" i="1"/>
  <c r="H5684" i="1"/>
  <c r="M5684" i="1" s="1"/>
  <c r="H5685" i="1"/>
  <c r="M5685" i="1" s="1"/>
  <c r="H5686" i="1"/>
  <c r="M5686" i="1" s="1"/>
  <c r="H5687" i="1"/>
  <c r="M5687" i="1" s="1"/>
  <c r="H5688" i="1"/>
  <c r="M5688" i="1" s="1"/>
  <c r="H5689" i="1"/>
  <c r="M5689" i="1" s="1"/>
  <c r="H5690" i="1"/>
  <c r="M5690" i="1" s="1"/>
  <c r="H5691" i="1"/>
  <c r="M5691" i="1" s="1"/>
  <c r="H5692" i="1"/>
  <c r="H5693" i="1"/>
  <c r="H5694" i="1"/>
  <c r="M5694" i="1" s="1"/>
  <c r="H5695" i="1"/>
  <c r="H5696" i="1"/>
  <c r="M5696" i="1" s="1"/>
  <c r="H5697" i="1"/>
  <c r="M5697" i="1" s="1"/>
  <c r="H5698" i="1"/>
  <c r="M5698" i="1" s="1"/>
  <c r="H5699" i="1"/>
  <c r="M5699" i="1" s="1"/>
  <c r="H5700" i="1"/>
  <c r="M5700" i="1" s="1"/>
  <c r="H5701" i="1"/>
  <c r="M5701" i="1" s="1"/>
  <c r="H5702" i="1"/>
  <c r="M5702" i="1" s="1"/>
  <c r="H5703" i="1"/>
  <c r="M5703" i="1" s="1"/>
  <c r="H5704" i="1"/>
  <c r="H5705" i="1"/>
  <c r="H5706" i="1"/>
  <c r="H5707" i="1"/>
  <c r="H5708" i="1"/>
  <c r="M5708" i="1" s="1"/>
  <c r="H5709" i="1"/>
  <c r="M5709" i="1" s="1"/>
  <c r="H5710" i="1"/>
  <c r="M5710" i="1" s="1"/>
  <c r="H5711" i="1"/>
  <c r="M5711" i="1" s="1"/>
  <c r="H5712" i="1"/>
  <c r="M5712" i="1" s="1"/>
  <c r="H5713" i="1"/>
  <c r="M5713" i="1" s="1"/>
  <c r="H5714" i="1"/>
  <c r="M5714" i="1" s="1"/>
  <c r="H5715" i="1"/>
  <c r="M5715" i="1" s="1"/>
  <c r="H5716" i="1"/>
  <c r="H5717" i="1"/>
  <c r="H5718" i="1"/>
  <c r="M5718" i="1" s="1"/>
  <c r="H5719" i="1"/>
  <c r="M5719" i="1" s="1"/>
  <c r="H5720" i="1"/>
  <c r="M5720" i="1" s="1"/>
  <c r="H5721" i="1"/>
  <c r="M5721" i="1" s="1"/>
  <c r="H5722" i="1"/>
  <c r="M5722" i="1" s="1"/>
  <c r="H5723" i="1"/>
  <c r="M5723" i="1" s="1"/>
  <c r="H5724" i="1"/>
  <c r="M5724" i="1" s="1"/>
  <c r="H5725" i="1"/>
  <c r="M5725" i="1" s="1"/>
  <c r="H5726" i="1"/>
  <c r="M5726" i="1" s="1"/>
  <c r="H5727" i="1"/>
  <c r="H5728" i="1"/>
  <c r="H5729" i="1"/>
  <c r="H5730" i="1"/>
  <c r="H5731" i="1"/>
  <c r="H5732" i="1"/>
  <c r="M5732" i="1" s="1"/>
  <c r="H5733" i="1"/>
  <c r="M5733" i="1" s="1"/>
  <c r="H5734" i="1"/>
  <c r="M5734" i="1" s="1"/>
  <c r="H5735" i="1"/>
  <c r="M5735" i="1" s="1"/>
  <c r="H5736" i="1"/>
  <c r="M5736" i="1" s="1"/>
  <c r="H5737" i="1"/>
  <c r="M5737" i="1" s="1"/>
  <c r="H5738" i="1"/>
  <c r="M5738" i="1" s="1"/>
  <c r="H5739" i="1"/>
  <c r="M5739" i="1" s="1"/>
  <c r="H5740" i="1"/>
  <c r="H5741" i="1"/>
  <c r="H5742" i="1"/>
  <c r="H5743" i="1"/>
  <c r="H5744" i="1"/>
  <c r="H5745" i="1"/>
  <c r="M5745" i="1" s="1"/>
  <c r="H5746" i="1"/>
  <c r="M5746" i="1" s="1"/>
  <c r="H5747" i="1"/>
  <c r="M5747" i="1" s="1"/>
  <c r="H5748" i="1"/>
  <c r="M5748" i="1" s="1"/>
  <c r="H5749" i="1"/>
  <c r="M5749" i="1" s="1"/>
  <c r="H5750" i="1"/>
  <c r="H5751" i="1"/>
  <c r="M5751" i="1" s="1"/>
  <c r="H5752" i="1"/>
  <c r="H5753" i="1"/>
  <c r="H5754" i="1"/>
  <c r="H5755" i="1"/>
  <c r="H5756" i="1"/>
  <c r="M5756" i="1" s="1"/>
  <c r="H5757" i="1"/>
  <c r="M5757" i="1" s="1"/>
  <c r="H5758" i="1"/>
  <c r="H5759" i="1"/>
  <c r="M5759" i="1" s="1"/>
  <c r="H5760" i="1"/>
  <c r="M5760" i="1" s="1"/>
  <c r="H5761" i="1"/>
  <c r="M5761" i="1" s="1"/>
  <c r="H5762" i="1"/>
  <c r="M5762" i="1" s="1"/>
  <c r="H5763" i="1"/>
  <c r="M5763" i="1" s="1"/>
  <c r="H5764" i="1"/>
  <c r="H5765" i="1"/>
  <c r="H5766" i="1"/>
  <c r="H5767" i="1"/>
  <c r="H5768" i="1"/>
  <c r="M5768" i="1" s="1"/>
  <c r="H5769" i="1"/>
  <c r="M5769" i="1" s="1"/>
  <c r="H5770" i="1"/>
  <c r="M5770" i="1" s="1"/>
  <c r="H5771" i="1"/>
  <c r="M5771" i="1" s="1"/>
  <c r="H5772" i="1"/>
  <c r="M5772" i="1" s="1"/>
  <c r="H5773" i="1"/>
  <c r="M5773" i="1" s="1"/>
  <c r="H5774" i="1"/>
  <c r="M5774" i="1" s="1"/>
  <c r="H5775" i="1"/>
  <c r="H5776" i="1"/>
  <c r="H5777" i="1"/>
  <c r="H5778" i="1"/>
  <c r="H5779" i="1"/>
  <c r="H5780" i="1"/>
  <c r="M5780" i="1" s="1"/>
  <c r="H5781" i="1"/>
  <c r="M5781" i="1" s="1"/>
  <c r="H5782" i="1"/>
  <c r="M5782" i="1" s="1"/>
  <c r="H5783" i="1"/>
  <c r="M5783" i="1" s="1"/>
  <c r="H5784" i="1"/>
  <c r="M5784" i="1" s="1"/>
  <c r="H5785" i="1"/>
  <c r="M5785" i="1" s="1"/>
  <c r="H5786" i="1"/>
  <c r="M5786" i="1" s="1"/>
  <c r="H5787" i="1"/>
  <c r="M5787" i="1" s="1"/>
  <c r="H5788" i="1"/>
  <c r="H5789" i="1"/>
  <c r="H5790" i="1"/>
  <c r="H5791" i="1"/>
  <c r="H5792" i="1"/>
  <c r="M5792" i="1" s="1"/>
  <c r="H5793" i="1"/>
  <c r="H5794" i="1"/>
  <c r="M5794" i="1" s="1"/>
  <c r="H5795" i="1"/>
  <c r="H5796" i="1"/>
  <c r="M5796" i="1" s="1"/>
  <c r="H5797" i="1"/>
  <c r="M5797" i="1" s="1"/>
  <c r="H5798" i="1"/>
  <c r="M5798" i="1" s="1"/>
  <c r="H5799" i="1"/>
  <c r="M5799" i="1" s="1"/>
  <c r="H5800" i="1"/>
  <c r="H5801" i="1"/>
  <c r="H5802" i="1"/>
  <c r="M5802" i="1" s="1"/>
  <c r="H5803" i="1"/>
  <c r="H5804" i="1"/>
  <c r="M5804" i="1" s="1"/>
  <c r="H5805" i="1"/>
  <c r="M5805" i="1" s="1"/>
  <c r="H5806" i="1"/>
  <c r="H5807" i="1"/>
  <c r="M5807" i="1" s="1"/>
  <c r="H5808" i="1"/>
  <c r="M5808" i="1" s="1"/>
  <c r="H5809" i="1"/>
  <c r="M5809" i="1" s="1"/>
  <c r="H5810" i="1"/>
  <c r="M5810" i="1" s="1"/>
  <c r="H5811" i="1"/>
  <c r="M5811" i="1" s="1"/>
  <c r="H5812" i="1"/>
  <c r="H5813" i="1"/>
  <c r="H5814" i="1"/>
  <c r="M5814" i="1" s="1"/>
  <c r="H5815" i="1"/>
  <c r="H5816" i="1"/>
  <c r="M5816" i="1" s="1"/>
  <c r="H5817" i="1"/>
  <c r="M5817" i="1" s="1"/>
  <c r="H5818" i="1"/>
  <c r="M5818" i="1" s="1"/>
  <c r="H5819" i="1"/>
  <c r="M5819" i="1" s="1"/>
  <c r="H5820" i="1"/>
  <c r="M5820" i="1" s="1"/>
  <c r="H5821" i="1"/>
  <c r="M5821" i="1" s="1"/>
  <c r="H5822" i="1"/>
  <c r="M5822" i="1" s="1"/>
  <c r="H5823" i="1"/>
  <c r="M5823" i="1" s="1"/>
  <c r="H5824" i="1"/>
  <c r="H5825" i="1"/>
  <c r="H5826" i="1"/>
  <c r="H5827" i="1"/>
  <c r="H5828" i="1"/>
  <c r="M5828" i="1" s="1"/>
  <c r="H5829" i="1"/>
  <c r="M5829" i="1" s="1"/>
  <c r="H5830" i="1"/>
  <c r="H5831" i="1"/>
  <c r="M5831" i="1" s="1"/>
  <c r="H5832" i="1"/>
  <c r="M5832" i="1" s="1"/>
  <c r="H5833" i="1"/>
  <c r="M5833" i="1" s="1"/>
  <c r="H5834" i="1"/>
  <c r="M5834" i="1" s="1"/>
  <c r="H5835" i="1"/>
  <c r="M5835" i="1" s="1"/>
  <c r="H5836" i="1"/>
  <c r="H5837" i="1"/>
  <c r="H5838" i="1"/>
  <c r="H5839" i="1"/>
  <c r="H5840" i="1"/>
  <c r="H5841" i="1"/>
  <c r="M5841" i="1" s="1"/>
  <c r="H5842" i="1"/>
  <c r="M5842" i="1" s="1"/>
  <c r="H5843" i="1"/>
  <c r="M5843" i="1" s="1"/>
  <c r="H5844" i="1"/>
  <c r="M5844" i="1" s="1"/>
  <c r="H5845" i="1"/>
  <c r="M5845" i="1" s="1"/>
  <c r="H5846" i="1"/>
  <c r="M5846" i="1" s="1"/>
  <c r="H5847" i="1"/>
  <c r="M5847" i="1" s="1"/>
  <c r="H5848" i="1"/>
  <c r="H5849" i="1"/>
  <c r="H5850" i="1"/>
  <c r="M5850" i="1" s="1"/>
  <c r="H5851" i="1"/>
  <c r="H5852" i="1"/>
  <c r="M5852" i="1" s="1"/>
  <c r="H5853" i="1"/>
  <c r="M5853" i="1" s="1"/>
  <c r="H5854" i="1"/>
  <c r="M5854" i="1" s="1"/>
  <c r="H5855" i="1"/>
  <c r="M5855" i="1" s="1"/>
  <c r="H5856" i="1"/>
  <c r="M5856" i="1" s="1"/>
  <c r="H5857" i="1"/>
  <c r="M5857" i="1" s="1"/>
  <c r="H5858" i="1"/>
  <c r="M5858" i="1" s="1"/>
  <c r="H5859" i="1"/>
  <c r="M5859" i="1" s="1"/>
  <c r="H5860" i="1"/>
  <c r="H5861" i="1"/>
  <c r="H5862" i="1"/>
  <c r="M5862" i="1" s="1"/>
  <c r="H5863" i="1"/>
  <c r="H5864" i="1"/>
  <c r="M5864" i="1" s="1"/>
  <c r="H5865" i="1"/>
  <c r="M5865" i="1" s="1"/>
  <c r="H5866" i="1"/>
  <c r="M5866" i="1" s="1"/>
  <c r="H5867" i="1"/>
  <c r="M5867" i="1" s="1"/>
  <c r="H5868" i="1"/>
  <c r="M5868" i="1" s="1"/>
  <c r="H5869" i="1"/>
  <c r="M5869" i="1" s="1"/>
  <c r="H5870" i="1"/>
  <c r="M5870" i="1" s="1"/>
  <c r="H5871" i="1"/>
  <c r="M5871" i="1" s="1"/>
  <c r="H5872" i="1"/>
  <c r="H5873" i="1"/>
  <c r="H5874" i="1"/>
  <c r="M5874" i="1" s="1"/>
  <c r="H5875" i="1"/>
  <c r="H5876" i="1"/>
  <c r="M5876" i="1" s="1"/>
  <c r="H5877" i="1"/>
  <c r="M5877" i="1" s="1"/>
  <c r="H5878" i="1"/>
  <c r="M5878" i="1" s="1"/>
  <c r="H5879" i="1"/>
  <c r="M5879" i="1" s="1"/>
  <c r="H5880" i="1"/>
  <c r="M5880" i="1" s="1"/>
  <c r="H5881" i="1"/>
  <c r="M5881" i="1" s="1"/>
  <c r="H5882" i="1"/>
  <c r="M5882" i="1" s="1"/>
  <c r="H5883" i="1"/>
  <c r="M5883" i="1" s="1"/>
  <c r="H5884" i="1"/>
  <c r="H5885" i="1"/>
  <c r="H5886" i="1"/>
  <c r="M5886" i="1" s="1"/>
  <c r="H5887" i="1"/>
  <c r="H5888" i="1"/>
  <c r="M5888" i="1" s="1"/>
  <c r="H5889" i="1"/>
  <c r="M5889" i="1" s="1"/>
  <c r="H5890" i="1"/>
  <c r="M5890" i="1" s="1"/>
  <c r="H5891" i="1"/>
  <c r="M5891" i="1" s="1"/>
  <c r="H5892" i="1"/>
  <c r="M5892" i="1" s="1"/>
  <c r="H5893" i="1"/>
  <c r="M5893" i="1" s="1"/>
  <c r="H5894" i="1"/>
  <c r="M5894" i="1" s="1"/>
  <c r="H5895" i="1"/>
  <c r="M5895" i="1" s="1"/>
  <c r="H5896" i="1"/>
  <c r="H5897" i="1"/>
  <c r="H5898" i="1"/>
  <c r="H5899" i="1"/>
  <c r="H5900" i="1"/>
  <c r="M5900" i="1" s="1"/>
  <c r="H5901" i="1"/>
  <c r="M5901" i="1" s="1"/>
  <c r="H5902" i="1"/>
  <c r="M5902" i="1" s="1"/>
  <c r="H5903" i="1"/>
  <c r="M5903" i="1" s="1"/>
  <c r="H5904" i="1"/>
  <c r="M5904" i="1" s="1"/>
  <c r="H5905" i="1"/>
  <c r="M5905" i="1" s="1"/>
  <c r="H5906" i="1"/>
  <c r="M5906" i="1" s="1"/>
  <c r="H5907" i="1"/>
  <c r="M5907" i="1" s="1"/>
  <c r="H5908" i="1"/>
  <c r="H5909" i="1"/>
  <c r="M5909" i="1" s="1"/>
  <c r="H5910" i="1"/>
  <c r="M5910" i="1" s="1"/>
  <c r="H5911" i="1"/>
  <c r="H5912" i="1"/>
  <c r="M5912" i="1" s="1"/>
  <c r="H5913" i="1"/>
  <c r="M5913" i="1" s="1"/>
  <c r="H5914" i="1"/>
  <c r="M5914" i="1" s="1"/>
  <c r="H5915" i="1"/>
  <c r="M5915" i="1" s="1"/>
  <c r="H5916" i="1"/>
  <c r="M5916" i="1" s="1"/>
  <c r="H5917" i="1"/>
  <c r="M5917" i="1" s="1"/>
  <c r="H5918" i="1"/>
  <c r="M5918" i="1" s="1"/>
  <c r="H5919" i="1"/>
  <c r="M5919" i="1" s="1"/>
  <c r="H5920" i="1"/>
  <c r="H5921" i="1"/>
  <c r="H5922" i="1"/>
  <c r="M5922" i="1" s="1"/>
  <c r="H5923" i="1"/>
  <c r="H5924" i="1"/>
  <c r="M5924" i="1" s="1"/>
  <c r="H5925" i="1"/>
  <c r="H5926" i="1"/>
  <c r="M5926" i="1" s="1"/>
  <c r="H5927" i="1"/>
  <c r="H5928" i="1"/>
  <c r="M5928" i="1" s="1"/>
  <c r="H5929" i="1"/>
  <c r="M5929" i="1" s="1"/>
  <c r="H5930" i="1"/>
  <c r="M5930" i="1" s="1"/>
  <c r="H5931" i="1"/>
  <c r="M5931" i="1" s="1"/>
  <c r="H5932" i="1"/>
  <c r="H5933" i="1"/>
  <c r="H5934" i="1"/>
  <c r="M5934" i="1" s="1"/>
  <c r="H5935" i="1"/>
  <c r="H5936" i="1"/>
  <c r="M5936" i="1" s="1"/>
  <c r="H5937" i="1"/>
  <c r="M5937" i="1" s="1"/>
  <c r="H5938" i="1"/>
  <c r="M5938" i="1" s="1"/>
  <c r="H5939" i="1"/>
  <c r="M5939" i="1" s="1"/>
  <c r="H5940" i="1"/>
  <c r="M5940" i="1" s="1"/>
  <c r="H5941" i="1"/>
  <c r="M5941" i="1" s="1"/>
  <c r="H5942" i="1"/>
  <c r="H5943" i="1"/>
  <c r="M5943" i="1" s="1"/>
  <c r="H5944" i="1"/>
  <c r="H5945" i="1"/>
  <c r="H5946" i="1"/>
  <c r="H5947" i="1"/>
  <c r="H5948" i="1"/>
  <c r="M5948" i="1" s="1"/>
  <c r="H5949" i="1"/>
  <c r="M5949" i="1" s="1"/>
  <c r="H5950" i="1"/>
  <c r="M5950" i="1" s="1"/>
  <c r="H5951" i="1"/>
  <c r="M5951" i="1" s="1"/>
  <c r="H5952" i="1"/>
  <c r="M5952" i="1" s="1"/>
  <c r="H5953" i="1"/>
  <c r="M5953" i="1" s="1"/>
  <c r="H5954" i="1"/>
  <c r="M5954" i="1" s="1"/>
  <c r="H5955" i="1"/>
  <c r="M5955" i="1" s="1"/>
  <c r="H5956" i="1"/>
  <c r="H5957" i="1"/>
  <c r="H5958" i="1"/>
  <c r="M5958" i="1" s="1"/>
  <c r="H5959" i="1"/>
  <c r="H5960" i="1"/>
  <c r="M5960" i="1" s="1"/>
  <c r="H5961" i="1"/>
  <c r="M5961" i="1" s="1"/>
  <c r="H5962" i="1"/>
  <c r="H5963" i="1"/>
  <c r="M5963" i="1" s="1"/>
  <c r="H5964" i="1"/>
  <c r="M5964" i="1" s="1"/>
  <c r="H5965" i="1"/>
  <c r="M5965" i="1" s="1"/>
  <c r="H5966" i="1"/>
  <c r="M5966" i="1" s="1"/>
  <c r="H5967" i="1"/>
  <c r="M5967" i="1" s="1"/>
  <c r="H5968" i="1"/>
  <c r="H5969" i="1"/>
  <c r="H5970" i="1"/>
  <c r="M5970" i="1" s="1"/>
  <c r="H5971" i="1"/>
  <c r="H5972" i="1"/>
  <c r="M5972" i="1" s="1"/>
  <c r="H5973" i="1"/>
  <c r="M5973" i="1" s="1"/>
  <c r="H5974" i="1"/>
  <c r="M5974" i="1" s="1"/>
  <c r="H5975" i="1"/>
  <c r="M5975" i="1" s="1"/>
  <c r="H5976" i="1"/>
  <c r="M5976" i="1" s="1"/>
  <c r="H5977" i="1"/>
  <c r="M5977" i="1" s="1"/>
  <c r="H5978" i="1"/>
  <c r="M5978" i="1" s="1"/>
  <c r="H5979" i="1"/>
  <c r="M5979" i="1" s="1"/>
  <c r="H5980" i="1"/>
  <c r="H5981" i="1"/>
  <c r="H5982" i="1"/>
  <c r="H5983" i="1"/>
  <c r="H5984" i="1"/>
  <c r="M5984" i="1" s="1"/>
  <c r="H5985" i="1"/>
  <c r="M5985" i="1" s="1"/>
  <c r="H5986" i="1"/>
  <c r="M5986" i="1" s="1"/>
  <c r="H5987" i="1"/>
  <c r="M5987" i="1" s="1"/>
  <c r="H5988" i="1"/>
  <c r="M5988" i="1" s="1"/>
  <c r="H5989" i="1"/>
  <c r="M5989" i="1" s="1"/>
  <c r="H5990" i="1"/>
  <c r="M5990" i="1" s="1"/>
  <c r="H5991" i="1"/>
  <c r="M5991" i="1" s="1"/>
  <c r="H5992" i="1"/>
  <c r="H5993" i="1"/>
  <c r="H5994" i="1"/>
  <c r="M5994" i="1" s="1"/>
  <c r="H5995" i="1"/>
  <c r="H5996" i="1"/>
  <c r="M5996" i="1" s="1"/>
  <c r="H5997" i="1"/>
  <c r="M5997" i="1" s="1"/>
  <c r="H5998" i="1"/>
  <c r="M5998" i="1" s="1"/>
  <c r="H5999" i="1"/>
  <c r="M5999" i="1" s="1"/>
  <c r="H6000" i="1"/>
  <c r="M6000" i="1" s="1"/>
  <c r="H6001" i="1"/>
  <c r="M6001" i="1" s="1"/>
  <c r="H6002" i="1"/>
  <c r="M6002" i="1" s="1"/>
  <c r="H6003" i="1"/>
  <c r="M6003" i="1" s="1"/>
  <c r="H6004" i="1"/>
  <c r="H6005" i="1"/>
  <c r="H6006" i="1"/>
  <c r="H6007" i="1"/>
  <c r="H6008" i="1"/>
  <c r="M6008" i="1" s="1"/>
  <c r="H6009" i="1"/>
  <c r="M6009" i="1" s="1"/>
  <c r="H6010" i="1"/>
  <c r="M6010" i="1" s="1"/>
  <c r="H6011" i="1"/>
  <c r="M6011" i="1" s="1"/>
  <c r="H6012" i="1"/>
  <c r="M6012" i="1" s="1"/>
  <c r="H6013" i="1"/>
  <c r="M6013" i="1" s="1"/>
  <c r="H6014" i="1"/>
  <c r="M6014" i="1" s="1"/>
  <c r="H6015" i="1"/>
  <c r="M6015" i="1" s="1"/>
  <c r="H6016" i="1"/>
  <c r="H6017" i="1"/>
  <c r="H6018" i="1"/>
  <c r="H6019" i="1"/>
  <c r="H6020" i="1"/>
  <c r="H6021" i="1"/>
  <c r="H6022" i="1"/>
  <c r="H6023" i="1"/>
  <c r="M6023" i="1" s="1"/>
  <c r="H6024" i="1"/>
  <c r="M6024" i="1" s="1"/>
  <c r="H6025" i="1"/>
  <c r="M6025" i="1" s="1"/>
  <c r="H6026" i="1"/>
  <c r="H6027" i="1"/>
  <c r="M6027" i="1" s="1"/>
  <c r="H6028" i="1"/>
  <c r="H6029" i="1"/>
  <c r="H6030" i="1"/>
  <c r="M6030" i="1" s="1"/>
  <c r="H6031" i="1"/>
  <c r="H6032" i="1"/>
  <c r="M6032" i="1" s="1"/>
  <c r="H6033" i="1"/>
  <c r="M6033" i="1" s="1"/>
  <c r="H6034" i="1"/>
  <c r="M6034" i="1" s="1"/>
  <c r="H6035" i="1"/>
  <c r="M6035" i="1" s="1"/>
  <c r="H6036" i="1"/>
  <c r="M6036" i="1" s="1"/>
  <c r="H6037" i="1"/>
  <c r="M6037" i="1" s="1"/>
  <c r="H6038" i="1"/>
  <c r="M6038" i="1" s="1"/>
  <c r="H6039" i="1"/>
  <c r="M6039" i="1" s="1"/>
  <c r="H6040" i="1"/>
  <c r="H6041" i="1"/>
  <c r="H6042" i="1"/>
  <c r="H6043" i="1"/>
  <c r="H6044" i="1"/>
  <c r="M6044" i="1" s="1"/>
  <c r="H6045" i="1"/>
  <c r="H6046" i="1"/>
  <c r="M6046" i="1" s="1"/>
  <c r="H6047" i="1"/>
  <c r="M6047" i="1" s="1"/>
  <c r="H6048" i="1"/>
  <c r="M6048" i="1" s="1"/>
  <c r="H6049" i="1"/>
  <c r="M6049" i="1" s="1"/>
  <c r="H6050" i="1"/>
  <c r="M6050" i="1" s="1"/>
  <c r="H6051" i="1"/>
  <c r="M6051" i="1" s="1"/>
  <c r="H6052" i="1"/>
  <c r="H6053" i="1"/>
  <c r="H6054" i="1"/>
  <c r="M6054" i="1" s="1"/>
  <c r="H6055" i="1"/>
  <c r="H6056" i="1"/>
  <c r="M6056" i="1" s="1"/>
  <c r="H6057" i="1"/>
  <c r="M6057" i="1" s="1"/>
  <c r="H6058" i="1"/>
  <c r="H6059" i="1"/>
  <c r="M6059" i="1" s="1"/>
  <c r="H6060" i="1"/>
  <c r="M6060" i="1" s="1"/>
  <c r="H6061" i="1"/>
  <c r="M6061" i="1" s="1"/>
  <c r="H6062" i="1"/>
  <c r="M6062" i="1" s="1"/>
  <c r="H6063" i="1"/>
  <c r="M6063" i="1" s="1"/>
  <c r="H6064" i="1"/>
  <c r="H6065" i="1"/>
  <c r="H6066" i="1"/>
  <c r="M6066" i="1" s="1"/>
  <c r="H6067" i="1"/>
  <c r="H6068" i="1"/>
  <c r="M6068" i="1" s="1"/>
  <c r="H6069" i="1"/>
  <c r="M6069" i="1" s="1"/>
  <c r="H6070" i="1"/>
  <c r="M6070" i="1" s="1"/>
  <c r="H6071" i="1"/>
  <c r="M6071" i="1" s="1"/>
  <c r="H6072" i="1"/>
  <c r="M6072" i="1" s="1"/>
  <c r="H6073" i="1"/>
  <c r="M6073" i="1" s="1"/>
  <c r="H6074" i="1"/>
  <c r="M6074" i="1" s="1"/>
  <c r="H6075" i="1"/>
  <c r="M6075" i="1" s="1"/>
  <c r="H6076" i="1"/>
  <c r="H6077" i="1"/>
  <c r="M6077" i="1" s="1"/>
  <c r="H6078" i="1"/>
  <c r="M6078" i="1" s="1"/>
  <c r="H6079" i="1"/>
  <c r="H6080" i="1"/>
  <c r="H6081" i="1"/>
  <c r="M6081" i="1" s="1"/>
  <c r="H6082" i="1"/>
  <c r="H6083" i="1"/>
  <c r="M6083" i="1" s="1"/>
  <c r="H6084" i="1"/>
  <c r="M6084" i="1" s="1"/>
  <c r="H6085" i="1"/>
  <c r="M6085" i="1" s="1"/>
  <c r="H6086" i="1"/>
  <c r="H6087" i="1"/>
  <c r="M6087" i="1" s="1"/>
  <c r="H6088" i="1"/>
  <c r="H6089" i="1"/>
  <c r="H6090" i="1"/>
  <c r="M6090" i="1" s="1"/>
  <c r="H6091" i="1"/>
  <c r="H6092" i="1"/>
  <c r="M6092" i="1" s="1"/>
  <c r="H6093" i="1"/>
  <c r="M6093" i="1" s="1"/>
  <c r="H6094" i="1"/>
  <c r="M6094" i="1" s="1"/>
  <c r="H6095" i="1"/>
  <c r="M6095" i="1" s="1"/>
  <c r="H6096" i="1"/>
  <c r="M6096" i="1" s="1"/>
  <c r="H6097" i="1"/>
  <c r="M6097" i="1" s="1"/>
  <c r="H6098" i="1"/>
  <c r="M6098" i="1" s="1"/>
  <c r="H6099" i="1"/>
  <c r="M6099" i="1" s="1"/>
  <c r="H6100" i="1"/>
  <c r="H6101" i="1"/>
  <c r="H6102" i="1"/>
  <c r="H6103" i="1"/>
  <c r="H6104" i="1"/>
  <c r="M6104" i="1" s="1"/>
  <c r="H6105" i="1"/>
  <c r="M6105" i="1" s="1"/>
  <c r="H6106" i="1"/>
  <c r="M6106" i="1" s="1"/>
  <c r="H6107" i="1"/>
  <c r="M6107" i="1" s="1"/>
  <c r="H6108" i="1"/>
  <c r="M6108" i="1" s="1"/>
  <c r="H6109" i="1"/>
  <c r="M6109" i="1" s="1"/>
  <c r="H6110" i="1"/>
  <c r="M6110" i="1" s="1"/>
  <c r="H6111" i="1"/>
  <c r="M6111" i="1" s="1"/>
  <c r="H6112" i="1"/>
  <c r="H6113" i="1"/>
  <c r="H6114" i="1"/>
  <c r="M6114" i="1" s="1"/>
  <c r="H6115" i="1"/>
  <c r="H6116" i="1"/>
  <c r="H6117" i="1"/>
  <c r="M6117" i="1" s="1"/>
  <c r="H6118" i="1"/>
  <c r="M6118" i="1" s="1"/>
  <c r="H6119" i="1"/>
  <c r="M6119" i="1" s="1"/>
  <c r="H6120" i="1"/>
  <c r="M6120" i="1" s="1"/>
  <c r="H6121" i="1"/>
  <c r="M6121" i="1" s="1"/>
  <c r="H6122" i="1"/>
  <c r="M6122" i="1" s="1"/>
  <c r="H6123" i="1"/>
  <c r="M6123" i="1" s="1"/>
  <c r="H6124" i="1"/>
  <c r="H6125" i="1"/>
  <c r="H6126" i="1"/>
  <c r="H6127" i="1"/>
  <c r="H6128" i="1"/>
  <c r="M6128" i="1" s="1"/>
  <c r="H6129" i="1"/>
  <c r="M6129" i="1" s="1"/>
  <c r="H6130" i="1"/>
  <c r="M6130" i="1" s="1"/>
  <c r="H6131" i="1"/>
  <c r="M6131" i="1" s="1"/>
  <c r="H6132" i="1"/>
  <c r="M6132" i="1" s="1"/>
  <c r="H6133" i="1"/>
  <c r="M6133" i="1" s="1"/>
  <c r="H6134" i="1"/>
  <c r="M6134" i="1" s="1"/>
  <c r="H6135" i="1"/>
  <c r="M6135" i="1" s="1"/>
  <c r="H6136" i="1"/>
  <c r="H6137" i="1"/>
  <c r="H6138" i="1"/>
  <c r="H6139" i="1"/>
  <c r="H6140" i="1"/>
  <c r="M6140" i="1" s="1"/>
  <c r="H6141" i="1"/>
  <c r="M6141" i="1" s="1"/>
  <c r="H6142" i="1"/>
  <c r="M6142" i="1" s="1"/>
  <c r="H6143" i="1"/>
  <c r="M6143" i="1" s="1"/>
  <c r="H6144" i="1"/>
  <c r="M6144" i="1" s="1"/>
  <c r="H6145" i="1"/>
  <c r="M6145" i="1" s="1"/>
  <c r="H6146" i="1"/>
  <c r="H6147" i="1"/>
  <c r="M6147" i="1" s="1"/>
  <c r="H6148" i="1"/>
  <c r="H6149" i="1"/>
  <c r="H6150" i="1"/>
  <c r="H6151" i="1"/>
  <c r="H6152" i="1"/>
  <c r="M6152" i="1" s="1"/>
  <c r="H6153" i="1"/>
  <c r="M6153" i="1" s="1"/>
  <c r="H6154" i="1"/>
  <c r="M6154" i="1" s="1"/>
  <c r="H6155" i="1"/>
  <c r="M6155" i="1" s="1"/>
  <c r="H6156" i="1"/>
  <c r="M6156" i="1" s="1"/>
  <c r="H6157" i="1"/>
  <c r="M6157" i="1" s="1"/>
  <c r="H6158" i="1"/>
  <c r="H6159" i="1"/>
  <c r="M6159" i="1" s="1"/>
  <c r="H6160" i="1"/>
  <c r="H6161" i="1"/>
  <c r="H6162" i="1"/>
  <c r="M6162" i="1" s="1"/>
  <c r="H6163" i="1"/>
  <c r="H6164" i="1"/>
  <c r="M6164" i="1" s="1"/>
  <c r="H6165" i="1"/>
  <c r="M6165" i="1" s="1"/>
  <c r="H6166" i="1"/>
  <c r="M6166" i="1" s="1"/>
  <c r="H6167" i="1"/>
  <c r="M6167" i="1" s="1"/>
  <c r="H6168" i="1"/>
  <c r="M6168" i="1" s="1"/>
  <c r="H6169" i="1"/>
  <c r="M6169" i="1" s="1"/>
  <c r="H6170" i="1"/>
  <c r="H6171" i="1"/>
  <c r="M6171" i="1" s="1"/>
  <c r="H6172" i="1"/>
  <c r="M6172" i="1" s="1"/>
  <c r="H6173" i="1"/>
  <c r="H6174" i="1"/>
  <c r="M6174" i="1" s="1"/>
  <c r="H6175" i="1"/>
  <c r="H6176" i="1"/>
  <c r="H6177" i="1"/>
  <c r="M6177" i="1" s="1"/>
  <c r="H6178" i="1"/>
  <c r="M6178" i="1" s="1"/>
  <c r="H6179" i="1"/>
  <c r="M6179" i="1" s="1"/>
  <c r="H6180" i="1"/>
  <c r="M6180" i="1" s="1"/>
  <c r="H6181" i="1"/>
  <c r="M6181" i="1" s="1"/>
  <c r="H6182" i="1"/>
  <c r="M6182" i="1" s="1"/>
  <c r="H6183" i="1"/>
  <c r="M6183" i="1" s="1"/>
  <c r="H6184" i="1"/>
  <c r="H6185" i="1"/>
  <c r="H6186" i="1"/>
  <c r="M6186" i="1" s="1"/>
  <c r="H6187" i="1"/>
  <c r="H6188" i="1"/>
  <c r="M6188" i="1" s="1"/>
  <c r="H6189" i="1"/>
  <c r="M6189" i="1" s="1"/>
  <c r="H6190" i="1"/>
  <c r="M6190" i="1" s="1"/>
  <c r="H6191" i="1"/>
  <c r="M6191" i="1" s="1"/>
  <c r="H6192" i="1"/>
  <c r="M6192" i="1" s="1"/>
  <c r="H6193" i="1"/>
  <c r="M6193" i="1" s="1"/>
  <c r="H6194" i="1"/>
  <c r="M6194" i="1" s="1"/>
  <c r="H6195" i="1"/>
  <c r="M6195" i="1" s="1"/>
  <c r="H6196" i="1"/>
  <c r="H6197" i="1"/>
  <c r="H6198" i="1"/>
  <c r="M6198" i="1" s="1"/>
  <c r="H6199" i="1"/>
  <c r="H6200" i="1"/>
  <c r="H6201" i="1"/>
  <c r="M6201" i="1" s="1"/>
  <c r="H6202" i="1"/>
  <c r="M6202" i="1" s="1"/>
  <c r="H6203" i="1"/>
  <c r="M6203" i="1" s="1"/>
  <c r="H6204" i="1"/>
  <c r="M6204" i="1" s="1"/>
  <c r="H6205" i="1"/>
  <c r="M6205" i="1" s="1"/>
  <c r="H6206" i="1"/>
  <c r="H6207" i="1"/>
  <c r="H6208" i="1"/>
  <c r="H6209" i="1"/>
  <c r="H6210" i="1"/>
  <c r="M6210" i="1" s="1"/>
  <c r="H6211" i="1"/>
  <c r="H6212" i="1"/>
  <c r="M6212" i="1" s="1"/>
  <c r="H6213" i="1"/>
  <c r="M6213" i="1" s="1"/>
  <c r="H6214" i="1"/>
  <c r="M6214" i="1" s="1"/>
  <c r="H6215" i="1"/>
  <c r="M6215" i="1" s="1"/>
  <c r="H6216" i="1"/>
  <c r="M6216" i="1" s="1"/>
  <c r="H6217" i="1"/>
  <c r="M6217" i="1" s="1"/>
  <c r="H6218" i="1"/>
  <c r="M6218" i="1" s="1"/>
  <c r="H6219" i="1"/>
  <c r="M6219" i="1" s="1"/>
  <c r="H6220" i="1"/>
  <c r="H6221" i="1"/>
  <c r="H6222" i="1"/>
  <c r="H6223" i="1"/>
  <c r="H6224" i="1"/>
  <c r="H6225" i="1"/>
  <c r="H6226" i="1"/>
  <c r="H6227" i="1"/>
  <c r="M6227" i="1" s="1"/>
  <c r="H6228" i="1"/>
  <c r="M6228" i="1" s="1"/>
  <c r="H6229" i="1"/>
  <c r="M6229" i="1" s="1"/>
  <c r="H6230" i="1"/>
  <c r="H6231" i="1"/>
  <c r="M6231" i="1" s="1"/>
  <c r="H6232" i="1"/>
  <c r="H6233" i="1"/>
  <c r="H6234" i="1"/>
  <c r="H6235" i="1"/>
  <c r="H6236" i="1"/>
  <c r="M6236" i="1" s="1"/>
  <c r="H6237" i="1"/>
  <c r="M6237" i="1" s="1"/>
  <c r="H6238" i="1"/>
  <c r="H6239" i="1"/>
  <c r="M6239" i="1" s="1"/>
  <c r="H6240" i="1"/>
  <c r="M6240" i="1" s="1"/>
  <c r="H6241" i="1"/>
  <c r="M6241" i="1" s="1"/>
  <c r="H6242" i="1"/>
  <c r="M6242" i="1" s="1"/>
  <c r="H6243" i="1"/>
  <c r="M6243" i="1" s="1"/>
  <c r="H6244" i="1"/>
  <c r="H6245" i="1"/>
  <c r="H6246" i="1"/>
  <c r="H6247" i="1"/>
  <c r="H6248" i="1"/>
  <c r="M6248" i="1" s="1"/>
  <c r="H6249" i="1"/>
  <c r="M6249" i="1" s="1"/>
  <c r="H6250" i="1"/>
  <c r="M6250" i="1" s="1"/>
  <c r="H6251" i="1"/>
  <c r="M6251" i="1" s="1"/>
  <c r="H6252" i="1"/>
  <c r="M6252" i="1" s="1"/>
  <c r="H6253" i="1"/>
  <c r="M6253" i="1" s="1"/>
  <c r="H6254" i="1"/>
  <c r="H6255" i="1"/>
  <c r="H6256" i="1"/>
  <c r="H6257" i="1"/>
  <c r="H6258" i="1"/>
  <c r="M6258" i="1" s="1"/>
  <c r="H6259" i="1"/>
  <c r="H6260" i="1"/>
  <c r="M6260" i="1" s="1"/>
  <c r="H6261" i="1"/>
  <c r="M6261" i="1" s="1"/>
  <c r="H6262" i="1"/>
  <c r="M6262" i="1" s="1"/>
  <c r="H6263" i="1"/>
  <c r="M6263" i="1" s="1"/>
  <c r="H6264" i="1"/>
  <c r="M6264" i="1" s="1"/>
  <c r="H6265" i="1"/>
  <c r="M6265" i="1" s="1"/>
  <c r="H6266" i="1"/>
  <c r="M6266" i="1" s="1"/>
  <c r="H6267" i="1"/>
  <c r="M6267" i="1" s="1"/>
  <c r="H6268" i="1"/>
  <c r="H6269" i="1"/>
  <c r="H6270" i="1"/>
  <c r="H6271" i="1"/>
  <c r="H6272" i="1"/>
  <c r="M6272" i="1" s="1"/>
  <c r="H6273" i="1"/>
  <c r="M6273" i="1" s="1"/>
  <c r="H6274" i="1"/>
  <c r="M6274" i="1" s="1"/>
  <c r="H6275" i="1"/>
  <c r="M6275" i="1" s="1"/>
  <c r="H6276" i="1"/>
  <c r="M6276" i="1" s="1"/>
  <c r="H6277" i="1"/>
  <c r="M6277" i="1" s="1"/>
  <c r="H6278" i="1"/>
  <c r="M6278" i="1" s="1"/>
  <c r="H6279" i="1"/>
  <c r="M6279" i="1" s="1"/>
  <c r="H6280" i="1"/>
  <c r="H6281" i="1"/>
  <c r="H6282" i="1"/>
  <c r="H6283" i="1"/>
  <c r="H6284" i="1"/>
  <c r="M6284" i="1" s="1"/>
  <c r="H6285" i="1"/>
  <c r="M6285" i="1" s="1"/>
  <c r="H6286" i="1"/>
  <c r="M6286" i="1" s="1"/>
  <c r="H6287" i="1"/>
  <c r="H6288" i="1"/>
  <c r="M6288" i="1" s="1"/>
  <c r="H6289" i="1"/>
  <c r="M6289" i="1" s="1"/>
  <c r="H6290" i="1"/>
  <c r="M6290" i="1" s="1"/>
  <c r="H6291" i="1"/>
  <c r="M6291" i="1" s="1"/>
  <c r="H6292" i="1"/>
  <c r="H6293" i="1"/>
  <c r="H6294" i="1"/>
  <c r="M6294" i="1" s="1"/>
  <c r="H6295" i="1"/>
  <c r="H6296" i="1"/>
  <c r="M6296" i="1" s="1"/>
  <c r="H6297" i="1"/>
  <c r="M6297" i="1" s="1"/>
  <c r="H6298" i="1"/>
  <c r="H6299" i="1"/>
  <c r="M6299" i="1" s="1"/>
  <c r="H6300" i="1"/>
  <c r="M6300" i="1" s="1"/>
  <c r="H6301" i="1"/>
  <c r="M6301" i="1" s="1"/>
  <c r="H6302" i="1"/>
  <c r="M6302" i="1" s="1"/>
  <c r="H6303" i="1"/>
  <c r="M6303" i="1" s="1"/>
  <c r="H6304" i="1"/>
  <c r="H6305" i="1"/>
  <c r="H6306" i="1"/>
  <c r="H6307" i="1"/>
  <c r="H6308" i="1"/>
  <c r="M6308" i="1" s="1"/>
  <c r="H6309" i="1"/>
  <c r="M6309" i="1" s="1"/>
  <c r="H6310" i="1"/>
  <c r="M6310" i="1" s="1"/>
  <c r="H6311" i="1"/>
  <c r="M6311" i="1" s="1"/>
  <c r="H6312" i="1"/>
  <c r="M6312" i="1" s="1"/>
  <c r="H6313" i="1"/>
  <c r="M6313" i="1" s="1"/>
  <c r="H6314" i="1"/>
  <c r="M6314" i="1" s="1"/>
  <c r="H6315" i="1"/>
  <c r="M6315" i="1" s="1"/>
  <c r="H6316" i="1"/>
  <c r="H6317" i="1"/>
  <c r="H6318" i="1"/>
  <c r="H6319" i="1"/>
  <c r="H6320" i="1"/>
  <c r="M6320" i="1" s="1"/>
  <c r="H6321" i="1"/>
  <c r="M6321" i="1" s="1"/>
  <c r="H6322" i="1"/>
  <c r="M6322" i="1" s="1"/>
  <c r="H6323" i="1"/>
  <c r="M6323" i="1" s="1"/>
  <c r="H6324" i="1"/>
  <c r="M6324" i="1" s="1"/>
  <c r="H6325" i="1"/>
  <c r="M6325" i="1" s="1"/>
  <c r="H6326" i="1"/>
  <c r="M6326" i="1" s="1"/>
  <c r="H6327" i="1"/>
  <c r="M6327" i="1" s="1"/>
  <c r="H6328" i="1"/>
  <c r="H6329" i="1"/>
  <c r="H6330" i="1"/>
  <c r="H6331" i="1"/>
  <c r="H6332" i="1"/>
  <c r="H6333" i="1"/>
  <c r="H6334" i="1"/>
  <c r="M6334" i="1" s="1"/>
  <c r="H6335" i="1"/>
  <c r="H6336" i="1"/>
  <c r="M6336" i="1" s="1"/>
  <c r="H6337" i="1"/>
  <c r="M6337" i="1" s="1"/>
  <c r="H6338" i="1"/>
  <c r="M6338" i="1" s="1"/>
  <c r="H6339" i="1"/>
  <c r="M6339" i="1" s="1"/>
  <c r="H6340" i="1"/>
  <c r="H6341" i="1"/>
  <c r="H6342" i="1"/>
  <c r="M6342" i="1" s="1"/>
  <c r="H6343" i="1"/>
  <c r="H6344" i="1"/>
  <c r="M6344" i="1" s="1"/>
  <c r="H6345" i="1"/>
  <c r="M6345" i="1" s="1"/>
  <c r="H6346" i="1"/>
  <c r="H6347" i="1"/>
  <c r="M6347" i="1" s="1"/>
  <c r="H6348" i="1"/>
  <c r="M6348" i="1" s="1"/>
  <c r="H6349" i="1"/>
  <c r="M6349" i="1" s="1"/>
  <c r="H6350" i="1"/>
  <c r="M6350" i="1" s="1"/>
  <c r="H6351" i="1"/>
  <c r="M6351" i="1" s="1"/>
  <c r="H6352" i="1"/>
  <c r="M6352" i="1" s="1"/>
  <c r="H6353" i="1"/>
  <c r="M6353" i="1" s="1"/>
  <c r="H6354" i="1"/>
  <c r="H6355" i="1"/>
  <c r="H6356" i="1"/>
  <c r="H6357" i="1"/>
  <c r="M6357" i="1" s="1"/>
  <c r="H6358" i="1"/>
  <c r="H6359" i="1"/>
  <c r="M6359" i="1" s="1"/>
  <c r="H6360" i="1"/>
  <c r="M6360" i="1" s="1"/>
  <c r="H6361" i="1"/>
  <c r="M6361" i="1" s="1"/>
  <c r="H6362" i="1"/>
  <c r="H6363" i="1"/>
  <c r="M6363" i="1" s="1"/>
  <c r="H6364" i="1"/>
  <c r="H6365" i="1"/>
  <c r="H6366" i="1"/>
  <c r="M6366" i="1" s="1"/>
  <c r="H6367" i="1"/>
  <c r="M6367" i="1" s="1"/>
  <c r="H6368" i="1"/>
  <c r="M6368" i="1" s="1"/>
  <c r="H6369" i="1"/>
  <c r="M6369" i="1" s="1"/>
  <c r="H6370" i="1"/>
  <c r="H6371" i="1"/>
  <c r="M6371" i="1" s="1"/>
  <c r="H6372" i="1"/>
  <c r="M6372" i="1" s="1"/>
  <c r="H6373" i="1"/>
  <c r="M6373" i="1" s="1"/>
  <c r="H6374" i="1"/>
  <c r="M6374" i="1" s="1"/>
  <c r="H6375" i="1"/>
  <c r="M6375" i="1" s="1"/>
  <c r="H6376" i="1"/>
  <c r="H6377" i="1"/>
  <c r="H6378" i="1"/>
  <c r="M6378" i="1" s="1"/>
  <c r="H6379" i="1"/>
  <c r="H6380" i="1"/>
  <c r="M6380" i="1" s="1"/>
  <c r="H6381" i="1"/>
  <c r="H6382" i="1"/>
  <c r="M6382" i="1" s="1"/>
  <c r="H6383" i="1"/>
  <c r="M6383" i="1" s="1"/>
  <c r="H6384" i="1"/>
  <c r="M6384" i="1" s="1"/>
  <c r="H6385" i="1"/>
  <c r="M6385" i="1" s="1"/>
  <c r="H6386" i="1"/>
  <c r="M6386" i="1" s="1"/>
  <c r="H6387" i="1"/>
  <c r="M6387" i="1" s="1"/>
  <c r="H6388" i="1"/>
  <c r="H6389" i="1"/>
  <c r="H6390" i="1"/>
  <c r="M6390" i="1" s="1"/>
  <c r="H6391" i="1"/>
  <c r="H6392" i="1"/>
  <c r="M6392" i="1" s="1"/>
  <c r="H6393" i="1"/>
  <c r="M6393" i="1" s="1"/>
  <c r="H6394" i="1"/>
  <c r="M6394" i="1" s="1"/>
  <c r="H6395" i="1"/>
  <c r="M6395" i="1" s="1"/>
  <c r="H6396" i="1"/>
  <c r="M6396" i="1" s="1"/>
  <c r="H6397" i="1"/>
  <c r="M6397" i="1" s="1"/>
  <c r="H6398" i="1"/>
  <c r="M6398" i="1" s="1"/>
  <c r="H6399" i="1"/>
  <c r="M6399" i="1" s="1"/>
  <c r="H6400" i="1"/>
  <c r="H6401" i="1"/>
  <c r="H6402" i="1"/>
  <c r="H6403" i="1"/>
  <c r="H6404" i="1"/>
  <c r="M6404" i="1" s="1"/>
  <c r="H6405" i="1"/>
  <c r="M6405" i="1" s="1"/>
  <c r="H6406" i="1"/>
  <c r="M6406" i="1" s="1"/>
  <c r="H6407" i="1"/>
  <c r="M6407" i="1" s="1"/>
  <c r="H6408" i="1"/>
  <c r="M6408" i="1" s="1"/>
  <c r="H6409" i="1"/>
  <c r="M6409" i="1" s="1"/>
  <c r="H6410" i="1"/>
  <c r="H6411" i="1"/>
  <c r="M6411" i="1" s="1"/>
  <c r="H6412" i="1"/>
  <c r="H6413" i="1"/>
  <c r="H6414" i="1"/>
  <c r="H6415" i="1"/>
  <c r="H6416" i="1"/>
  <c r="M6416" i="1" s="1"/>
  <c r="H6417" i="1"/>
  <c r="M6417" i="1" s="1"/>
  <c r="H6418" i="1"/>
  <c r="H6419" i="1"/>
  <c r="M6419" i="1" s="1"/>
  <c r="H6420" i="1"/>
  <c r="M6420" i="1" s="1"/>
  <c r="H6421" i="1"/>
  <c r="M6421" i="1" s="1"/>
  <c r="H6422" i="1"/>
  <c r="M6422" i="1" s="1"/>
  <c r="H6423" i="1"/>
  <c r="M6423" i="1" s="1"/>
  <c r="H6424" i="1"/>
  <c r="H6425" i="1"/>
  <c r="H6426" i="1"/>
  <c r="M6426" i="1" s="1"/>
  <c r="H6427" i="1"/>
  <c r="H6428" i="1"/>
  <c r="M6428" i="1" s="1"/>
  <c r="H6429" i="1"/>
  <c r="M6429" i="1" s="1"/>
  <c r="H6430" i="1"/>
  <c r="M6430" i="1" s="1"/>
  <c r="H6431" i="1"/>
  <c r="M6431" i="1" s="1"/>
  <c r="H6432" i="1"/>
  <c r="M6432" i="1" s="1"/>
  <c r="H6433" i="1"/>
  <c r="M6433" i="1" s="1"/>
  <c r="H6434" i="1"/>
  <c r="M6434" i="1" s="1"/>
  <c r="H6435" i="1"/>
  <c r="M6435" i="1" s="1"/>
  <c r="H6436" i="1"/>
  <c r="H6437" i="1"/>
  <c r="H6438" i="1"/>
  <c r="H6439" i="1"/>
  <c r="H6440" i="1"/>
  <c r="M6440" i="1" s="1"/>
  <c r="H6441" i="1"/>
  <c r="M6441" i="1" s="1"/>
  <c r="H6442" i="1"/>
  <c r="M6442" i="1" s="1"/>
  <c r="H6443" i="1"/>
  <c r="M6443" i="1" s="1"/>
  <c r="H6444" i="1"/>
  <c r="M6444" i="1" s="1"/>
  <c r="H6445" i="1"/>
  <c r="M6445" i="1" s="1"/>
  <c r="H6446" i="1"/>
  <c r="M6446" i="1" s="1"/>
  <c r="H6447" i="1"/>
  <c r="M6447" i="1" s="1"/>
  <c r="H6448" i="1"/>
  <c r="H6449" i="1"/>
  <c r="H6450" i="1"/>
  <c r="H6451" i="1"/>
  <c r="H6452" i="1"/>
  <c r="M6452" i="1" s="1"/>
  <c r="H6453" i="1"/>
  <c r="M6453" i="1" s="1"/>
  <c r="H6454" i="1"/>
  <c r="H6455" i="1"/>
  <c r="M6455" i="1" s="1"/>
  <c r="H6456" i="1"/>
  <c r="M6456" i="1" s="1"/>
  <c r="H6457" i="1"/>
  <c r="M6457" i="1" s="1"/>
  <c r="H6458" i="1"/>
  <c r="M6458" i="1" s="1"/>
  <c r="H6459" i="1"/>
  <c r="M6459" i="1" s="1"/>
  <c r="H6460" i="1"/>
  <c r="H6461" i="1"/>
  <c r="H6462" i="1"/>
  <c r="M6462" i="1" s="1"/>
  <c r="H6463" i="1"/>
  <c r="H6464" i="1"/>
  <c r="M6464" i="1" s="1"/>
  <c r="H6465" i="1"/>
  <c r="M6465" i="1" s="1"/>
  <c r="H6466" i="1"/>
  <c r="M6466" i="1" s="1"/>
  <c r="H6467" i="1"/>
  <c r="M6467" i="1" s="1"/>
  <c r="H6468" i="1"/>
  <c r="M6468" i="1" s="1"/>
  <c r="H6469" i="1"/>
  <c r="M6469" i="1" s="1"/>
  <c r="H6470" i="1"/>
  <c r="M6470" i="1" s="1"/>
  <c r="H6471" i="1"/>
  <c r="M6471" i="1" s="1"/>
  <c r="H6472" i="1"/>
  <c r="H6473" i="1"/>
  <c r="H6474" i="1"/>
  <c r="H6475" i="1"/>
  <c r="H6476" i="1"/>
  <c r="H6477" i="1"/>
  <c r="M6477" i="1" s="1"/>
  <c r="H6478" i="1"/>
  <c r="M6478" i="1" s="1"/>
  <c r="H6479" i="1"/>
  <c r="M6479" i="1" s="1"/>
  <c r="H6480" i="1"/>
  <c r="M6480" i="1" s="1"/>
  <c r="H6481" i="1"/>
  <c r="M6481" i="1" s="1"/>
  <c r="H6482" i="1"/>
  <c r="M6482" i="1" s="1"/>
  <c r="H6483" i="1"/>
  <c r="M6483" i="1" s="1"/>
  <c r="H6484" i="1"/>
  <c r="H6485" i="1"/>
  <c r="H6486" i="1"/>
  <c r="M6486" i="1" s="1"/>
  <c r="H6487" i="1"/>
  <c r="H6488" i="1"/>
  <c r="H6489" i="1"/>
  <c r="H6490" i="1"/>
  <c r="M6490" i="1" s="1"/>
  <c r="H6491" i="1"/>
  <c r="M6491" i="1" s="1"/>
  <c r="H6492" i="1"/>
  <c r="M6492" i="1" s="1"/>
  <c r="H6493" i="1"/>
  <c r="M6493" i="1" s="1"/>
  <c r="H6494" i="1"/>
  <c r="M6494" i="1" s="1"/>
  <c r="H6495" i="1"/>
  <c r="M6495" i="1" s="1"/>
  <c r="H6496" i="1"/>
  <c r="H6497" i="1"/>
  <c r="H6498" i="1"/>
  <c r="M6498" i="1" s="1"/>
  <c r="H6499" i="1"/>
  <c r="H6500" i="1"/>
  <c r="M6500" i="1" s="1"/>
  <c r="H6501" i="1"/>
  <c r="M6501" i="1" s="1"/>
  <c r="H6502" i="1"/>
  <c r="M6502" i="1" s="1"/>
  <c r="H6503" i="1"/>
  <c r="M6503" i="1" s="1"/>
  <c r="H6504" i="1"/>
  <c r="M6504" i="1" s="1"/>
  <c r="H6505" i="1"/>
  <c r="M6505" i="1" s="1"/>
  <c r="H6506" i="1"/>
  <c r="H6507" i="1"/>
  <c r="H6508" i="1"/>
  <c r="H6509" i="1"/>
  <c r="H6510" i="1"/>
  <c r="H6511" i="1"/>
  <c r="H6512" i="1"/>
  <c r="M6512" i="1" s="1"/>
  <c r="H6513" i="1"/>
  <c r="M6513" i="1" s="1"/>
  <c r="H6514" i="1"/>
  <c r="M6514" i="1" s="1"/>
  <c r="H6515" i="1"/>
  <c r="M6515" i="1" s="1"/>
  <c r="H6516" i="1"/>
  <c r="M6516" i="1" s="1"/>
  <c r="H6517" i="1"/>
  <c r="M6517" i="1" s="1"/>
  <c r="H6518" i="1"/>
  <c r="M6518" i="1" s="1"/>
  <c r="H6519" i="1"/>
  <c r="M6519" i="1" s="1"/>
  <c r="H6520" i="1"/>
  <c r="H6521" i="1"/>
  <c r="H6522" i="1"/>
  <c r="M6522" i="1" s="1"/>
  <c r="H6523" i="1"/>
  <c r="H6524" i="1"/>
  <c r="M6524" i="1" s="1"/>
  <c r="H6525" i="1"/>
  <c r="M6525" i="1" s="1"/>
  <c r="H6526" i="1"/>
  <c r="H6527" i="1"/>
  <c r="M6527" i="1" s="1"/>
  <c r="H6528" i="1"/>
  <c r="M6528" i="1" s="1"/>
  <c r="H6529" i="1"/>
  <c r="M6529" i="1" s="1"/>
  <c r="H6530" i="1"/>
  <c r="M6530" i="1" s="1"/>
  <c r="H6531" i="1"/>
  <c r="M6531" i="1" s="1"/>
  <c r="H6532" i="1"/>
  <c r="H6533" i="1"/>
  <c r="H6534" i="1"/>
  <c r="M6534" i="1" s="1"/>
  <c r="H6535" i="1"/>
  <c r="H6536" i="1"/>
  <c r="M6536" i="1" s="1"/>
  <c r="H6537" i="1"/>
  <c r="M6537" i="1" s="1"/>
  <c r="H6538" i="1"/>
  <c r="M6538" i="1" s="1"/>
  <c r="H6539" i="1"/>
  <c r="M6539" i="1" s="1"/>
  <c r="H6540" i="1"/>
  <c r="M6540" i="1" s="1"/>
  <c r="H6541" i="1"/>
  <c r="M6541" i="1" s="1"/>
  <c r="H6542" i="1"/>
  <c r="M6542" i="1" s="1"/>
  <c r="H6543" i="1"/>
  <c r="M6543" i="1" s="1"/>
  <c r="H6544" i="1"/>
  <c r="H6545" i="1"/>
  <c r="H6546" i="1"/>
  <c r="H6547" i="1"/>
  <c r="H6548" i="1"/>
  <c r="M6548" i="1" s="1"/>
  <c r="H6549" i="1"/>
  <c r="M6549" i="1" s="1"/>
  <c r="H6550" i="1"/>
  <c r="H6551" i="1"/>
  <c r="M6551" i="1" s="1"/>
  <c r="H6552" i="1"/>
  <c r="M6552" i="1" s="1"/>
  <c r="H6553" i="1"/>
  <c r="M6553" i="1" s="1"/>
  <c r="H6554" i="1"/>
  <c r="M6554" i="1" s="1"/>
  <c r="H6555" i="1"/>
  <c r="M6555" i="1" s="1"/>
  <c r="H6556" i="1"/>
  <c r="H6557" i="1"/>
  <c r="H6558" i="1"/>
  <c r="H6559" i="1"/>
  <c r="H6560" i="1"/>
  <c r="M6560" i="1" s="1"/>
  <c r="H6561" i="1"/>
  <c r="M6561" i="1" s="1"/>
  <c r="H6562" i="1"/>
  <c r="M6562" i="1" s="1"/>
  <c r="H6563" i="1"/>
  <c r="M6563" i="1" s="1"/>
  <c r="H6564" i="1"/>
  <c r="M6564" i="1" s="1"/>
  <c r="H6565" i="1"/>
  <c r="M6565" i="1" s="1"/>
  <c r="H6566" i="1"/>
  <c r="H6567" i="1"/>
  <c r="M6567" i="1" s="1"/>
  <c r="H6568" i="1"/>
  <c r="H6569" i="1"/>
  <c r="H6570" i="1"/>
  <c r="H6571" i="1"/>
  <c r="H6572" i="1"/>
  <c r="M6572" i="1" s="1"/>
  <c r="H6573" i="1"/>
  <c r="M6573" i="1" s="1"/>
  <c r="H6574" i="1"/>
  <c r="M6574" i="1" s="1"/>
  <c r="H6575" i="1"/>
  <c r="M6575" i="1" s="1"/>
  <c r="H6576" i="1"/>
  <c r="M6576" i="1" s="1"/>
  <c r="H6577" i="1"/>
  <c r="M6577" i="1" s="1"/>
  <c r="H6578" i="1"/>
  <c r="M6578" i="1" s="1"/>
  <c r="H6579" i="1"/>
  <c r="M6579" i="1" s="1"/>
  <c r="H6580" i="1"/>
  <c r="H6581" i="1"/>
  <c r="H6582" i="1"/>
  <c r="M6582" i="1" s="1"/>
  <c r="H6583" i="1"/>
  <c r="H6584" i="1"/>
  <c r="M6584" i="1" s="1"/>
  <c r="H6585" i="1"/>
  <c r="M6585" i="1" s="1"/>
  <c r="H6586" i="1"/>
  <c r="H6587" i="1"/>
  <c r="M6587" i="1" s="1"/>
  <c r="H6588" i="1"/>
  <c r="M6588" i="1" s="1"/>
  <c r="H6589" i="1"/>
  <c r="M6589" i="1" s="1"/>
  <c r="H6590" i="1"/>
  <c r="M6590" i="1" s="1"/>
  <c r="H6591" i="1"/>
  <c r="M6591" i="1" s="1"/>
  <c r="H6592" i="1"/>
  <c r="H6593" i="1"/>
  <c r="H6594" i="1"/>
  <c r="H6595" i="1"/>
  <c r="H6596" i="1"/>
  <c r="H6597" i="1"/>
  <c r="M6597" i="1" s="1"/>
  <c r="H6598" i="1"/>
  <c r="H6599" i="1"/>
  <c r="M6599" i="1" s="1"/>
  <c r="H6600" i="1"/>
  <c r="M6600" i="1" s="1"/>
  <c r="H6601" i="1"/>
  <c r="M6601" i="1" s="1"/>
  <c r="H6602" i="1"/>
  <c r="M6602" i="1" s="1"/>
  <c r="H6603" i="1"/>
  <c r="M6603" i="1" s="1"/>
  <c r="H6604" i="1"/>
  <c r="H6605" i="1"/>
  <c r="H6606" i="1"/>
  <c r="M6606" i="1" s="1"/>
  <c r="H6607" i="1"/>
  <c r="H6608" i="1"/>
  <c r="M6608" i="1" s="1"/>
  <c r="H6609" i="1"/>
  <c r="M6609" i="1" s="1"/>
  <c r="H6610" i="1"/>
  <c r="M6610" i="1" s="1"/>
  <c r="H6611" i="1"/>
  <c r="M6611" i="1" s="1"/>
  <c r="H6612" i="1"/>
  <c r="M6612" i="1" s="1"/>
  <c r="H6613" i="1"/>
  <c r="M6613" i="1" s="1"/>
  <c r="H6614" i="1"/>
  <c r="M6614" i="1" s="1"/>
  <c r="H6615" i="1"/>
  <c r="M6615" i="1" s="1"/>
  <c r="H6616" i="1"/>
  <c r="H6617" i="1"/>
  <c r="H6618" i="1"/>
  <c r="H6619" i="1"/>
  <c r="H6620" i="1"/>
  <c r="M6620" i="1" s="1"/>
  <c r="H6621" i="1"/>
  <c r="M6621" i="1" s="1"/>
  <c r="H6622" i="1"/>
  <c r="H6623" i="1"/>
  <c r="M6623" i="1" s="1"/>
  <c r="H6624" i="1"/>
  <c r="M6624" i="1" s="1"/>
  <c r="H6625" i="1"/>
  <c r="M6625" i="1" s="1"/>
  <c r="H6626" i="1"/>
  <c r="M6626" i="1" s="1"/>
  <c r="H6627" i="1"/>
  <c r="M6627" i="1" s="1"/>
  <c r="H6628" i="1"/>
  <c r="H6629" i="1"/>
  <c r="H6630" i="1"/>
  <c r="H6631" i="1"/>
  <c r="H6632" i="1"/>
  <c r="M6632" i="1" s="1"/>
  <c r="H6633" i="1"/>
  <c r="M6633" i="1" s="1"/>
  <c r="H6634" i="1"/>
  <c r="M6634" i="1" s="1"/>
  <c r="H6635" i="1"/>
  <c r="M6635" i="1" s="1"/>
  <c r="H6636" i="1"/>
  <c r="M6636" i="1" s="1"/>
  <c r="H6637" i="1"/>
  <c r="M6637" i="1" s="1"/>
  <c r="H6638" i="1"/>
  <c r="M6638" i="1" s="1"/>
  <c r="H6639" i="1"/>
  <c r="M6639" i="1" s="1"/>
  <c r="H6640" i="1"/>
  <c r="H6641" i="1"/>
  <c r="H6642" i="1"/>
  <c r="M6642" i="1" s="1"/>
  <c r="H6643" i="1"/>
  <c r="H6644" i="1"/>
  <c r="M6644" i="1" s="1"/>
  <c r="H6645" i="1"/>
  <c r="M6645" i="1" s="1"/>
  <c r="H6646" i="1"/>
  <c r="M6646" i="1" s="1"/>
  <c r="H6647" i="1"/>
  <c r="M6647" i="1" s="1"/>
  <c r="H6648" i="1"/>
  <c r="M6648" i="1" s="1"/>
  <c r="H6649" i="1"/>
  <c r="M6649" i="1" s="1"/>
  <c r="H6650" i="1"/>
  <c r="H6651" i="1"/>
  <c r="M6651" i="1" s="1"/>
  <c r="H6652" i="1"/>
  <c r="H6653" i="1"/>
  <c r="H6654" i="1"/>
  <c r="H6655" i="1"/>
  <c r="H6656" i="1"/>
  <c r="H6657" i="1"/>
  <c r="M6657" i="1" s="1"/>
  <c r="H6658" i="1"/>
  <c r="H6659" i="1"/>
  <c r="M6659" i="1" s="1"/>
  <c r="H6660" i="1"/>
  <c r="M6660" i="1" s="1"/>
  <c r="H6661" i="1"/>
  <c r="M6661" i="1" s="1"/>
  <c r="H6662" i="1"/>
  <c r="M6662" i="1" s="1"/>
  <c r="H6663" i="1"/>
  <c r="H6664" i="1"/>
  <c r="H6665" i="1"/>
  <c r="H6666" i="1"/>
  <c r="H6667" i="1"/>
  <c r="H6668" i="1"/>
  <c r="M6668" i="1" s="1"/>
  <c r="H6669" i="1"/>
  <c r="M6669" i="1" s="1"/>
  <c r="H6670" i="1"/>
  <c r="M6670" i="1" s="1"/>
  <c r="H6671" i="1"/>
  <c r="M6671" i="1" s="1"/>
  <c r="H6672" i="1"/>
  <c r="M6672" i="1" s="1"/>
  <c r="H6673" i="1"/>
  <c r="M6673" i="1" s="1"/>
  <c r="H6674" i="1"/>
  <c r="H6675" i="1"/>
  <c r="M6675" i="1" s="1"/>
  <c r="H6676" i="1"/>
  <c r="H6677" i="1"/>
  <c r="H6678" i="1"/>
  <c r="M6678" i="1" s="1"/>
  <c r="H6679" i="1"/>
  <c r="H6680" i="1"/>
  <c r="M6680" i="1" s="1"/>
  <c r="H6681" i="1"/>
  <c r="M6681" i="1" s="1"/>
  <c r="H6682" i="1"/>
  <c r="M6682" i="1" s="1"/>
  <c r="H6683" i="1"/>
  <c r="M6683" i="1" s="1"/>
  <c r="H6684" i="1"/>
  <c r="M6684" i="1" s="1"/>
  <c r="H6685" i="1"/>
  <c r="M6685" i="1" s="1"/>
  <c r="H6686" i="1"/>
  <c r="M6686" i="1" s="1"/>
  <c r="H6687" i="1"/>
  <c r="M6687" i="1" s="1"/>
  <c r="H6688" i="1"/>
  <c r="H6689" i="1"/>
  <c r="H6690" i="1"/>
  <c r="H6691" i="1"/>
  <c r="H6692" i="1"/>
  <c r="M6692" i="1" s="1"/>
  <c r="H6693" i="1"/>
  <c r="M6693" i="1" s="1"/>
  <c r="H6694" i="1"/>
  <c r="M6694" i="1" s="1"/>
  <c r="H6695" i="1"/>
  <c r="M6695" i="1" s="1"/>
  <c r="H6696" i="1"/>
  <c r="M6696" i="1" s="1"/>
  <c r="H6697" i="1"/>
  <c r="M6697" i="1" s="1"/>
  <c r="H6698" i="1"/>
  <c r="M6698" i="1" s="1"/>
  <c r="H6699" i="1"/>
  <c r="M6699" i="1" s="1"/>
  <c r="H6700" i="1"/>
  <c r="H6701" i="1"/>
  <c r="H6702" i="1"/>
  <c r="H6703" i="1"/>
  <c r="H6704" i="1"/>
  <c r="M6704" i="1" s="1"/>
  <c r="H6705" i="1"/>
  <c r="M6705" i="1" s="1"/>
  <c r="H6706" i="1"/>
  <c r="H6707" i="1"/>
  <c r="M6707" i="1" s="1"/>
  <c r="H6708" i="1"/>
  <c r="M6708" i="1" s="1"/>
  <c r="H6709" i="1"/>
  <c r="M6709" i="1" s="1"/>
  <c r="H6710" i="1"/>
  <c r="M6710" i="1" s="1"/>
  <c r="H6711" i="1"/>
  <c r="M6711" i="1" s="1"/>
  <c r="H6712" i="1"/>
  <c r="H6713" i="1"/>
  <c r="H6714" i="1"/>
  <c r="M6714" i="1" s="1"/>
  <c r="H6715" i="1"/>
  <c r="M6715" i="1" s="1"/>
  <c r="H6716" i="1"/>
  <c r="M6716" i="1" s="1"/>
  <c r="H6717" i="1"/>
  <c r="M6717" i="1" s="1"/>
  <c r="H6718" i="1"/>
  <c r="M6718" i="1" s="1"/>
  <c r="H6719" i="1"/>
  <c r="M6719" i="1" s="1"/>
  <c r="H6720" i="1"/>
  <c r="M6720" i="1" s="1"/>
  <c r="H6721" i="1"/>
  <c r="M6721" i="1" s="1"/>
  <c r="H6722" i="1"/>
  <c r="M6722" i="1" s="1"/>
  <c r="H6723" i="1"/>
  <c r="M6723" i="1" s="1"/>
  <c r="H6724" i="1"/>
  <c r="H6725" i="1"/>
  <c r="H6726" i="1"/>
  <c r="H6727" i="1"/>
  <c r="H6728" i="1"/>
  <c r="M6728" i="1" s="1"/>
  <c r="H6729" i="1"/>
  <c r="M6729" i="1" s="1"/>
  <c r="H6730" i="1"/>
  <c r="M6730" i="1" s="1"/>
  <c r="H6731" i="1"/>
  <c r="M6731" i="1" s="1"/>
  <c r="H6732" i="1"/>
  <c r="M6732" i="1" s="1"/>
  <c r="H6733" i="1"/>
  <c r="M6733" i="1" s="1"/>
  <c r="H6734" i="1"/>
  <c r="M6734" i="1" s="1"/>
  <c r="H6735" i="1"/>
  <c r="M6735" i="1" s="1"/>
  <c r="H6736" i="1"/>
  <c r="H6737" i="1"/>
  <c r="H6738" i="1"/>
  <c r="M6738" i="1" s="1"/>
  <c r="H6739" i="1"/>
  <c r="H6740" i="1"/>
  <c r="M6740" i="1" s="1"/>
  <c r="H6741" i="1"/>
  <c r="M6741" i="1" s="1"/>
  <c r="H6742" i="1"/>
  <c r="M6742" i="1" s="1"/>
  <c r="H6743" i="1"/>
  <c r="M6743" i="1" s="1"/>
  <c r="H6744" i="1"/>
  <c r="M6744" i="1" s="1"/>
  <c r="H6745" i="1"/>
  <c r="M6745" i="1" s="1"/>
  <c r="H6746" i="1"/>
  <c r="M6746" i="1" s="1"/>
  <c r="H6747" i="1"/>
  <c r="M6747" i="1" s="1"/>
  <c r="H6748" i="1"/>
  <c r="H6749" i="1"/>
  <c r="H6750" i="1"/>
  <c r="H6751" i="1"/>
  <c r="H6752" i="1"/>
  <c r="M6752" i="1" s="1"/>
  <c r="H6753" i="1"/>
  <c r="M6753" i="1" s="1"/>
  <c r="H6754" i="1"/>
  <c r="M6754" i="1" s="1"/>
  <c r="H6755" i="1"/>
  <c r="M6755" i="1" s="1"/>
  <c r="H6756" i="1"/>
  <c r="M6756" i="1" s="1"/>
  <c r="H6757" i="1"/>
  <c r="M6757" i="1" s="1"/>
  <c r="H6758" i="1"/>
  <c r="M6758" i="1" s="1"/>
  <c r="H6759" i="1"/>
  <c r="M6759" i="1" s="1"/>
  <c r="H6760" i="1"/>
  <c r="H6761" i="1"/>
  <c r="H6762" i="1"/>
  <c r="H6763" i="1"/>
  <c r="H6764" i="1"/>
  <c r="M6764" i="1" s="1"/>
  <c r="H6765" i="1"/>
  <c r="M6765" i="1" s="1"/>
  <c r="H6766" i="1"/>
  <c r="M6766" i="1" s="1"/>
  <c r="H6767" i="1"/>
  <c r="M6767" i="1" s="1"/>
  <c r="H6768" i="1"/>
  <c r="M6768" i="1" s="1"/>
  <c r="H6769" i="1"/>
  <c r="M6769" i="1" s="1"/>
  <c r="H6770" i="1"/>
  <c r="M6770" i="1" s="1"/>
  <c r="H6771" i="1"/>
  <c r="M6771" i="1" s="1"/>
  <c r="H6772" i="1"/>
  <c r="H6773" i="1"/>
  <c r="H6774" i="1"/>
  <c r="M6774" i="1" s="1"/>
  <c r="H6775" i="1"/>
  <c r="H6776" i="1"/>
  <c r="H6777" i="1"/>
  <c r="H6778" i="1"/>
  <c r="H6779" i="1"/>
  <c r="M6779" i="1" s="1"/>
  <c r="H6780" i="1"/>
  <c r="M6780" i="1" s="1"/>
  <c r="H6781" i="1"/>
  <c r="M6781" i="1" s="1"/>
  <c r="H6782" i="1"/>
  <c r="M6782" i="1" s="1"/>
  <c r="H6783" i="1"/>
  <c r="M6783" i="1" s="1"/>
  <c r="H6784" i="1"/>
  <c r="H6785" i="1"/>
  <c r="H6786" i="1"/>
  <c r="M6786" i="1" s="1"/>
  <c r="H6787" i="1"/>
  <c r="H6788" i="1"/>
  <c r="M6788" i="1" s="1"/>
  <c r="H6789" i="1"/>
  <c r="M6789" i="1" s="1"/>
  <c r="H6790" i="1"/>
  <c r="M6790" i="1" s="1"/>
  <c r="H6791" i="1"/>
  <c r="M6791" i="1" s="1"/>
  <c r="H6792" i="1"/>
  <c r="M6792" i="1" s="1"/>
  <c r="H6793" i="1"/>
  <c r="M6793" i="1" s="1"/>
  <c r="H6794" i="1"/>
  <c r="H6795" i="1"/>
  <c r="M6795" i="1" s="1"/>
  <c r="H6796" i="1"/>
  <c r="H6797" i="1"/>
  <c r="H6798" i="1"/>
  <c r="H6799" i="1"/>
  <c r="H6800" i="1"/>
  <c r="M6800" i="1" s="1"/>
  <c r="H6801" i="1"/>
  <c r="M6801" i="1" s="1"/>
  <c r="H6802" i="1"/>
  <c r="M6802" i="1" s="1"/>
  <c r="H6803" i="1"/>
  <c r="M6803" i="1" s="1"/>
  <c r="H6804" i="1"/>
  <c r="M6804" i="1" s="1"/>
  <c r="H6805" i="1"/>
  <c r="M6805" i="1" s="1"/>
  <c r="H6806" i="1"/>
  <c r="M6806" i="1" s="1"/>
  <c r="H6807" i="1"/>
  <c r="M6807" i="1" s="1"/>
  <c r="H6808" i="1"/>
  <c r="H6809" i="1"/>
  <c r="H6810" i="1"/>
  <c r="M6810" i="1" s="1"/>
  <c r="H6811" i="1"/>
  <c r="H6812" i="1"/>
  <c r="M6812" i="1" s="1"/>
  <c r="H6813" i="1"/>
  <c r="M6813" i="1" s="1"/>
  <c r="H6814" i="1"/>
  <c r="H6815" i="1"/>
  <c r="M6815" i="1" s="1"/>
  <c r="H6816" i="1"/>
  <c r="M6816" i="1" s="1"/>
  <c r="H6817" i="1"/>
  <c r="M6817" i="1" s="1"/>
  <c r="H6818" i="1"/>
  <c r="M6818" i="1" s="1"/>
  <c r="H6819" i="1"/>
  <c r="M6819" i="1" s="1"/>
  <c r="H6820" i="1"/>
  <c r="H6821" i="1"/>
  <c r="H6822" i="1"/>
  <c r="H6823" i="1"/>
  <c r="H6824" i="1"/>
  <c r="M6824" i="1" s="1"/>
  <c r="H6825" i="1"/>
  <c r="M6825" i="1" s="1"/>
  <c r="H6826" i="1"/>
  <c r="M6826" i="1" s="1"/>
  <c r="H6827" i="1"/>
  <c r="M6827" i="1" s="1"/>
  <c r="H6828" i="1"/>
  <c r="M6828" i="1" s="1"/>
  <c r="H6829" i="1"/>
  <c r="M6829" i="1" s="1"/>
  <c r="H6830" i="1"/>
  <c r="M6830" i="1" s="1"/>
  <c r="H6831" i="1"/>
  <c r="M6831" i="1" s="1"/>
  <c r="H6832" i="1"/>
  <c r="H6833" i="1"/>
  <c r="H6834" i="1"/>
  <c r="H6835" i="1"/>
  <c r="H6836" i="1"/>
  <c r="H6837" i="1"/>
  <c r="H6838" i="1"/>
  <c r="H6839" i="1"/>
  <c r="M6839" i="1" s="1"/>
  <c r="H6840" i="1"/>
  <c r="M6840" i="1" s="1"/>
  <c r="H6841" i="1"/>
  <c r="M6841" i="1" s="1"/>
  <c r="H6842" i="1"/>
  <c r="H6843" i="1"/>
  <c r="H6844" i="1"/>
  <c r="H6845" i="1"/>
  <c r="H6846" i="1"/>
  <c r="H6847" i="1"/>
  <c r="H6848" i="1"/>
  <c r="M6848" i="1" s="1"/>
  <c r="H6849" i="1"/>
  <c r="M6849" i="1" s="1"/>
  <c r="H6850" i="1"/>
  <c r="M6850" i="1" s="1"/>
  <c r="H6851" i="1"/>
  <c r="M6851" i="1" s="1"/>
  <c r="H6852" i="1"/>
  <c r="M6852" i="1" s="1"/>
  <c r="H6853" i="1"/>
  <c r="M6853" i="1" s="1"/>
  <c r="H6854" i="1"/>
  <c r="M6854" i="1" s="1"/>
  <c r="H6855" i="1"/>
  <c r="M6855" i="1" s="1"/>
  <c r="H6856" i="1"/>
  <c r="H6857" i="1"/>
  <c r="H6858" i="1"/>
  <c r="H6859" i="1"/>
  <c r="M6859" i="1" s="1"/>
  <c r="H6860" i="1"/>
  <c r="M6860" i="1" s="1"/>
  <c r="H6861" i="1"/>
  <c r="M6861" i="1" s="1"/>
  <c r="H6862" i="1"/>
  <c r="H6863" i="1"/>
  <c r="M6863" i="1" s="1"/>
  <c r="H6864" i="1"/>
  <c r="M6864" i="1" s="1"/>
  <c r="H6865" i="1"/>
  <c r="M6865" i="1" s="1"/>
  <c r="H6866" i="1"/>
  <c r="M6866" i="1" s="1"/>
  <c r="H6867" i="1"/>
  <c r="M6867" i="1" s="1"/>
  <c r="H6868" i="1"/>
  <c r="H6869" i="1"/>
  <c r="H6870" i="1"/>
  <c r="H6871" i="1"/>
  <c r="H6872" i="1"/>
  <c r="M6872" i="1" s="1"/>
  <c r="H6873" i="1"/>
  <c r="M6873" i="1" s="1"/>
  <c r="H6874" i="1"/>
  <c r="H6875" i="1"/>
  <c r="M6875" i="1" s="1"/>
  <c r="H6876" i="1"/>
  <c r="M6876" i="1" s="1"/>
  <c r="H6877" i="1"/>
  <c r="M6877" i="1" s="1"/>
  <c r="H6878" i="1"/>
  <c r="M6878" i="1" s="1"/>
  <c r="H6879" i="1"/>
  <c r="M6879" i="1" s="1"/>
  <c r="H6880" i="1"/>
  <c r="H6881" i="1"/>
  <c r="H6882" i="1"/>
  <c r="H6883" i="1"/>
  <c r="H6884" i="1"/>
  <c r="M6884" i="1" s="1"/>
  <c r="H6885" i="1"/>
  <c r="M6885" i="1" s="1"/>
  <c r="H6886" i="1"/>
  <c r="H6887" i="1"/>
  <c r="M6887" i="1" s="1"/>
  <c r="H6888" i="1"/>
  <c r="M6888" i="1" s="1"/>
  <c r="H6889" i="1"/>
  <c r="M6889" i="1" s="1"/>
  <c r="H6890" i="1"/>
  <c r="M6890" i="1" s="1"/>
  <c r="H6891" i="1"/>
  <c r="M6891" i="1" s="1"/>
  <c r="H6892" i="1"/>
  <c r="H6893" i="1"/>
  <c r="H6894" i="1"/>
  <c r="H6895" i="1"/>
  <c r="H6896" i="1"/>
  <c r="M6896" i="1" s="1"/>
  <c r="H6897" i="1"/>
  <c r="M6897" i="1" s="1"/>
  <c r="H6898" i="1"/>
  <c r="M6898" i="1" s="1"/>
  <c r="H6899" i="1"/>
  <c r="M6899" i="1" s="1"/>
  <c r="H6900" i="1"/>
  <c r="M6900" i="1" s="1"/>
  <c r="H6901" i="1"/>
  <c r="M6901" i="1" s="1"/>
  <c r="H6902" i="1"/>
  <c r="H6903" i="1"/>
  <c r="M6903" i="1" s="1"/>
  <c r="H6904" i="1"/>
  <c r="H6905" i="1"/>
  <c r="H6906" i="1"/>
  <c r="H6907" i="1"/>
  <c r="H6908" i="1"/>
  <c r="M6908" i="1" s="1"/>
  <c r="H6909" i="1"/>
  <c r="M6909" i="1" s="1"/>
  <c r="H6910" i="1"/>
  <c r="M6910" i="1" s="1"/>
  <c r="H6911" i="1"/>
  <c r="M6911" i="1" s="1"/>
  <c r="H6912" i="1"/>
  <c r="M6912" i="1" s="1"/>
  <c r="H6913" i="1"/>
  <c r="M6913" i="1" s="1"/>
  <c r="H6914" i="1"/>
  <c r="M6914" i="1" s="1"/>
  <c r="H6915" i="1"/>
  <c r="M6915" i="1" s="1"/>
  <c r="H6916" i="1"/>
  <c r="H6917" i="1"/>
  <c r="H6918" i="1"/>
  <c r="M6918" i="1" s="1"/>
  <c r="H6919" i="1"/>
  <c r="H6920" i="1"/>
  <c r="M6920" i="1" s="1"/>
  <c r="H6921" i="1"/>
  <c r="M6921" i="1" s="1"/>
  <c r="H6922" i="1"/>
  <c r="M6922" i="1" s="1"/>
  <c r="H6923" i="1"/>
  <c r="M6923" i="1" s="1"/>
  <c r="H6924" i="1"/>
  <c r="M6924" i="1" s="1"/>
  <c r="H6925" i="1"/>
  <c r="M6925" i="1" s="1"/>
  <c r="H6926" i="1"/>
  <c r="M6926" i="1" s="1"/>
  <c r="H6927" i="1"/>
  <c r="M6927" i="1" s="1"/>
  <c r="H6928" i="1"/>
  <c r="H6929" i="1"/>
  <c r="H6930" i="1"/>
  <c r="H6931" i="1"/>
  <c r="H6932" i="1"/>
  <c r="M6932" i="1" s="1"/>
  <c r="H6933" i="1"/>
  <c r="M6933" i="1" s="1"/>
  <c r="H6934" i="1"/>
  <c r="M6934" i="1" s="1"/>
  <c r="H6935" i="1"/>
  <c r="M6935" i="1" s="1"/>
  <c r="H6936" i="1"/>
  <c r="M6936" i="1" s="1"/>
  <c r="H6937" i="1"/>
  <c r="M6937" i="1" s="1"/>
  <c r="H6938" i="1"/>
  <c r="M6938" i="1" s="1"/>
  <c r="H6939" i="1"/>
  <c r="M6939" i="1" s="1"/>
  <c r="H6940" i="1"/>
  <c r="H6941" i="1"/>
  <c r="H6942" i="1"/>
  <c r="H6943" i="1"/>
  <c r="H6944" i="1"/>
  <c r="H6945" i="1"/>
  <c r="M6945" i="1" s="1"/>
  <c r="H6946" i="1"/>
  <c r="H6947" i="1"/>
  <c r="M6947" i="1" s="1"/>
  <c r="H6948" i="1"/>
  <c r="M6948" i="1" s="1"/>
  <c r="H6949" i="1"/>
  <c r="M6949" i="1" s="1"/>
  <c r="H6950" i="1"/>
  <c r="M6950" i="1" s="1"/>
  <c r="H6951" i="1"/>
  <c r="M6951" i="1" s="1"/>
  <c r="H6952" i="1"/>
  <c r="H6953" i="1"/>
  <c r="H6954" i="1"/>
  <c r="H6955" i="1"/>
  <c r="M6955" i="1" s="1"/>
  <c r="H6956" i="1"/>
  <c r="M6956" i="1" s="1"/>
  <c r="H6957" i="1"/>
  <c r="M6957" i="1" s="1"/>
  <c r="H6958" i="1"/>
  <c r="M6958" i="1" s="1"/>
  <c r="H6959" i="1"/>
  <c r="M6959" i="1" s="1"/>
  <c r="H6960" i="1"/>
  <c r="M6960" i="1" s="1"/>
  <c r="H6961" i="1"/>
  <c r="M6961" i="1" s="1"/>
  <c r="H6962" i="1"/>
  <c r="H6963" i="1"/>
  <c r="M6963" i="1" s="1"/>
  <c r="H6964" i="1"/>
  <c r="H6965" i="1"/>
  <c r="H6966" i="1"/>
  <c r="H6967" i="1"/>
  <c r="H6968" i="1"/>
  <c r="H6969" i="1"/>
  <c r="M6969" i="1" s="1"/>
  <c r="H6970" i="1"/>
  <c r="M6970" i="1" s="1"/>
  <c r="H6971" i="1"/>
  <c r="M6971" i="1" s="1"/>
  <c r="H6972" i="1"/>
  <c r="M6972" i="1" s="1"/>
  <c r="H6973" i="1"/>
  <c r="M6973" i="1" s="1"/>
  <c r="H6974" i="1"/>
  <c r="M6974" i="1" s="1"/>
  <c r="H6975" i="1"/>
  <c r="M6975" i="1" s="1"/>
  <c r="H6976" i="1"/>
  <c r="H6977" i="1"/>
  <c r="H6978" i="1"/>
  <c r="M6978" i="1" s="1"/>
  <c r="H6979" i="1"/>
  <c r="H6980" i="1"/>
  <c r="M6980" i="1" s="1"/>
  <c r="H6981" i="1"/>
  <c r="M6981" i="1" s="1"/>
  <c r="H6982" i="1"/>
  <c r="H6983" i="1"/>
  <c r="M6983" i="1" s="1"/>
  <c r="H6984" i="1"/>
  <c r="M6984" i="1" s="1"/>
  <c r="H6985" i="1"/>
  <c r="M6985" i="1" s="1"/>
  <c r="H6986" i="1"/>
  <c r="M6986" i="1" s="1"/>
  <c r="H6987" i="1"/>
  <c r="M6987" i="1" s="1"/>
  <c r="H6988" i="1"/>
  <c r="H6989" i="1"/>
  <c r="H6990" i="1"/>
  <c r="H6991" i="1"/>
  <c r="M6991" i="1" s="1"/>
  <c r="H6992" i="1"/>
  <c r="H6993" i="1"/>
  <c r="M6993" i="1" s="1"/>
  <c r="H6994" i="1"/>
  <c r="M6994" i="1" s="1"/>
  <c r="H6995" i="1"/>
  <c r="H6996" i="1"/>
  <c r="M6996" i="1" s="1"/>
  <c r="H6997" i="1"/>
  <c r="M6997" i="1" s="1"/>
  <c r="H6998" i="1"/>
  <c r="M6998" i="1" s="1"/>
  <c r="H6999" i="1"/>
  <c r="M6999" i="1" s="1"/>
  <c r="H7000" i="1"/>
  <c r="H7001" i="1"/>
  <c r="H7002" i="1"/>
  <c r="H7003" i="1"/>
  <c r="H7004" i="1"/>
  <c r="M7004" i="1" s="1"/>
  <c r="H7005" i="1"/>
  <c r="M7005" i="1" s="1"/>
  <c r="H7006" i="1"/>
  <c r="M7006" i="1" s="1"/>
  <c r="H7007" i="1"/>
  <c r="M7007" i="1" s="1"/>
  <c r="H7008" i="1"/>
  <c r="M7008" i="1" s="1"/>
  <c r="H7009" i="1"/>
  <c r="M7009" i="1" s="1"/>
  <c r="H7010" i="1"/>
  <c r="M7010" i="1" s="1"/>
  <c r="H7011" i="1"/>
  <c r="M7011" i="1" s="1"/>
  <c r="H7012" i="1"/>
  <c r="H7013" i="1"/>
  <c r="H7014" i="1"/>
  <c r="M7014" i="1" s="1"/>
  <c r="H7015" i="1"/>
  <c r="H7016" i="1"/>
  <c r="M7016" i="1" s="1"/>
  <c r="H7017" i="1"/>
  <c r="H7018" i="1"/>
  <c r="M7018" i="1" s="1"/>
  <c r="H7019" i="1"/>
  <c r="M7019" i="1" s="1"/>
  <c r="H7020" i="1"/>
  <c r="M7020" i="1" s="1"/>
  <c r="H7021" i="1"/>
  <c r="M7021" i="1" s="1"/>
  <c r="H7022" i="1"/>
  <c r="H7023" i="1"/>
  <c r="H7024" i="1"/>
  <c r="H7025" i="1"/>
  <c r="H7026" i="1"/>
  <c r="H7027" i="1"/>
  <c r="H7028" i="1"/>
  <c r="M7028" i="1" s="1"/>
  <c r="H7029" i="1"/>
  <c r="M7029" i="1" s="1"/>
  <c r="H7030" i="1"/>
  <c r="M7030" i="1" s="1"/>
  <c r="H7031" i="1"/>
  <c r="M7031" i="1" s="1"/>
  <c r="H7032" i="1"/>
  <c r="M7032" i="1" s="1"/>
  <c r="H7033" i="1"/>
  <c r="M7033" i="1" s="1"/>
  <c r="H7034" i="1"/>
  <c r="M7034" i="1" s="1"/>
  <c r="H7035" i="1"/>
  <c r="M7035" i="1" s="1"/>
  <c r="H7036" i="1"/>
  <c r="H7037" i="1"/>
  <c r="H7038" i="1"/>
  <c r="H7039" i="1"/>
  <c r="H7040" i="1"/>
  <c r="M7040" i="1" s="1"/>
  <c r="H7041" i="1"/>
  <c r="M7041" i="1" s="1"/>
  <c r="H7042" i="1"/>
  <c r="M7042" i="1" s="1"/>
  <c r="H7043" i="1"/>
  <c r="M7043" i="1" s="1"/>
  <c r="H7044" i="1"/>
  <c r="M7044" i="1" s="1"/>
  <c r="H7045" i="1"/>
  <c r="M7045" i="1" s="1"/>
  <c r="H7046" i="1"/>
  <c r="M7046" i="1" s="1"/>
  <c r="H7047" i="1"/>
  <c r="M7047" i="1" s="1"/>
  <c r="H7048" i="1"/>
  <c r="H7049" i="1"/>
  <c r="H7050" i="1"/>
  <c r="M7050" i="1" s="1"/>
  <c r="H7051" i="1"/>
  <c r="H7052" i="1"/>
  <c r="M7052" i="1" s="1"/>
  <c r="H7053" i="1"/>
  <c r="M7053" i="1" s="1"/>
  <c r="H7054" i="1"/>
  <c r="H7055" i="1"/>
  <c r="M7055" i="1" s="1"/>
  <c r="H7056" i="1"/>
  <c r="M7056" i="1" s="1"/>
  <c r="H7057" i="1"/>
  <c r="M7057" i="1" s="1"/>
  <c r="H7058" i="1"/>
  <c r="M7058" i="1" s="1"/>
  <c r="H7059" i="1"/>
  <c r="M7059" i="1" s="1"/>
  <c r="H7060" i="1"/>
  <c r="H7061" i="1"/>
  <c r="H7062" i="1"/>
  <c r="H7063" i="1"/>
  <c r="H7064" i="1"/>
  <c r="M7064" i="1" s="1"/>
  <c r="H7065" i="1"/>
  <c r="M7065" i="1" s="1"/>
  <c r="H7066" i="1"/>
  <c r="M7066" i="1" s="1"/>
  <c r="H7067" i="1"/>
  <c r="M7067" i="1" s="1"/>
  <c r="H7068" i="1"/>
  <c r="M7068" i="1" s="1"/>
  <c r="H7069" i="1"/>
  <c r="M7069" i="1" s="1"/>
  <c r="H7070" i="1"/>
  <c r="H7071" i="1"/>
  <c r="M7071" i="1" s="1"/>
  <c r="H7072" i="1"/>
  <c r="H7073" i="1"/>
  <c r="H7074" i="1"/>
  <c r="H7075" i="1"/>
  <c r="H7076" i="1"/>
  <c r="M7076" i="1" s="1"/>
  <c r="H7077" i="1"/>
  <c r="M7077" i="1" s="1"/>
  <c r="H7078" i="1"/>
  <c r="M7078" i="1" s="1"/>
  <c r="H7079" i="1"/>
  <c r="M7079" i="1" s="1"/>
  <c r="H7080" i="1"/>
  <c r="M7080" i="1" s="1"/>
  <c r="H7081" i="1"/>
  <c r="M7081" i="1" s="1"/>
  <c r="H7082" i="1"/>
  <c r="M7082" i="1" s="1"/>
  <c r="H7083" i="1"/>
  <c r="M7083" i="1" s="1"/>
  <c r="H7084" i="1"/>
  <c r="H7085" i="1"/>
  <c r="H7086" i="1"/>
  <c r="M7086" i="1" s="1"/>
  <c r="H7087" i="1"/>
  <c r="H7088" i="1"/>
  <c r="M7088" i="1" s="1"/>
  <c r="H7089" i="1"/>
  <c r="M7089" i="1" s="1"/>
  <c r="H7090" i="1"/>
  <c r="H7091" i="1"/>
  <c r="M7091" i="1" s="1"/>
  <c r="H7092" i="1"/>
  <c r="M7092" i="1" s="1"/>
  <c r="H7093" i="1"/>
  <c r="M7093" i="1" s="1"/>
  <c r="H7094" i="1"/>
  <c r="M7094" i="1" s="1"/>
  <c r="H7095" i="1"/>
  <c r="M7095" i="1" s="1"/>
  <c r="H7096" i="1"/>
  <c r="H7097" i="1"/>
  <c r="H7098" i="1"/>
  <c r="M7098" i="1" s="1"/>
  <c r="H7099" i="1"/>
  <c r="M7099" i="1" s="1"/>
  <c r="H7100" i="1"/>
  <c r="H7101" i="1"/>
  <c r="M7101" i="1" s="1"/>
  <c r="H7102" i="1"/>
  <c r="H7103" i="1"/>
  <c r="M7103" i="1" s="1"/>
  <c r="H7104" i="1"/>
  <c r="M7104" i="1" s="1"/>
  <c r="H7105" i="1"/>
  <c r="M7105" i="1" s="1"/>
  <c r="H7106" i="1"/>
  <c r="M7106" i="1" s="1"/>
  <c r="H7107" i="1"/>
  <c r="M7107" i="1" s="1"/>
  <c r="H7108" i="1"/>
  <c r="H7109" i="1"/>
  <c r="H7110" i="1"/>
  <c r="H7111" i="1"/>
  <c r="H7112" i="1"/>
  <c r="M7112" i="1" s="1"/>
  <c r="H7113" i="1"/>
  <c r="H7114" i="1"/>
  <c r="M7114" i="1" s="1"/>
  <c r="H7115" i="1"/>
  <c r="M7115" i="1" s="1"/>
  <c r="H7116" i="1"/>
  <c r="M7116" i="1" s="1"/>
  <c r="H7117" i="1"/>
  <c r="M7117" i="1" s="1"/>
  <c r="H7118" i="1"/>
  <c r="M7118" i="1" s="1"/>
  <c r="H7119" i="1"/>
  <c r="M7119" i="1" s="1"/>
  <c r="H7120" i="1"/>
  <c r="H7121" i="1"/>
  <c r="H7122" i="1"/>
  <c r="M7122" i="1" s="1"/>
  <c r="H7123" i="1"/>
  <c r="H7124" i="1"/>
  <c r="M7124" i="1" s="1"/>
  <c r="H7125" i="1"/>
  <c r="M7125" i="1" s="1"/>
  <c r="H7126" i="1"/>
  <c r="M7126" i="1" s="1"/>
  <c r="H7127" i="1"/>
  <c r="M7127" i="1" s="1"/>
  <c r="H7128" i="1"/>
  <c r="M7128" i="1" s="1"/>
  <c r="H7129" i="1"/>
  <c r="M7129" i="1" s="1"/>
  <c r="H7130" i="1"/>
  <c r="M7130" i="1" s="1"/>
  <c r="H7131" i="1"/>
  <c r="M7131" i="1" s="1"/>
  <c r="H7132" i="1"/>
  <c r="H7133" i="1"/>
  <c r="H7134" i="1"/>
  <c r="M7134" i="1" s="1"/>
  <c r="H7135" i="1"/>
  <c r="H7136" i="1"/>
  <c r="M7136" i="1" s="1"/>
  <c r="H7137" i="1"/>
  <c r="M7137" i="1" s="1"/>
  <c r="H7138" i="1"/>
  <c r="H7139" i="1"/>
  <c r="M7139" i="1" s="1"/>
  <c r="H7140" i="1"/>
  <c r="M7140" i="1" s="1"/>
  <c r="H7141" i="1"/>
  <c r="M7141" i="1" s="1"/>
  <c r="H7142" i="1"/>
  <c r="M7142" i="1" s="1"/>
  <c r="H7143" i="1"/>
  <c r="M7143" i="1" s="1"/>
  <c r="H7144" i="1"/>
  <c r="H7145" i="1"/>
  <c r="H7146" i="1"/>
  <c r="M7146" i="1" s="1"/>
  <c r="H7147" i="1"/>
  <c r="H7148" i="1"/>
  <c r="H7149" i="1"/>
  <c r="M7149" i="1" s="1"/>
  <c r="H7150" i="1"/>
  <c r="M7150" i="1" s="1"/>
  <c r="H7151" i="1"/>
  <c r="M7151" i="1" s="1"/>
  <c r="H7152" i="1"/>
  <c r="M7152" i="1" s="1"/>
  <c r="H7153" i="1"/>
  <c r="H7154" i="1"/>
  <c r="H7155" i="1"/>
  <c r="H7156" i="1"/>
  <c r="H7157" i="1"/>
  <c r="H7158" i="1"/>
  <c r="H7159" i="1"/>
  <c r="H7160" i="1"/>
  <c r="H7161" i="1"/>
  <c r="M7161" i="1" s="1"/>
  <c r="H7162" i="1"/>
  <c r="M7162" i="1" s="1"/>
  <c r="H7163" i="1"/>
  <c r="M7163" i="1" s="1"/>
  <c r="H7164" i="1"/>
  <c r="M7164" i="1" s="1"/>
  <c r="H7165" i="1"/>
  <c r="M7165" i="1" s="1"/>
  <c r="H7166" i="1"/>
  <c r="M7166" i="1" s="1"/>
  <c r="H7167" i="1"/>
  <c r="M7167" i="1" s="1"/>
  <c r="H7168" i="1"/>
  <c r="H7169" i="1"/>
  <c r="H7170" i="1"/>
  <c r="H7171" i="1"/>
  <c r="H7172" i="1"/>
  <c r="H7173" i="1"/>
  <c r="M7173" i="1" s="1"/>
  <c r="H7174" i="1"/>
  <c r="M7174" i="1" s="1"/>
  <c r="H7175" i="1"/>
  <c r="M7175" i="1" s="1"/>
  <c r="H7176" i="1"/>
  <c r="M7176" i="1" s="1"/>
  <c r="H7177" i="1"/>
  <c r="M7177" i="1" s="1"/>
  <c r="H7178" i="1"/>
  <c r="H7179" i="1"/>
  <c r="M7179" i="1" s="1"/>
  <c r="H7180" i="1"/>
  <c r="H7181" i="1"/>
  <c r="H7182" i="1"/>
  <c r="M7182" i="1" s="1"/>
  <c r="H7183" i="1"/>
  <c r="H7184" i="1"/>
  <c r="M7184" i="1" s="1"/>
  <c r="H7185" i="1"/>
  <c r="M7185" i="1" s="1"/>
  <c r="H7186" i="1"/>
  <c r="M7186" i="1" s="1"/>
  <c r="H7187" i="1"/>
  <c r="M7187" i="1" s="1"/>
  <c r="H7188" i="1"/>
  <c r="M7188" i="1" s="1"/>
  <c r="H7189" i="1"/>
  <c r="M7189" i="1" s="1"/>
  <c r="H7190" i="1"/>
  <c r="M7190" i="1" s="1"/>
  <c r="H7191" i="1"/>
  <c r="M7191" i="1" s="1"/>
  <c r="H7192" i="1"/>
  <c r="H7193" i="1"/>
  <c r="H7194" i="1"/>
  <c r="H7195" i="1"/>
  <c r="H7196" i="1"/>
  <c r="M7196" i="1" s="1"/>
  <c r="H7197" i="1"/>
  <c r="M7197" i="1" s="1"/>
  <c r="H7198" i="1"/>
  <c r="M7198" i="1" s="1"/>
  <c r="H7199" i="1"/>
  <c r="M7199" i="1" s="1"/>
  <c r="H7200" i="1"/>
  <c r="M7200" i="1" s="1"/>
  <c r="H7201" i="1"/>
  <c r="M7201" i="1" s="1"/>
  <c r="H7202" i="1"/>
  <c r="M7202" i="1" s="1"/>
  <c r="H7203" i="1"/>
  <c r="M7203" i="1" s="1"/>
  <c r="H7204" i="1"/>
  <c r="H7205" i="1"/>
  <c r="H7206" i="1"/>
  <c r="H7207" i="1"/>
  <c r="H7208" i="1"/>
  <c r="M7208" i="1" s="1"/>
  <c r="H7209" i="1"/>
  <c r="M7209" i="1" s="1"/>
  <c r="H7210" i="1"/>
  <c r="H7211" i="1"/>
  <c r="M7211" i="1" s="1"/>
  <c r="H7212" i="1"/>
  <c r="M7212" i="1" s="1"/>
  <c r="H7213" i="1"/>
  <c r="M7213" i="1" s="1"/>
  <c r="H7214" i="1"/>
  <c r="M7214" i="1" s="1"/>
  <c r="H7215" i="1"/>
  <c r="M7215" i="1" s="1"/>
  <c r="H7216" i="1"/>
  <c r="H7217" i="1"/>
  <c r="H7218" i="1"/>
  <c r="M7218" i="1" s="1"/>
  <c r="H7219" i="1"/>
  <c r="H7220" i="1"/>
  <c r="M7220" i="1" s="1"/>
  <c r="H7221" i="1"/>
  <c r="H7222" i="1"/>
  <c r="M7222" i="1" s="1"/>
  <c r="H7223" i="1"/>
  <c r="M7223" i="1" s="1"/>
  <c r="H7224" i="1"/>
  <c r="M7224" i="1" s="1"/>
  <c r="H7225" i="1"/>
  <c r="M7225" i="1" s="1"/>
  <c r="H7226" i="1"/>
  <c r="M7226" i="1" s="1"/>
  <c r="H7227" i="1"/>
  <c r="M7227" i="1" s="1"/>
  <c r="H7228" i="1"/>
  <c r="H7229" i="1"/>
  <c r="H7230" i="1"/>
  <c r="M7230" i="1" s="1"/>
  <c r="H7231" i="1"/>
  <c r="H7232" i="1"/>
  <c r="M7232" i="1" s="1"/>
  <c r="H7233" i="1"/>
  <c r="M7233" i="1" s="1"/>
  <c r="H7234" i="1"/>
  <c r="M7234" i="1" s="1"/>
  <c r="H7235" i="1"/>
  <c r="M7235" i="1" s="1"/>
  <c r="H7236" i="1"/>
  <c r="M7236" i="1" s="1"/>
  <c r="H7237" i="1"/>
  <c r="M7237" i="1" s="1"/>
  <c r="H7238" i="1"/>
  <c r="M7238" i="1" s="1"/>
  <c r="H7239" i="1"/>
  <c r="M7239" i="1" s="1"/>
  <c r="H7240" i="1"/>
  <c r="H7241" i="1"/>
  <c r="H7242" i="1"/>
  <c r="H7243" i="1"/>
  <c r="H7244" i="1"/>
  <c r="M7244" i="1" s="1"/>
  <c r="H7245" i="1"/>
  <c r="H7246" i="1"/>
  <c r="H7247" i="1"/>
  <c r="M7247" i="1" s="1"/>
  <c r="H7248" i="1"/>
  <c r="M7248" i="1" s="1"/>
  <c r="H7249" i="1"/>
  <c r="M7249" i="1" s="1"/>
  <c r="H7250" i="1"/>
  <c r="M7250" i="1" s="1"/>
  <c r="H7251" i="1"/>
  <c r="M7251" i="1" s="1"/>
  <c r="H7252" i="1"/>
  <c r="H7253" i="1"/>
  <c r="H7254" i="1"/>
  <c r="M7254" i="1" s="1"/>
  <c r="H7255" i="1"/>
  <c r="H7256" i="1"/>
  <c r="M7256" i="1" s="1"/>
  <c r="H7257" i="1"/>
  <c r="M7257" i="1" s="1"/>
  <c r="H7258" i="1"/>
  <c r="M7258" i="1" s="1"/>
  <c r="H7259" i="1"/>
  <c r="M7259" i="1" s="1"/>
  <c r="H7260" i="1"/>
  <c r="M7260" i="1" s="1"/>
  <c r="H7261" i="1"/>
  <c r="M7261" i="1" s="1"/>
  <c r="H7262" i="1"/>
  <c r="M7262" i="1" s="1"/>
  <c r="H7263" i="1"/>
  <c r="M7263" i="1" s="1"/>
  <c r="H7264" i="1"/>
  <c r="H7265" i="1"/>
  <c r="H7266" i="1"/>
  <c r="H7267" i="1"/>
  <c r="H7268" i="1"/>
  <c r="H7269" i="1"/>
  <c r="M7269" i="1" s="1"/>
  <c r="H7270" i="1"/>
  <c r="M7270" i="1" s="1"/>
  <c r="H7271" i="1"/>
  <c r="M7271" i="1" s="1"/>
  <c r="H7272" i="1"/>
  <c r="M7272" i="1" s="1"/>
  <c r="H7273" i="1"/>
  <c r="M7273" i="1" s="1"/>
  <c r="H7274" i="1"/>
  <c r="M7274" i="1" s="1"/>
  <c r="H7275" i="1"/>
  <c r="H7276" i="1"/>
  <c r="H7277" i="1"/>
  <c r="H7278" i="1"/>
  <c r="H7279" i="1"/>
  <c r="H7280" i="1"/>
  <c r="M7280" i="1" s="1"/>
  <c r="H7281" i="1"/>
  <c r="M7281" i="1" s="1"/>
  <c r="H7282" i="1"/>
  <c r="M7282" i="1" s="1"/>
  <c r="H7283" i="1"/>
  <c r="M7283" i="1" s="1"/>
  <c r="H7284" i="1"/>
  <c r="M7284" i="1" s="1"/>
  <c r="H7285" i="1"/>
  <c r="M7285" i="1" s="1"/>
  <c r="H7286" i="1"/>
  <c r="M7286" i="1" s="1"/>
  <c r="H7287" i="1"/>
  <c r="M7287" i="1" s="1"/>
  <c r="H7288" i="1"/>
  <c r="H7289" i="1"/>
  <c r="H7290" i="1"/>
  <c r="M7290" i="1" s="1"/>
  <c r="H7291" i="1"/>
  <c r="H7292" i="1"/>
  <c r="M7292" i="1" s="1"/>
  <c r="H7293" i="1"/>
  <c r="H7294" i="1"/>
  <c r="M7294" i="1" s="1"/>
  <c r="H7295" i="1"/>
  <c r="M7295" i="1" s="1"/>
  <c r="H7296" i="1"/>
  <c r="M7296" i="1" s="1"/>
  <c r="H7297" i="1"/>
  <c r="M7297" i="1" s="1"/>
  <c r="H7298" i="1"/>
  <c r="M7298" i="1" s="1"/>
  <c r="H7299" i="1"/>
  <c r="M7299" i="1" s="1"/>
  <c r="H7300" i="1"/>
  <c r="H7301" i="1"/>
  <c r="H7302" i="1"/>
  <c r="H7303" i="1"/>
  <c r="H7304" i="1"/>
  <c r="M7304" i="1" s="1"/>
  <c r="H7305" i="1"/>
  <c r="M7305" i="1" s="1"/>
  <c r="H7306" i="1"/>
  <c r="M7306" i="1" s="1"/>
  <c r="H7307" i="1"/>
  <c r="M7307" i="1" s="1"/>
  <c r="H7308" i="1"/>
  <c r="M7308" i="1" s="1"/>
  <c r="H7309" i="1"/>
  <c r="M7309" i="1" s="1"/>
  <c r="H7310" i="1"/>
  <c r="M7310" i="1" s="1"/>
  <c r="H7311" i="1"/>
  <c r="M7311" i="1" s="1"/>
  <c r="H7312" i="1"/>
  <c r="H7313" i="1"/>
  <c r="H7314" i="1"/>
  <c r="H7315" i="1"/>
  <c r="H7316" i="1"/>
  <c r="H7317" i="1"/>
  <c r="H7318" i="1"/>
  <c r="M7318" i="1" s="1"/>
  <c r="H7319" i="1"/>
  <c r="M7319" i="1" s="1"/>
  <c r="H7320" i="1"/>
  <c r="M7320" i="1" s="1"/>
  <c r="H7321" i="1"/>
  <c r="M7321" i="1" s="1"/>
  <c r="H7322" i="1"/>
  <c r="M7322" i="1" s="1"/>
  <c r="H7323" i="1"/>
  <c r="M7323" i="1" s="1"/>
  <c r="H7324" i="1"/>
  <c r="H7325" i="1"/>
  <c r="H7326" i="1"/>
  <c r="M7326" i="1" s="1"/>
  <c r="H7327" i="1"/>
  <c r="H7328" i="1"/>
  <c r="M7328" i="1" s="1"/>
  <c r="H7329" i="1"/>
  <c r="M7329" i="1" s="1"/>
  <c r="H7330" i="1"/>
  <c r="M7330" i="1" s="1"/>
  <c r="H7331" i="1"/>
  <c r="M7331" i="1" s="1"/>
  <c r="H7332" i="1"/>
  <c r="M7332" i="1" s="1"/>
  <c r="H7333" i="1"/>
  <c r="M7333" i="1" s="1"/>
  <c r="H7334" i="1"/>
  <c r="M7334" i="1" s="1"/>
  <c r="H7335" i="1"/>
  <c r="M7335" i="1" s="1"/>
  <c r="H7336" i="1"/>
  <c r="H7337" i="1"/>
  <c r="H7338" i="1"/>
  <c r="H7339" i="1"/>
  <c r="H7340" i="1"/>
  <c r="M7340" i="1" s="1"/>
  <c r="H7341" i="1"/>
  <c r="M7341" i="1" s="1"/>
  <c r="H7342" i="1"/>
  <c r="M7342" i="1" s="1"/>
  <c r="H7343" i="1"/>
  <c r="M7343" i="1" s="1"/>
  <c r="H7344" i="1"/>
  <c r="M7344" i="1" s="1"/>
  <c r="H7345" i="1"/>
  <c r="M7345" i="1" s="1"/>
  <c r="H7346" i="1"/>
  <c r="M7346" i="1" s="1"/>
  <c r="H7347" i="1"/>
  <c r="M7347" i="1" s="1"/>
  <c r="H7348" i="1"/>
  <c r="H7349" i="1"/>
  <c r="H7350" i="1"/>
  <c r="H7351" i="1"/>
  <c r="H7352" i="1"/>
  <c r="M7352" i="1" s="1"/>
  <c r="H7353" i="1"/>
  <c r="M7353" i="1" s="1"/>
  <c r="H7354" i="1"/>
  <c r="H7355" i="1"/>
  <c r="M7355" i="1" s="1"/>
  <c r="H7356" i="1"/>
  <c r="M7356" i="1" s="1"/>
  <c r="H7357" i="1"/>
  <c r="M7357" i="1" s="1"/>
  <c r="H7358" i="1"/>
  <c r="M7358" i="1" s="1"/>
  <c r="H7359" i="1"/>
  <c r="M7359" i="1" s="1"/>
  <c r="H7360" i="1"/>
  <c r="H7361" i="1"/>
  <c r="H7362" i="1"/>
  <c r="M7362" i="1" s="1"/>
  <c r="H7363" i="1"/>
  <c r="M7363" i="1" s="1"/>
  <c r="H7364" i="1"/>
  <c r="M7364" i="1" s="1"/>
  <c r="H7365" i="1"/>
  <c r="M7365" i="1" s="1"/>
  <c r="H7366" i="1"/>
  <c r="M7366" i="1" s="1"/>
  <c r="H7367" i="1"/>
  <c r="M7367" i="1" s="1"/>
  <c r="H7368" i="1"/>
  <c r="M7368" i="1" s="1"/>
  <c r="H7369" i="1"/>
  <c r="M7369" i="1" s="1"/>
  <c r="H7370" i="1"/>
  <c r="M7370" i="1" s="1"/>
  <c r="H7371" i="1"/>
  <c r="M7371" i="1" s="1"/>
  <c r="H7372" i="1"/>
  <c r="H7373" i="1"/>
  <c r="H7374" i="1"/>
  <c r="H7375" i="1"/>
  <c r="H7376" i="1"/>
  <c r="M7376" i="1" s="1"/>
  <c r="H7377" i="1"/>
  <c r="M7377" i="1" s="1"/>
  <c r="H7378" i="1"/>
  <c r="M7378" i="1" s="1"/>
  <c r="H7379" i="1"/>
  <c r="M7379" i="1" s="1"/>
  <c r="H7380" i="1"/>
  <c r="M7380" i="1" s="1"/>
  <c r="H7381" i="1"/>
  <c r="M7381" i="1" s="1"/>
  <c r="H7382" i="1"/>
  <c r="M7382" i="1" s="1"/>
  <c r="H7383" i="1"/>
  <c r="M7383" i="1" s="1"/>
  <c r="H7384" i="1"/>
  <c r="H7385" i="1"/>
  <c r="H7386" i="1"/>
  <c r="H7387" i="1"/>
  <c r="H7388" i="1"/>
  <c r="M7388" i="1" s="1"/>
  <c r="H7389" i="1"/>
  <c r="M7389" i="1" s="1"/>
  <c r="H7390" i="1"/>
  <c r="H7391" i="1"/>
  <c r="M7391" i="1" s="1"/>
  <c r="H7392" i="1"/>
  <c r="M7392" i="1" s="1"/>
  <c r="H7393" i="1"/>
  <c r="M7393" i="1" s="1"/>
  <c r="H7394" i="1"/>
  <c r="M7394" i="1" s="1"/>
  <c r="H7395" i="1"/>
  <c r="M7395" i="1" s="1"/>
  <c r="H7396" i="1"/>
  <c r="H7397" i="1"/>
  <c r="H7398" i="1"/>
  <c r="M7398" i="1" s="1"/>
  <c r="H7399" i="1"/>
  <c r="H7400" i="1"/>
  <c r="M7400" i="1" s="1"/>
  <c r="H7401" i="1"/>
  <c r="M7401" i="1" s="1"/>
  <c r="H7402" i="1"/>
  <c r="M7402" i="1" s="1"/>
  <c r="H7403" i="1"/>
  <c r="M7403" i="1" s="1"/>
  <c r="H7404" i="1"/>
  <c r="M7404" i="1" s="1"/>
  <c r="H7405" i="1"/>
  <c r="M7405" i="1" s="1"/>
  <c r="H7406" i="1"/>
  <c r="H7407" i="1"/>
  <c r="H7408" i="1"/>
  <c r="H7409" i="1"/>
  <c r="H7410" i="1"/>
  <c r="M7410" i="1" s="1"/>
  <c r="H7411" i="1"/>
  <c r="H7412" i="1"/>
  <c r="M7412" i="1" s="1"/>
  <c r="H7413" i="1"/>
  <c r="M7413" i="1" s="1"/>
  <c r="H7414" i="1"/>
  <c r="M7414" i="1" s="1"/>
  <c r="H7415" i="1"/>
  <c r="M7415" i="1" s="1"/>
  <c r="H7416" i="1"/>
  <c r="M7416" i="1" s="1"/>
  <c r="H7417" i="1"/>
  <c r="M7417" i="1" s="1"/>
  <c r="H7418" i="1"/>
  <c r="M7418" i="1" s="1"/>
  <c r="H7419" i="1"/>
  <c r="M7419" i="1" s="1"/>
  <c r="H7420" i="1"/>
  <c r="H7421" i="1"/>
  <c r="H7422" i="1"/>
  <c r="H7423" i="1"/>
  <c r="H7424" i="1"/>
  <c r="M7424" i="1" s="1"/>
  <c r="H7425" i="1"/>
  <c r="M7425" i="1" s="1"/>
  <c r="H7426" i="1"/>
  <c r="M7426" i="1" s="1"/>
  <c r="H7427" i="1"/>
  <c r="M7427" i="1" s="1"/>
  <c r="H7428" i="1"/>
  <c r="M7428" i="1" s="1"/>
  <c r="H7429" i="1"/>
  <c r="M7429" i="1" s="1"/>
  <c r="H7430" i="1"/>
  <c r="M7430" i="1" s="1"/>
  <c r="H7431" i="1"/>
  <c r="M7431" i="1" s="1"/>
  <c r="H7432" i="1"/>
  <c r="H7433" i="1"/>
  <c r="H7434" i="1"/>
  <c r="M7434" i="1" s="1"/>
  <c r="H7435" i="1"/>
  <c r="H7436" i="1"/>
  <c r="M7436" i="1" s="1"/>
  <c r="H7437" i="1"/>
  <c r="M7437" i="1" s="1"/>
  <c r="H7438" i="1"/>
  <c r="M7438" i="1" s="1"/>
  <c r="H7439" i="1"/>
  <c r="M7439" i="1" s="1"/>
  <c r="H7440" i="1"/>
  <c r="M7440" i="1" s="1"/>
  <c r="H7441" i="1"/>
  <c r="M7441" i="1" s="1"/>
  <c r="H7442" i="1"/>
  <c r="H7443" i="1"/>
  <c r="M7443" i="1" s="1"/>
  <c r="H7444" i="1"/>
  <c r="H7445" i="1"/>
  <c r="H7446" i="1"/>
  <c r="H7447" i="1"/>
  <c r="H7448" i="1"/>
  <c r="M7448" i="1" s="1"/>
  <c r="H7449" i="1"/>
  <c r="M7449" i="1" s="1"/>
  <c r="H7450" i="1"/>
  <c r="M7450" i="1" s="1"/>
  <c r="H7451" i="1"/>
  <c r="M7451" i="1" s="1"/>
  <c r="H7452" i="1"/>
  <c r="M7452" i="1" s="1"/>
  <c r="H7453" i="1"/>
  <c r="M7453" i="1" s="1"/>
  <c r="H7454" i="1"/>
  <c r="M7454" i="1" s="1"/>
  <c r="H7455" i="1"/>
  <c r="M7455" i="1" s="1"/>
  <c r="H7456" i="1"/>
  <c r="H7457" i="1"/>
  <c r="H7458" i="1"/>
  <c r="H7459" i="1"/>
  <c r="H7460" i="1"/>
  <c r="M7460" i="1" s="1"/>
  <c r="H7461" i="1"/>
  <c r="M7461" i="1" s="1"/>
  <c r="H7462" i="1"/>
  <c r="M7462" i="1" s="1"/>
  <c r="H7463" i="1"/>
  <c r="M7463" i="1" s="1"/>
  <c r="H7464" i="1"/>
  <c r="M7464" i="1" s="1"/>
  <c r="H7465" i="1"/>
  <c r="M7465" i="1" s="1"/>
  <c r="H7466" i="1"/>
  <c r="M7466" i="1" s="1"/>
  <c r="H7467" i="1"/>
  <c r="H7468" i="1"/>
  <c r="H7469" i="1"/>
  <c r="H7470" i="1"/>
  <c r="M7470" i="1" s="1"/>
  <c r="H7471" i="1"/>
  <c r="H7472" i="1"/>
  <c r="M7472" i="1" s="1"/>
  <c r="H7473" i="1"/>
  <c r="M7473" i="1" s="1"/>
  <c r="H7474" i="1"/>
  <c r="M7474" i="1" s="1"/>
  <c r="H7475" i="1"/>
  <c r="M7475" i="1" s="1"/>
  <c r="H7476" i="1"/>
  <c r="M7476" i="1" s="1"/>
  <c r="H7477" i="1"/>
  <c r="M7477" i="1" s="1"/>
  <c r="H7478" i="1"/>
  <c r="M7478" i="1" s="1"/>
  <c r="H7479" i="1"/>
  <c r="M7479" i="1" s="1"/>
  <c r="H7480" i="1"/>
  <c r="H7481" i="1"/>
  <c r="H7482" i="1"/>
  <c r="M7482" i="1" s="1"/>
  <c r="H7483" i="1"/>
  <c r="H7484" i="1"/>
  <c r="M7484" i="1" s="1"/>
  <c r="H7485" i="1"/>
  <c r="M7485" i="1" s="1"/>
  <c r="H7486" i="1"/>
  <c r="M7486" i="1" s="1"/>
  <c r="H7487" i="1"/>
  <c r="M7487" i="1" s="1"/>
  <c r="H7488" i="1"/>
  <c r="M7488" i="1" s="1"/>
  <c r="H7489" i="1"/>
  <c r="M7489" i="1" s="1"/>
  <c r="H7490" i="1"/>
  <c r="M7490" i="1" s="1"/>
  <c r="H7491" i="1"/>
  <c r="M7491" i="1" s="1"/>
  <c r="H7492" i="1"/>
  <c r="H7493" i="1"/>
  <c r="H7494" i="1"/>
  <c r="M7494" i="1" s="1"/>
  <c r="H7495" i="1"/>
  <c r="H7496" i="1"/>
  <c r="M7496" i="1" s="1"/>
  <c r="H7497" i="1"/>
  <c r="M7497" i="1" s="1"/>
  <c r="H7498" i="1"/>
  <c r="M7498" i="1" s="1"/>
  <c r="H7499" i="1"/>
  <c r="M7499" i="1" s="1"/>
  <c r="H7500" i="1"/>
  <c r="M7500" i="1" s="1"/>
  <c r="H7501" i="1"/>
  <c r="M7501" i="1" s="1"/>
  <c r="H7502" i="1"/>
  <c r="M7502" i="1" s="1"/>
  <c r="H7503" i="1"/>
  <c r="M7503" i="1" s="1"/>
  <c r="H7504" i="1"/>
  <c r="H7505" i="1"/>
  <c r="H7506" i="1"/>
  <c r="H7507" i="1"/>
  <c r="M7507" i="1" s="1"/>
  <c r="H7508" i="1"/>
  <c r="M7508" i="1" s="1"/>
  <c r="H7509" i="1"/>
  <c r="M7509" i="1" s="1"/>
  <c r="H7510" i="1"/>
  <c r="M7510" i="1" s="1"/>
  <c r="H7511" i="1"/>
  <c r="M7511" i="1" s="1"/>
  <c r="H7512" i="1"/>
  <c r="M7512" i="1" s="1"/>
  <c r="H7513" i="1"/>
  <c r="M7513" i="1" s="1"/>
  <c r="H7514" i="1"/>
  <c r="M7514" i="1" s="1"/>
  <c r="H7515" i="1"/>
  <c r="M7515" i="1" s="1"/>
  <c r="H7516" i="1"/>
  <c r="H7517" i="1"/>
  <c r="H7518" i="1"/>
  <c r="M7518" i="1" s="1"/>
  <c r="H7519" i="1"/>
  <c r="H7520" i="1"/>
  <c r="M7520" i="1" s="1"/>
  <c r="H7521" i="1"/>
  <c r="M7521" i="1" s="1"/>
  <c r="H7522" i="1"/>
  <c r="M7522" i="1" s="1"/>
  <c r="H7523" i="1"/>
  <c r="M7523" i="1" s="1"/>
  <c r="H7524" i="1"/>
  <c r="M7524" i="1" s="1"/>
  <c r="H7525" i="1"/>
  <c r="M7525" i="1" s="1"/>
  <c r="H7526" i="1"/>
  <c r="M7526" i="1" s="1"/>
  <c r="H7527" i="1"/>
  <c r="M7527" i="1" s="1"/>
  <c r="H7528" i="1"/>
  <c r="H7529" i="1"/>
  <c r="H7530" i="1"/>
  <c r="H7531" i="1"/>
  <c r="H7532" i="1"/>
  <c r="M7532" i="1" s="1"/>
  <c r="H7533" i="1"/>
  <c r="M7533" i="1" s="1"/>
  <c r="H7534" i="1"/>
  <c r="H7535" i="1"/>
  <c r="M7535" i="1" s="1"/>
  <c r="H7536" i="1"/>
  <c r="M7536" i="1" s="1"/>
  <c r="H7537" i="1"/>
  <c r="M7537" i="1" s="1"/>
  <c r="H7538" i="1"/>
  <c r="H7539" i="1"/>
  <c r="M7539" i="1" s="1"/>
  <c r="H7540" i="1"/>
  <c r="H7541" i="1"/>
  <c r="H7542" i="1"/>
  <c r="H7543" i="1"/>
  <c r="H7544" i="1"/>
  <c r="M7544" i="1" s="1"/>
  <c r="H7545" i="1"/>
  <c r="M7545" i="1" s="1"/>
  <c r="H7546" i="1"/>
  <c r="M7546" i="1" s="1"/>
  <c r="H7547" i="1"/>
  <c r="M7547" i="1" s="1"/>
  <c r="H7548" i="1"/>
  <c r="M7548" i="1" s="1"/>
  <c r="H7549" i="1"/>
  <c r="M7549" i="1" s="1"/>
  <c r="H7550" i="1"/>
  <c r="M7550" i="1" s="1"/>
  <c r="H7551" i="1"/>
  <c r="M7551" i="1" s="1"/>
  <c r="H7552" i="1"/>
  <c r="H7553" i="1"/>
  <c r="H7554" i="1"/>
  <c r="H7555" i="1"/>
  <c r="H7556" i="1"/>
  <c r="H7557" i="1"/>
  <c r="M7557" i="1" s="1"/>
  <c r="H7558" i="1"/>
  <c r="H7559" i="1"/>
  <c r="M7559" i="1" s="1"/>
  <c r="H7560" i="1"/>
  <c r="M7560" i="1" s="1"/>
  <c r="H7561" i="1"/>
  <c r="M7561" i="1" s="1"/>
  <c r="H7562" i="1"/>
  <c r="M7562" i="1" s="1"/>
  <c r="H7563" i="1"/>
  <c r="M7563" i="1" s="1"/>
  <c r="H7564" i="1"/>
  <c r="H7565" i="1"/>
  <c r="H7566" i="1"/>
  <c r="H7567" i="1"/>
  <c r="H7568" i="1"/>
  <c r="M7568" i="1" s="1"/>
  <c r="H7569" i="1"/>
  <c r="M7569" i="1" s="1"/>
  <c r="H7570" i="1"/>
  <c r="M7570" i="1" s="1"/>
  <c r="H7571" i="1"/>
  <c r="M7571" i="1" s="1"/>
  <c r="H7572" i="1"/>
  <c r="M7572" i="1" s="1"/>
  <c r="H7573" i="1"/>
  <c r="M7573" i="1" s="1"/>
  <c r="H7574" i="1"/>
  <c r="M7574" i="1" s="1"/>
  <c r="H7575" i="1"/>
  <c r="M7575" i="1" s="1"/>
  <c r="H7576" i="1"/>
  <c r="H7577" i="1"/>
  <c r="H7578" i="1"/>
  <c r="H7579" i="1"/>
  <c r="H7580" i="1"/>
  <c r="M7580" i="1" s="1"/>
  <c r="H7581" i="1"/>
  <c r="M7581" i="1" s="1"/>
  <c r="H7582" i="1"/>
  <c r="M7582" i="1" s="1"/>
  <c r="H7583" i="1"/>
  <c r="M7583" i="1" s="1"/>
  <c r="H7584" i="1"/>
  <c r="M7584" i="1" s="1"/>
  <c r="H7585" i="1"/>
  <c r="M7585" i="1" s="1"/>
  <c r="H7586" i="1"/>
  <c r="M7586" i="1" s="1"/>
  <c r="H7587" i="1"/>
  <c r="M7587" i="1" s="1"/>
  <c r="H7588" i="1"/>
  <c r="H7589" i="1"/>
  <c r="H7590" i="1"/>
  <c r="H7591" i="1"/>
  <c r="H7592" i="1"/>
  <c r="M7592" i="1" s="1"/>
  <c r="H7593" i="1"/>
  <c r="M7593" i="1" s="1"/>
  <c r="H7594" i="1"/>
  <c r="H7595" i="1"/>
  <c r="M7595" i="1" s="1"/>
  <c r="H7596" i="1"/>
  <c r="M7596" i="1" s="1"/>
  <c r="H7597" i="1"/>
  <c r="M7597" i="1" s="1"/>
  <c r="H7598" i="1"/>
  <c r="M7598" i="1" s="1"/>
  <c r="H7599" i="1"/>
  <c r="M7599" i="1" s="1"/>
  <c r="H7600" i="1"/>
  <c r="H7601" i="1"/>
  <c r="H7602" i="1"/>
  <c r="H7603" i="1"/>
  <c r="M7603" i="1" s="1"/>
  <c r="H7604" i="1"/>
  <c r="M7604" i="1" s="1"/>
  <c r="H7605" i="1"/>
  <c r="M7605" i="1" s="1"/>
  <c r="H7606" i="1"/>
  <c r="M7606" i="1" s="1"/>
  <c r="H7607" i="1"/>
  <c r="M7607" i="1" s="1"/>
  <c r="H7608" i="1"/>
  <c r="M7608" i="1" s="1"/>
  <c r="H7609" i="1"/>
  <c r="M7609" i="1" s="1"/>
  <c r="H7610" i="1"/>
  <c r="M7610" i="1" s="1"/>
  <c r="H7611" i="1"/>
  <c r="M7611" i="1" s="1"/>
  <c r="H7612" i="1"/>
  <c r="H7613" i="1"/>
  <c r="H7614" i="1"/>
  <c r="H7615" i="1"/>
  <c r="H7616" i="1"/>
  <c r="H7617" i="1"/>
  <c r="M7617" i="1" s="1"/>
  <c r="H7618" i="1"/>
  <c r="M7618" i="1" s="1"/>
  <c r="H7619" i="1"/>
  <c r="M7619" i="1" s="1"/>
  <c r="H7620" i="1"/>
  <c r="M7620" i="1" s="1"/>
  <c r="H7621" i="1"/>
  <c r="H7622" i="1"/>
  <c r="H7623" i="1"/>
  <c r="M7623" i="1" s="1"/>
  <c r="H7624" i="1"/>
  <c r="H7625" i="1"/>
  <c r="H7626" i="1"/>
  <c r="H7627" i="1"/>
  <c r="H7628" i="1"/>
  <c r="M7628" i="1" s="1"/>
  <c r="H7629" i="1"/>
  <c r="M7629" i="1" s="1"/>
  <c r="H7630" i="1"/>
  <c r="H7631" i="1"/>
  <c r="M7631" i="1" s="1"/>
  <c r="H7632" i="1"/>
  <c r="M7632" i="1" s="1"/>
  <c r="H7633" i="1"/>
  <c r="M7633" i="1" s="1"/>
  <c r="H7634" i="1"/>
  <c r="M7634" i="1" s="1"/>
  <c r="H7635" i="1"/>
  <c r="M7635" i="1" s="1"/>
  <c r="H7636" i="1"/>
  <c r="H7637" i="1"/>
  <c r="H7638" i="1"/>
  <c r="H7639" i="1"/>
  <c r="H7640" i="1"/>
  <c r="M7640" i="1" s="1"/>
  <c r="H7641" i="1"/>
  <c r="H7642" i="1"/>
  <c r="M7642" i="1" s="1"/>
  <c r="H7643" i="1"/>
  <c r="M7643" i="1" s="1"/>
  <c r="H7644" i="1"/>
  <c r="M7644" i="1" s="1"/>
  <c r="H7645" i="1"/>
  <c r="M7645" i="1" s="1"/>
  <c r="H7646" i="1"/>
  <c r="H7647" i="1"/>
  <c r="M7647" i="1" s="1"/>
  <c r="H7648" i="1"/>
  <c r="H7649" i="1"/>
  <c r="H7650" i="1"/>
  <c r="H7651" i="1"/>
  <c r="H7652" i="1"/>
  <c r="M7652" i="1" s="1"/>
  <c r="H7653" i="1"/>
  <c r="M7653" i="1" s="1"/>
  <c r="H7654" i="1"/>
  <c r="M7654" i="1" s="1"/>
  <c r="H7655" i="1"/>
  <c r="M7655" i="1" s="1"/>
  <c r="H7656" i="1"/>
  <c r="M7656" i="1" s="1"/>
  <c r="H7657" i="1"/>
  <c r="M7657" i="1" s="1"/>
  <c r="H7658" i="1"/>
  <c r="M7658" i="1" s="1"/>
  <c r="H7659" i="1"/>
  <c r="M7659" i="1" s="1"/>
  <c r="H7660" i="1"/>
  <c r="H7661" i="1"/>
  <c r="H7662" i="1"/>
  <c r="H7663" i="1"/>
  <c r="H7664" i="1"/>
  <c r="M7664" i="1" s="1"/>
  <c r="H7665" i="1"/>
  <c r="M7665" i="1" s="1"/>
  <c r="H7666" i="1"/>
  <c r="M7666" i="1" s="1"/>
  <c r="H7667" i="1"/>
  <c r="M7667" i="1" s="1"/>
  <c r="H7668" i="1"/>
  <c r="M7668" i="1" s="1"/>
  <c r="H7669" i="1"/>
  <c r="M7669" i="1" s="1"/>
  <c r="H7670" i="1"/>
  <c r="H7671" i="1"/>
  <c r="M7671" i="1" s="1"/>
  <c r="H7672" i="1"/>
  <c r="H7673" i="1"/>
  <c r="H7674" i="1"/>
  <c r="H7675" i="1"/>
  <c r="H7676" i="1"/>
  <c r="M7676" i="1" s="1"/>
  <c r="H7677" i="1"/>
  <c r="M7677" i="1" s="1"/>
  <c r="H7678" i="1"/>
  <c r="M7678" i="1" s="1"/>
  <c r="H7679" i="1"/>
  <c r="M7679" i="1" s="1"/>
  <c r="H7680" i="1"/>
  <c r="M7680" i="1" s="1"/>
  <c r="H7681" i="1"/>
  <c r="M7681" i="1" s="1"/>
  <c r="H7682" i="1"/>
  <c r="M7682" i="1" s="1"/>
  <c r="H7683" i="1"/>
  <c r="M7683" i="1" s="1"/>
  <c r="H7684" i="1"/>
  <c r="H7685" i="1"/>
  <c r="H7686" i="1"/>
  <c r="H7687" i="1"/>
  <c r="H7688" i="1"/>
  <c r="M7688" i="1" s="1"/>
  <c r="H7689" i="1"/>
  <c r="M7689" i="1" s="1"/>
  <c r="H7690" i="1"/>
  <c r="M7690" i="1" s="1"/>
  <c r="H7691" i="1"/>
  <c r="M7691" i="1" s="1"/>
  <c r="H7692" i="1"/>
  <c r="M7692" i="1" s="1"/>
  <c r="H7693" i="1"/>
  <c r="M7693" i="1" s="1"/>
  <c r="H7694" i="1"/>
  <c r="M7694" i="1" s="1"/>
  <c r="H7695" i="1"/>
  <c r="M7695" i="1" s="1"/>
  <c r="H7696" i="1"/>
  <c r="H7697" i="1"/>
  <c r="H7698" i="1"/>
  <c r="M7698" i="1" s="1"/>
  <c r="H7699" i="1"/>
  <c r="H7700" i="1"/>
  <c r="M7700" i="1" s="1"/>
  <c r="H7701" i="1"/>
  <c r="M7701" i="1" s="1"/>
  <c r="H7702" i="1"/>
  <c r="H7703" i="1"/>
  <c r="M7703" i="1" s="1"/>
  <c r="H7704" i="1"/>
  <c r="M7704" i="1" s="1"/>
  <c r="H7705" i="1"/>
  <c r="M7705" i="1" s="1"/>
  <c r="H7706" i="1"/>
  <c r="M7706" i="1" s="1"/>
  <c r="H7707" i="1"/>
  <c r="M7707" i="1" s="1"/>
  <c r="H7708" i="1"/>
  <c r="H7709" i="1"/>
  <c r="H7710" i="1"/>
  <c r="H7711" i="1"/>
  <c r="H7712" i="1"/>
  <c r="M7712" i="1" s="1"/>
  <c r="H7713" i="1"/>
  <c r="M7713" i="1" s="1"/>
  <c r="H7714" i="1"/>
  <c r="M7714" i="1" s="1"/>
  <c r="H7715" i="1"/>
  <c r="M7715" i="1" s="1"/>
  <c r="H7716" i="1"/>
  <c r="M7716" i="1" s="1"/>
  <c r="H7717" i="1"/>
  <c r="M7717" i="1" s="1"/>
  <c r="H7718" i="1"/>
  <c r="M7718" i="1" s="1"/>
  <c r="H7719" i="1"/>
  <c r="M7719" i="1" s="1"/>
  <c r="H7720" i="1"/>
  <c r="H7721" i="1"/>
  <c r="H7722" i="1"/>
  <c r="H7723" i="1"/>
  <c r="H7724" i="1"/>
  <c r="M7724" i="1" s="1"/>
  <c r="H7725" i="1"/>
  <c r="M7725" i="1" s="1"/>
  <c r="H7726" i="1"/>
  <c r="M7726" i="1" s="1"/>
  <c r="H7727" i="1"/>
  <c r="M7727" i="1" s="1"/>
  <c r="H7728" i="1"/>
  <c r="M7728" i="1" s="1"/>
  <c r="H7729" i="1"/>
  <c r="M7729" i="1" s="1"/>
  <c r="H7730" i="1"/>
  <c r="M7730" i="1" s="1"/>
  <c r="H7731" i="1"/>
  <c r="M7731" i="1" s="1"/>
  <c r="H7732" i="1"/>
  <c r="H7733" i="1"/>
  <c r="H7734" i="1"/>
  <c r="H7735" i="1"/>
  <c r="H7736" i="1"/>
  <c r="H7737" i="1"/>
  <c r="M7737" i="1" s="1"/>
  <c r="H7738" i="1"/>
  <c r="H7739" i="1"/>
  <c r="M7739" i="1" s="1"/>
  <c r="H7740" i="1"/>
  <c r="M7740" i="1" s="1"/>
  <c r="H7741" i="1"/>
  <c r="M7741" i="1" s="1"/>
  <c r="H7742" i="1"/>
  <c r="M7742" i="1" s="1"/>
  <c r="H7743" i="1"/>
  <c r="M7743" i="1" s="1"/>
  <c r="H7744" i="1"/>
  <c r="H7745" i="1"/>
  <c r="H7746" i="1"/>
  <c r="H7747" i="1"/>
  <c r="M7747" i="1" s="1"/>
  <c r="H7748" i="1"/>
  <c r="M7748" i="1" s="1"/>
  <c r="H7749" i="1"/>
  <c r="M7749" i="1" s="1"/>
  <c r="H7750" i="1"/>
  <c r="M7750" i="1" s="1"/>
  <c r="H7751" i="1"/>
  <c r="M7751" i="1" s="1"/>
  <c r="H7752" i="1"/>
  <c r="M7752" i="1" s="1"/>
  <c r="H7753" i="1"/>
  <c r="M7753" i="1" s="1"/>
  <c r="H7754" i="1"/>
  <c r="M7754" i="1" s="1"/>
  <c r="H7755" i="1"/>
  <c r="M7755" i="1" s="1"/>
  <c r="H7756" i="1"/>
  <c r="H7757" i="1"/>
  <c r="H7758" i="1"/>
  <c r="H7759" i="1"/>
  <c r="H7760" i="1"/>
  <c r="H7761" i="1"/>
  <c r="H7762" i="1"/>
  <c r="M7762" i="1" s="1"/>
  <c r="H7763" i="1"/>
  <c r="M7763" i="1" s="1"/>
  <c r="H7764" i="1"/>
  <c r="M7764" i="1" s="1"/>
  <c r="H7765" i="1"/>
  <c r="M7765" i="1" s="1"/>
  <c r="H7766" i="1"/>
  <c r="M7766" i="1" s="1"/>
  <c r="H7767" i="1"/>
  <c r="M7767" i="1" s="1"/>
  <c r="H7768" i="1"/>
  <c r="H7769" i="1"/>
  <c r="H7770" i="1"/>
  <c r="M7770" i="1" s="1"/>
  <c r="H7771" i="1"/>
  <c r="H7772" i="1"/>
  <c r="M7772" i="1" s="1"/>
  <c r="H7773" i="1"/>
  <c r="M7773" i="1" s="1"/>
  <c r="H7774" i="1"/>
  <c r="H7775" i="1"/>
  <c r="M7775" i="1" s="1"/>
  <c r="H7776" i="1"/>
  <c r="M7776" i="1" s="1"/>
  <c r="H7777" i="1"/>
  <c r="M7777" i="1" s="1"/>
  <c r="H7778" i="1"/>
  <c r="M7778" i="1" s="1"/>
  <c r="H7779" i="1"/>
  <c r="M7779" i="1" s="1"/>
  <c r="H7780" i="1"/>
  <c r="H7781" i="1"/>
  <c r="H7782" i="1"/>
  <c r="H7783" i="1"/>
  <c r="H7784" i="1"/>
  <c r="M7784" i="1" s="1"/>
  <c r="H7785" i="1"/>
  <c r="H7786" i="1"/>
  <c r="M7786" i="1" s="1"/>
  <c r="H7787" i="1"/>
  <c r="M7787" i="1" s="1"/>
  <c r="H7788" i="1"/>
  <c r="M7788" i="1" s="1"/>
  <c r="H7789" i="1"/>
  <c r="M7789" i="1" s="1"/>
  <c r="H7790" i="1"/>
  <c r="M7790" i="1" s="1"/>
  <c r="H7791" i="1"/>
  <c r="M7791" i="1" s="1"/>
  <c r="H7792" i="1"/>
  <c r="H7793" i="1"/>
  <c r="H7794" i="1"/>
  <c r="H7795" i="1"/>
  <c r="H7796" i="1"/>
  <c r="M7796" i="1" s="1"/>
  <c r="H7797" i="1"/>
  <c r="M7797" i="1" s="1"/>
  <c r="H7798" i="1"/>
  <c r="M7798" i="1" s="1"/>
  <c r="H7799" i="1"/>
  <c r="M7799" i="1" s="1"/>
  <c r="H7800" i="1"/>
  <c r="M7800" i="1" s="1"/>
  <c r="H7801" i="1"/>
  <c r="M7801" i="1" s="1"/>
  <c r="H7802" i="1"/>
  <c r="M7802" i="1" s="1"/>
  <c r="H7803" i="1"/>
  <c r="M7803" i="1" s="1"/>
  <c r="H7804" i="1"/>
  <c r="H7805" i="1"/>
  <c r="H7806" i="1"/>
  <c r="M7806" i="1" s="1"/>
  <c r="H7807" i="1"/>
  <c r="H7808" i="1"/>
  <c r="H7809" i="1"/>
  <c r="M7809" i="1" s="1"/>
  <c r="H7810" i="1"/>
  <c r="M7810" i="1" s="1"/>
  <c r="H7811" i="1"/>
  <c r="M7811" i="1" s="1"/>
  <c r="H7812" i="1"/>
  <c r="M7812" i="1" s="1"/>
  <c r="H7813" i="1"/>
  <c r="M7813" i="1" s="1"/>
  <c r="H7814" i="1"/>
  <c r="M7814" i="1" s="1"/>
  <c r="H7815" i="1"/>
  <c r="M7815" i="1" s="1"/>
  <c r="H7816" i="1"/>
  <c r="H7817" i="1"/>
  <c r="H7818" i="1"/>
  <c r="H7819" i="1"/>
  <c r="H7820" i="1"/>
  <c r="M7820" i="1" s="1"/>
  <c r="H7821" i="1"/>
  <c r="M7821" i="1" s="1"/>
  <c r="H7822" i="1"/>
  <c r="H7823" i="1"/>
  <c r="M7823" i="1" s="1"/>
  <c r="H7824" i="1"/>
  <c r="M7824" i="1" s="1"/>
  <c r="H7825" i="1"/>
  <c r="M7825" i="1" s="1"/>
  <c r="H7826" i="1"/>
  <c r="M7826" i="1" s="1"/>
  <c r="H7827" i="1"/>
  <c r="M7827" i="1" s="1"/>
  <c r="H7828" i="1"/>
  <c r="H7829" i="1"/>
  <c r="H7830" i="1"/>
  <c r="H7831" i="1"/>
  <c r="H7832" i="1"/>
  <c r="M7832" i="1" s="1"/>
  <c r="H7833" i="1"/>
  <c r="M7833" i="1" s="1"/>
  <c r="H7834" i="1"/>
  <c r="H7835" i="1"/>
  <c r="M7835" i="1" s="1"/>
  <c r="H7836" i="1"/>
  <c r="M7836" i="1" s="1"/>
  <c r="H7837" i="1"/>
  <c r="M7837" i="1" s="1"/>
  <c r="H7838" i="1"/>
  <c r="H7839" i="1"/>
  <c r="M7839" i="1" s="1"/>
  <c r="H7840" i="1"/>
  <c r="H7841" i="1"/>
  <c r="H7842" i="1"/>
  <c r="M7842" i="1" s="1"/>
  <c r="H7843" i="1"/>
  <c r="H7844" i="1"/>
  <c r="M7844" i="1" s="1"/>
  <c r="H7845" i="1"/>
  <c r="M7845" i="1" s="1"/>
  <c r="H7846" i="1"/>
  <c r="H7847" i="1"/>
  <c r="M7847" i="1" s="1"/>
  <c r="H7848" i="1"/>
  <c r="M7848" i="1" s="1"/>
  <c r="H7849" i="1"/>
  <c r="M7849" i="1" s="1"/>
  <c r="H7850" i="1"/>
  <c r="M7850" i="1" s="1"/>
  <c r="H7851" i="1"/>
  <c r="M7851" i="1" s="1"/>
  <c r="H7852" i="1"/>
  <c r="H7853" i="1"/>
  <c r="H7854" i="1"/>
  <c r="H7855" i="1"/>
  <c r="H7856" i="1"/>
  <c r="M7856" i="1" s="1"/>
  <c r="H7857" i="1"/>
  <c r="M7857" i="1" s="1"/>
  <c r="H7858" i="1"/>
  <c r="M7858" i="1" s="1"/>
  <c r="H7859" i="1"/>
  <c r="M7859" i="1" s="1"/>
  <c r="H7860" i="1"/>
  <c r="M7860" i="1" s="1"/>
  <c r="H7861" i="1"/>
  <c r="M7861" i="1" s="1"/>
  <c r="H7862" i="1"/>
  <c r="M7862" i="1" s="1"/>
  <c r="H7863" i="1"/>
  <c r="M7863" i="1" s="1"/>
  <c r="H7864" i="1"/>
  <c r="H7865" i="1"/>
  <c r="H7866" i="1"/>
  <c r="H7867" i="1"/>
  <c r="H7868" i="1"/>
  <c r="M7868" i="1" s="1"/>
  <c r="H7869" i="1"/>
  <c r="M7869" i="1" s="1"/>
  <c r="H7870" i="1"/>
  <c r="M7870" i="1" s="1"/>
  <c r="H7871" i="1"/>
  <c r="M7871" i="1" s="1"/>
  <c r="H7872" i="1"/>
  <c r="M7872" i="1" s="1"/>
  <c r="H7873" i="1"/>
  <c r="M7873" i="1" s="1"/>
  <c r="H7874" i="1"/>
  <c r="M7874" i="1" s="1"/>
  <c r="H7875" i="1"/>
  <c r="M7875" i="1" s="1"/>
  <c r="H7876" i="1"/>
  <c r="H7877" i="1"/>
  <c r="H7878" i="1"/>
  <c r="M7878" i="1" s="1"/>
  <c r="H7879" i="1"/>
  <c r="H7880" i="1"/>
  <c r="H7881" i="1"/>
  <c r="H7882" i="1"/>
  <c r="H7883" i="1"/>
  <c r="M7883" i="1" s="1"/>
  <c r="H7884" i="1"/>
  <c r="M7884" i="1" s="1"/>
  <c r="H7885" i="1"/>
  <c r="M7885" i="1" s="1"/>
  <c r="H7886" i="1"/>
  <c r="M7886" i="1" s="1"/>
  <c r="H7887" i="1"/>
  <c r="H7888" i="1"/>
  <c r="H7889" i="1"/>
  <c r="H7890" i="1"/>
  <c r="H7891" i="1"/>
  <c r="H7892" i="1"/>
  <c r="M7892" i="1" s="1"/>
  <c r="H7893" i="1"/>
  <c r="M7893" i="1" s="1"/>
  <c r="H7894" i="1"/>
  <c r="M7894" i="1" s="1"/>
  <c r="H7895" i="1"/>
  <c r="M7895" i="1" s="1"/>
  <c r="H7896" i="1"/>
  <c r="M7896" i="1" s="1"/>
  <c r="H7897" i="1"/>
  <c r="M7897" i="1" s="1"/>
  <c r="H7898" i="1"/>
  <c r="M7898" i="1" s="1"/>
  <c r="H7899" i="1"/>
  <c r="M7899" i="1" s="1"/>
  <c r="H7900" i="1"/>
  <c r="H7901" i="1"/>
  <c r="H7902" i="1"/>
  <c r="H7903" i="1"/>
  <c r="H7904" i="1"/>
  <c r="H7905" i="1"/>
  <c r="H7906" i="1"/>
  <c r="M7906" i="1" s="1"/>
  <c r="H7907" i="1"/>
  <c r="M7907" i="1" s="1"/>
  <c r="H7908" i="1"/>
  <c r="M7908" i="1" s="1"/>
  <c r="H7909" i="1"/>
  <c r="M7909" i="1" s="1"/>
  <c r="H7910" i="1"/>
  <c r="M7910" i="1" s="1"/>
  <c r="H7911" i="1"/>
  <c r="M7911" i="1" s="1"/>
  <c r="H7912" i="1"/>
  <c r="H7913" i="1"/>
  <c r="H7914" i="1"/>
  <c r="M7914" i="1" s="1"/>
  <c r="H7915" i="1"/>
  <c r="H7916" i="1"/>
  <c r="M7916" i="1" s="1"/>
  <c r="H7917" i="1"/>
  <c r="M7917" i="1" s="1"/>
  <c r="H7918" i="1"/>
  <c r="M7918" i="1" s="1"/>
  <c r="H7919" i="1"/>
  <c r="M7919" i="1" s="1"/>
  <c r="H7920" i="1"/>
  <c r="M7920" i="1" s="1"/>
  <c r="H7921" i="1"/>
  <c r="M7921" i="1" s="1"/>
  <c r="H7922" i="1"/>
  <c r="M7922" i="1" s="1"/>
  <c r="H7923" i="1"/>
  <c r="M7923" i="1" s="1"/>
  <c r="H7924" i="1"/>
  <c r="H7925" i="1"/>
  <c r="H7926" i="1"/>
  <c r="M7926" i="1" s="1"/>
  <c r="H7927" i="1"/>
  <c r="H7928" i="1"/>
  <c r="H7929" i="1"/>
  <c r="M7929" i="1" s="1"/>
  <c r="H7930" i="1"/>
  <c r="H7931" i="1"/>
  <c r="M7931" i="1" s="1"/>
  <c r="H7932" i="1"/>
  <c r="M7932" i="1" s="1"/>
  <c r="H7933" i="1"/>
  <c r="M7933" i="1" s="1"/>
  <c r="H7934" i="1"/>
  <c r="M7934" i="1" s="1"/>
  <c r="H7935" i="1"/>
  <c r="M7935" i="1" s="1"/>
  <c r="H7936" i="1"/>
  <c r="H7937" i="1"/>
  <c r="H7938" i="1"/>
  <c r="H7939" i="1"/>
  <c r="H7940" i="1"/>
  <c r="M7940" i="1" s="1"/>
  <c r="H7941" i="1"/>
  <c r="M7941" i="1" s="1"/>
  <c r="H7942" i="1"/>
  <c r="M7942" i="1" s="1"/>
  <c r="H7943" i="1"/>
  <c r="M7943" i="1" s="1"/>
  <c r="H7944" i="1"/>
  <c r="M7944" i="1" s="1"/>
  <c r="H7945" i="1"/>
  <c r="M7945" i="1" s="1"/>
  <c r="H7946" i="1"/>
  <c r="M7946" i="1" s="1"/>
  <c r="H7947" i="1"/>
  <c r="M7947" i="1" s="1"/>
  <c r="H7948" i="1"/>
  <c r="H7949" i="1"/>
  <c r="H7950" i="1"/>
  <c r="M7950" i="1" s="1"/>
  <c r="H7951" i="1"/>
  <c r="H7952" i="1"/>
  <c r="M7952" i="1" s="1"/>
  <c r="H7953" i="1"/>
  <c r="H7954" i="1"/>
  <c r="H7955" i="1"/>
  <c r="M7955" i="1" s="1"/>
  <c r="H7956" i="1"/>
  <c r="M7956" i="1" s="1"/>
  <c r="H7957" i="1"/>
  <c r="M7957" i="1" s="1"/>
  <c r="H7958" i="1"/>
  <c r="M7958" i="1" s="1"/>
  <c r="H7959" i="1"/>
  <c r="M7959" i="1" s="1"/>
  <c r="H7960" i="1"/>
  <c r="H7961" i="1"/>
  <c r="H7962" i="1"/>
  <c r="H7963" i="1"/>
  <c r="H7964" i="1"/>
  <c r="M7964" i="1" s="1"/>
  <c r="H7965" i="1"/>
  <c r="M7965" i="1" s="1"/>
  <c r="H7966" i="1"/>
  <c r="H7967" i="1"/>
  <c r="M7967" i="1" s="1"/>
  <c r="H7968" i="1"/>
  <c r="M7968" i="1" s="1"/>
  <c r="H7969" i="1"/>
  <c r="M7969" i="1" s="1"/>
  <c r="H7970" i="1"/>
  <c r="M7970" i="1" s="1"/>
  <c r="H7971" i="1"/>
  <c r="M7971" i="1" s="1"/>
  <c r="H7972" i="1"/>
  <c r="H7973" i="1"/>
  <c r="H7974" i="1"/>
  <c r="H7975" i="1"/>
  <c r="H7976" i="1"/>
  <c r="M7976" i="1" s="1"/>
  <c r="H7977" i="1"/>
  <c r="H7978" i="1"/>
  <c r="M7978" i="1" s="1"/>
  <c r="H7979" i="1"/>
  <c r="M7979" i="1" s="1"/>
  <c r="H7980" i="1"/>
  <c r="M7980" i="1" s="1"/>
  <c r="H7981" i="1"/>
  <c r="M7981" i="1" s="1"/>
  <c r="H7982" i="1"/>
  <c r="M7982" i="1" s="1"/>
  <c r="H7983" i="1"/>
  <c r="M7983" i="1" s="1"/>
  <c r="H7984" i="1"/>
  <c r="H7985" i="1"/>
  <c r="H7986" i="1"/>
  <c r="M7986" i="1" s="1"/>
  <c r="H7987" i="1"/>
  <c r="H7988" i="1"/>
  <c r="M7988" i="1" s="1"/>
  <c r="H7989" i="1"/>
  <c r="M7989" i="1" s="1"/>
  <c r="H7990" i="1"/>
  <c r="H7991" i="1"/>
  <c r="M7991" i="1" s="1"/>
  <c r="H7992" i="1"/>
  <c r="M7992" i="1" s="1"/>
  <c r="H7993" i="1"/>
  <c r="M7993" i="1" s="1"/>
  <c r="H7994" i="1"/>
  <c r="M7994" i="1" s="1"/>
  <c r="H7995" i="1"/>
  <c r="M7995" i="1" s="1"/>
  <c r="H7996" i="1"/>
  <c r="H7997" i="1"/>
  <c r="H7998" i="1"/>
  <c r="H7999" i="1"/>
  <c r="H8000" i="1"/>
  <c r="H8001" i="1"/>
  <c r="M8001" i="1" s="1"/>
  <c r="H8002" i="1"/>
  <c r="M8002" i="1" s="1"/>
  <c r="H8003" i="1"/>
  <c r="M8003" i="1" s="1"/>
  <c r="H8004" i="1"/>
  <c r="M8004" i="1" s="1"/>
  <c r="H8005" i="1"/>
  <c r="M8005" i="1" s="1"/>
  <c r="H8006" i="1"/>
  <c r="M8006" i="1" s="1"/>
  <c r="H8007" i="1"/>
  <c r="M8007" i="1" s="1"/>
  <c r="H8008" i="1"/>
  <c r="H8009" i="1"/>
  <c r="H8010" i="1"/>
  <c r="H8011" i="1"/>
  <c r="M8011" i="1" s="1"/>
  <c r="H8012" i="1"/>
  <c r="M8012" i="1" s="1"/>
  <c r="H8013" i="1"/>
  <c r="M8013" i="1" s="1"/>
  <c r="H8014" i="1"/>
  <c r="M8014" i="1" s="1"/>
  <c r="H8015" i="1"/>
  <c r="M8015" i="1" s="1"/>
  <c r="H8016" i="1"/>
  <c r="M8016" i="1" s="1"/>
  <c r="H8017" i="1"/>
  <c r="M8017" i="1" s="1"/>
  <c r="H8018" i="1"/>
  <c r="M8018" i="1" s="1"/>
  <c r="H8019" i="1"/>
  <c r="M8019" i="1" s="1"/>
  <c r="H8020" i="1"/>
  <c r="H8021" i="1"/>
  <c r="H8022" i="1"/>
  <c r="H8023" i="1"/>
  <c r="H8024" i="1"/>
  <c r="M8024" i="1" s="1"/>
  <c r="H8025" i="1"/>
  <c r="M8025" i="1" s="1"/>
  <c r="H8026" i="1"/>
  <c r="M8026" i="1" s="1"/>
  <c r="H8027" i="1"/>
  <c r="M8027" i="1" s="1"/>
  <c r="H8028" i="1"/>
  <c r="M8028" i="1" s="1"/>
  <c r="H8029" i="1"/>
  <c r="M8029" i="1" s="1"/>
  <c r="H8030" i="1"/>
  <c r="M8030" i="1" s="1"/>
  <c r="H8031" i="1"/>
  <c r="M8031" i="1" s="1"/>
  <c r="H8032" i="1"/>
  <c r="H8033" i="1"/>
  <c r="H8034" i="1"/>
  <c r="H8035" i="1"/>
  <c r="H8036" i="1"/>
  <c r="M8036" i="1" s="1"/>
  <c r="H8037" i="1"/>
  <c r="M8037" i="1" s="1"/>
  <c r="H8038" i="1"/>
  <c r="M8038" i="1" s="1"/>
  <c r="H8039" i="1"/>
  <c r="M8039" i="1" s="1"/>
  <c r="H8040" i="1"/>
  <c r="M8040" i="1" s="1"/>
  <c r="H8041" i="1"/>
  <c r="M8041" i="1" s="1"/>
  <c r="H8042" i="1"/>
  <c r="M8042" i="1" s="1"/>
  <c r="H8043" i="1"/>
  <c r="M8043" i="1" s="1"/>
  <c r="H8044" i="1"/>
  <c r="H8045" i="1"/>
  <c r="H8046" i="1"/>
  <c r="H8047" i="1"/>
  <c r="H8048" i="1"/>
  <c r="M8048" i="1" s="1"/>
  <c r="H8049" i="1"/>
  <c r="M8049" i="1" s="1"/>
  <c r="H8050" i="1"/>
  <c r="M8050" i="1" s="1"/>
  <c r="H8051" i="1"/>
  <c r="M8051" i="1" s="1"/>
  <c r="H8052" i="1"/>
  <c r="M8052" i="1" s="1"/>
  <c r="H8053" i="1"/>
  <c r="M8053" i="1" s="1"/>
  <c r="H8054" i="1"/>
  <c r="M8054" i="1" s="1"/>
  <c r="H8055" i="1"/>
  <c r="M8055" i="1" s="1"/>
  <c r="H8056" i="1"/>
  <c r="H8057" i="1"/>
  <c r="H8058" i="1"/>
  <c r="M8058" i="1" s="1"/>
  <c r="H8059" i="1"/>
  <c r="H8060" i="1"/>
  <c r="M8060" i="1" s="1"/>
  <c r="H8061" i="1"/>
  <c r="M8061" i="1" s="1"/>
  <c r="H8062" i="1"/>
  <c r="M8062" i="1" s="1"/>
  <c r="H8063" i="1"/>
  <c r="M8063" i="1" s="1"/>
  <c r="H8064" i="1"/>
  <c r="M8064" i="1" s="1"/>
  <c r="H8065" i="1"/>
  <c r="M8065" i="1" s="1"/>
  <c r="H8066" i="1"/>
  <c r="M8066" i="1" s="1"/>
  <c r="H8067" i="1"/>
  <c r="M8067" i="1" s="1"/>
  <c r="H8068" i="1"/>
  <c r="H8069" i="1"/>
  <c r="H8070" i="1"/>
  <c r="H8071" i="1"/>
  <c r="H8072" i="1"/>
  <c r="M8072" i="1" s="1"/>
  <c r="H8073" i="1"/>
  <c r="M8073" i="1" s="1"/>
  <c r="H8074" i="1"/>
  <c r="M8074" i="1" s="1"/>
  <c r="H8075" i="1"/>
  <c r="M8075" i="1" s="1"/>
  <c r="H8076" i="1"/>
  <c r="M8076" i="1" s="1"/>
  <c r="H8077" i="1"/>
  <c r="M8077" i="1" s="1"/>
  <c r="H8078" i="1"/>
  <c r="M8078" i="1" s="1"/>
  <c r="H8079" i="1"/>
  <c r="H8080" i="1"/>
  <c r="H8081" i="1"/>
  <c r="H8082" i="1"/>
  <c r="M8082" i="1" s="1"/>
  <c r="H8083" i="1"/>
  <c r="H8084" i="1"/>
  <c r="M8084" i="1" s="1"/>
  <c r="H8085" i="1"/>
  <c r="M8085" i="1" s="1"/>
  <c r="H8086" i="1"/>
  <c r="M8086" i="1" s="1"/>
  <c r="H8087" i="1"/>
  <c r="M8087" i="1" s="1"/>
  <c r="H8088" i="1"/>
  <c r="M8088" i="1" s="1"/>
  <c r="H8089" i="1"/>
  <c r="M8089" i="1" s="1"/>
  <c r="H8090" i="1"/>
  <c r="M8090" i="1" s="1"/>
  <c r="H8091" i="1"/>
  <c r="M8091" i="1" s="1"/>
  <c r="H8092" i="1"/>
  <c r="H8093" i="1"/>
  <c r="H8094" i="1"/>
  <c r="H8095" i="1"/>
  <c r="H8096" i="1"/>
  <c r="M8096" i="1" s="1"/>
  <c r="H8097" i="1"/>
  <c r="M8097" i="1" s="1"/>
  <c r="H8098" i="1"/>
  <c r="M8098" i="1" s="1"/>
  <c r="H8099" i="1"/>
  <c r="M8099" i="1" s="1"/>
  <c r="H8100" i="1"/>
  <c r="M8100" i="1" s="1"/>
  <c r="H8101" i="1"/>
  <c r="M8101" i="1" s="1"/>
  <c r="H8102" i="1"/>
  <c r="M8102" i="1" s="1"/>
  <c r="H8103" i="1"/>
  <c r="M8103" i="1" s="1"/>
  <c r="H8104" i="1"/>
  <c r="H8105" i="1"/>
  <c r="H8106" i="1"/>
  <c r="H8107" i="1"/>
  <c r="H8108" i="1"/>
  <c r="M8108" i="1" s="1"/>
  <c r="H8109" i="1"/>
  <c r="M8109" i="1" s="1"/>
  <c r="H8110" i="1"/>
  <c r="M8110" i="1" s="1"/>
  <c r="H8111" i="1"/>
  <c r="M8111" i="1" s="1"/>
  <c r="H8112" i="1"/>
  <c r="M8112" i="1" s="1"/>
  <c r="H8113" i="1"/>
  <c r="M8113" i="1" s="1"/>
  <c r="H8114" i="1"/>
  <c r="H8115" i="1"/>
  <c r="M8115" i="1" s="1"/>
  <c r="H8116" i="1"/>
  <c r="H8117" i="1"/>
  <c r="H8118" i="1"/>
  <c r="H8119" i="1"/>
  <c r="M8119" i="1" s="1"/>
  <c r="H8120" i="1"/>
  <c r="M8120" i="1" s="1"/>
  <c r="H8121" i="1"/>
  <c r="M8121" i="1" s="1"/>
  <c r="H8122" i="1"/>
  <c r="M8122" i="1" s="1"/>
  <c r="H8123" i="1"/>
  <c r="M8123" i="1" s="1"/>
  <c r="H8124" i="1"/>
  <c r="M8124" i="1" s="1"/>
  <c r="H8125" i="1"/>
  <c r="M8125" i="1" s="1"/>
  <c r="H8126" i="1"/>
  <c r="M8126" i="1" s="1"/>
  <c r="H8127" i="1"/>
  <c r="M8127" i="1" s="1"/>
  <c r="H8128" i="1"/>
  <c r="H8129" i="1"/>
  <c r="H8130" i="1"/>
  <c r="H8131" i="1"/>
  <c r="H8132" i="1"/>
  <c r="M8132" i="1" s="1"/>
  <c r="H8133" i="1"/>
  <c r="M8133" i="1" s="1"/>
  <c r="H8134" i="1"/>
  <c r="M8134" i="1" s="1"/>
  <c r="H8135" i="1"/>
  <c r="M8135" i="1" s="1"/>
  <c r="H8136" i="1"/>
  <c r="M8136" i="1" s="1"/>
  <c r="H8137" i="1"/>
  <c r="M8137" i="1" s="1"/>
  <c r="H8138" i="1"/>
  <c r="M8138" i="1" s="1"/>
  <c r="H8139" i="1"/>
  <c r="M8139" i="1" s="1"/>
  <c r="H8140" i="1"/>
  <c r="H8141" i="1"/>
  <c r="H8142" i="1"/>
  <c r="H8143" i="1"/>
  <c r="H8144" i="1"/>
  <c r="M8144" i="1" s="1"/>
  <c r="H8145" i="1"/>
  <c r="M8145" i="1" s="1"/>
  <c r="H8146" i="1"/>
  <c r="H8147" i="1"/>
  <c r="M8147" i="1" s="1"/>
  <c r="H8148" i="1"/>
  <c r="M8148" i="1" s="1"/>
  <c r="H8149" i="1"/>
  <c r="M8149" i="1" s="1"/>
  <c r="H8150" i="1"/>
  <c r="M8150" i="1" s="1"/>
  <c r="H8151" i="1"/>
  <c r="M8151" i="1" s="1"/>
  <c r="H8152" i="1"/>
  <c r="H8153" i="1"/>
  <c r="H8154" i="1"/>
  <c r="M8154" i="1" s="1"/>
  <c r="H8155" i="1"/>
  <c r="H8156" i="1"/>
  <c r="M8156" i="1" s="1"/>
  <c r="H8157" i="1"/>
  <c r="M8157" i="1" s="1"/>
  <c r="H8158" i="1"/>
  <c r="M8158" i="1" s="1"/>
  <c r="H8159" i="1"/>
  <c r="M8159" i="1" s="1"/>
  <c r="H8160" i="1"/>
  <c r="M8160" i="1" s="1"/>
  <c r="H8161" i="1"/>
  <c r="M8161" i="1" s="1"/>
  <c r="H8162" i="1"/>
  <c r="M8162" i="1" s="1"/>
  <c r="H8163" i="1"/>
  <c r="M8163" i="1" s="1"/>
  <c r="H8164" i="1"/>
  <c r="H8165" i="1"/>
  <c r="H8166" i="1"/>
  <c r="H8167" i="1"/>
  <c r="H8168" i="1"/>
  <c r="H8169" i="1"/>
  <c r="M8169" i="1" s="1"/>
  <c r="H8170" i="1"/>
  <c r="M8170" i="1" s="1"/>
  <c r="H8171" i="1"/>
  <c r="M8171" i="1" s="1"/>
  <c r="H8172" i="1"/>
  <c r="M8172" i="1" s="1"/>
  <c r="H8173" i="1"/>
  <c r="M8173" i="1" s="1"/>
  <c r="H8174" i="1"/>
  <c r="M8174" i="1" s="1"/>
  <c r="H8175" i="1"/>
  <c r="M8175" i="1" s="1"/>
  <c r="H8176" i="1"/>
  <c r="H8177" i="1"/>
  <c r="H8178" i="1"/>
  <c r="M8178" i="1" s="1"/>
  <c r="H8179" i="1"/>
  <c r="H8180" i="1"/>
  <c r="M8180" i="1" s="1"/>
  <c r="H8181" i="1"/>
  <c r="M8181" i="1" s="1"/>
  <c r="H8182" i="1"/>
  <c r="M8182" i="1" s="1"/>
  <c r="H8183" i="1"/>
  <c r="M8183" i="1" s="1"/>
  <c r="H8184" i="1"/>
  <c r="M8184" i="1" s="1"/>
  <c r="H8185" i="1"/>
  <c r="M8185" i="1" s="1"/>
  <c r="H8186" i="1"/>
  <c r="M8186" i="1" s="1"/>
  <c r="H8187" i="1"/>
  <c r="M8187" i="1" s="1"/>
  <c r="H8188" i="1"/>
  <c r="H8189" i="1"/>
  <c r="H8190" i="1"/>
  <c r="M8190" i="1" s="1"/>
  <c r="H8191" i="1"/>
  <c r="H8192" i="1"/>
  <c r="M8192" i="1" s="1"/>
  <c r="H8193" i="1"/>
  <c r="M8193" i="1" s="1"/>
  <c r="H8194" i="1"/>
  <c r="M8194" i="1" s="1"/>
  <c r="H8195" i="1"/>
  <c r="M8195" i="1" s="1"/>
  <c r="H8196" i="1"/>
  <c r="M8196" i="1" s="1"/>
  <c r="H8197" i="1"/>
  <c r="M8197" i="1" s="1"/>
  <c r="H8198" i="1"/>
  <c r="M8198" i="1" s="1"/>
  <c r="H8199" i="1"/>
  <c r="M8199" i="1" s="1"/>
  <c r="H8200" i="1"/>
  <c r="H8201" i="1"/>
  <c r="H8202" i="1"/>
  <c r="H8203" i="1"/>
  <c r="H8204" i="1"/>
  <c r="M8204" i="1" s="1"/>
  <c r="H8205" i="1"/>
  <c r="M8205" i="1" s="1"/>
  <c r="H8206" i="1"/>
  <c r="H8207" i="1"/>
  <c r="M8207" i="1" s="1"/>
  <c r="H8208" i="1"/>
  <c r="M8208" i="1" s="1"/>
  <c r="H8209" i="1"/>
  <c r="M8209" i="1" s="1"/>
  <c r="H8210" i="1"/>
  <c r="M8210" i="1" s="1"/>
  <c r="H8211" i="1"/>
  <c r="M8211" i="1" s="1"/>
  <c r="H8212" i="1"/>
  <c r="H8213" i="1"/>
  <c r="H8214" i="1"/>
  <c r="H8215" i="1"/>
  <c r="M8215" i="1" s="1"/>
  <c r="H8216" i="1"/>
  <c r="M8216" i="1" s="1"/>
  <c r="H8217" i="1"/>
  <c r="M8217" i="1" s="1"/>
  <c r="H8218" i="1"/>
  <c r="M8218" i="1" s="1"/>
  <c r="H8219" i="1"/>
  <c r="M8219" i="1" s="1"/>
  <c r="H8220" i="1"/>
  <c r="M8220" i="1" s="1"/>
  <c r="H8221" i="1"/>
  <c r="M8221" i="1" s="1"/>
  <c r="H8222" i="1"/>
  <c r="M8222" i="1" s="1"/>
  <c r="H8223" i="1"/>
  <c r="M8223" i="1" s="1"/>
  <c r="H8224" i="1"/>
  <c r="H8225" i="1"/>
  <c r="H8226" i="1"/>
  <c r="H8227" i="1"/>
  <c r="H8228" i="1"/>
  <c r="M8228" i="1" s="1"/>
  <c r="H8229" i="1"/>
  <c r="M8229" i="1" s="1"/>
  <c r="H8230" i="1"/>
  <c r="M8230" i="1" s="1"/>
  <c r="H8231" i="1"/>
  <c r="M8231" i="1" s="1"/>
  <c r="H8232" i="1"/>
  <c r="M8232" i="1" s="1"/>
  <c r="H8233" i="1"/>
  <c r="M8233" i="1" s="1"/>
  <c r="H8234" i="1"/>
  <c r="M8234" i="1" s="1"/>
  <c r="H8235" i="1"/>
  <c r="M8235" i="1" s="1"/>
  <c r="H8236" i="1"/>
  <c r="H8237" i="1"/>
  <c r="H8238" i="1"/>
  <c r="H8239" i="1"/>
  <c r="H8240" i="1"/>
  <c r="M8240" i="1" s="1"/>
  <c r="H8241" i="1"/>
  <c r="M8241" i="1" s="1"/>
  <c r="H8242" i="1"/>
  <c r="H8243" i="1"/>
  <c r="M8243" i="1" s="1"/>
  <c r="H8244" i="1"/>
  <c r="M8244" i="1" s="1"/>
  <c r="H8245" i="1"/>
  <c r="M8245" i="1" s="1"/>
  <c r="H8246" i="1"/>
  <c r="M8246" i="1" s="1"/>
  <c r="H8247" i="1"/>
  <c r="M8247" i="1" s="1"/>
  <c r="H8248" i="1"/>
  <c r="H8249" i="1"/>
  <c r="H8250" i="1"/>
  <c r="M8250" i="1" s="1"/>
  <c r="H8251" i="1"/>
  <c r="H8252" i="1"/>
  <c r="M8252" i="1" s="1"/>
  <c r="H8253" i="1"/>
  <c r="M8253" i="1" s="1"/>
  <c r="H8254" i="1"/>
  <c r="M8254" i="1" s="1"/>
  <c r="H8255" i="1"/>
  <c r="M8255" i="1" s="1"/>
  <c r="H8256" i="1"/>
  <c r="M8256" i="1" s="1"/>
  <c r="H8257" i="1"/>
  <c r="M8257" i="1" s="1"/>
  <c r="H8258" i="1"/>
  <c r="M8258" i="1" s="1"/>
  <c r="H8259" i="1"/>
  <c r="M8259" i="1" s="1"/>
  <c r="H8260" i="1"/>
  <c r="H8261" i="1"/>
  <c r="H8262" i="1"/>
  <c r="H8263" i="1"/>
  <c r="H8264" i="1"/>
  <c r="M8264" i="1" s="1"/>
  <c r="H8265" i="1"/>
  <c r="H8266" i="1"/>
  <c r="M8266" i="1" s="1"/>
  <c r="H8267" i="1"/>
  <c r="M8267" i="1" s="1"/>
  <c r="H8268" i="1"/>
  <c r="M8268" i="1" s="1"/>
  <c r="H8269" i="1"/>
  <c r="M8269" i="1" s="1"/>
  <c r="H8270" i="1"/>
  <c r="M8270" i="1" s="1"/>
  <c r="H8271" i="1"/>
  <c r="M8271" i="1" s="1"/>
  <c r="H8272" i="1"/>
  <c r="H8273" i="1"/>
  <c r="H8274" i="1"/>
  <c r="H8275" i="1"/>
  <c r="H8276" i="1"/>
  <c r="M8276" i="1" s="1"/>
  <c r="H8277" i="1"/>
  <c r="M8277" i="1" s="1"/>
  <c r="H8278" i="1"/>
  <c r="H8279" i="1"/>
  <c r="M8279" i="1" s="1"/>
  <c r="H8280" i="1"/>
  <c r="M8280" i="1" s="1"/>
  <c r="H8281" i="1"/>
  <c r="M8281" i="1" s="1"/>
  <c r="H8282" i="1"/>
  <c r="H8283" i="1"/>
  <c r="H8284" i="1"/>
  <c r="H8285" i="1"/>
  <c r="H8286" i="1"/>
  <c r="H8287" i="1"/>
  <c r="H8288" i="1"/>
  <c r="M8288" i="1" s="1"/>
  <c r="H8289" i="1"/>
  <c r="H8290" i="1"/>
  <c r="M8290" i="1" s="1"/>
  <c r="H8291" i="1"/>
  <c r="M8291" i="1" s="1"/>
  <c r="H8292" i="1"/>
  <c r="M8292" i="1" s="1"/>
  <c r="H8293" i="1"/>
  <c r="M8293" i="1" s="1"/>
  <c r="H8294" i="1"/>
  <c r="M8294" i="1" s="1"/>
  <c r="H8295" i="1"/>
  <c r="M8295" i="1" s="1"/>
  <c r="H8296" i="1"/>
  <c r="H8297" i="1"/>
  <c r="H8298" i="1"/>
  <c r="H8299" i="1"/>
  <c r="H8300" i="1"/>
  <c r="M8300" i="1" s="1"/>
  <c r="H8301" i="1"/>
  <c r="M8301" i="1" s="1"/>
  <c r="H8302" i="1"/>
  <c r="M8302" i="1" s="1"/>
  <c r="H8303" i="1"/>
  <c r="M8303" i="1" s="1"/>
  <c r="H8304" i="1"/>
  <c r="M8304" i="1" s="1"/>
  <c r="H8305" i="1"/>
  <c r="M8305" i="1" s="1"/>
  <c r="H8306" i="1"/>
  <c r="M8306" i="1" s="1"/>
  <c r="H8307" i="1"/>
  <c r="M8307" i="1" s="1"/>
  <c r="H8308" i="1"/>
  <c r="H8309" i="1"/>
  <c r="H8310" i="1"/>
  <c r="M8310" i="1" s="1"/>
  <c r="H8311" i="1"/>
  <c r="H8312" i="1"/>
  <c r="H8313" i="1"/>
  <c r="M8313" i="1" s="1"/>
  <c r="H8314" i="1"/>
  <c r="M8314" i="1" s="1"/>
  <c r="H8315" i="1"/>
  <c r="M8315" i="1" s="1"/>
  <c r="H8316" i="1"/>
  <c r="M8316" i="1" s="1"/>
  <c r="H8317" i="1"/>
  <c r="M8317" i="1" s="1"/>
  <c r="H8318" i="1"/>
  <c r="M8318" i="1" s="1"/>
  <c r="H8319" i="1"/>
  <c r="M8319" i="1" s="1"/>
  <c r="H8320" i="1"/>
  <c r="H8321" i="1"/>
  <c r="H8322" i="1"/>
  <c r="H8323" i="1"/>
  <c r="H8324" i="1"/>
  <c r="M8324" i="1" s="1"/>
  <c r="H8325" i="1"/>
  <c r="M8325" i="1" s="1"/>
  <c r="H8326" i="1"/>
  <c r="M8326" i="1" s="1"/>
  <c r="H8327" i="1"/>
  <c r="M8327" i="1" s="1"/>
  <c r="H8328" i="1"/>
  <c r="M8328" i="1" s="1"/>
  <c r="H8329" i="1"/>
  <c r="M8329" i="1" s="1"/>
  <c r="H8330" i="1"/>
  <c r="M8330" i="1" s="1"/>
  <c r="H8331" i="1"/>
  <c r="M8331" i="1" s="1"/>
  <c r="H8332" i="1"/>
  <c r="H8333" i="1"/>
  <c r="H8334" i="1"/>
  <c r="H8335" i="1"/>
  <c r="H8336" i="1"/>
  <c r="M8336" i="1" s="1"/>
  <c r="H8337" i="1"/>
  <c r="M8337" i="1" s="1"/>
  <c r="H8338" i="1"/>
  <c r="M8338" i="1" s="1"/>
  <c r="H8339" i="1"/>
  <c r="M8339" i="1" s="1"/>
  <c r="H8340" i="1"/>
  <c r="M8340" i="1" s="1"/>
  <c r="H8341" i="1"/>
  <c r="M8341" i="1" s="1"/>
  <c r="H8342" i="1"/>
  <c r="M8342" i="1" s="1"/>
  <c r="H8343" i="1"/>
  <c r="M8343" i="1" s="1"/>
  <c r="H8344" i="1"/>
  <c r="H8345" i="1"/>
  <c r="H8346" i="1"/>
  <c r="H8347" i="1"/>
  <c r="H8348" i="1"/>
  <c r="M8348" i="1" s="1"/>
  <c r="H8349" i="1"/>
  <c r="M8349" i="1" s="1"/>
  <c r="H8350" i="1"/>
  <c r="M8350" i="1" s="1"/>
  <c r="H8351" i="1"/>
  <c r="M8351" i="1" s="1"/>
  <c r="H8352" i="1"/>
  <c r="M8352" i="1" s="1"/>
  <c r="H8353" i="1"/>
  <c r="M8353" i="1" s="1"/>
  <c r="H8354" i="1"/>
  <c r="M8354" i="1" s="1"/>
  <c r="H8355" i="1"/>
  <c r="M8355" i="1" s="1"/>
  <c r="H8356" i="1"/>
  <c r="H8357" i="1"/>
  <c r="H8358" i="1"/>
  <c r="H8359" i="1"/>
  <c r="H8360" i="1"/>
  <c r="M8360" i="1" s="1"/>
  <c r="H8361" i="1"/>
  <c r="M8361" i="1" s="1"/>
  <c r="H8362" i="1"/>
  <c r="M8362" i="1" s="1"/>
  <c r="H8363" i="1"/>
  <c r="M8363" i="1" s="1"/>
  <c r="H8364" i="1"/>
  <c r="M8364" i="1" s="1"/>
  <c r="H8365" i="1"/>
  <c r="M8365" i="1" s="1"/>
  <c r="H8366" i="1"/>
  <c r="M8366" i="1" s="1"/>
  <c r="H8367" i="1"/>
  <c r="M8367" i="1" s="1"/>
  <c r="H8368" i="1"/>
  <c r="H8369" i="1"/>
  <c r="H8370" i="1"/>
  <c r="M8370" i="1" s="1"/>
  <c r="H8371" i="1"/>
  <c r="H8372" i="1"/>
  <c r="M8372" i="1" s="1"/>
  <c r="H8373" i="1"/>
  <c r="M8373" i="1" s="1"/>
  <c r="H8374" i="1"/>
  <c r="M8374" i="1" s="1"/>
  <c r="H8375" i="1"/>
  <c r="M8375" i="1" s="1"/>
  <c r="H8376" i="1"/>
  <c r="M8376" i="1" s="1"/>
  <c r="H8377" i="1"/>
  <c r="M8377" i="1" s="1"/>
  <c r="H8378" i="1"/>
  <c r="H8379" i="1"/>
  <c r="H8380" i="1"/>
  <c r="H8381" i="1"/>
  <c r="H8382" i="1"/>
  <c r="M8382" i="1" s="1"/>
  <c r="H8383" i="1"/>
  <c r="H8384" i="1"/>
  <c r="M8384" i="1" s="1"/>
  <c r="H8385" i="1"/>
  <c r="M8385" i="1" s="1"/>
  <c r="H8386" i="1"/>
  <c r="H8387" i="1"/>
  <c r="M8387" i="1" s="1"/>
  <c r="H8388" i="1"/>
  <c r="M8388" i="1" s="1"/>
  <c r="H8389" i="1"/>
  <c r="M8389" i="1" s="1"/>
  <c r="H8390" i="1"/>
  <c r="M8390" i="1" s="1"/>
  <c r="H8391" i="1"/>
  <c r="M8391" i="1" s="1"/>
  <c r="H8392" i="1"/>
  <c r="H8393" i="1"/>
  <c r="H8394" i="1"/>
  <c r="H8395" i="1"/>
  <c r="H8396" i="1"/>
  <c r="M8396" i="1" s="1"/>
  <c r="H8397" i="1"/>
  <c r="M8397" i="1" s="1"/>
  <c r="H8398" i="1"/>
  <c r="M8398" i="1" s="1"/>
  <c r="H8399" i="1"/>
  <c r="M8399" i="1" s="1"/>
  <c r="H8400" i="1"/>
  <c r="M8400" i="1" s="1"/>
  <c r="H8401" i="1"/>
  <c r="M8401" i="1" s="1"/>
  <c r="H8402" i="1"/>
  <c r="M8402" i="1" s="1"/>
  <c r="H8403" i="1"/>
  <c r="M8403" i="1" s="1"/>
  <c r="H8404" i="1"/>
  <c r="H8405" i="1"/>
  <c r="H8406" i="1"/>
  <c r="M8406" i="1" s="1"/>
  <c r="H8407" i="1"/>
  <c r="H8408" i="1"/>
  <c r="M8408" i="1" s="1"/>
  <c r="H8409" i="1"/>
  <c r="H8410" i="1"/>
  <c r="M8410" i="1" s="1"/>
  <c r="H8411" i="1"/>
  <c r="M8411" i="1" s="1"/>
  <c r="H8412" i="1"/>
  <c r="M8412" i="1" s="1"/>
  <c r="H8413" i="1"/>
  <c r="M8413" i="1" s="1"/>
  <c r="H8414" i="1"/>
  <c r="M8414" i="1" s="1"/>
  <c r="H8415" i="1"/>
  <c r="M8415" i="1" s="1"/>
  <c r="H8416" i="1"/>
  <c r="H8417" i="1"/>
  <c r="H8418" i="1"/>
  <c r="H8419" i="1"/>
  <c r="H8420" i="1"/>
  <c r="M8420" i="1" s="1"/>
  <c r="H8421" i="1"/>
  <c r="M8421" i="1" s="1"/>
  <c r="H8422" i="1"/>
  <c r="M8422" i="1" s="1"/>
  <c r="H8423" i="1"/>
  <c r="M8423" i="1" s="1"/>
  <c r="H8424" i="1"/>
  <c r="M8424" i="1" s="1"/>
  <c r="H8425" i="1"/>
  <c r="M8425" i="1" s="1"/>
  <c r="H8426" i="1"/>
  <c r="M8426" i="1" s="1"/>
  <c r="H8427" i="1"/>
  <c r="M8427" i="1" s="1"/>
  <c r="H8428" i="1"/>
  <c r="H8429" i="1"/>
  <c r="H8430" i="1"/>
  <c r="H8431" i="1"/>
  <c r="H8432" i="1"/>
  <c r="H8433" i="1"/>
  <c r="H8434" i="1"/>
  <c r="H8435" i="1"/>
  <c r="M8435" i="1" s="1"/>
  <c r="H8436" i="1"/>
  <c r="M8436" i="1" s="1"/>
  <c r="H8437" i="1"/>
  <c r="M8437" i="1" s="1"/>
  <c r="H8438" i="1"/>
  <c r="M8438" i="1" s="1"/>
  <c r="H8439" i="1"/>
  <c r="M8439" i="1" s="1"/>
  <c r="H8440" i="1"/>
  <c r="H8441" i="1"/>
  <c r="H8442" i="1"/>
  <c r="H8443" i="1"/>
  <c r="H8444" i="1"/>
  <c r="M8444" i="1" s="1"/>
  <c r="H8445" i="1"/>
  <c r="M8445" i="1" s="1"/>
  <c r="H8446" i="1"/>
  <c r="M8446" i="1" s="1"/>
  <c r="H8447" i="1"/>
  <c r="M8447" i="1" s="1"/>
  <c r="H8448" i="1"/>
  <c r="M8448" i="1" s="1"/>
  <c r="H8449" i="1"/>
  <c r="M8449" i="1" s="1"/>
  <c r="H8450" i="1"/>
  <c r="M8450" i="1" s="1"/>
  <c r="H8451" i="1"/>
  <c r="M8451" i="1" s="1"/>
  <c r="H8452" i="1"/>
  <c r="H8453" i="1"/>
  <c r="H8454" i="1"/>
  <c r="H8455" i="1"/>
  <c r="H8456" i="1"/>
  <c r="M8456" i="1" s="1"/>
  <c r="H8457" i="1"/>
  <c r="M8457" i="1" s="1"/>
  <c r="H8458" i="1"/>
  <c r="M8458" i="1" s="1"/>
  <c r="H8459" i="1"/>
  <c r="M8459" i="1" s="1"/>
  <c r="H8460" i="1"/>
  <c r="M8460" i="1" s="1"/>
  <c r="H8461" i="1"/>
  <c r="M8461" i="1" s="1"/>
  <c r="H8462" i="1"/>
  <c r="M8462" i="1" s="1"/>
  <c r="H8463" i="1"/>
  <c r="M8463" i="1" s="1"/>
  <c r="H8464" i="1"/>
  <c r="H8465" i="1"/>
  <c r="H8466" i="1"/>
  <c r="H8467" i="1"/>
  <c r="H8468" i="1"/>
  <c r="M8468" i="1" s="1"/>
  <c r="H8469" i="1"/>
  <c r="M8469" i="1" s="1"/>
  <c r="H8470" i="1"/>
  <c r="H8471" i="1"/>
  <c r="M8471" i="1" s="1"/>
  <c r="H8472" i="1"/>
  <c r="M8472" i="1" s="1"/>
  <c r="H8473" i="1"/>
  <c r="M8473" i="1" s="1"/>
  <c r="H8474" i="1"/>
  <c r="M8474" i="1" s="1"/>
  <c r="H8475" i="1"/>
  <c r="M8475" i="1" s="1"/>
  <c r="H8476" i="1"/>
  <c r="H8477" i="1"/>
  <c r="H8478" i="1"/>
  <c r="H8479" i="1"/>
  <c r="H8480" i="1"/>
  <c r="H8481" i="1"/>
  <c r="H8482" i="1"/>
  <c r="M8482" i="1" s="1"/>
  <c r="H8483" i="1"/>
  <c r="M8483" i="1" s="1"/>
  <c r="H8484" i="1"/>
  <c r="M8484" i="1" s="1"/>
  <c r="H8485" i="1"/>
  <c r="M8485" i="1" s="1"/>
  <c r="H8486" i="1"/>
  <c r="M8486" i="1" s="1"/>
  <c r="H8487" i="1"/>
  <c r="M8487" i="1" s="1"/>
  <c r="H8488" i="1"/>
  <c r="H8489" i="1"/>
  <c r="H8490" i="1"/>
  <c r="H8491" i="1"/>
  <c r="H8492" i="1"/>
  <c r="M8492" i="1" s="1"/>
  <c r="H8493" i="1"/>
  <c r="M8493" i="1" s="1"/>
  <c r="H8494" i="1"/>
  <c r="H8495" i="1"/>
  <c r="M8495" i="1" s="1"/>
  <c r="H8496" i="1"/>
  <c r="M8496" i="1" s="1"/>
  <c r="H8497" i="1"/>
  <c r="M8497" i="1" s="1"/>
  <c r="H8498" i="1"/>
  <c r="M8498" i="1" s="1"/>
  <c r="H8499" i="1"/>
  <c r="M8499" i="1" s="1"/>
  <c r="H8500" i="1"/>
  <c r="H8501" i="1"/>
  <c r="H8502" i="1"/>
  <c r="H8503" i="1"/>
  <c r="H8504" i="1"/>
  <c r="M8504" i="1" s="1"/>
  <c r="H8505" i="1"/>
  <c r="M8505" i="1" s="1"/>
  <c r="H8506" i="1"/>
  <c r="M8506" i="1" s="1"/>
  <c r="H8507" i="1"/>
  <c r="M8507" i="1" s="1"/>
  <c r="H8508" i="1"/>
  <c r="M8508" i="1" s="1"/>
  <c r="H8509" i="1"/>
  <c r="M8509" i="1" s="1"/>
  <c r="H8510" i="1"/>
  <c r="H8511" i="1"/>
  <c r="M8511" i="1" s="1"/>
  <c r="H8512" i="1"/>
  <c r="H8513" i="1"/>
  <c r="H8514" i="1"/>
  <c r="H8515" i="1"/>
  <c r="H8516" i="1"/>
  <c r="M8516" i="1" s="1"/>
  <c r="H8517" i="1"/>
  <c r="M8517" i="1" s="1"/>
  <c r="H8518" i="1"/>
  <c r="M8518" i="1" s="1"/>
  <c r="H8519" i="1"/>
  <c r="M8519" i="1" s="1"/>
  <c r="H8520" i="1"/>
  <c r="M8520" i="1" s="1"/>
  <c r="H8521" i="1"/>
  <c r="M8521" i="1" s="1"/>
  <c r="H8522" i="1"/>
  <c r="M8522" i="1" s="1"/>
  <c r="H8523" i="1"/>
  <c r="M8523" i="1" s="1"/>
  <c r="H8524" i="1"/>
  <c r="H8525" i="1"/>
  <c r="H8526" i="1"/>
  <c r="M8526" i="1" s="1"/>
  <c r="H8527" i="1"/>
  <c r="H8528" i="1"/>
  <c r="M8528" i="1" s="1"/>
  <c r="H8529" i="1"/>
  <c r="M8529" i="1" s="1"/>
  <c r="H8530" i="1"/>
  <c r="H8531" i="1"/>
  <c r="M8531" i="1" s="1"/>
  <c r="H8532" i="1"/>
  <c r="M8532" i="1" s="1"/>
  <c r="H8533" i="1"/>
  <c r="M8533" i="1" s="1"/>
  <c r="H8534" i="1"/>
  <c r="H8535" i="1"/>
  <c r="M8535" i="1" s="1"/>
  <c r="H8536" i="1"/>
  <c r="H8537" i="1"/>
  <c r="H8538" i="1"/>
  <c r="H8539" i="1"/>
  <c r="H8540" i="1"/>
  <c r="M8540" i="1" s="1"/>
  <c r="H8541" i="1"/>
  <c r="M8541" i="1" s="1"/>
  <c r="H8542" i="1"/>
  <c r="M8542" i="1" s="1"/>
  <c r="H8543" i="1"/>
  <c r="M8543" i="1" s="1"/>
  <c r="H8544" i="1"/>
  <c r="M8544" i="1" s="1"/>
  <c r="H8545" i="1"/>
  <c r="M8545" i="1" s="1"/>
  <c r="H8546" i="1"/>
  <c r="M8546" i="1" s="1"/>
  <c r="H8547" i="1"/>
  <c r="M8547" i="1" s="1"/>
  <c r="H8548" i="1"/>
  <c r="H8549" i="1"/>
  <c r="H8550" i="1"/>
  <c r="H8551" i="1"/>
  <c r="H8552" i="1"/>
  <c r="M8552" i="1" s="1"/>
  <c r="H8553" i="1"/>
  <c r="H8554" i="1"/>
  <c r="M8554" i="1" s="1"/>
  <c r="H8555" i="1"/>
  <c r="M8555" i="1" s="1"/>
  <c r="H8556" i="1"/>
  <c r="M8556" i="1" s="1"/>
  <c r="H8557" i="1"/>
  <c r="M8557" i="1" s="1"/>
  <c r="H8558" i="1"/>
  <c r="M8558" i="1" s="1"/>
  <c r="H8559" i="1"/>
  <c r="M8559" i="1" s="1"/>
  <c r="H8560" i="1"/>
  <c r="H8561" i="1"/>
  <c r="H8562" i="1"/>
  <c r="H8563" i="1"/>
  <c r="H8564" i="1"/>
  <c r="M8564" i="1" s="1"/>
  <c r="H8565" i="1"/>
  <c r="M8565" i="1" s="1"/>
  <c r="H8566" i="1"/>
  <c r="M8566" i="1" s="1"/>
  <c r="H8567" i="1"/>
  <c r="M8567" i="1" s="1"/>
  <c r="H8568" i="1"/>
  <c r="M8568" i="1" s="1"/>
  <c r="H8569" i="1"/>
  <c r="M8569" i="1" s="1"/>
  <c r="H8570" i="1"/>
  <c r="M8570" i="1" s="1"/>
  <c r="H8571" i="1"/>
  <c r="M8571" i="1" s="1"/>
  <c r="H8572" i="1"/>
  <c r="H8573" i="1"/>
  <c r="H8574" i="1"/>
  <c r="H8575" i="1"/>
  <c r="H8576" i="1"/>
  <c r="H8577" i="1"/>
  <c r="M8577" i="1" s="1"/>
  <c r="H8578" i="1"/>
  <c r="H8579" i="1"/>
  <c r="M8579" i="1" s="1"/>
  <c r="H8580" i="1"/>
  <c r="M8580" i="1" s="1"/>
  <c r="H8581" i="1"/>
  <c r="M8581" i="1" s="1"/>
  <c r="H8582" i="1"/>
  <c r="M8582" i="1" s="1"/>
  <c r="H8583" i="1"/>
  <c r="M8583" i="1" s="1"/>
  <c r="H8584" i="1"/>
  <c r="H8585" i="1"/>
  <c r="M8585" i="1" s="1"/>
  <c r="H8586" i="1"/>
  <c r="H8587" i="1"/>
  <c r="M8587" i="1" s="1"/>
  <c r="H8588" i="1"/>
  <c r="M8588" i="1" s="1"/>
  <c r="H8589" i="1"/>
  <c r="M8589" i="1" s="1"/>
  <c r="H8590" i="1"/>
  <c r="M8590" i="1" s="1"/>
  <c r="H8591" i="1"/>
  <c r="M8591" i="1" s="1"/>
  <c r="H8592" i="1"/>
  <c r="M8592" i="1" s="1"/>
  <c r="H8593" i="1"/>
  <c r="M8593" i="1" s="1"/>
  <c r="H8594" i="1"/>
  <c r="M8594" i="1" s="1"/>
  <c r="H8595" i="1"/>
  <c r="M8595" i="1" s="1"/>
  <c r="H8596" i="1"/>
  <c r="H8597" i="1"/>
  <c r="H8598" i="1"/>
  <c r="H8599" i="1"/>
  <c r="H8600" i="1"/>
  <c r="M8600" i="1" s="1"/>
  <c r="H8601" i="1"/>
  <c r="M8601" i="1" s="1"/>
  <c r="H8602" i="1"/>
  <c r="M8602" i="1" s="1"/>
  <c r="H8603" i="1"/>
  <c r="M8603" i="1" s="1"/>
  <c r="H8604" i="1"/>
  <c r="M8604" i="1" s="1"/>
  <c r="H8605" i="1"/>
  <c r="M8605" i="1" s="1"/>
  <c r="H8606" i="1"/>
  <c r="M8606" i="1" s="1"/>
  <c r="H8607" i="1"/>
  <c r="M8607" i="1" s="1"/>
  <c r="H8608" i="1"/>
  <c r="H8609" i="1"/>
  <c r="H8610" i="1"/>
  <c r="H8611" i="1"/>
  <c r="H8612" i="1"/>
  <c r="M8612" i="1" s="1"/>
  <c r="H8613" i="1"/>
  <c r="M8613" i="1" s="1"/>
  <c r="H8614" i="1"/>
  <c r="M8614" i="1" s="1"/>
  <c r="H8615" i="1"/>
  <c r="M8615" i="1" s="1"/>
  <c r="H8616" i="1"/>
  <c r="M8616" i="1" s="1"/>
  <c r="H8617" i="1"/>
  <c r="M8617" i="1" s="1"/>
  <c r="H8618" i="1"/>
  <c r="M8618" i="1" s="1"/>
  <c r="H8619" i="1"/>
  <c r="M8619" i="1" s="1"/>
  <c r="H8620" i="1"/>
  <c r="H8621" i="1"/>
  <c r="H8622" i="1"/>
  <c r="M8622" i="1" s="1"/>
  <c r="H8623" i="1"/>
  <c r="H8624" i="1"/>
  <c r="M8624" i="1" s="1"/>
  <c r="H8625" i="1"/>
  <c r="H8626" i="1"/>
  <c r="H8627" i="1"/>
  <c r="M8627" i="1" s="1"/>
  <c r="H8628" i="1"/>
  <c r="M8628" i="1" s="1"/>
  <c r="H8629" i="1"/>
  <c r="M8629" i="1" s="1"/>
  <c r="H8630" i="1"/>
  <c r="M8630" i="1" s="1"/>
  <c r="H8631" i="1"/>
  <c r="M8631" i="1" s="1"/>
  <c r="H8632" i="1"/>
  <c r="H8633" i="1"/>
  <c r="H8634" i="1"/>
  <c r="H8635" i="1"/>
  <c r="H8636" i="1"/>
  <c r="M8636" i="1" s="1"/>
  <c r="H8637" i="1"/>
  <c r="M8637" i="1" s="1"/>
  <c r="H8638" i="1"/>
  <c r="M8638" i="1" s="1"/>
  <c r="H8639" i="1"/>
  <c r="M8639" i="1" s="1"/>
  <c r="H8640" i="1"/>
  <c r="M8640" i="1" s="1"/>
  <c r="H8641" i="1"/>
  <c r="M8641" i="1" s="1"/>
  <c r="H8642" i="1"/>
  <c r="M8642" i="1" s="1"/>
  <c r="H8643" i="1"/>
  <c r="M8643" i="1" s="1"/>
  <c r="H8644" i="1"/>
  <c r="H8645" i="1"/>
  <c r="H8646" i="1"/>
  <c r="H8647" i="1"/>
  <c r="H8648" i="1"/>
  <c r="H8649" i="1"/>
  <c r="H8650" i="1"/>
  <c r="M8650" i="1" s="1"/>
  <c r="H8651" i="1"/>
  <c r="M8651" i="1" s="1"/>
  <c r="H8652" i="1"/>
  <c r="M8652" i="1" s="1"/>
  <c r="H8653" i="1"/>
  <c r="M8653" i="1" s="1"/>
  <c r="H8654" i="1"/>
  <c r="H8655" i="1"/>
  <c r="H8656" i="1"/>
  <c r="H8657" i="1"/>
  <c r="H8658" i="1"/>
  <c r="H8659" i="1"/>
  <c r="H8660" i="1"/>
  <c r="M8660" i="1" s="1"/>
  <c r="H8661" i="1"/>
  <c r="M8661" i="1" s="1"/>
  <c r="H8662" i="1"/>
  <c r="M8662" i="1" s="1"/>
  <c r="H8663" i="1"/>
  <c r="M8663" i="1" s="1"/>
  <c r="H8664" i="1"/>
  <c r="M8664" i="1" s="1"/>
  <c r="H8665" i="1"/>
  <c r="M8665" i="1" s="1"/>
  <c r="H8666" i="1"/>
  <c r="M8666" i="1" s="1"/>
  <c r="H8667" i="1"/>
  <c r="M8667" i="1" s="1"/>
  <c r="H8668" i="1"/>
  <c r="H8669" i="1"/>
  <c r="H8670" i="1"/>
  <c r="H8671" i="1"/>
  <c r="H8672" i="1"/>
  <c r="M8672" i="1" s="1"/>
  <c r="H8673" i="1"/>
  <c r="M8673" i="1" s="1"/>
  <c r="H8674" i="1"/>
  <c r="M8674" i="1" s="1"/>
  <c r="H8675" i="1"/>
  <c r="M8675" i="1" s="1"/>
  <c r="H8676" i="1"/>
  <c r="M8676" i="1" s="1"/>
  <c r="H8677" i="1"/>
  <c r="M8677" i="1" s="1"/>
  <c r="H8678" i="1"/>
  <c r="M8678" i="1" s="1"/>
  <c r="H8679" i="1"/>
  <c r="M8679" i="1" s="1"/>
  <c r="H8680" i="1"/>
  <c r="H8681" i="1"/>
  <c r="H8682" i="1"/>
  <c r="H8683" i="1"/>
  <c r="H8684" i="1"/>
  <c r="M8684" i="1" s="1"/>
  <c r="H8685" i="1"/>
  <c r="M8685" i="1" s="1"/>
  <c r="H8686" i="1"/>
  <c r="M8686" i="1" s="1"/>
  <c r="H8687" i="1"/>
  <c r="M8687" i="1" s="1"/>
  <c r="H8688" i="1"/>
  <c r="M8688" i="1" s="1"/>
  <c r="H8689" i="1"/>
  <c r="M8689" i="1" s="1"/>
  <c r="H8690" i="1"/>
  <c r="M8690" i="1" s="1"/>
  <c r="H8691" i="1"/>
  <c r="M8691" i="1" s="1"/>
  <c r="H8692" i="1"/>
  <c r="H8693" i="1"/>
  <c r="H8694" i="1"/>
  <c r="M8694" i="1" s="1"/>
  <c r="H8695" i="1"/>
  <c r="H8696" i="1"/>
  <c r="M8696" i="1" s="1"/>
  <c r="H8697" i="1"/>
  <c r="M8697" i="1" s="1"/>
  <c r="H8698" i="1"/>
  <c r="M8698" i="1" s="1"/>
  <c r="H8699" i="1"/>
  <c r="M8699" i="1" s="1"/>
  <c r="H8700" i="1"/>
  <c r="M8700" i="1" s="1"/>
  <c r="H8701" i="1"/>
  <c r="M8701" i="1" s="1"/>
  <c r="H8702" i="1"/>
  <c r="M8702" i="1" s="1"/>
  <c r="H8703" i="1"/>
  <c r="M8703" i="1" s="1"/>
  <c r="H8704" i="1"/>
  <c r="H8705" i="1"/>
  <c r="H8706" i="1"/>
  <c r="H8707" i="1"/>
  <c r="H8708" i="1"/>
  <c r="M8708" i="1" s="1"/>
  <c r="H8709" i="1"/>
  <c r="M8709" i="1" s="1"/>
  <c r="H8710" i="1"/>
  <c r="H8711" i="1"/>
  <c r="M8711" i="1" s="1"/>
  <c r="H8712" i="1"/>
  <c r="M8712" i="1" s="1"/>
  <c r="H8713" i="1"/>
  <c r="M8713" i="1" s="1"/>
  <c r="H8714" i="1"/>
  <c r="M8714" i="1" s="1"/>
  <c r="H8715" i="1"/>
  <c r="M8715" i="1" s="1"/>
  <c r="H8716" i="1"/>
  <c r="H8717" i="1"/>
  <c r="H8718" i="1"/>
  <c r="H8719" i="1"/>
  <c r="H8720" i="1"/>
  <c r="M8720" i="1" s="1"/>
  <c r="H8721" i="1"/>
  <c r="M8721" i="1" s="1"/>
  <c r="H8722" i="1"/>
  <c r="M8722" i="1" s="1"/>
  <c r="H8723" i="1"/>
  <c r="M8723" i="1" s="1"/>
  <c r="H8724" i="1"/>
  <c r="M8724" i="1" s="1"/>
  <c r="H8725" i="1"/>
  <c r="M8725" i="1" s="1"/>
  <c r="H8726" i="1"/>
  <c r="M8726" i="1" s="1"/>
  <c r="H8727" i="1"/>
  <c r="M8727" i="1" s="1"/>
  <c r="H8728" i="1"/>
  <c r="H8729" i="1"/>
  <c r="H8730" i="1"/>
  <c r="H8731" i="1"/>
  <c r="H8732" i="1"/>
  <c r="M8732" i="1" s="1"/>
  <c r="H8733" i="1"/>
  <c r="M8733" i="1" s="1"/>
  <c r="H8734" i="1"/>
  <c r="M8734" i="1" s="1"/>
  <c r="H8735" i="1"/>
  <c r="M8735" i="1" s="1"/>
  <c r="H8736" i="1"/>
  <c r="M8736" i="1" s="1"/>
  <c r="H8737" i="1"/>
  <c r="M8737" i="1" s="1"/>
  <c r="H8738" i="1"/>
  <c r="M8738" i="1" s="1"/>
  <c r="H8739" i="1"/>
  <c r="M8739" i="1" s="1"/>
  <c r="H8740" i="1"/>
  <c r="H8741" i="1"/>
  <c r="H8742" i="1"/>
  <c r="H8743" i="1"/>
  <c r="H8744" i="1"/>
  <c r="M8744" i="1" s="1"/>
  <c r="H8745" i="1"/>
  <c r="M8745" i="1" s="1"/>
  <c r="H8746" i="1"/>
  <c r="M8746" i="1" s="1"/>
  <c r="H8747" i="1"/>
  <c r="M8747" i="1" s="1"/>
  <c r="H8748" i="1"/>
  <c r="M8748" i="1" s="1"/>
  <c r="H8749" i="1"/>
  <c r="M8749" i="1" s="1"/>
  <c r="H8750" i="1"/>
  <c r="M8750" i="1" s="1"/>
  <c r="H8751" i="1"/>
  <c r="M8751" i="1" s="1"/>
  <c r="H8752" i="1"/>
  <c r="H8753" i="1"/>
  <c r="H8754" i="1"/>
  <c r="H8755" i="1"/>
  <c r="H8756" i="1"/>
  <c r="M8756" i="1" s="1"/>
  <c r="H8757" i="1"/>
  <c r="M8757" i="1" s="1"/>
  <c r="H8758" i="1"/>
  <c r="M8758" i="1" s="1"/>
  <c r="H8759" i="1"/>
  <c r="M8759" i="1" s="1"/>
  <c r="H8760" i="1"/>
  <c r="M8760" i="1" s="1"/>
  <c r="H8761" i="1"/>
  <c r="M8761" i="1" s="1"/>
  <c r="H8762" i="1"/>
  <c r="M8762" i="1" s="1"/>
  <c r="H8763" i="1"/>
  <c r="M8763" i="1" s="1"/>
  <c r="H8764" i="1"/>
  <c r="H8765" i="1"/>
  <c r="H8766" i="1"/>
  <c r="H8767" i="1"/>
  <c r="H8768" i="1"/>
  <c r="M8768" i="1" s="1"/>
  <c r="H8769" i="1"/>
  <c r="M8769" i="1" s="1"/>
  <c r="H8770" i="1"/>
  <c r="H8771" i="1"/>
  <c r="M8771" i="1" s="1"/>
  <c r="H8772" i="1"/>
  <c r="M8772" i="1" s="1"/>
  <c r="H8773" i="1"/>
  <c r="M8773" i="1" s="1"/>
  <c r="H8774" i="1"/>
  <c r="M8774" i="1" s="1"/>
  <c r="H8775" i="1"/>
  <c r="M8775" i="1" s="1"/>
  <c r="H8776" i="1"/>
  <c r="H8777" i="1"/>
  <c r="H8778" i="1"/>
  <c r="H8779" i="1"/>
  <c r="H8780" i="1"/>
  <c r="M8780" i="1" s="1"/>
  <c r="H8781" i="1"/>
  <c r="H8782" i="1"/>
  <c r="H8783" i="1"/>
  <c r="M8783" i="1" s="1"/>
  <c r="H8784" i="1"/>
  <c r="M8784" i="1" s="1"/>
  <c r="H8785" i="1"/>
  <c r="M8785" i="1" s="1"/>
  <c r="H8786" i="1"/>
  <c r="M8786" i="1" s="1"/>
  <c r="H8787" i="1"/>
  <c r="M8787" i="1" s="1"/>
  <c r="H8788" i="1"/>
  <c r="H8789" i="1"/>
  <c r="H8790" i="1"/>
  <c r="H8791" i="1"/>
  <c r="H8792" i="1"/>
  <c r="M8792" i="1" s="1"/>
  <c r="H8793" i="1"/>
  <c r="M8793" i="1" s="1"/>
  <c r="H8794" i="1"/>
  <c r="M8794" i="1" s="1"/>
  <c r="H8795" i="1"/>
  <c r="M8795" i="1" s="1"/>
  <c r="H8796" i="1"/>
  <c r="M8796" i="1" s="1"/>
  <c r="H8797" i="1"/>
  <c r="M8797" i="1" s="1"/>
  <c r="H8798" i="1"/>
  <c r="M8798" i="1" s="1"/>
  <c r="H8799" i="1"/>
  <c r="M8799" i="1" s="1"/>
  <c r="H8800" i="1"/>
  <c r="H8801" i="1"/>
  <c r="M8801" i="1" s="1"/>
  <c r="H8802" i="1"/>
  <c r="H8803" i="1"/>
  <c r="H8804" i="1"/>
  <c r="M8804" i="1" s="1"/>
  <c r="H8805" i="1"/>
  <c r="M8805" i="1" s="1"/>
  <c r="H8806" i="1"/>
  <c r="H8807" i="1"/>
  <c r="M8807" i="1" s="1"/>
  <c r="H8808" i="1"/>
  <c r="M8808" i="1" s="1"/>
  <c r="H8809" i="1"/>
  <c r="M8809" i="1" s="1"/>
  <c r="H8810" i="1"/>
  <c r="M8810" i="1" s="1"/>
  <c r="H8811" i="1"/>
  <c r="M8811" i="1" s="1"/>
  <c r="H8812" i="1"/>
  <c r="H8813" i="1"/>
  <c r="H8814" i="1"/>
  <c r="M8814" i="1" s="1"/>
  <c r="H8815" i="1"/>
  <c r="H8816" i="1"/>
  <c r="M8816" i="1" s="1"/>
  <c r="H8817" i="1"/>
  <c r="M8817" i="1" s="1"/>
  <c r="H8818" i="1"/>
  <c r="M8818" i="1" s="1"/>
  <c r="H8819" i="1"/>
  <c r="M8819" i="1" s="1"/>
  <c r="H8820" i="1"/>
  <c r="M8820" i="1" s="1"/>
  <c r="H8821" i="1"/>
  <c r="M8821" i="1" s="1"/>
  <c r="H8822" i="1"/>
  <c r="M8822" i="1" s="1"/>
  <c r="H8823" i="1"/>
  <c r="M8823" i="1" s="1"/>
  <c r="H8824" i="1"/>
  <c r="H8825" i="1"/>
  <c r="H8826" i="1"/>
  <c r="H8827" i="1"/>
  <c r="H8828" i="1"/>
  <c r="M8828" i="1" s="1"/>
  <c r="H8829" i="1"/>
  <c r="M8829" i="1" s="1"/>
  <c r="H8830" i="1"/>
  <c r="M8830" i="1" s="1"/>
  <c r="H8831" i="1"/>
  <c r="M8831" i="1" s="1"/>
  <c r="H8832" i="1"/>
  <c r="M8832" i="1" s="1"/>
  <c r="H8833" i="1"/>
  <c r="M8833" i="1" s="1"/>
  <c r="H8834" i="1"/>
  <c r="H8835" i="1"/>
  <c r="M8835" i="1" s="1"/>
  <c r="H8836" i="1"/>
  <c r="H8837" i="1"/>
  <c r="H8838" i="1"/>
  <c r="M8838" i="1" s="1"/>
  <c r="H8839" i="1"/>
  <c r="H8840" i="1"/>
  <c r="H8841" i="1"/>
  <c r="H8842" i="1"/>
  <c r="M8842" i="1" s="1"/>
  <c r="H8843" i="1"/>
  <c r="M8843" i="1" s="1"/>
  <c r="H8844" i="1"/>
  <c r="M8844" i="1" s="1"/>
  <c r="H8845" i="1"/>
  <c r="M8845" i="1" s="1"/>
  <c r="H8846" i="1"/>
  <c r="M8846" i="1" s="1"/>
  <c r="H8847" i="1"/>
  <c r="M8847" i="1" s="1"/>
  <c r="H8848" i="1"/>
  <c r="H8849" i="1"/>
  <c r="H8850" i="1"/>
  <c r="M8850" i="1" s="1"/>
  <c r="H8851" i="1"/>
  <c r="H8852" i="1"/>
  <c r="M8852" i="1" s="1"/>
  <c r="H8853" i="1"/>
  <c r="M8853" i="1" s="1"/>
  <c r="H8854" i="1"/>
  <c r="M8854" i="1" s="1"/>
  <c r="H8855" i="1"/>
  <c r="M8855" i="1" s="1"/>
  <c r="H8856" i="1"/>
  <c r="M8856" i="1" s="1"/>
  <c r="H8857" i="1"/>
  <c r="M8857" i="1" s="1"/>
  <c r="H8858" i="1"/>
  <c r="M8858" i="1" s="1"/>
  <c r="H8859" i="1"/>
  <c r="M8859" i="1" s="1"/>
  <c r="H8860" i="1"/>
  <c r="H8861" i="1"/>
  <c r="M8861" i="1" s="1"/>
  <c r="H8862" i="1"/>
  <c r="M8862" i="1" s="1"/>
  <c r="H8863" i="1"/>
  <c r="M8863" i="1" s="1"/>
  <c r="H8864" i="1"/>
  <c r="H8865" i="1"/>
  <c r="H8866" i="1"/>
  <c r="H8867" i="1"/>
  <c r="H8868" i="1"/>
  <c r="M8868" i="1" s="1"/>
  <c r="H8869" i="1"/>
  <c r="M8869" i="1" s="1"/>
  <c r="H8870" i="1"/>
  <c r="M8870" i="1" s="1"/>
  <c r="H8871" i="1"/>
  <c r="M8871" i="1" s="1"/>
  <c r="H8872" i="1"/>
  <c r="H8873" i="1"/>
  <c r="H8874" i="1"/>
  <c r="M8874" i="1" s="1"/>
  <c r="H8875" i="1"/>
  <c r="H8876" i="1"/>
  <c r="M8876" i="1" s="1"/>
  <c r="H8877" i="1"/>
  <c r="M8877" i="1" s="1"/>
  <c r="H8878" i="1"/>
  <c r="H8879" i="1"/>
  <c r="M8879" i="1" s="1"/>
  <c r="H8880" i="1"/>
  <c r="M8880" i="1" s="1"/>
  <c r="H8881" i="1"/>
  <c r="M8881" i="1" s="1"/>
  <c r="H8882" i="1"/>
  <c r="M8882" i="1" s="1"/>
  <c r="H8883" i="1"/>
  <c r="M8883" i="1" s="1"/>
  <c r="H8884" i="1"/>
  <c r="H8885" i="1"/>
  <c r="H8886" i="1"/>
  <c r="H8887" i="1"/>
  <c r="H8888" i="1"/>
  <c r="M8888" i="1" s="1"/>
  <c r="H8889" i="1"/>
  <c r="M8889" i="1" s="1"/>
  <c r="H8890" i="1"/>
  <c r="H8891" i="1"/>
  <c r="M8891" i="1" s="1"/>
  <c r="H8892" i="1"/>
  <c r="M8892" i="1" s="1"/>
  <c r="H8893" i="1"/>
  <c r="M8893" i="1" s="1"/>
  <c r="H8894" i="1"/>
  <c r="M8894" i="1" s="1"/>
  <c r="H8895" i="1"/>
  <c r="M8895" i="1" s="1"/>
  <c r="H8896" i="1"/>
  <c r="H8897" i="1"/>
  <c r="H8898" i="1"/>
  <c r="H8899" i="1"/>
  <c r="H8900" i="1"/>
  <c r="M8900" i="1" s="1"/>
  <c r="H8901" i="1"/>
  <c r="M8901" i="1" s="1"/>
  <c r="H8902" i="1"/>
  <c r="H8903" i="1"/>
  <c r="M8903" i="1" s="1"/>
  <c r="H8904" i="1"/>
  <c r="M8904" i="1" s="1"/>
  <c r="H8905" i="1"/>
  <c r="M8905" i="1" s="1"/>
  <c r="H8906" i="1"/>
  <c r="M8906" i="1" s="1"/>
  <c r="H8907" i="1"/>
  <c r="M8907" i="1" s="1"/>
  <c r="H8908" i="1"/>
  <c r="H8909" i="1"/>
  <c r="H8910" i="1"/>
  <c r="M8910" i="1" s="1"/>
  <c r="H8911" i="1"/>
  <c r="H8912" i="1"/>
  <c r="M8912" i="1" s="1"/>
  <c r="H8913" i="1"/>
  <c r="M8913" i="1" s="1"/>
  <c r="H8914" i="1"/>
  <c r="M8914" i="1" s="1"/>
  <c r="H8915" i="1"/>
  <c r="M8915" i="1" s="1"/>
  <c r="H8916" i="1"/>
  <c r="M8916" i="1" s="1"/>
  <c r="H8917" i="1"/>
  <c r="M8917" i="1" s="1"/>
  <c r="H8918" i="1"/>
  <c r="H8919" i="1"/>
  <c r="M8919" i="1" s="1"/>
  <c r="H8920" i="1"/>
  <c r="H8921" i="1"/>
  <c r="H8922" i="1"/>
  <c r="H8923" i="1"/>
  <c r="H8924" i="1"/>
  <c r="M8924" i="1" s="1"/>
  <c r="H8925" i="1"/>
  <c r="M8925" i="1" s="1"/>
  <c r="H8926" i="1"/>
  <c r="M8926" i="1" s="1"/>
  <c r="H8927" i="1"/>
  <c r="M8927" i="1" s="1"/>
  <c r="H8928" i="1"/>
  <c r="M8928" i="1" s="1"/>
  <c r="H8929" i="1"/>
  <c r="M8929" i="1" s="1"/>
  <c r="H8930" i="1"/>
  <c r="M8930" i="1" s="1"/>
  <c r="H8931" i="1"/>
  <c r="M8931" i="1" s="1"/>
  <c r="H8932" i="1"/>
  <c r="H8933" i="1"/>
  <c r="H8934" i="1"/>
  <c r="H8935" i="1"/>
  <c r="H8936" i="1"/>
  <c r="M8936" i="1" s="1"/>
  <c r="H8937" i="1"/>
  <c r="M8937" i="1" s="1"/>
  <c r="H8938" i="1"/>
  <c r="M8938" i="1" s="1"/>
  <c r="H8939" i="1"/>
  <c r="M8939" i="1" s="1"/>
  <c r="H8940" i="1"/>
  <c r="M8940" i="1" s="1"/>
  <c r="H8941" i="1"/>
  <c r="M8941" i="1" s="1"/>
  <c r="H8942" i="1"/>
  <c r="M8942" i="1" s="1"/>
  <c r="H8943" i="1"/>
  <c r="M8943" i="1" s="1"/>
  <c r="H8944" i="1"/>
  <c r="H8945" i="1"/>
  <c r="H8946" i="1"/>
  <c r="M8946" i="1" s="1"/>
  <c r="H8947" i="1"/>
  <c r="H8948" i="1"/>
  <c r="M8948" i="1" s="1"/>
  <c r="H8949" i="1"/>
  <c r="M8949" i="1" s="1"/>
  <c r="H8950" i="1"/>
  <c r="H8951" i="1"/>
  <c r="H8952" i="1"/>
  <c r="M8952" i="1" s="1"/>
  <c r="H8953" i="1"/>
  <c r="M8953" i="1" s="1"/>
  <c r="H8954" i="1"/>
  <c r="M8954" i="1" s="1"/>
  <c r="H8955" i="1"/>
  <c r="M8955" i="1" s="1"/>
  <c r="H8956" i="1"/>
  <c r="H8957" i="1"/>
  <c r="H8958" i="1"/>
  <c r="H8959" i="1"/>
  <c r="H8960" i="1"/>
  <c r="M8960" i="1" s="1"/>
  <c r="H8961" i="1"/>
  <c r="M8961" i="1" s="1"/>
  <c r="H8962" i="1"/>
  <c r="M8962" i="1" s="1"/>
  <c r="H8963" i="1"/>
  <c r="M8963" i="1" s="1"/>
  <c r="H8964" i="1"/>
  <c r="M8964" i="1" s="1"/>
  <c r="H8965" i="1"/>
  <c r="M8965" i="1" s="1"/>
  <c r="H8966" i="1"/>
  <c r="M8966" i="1" s="1"/>
  <c r="H8967" i="1"/>
  <c r="M8967" i="1" s="1"/>
  <c r="H8968" i="1"/>
  <c r="H8969" i="1"/>
  <c r="H8970" i="1"/>
  <c r="H8971" i="1"/>
  <c r="H8972" i="1"/>
  <c r="H8973" i="1"/>
  <c r="H8974" i="1"/>
  <c r="M8974" i="1" s="1"/>
  <c r="H8975" i="1"/>
  <c r="M8975" i="1" s="1"/>
  <c r="H8976" i="1"/>
  <c r="M8976" i="1" s="1"/>
  <c r="H8977" i="1"/>
  <c r="M8977" i="1" s="1"/>
  <c r="H8978" i="1"/>
  <c r="M8978" i="1" s="1"/>
  <c r="H8979" i="1"/>
  <c r="M8979" i="1" s="1"/>
  <c r="H8980" i="1"/>
  <c r="H8981" i="1"/>
  <c r="M8981" i="1" s="1"/>
  <c r="H8982" i="1"/>
  <c r="M8982" i="1" s="1"/>
  <c r="H8983" i="1"/>
  <c r="H8984" i="1"/>
  <c r="M8984" i="1" s="1"/>
  <c r="H8985" i="1"/>
  <c r="M8985" i="1" s="1"/>
  <c r="H8986" i="1"/>
  <c r="M8986" i="1" s="1"/>
  <c r="H8987" i="1"/>
  <c r="M8987" i="1" s="1"/>
  <c r="H8988" i="1"/>
  <c r="M8988" i="1" s="1"/>
  <c r="H8989" i="1"/>
  <c r="M8989" i="1" s="1"/>
  <c r="H8990" i="1"/>
  <c r="M8990" i="1" s="1"/>
  <c r="H8991" i="1"/>
  <c r="M8991" i="1" s="1"/>
  <c r="H8992" i="1"/>
  <c r="H8993" i="1"/>
  <c r="H8994" i="1"/>
  <c r="H8995" i="1"/>
  <c r="H8996" i="1"/>
  <c r="H8997" i="1"/>
  <c r="M8997" i="1" s="1"/>
  <c r="H8998" i="1"/>
  <c r="M8998" i="1" s="1"/>
  <c r="H8999" i="1"/>
  <c r="M8999" i="1" s="1"/>
  <c r="H9000" i="1"/>
  <c r="M9000" i="1" s="1"/>
  <c r="H9001" i="1"/>
  <c r="M9001" i="1" s="1"/>
  <c r="H9002" i="1"/>
  <c r="M9002" i="1" s="1"/>
  <c r="H9003" i="1"/>
  <c r="M9003" i="1" s="1"/>
  <c r="H9004" i="1"/>
  <c r="H9005" i="1"/>
  <c r="H9006" i="1"/>
  <c r="M9006" i="1" s="1"/>
  <c r="H9007" i="1"/>
  <c r="H9008" i="1"/>
  <c r="M9008" i="1" s="1"/>
  <c r="H9009" i="1"/>
  <c r="M9009" i="1" s="1"/>
  <c r="H9010" i="1"/>
  <c r="M9010" i="1" s="1"/>
  <c r="H9011" i="1"/>
  <c r="M9011" i="1" s="1"/>
  <c r="H9012" i="1"/>
  <c r="M9012" i="1" s="1"/>
  <c r="H9013" i="1"/>
  <c r="M9013" i="1" s="1"/>
  <c r="H9014" i="1"/>
  <c r="H9015" i="1"/>
  <c r="M9015" i="1" s="1"/>
  <c r="H9016" i="1"/>
  <c r="H9017" i="1"/>
  <c r="H9018" i="1"/>
  <c r="H9019" i="1"/>
  <c r="H9020" i="1"/>
  <c r="M9020" i="1" s="1"/>
  <c r="H9021" i="1"/>
  <c r="M9021" i="1" s="1"/>
  <c r="H9022" i="1"/>
  <c r="H9023" i="1"/>
  <c r="M9023" i="1" s="1"/>
  <c r="H9024" i="1"/>
  <c r="M9024" i="1" s="1"/>
  <c r="H9025" i="1"/>
  <c r="M9025" i="1" s="1"/>
  <c r="H9026" i="1"/>
  <c r="M9026" i="1" s="1"/>
  <c r="H9027" i="1"/>
  <c r="M9027" i="1" s="1"/>
  <c r="H9028" i="1"/>
  <c r="H9029" i="1"/>
  <c r="H9030" i="1"/>
  <c r="H9031" i="1"/>
  <c r="H9032" i="1"/>
  <c r="M9032" i="1" s="1"/>
  <c r="H9033" i="1"/>
  <c r="M9033" i="1" s="1"/>
  <c r="H9034" i="1"/>
  <c r="M9034" i="1" s="1"/>
  <c r="H9035" i="1"/>
  <c r="M9035" i="1" s="1"/>
  <c r="H9036" i="1"/>
  <c r="M9036" i="1" s="1"/>
  <c r="H9037" i="1"/>
  <c r="M9037" i="1" s="1"/>
  <c r="H9038" i="1"/>
  <c r="H9039" i="1"/>
  <c r="M9039" i="1" s="1"/>
  <c r="H9040" i="1"/>
  <c r="H9041" i="1"/>
  <c r="M9041" i="1" s="1"/>
  <c r="H9042" i="1"/>
  <c r="H9043" i="1"/>
  <c r="H9044" i="1"/>
  <c r="M9044" i="1" s="1"/>
  <c r="H9045" i="1"/>
  <c r="M9045" i="1" s="1"/>
  <c r="H9046" i="1"/>
  <c r="H9047" i="1"/>
  <c r="M9047" i="1" s="1"/>
  <c r="H9048" i="1"/>
  <c r="M9048" i="1" s="1"/>
  <c r="H9049" i="1"/>
  <c r="M9049" i="1" s="1"/>
  <c r="H9050" i="1"/>
  <c r="M9050" i="1" s="1"/>
  <c r="H9051" i="1"/>
  <c r="M9051" i="1" s="1"/>
  <c r="H9052" i="1"/>
  <c r="H9053" i="1"/>
  <c r="H9054" i="1"/>
  <c r="M9054" i="1" s="1"/>
  <c r="H9055" i="1"/>
  <c r="H9056" i="1"/>
  <c r="M9056" i="1" s="1"/>
  <c r="H9057" i="1"/>
  <c r="M9057" i="1" s="1"/>
  <c r="H9058" i="1"/>
  <c r="H9059" i="1"/>
  <c r="M9059" i="1" s="1"/>
  <c r="H9060" i="1"/>
  <c r="M9060" i="1" s="1"/>
  <c r="H9061" i="1"/>
  <c r="M9061" i="1" s="1"/>
  <c r="H9062" i="1"/>
  <c r="M9062" i="1" s="1"/>
  <c r="H9063" i="1"/>
  <c r="M9063" i="1" s="1"/>
  <c r="H9064" i="1"/>
  <c r="H9065" i="1"/>
  <c r="H9066" i="1"/>
  <c r="H9067" i="1"/>
  <c r="H9068" i="1"/>
  <c r="H9069" i="1"/>
  <c r="M9069" i="1" s="1"/>
  <c r="H9070" i="1"/>
  <c r="M9070" i="1" s="1"/>
  <c r="H9071" i="1"/>
  <c r="M9071" i="1" s="1"/>
  <c r="H9072" i="1"/>
  <c r="M9072" i="1" s="1"/>
  <c r="H9073" i="1"/>
  <c r="M9073" i="1" s="1"/>
  <c r="H9074" i="1"/>
  <c r="M9074" i="1" s="1"/>
  <c r="H9075" i="1"/>
  <c r="M9075" i="1" s="1"/>
  <c r="H9076" i="1"/>
  <c r="H9077" i="1"/>
  <c r="H9078" i="1"/>
  <c r="M9078" i="1" s="1"/>
  <c r="H9079" i="1"/>
  <c r="H9080" i="1"/>
  <c r="M9080" i="1" s="1"/>
  <c r="H9081" i="1"/>
  <c r="H9082" i="1"/>
  <c r="H9083" i="1"/>
  <c r="M9083" i="1" s="1"/>
  <c r="H9084" i="1"/>
  <c r="M9084" i="1" s="1"/>
  <c r="H9085" i="1"/>
  <c r="M9085" i="1" s="1"/>
  <c r="H9086" i="1"/>
  <c r="M9086" i="1" s="1"/>
  <c r="H9087" i="1"/>
  <c r="M9087" i="1" s="1"/>
  <c r="H9088" i="1"/>
  <c r="H9089" i="1"/>
  <c r="M9089" i="1" s="1"/>
  <c r="H9090" i="1"/>
  <c r="M9090" i="1" s="1"/>
  <c r="H9091" i="1"/>
  <c r="M9091" i="1" s="1"/>
  <c r="H9092" i="1"/>
  <c r="M9092" i="1" s="1"/>
  <c r="H9093" i="1"/>
  <c r="M9093" i="1" s="1"/>
  <c r="H9094" i="1"/>
  <c r="H9095" i="1"/>
  <c r="M9095" i="1" s="1"/>
  <c r="H9096" i="1"/>
  <c r="M9096" i="1" s="1"/>
  <c r="H9097" i="1"/>
  <c r="M9097" i="1" s="1"/>
  <c r="H9098" i="1"/>
  <c r="H9099" i="1"/>
  <c r="M9099" i="1" s="1"/>
  <c r="H9100" i="1"/>
  <c r="H9101" i="1"/>
  <c r="H9102" i="1"/>
  <c r="H9103" i="1"/>
  <c r="H9104" i="1"/>
  <c r="M9104" i="1" s="1"/>
  <c r="H9105" i="1"/>
  <c r="M9105" i="1" s="1"/>
  <c r="H9106" i="1"/>
  <c r="M9106" i="1" s="1"/>
  <c r="H9107" i="1"/>
  <c r="M9107" i="1" s="1"/>
  <c r="H9108" i="1"/>
  <c r="M9108" i="1" s="1"/>
  <c r="H9109" i="1"/>
  <c r="M9109" i="1" s="1"/>
  <c r="H9110" i="1"/>
  <c r="M9110" i="1" s="1"/>
  <c r="H9111" i="1"/>
  <c r="M9111" i="1" s="1"/>
  <c r="H9112" i="1"/>
  <c r="H9113" i="1"/>
  <c r="H9114" i="1"/>
  <c r="M9114" i="1" s="1"/>
  <c r="H9115" i="1"/>
  <c r="H9116" i="1"/>
  <c r="M9116" i="1" s="1"/>
  <c r="H9117" i="1"/>
  <c r="M9117" i="1" s="1"/>
  <c r="H9118" i="1"/>
  <c r="H9119" i="1"/>
  <c r="M9119" i="1" s="1"/>
  <c r="H9120" i="1"/>
  <c r="M9120" i="1" s="1"/>
  <c r="H9121" i="1"/>
  <c r="M9121" i="1" s="1"/>
  <c r="H9122" i="1"/>
  <c r="M9122" i="1" s="1"/>
  <c r="H9123" i="1"/>
  <c r="M9123" i="1" s="1"/>
  <c r="H9124" i="1"/>
  <c r="H9125" i="1"/>
  <c r="H9126" i="1"/>
  <c r="M9126" i="1" s="1"/>
  <c r="H9127" i="1"/>
  <c r="H9128" i="1"/>
  <c r="M9128" i="1" s="1"/>
  <c r="H9129" i="1"/>
  <c r="M9129" i="1" s="1"/>
  <c r="H9130" i="1"/>
  <c r="H9131" i="1"/>
  <c r="H9132" i="1"/>
  <c r="M9132" i="1" s="1"/>
  <c r="H9133" i="1"/>
  <c r="M9133" i="1" s="1"/>
  <c r="H9134" i="1"/>
  <c r="M9134" i="1" s="1"/>
  <c r="H9135" i="1"/>
  <c r="M9135" i="1" s="1"/>
  <c r="H9136" i="1"/>
  <c r="H9137" i="1"/>
  <c r="H9138" i="1"/>
  <c r="H9139" i="1"/>
  <c r="H9140" i="1"/>
  <c r="M9140" i="1" s="1"/>
  <c r="H9141" i="1"/>
  <c r="M9141" i="1" s="1"/>
  <c r="H9142" i="1"/>
  <c r="M9142" i="1" s="1"/>
  <c r="H9143" i="1"/>
  <c r="M9143" i="1" s="1"/>
  <c r="H9144" i="1"/>
  <c r="M9144" i="1" s="1"/>
  <c r="H9145" i="1"/>
  <c r="M9145" i="1" s="1"/>
  <c r="H9146" i="1"/>
  <c r="M9146" i="1" s="1"/>
  <c r="H9147" i="1"/>
  <c r="M9147" i="1" s="1"/>
  <c r="H9148" i="1"/>
  <c r="H9149" i="1"/>
  <c r="M9149" i="1" s="1"/>
  <c r="H9150" i="1"/>
  <c r="M9150" i="1" s="1"/>
  <c r="H9151" i="1"/>
  <c r="M9151" i="1" s="1"/>
  <c r="H9152" i="1"/>
  <c r="M9152" i="1" s="1"/>
  <c r="H9153" i="1"/>
  <c r="M9153" i="1" s="1"/>
  <c r="H9154" i="1"/>
  <c r="H9155" i="1"/>
  <c r="M9155" i="1" s="1"/>
  <c r="H9156" i="1"/>
  <c r="M9156" i="1" s="1"/>
  <c r="H9157" i="1"/>
  <c r="M9157" i="1" s="1"/>
  <c r="H9158" i="1"/>
  <c r="H9159" i="1"/>
  <c r="M9159" i="1" s="1"/>
  <c r="H9160" i="1"/>
  <c r="H9161" i="1"/>
  <c r="H9162" i="1"/>
  <c r="M9162" i="1" s="1"/>
  <c r="H9163" i="1"/>
  <c r="H9164" i="1"/>
  <c r="M9164" i="1" s="1"/>
  <c r="H9165" i="1"/>
  <c r="H9166" i="1"/>
  <c r="M9166" i="1" s="1"/>
  <c r="H9167" i="1"/>
  <c r="M9167" i="1" s="1"/>
  <c r="H9168" i="1"/>
  <c r="M9168" i="1" s="1"/>
  <c r="H9169" i="1"/>
  <c r="M9169" i="1" s="1"/>
  <c r="H9170" i="1"/>
  <c r="M9170" i="1" s="1"/>
  <c r="H9171" i="1"/>
  <c r="M9171" i="1" s="1"/>
  <c r="H9172" i="1"/>
  <c r="H9173" i="1"/>
  <c r="H9174" i="1"/>
  <c r="H9175" i="1"/>
  <c r="H9176" i="1"/>
  <c r="M9176" i="1" s="1"/>
  <c r="H9177" i="1"/>
  <c r="M9177" i="1" s="1"/>
  <c r="H9178" i="1"/>
  <c r="M9178" i="1" s="1"/>
  <c r="H9179" i="1"/>
  <c r="M9179" i="1" s="1"/>
  <c r="H9180" i="1"/>
  <c r="M9180" i="1" s="1"/>
  <c r="H9181" i="1"/>
  <c r="M9181" i="1" s="1"/>
  <c r="H9182" i="1"/>
  <c r="M9182" i="1" s="1"/>
  <c r="H9183" i="1"/>
  <c r="M9183" i="1" s="1"/>
  <c r="H9184" i="1"/>
  <c r="H9185" i="1"/>
  <c r="H9186" i="1"/>
  <c r="H9187" i="1"/>
  <c r="H9188" i="1"/>
  <c r="M9188" i="1" s="1"/>
  <c r="H9189" i="1"/>
  <c r="M9189" i="1" s="1"/>
  <c r="H9190" i="1"/>
  <c r="M9190" i="1" s="1"/>
  <c r="H9191" i="1"/>
  <c r="M9191" i="1" s="1"/>
  <c r="H9192" i="1"/>
  <c r="M9192" i="1" s="1"/>
  <c r="H9193" i="1"/>
  <c r="M9193" i="1" s="1"/>
  <c r="H9194" i="1"/>
  <c r="M9194" i="1" s="1"/>
  <c r="H9195" i="1"/>
  <c r="M9195" i="1" s="1"/>
  <c r="H9196" i="1"/>
  <c r="H9197" i="1"/>
  <c r="H9198" i="1"/>
  <c r="H9199" i="1"/>
  <c r="H9200" i="1"/>
  <c r="M9200" i="1" s="1"/>
  <c r="H9201" i="1"/>
  <c r="M9201" i="1" s="1"/>
  <c r="H9202" i="1"/>
  <c r="H9203" i="1"/>
  <c r="M9203" i="1" s="1"/>
  <c r="H9204" i="1"/>
  <c r="M9204" i="1" s="1"/>
  <c r="H9205" i="1"/>
  <c r="M9205" i="1" s="1"/>
  <c r="H9206" i="1"/>
  <c r="M9206" i="1" s="1"/>
  <c r="H9207" i="1"/>
  <c r="M9207" i="1" s="1"/>
  <c r="H9208" i="1"/>
  <c r="H9209" i="1"/>
  <c r="H9210" i="1"/>
  <c r="H9211" i="1"/>
  <c r="H9212" i="1"/>
  <c r="M9212" i="1" s="1"/>
  <c r="H9213" i="1"/>
  <c r="M9213" i="1" s="1"/>
  <c r="H9214" i="1"/>
  <c r="H9215" i="1"/>
  <c r="M9215" i="1" s="1"/>
  <c r="H9216" i="1"/>
  <c r="M9216" i="1" s="1"/>
  <c r="H9217" i="1"/>
  <c r="M9217" i="1" s="1"/>
  <c r="H9218" i="1"/>
  <c r="M9218" i="1" s="1"/>
  <c r="H9219" i="1"/>
  <c r="M9219" i="1" s="1"/>
  <c r="H9220" i="1"/>
  <c r="H9221" i="1"/>
  <c r="H9222" i="1"/>
  <c r="H9223" i="1"/>
  <c r="H9224" i="1"/>
  <c r="M9224" i="1" s="1"/>
  <c r="H9225" i="1"/>
  <c r="M9225" i="1" s="1"/>
  <c r="H9226" i="1"/>
  <c r="M9226" i="1" s="1"/>
  <c r="H9227" i="1"/>
  <c r="M9227" i="1" s="1"/>
  <c r="H9228" i="1"/>
  <c r="M9228" i="1" s="1"/>
  <c r="H9229" i="1"/>
  <c r="M9229" i="1" s="1"/>
  <c r="H9230" i="1"/>
  <c r="M9230" i="1" s="1"/>
  <c r="H9231" i="1"/>
  <c r="M9231" i="1" s="1"/>
  <c r="H9232" i="1"/>
  <c r="H9233" i="1"/>
  <c r="M9233" i="1" s="1"/>
  <c r="H9234" i="1"/>
  <c r="M9234" i="1" s="1"/>
  <c r="H9235" i="1"/>
  <c r="H9236" i="1"/>
  <c r="M9236" i="1" s="1"/>
  <c r="H9237" i="1"/>
  <c r="M9237" i="1" s="1"/>
  <c r="H9238" i="1"/>
  <c r="H9239" i="1"/>
  <c r="H9240" i="1"/>
  <c r="M9240" i="1" s="1"/>
  <c r="H9241" i="1"/>
  <c r="M9241" i="1" s="1"/>
  <c r="H9242" i="1"/>
  <c r="M9242" i="1" s="1"/>
  <c r="H9243" i="1"/>
  <c r="M9243" i="1" s="1"/>
  <c r="H9244" i="1"/>
  <c r="H9245" i="1"/>
  <c r="H9246" i="1"/>
  <c r="H9247" i="1"/>
  <c r="H9248" i="1"/>
  <c r="M9248" i="1" s="1"/>
  <c r="H9249" i="1"/>
  <c r="M9249" i="1" s="1"/>
  <c r="H9250" i="1"/>
  <c r="M9250" i="1" s="1"/>
  <c r="H9251" i="1"/>
  <c r="M9251" i="1" s="1"/>
  <c r="H9252" i="1"/>
  <c r="M9252" i="1" s="1"/>
  <c r="H9253" i="1"/>
  <c r="M9253" i="1" s="1"/>
  <c r="H9254" i="1"/>
  <c r="M9254" i="1" s="1"/>
  <c r="H9255" i="1"/>
  <c r="M9255" i="1" s="1"/>
  <c r="H9256" i="1"/>
  <c r="H9257" i="1"/>
  <c r="H9258" i="1"/>
  <c r="H9259" i="1"/>
  <c r="H9260" i="1"/>
  <c r="M9260" i="1" s="1"/>
  <c r="H9261" i="1"/>
  <c r="H9262" i="1"/>
  <c r="M9262" i="1" s="1"/>
  <c r="H9263" i="1"/>
  <c r="M9263" i="1" s="1"/>
  <c r="H9264" i="1"/>
  <c r="M9264" i="1" s="1"/>
  <c r="H9265" i="1"/>
  <c r="M9265" i="1" s="1"/>
  <c r="H9266" i="1"/>
  <c r="M9266" i="1" s="1"/>
  <c r="H9267" i="1"/>
  <c r="M9267" i="1" s="1"/>
  <c r="H9268" i="1"/>
  <c r="H9269" i="1"/>
  <c r="M9269" i="1" s="1"/>
  <c r="H9270" i="1"/>
  <c r="H9271" i="1"/>
  <c r="H9272" i="1"/>
  <c r="M9272" i="1" s="1"/>
  <c r="H9273" i="1"/>
  <c r="M9273" i="1" s="1"/>
  <c r="H9274" i="1"/>
  <c r="M9274" i="1" s="1"/>
  <c r="H9275" i="1"/>
  <c r="M9275" i="1" s="1"/>
  <c r="H9276" i="1"/>
  <c r="M9276" i="1" s="1"/>
  <c r="H9277" i="1"/>
  <c r="M9277" i="1" s="1"/>
  <c r="H9278" i="1"/>
  <c r="M9278" i="1" s="1"/>
  <c r="H9279" i="1"/>
  <c r="M9279" i="1" s="1"/>
  <c r="H9280" i="1"/>
  <c r="H9281" i="1"/>
  <c r="H9282" i="1"/>
  <c r="M9282" i="1" s="1"/>
  <c r="H9283" i="1"/>
  <c r="H9284" i="1"/>
  <c r="H9285" i="1"/>
  <c r="H9286" i="1"/>
  <c r="H9287" i="1"/>
  <c r="H9288" i="1"/>
  <c r="M9288" i="1" s="1"/>
  <c r="H9289" i="1"/>
  <c r="M9289" i="1" s="1"/>
  <c r="H9290" i="1"/>
  <c r="M9290" i="1" s="1"/>
  <c r="H9291" i="1"/>
  <c r="M9291" i="1" s="1"/>
  <c r="H9292" i="1"/>
  <c r="H9293" i="1"/>
  <c r="H9294" i="1"/>
  <c r="M9294" i="1" s="1"/>
  <c r="H9295" i="1"/>
  <c r="H9296" i="1"/>
  <c r="M9296" i="1" s="1"/>
  <c r="H9297" i="1"/>
  <c r="M9297" i="1" s="1"/>
  <c r="H9298" i="1"/>
  <c r="M9298" i="1" s="1"/>
  <c r="H9299" i="1"/>
  <c r="M9299" i="1" s="1"/>
  <c r="H9300" i="1"/>
  <c r="M9300" i="1" s="1"/>
  <c r="H9301" i="1"/>
  <c r="M9301" i="1" s="1"/>
  <c r="H9302" i="1"/>
  <c r="H9303" i="1"/>
  <c r="M9303" i="1" s="1"/>
  <c r="H9304" i="1"/>
  <c r="H9305" i="1"/>
  <c r="H9306" i="1"/>
  <c r="H9307" i="1"/>
  <c r="H9308" i="1"/>
  <c r="M9308" i="1" s="1"/>
  <c r="H9309" i="1"/>
  <c r="M9309" i="1" s="1"/>
  <c r="H9310" i="1"/>
  <c r="H9311" i="1"/>
  <c r="M9311" i="1" s="1"/>
  <c r="H9312" i="1"/>
  <c r="M9312" i="1" s="1"/>
  <c r="H9313" i="1"/>
  <c r="M9313" i="1" s="1"/>
  <c r="H9314" i="1"/>
  <c r="M9314" i="1" s="1"/>
  <c r="H9315" i="1"/>
  <c r="M9315" i="1" s="1"/>
  <c r="H9316" i="1"/>
  <c r="H9317" i="1"/>
  <c r="H9318" i="1"/>
  <c r="M9318" i="1" s="1"/>
  <c r="H9319" i="1"/>
  <c r="H9320" i="1"/>
  <c r="M9320" i="1" s="1"/>
  <c r="H9321" i="1"/>
  <c r="M9321" i="1" s="1"/>
  <c r="H9322" i="1"/>
  <c r="H9323" i="1"/>
  <c r="M9323" i="1" s="1"/>
  <c r="H9324" i="1"/>
  <c r="M9324" i="1" s="1"/>
  <c r="H9325" i="1"/>
  <c r="M9325" i="1" s="1"/>
  <c r="H9326" i="1"/>
  <c r="M9326" i="1" s="1"/>
  <c r="H9327" i="1"/>
  <c r="H9328" i="1"/>
  <c r="H9329" i="1"/>
  <c r="H9330" i="1"/>
  <c r="H9331" i="1"/>
  <c r="H9332" i="1"/>
  <c r="M9332" i="1" s="1"/>
  <c r="H9333" i="1"/>
  <c r="M9333" i="1" s="1"/>
  <c r="H9334" i="1"/>
  <c r="M9334" i="1" s="1"/>
  <c r="H9335" i="1"/>
  <c r="M9335" i="1" s="1"/>
  <c r="H9336" i="1"/>
  <c r="M9336" i="1" s="1"/>
  <c r="H9337" i="1"/>
  <c r="M9337" i="1" s="1"/>
  <c r="H9338" i="1"/>
  <c r="M9338" i="1" s="1"/>
  <c r="H9339" i="1"/>
  <c r="M9339" i="1" s="1"/>
  <c r="H9340" i="1"/>
  <c r="H9341" i="1"/>
  <c r="H9342" i="1"/>
  <c r="H9343" i="1"/>
  <c r="H9344" i="1"/>
  <c r="M9344" i="1" s="1"/>
  <c r="H9345" i="1"/>
  <c r="M9345" i="1" s="1"/>
  <c r="H9346" i="1"/>
  <c r="M9346" i="1" s="1"/>
  <c r="H9347" i="1"/>
  <c r="M9347" i="1" s="1"/>
  <c r="H9348" i="1"/>
  <c r="M9348" i="1" s="1"/>
  <c r="H9349" i="1"/>
  <c r="M9349" i="1" s="1"/>
  <c r="H9350" i="1"/>
  <c r="M9350" i="1" s="1"/>
  <c r="H9351" i="1"/>
  <c r="M9351" i="1" s="1"/>
  <c r="H9352" i="1"/>
  <c r="H9353" i="1"/>
  <c r="H9354" i="1"/>
  <c r="H9355" i="1"/>
  <c r="H9356" i="1"/>
  <c r="M9356" i="1" s="1"/>
  <c r="H9357" i="1"/>
  <c r="M9357" i="1" s="1"/>
  <c r="H9358" i="1"/>
  <c r="H9359" i="1"/>
  <c r="H9360" i="1"/>
  <c r="M9360" i="1" s="1"/>
  <c r="H9361" i="1"/>
  <c r="M9361" i="1" s="1"/>
  <c r="H9362" i="1"/>
  <c r="M9362" i="1" s="1"/>
  <c r="H9363" i="1"/>
  <c r="M9363" i="1" s="1"/>
  <c r="H9364" i="1"/>
  <c r="H9365" i="1"/>
  <c r="H9366" i="1"/>
  <c r="M9366" i="1" s="1"/>
  <c r="H9367" i="1"/>
  <c r="H9368" i="1"/>
  <c r="M9368" i="1" s="1"/>
  <c r="H9369" i="1"/>
  <c r="M9369" i="1" s="1"/>
  <c r="H9370" i="1"/>
  <c r="M9370" i="1" s="1"/>
  <c r="H9371" i="1"/>
  <c r="M9371" i="1" s="1"/>
  <c r="H9372" i="1"/>
  <c r="M9372" i="1" s="1"/>
  <c r="H9373" i="1"/>
  <c r="M9373" i="1" s="1"/>
  <c r="H9374" i="1"/>
  <c r="M9374" i="1" s="1"/>
  <c r="H9375" i="1"/>
  <c r="M9375" i="1" s="1"/>
  <c r="H9376" i="1"/>
  <c r="H9377" i="1"/>
  <c r="M9377" i="1" s="1"/>
  <c r="H9378" i="1"/>
  <c r="M9378" i="1" s="1"/>
  <c r="H9379" i="1"/>
  <c r="H9380" i="1"/>
  <c r="M9380" i="1" s="1"/>
  <c r="H9381" i="1"/>
  <c r="M9381" i="1" s="1"/>
  <c r="H9382" i="1"/>
  <c r="M9382" i="1" s="1"/>
  <c r="H9383" i="1"/>
  <c r="M9383" i="1" s="1"/>
  <c r="H9384" i="1"/>
  <c r="M9384" i="1" s="1"/>
  <c r="H9385" i="1"/>
  <c r="M9385" i="1" s="1"/>
  <c r="H9386" i="1"/>
  <c r="M9386" i="1" s="1"/>
  <c r="H9387" i="1"/>
  <c r="M9387" i="1" s="1"/>
  <c r="H9388" i="1"/>
  <c r="H9389" i="1"/>
  <c r="H9390" i="1"/>
  <c r="H9391" i="1"/>
  <c r="H9392" i="1"/>
  <c r="M9392" i="1" s="1"/>
  <c r="H9393" i="1"/>
  <c r="M9393" i="1" s="1"/>
  <c r="H9394" i="1"/>
  <c r="M9394" i="1" s="1"/>
  <c r="H9395" i="1"/>
  <c r="M9395" i="1" s="1"/>
  <c r="H9396" i="1"/>
  <c r="M9396" i="1" s="1"/>
  <c r="H9397" i="1"/>
  <c r="M9397" i="1" s="1"/>
  <c r="H9398" i="1"/>
  <c r="M9398" i="1" s="1"/>
  <c r="H9399" i="1"/>
  <c r="M9399" i="1" s="1"/>
  <c r="H9400" i="1"/>
  <c r="H9401" i="1"/>
  <c r="H9402" i="1"/>
  <c r="M9402" i="1" s="1"/>
  <c r="H9403" i="1"/>
  <c r="H9404" i="1"/>
  <c r="M9404" i="1" s="1"/>
  <c r="H9405" i="1"/>
  <c r="M9405" i="1" s="1"/>
  <c r="H9406" i="1"/>
  <c r="H9407" i="1"/>
  <c r="M9407" i="1" s="1"/>
  <c r="H9408" i="1"/>
  <c r="M9408" i="1" s="1"/>
  <c r="H9409" i="1"/>
  <c r="M9409" i="1" s="1"/>
  <c r="H9410" i="1"/>
  <c r="M9410" i="1" s="1"/>
  <c r="H9411" i="1"/>
  <c r="M9411" i="1" s="1"/>
  <c r="H9412" i="1"/>
  <c r="H9413" i="1"/>
  <c r="H9414" i="1"/>
  <c r="H9415" i="1"/>
  <c r="H9416" i="1"/>
  <c r="M9416" i="1" s="1"/>
  <c r="H9417" i="1"/>
  <c r="M9417" i="1" s="1"/>
  <c r="H9418" i="1"/>
  <c r="M9418" i="1" s="1"/>
  <c r="H9419" i="1"/>
  <c r="M9419" i="1" s="1"/>
  <c r="H9420" i="1"/>
  <c r="M9420" i="1" s="1"/>
  <c r="H9421" i="1"/>
  <c r="M9421" i="1" s="1"/>
  <c r="H9422" i="1"/>
  <c r="M9422" i="1" s="1"/>
  <c r="H9423" i="1"/>
  <c r="M9423" i="1" s="1"/>
  <c r="H9424" i="1"/>
  <c r="H9425" i="1"/>
  <c r="H9426" i="1"/>
  <c r="H9427" i="1"/>
  <c r="H9428" i="1"/>
  <c r="M9428" i="1" s="1"/>
  <c r="H9429" i="1"/>
  <c r="M9429" i="1" s="1"/>
  <c r="H9430" i="1"/>
  <c r="H9431" i="1"/>
  <c r="M9431" i="1" s="1"/>
  <c r="H9432" i="1"/>
  <c r="M9432" i="1" s="1"/>
  <c r="H9433" i="1"/>
  <c r="M9433" i="1" s="1"/>
  <c r="H9434" i="1"/>
  <c r="M9434" i="1" s="1"/>
  <c r="H9435" i="1"/>
  <c r="M9435" i="1" s="1"/>
  <c r="H9436" i="1"/>
  <c r="H9437" i="1"/>
  <c r="M9437" i="1" s="1"/>
  <c r="H9438" i="1"/>
  <c r="M9438" i="1" s="1"/>
  <c r="H9439" i="1"/>
  <c r="M9439" i="1" s="1"/>
  <c r="H9440" i="1"/>
  <c r="M9440" i="1" s="1"/>
  <c r="H9441" i="1"/>
  <c r="M9441" i="1" s="1"/>
  <c r="H9442" i="1"/>
  <c r="M9442" i="1" s="1"/>
  <c r="H9443" i="1"/>
  <c r="M9443" i="1" s="1"/>
  <c r="H9444" i="1"/>
  <c r="M9444" i="1" s="1"/>
  <c r="H9445" i="1"/>
  <c r="M9445" i="1" s="1"/>
  <c r="H9446" i="1"/>
  <c r="M9446" i="1" s="1"/>
  <c r="H9447" i="1"/>
  <c r="M9447" i="1" s="1"/>
  <c r="H9448" i="1"/>
  <c r="H9449" i="1"/>
  <c r="H9450" i="1"/>
  <c r="H9451" i="1"/>
  <c r="H9452" i="1"/>
  <c r="M9452" i="1" s="1"/>
  <c r="H9453" i="1"/>
  <c r="M9453" i="1" s="1"/>
  <c r="H9454" i="1"/>
  <c r="M9454" i="1" s="1"/>
  <c r="H9455" i="1"/>
  <c r="M9455" i="1" s="1"/>
  <c r="H9456" i="1"/>
  <c r="M9456" i="1" s="1"/>
  <c r="H9457" i="1"/>
  <c r="M9457" i="1" s="1"/>
  <c r="H9458" i="1"/>
  <c r="H9459" i="1"/>
  <c r="M9459" i="1" s="1"/>
  <c r="H9460" i="1"/>
  <c r="H9461" i="1"/>
  <c r="H9462" i="1"/>
  <c r="H9463" i="1"/>
  <c r="H9464" i="1"/>
  <c r="M9464" i="1" s="1"/>
  <c r="H9465" i="1"/>
  <c r="M9465" i="1" s="1"/>
  <c r="H9466" i="1"/>
  <c r="H9467" i="1"/>
  <c r="M9467" i="1" s="1"/>
  <c r="H9468" i="1"/>
  <c r="M9468" i="1" s="1"/>
  <c r="H9469" i="1"/>
  <c r="M9469" i="1" s="1"/>
  <c r="H9470" i="1"/>
  <c r="M9470" i="1" s="1"/>
  <c r="H9471" i="1"/>
  <c r="M9471" i="1" s="1"/>
  <c r="H9472" i="1"/>
  <c r="H9473" i="1"/>
  <c r="H9474" i="1"/>
  <c r="M9474" i="1" s="1"/>
  <c r="H9475" i="1"/>
  <c r="H9476" i="1"/>
  <c r="M9476" i="1" s="1"/>
  <c r="H9477" i="1"/>
  <c r="M9477" i="1" s="1"/>
  <c r="H9478" i="1"/>
  <c r="H9479" i="1"/>
  <c r="M9479" i="1" s="1"/>
  <c r="H9480" i="1"/>
  <c r="M9480" i="1" s="1"/>
  <c r="H9481" i="1"/>
  <c r="M9481" i="1" s="1"/>
  <c r="H9482" i="1"/>
  <c r="M9482" i="1" s="1"/>
  <c r="H9483" i="1"/>
  <c r="M9483" i="1" s="1"/>
  <c r="H9484" i="1"/>
  <c r="H9485" i="1"/>
  <c r="H9486" i="1"/>
  <c r="M9486" i="1" s="1"/>
  <c r="H9487" i="1"/>
  <c r="H9488" i="1"/>
  <c r="M9488" i="1" s="1"/>
  <c r="H9489" i="1"/>
  <c r="M9489" i="1" s="1"/>
  <c r="H9490" i="1"/>
  <c r="M9490" i="1" s="1"/>
  <c r="H9491" i="1"/>
  <c r="M9491" i="1" s="1"/>
  <c r="H9492" i="1"/>
  <c r="M9492" i="1" s="1"/>
  <c r="H9493" i="1"/>
  <c r="M9493" i="1" s="1"/>
  <c r="H9494" i="1"/>
  <c r="M9494" i="1" s="1"/>
  <c r="H9495" i="1"/>
  <c r="M9495" i="1" s="1"/>
  <c r="H9496" i="1"/>
  <c r="H9497" i="1"/>
  <c r="H9498" i="1"/>
  <c r="H9499" i="1"/>
  <c r="H9500" i="1"/>
  <c r="M9500" i="1" s="1"/>
  <c r="H9501" i="1"/>
  <c r="M9501" i="1" s="1"/>
  <c r="H9502" i="1"/>
  <c r="M9502" i="1" s="1"/>
  <c r="H9503" i="1"/>
  <c r="M9503" i="1" s="1"/>
  <c r="H9504" i="1"/>
  <c r="M9504" i="1" s="1"/>
  <c r="H9505" i="1"/>
  <c r="M9505" i="1" s="1"/>
  <c r="H9506" i="1"/>
  <c r="M9506" i="1" s="1"/>
  <c r="H9507" i="1"/>
  <c r="H9508" i="1"/>
  <c r="H9509" i="1"/>
  <c r="H9510" i="1"/>
  <c r="H9511" i="1"/>
  <c r="H9512" i="1"/>
  <c r="H9513" i="1"/>
  <c r="H9514" i="1"/>
  <c r="H9515" i="1"/>
  <c r="H9516" i="1"/>
  <c r="M9516" i="1" s="1"/>
  <c r="H9517" i="1"/>
  <c r="M9517" i="1" s="1"/>
  <c r="H9518" i="1"/>
  <c r="M9518" i="1" s="1"/>
  <c r="H9519" i="1"/>
  <c r="M9519" i="1" s="1"/>
  <c r="H9520" i="1"/>
  <c r="H9521" i="1"/>
  <c r="H9522" i="1"/>
  <c r="M9522" i="1" s="1"/>
  <c r="H9523" i="1"/>
  <c r="H9524" i="1"/>
  <c r="M9524" i="1" s="1"/>
  <c r="H9525" i="1"/>
  <c r="M9525" i="1" s="1"/>
  <c r="H9526" i="1"/>
  <c r="M9526" i="1" s="1"/>
  <c r="H9527" i="1"/>
  <c r="M9527" i="1" s="1"/>
  <c r="H9528" i="1"/>
  <c r="M9528" i="1" s="1"/>
  <c r="H9529" i="1"/>
  <c r="M9529" i="1" s="1"/>
  <c r="H9530" i="1"/>
  <c r="M9530" i="1" s="1"/>
  <c r="H9531" i="1"/>
  <c r="M9531" i="1" s="1"/>
  <c r="H9532" i="1"/>
  <c r="H9533" i="1"/>
  <c r="H9534" i="1"/>
  <c r="H9535" i="1"/>
  <c r="H9536" i="1"/>
  <c r="H9537" i="1"/>
  <c r="M9537" i="1" s="1"/>
  <c r="H9538" i="1"/>
  <c r="H9539" i="1"/>
  <c r="M9539" i="1" s="1"/>
  <c r="H9540" i="1"/>
  <c r="M9540" i="1" s="1"/>
  <c r="H9541" i="1"/>
  <c r="M9541" i="1" s="1"/>
  <c r="H9542" i="1"/>
  <c r="H9543" i="1"/>
  <c r="M9543" i="1" s="1"/>
  <c r="H9544" i="1"/>
  <c r="H9545" i="1"/>
  <c r="H9546" i="1"/>
  <c r="H9547" i="1"/>
  <c r="H9548" i="1"/>
  <c r="M9548" i="1" s="1"/>
  <c r="H9549" i="1"/>
  <c r="M9549" i="1" s="1"/>
  <c r="H9550" i="1"/>
  <c r="M9550" i="1" s="1"/>
  <c r="H9551" i="1"/>
  <c r="M9551" i="1" s="1"/>
  <c r="H9552" i="1"/>
  <c r="M9552" i="1" s="1"/>
  <c r="H9553" i="1"/>
  <c r="M9553" i="1" s="1"/>
  <c r="H9554" i="1"/>
  <c r="M9554" i="1" s="1"/>
  <c r="H9555" i="1"/>
  <c r="M9555" i="1" s="1"/>
  <c r="H9556" i="1"/>
  <c r="H9557" i="1"/>
  <c r="M9557" i="1" s="1"/>
  <c r="H9558" i="1"/>
  <c r="M9558" i="1" s="1"/>
  <c r="H9559" i="1"/>
  <c r="H9560" i="1"/>
  <c r="M9560" i="1" s="1"/>
  <c r="H9561" i="1"/>
  <c r="M9561" i="1" s="1"/>
  <c r="H9562" i="1"/>
  <c r="H9563" i="1"/>
  <c r="M9563" i="1" s="1"/>
  <c r="H9564" i="1"/>
  <c r="M9564" i="1" s="1"/>
  <c r="H9565" i="1"/>
  <c r="M9565" i="1" s="1"/>
  <c r="H9566" i="1"/>
  <c r="M9566" i="1" s="1"/>
  <c r="H9567" i="1"/>
  <c r="M9567" i="1" s="1"/>
  <c r="H9568" i="1"/>
  <c r="H9569" i="1"/>
  <c r="H9570" i="1"/>
  <c r="H9571" i="1"/>
  <c r="H9572" i="1"/>
  <c r="M9572" i="1" s="1"/>
  <c r="H9573" i="1"/>
  <c r="M9573" i="1" s="1"/>
  <c r="H9574" i="1"/>
  <c r="M9574" i="1" s="1"/>
  <c r="H9575" i="1"/>
  <c r="M9575" i="1" s="1"/>
  <c r="H9576" i="1"/>
  <c r="M9576" i="1" s="1"/>
  <c r="H9577" i="1"/>
  <c r="M9577" i="1" s="1"/>
  <c r="H9578" i="1"/>
  <c r="M9578" i="1" s="1"/>
  <c r="H9579" i="1"/>
  <c r="M9579" i="1" s="1"/>
  <c r="H9580" i="1"/>
  <c r="H9581" i="1"/>
  <c r="M9581" i="1" s="1"/>
  <c r="H9582" i="1"/>
  <c r="M9582" i="1" s="1"/>
  <c r="H9583" i="1"/>
  <c r="H9584" i="1"/>
  <c r="M9584" i="1" s="1"/>
  <c r="H9585" i="1"/>
  <c r="M9585" i="1" s="1"/>
  <c r="H9586" i="1"/>
  <c r="H9587" i="1"/>
  <c r="M9587" i="1" s="1"/>
  <c r="H9588" i="1"/>
  <c r="M9588" i="1" s="1"/>
  <c r="H9589" i="1"/>
  <c r="M9589" i="1" s="1"/>
  <c r="H9590" i="1"/>
  <c r="M9590" i="1" s="1"/>
  <c r="H9591" i="1"/>
  <c r="M9591" i="1" s="1"/>
  <c r="H9592" i="1"/>
  <c r="H9593" i="1"/>
  <c r="H9594" i="1"/>
  <c r="M9594" i="1" s="1"/>
  <c r="H9595" i="1"/>
  <c r="H9596" i="1"/>
  <c r="M9596" i="1" s="1"/>
  <c r="H9597" i="1"/>
  <c r="M9597" i="1" s="1"/>
  <c r="H9598" i="1"/>
  <c r="H9599" i="1"/>
  <c r="M9599" i="1" s="1"/>
  <c r="H9600" i="1"/>
  <c r="M9600" i="1" s="1"/>
  <c r="H9601" i="1"/>
  <c r="M9601" i="1" s="1"/>
  <c r="H9602" i="1"/>
  <c r="M9602" i="1" s="1"/>
  <c r="H9603" i="1"/>
  <c r="M9603" i="1" s="1"/>
  <c r="H9604" i="1"/>
  <c r="H9605" i="1"/>
  <c r="H9606" i="1"/>
  <c r="H9607" i="1"/>
  <c r="H9608" i="1"/>
  <c r="H9609" i="1"/>
  <c r="M9609" i="1" s="1"/>
  <c r="H9610" i="1"/>
  <c r="M9610" i="1" s="1"/>
  <c r="H9611" i="1"/>
  <c r="M9611" i="1" s="1"/>
  <c r="H9612" i="1"/>
  <c r="M9612" i="1" s="1"/>
  <c r="H9613" i="1"/>
  <c r="M9613" i="1" s="1"/>
  <c r="H9614" i="1"/>
  <c r="M9614" i="1" s="1"/>
  <c r="H9615" i="1"/>
  <c r="M9615" i="1" s="1"/>
  <c r="H9616" i="1"/>
  <c r="H9617" i="1"/>
  <c r="H9618" i="1"/>
  <c r="H9619" i="1"/>
  <c r="H9620" i="1"/>
  <c r="M9620" i="1" s="1"/>
  <c r="H9621" i="1"/>
  <c r="H9622" i="1"/>
  <c r="H9623" i="1"/>
  <c r="M9623" i="1" s="1"/>
  <c r="H9624" i="1"/>
  <c r="M9624" i="1" s="1"/>
  <c r="H9625" i="1"/>
  <c r="M9625" i="1" s="1"/>
  <c r="H9626" i="1"/>
  <c r="M9626" i="1" s="1"/>
  <c r="H9627" i="1"/>
  <c r="M9627" i="1" s="1"/>
  <c r="H9628" i="1"/>
  <c r="H9629" i="1"/>
  <c r="H9630" i="1"/>
  <c r="H9631" i="1"/>
  <c r="H9632" i="1"/>
  <c r="M9632" i="1" s="1"/>
  <c r="H9633" i="1"/>
  <c r="M9633" i="1" s="1"/>
  <c r="H9634" i="1"/>
  <c r="M9634" i="1" s="1"/>
  <c r="H9635" i="1"/>
  <c r="M9635" i="1" s="1"/>
  <c r="H9636" i="1"/>
  <c r="H9637" i="1"/>
  <c r="M9637" i="1" s="1"/>
  <c r="H9638" i="1"/>
  <c r="M9638" i="1" s="1"/>
  <c r="H9639" i="1"/>
  <c r="M9639" i="1" s="1"/>
  <c r="H9640" i="1"/>
  <c r="H9641" i="1"/>
  <c r="H9642" i="1"/>
  <c r="H9643" i="1"/>
  <c r="H9644" i="1"/>
  <c r="M9644" i="1" s="1"/>
  <c r="H9645" i="1"/>
  <c r="M9645" i="1" s="1"/>
  <c r="H9646" i="1"/>
  <c r="H9647" i="1"/>
  <c r="M9647" i="1" s="1"/>
  <c r="H9648" i="1"/>
  <c r="M9648" i="1" s="1"/>
  <c r="H9649" i="1"/>
  <c r="M9649" i="1" s="1"/>
  <c r="H9650" i="1"/>
  <c r="M9650" i="1" s="1"/>
  <c r="H9651" i="1"/>
  <c r="M9651" i="1" s="1"/>
  <c r="H9652" i="1"/>
  <c r="H9653" i="1"/>
  <c r="H9654" i="1"/>
  <c r="H9655" i="1"/>
  <c r="H9656" i="1"/>
  <c r="M9656" i="1" s="1"/>
  <c r="H9657" i="1"/>
  <c r="M9657" i="1" s="1"/>
  <c r="H9658" i="1"/>
  <c r="M9658" i="1" s="1"/>
  <c r="H9659" i="1"/>
  <c r="M9659" i="1" s="1"/>
  <c r="H9660" i="1"/>
  <c r="M9660" i="1" s="1"/>
  <c r="H9661" i="1"/>
  <c r="M9661" i="1" s="1"/>
  <c r="H9662" i="1"/>
  <c r="M9662" i="1" s="1"/>
  <c r="H9663" i="1"/>
  <c r="M9663" i="1" s="1"/>
  <c r="H9664" i="1"/>
  <c r="H9665" i="1"/>
  <c r="H9666" i="1"/>
  <c r="M9666" i="1" s="1"/>
  <c r="H9667" i="1"/>
  <c r="H9668" i="1"/>
  <c r="H9669" i="1"/>
  <c r="H9670" i="1"/>
  <c r="H9671" i="1"/>
  <c r="H9672" i="1"/>
  <c r="M9672" i="1" s="1"/>
  <c r="H9673" i="1"/>
  <c r="M9673" i="1" s="1"/>
  <c r="H9674" i="1"/>
  <c r="M9674" i="1" s="1"/>
  <c r="H9675" i="1"/>
  <c r="M9675" i="1" s="1"/>
  <c r="H9676" i="1"/>
  <c r="H9677" i="1"/>
  <c r="H9678" i="1"/>
  <c r="H9679" i="1"/>
  <c r="H9680" i="1"/>
  <c r="M9680" i="1" s="1"/>
  <c r="H9681" i="1"/>
  <c r="M9681" i="1" s="1"/>
  <c r="H9682" i="1"/>
  <c r="H9683" i="1"/>
  <c r="M9683" i="1" s="1"/>
  <c r="H9684" i="1"/>
  <c r="M9684" i="1" s="1"/>
  <c r="H9685" i="1"/>
  <c r="M9685" i="1" s="1"/>
  <c r="H9686" i="1"/>
  <c r="M9686" i="1" s="1"/>
  <c r="H9687" i="1"/>
  <c r="M9687" i="1" s="1"/>
  <c r="H9688" i="1"/>
  <c r="H9689" i="1"/>
  <c r="H9690" i="1"/>
  <c r="H9691" i="1"/>
  <c r="H9692" i="1"/>
  <c r="M9692" i="1" s="1"/>
  <c r="H9693" i="1"/>
  <c r="M9693" i="1" s="1"/>
  <c r="H9694" i="1"/>
  <c r="M9694" i="1" s="1"/>
  <c r="H9695" i="1"/>
  <c r="M9695" i="1" s="1"/>
  <c r="H9696" i="1"/>
  <c r="M9696" i="1" s="1"/>
  <c r="H9697" i="1"/>
  <c r="M9697" i="1" s="1"/>
  <c r="H9698" i="1"/>
  <c r="M9698" i="1" s="1"/>
  <c r="H9699" i="1"/>
  <c r="M9699" i="1" s="1"/>
  <c r="H9700" i="1"/>
  <c r="H9701" i="1"/>
  <c r="M9701" i="1" s="1"/>
  <c r="H9702" i="1"/>
  <c r="H9703" i="1"/>
  <c r="H9704" i="1"/>
  <c r="M9704" i="1" s="1"/>
  <c r="H9705" i="1"/>
  <c r="M9705" i="1" s="1"/>
  <c r="H9706" i="1"/>
  <c r="H9707" i="1"/>
  <c r="M9707" i="1" s="1"/>
  <c r="H9708" i="1"/>
  <c r="M9708" i="1" s="1"/>
  <c r="H9709" i="1"/>
  <c r="M9709" i="1" s="1"/>
  <c r="H9710" i="1"/>
  <c r="H9711" i="1"/>
  <c r="M9711" i="1" s="1"/>
  <c r="H9712" i="1"/>
  <c r="H9713" i="1"/>
  <c r="H9714" i="1"/>
  <c r="M9714" i="1" s="1"/>
  <c r="H9715" i="1"/>
  <c r="H9716" i="1"/>
  <c r="M9716" i="1" s="1"/>
  <c r="H9717" i="1"/>
  <c r="M9717" i="1" s="1"/>
  <c r="H9718" i="1"/>
  <c r="M9718" i="1" s="1"/>
  <c r="H9719" i="1"/>
  <c r="M9719" i="1" s="1"/>
  <c r="H9720" i="1"/>
  <c r="M9720" i="1" s="1"/>
  <c r="H9721" i="1"/>
  <c r="M9721" i="1" s="1"/>
  <c r="H9722" i="1"/>
  <c r="M9722" i="1" s="1"/>
  <c r="H9723" i="1"/>
  <c r="M9723" i="1" s="1"/>
  <c r="H9724" i="1"/>
  <c r="H9725" i="1"/>
  <c r="M9725" i="1" s="1"/>
  <c r="H9726" i="1"/>
  <c r="M9726" i="1" s="1"/>
  <c r="H9727" i="1"/>
  <c r="M9727" i="1" s="1"/>
  <c r="H9728" i="1"/>
  <c r="M9728" i="1" s="1"/>
  <c r="H9729" i="1"/>
  <c r="M9729" i="1" s="1"/>
  <c r="H9730" i="1"/>
  <c r="H9731" i="1"/>
  <c r="M9731" i="1" s="1"/>
  <c r="H9732" i="1"/>
  <c r="M9732" i="1" s="1"/>
  <c r="H9733" i="1"/>
  <c r="M9733" i="1" s="1"/>
  <c r="H9734" i="1"/>
  <c r="M9734" i="1" s="1"/>
  <c r="H9735" i="1"/>
  <c r="M9735" i="1" s="1"/>
  <c r="H9736" i="1"/>
  <c r="H9737" i="1"/>
  <c r="H9738" i="1"/>
  <c r="H9739" i="1"/>
  <c r="H9740" i="1"/>
  <c r="M9740" i="1" s="1"/>
  <c r="H9741" i="1"/>
  <c r="M9741" i="1" s="1"/>
  <c r="H9742" i="1"/>
  <c r="M9742" i="1" s="1"/>
  <c r="H9743" i="1"/>
  <c r="M9743" i="1" s="1"/>
  <c r="H9744" i="1"/>
  <c r="M9744" i="1" s="1"/>
  <c r="H9745" i="1"/>
  <c r="M9745" i="1" s="1"/>
  <c r="H9746" i="1"/>
  <c r="H9747" i="1"/>
  <c r="M9747" i="1" s="1"/>
  <c r="H9748" i="1"/>
  <c r="H9749" i="1"/>
  <c r="H9750" i="1"/>
  <c r="M9750" i="1" s="1"/>
  <c r="H9751" i="1"/>
  <c r="H9752" i="1"/>
  <c r="M9752" i="1" s="1"/>
  <c r="H9753" i="1"/>
  <c r="M9753" i="1" s="1"/>
  <c r="H9754" i="1"/>
  <c r="H9755" i="1"/>
  <c r="M9755" i="1" s="1"/>
  <c r="H9756" i="1"/>
  <c r="M9756" i="1" s="1"/>
  <c r="H9757" i="1"/>
  <c r="M9757" i="1" s="1"/>
  <c r="H9758" i="1"/>
  <c r="M9758" i="1" s="1"/>
  <c r="H9759" i="1"/>
  <c r="M9759" i="1" s="1"/>
  <c r="H9760" i="1"/>
  <c r="H9761" i="1"/>
  <c r="H9762" i="1"/>
  <c r="M9762" i="1" s="1"/>
  <c r="H9763" i="1"/>
  <c r="H9764" i="1"/>
  <c r="M9764" i="1" s="1"/>
  <c r="H9765" i="1"/>
  <c r="M9765" i="1" s="1"/>
  <c r="H9766" i="1"/>
  <c r="M9766" i="1" s="1"/>
  <c r="H9767" i="1"/>
  <c r="M9767" i="1" s="1"/>
  <c r="H9768" i="1"/>
  <c r="M9768" i="1" s="1"/>
  <c r="H9769" i="1"/>
  <c r="M9769" i="1" s="1"/>
  <c r="H9770" i="1"/>
  <c r="M9770" i="1" s="1"/>
  <c r="H9771" i="1"/>
  <c r="M9771" i="1" s="1"/>
  <c r="H9772" i="1"/>
  <c r="H9773" i="1"/>
  <c r="H9774" i="1"/>
  <c r="M9774" i="1" s="1"/>
  <c r="H9775" i="1"/>
  <c r="H9776" i="1"/>
  <c r="M9776" i="1" s="1"/>
  <c r="H9777" i="1"/>
  <c r="H9778" i="1"/>
  <c r="H9779" i="1"/>
  <c r="M9779" i="1" s="1"/>
  <c r="H9780" i="1"/>
  <c r="M9780" i="1" s="1"/>
  <c r="H9781" i="1"/>
  <c r="M9781" i="1" s="1"/>
  <c r="H9782" i="1"/>
  <c r="M9782" i="1" s="1"/>
  <c r="H9783" i="1"/>
  <c r="M9783" i="1" s="1"/>
  <c r="H9784" i="1"/>
  <c r="H9785" i="1"/>
  <c r="H9786" i="1"/>
  <c r="M9786" i="1" s="1"/>
  <c r="H9787" i="1"/>
  <c r="H9788" i="1"/>
  <c r="M9788" i="1" s="1"/>
  <c r="H9789" i="1"/>
  <c r="M9789" i="1" s="1"/>
  <c r="H9790" i="1"/>
  <c r="H9791" i="1"/>
  <c r="M9791" i="1" s="1"/>
  <c r="H9792" i="1"/>
  <c r="M9792" i="1" s="1"/>
  <c r="H9793" i="1"/>
  <c r="M9793" i="1" s="1"/>
  <c r="H9794" i="1"/>
  <c r="M9794" i="1" s="1"/>
  <c r="H9795" i="1"/>
  <c r="H9796" i="1"/>
  <c r="H9797" i="1"/>
  <c r="M9797" i="1" s="1"/>
  <c r="H9798" i="1"/>
  <c r="M9798" i="1" s="1"/>
  <c r="H9799" i="1"/>
  <c r="M9799" i="1" s="1"/>
  <c r="H9800" i="1"/>
  <c r="H9801" i="1"/>
  <c r="H9802" i="1"/>
  <c r="H9803" i="1"/>
  <c r="M9803" i="1" s="1"/>
  <c r="H9804" i="1"/>
  <c r="M9804" i="1" s="1"/>
  <c r="H9805" i="1"/>
  <c r="M9805" i="1" s="1"/>
  <c r="H9806" i="1"/>
  <c r="M9806" i="1" s="1"/>
  <c r="H9807" i="1"/>
  <c r="M9807" i="1" s="1"/>
  <c r="H9808" i="1"/>
  <c r="H9809" i="1"/>
  <c r="H9810" i="1"/>
  <c r="H9811" i="1"/>
  <c r="H9812" i="1"/>
  <c r="M9812" i="1" s="1"/>
  <c r="H9813" i="1"/>
  <c r="M9813" i="1" s="1"/>
  <c r="H9814" i="1"/>
  <c r="H9815" i="1"/>
  <c r="M9815" i="1" s="1"/>
  <c r="H9816" i="1"/>
  <c r="M9816" i="1" s="1"/>
  <c r="H9817" i="1"/>
  <c r="M9817" i="1" s="1"/>
  <c r="H9818" i="1"/>
  <c r="M9818" i="1" s="1"/>
  <c r="H9819" i="1"/>
  <c r="M9819" i="1" s="1"/>
  <c r="H9820" i="1"/>
  <c r="H9821" i="1"/>
  <c r="H9822" i="1"/>
  <c r="H9823" i="1"/>
  <c r="H9824" i="1"/>
  <c r="M9824" i="1" s="1"/>
  <c r="H9825" i="1"/>
  <c r="M9825" i="1" s="1"/>
  <c r="H9826" i="1"/>
  <c r="M9826" i="1" s="1"/>
  <c r="H9827" i="1"/>
  <c r="M9827" i="1" s="1"/>
  <c r="H9828" i="1"/>
  <c r="M9828" i="1" s="1"/>
  <c r="H9829" i="1"/>
  <c r="M9829" i="1" s="1"/>
  <c r="H9830" i="1"/>
  <c r="M9830" i="1" s="1"/>
  <c r="H9831" i="1"/>
  <c r="M9831" i="1" s="1"/>
  <c r="H9832" i="1"/>
  <c r="H9833" i="1"/>
  <c r="H9834" i="1"/>
  <c r="H9835" i="1"/>
  <c r="H9836" i="1"/>
  <c r="M9836" i="1" s="1"/>
  <c r="H9837" i="1"/>
  <c r="M9837" i="1" s="1"/>
  <c r="H9838" i="1"/>
  <c r="M9838" i="1" s="1"/>
  <c r="H9839" i="1"/>
  <c r="M9839" i="1" s="1"/>
  <c r="H9840" i="1"/>
  <c r="M9840" i="1" s="1"/>
  <c r="H9841" i="1"/>
  <c r="M9841" i="1" s="1"/>
  <c r="H9842" i="1"/>
  <c r="H9843" i="1"/>
  <c r="M9843" i="1" s="1"/>
  <c r="H9844" i="1"/>
  <c r="H9845" i="1"/>
  <c r="H9846" i="1"/>
  <c r="H9847" i="1"/>
  <c r="H9848" i="1"/>
  <c r="M9848" i="1" s="1"/>
  <c r="H9849" i="1"/>
  <c r="M9849" i="1" s="1"/>
  <c r="H9850" i="1"/>
  <c r="M9850" i="1" s="1"/>
  <c r="H9851" i="1"/>
  <c r="M9851" i="1" s="1"/>
  <c r="H9852" i="1"/>
  <c r="M9852" i="1" s="1"/>
  <c r="H9853" i="1"/>
  <c r="M9853" i="1" s="1"/>
  <c r="H9854" i="1"/>
  <c r="M9854" i="1" s="1"/>
  <c r="H9855" i="1"/>
  <c r="M9855" i="1" s="1"/>
  <c r="H9856" i="1"/>
  <c r="H9857" i="1"/>
  <c r="H9858" i="1"/>
  <c r="M9858" i="1" s="1"/>
  <c r="H9859" i="1"/>
  <c r="H9860" i="1"/>
  <c r="M9860" i="1" s="1"/>
  <c r="H9861" i="1"/>
  <c r="M9861" i="1" s="1"/>
  <c r="H9862" i="1"/>
  <c r="H9863" i="1"/>
  <c r="M9863" i="1" s="1"/>
  <c r="H9864" i="1"/>
  <c r="M9864" i="1" s="1"/>
  <c r="H9865" i="1"/>
  <c r="M9865" i="1" s="1"/>
  <c r="H9866" i="1"/>
  <c r="M9866" i="1" s="1"/>
  <c r="H9867" i="1"/>
  <c r="M9867" i="1" s="1"/>
  <c r="H9868" i="1"/>
  <c r="H9869" i="1"/>
  <c r="H9870" i="1"/>
  <c r="H9871" i="1"/>
  <c r="H9872" i="1"/>
  <c r="H9873" i="1"/>
  <c r="M9873" i="1" s="1"/>
  <c r="H9874" i="1"/>
  <c r="M9874" i="1" s="1"/>
  <c r="H9875" i="1"/>
  <c r="M9875" i="1" s="1"/>
  <c r="H9876" i="1"/>
  <c r="M9876" i="1" s="1"/>
  <c r="H9877" i="1"/>
  <c r="M9877" i="1" s="1"/>
  <c r="H9878" i="1"/>
  <c r="M9878" i="1" s="1"/>
  <c r="H9879" i="1"/>
  <c r="M9879" i="1" s="1"/>
  <c r="H9880" i="1"/>
  <c r="H9881" i="1"/>
  <c r="H9882" i="1"/>
  <c r="M9882" i="1" s="1"/>
  <c r="H9883" i="1"/>
  <c r="H9884" i="1"/>
  <c r="M9884" i="1" s="1"/>
  <c r="H9885" i="1"/>
  <c r="M9885" i="1" s="1"/>
  <c r="H9886" i="1"/>
  <c r="H9887" i="1"/>
  <c r="M9887" i="1" s="1"/>
  <c r="H9888" i="1"/>
  <c r="M9888" i="1" s="1"/>
  <c r="H9889" i="1"/>
  <c r="M9889" i="1" s="1"/>
  <c r="H9890" i="1"/>
  <c r="M9890" i="1" s="1"/>
  <c r="H9891" i="1"/>
  <c r="M9891" i="1" s="1"/>
  <c r="H9892" i="1"/>
  <c r="H9893" i="1"/>
  <c r="H9894" i="1"/>
  <c r="M9894" i="1" s="1"/>
  <c r="H9895" i="1"/>
  <c r="H9896" i="1"/>
  <c r="H9897" i="1"/>
  <c r="H9898" i="1"/>
  <c r="H9899" i="1"/>
  <c r="M9899" i="1" s="1"/>
  <c r="H9900" i="1"/>
  <c r="M9900" i="1" s="1"/>
  <c r="H9901" i="1"/>
  <c r="M9901" i="1" s="1"/>
  <c r="H9902" i="1"/>
  <c r="M9902" i="1" s="1"/>
  <c r="H9903" i="1"/>
  <c r="M9903" i="1" s="1"/>
  <c r="H9904" i="1"/>
  <c r="M9904" i="1" s="1"/>
  <c r="H9905" i="1"/>
  <c r="M9905" i="1" s="1"/>
  <c r="H9906" i="1"/>
  <c r="M9906" i="1" s="1"/>
  <c r="H9907" i="1"/>
  <c r="M9907" i="1" s="1"/>
  <c r="H9908" i="1"/>
  <c r="M9908" i="1" s="1"/>
  <c r="H9909" i="1"/>
  <c r="M9909" i="1" s="1"/>
  <c r="H9910" i="1"/>
  <c r="M9910" i="1" s="1"/>
  <c r="H9911" i="1"/>
  <c r="M9911" i="1" s="1"/>
  <c r="H9912" i="1"/>
  <c r="M9912" i="1" s="1"/>
  <c r="H9913" i="1"/>
  <c r="M9913" i="1" s="1"/>
  <c r="H9914" i="1"/>
  <c r="M9914" i="1" s="1"/>
  <c r="H9915" i="1"/>
  <c r="M9915" i="1" s="1"/>
  <c r="H9916" i="1"/>
  <c r="H9917" i="1"/>
  <c r="H9918" i="1"/>
  <c r="H9919" i="1"/>
  <c r="H9920" i="1"/>
  <c r="H9921" i="1"/>
  <c r="H9922" i="1"/>
  <c r="H9923" i="1"/>
  <c r="M9923" i="1" s="1"/>
  <c r="H9924" i="1"/>
  <c r="M9924" i="1" s="1"/>
  <c r="H9925" i="1"/>
  <c r="M9925" i="1" s="1"/>
  <c r="H9926" i="1"/>
  <c r="H9927" i="1"/>
  <c r="M9927" i="1" s="1"/>
  <c r="H9928" i="1"/>
  <c r="H9929" i="1"/>
  <c r="H9930" i="1"/>
  <c r="M9930" i="1" s="1"/>
  <c r="H9931" i="1"/>
  <c r="H9932" i="1"/>
  <c r="M9932" i="1" s="1"/>
  <c r="H9933" i="1"/>
  <c r="M9933" i="1" s="1"/>
  <c r="H9934" i="1"/>
  <c r="M9934" i="1" s="1"/>
  <c r="H9935" i="1"/>
  <c r="M9935" i="1" s="1"/>
  <c r="H9936" i="1"/>
  <c r="M9936" i="1" s="1"/>
  <c r="H9937" i="1"/>
  <c r="M9937" i="1" s="1"/>
  <c r="H9938" i="1"/>
  <c r="M9938" i="1" s="1"/>
  <c r="H9939" i="1"/>
  <c r="M9939" i="1" s="1"/>
  <c r="H9940" i="1"/>
  <c r="H9941" i="1"/>
  <c r="H9942" i="1"/>
  <c r="H9943" i="1"/>
  <c r="H9944" i="1"/>
  <c r="H9945" i="1"/>
  <c r="M9945" i="1" s="1"/>
  <c r="H9946" i="1"/>
  <c r="M9946" i="1" s="1"/>
  <c r="H9947" i="1"/>
  <c r="M9947" i="1" s="1"/>
  <c r="H9948" i="1"/>
  <c r="M9948" i="1" s="1"/>
  <c r="H9949" i="1"/>
  <c r="M9949" i="1" s="1"/>
  <c r="H9950" i="1"/>
  <c r="M9950" i="1" s="1"/>
  <c r="H9951" i="1"/>
  <c r="H9952" i="1"/>
  <c r="H9953" i="1"/>
  <c r="H9954" i="1"/>
  <c r="M9954" i="1" s="1"/>
  <c r="H9955" i="1"/>
  <c r="H9956" i="1"/>
  <c r="M9956" i="1" s="1"/>
  <c r="H9957" i="1"/>
  <c r="M9957" i="1" s="1"/>
  <c r="H9958" i="1"/>
  <c r="M9958" i="1" s="1"/>
  <c r="H9959" i="1"/>
  <c r="M9959" i="1" s="1"/>
  <c r="H9960" i="1"/>
  <c r="M9960" i="1" s="1"/>
  <c r="H9961" i="1"/>
  <c r="M9961" i="1" s="1"/>
  <c r="H9962" i="1"/>
  <c r="H9963" i="1"/>
  <c r="M9963" i="1" s="1"/>
  <c r="H9964" i="1"/>
  <c r="H9965" i="1"/>
  <c r="H9966" i="1"/>
  <c r="H9967" i="1"/>
  <c r="H9968" i="1"/>
  <c r="M9968" i="1" s="1"/>
  <c r="H9969" i="1"/>
  <c r="M9969" i="1" s="1"/>
  <c r="H9970" i="1"/>
  <c r="H9971" i="1"/>
  <c r="M9971" i="1" s="1"/>
  <c r="H9972" i="1"/>
  <c r="M9972" i="1" s="1"/>
  <c r="H9973" i="1"/>
  <c r="M9973" i="1" s="1"/>
  <c r="H9974" i="1"/>
  <c r="M9974" i="1" s="1"/>
  <c r="H9975" i="1"/>
  <c r="M9975" i="1" s="1"/>
  <c r="H9976" i="1"/>
  <c r="M9976" i="1" s="1"/>
  <c r="H9977" i="1"/>
  <c r="M9977" i="1" s="1"/>
  <c r="H9978" i="1"/>
  <c r="M9978" i="1" s="1"/>
  <c r="H9979" i="1"/>
  <c r="M9979" i="1" s="1"/>
  <c r="H9980" i="1"/>
  <c r="M9980" i="1" s="1"/>
  <c r="H9981" i="1"/>
  <c r="M9981" i="1" s="1"/>
  <c r="H9982" i="1"/>
  <c r="M9982" i="1" s="1"/>
  <c r="H9983" i="1"/>
  <c r="M9983" i="1" s="1"/>
  <c r="H9984" i="1"/>
  <c r="M9984" i="1" s="1"/>
  <c r="H9985" i="1"/>
  <c r="M9985" i="1" s="1"/>
  <c r="H9986" i="1"/>
  <c r="M9986" i="1" s="1"/>
  <c r="H9987" i="1"/>
  <c r="M9987" i="1" s="1"/>
  <c r="H9988" i="1"/>
  <c r="H9989" i="1"/>
  <c r="H9990" i="1"/>
  <c r="M9990" i="1" s="1"/>
  <c r="H9991" i="1"/>
  <c r="H9992" i="1"/>
  <c r="M9992" i="1" s="1"/>
  <c r="H9993" i="1"/>
  <c r="M9993" i="1" s="1"/>
  <c r="H9994" i="1"/>
  <c r="H9995" i="1"/>
  <c r="M9995" i="1" s="1"/>
  <c r="H9996" i="1"/>
  <c r="M9996" i="1" s="1"/>
  <c r="H9997" i="1"/>
  <c r="M9997" i="1" s="1"/>
  <c r="H9998" i="1"/>
  <c r="H9999" i="1"/>
  <c r="M9999" i="1" s="1"/>
  <c r="H10000" i="1"/>
  <c r="H10001" i="1"/>
  <c r="I10" i="1"/>
  <c r="L2" i="1"/>
  <c r="L4" i="1"/>
  <c r="M1762" i="1"/>
  <c r="M2619" i="1"/>
  <c r="M3544" i="1"/>
  <c r="M3939" i="1"/>
  <c r="M4048" i="1"/>
  <c r="M4504" i="1"/>
  <c r="M4627" i="1"/>
  <c r="M4634" i="1"/>
  <c r="M4672" i="1"/>
  <c r="M4876" i="1"/>
  <c r="M4910" i="1"/>
  <c r="M4958" i="1"/>
  <c r="M5045" i="1"/>
  <c r="M5047" i="1"/>
  <c r="M5059" i="1"/>
  <c r="M5176" i="1"/>
  <c r="M5189" i="1"/>
  <c r="M5246" i="1"/>
  <c r="M5247" i="1"/>
  <c r="M5278" i="1"/>
  <c r="M5285" i="1"/>
  <c r="M5453" i="1"/>
  <c r="M5561" i="1"/>
  <c r="M5563" i="1"/>
  <c r="M5582" i="1"/>
  <c r="M5806" i="1"/>
  <c r="M5830" i="1"/>
  <c r="M5851" i="1"/>
  <c r="M5942" i="1"/>
  <c r="M5962" i="1"/>
  <c r="M5993" i="1"/>
  <c r="M6113" i="1"/>
  <c r="M6158" i="1"/>
  <c r="M6170" i="1"/>
  <c r="M6226" i="1"/>
  <c r="M6370" i="1"/>
  <c r="M6410" i="1"/>
  <c r="M6451" i="1"/>
  <c r="M6663" i="1"/>
  <c r="M6823" i="1"/>
  <c r="M6842" i="1"/>
  <c r="M6843" i="1"/>
  <c r="M6862" i="1"/>
  <c r="M6895" i="1"/>
  <c r="M6919" i="1"/>
  <c r="M7022" i="1"/>
  <c r="M7023" i="1"/>
  <c r="M7275" i="1"/>
  <c r="M7467" i="1"/>
  <c r="M7471" i="1"/>
  <c r="M7543" i="1"/>
  <c r="M7567" i="1"/>
  <c r="M7639" i="1"/>
  <c r="M7670" i="1"/>
  <c r="M7834" i="1"/>
  <c r="M7887" i="1"/>
  <c r="M8079" i="1"/>
  <c r="M8155" i="1"/>
  <c r="M8191" i="1"/>
  <c r="M8251" i="1"/>
  <c r="M8282" i="1"/>
  <c r="M8283" i="1"/>
  <c r="M8287" i="1"/>
  <c r="M8395" i="1"/>
  <c r="M8534" i="1"/>
  <c r="M8578" i="1"/>
  <c r="M8626" i="1"/>
  <c r="M8654" i="1"/>
  <c r="M8655" i="1"/>
  <c r="M8729" i="1"/>
  <c r="M8770" i="1"/>
  <c r="M8803" i="1"/>
  <c r="M8837" i="1"/>
  <c r="M8897" i="1"/>
  <c r="M8945" i="1"/>
  <c r="M8947" i="1"/>
  <c r="M9005" i="1"/>
  <c r="M9007" i="1"/>
  <c r="M9125" i="1"/>
  <c r="M9185" i="1"/>
  <c r="M9235" i="1"/>
  <c r="M9293" i="1"/>
  <c r="M9295" i="1"/>
  <c r="M9327" i="1"/>
  <c r="M9329" i="1"/>
  <c r="M9379" i="1"/>
  <c r="M9413" i="1"/>
  <c r="M9473" i="1"/>
  <c r="M9507" i="1"/>
  <c r="M9521" i="1"/>
  <c r="M9523" i="1"/>
  <c r="M9583" i="1"/>
  <c r="M9617" i="1"/>
  <c r="M9636" i="1"/>
  <c r="M9665" i="1"/>
  <c r="M9667" i="1"/>
  <c r="M9773" i="1"/>
  <c r="M9775" i="1"/>
  <c r="M9795" i="1"/>
  <c r="M9796" i="1"/>
  <c r="M9832" i="1"/>
  <c r="M9833" i="1"/>
  <c r="M9881" i="1"/>
  <c r="M9951" i="1"/>
  <c r="M9953" i="1"/>
  <c r="M9955" i="1"/>
  <c r="B5" i="5"/>
  <c r="B4" i="5"/>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M16" i="1"/>
  <c r="M17" i="1"/>
  <c r="M19" i="1"/>
  <c r="M22" i="1"/>
  <c r="M28" i="1"/>
  <c r="M41" i="1"/>
  <c r="M43" i="1"/>
  <c r="M52" i="1"/>
  <c r="M53" i="1"/>
  <c r="M55" i="1"/>
  <c r="M70" i="1"/>
  <c r="M76" i="1"/>
  <c r="M77" i="1"/>
  <c r="M79" i="1"/>
  <c r="M100" i="1"/>
  <c r="M101" i="1"/>
  <c r="M103" i="1"/>
  <c r="M110" i="1"/>
  <c r="M112" i="1"/>
  <c r="M125" i="1"/>
  <c r="M127" i="1"/>
  <c r="M136" i="1"/>
  <c r="M137" i="1"/>
  <c r="M139" i="1"/>
  <c r="M154" i="1"/>
  <c r="M158" i="1"/>
  <c r="M159" i="1"/>
  <c r="M160" i="1"/>
  <c r="M161" i="1"/>
  <c r="M163" i="1"/>
  <c r="M184" i="1"/>
  <c r="M185" i="1"/>
  <c r="M187" i="1"/>
  <c r="M196" i="1"/>
  <c r="M209" i="1"/>
  <c r="M211" i="1"/>
  <c r="M220" i="1"/>
  <c r="M221" i="1"/>
  <c r="M223" i="1"/>
  <c r="M244" i="1"/>
  <c r="M245" i="1"/>
  <c r="M247" i="1"/>
  <c r="M254" i="1"/>
  <c r="M268" i="1"/>
  <c r="M269" i="1"/>
  <c r="M271" i="1"/>
  <c r="M280" i="1"/>
  <c r="M281" i="1"/>
  <c r="M295" i="1"/>
  <c r="M304" i="1"/>
  <c r="M305" i="1"/>
  <c r="M307" i="1"/>
  <c r="M328" i="1"/>
  <c r="M329" i="1"/>
  <c r="M331" i="1"/>
  <c r="M340" i="1"/>
  <c r="M353" i="1"/>
  <c r="M355" i="1"/>
  <c r="M364" i="1"/>
  <c r="M365" i="1"/>
  <c r="M367" i="1"/>
  <c r="M388" i="1"/>
  <c r="M389" i="1"/>
  <c r="M391" i="1"/>
  <c r="M398" i="1"/>
  <c r="M399" i="1"/>
  <c r="M412" i="1"/>
  <c r="M413" i="1"/>
  <c r="M415" i="1"/>
  <c r="M420" i="1"/>
  <c r="M424" i="1"/>
  <c r="M437" i="1"/>
  <c r="M438" i="1"/>
  <c r="M439" i="1"/>
  <c r="M446" i="1"/>
  <c r="M447" i="1"/>
  <c r="M448" i="1"/>
  <c r="M449" i="1"/>
  <c r="M461" i="1"/>
  <c r="M462" i="1"/>
  <c r="M463" i="1"/>
  <c r="M464" i="1"/>
  <c r="M472" i="1"/>
  <c r="M485" i="1"/>
  <c r="M486" i="1"/>
  <c r="M487" i="1"/>
  <c r="M496" i="1"/>
  <c r="M497" i="1"/>
  <c r="M509" i="1"/>
  <c r="M510" i="1"/>
  <c r="M511" i="1"/>
  <c r="M520" i="1"/>
  <c r="M521" i="1"/>
  <c r="M534" i="1"/>
  <c r="M535" i="1"/>
  <c r="M544" i="1"/>
  <c r="M545" i="1"/>
  <c r="M546" i="1"/>
  <c r="M558" i="1"/>
  <c r="M559" i="1"/>
  <c r="M568" i="1"/>
  <c r="M569" i="1"/>
  <c r="M571" i="1"/>
  <c r="M592" i="1"/>
  <c r="M593" i="1"/>
  <c r="M595" i="1"/>
  <c r="M616" i="1"/>
  <c r="M617" i="1"/>
  <c r="M619" i="1"/>
  <c r="M628" i="1"/>
  <c r="M641" i="1"/>
  <c r="M643" i="1"/>
  <c r="M652" i="1"/>
  <c r="M653" i="1"/>
  <c r="M654" i="1"/>
  <c r="M667" i="1"/>
  <c r="M674" i="1"/>
  <c r="M676" i="1"/>
  <c r="M677" i="1"/>
  <c r="M678" i="1"/>
  <c r="M679" i="1"/>
  <c r="M691" i="1"/>
  <c r="M692" i="1"/>
  <c r="M700" i="1"/>
  <c r="M701" i="1"/>
  <c r="M702" i="1"/>
  <c r="M715" i="1"/>
  <c r="M724" i="1"/>
  <c r="M725" i="1"/>
  <c r="M726" i="1"/>
  <c r="M727" i="1"/>
  <c r="M739" i="1"/>
  <c r="M741" i="1"/>
  <c r="M748" i="1"/>
  <c r="M749" i="1"/>
  <c r="M751" i="1"/>
  <c r="M764" i="1"/>
  <c r="M772" i="1"/>
  <c r="M773" i="1"/>
  <c r="M775" i="1"/>
  <c r="M793" i="1"/>
  <c r="M794" i="1"/>
  <c r="M795" i="1"/>
  <c r="M796" i="1"/>
  <c r="M797" i="1"/>
  <c r="M798" i="1"/>
  <c r="M799" i="1"/>
  <c r="M812" i="1"/>
  <c r="M820" i="1"/>
  <c r="M821" i="1"/>
  <c r="M823" i="1"/>
  <c r="M830" i="1"/>
  <c r="M840" i="1"/>
  <c r="M844" i="1"/>
  <c r="M845" i="1"/>
  <c r="M847" i="1"/>
  <c r="M868" i="1"/>
  <c r="M869" i="1"/>
  <c r="M871" i="1"/>
  <c r="M878" i="1"/>
  <c r="M879" i="1"/>
  <c r="M880" i="1"/>
  <c r="M893" i="1"/>
  <c r="M895" i="1"/>
  <c r="M904" i="1"/>
  <c r="M905" i="1"/>
  <c r="M906" i="1"/>
  <c r="M919" i="1"/>
  <c r="M926" i="1"/>
  <c r="M927" i="1"/>
  <c r="M928" i="1"/>
  <c r="M929" i="1"/>
  <c r="M931" i="1"/>
  <c r="M940" i="1"/>
  <c r="M952" i="1"/>
  <c r="M953" i="1"/>
  <c r="M954" i="1"/>
  <c r="M955" i="1"/>
  <c r="M962" i="1"/>
  <c r="M963" i="1"/>
  <c r="M965" i="1"/>
  <c r="M976" i="1"/>
  <c r="M977" i="1"/>
  <c r="M978" i="1"/>
  <c r="M979" i="1"/>
  <c r="M989" i="1"/>
  <c r="M1000" i="1"/>
  <c r="M1001" i="1"/>
  <c r="M1003" i="1"/>
  <c r="M1012" i="1"/>
  <c r="M1013" i="1"/>
  <c r="M1020" i="1"/>
  <c r="M1024" i="1"/>
  <c r="M1025" i="1"/>
  <c r="M1027" i="1"/>
  <c r="M1036" i="1"/>
  <c r="M1037" i="1"/>
  <c r="M1040" i="1"/>
  <c r="M1048" i="1"/>
  <c r="M1049" i="1"/>
  <c r="M1051" i="1"/>
  <c r="M1060" i="1"/>
  <c r="M1061" i="1"/>
  <c r="M1064" i="1"/>
  <c r="M1066" i="1"/>
  <c r="M1072" i="1"/>
  <c r="M1073" i="1"/>
  <c r="M1075" i="1"/>
  <c r="M1084" i="1"/>
  <c r="M1085" i="1"/>
  <c r="M1099" i="1"/>
  <c r="M1108" i="1"/>
  <c r="M1109" i="1"/>
  <c r="M1111" i="1"/>
  <c r="M1120" i="1"/>
  <c r="M1132" i="1"/>
  <c r="M1133" i="1"/>
  <c r="M1135" i="1"/>
  <c r="M1138" i="1"/>
  <c r="M1145" i="1"/>
  <c r="M1156" i="1"/>
  <c r="M1157" i="1"/>
  <c r="M1159" i="1"/>
  <c r="M1168" i="1"/>
  <c r="M1169" i="1"/>
  <c r="M1183" i="1"/>
  <c r="M1192" i="1"/>
  <c r="M1193" i="1"/>
  <c r="M1195" i="1"/>
  <c r="M1204" i="1"/>
  <c r="M1216" i="1"/>
  <c r="M1217" i="1"/>
  <c r="M1219" i="1"/>
  <c r="M1228" i="1"/>
  <c r="M1231" i="1"/>
  <c r="M1241" i="1"/>
  <c r="M1243" i="1"/>
  <c r="M1252" i="1"/>
  <c r="M1253" i="1"/>
  <c r="M1255" i="1"/>
  <c r="M1267" i="1"/>
  <c r="M1276" i="1"/>
  <c r="M1277" i="1"/>
  <c r="M1279" i="1"/>
  <c r="M1282" i="1"/>
  <c r="M1283" i="1"/>
  <c r="M1291" i="1"/>
  <c r="M1300" i="1"/>
  <c r="M1301" i="1"/>
  <c r="M1303" i="1"/>
  <c r="M1304" i="1"/>
  <c r="M1322" i="1"/>
  <c r="M1324" i="1"/>
  <c r="M1325" i="1"/>
  <c r="M1327" i="1"/>
  <c r="M1337" i="1"/>
  <c r="M1340" i="1"/>
  <c r="M1348" i="1"/>
  <c r="M1349" i="1"/>
  <c r="M1351" i="1"/>
  <c r="M1360" i="1"/>
  <c r="M1363" i="1"/>
  <c r="M1373" i="1"/>
  <c r="M1375" i="1"/>
  <c r="M1384" i="1"/>
  <c r="M1385" i="1"/>
  <c r="M1387" i="1"/>
  <c r="M1395" i="1"/>
  <c r="M1408" i="1"/>
  <c r="M1409" i="1"/>
  <c r="M1410" i="1"/>
  <c r="M1411" i="1"/>
  <c r="M1420" i="1"/>
  <c r="M1432" i="1"/>
  <c r="M1433" i="1"/>
  <c r="M1434" i="1"/>
  <c r="M1435" i="1"/>
  <c r="M1444" i="1"/>
  <c r="M1456" i="1"/>
  <c r="M1457" i="1"/>
  <c r="M1458" i="1"/>
  <c r="M1459" i="1"/>
  <c r="M1469" i="1"/>
  <c r="M1480" i="1"/>
  <c r="M1481" i="1"/>
  <c r="M1483" i="1"/>
  <c r="M1492" i="1"/>
  <c r="M1495" i="1"/>
  <c r="M1505" i="1"/>
  <c r="M1507" i="1"/>
  <c r="M1514" i="1"/>
  <c r="M1516" i="1"/>
  <c r="M1517" i="1"/>
  <c r="M1519" i="1"/>
  <c r="M1528" i="1"/>
  <c r="M1540" i="1"/>
  <c r="M1541" i="1"/>
  <c r="M1543" i="1"/>
  <c r="M1552" i="1"/>
  <c r="M1555" i="1"/>
  <c r="M1565" i="1"/>
  <c r="M1567" i="1"/>
  <c r="M1576" i="1"/>
  <c r="M1577" i="1"/>
  <c r="M1579" i="1"/>
  <c r="M1600" i="1"/>
  <c r="M1601" i="1"/>
  <c r="M1603" i="1"/>
  <c r="M1613" i="1"/>
  <c r="M1624" i="1"/>
  <c r="M1625" i="1"/>
  <c r="M1627" i="1"/>
  <c r="M1636" i="1"/>
  <c r="M1637" i="1"/>
  <c r="M1641" i="1"/>
  <c r="M1649" i="1"/>
  <c r="M1651" i="1"/>
  <c r="M1660" i="1"/>
  <c r="M1661" i="1"/>
  <c r="M1663" i="1"/>
  <c r="M1684" i="1"/>
  <c r="M1685" i="1"/>
  <c r="M1687" i="1"/>
  <c r="M1697" i="1"/>
  <c r="M1708" i="1"/>
  <c r="M1709" i="1"/>
  <c r="M1711" i="1"/>
  <c r="M1720" i="1"/>
  <c r="M1721" i="1"/>
  <c r="M1730" i="1"/>
  <c r="M1735" i="1"/>
  <c r="M1744" i="1"/>
  <c r="M1745" i="1"/>
  <c r="M1747" i="1"/>
  <c r="M1750" i="1"/>
  <c r="M1768" i="1"/>
  <c r="M1769" i="1"/>
  <c r="M1771" i="1"/>
  <c r="M1774" i="1"/>
  <c r="M1775" i="1"/>
  <c r="M1792" i="1"/>
  <c r="M1793" i="1"/>
  <c r="M1795" i="1"/>
  <c r="M1800" i="1"/>
  <c r="M1802" i="1"/>
  <c r="M1804" i="1"/>
  <c r="M1816" i="1"/>
  <c r="M1817" i="1"/>
  <c r="M1819" i="1"/>
  <c r="M1828" i="1"/>
  <c r="M1830" i="1"/>
  <c r="M1840" i="1"/>
  <c r="M1841" i="1"/>
  <c r="M1842" i="1"/>
  <c r="M1843" i="1"/>
  <c r="M1852" i="1"/>
  <c r="M1855" i="1"/>
  <c r="M1867" i="1"/>
  <c r="M1876" i="1"/>
  <c r="M1877" i="1"/>
  <c r="M1879" i="1"/>
  <c r="M1886" i="1"/>
  <c r="M1888" i="1"/>
  <c r="M1900" i="1"/>
  <c r="M1901" i="1"/>
  <c r="M1903" i="1"/>
  <c r="M1913" i="1"/>
  <c r="M1924" i="1"/>
  <c r="M1925" i="1"/>
  <c r="M1927" i="1"/>
  <c r="M1934" i="1"/>
  <c r="M1936" i="1"/>
  <c r="M1937" i="1"/>
  <c r="M1939" i="1"/>
  <c r="M1949" i="1"/>
  <c r="M1951" i="1"/>
  <c r="M1960" i="1"/>
  <c r="M1961" i="1"/>
  <c r="M1962" i="1"/>
  <c r="M1970" i="1"/>
  <c r="M1975" i="1"/>
  <c r="M1984" i="1"/>
  <c r="M1985" i="1"/>
  <c r="M1986" i="1"/>
  <c r="M1987" i="1"/>
  <c r="M2008" i="1"/>
  <c r="M2009" i="1"/>
  <c r="M2011" i="1"/>
  <c r="M2021" i="1"/>
  <c r="M2032" i="1"/>
  <c r="M2033" i="1"/>
  <c r="M2035" i="1"/>
  <c r="M2044" i="1"/>
  <c r="M2045" i="1"/>
  <c r="M2047" i="1"/>
  <c r="M2057" i="1"/>
  <c r="M2059" i="1"/>
  <c r="M2068" i="1"/>
  <c r="M2069" i="1"/>
  <c r="M2070" i="1"/>
  <c r="M2071" i="1"/>
  <c r="M2080" i="1"/>
  <c r="M2081" i="1"/>
  <c r="M2083" i="1"/>
  <c r="M2085" i="1"/>
  <c r="M2086" i="1"/>
  <c r="M2092" i="1"/>
  <c r="M2093" i="1"/>
  <c r="M2095" i="1"/>
  <c r="M2104" i="1"/>
  <c r="M2105" i="1"/>
  <c r="M2106" i="1"/>
  <c r="M2107" i="1"/>
  <c r="M2116" i="1"/>
  <c r="M2117" i="1"/>
  <c r="M2118" i="1"/>
  <c r="M2119" i="1"/>
  <c r="M2128" i="1"/>
  <c r="M2129" i="1"/>
  <c r="M2131" i="1"/>
  <c r="M2140" i="1"/>
  <c r="M2141" i="1"/>
  <c r="M2143" i="1"/>
  <c r="M2152" i="1"/>
  <c r="M2153" i="1"/>
  <c r="M2154" i="1"/>
  <c r="M2155" i="1"/>
  <c r="M2158" i="1"/>
  <c r="M2164" i="1"/>
  <c r="M2165" i="1"/>
  <c r="M2166" i="1"/>
  <c r="M2167" i="1"/>
  <c r="M2176" i="1"/>
  <c r="M2177" i="1"/>
  <c r="M2179" i="1"/>
  <c r="M2180" i="1"/>
  <c r="M2188" i="1"/>
  <c r="M2189" i="1"/>
  <c r="M2191" i="1"/>
  <c r="M2200" i="1"/>
  <c r="M2201" i="1"/>
  <c r="M2202" i="1"/>
  <c r="M2203" i="1"/>
  <c r="M2204" i="1"/>
  <c r="M2212" i="1"/>
  <c r="M2213" i="1"/>
  <c r="M2215" i="1"/>
  <c r="M2224" i="1"/>
  <c r="M2225" i="1"/>
  <c r="M2227" i="1"/>
  <c r="M2234" i="1"/>
  <c r="M2235" i="1"/>
  <c r="M2236" i="1"/>
  <c r="M2237" i="1"/>
  <c r="M2239" i="1"/>
  <c r="M2243" i="1"/>
  <c r="M2248" i="1"/>
  <c r="M2249" i="1"/>
  <c r="M2251" i="1"/>
  <c r="M2260" i="1"/>
  <c r="M2261" i="1"/>
  <c r="M2262" i="1"/>
  <c r="M2263" i="1"/>
  <c r="M2264" i="1"/>
  <c r="M2266" i="1"/>
  <c r="M2272" i="1"/>
  <c r="M2273" i="1"/>
  <c r="M2274" i="1"/>
  <c r="M2275" i="1"/>
  <c r="M2282" i="1"/>
  <c r="M2284" i="1"/>
  <c r="M2285" i="1"/>
  <c r="M2287" i="1"/>
  <c r="M2290" i="1"/>
  <c r="M2296" i="1"/>
  <c r="M2297" i="1"/>
  <c r="M2299" i="1"/>
  <c r="M2306" i="1"/>
  <c r="M2307" i="1"/>
  <c r="M2308" i="1"/>
  <c r="M2309" i="1"/>
  <c r="M2311" i="1"/>
  <c r="M2320" i="1"/>
  <c r="M2321" i="1"/>
  <c r="M2323" i="1"/>
  <c r="M2332" i="1"/>
  <c r="M2333" i="1"/>
  <c r="M2335" i="1"/>
  <c r="M2344" i="1"/>
  <c r="M2345" i="1"/>
  <c r="M2347" i="1"/>
  <c r="M2350" i="1"/>
  <c r="M2356" i="1"/>
  <c r="M2357" i="1"/>
  <c r="M2359" i="1"/>
  <c r="M2366" i="1"/>
  <c r="M2368" i="1"/>
  <c r="M2369" i="1"/>
  <c r="M2371" i="1"/>
  <c r="M2374" i="1"/>
  <c r="M2380" i="1"/>
  <c r="M2381" i="1"/>
  <c r="M2383" i="1"/>
  <c r="M2390" i="1"/>
  <c r="M2391" i="1"/>
  <c r="M2392" i="1"/>
  <c r="M2393" i="1"/>
  <c r="M2395" i="1"/>
  <c r="M2404" i="1"/>
  <c r="M2405" i="1"/>
  <c r="M2407" i="1"/>
  <c r="M2416" i="1"/>
  <c r="M2417" i="1"/>
  <c r="M2419" i="1"/>
  <c r="M2428" i="1"/>
  <c r="M2429" i="1"/>
  <c r="M2431" i="1"/>
  <c r="M2432" i="1"/>
  <c r="M2440" i="1"/>
  <c r="M2441" i="1"/>
  <c r="M2443" i="1"/>
  <c r="M2452" i="1"/>
  <c r="M2453" i="1"/>
  <c r="M2454" i="1"/>
  <c r="M2455" i="1"/>
  <c r="M2464" i="1"/>
  <c r="M2465" i="1"/>
  <c r="M2467" i="1"/>
  <c r="M2474" i="1"/>
  <c r="M2476" i="1"/>
  <c r="M2477" i="1"/>
  <c r="M2479" i="1"/>
  <c r="M2488" i="1"/>
  <c r="M2489" i="1"/>
  <c r="M2491" i="1"/>
  <c r="M2500" i="1"/>
  <c r="M2501" i="1"/>
  <c r="M2502" i="1"/>
  <c r="M2503" i="1"/>
  <c r="M2504" i="1"/>
  <c r="M2506" i="1"/>
  <c r="M2512" i="1"/>
  <c r="M2513" i="1"/>
  <c r="M2514" i="1"/>
  <c r="M2515" i="1"/>
  <c r="M2518" i="1"/>
  <c r="M2522" i="1"/>
  <c r="M2524" i="1"/>
  <c r="M2525" i="1"/>
  <c r="M2527" i="1"/>
  <c r="M2536" i="1"/>
  <c r="M2537" i="1"/>
  <c r="M2539" i="1"/>
  <c r="M2542" i="1"/>
  <c r="M2546" i="1"/>
  <c r="M2547" i="1"/>
  <c r="M2548" i="1"/>
  <c r="M2549" i="1"/>
  <c r="M2551" i="1"/>
  <c r="M2560" i="1"/>
  <c r="M2561" i="1"/>
  <c r="M2563" i="1"/>
  <c r="M2572" i="1"/>
  <c r="M2573" i="1"/>
  <c r="M2574" i="1"/>
  <c r="M2575" i="1"/>
  <c r="M2584" i="1"/>
  <c r="M2585" i="1"/>
  <c r="M2587" i="1"/>
  <c r="M2591" i="1"/>
  <c r="M2596" i="1"/>
  <c r="M2597" i="1"/>
  <c r="M2599" i="1"/>
  <c r="M2608" i="1"/>
  <c r="M2609" i="1"/>
  <c r="M2611" i="1"/>
  <c r="M2612" i="1"/>
  <c r="M2620" i="1"/>
  <c r="M2621" i="1"/>
  <c r="M2623" i="1"/>
  <c r="M2630" i="1"/>
  <c r="M2631" i="1"/>
  <c r="M2632" i="1"/>
  <c r="M2633" i="1"/>
  <c r="M2635" i="1"/>
  <c r="M2638" i="1"/>
  <c r="M2644" i="1"/>
  <c r="M2645" i="1"/>
  <c r="M2647" i="1"/>
  <c r="M2656" i="1"/>
  <c r="M2657" i="1"/>
  <c r="M2658" i="1"/>
  <c r="M2659" i="1"/>
  <c r="M2668" i="1"/>
  <c r="M2669" i="1"/>
  <c r="M2670" i="1"/>
  <c r="M2671" i="1"/>
  <c r="M2680" i="1"/>
  <c r="M2681" i="1"/>
  <c r="M2683" i="1"/>
  <c r="M2692" i="1"/>
  <c r="M2693" i="1"/>
  <c r="M2694" i="1"/>
  <c r="M2695" i="1"/>
  <c r="M2704" i="1"/>
  <c r="M2705" i="1"/>
  <c r="M2706" i="1"/>
  <c r="M2707" i="1"/>
  <c r="M2716" i="1"/>
  <c r="M2717" i="1"/>
  <c r="M2719" i="1"/>
  <c r="M2728" i="1"/>
  <c r="M2729" i="1"/>
  <c r="M2730" i="1"/>
  <c r="M2731" i="1"/>
  <c r="M2740" i="1"/>
  <c r="M2741" i="1"/>
  <c r="M2743" i="1"/>
  <c r="M2752" i="1"/>
  <c r="M2753" i="1"/>
  <c r="M2754" i="1"/>
  <c r="M2755" i="1"/>
  <c r="M2764" i="1"/>
  <c r="M2765" i="1"/>
  <c r="M2767" i="1"/>
  <c r="M2770" i="1"/>
  <c r="M2776" i="1"/>
  <c r="M2777" i="1"/>
  <c r="M2779" i="1"/>
  <c r="M2786" i="1"/>
  <c r="M2788" i="1"/>
  <c r="M2789" i="1"/>
  <c r="M2791" i="1"/>
  <c r="M2794" i="1"/>
  <c r="M2800" i="1"/>
  <c r="M2801" i="1"/>
  <c r="M2803" i="1"/>
  <c r="M2806" i="1"/>
  <c r="M2810" i="1"/>
  <c r="M2812" i="1"/>
  <c r="M2813" i="1"/>
  <c r="M2815" i="1"/>
  <c r="M2824" i="1"/>
  <c r="M2825" i="1"/>
  <c r="M2827" i="1"/>
  <c r="M2836" i="1"/>
  <c r="M2837" i="1"/>
  <c r="M2839" i="1"/>
  <c r="M2848" i="1"/>
  <c r="M2849" i="1"/>
  <c r="M2851" i="1"/>
  <c r="M2860" i="1"/>
  <c r="M2861" i="1"/>
  <c r="M2863" i="1"/>
  <c r="M2867" i="1"/>
  <c r="M2872" i="1"/>
  <c r="M2873" i="1"/>
  <c r="M2875" i="1"/>
  <c r="M2884" i="1"/>
  <c r="M2885" i="1"/>
  <c r="M2887" i="1"/>
  <c r="M2894" i="1"/>
  <c r="M2895" i="1"/>
  <c r="M2896" i="1"/>
  <c r="M2897" i="1"/>
  <c r="M2899" i="1"/>
  <c r="M2908" i="1"/>
  <c r="M2909" i="1"/>
  <c r="M2911" i="1"/>
  <c r="M2920" i="1"/>
  <c r="M2921" i="1"/>
  <c r="M2922" i="1"/>
  <c r="M2923" i="1"/>
  <c r="M2932" i="1"/>
  <c r="M2933" i="1"/>
  <c r="M2935" i="1"/>
  <c r="M2944" i="1"/>
  <c r="M2945" i="1"/>
  <c r="M2947" i="1"/>
  <c r="M2954" i="1"/>
  <c r="M2956" i="1"/>
  <c r="M2957" i="1"/>
  <c r="M2959" i="1"/>
  <c r="M2968" i="1"/>
  <c r="M2969" i="1"/>
  <c r="M2971" i="1"/>
  <c r="M2980" i="1"/>
  <c r="M2981" i="1"/>
  <c r="M2982" i="1"/>
  <c r="M2983" i="1"/>
  <c r="M2992" i="1"/>
  <c r="M2993" i="1"/>
  <c r="M2995" i="1"/>
  <c r="M3004" i="1"/>
  <c r="M3005" i="1"/>
  <c r="M3006" i="1"/>
  <c r="M3007" i="1"/>
  <c r="M3016" i="1"/>
  <c r="M3017" i="1"/>
  <c r="M3019" i="1"/>
  <c r="M3028" i="1"/>
  <c r="M3029" i="1"/>
  <c r="M3031" i="1"/>
  <c r="M3040" i="1"/>
  <c r="M3041" i="1"/>
  <c r="M3042" i="1"/>
  <c r="M3043" i="1"/>
  <c r="M3052" i="1"/>
  <c r="M3053" i="1"/>
  <c r="M3055" i="1"/>
  <c r="M3062" i="1"/>
  <c r="M3064" i="1"/>
  <c r="M3065" i="1"/>
  <c r="M3067" i="1"/>
  <c r="M3076" i="1"/>
  <c r="M3077" i="1"/>
  <c r="M3079" i="1"/>
  <c r="M3088" i="1"/>
  <c r="M3089" i="1"/>
  <c r="M3090" i="1"/>
  <c r="M3091" i="1"/>
  <c r="M3093" i="1"/>
  <c r="M3100" i="1"/>
  <c r="M3101" i="1"/>
  <c r="M3103" i="1"/>
  <c r="M3115" i="1"/>
  <c r="M3118" i="1"/>
  <c r="M3122" i="1"/>
  <c r="M3124" i="1"/>
  <c r="M3125" i="1"/>
  <c r="M3127" i="1"/>
  <c r="M3136" i="1"/>
  <c r="M3137" i="1"/>
  <c r="M3139" i="1"/>
  <c r="M3148" i="1"/>
  <c r="M3149" i="1"/>
  <c r="M3150" i="1"/>
  <c r="M3151" i="1"/>
  <c r="M3154" i="1"/>
  <c r="M3160" i="1"/>
  <c r="M3161" i="1"/>
  <c r="M3163" i="1"/>
  <c r="M3172" i="1"/>
  <c r="M3173" i="1"/>
  <c r="M3174" i="1"/>
  <c r="M3175" i="1"/>
  <c r="M3184" i="1"/>
  <c r="M3185" i="1"/>
  <c r="M3186" i="1"/>
  <c r="M3187" i="1"/>
  <c r="M3196" i="1"/>
  <c r="M3197" i="1"/>
  <c r="M3199" i="1"/>
  <c r="M3208" i="1"/>
  <c r="M3209" i="1"/>
  <c r="M3211" i="1"/>
  <c r="M3220" i="1"/>
  <c r="M3221" i="1"/>
  <c r="M3222" i="1"/>
  <c r="M3223" i="1"/>
  <c r="M3226" i="1"/>
  <c r="M3232" i="1"/>
  <c r="M3233" i="1"/>
  <c r="M3234" i="1"/>
  <c r="M3235" i="1"/>
  <c r="M3238" i="1"/>
  <c r="M3239" i="1"/>
  <c r="M3244" i="1"/>
  <c r="M3245" i="1"/>
  <c r="M3247" i="1"/>
  <c r="M3256" i="1"/>
  <c r="M3257" i="1"/>
  <c r="M3259" i="1"/>
  <c r="M3263" i="1"/>
  <c r="M3268" i="1"/>
  <c r="M3269" i="1"/>
  <c r="M3271" i="1"/>
  <c r="M3280" i="1"/>
  <c r="M3281" i="1"/>
  <c r="M3283" i="1"/>
  <c r="M3287" i="1"/>
  <c r="M3292" i="1"/>
  <c r="M3293" i="1"/>
  <c r="M3294" i="1"/>
  <c r="M3295" i="1"/>
  <c r="M3304" i="1"/>
  <c r="M3305" i="1"/>
  <c r="M3307" i="1"/>
  <c r="M3316" i="1"/>
  <c r="M3317" i="1"/>
  <c r="M3319" i="1"/>
  <c r="M3326" i="1"/>
  <c r="M3327" i="1"/>
  <c r="M3328" i="1"/>
  <c r="M3329" i="1"/>
  <c r="M3330" i="1"/>
  <c r="M3331" i="1"/>
  <c r="M3340" i="1"/>
  <c r="M3341" i="1"/>
  <c r="M3343" i="1"/>
  <c r="M3352" i="1"/>
  <c r="M3353" i="1"/>
  <c r="M3354" i="1"/>
  <c r="M3355" i="1"/>
  <c r="M3357" i="1"/>
  <c r="M3364" i="1"/>
  <c r="M3365" i="1"/>
  <c r="M3366" i="1"/>
  <c r="M3367" i="1"/>
  <c r="M3370" i="1"/>
  <c r="M3374" i="1"/>
  <c r="M3375" i="1"/>
  <c r="M3376" i="1"/>
  <c r="M3377" i="1"/>
  <c r="M3379" i="1"/>
  <c r="M3388" i="1"/>
  <c r="M3389" i="1"/>
  <c r="M3391" i="1"/>
  <c r="M3400" i="1"/>
  <c r="M3401" i="1"/>
  <c r="M3403" i="1"/>
  <c r="M3412" i="1"/>
  <c r="M3413" i="1"/>
  <c r="M3414" i="1"/>
  <c r="M3415" i="1"/>
  <c r="M3424" i="1"/>
  <c r="M3425" i="1"/>
  <c r="M3426" i="1"/>
  <c r="M3427" i="1"/>
  <c r="M3437" i="1"/>
  <c r="M3439" i="1"/>
  <c r="M3448" i="1"/>
  <c r="M3449" i="1"/>
  <c r="M3451" i="1"/>
  <c r="M3460" i="1"/>
  <c r="M3461" i="1"/>
  <c r="M3463" i="1"/>
  <c r="M3472" i="1"/>
  <c r="M3473" i="1"/>
  <c r="M3474" i="1"/>
  <c r="M3475" i="1"/>
  <c r="M3484" i="1"/>
  <c r="M3485" i="1"/>
  <c r="M3486" i="1"/>
  <c r="M3487" i="1"/>
  <c r="M3488" i="1"/>
  <c r="M3489" i="1"/>
  <c r="M3491" i="1"/>
  <c r="M3496" i="1"/>
  <c r="M3497" i="1"/>
  <c r="M3499" i="1"/>
  <c r="M3502" i="1"/>
  <c r="M3506" i="1"/>
  <c r="M3508" i="1"/>
  <c r="M3509" i="1"/>
  <c r="M3511" i="1"/>
  <c r="M3520" i="1"/>
  <c r="M3521" i="1"/>
  <c r="M3522" i="1"/>
  <c r="M3523" i="1"/>
  <c r="M3526" i="1"/>
  <c r="M3530" i="1"/>
  <c r="M3532" i="1"/>
  <c r="M3533" i="1"/>
  <c r="M3535" i="1"/>
  <c r="M3545" i="1"/>
  <c r="M3547" i="1"/>
  <c r="M3556" i="1"/>
  <c r="M3557" i="1"/>
  <c r="M3559" i="1"/>
  <c r="M3568" i="1"/>
  <c r="M3569" i="1"/>
  <c r="M3571" i="1"/>
  <c r="M3580" i="1"/>
  <c r="M3581" i="1"/>
  <c r="M3583" i="1"/>
  <c r="M3590" i="1"/>
  <c r="M3591" i="1"/>
  <c r="M3592" i="1"/>
  <c r="M3593" i="1"/>
  <c r="M3595" i="1"/>
  <c r="M3604" i="1"/>
  <c r="M3605" i="1"/>
  <c r="M3606" i="1"/>
  <c r="M3607" i="1"/>
  <c r="M3616" i="1"/>
  <c r="M3617" i="1"/>
  <c r="M3619" i="1"/>
  <c r="M3621" i="1"/>
  <c r="M3622" i="1"/>
  <c r="M3628" i="1"/>
  <c r="M3631" i="1"/>
  <c r="M3640" i="1"/>
  <c r="M3641" i="1"/>
  <c r="M3642" i="1"/>
  <c r="M3643" i="1"/>
  <c r="M3650" i="1"/>
  <c r="M3652" i="1"/>
  <c r="M3653" i="1"/>
  <c r="M3655" i="1"/>
  <c r="M3664" i="1"/>
  <c r="M3665" i="1"/>
  <c r="M3667" i="1"/>
  <c r="M3676" i="1"/>
  <c r="M3677" i="1"/>
  <c r="M3678" i="1"/>
  <c r="M3679" i="1"/>
  <c r="M3688" i="1"/>
  <c r="M3689" i="1"/>
  <c r="M3690" i="1"/>
  <c r="M3691" i="1"/>
  <c r="M3692" i="1"/>
  <c r="M3693" i="1"/>
  <c r="M3694" i="1"/>
  <c r="M3700" i="1"/>
  <c r="M3701" i="1"/>
  <c r="M3702" i="1"/>
  <c r="M3703" i="1"/>
  <c r="M3706" i="1"/>
  <c r="M3712" i="1"/>
  <c r="M3713" i="1"/>
  <c r="M3715" i="1"/>
  <c r="M3724" i="1"/>
  <c r="M3725" i="1"/>
  <c r="M3726" i="1"/>
  <c r="M3727" i="1"/>
  <c r="M3729" i="1"/>
  <c r="M3736" i="1"/>
  <c r="M3737" i="1"/>
  <c r="M3739" i="1"/>
  <c r="M3748" i="1"/>
  <c r="M3749" i="1"/>
  <c r="M3751" i="1"/>
  <c r="M3760" i="1"/>
  <c r="M3761" i="1"/>
  <c r="M3762" i="1"/>
  <c r="M3763" i="1"/>
  <c r="M3770" i="1"/>
  <c r="M3772" i="1"/>
  <c r="M3773" i="1"/>
  <c r="M3774" i="1"/>
  <c r="M3775" i="1"/>
  <c r="M3776" i="1"/>
  <c r="M3784" i="1"/>
  <c r="M3785" i="1"/>
  <c r="M3787" i="1"/>
  <c r="M3794" i="1"/>
  <c r="M3796" i="1"/>
  <c r="M3797" i="1"/>
  <c r="M3799" i="1"/>
  <c r="M3808" i="1"/>
  <c r="M3809" i="1"/>
  <c r="M3811" i="1"/>
  <c r="M3820" i="1"/>
  <c r="M3821" i="1"/>
  <c r="M3822" i="1"/>
  <c r="M3823" i="1"/>
  <c r="M3832" i="1"/>
  <c r="M3833" i="1"/>
  <c r="M3834" i="1"/>
  <c r="M3835" i="1"/>
  <c r="M3838" i="1"/>
  <c r="M3839" i="1"/>
  <c r="M3844" i="1"/>
  <c r="M3845" i="1"/>
  <c r="M3846" i="1"/>
  <c r="M3847" i="1"/>
  <c r="M3856" i="1"/>
  <c r="M3857" i="1"/>
  <c r="M3858" i="1"/>
  <c r="M3859" i="1"/>
  <c r="M3862" i="1"/>
  <c r="M3868" i="1"/>
  <c r="M3869" i="1"/>
  <c r="M3871" i="1"/>
  <c r="M3880" i="1"/>
  <c r="M3881" i="1"/>
  <c r="M3883" i="1"/>
  <c r="M3892" i="1"/>
  <c r="M3893" i="1"/>
  <c r="M3895" i="1"/>
  <c r="M3902" i="1"/>
  <c r="M3904" i="1"/>
  <c r="M3905" i="1"/>
  <c r="M3907" i="1"/>
  <c r="M3916" i="1"/>
  <c r="M3917" i="1"/>
  <c r="M3918" i="1"/>
  <c r="M3919" i="1"/>
  <c r="M3926" i="1"/>
  <c r="M3927" i="1"/>
  <c r="M3928" i="1"/>
  <c r="M3929" i="1"/>
  <c r="M3931" i="1"/>
  <c r="M3934" i="1"/>
  <c r="M3940" i="1"/>
  <c r="M3941" i="1"/>
  <c r="M3943" i="1"/>
  <c r="M3952" i="1"/>
  <c r="M3953" i="1"/>
  <c r="M3955" i="1"/>
  <c r="M3964" i="1"/>
  <c r="M3965" i="1"/>
  <c r="M3966" i="1"/>
  <c r="M3967" i="1"/>
  <c r="M3970" i="1"/>
  <c r="M3976" i="1"/>
  <c r="M3977" i="1"/>
  <c r="M3979" i="1"/>
  <c r="M3988" i="1"/>
  <c r="M3989" i="1"/>
  <c r="M3991" i="1"/>
  <c r="M4000" i="1"/>
  <c r="M4001" i="1"/>
  <c r="M4002" i="1"/>
  <c r="M4003" i="1"/>
  <c r="M4010" i="1"/>
  <c r="M4012" i="1"/>
  <c r="M4013" i="1"/>
  <c r="M4015" i="1"/>
  <c r="M4016" i="1"/>
  <c r="M4024" i="1"/>
  <c r="M4025" i="1"/>
  <c r="M4026" i="1"/>
  <c r="M4027" i="1"/>
  <c r="M4034" i="1"/>
  <c r="M4036" i="1"/>
  <c r="M4037" i="1"/>
  <c r="M4039" i="1"/>
  <c r="M4041" i="1"/>
  <c r="M4049" i="1"/>
  <c r="M4050" i="1"/>
  <c r="M4051" i="1"/>
  <c r="M4060" i="1"/>
  <c r="M4061" i="1"/>
  <c r="M4063" i="1"/>
  <c r="M4072" i="1"/>
  <c r="M4073" i="1"/>
  <c r="M4074" i="1"/>
  <c r="M4075" i="1"/>
  <c r="M4084" i="1"/>
  <c r="M4085" i="1"/>
  <c r="M4086" i="1"/>
  <c r="M4087" i="1"/>
  <c r="M4088" i="1"/>
  <c r="M4089" i="1"/>
  <c r="M4096" i="1"/>
  <c r="M4097" i="1"/>
  <c r="M4099" i="1"/>
  <c r="M4102" i="1"/>
  <c r="M4108" i="1"/>
  <c r="M4109" i="1"/>
  <c r="M4110" i="1"/>
  <c r="M4111" i="1"/>
  <c r="M4120" i="1"/>
  <c r="M4121" i="1"/>
  <c r="M4123" i="1"/>
  <c r="M4126" i="1"/>
  <c r="M4132" i="1"/>
  <c r="M4133" i="1"/>
  <c r="M4135" i="1"/>
  <c r="M4138" i="1"/>
  <c r="M4144" i="1"/>
  <c r="M4145" i="1"/>
  <c r="M4147" i="1"/>
  <c r="M4156" i="1"/>
  <c r="M4157" i="1"/>
  <c r="M4159" i="1"/>
  <c r="M4161" i="1"/>
  <c r="M4166" i="1"/>
  <c r="M4168" i="1"/>
  <c r="M4169" i="1"/>
  <c r="M4170" i="1"/>
  <c r="M4171" i="1"/>
  <c r="M4180" i="1"/>
  <c r="M4181" i="1"/>
  <c r="M4182" i="1"/>
  <c r="M4183" i="1"/>
  <c r="M4190" i="1"/>
  <c r="M4192" i="1"/>
  <c r="M4193" i="1"/>
  <c r="M4194" i="1"/>
  <c r="M4195" i="1"/>
  <c r="M4204" i="1"/>
  <c r="M4205" i="1"/>
  <c r="M4206" i="1"/>
  <c r="M4207" i="1"/>
  <c r="M4214" i="1"/>
  <c r="M4216" i="1"/>
  <c r="M4217" i="1"/>
  <c r="M4219" i="1"/>
  <c r="M4220" i="1"/>
  <c r="M4221" i="1"/>
  <c r="M4228" i="1"/>
  <c r="M4229" i="1"/>
  <c r="M4230" i="1"/>
  <c r="M4231" i="1"/>
  <c r="M4238" i="1"/>
  <c r="M4240" i="1"/>
  <c r="M4241" i="1"/>
  <c r="M4242" i="1"/>
  <c r="M4243" i="1"/>
  <c r="M4252" i="1"/>
  <c r="M4253" i="1"/>
  <c r="M4255" i="1"/>
  <c r="M4264" i="1"/>
  <c r="M4267" i="1"/>
  <c r="M4276" i="1"/>
  <c r="M4277" i="1"/>
  <c r="M4278" i="1"/>
  <c r="M4279" i="1"/>
  <c r="M4288" i="1"/>
  <c r="M4289" i="1"/>
  <c r="M4290" i="1"/>
  <c r="M4291" i="1"/>
  <c r="M4300" i="1"/>
  <c r="M4301" i="1"/>
  <c r="M4303" i="1"/>
  <c r="M4312" i="1"/>
  <c r="M4313" i="1"/>
  <c r="M4314" i="1"/>
  <c r="M4315" i="1"/>
  <c r="M4324" i="1"/>
  <c r="M4325" i="1"/>
  <c r="M4327" i="1"/>
  <c r="M4330" i="1"/>
  <c r="M4336" i="1"/>
  <c r="M4337" i="1"/>
  <c r="M4339" i="1"/>
  <c r="M4346" i="1"/>
  <c r="M4348" i="1"/>
  <c r="M4349" i="1"/>
  <c r="M4351" i="1"/>
  <c r="M4360" i="1"/>
  <c r="M4361" i="1"/>
  <c r="M4363" i="1"/>
  <c r="M4372" i="1"/>
  <c r="M4373" i="1"/>
  <c r="M4374" i="1"/>
  <c r="M4375" i="1"/>
  <c r="M4384" i="1"/>
  <c r="M4385" i="1"/>
  <c r="M4387" i="1"/>
  <c r="M4388" i="1"/>
  <c r="M4389" i="1"/>
  <c r="M4396" i="1"/>
  <c r="M4397" i="1"/>
  <c r="M4399" i="1"/>
  <c r="M4408" i="1"/>
  <c r="M4409" i="1"/>
  <c r="M4411" i="1"/>
  <c r="M4412" i="1"/>
  <c r="M4413" i="1"/>
  <c r="M4420" i="1"/>
  <c r="M4421" i="1"/>
  <c r="M4423" i="1"/>
  <c r="M4432" i="1"/>
  <c r="M4433" i="1"/>
  <c r="M4435" i="1"/>
  <c r="M4444" i="1"/>
  <c r="M4445" i="1"/>
  <c r="M4447" i="1"/>
  <c r="M4456" i="1"/>
  <c r="M4457" i="1"/>
  <c r="M4458" i="1"/>
  <c r="M4459" i="1"/>
  <c r="M4460" i="1"/>
  <c r="M4461" i="1"/>
  <c r="M4468" i="1"/>
  <c r="M4469" i="1"/>
  <c r="M4471" i="1"/>
  <c r="M4474" i="1"/>
  <c r="M4480" i="1"/>
  <c r="M4481" i="1"/>
  <c r="M4483" i="1"/>
  <c r="M4492" i="1"/>
  <c r="M4493" i="1"/>
  <c r="M4495" i="1"/>
  <c r="M4498" i="1"/>
  <c r="M4502" i="1"/>
  <c r="M4503" i="1"/>
  <c r="M4505" i="1"/>
  <c r="M4507" i="1"/>
  <c r="M4516" i="1"/>
  <c r="M4517" i="1"/>
  <c r="M4518" i="1"/>
  <c r="M4519" i="1"/>
  <c r="M4528" i="1"/>
  <c r="M4529" i="1"/>
  <c r="M4531" i="1"/>
  <c r="M4534" i="1"/>
  <c r="M4541" i="1"/>
  <c r="M4543" i="1"/>
  <c r="M4546" i="1"/>
  <c r="M4552" i="1"/>
  <c r="M4553" i="1"/>
  <c r="M4555" i="1"/>
  <c r="M4562" i="1"/>
  <c r="M4563" i="1"/>
  <c r="M4564" i="1"/>
  <c r="M4565" i="1"/>
  <c r="M4566" i="1"/>
  <c r="M4567" i="1"/>
  <c r="M4576" i="1"/>
  <c r="M4577" i="1"/>
  <c r="M4579" i="1"/>
  <c r="M4588" i="1"/>
  <c r="M4589" i="1"/>
  <c r="M4590" i="1"/>
  <c r="M4591" i="1"/>
  <c r="M4600" i="1"/>
  <c r="M4601" i="1"/>
  <c r="M4602" i="1"/>
  <c r="M4603" i="1"/>
  <c r="M4604" i="1"/>
  <c r="M4606" i="1"/>
  <c r="M4610" i="1"/>
  <c r="M4611" i="1"/>
  <c r="M4612" i="1"/>
  <c r="M4613" i="1"/>
  <c r="M4615" i="1"/>
  <c r="M4618" i="1"/>
  <c r="M4624" i="1"/>
  <c r="M4625" i="1"/>
  <c r="M4636" i="1"/>
  <c r="M4637" i="1"/>
  <c r="M4638" i="1"/>
  <c r="M4639" i="1"/>
  <c r="M4642" i="1"/>
  <c r="M4648" i="1"/>
  <c r="M4649" i="1"/>
  <c r="M4650" i="1"/>
  <c r="M4651" i="1"/>
  <c r="M4660" i="1"/>
  <c r="M4661" i="1"/>
  <c r="M4662" i="1"/>
  <c r="M4663" i="1"/>
  <c r="M4673" i="1"/>
  <c r="M4674" i="1"/>
  <c r="M4675" i="1"/>
  <c r="M4676" i="1"/>
  <c r="M4678" i="1"/>
  <c r="M4684" i="1"/>
  <c r="M4685" i="1"/>
  <c r="M4687" i="1"/>
  <c r="M4694" i="1"/>
  <c r="M4696" i="1"/>
  <c r="M4697" i="1"/>
  <c r="M4699" i="1"/>
  <c r="M4708" i="1"/>
  <c r="M4709" i="1"/>
  <c r="M4711" i="1"/>
  <c r="M4720" i="1"/>
  <c r="M4721" i="1"/>
  <c r="M4723" i="1"/>
  <c r="M4732" i="1"/>
  <c r="M4733" i="1"/>
  <c r="M4735" i="1"/>
  <c r="M4744" i="1"/>
  <c r="M4745" i="1"/>
  <c r="M4747" i="1"/>
  <c r="M4755" i="1"/>
  <c r="M4756" i="1"/>
  <c r="M4757" i="1"/>
  <c r="M4759" i="1"/>
  <c r="M4768" i="1"/>
  <c r="M4769" i="1"/>
  <c r="M4770" i="1"/>
  <c r="M4771" i="1"/>
  <c r="M4780" i="1"/>
  <c r="M4781" i="1"/>
  <c r="M4782" i="1"/>
  <c r="M4783" i="1"/>
  <c r="M4792" i="1"/>
  <c r="M4793" i="1"/>
  <c r="M4804" i="1"/>
  <c r="M4805" i="1"/>
  <c r="M4806" i="1"/>
  <c r="M4807" i="1"/>
  <c r="M4814" i="1"/>
  <c r="M4815" i="1"/>
  <c r="M4816" i="1"/>
  <c r="M4817" i="1"/>
  <c r="M4818" i="1"/>
  <c r="M4819" i="1"/>
  <c r="M4828" i="1"/>
  <c r="M4829" i="1"/>
  <c r="M4831" i="1"/>
  <c r="M4840" i="1"/>
  <c r="M4841" i="1"/>
  <c r="M4843" i="1"/>
  <c r="M4852" i="1"/>
  <c r="M4853" i="1"/>
  <c r="M4855" i="1"/>
  <c r="M4856" i="1"/>
  <c r="M4857" i="1"/>
  <c r="M4858" i="1"/>
  <c r="M4864" i="1"/>
  <c r="M4865" i="1"/>
  <c r="M4867" i="1"/>
  <c r="M4870" i="1"/>
  <c r="M4877" i="1"/>
  <c r="M4879" i="1"/>
  <c r="M4888" i="1"/>
  <c r="M4889" i="1"/>
  <c r="M4890" i="1"/>
  <c r="M4891" i="1"/>
  <c r="M4892" i="1"/>
  <c r="M4898" i="1"/>
  <c r="M4899" i="1"/>
  <c r="M4900" i="1"/>
  <c r="M4901" i="1"/>
  <c r="M4903" i="1"/>
  <c r="M4912" i="1"/>
  <c r="M4913" i="1"/>
  <c r="M4915" i="1"/>
  <c r="M4924" i="1"/>
  <c r="M4925" i="1"/>
  <c r="M4926" i="1"/>
  <c r="M4927" i="1"/>
  <c r="M4936" i="1"/>
  <c r="M4937" i="1"/>
  <c r="M4939" i="1"/>
  <c r="M4948" i="1"/>
  <c r="M4949" i="1"/>
  <c r="M4951" i="1"/>
  <c r="M4955" i="1"/>
  <c r="M4960" i="1"/>
  <c r="M4961" i="1"/>
  <c r="M4963" i="1"/>
  <c r="M4972" i="1"/>
  <c r="M4973" i="1"/>
  <c r="M4974" i="1"/>
  <c r="M4975" i="1"/>
  <c r="M4978" i="1"/>
  <c r="M4982" i="1"/>
  <c r="M4984" i="1"/>
  <c r="M4985" i="1"/>
  <c r="M4996" i="1"/>
  <c r="M4997" i="1"/>
  <c r="M4999" i="1"/>
  <c r="M5008" i="1"/>
  <c r="M5009" i="1"/>
  <c r="M5010" i="1"/>
  <c r="M5011" i="1"/>
  <c r="M5020" i="1"/>
  <c r="M5021" i="1"/>
  <c r="M5022" i="1"/>
  <c r="M5023" i="1"/>
  <c r="M5024" i="1"/>
  <c r="M5025" i="1"/>
  <c r="M5032" i="1"/>
  <c r="M5033" i="1"/>
  <c r="M5034" i="1"/>
  <c r="M5035" i="1"/>
  <c r="M5038" i="1"/>
  <c r="M5044" i="1"/>
  <c r="M5048" i="1"/>
  <c r="M5056" i="1"/>
  <c r="M5057" i="1"/>
  <c r="M5058" i="1"/>
  <c r="M5066" i="1"/>
  <c r="M5068" i="1"/>
  <c r="M5069" i="1"/>
  <c r="M5070" i="1"/>
  <c r="M5071" i="1"/>
  <c r="M5080" i="1"/>
  <c r="M5081" i="1"/>
  <c r="M5083" i="1"/>
  <c r="M5092" i="1"/>
  <c r="M5093" i="1"/>
  <c r="M5095" i="1"/>
  <c r="M5104" i="1"/>
  <c r="M5105" i="1"/>
  <c r="M5107" i="1"/>
  <c r="M5119" i="1"/>
  <c r="M5128" i="1"/>
  <c r="M5129" i="1"/>
  <c r="M5131" i="1"/>
  <c r="M5135" i="1"/>
  <c r="M5136" i="1"/>
  <c r="M5140" i="1"/>
  <c r="M5141" i="1"/>
  <c r="M5142" i="1"/>
  <c r="M5143" i="1"/>
  <c r="M5152" i="1"/>
  <c r="M5153" i="1"/>
  <c r="M5155" i="1"/>
  <c r="M5158" i="1"/>
  <c r="M5160" i="1"/>
  <c r="M5164" i="1"/>
  <c r="M5165" i="1"/>
  <c r="M5167" i="1"/>
  <c r="M5177" i="1"/>
  <c r="M5178" i="1"/>
  <c r="M5179" i="1"/>
  <c r="M5186" i="1"/>
  <c r="M5188" i="1"/>
  <c r="M5190" i="1"/>
  <c r="M5191" i="1"/>
  <c r="M5192" i="1"/>
  <c r="M5200" i="1"/>
  <c r="M5201" i="1"/>
  <c r="M5203" i="1"/>
  <c r="M5206" i="1"/>
  <c r="M5210" i="1"/>
  <c r="M5211" i="1"/>
  <c r="M5212" i="1"/>
  <c r="M5213" i="1"/>
  <c r="M5215" i="1"/>
  <c r="M5224" i="1"/>
  <c r="M5225" i="1"/>
  <c r="M5227" i="1"/>
  <c r="M5236" i="1"/>
  <c r="M5237" i="1"/>
  <c r="M5238" i="1"/>
  <c r="M5239" i="1"/>
  <c r="M5248" i="1"/>
  <c r="M5249" i="1"/>
  <c r="M5251" i="1"/>
  <c r="M5260" i="1"/>
  <c r="M5261" i="1"/>
  <c r="M5262" i="1"/>
  <c r="M5263" i="1"/>
  <c r="M5272" i="1"/>
  <c r="M5273" i="1"/>
  <c r="M5274" i="1"/>
  <c r="M5275" i="1"/>
  <c r="M5284" i="1"/>
  <c r="M5287" i="1"/>
  <c r="M5290" i="1"/>
  <c r="M5294" i="1"/>
  <c r="M5296" i="1"/>
  <c r="M5297" i="1"/>
  <c r="M5299" i="1"/>
  <c r="M5308" i="1"/>
  <c r="M5309" i="1"/>
  <c r="M5310" i="1"/>
  <c r="M5311" i="1"/>
  <c r="M5314" i="1"/>
  <c r="M5320" i="1"/>
  <c r="M5321" i="1"/>
  <c r="M5323" i="1"/>
  <c r="M5332" i="1"/>
  <c r="M5333" i="1"/>
  <c r="M5335" i="1"/>
  <c r="M5344" i="1"/>
  <c r="M5345" i="1"/>
  <c r="M5347" i="1"/>
  <c r="M5356" i="1"/>
  <c r="M5357" i="1"/>
  <c r="M5359" i="1"/>
  <c r="M5368" i="1"/>
  <c r="M5371" i="1"/>
  <c r="M5380" i="1"/>
  <c r="M5381" i="1"/>
  <c r="M5382" i="1"/>
  <c r="M5383" i="1"/>
  <c r="M5390" i="1"/>
  <c r="M5391" i="1"/>
  <c r="M5392" i="1"/>
  <c r="M5393" i="1"/>
  <c r="M5394" i="1"/>
  <c r="M5395" i="1"/>
  <c r="M5404" i="1"/>
  <c r="M5405" i="1"/>
  <c r="M5407" i="1"/>
  <c r="M5416" i="1"/>
  <c r="M5417" i="1"/>
  <c r="M5418" i="1"/>
  <c r="M5419" i="1"/>
  <c r="M5428" i="1"/>
  <c r="M5429" i="1"/>
  <c r="M5430" i="1"/>
  <c r="M5431" i="1"/>
  <c r="M5440" i="1"/>
  <c r="M5441" i="1"/>
  <c r="M5443" i="1"/>
  <c r="M5444" i="1"/>
  <c r="M5452" i="1"/>
  <c r="M5455" i="1"/>
  <c r="M5464" i="1"/>
  <c r="M5465" i="1"/>
  <c r="M5466" i="1"/>
  <c r="M5467" i="1"/>
  <c r="M5476" i="1"/>
  <c r="M5477" i="1"/>
  <c r="M5478" i="1"/>
  <c r="M5479" i="1"/>
  <c r="M5488" i="1"/>
  <c r="M5489" i="1"/>
  <c r="M5490" i="1"/>
  <c r="M5491" i="1"/>
  <c r="M5500" i="1"/>
  <c r="M5501" i="1"/>
  <c r="M5502" i="1"/>
  <c r="M5503" i="1"/>
  <c r="M5512" i="1"/>
  <c r="M5513" i="1"/>
  <c r="M5514" i="1"/>
  <c r="M5515" i="1"/>
  <c r="M5516" i="1"/>
  <c r="M5517" i="1"/>
  <c r="M5522" i="1"/>
  <c r="M5523" i="1"/>
  <c r="M5524" i="1"/>
  <c r="M5525" i="1"/>
  <c r="M5527" i="1"/>
  <c r="M5536" i="1"/>
  <c r="M5537" i="1"/>
  <c r="M5539" i="1"/>
  <c r="M5548" i="1"/>
  <c r="M5549" i="1"/>
  <c r="M5551" i="1"/>
  <c r="M5560" i="1"/>
  <c r="M5565" i="1"/>
  <c r="M5566" i="1"/>
  <c r="M5572" i="1"/>
  <c r="M5573" i="1"/>
  <c r="M5575" i="1"/>
  <c r="M5584" i="1"/>
  <c r="M5585" i="1"/>
  <c r="M5587" i="1"/>
  <c r="M5588" i="1"/>
  <c r="M5589" i="1"/>
  <c r="M5596" i="1"/>
  <c r="M5597" i="1"/>
  <c r="M5598" i="1"/>
  <c r="M5599" i="1"/>
  <c r="M5608" i="1"/>
  <c r="M5609" i="1"/>
  <c r="M5611" i="1"/>
  <c r="M5620" i="1"/>
  <c r="M5621" i="1"/>
  <c r="M5622" i="1"/>
  <c r="M5623" i="1"/>
  <c r="M5632" i="1"/>
  <c r="M5633" i="1"/>
  <c r="M5634" i="1"/>
  <c r="M5635" i="1"/>
  <c r="M5644" i="1"/>
  <c r="M5645" i="1"/>
  <c r="M5647" i="1"/>
  <c r="M5656" i="1"/>
  <c r="M5657" i="1"/>
  <c r="M5658" i="1"/>
  <c r="M5659" i="1"/>
  <c r="M5668" i="1"/>
  <c r="M5669" i="1"/>
  <c r="M5670" i="1"/>
  <c r="M5671" i="1"/>
  <c r="M5673" i="1"/>
  <c r="M5674" i="1"/>
  <c r="M5680" i="1"/>
  <c r="M5681" i="1"/>
  <c r="M5683" i="1"/>
  <c r="M5692" i="1"/>
  <c r="M5693" i="1"/>
  <c r="M5695" i="1"/>
  <c r="M5704" i="1"/>
  <c r="M5705" i="1"/>
  <c r="M5706" i="1"/>
  <c r="M5707" i="1"/>
  <c r="M5716" i="1"/>
  <c r="M5717" i="1"/>
  <c r="M5727" i="1"/>
  <c r="M5728" i="1"/>
  <c r="M5729" i="1"/>
  <c r="M5730" i="1"/>
  <c r="M5731" i="1"/>
  <c r="M5740" i="1"/>
  <c r="M5741" i="1"/>
  <c r="M5742" i="1"/>
  <c r="M5743" i="1"/>
  <c r="M5744" i="1"/>
  <c r="M5750" i="1"/>
  <c r="M5752" i="1"/>
  <c r="M5753" i="1"/>
  <c r="M5754" i="1"/>
  <c r="M5755" i="1"/>
  <c r="M5758" i="1"/>
  <c r="M5764" i="1"/>
  <c r="M5765" i="1"/>
  <c r="M5766" i="1"/>
  <c r="M5767" i="1"/>
  <c r="M5775" i="1"/>
  <c r="M5776" i="1"/>
  <c r="M5777" i="1"/>
  <c r="M5778" i="1"/>
  <c r="M5779" i="1"/>
  <c r="M5788" i="1"/>
  <c r="M5789" i="1"/>
  <c r="M5790" i="1"/>
  <c r="M5791" i="1"/>
  <c r="M5793" i="1"/>
  <c r="M5795" i="1"/>
  <c r="M5800" i="1"/>
  <c r="M5801" i="1"/>
  <c r="M5803" i="1"/>
  <c r="M5812" i="1"/>
  <c r="M5813" i="1"/>
  <c r="M5815" i="1"/>
  <c r="M5824" i="1"/>
  <c r="M5825" i="1"/>
  <c r="M5826" i="1"/>
  <c r="M5827" i="1"/>
  <c r="M5836" i="1"/>
  <c r="M5837" i="1"/>
  <c r="M5838" i="1"/>
  <c r="M5839" i="1"/>
  <c r="M5840" i="1"/>
  <c r="M5848" i="1"/>
  <c r="M5849" i="1"/>
  <c r="M5860" i="1"/>
  <c r="M5861" i="1"/>
  <c r="M5863" i="1"/>
  <c r="M5872" i="1"/>
  <c r="M5873" i="1"/>
  <c r="M5875" i="1"/>
  <c r="M5884" i="1"/>
  <c r="M5885" i="1"/>
  <c r="M5887" i="1"/>
  <c r="M5896" i="1"/>
  <c r="M5897" i="1"/>
  <c r="M5898" i="1"/>
  <c r="M5899" i="1"/>
  <c r="M5908" i="1"/>
  <c r="M5911" i="1"/>
  <c r="M5920" i="1"/>
  <c r="M5921" i="1"/>
  <c r="M5923" i="1"/>
  <c r="M5925" i="1"/>
  <c r="M5927" i="1"/>
  <c r="M5932" i="1"/>
  <c r="M5933" i="1"/>
  <c r="M5935" i="1"/>
  <c r="M5944" i="1"/>
  <c r="M5945" i="1"/>
  <c r="M5946" i="1"/>
  <c r="M5947" i="1"/>
  <c r="M5956" i="1"/>
  <c r="M5957" i="1"/>
  <c r="M5959" i="1"/>
  <c r="M5968" i="1"/>
  <c r="M5969" i="1"/>
  <c r="M5971" i="1"/>
  <c r="M5980" i="1"/>
  <c r="M5981" i="1"/>
  <c r="M5982" i="1"/>
  <c r="M5983" i="1"/>
  <c r="M5992" i="1"/>
  <c r="M5995" i="1"/>
  <c r="M6004" i="1"/>
  <c r="M6005" i="1"/>
  <c r="M6006" i="1"/>
  <c r="M6007" i="1"/>
  <c r="M6016" i="1"/>
  <c r="M6017" i="1"/>
  <c r="M6018" i="1"/>
  <c r="M6019" i="1"/>
  <c r="M6020" i="1"/>
  <c r="M6021" i="1"/>
  <c r="M6022" i="1"/>
  <c r="M6026" i="1"/>
  <c r="M6028" i="1"/>
  <c r="M6029" i="1"/>
  <c r="M6031" i="1"/>
  <c r="M6040" i="1"/>
  <c r="M6041" i="1"/>
  <c r="M6042" i="1"/>
  <c r="M6043" i="1"/>
  <c r="M6045" i="1"/>
  <c r="M6052" i="1"/>
  <c r="M6053" i="1"/>
  <c r="M6055" i="1"/>
  <c r="M6058" i="1"/>
  <c r="M6064" i="1"/>
  <c r="M6065" i="1"/>
  <c r="M6067" i="1"/>
  <c r="M6076" i="1"/>
  <c r="M6079" i="1"/>
  <c r="M6080" i="1"/>
  <c r="M6082" i="1"/>
  <c r="M6086" i="1"/>
  <c r="M6088" i="1"/>
  <c r="M6089" i="1"/>
  <c r="M6091" i="1"/>
  <c r="M6100" i="1"/>
  <c r="M6101" i="1"/>
  <c r="M6102" i="1"/>
  <c r="M6103" i="1"/>
  <c r="M6112" i="1"/>
  <c r="M6115" i="1"/>
  <c r="M6116" i="1"/>
  <c r="M6124" i="1"/>
  <c r="M6125" i="1"/>
  <c r="M6126" i="1"/>
  <c r="M6127" i="1"/>
  <c r="M6136" i="1"/>
  <c r="M6137" i="1"/>
  <c r="M6138" i="1"/>
  <c r="M6139" i="1"/>
  <c r="M6146" i="1"/>
  <c r="M6148" i="1"/>
  <c r="M6149" i="1"/>
  <c r="M6150" i="1"/>
  <c r="M6151" i="1"/>
  <c r="M6160" i="1"/>
  <c r="M6161" i="1"/>
  <c r="M6163" i="1"/>
  <c r="M6173" i="1"/>
  <c r="M6175" i="1"/>
  <c r="M6176" i="1"/>
  <c r="M6184" i="1"/>
  <c r="M6185" i="1"/>
  <c r="M6187" i="1"/>
  <c r="M6196" i="1"/>
  <c r="M6197" i="1"/>
  <c r="M6199" i="1"/>
  <c r="M6200" i="1"/>
  <c r="M6206" i="1"/>
  <c r="M6207" i="1"/>
  <c r="M6208" i="1"/>
  <c r="M6209" i="1"/>
  <c r="M6211" i="1"/>
  <c r="M6220" i="1"/>
  <c r="M6221" i="1"/>
  <c r="M6222" i="1"/>
  <c r="M6223" i="1"/>
  <c r="M6224" i="1"/>
  <c r="M6225" i="1"/>
  <c r="M6230" i="1"/>
  <c r="M6232" i="1"/>
  <c r="M6233" i="1"/>
  <c r="M6234" i="1"/>
  <c r="M6235" i="1"/>
  <c r="M6238" i="1"/>
  <c r="M6244" i="1"/>
  <c r="M6245" i="1"/>
  <c r="M6246" i="1"/>
  <c r="M6247" i="1"/>
  <c r="M6254" i="1"/>
  <c r="M6255" i="1"/>
  <c r="M6256" i="1"/>
  <c r="M6257" i="1"/>
  <c r="M6259" i="1"/>
  <c r="M6268" i="1"/>
  <c r="M6269" i="1"/>
  <c r="M6270" i="1"/>
  <c r="M6271" i="1"/>
  <c r="M6280" i="1"/>
  <c r="M6281" i="1"/>
  <c r="M6282" i="1"/>
  <c r="M6283" i="1"/>
  <c r="M6287" i="1"/>
  <c r="M6292" i="1"/>
  <c r="M6293" i="1"/>
  <c r="M6295" i="1"/>
  <c r="M6298" i="1"/>
  <c r="M6304" i="1"/>
  <c r="M6305" i="1"/>
  <c r="M6306" i="1"/>
  <c r="M6307" i="1"/>
  <c r="M6316" i="1"/>
  <c r="M6317" i="1"/>
  <c r="M6318" i="1"/>
  <c r="M6319" i="1"/>
  <c r="M6328" i="1"/>
  <c r="M6329" i="1"/>
  <c r="M6330" i="1"/>
  <c r="M6331" i="1"/>
  <c r="M6332" i="1"/>
  <c r="M6333" i="1"/>
  <c r="M6335" i="1"/>
  <c r="M6340" i="1"/>
  <c r="M6341" i="1"/>
  <c r="M6343" i="1"/>
  <c r="M6346" i="1"/>
  <c r="M6354" i="1"/>
  <c r="M6355" i="1"/>
  <c r="M6356" i="1"/>
  <c r="M6358" i="1"/>
  <c r="M6362" i="1"/>
  <c r="M6364" i="1"/>
  <c r="M6365" i="1"/>
  <c r="M6376" i="1"/>
  <c r="M6377" i="1"/>
  <c r="M6379" i="1"/>
  <c r="M6381" i="1"/>
  <c r="M6388" i="1"/>
  <c r="M6389" i="1"/>
  <c r="M6391" i="1"/>
  <c r="M6400" i="1"/>
  <c r="M6401" i="1"/>
  <c r="M6402" i="1"/>
  <c r="M6403" i="1"/>
  <c r="M6412" i="1"/>
  <c r="M6413" i="1"/>
  <c r="M6414" i="1"/>
  <c r="M6415" i="1"/>
  <c r="M6418" i="1"/>
  <c r="M6424" i="1"/>
  <c r="M6425" i="1"/>
  <c r="M6427" i="1"/>
  <c r="M6436" i="1"/>
  <c r="M6437" i="1"/>
  <c r="M6438" i="1"/>
  <c r="M6439" i="1"/>
  <c r="M6448" i="1"/>
  <c r="M6449" i="1"/>
  <c r="M6450" i="1"/>
  <c r="M6454" i="1"/>
  <c r="M6460" i="1"/>
  <c r="M6461" i="1"/>
  <c r="M6463" i="1"/>
  <c r="M6472" i="1"/>
  <c r="M6473" i="1"/>
  <c r="M6474" i="1"/>
  <c r="M6475" i="1"/>
  <c r="M6476" i="1"/>
  <c r="M6484" i="1"/>
  <c r="M6485" i="1"/>
  <c r="M6487" i="1"/>
  <c r="M6488" i="1"/>
  <c r="M6489" i="1"/>
  <c r="M6496" i="1"/>
  <c r="M6497" i="1"/>
  <c r="M6499" i="1"/>
  <c r="M6506" i="1"/>
  <c r="M6507" i="1"/>
  <c r="M6508" i="1"/>
  <c r="M6509" i="1"/>
  <c r="M6510" i="1"/>
  <c r="M6511" i="1"/>
  <c r="M6520" i="1"/>
  <c r="M6521" i="1"/>
  <c r="M6523" i="1"/>
  <c r="M6526" i="1"/>
  <c r="M6532" i="1"/>
  <c r="M6533" i="1"/>
  <c r="M6535" i="1"/>
  <c r="M6544" i="1"/>
  <c r="M6545" i="1"/>
  <c r="M6546" i="1"/>
  <c r="M6547" i="1"/>
  <c r="M6550" i="1"/>
  <c r="M6556" i="1"/>
  <c r="M6557" i="1"/>
  <c r="M6558" i="1"/>
  <c r="M6559" i="1"/>
  <c r="M6566" i="1"/>
  <c r="M6568" i="1"/>
  <c r="M6569" i="1"/>
  <c r="M6570" i="1"/>
  <c r="M6571" i="1"/>
  <c r="M6580" i="1"/>
  <c r="M6581" i="1"/>
  <c r="M6583" i="1"/>
  <c r="M6586" i="1"/>
  <c r="M6592" i="1"/>
  <c r="M6593" i="1"/>
  <c r="M6594" i="1"/>
  <c r="M6595" i="1"/>
  <c r="M6596" i="1"/>
  <c r="M6598" i="1"/>
  <c r="M6604" i="1"/>
  <c r="M6605" i="1"/>
  <c r="M6607" i="1"/>
  <c r="M6616" i="1"/>
  <c r="M6617" i="1"/>
  <c r="M6618" i="1"/>
  <c r="M6619" i="1"/>
  <c r="M6622" i="1"/>
  <c r="M6628" i="1"/>
  <c r="M6629" i="1"/>
  <c r="M6630" i="1"/>
  <c r="M6631" i="1"/>
  <c r="M6640" i="1"/>
  <c r="M6641" i="1"/>
  <c r="M6643" i="1"/>
  <c r="M6650" i="1"/>
  <c r="M6652" i="1"/>
  <c r="M6653" i="1"/>
  <c r="M6654" i="1"/>
  <c r="M6655" i="1"/>
  <c r="M6656" i="1"/>
  <c r="M6658" i="1"/>
  <c r="M6664" i="1"/>
  <c r="M6665" i="1"/>
  <c r="M6666" i="1"/>
  <c r="M6667" i="1"/>
  <c r="M6674" i="1"/>
  <c r="M6676" i="1"/>
  <c r="M6677" i="1"/>
  <c r="M6679" i="1"/>
  <c r="M6688" i="1"/>
  <c r="M6689" i="1"/>
  <c r="M6690" i="1"/>
  <c r="M6691" i="1"/>
  <c r="M6700" i="1"/>
  <c r="M6701" i="1"/>
  <c r="M6702" i="1"/>
  <c r="M6703" i="1"/>
  <c r="M6706" i="1"/>
  <c r="M6712" i="1"/>
  <c r="M6713" i="1"/>
  <c r="M6724" i="1"/>
  <c r="M6725" i="1"/>
  <c r="M6726" i="1"/>
  <c r="M6727" i="1"/>
  <c r="M6736" i="1"/>
  <c r="M6737" i="1"/>
  <c r="M6739" i="1"/>
  <c r="M6748" i="1"/>
  <c r="M6749" i="1"/>
  <c r="M6750" i="1"/>
  <c r="M6751" i="1"/>
  <c r="M6760" i="1"/>
  <c r="M6761" i="1"/>
  <c r="M6762" i="1"/>
  <c r="M6763" i="1"/>
  <c r="M6772" i="1"/>
  <c r="M6773" i="1"/>
  <c r="M6775" i="1"/>
  <c r="M6776" i="1"/>
  <c r="M6777" i="1"/>
  <c r="M6778" i="1"/>
  <c r="M6784" i="1"/>
  <c r="M6785" i="1"/>
  <c r="M6787" i="1"/>
  <c r="M6794" i="1"/>
  <c r="M6796" i="1"/>
  <c r="M6797" i="1"/>
  <c r="M6798" i="1"/>
  <c r="M6799" i="1"/>
  <c r="M6808" i="1"/>
  <c r="M6809" i="1"/>
  <c r="M6811" i="1"/>
  <c r="M6814" i="1"/>
  <c r="M6820" i="1"/>
  <c r="M6821" i="1"/>
  <c r="M6822" i="1"/>
  <c r="M6832" i="1"/>
  <c r="M6833" i="1"/>
  <c r="M6834" i="1"/>
  <c r="M6835" i="1"/>
  <c r="M6836" i="1"/>
  <c r="M6837" i="1"/>
  <c r="M6838" i="1"/>
  <c r="M6844" i="1"/>
  <c r="M6845" i="1"/>
  <c r="M6846" i="1"/>
  <c r="M6847" i="1"/>
  <c r="M6856" i="1"/>
  <c r="M6857" i="1"/>
  <c r="M6858" i="1"/>
  <c r="M6868" i="1"/>
  <c r="M6869" i="1"/>
  <c r="M6870" i="1"/>
  <c r="M6871" i="1"/>
  <c r="M6874" i="1"/>
  <c r="M6880" i="1"/>
  <c r="M6881" i="1"/>
  <c r="M6882" i="1"/>
  <c r="M6883" i="1"/>
  <c r="M6886" i="1"/>
  <c r="M6892" i="1"/>
  <c r="M6893" i="1"/>
  <c r="M6894" i="1"/>
  <c r="M6902" i="1"/>
  <c r="M6904" i="1"/>
  <c r="M6905" i="1"/>
  <c r="M6906" i="1"/>
  <c r="M6907" i="1"/>
  <c r="M6916" i="1"/>
  <c r="M6917" i="1"/>
  <c r="M6928" i="1"/>
  <c r="M6929" i="1"/>
  <c r="M6930" i="1"/>
  <c r="M6931" i="1"/>
  <c r="M6940" i="1"/>
  <c r="M6941" i="1"/>
  <c r="M6942" i="1"/>
  <c r="M6943" i="1"/>
  <c r="M6944" i="1"/>
  <c r="M6946" i="1"/>
  <c r="M6952" i="1"/>
  <c r="M6953" i="1"/>
  <c r="M6954" i="1"/>
  <c r="M6962" i="1"/>
  <c r="M6964" i="1"/>
  <c r="M6965" i="1"/>
  <c r="M6966" i="1"/>
  <c r="M6967" i="1"/>
  <c r="M6968" i="1"/>
  <c r="M6976" i="1"/>
  <c r="M6977" i="1"/>
  <c r="M6979" i="1"/>
  <c r="M6982" i="1"/>
  <c r="M6988" i="1"/>
  <c r="M6989" i="1"/>
  <c r="M6990" i="1"/>
  <c r="M6992" i="1"/>
  <c r="M6995" i="1"/>
  <c r="M7000" i="1"/>
  <c r="M7001" i="1"/>
  <c r="M7002" i="1"/>
  <c r="M7003" i="1"/>
  <c r="M7012" i="1"/>
  <c r="M7013" i="1"/>
  <c r="M7015" i="1"/>
  <c r="M7017" i="1"/>
  <c r="M7024" i="1"/>
  <c r="M7025" i="1"/>
  <c r="M7026" i="1"/>
  <c r="M7027" i="1"/>
  <c r="M7036" i="1"/>
  <c r="M7037" i="1"/>
  <c r="M7038" i="1"/>
  <c r="M7039" i="1"/>
  <c r="M7048" i="1"/>
  <c r="M7049" i="1"/>
  <c r="M7051" i="1"/>
  <c r="M7054" i="1"/>
  <c r="M7060" i="1"/>
  <c r="M7061" i="1"/>
  <c r="M7062" i="1"/>
  <c r="M7063" i="1"/>
  <c r="M7070" i="1"/>
  <c r="M7072" i="1"/>
  <c r="M7073" i="1"/>
  <c r="M7074" i="1"/>
  <c r="M7075" i="1"/>
  <c r="M7084" i="1"/>
  <c r="M7085" i="1"/>
  <c r="M7087" i="1"/>
  <c r="M7090" i="1"/>
  <c r="M7096" i="1"/>
  <c r="M7097" i="1"/>
  <c r="M7100" i="1"/>
  <c r="M7102" i="1"/>
  <c r="M7108" i="1"/>
  <c r="M7109" i="1"/>
  <c r="M7110" i="1"/>
  <c r="M7111" i="1"/>
  <c r="M7113" i="1"/>
  <c r="M7120" i="1"/>
  <c r="M7121" i="1"/>
  <c r="M7123" i="1"/>
  <c r="M7132" i="1"/>
  <c r="M7133" i="1"/>
  <c r="M7135" i="1"/>
  <c r="M7138" i="1"/>
  <c r="M7144" i="1"/>
  <c r="M7145" i="1"/>
  <c r="M7147" i="1"/>
  <c r="M7148" i="1"/>
  <c r="M7153" i="1"/>
  <c r="M7154" i="1"/>
  <c r="M7155" i="1"/>
  <c r="M7156" i="1"/>
  <c r="M7157" i="1"/>
  <c r="M7158" i="1"/>
  <c r="M7159" i="1"/>
  <c r="M7160" i="1"/>
  <c r="M7168" i="1"/>
  <c r="M7169" i="1"/>
  <c r="M7170" i="1"/>
  <c r="M7171" i="1"/>
  <c r="M7172" i="1"/>
  <c r="M7178" i="1"/>
  <c r="M7180" i="1"/>
  <c r="M7181" i="1"/>
  <c r="M7183" i="1"/>
  <c r="M7192" i="1"/>
  <c r="M7193" i="1"/>
  <c r="M7194" i="1"/>
  <c r="M7195" i="1"/>
  <c r="M7204" i="1"/>
  <c r="M7205" i="1"/>
  <c r="M7206" i="1"/>
  <c r="M7207" i="1"/>
  <c r="M7210" i="1"/>
  <c r="M7216" i="1"/>
  <c r="M7217" i="1"/>
  <c r="M7219" i="1"/>
  <c r="M7221" i="1"/>
  <c r="M7228" i="1"/>
  <c r="M7229" i="1"/>
  <c r="M7231" i="1"/>
  <c r="M7240" i="1"/>
  <c r="M7241" i="1"/>
  <c r="M7242" i="1"/>
  <c r="M7243" i="1"/>
  <c r="M7245" i="1"/>
  <c r="M7246" i="1"/>
  <c r="M7252" i="1"/>
  <c r="M7253" i="1"/>
  <c r="M7255" i="1"/>
  <c r="M7264" i="1"/>
  <c r="M7265" i="1"/>
  <c r="M7266" i="1"/>
  <c r="M7267" i="1"/>
  <c r="M7268" i="1"/>
  <c r="M7276" i="1"/>
  <c r="M7277" i="1"/>
  <c r="M7278" i="1"/>
  <c r="M7279" i="1"/>
  <c r="M7288" i="1"/>
  <c r="M7289" i="1"/>
  <c r="M7291" i="1"/>
  <c r="M7293" i="1"/>
  <c r="M7300" i="1"/>
  <c r="M7301" i="1"/>
  <c r="M7302" i="1"/>
  <c r="M7303" i="1"/>
  <c r="M7312" i="1"/>
  <c r="M7313" i="1"/>
  <c r="M7314" i="1"/>
  <c r="M7315" i="1"/>
  <c r="M7316" i="1"/>
  <c r="M7317" i="1"/>
  <c r="M7324" i="1"/>
  <c r="M7325" i="1"/>
  <c r="M7327" i="1"/>
  <c r="M7336" i="1"/>
  <c r="M7337" i="1"/>
  <c r="M7338" i="1"/>
  <c r="M7339" i="1"/>
  <c r="M7348" i="1"/>
  <c r="M7349" i="1"/>
  <c r="M7350" i="1"/>
  <c r="M7351" i="1"/>
  <c r="M7354" i="1"/>
  <c r="M7360" i="1"/>
  <c r="M7361" i="1"/>
  <c r="M7372" i="1"/>
  <c r="M7373" i="1"/>
  <c r="M7374" i="1"/>
  <c r="M7375" i="1"/>
  <c r="M7384" i="1"/>
  <c r="M7385" i="1"/>
  <c r="M7386" i="1"/>
  <c r="M7387" i="1"/>
  <c r="M7390" i="1"/>
  <c r="M7396" i="1"/>
  <c r="M7397" i="1"/>
  <c r="M7399" i="1"/>
  <c r="M7406" i="1"/>
  <c r="M7407" i="1"/>
  <c r="M7408" i="1"/>
  <c r="M7409" i="1"/>
  <c r="M7411" i="1"/>
  <c r="M7420" i="1"/>
  <c r="M7421" i="1"/>
  <c r="M7422" i="1"/>
  <c r="M7423" i="1"/>
  <c r="M7432" i="1"/>
  <c r="M7433" i="1"/>
  <c r="M7435" i="1"/>
  <c r="M7442" i="1"/>
  <c r="M7444" i="1"/>
  <c r="M7445" i="1"/>
  <c r="M7446" i="1"/>
  <c r="M7447" i="1"/>
  <c r="M7456" i="1"/>
  <c r="M7457" i="1"/>
  <c r="M7458" i="1"/>
  <c r="M7459" i="1"/>
  <c r="M7468" i="1"/>
  <c r="M7469" i="1"/>
  <c r="M7480" i="1"/>
  <c r="M7481" i="1"/>
  <c r="M7483" i="1"/>
  <c r="M7492" i="1"/>
  <c r="M7493" i="1"/>
  <c r="M7495" i="1"/>
  <c r="M7504" i="1"/>
  <c r="M7505" i="1"/>
  <c r="M7506" i="1"/>
  <c r="M7516" i="1"/>
  <c r="M7517" i="1"/>
  <c r="M7519" i="1"/>
  <c r="M7528" i="1"/>
  <c r="M7529" i="1"/>
  <c r="M7530" i="1"/>
  <c r="M7531" i="1"/>
  <c r="M7534" i="1"/>
  <c r="M7538" i="1"/>
  <c r="M7540" i="1"/>
  <c r="M7541" i="1"/>
  <c r="M7542" i="1"/>
  <c r="M7552" i="1"/>
  <c r="M7553" i="1"/>
  <c r="M7554" i="1"/>
  <c r="M7555" i="1"/>
  <c r="M7556" i="1"/>
  <c r="M7558" i="1"/>
  <c r="M7564" i="1"/>
  <c r="M7565" i="1"/>
  <c r="M7566" i="1"/>
  <c r="M7576" i="1"/>
  <c r="M7577" i="1"/>
  <c r="M7578" i="1"/>
  <c r="M7579" i="1"/>
  <c r="M7588" i="1"/>
  <c r="M7589" i="1"/>
  <c r="M7590" i="1"/>
  <c r="M7591" i="1"/>
  <c r="M7594" i="1"/>
  <c r="M7600" i="1"/>
  <c r="M7601" i="1"/>
  <c r="M7602" i="1"/>
  <c r="M7612" i="1"/>
  <c r="M7613" i="1"/>
  <c r="M7614" i="1"/>
  <c r="M7615" i="1"/>
  <c r="M7616" i="1"/>
  <c r="M7621" i="1"/>
  <c r="M7622" i="1"/>
  <c r="M7624" i="1"/>
  <c r="M7625" i="1"/>
  <c r="M7626" i="1"/>
  <c r="M7627" i="1"/>
  <c r="M7630" i="1"/>
  <c r="M7636" i="1"/>
  <c r="M7637" i="1"/>
  <c r="M7638" i="1"/>
  <c r="M7641" i="1"/>
  <c r="M7646" i="1"/>
  <c r="M7648" i="1"/>
  <c r="M7649" i="1"/>
  <c r="M7650" i="1"/>
  <c r="M7651" i="1"/>
  <c r="M7660" i="1"/>
  <c r="M7661" i="1"/>
  <c r="M7662" i="1"/>
  <c r="M7663" i="1"/>
  <c r="M7672" i="1"/>
  <c r="M7673" i="1"/>
  <c r="M7674" i="1"/>
  <c r="M7675" i="1"/>
  <c r="M7684" i="1"/>
  <c r="M7685" i="1"/>
  <c r="M7686" i="1"/>
  <c r="M7687" i="1"/>
  <c r="M7696" i="1"/>
  <c r="M7697" i="1"/>
  <c r="M7699" i="1"/>
  <c r="M7702" i="1"/>
  <c r="M7708" i="1"/>
  <c r="M7709" i="1"/>
  <c r="M7710" i="1"/>
  <c r="M7711" i="1"/>
  <c r="M7720" i="1"/>
  <c r="M7721" i="1"/>
  <c r="M7722" i="1"/>
  <c r="M7723" i="1"/>
  <c r="M7732" i="1"/>
  <c r="M7733" i="1"/>
  <c r="M7734" i="1"/>
  <c r="M7735" i="1"/>
  <c r="M7736" i="1"/>
  <c r="M7738" i="1"/>
  <c r="M7744" i="1"/>
  <c r="M7745" i="1"/>
  <c r="M7746" i="1"/>
  <c r="M7756" i="1"/>
  <c r="M7757" i="1"/>
  <c r="M7758" i="1"/>
  <c r="M7759" i="1"/>
  <c r="M7760" i="1"/>
  <c r="M7761" i="1"/>
  <c r="M7768" i="1"/>
  <c r="M7769" i="1"/>
  <c r="M7771" i="1"/>
  <c r="M7774" i="1"/>
  <c r="M7780" i="1"/>
  <c r="M7781" i="1"/>
  <c r="M7782" i="1"/>
  <c r="M7783" i="1"/>
  <c r="M7785" i="1"/>
  <c r="M7792" i="1"/>
  <c r="M7793" i="1"/>
  <c r="M7794" i="1"/>
  <c r="M7795" i="1"/>
  <c r="M7804" i="1"/>
  <c r="M7805" i="1"/>
  <c r="M7807" i="1"/>
  <c r="M7808" i="1"/>
  <c r="M7816" i="1"/>
  <c r="M7817" i="1"/>
  <c r="M7818" i="1"/>
  <c r="M7819" i="1"/>
  <c r="M7822" i="1"/>
  <c r="M7828" i="1"/>
  <c r="M7829" i="1"/>
  <c r="M7830" i="1"/>
  <c r="M7831" i="1"/>
  <c r="M7838" i="1"/>
  <c r="M7840" i="1"/>
  <c r="M7841" i="1"/>
  <c r="M7843" i="1"/>
  <c r="M7846" i="1"/>
  <c r="M7852" i="1"/>
  <c r="M7853" i="1"/>
  <c r="M7854" i="1"/>
  <c r="M7855" i="1"/>
  <c r="M7864" i="1"/>
  <c r="M7865" i="1"/>
  <c r="M7866" i="1"/>
  <c r="M7867" i="1"/>
  <c r="M7876" i="1"/>
  <c r="M7877" i="1"/>
  <c r="M7879" i="1"/>
  <c r="M7880" i="1"/>
  <c r="M7881" i="1"/>
  <c r="M7882" i="1"/>
  <c r="M7888" i="1"/>
  <c r="M7889" i="1"/>
  <c r="M7890" i="1"/>
  <c r="M7891" i="1"/>
  <c r="M7900" i="1"/>
  <c r="M7901" i="1"/>
  <c r="M7902" i="1"/>
  <c r="M7903" i="1"/>
  <c r="M7904" i="1"/>
  <c r="M7905" i="1"/>
  <c r="M7912" i="1"/>
  <c r="M7913" i="1"/>
  <c r="M7915" i="1"/>
  <c r="M7924" i="1"/>
  <c r="M7925" i="1"/>
  <c r="M7927" i="1"/>
  <c r="M7928" i="1"/>
  <c r="M7930" i="1"/>
  <c r="M7936" i="1"/>
  <c r="M7937" i="1"/>
  <c r="M7938" i="1"/>
  <c r="M7939" i="1"/>
  <c r="M7948" i="1"/>
  <c r="M7949" i="1"/>
  <c r="M7951" i="1"/>
  <c r="M7953" i="1"/>
  <c r="M7954" i="1"/>
  <c r="M7960" i="1"/>
  <c r="M7961" i="1"/>
  <c r="M7962" i="1"/>
  <c r="M7963" i="1"/>
  <c r="M7966" i="1"/>
  <c r="M7972" i="1"/>
  <c r="M7973" i="1"/>
  <c r="M7974" i="1"/>
  <c r="M7975" i="1"/>
  <c r="M7977" i="1"/>
  <c r="M7984" i="1"/>
  <c r="M7985" i="1"/>
  <c r="M7987" i="1"/>
  <c r="M7990" i="1"/>
  <c r="M7996" i="1"/>
  <c r="M7997" i="1"/>
  <c r="M7998" i="1"/>
  <c r="M7999" i="1"/>
  <c r="M8000" i="1"/>
  <c r="M8008" i="1"/>
  <c r="M8009" i="1"/>
  <c r="M8010" i="1"/>
  <c r="M8020" i="1"/>
  <c r="M8021" i="1"/>
  <c r="M8022" i="1"/>
  <c r="M8023" i="1"/>
  <c r="M8032" i="1"/>
  <c r="M8033" i="1"/>
  <c r="M8034" i="1"/>
  <c r="M8035" i="1"/>
  <c r="M8044" i="1"/>
  <c r="M8045" i="1"/>
  <c r="M8046" i="1"/>
  <c r="M8047" i="1"/>
  <c r="M8056" i="1"/>
  <c r="M8057" i="1"/>
  <c r="M8059" i="1"/>
  <c r="M8068" i="1"/>
  <c r="M8069" i="1"/>
  <c r="M8070" i="1"/>
  <c r="M8071" i="1"/>
  <c r="M8080" i="1"/>
  <c r="M8081" i="1"/>
  <c r="M8083" i="1"/>
  <c r="M8092" i="1"/>
  <c r="M8093" i="1"/>
  <c r="M8094" i="1"/>
  <c r="M8095" i="1"/>
  <c r="M8104" i="1"/>
  <c r="M8105" i="1"/>
  <c r="M8106" i="1"/>
  <c r="M8107" i="1"/>
  <c r="M8114" i="1"/>
  <c r="M8116" i="1"/>
  <c r="M8117" i="1"/>
  <c r="M8118" i="1"/>
  <c r="M8128" i="1"/>
  <c r="M8129" i="1"/>
  <c r="M8130" i="1"/>
  <c r="M8131" i="1"/>
  <c r="M8140" i="1"/>
  <c r="M8141" i="1"/>
  <c r="M8142" i="1"/>
  <c r="M8143" i="1"/>
  <c r="M8146" i="1"/>
  <c r="M8152" i="1"/>
  <c r="M8153" i="1"/>
  <c r="M8164" i="1"/>
  <c r="M8165" i="1"/>
  <c r="M8166" i="1"/>
  <c r="M8167" i="1"/>
  <c r="M8168" i="1"/>
  <c r="M8176" i="1"/>
  <c r="M8177" i="1"/>
  <c r="M8179" i="1"/>
  <c r="M8188" i="1"/>
  <c r="M8189" i="1"/>
  <c r="M8200" i="1"/>
  <c r="M8201" i="1"/>
  <c r="M8202" i="1"/>
  <c r="M8203" i="1"/>
  <c r="M8206" i="1"/>
  <c r="M8212" i="1"/>
  <c r="M8213" i="1"/>
  <c r="M8214" i="1"/>
  <c r="M8224" i="1"/>
  <c r="M8225" i="1"/>
  <c r="M8226" i="1"/>
  <c r="M8227" i="1"/>
  <c r="M8236" i="1"/>
  <c r="M8237" i="1"/>
  <c r="M8238" i="1"/>
  <c r="M8239" i="1"/>
  <c r="M8242" i="1"/>
  <c r="M8248" i="1"/>
  <c r="M8249" i="1"/>
  <c r="M8260" i="1"/>
  <c r="M8261" i="1"/>
  <c r="M8262" i="1"/>
  <c r="M8263" i="1"/>
  <c r="M8265" i="1"/>
  <c r="M8272" i="1"/>
  <c r="M8273" i="1"/>
  <c r="M8274" i="1"/>
  <c r="M8275" i="1"/>
  <c r="M8278" i="1"/>
  <c r="M8284" i="1"/>
  <c r="M8285" i="1"/>
  <c r="M8286" i="1"/>
  <c r="M8289" i="1"/>
  <c r="M8296" i="1"/>
  <c r="M8297" i="1"/>
  <c r="M8298" i="1"/>
  <c r="M8299" i="1"/>
  <c r="M8308" i="1"/>
  <c r="M8309" i="1"/>
  <c r="M8311" i="1"/>
  <c r="M8312" i="1"/>
  <c r="M8320" i="1"/>
  <c r="M8321" i="1"/>
  <c r="M8322" i="1"/>
  <c r="M8323" i="1"/>
  <c r="M8332" i="1"/>
  <c r="M8333" i="1"/>
  <c r="M8334" i="1"/>
  <c r="M8335" i="1"/>
  <c r="M8344" i="1"/>
  <c r="M8345" i="1"/>
  <c r="M8346" i="1"/>
  <c r="M8347" i="1"/>
  <c r="M8356" i="1"/>
  <c r="M8357" i="1"/>
  <c r="M8358" i="1"/>
  <c r="M8359" i="1"/>
  <c r="M8368" i="1"/>
  <c r="M8369" i="1"/>
  <c r="M8371" i="1"/>
  <c r="M8378" i="1"/>
  <c r="M8379" i="1"/>
  <c r="M8380" i="1"/>
  <c r="M8381" i="1"/>
  <c r="M8383" i="1"/>
  <c r="M8386" i="1"/>
  <c r="M8392" i="1"/>
  <c r="M8393" i="1"/>
  <c r="M8394" i="1"/>
  <c r="M8404" i="1"/>
  <c r="M8405" i="1"/>
  <c r="M8407" i="1"/>
  <c r="M8409" i="1"/>
  <c r="M8416" i="1"/>
  <c r="M8417" i="1"/>
  <c r="M8418" i="1"/>
  <c r="M8419" i="1"/>
  <c r="M8428" i="1"/>
  <c r="M8429" i="1"/>
  <c r="M8430" i="1"/>
  <c r="M8431" i="1"/>
  <c r="M8432" i="1"/>
  <c r="M8433" i="1"/>
  <c r="M8434" i="1"/>
  <c r="M8440" i="1"/>
  <c r="M8441" i="1"/>
  <c r="M8442" i="1"/>
  <c r="M8443" i="1"/>
  <c r="M8452" i="1"/>
  <c r="M8453" i="1"/>
  <c r="M8454" i="1"/>
  <c r="M8455" i="1"/>
  <c r="M8464" i="1"/>
  <c r="M8465" i="1"/>
  <c r="M8466" i="1"/>
  <c r="M8467" i="1"/>
  <c r="M8470" i="1"/>
  <c r="M8476" i="1"/>
  <c r="M8477" i="1"/>
  <c r="M8478" i="1"/>
  <c r="M8479" i="1"/>
  <c r="M8480" i="1"/>
  <c r="M8481" i="1"/>
  <c r="M8488" i="1"/>
  <c r="M8489" i="1"/>
  <c r="M8490" i="1"/>
  <c r="M8491" i="1"/>
  <c r="M8494" i="1"/>
  <c r="M8500" i="1"/>
  <c r="M8501" i="1"/>
  <c r="M8502" i="1"/>
  <c r="M8503" i="1"/>
  <c r="M8510" i="1"/>
  <c r="M8512" i="1"/>
  <c r="M8513" i="1"/>
  <c r="M8514" i="1"/>
  <c r="M8515" i="1"/>
  <c r="M8524" i="1"/>
  <c r="M8525" i="1"/>
  <c r="M8527" i="1"/>
  <c r="M8530" i="1"/>
  <c r="M8536" i="1"/>
  <c r="M8537" i="1"/>
  <c r="M8538" i="1"/>
  <c r="M8539" i="1"/>
  <c r="M8548" i="1"/>
  <c r="M8549" i="1"/>
  <c r="M8550" i="1"/>
  <c r="M8551" i="1"/>
  <c r="M8553" i="1"/>
  <c r="M8560" i="1"/>
  <c r="M8561" i="1"/>
  <c r="M8562" i="1"/>
  <c r="M8563" i="1"/>
  <c r="M8572" i="1"/>
  <c r="M8573" i="1"/>
  <c r="M8574" i="1"/>
  <c r="M8575" i="1"/>
  <c r="M8576" i="1"/>
  <c r="M8584" i="1"/>
  <c r="M8586" i="1"/>
  <c r="M8596" i="1"/>
  <c r="M8597" i="1"/>
  <c r="M8598" i="1"/>
  <c r="M8599" i="1"/>
  <c r="M8608" i="1"/>
  <c r="M8609" i="1"/>
  <c r="M8610" i="1"/>
  <c r="M8611" i="1"/>
  <c r="M8620" i="1"/>
  <c r="M8621" i="1"/>
  <c r="M8623" i="1"/>
  <c r="M8625" i="1"/>
  <c r="M8632" i="1"/>
  <c r="M8633" i="1"/>
  <c r="M8634" i="1"/>
  <c r="M8635" i="1"/>
  <c r="M8644" i="1"/>
  <c r="M8645" i="1"/>
  <c r="M8646" i="1"/>
  <c r="M8647" i="1"/>
  <c r="M8648" i="1"/>
  <c r="M8649" i="1"/>
  <c r="M8656" i="1"/>
  <c r="M8657" i="1"/>
  <c r="M8658" i="1"/>
  <c r="M8659" i="1"/>
  <c r="M8668" i="1"/>
  <c r="M8669" i="1"/>
  <c r="M8670" i="1"/>
  <c r="M8671" i="1"/>
  <c r="M8680" i="1"/>
  <c r="M8681" i="1"/>
  <c r="M8682" i="1"/>
  <c r="M8683" i="1"/>
  <c r="M8692" i="1"/>
  <c r="M8693" i="1"/>
  <c r="M8695" i="1"/>
  <c r="M8704" i="1"/>
  <c r="M8705" i="1"/>
  <c r="M8706" i="1"/>
  <c r="M8707" i="1"/>
  <c r="M8710" i="1"/>
  <c r="M8716" i="1"/>
  <c r="M8717" i="1"/>
  <c r="M8718" i="1"/>
  <c r="M8719" i="1"/>
  <c r="M8728" i="1"/>
  <c r="M8730" i="1"/>
  <c r="M8731" i="1"/>
  <c r="M8740" i="1"/>
  <c r="M8741" i="1"/>
  <c r="M8742" i="1"/>
  <c r="M8743" i="1"/>
  <c r="M8752" i="1"/>
  <c r="M8753" i="1"/>
  <c r="M8754" i="1"/>
  <c r="M8755" i="1"/>
  <c r="M8764" i="1"/>
  <c r="M8765" i="1"/>
  <c r="M8766" i="1"/>
  <c r="M8767" i="1"/>
  <c r="M8776" i="1"/>
  <c r="M8777" i="1"/>
  <c r="M8778" i="1"/>
  <c r="M8779" i="1"/>
  <c r="M8781" i="1"/>
  <c r="M8782" i="1"/>
  <c r="M8788" i="1"/>
  <c r="M8789" i="1"/>
  <c r="M8790" i="1"/>
  <c r="M8791" i="1"/>
  <c r="M8800" i="1"/>
  <c r="M8802" i="1"/>
  <c r="M8806" i="1"/>
  <c r="M8812" i="1"/>
  <c r="M8813" i="1"/>
  <c r="M8815" i="1"/>
  <c r="M8824" i="1"/>
  <c r="M8825" i="1"/>
  <c r="M8826" i="1"/>
  <c r="M8827" i="1"/>
  <c r="M8834" i="1"/>
  <c r="M8836" i="1"/>
  <c r="M8839" i="1"/>
  <c r="M8840" i="1"/>
  <c r="M8841" i="1"/>
  <c r="M8848" i="1"/>
  <c r="M8849" i="1"/>
  <c r="M8851" i="1"/>
  <c r="M8860" i="1"/>
  <c r="M8864" i="1"/>
  <c r="M8865" i="1"/>
  <c r="M8866" i="1"/>
  <c r="M8867" i="1"/>
  <c r="M8872" i="1"/>
  <c r="M8873" i="1"/>
  <c r="M8875" i="1"/>
  <c r="M8878" i="1"/>
  <c r="M8884" i="1"/>
  <c r="M8885" i="1"/>
  <c r="M8886" i="1"/>
  <c r="M8887" i="1"/>
  <c r="M8890" i="1"/>
  <c r="M8896" i="1"/>
  <c r="M8898" i="1"/>
  <c r="M8899" i="1"/>
  <c r="M8902" i="1"/>
  <c r="M8908" i="1"/>
  <c r="M8909" i="1"/>
  <c r="M8911" i="1"/>
  <c r="M8918" i="1"/>
  <c r="M8920" i="1"/>
  <c r="M8921" i="1"/>
  <c r="M8922" i="1"/>
  <c r="M8923" i="1"/>
  <c r="M8932" i="1"/>
  <c r="M8933" i="1"/>
  <c r="M8934" i="1"/>
  <c r="M8935" i="1"/>
  <c r="M8944" i="1"/>
  <c r="M8950" i="1"/>
  <c r="M8951" i="1"/>
  <c r="M8956" i="1"/>
  <c r="M8957" i="1"/>
  <c r="M8958" i="1"/>
  <c r="M8959" i="1"/>
  <c r="M8968" i="1"/>
  <c r="M8969" i="1"/>
  <c r="M8970" i="1"/>
  <c r="M8971" i="1"/>
  <c r="M8972" i="1"/>
  <c r="M8973" i="1"/>
  <c r="M8980" i="1"/>
  <c r="M8983" i="1"/>
  <c r="M8992" i="1"/>
  <c r="M8993" i="1"/>
  <c r="M8994" i="1"/>
  <c r="M8995" i="1"/>
  <c r="M8996" i="1"/>
  <c r="M9004" i="1"/>
  <c r="M9014" i="1"/>
  <c r="M9016" i="1"/>
  <c r="M9017" i="1"/>
  <c r="M9018" i="1"/>
  <c r="M9019" i="1"/>
  <c r="M9022" i="1"/>
  <c r="M9028" i="1"/>
  <c r="M9029" i="1"/>
  <c r="M9030" i="1"/>
  <c r="M9031" i="1"/>
  <c r="M9038" i="1"/>
  <c r="M9040" i="1"/>
  <c r="M9042" i="1"/>
  <c r="M9043" i="1"/>
  <c r="M9046" i="1"/>
  <c r="M9052" i="1"/>
  <c r="M9053" i="1"/>
  <c r="M9055" i="1"/>
  <c r="M9058" i="1"/>
  <c r="M9064" i="1"/>
  <c r="M9065" i="1"/>
  <c r="M9066" i="1"/>
  <c r="M9067" i="1"/>
  <c r="M9068" i="1"/>
  <c r="M9076" i="1"/>
  <c r="M9077" i="1"/>
  <c r="M9079" i="1"/>
  <c r="M9081" i="1"/>
  <c r="M9082" i="1"/>
  <c r="M9088" i="1"/>
  <c r="M9094" i="1"/>
  <c r="M9098" i="1"/>
  <c r="M9100" i="1"/>
  <c r="M9101" i="1"/>
  <c r="M9102" i="1"/>
  <c r="M9103" i="1"/>
  <c r="M9112" i="1"/>
  <c r="M9113" i="1"/>
  <c r="M9115" i="1"/>
  <c r="M9118" i="1"/>
  <c r="M9124" i="1"/>
  <c r="M9127" i="1"/>
  <c r="M9130" i="1"/>
  <c r="M9131" i="1"/>
  <c r="M9136" i="1"/>
  <c r="M9137" i="1"/>
  <c r="M9138" i="1"/>
  <c r="M9139" i="1"/>
  <c r="M9148" i="1"/>
  <c r="M9154" i="1"/>
  <c r="M9158" i="1"/>
  <c r="M9160" i="1"/>
  <c r="M9161" i="1"/>
  <c r="M9163" i="1"/>
  <c r="M9165" i="1"/>
  <c r="M9172" i="1"/>
  <c r="M9173" i="1"/>
  <c r="M9174" i="1"/>
  <c r="M9175" i="1"/>
  <c r="M9184" i="1"/>
  <c r="M9186" i="1"/>
  <c r="M9187" i="1"/>
  <c r="M9196" i="1"/>
  <c r="M9197" i="1"/>
  <c r="M9198" i="1"/>
  <c r="M9199" i="1"/>
  <c r="M9202" i="1"/>
  <c r="M9208" i="1"/>
  <c r="M9209" i="1"/>
  <c r="M9210" i="1"/>
  <c r="M9211" i="1"/>
  <c r="M9214" i="1"/>
  <c r="M9220" i="1"/>
  <c r="M9221" i="1"/>
  <c r="M9222" i="1"/>
  <c r="M9223" i="1"/>
  <c r="M9232" i="1"/>
  <c r="M9238" i="1"/>
  <c r="M9239" i="1"/>
  <c r="M9244" i="1"/>
  <c r="M9245" i="1"/>
  <c r="M9246" i="1"/>
  <c r="M9247" i="1"/>
  <c r="M9256" i="1"/>
  <c r="M9257" i="1"/>
  <c r="M9258" i="1"/>
  <c r="M9259" i="1"/>
  <c r="M9261" i="1"/>
  <c r="M9268" i="1"/>
  <c r="M9270" i="1"/>
  <c r="M9271" i="1"/>
  <c r="M9280" i="1"/>
  <c r="M9281" i="1"/>
  <c r="M9283" i="1"/>
  <c r="M9284" i="1"/>
  <c r="M9285" i="1"/>
  <c r="M9286" i="1"/>
  <c r="M9287" i="1"/>
  <c r="M9292" i="1"/>
  <c r="M9302" i="1"/>
  <c r="M9304" i="1"/>
  <c r="M9305" i="1"/>
  <c r="M9306" i="1"/>
  <c r="M9307" i="1"/>
  <c r="M9310" i="1"/>
  <c r="M9316" i="1"/>
  <c r="M9317" i="1"/>
  <c r="M9319" i="1"/>
  <c r="M9322" i="1"/>
  <c r="M9328" i="1"/>
  <c r="M9330" i="1"/>
  <c r="M9331" i="1"/>
  <c r="M9340" i="1"/>
  <c r="M9341" i="1"/>
  <c r="M9342" i="1"/>
  <c r="M9343" i="1"/>
  <c r="M9352" i="1"/>
  <c r="M9353" i="1"/>
  <c r="M9354" i="1"/>
  <c r="M9355" i="1"/>
  <c r="M9358" i="1"/>
  <c r="M9359" i="1"/>
  <c r="M9364" i="1"/>
  <c r="M9365" i="1"/>
  <c r="M9367" i="1"/>
  <c r="M9376" i="1"/>
  <c r="M9388" i="1"/>
  <c r="M9389" i="1"/>
  <c r="M9390" i="1"/>
  <c r="M9391" i="1"/>
  <c r="M9400" i="1"/>
  <c r="M9401" i="1"/>
  <c r="M9403" i="1"/>
  <c r="M9406" i="1"/>
  <c r="M9412" i="1"/>
  <c r="M9414" i="1"/>
  <c r="M9415" i="1"/>
  <c r="M9424" i="1"/>
  <c r="M9425" i="1"/>
  <c r="M9426" i="1"/>
  <c r="M9427" i="1"/>
  <c r="M9430" i="1"/>
  <c r="M9436" i="1"/>
  <c r="M9448" i="1"/>
  <c r="M9449" i="1"/>
  <c r="M9450" i="1"/>
  <c r="M9451" i="1"/>
  <c r="M9458" i="1"/>
  <c r="M9460" i="1"/>
  <c r="M9461" i="1"/>
  <c r="M9462" i="1"/>
  <c r="M9463" i="1"/>
  <c r="M9466" i="1"/>
  <c r="M9472" i="1"/>
  <c r="M9475" i="1"/>
  <c r="M9478" i="1"/>
  <c r="M9484" i="1"/>
  <c r="M9485" i="1"/>
  <c r="M9487" i="1"/>
  <c r="M9496" i="1"/>
  <c r="M9497" i="1"/>
  <c r="M9498" i="1"/>
  <c r="M9499" i="1"/>
  <c r="M9508" i="1"/>
  <c r="M9509" i="1"/>
  <c r="M9510" i="1"/>
  <c r="M9511" i="1"/>
  <c r="M9512" i="1"/>
  <c r="M9513" i="1"/>
  <c r="M9514" i="1"/>
  <c r="M9515" i="1"/>
  <c r="M9520" i="1"/>
  <c r="M9532" i="1"/>
  <c r="M9533" i="1"/>
  <c r="M9534" i="1"/>
  <c r="M9535" i="1"/>
  <c r="M9536" i="1"/>
  <c r="M9538" i="1"/>
  <c r="M9542" i="1"/>
  <c r="M9544" i="1"/>
  <c r="M9545" i="1"/>
  <c r="M9546" i="1"/>
  <c r="M9547" i="1"/>
  <c r="M9556" i="1"/>
  <c r="M9559" i="1"/>
  <c r="M9562" i="1"/>
  <c r="M9568" i="1"/>
  <c r="M9569" i="1"/>
  <c r="M9570" i="1"/>
  <c r="M9571" i="1"/>
  <c r="M9580" i="1"/>
  <c r="M9586" i="1"/>
  <c r="M9592" i="1"/>
  <c r="M9593" i="1"/>
  <c r="M9595" i="1"/>
  <c r="M9598" i="1"/>
  <c r="M9604" i="1"/>
  <c r="M9605" i="1"/>
  <c r="M9606" i="1"/>
  <c r="M9607" i="1"/>
  <c r="M9608" i="1"/>
  <c r="M9616" i="1"/>
  <c r="M9618" i="1"/>
  <c r="M9619" i="1"/>
  <c r="M9621" i="1"/>
  <c r="M9622" i="1"/>
  <c r="M9628" i="1"/>
  <c r="M9629" i="1"/>
  <c r="M9630" i="1"/>
  <c r="M9631" i="1"/>
  <c r="M9640" i="1"/>
  <c r="M9641" i="1"/>
  <c r="M9642" i="1"/>
  <c r="M9643" i="1"/>
  <c r="M9646" i="1"/>
  <c r="M9652" i="1"/>
  <c r="M9653" i="1"/>
  <c r="M9654" i="1"/>
  <c r="M9655" i="1"/>
  <c r="M9664" i="1"/>
  <c r="M9668" i="1"/>
  <c r="M9669" i="1"/>
  <c r="M9670" i="1"/>
  <c r="M9671" i="1"/>
  <c r="M9676" i="1"/>
  <c r="M9677" i="1"/>
  <c r="M9678" i="1"/>
  <c r="M9679" i="1"/>
  <c r="M9682" i="1"/>
  <c r="M9688" i="1"/>
  <c r="M9689" i="1"/>
  <c r="M9690" i="1"/>
  <c r="M9691" i="1"/>
  <c r="M9700" i="1"/>
  <c r="M9702" i="1"/>
  <c r="M9703" i="1"/>
  <c r="M9706" i="1"/>
  <c r="M9710" i="1"/>
  <c r="M9712" i="1"/>
  <c r="M9713" i="1"/>
  <c r="M9715" i="1"/>
  <c r="M9724" i="1"/>
  <c r="M9730" i="1"/>
  <c r="M9736" i="1"/>
  <c r="M9737" i="1"/>
  <c r="M9738" i="1"/>
  <c r="M9739" i="1"/>
  <c r="M9746" i="1"/>
  <c r="M9748" i="1"/>
  <c r="M9749" i="1"/>
  <c r="M9751" i="1"/>
  <c r="M9754" i="1"/>
  <c r="M9760" i="1"/>
  <c r="M9761" i="1"/>
  <c r="M9763" i="1"/>
  <c r="M9772" i="1"/>
  <c r="M9777" i="1"/>
  <c r="M9778" i="1"/>
  <c r="M9784" i="1"/>
  <c r="M9785" i="1"/>
  <c r="M9787" i="1"/>
  <c r="M9790" i="1"/>
  <c r="M9800" i="1"/>
  <c r="M9801" i="1"/>
  <c r="M9802" i="1"/>
  <c r="M9808" i="1"/>
  <c r="M9809" i="1"/>
  <c r="M9810" i="1"/>
  <c r="M9811" i="1"/>
  <c r="M9814" i="1"/>
  <c r="M9820" i="1"/>
  <c r="M9821" i="1"/>
  <c r="M9822" i="1"/>
  <c r="M9823" i="1"/>
  <c r="M9834" i="1"/>
  <c r="M9835" i="1"/>
  <c r="M9842" i="1"/>
  <c r="M9844" i="1"/>
  <c r="M9845" i="1"/>
  <c r="M9846" i="1"/>
  <c r="M9847" i="1"/>
  <c r="M9856" i="1"/>
  <c r="M9857" i="1"/>
  <c r="M9859" i="1"/>
  <c r="M9862" i="1"/>
  <c r="M9868" i="1"/>
  <c r="M9869" i="1"/>
  <c r="M9870" i="1"/>
  <c r="M9871" i="1"/>
  <c r="M9872" i="1"/>
  <c r="M9880" i="1"/>
  <c r="M9883" i="1"/>
  <c r="M9886" i="1"/>
  <c r="M9892" i="1"/>
  <c r="M9893" i="1"/>
  <c r="M9895" i="1"/>
  <c r="M9896" i="1"/>
  <c r="M9897" i="1"/>
  <c r="M9898" i="1"/>
  <c r="M9916" i="1"/>
  <c r="M9917" i="1"/>
  <c r="M9918" i="1"/>
  <c r="M9919" i="1"/>
  <c r="M9920" i="1"/>
  <c r="M9921" i="1"/>
  <c r="M9922" i="1"/>
  <c r="M9926" i="1"/>
  <c r="M9928" i="1"/>
  <c r="M9929" i="1"/>
  <c r="M9931" i="1"/>
  <c r="M9940" i="1"/>
  <c r="M9941" i="1"/>
  <c r="M9942" i="1"/>
  <c r="M9943" i="1"/>
  <c r="M9944" i="1"/>
  <c r="M9952" i="1"/>
  <c r="M9962" i="1"/>
  <c r="M9964" i="1"/>
  <c r="M9965" i="1"/>
  <c r="M9966" i="1"/>
  <c r="M9967" i="1"/>
  <c r="M9970" i="1"/>
  <c r="M9988" i="1"/>
  <c r="M9989" i="1"/>
  <c r="M9991" i="1"/>
  <c r="M9994" i="1"/>
  <c r="M9998" i="1"/>
  <c r="M10000" i="1"/>
  <c r="M1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I3" i="1"/>
  <c r="I4" i="1"/>
  <c r="I5" i="1"/>
  <c r="I6" i="1"/>
  <c r="I7" i="1"/>
  <c r="I8" i="1"/>
  <c r="I9"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M2" i="1" l="1"/>
  <c r="B6" i="5"/>
  <c r="B7" i="5"/>
  <c r="B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<sst xmlns="http://schemas.openxmlformats.org/spreadsheetml/2006/main" count="46087" uniqueCount="10265">
  <si>
    <t>Product</t>
  </si>
  <si>
    <t>Units Sold</t>
  </si>
  <si>
    <t>Price/Unit</t>
  </si>
  <si>
    <t>Discount/Unit</t>
  </si>
  <si>
    <t>Region</t>
  </si>
  <si>
    <t>Date of Purchase</t>
  </si>
  <si>
    <t>ORD0001</t>
  </si>
  <si>
    <t>Printer</t>
  </si>
  <si>
    <t>East</t>
  </si>
  <si>
    <t>ORD0002</t>
  </si>
  <si>
    <t>Monitor</t>
  </si>
  <si>
    <t>North</t>
  </si>
  <si>
    <t>ORD0003</t>
  </si>
  <si>
    <t>Speaker</t>
  </si>
  <si>
    <t>ORD0004</t>
  </si>
  <si>
    <t>Keyboard</t>
  </si>
  <si>
    <t>South</t>
  </si>
  <si>
    <t>ORD0005</t>
  </si>
  <si>
    <t>ORD0006</t>
  </si>
  <si>
    <t>Hard Disk</t>
  </si>
  <si>
    <t>ORD0007</t>
  </si>
  <si>
    <t>Tablet</t>
  </si>
  <si>
    <t>ORD0008</t>
  </si>
  <si>
    <t>ORD0009</t>
  </si>
  <si>
    <t>ORD0010</t>
  </si>
  <si>
    <t>ORD0011</t>
  </si>
  <si>
    <t>ORD0012</t>
  </si>
  <si>
    <t>ORD0013</t>
  </si>
  <si>
    <t>ORD0014</t>
  </si>
  <si>
    <t>ORD0015</t>
  </si>
  <si>
    <t>Mouse</t>
  </si>
  <si>
    <t>ORD0016</t>
  </si>
  <si>
    <t>ORD0017</t>
  </si>
  <si>
    <t>Mobile</t>
  </si>
  <si>
    <t>ORD0018</t>
  </si>
  <si>
    <t>ORD0019</t>
  </si>
  <si>
    <t>ORD0020</t>
  </si>
  <si>
    <t>ORD0021</t>
  </si>
  <si>
    <t>ORD0022</t>
  </si>
  <si>
    <t>Laptop</t>
  </si>
  <si>
    <t>ORD0023</t>
  </si>
  <si>
    <t>ORD0024</t>
  </si>
  <si>
    <t>ORD0025</t>
  </si>
  <si>
    <t>Webcam</t>
  </si>
  <si>
    <t>ORD0026</t>
  </si>
  <si>
    <t>ORD0027</t>
  </si>
  <si>
    <t>West</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</si>
  <si>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</si>
  <si>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</si>
  <si>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</si>
  <si>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</si>
  <si>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</si>
  <si>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</si>
  <si>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</si>
  <si>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</si>
  <si>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</si>
  <si>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</si>
  <si>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</si>
  <si>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</si>
  <si>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</si>
  <si>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</si>
  <si>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</si>
  <si>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</si>
  <si>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</si>
  <si>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</si>
  <si>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</si>
  <si>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</si>
  <si>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</si>
  <si>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</si>
  <si>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</si>
  <si>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</si>
  <si>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</si>
  <si>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</si>
  <si>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</si>
  <si>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</si>
  <si>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</si>
  <si>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</si>
  <si>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</si>
  <si>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</si>
  <si>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</si>
  <si>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</si>
  <si>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</si>
  <si>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</si>
  <si>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</si>
  <si>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</si>
  <si>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</si>
  <si>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</si>
  <si>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</si>
  <si>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</si>
  <si>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</si>
  <si>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</si>
  <si>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</si>
  <si>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</si>
  <si>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</si>
  <si>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</si>
  <si>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</si>
  <si>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</si>
  <si>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</si>
  <si>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</si>
  <si>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</si>
  <si>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</si>
  <si>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</si>
  <si>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</si>
  <si>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</si>
  <si>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</si>
  <si>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</si>
  <si>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</si>
  <si>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</si>
  <si>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</si>
  <si>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</si>
  <si>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</si>
  <si>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</si>
  <si>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</si>
  <si>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</si>
  <si>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</si>
  <si>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</si>
  <si>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</si>
  <si>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</si>
  <si>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</si>
  <si>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</si>
  <si>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</si>
  <si>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</si>
  <si>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</si>
  <si>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</si>
  <si>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</si>
  <si>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</si>
  <si>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</si>
  <si>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</si>
  <si>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</si>
  <si>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</si>
  <si>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</si>
  <si>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</si>
  <si>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</si>
  <si>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</si>
  <si>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</si>
  <si>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</si>
  <si>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</si>
  <si>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</si>
  <si>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</si>
  <si>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</si>
  <si>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</si>
  <si>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</si>
  <si>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</si>
  <si>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</si>
  <si>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</si>
  <si>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</si>
  <si>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</si>
  <si>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</si>
  <si>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</si>
  <si>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</si>
  <si>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</si>
  <si>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</si>
  <si>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</si>
  <si>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</si>
  <si>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</si>
  <si>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</si>
  <si>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</si>
  <si>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</si>
  <si>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</si>
  <si>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</si>
  <si>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</si>
  <si>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</si>
  <si>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</si>
  <si>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</si>
  <si>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</si>
  <si>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</si>
  <si>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</si>
  <si>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</si>
  <si>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</si>
  <si>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</si>
  <si>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</si>
  <si>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</si>
  <si>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</si>
  <si>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</si>
  <si>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</si>
  <si>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</si>
  <si>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</si>
  <si>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</si>
  <si>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</si>
  <si>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</si>
  <si>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</si>
  <si>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</si>
  <si>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</si>
  <si>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</si>
  <si>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</si>
  <si>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</si>
  <si>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</si>
  <si>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</si>
  <si>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</si>
  <si>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</si>
  <si>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</si>
  <si>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</si>
  <si>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</si>
  <si>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</si>
  <si>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</si>
  <si>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</si>
  <si>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</si>
  <si>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</si>
  <si>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</si>
  <si>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</si>
  <si>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</si>
  <si>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</si>
  <si>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</si>
  <si>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</si>
  <si>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</si>
  <si>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</si>
  <si>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</si>
  <si>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</si>
  <si>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</si>
  <si>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</si>
  <si>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</si>
  <si>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</si>
  <si>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</si>
  <si>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</si>
  <si>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</si>
  <si>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</si>
  <si>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</si>
  <si>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</si>
  <si>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</si>
  <si>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</si>
  <si>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</si>
  <si>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</si>
  <si>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</si>
  <si>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</si>
  <si>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</si>
  <si>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</si>
  <si>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</si>
  <si>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</si>
  <si>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</si>
  <si>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</si>
  <si>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</si>
  <si>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</si>
  <si>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</si>
  <si>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</si>
  <si>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</si>
  <si>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</si>
  <si>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</si>
  <si>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</si>
  <si>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</si>
  <si>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</si>
  <si>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</si>
  <si>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</si>
  <si>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</si>
  <si>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</si>
  <si>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</si>
  <si>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</si>
  <si>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</si>
  <si>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</si>
  <si>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</si>
  <si>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</si>
  <si>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</si>
  <si>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</si>
  <si>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</si>
  <si>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</si>
  <si>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</si>
  <si>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</si>
  <si>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</si>
  <si>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</si>
  <si>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</si>
  <si>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</si>
  <si>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</si>
  <si>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</si>
  <si>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</si>
  <si>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</si>
  <si>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</si>
  <si>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</si>
  <si>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</si>
  <si>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</si>
  <si>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</si>
  <si>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</si>
  <si>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</si>
  <si>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</si>
  <si>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</si>
  <si>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</si>
  <si>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</si>
  <si>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</si>
  <si>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</si>
  <si>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</si>
  <si>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</si>
  <si>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</si>
  <si>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</si>
  <si>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</si>
  <si>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</si>
  <si>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</si>
  <si>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</si>
  <si>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</si>
  <si>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</si>
  <si>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</si>
  <si>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</si>
  <si>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</si>
  <si>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</si>
  <si>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</si>
  <si>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</si>
  <si>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</si>
  <si>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</si>
  <si>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</si>
  <si>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</si>
  <si>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</si>
  <si>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</si>
  <si>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</si>
  <si>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</si>
  <si>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</si>
  <si>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</si>
  <si>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</si>
  <si>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</si>
  <si>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</si>
  <si>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</si>
  <si>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</si>
  <si>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</si>
  <si>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</si>
  <si>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</si>
  <si>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</si>
  <si>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</si>
  <si>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</si>
  <si>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</si>
  <si>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</si>
  <si>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</si>
  <si>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</si>
  <si>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</si>
  <si>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</si>
  <si>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</si>
  <si>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</si>
  <si>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</si>
  <si>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</si>
  <si>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</si>
  <si>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</si>
  <si>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</si>
  <si>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</si>
  <si>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</si>
  <si>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</si>
  <si>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</si>
  <si>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</si>
  <si>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</si>
  <si>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</si>
  <si>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</si>
  <si>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</si>
  <si>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</si>
  <si>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</si>
  <si>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</si>
  <si>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</si>
  <si>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</si>
  <si>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</si>
  <si>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</si>
  <si>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</si>
  <si>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</si>
  <si>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</si>
  <si>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</si>
  <si>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</si>
  <si>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</si>
  <si>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</si>
  <si>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</si>
  <si>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</si>
  <si>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</si>
  <si>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</si>
  <si>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</si>
  <si>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</si>
  <si>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</si>
  <si>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</si>
  <si>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</si>
  <si>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</si>
  <si>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</si>
  <si>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</si>
  <si>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</si>
  <si>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</si>
  <si>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</si>
  <si>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</si>
  <si>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</si>
  <si>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</si>
  <si>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</si>
  <si>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</si>
  <si>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</si>
  <si>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</si>
  <si>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</si>
  <si>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</si>
  <si>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</si>
  <si>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</si>
  <si>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</si>
  <si>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</si>
  <si>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</si>
  <si>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</si>
  <si>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</si>
  <si>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</si>
  <si>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</si>
  <si>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</si>
  <si>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</si>
  <si>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</si>
  <si>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</si>
  <si>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</si>
  <si>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</si>
  <si>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</si>
  <si>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</si>
  <si>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</si>
  <si>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</si>
  <si>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</si>
  <si>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</si>
  <si>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</si>
  <si>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</si>
  <si>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</si>
  <si>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</si>
  <si>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</si>
  <si>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</si>
  <si>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</si>
  <si>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</si>
  <si>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</si>
  <si>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</si>
  <si>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</si>
  <si>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</si>
  <si>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</si>
  <si>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</si>
  <si>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</si>
  <si>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</si>
  <si>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</si>
  <si>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</si>
  <si>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</si>
  <si>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</si>
  <si>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</si>
  <si>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</si>
  <si>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</si>
  <si>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</si>
  <si>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</si>
  <si>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</si>
  <si>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</si>
  <si>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</si>
  <si>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</si>
  <si>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</si>
  <si>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</si>
  <si>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</si>
  <si>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</si>
  <si>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</si>
  <si>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</si>
  <si>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</si>
  <si>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</si>
  <si>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</si>
  <si>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</si>
  <si>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</si>
  <si>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</si>
  <si>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</si>
  <si>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</si>
  <si>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</si>
  <si>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</si>
  <si>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</si>
  <si>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</si>
  <si>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</si>
  <si>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</si>
  <si>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</si>
  <si>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</si>
  <si>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</si>
  <si>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</si>
  <si>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</si>
  <si>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</si>
  <si>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</si>
  <si>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</si>
  <si>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</si>
  <si>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</si>
  <si>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</si>
  <si>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</si>
  <si>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</si>
  <si>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</si>
  <si>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</si>
  <si>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</si>
  <si>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</si>
  <si>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</si>
  <si>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</si>
  <si>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</si>
  <si>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</si>
  <si>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</si>
  <si>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</si>
  <si>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</si>
  <si>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</si>
  <si>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</si>
  <si>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</si>
  <si>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</si>
  <si>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</si>
  <si>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</si>
  <si>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</si>
  <si>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</si>
  <si>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</si>
  <si>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</si>
  <si>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</si>
  <si>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</si>
  <si>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</si>
  <si>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</si>
  <si>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</si>
  <si>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</si>
  <si>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</si>
  <si>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</si>
  <si>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</si>
  <si>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</si>
  <si>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</si>
  <si>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</si>
  <si>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</si>
  <si>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</si>
  <si>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</si>
  <si>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</si>
  <si>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</si>
  <si>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</si>
  <si>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</si>
  <si>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</si>
  <si>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</si>
  <si>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</si>
  <si>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</si>
  <si>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</si>
  <si>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</si>
  <si>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</si>
  <si>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</si>
  <si>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</si>
  <si>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</si>
  <si>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</si>
  <si>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</si>
  <si>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</si>
  <si>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</si>
  <si>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</si>
  <si>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</si>
  <si>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</si>
  <si>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</si>
  <si>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</si>
  <si>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</si>
  <si>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</si>
  <si>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</si>
  <si>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</si>
  <si>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</si>
  <si>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</si>
  <si>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</si>
  <si>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</si>
  <si>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</si>
  <si>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</si>
  <si>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</si>
  <si>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</si>
  <si>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</si>
  <si>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</si>
  <si>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</si>
  <si>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</si>
  <si>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</si>
  <si>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</si>
  <si>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</si>
  <si>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</si>
  <si>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</si>
  <si>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</si>
  <si>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</si>
  <si>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</si>
  <si>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</si>
  <si>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</si>
  <si>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</si>
  <si>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</si>
  <si>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</si>
  <si>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</si>
  <si>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</si>
  <si>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</si>
  <si>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</si>
  <si>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</si>
  <si>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</si>
  <si>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</si>
  <si>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</si>
  <si>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</si>
  <si>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</si>
  <si>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</si>
  <si>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</si>
  <si>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</si>
  <si>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</si>
  <si>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</si>
  <si>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</si>
  <si>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</si>
  <si>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</si>
  <si>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</si>
  <si>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</si>
  <si>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</si>
  <si>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</si>
  <si>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</si>
  <si>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</si>
  <si>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</si>
  <si>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</si>
  <si>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</si>
  <si>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</si>
  <si>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</si>
  <si>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</si>
  <si>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</si>
  <si>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</si>
  <si>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</si>
  <si>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</si>
  <si>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</si>
  <si>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</si>
  <si>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</si>
  <si>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</si>
  <si>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</si>
  <si>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</si>
  <si>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</si>
  <si>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</si>
  <si>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</si>
  <si>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</si>
  <si>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</si>
  <si>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</si>
  <si>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</si>
  <si>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</si>
  <si>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</si>
  <si>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</si>
  <si>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</si>
  <si>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</si>
  <si>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</si>
  <si>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</si>
  <si>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</si>
  <si>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</si>
  <si>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</si>
  <si>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</si>
  <si>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</si>
  <si>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</si>
  <si>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</si>
  <si>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</si>
  <si>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</si>
  <si>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</si>
  <si>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</si>
  <si>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</si>
  <si>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</si>
  <si>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</si>
  <si>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</si>
  <si>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</si>
  <si>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</si>
  <si>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</si>
  <si>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</si>
  <si>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</si>
  <si>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</si>
  <si>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</si>
  <si>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</si>
  <si>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</si>
  <si>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</si>
  <si>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</si>
  <si>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</si>
  <si>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</si>
  <si>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</si>
  <si>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</si>
  <si>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</si>
  <si>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</si>
  <si>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</si>
  <si>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</si>
  <si>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</si>
  <si>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</si>
  <si>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</si>
  <si>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</si>
  <si>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</si>
  <si>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</si>
  <si>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</si>
  <si>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</si>
  <si>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</si>
  <si>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</si>
  <si>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</si>
  <si>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</si>
  <si>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</si>
  <si>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</si>
  <si>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</si>
  <si>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</si>
  <si>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</si>
  <si>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</si>
  <si>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</si>
  <si>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</si>
  <si>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</si>
  <si>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</si>
  <si>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</si>
  <si>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</si>
  <si>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</si>
  <si>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</si>
  <si>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</si>
  <si>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</si>
  <si>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</si>
  <si>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</si>
  <si>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</si>
  <si>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</si>
  <si>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</si>
  <si>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</si>
  <si>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</si>
  <si>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</si>
  <si>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</si>
  <si>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</si>
  <si>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</si>
  <si>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</si>
  <si>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</si>
  <si>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</si>
  <si>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</si>
  <si>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</si>
  <si>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</si>
  <si>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</si>
  <si>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</si>
  <si>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</si>
  <si>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</si>
  <si>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</si>
  <si>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</si>
  <si>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</si>
  <si>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</si>
  <si>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</si>
  <si>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</si>
  <si>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</si>
  <si>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</si>
  <si>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</si>
  <si>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</si>
  <si>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</si>
  <si>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</si>
  <si>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</si>
  <si>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</si>
  <si>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</si>
  <si>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</si>
  <si>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</si>
  <si>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</si>
  <si>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</si>
  <si>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</si>
  <si>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</si>
  <si>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</si>
  <si>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</si>
  <si>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</si>
  <si>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</si>
  <si>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</si>
  <si>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</si>
  <si>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</si>
  <si>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</si>
  <si>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</si>
  <si>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</si>
  <si>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</si>
  <si>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</si>
  <si>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</si>
  <si>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</si>
  <si>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</si>
  <si>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</si>
  <si>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</si>
  <si>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</si>
  <si>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</si>
  <si>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</si>
  <si>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</si>
  <si>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</si>
  <si>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</si>
  <si>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</si>
  <si>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</si>
  <si>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</si>
  <si>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</si>
  <si>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</si>
  <si>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</si>
  <si>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</si>
  <si>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</si>
  <si>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</si>
  <si>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</si>
  <si>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</si>
  <si>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</si>
  <si>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</si>
  <si>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</si>
  <si>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</si>
  <si>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</si>
  <si>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</si>
  <si>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</si>
  <si>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</si>
  <si>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</si>
  <si>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</si>
  <si>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</si>
  <si>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</si>
  <si>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</si>
  <si>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</si>
  <si>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</si>
  <si>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</si>
  <si>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</si>
  <si>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</si>
  <si>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</si>
  <si>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</si>
  <si>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</si>
  <si>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</si>
  <si>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</si>
  <si>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</si>
  <si>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</si>
  <si>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</si>
  <si>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</si>
  <si>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</si>
  <si>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</si>
  <si>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</si>
  <si>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</si>
  <si>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</si>
  <si>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</si>
  <si>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</si>
  <si>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</si>
  <si>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</si>
  <si>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</si>
  <si>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</si>
  <si>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</si>
  <si>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</si>
  <si>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</si>
  <si>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</si>
  <si>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</si>
  <si>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</si>
  <si>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</si>
  <si>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</si>
  <si>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</si>
  <si>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</si>
  <si>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</si>
  <si>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</si>
  <si>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</si>
  <si>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</si>
  <si>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</si>
  <si>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</si>
  <si>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</si>
  <si>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</si>
  <si>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</si>
  <si>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</si>
  <si>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</si>
  <si>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</si>
  <si>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</si>
  <si>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</si>
  <si>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</si>
  <si>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</si>
  <si>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</si>
  <si>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</si>
  <si>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</si>
  <si>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</si>
  <si>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</si>
  <si>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</si>
  <si>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</si>
  <si>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</si>
  <si>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</si>
  <si>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</si>
  <si>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</si>
  <si>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</si>
  <si>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</si>
  <si>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</si>
  <si>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</si>
  <si>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</si>
  <si>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</si>
  <si>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</si>
  <si>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</si>
  <si>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</si>
  <si>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</si>
  <si>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</si>
  <si>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</si>
  <si>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</si>
  <si>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</si>
  <si>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</si>
  <si>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</si>
  <si>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</si>
  <si>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</si>
  <si>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</si>
  <si>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</si>
  <si>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</si>
  <si>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</si>
  <si>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</si>
  <si>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</si>
  <si>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</si>
  <si>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</si>
  <si>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</si>
  <si>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</si>
  <si>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</si>
  <si>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</si>
  <si>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</si>
  <si>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</si>
  <si>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</si>
  <si>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</si>
  <si>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</si>
  <si>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</si>
  <si>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</si>
  <si>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</si>
  <si>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</si>
  <si>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</si>
  <si>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</si>
  <si>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</si>
  <si>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</si>
  <si>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</si>
  <si>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</si>
  <si>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</si>
  <si>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</si>
  <si>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</si>
  <si>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</si>
  <si>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</si>
  <si>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</si>
  <si>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</si>
  <si>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</si>
  <si>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</si>
  <si>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</si>
  <si>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</si>
  <si>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</si>
  <si>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</si>
  <si>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</si>
  <si>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</si>
  <si>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</si>
  <si>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</si>
  <si>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</si>
  <si>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</si>
  <si>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</si>
  <si>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</si>
  <si>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</si>
  <si>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</si>
  <si>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</si>
  <si>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</si>
  <si>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</si>
  <si>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</si>
  <si>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</si>
  <si>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</si>
  <si>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</si>
  <si>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</si>
  <si>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</si>
  <si>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</si>
  <si>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</si>
  <si>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</si>
  <si>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</si>
  <si>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</si>
  <si>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</si>
  <si>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</si>
  <si>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</si>
  <si>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</si>
  <si>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</si>
  <si>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</si>
  <si>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</si>
  <si>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</si>
  <si>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</si>
  <si>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</si>
  <si>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</si>
  <si>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</si>
  <si>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</si>
  <si>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</si>
  <si>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</si>
  <si>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</si>
  <si>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</si>
  <si>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</si>
  <si>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</si>
  <si>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</si>
  <si>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</si>
  <si>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</si>
  <si>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</si>
  <si>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</si>
  <si>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</si>
  <si>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</si>
  <si>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</si>
  <si>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</si>
  <si>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</si>
  <si>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</si>
  <si>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</si>
  <si>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</si>
  <si>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</si>
  <si>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</si>
  <si>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</si>
  <si>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</si>
  <si>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</si>
  <si>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</si>
  <si>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</si>
  <si>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</si>
  <si>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</si>
  <si>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</si>
  <si>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</si>
  <si>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</si>
  <si>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</si>
  <si>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</si>
  <si>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</si>
  <si>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</si>
  <si>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</si>
  <si>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</si>
  <si>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</si>
  <si>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</si>
  <si>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</si>
  <si>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</si>
  <si>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</si>
  <si>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</si>
  <si>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</si>
  <si>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</si>
  <si>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</si>
  <si>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</si>
  <si>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</si>
  <si>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</si>
  <si>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</si>
  <si>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</si>
  <si>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</si>
  <si>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</si>
  <si>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</si>
  <si>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</si>
  <si>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</si>
  <si>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</si>
  <si>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</si>
  <si>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</si>
  <si>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</si>
  <si>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</si>
  <si>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</si>
  <si>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</si>
  <si>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</si>
  <si>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</si>
  <si>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</si>
  <si>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</si>
  <si>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</si>
  <si>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</si>
  <si>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</si>
  <si>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</si>
  <si>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</si>
  <si>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</si>
  <si>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</si>
  <si>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</si>
  <si>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</si>
  <si>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</si>
  <si>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</si>
  <si>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</si>
  <si>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</si>
  <si>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</si>
  <si>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</si>
  <si>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</si>
  <si>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</si>
  <si>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</si>
  <si>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</si>
  <si>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</si>
  <si>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</si>
  <si>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</si>
  <si>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</si>
  <si>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</si>
  <si>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</si>
  <si>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</si>
  <si>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</si>
  <si>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</si>
  <si>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</si>
  <si>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</si>
  <si>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</si>
  <si>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</si>
  <si>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</si>
  <si>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</si>
  <si>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</si>
  <si>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</si>
  <si>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</si>
  <si>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</si>
  <si>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</si>
  <si>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</si>
  <si>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</si>
  <si>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</si>
  <si>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</si>
  <si>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</si>
  <si>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</si>
  <si>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</si>
  <si>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</si>
  <si>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</si>
  <si>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</si>
  <si>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</si>
  <si>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</si>
  <si>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</si>
  <si>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</si>
  <si>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</si>
  <si>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</si>
  <si>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</si>
  <si>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</si>
  <si>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</si>
  <si>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</si>
  <si>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</si>
  <si>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</si>
  <si>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</si>
  <si>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</si>
  <si>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</si>
  <si>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</si>
  <si>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</si>
  <si>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</si>
  <si>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</si>
  <si>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</si>
  <si>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</si>
  <si>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</si>
  <si>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</si>
  <si>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</si>
  <si>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</si>
  <si>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</si>
  <si>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</si>
  <si>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</si>
  <si>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</si>
  <si>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</si>
  <si>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</si>
  <si>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</si>
  <si>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</si>
  <si>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</si>
  <si>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</si>
  <si>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</si>
  <si>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</si>
  <si>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</si>
  <si>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</si>
  <si>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</si>
  <si>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</si>
  <si>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</si>
  <si>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</si>
  <si>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</si>
  <si>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</si>
  <si>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</si>
  <si>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</si>
  <si>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</si>
  <si>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</si>
  <si>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</si>
  <si>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</si>
  <si>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</si>
  <si>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</si>
  <si>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</si>
  <si>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</si>
  <si>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</si>
  <si>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</si>
  <si>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</si>
  <si>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</si>
  <si>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</si>
  <si>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</si>
  <si>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</si>
  <si>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</si>
  <si>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</si>
  <si>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</si>
  <si>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</si>
  <si>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</si>
  <si>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</si>
  <si>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</si>
  <si>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</si>
  <si>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</si>
  <si>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</si>
  <si>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</si>
  <si>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</si>
  <si>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</si>
  <si>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</si>
  <si>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</si>
  <si>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</si>
  <si>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</si>
  <si>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</si>
  <si>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</si>
  <si>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</si>
  <si>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</si>
  <si>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</si>
  <si>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</si>
  <si>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</si>
  <si>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</si>
  <si>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</si>
  <si>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</si>
  <si>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</si>
  <si>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</si>
  <si>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</si>
  <si>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</si>
  <si>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</si>
  <si>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</si>
  <si>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</si>
  <si>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</si>
  <si>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</si>
  <si>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</si>
  <si>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</si>
  <si>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</si>
  <si>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</si>
  <si>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</si>
  <si>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</si>
  <si>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</si>
  <si>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</si>
  <si>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</si>
  <si>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</si>
  <si>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</si>
  <si>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</si>
  <si>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</si>
  <si>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</si>
  <si>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</si>
  <si>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</si>
  <si>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</si>
  <si>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</si>
  <si>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</si>
  <si>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</si>
  <si>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</si>
  <si>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</si>
  <si>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</si>
  <si>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</si>
  <si>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</si>
  <si>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</si>
  <si>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</si>
  <si>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</si>
  <si>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</si>
  <si>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</si>
  <si>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</si>
  <si>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</si>
  <si>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</si>
  <si>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</si>
  <si>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</si>
  <si>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</si>
  <si>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</si>
  <si>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</si>
  <si>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</si>
  <si>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</si>
  <si>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</si>
  <si>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</si>
  <si>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</si>
  <si>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</si>
  <si>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</si>
  <si>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</si>
  <si>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</si>
  <si>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</si>
  <si>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</si>
  <si>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</si>
  <si>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</si>
  <si>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</si>
  <si>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</si>
  <si>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</si>
  <si>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</si>
  <si>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</si>
  <si>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</si>
  <si>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</si>
  <si>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</si>
  <si>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</si>
  <si>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</si>
  <si>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</si>
  <si>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</si>
  <si>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</si>
  <si>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</si>
  <si>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</si>
  <si>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</si>
  <si>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</si>
  <si>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</si>
  <si>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</si>
  <si>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</si>
  <si>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</si>
  <si>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</si>
  <si>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</si>
  <si>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</si>
  <si>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</si>
  <si>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</si>
  <si>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</si>
  <si>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</si>
  <si>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</si>
  <si>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</si>
  <si>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</si>
  <si>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</si>
  <si>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</si>
  <si>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</si>
  <si>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</si>
  <si>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</si>
  <si>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</si>
  <si>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</si>
  <si>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</si>
  <si>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</si>
  <si>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</si>
  <si>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</si>
  <si>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</si>
  <si>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</si>
  <si>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</si>
  <si>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</si>
  <si>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</si>
  <si>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</si>
  <si>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</si>
  <si>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</si>
  <si>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</si>
  <si>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</si>
  <si>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</si>
  <si>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</si>
  <si>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</si>
  <si>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</si>
  <si>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</si>
  <si>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</si>
  <si>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</si>
  <si>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</si>
  <si>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</si>
  <si>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</si>
  <si>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</si>
  <si>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</si>
  <si>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</si>
  <si>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</si>
  <si>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</si>
  <si>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</si>
  <si>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</si>
  <si>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</si>
  <si>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</si>
  <si>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</si>
  <si>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</si>
  <si>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</si>
  <si>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</si>
  <si>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</si>
  <si>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</si>
  <si>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</si>
  <si>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</si>
  <si>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</si>
  <si>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</si>
  <si>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</si>
  <si>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</si>
  <si>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</si>
  <si>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</si>
  <si>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</si>
  <si>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</si>
  <si>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</si>
  <si>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</si>
  <si>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</si>
  <si>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</si>
  <si>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</si>
  <si>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</si>
  <si>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</si>
  <si>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</si>
  <si>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</si>
  <si>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</si>
  <si>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</si>
  <si>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</si>
  <si>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</si>
  <si>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</si>
  <si>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</si>
  <si>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</si>
  <si>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</si>
  <si>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</si>
  <si>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</si>
  <si>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</si>
  <si>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</si>
  <si>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</si>
  <si>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</si>
  <si>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</si>
  <si>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</si>
  <si>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</si>
  <si>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</si>
  <si>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</si>
  <si>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</si>
  <si>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</si>
  <si>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</si>
  <si>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</si>
  <si>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</si>
  <si>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</si>
  <si>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</si>
  <si>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</si>
  <si>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</si>
  <si>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</si>
  <si>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</si>
  <si>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</si>
  <si>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</si>
  <si>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</si>
  <si>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</si>
  <si>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</si>
  <si>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</si>
  <si>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</si>
  <si>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</si>
  <si>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</si>
  <si>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</si>
  <si>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</si>
  <si>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</si>
  <si>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</si>
  <si>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</si>
  <si>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</si>
  <si>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</si>
  <si>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</si>
  <si>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</si>
  <si>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</si>
  <si>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</si>
  <si>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</si>
  <si>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</si>
  <si>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</si>
  <si>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</si>
  <si>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</si>
  <si>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</si>
  <si>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</si>
  <si>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</si>
  <si>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</si>
  <si>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</si>
  <si>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</si>
  <si>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</si>
  <si>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</si>
  <si>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</si>
  <si>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</si>
  <si>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</si>
  <si>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</si>
  <si>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</si>
  <si>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</si>
  <si>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</si>
  <si>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</si>
  <si>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</si>
  <si>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</si>
  <si>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</si>
  <si>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</si>
  <si>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</si>
  <si>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</si>
  <si>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</si>
  <si>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</si>
  <si>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</si>
  <si>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</si>
  <si>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</si>
  <si>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</si>
  <si>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</si>
  <si>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</si>
  <si>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</si>
  <si>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</si>
  <si>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</si>
  <si>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</si>
  <si>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</si>
  <si>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</si>
  <si>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</si>
  <si>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</si>
  <si>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</si>
  <si>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</si>
  <si>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</si>
  <si>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</si>
  <si>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</si>
  <si>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</si>
  <si>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</si>
  <si>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</si>
  <si>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</si>
  <si>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</si>
  <si>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</si>
  <si>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</si>
  <si>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</si>
  <si>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</si>
  <si>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</si>
  <si>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</si>
  <si>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</si>
  <si>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</si>
  <si>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</si>
  <si>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</si>
  <si>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</si>
  <si>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</si>
  <si>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</si>
  <si>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</si>
  <si>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</si>
  <si>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</si>
  <si>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</si>
  <si>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</si>
  <si>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</si>
  <si>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</si>
  <si>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</si>
  <si>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</si>
  <si>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</si>
  <si>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</si>
  <si>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</si>
  <si>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</si>
  <si>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</si>
  <si>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</si>
  <si>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</si>
  <si>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</si>
  <si>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</si>
  <si>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</si>
  <si>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</si>
  <si>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</si>
  <si>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</si>
  <si>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</si>
  <si>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</si>
  <si>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</si>
  <si>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</si>
  <si>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</si>
  <si>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</si>
  <si>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</si>
  <si>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</si>
  <si>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</si>
  <si>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</si>
  <si>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</si>
  <si>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</si>
  <si>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</si>
  <si>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</si>
  <si>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</si>
  <si>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</si>
  <si>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</si>
  <si>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</si>
  <si>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</si>
  <si>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</si>
  <si>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</si>
  <si>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</si>
  <si>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</si>
  <si>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</si>
  <si>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</si>
  <si>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</si>
  <si>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</si>
  <si>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</si>
  <si>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</si>
  <si>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</si>
  <si>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</si>
  <si>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</si>
  <si>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</si>
  <si>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</si>
  <si>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</si>
  <si>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</si>
  <si>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</si>
  <si>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</si>
  <si>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</si>
  <si>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</si>
  <si>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</si>
  <si>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</si>
  <si>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</si>
  <si>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</si>
  <si>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</si>
  <si>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</si>
  <si>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</si>
  <si>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</si>
  <si>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</si>
  <si>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</si>
  <si>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</si>
  <si>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</si>
  <si>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</si>
  <si>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</si>
  <si>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</si>
  <si>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</si>
  <si>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</si>
  <si>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</si>
  <si>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</si>
  <si>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</si>
  <si>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</si>
  <si>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</si>
  <si>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</si>
  <si>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</si>
  <si>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</si>
  <si>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</si>
  <si>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</si>
  <si>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</si>
  <si>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</si>
  <si>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</si>
  <si>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</si>
  <si>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</si>
  <si>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</si>
  <si>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</si>
  <si>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</si>
  <si>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</si>
  <si>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</si>
  <si>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</si>
  <si>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</si>
  <si>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</si>
  <si>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</si>
  <si>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</si>
  <si>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</si>
  <si>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</si>
  <si>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</si>
  <si>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</si>
  <si>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</si>
  <si>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</si>
  <si>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</si>
  <si>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</si>
  <si>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</si>
  <si>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</si>
  <si>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</si>
  <si>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</si>
  <si>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</si>
  <si>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</si>
  <si>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</si>
  <si>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</si>
  <si>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</si>
  <si>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</si>
  <si>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</si>
  <si>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</si>
  <si>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</si>
  <si>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</si>
  <si>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</si>
  <si>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</si>
  <si>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</si>
  <si>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</si>
  <si>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</si>
  <si>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</si>
  <si>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</si>
  <si>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</si>
  <si>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</si>
  <si>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</si>
  <si>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</si>
  <si>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</si>
  <si>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</si>
  <si>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</si>
  <si>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</si>
  <si>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</si>
  <si>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</si>
  <si>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</si>
  <si>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</si>
  <si>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</si>
  <si>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</si>
  <si>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</si>
  <si>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</si>
  <si>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</si>
  <si>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</si>
  <si>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</si>
  <si>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</si>
  <si>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</si>
  <si>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</si>
  <si>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</si>
  <si>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</si>
  <si>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</si>
  <si>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</si>
  <si>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</si>
  <si>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</si>
  <si>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</si>
  <si>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</si>
  <si>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</si>
  <si>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</si>
  <si>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</si>
  <si>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</si>
  <si>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</si>
  <si>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</si>
  <si>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</si>
  <si>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</si>
  <si>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</si>
  <si>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</si>
  <si>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</si>
  <si>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</si>
  <si>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</si>
  <si>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</si>
  <si>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</si>
  <si>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</si>
  <si>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</si>
  <si>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</si>
  <si>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</si>
  <si>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</si>
  <si>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</si>
  <si>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</si>
  <si>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</si>
  <si>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</si>
  <si>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</si>
  <si>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</si>
  <si>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</si>
  <si>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</si>
  <si>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</si>
  <si>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</si>
  <si>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</si>
  <si>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</si>
  <si>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</si>
  <si>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</si>
  <si>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</si>
  <si>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</si>
  <si>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</si>
  <si>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</si>
  <si>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</si>
  <si>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</si>
  <si>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</si>
  <si>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</si>
  <si>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</si>
  <si>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</si>
  <si>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</si>
  <si>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</si>
  <si>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</si>
  <si>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</si>
  <si>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</si>
  <si>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</si>
  <si>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</si>
  <si>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</si>
  <si>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</si>
  <si>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</si>
  <si>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</si>
  <si>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</si>
  <si>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</si>
  <si>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</si>
  <si>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</si>
  <si>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</si>
  <si>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</si>
  <si>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</si>
  <si>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</si>
  <si>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</si>
  <si>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</si>
  <si>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</si>
  <si>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</si>
  <si>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</si>
  <si>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</si>
  <si>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</si>
  <si>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</si>
  <si>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</si>
  <si>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</si>
  <si>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</si>
  <si>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</si>
  <si>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</si>
  <si>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</si>
  <si>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</si>
  <si>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</si>
  <si>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</si>
  <si>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</si>
  <si>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</si>
  <si>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</si>
  <si>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</si>
  <si>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</si>
  <si>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</si>
  <si>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</si>
  <si>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</si>
  <si>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</si>
  <si>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</si>
  <si>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</si>
  <si>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</si>
  <si>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</si>
  <si>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</si>
  <si>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</si>
  <si>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</si>
  <si>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</si>
  <si>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</si>
  <si>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</si>
  <si>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</si>
  <si>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</si>
  <si>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</si>
  <si>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</si>
  <si>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</si>
  <si>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</si>
  <si>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</si>
  <si>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</si>
  <si>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</si>
  <si>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</si>
  <si>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</si>
  <si>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</si>
  <si>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</si>
  <si>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</si>
  <si>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</si>
  <si>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</si>
  <si>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</si>
  <si>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</si>
  <si>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</si>
  <si>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</si>
  <si>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</si>
  <si>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</si>
  <si>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</si>
  <si>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</si>
  <si>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</si>
  <si>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</si>
  <si>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</si>
  <si>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</si>
  <si>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</si>
  <si>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</si>
  <si>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</si>
  <si>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</si>
  <si>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</si>
  <si>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</si>
  <si>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</si>
  <si>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</si>
  <si>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</si>
  <si>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</si>
  <si>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</si>
  <si>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</si>
  <si>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</si>
  <si>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</si>
  <si>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</si>
  <si>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</si>
  <si>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</si>
  <si>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</si>
  <si>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</si>
  <si>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</si>
  <si>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</si>
  <si>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</si>
  <si>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</si>
  <si>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</si>
  <si>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</si>
  <si>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</si>
  <si>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</si>
  <si>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</si>
  <si>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</si>
  <si>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</si>
  <si>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</si>
  <si>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</si>
  <si>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</si>
  <si>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</si>
  <si>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</si>
  <si>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</si>
  <si>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</si>
  <si>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</si>
  <si>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</si>
  <si>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</si>
  <si>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</si>
  <si>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</si>
  <si>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</si>
  <si>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</si>
  <si>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</si>
  <si>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</si>
  <si>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</si>
  <si>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</si>
  <si>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</si>
  <si>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</si>
  <si>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</si>
  <si>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</si>
  <si>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</si>
  <si>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</si>
  <si>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</si>
  <si>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</si>
  <si>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</si>
  <si>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</si>
  <si>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</si>
  <si>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</si>
  <si>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</si>
  <si>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</si>
  <si>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</si>
  <si>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</si>
  <si>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</si>
  <si>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</si>
  <si>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</si>
  <si>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</si>
  <si>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</si>
  <si>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</si>
  <si>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</si>
  <si>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</si>
  <si>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</si>
  <si>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</si>
  <si>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</si>
  <si>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</si>
  <si>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</si>
  <si>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</si>
  <si>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</si>
  <si>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</si>
  <si>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</si>
  <si>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</si>
  <si>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</si>
  <si>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</si>
  <si>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</si>
  <si>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</si>
  <si>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</si>
  <si>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</si>
  <si>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</si>
  <si>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</si>
  <si>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</si>
  <si>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</si>
  <si>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</si>
  <si>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</si>
  <si>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</si>
  <si>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</si>
  <si>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</si>
  <si>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</si>
  <si>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</si>
  <si>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</si>
  <si>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</si>
  <si>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</si>
  <si>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</si>
  <si>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</si>
  <si>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</si>
  <si>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</si>
  <si>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</si>
  <si>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</si>
  <si>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</si>
  <si>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</si>
  <si>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</si>
  <si>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</si>
  <si>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</si>
  <si>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</si>
  <si>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</si>
  <si>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</si>
  <si>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</si>
  <si>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</si>
  <si>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</si>
  <si>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</si>
  <si>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</si>
  <si>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</si>
  <si>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</si>
  <si>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</si>
  <si>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</si>
  <si>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</si>
  <si>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</si>
  <si>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</si>
  <si>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</si>
  <si>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</si>
  <si>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</si>
  <si>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</si>
  <si>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</si>
  <si>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</si>
  <si>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</si>
  <si>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</si>
  <si>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</si>
  <si>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</si>
  <si>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</si>
  <si>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</si>
  <si>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</si>
  <si>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</si>
  <si>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</si>
  <si>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</si>
  <si>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</si>
  <si>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</si>
  <si>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</si>
  <si>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</si>
  <si>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</si>
  <si>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</si>
  <si>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</si>
  <si>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</si>
  <si>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</si>
  <si>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</si>
  <si>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</si>
  <si>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</si>
  <si>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</si>
  <si>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</si>
  <si>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</si>
  <si>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</si>
  <si>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</si>
  <si>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</si>
  <si>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</si>
  <si>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</si>
  <si>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</si>
  <si>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</si>
  <si>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</si>
  <si>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</si>
  <si>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</si>
  <si>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</si>
  <si>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</si>
  <si>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</si>
  <si>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</si>
  <si>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</si>
  <si>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</si>
  <si>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</si>
  <si>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</si>
  <si>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</si>
  <si>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</si>
  <si>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</si>
  <si>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</si>
  <si>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</si>
  <si>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</si>
  <si>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</si>
  <si>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</si>
  <si>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</si>
  <si>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</si>
  <si>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</si>
  <si>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</si>
  <si>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</si>
  <si>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</si>
  <si>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</si>
  <si>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</si>
  <si>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</si>
  <si>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</si>
  <si>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</si>
  <si>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</si>
  <si>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</si>
  <si>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</si>
  <si>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</si>
  <si>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</si>
  <si>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</si>
  <si>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</si>
  <si>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</si>
  <si>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</si>
  <si>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</si>
  <si>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</si>
  <si>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</si>
  <si>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</si>
  <si>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</si>
  <si>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</si>
  <si>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</si>
  <si>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</si>
  <si>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</si>
  <si>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</si>
  <si>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</si>
  <si>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</si>
  <si>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</si>
  <si>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</si>
  <si>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</si>
  <si>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</si>
  <si>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</si>
  <si>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</si>
  <si>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</si>
  <si>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</si>
  <si>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</si>
  <si>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</si>
  <si>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</si>
  <si>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</si>
  <si>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</si>
  <si>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</si>
  <si>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</si>
  <si>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</si>
  <si>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</si>
  <si>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</si>
  <si>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</si>
  <si>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</si>
  <si>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</si>
  <si>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</si>
  <si>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</si>
  <si>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</si>
  <si>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</si>
  <si>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</si>
  <si>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</si>
  <si>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</si>
  <si>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</si>
  <si>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</si>
  <si>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</si>
  <si>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</si>
  <si>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</si>
  <si>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</si>
  <si>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</si>
  <si>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</si>
  <si>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</si>
  <si>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</si>
  <si>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</si>
  <si>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</si>
  <si>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</si>
  <si>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</si>
  <si>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</si>
  <si>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</si>
  <si>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</si>
  <si>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</si>
  <si>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</si>
  <si>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</si>
  <si>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</si>
  <si>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</si>
  <si>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</si>
  <si>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</si>
  <si>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</si>
  <si>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</si>
  <si>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</si>
  <si>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</si>
  <si>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</si>
  <si>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</si>
  <si>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</si>
  <si>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</si>
  <si>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</si>
  <si>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</si>
  <si>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</si>
  <si>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</si>
  <si>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</si>
  <si>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</si>
  <si>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</si>
  <si>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</si>
  <si>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</si>
  <si>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</si>
  <si>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</si>
  <si>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</si>
  <si>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</si>
  <si>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</si>
  <si>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</si>
  <si>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</si>
  <si>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</si>
  <si>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</si>
  <si>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</si>
  <si>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</si>
  <si>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</si>
  <si>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</si>
  <si>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</si>
  <si>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</si>
  <si>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</si>
  <si>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</si>
  <si>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</si>
  <si>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</si>
  <si>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</si>
  <si>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</si>
  <si>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</si>
  <si>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</si>
  <si>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</si>
  <si>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</si>
  <si>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</si>
  <si>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</si>
  <si>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</si>
  <si>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</si>
  <si>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</si>
  <si>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</si>
  <si>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</si>
  <si>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</si>
  <si>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</si>
  <si>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</si>
  <si>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</si>
  <si>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</si>
  <si>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</si>
  <si>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</si>
  <si>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</si>
  <si>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</si>
  <si>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</si>
  <si>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</si>
  <si>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</si>
  <si>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</si>
  <si>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</si>
  <si>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</si>
  <si>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</si>
  <si>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</si>
  <si>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</si>
  <si>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</si>
  <si>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</si>
  <si>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</si>
  <si>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</si>
  <si>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</si>
  <si>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</si>
  <si>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</si>
  <si>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</si>
  <si>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</si>
  <si>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</si>
  <si>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</si>
  <si>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</si>
  <si>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</si>
  <si>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</si>
  <si>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</si>
  <si>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</si>
  <si>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</si>
  <si>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</si>
  <si>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</si>
  <si>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</si>
  <si>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</si>
  <si>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</si>
  <si>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</si>
  <si>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</si>
  <si>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</si>
  <si>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</si>
  <si>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</si>
  <si>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</si>
  <si>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</si>
  <si>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</si>
  <si>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</si>
  <si>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</si>
  <si>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</si>
  <si>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</si>
  <si>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</si>
  <si>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</si>
  <si>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</si>
  <si>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</si>
  <si>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</si>
  <si>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</si>
  <si>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</si>
  <si>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</si>
  <si>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</si>
  <si>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</si>
  <si>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</si>
  <si>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</si>
  <si>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</si>
  <si>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</si>
  <si>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</si>
  <si>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</si>
  <si>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</si>
  <si>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</si>
  <si>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</si>
  <si>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</si>
  <si>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</si>
  <si>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</si>
  <si>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</si>
  <si>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</si>
  <si>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</si>
  <si>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</si>
  <si>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</si>
  <si>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</si>
  <si>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</si>
  <si>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</si>
  <si>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</si>
  <si>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</si>
  <si>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</si>
  <si>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</si>
  <si>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</si>
  <si>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</si>
  <si>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</si>
  <si>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</si>
  <si>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</si>
  <si>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</si>
  <si>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</si>
  <si>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</si>
  <si>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</si>
  <si>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</si>
  <si>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</si>
  <si>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</si>
  <si>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</si>
  <si>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</si>
  <si>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</si>
  <si>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</si>
  <si>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</si>
  <si>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</si>
  <si>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</si>
  <si>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</si>
  <si>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</si>
  <si>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</si>
  <si>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</si>
  <si>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</si>
  <si>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</si>
  <si>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</si>
  <si>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</si>
  <si>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</si>
  <si>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</si>
  <si>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</si>
  <si>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</si>
  <si>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</si>
  <si>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</si>
  <si>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</si>
  <si>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</si>
  <si>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</si>
  <si>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</si>
  <si>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</si>
  <si>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</si>
  <si>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</si>
  <si>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</si>
  <si>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</si>
  <si>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</si>
  <si>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</si>
  <si>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</si>
  <si>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</si>
  <si>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</si>
  <si>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</si>
  <si>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</si>
  <si>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</si>
  <si>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</si>
  <si>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</si>
  <si>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</si>
  <si>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</si>
  <si>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</si>
  <si>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</si>
  <si>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</si>
  <si>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</si>
  <si>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</si>
  <si>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</si>
  <si>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</si>
  <si>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</si>
  <si>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</si>
  <si>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</si>
  <si>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</si>
  <si>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</si>
  <si>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</si>
  <si>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</si>
  <si>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</si>
  <si>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</si>
  <si>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</si>
  <si>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</si>
  <si>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</si>
  <si>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</si>
  <si>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</si>
  <si>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</si>
  <si>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</si>
  <si>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</si>
  <si>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</si>
  <si>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</si>
  <si>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</si>
  <si>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</si>
  <si>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</si>
  <si>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</si>
  <si>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</si>
  <si>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</si>
  <si>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</si>
  <si>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</si>
  <si>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</si>
  <si>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</si>
  <si>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</si>
  <si>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</si>
  <si>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</si>
  <si>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</si>
  <si>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</si>
  <si>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</si>
  <si>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</si>
  <si>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</si>
  <si>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</si>
  <si>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</si>
  <si>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</si>
  <si>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</si>
  <si>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</si>
  <si>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</si>
  <si>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</si>
  <si>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</si>
  <si>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</si>
  <si>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</si>
  <si>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</si>
  <si>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</si>
  <si>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</si>
  <si>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</si>
  <si>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</si>
  <si>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</si>
  <si>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</si>
  <si>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</si>
  <si>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</si>
  <si>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</si>
  <si>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</si>
  <si>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</si>
  <si>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</si>
  <si>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</si>
  <si>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</si>
  <si>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</si>
  <si>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</si>
  <si>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</si>
  <si>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</si>
  <si>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</si>
  <si>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</si>
  <si>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</si>
  <si>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</si>
  <si>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</si>
  <si>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</si>
  <si>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</si>
  <si>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</si>
  <si>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</si>
  <si>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</si>
  <si>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</si>
  <si>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</si>
  <si>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</si>
  <si>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</si>
  <si>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</si>
  <si>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</si>
  <si>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</si>
  <si>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</si>
  <si>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</si>
  <si>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</si>
  <si>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</si>
  <si>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</si>
  <si>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</si>
  <si>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</si>
  <si>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</si>
  <si>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</si>
  <si>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</si>
  <si>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</si>
  <si>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</si>
  <si>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</si>
  <si>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</si>
  <si>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</si>
  <si>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</si>
  <si>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</si>
  <si>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</si>
  <si>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</si>
  <si>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</si>
  <si>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</si>
  <si>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</si>
  <si>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</si>
  <si>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</si>
  <si>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</si>
  <si>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</si>
  <si>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</si>
  <si>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</si>
  <si>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</si>
  <si>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</si>
  <si>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</si>
  <si>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</si>
  <si>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</si>
  <si>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</si>
  <si>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</si>
  <si>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</si>
  <si>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</si>
  <si>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</si>
  <si>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</si>
  <si>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</si>
  <si>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</si>
  <si>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</si>
  <si>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</si>
  <si>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</si>
  <si>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</si>
  <si>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</si>
  <si>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</si>
  <si>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</si>
  <si>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</si>
  <si>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</si>
  <si>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</si>
  <si>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</si>
  <si>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</si>
  <si>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</si>
  <si>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</si>
  <si>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</si>
  <si>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</si>
  <si>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</si>
  <si>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</si>
  <si>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</si>
  <si>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</si>
  <si>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</si>
  <si>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</si>
  <si>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</si>
  <si>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</si>
  <si>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</si>
  <si>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</si>
  <si>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</si>
  <si>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</si>
  <si>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</si>
  <si>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</si>
  <si>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</si>
  <si>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</si>
  <si>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</si>
  <si>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</si>
  <si>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</si>
  <si>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</si>
  <si>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</si>
  <si>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</si>
  <si>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</si>
  <si>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</si>
  <si>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</si>
  <si>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</si>
  <si>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</si>
  <si>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</si>
  <si>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</si>
  <si>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</si>
  <si>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</si>
  <si>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</si>
  <si>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</si>
  <si>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</si>
  <si>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</si>
  <si>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</si>
  <si>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</si>
  <si>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</si>
  <si>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</si>
  <si>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</si>
  <si>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</si>
  <si>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</si>
  <si>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</si>
  <si>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</si>
  <si>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</si>
  <si>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</si>
  <si>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</si>
  <si>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</si>
  <si>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</si>
  <si>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</si>
  <si>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</si>
  <si>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</si>
  <si>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</si>
  <si>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</si>
  <si>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</si>
  <si>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</si>
  <si>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</si>
  <si>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</si>
  <si>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</si>
  <si>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</si>
  <si>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</si>
  <si>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</si>
  <si>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</si>
  <si>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</si>
  <si>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</si>
  <si>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</si>
  <si>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</si>
  <si>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</si>
  <si>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</si>
  <si>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</si>
  <si>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</si>
  <si>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</si>
  <si>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</si>
  <si>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</si>
  <si>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</si>
  <si>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</si>
  <si>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</si>
  <si>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</si>
  <si>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</si>
  <si>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</si>
  <si>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</si>
  <si>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</si>
  <si>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</si>
  <si>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</si>
  <si>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</si>
  <si>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</si>
  <si>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</si>
  <si>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</si>
  <si>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</si>
  <si>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</si>
  <si>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</si>
  <si>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</si>
  <si>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</si>
  <si>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</si>
  <si>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</si>
  <si>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</si>
  <si>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</si>
  <si>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</si>
  <si>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</si>
  <si>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</si>
  <si>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</si>
  <si>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</si>
  <si>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</si>
  <si>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</si>
  <si>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</si>
  <si>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</si>
  <si>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</si>
  <si>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</si>
  <si>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</si>
  <si>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</si>
  <si>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</si>
  <si>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</si>
  <si>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</si>
  <si>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</si>
  <si>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</si>
  <si>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</si>
  <si>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</si>
  <si>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</si>
  <si>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</si>
  <si>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</si>
  <si>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</si>
  <si>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</si>
  <si>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</si>
  <si>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</si>
  <si>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</si>
  <si>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</si>
  <si>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</si>
  <si>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</si>
  <si>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</si>
  <si>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</si>
  <si>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</si>
  <si>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</si>
  <si>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</si>
  <si>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</si>
  <si>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</si>
  <si>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</si>
  <si>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</si>
  <si>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</si>
  <si>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</si>
  <si>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</si>
  <si>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</si>
  <si>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</si>
  <si>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</si>
  <si>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</si>
  <si>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</si>
  <si>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</si>
  <si>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</si>
  <si>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</si>
  <si>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</si>
  <si>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</si>
  <si>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</si>
  <si>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</si>
  <si>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</si>
  <si>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</si>
  <si>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</si>
  <si>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</si>
  <si>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</si>
  <si>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</si>
  <si>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</si>
  <si>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</si>
  <si>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</si>
  <si>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</si>
  <si>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</si>
  <si>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</si>
  <si>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</si>
  <si>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</si>
  <si>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</si>
  <si>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</si>
  <si>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</si>
  <si>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</si>
  <si>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</si>
  <si>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</si>
  <si>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</si>
  <si>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</si>
  <si>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</si>
  <si>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</si>
  <si>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</si>
  <si>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</si>
  <si>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</si>
  <si>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</si>
  <si>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</si>
  <si>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</si>
  <si>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</si>
  <si>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</si>
  <si>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</si>
  <si>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</si>
  <si>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</si>
  <si>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</si>
  <si>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</si>
  <si>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</si>
  <si>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</si>
  <si>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</si>
  <si>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</si>
  <si>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</si>
  <si>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</si>
  <si>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</si>
  <si>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</si>
  <si>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</si>
  <si>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</si>
  <si>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</si>
  <si>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</si>
  <si>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</si>
  <si>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</si>
  <si>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</si>
  <si>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</si>
  <si>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</si>
  <si>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</si>
  <si>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</si>
  <si>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</si>
  <si>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</si>
  <si>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</si>
  <si>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</si>
  <si>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</si>
  <si>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</si>
  <si>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</si>
  <si>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</si>
  <si>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</si>
  <si>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</si>
  <si>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</si>
  <si>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</si>
  <si>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</si>
  <si>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</si>
  <si>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</si>
  <si>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</si>
  <si>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</si>
  <si>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</si>
  <si>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</si>
  <si>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</si>
  <si>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</si>
  <si>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</si>
  <si>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</si>
  <si>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</si>
  <si>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</si>
  <si>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</si>
  <si>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</si>
  <si>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</si>
  <si>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</si>
  <si>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</si>
  <si>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</si>
  <si>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</si>
  <si>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</si>
  <si>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</si>
  <si>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</si>
  <si>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</si>
  <si>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</si>
  <si>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</si>
  <si>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</si>
  <si>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</si>
  <si>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</si>
  <si>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</si>
  <si>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</si>
  <si>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</si>
  <si>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</si>
  <si>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</si>
  <si>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</si>
  <si>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</si>
  <si>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</si>
  <si>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</si>
  <si>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</si>
  <si>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</si>
  <si>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</si>
  <si>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</si>
  <si>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</si>
  <si>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</si>
  <si>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</si>
  <si>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</si>
  <si>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</si>
  <si>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</si>
  <si>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</si>
  <si>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</si>
  <si>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</si>
  <si>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</si>
  <si>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</si>
  <si>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</si>
  <si>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</si>
  <si>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</si>
  <si>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</si>
  <si>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</si>
  <si>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</si>
  <si>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</si>
  <si>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</si>
  <si>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</si>
  <si>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</si>
  <si>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</si>
  <si>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</si>
  <si>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</si>
  <si>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</si>
  <si>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</si>
  <si>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</si>
  <si>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</si>
  <si>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</si>
  <si>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</si>
  <si>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</si>
  <si>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</si>
  <si>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</si>
  <si>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</si>
  <si>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</si>
  <si>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</si>
  <si>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</si>
  <si>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</si>
  <si>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</si>
  <si>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</si>
  <si>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</si>
  <si>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</si>
  <si>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</si>
  <si>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</si>
  <si>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</si>
  <si>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</si>
  <si>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</si>
  <si>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</si>
  <si>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</si>
  <si>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</si>
  <si>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</si>
  <si>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</si>
  <si>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</si>
  <si>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</si>
  <si>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</si>
  <si>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</si>
  <si>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</si>
  <si>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</si>
  <si>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</si>
  <si>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</si>
  <si>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</si>
  <si>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</si>
  <si>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</si>
  <si>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</si>
  <si>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</si>
  <si>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</si>
  <si>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</si>
  <si>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</si>
  <si>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</si>
  <si>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</si>
  <si>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</si>
  <si>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</si>
  <si>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</si>
  <si>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</si>
  <si>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</si>
  <si>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</si>
  <si>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</si>
  <si>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</si>
  <si>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</si>
  <si>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</si>
  <si>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</si>
  <si>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</si>
  <si>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</si>
  <si>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</si>
  <si>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</si>
  <si>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</si>
  <si>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</si>
  <si>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</si>
  <si>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</si>
  <si>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</si>
  <si>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</si>
  <si>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</si>
  <si>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</si>
  <si>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</si>
  <si>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</si>
  <si>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</si>
  <si>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</si>
  <si>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</si>
  <si>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</si>
  <si>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</si>
  <si>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</si>
  <si>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</si>
  <si>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</si>
  <si>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</si>
  <si>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</si>
  <si>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</si>
  <si>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</si>
  <si>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</si>
  <si>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</si>
  <si>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</si>
  <si>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</si>
  <si>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</si>
  <si>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</si>
  <si>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</si>
  <si>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</si>
  <si>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</si>
  <si>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</si>
  <si>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</si>
  <si>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</si>
  <si>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</si>
  <si>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</si>
  <si>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</si>
  <si>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</si>
  <si>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</si>
  <si>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</si>
  <si>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</si>
  <si>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</si>
  <si>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</si>
  <si>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</si>
  <si>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</si>
  <si>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</si>
  <si>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</si>
  <si>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</si>
  <si>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</si>
  <si>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</si>
  <si>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</si>
  <si>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</si>
  <si>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</si>
  <si>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</si>
  <si>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</si>
  <si>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</si>
  <si>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</si>
  <si>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</si>
  <si>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</si>
  <si>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</si>
  <si>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</si>
  <si>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</si>
  <si>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</si>
  <si>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</si>
  <si>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</si>
  <si>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</si>
  <si>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</si>
  <si>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</si>
  <si>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</si>
  <si>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</si>
  <si>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</si>
  <si>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</si>
  <si>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</si>
  <si>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</si>
  <si>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</si>
  <si>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</si>
  <si>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</si>
  <si>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</si>
  <si>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</si>
  <si>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</si>
  <si>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</si>
  <si>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</si>
  <si>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</si>
  <si>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</si>
  <si>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</si>
  <si>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</si>
  <si>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</si>
  <si>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</si>
  <si>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</si>
  <si>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</si>
  <si>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</si>
  <si>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</si>
  <si>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</si>
  <si>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</si>
  <si>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</si>
  <si>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</si>
  <si>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</si>
  <si>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</si>
  <si>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</si>
  <si>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</si>
  <si>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</si>
  <si>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</si>
  <si>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</si>
  <si>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</si>
  <si>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</si>
  <si>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</si>
  <si>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</si>
  <si>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</si>
  <si>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</si>
  <si>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</si>
  <si>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</si>
  <si>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</si>
  <si>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</si>
  <si>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</si>
  <si>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</si>
  <si>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</si>
  <si>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</si>
  <si>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</si>
  <si>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</si>
  <si>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</si>
  <si>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</si>
  <si>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</si>
  <si>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</si>
  <si>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</si>
  <si>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</si>
  <si>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</si>
  <si>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</si>
  <si>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</si>
  <si>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</si>
  <si>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</si>
  <si>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</si>
  <si>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</si>
  <si>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</si>
  <si>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</si>
  <si>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</si>
  <si>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</si>
  <si>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</si>
  <si>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</si>
  <si>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</si>
  <si>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</si>
  <si>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</si>
  <si>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</si>
  <si>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</si>
  <si>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</si>
  <si>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</si>
  <si>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</si>
  <si>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</si>
  <si>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</si>
  <si>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</si>
  <si>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</si>
  <si>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</si>
  <si>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</si>
  <si>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</si>
  <si>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</si>
  <si>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</si>
  <si>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</si>
  <si>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</si>
  <si>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</si>
  <si>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</si>
  <si>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</si>
  <si>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</si>
  <si>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</si>
  <si>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</si>
  <si>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</si>
  <si>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</si>
  <si>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</si>
  <si>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</si>
  <si>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</si>
  <si>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</si>
  <si>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</si>
  <si>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</si>
  <si>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</si>
  <si>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</si>
  <si>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</si>
  <si>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</si>
  <si>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</si>
  <si>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</si>
  <si>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</si>
  <si>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</si>
  <si>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</si>
  <si>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</si>
  <si>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</si>
  <si>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</si>
  <si>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</si>
  <si>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</si>
  <si>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</si>
  <si>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</si>
  <si>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</si>
  <si>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</si>
  <si>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</si>
  <si>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</si>
  <si>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</si>
  <si>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</si>
  <si>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</si>
  <si>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</si>
  <si>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</si>
  <si>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</si>
  <si>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</si>
  <si>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</si>
  <si>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</si>
  <si>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</si>
  <si>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</si>
  <si>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</si>
  <si>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</si>
  <si>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</si>
  <si>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</si>
  <si>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</si>
  <si>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</si>
  <si>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</si>
  <si>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</si>
  <si>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</si>
  <si>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</si>
  <si>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</si>
  <si>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</si>
  <si>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</si>
  <si>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</si>
  <si>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</si>
  <si>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</si>
  <si>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</si>
  <si>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</si>
  <si>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</si>
  <si>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</si>
  <si>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</si>
  <si>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</si>
  <si>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</si>
  <si>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</si>
  <si>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</si>
  <si>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</si>
  <si>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</si>
  <si>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</si>
  <si>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</si>
  <si>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</si>
  <si>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</si>
  <si>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</si>
  <si>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</si>
  <si>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</si>
  <si>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</si>
  <si>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</si>
  <si>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</si>
  <si>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</si>
  <si>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</si>
  <si>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</si>
  <si>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</si>
  <si>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</si>
  <si>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</si>
  <si>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</si>
  <si>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</si>
  <si>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</si>
  <si>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</si>
  <si>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</si>
  <si>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</si>
  <si>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</si>
  <si>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</si>
  <si>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</si>
  <si>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</si>
  <si>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</si>
  <si>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</si>
  <si>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</si>
  <si>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</si>
  <si>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</si>
  <si>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</si>
  <si>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</si>
  <si>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</si>
  <si>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</si>
  <si>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</si>
  <si>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</si>
  <si>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</si>
  <si>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</si>
  <si>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</si>
  <si>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</si>
  <si>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</si>
  <si>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</si>
  <si>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</si>
  <si>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</si>
  <si>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</si>
  <si>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</si>
  <si>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</si>
  <si>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</si>
  <si>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</si>
  <si>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</si>
  <si>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</si>
  <si>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</si>
  <si>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</si>
  <si>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</si>
  <si>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</si>
  <si>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</si>
  <si>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</si>
  <si>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</si>
  <si>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</si>
  <si>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</si>
  <si>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</si>
  <si>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</si>
  <si>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</si>
  <si>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</si>
  <si>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</si>
  <si>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</si>
  <si>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</si>
  <si>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</si>
  <si>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</si>
  <si>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</si>
  <si>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</si>
  <si>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</si>
  <si>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</si>
  <si>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</si>
  <si>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</si>
  <si>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</si>
  <si>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</si>
  <si>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</si>
  <si>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</si>
  <si>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</si>
  <si>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</si>
  <si>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</si>
  <si>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</si>
  <si>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</si>
  <si>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</si>
  <si>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</si>
  <si>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</si>
  <si>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</si>
  <si>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</si>
  <si>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</si>
  <si>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</si>
  <si>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</si>
  <si>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</si>
  <si>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</si>
  <si>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</si>
  <si>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</si>
  <si>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</si>
  <si>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</si>
  <si>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</si>
  <si>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</si>
  <si>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</si>
  <si>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</si>
  <si>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</si>
  <si>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</si>
  <si>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</si>
  <si>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</si>
  <si>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</si>
  <si>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</si>
  <si>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</si>
  <si>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</si>
  <si>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</si>
  <si>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</si>
  <si>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</si>
  <si>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</si>
  <si>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</si>
  <si>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</si>
  <si>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</si>
  <si>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</si>
  <si>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</si>
  <si>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</si>
  <si>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</si>
  <si>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</si>
  <si>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</si>
  <si>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</si>
  <si>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</si>
  <si>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</si>
  <si>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</si>
  <si>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</si>
  <si>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</si>
  <si>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</si>
  <si>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</si>
  <si>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</si>
  <si>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</si>
  <si>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</si>
  <si>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</si>
  <si>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</si>
  <si>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</si>
  <si>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</si>
  <si>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</si>
  <si>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</si>
  <si>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</si>
  <si>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</si>
  <si>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</si>
  <si>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</si>
  <si>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</si>
  <si>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</si>
  <si>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</si>
  <si>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</si>
  <si>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</si>
  <si>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</si>
  <si>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</si>
  <si>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</si>
  <si>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</si>
  <si>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</si>
  <si>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</si>
  <si>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</si>
  <si>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</si>
  <si>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</si>
  <si>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</si>
  <si>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</si>
  <si>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</si>
  <si>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</si>
  <si>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</si>
  <si>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</si>
  <si>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</si>
  <si>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</si>
  <si>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</si>
  <si>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</si>
  <si>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</si>
  <si>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</si>
  <si>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</si>
  <si>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</si>
  <si>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</si>
  <si>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</si>
  <si>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</si>
  <si>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</si>
  <si>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</si>
  <si>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</si>
  <si>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</si>
  <si>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</si>
  <si>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</si>
  <si>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</si>
  <si>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</si>
  <si>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</si>
  <si>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</si>
  <si>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</si>
  <si>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</si>
  <si>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</si>
  <si>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</si>
  <si>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</si>
  <si>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</si>
  <si>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</si>
  <si>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</si>
  <si>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</si>
  <si>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</si>
  <si>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</si>
  <si>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</si>
  <si>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</si>
  <si>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</si>
  <si>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</si>
  <si>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</si>
  <si>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</si>
  <si>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</si>
  <si>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</si>
  <si>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</si>
  <si>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</si>
  <si>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</si>
  <si>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</si>
  <si>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</si>
  <si>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</si>
  <si>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</si>
  <si>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</si>
  <si>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</si>
  <si>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</si>
  <si>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</si>
  <si>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</si>
  <si>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</si>
  <si>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</si>
  <si>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</si>
  <si>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</si>
  <si>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</si>
  <si>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</si>
  <si>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</si>
  <si>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</si>
  <si>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</si>
  <si>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</si>
  <si>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</si>
  <si>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</si>
  <si>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</si>
  <si>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</si>
  <si>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</si>
  <si>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</si>
  <si>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</si>
  <si>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</si>
  <si>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</si>
  <si>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</si>
  <si>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</si>
  <si>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</si>
  <si>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</si>
  <si>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</si>
  <si>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</si>
  <si>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</si>
  <si>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</si>
  <si>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</si>
  <si>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</si>
  <si>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</si>
  <si>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</si>
  <si>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</si>
  <si>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</si>
  <si>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</si>
  <si>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</si>
  <si>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</si>
  <si>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</si>
  <si>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</si>
  <si>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</si>
  <si>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</si>
  <si>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</si>
  <si>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</si>
  <si>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</si>
  <si>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</si>
  <si>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</si>
  <si>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</si>
  <si>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</si>
  <si>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</si>
  <si>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</si>
  <si>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</si>
  <si>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</si>
  <si>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</si>
  <si>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</si>
  <si>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</si>
  <si>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</si>
  <si>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</si>
  <si>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</si>
  <si>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</si>
  <si>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</si>
  <si>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</si>
  <si>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</si>
  <si>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</si>
  <si>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</si>
  <si>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</si>
  <si>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</si>
  <si>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</si>
  <si>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</si>
  <si>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</si>
  <si>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</si>
  <si>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</si>
  <si>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</si>
  <si>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</si>
  <si>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</si>
  <si>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</si>
  <si>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</si>
  <si>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</si>
  <si>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</si>
  <si>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</si>
  <si>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</si>
  <si>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</si>
  <si>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</si>
  <si>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</si>
  <si>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</si>
  <si>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</si>
  <si>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</si>
  <si>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</si>
  <si>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</si>
  <si>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</si>
  <si>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</si>
  <si>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</si>
  <si>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</si>
  <si>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</si>
  <si>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</si>
  <si>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</si>
  <si>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</si>
  <si>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</si>
  <si>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</si>
  <si>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</si>
  <si>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</si>
  <si>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</si>
  <si>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</si>
  <si>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</si>
  <si>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</si>
  <si>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</si>
  <si>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</si>
  <si>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</si>
  <si>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</si>
  <si>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</si>
  <si>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</si>
  <si>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</si>
  <si>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</si>
  <si>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</si>
  <si>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</si>
  <si>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</si>
  <si>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</si>
  <si>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</si>
  <si>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</si>
  <si>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</si>
  <si>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</si>
  <si>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</si>
  <si>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</si>
  <si>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</si>
  <si>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</si>
  <si>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</si>
  <si>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</si>
  <si>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</si>
  <si>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</si>
  <si>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</si>
  <si>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</si>
  <si>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</si>
  <si>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</si>
  <si>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</si>
  <si>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</si>
  <si>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</si>
  <si>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</si>
  <si>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</si>
  <si>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</si>
  <si>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</si>
  <si>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</si>
  <si>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</si>
  <si>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</si>
  <si>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</si>
  <si>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</si>
  <si>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</si>
  <si>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</si>
  <si>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</si>
  <si>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</si>
  <si>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</si>
  <si>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</si>
  <si>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</si>
  <si>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</si>
  <si>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</si>
  <si>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</si>
  <si>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</si>
  <si>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</si>
  <si>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</si>
  <si>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</si>
  <si>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</si>
  <si>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</si>
  <si>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</si>
  <si>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</si>
  <si>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</si>
  <si>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</si>
  <si>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</si>
  <si>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</si>
  <si>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</si>
  <si>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</si>
  <si>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</si>
  <si>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</si>
  <si>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</si>
  <si>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</si>
  <si>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</si>
  <si>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</si>
  <si>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</si>
  <si>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</si>
  <si>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</si>
  <si>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</si>
  <si>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</si>
  <si>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</si>
  <si>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</si>
  <si>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</si>
  <si>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</si>
  <si>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</si>
  <si>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</si>
  <si>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</si>
  <si>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</si>
  <si>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</si>
  <si>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</si>
  <si>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</si>
  <si>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</si>
  <si>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</si>
  <si>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</si>
  <si>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</si>
  <si>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</si>
  <si>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</si>
  <si>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</si>
  <si>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</si>
  <si>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</si>
  <si>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</si>
  <si>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</si>
  <si>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</si>
  <si>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</si>
  <si>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</si>
  <si>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</si>
  <si>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</si>
  <si>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</si>
  <si>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</si>
  <si>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</si>
  <si>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</si>
  <si>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</si>
  <si>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</si>
  <si>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</si>
  <si>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</si>
  <si>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</si>
  <si>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</si>
  <si>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</si>
  <si>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</si>
  <si>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</si>
  <si>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</si>
  <si>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</si>
  <si>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</si>
  <si>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</si>
  <si>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</si>
  <si>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</si>
  <si>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</si>
  <si>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</si>
  <si>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</si>
  <si>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</si>
  <si>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</si>
  <si>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</si>
  <si>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</si>
  <si>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</si>
  <si>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</si>
  <si>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</si>
  <si>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</si>
  <si>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</si>
  <si>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</si>
  <si>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</si>
  <si>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</si>
  <si>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</si>
  <si>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</si>
  <si>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</si>
  <si>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</si>
  <si>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</si>
  <si>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</si>
  <si>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</si>
  <si>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</si>
  <si>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</si>
  <si>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</si>
  <si>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</si>
  <si>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</si>
  <si>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</si>
  <si>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</si>
  <si>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</si>
  <si>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</si>
  <si>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</si>
  <si>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</si>
  <si>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</si>
  <si>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</si>
  <si>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</si>
  <si>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</si>
  <si>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</si>
  <si>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</si>
  <si>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</si>
  <si>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</si>
  <si>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</si>
  <si>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</si>
  <si>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</si>
  <si>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</si>
  <si>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</si>
  <si>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</si>
  <si>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</si>
  <si>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</si>
  <si>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</si>
  <si>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</si>
  <si>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</si>
  <si>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</si>
  <si>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</si>
  <si>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</si>
  <si>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</si>
  <si>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</si>
  <si>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</si>
  <si>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</si>
  <si>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</si>
  <si>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</si>
  <si>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</si>
  <si>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</si>
  <si>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</si>
  <si>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</si>
  <si>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</si>
  <si>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</si>
  <si>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</si>
  <si>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</si>
  <si>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</si>
  <si>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</si>
  <si>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</si>
  <si>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</si>
  <si>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</si>
  <si>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</si>
  <si>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</si>
  <si>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</si>
  <si>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</si>
  <si>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</si>
  <si>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</si>
  <si>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</si>
  <si>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</si>
  <si>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</si>
  <si>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</si>
  <si>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</si>
  <si>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</si>
  <si>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</si>
  <si>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</si>
  <si>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</si>
  <si>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</si>
  <si>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</si>
  <si>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</si>
  <si>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</si>
  <si>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</si>
  <si>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</si>
  <si>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</si>
  <si>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</si>
  <si>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</si>
  <si>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</si>
  <si>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</si>
  <si>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</si>
  <si>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</si>
  <si>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</si>
  <si>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</si>
  <si>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</si>
  <si>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</si>
  <si>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</si>
  <si>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</si>
  <si>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</si>
  <si>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</si>
  <si>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</si>
  <si>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</si>
  <si>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</si>
  <si>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</si>
  <si>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</si>
  <si>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</si>
  <si>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</si>
  <si>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</si>
  <si>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</si>
  <si>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</si>
  <si>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</si>
  <si>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</si>
  <si>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</si>
  <si>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</si>
  <si>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</si>
  <si>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</si>
  <si>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</si>
  <si>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</si>
  <si>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</si>
  <si>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</si>
  <si>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</si>
  <si>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</si>
  <si>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</si>
  <si>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</si>
  <si>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</si>
  <si>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</si>
  <si>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</si>
  <si>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</si>
  <si>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</si>
  <si>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</si>
  <si>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</si>
  <si>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</si>
  <si>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</si>
  <si>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</si>
  <si>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</si>
  <si>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</si>
  <si>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</si>
  <si>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</si>
  <si>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</si>
  <si>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</si>
  <si>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</si>
  <si>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</si>
  <si>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</si>
  <si>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</si>
  <si>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</si>
  <si>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</si>
  <si>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</si>
  <si>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</si>
  <si>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</si>
  <si>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</si>
  <si>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</si>
  <si>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</si>
  <si>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</si>
  <si>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</si>
  <si>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</si>
  <si>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</si>
  <si>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</si>
  <si>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</si>
  <si>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</si>
  <si>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</si>
  <si>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</si>
  <si>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</si>
  <si>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</si>
  <si>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</si>
  <si>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</si>
  <si>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</si>
  <si>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</si>
  <si>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</si>
  <si>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</si>
  <si>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</si>
  <si>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</si>
  <si>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</si>
  <si>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</si>
  <si>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</si>
  <si>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</si>
  <si>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</si>
  <si>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</si>
  <si>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</si>
  <si>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</si>
  <si>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</si>
  <si>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</si>
  <si>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</si>
  <si>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</si>
  <si>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</si>
  <si>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</si>
  <si>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</si>
  <si>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</si>
  <si>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</si>
  <si>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</si>
  <si>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</si>
  <si>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</si>
  <si>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</si>
  <si>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</si>
  <si>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</si>
  <si>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</si>
  <si>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</si>
  <si>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</si>
  <si>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</si>
  <si>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</si>
  <si>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</si>
  <si>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</si>
  <si>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</si>
  <si>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</si>
  <si>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</si>
  <si>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</si>
  <si>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</si>
  <si>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</si>
  <si>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</si>
  <si>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</si>
  <si>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</si>
  <si>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</si>
  <si>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</si>
  <si>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</si>
  <si>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</si>
  <si>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</si>
  <si>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</si>
  <si>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</si>
  <si>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</si>
  <si>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</si>
  <si>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</si>
  <si>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</si>
  <si>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</si>
  <si>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</si>
  <si>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</si>
  <si>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</si>
  <si>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</si>
  <si>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</si>
  <si>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</si>
  <si>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</si>
  <si>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</si>
  <si>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</si>
  <si>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</si>
  <si>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</si>
  <si>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</si>
  <si>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</si>
  <si>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</si>
  <si>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</si>
  <si>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</si>
  <si>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</si>
  <si>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</si>
  <si>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</si>
  <si>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</si>
  <si>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</si>
  <si>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</si>
  <si>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</si>
  <si>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</si>
  <si>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</si>
  <si>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</si>
  <si>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</si>
  <si>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</si>
  <si>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</si>
  <si>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</si>
  <si>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</si>
  <si>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</si>
  <si>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</si>
  <si>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</si>
  <si>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</si>
  <si>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</si>
  <si>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</si>
  <si>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</si>
  <si>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</si>
  <si>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</si>
  <si>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</si>
  <si>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</si>
  <si>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</si>
  <si>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</si>
  <si>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</si>
  <si>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</si>
  <si>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</si>
  <si>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</si>
  <si>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</si>
  <si>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</si>
  <si>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</si>
  <si>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</si>
  <si>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</si>
  <si>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</si>
  <si>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</si>
  <si>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</si>
  <si>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</si>
  <si>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</si>
  <si>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</si>
  <si>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</si>
  <si>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</si>
  <si>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</si>
  <si>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</si>
  <si>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</si>
  <si>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</si>
  <si>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</si>
  <si>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</si>
  <si>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</si>
  <si>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</si>
  <si>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</si>
  <si>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</si>
  <si>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</si>
  <si>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</si>
  <si>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</si>
  <si>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</si>
  <si>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</si>
  <si>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</si>
  <si>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</si>
  <si>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</si>
  <si>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</si>
  <si>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</si>
  <si>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</si>
  <si>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</si>
  <si>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</si>
  <si>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</si>
  <si>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</si>
  <si>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</si>
  <si>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</si>
  <si>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</si>
  <si>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</si>
  <si>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</si>
  <si>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</si>
  <si>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</si>
  <si>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</si>
  <si>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</si>
  <si>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</si>
  <si>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</si>
  <si>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</si>
  <si>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</si>
  <si>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</si>
  <si>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</si>
  <si>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</si>
  <si>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</si>
  <si>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</si>
  <si>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</si>
  <si>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</si>
  <si>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</si>
  <si>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</si>
  <si>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</si>
  <si>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</si>
  <si>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</si>
  <si>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</si>
  <si>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</si>
  <si>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</si>
  <si>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</si>
  <si>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</si>
  <si>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</si>
  <si>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</si>
  <si>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</si>
  <si>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</si>
  <si>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</si>
  <si>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</si>
  <si>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</si>
  <si>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</si>
  <si>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</si>
  <si>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</si>
  <si>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</si>
  <si>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</si>
  <si>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</si>
  <si>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</si>
  <si>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</si>
  <si>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</si>
  <si>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</si>
  <si>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</si>
  <si>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</si>
  <si>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</si>
  <si>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</si>
  <si>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</si>
  <si>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</si>
  <si>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</si>
  <si>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</si>
  <si>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</si>
  <si>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</si>
  <si>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</si>
  <si>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</si>
  <si>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</si>
  <si>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</si>
  <si>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</si>
  <si>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</si>
  <si>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</si>
  <si>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</si>
  <si>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</si>
  <si>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</si>
  <si>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</si>
  <si>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</si>
  <si>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</si>
  <si>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</si>
  <si>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</si>
  <si>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</si>
  <si>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</si>
  <si>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</si>
  <si>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</si>
  <si>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</si>
  <si>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</si>
  <si>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</si>
  <si>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</si>
  <si>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</si>
  <si>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</si>
  <si>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</si>
  <si>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</si>
  <si>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</si>
  <si>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</si>
  <si>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</si>
  <si>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</si>
  <si>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</si>
  <si>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</si>
  <si>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</si>
  <si>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</si>
  <si>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</si>
  <si>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</si>
  <si>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</si>
  <si>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</si>
  <si>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</si>
  <si>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</si>
  <si>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</si>
  <si>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</si>
  <si>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</si>
  <si>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</si>
  <si>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</si>
  <si>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</si>
  <si>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</si>
  <si>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</si>
  <si>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</si>
  <si>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</si>
  <si>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</si>
  <si>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</si>
  <si>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</si>
  <si>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</si>
  <si>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</si>
  <si>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</si>
  <si>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</si>
  <si>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</si>
  <si>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</si>
  <si>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</si>
  <si>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</si>
  <si>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</si>
  <si>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</si>
  <si>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</si>
  <si>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</si>
  <si>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</si>
  <si>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</si>
  <si>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</si>
  <si>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</si>
  <si>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</si>
  <si>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</si>
  <si>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</si>
  <si>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</si>
  <si>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</si>
  <si>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</si>
  <si>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</si>
  <si>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</si>
  <si>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</si>
  <si>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</si>
  <si>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</si>
  <si>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</si>
  <si>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</si>
  <si>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</si>
  <si>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</si>
  <si>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</si>
  <si>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</si>
  <si>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</si>
  <si>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</si>
  <si>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</si>
  <si>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</si>
  <si>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</si>
  <si>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</si>
  <si>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</si>
  <si>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</si>
  <si>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</si>
  <si>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</si>
  <si>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</si>
  <si>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</si>
  <si>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</si>
  <si>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</si>
  <si>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</si>
  <si>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</si>
  <si>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</si>
  <si>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</si>
  <si>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</si>
  <si>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</si>
  <si>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</si>
  <si>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</si>
  <si>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</si>
  <si>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</si>
  <si>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</si>
  <si>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</si>
  <si>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</si>
  <si>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</si>
  <si>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</si>
  <si>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</si>
  <si>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</si>
  <si>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</si>
  <si>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</si>
  <si>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</si>
  <si>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</si>
  <si>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</si>
  <si>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</si>
  <si>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</si>
  <si>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</si>
  <si>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</si>
  <si>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</si>
  <si>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</si>
  <si>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</si>
  <si>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</si>
  <si>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</si>
  <si>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</si>
  <si>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</si>
  <si>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</si>
  <si>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</si>
  <si>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</si>
  <si>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</si>
  <si>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</si>
  <si>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</si>
  <si>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</si>
  <si>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</si>
  <si>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</si>
  <si>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</si>
  <si>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</si>
  <si>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</si>
  <si>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</si>
  <si>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</si>
  <si>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</si>
  <si>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</si>
  <si>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</si>
  <si>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</si>
  <si>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</si>
  <si>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</si>
  <si>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</si>
  <si>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</si>
  <si>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</si>
  <si>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</si>
  <si>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</si>
  <si>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</si>
  <si>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</si>
  <si>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</si>
  <si>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</si>
  <si>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</si>
  <si>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</si>
  <si>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</si>
  <si>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</si>
  <si>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</si>
  <si>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</si>
  <si>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</si>
  <si>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</si>
  <si>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</si>
  <si>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</si>
  <si>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</si>
  <si>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</si>
  <si>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</si>
  <si>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</si>
  <si>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</si>
  <si>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</si>
  <si>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</si>
  <si>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</si>
  <si>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</si>
  <si>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</si>
  <si>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</si>
  <si>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</si>
  <si>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</si>
  <si>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</si>
  <si>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</si>
  <si>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</si>
  <si>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</si>
  <si>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</si>
  <si>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</si>
  <si>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</si>
  <si>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</si>
  <si>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</si>
  <si>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</si>
  <si>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</si>
  <si>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</si>
  <si>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</si>
  <si>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</si>
  <si>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</si>
  <si>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</si>
  <si>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</si>
  <si>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</si>
  <si>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</si>
  <si>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</si>
  <si>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</si>
  <si>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</si>
  <si>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</si>
  <si>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</si>
  <si>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</si>
  <si>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</si>
  <si>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</si>
  <si>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</si>
  <si>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</si>
  <si>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</si>
  <si>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</si>
  <si>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</si>
  <si>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</si>
  <si>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</si>
  <si>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</si>
  <si>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</si>
  <si>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</si>
  <si>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</si>
  <si>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</si>
  <si>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</si>
  <si>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</si>
  <si>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</si>
  <si>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</si>
  <si>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</si>
  <si>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</si>
  <si>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</si>
  <si>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</si>
  <si>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</si>
  <si>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</si>
  <si>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</si>
  <si>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</si>
  <si>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</si>
  <si>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</si>
  <si>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</si>
  <si>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</si>
  <si>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</si>
  <si>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</si>
  <si>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</si>
  <si>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</si>
  <si>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</si>
  <si>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</si>
  <si>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</si>
  <si>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</si>
  <si>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</si>
  <si>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</si>
  <si>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</si>
  <si>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</si>
  <si>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</si>
  <si>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</si>
  <si>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</si>
  <si>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</si>
  <si>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</si>
  <si>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</si>
  <si>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</si>
  <si>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</si>
  <si>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</si>
  <si>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</si>
  <si>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</si>
  <si>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</si>
  <si>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</si>
  <si>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</si>
  <si>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</si>
  <si>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</si>
  <si>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</si>
  <si>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</si>
  <si>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</si>
  <si>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</si>
  <si>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</si>
  <si>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</si>
  <si>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</si>
  <si>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</si>
  <si>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</si>
  <si>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</si>
  <si>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</si>
  <si>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</si>
  <si>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</si>
  <si>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</si>
  <si>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</si>
  <si>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</si>
  <si>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</si>
  <si>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</si>
  <si>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</si>
  <si>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</si>
  <si>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</si>
  <si>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</si>
  <si>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</si>
  <si>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</si>
  <si>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</si>
  <si>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</si>
  <si>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</si>
  <si>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</si>
  <si>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</si>
  <si>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</si>
  <si>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</si>
  <si>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</si>
  <si>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</si>
  <si>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</si>
  <si>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</si>
  <si>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</si>
  <si>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</si>
  <si>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</si>
  <si>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</si>
  <si>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</si>
  <si>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</si>
  <si>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</si>
  <si>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</si>
  <si>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</si>
  <si>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</si>
  <si>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</si>
  <si>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</si>
  <si>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</si>
  <si>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</si>
  <si>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</si>
  <si>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</si>
  <si>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</si>
  <si>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</si>
  <si>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</si>
  <si>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</si>
  <si>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</si>
  <si>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</si>
  <si>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</si>
  <si>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</si>
  <si>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</si>
  <si>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</si>
  <si>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</si>
  <si>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</si>
  <si>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</si>
  <si>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</si>
  <si>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</si>
  <si>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</si>
  <si>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</si>
  <si>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</si>
  <si>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</si>
  <si>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</si>
  <si>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</si>
  <si>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</si>
  <si>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</si>
  <si>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</si>
  <si>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</si>
  <si>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</si>
  <si>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</si>
  <si>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</si>
  <si>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</si>
  <si>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</si>
  <si>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</si>
  <si>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</si>
  <si>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</si>
  <si>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</si>
  <si>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</si>
  <si>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</si>
  <si>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</si>
  <si>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</si>
  <si>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</si>
  <si>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</si>
  <si>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</si>
  <si>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</si>
  <si>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</si>
  <si>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</si>
  <si>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</si>
  <si>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</si>
  <si>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</si>
  <si>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</si>
  <si>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</si>
  <si>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</si>
  <si>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</si>
  <si>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</si>
  <si>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</si>
  <si>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</si>
  <si>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</si>
  <si>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</si>
  <si>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</si>
  <si>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</si>
  <si>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</si>
  <si>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</si>
  <si>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</si>
  <si>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</si>
  <si>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</si>
  <si>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</si>
  <si>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</si>
  <si>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</si>
  <si>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</si>
  <si>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</si>
  <si>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</si>
  <si>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</si>
  <si>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</si>
  <si>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</si>
  <si>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</si>
  <si>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</si>
  <si>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</si>
  <si>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</si>
  <si>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</si>
  <si>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</si>
  <si>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</si>
  <si>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</si>
  <si>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</si>
  <si>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</si>
  <si>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</si>
  <si>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</si>
  <si>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</si>
  <si>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</si>
  <si>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</si>
  <si>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</si>
  <si>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</si>
  <si>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</si>
  <si>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</si>
  <si>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</si>
  <si>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</si>
  <si>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</si>
  <si>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</si>
  <si>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</si>
  <si>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</si>
  <si>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</si>
  <si>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</si>
  <si>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</si>
  <si>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</si>
  <si>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</si>
  <si>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</si>
  <si>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</si>
  <si>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</si>
  <si>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</si>
  <si>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</si>
  <si>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</si>
  <si>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</si>
  <si>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</si>
  <si>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</si>
  <si>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</si>
  <si>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</si>
  <si>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</si>
  <si>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</si>
  <si>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</si>
  <si>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</si>
  <si>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</si>
  <si>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</si>
  <si>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</si>
  <si>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</si>
  <si>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</si>
  <si>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</si>
  <si>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</si>
  <si>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</si>
  <si>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</si>
  <si>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</si>
  <si>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</si>
  <si>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</si>
  <si>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</si>
  <si>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</si>
  <si>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</si>
  <si>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</si>
  <si>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</si>
  <si>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</si>
  <si>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</si>
  <si>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</si>
  <si>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</si>
  <si>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</si>
  <si>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</si>
  <si>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</si>
  <si>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</si>
  <si>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</si>
  <si>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</si>
  <si>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</si>
  <si>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</si>
  <si>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</si>
  <si>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</si>
  <si>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</si>
  <si>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</si>
  <si>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</si>
  <si>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</si>
  <si>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</si>
  <si>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</si>
  <si>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</si>
  <si>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</si>
  <si>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</si>
  <si>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</si>
  <si>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</si>
  <si>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</si>
  <si>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</si>
  <si>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</si>
  <si>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</si>
  <si>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</si>
  <si>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</si>
  <si>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</si>
  <si>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</si>
  <si>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</si>
  <si>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</si>
  <si>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</si>
  <si>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</si>
  <si>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</si>
  <si>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</si>
  <si>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</si>
  <si>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</si>
  <si>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</si>
  <si>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</si>
  <si>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</si>
  <si>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</si>
  <si>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</si>
  <si>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</si>
  <si>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</si>
  <si>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</si>
  <si>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</si>
  <si>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</si>
  <si>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</si>
  <si>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</si>
  <si>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</si>
  <si>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</si>
  <si>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</si>
  <si>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</si>
  <si>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</si>
  <si>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</si>
  <si>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</si>
  <si>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</si>
  <si>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</si>
  <si>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</si>
  <si>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</si>
  <si>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</si>
  <si>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</si>
  <si>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</si>
  <si>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</si>
  <si>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</si>
  <si>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</si>
  <si>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</si>
  <si>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</si>
  <si>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</si>
  <si>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</si>
  <si>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</si>
  <si>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</si>
  <si>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</si>
  <si>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</si>
  <si>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</si>
  <si>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</si>
  <si>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</si>
  <si>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</si>
  <si>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</si>
  <si>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</si>
  <si>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</si>
  <si>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</si>
  <si>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</si>
  <si>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</si>
  <si>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</si>
  <si>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</si>
  <si>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</si>
  <si>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</si>
  <si>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</si>
  <si>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</si>
  <si>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</si>
  <si>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</si>
  <si>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</si>
  <si>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</si>
  <si>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</si>
  <si>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</si>
  <si>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</si>
  <si>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</si>
  <si>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</si>
  <si>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</si>
  <si>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</si>
  <si>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</si>
  <si>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</si>
  <si>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</si>
  <si>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</si>
  <si>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</si>
  <si>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</si>
  <si>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</si>
  <si>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</si>
  <si>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</si>
  <si>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</si>
  <si>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</si>
  <si>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</si>
  <si>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</si>
  <si>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</si>
  <si>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</si>
  <si>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</si>
  <si>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</si>
  <si>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</si>
  <si>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</si>
  <si>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</si>
  <si>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</si>
  <si>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</si>
  <si>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</si>
  <si>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</si>
  <si>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</si>
  <si>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</si>
  <si>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</si>
  <si>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</si>
  <si>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</si>
  <si>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</si>
  <si>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</si>
  <si>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</si>
  <si>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</si>
  <si>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</si>
  <si>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</si>
  <si>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</si>
  <si>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</si>
  <si>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</si>
  <si>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</si>
  <si>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</si>
  <si>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</si>
  <si>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</si>
  <si>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</si>
  <si>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</si>
  <si>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</si>
  <si>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</si>
  <si>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</si>
  <si>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</si>
  <si>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</si>
  <si>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</si>
  <si>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</si>
  <si>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</si>
  <si>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</si>
  <si>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</si>
  <si>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</si>
  <si>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</si>
  <si>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</si>
  <si>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</si>
  <si>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</si>
  <si>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</si>
  <si>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</si>
  <si>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</si>
  <si>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</si>
  <si>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</si>
  <si>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</si>
  <si>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</si>
  <si>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</si>
  <si>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</si>
  <si>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</si>
  <si>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</si>
  <si>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</si>
  <si>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</si>
  <si>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</si>
  <si>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</si>
  <si>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</si>
  <si>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</si>
  <si>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</si>
  <si>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</si>
  <si>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</si>
  <si>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</si>
  <si>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</si>
  <si>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</si>
  <si>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</si>
  <si>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</si>
  <si>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</si>
  <si>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</si>
  <si>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</si>
  <si>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</si>
  <si>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</si>
  <si>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</si>
  <si>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</si>
  <si>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</si>
  <si>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</si>
  <si>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</si>
  <si>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</si>
  <si>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</si>
  <si>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</si>
  <si>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</si>
  <si>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</si>
  <si>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</si>
  <si>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</si>
  <si>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</si>
  <si>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</si>
  <si>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</si>
  <si>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</si>
  <si>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</si>
  <si>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</si>
  <si>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</si>
  <si>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</si>
  <si>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</si>
  <si>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</si>
  <si>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</si>
  <si>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</si>
  <si>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</si>
  <si>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</si>
  <si>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</si>
  <si>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</si>
  <si>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</si>
  <si>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</si>
  <si>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</si>
  <si>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</si>
  <si>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</si>
  <si>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</si>
  <si>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</si>
  <si>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</si>
  <si>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</si>
  <si>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</si>
  <si>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</si>
  <si>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</si>
  <si>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</si>
  <si>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</si>
  <si>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</si>
  <si>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</si>
  <si>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</si>
  <si>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</si>
  <si>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</si>
  <si>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</si>
  <si>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</si>
  <si>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</si>
  <si>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</si>
  <si>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</si>
  <si>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</si>
  <si>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</si>
  <si>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</si>
  <si>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</si>
  <si>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</si>
  <si>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</si>
  <si>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</si>
  <si>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</si>
  <si>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</si>
  <si>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</si>
  <si>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</si>
  <si>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</si>
  <si>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</si>
  <si>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</si>
  <si>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</si>
  <si>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</si>
  <si>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</si>
  <si>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</si>
  <si>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</si>
  <si>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</si>
  <si>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</si>
  <si>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</si>
  <si>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</si>
  <si>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</si>
  <si>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</si>
  <si>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</si>
  <si>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</si>
  <si>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</si>
  <si>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</si>
  <si>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</si>
  <si>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</si>
  <si>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</si>
  <si>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</si>
  <si>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</si>
  <si>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</si>
  <si>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</si>
  <si>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</si>
  <si>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</si>
  <si>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</si>
  <si>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</si>
  <si>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</si>
  <si>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</si>
  <si>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</si>
  <si>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</si>
  <si>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</si>
  <si>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</si>
  <si>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</si>
  <si>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</si>
  <si>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</si>
  <si>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</si>
  <si>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</si>
  <si>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</si>
  <si>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</si>
  <si>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</si>
  <si>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</si>
  <si>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</si>
  <si>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</si>
  <si>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</si>
  <si>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</si>
  <si>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</si>
  <si>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</si>
  <si>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</si>
  <si>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</si>
  <si>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</si>
  <si>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</si>
  <si>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</si>
  <si>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</si>
  <si>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</si>
  <si>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</si>
  <si>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</si>
  <si>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</si>
  <si>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</si>
  <si>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</si>
  <si>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</si>
  <si>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</si>
  <si>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</si>
  <si>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</si>
  <si>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</si>
  <si>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</si>
  <si>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</si>
  <si>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</si>
  <si>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</si>
  <si>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</si>
  <si>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</si>
  <si>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</si>
  <si>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</si>
  <si>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</si>
  <si>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</si>
  <si>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</si>
  <si>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</si>
  <si>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</si>
  <si>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</si>
  <si>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</si>
  <si>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</si>
  <si>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</si>
  <si>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</si>
  <si>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</si>
  <si>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</si>
  <si>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</si>
  <si>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</si>
  <si>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</si>
  <si>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</si>
  <si>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</si>
  <si>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</si>
  <si>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</si>
  <si>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</si>
  <si>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</si>
  <si>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</si>
  <si>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</si>
  <si>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</si>
  <si>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</si>
  <si>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</si>
  <si>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</si>
  <si>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</si>
  <si>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</si>
  <si>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</si>
  <si>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</si>
  <si>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</si>
  <si>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</si>
  <si>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</si>
  <si>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</si>
  <si>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</si>
  <si>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</si>
  <si>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</si>
  <si>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</si>
  <si>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</si>
  <si>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</si>
  <si>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</si>
  <si>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</si>
  <si>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</si>
  <si>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</si>
  <si>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</si>
  <si>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</si>
  <si>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</si>
  <si>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</si>
  <si>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</si>
  <si>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</si>
  <si>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</si>
  <si>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</si>
  <si>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</si>
  <si>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</si>
  <si>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</si>
  <si>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</si>
  <si>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</si>
  <si>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</si>
  <si>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</si>
  <si>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</si>
  <si>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</si>
  <si>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</si>
  <si>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</si>
  <si>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</si>
  <si>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</si>
  <si>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</si>
  <si>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</si>
  <si>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</si>
  <si>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</si>
  <si>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</si>
  <si>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</si>
  <si>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</si>
  <si>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</si>
  <si>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</si>
  <si>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</si>
  <si>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</si>
  <si>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</si>
  <si>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</si>
  <si>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</si>
  <si>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</si>
  <si>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</si>
  <si>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</si>
  <si>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</si>
  <si>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</si>
  <si>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</si>
  <si>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</si>
  <si>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</si>
  <si>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</si>
  <si>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</si>
  <si>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</si>
  <si>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</si>
  <si>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</si>
  <si>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</si>
  <si>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</si>
  <si>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</si>
  <si>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</si>
  <si>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</si>
  <si>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</si>
  <si>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</si>
  <si>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</si>
  <si>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</si>
  <si>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</si>
  <si>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</si>
  <si>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</si>
  <si>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</si>
  <si>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</si>
  <si>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</si>
  <si>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</si>
  <si>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</si>
  <si>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</si>
  <si>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</si>
  <si>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</si>
  <si>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</si>
  <si>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</si>
  <si>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</si>
  <si>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</si>
  <si>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</si>
  <si>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</si>
  <si>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</si>
  <si>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</si>
  <si>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</si>
  <si>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</si>
  <si>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</si>
  <si>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</si>
  <si>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</si>
  <si>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</si>
  <si>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</si>
  <si>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</si>
  <si>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</si>
  <si>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</si>
  <si>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</si>
  <si>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</si>
  <si>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</si>
  <si>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</si>
  <si>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</si>
  <si>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</si>
  <si>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</si>
  <si>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</si>
  <si>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</si>
  <si>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</si>
  <si>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</si>
  <si>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</si>
  <si>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</si>
  <si>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</si>
  <si>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</si>
  <si>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</si>
  <si>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</si>
  <si>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</si>
  <si>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</si>
  <si>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</si>
  <si>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</si>
  <si>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</si>
  <si>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</si>
  <si>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</si>
  <si>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</si>
  <si>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</si>
  <si>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</si>
  <si>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</si>
  <si>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</si>
  <si>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</si>
  <si>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</si>
  <si>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</si>
  <si>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</si>
  <si>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</si>
  <si>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</si>
  <si>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</si>
  <si>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</si>
  <si>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</si>
  <si>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</si>
  <si>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</si>
  <si>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</si>
  <si>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</si>
  <si>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</si>
  <si>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</si>
  <si>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</si>
  <si>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</si>
  <si>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</si>
  <si>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</si>
  <si>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</si>
  <si>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</si>
  <si>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</si>
  <si>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</si>
  <si>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</si>
  <si>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</si>
  <si>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</si>
  <si>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</si>
  <si>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</si>
  <si>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</si>
  <si>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</si>
  <si>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</si>
  <si>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</si>
  <si>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</si>
  <si>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</si>
  <si>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</si>
  <si>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</si>
  <si>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</si>
  <si>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</si>
  <si>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</si>
  <si>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</si>
  <si>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</si>
  <si>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</si>
  <si>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</si>
  <si>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</si>
  <si>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</si>
  <si>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</si>
  <si>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</si>
  <si>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</si>
  <si>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</si>
  <si>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</si>
  <si>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</si>
  <si>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</si>
  <si>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</si>
  <si>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</si>
  <si>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</si>
  <si>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</si>
  <si>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</si>
  <si>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</si>
  <si>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</si>
  <si>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</si>
  <si>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</si>
  <si>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</si>
  <si>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</si>
  <si>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</si>
  <si>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</si>
  <si>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</si>
  <si>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</si>
  <si>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</si>
  <si>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</si>
  <si>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</si>
  <si>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</si>
  <si>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</si>
  <si>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</si>
  <si>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</si>
  <si>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</si>
  <si>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</si>
  <si>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</si>
  <si>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</si>
  <si>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</si>
  <si>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</si>
  <si>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</si>
  <si>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</si>
  <si>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</si>
  <si>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</si>
  <si>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</si>
  <si>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</si>
  <si>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</si>
  <si>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</si>
  <si>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</si>
  <si>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</si>
  <si>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</si>
  <si>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</si>
  <si>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</si>
  <si>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</si>
  <si>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</si>
  <si>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</si>
  <si>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</si>
  <si>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</si>
  <si>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</si>
  <si>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</si>
  <si>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</si>
  <si>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</si>
  <si>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</si>
  <si>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</si>
  <si>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</si>
  <si>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</si>
  <si>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</si>
  <si>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</si>
  <si>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</si>
  <si>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</si>
  <si>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</si>
  <si>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</si>
  <si>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</si>
  <si>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</si>
  <si>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</si>
  <si>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</si>
  <si>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</si>
  <si>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</si>
  <si>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</si>
  <si>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</si>
  <si>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</si>
  <si>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</si>
  <si>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</si>
  <si>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</si>
  <si>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</si>
  <si>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</si>
  <si>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</si>
  <si>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</si>
  <si>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</si>
  <si>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</si>
  <si>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</si>
  <si>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</si>
  <si>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</si>
  <si>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</si>
  <si>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</si>
  <si>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</si>
  <si>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</si>
  <si>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</si>
  <si>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</si>
  <si>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</si>
  <si>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</si>
  <si>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</si>
  <si>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</si>
  <si>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</si>
  <si>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</si>
  <si>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</si>
  <si>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</si>
  <si>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</si>
  <si>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</si>
  <si>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</si>
  <si>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</si>
  <si>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</si>
  <si>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</si>
  <si>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</si>
  <si>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</si>
  <si>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</si>
  <si>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</si>
  <si>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</si>
  <si>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</si>
  <si>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</si>
  <si>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</si>
  <si>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</si>
  <si>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</si>
  <si>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</si>
  <si>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</si>
  <si>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</si>
  <si>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</si>
  <si>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</si>
  <si>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</si>
  <si>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</si>
  <si>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</si>
  <si>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</si>
  <si>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</si>
  <si>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</si>
  <si>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</si>
  <si>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</si>
  <si>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</si>
  <si>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</si>
  <si>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</si>
  <si>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</si>
  <si>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</si>
  <si>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</si>
  <si>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</si>
  <si>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</si>
  <si>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</si>
  <si>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</si>
  <si>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</si>
  <si>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</si>
  <si>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</si>
  <si>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</si>
  <si>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</si>
  <si>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</si>
  <si>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</si>
  <si>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</si>
  <si>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</si>
  <si>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</si>
  <si>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</si>
  <si>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</si>
  <si>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</si>
  <si>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</si>
  <si>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</si>
  <si>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</si>
  <si>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</si>
  <si>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</si>
  <si>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</si>
  <si>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</si>
  <si>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</si>
  <si>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</si>
  <si>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</si>
  <si>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</si>
  <si>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</si>
  <si>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</si>
  <si>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</si>
  <si>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</si>
  <si>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</si>
  <si>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</si>
  <si>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</si>
  <si>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</si>
  <si>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</si>
  <si>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</si>
  <si>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</si>
  <si>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</si>
  <si>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</si>
  <si>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</si>
  <si>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</si>
  <si>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</si>
  <si>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</si>
  <si>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</si>
  <si>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</si>
  <si>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</si>
  <si>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</si>
  <si>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</si>
  <si>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</si>
  <si>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</si>
  <si>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</si>
  <si>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</si>
  <si>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</si>
  <si>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</si>
  <si>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</si>
  <si>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</si>
  <si>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</si>
  <si>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</si>
  <si>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</si>
  <si>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</si>
  <si>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</si>
  <si>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</si>
  <si>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</si>
  <si>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</si>
  <si>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</si>
  <si>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</si>
  <si>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</si>
  <si>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</si>
  <si>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</si>
  <si>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</si>
  <si>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</si>
  <si>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</si>
  <si>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</si>
  <si>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</si>
  <si>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</si>
  <si>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</si>
  <si>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</si>
  <si>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</si>
  <si>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</si>
  <si>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</si>
  <si>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</si>
  <si>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</si>
  <si>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</si>
  <si>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</si>
  <si>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</si>
  <si>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</si>
  <si>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</si>
  <si>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</si>
  <si>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</si>
  <si>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</si>
  <si>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</si>
  <si>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</si>
  <si>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</si>
  <si>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</si>
  <si>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</si>
  <si>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</si>
  <si>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</si>
  <si>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</si>
  <si>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</si>
  <si>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</si>
  <si>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</si>
  <si>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</si>
  <si>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</si>
  <si>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</si>
  <si>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</si>
  <si>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</si>
  <si>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</si>
  <si>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</si>
  <si>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</si>
  <si>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</si>
  <si>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</si>
  <si>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</si>
  <si>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</si>
  <si>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</si>
  <si>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</si>
  <si>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</si>
  <si>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</si>
  <si>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</si>
  <si>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</si>
  <si>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</si>
  <si>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</si>
  <si>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</si>
  <si>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</si>
  <si>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</si>
  <si>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</si>
  <si>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</si>
  <si>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</si>
  <si>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</si>
  <si>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</si>
  <si>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</si>
  <si>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</si>
  <si>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</si>
  <si>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</si>
  <si>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</si>
  <si>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</si>
  <si>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</si>
  <si>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</si>
  <si>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</si>
  <si>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</si>
  <si>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</si>
  <si>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</si>
  <si>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</si>
  <si>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</si>
  <si>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</si>
  <si>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</si>
  <si>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</si>
  <si>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</si>
  <si>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</si>
  <si>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</si>
  <si>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</si>
  <si>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</si>
  <si>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</si>
  <si>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</si>
  <si>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</si>
  <si>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</si>
  <si>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</si>
  <si>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</si>
  <si>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</si>
  <si>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</si>
  <si>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</si>
  <si>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</si>
  <si>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</si>
  <si>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</si>
  <si>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</si>
  <si>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</si>
  <si>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</si>
  <si>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</si>
  <si>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</si>
  <si>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</si>
  <si>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</si>
  <si>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</si>
  <si>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</si>
  <si>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</si>
  <si>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</si>
  <si>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</si>
  <si>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</si>
  <si>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</si>
  <si>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</si>
  <si>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</si>
  <si>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</si>
  <si>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</si>
  <si>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</si>
  <si>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</si>
  <si>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</si>
  <si>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</si>
  <si>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</si>
  <si>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</si>
  <si>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</si>
  <si>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</si>
  <si>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</si>
  <si>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</si>
  <si>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</si>
  <si>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</si>
  <si>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</si>
  <si>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</si>
  <si>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</si>
  <si>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</si>
  <si>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</si>
  <si>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</si>
  <si>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</si>
  <si>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</si>
  <si>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</si>
  <si>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</si>
  <si>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</si>
  <si>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</si>
  <si>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</si>
  <si>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</si>
  <si>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</si>
  <si>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</si>
  <si>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</si>
  <si>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</si>
  <si>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</si>
  <si>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</si>
  <si>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</si>
  <si>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</si>
  <si>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</si>
  <si>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</si>
  <si>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</si>
  <si>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</si>
  <si>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</si>
  <si>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</si>
  <si>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</si>
  <si>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</si>
  <si>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</si>
  <si>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</si>
  <si>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</si>
  <si>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</si>
  <si>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</si>
  <si>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</si>
  <si>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</si>
  <si>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</si>
  <si>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</si>
  <si>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</si>
  <si>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</si>
  <si>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</si>
  <si>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</si>
  <si>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</si>
  <si>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</si>
  <si>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</si>
  <si>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</si>
  <si>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</si>
  <si>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</si>
  <si>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</si>
  <si>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</si>
  <si>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</si>
  <si>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</si>
  <si>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</si>
  <si>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</si>
  <si>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</si>
  <si>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</si>
  <si>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</si>
  <si>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</si>
  <si>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</si>
  <si>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</si>
  <si>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</si>
  <si>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</si>
  <si>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</si>
  <si>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</si>
  <si>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</si>
  <si>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</si>
  <si>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</si>
  <si>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</si>
  <si>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</si>
  <si>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</si>
  <si>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</si>
  <si>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</si>
  <si>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</si>
  <si>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</si>
  <si>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</si>
  <si>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</si>
  <si>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</si>
  <si>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</si>
  <si>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</si>
  <si>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</si>
  <si>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</si>
  <si>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</si>
  <si>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</si>
  <si>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</si>
  <si>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</si>
  <si>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</si>
  <si>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</si>
  <si>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</si>
  <si>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</si>
  <si>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</si>
  <si>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</si>
  <si>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</si>
  <si>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</si>
  <si>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</si>
  <si>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</si>
  <si>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</si>
  <si>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</si>
  <si>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</si>
  <si>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</si>
  <si>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</si>
  <si>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</si>
  <si>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</si>
  <si>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</si>
  <si>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</si>
  <si>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</si>
  <si>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</si>
  <si>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</si>
  <si>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</si>
  <si>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</si>
  <si>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</si>
  <si>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</si>
  <si>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</si>
  <si>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</si>
  <si>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</si>
  <si>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</si>
  <si>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</si>
  <si>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</si>
  <si>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</si>
  <si>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</si>
  <si>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</si>
  <si>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</si>
  <si>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</si>
  <si>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</si>
  <si>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</si>
  <si>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</si>
  <si>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</si>
  <si>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</si>
  <si>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</si>
  <si>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</si>
  <si>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</si>
  <si>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</si>
  <si>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</si>
  <si>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</si>
  <si>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</si>
  <si>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</si>
  <si>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</si>
  <si>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</si>
  <si>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</si>
  <si>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</si>
  <si>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</si>
  <si>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</si>
  <si>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</si>
  <si>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</si>
  <si>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</si>
  <si>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</si>
  <si>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</si>
  <si>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</si>
  <si>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</si>
  <si>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</si>
  <si>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</si>
  <si>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</si>
  <si>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</si>
  <si>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</si>
  <si>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</si>
  <si>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</si>
  <si>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</si>
  <si>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</si>
  <si>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</si>
  <si>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</si>
  <si>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</si>
  <si>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</si>
  <si>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</si>
  <si>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</si>
  <si>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</si>
  <si>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</si>
  <si>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</si>
  <si>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</si>
  <si>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</si>
  <si>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</si>
  <si>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</si>
  <si>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</si>
  <si>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</si>
  <si>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</si>
  <si>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</si>
  <si>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</si>
  <si>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</si>
  <si>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</si>
  <si>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</si>
  <si>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</si>
  <si>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</si>
  <si>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</si>
  <si>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</si>
  <si>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</si>
  <si>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</si>
  <si>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</si>
  <si>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</si>
  <si>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</si>
  <si>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</si>
  <si>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</si>
  <si>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</si>
  <si>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</si>
  <si>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</si>
  <si>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</si>
  <si>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</si>
  <si>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</si>
  <si>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</si>
  <si>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</si>
  <si>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</si>
  <si>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</si>
  <si>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</si>
  <si>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</si>
  <si>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</si>
  <si>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</si>
  <si>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</si>
  <si>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</si>
  <si>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</si>
  <si>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</si>
  <si>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</si>
  <si>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</si>
  <si>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</si>
  <si>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</si>
  <si>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</si>
  <si>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</si>
  <si>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</si>
  <si>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</si>
  <si>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</si>
  <si>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</si>
  <si>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</si>
  <si>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</si>
  <si>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</si>
  <si>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</si>
  <si>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</si>
  <si>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</si>
  <si>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</si>
  <si>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</si>
  <si>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</si>
  <si>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</si>
  <si>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</si>
  <si>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</si>
  <si>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</si>
  <si>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</si>
  <si>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</si>
  <si>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</si>
  <si>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</si>
  <si>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</si>
  <si>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</si>
  <si>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</si>
  <si>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</si>
  <si>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</si>
  <si>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</si>
  <si>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</si>
  <si>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</si>
  <si>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</si>
  <si>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</si>
  <si>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</si>
  <si>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</si>
  <si>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</si>
  <si>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</si>
  <si>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</si>
  <si>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</si>
  <si>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</si>
  <si>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</si>
  <si>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</si>
  <si>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</si>
  <si>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</si>
  <si>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</si>
  <si>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</si>
  <si>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</si>
  <si>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</si>
  <si>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</si>
  <si>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</si>
  <si>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</si>
  <si>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</si>
  <si>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</si>
  <si>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</si>
  <si>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</si>
  <si>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</si>
  <si>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</si>
  <si>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</si>
  <si>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</si>
  <si>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</si>
  <si>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</si>
  <si>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</si>
  <si>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</si>
  <si>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</si>
  <si>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</si>
  <si>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</si>
  <si>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</si>
  <si>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</si>
  <si>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</si>
  <si>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</si>
  <si>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</si>
  <si>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</si>
  <si>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</si>
  <si>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</si>
  <si>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</si>
  <si>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</si>
  <si>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</si>
  <si>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</si>
  <si>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</si>
  <si>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</si>
  <si>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</si>
  <si>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</si>
  <si>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</si>
  <si>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</si>
  <si>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</si>
  <si>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</si>
  <si>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</si>
  <si>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</si>
  <si>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</si>
  <si>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</si>
  <si>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</si>
  <si>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</si>
  <si>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</si>
  <si>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</si>
  <si>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</si>
  <si>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</si>
  <si>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</si>
  <si>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</si>
  <si>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</si>
  <si>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</si>
  <si>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</si>
  <si>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</si>
  <si>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</si>
  <si>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</si>
  <si>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</si>
  <si>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</si>
  <si>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</si>
  <si>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</si>
  <si>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</si>
  <si>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</si>
  <si>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</si>
  <si>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</si>
  <si>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</si>
  <si>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</si>
  <si>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</si>
  <si>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</si>
  <si>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</si>
  <si>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</si>
  <si>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</si>
  <si>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</si>
  <si>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</si>
  <si>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</si>
  <si>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</si>
  <si>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</si>
  <si>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</si>
  <si>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</si>
  <si>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</si>
  <si>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</si>
  <si>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</si>
  <si>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</si>
  <si>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</si>
  <si>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</si>
  <si>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</si>
  <si>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</si>
  <si>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</si>
  <si>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</si>
  <si>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</si>
  <si>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</si>
  <si>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</si>
  <si>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</si>
  <si>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</si>
  <si>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</si>
  <si>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</si>
  <si>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</si>
  <si>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</si>
  <si>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</si>
  <si>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</si>
  <si>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</si>
  <si>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</si>
  <si>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</si>
  <si>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</si>
  <si>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</si>
  <si>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</si>
  <si>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</si>
  <si>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</si>
  <si>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</si>
  <si>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</si>
  <si>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</si>
  <si>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</si>
  <si>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</si>
  <si>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</si>
  <si>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</si>
  <si>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</si>
  <si>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</si>
  <si>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</si>
  <si>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</si>
  <si>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</si>
  <si>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</si>
  <si>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</si>
  <si>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</si>
  <si>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</si>
  <si>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</si>
  <si>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</si>
  <si>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</si>
  <si>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</si>
  <si>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</si>
  <si>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</si>
  <si>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</si>
  <si>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</si>
  <si>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</si>
  <si>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</si>
  <si>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</si>
  <si>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</si>
  <si>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</si>
  <si>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</si>
  <si>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</si>
  <si>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</si>
  <si>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</si>
  <si>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</si>
  <si>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</si>
  <si>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</si>
  <si>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</si>
  <si>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</si>
  <si>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</si>
  <si>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</si>
  <si>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</si>
  <si>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</si>
  <si>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</si>
  <si>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</si>
  <si>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</si>
  <si>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</si>
  <si>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</si>
  <si>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</si>
  <si>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</si>
  <si>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</si>
  <si>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</si>
  <si>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</si>
  <si>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</si>
  <si>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</si>
  <si>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</si>
  <si>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</si>
  <si>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</si>
  <si>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</si>
  <si>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</si>
  <si>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</si>
  <si>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</si>
  <si>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</si>
  <si>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</si>
  <si>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</si>
  <si>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</si>
  <si>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</si>
  <si>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</si>
  <si>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</si>
  <si>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</si>
  <si>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</si>
  <si>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</si>
  <si>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</si>
  <si>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</si>
  <si>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</si>
  <si>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</si>
  <si>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</si>
  <si>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</si>
  <si>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</si>
  <si>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</si>
  <si>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</si>
  <si>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</si>
  <si>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</si>
  <si>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</si>
  <si>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</si>
  <si>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</si>
  <si>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</si>
  <si>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</si>
  <si>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</si>
  <si>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</si>
  <si>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</si>
  <si>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</si>
  <si>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</si>
  <si>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</si>
  <si>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</si>
  <si>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</si>
  <si>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</si>
  <si>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</si>
  <si>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</si>
  <si>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</si>
  <si>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</si>
  <si>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</si>
  <si>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</si>
  <si>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</si>
  <si>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</si>
  <si>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</si>
  <si>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</si>
  <si>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</si>
  <si>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</si>
  <si>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</si>
  <si>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</si>
  <si>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</si>
  <si>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</si>
  <si>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</si>
  <si>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</si>
  <si>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</si>
  <si>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</si>
  <si>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</si>
  <si>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</si>
  <si>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</si>
  <si>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</si>
  <si>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</si>
  <si>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</si>
  <si>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</si>
  <si>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</si>
  <si>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</si>
  <si>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</si>
  <si>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</si>
  <si>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</si>
  <si>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</si>
  <si>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</si>
  <si>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</si>
  <si>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</si>
  <si>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</si>
  <si>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</si>
  <si>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</si>
  <si>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</si>
  <si>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</si>
  <si>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</si>
  <si>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</si>
  <si>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</si>
  <si>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</si>
  <si>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</si>
  <si>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</si>
  <si>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</si>
  <si>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</si>
  <si>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</si>
  <si>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</si>
  <si>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</si>
  <si>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</si>
  <si>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</si>
  <si>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</si>
  <si>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</si>
  <si>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</si>
  <si>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</si>
  <si>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</si>
  <si>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</si>
  <si>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</si>
  <si>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</si>
  <si>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</si>
  <si>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</si>
  <si>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</si>
  <si>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</si>
  <si>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</si>
  <si>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</si>
  <si>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</si>
  <si>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</si>
  <si>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</si>
  <si>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</si>
  <si>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</si>
  <si>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</si>
  <si>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</si>
  <si>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</si>
  <si>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</si>
  <si>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</si>
  <si>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</si>
  <si>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</si>
  <si>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</si>
  <si>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</si>
  <si>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</si>
  <si>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</si>
  <si>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</si>
  <si>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</si>
  <si>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</si>
  <si>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</si>
  <si>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</si>
  <si>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</si>
  <si>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</si>
  <si>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</si>
  <si>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</si>
  <si>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</si>
  <si>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</si>
  <si>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</si>
  <si>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</si>
  <si>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</si>
  <si>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</si>
  <si>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</si>
  <si>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</si>
  <si>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</si>
  <si>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</si>
  <si>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</si>
  <si>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</si>
  <si>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</si>
  <si>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</si>
  <si>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</si>
  <si>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</si>
  <si>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</si>
  <si>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</si>
  <si>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</si>
  <si>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</si>
  <si>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</si>
  <si>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</si>
  <si>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</si>
  <si>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</si>
  <si>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</si>
  <si>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</si>
  <si>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</si>
  <si>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</si>
  <si>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</si>
  <si>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</si>
  <si>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</si>
  <si>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</si>
  <si>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</si>
  <si>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</si>
  <si>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</si>
  <si>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</si>
  <si>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</si>
  <si>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</si>
  <si>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</si>
  <si>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</si>
  <si>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</si>
  <si>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</si>
  <si>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</si>
  <si>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</si>
  <si>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</si>
  <si>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</si>
  <si>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</si>
  <si>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</si>
  <si>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</si>
  <si>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</si>
  <si>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</si>
  <si>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</si>
  <si>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</si>
  <si>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</si>
  <si>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</si>
  <si>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</si>
  <si>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</si>
  <si>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</si>
  <si>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</si>
  <si>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</si>
  <si>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</si>
  <si>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</si>
  <si>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</si>
  <si>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</si>
  <si>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</si>
  <si>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</si>
  <si>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</si>
  <si>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</si>
  <si>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</si>
  <si>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</si>
  <si>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</si>
  <si>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</si>
  <si>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</si>
  <si>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</si>
  <si>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</si>
  <si>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</si>
  <si>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</si>
  <si>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</si>
  <si>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</si>
  <si>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</si>
  <si>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</si>
  <si>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</si>
  <si>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</si>
  <si>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</si>
  <si>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</si>
  <si>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</si>
  <si>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</si>
  <si>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</si>
  <si>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</si>
  <si>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</si>
  <si>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</si>
  <si>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</si>
  <si>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</si>
  <si>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</si>
  <si>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</si>
  <si>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</si>
  <si>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</si>
  <si>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</si>
  <si>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</si>
  <si>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</si>
  <si>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</si>
  <si>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</si>
  <si>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</si>
  <si>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</si>
  <si>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</si>
  <si>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</si>
  <si>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</si>
  <si>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</si>
  <si>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</si>
  <si>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</si>
  <si>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</si>
  <si>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</si>
  <si>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</si>
  <si>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</si>
  <si>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</si>
  <si>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</si>
  <si>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</si>
  <si>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</si>
  <si>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</si>
  <si>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</si>
  <si>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</si>
  <si>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</si>
  <si>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</si>
  <si>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</si>
  <si>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</si>
  <si>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</si>
  <si>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</si>
  <si>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</si>
  <si>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</si>
  <si>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</si>
  <si>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</si>
  <si>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</si>
  <si>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</si>
  <si>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</si>
  <si>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</si>
  <si>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</si>
  <si>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</si>
  <si>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</si>
  <si>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</si>
  <si>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</si>
  <si>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</si>
  <si>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</si>
  <si>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</si>
  <si>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</si>
  <si>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</si>
  <si>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</si>
  <si>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</si>
  <si>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</si>
  <si>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</si>
  <si>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</si>
  <si>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</si>
  <si>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</si>
  <si>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</si>
  <si>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</si>
  <si>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</si>
  <si>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</si>
  <si>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</si>
  <si>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</si>
  <si>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</si>
  <si>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</si>
  <si>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</si>
  <si>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</si>
  <si>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</si>
  <si>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</si>
  <si>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</si>
  <si>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</si>
  <si>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</si>
  <si>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</si>
  <si>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</si>
  <si>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</si>
  <si>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</si>
  <si>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</si>
  <si>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</si>
  <si>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</si>
  <si>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</si>
  <si>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</si>
  <si>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</si>
  <si>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</si>
  <si>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</si>
  <si>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</si>
  <si>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</si>
  <si>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</si>
  <si>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</si>
  <si>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</si>
  <si>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</si>
  <si>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</si>
  <si>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</si>
  <si>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</si>
  <si>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</si>
  <si>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</si>
  <si>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</si>
  <si>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</si>
  <si>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</si>
  <si>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</si>
  <si>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</si>
  <si>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</si>
  <si>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</si>
  <si>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</si>
  <si>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</si>
  <si>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</si>
  <si>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</si>
  <si>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</si>
  <si>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</si>
  <si>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</si>
  <si>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</si>
  <si>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</si>
  <si>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</si>
  <si>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</si>
  <si>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</si>
  <si>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</si>
  <si>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</si>
  <si>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</si>
  <si>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</si>
  <si>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</si>
  <si>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</si>
  <si>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</si>
  <si>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</si>
  <si>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</si>
  <si>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</si>
  <si>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</si>
  <si>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</si>
  <si>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</si>
  <si>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</si>
  <si>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</si>
  <si>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</si>
  <si>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</si>
  <si>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</si>
  <si>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</si>
  <si>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</si>
  <si>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</si>
  <si>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</si>
  <si>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</si>
  <si>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</si>
  <si>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</si>
  <si>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</si>
  <si>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</si>
  <si>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</si>
  <si>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</si>
  <si>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</si>
  <si>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</si>
  <si>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</si>
  <si>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</si>
  <si>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</si>
  <si>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</si>
  <si>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</si>
  <si>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</si>
  <si>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</si>
  <si>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</si>
  <si>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</si>
  <si>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</si>
  <si>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</si>
  <si>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</si>
  <si>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</si>
  <si>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</si>
  <si>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</si>
  <si>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</si>
  <si>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</si>
  <si>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</si>
  <si>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</si>
  <si>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</si>
  <si>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</si>
  <si>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</si>
  <si>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</si>
  <si>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</si>
  <si>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</si>
  <si>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</si>
  <si>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</si>
  <si>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</si>
  <si>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</si>
  <si>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</si>
  <si>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</si>
  <si>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</si>
  <si>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</si>
  <si>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</si>
  <si>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</si>
  <si>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</si>
  <si>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</si>
  <si>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</si>
  <si>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</si>
  <si>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</si>
  <si>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</si>
  <si>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</si>
  <si>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</si>
  <si>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</si>
  <si>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</si>
  <si>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</si>
  <si>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</si>
  <si>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</si>
  <si>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</si>
  <si>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</si>
  <si>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</si>
  <si>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</si>
  <si>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</si>
  <si>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</si>
  <si>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</si>
  <si>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</si>
  <si>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</si>
  <si>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</si>
  <si>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</si>
  <si>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</si>
  <si>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</si>
  <si>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</si>
  <si>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</si>
  <si>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</si>
  <si>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</si>
  <si>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</si>
  <si>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</si>
  <si>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</si>
  <si>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</si>
  <si>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</si>
  <si>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</si>
  <si>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</si>
  <si>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</si>
  <si>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</si>
  <si>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</si>
  <si>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</si>
  <si>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</si>
  <si>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</si>
  <si>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</si>
  <si>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</si>
  <si>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</si>
  <si>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</si>
  <si>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</si>
  <si>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</si>
  <si>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</si>
  <si>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</si>
  <si>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</si>
  <si>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</si>
  <si>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</si>
  <si>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</si>
  <si>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</si>
  <si>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</si>
  <si>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</si>
  <si>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</si>
  <si>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</si>
  <si>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</si>
  <si>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</si>
  <si>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</si>
  <si>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</si>
  <si>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</si>
  <si>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</si>
  <si>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</si>
  <si>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</si>
  <si>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</si>
  <si>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</si>
  <si>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</si>
  <si>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</si>
  <si>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</si>
  <si>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</si>
  <si>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</si>
  <si>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</si>
  <si>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</si>
  <si>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</si>
  <si>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</si>
  <si>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</si>
  <si>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</si>
  <si>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</si>
  <si>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</si>
  <si>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</si>
  <si>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</si>
  <si>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</si>
  <si>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</si>
  <si>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</si>
  <si>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</si>
  <si>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</si>
  <si>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</si>
  <si>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</si>
  <si>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</si>
  <si>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</si>
  <si>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</si>
  <si>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</si>
  <si>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</si>
  <si>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</si>
  <si>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</si>
  <si>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</si>
  <si>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</si>
  <si>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</si>
  <si>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</si>
  <si>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</si>
  <si>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</si>
  <si>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</si>
  <si>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</si>
  <si>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</si>
  <si>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</si>
  <si>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</si>
  <si>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</si>
  <si>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</si>
  <si>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</si>
  <si>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</si>
  <si>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</si>
  <si>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</si>
  <si>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</si>
  <si>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</si>
  <si>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</si>
  <si>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</si>
  <si>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</si>
  <si>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</si>
  <si>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</si>
  <si>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</si>
  <si>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</si>
  <si>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</si>
  <si>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</si>
  <si>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</si>
  <si>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</si>
  <si>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</si>
  <si>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</si>
  <si>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</si>
  <si>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</si>
  <si>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</si>
  <si>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</si>
  <si>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</si>
  <si>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</si>
  <si>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</si>
  <si>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</si>
  <si>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</si>
  <si>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</si>
  <si>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</si>
  <si>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</si>
  <si>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</si>
  <si>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</si>
  <si>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</si>
  <si>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</si>
  <si>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</si>
  <si>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</si>
  <si>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</si>
  <si>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</si>
  <si>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</si>
  <si>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</si>
  <si>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</si>
  <si>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</si>
  <si>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</si>
  <si>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</si>
  <si>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</si>
  <si>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</si>
  <si>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</si>
  <si>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</si>
  <si>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</si>
  <si>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</si>
  <si>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</si>
  <si>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</si>
  <si>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</si>
  <si>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</si>
  <si>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</si>
  <si>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</si>
  <si>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</si>
  <si>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</si>
  <si>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</si>
  <si>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</si>
  <si>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</si>
  <si>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</si>
  <si>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</si>
  <si>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</si>
  <si>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</si>
  <si>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</si>
  <si>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</si>
  <si>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</si>
  <si>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</si>
  <si>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</si>
  <si>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</si>
  <si>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</si>
  <si>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</si>
  <si>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</si>
  <si>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</si>
  <si>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</si>
  <si>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</si>
  <si>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</si>
  <si>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</si>
  <si>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</si>
  <si>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</si>
  <si>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</si>
  <si>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</si>
  <si>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</si>
  <si>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</si>
  <si>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</si>
  <si>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</si>
  <si>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</si>
  <si>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</si>
  <si>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</si>
  <si>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</si>
  <si>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</si>
  <si>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</si>
  <si>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</si>
  <si>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</si>
  <si>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</si>
  <si>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</si>
  <si>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</si>
  <si>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</si>
  <si>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</si>
  <si>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</si>
  <si>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</si>
  <si>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</si>
  <si>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</si>
  <si>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</si>
  <si>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</si>
  <si>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</si>
  <si>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</si>
  <si>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</si>
  <si>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</si>
  <si>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</si>
  <si>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</si>
  <si>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</si>
  <si>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</si>
  <si>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</si>
  <si>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</si>
  <si>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</si>
  <si>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</si>
  <si>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</si>
  <si>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</si>
  <si>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</si>
  <si>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</si>
  <si>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</si>
  <si>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</si>
  <si>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</si>
  <si>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</si>
  <si>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</si>
  <si>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</si>
  <si>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</si>
  <si>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</si>
  <si>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</si>
  <si>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</si>
  <si>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</si>
  <si>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</si>
  <si>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</si>
  <si>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</si>
  <si>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</si>
  <si>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</si>
  <si>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</si>
  <si>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</si>
  <si>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</si>
  <si>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</si>
  <si>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</si>
  <si>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</si>
  <si>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</si>
  <si>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</si>
  <si>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</si>
  <si>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</si>
  <si>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</si>
  <si>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</si>
  <si>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</si>
  <si>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</si>
  <si>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</si>
  <si>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</si>
  <si>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</si>
  <si>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</si>
  <si>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</si>
  <si>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</si>
  <si>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</si>
  <si>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</si>
  <si>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</si>
  <si>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</si>
  <si>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</si>
  <si>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</si>
  <si>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</si>
  <si>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</si>
  <si>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</si>
  <si>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</si>
  <si>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</si>
  <si>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</si>
  <si>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</si>
  <si>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</si>
  <si>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</si>
  <si>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</si>
  <si>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</si>
  <si>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</si>
  <si>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</si>
  <si>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</si>
  <si>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</si>
  <si>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</si>
  <si>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</si>
  <si>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</si>
  <si>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</si>
  <si>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</si>
  <si>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</si>
  <si>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</si>
  <si>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</si>
  <si>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</si>
  <si>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</si>
  <si>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</si>
  <si>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</si>
  <si>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</si>
  <si>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</si>
  <si>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</si>
  <si>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</si>
  <si>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</si>
  <si>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</si>
  <si>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</si>
  <si>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</si>
  <si>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</si>
  <si>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</si>
  <si>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</si>
  <si>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</si>
  <si>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</si>
  <si>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</si>
  <si>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</si>
  <si>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</si>
  <si>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</si>
  <si>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</si>
  <si>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</si>
  <si>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</si>
  <si>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</si>
  <si>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</si>
  <si>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</si>
  <si>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</si>
  <si>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</si>
  <si>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</si>
  <si>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</si>
  <si>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</si>
  <si>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</si>
  <si>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</si>
  <si>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</si>
  <si>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</si>
  <si>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</si>
  <si>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</si>
  <si>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</si>
  <si>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</si>
  <si>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</si>
  <si>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</si>
  <si>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</si>
  <si>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</si>
  <si>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</si>
  <si>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</si>
  <si>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</si>
  <si>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</si>
  <si>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</si>
  <si>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</si>
  <si>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</si>
  <si>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</si>
  <si>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</si>
  <si>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</si>
  <si>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</si>
  <si>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</si>
  <si>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</si>
  <si>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</si>
  <si>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</si>
  <si>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</si>
  <si>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</si>
  <si>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</si>
  <si>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</si>
  <si>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</si>
  <si>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</si>
  <si>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</si>
  <si>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</si>
  <si>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</si>
  <si>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</si>
  <si>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</si>
  <si>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</si>
  <si>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</si>
  <si>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</si>
  <si>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</si>
  <si>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</si>
  <si>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</si>
  <si>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</si>
  <si>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</si>
  <si>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</si>
  <si>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</si>
  <si>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</si>
  <si>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</si>
  <si>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</si>
  <si>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</si>
  <si>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</si>
  <si>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</si>
  <si>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</si>
  <si>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</si>
  <si>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</si>
  <si>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</si>
  <si>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</si>
  <si>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</si>
  <si>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</si>
  <si>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</si>
  <si>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</si>
  <si>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</si>
  <si>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</si>
  <si>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</si>
  <si>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</si>
  <si>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</si>
  <si>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</si>
  <si>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</si>
  <si>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</si>
  <si>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</si>
  <si>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</si>
  <si>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</si>
  <si>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</si>
  <si>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</si>
  <si>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</si>
  <si>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</si>
  <si>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</si>
  <si>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</si>
  <si>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</si>
  <si>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</si>
  <si>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</si>
  <si>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</si>
  <si>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</si>
  <si>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</si>
  <si>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</si>
  <si>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</si>
  <si>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</si>
  <si>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</si>
  <si>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</si>
  <si>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</si>
  <si>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</si>
  <si>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</si>
  <si>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</si>
  <si>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</si>
  <si>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</si>
  <si>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</si>
  <si>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</si>
  <si>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</si>
  <si>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</si>
  <si>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</si>
  <si>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</si>
  <si>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</si>
  <si>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</si>
  <si>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</si>
  <si>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</si>
  <si>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</si>
  <si>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</si>
  <si>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</si>
  <si>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</si>
  <si>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</si>
  <si>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</si>
  <si>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</si>
  <si>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</si>
  <si>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</si>
  <si>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</si>
  <si>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</si>
  <si>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</si>
  <si>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</si>
  <si>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</si>
  <si>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</si>
  <si>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</si>
  <si>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</si>
  <si>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</si>
  <si>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</si>
  <si>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</si>
  <si>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</si>
  <si>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</si>
  <si>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</si>
  <si>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</si>
  <si>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</si>
  <si>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</si>
  <si>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</si>
  <si>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</si>
  <si>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</si>
  <si>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</si>
  <si>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</si>
  <si>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</si>
  <si>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</si>
  <si>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</si>
  <si>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</si>
  <si>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</si>
  <si>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</si>
  <si>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</si>
  <si>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</si>
  <si>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</si>
  <si>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</si>
  <si>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</si>
  <si>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</si>
  <si>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</si>
  <si>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</si>
  <si>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</si>
  <si>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</si>
  <si>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</si>
  <si>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</si>
  <si>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</si>
  <si>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</si>
  <si>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</si>
  <si>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</si>
  <si>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</si>
  <si>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</si>
  <si>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</si>
  <si>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</si>
  <si>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</si>
  <si>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</si>
  <si>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</si>
  <si>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</si>
  <si>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</si>
  <si>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</si>
  <si>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</si>
  <si>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</si>
  <si>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</si>
  <si>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</si>
  <si>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</si>
  <si>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</si>
  <si>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</si>
  <si>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</si>
  <si>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</si>
  <si>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</si>
  <si>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</si>
  <si>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</si>
  <si>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</si>
  <si>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</si>
  <si>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</si>
  <si>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</si>
  <si>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</si>
  <si>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</si>
  <si>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</si>
  <si>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</si>
  <si>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</si>
  <si>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</si>
  <si>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</si>
  <si>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</si>
  <si>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</si>
  <si>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</si>
  <si>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</si>
  <si>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</si>
  <si>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</si>
  <si>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</si>
  <si>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</si>
  <si>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</si>
  <si>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</si>
  <si>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</si>
  <si>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</si>
  <si>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</si>
  <si>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</si>
  <si>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</si>
  <si>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</si>
  <si>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</si>
  <si>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</si>
  <si>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</si>
  <si>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</si>
  <si>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</si>
  <si>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</si>
  <si>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</si>
  <si>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</si>
  <si>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</si>
  <si>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</si>
  <si>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</si>
  <si>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</si>
  <si>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</si>
  <si>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</si>
  <si>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</si>
  <si>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</si>
  <si>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</si>
  <si>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</si>
  <si>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</si>
  <si>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</si>
  <si>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</si>
  <si>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</si>
  <si>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</si>
  <si>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</si>
  <si>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</si>
  <si>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</si>
  <si>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</si>
  <si>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</si>
  <si>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</si>
  <si>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</si>
  <si>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</si>
  <si>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</si>
  <si>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</si>
  <si>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</si>
  <si>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</si>
  <si>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</si>
  <si>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</si>
  <si>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</si>
  <si>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</si>
  <si>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</si>
  <si>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</si>
  <si>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</si>
  <si>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</si>
  <si>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</si>
  <si>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</si>
  <si>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</si>
  <si>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</si>
  <si>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</si>
  <si>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</si>
  <si>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</si>
  <si>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</si>
  <si>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</si>
  <si>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</si>
  <si>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</si>
  <si>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</si>
  <si>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</si>
  <si>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</si>
  <si>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</si>
  <si>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</si>
  <si>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</si>
  <si>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</si>
  <si>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</si>
  <si>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</si>
  <si>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</si>
  <si>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</si>
  <si>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</si>
  <si>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</si>
  <si>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</si>
  <si>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</si>
  <si>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</si>
  <si>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</si>
  <si>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</si>
  <si>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</si>
  <si>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</si>
  <si>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</si>
  <si>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</si>
  <si>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</si>
  <si>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</si>
  <si>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</si>
  <si>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</si>
  <si>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</si>
  <si>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</si>
  <si>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</si>
  <si>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</si>
  <si>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</si>
  <si>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</si>
  <si>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</si>
  <si>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</si>
  <si>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</si>
  <si>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</si>
  <si>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</si>
  <si>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</si>
  <si>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</si>
  <si>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</si>
  <si>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</si>
  <si>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</si>
  <si>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</si>
  <si>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</si>
  <si>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</si>
  <si>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</si>
  <si>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</si>
  <si>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</si>
  <si>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</si>
  <si>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</si>
  <si>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</si>
  <si>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</si>
  <si>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</si>
  <si>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</si>
  <si>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</si>
  <si>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</si>
  <si>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</si>
  <si>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</si>
  <si>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</si>
  <si>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</si>
  <si>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</si>
  <si>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</si>
  <si>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</si>
  <si>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</si>
  <si>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</si>
  <si>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</si>
  <si>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</si>
  <si>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</si>
  <si>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</si>
  <si>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</si>
  <si>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</si>
  <si>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</si>
  <si>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</si>
  <si>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</si>
  <si>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</si>
  <si>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</si>
  <si>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</si>
  <si>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</si>
  <si>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</si>
  <si>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</si>
  <si>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</si>
  <si>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</si>
  <si>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</si>
  <si>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</si>
  <si>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</si>
  <si>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</si>
  <si>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</si>
  <si>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</si>
  <si>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</si>
  <si>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</si>
  <si>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</si>
  <si>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</si>
  <si>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</si>
  <si>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</si>
  <si>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</si>
  <si>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</si>
  <si>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</si>
  <si>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</si>
  <si>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</si>
  <si>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</si>
  <si>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</si>
  <si>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</si>
  <si>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</si>
  <si>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</si>
  <si>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</si>
  <si>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</si>
  <si>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</si>
  <si>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</si>
  <si>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</si>
  <si>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</si>
  <si>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</si>
  <si>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</si>
  <si>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</si>
  <si>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</si>
  <si>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</si>
  <si>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</si>
  <si>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</si>
  <si>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</si>
  <si>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</si>
  <si>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</si>
  <si>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</si>
  <si>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</si>
  <si>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</si>
  <si>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</si>
  <si>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</si>
  <si>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</si>
  <si>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</si>
  <si>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</si>
  <si>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</si>
  <si>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</si>
  <si>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</si>
  <si>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</si>
  <si>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</si>
  <si>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</si>
  <si>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</si>
  <si>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</si>
  <si>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</si>
  <si>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</si>
  <si>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</si>
  <si>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</si>
  <si>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</si>
  <si>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</si>
  <si>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</si>
  <si>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</si>
  <si>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</si>
  <si>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</si>
  <si>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</si>
  <si>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</si>
  <si>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</si>
  <si>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</si>
  <si>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</si>
  <si>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</si>
  <si>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</si>
  <si>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</si>
  <si>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</si>
  <si>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</si>
  <si>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</si>
  <si>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</si>
  <si>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</si>
  <si>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</si>
  <si>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</si>
  <si>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</si>
  <si>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</si>
  <si>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</si>
  <si>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</si>
  <si>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</si>
  <si>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</si>
  <si>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</si>
  <si>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</si>
  <si>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</si>
  <si>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</si>
  <si>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</si>
  <si>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</si>
  <si>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</si>
  <si>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</si>
  <si>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</si>
  <si>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</si>
  <si>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</si>
  <si>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</si>
  <si>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</si>
  <si>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</si>
  <si>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</si>
  <si>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</si>
  <si>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</si>
  <si>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</si>
  <si>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</si>
  <si>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</si>
  <si>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</si>
  <si>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</si>
  <si>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</si>
  <si>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</si>
  <si>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</si>
  <si>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</si>
  <si>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</si>
  <si>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</si>
  <si>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</si>
  <si>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</si>
  <si>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</si>
  <si>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</si>
  <si>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</si>
  <si>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</si>
  <si>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</si>
  <si>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</si>
  <si>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</si>
  <si>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</si>
  <si>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</si>
  <si>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</si>
  <si>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</si>
  <si>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</si>
  <si>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</si>
  <si>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</si>
  <si>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</si>
  <si>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</si>
  <si>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</si>
  <si>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</si>
  <si>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</si>
  <si>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</si>
  <si>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</si>
  <si>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</si>
  <si>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</si>
  <si>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</si>
  <si>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</si>
  <si>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</si>
  <si>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</si>
  <si>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</si>
  <si>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</si>
  <si>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</si>
  <si>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</si>
  <si>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</si>
  <si>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</si>
  <si>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</si>
  <si>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</si>
  <si>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</si>
  <si>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</si>
  <si>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</si>
  <si>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</si>
  <si>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</si>
  <si>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</si>
  <si>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</si>
  <si>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</si>
  <si>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</si>
  <si>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</si>
  <si>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</si>
  <si>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</si>
  <si>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</si>
  <si>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</si>
  <si>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</si>
  <si>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</si>
  <si>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</si>
  <si>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</si>
  <si>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</si>
  <si>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</si>
  <si>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</si>
  <si>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</si>
  <si>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</si>
  <si>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</si>
  <si>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</si>
  <si>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</si>
  <si>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</si>
  <si>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</si>
  <si>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</si>
  <si>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</si>
  <si>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</si>
  <si>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</si>
  <si>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</si>
  <si>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</si>
  <si>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</si>
  <si>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</si>
  <si>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</si>
  <si>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</si>
  <si>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</si>
  <si>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</si>
  <si>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</si>
  <si>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</si>
  <si>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</si>
  <si>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</si>
  <si>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</si>
  <si>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</si>
  <si>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</si>
  <si>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</si>
  <si>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</si>
  <si>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</si>
  <si>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</si>
  <si>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</si>
  <si>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</si>
  <si>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</si>
  <si>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</si>
  <si>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</si>
  <si>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</si>
  <si>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</si>
  <si>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</si>
  <si>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</si>
  <si>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</si>
  <si>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</si>
  <si>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</si>
  <si>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</si>
  <si>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</si>
  <si>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</si>
  <si>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</si>
  <si>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</si>
  <si>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</si>
  <si>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</si>
  <si>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</si>
  <si>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</si>
  <si>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</si>
  <si>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</si>
  <si>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</si>
  <si>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</si>
  <si>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</si>
  <si>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</si>
  <si>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</si>
  <si>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</si>
  <si>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</si>
  <si>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</si>
  <si>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</si>
  <si>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</si>
  <si>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</si>
  <si>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</si>
  <si>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</si>
  <si>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</si>
  <si>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</si>
  <si>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</si>
  <si>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</si>
  <si>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</si>
  <si>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</si>
  <si>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</si>
  <si>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</si>
  <si>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</si>
  <si>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</si>
  <si>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</si>
  <si>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</si>
  <si>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</si>
  <si>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</si>
  <si>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</si>
  <si>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</si>
  <si>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</si>
  <si>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</si>
  <si>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</si>
  <si>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</si>
  <si>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</si>
  <si>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</si>
  <si>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</si>
  <si>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</si>
  <si>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</si>
  <si>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</si>
  <si>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</si>
  <si>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</si>
  <si>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</si>
  <si>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</si>
  <si>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</si>
  <si>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</si>
  <si>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</si>
  <si>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</si>
  <si>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</si>
  <si>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</si>
  <si>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</si>
  <si>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</si>
  <si>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</si>
  <si>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</si>
  <si>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</si>
  <si>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</si>
  <si>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</si>
  <si>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</si>
  <si>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</si>
  <si>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</si>
  <si>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</si>
  <si>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</si>
  <si>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</si>
  <si>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</si>
  <si>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</si>
  <si>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</si>
  <si>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</si>
  <si>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</si>
  <si>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</si>
  <si>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</si>
  <si>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</si>
  <si>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</si>
  <si>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</si>
  <si>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</si>
  <si>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</si>
  <si>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</si>
  <si>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</si>
  <si>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</si>
  <si>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</si>
  <si>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</si>
  <si>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</si>
  <si>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</si>
  <si>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</si>
  <si>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</si>
  <si>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</si>
  <si>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</si>
  <si>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</si>
  <si>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</si>
  <si>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</si>
  <si>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</si>
  <si>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</si>
  <si>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</si>
  <si>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</si>
  <si>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</si>
  <si>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</si>
  <si>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</si>
  <si>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</si>
  <si>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</si>
  <si>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</si>
  <si>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</si>
  <si>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</si>
  <si>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</si>
  <si>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</si>
  <si>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</si>
  <si>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</si>
  <si>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</si>
  <si>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</si>
  <si>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</si>
  <si>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</si>
  <si>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</si>
  <si>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</si>
  <si>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</si>
  <si>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</si>
  <si>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</si>
  <si>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</si>
  <si>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</si>
  <si>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</si>
  <si>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</si>
  <si>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</si>
  <si>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</si>
  <si>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</si>
  <si>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</si>
  <si>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</si>
  <si>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</si>
  <si>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</si>
  <si>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</si>
  <si>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</si>
  <si>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</si>
  <si>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</si>
  <si>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</si>
  <si>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</si>
  <si>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</si>
  <si>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</si>
  <si>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</si>
  <si>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</si>
  <si>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</si>
  <si>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</si>
  <si>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</si>
  <si>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</si>
  <si>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</si>
  <si>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</si>
  <si>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</si>
  <si>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</si>
  <si>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</si>
  <si>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</si>
  <si>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</si>
  <si>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</si>
  <si>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</si>
  <si>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</si>
  <si>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</si>
  <si>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</si>
  <si>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</si>
  <si>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</si>
  <si>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</si>
  <si>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</si>
  <si>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</si>
  <si>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</si>
  <si>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</si>
  <si>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</si>
  <si>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</si>
  <si>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</si>
  <si>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</si>
  <si>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</si>
  <si>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</si>
  <si>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</si>
  <si>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</si>
  <si>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</si>
  <si>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</si>
  <si>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</si>
  <si>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</si>
  <si>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</si>
  <si>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</si>
  <si>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</si>
  <si>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</si>
  <si>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</si>
  <si>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</si>
  <si>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</si>
  <si>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</si>
  <si>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</si>
  <si>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</si>
  <si>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</si>
  <si>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</si>
  <si>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</si>
  <si>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</si>
  <si>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</si>
  <si>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</si>
  <si>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</si>
  <si>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</si>
  <si>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</si>
  <si>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</si>
  <si>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</si>
  <si>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</si>
  <si>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</si>
  <si>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</si>
  <si>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</si>
  <si>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</si>
  <si>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</si>
  <si>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</si>
  <si>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</si>
  <si>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</si>
  <si>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</si>
  <si>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</si>
  <si>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</si>
  <si>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</si>
  <si>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</si>
  <si>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</si>
  <si>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</si>
  <si>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</si>
  <si>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</si>
  <si>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</si>
  <si>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</si>
  <si>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</si>
  <si>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</si>
  <si>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</si>
  <si>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</si>
  <si>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</si>
  <si>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</si>
  <si>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</si>
  <si>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</si>
  <si>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</si>
  <si>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</si>
  <si>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</si>
  <si>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</si>
  <si>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</si>
  <si>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</si>
  <si>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</si>
  <si>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</si>
  <si>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</si>
  <si>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</si>
  <si>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</si>
  <si>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</si>
  <si>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</si>
  <si>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</si>
  <si>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</si>
  <si>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</si>
  <si>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</si>
  <si>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</si>
  <si>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</si>
  <si>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</si>
  <si>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</si>
  <si>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</si>
  <si>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</si>
  <si>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</si>
  <si>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</si>
  <si>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</si>
  <si>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</si>
  <si>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</si>
  <si>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</si>
  <si>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</si>
  <si>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</si>
  <si>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</si>
  <si>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</si>
  <si>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</si>
  <si>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</si>
  <si>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</si>
  <si>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</si>
  <si>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</si>
  <si>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</si>
  <si>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</si>
  <si>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</si>
  <si>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</si>
  <si>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</si>
  <si>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</si>
  <si>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</si>
  <si>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</si>
  <si>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</si>
  <si>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</si>
  <si>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</si>
  <si>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</si>
  <si>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</si>
  <si>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</si>
  <si>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</si>
  <si>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</si>
  <si>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</si>
  <si>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</si>
  <si>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</si>
  <si>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</si>
  <si>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</si>
  <si>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</si>
  <si>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</si>
  <si>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</si>
  <si>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</si>
  <si>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</si>
  <si>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</si>
  <si>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</si>
  <si>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</si>
  <si>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</si>
  <si>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</si>
  <si>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</si>
  <si>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</si>
  <si>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</si>
  <si>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</si>
  <si>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</si>
  <si>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</si>
  <si>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</si>
  <si>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ORD7001</t>
  </si>
  <si>
    <t>ORD7002</t>
  </si>
  <si>
    <t>ORD7003</t>
  </si>
  <si>
    <t>ORD7004</t>
  </si>
  <si>
    <t>ORD7005</t>
  </si>
  <si>
    <t>ORD7006</t>
  </si>
  <si>
    <t>ORD7007</t>
  </si>
  <si>
    <t>ORD7008</t>
  </si>
  <si>
    <t>ORD7009</t>
  </si>
  <si>
    <t>ORD7010</t>
  </si>
  <si>
    <t>ORD7011</t>
  </si>
  <si>
    <t>ORD7012</t>
  </si>
  <si>
    <t>ORD7013</t>
  </si>
  <si>
    <t>ORD7014</t>
  </si>
  <si>
    <t>ORD7015</t>
  </si>
  <si>
    <t>ORD7016</t>
  </si>
  <si>
    <t>ORD7017</t>
  </si>
  <si>
    <t>ORD7018</t>
  </si>
  <si>
    <t>ORD7019</t>
  </si>
  <si>
    <t>ORD7020</t>
  </si>
  <si>
    <t>ORD7021</t>
  </si>
  <si>
    <t>ORD7022</t>
  </si>
  <si>
    <t>ORD7023</t>
  </si>
  <si>
    <t>ORD7024</t>
  </si>
  <si>
    <t>ORD7025</t>
  </si>
  <si>
    <t>ORD7026</t>
  </si>
  <si>
    <t>ORD7027</t>
  </si>
  <si>
    <t>ORD7028</t>
  </si>
  <si>
    <t>ORD7029</t>
  </si>
  <si>
    <t>ORD7030</t>
  </si>
  <si>
    <t>ORD7031</t>
  </si>
  <si>
    <t>ORD7032</t>
  </si>
  <si>
    <t>ORD7033</t>
  </si>
  <si>
    <t>ORD7034</t>
  </si>
  <si>
    <t>ORD7035</t>
  </si>
  <si>
    <t>ORD7036</t>
  </si>
  <si>
    <t>ORD7037</t>
  </si>
  <si>
    <t>ORD7038</t>
  </si>
  <si>
    <t>ORD7039</t>
  </si>
  <si>
    <t>ORD7040</t>
  </si>
  <si>
    <t>ORD7041</t>
  </si>
  <si>
    <t>ORD7042</t>
  </si>
  <si>
    <t>ORD7043</t>
  </si>
  <si>
    <t>ORD7044</t>
  </si>
  <si>
    <t>ORD7045</t>
  </si>
  <si>
    <t>ORD7046</t>
  </si>
  <si>
    <t>ORD7047</t>
  </si>
  <si>
    <t>ORD7048</t>
  </si>
  <si>
    <t>ORD7049</t>
  </si>
  <si>
    <t>ORD7050</t>
  </si>
  <si>
    <t>ORD7051</t>
  </si>
  <si>
    <t>ORD7052</t>
  </si>
  <si>
    <t>ORD7053</t>
  </si>
  <si>
    <t>ORD7054</t>
  </si>
  <si>
    <t>ORD7055</t>
  </si>
  <si>
    <t>ORD7056</t>
  </si>
  <si>
    <t>ORD7057</t>
  </si>
  <si>
    <t>ORD7058</t>
  </si>
  <si>
    <t>ORD7059</t>
  </si>
  <si>
    <t>ORD7060</t>
  </si>
  <si>
    <t>ORD7061</t>
  </si>
  <si>
    <t>ORD7062</t>
  </si>
  <si>
    <t>ORD7063</t>
  </si>
  <si>
    <t>ORD7064</t>
  </si>
  <si>
    <t>ORD7065</t>
  </si>
  <si>
    <t>ORD7066</t>
  </si>
  <si>
    <t>ORD7067</t>
  </si>
  <si>
    <t>ORD7068</t>
  </si>
  <si>
    <t>ORD7069</t>
  </si>
  <si>
    <t>ORD7070</t>
  </si>
  <si>
    <t>ORD7071</t>
  </si>
  <si>
    <t>ORD7072</t>
  </si>
  <si>
    <t>ORD7073</t>
  </si>
  <si>
    <t>ORD7074</t>
  </si>
  <si>
    <t>ORD7075</t>
  </si>
  <si>
    <t>ORD7076</t>
  </si>
  <si>
    <t>ORD7077</t>
  </si>
  <si>
    <t>ORD7078</t>
  </si>
  <si>
    <t>ORD7079</t>
  </si>
  <si>
    <t>ORD7080</t>
  </si>
  <si>
    <t>ORD7081</t>
  </si>
  <si>
    <t>ORD7082</t>
  </si>
  <si>
    <t>ORD7083</t>
  </si>
  <si>
    <t>ORD7084</t>
  </si>
  <si>
    <t>ORD7085</t>
  </si>
  <si>
    <t>ORD7086</t>
  </si>
  <si>
    <t>ORD7087</t>
  </si>
  <si>
    <t>ORD7088</t>
  </si>
  <si>
    <t>ORD7089</t>
  </si>
  <si>
    <t>ORD7090</t>
  </si>
  <si>
    <t>ORD7091</t>
  </si>
  <si>
    <t>ORD7092</t>
  </si>
  <si>
    <t>ORD7093</t>
  </si>
  <si>
    <t>ORD7094</t>
  </si>
  <si>
    <t>ORD7095</t>
  </si>
  <si>
    <t>ORD7096</t>
  </si>
  <si>
    <t>ORD7097</t>
  </si>
  <si>
    <t>ORD7098</t>
  </si>
  <si>
    <t>ORD7099</t>
  </si>
  <si>
    <t>ORD7100</t>
  </si>
  <si>
    <t>ORD7101</t>
  </si>
  <si>
    <t>ORD7102</t>
  </si>
  <si>
    <t>ORD7103</t>
  </si>
  <si>
    <t>ORD7104</t>
  </si>
  <si>
    <t>ORD7105</t>
  </si>
  <si>
    <t>ORD7106</t>
  </si>
  <si>
    <t>ORD7107</t>
  </si>
  <si>
    <t>ORD7108</t>
  </si>
  <si>
    <t>ORD7109</t>
  </si>
  <si>
    <t>ORD7110</t>
  </si>
  <si>
    <t>ORD7111</t>
  </si>
  <si>
    <t>ORD7112</t>
  </si>
  <si>
    <t>ORD7113</t>
  </si>
  <si>
    <t>ORD7114</t>
  </si>
  <si>
    <t>ORD7115</t>
  </si>
  <si>
    <t>ORD7116</t>
  </si>
  <si>
    <t>ORD7117</t>
  </si>
  <si>
    <t>ORD7118</t>
  </si>
  <si>
    <t>ORD7119</t>
  </si>
  <si>
    <t>ORD7120</t>
  </si>
  <si>
    <t>ORD7121</t>
  </si>
  <si>
    <t>ORD7122</t>
  </si>
  <si>
    <t>ORD7123</t>
  </si>
  <si>
    <t>ORD7124</t>
  </si>
  <si>
    <t>ORD7125</t>
  </si>
  <si>
    <t>ORD7126</t>
  </si>
  <si>
    <t>ORD7127</t>
  </si>
  <si>
    <t>ORD7128</t>
  </si>
  <si>
    <t>ORD7129</t>
  </si>
  <si>
    <t>ORD7130</t>
  </si>
  <si>
    <t>ORD7131</t>
  </si>
  <si>
    <t>ORD7132</t>
  </si>
  <si>
    <t>ORD7133</t>
  </si>
  <si>
    <t>ORD7134</t>
  </si>
  <si>
    <t>ORD7135</t>
  </si>
  <si>
    <t>ORD7136</t>
  </si>
  <si>
    <t>ORD7137</t>
  </si>
  <si>
    <t>ORD7138</t>
  </si>
  <si>
    <t>ORD7139</t>
  </si>
  <si>
    <t>ORD7140</t>
  </si>
  <si>
    <t>ORD7141</t>
  </si>
  <si>
    <t>ORD7142</t>
  </si>
  <si>
    <t>ORD7143</t>
  </si>
  <si>
    <t>ORD7144</t>
  </si>
  <si>
    <t>ORD7145</t>
  </si>
  <si>
    <t>ORD7146</t>
  </si>
  <si>
    <t>ORD7147</t>
  </si>
  <si>
    <t>ORD7148</t>
  </si>
  <si>
    <t>ORD7149</t>
  </si>
  <si>
    <t>ORD7150</t>
  </si>
  <si>
    <t>ORD7151</t>
  </si>
  <si>
    <t>ORD7152</t>
  </si>
  <si>
    <t>ORD7153</t>
  </si>
  <si>
    <t>ORD7154</t>
  </si>
  <si>
    <t>ORD7155</t>
  </si>
  <si>
    <t>ORD7156</t>
  </si>
  <si>
    <t>ORD7157</t>
  </si>
  <si>
    <t>ORD7158</t>
  </si>
  <si>
    <t>ORD7159</t>
  </si>
  <si>
    <t>ORD7160</t>
  </si>
  <si>
    <t>ORD7161</t>
  </si>
  <si>
    <t>ORD7162</t>
  </si>
  <si>
    <t>ORD7163</t>
  </si>
  <si>
    <t>ORD7164</t>
  </si>
  <si>
    <t>ORD7165</t>
  </si>
  <si>
    <t>ORD7166</t>
  </si>
  <si>
    <t>ORD7167</t>
  </si>
  <si>
    <t>ORD7168</t>
  </si>
  <si>
    <t>ORD7169</t>
  </si>
  <si>
    <t>ORD7170</t>
  </si>
  <si>
    <t>ORD7171</t>
  </si>
  <si>
    <t>ORD7172</t>
  </si>
  <si>
    <t>ORD7173</t>
  </si>
  <si>
    <t>ORD7174</t>
  </si>
  <si>
    <t>ORD7175</t>
  </si>
  <si>
    <t>ORD7176</t>
  </si>
  <si>
    <t>ORD7177</t>
  </si>
  <si>
    <t>ORD7178</t>
  </si>
  <si>
    <t>ORD7179</t>
  </si>
  <si>
    <t>ORD7180</t>
  </si>
  <si>
    <t>ORD7181</t>
  </si>
  <si>
    <t>ORD7182</t>
  </si>
  <si>
    <t>ORD7183</t>
  </si>
  <si>
    <t>ORD7184</t>
  </si>
  <si>
    <t>ORD7185</t>
  </si>
  <si>
    <t>ORD7186</t>
  </si>
  <si>
    <t>ORD7187</t>
  </si>
  <si>
    <t>ORD7188</t>
  </si>
  <si>
    <t>ORD7189</t>
  </si>
  <si>
    <t>ORD7190</t>
  </si>
  <si>
    <t>ORD7191</t>
  </si>
  <si>
    <t>ORD7192</t>
  </si>
  <si>
    <t>ORD7193</t>
  </si>
  <si>
    <t>ORD7194</t>
  </si>
  <si>
    <t>ORD7195</t>
  </si>
  <si>
    <t>ORD7196</t>
  </si>
  <si>
    <t>ORD7197</t>
  </si>
  <si>
    <t>ORD7198</t>
  </si>
  <si>
    <t>ORD7199</t>
  </si>
  <si>
    <t>ORD7200</t>
  </si>
  <si>
    <t>ORD7201</t>
  </si>
  <si>
    <t>ORD7202</t>
  </si>
  <si>
    <t>ORD7203</t>
  </si>
  <si>
    <t>ORD7204</t>
  </si>
  <si>
    <t>ORD7205</t>
  </si>
  <si>
    <t>ORD7206</t>
  </si>
  <si>
    <t>ORD7207</t>
  </si>
  <si>
    <t>ORD7208</t>
  </si>
  <si>
    <t>ORD7209</t>
  </si>
  <si>
    <t>ORD7210</t>
  </si>
  <si>
    <t>ORD7211</t>
  </si>
  <si>
    <t>ORD7212</t>
  </si>
  <si>
    <t>ORD7213</t>
  </si>
  <si>
    <t>ORD7214</t>
  </si>
  <si>
    <t>ORD7215</t>
  </si>
  <si>
    <t>ORD7216</t>
  </si>
  <si>
    <t>ORD7217</t>
  </si>
  <si>
    <t>ORD7218</t>
  </si>
  <si>
    <t>ORD7219</t>
  </si>
  <si>
    <t>ORD7220</t>
  </si>
  <si>
    <t>ORD7221</t>
  </si>
  <si>
    <t>ORD7222</t>
  </si>
  <si>
    <t>ORD7223</t>
  </si>
  <si>
    <t>ORD7224</t>
  </si>
  <si>
    <t>ORD7225</t>
  </si>
  <si>
    <t>ORD7226</t>
  </si>
  <si>
    <t>ORD7227</t>
  </si>
  <si>
    <t>ORD7228</t>
  </si>
  <si>
    <t>ORD7229</t>
  </si>
  <si>
    <t>ORD7230</t>
  </si>
  <si>
    <t>ORD7231</t>
  </si>
  <si>
    <t>ORD7232</t>
  </si>
  <si>
    <t>ORD7233</t>
  </si>
  <si>
    <t>ORD7234</t>
  </si>
  <si>
    <t>ORD7235</t>
  </si>
  <si>
    <t>ORD7236</t>
  </si>
  <si>
    <t>ORD7237</t>
  </si>
  <si>
    <t>ORD7238</t>
  </si>
  <si>
    <t>ORD7239</t>
  </si>
  <si>
    <t>ORD7240</t>
  </si>
  <si>
    <t>ORD7241</t>
  </si>
  <si>
    <t>ORD7242</t>
  </si>
  <si>
    <t>ORD7243</t>
  </si>
  <si>
    <t>ORD7244</t>
  </si>
  <si>
    <t>ORD7245</t>
  </si>
  <si>
    <t>ORD7246</t>
  </si>
  <si>
    <t>ORD7247</t>
  </si>
  <si>
    <t>ORD7248</t>
  </si>
  <si>
    <t>ORD7249</t>
  </si>
  <si>
    <t>ORD7250</t>
  </si>
  <si>
    <t>ORD7251</t>
  </si>
  <si>
    <t>ORD7252</t>
  </si>
  <si>
    <t>ORD7253</t>
  </si>
  <si>
    <t>ORD7254</t>
  </si>
  <si>
    <t>ORD7255</t>
  </si>
  <si>
    <t>ORD7256</t>
  </si>
  <si>
    <t>ORD7257</t>
  </si>
  <si>
    <t>ORD7258</t>
  </si>
  <si>
    <t>ORD7259</t>
  </si>
  <si>
    <t>ORD7260</t>
  </si>
  <si>
    <t>ORD7261</t>
  </si>
  <si>
    <t>ORD7262</t>
  </si>
  <si>
    <t>ORD7263</t>
  </si>
  <si>
    <t>ORD7264</t>
  </si>
  <si>
    <t>ORD7265</t>
  </si>
  <si>
    <t>ORD7266</t>
  </si>
  <si>
    <t>ORD7267</t>
  </si>
  <si>
    <t>ORD7268</t>
  </si>
  <si>
    <t>ORD7269</t>
  </si>
  <si>
    <t>ORD7270</t>
  </si>
  <si>
    <t>ORD7271</t>
  </si>
  <si>
    <t>ORD7272</t>
  </si>
  <si>
    <t>ORD7273</t>
  </si>
  <si>
    <t>ORD7274</t>
  </si>
  <si>
    <t>ORD7275</t>
  </si>
  <si>
    <t>ORD7276</t>
  </si>
  <si>
    <t>ORD7277</t>
  </si>
  <si>
    <t>ORD7278</t>
  </si>
  <si>
    <t>ORD7279</t>
  </si>
  <si>
    <t>ORD7280</t>
  </si>
  <si>
    <t>ORD7281</t>
  </si>
  <si>
    <t>ORD7282</t>
  </si>
  <si>
    <t>ORD7283</t>
  </si>
  <si>
    <t>ORD7284</t>
  </si>
  <si>
    <t>ORD7285</t>
  </si>
  <si>
    <t>ORD7286</t>
  </si>
  <si>
    <t>ORD7287</t>
  </si>
  <si>
    <t>ORD7288</t>
  </si>
  <si>
    <t>ORD7289</t>
  </si>
  <si>
    <t>ORD7290</t>
  </si>
  <si>
    <t>ORD7291</t>
  </si>
  <si>
    <t>ORD7292</t>
  </si>
  <si>
    <t>ORD7293</t>
  </si>
  <si>
    <t>ORD7294</t>
  </si>
  <si>
    <t>ORD7295</t>
  </si>
  <si>
    <t>ORD7296</t>
  </si>
  <si>
    <t>ORD7297</t>
  </si>
  <si>
    <t>ORD7298</t>
  </si>
  <si>
    <t>ORD7299</t>
  </si>
  <si>
    <t>ORD7300</t>
  </si>
  <si>
    <t>ORD7301</t>
  </si>
  <si>
    <t>ORD7302</t>
  </si>
  <si>
    <t>ORD7303</t>
  </si>
  <si>
    <t>ORD7304</t>
  </si>
  <si>
    <t>ORD7305</t>
  </si>
  <si>
    <t>ORD7306</t>
  </si>
  <si>
    <t>ORD7307</t>
  </si>
  <si>
    <t>ORD7308</t>
  </si>
  <si>
    <t>ORD7309</t>
  </si>
  <si>
    <t>ORD7310</t>
  </si>
  <si>
    <t>ORD7311</t>
  </si>
  <si>
    <t>ORD7312</t>
  </si>
  <si>
    <t>ORD7313</t>
  </si>
  <si>
    <t>ORD7314</t>
  </si>
  <si>
    <t>ORD7315</t>
  </si>
  <si>
    <t>ORD7316</t>
  </si>
  <si>
    <t>ORD7317</t>
  </si>
  <si>
    <t>ORD7318</t>
  </si>
  <si>
    <t>ORD7319</t>
  </si>
  <si>
    <t>ORD7320</t>
  </si>
  <si>
    <t>ORD7321</t>
  </si>
  <si>
    <t>ORD7322</t>
  </si>
  <si>
    <t>ORD7323</t>
  </si>
  <si>
    <t>ORD7324</t>
  </si>
  <si>
    <t>ORD7325</t>
  </si>
  <si>
    <t>ORD7326</t>
  </si>
  <si>
    <t>ORD7327</t>
  </si>
  <si>
    <t>ORD7328</t>
  </si>
  <si>
    <t>ORD7329</t>
  </si>
  <si>
    <t>ORD7330</t>
  </si>
  <si>
    <t>ORD7331</t>
  </si>
  <si>
    <t>ORD7332</t>
  </si>
  <si>
    <t>ORD7333</t>
  </si>
  <si>
    <t>ORD7334</t>
  </si>
  <si>
    <t>ORD7335</t>
  </si>
  <si>
    <t>ORD7336</t>
  </si>
  <si>
    <t>ORD7337</t>
  </si>
  <si>
    <t>ORD7338</t>
  </si>
  <si>
    <t>ORD7339</t>
  </si>
  <si>
    <t>ORD7340</t>
  </si>
  <si>
    <t>ORD7341</t>
  </si>
  <si>
    <t>ORD7342</t>
  </si>
  <si>
    <t>ORD7343</t>
  </si>
  <si>
    <t>ORD7344</t>
  </si>
  <si>
    <t>ORD7345</t>
  </si>
  <si>
    <t>ORD7346</t>
  </si>
  <si>
    <t>ORD7347</t>
  </si>
  <si>
    <t>ORD7348</t>
  </si>
  <si>
    <t>ORD7349</t>
  </si>
  <si>
    <t>ORD7350</t>
  </si>
  <si>
    <t>ORD7351</t>
  </si>
  <si>
    <t>ORD7352</t>
  </si>
  <si>
    <t>ORD7353</t>
  </si>
  <si>
    <t>ORD7354</t>
  </si>
  <si>
    <t>ORD7355</t>
  </si>
  <si>
    <t>ORD7356</t>
  </si>
  <si>
    <t>ORD7357</t>
  </si>
  <si>
    <t>ORD7358</t>
  </si>
  <si>
    <t>ORD7359</t>
  </si>
  <si>
    <t>ORD7360</t>
  </si>
  <si>
    <t>ORD7361</t>
  </si>
  <si>
    <t>ORD7362</t>
  </si>
  <si>
    <t>ORD7363</t>
  </si>
  <si>
    <t>ORD7364</t>
  </si>
  <si>
    <t>ORD7365</t>
  </si>
  <si>
    <t>ORD7366</t>
  </si>
  <si>
    <t>ORD7367</t>
  </si>
  <si>
    <t>ORD7368</t>
  </si>
  <si>
    <t>ORD7369</t>
  </si>
  <si>
    <t>ORD7370</t>
  </si>
  <si>
    <t>ORD7371</t>
  </si>
  <si>
    <t>ORD7372</t>
  </si>
  <si>
    <t>ORD7373</t>
  </si>
  <si>
    <t>ORD7374</t>
  </si>
  <si>
    <t>ORD7375</t>
  </si>
  <si>
    <t>ORD7376</t>
  </si>
  <si>
    <t>ORD7377</t>
  </si>
  <si>
    <t>ORD7378</t>
  </si>
  <si>
    <t>ORD7379</t>
  </si>
  <si>
    <t>ORD7380</t>
  </si>
  <si>
    <t>ORD7381</t>
  </si>
  <si>
    <t>ORD7382</t>
  </si>
  <si>
    <t>ORD7383</t>
  </si>
  <si>
    <t>ORD7384</t>
  </si>
  <si>
    <t>ORD7385</t>
  </si>
  <si>
    <t>ORD7386</t>
  </si>
  <si>
    <t>ORD7387</t>
  </si>
  <si>
    <t>ORD7388</t>
  </si>
  <si>
    <t>ORD7389</t>
  </si>
  <si>
    <t>ORD7390</t>
  </si>
  <si>
    <t>ORD7391</t>
  </si>
  <si>
    <t>ORD7392</t>
  </si>
  <si>
    <t>ORD7393</t>
  </si>
  <si>
    <t>ORD7394</t>
  </si>
  <si>
    <t>ORD7395</t>
  </si>
  <si>
    <t>ORD7396</t>
  </si>
  <si>
    <t>ORD7397</t>
  </si>
  <si>
    <t>ORD7398</t>
  </si>
  <si>
    <t>ORD7399</t>
  </si>
  <si>
    <t>ORD7400</t>
  </si>
  <si>
    <t>ORD7401</t>
  </si>
  <si>
    <t>ORD7402</t>
  </si>
  <si>
    <t>ORD7403</t>
  </si>
  <si>
    <t>ORD7404</t>
  </si>
  <si>
    <t>ORD7405</t>
  </si>
  <si>
    <t>ORD7406</t>
  </si>
  <si>
    <t>ORD7407</t>
  </si>
  <si>
    <t>ORD7408</t>
  </si>
  <si>
    <t>ORD7409</t>
  </si>
  <si>
    <t>ORD7410</t>
  </si>
  <si>
    <t>ORD7411</t>
  </si>
  <si>
    <t>ORD7412</t>
  </si>
  <si>
    <t>ORD7413</t>
  </si>
  <si>
    <t>ORD7414</t>
  </si>
  <si>
    <t>ORD7415</t>
  </si>
  <si>
    <t>ORD7416</t>
  </si>
  <si>
    <t>ORD7417</t>
  </si>
  <si>
    <t>ORD7418</t>
  </si>
  <si>
    <t>ORD7419</t>
  </si>
  <si>
    <t>ORD7420</t>
  </si>
  <si>
    <t>ORD7421</t>
  </si>
  <si>
    <t>ORD7422</t>
  </si>
  <si>
    <t>ORD7423</t>
  </si>
  <si>
    <t>ORD7424</t>
  </si>
  <si>
    <t>ORD7425</t>
  </si>
  <si>
    <t>ORD7426</t>
  </si>
  <si>
    <t>ORD7427</t>
  </si>
  <si>
    <t>ORD7428</t>
  </si>
  <si>
    <t>ORD7429</t>
  </si>
  <si>
    <t>ORD7430</t>
  </si>
  <si>
    <t>ORD7431</t>
  </si>
  <si>
    <t>ORD7432</t>
  </si>
  <si>
    <t>ORD7433</t>
  </si>
  <si>
    <t>ORD7434</t>
  </si>
  <si>
    <t>ORD7435</t>
  </si>
  <si>
    <t>ORD7436</t>
  </si>
  <si>
    <t>ORD7437</t>
  </si>
  <si>
    <t>ORD7438</t>
  </si>
  <si>
    <t>ORD7439</t>
  </si>
  <si>
    <t>ORD7440</t>
  </si>
  <si>
    <t>ORD7441</t>
  </si>
  <si>
    <t>ORD7442</t>
  </si>
  <si>
    <t>ORD7443</t>
  </si>
  <si>
    <t>ORD7444</t>
  </si>
  <si>
    <t>ORD7445</t>
  </si>
  <si>
    <t>ORD7446</t>
  </si>
  <si>
    <t>ORD7447</t>
  </si>
  <si>
    <t>ORD7448</t>
  </si>
  <si>
    <t>ORD7449</t>
  </si>
  <si>
    <t>ORD7450</t>
  </si>
  <si>
    <t>ORD7451</t>
  </si>
  <si>
    <t>ORD7452</t>
  </si>
  <si>
    <t>ORD7453</t>
  </si>
  <si>
    <t>ORD7454</t>
  </si>
  <si>
    <t>ORD7455</t>
  </si>
  <si>
    <t>ORD7456</t>
  </si>
  <si>
    <t>ORD7457</t>
  </si>
  <si>
    <t>ORD7458</t>
  </si>
  <si>
    <t>ORD7459</t>
  </si>
  <si>
    <t>ORD7460</t>
  </si>
  <si>
    <t>ORD7461</t>
  </si>
  <si>
    <t>ORD7462</t>
  </si>
  <si>
    <t>ORD7463</t>
  </si>
  <si>
    <t>ORD7464</t>
  </si>
  <si>
    <t>ORD7465</t>
  </si>
  <si>
    <t>ORD7466</t>
  </si>
  <si>
    <t>ORD7467</t>
  </si>
  <si>
    <t>ORD7468</t>
  </si>
  <si>
    <t>ORD7469</t>
  </si>
  <si>
    <t>ORD7470</t>
  </si>
  <si>
    <t>ORD7471</t>
  </si>
  <si>
    <t>ORD7472</t>
  </si>
  <si>
    <t>ORD7473</t>
  </si>
  <si>
    <t>ORD7474</t>
  </si>
  <si>
    <t>ORD7475</t>
  </si>
  <si>
    <t>ORD7476</t>
  </si>
  <si>
    <t>ORD7477</t>
  </si>
  <si>
    <t>ORD7478</t>
  </si>
  <si>
    <t>ORD7479</t>
  </si>
  <si>
    <t>ORD7480</t>
  </si>
  <si>
    <t>ORD7481</t>
  </si>
  <si>
    <t>ORD7482</t>
  </si>
  <si>
    <t>ORD7483</t>
  </si>
  <si>
    <t>ORD7484</t>
  </si>
  <si>
    <t>ORD7485</t>
  </si>
  <si>
    <t>ORD7486</t>
  </si>
  <si>
    <t>ORD7487</t>
  </si>
  <si>
    <t>ORD7488</t>
  </si>
  <si>
    <t>ORD7489</t>
  </si>
  <si>
    <t>ORD7490</t>
  </si>
  <si>
    <t>ORD7491</t>
  </si>
  <si>
    <t>ORD7492</t>
  </si>
  <si>
    <t>ORD7493</t>
  </si>
  <si>
    <t>ORD7494</t>
  </si>
  <si>
    <t>ORD7495</t>
  </si>
  <si>
    <t>ORD7496</t>
  </si>
  <si>
    <t>ORD7497</t>
  </si>
  <si>
    <t>ORD7498</t>
  </si>
  <si>
    <t>ORD7499</t>
  </si>
  <si>
    <t>ORD7500</t>
  </si>
  <si>
    <t>ORD7501</t>
  </si>
  <si>
    <t>ORD7502</t>
  </si>
  <si>
    <t>ORD7503</t>
  </si>
  <si>
    <t>ORD7504</t>
  </si>
  <si>
    <t>ORD7505</t>
  </si>
  <si>
    <t>ORD7506</t>
  </si>
  <si>
    <t>ORD7507</t>
  </si>
  <si>
    <t>ORD7508</t>
  </si>
  <si>
    <t>ORD7509</t>
  </si>
  <si>
    <t>ORD7510</t>
  </si>
  <si>
    <t>ORD7511</t>
  </si>
  <si>
    <t>ORD7512</t>
  </si>
  <si>
    <t>ORD7513</t>
  </si>
  <si>
    <t>ORD7514</t>
  </si>
  <si>
    <t>ORD7515</t>
  </si>
  <si>
    <t>ORD7516</t>
  </si>
  <si>
    <t>ORD7517</t>
  </si>
  <si>
    <t>ORD7518</t>
  </si>
  <si>
    <t>ORD7519</t>
  </si>
  <si>
    <t>ORD7520</t>
  </si>
  <si>
    <t>ORD7521</t>
  </si>
  <si>
    <t>ORD7522</t>
  </si>
  <si>
    <t>ORD7523</t>
  </si>
  <si>
    <t>ORD7524</t>
  </si>
  <si>
    <t>ORD7525</t>
  </si>
  <si>
    <t>ORD7526</t>
  </si>
  <si>
    <t>ORD7527</t>
  </si>
  <si>
    <t>ORD7528</t>
  </si>
  <si>
    <t>ORD7529</t>
  </si>
  <si>
    <t>ORD7530</t>
  </si>
  <si>
    <t>ORD7531</t>
  </si>
  <si>
    <t>ORD7532</t>
  </si>
  <si>
    <t>ORD7533</t>
  </si>
  <si>
    <t>ORD7534</t>
  </si>
  <si>
    <t>ORD7535</t>
  </si>
  <si>
    <t>ORD7536</t>
  </si>
  <si>
    <t>ORD7537</t>
  </si>
  <si>
    <t>ORD7538</t>
  </si>
  <si>
    <t>ORD7539</t>
  </si>
  <si>
    <t>ORD7540</t>
  </si>
  <si>
    <t>ORD7541</t>
  </si>
  <si>
    <t>ORD7542</t>
  </si>
  <si>
    <t>ORD7543</t>
  </si>
  <si>
    <t>ORD7544</t>
  </si>
  <si>
    <t>ORD7545</t>
  </si>
  <si>
    <t>ORD7546</t>
  </si>
  <si>
    <t>ORD7547</t>
  </si>
  <si>
    <t>ORD7548</t>
  </si>
  <si>
    <t>ORD7549</t>
  </si>
  <si>
    <t>ORD7550</t>
  </si>
  <si>
    <t>ORD7551</t>
  </si>
  <si>
    <t>ORD7552</t>
  </si>
  <si>
    <t>ORD7553</t>
  </si>
  <si>
    <t>ORD7554</t>
  </si>
  <si>
    <t>ORD7555</t>
  </si>
  <si>
    <t>ORD7556</t>
  </si>
  <si>
    <t>ORD7557</t>
  </si>
  <si>
    <t>ORD7558</t>
  </si>
  <si>
    <t>ORD7559</t>
  </si>
  <si>
    <t>ORD7560</t>
  </si>
  <si>
    <t>ORD7561</t>
  </si>
  <si>
    <t>ORD7562</t>
  </si>
  <si>
    <t>ORD7563</t>
  </si>
  <si>
    <t>ORD7564</t>
  </si>
  <si>
    <t>ORD7565</t>
  </si>
  <si>
    <t>ORD7566</t>
  </si>
  <si>
    <t>ORD7567</t>
  </si>
  <si>
    <t>ORD7568</t>
  </si>
  <si>
    <t>ORD7569</t>
  </si>
  <si>
    <t>ORD7570</t>
  </si>
  <si>
    <t>ORD7571</t>
  </si>
  <si>
    <t>ORD7572</t>
  </si>
  <si>
    <t>ORD7573</t>
  </si>
  <si>
    <t>ORD7574</t>
  </si>
  <si>
    <t>ORD7575</t>
  </si>
  <si>
    <t>ORD7576</t>
  </si>
  <si>
    <t>ORD7577</t>
  </si>
  <si>
    <t>ORD7578</t>
  </si>
  <si>
    <t>ORD7579</t>
  </si>
  <si>
    <t>ORD7580</t>
  </si>
  <si>
    <t>ORD7581</t>
  </si>
  <si>
    <t>ORD7582</t>
  </si>
  <si>
    <t>ORD7583</t>
  </si>
  <si>
    <t>ORD7584</t>
  </si>
  <si>
    <t>ORD7585</t>
  </si>
  <si>
    <t>ORD7586</t>
  </si>
  <si>
    <t>ORD7587</t>
  </si>
  <si>
    <t>ORD7588</t>
  </si>
  <si>
    <t>ORD7589</t>
  </si>
  <si>
    <t>ORD7590</t>
  </si>
  <si>
    <t>ORD7591</t>
  </si>
  <si>
    <t>ORD7592</t>
  </si>
  <si>
    <t>ORD7593</t>
  </si>
  <si>
    <t>ORD7594</t>
  </si>
  <si>
    <t>ORD7595</t>
  </si>
  <si>
    <t>ORD7596</t>
  </si>
  <si>
    <t>ORD7597</t>
  </si>
  <si>
    <t>ORD7598</t>
  </si>
  <si>
    <t>ORD7599</t>
  </si>
  <si>
    <t>ORD7600</t>
  </si>
  <si>
    <t>ORD7601</t>
  </si>
  <si>
    <t>ORD7602</t>
  </si>
  <si>
    <t>ORD7603</t>
  </si>
  <si>
    <t>ORD7604</t>
  </si>
  <si>
    <t>ORD7605</t>
  </si>
  <si>
    <t>ORD7606</t>
  </si>
  <si>
    <t>ORD7607</t>
  </si>
  <si>
    <t>ORD7608</t>
  </si>
  <si>
    <t>ORD7609</t>
  </si>
  <si>
    <t>ORD7610</t>
  </si>
  <si>
    <t>ORD7611</t>
  </si>
  <si>
    <t>ORD7612</t>
  </si>
  <si>
    <t>ORD7613</t>
  </si>
  <si>
    <t>ORD7614</t>
  </si>
  <si>
    <t>ORD7615</t>
  </si>
  <si>
    <t>ORD7616</t>
  </si>
  <si>
    <t>ORD7617</t>
  </si>
  <si>
    <t>ORD7618</t>
  </si>
  <si>
    <t>ORD7619</t>
  </si>
  <si>
    <t>ORD7620</t>
  </si>
  <si>
    <t>ORD7621</t>
  </si>
  <si>
    <t>ORD7622</t>
  </si>
  <si>
    <t>ORD7623</t>
  </si>
  <si>
    <t>ORD7624</t>
  </si>
  <si>
    <t>ORD7625</t>
  </si>
  <si>
    <t>ORD7626</t>
  </si>
  <si>
    <t>ORD7627</t>
  </si>
  <si>
    <t>ORD7628</t>
  </si>
  <si>
    <t>ORD7629</t>
  </si>
  <si>
    <t>ORD7630</t>
  </si>
  <si>
    <t>ORD7631</t>
  </si>
  <si>
    <t>ORD7632</t>
  </si>
  <si>
    <t>ORD7633</t>
  </si>
  <si>
    <t>ORD7634</t>
  </si>
  <si>
    <t>ORD7635</t>
  </si>
  <si>
    <t>ORD7636</t>
  </si>
  <si>
    <t>ORD7637</t>
  </si>
  <si>
    <t>ORD7638</t>
  </si>
  <si>
    <t>ORD7639</t>
  </si>
  <si>
    <t>ORD7640</t>
  </si>
  <si>
    <t>ORD7641</t>
  </si>
  <si>
    <t>ORD7642</t>
  </si>
  <si>
    <t>ORD7643</t>
  </si>
  <si>
    <t>ORD7644</t>
  </si>
  <si>
    <t>ORD7645</t>
  </si>
  <si>
    <t>ORD7646</t>
  </si>
  <si>
    <t>ORD7647</t>
  </si>
  <si>
    <t>ORD7648</t>
  </si>
  <si>
    <t>ORD7649</t>
  </si>
  <si>
    <t>ORD7650</t>
  </si>
  <si>
    <t>ORD7651</t>
  </si>
  <si>
    <t>ORD7652</t>
  </si>
  <si>
    <t>ORD7653</t>
  </si>
  <si>
    <t>ORD7654</t>
  </si>
  <si>
    <t>ORD7655</t>
  </si>
  <si>
    <t>ORD7656</t>
  </si>
  <si>
    <t>ORD7657</t>
  </si>
  <si>
    <t>ORD7658</t>
  </si>
  <si>
    <t>ORD7659</t>
  </si>
  <si>
    <t>ORD7660</t>
  </si>
  <si>
    <t>ORD7661</t>
  </si>
  <si>
    <t>ORD7662</t>
  </si>
  <si>
    <t>ORD7663</t>
  </si>
  <si>
    <t>ORD7664</t>
  </si>
  <si>
    <t>ORD7665</t>
  </si>
  <si>
    <t>ORD7666</t>
  </si>
  <si>
    <t>ORD7667</t>
  </si>
  <si>
    <t>ORD7668</t>
  </si>
  <si>
    <t>ORD7669</t>
  </si>
  <si>
    <t>ORD7670</t>
  </si>
  <si>
    <t>ORD7671</t>
  </si>
  <si>
    <t>ORD7672</t>
  </si>
  <si>
    <t>ORD7673</t>
  </si>
  <si>
    <t>ORD7674</t>
  </si>
  <si>
    <t>ORD7675</t>
  </si>
  <si>
    <t>ORD7676</t>
  </si>
  <si>
    <t>ORD7677</t>
  </si>
  <si>
    <t>ORD7678</t>
  </si>
  <si>
    <t>ORD7679</t>
  </si>
  <si>
    <t>ORD7680</t>
  </si>
  <si>
    <t>ORD7681</t>
  </si>
  <si>
    <t>ORD7682</t>
  </si>
  <si>
    <t>ORD7683</t>
  </si>
  <si>
    <t>ORD7684</t>
  </si>
  <si>
    <t>ORD7685</t>
  </si>
  <si>
    <t>ORD7686</t>
  </si>
  <si>
    <t>ORD7687</t>
  </si>
  <si>
    <t>ORD7688</t>
  </si>
  <si>
    <t>ORD7689</t>
  </si>
  <si>
    <t>ORD7690</t>
  </si>
  <si>
    <t>ORD7691</t>
  </si>
  <si>
    <t>ORD7692</t>
  </si>
  <si>
    <t>ORD7693</t>
  </si>
  <si>
    <t>ORD7694</t>
  </si>
  <si>
    <t>ORD7695</t>
  </si>
  <si>
    <t>ORD7696</t>
  </si>
  <si>
    <t>ORD7697</t>
  </si>
  <si>
    <t>ORD7698</t>
  </si>
  <si>
    <t>ORD7699</t>
  </si>
  <si>
    <t>ORD7700</t>
  </si>
  <si>
    <t>ORD7701</t>
  </si>
  <si>
    <t>ORD7702</t>
  </si>
  <si>
    <t>ORD7703</t>
  </si>
  <si>
    <t>ORD7704</t>
  </si>
  <si>
    <t>ORD7705</t>
  </si>
  <si>
    <t>ORD7706</t>
  </si>
  <si>
    <t>ORD7707</t>
  </si>
  <si>
    <t>ORD7708</t>
  </si>
  <si>
    <t>ORD7709</t>
  </si>
  <si>
    <t>ORD7710</t>
  </si>
  <si>
    <t>ORD7711</t>
  </si>
  <si>
    <t>ORD7712</t>
  </si>
  <si>
    <t>ORD7713</t>
  </si>
  <si>
    <t>ORD7714</t>
  </si>
  <si>
    <t>ORD7715</t>
  </si>
  <si>
    <t>ORD7716</t>
  </si>
  <si>
    <t>ORD7717</t>
  </si>
  <si>
    <t>ORD7718</t>
  </si>
  <si>
    <t>ORD7719</t>
  </si>
  <si>
    <t>ORD7720</t>
  </si>
  <si>
    <t>ORD7721</t>
  </si>
  <si>
    <t>ORD7722</t>
  </si>
  <si>
    <t>ORD7723</t>
  </si>
  <si>
    <t>ORD7724</t>
  </si>
  <si>
    <t>ORD7725</t>
  </si>
  <si>
    <t>ORD7726</t>
  </si>
  <si>
    <t>ORD7727</t>
  </si>
  <si>
    <t>ORD7728</t>
  </si>
  <si>
    <t>ORD7729</t>
  </si>
  <si>
    <t>ORD7730</t>
  </si>
  <si>
    <t>ORD7731</t>
  </si>
  <si>
    <t>ORD7732</t>
  </si>
  <si>
    <t>ORD7733</t>
  </si>
  <si>
    <t>ORD7734</t>
  </si>
  <si>
    <t>ORD7735</t>
  </si>
  <si>
    <t>ORD7736</t>
  </si>
  <si>
    <t>ORD7737</t>
  </si>
  <si>
    <t>ORD7738</t>
  </si>
  <si>
    <t>ORD7739</t>
  </si>
  <si>
    <t>ORD7740</t>
  </si>
  <si>
    <t>ORD7741</t>
  </si>
  <si>
    <t>ORD7742</t>
  </si>
  <si>
    <t>ORD7743</t>
  </si>
  <si>
    <t>ORD7744</t>
  </si>
  <si>
    <t>ORD7745</t>
  </si>
  <si>
    <t>ORD7746</t>
  </si>
  <si>
    <t>ORD7747</t>
  </si>
  <si>
    <t>ORD7748</t>
  </si>
  <si>
    <t>ORD7749</t>
  </si>
  <si>
    <t>ORD7750</t>
  </si>
  <si>
    <t>ORD7751</t>
  </si>
  <si>
    <t>ORD7752</t>
  </si>
  <si>
    <t>ORD7753</t>
  </si>
  <si>
    <t>ORD7754</t>
  </si>
  <si>
    <t>ORD7755</t>
  </si>
  <si>
    <t>ORD7756</t>
  </si>
  <si>
    <t>ORD7757</t>
  </si>
  <si>
    <t>ORD7758</t>
  </si>
  <si>
    <t>ORD7759</t>
  </si>
  <si>
    <t>ORD7760</t>
  </si>
  <si>
    <t>ORD7761</t>
  </si>
  <si>
    <t>ORD7762</t>
  </si>
  <si>
    <t>ORD7763</t>
  </si>
  <si>
    <t>ORD7764</t>
  </si>
  <si>
    <t>ORD7765</t>
  </si>
  <si>
    <t>ORD7766</t>
  </si>
  <si>
    <t>ORD7767</t>
  </si>
  <si>
    <t>ORD7768</t>
  </si>
  <si>
    <t>ORD7769</t>
  </si>
  <si>
    <t>ORD7770</t>
  </si>
  <si>
    <t>ORD7771</t>
  </si>
  <si>
    <t>ORD7772</t>
  </si>
  <si>
    <t>ORD7773</t>
  </si>
  <si>
    <t>ORD7774</t>
  </si>
  <si>
    <t>ORD7775</t>
  </si>
  <si>
    <t>ORD7776</t>
  </si>
  <si>
    <t>ORD7777</t>
  </si>
  <si>
    <t>ORD7778</t>
  </si>
  <si>
    <t>ORD7779</t>
  </si>
  <si>
    <t>ORD7780</t>
  </si>
  <si>
    <t>ORD7781</t>
  </si>
  <si>
    <t>ORD7782</t>
  </si>
  <si>
    <t>ORD7783</t>
  </si>
  <si>
    <t>ORD7784</t>
  </si>
  <si>
    <t>ORD7785</t>
  </si>
  <si>
    <t>ORD7786</t>
  </si>
  <si>
    <t>ORD7787</t>
  </si>
  <si>
    <t>ORD7788</t>
  </si>
  <si>
    <t>ORD7789</t>
  </si>
  <si>
    <t>ORD7790</t>
  </si>
  <si>
    <t>ORD7791</t>
  </si>
  <si>
    <t>ORD7792</t>
  </si>
  <si>
    <t>ORD7793</t>
  </si>
  <si>
    <t>ORD7794</t>
  </si>
  <si>
    <t>ORD7795</t>
  </si>
  <si>
    <t>ORD7796</t>
  </si>
  <si>
    <t>ORD7797</t>
  </si>
  <si>
    <t>ORD7798</t>
  </si>
  <si>
    <t>ORD7799</t>
  </si>
  <si>
    <t>ORD7800</t>
  </si>
  <si>
    <t>ORD7801</t>
  </si>
  <si>
    <t>ORD7802</t>
  </si>
  <si>
    <t>ORD7803</t>
  </si>
  <si>
    <t>ORD7804</t>
  </si>
  <si>
    <t>ORD7805</t>
  </si>
  <si>
    <t>ORD7806</t>
  </si>
  <si>
    <t>ORD7807</t>
  </si>
  <si>
    <t>ORD7808</t>
  </si>
  <si>
    <t>ORD7809</t>
  </si>
  <si>
    <t>ORD7810</t>
  </si>
  <si>
    <t>ORD7811</t>
  </si>
  <si>
    <t>ORD7812</t>
  </si>
  <si>
    <t>ORD7813</t>
  </si>
  <si>
    <t>ORD7814</t>
  </si>
  <si>
    <t>ORD7815</t>
  </si>
  <si>
    <t>ORD7816</t>
  </si>
  <si>
    <t>ORD7817</t>
  </si>
  <si>
    <t>ORD7818</t>
  </si>
  <si>
    <t>ORD7819</t>
  </si>
  <si>
    <t>ORD7820</t>
  </si>
  <si>
    <t>ORD7821</t>
  </si>
  <si>
    <t>ORD7822</t>
  </si>
  <si>
    <t>ORD7823</t>
  </si>
  <si>
    <t>ORD7824</t>
  </si>
  <si>
    <t>ORD7825</t>
  </si>
  <si>
    <t>ORD7826</t>
  </si>
  <si>
    <t>ORD7827</t>
  </si>
  <si>
    <t>ORD7828</t>
  </si>
  <si>
    <t>ORD7829</t>
  </si>
  <si>
    <t>ORD7830</t>
  </si>
  <si>
    <t>ORD7831</t>
  </si>
  <si>
    <t>ORD7832</t>
  </si>
  <si>
    <t>ORD7833</t>
  </si>
  <si>
    <t>ORD7834</t>
  </si>
  <si>
    <t>ORD7835</t>
  </si>
  <si>
    <t>ORD7836</t>
  </si>
  <si>
    <t>ORD7837</t>
  </si>
  <si>
    <t>ORD7838</t>
  </si>
  <si>
    <t>ORD7839</t>
  </si>
  <si>
    <t>ORD7840</t>
  </si>
  <si>
    <t>ORD7841</t>
  </si>
  <si>
    <t>ORD7842</t>
  </si>
  <si>
    <t>ORD7843</t>
  </si>
  <si>
    <t>ORD7844</t>
  </si>
  <si>
    <t>ORD7845</t>
  </si>
  <si>
    <t>ORD7846</t>
  </si>
  <si>
    <t>ORD7847</t>
  </si>
  <si>
    <t>ORD7848</t>
  </si>
  <si>
    <t>ORD7849</t>
  </si>
  <si>
    <t>ORD7850</t>
  </si>
  <si>
    <t>ORD7851</t>
  </si>
  <si>
    <t>ORD7852</t>
  </si>
  <si>
    <t>ORD7853</t>
  </si>
  <si>
    <t>ORD7854</t>
  </si>
  <si>
    <t>ORD7855</t>
  </si>
  <si>
    <t>ORD7856</t>
  </si>
  <si>
    <t>ORD7857</t>
  </si>
  <si>
    <t>ORD7858</t>
  </si>
  <si>
    <t>ORD7859</t>
  </si>
  <si>
    <t>ORD7860</t>
  </si>
  <si>
    <t>ORD7861</t>
  </si>
  <si>
    <t>ORD7862</t>
  </si>
  <si>
    <t>ORD7863</t>
  </si>
  <si>
    <t>ORD7864</t>
  </si>
  <si>
    <t>ORD7865</t>
  </si>
  <si>
    <t>ORD7866</t>
  </si>
  <si>
    <t>ORD7867</t>
  </si>
  <si>
    <t>ORD7868</t>
  </si>
  <si>
    <t>ORD7869</t>
  </si>
  <si>
    <t>ORD7870</t>
  </si>
  <si>
    <t>ORD7871</t>
  </si>
  <si>
    <t>ORD7872</t>
  </si>
  <si>
    <t>ORD7873</t>
  </si>
  <si>
    <t>ORD7874</t>
  </si>
  <si>
    <t>ORD7875</t>
  </si>
  <si>
    <t>ORD7876</t>
  </si>
  <si>
    <t>ORD7877</t>
  </si>
  <si>
    <t>ORD7878</t>
  </si>
  <si>
    <t>ORD7879</t>
  </si>
  <si>
    <t>ORD7880</t>
  </si>
  <si>
    <t>ORD7881</t>
  </si>
  <si>
    <t>ORD7882</t>
  </si>
  <si>
    <t>ORD7883</t>
  </si>
  <si>
    <t>ORD7884</t>
  </si>
  <si>
    <t>ORD7885</t>
  </si>
  <si>
    <t>ORD7886</t>
  </si>
  <si>
    <t>ORD7887</t>
  </si>
  <si>
    <t>ORD7888</t>
  </si>
  <si>
    <t>ORD7889</t>
  </si>
  <si>
    <t>ORD7890</t>
  </si>
  <si>
    <t>ORD7891</t>
  </si>
  <si>
    <t>ORD7892</t>
  </si>
  <si>
    <t>ORD7893</t>
  </si>
  <si>
    <t>ORD7894</t>
  </si>
  <si>
    <t>ORD7895</t>
  </si>
  <si>
    <t>ORD7896</t>
  </si>
  <si>
    <t>ORD7897</t>
  </si>
  <si>
    <t>ORD7898</t>
  </si>
  <si>
    <t>ORD7899</t>
  </si>
  <si>
    <t>ORD7900</t>
  </si>
  <si>
    <t>ORD7901</t>
  </si>
  <si>
    <t>ORD7902</t>
  </si>
  <si>
    <t>ORD7903</t>
  </si>
  <si>
    <t>ORD7904</t>
  </si>
  <si>
    <t>ORD7905</t>
  </si>
  <si>
    <t>ORD7906</t>
  </si>
  <si>
    <t>ORD7907</t>
  </si>
  <si>
    <t>ORD7908</t>
  </si>
  <si>
    <t>ORD7909</t>
  </si>
  <si>
    <t>ORD7910</t>
  </si>
  <si>
    <t>ORD7911</t>
  </si>
  <si>
    <t>ORD7912</t>
  </si>
  <si>
    <t>ORD7913</t>
  </si>
  <si>
    <t>ORD7914</t>
  </si>
  <si>
    <t>ORD7915</t>
  </si>
  <si>
    <t>ORD7916</t>
  </si>
  <si>
    <t>ORD7917</t>
  </si>
  <si>
    <t>ORD7918</t>
  </si>
  <si>
    <t>ORD7919</t>
  </si>
  <si>
    <t>ORD7920</t>
  </si>
  <si>
    <t>ORD7921</t>
  </si>
  <si>
    <t>ORD7922</t>
  </si>
  <si>
    <t>ORD7923</t>
  </si>
  <si>
    <t>ORD7924</t>
  </si>
  <si>
    <t>ORD7925</t>
  </si>
  <si>
    <t>ORD7926</t>
  </si>
  <si>
    <t>ORD7927</t>
  </si>
  <si>
    <t>ORD7928</t>
  </si>
  <si>
    <t>ORD7929</t>
  </si>
  <si>
    <t>ORD7930</t>
  </si>
  <si>
    <t>ORD7931</t>
  </si>
  <si>
    <t>ORD7932</t>
  </si>
  <si>
    <t>ORD7933</t>
  </si>
  <si>
    <t>ORD7934</t>
  </si>
  <si>
    <t>ORD7935</t>
  </si>
  <si>
    <t>ORD7936</t>
  </si>
  <si>
    <t>ORD7937</t>
  </si>
  <si>
    <t>ORD7938</t>
  </si>
  <si>
    <t>ORD7939</t>
  </si>
  <si>
    <t>ORD7940</t>
  </si>
  <si>
    <t>ORD7941</t>
  </si>
  <si>
    <t>ORD7942</t>
  </si>
  <si>
    <t>ORD7943</t>
  </si>
  <si>
    <t>ORD7944</t>
  </si>
  <si>
    <t>ORD7945</t>
  </si>
  <si>
    <t>ORD7946</t>
  </si>
  <si>
    <t>ORD7947</t>
  </si>
  <si>
    <t>ORD7948</t>
  </si>
  <si>
    <t>ORD7949</t>
  </si>
  <si>
    <t>ORD7950</t>
  </si>
  <si>
    <t>ORD7951</t>
  </si>
  <si>
    <t>ORD7952</t>
  </si>
  <si>
    <t>ORD7953</t>
  </si>
  <si>
    <t>ORD7954</t>
  </si>
  <si>
    <t>ORD7955</t>
  </si>
  <si>
    <t>ORD7956</t>
  </si>
  <si>
    <t>ORD7957</t>
  </si>
  <si>
    <t>ORD7958</t>
  </si>
  <si>
    <t>ORD7959</t>
  </si>
  <si>
    <t>ORD7960</t>
  </si>
  <si>
    <t>ORD7961</t>
  </si>
  <si>
    <t>ORD7962</t>
  </si>
  <si>
    <t>ORD7963</t>
  </si>
  <si>
    <t>ORD7964</t>
  </si>
  <si>
    <t>ORD7965</t>
  </si>
  <si>
    <t>ORD7966</t>
  </si>
  <si>
    <t>ORD7967</t>
  </si>
  <si>
    <t>ORD7968</t>
  </si>
  <si>
    <t>ORD7969</t>
  </si>
  <si>
    <t>ORD7970</t>
  </si>
  <si>
    <t>ORD7971</t>
  </si>
  <si>
    <t>ORD7972</t>
  </si>
  <si>
    <t>ORD7973</t>
  </si>
  <si>
    <t>ORD7974</t>
  </si>
  <si>
    <t>ORD7975</t>
  </si>
  <si>
    <t>ORD7976</t>
  </si>
  <si>
    <t>ORD7977</t>
  </si>
  <si>
    <t>ORD7978</t>
  </si>
  <si>
    <t>ORD7979</t>
  </si>
  <si>
    <t>ORD7980</t>
  </si>
  <si>
    <t>ORD7981</t>
  </si>
  <si>
    <t>ORD7982</t>
  </si>
  <si>
    <t>ORD7983</t>
  </si>
  <si>
    <t>ORD7984</t>
  </si>
  <si>
    <t>ORD7985</t>
  </si>
  <si>
    <t>ORD7986</t>
  </si>
  <si>
    <t>ORD7987</t>
  </si>
  <si>
    <t>ORD7988</t>
  </si>
  <si>
    <t>ORD7989</t>
  </si>
  <si>
    <t>ORD7990</t>
  </si>
  <si>
    <t>ORD7991</t>
  </si>
  <si>
    <t>ORD7992</t>
  </si>
  <si>
    <t>ORD7993</t>
  </si>
  <si>
    <t>ORD7994</t>
  </si>
  <si>
    <t>ORD7995</t>
  </si>
  <si>
    <t>ORD7996</t>
  </si>
  <si>
    <t>ORD7997</t>
  </si>
  <si>
    <t>ORD7998</t>
  </si>
  <si>
    <t>ORD7999</t>
  </si>
  <si>
    <t>ORD8000</t>
  </si>
  <si>
    <t>ORD8001</t>
  </si>
  <si>
    <t>ORD8002</t>
  </si>
  <si>
    <t>ORD8003</t>
  </si>
  <si>
    <t>ORD8004</t>
  </si>
  <si>
    <t>ORD8005</t>
  </si>
  <si>
    <t>ORD8006</t>
  </si>
  <si>
    <t>ORD8007</t>
  </si>
  <si>
    <t>ORD8008</t>
  </si>
  <si>
    <t>ORD8009</t>
  </si>
  <si>
    <t>ORD8010</t>
  </si>
  <si>
    <t>ORD8011</t>
  </si>
  <si>
    <t>ORD8012</t>
  </si>
  <si>
    <t>ORD8013</t>
  </si>
  <si>
    <t>ORD8014</t>
  </si>
  <si>
    <t>ORD8015</t>
  </si>
  <si>
    <t>ORD8016</t>
  </si>
  <si>
    <t>ORD8017</t>
  </si>
  <si>
    <t>ORD8018</t>
  </si>
  <si>
    <t>ORD8019</t>
  </si>
  <si>
    <t>ORD8020</t>
  </si>
  <si>
    <t>ORD8021</t>
  </si>
  <si>
    <t>ORD8022</t>
  </si>
  <si>
    <t>ORD8023</t>
  </si>
  <si>
    <t>ORD8024</t>
  </si>
  <si>
    <t>ORD8025</t>
  </si>
  <si>
    <t>ORD8026</t>
  </si>
  <si>
    <t>ORD8027</t>
  </si>
  <si>
    <t>ORD8028</t>
  </si>
  <si>
    <t>ORD8029</t>
  </si>
  <si>
    <t>ORD8030</t>
  </si>
  <si>
    <t>ORD8031</t>
  </si>
  <si>
    <t>ORD8032</t>
  </si>
  <si>
    <t>ORD8033</t>
  </si>
  <si>
    <t>ORD8034</t>
  </si>
  <si>
    <t>ORD8035</t>
  </si>
  <si>
    <t>ORD8036</t>
  </si>
  <si>
    <t>ORD8037</t>
  </si>
  <si>
    <t>ORD8038</t>
  </si>
  <si>
    <t>ORD8039</t>
  </si>
  <si>
    <t>ORD8040</t>
  </si>
  <si>
    <t>ORD8041</t>
  </si>
  <si>
    <t>ORD8042</t>
  </si>
  <si>
    <t>ORD8043</t>
  </si>
  <si>
    <t>ORD8044</t>
  </si>
  <si>
    <t>ORD8045</t>
  </si>
  <si>
    <t>ORD8046</t>
  </si>
  <si>
    <t>ORD8047</t>
  </si>
  <si>
    <t>ORD8048</t>
  </si>
  <si>
    <t>ORD8049</t>
  </si>
  <si>
    <t>ORD8050</t>
  </si>
  <si>
    <t>ORD8051</t>
  </si>
  <si>
    <t>ORD8052</t>
  </si>
  <si>
    <t>ORD8053</t>
  </si>
  <si>
    <t>ORD8054</t>
  </si>
  <si>
    <t>ORD8055</t>
  </si>
  <si>
    <t>ORD8056</t>
  </si>
  <si>
    <t>ORD8057</t>
  </si>
  <si>
    <t>ORD8058</t>
  </si>
  <si>
    <t>ORD8059</t>
  </si>
  <si>
    <t>ORD8060</t>
  </si>
  <si>
    <t>ORD8061</t>
  </si>
  <si>
    <t>ORD8062</t>
  </si>
  <si>
    <t>ORD8063</t>
  </si>
  <si>
    <t>ORD8064</t>
  </si>
  <si>
    <t>ORD8065</t>
  </si>
  <si>
    <t>ORD8066</t>
  </si>
  <si>
    <t>ORD8067</t>
  </si>
  <si>
    <t>ORD8068</t>
  </si>
  <si>
    <t>ORD8069</t>
  </si>
  <si>
    <t>ORD8070</t>
  </si>
  <si>
    <t>ORD8071</t>
  </si>
  <si>
    <t>ORD8072</t>
  </si>
  <si>
    <t>ORD8073</t>
  </si>
  <si>
    <t>ORD8074</t>
  </si>
  <si>
    <t>ORD8075</t>
  </si>
  <si>
    <t>ORD8076</t>
  </si>
  <si>
    <t>ORD8077</t>
  </si>
  <si>
    <t>ORD8078</t>
  </si>
  <si>
    <t>ORD8079</t>
  </si>
  <si>
    <t>ORD8080</t>
  </si>
  <si>
    <t>ORD8081</t>
  </si>
  <si>
    <t>ORD8082</t>
  </si>
  <si>
    <t>ORD8083</t>
  </si>
  <si>
    <t>ORD8084</t>
  </si>
  <si>
    <t>ORD8085</t>
  </si>
  <si>
    <t>ORD8086</t>
  </si>
  <si>
    <t>ORD8087</t>
  </si>
  <si>
    <t>ORD8088</t>
  </si>
  <si>
    <t>ORD8089</t>
  </si>
  <si>
    <t>ORD8090</t>
  </si>
  <si>
    <t>ORD8091</t>
  </si>
  <si>
    <t>ORD8092</t>
  </si>
  <si>
    <t>ORD8093</t>
  </si>
  <si>
    <t>ORD8094</t>
  </si>
  <si>
    <t>ORD8095</t>
  </si>
  <si>
    <t>ORD8096</t>
  </si>
  <si>
    <t>ORD8097</t>
  </si>
  <si>
    <t>ORD8098</t>
  </si>
  <si>
    <t>ORD8099</t>
  </si>
  <si>
    <t>ORD8100</t>
  </si>
  <si>
    <t>ORD8101</t>
  </si>
  <si>
    <t>ORD8102</t>
  </si>
  <si>
    <t>ORD8103</t>
  </si>
  <si>
    <t>ORD8104</t>
  </si>
  <si>
    <t>ORD8105</t>
  </si>
  <si>
    <t>ORD8106</t>
  </si>
  <si>
    <t>ORD8107</t>
  </si>
  <si>
    <t>ORD8108</t>
  </si>
  <si>
    <t>ORD8109</t>
  </si>
  <si>
    <t>ORD8110</t>
  </si>
  <si>
    <t>ORD8111</t>
  </si>
  <si>
    <t>ORD8112</t>
  </si>
  <si>
    <t>ORD8113</t>
  </si>
  <si>
    <t>ORD8114</t>
  </si>
  <si>
    <t>ORD8115</t>
  </si>
  <si>
    <t>ORD8116</t>
  </si>
  <si>
    <t>ORD8117</t>
  </si>
  <si>
    <t>ORD8118</t>
  </si>
  <si>
    <t>ORD8119</t>
  </si>
  <si>
    <t>ORD8120</t>
  </si>
  <si>
    <t>ORD8121</t>
  </si>
  <si>
    <t>ORD8122</t>
  </si>
  <si>
    <t>ORD8123</t>
  </si>
  <si>
    <t>ORD8124</t>
  </si>
  <si>
    <t>ORD8125</t>
  </si>
  <si>
    <t>ORD8126</t>
  </si>
  <si>
    <t>ORD8127</t>
  </si>
  <si>
    <t>ORD8128</t>
  </si>
  <si>
    <t>ORD8129</t>
  </si>
  <si>
    <t>ORD8130</t>
  </si>
  <si>
    <t>ORD8131</t>
  </si>
  <si>
    <t>ORD8132</t>
  </si>
  <si>
    <t>ORD8133</t>
  </si>
  <si>
    <t>ORD8134</t>
  </si>
  <si>
    <t>ORD8135</t>
  </si>
  <si>
    <t>ORD8136</t>
  </si>
  <si>
    <t>ORD8137</t>
  </si>
  <si>
    <t>ORD8138</t>
  </si>
  <si>
    <t>ORD8139</t>
  </si>
  <si>
    <t>ORD8140</t>
  </si>
  <si>
    <t>ORD8141</t>
  </si>
  <si>
    <t>ORD8142</t>
  </si>
  <si>
    <t>ORD8143</t>
  </si>
  <si>
    <t>ORD8144</t>
  </si>
  <si>
    <t>ORD8145</t>
  </si>
  <si>
    <t>ORD8146</t>
  </si>
  <si>
    <t>ORD8147</t>
  </si>
  <si>
    <t>ORD8148</t>
  </si>
  <si>
    <t>ORD8149</t>
  </si>
  <si>
    <t>ORD8150</t>
  </si>
  <si>
    <t>ORD8151</t>
  </si>
  <si>
    <t>ORD8152</t>
  </si>
  <si>
    <t>ORD8153</t>
  </si>
  <si>
    <t>ORD8154</t>
  </si>
  <si>
    <t>ORD8155</t>
  </si>
  <si>
    <t>ORD8156</t>
  </si>
  <si>
    <t>ORD8157</t>
  </si>
  <si>
    <t>ORD8158</t>
  </si>
  <si>
    <t>ORD8159</t>
  </si>
  <si>
    <t>ORD8160</t>
  </si>
  <si>
    <t>ORD8161</t>
  </si>
  <si>
    <t>ORD8162</t>
  </si>
  <si>
    <t>ORD8163</t>
  </si>
  <si>
    <t>ORD8164</t>
  </si>
  <si>
    <t>ORD8165</t>
  </si>
  <si>
    <t>ORD8166</t>
  </si>
  <si>
    <t>ORD8167</t>
  </si>
  <si>
    <t>ORD8168</t>
  </si>
  <si>
    <t>ORD8169</t>
  </si>
  <si>
    <t>ORD8170</t>
  </si>
  <si>
    <t>ORD8171</t>
  </si>
  <si>
    <t>ORD8172</t>
  </si>
  <si>
    <t>ORD8173</t>
  </si>
  <si>
    <t>ORD8174</t>
  </si>
  <si>
    <t>ORD8175</t>
  </si>
  <si>
    <t>ORD8176</t>
  </si>
  <si>
    <t>ORD8177</t>
  </si>
  <si>
    <t>ORD8178</t>
  </si>
  <si>
    <t>ORD8179</t>
  </si>
  <si>
    <t>ORD8180</t>
  </si>
  <si>
    <t>ORD8181</t>
  </si>
  <si>
    <t>ORD8182</t>
  </si>
  <si>
    <t>ORD8183</t>
  </si>
  <si>
    <t>ORD8184</t>
  </si>
  <si>
    <t>ORD8185</t>
  </si>
  <si>
    <t>ORD8186</t>
  </si>
  <si>
    <t>ORD8187</t>
  </si>
  <si>
    <t>ORD8188</t>
  </si>
  <si>
    <t>ORD8189</t>
  </si>
  <si>
    <t>ORD8190</t>
  </si>
  <si>
    <t>ORD8191</t>
  </si>
  <si>
    <t>ORD8192</t>
  </si>
  <si>
    <t>ORD8193</t>
  </si>
  <si>
    <t>ORD8194</t>
  </si>
  <si>
    <t>ORD8195</t>
  </si>
  <si>
    <t>ORD8196</t>
  </si>
  <si>
    <t>ORD8197</t>
  </si>
  <si>
    <t>ORD8198</t>
  </si>
  <si>
    <t>ORD8199</t>
  </si>
  <si>
    <t>ORD8200</t>
  </si>
  <si>
    <t>ORD8201</t>
  </si>
  <si>
    <t>ORD8202</t>
  </si>
  <si>
    <t>ORD8203</t>
  </si>
  <si>
    <t>ORD8204</t>
  </si>
  <si>
    <t>ORD8205</t>
  </si>
  <si>
    <t>ORD8206</t>
  </si>
  <si>
    <t>ORD8207</t>
  </si>
  <si>
    <t>ORD8208</t>
  </si>
  <si>
    <t>ORD8209</t>
  </si>
  <si>
    <t>ORD8210</t>
  </si>
  <si>
    <t>ORD8211</t>
  </si>
  <si>
    <t>ORD8212</t>
  </si>
  <si>
    <t>ORD8213</t>
  </si>
  <si>
    <t>ORD8214</t>
  </si>
  <si>
    <t>ORD8215</t>
  </si>
  <si>
    <t>ORD8216</t>
  </si>
  <si>
    <t>ORD8217</t>
  </si>
  <si>
    <t>ORD8218</t>
  </si>
  <si>
    <t>ORD8219</t>
  </si>
  <si>
    <t>ORD8220</t>
  </si>
  <si>
    <t>ORD8221</t>
  </si>
  <si>
    <t>ORD8222</t>
  </si>
  <si>
    <t>ORD8223</t>
  </si>
  <si>
    <t>ORD8224</t>
  </si>
  <si>
    <t>ORD8225</t>
  </si>
  <si>
    <t>ORD8226</t>
  </si>
  <si>
    <t>ORD8227</t>
  </si>
  <si>
    <t>ORD8228</t>
  </si>
  <si>
    <t>ORD8229</t>
  </si>
  <si>
    <t>ORD8230</t>
  </si>
  <si>
    <t>ORD8231</t>
  </si>
  <si>
    <t>ORD8232</t>
  </si>
  <si>
    <t>ORD8233</t>
  </si>
  <si>
    <t>ORD8234</t>
  </si>
  <si>
    <t>ORD8235</t>
  </si>
  <si>
    <t>ORD8236</t>
  </si>
  <si>
    <t>ORD8237</t>
  </si>
  <si>
    <t>ORD8238</t>
  </si>
  <si>
    <t>ORD8239</t>
  </si>
  <si>
    <t>ORD8240</t>
  </si>
  <si>
    <t>ORD8241</t>
  </si>
  <si>
    <t>ORD8242</t>
  </si>
  <si>
    <t>ORD8243</t>
  </si>
  <si>
    <t>ORD8244</t>
  </si>
  <si>
    <t>ORD8245</t>
  </si>
  <si>
    <t>ORD8246</t>
  </si>
  <si>
    <t>ORD8247</t>
  </si>
  <si>
    <t>ORD8248</t>
  </si>
  <si>
    <t>ORD8249</t>
  </si>
  <si>
    <t>ORD8250</t>
  </si>
  <si>
    <t>ORD8251</t>
  </si>
  <si>
    <t>ORD8252</t>
  </si>
  <si>
    <t>ORD8253</t>
  </si>
  <si>
    <t>ORD8254</t>
  </si>
  <si>
    <t>ORD8255</t>
  </si>
  <si>
    <t>ORD8256</t>
  </si>
  <si>
    <t>ORD8257</t>
  </si>
  <si>
    <t>ORD8258</t>
  </si>
  <si>
    <t>ORD8259</t>
  </si>
  <si>
    <t>ORD8260</t>
  </si>
  <si>
    <t>ORD8261</t>
  </si>
  <si>
    <t>ORD8262</t>
  </si>
  <si>
    <t>ORD8263</t>
  </si>
  <si>
    <t>ORD8264</t>
  </si>
  <si>
    <t>ORD8265</t>
  </si>
  <si>
    <t>ORD8266</t>
  </si>
  <si>
    <t>ORD8267</t>
  </si>
  <si>
    <t>ORD8268</t>
  </si>
  <si>
    <t>ORD8269</t>
  </si>
  <si>
    <t>ORD8270</t>
  </si>
  <si>
    <t>ORD8271</t>
  </si>
  <si>
    <t>ORD8272</t>
  </si>
  <si>
    <t>ORD8273</t>
  </si>
  <si>
    <t>ORD8274</t>
  </si>
  <si>
    <t>ORD8275</t>
  </si>
  <si>
    <t>ORD8276</t>
  </si>
  <si>
    <t>ORD8277</t>
  </si>
  <si>
    <t>ORD8278</t>
  </si>
  <si>
    <t>ORD8279</t>
  </si>
  <si>
    <t>ORD8280</t>
  </si>
  <si>
    <t>ORD8281</t>
  </si>
  <si>
    <t>ORD8282</t>
  </si>
  <si>
    <t>ORD8283</t>
  </si>
  <si>
    <t>ORD8284</t>
  </si>
  <si>
    <t>ORD8285</t>
  </si>
  <si>
    <t>ORD8286</t>
  </si>
  <si>
    <t>ORD8287</t>
  </si>
  <si>
    <t>ORD8288</t>
  </si>
  <si>
    <t>ORD8289</t>
  </si>
  <si>
    <t>ORD8290</t>
  </si>
  <si>
    <t>ORD8291</t>
  </si>
  <si>
    <t>ORD8292</t>
  </si>
  <si>
    <t>ORD8293</t>
  </si>
  <si>
    <t>ORD8294</t>
  </si>
  <si>
    <t>ORD8295</t>
  </si>
  <si>
    <t>ORD8296</t>
  </si>
  <si>
    <t>ORD8297</t>
  </si>
  <si>
    <t>ORD8298</t>
  </si>
  <si>
    <t>ORD8299</t>
  </si>
  <si>
    <t>ORD8300</t>
  </si>
  <si>
    <t>ORD8301</t>
  </si>
  <si>
    <t>ORD8302</t>
  </si>
  <si>
    <t>ORD8303</t>
  </si>
  <si>
    <t>ORD8304</t>
  </si>
  <si>
    <t>ORD8305</t>
  </si>
  <si>
    <t>ORD8306</t>
  </si>
  <si>
    <t>ORD8307</t>
  </si>
  <si>
    <t>ORD8308</t>
  </si>
  <si>
    <t>ORD8309</t>
  </si>
  <si>
    <t>ORD8310</t>
  </si>
  <si>
    <t>ORD8311</t>
  </si>
  <si>
    <t>ORD8312</t>
  </si>
  <si>
    <t>ORD8313</t>
  </si>
  <si>
    <t>ORD8314</t>
  </si>
  <si>
    <t>ORD8315</t>
  </si>
  <si>
    <t>ORD8316</t>
  </si>
  <si>
    <t>ORD8317</t>
  </si>
  <si>
    <t>ORD8318</t>
  </si>
  <si>
    <t>ORD8319</t>
  </si>
  <si>
    <t>ORD8320</t>
  </si>
  <si>
    <t>ORD8321</t>
  </si>
  <si>
    <t>ORD8322</t>
  </si>
  <si>
    <t>ORD8323</t>
  </si>
  <si>
    <t>ORD8324</t>
  </si>
  <si>
    <t>ORD8325</t>
  </si>
  <si>
    <t>ORD8326</t>
  </si>
  <si>
    <t>ORD8327</t>
  </si>
  <si>
    <t>ORD8328</t>
  </si>
  <si>
    <t>ORD8329</t>
  </si>
  <si>
    <t>ORD8330</t>
  </si>
  <si>
    <t>ORD8331</t>
  </si>
  <si>
    <t>ORD8332</t>
  </si>
  <si>
    <t>ORD8333</t>
  </si>
  <si>
    <t>ORD8334</t>
  </si>
  <si>
    <t>ORD8335</t>
  </si>
  <si>
    <t>ORD8336</t>
  </si>
  <si>
    <t>ORD8337</t>
  </si>
  <si>
    <t>ORD8338</t>
  </si>
  <si>
    <t>ORD8339</t>
  </si>
  <si>
    <t>ORD8340</t>
  </si>
  <si>
    <t>ORD8341</t>
  </si>
  <si>
    <t>ORD8342</t>
  </si>
  <si>
    <t>ORD8343</t>
  </si>
  <si>
    <t>ORD8344</t>
  </si>
  <si>
    <t>ORD8345</t>
  </si>
  <si>
    <t>ORD8346</t>
  </si>
  <si>
    <t>ORD8347</t>
  </si>
  <si>
    <t>ORD8348</t>
  </si>
  <si>
    <t>ORD8349</t>
  </si>
  <si>
    <t>ORD8350</t>
  </si>
  <si>
    <t>ORD8351</t>
  </si>
  <si>
    <t>ORD8352</t>
  </si>
  <si>
    <t>ORD8353</t>
  </si>
  <si>
    <t>ORD8354</t>
  </si>
  <si>
    <t>ORD8355</t>
  </si>
  <si>
    <t>ORD8356</t>
  </si>
  <si>
    <t>ORD8357</t>
  </si>
  <si>
    <t>ORD8358</t>
  </si>
  <si>
    <t>ORD8359</t>
  </si>
  <si>
    <t>ORD8360</t>
  </si>
  <si>
    <t>ORD8361</t>
  </si>
  <si>
    <t>ORD8362</t>
  </si>
  <si>
    <t>ORD8363</t>
  </si>
  <si>
    <t>ORD8364</t>
  </si>
  <si>
    <t>ORD8365</t>
  </si>
  <si>
    <t>ORD8366</t>
  </si>
  <si>
    <t>ORD8367</t>
  </si>
  <si>
    <t>ORD8368</t>
  </si>
  <si>
    <t>ORD8369</t>
  </si>
  <si>
    <t>ORD8370</t>
  </si>
  <si>
    <t>ORD8371</t>
  </si>
  <si>
    <t>ORD8372</t>
  </si>
  <si>
    <t>ORD8373</t>
  </si>
  <si>
    <t>ORD8374</t>
  </si>
  <si>
    <t>ORD8375</t>
  </si>
  <si>
    <t>ORD8376</t>
  </si>
  <si>
    <t>ORD8377</t>
  </si>
  <si>
    <t>ORD8378</t>
  </si>
  <si>
    <t>ORD8379</t>
  </si>
  <si>
    <t>ORD8380</t>
  </si>
  <si>
    <t>ORD8381</t>
  </si>
  <si>
    <t>ORD8382</t>
  </si>
  <si>
    <t>ORD8383</t>
  </si>
  <si>
    <t>ORD8384</t>
  </si>
  <si>
    <t>ORD8385</t>
  </si>
  <si>
    <t>ORD8386</t>
  </si>
  <si>
    <t>ORD8387</t>
  </si>
  <si>
    <t>ORD8388</t>
  </si>
  <si>
    <t>ORD8389</t>
  </si>
  <si>
    <t>ORD8390</t>
  </si>
  <si>
    <t>ORD8391</t>
  </si>
  <si>
    <t>ORD8392</t>
  </si>
  <si>
    <t>ORD8393</t>
  </si>
  <si>
    <t>ORD8394</t>
  </si>
  <si>
    <t>ORD8395</t>
  </si>
  <si>
    <t>ORD8396</t>
  </si>
  <si>
    <t>ORD8397</t>
  </si>
  <si>
    <t>ORD8398</t>
  </si>
  <si>
    <t>ORD8399</t>
  </si>
  <si>
    <t>ORD8400</t>
  </si>
  <si>
    <t>ORD8401</t>
  </si>
  <si>
    <t>ORD8402</t>
  </si>
  <si>
    <t>ORD8403</t>
  </si>
  <si>
    <t>ORD8404</t>
  </si>
  <si>
    <t>ORD8405</t>
  </si>
  <si>
    <t>ORD8406</t>
  </si>
  <si>
    <t>ORD8407</t>
  </si>
  <si>
    <t>ORD8408</t>
  </si>
  <si>
    <t>ORD8409</t>
  </si>
  <si>
    <t>ORD8410</t>
  </si>
  <si>
    <t>ORD8411</t>
  </si>
  <si>
    <t>ORD8412</t>
  </si>
  <si>
    <t>ORD8413</t>
  </si>
  <si>
    <t>ORD8414</t>
  </si>
  <si>
    <t>ORD8415</t>
  </si>
  <si>
    <t>ORD8416</t>
  </si>
  <si>
    <t>ORD8417</t>
  </si>
  <si>
    <t>ORD8418</t>
  </si>
  <si>
    <t>ORD8419</t>
  </si>
  <si>
    <t>ORD8420</t>
  </si>
  <si>
    <t>ORD8421</t>
  </si>
  <si>
    <t>ORD8422</t>
  </si>
  <si>
    <t>ORD8423</t>
  </si>
  <si>
    <t>ORD8424</t>
  </si>
  <si>
    <t>ORD8425</t>
  </si>
  <si>
    <t>ORD8426</t>
  </si>
  <si>
    <t>ORD8427</t>
  </si>
  <si>
    <t>ORD8428</t>
  </si>
  <si>
    <t>ORD8429</t>
  </si>
  <si>
    <t>ORD8430</t>
  </si>
  <si>
    <t>ORD8431</t>
  </si>
  <si>
    <t>ORD8432</t>
  </si>
  <si>
    <t>ORD8433</t>
  </si>
  <si>
    <t>ORD8434</t>
  </si>
  <si>
    <t>ORD8435</t>
  </si>
  <si>
    <t>ORD8436</t>
  </si>
  <si>
    <t>ORD8437</t>
  </si>
  <si>
    <t>ORD8438</t>
  </si>
  <si>
    <t>ORD8439</t>
  </si>
  <si>
    <t>ORD8440</t>
  </si>
  <si>
    <t>ORD8441</t>
  </si>
  <si>
    <t>ORD8442</t>
  </si>
  <si>
    <t>ORD8443</t>
  </si>
  <si>
    <t>ORD8444</t>
  </si>
  <si>
    <t>ORD8445</t>
  </si>
  <si>
    <t>ORD8446</t>
  </si>
  <si>
    <t>ORD8447</t>
  </si>
  <si>
    <t>ORD8448</t>
  </si>
  <si>
    <t>ORD8449</t>
  </si>
  <si>
    <t>ORD8450</t>
  </si>
  <si>
    <t>ORD8451</t>
  </si>
  <si>
    <t>ORD8452</t>
  </si>
  <si>
    <t>ORD8453</t>
  </si>
  <si>
    <t>ORD8454</t>
  </si>
  <si>
    <t>ORD8455</t>
  </si>
  <si>
    <t>ORD8456</t>
  </si>
  <si>
    <t>ORD8457</t>
  </si>
  <si>
    <t>ORD8458</t>
  </si>
  <si>
    <t>ORD8459</t>
  </si>
  <si>
    <t>ORD8460</t>
  </si>
  <si>
    <t>ORD8461</t>
  </si>
  <si>
    <t>ORD8462</t>
  </si>
  <si>
    <t>ORD8463</t>
  </si>
  <si>
    <t>ORD8464</t>
  </si>
  <si>
    <t>ORD8465</t>
  </si>
  <si>
    <t>ORD8466</t>
  </si>
  <si>
    <t>ORD8467</t>
  </si>
  <si>
    <t>ORD8468</t>
  </si>
  <si>
    <t>ORD8469</t>
  </si>
  <si>
    <t>ORD8470</t>
  </si>
  <si>
    <t>ORD8471</t>
  </si>
  <si>
    <t>ORD8472</t>
  </si>
  <si>
    <t>ORD8473</t>
  </si>
  <si>
    <t>ORD8474</t>
  </si>
  <si>
    <t>ORD8475</t>
  </si>
  <si>
    <t>ORD8476</t>
  </si>
  <si>
    <t>ORD8477</t>
  </si>
  <si>
    <t>ORD8478</t>
  </si>
  <si>
    <t>ORD8479</t>
  </si>
  <si>
    <t>ORD8480</t>
  </si>
  <si>
    <t>ORD8481</t>
  </si>
  <si>
    <t>ORD8482</t>
  </si>
  <si>
    <t>ORD8483</t>
  </si>
  <si>
    <t>ORD8484</t>
  </si>
  <si>
    <t>ORD8485</t>
  </si>
  <si>
    <t>ORD8486</t>
  </si>
  <si>
    <t>ORD8487</t>
  </si>
  <si>
    <t>ORD8488</t>
  </si>
  <si>
    <t>ORD8489</t>
  </si>
  <si>
    <t>ORD8490</t>
  </si>
  <si>
    <t>ORD8491</t>
  </si>
  <si>
    <t>ORD8492</t>
  </si>
  <si>
    <t>ORD8493</t>
  </si>
  <si>
    <t>ORD8494</t>
  </si>
  <si>
    <t>ORD8495</t>
  </si>
  <si>
    <t>ORD8496</t>
  </si>
  <si>
    <t>ORD8497</t>
  </si>
  <si>
    <t>ORD8498</t>
  </si>
  <si>
    <t>ORD8499</t>
  </si>
  <si>
    <t>ORD8500</t>
  </si>
  <si>
    <t>ORD8501</t>
  </si>
  <si>
    <t>ORD8502</t>
  </si>
  <si>
    <t>ORD8503</t>
  </si>
  <si>
    <t>ORD8504</t>
  </si>
  <si>
    <t>ORD8505</t>
  </si>
  <si>
    <t>ORD8506</t>
  </si>
  <si>
    <t>ORD8507</t>
  </si>
  <si>
    <t>ORD8508</t>
  </si>
  <si>
    <t>ORD8509</t>
  </si>
  <si>
    <t>ORD8510</t>
  </si>
  <si>
    <t>ORD8511</t>
  </si>
  <si>
    <t>ORD8512</t>
  </si>
  <si>
    <t>ORD8513</t>
  </si>
  <si>
    <t>ORD8514</t>
  </si>
  <si>
    <t>ORD8515</t>
  </si>
  <si>
    <t>ORD8516</t>
  </si>
  <si>
    <t>ORD8517</t>
  </si>
  <si>
    <t>ORD8518</t>
  </si>
  <si>
    <t>ORD8519</t>
  </si>
  <si>
    <t>ORD8520</t>
  </si>
  <si>
    <t>ORD8521</t>
  </si>
  <si>
    <t>ORD8522</t>
  </si>
  <si>
    <t>ORD8523</t>
  </si>
  <si>
    <t>ORD8524</t>
  </si>
  <si>
    <t>ORD8525</t>
  </si>
  <si>
    <t>ORD8526</t>
  </si>
  <si>
    <t>ORD8527</t>
  </si>
  <si>
    <t>ORD8528</t>
  </si>
  <si>
    <t>ORD8529</t>
  </si>
  <si>
    <t>ORD8530</t>
  </si>
  <si>
    <t>ORD8531</t>
  </si>
  <si>
    <t>ORD8532</t>
  </si>
  <si>
    <t>ORD8533</t>
  </si>
  <si>
    <t>ORD8534</t>
  </si>
  <si>
    <t>ORD8535</t>
  </si>
  <si>
    <t>ORD8536</t>
  </si>
  <si>
    <t>ORD8537</t>
  </si>
  <si>
    <t>ORD8538</t>
  </si>
  <si>
    <t>ORD8539</t>
  </si>
  <si>
    <t>ORD8540</t>
  </si>
  <si>
    <t>ORD8541</t>
  </si>
  <si>
    <t>ORD8542</t>
  </si>
  <si>
    <t>ORD8543</t>
  </si>
  <si>
    <t>ORD8544</t>
  </si>
  <si>
    <t>ORD8545</t>
  </si>
  <si>
    <t>ORD8546</t>
  </si>
  <si>
    <t>ORD8547</t>
  </si>
  <si>
    <t>ORD8548</t>
  </si>
  <si>
    <t>ORD8549</t>
  </si>
  <si>
    <t>ORD8550</t>
  </si>
  <si>
    <t>ORD8551</t>
  </si>
  <si>
    <t>ORD8552</t>
  </si>
  <si>
    <t>ORD8553</t>
  </si>
  <si>
    <t>ORD8554</t>
  </si>
  <si>
    <t>ORD8555</t>
  </si>
  <si>
    <t>ORD8556</t>
  </si>
  <si>
    <t>ORD8557</t>
  </si>
  <si>
    <t>ORD8558</t>
  </si>
  <si>
    <t>ORD8559</t>
  </si>
  <si>
    <t>ORD8560</t>
  </si>
  <si>
    <t>ORD8561</t>
  </si>
  <si>
    <t>ORD8562</t>
  </si>
  <si>
    <t>ORD8563</t>
  </si>
  <si>
    <t>ORD8564</t>
  </si>
  <si>
    <t>ORD8565</t>
  </si>
  <si>
    <t>ORD8566</t>
  </si>
  <si>
    <t>ORD8567</t>
  </si>
  <si>
    <t>ORD8568</t>
  </si>
  <si>
    <t>ORD8569</t>
  </si>
  <si>
    <t>ORD8570</t>
  </si>
  <si>
    <t>ORD8571</t>
  </si>
  <si>
    <t>ORD8572</t>
  </si>
  <si>
    <t>ORD8573</t>
  </si>
  <si>
    <t>ORD8574</t>
  </si>
  <si>
    <t>ORD8575</t>
  </si>
  <si>
    <t>ORD8576</t>
  </si>
  <si>
    <t>ORD8577</t>
  </si>
  <si>
    <t>ORD8578</t>
  </si>
  <si>
    <t>ORD8579</t>
  </si>
  <si>
    <t>ORD8580</t>
  </si>
  <si>
    <t>ORD8581</t>
  </si>
  <si>
    <t>ORD8582</t>
  </si>
  <si>
    <t>ORD8583</t>
  </si>
  <si>
    <t>ORD8584</t>
  </si>
  <si>
    <t>ORD8585</t>
  </si>
  <si>
    <t>ORD8586</t>
  </si>
  <si>
    <t>ORD8587</t>
  </si>
  <si>
    <t>ORD8588</t>
  </si>
  <si>
    <t>ORD8589</t>
  </si>
  <si>
    <t>ORD8590</t>
  </si>
  <si>
    <t>ORD8591</t>
  </si>
  <si>
    <t>ORD8592</t>
  </si>
  <si>
    <t>ORD8593</t>
  </si>
  <si>
    <t>ORD8594</t>
  </si>
  <si>
    <t>ORD8595</t>
  </si>
  <si>
    <t>ORD8596</t>
  </si>
  <si>
    <t>ORD8597</t>
  </si>
  <si>
    <t>ORD8598</t>
  </si>
  <si>
    <t>ORD8599</t>
  </si>
  <si>
    <t>ORD8600</t>
  </si>
  <si>
    <t>ORD8601</t>
  </si>
  <si>
    <t>ORD8602</t>
  </si>
  <si>
    <t>ORD8603</t>
  </si>
  <si>
    <t>ORD8604</t>
  </si>
  <si>
    <t>ORD8605</t>
  </si>
  <si>
    <t>ORD8606</t>
  </si>
  <si>
    <t>ORD8607</t>
  </si>
  <si>
    <t>ORD8608</t>
  </si>
  <si>
    <t>ORD8609</t>
  </si>
  <si>
    <t>ORD8610</t>
  </si>
  <si>
    <t>ORD8611</t>
  </si>
  <si>
    <t>ORD8612</t>
  </si>
  <si>
    <t>ORD8613</t>
  </si>
  <si>
    <t>ORD8614</t>
  </si>
  <si>
    <t>ORD8615</t>
  </si>
  <si>
    <t>ORD8616</t>
  </si>
  <si>
    <t>ORD8617</t>
  </si>
  <si>
    <t>ORD8618</t>
  </si>
  <si>
    <t>ORD8619</t>
  </si>
  <si>
    <t>ORD8620</t>
  </si>
  <si>
    <t>ORD8621</t>
  </si>
  <si>
    <t>ORD8622</t>
  </si>
  <si>
    <t>ORD8623</t>
  </si>
  <si>
    <t>ORD8624</t>
  </si>
  <si>
    <t>ORD8625</t>
  </si>
  <si>
    <t>ORD8626</t>
  </si>
  <si>
    <t>ORD8627</t>
  </si>
  <si>
    <t>ORD8628</t>
  </si>
  <si>
    <t>ORD8629</t>
  </si>
  <si>
    <t>ORD8630</t>
  </si>
  <si>
    <t>ORD8631</t>
  </si>
  <si>
    <t>ORD8632</t>
  </si>
  <si>
    <t>ORD8633</t>
  </si>
  <si>
    <t>ORD8634</t>
  </si>
  <si>
    <t>ORD8635</t>
  </si>
  <si>
    <t>ORD8636</t>
  </si>
  <si>
    <t>ORD8637</t>
  </si>
  <si>
    <t>ORD8638</t>
  </si>
  <si>
    <t>ORD8639</t>
  </si>
  <si>
    <t>ORD8640</t>
  </si>
  <si>
    <t>ORD8641</t>
  </si>
  <si>
    <t>ORD8642</t>
  </si>
  <si>
    <t>ORD8643</t>
  </si>
  <si>
    <t>ORD8644</t>
  </si>
  <si>
    <t>ORD8645</t>
  </si>
  <si>
    <t>ORD8646</t>
  </si>
  <si>
    <t>ORD8647</t>
  </si>
  <si>
    <t>ORD8648</t>
  </si>
  <si>
    <t>ORD8649</t>
  </si>
  <si>
    <t>ORD8650</t>
  </si>
  <si>
    <t>ORD8651</t>
  </si>
  <si>
    <t>ORD8652</t>
  </si>
  <si>
    <t>ORD8653</t>
  </si>
  <si>
    <t>ORD8654</t>
  </si>
  <si>
    <t>ORD8655</t>
  </si>
  <si>
    <t>ORD8656</t>
  </si>
  <si>
    <t>ORD8657</t>
  </si>
  <si>
    <t>ORD8658</t>
  </si>
  <si>
    <t>ORD8659</t>
  </si>
  <si>
    <t>ORD8660</t>
  </si>
  <si>
    <t>ORD8661</t>
  </si>
  <si>
    <t>ORD8662</t>
  </si>
  <si>
    <t>ORD8663</t>
  </si>
  <si>
    <t>ORD8664</t>
  </si>
  <si>
    <t>ORD8665</t>
  </si>
  <si>
    <t>ORD8666</t>
  </si>
  <si>
    <t>ORD8667</t>
  </si>
  <si>
    <t>ORD8668</t>
  </si>
  <si>
    <t>ORD8669</t>
  </si>
  <si>
    <t>ORD8670</t>
  </si>
  <si>
    <t>ORD8671</t>
  </si>
  <si>
    <t>ORD8672</t>
  </si>
  <si>
    <t>ORD8673</t>
  </si>
  <si>
    <t>ORD8674</t>
  </si>
  <si>
    <t>ORD8675</t>
  </si>
  <si>
    <t>ORD8676</t>
  </si>
  <si>
    <t>ORD8677</t>
  </si>
  <si>
    <t>ORD8678</t>
  </si>
  <si>
    <t>ORD8679</t>
  </si>
  <si>
    <t>ORD8680</t>
  </si>
  <si>
    <t>ORD8681</t>
  </si>
  <si>
    <t>ORD8682</t>
  </si>
  <si>
    <t>ORD8683</t>
  </si>
  <si>
    <t>ORD8684</t>
  </si>
  <si>
    <t>ORD8685</t>
  </si>
  <si>
    <t>ORD8686</t>
  </si>
  <si>
    <t>ORD8687</t>
  </si>
  <si>
    <t>ORD8688</t>
  </si>
  <si>
    <t>ORD8689</t>
  </si>
  <si>
    <t>ORD8690</t>
  </si>
  <si>
    <t>ORD8691</t>
  </si>
  <si>
    <t>ORD8692</t>
  </si>
  <si>
    <t>ORD8693</t>
  </si>
  <si>
    <t>ORD8694</t>
  </si>
  <si>
    <t>ORD8695</t>
  </si>
  <si>
    <t>ORD8696</t>
  </si>
  <si>
    <t>ORD8697</t>
  </si>
  <si>
    <t>ORD8698</t>
  </si>
  <si>
    <t>ORD8699</t>
  </si>
  <si>
    <t>ORD8700</t>
  </si>
  <si>
    <t>ORD8701</t>
  </si>
  <si>
    <t>ORD8702</t>
  </si>
  <si>
    <t>ORD8703</t>
  </si>
  <si>
    <t>ORD8704</t>
  </si>
  <si>
    <t>ORD8705</t>
  </si>
  <si>
    <t>ORD8706</t>
  </si>
  <si>
    <t>ORD8707</t>
  </si>
  <si>
    <t>ORD8708</t>
  </si>
  <si>
    <t>ORD8709</t>
  </si>
  <si>
    <t>ORD8710</t>
  </si>
  <si>
    <t>ORD8711</t>
  </si>
  <si>
    <t>ORD8712</t>
  </si>
  <si>
    <t>ORD8713</t>
  </si>
  <si>
    <t>ORD8714</t>
  </si>
  <si>
    <t>ORD8715</t>
  </si>
  <si>
    <t>ORD8716</t>
  </si>
  <si>
    <t>ORD8717</t>
  </si>
  <si>
    <t>ORD8718</t>
  </si>
  <si>
    <t>ORD8719</t>
  </si>
  <si>
    <t>ORD8720</t>
  </si>
  <si>
    <t>ORD8721</t>
  </si>
  <si>
    <t>ORD8722</t>
  </si>
  <si>
    <t>ORD8723</t>
  </si>
  <si>
    <t>ORD8724</t>
  </si>
  <si>
    <t>ORD8725</t>
  </si>
  <si>
    <t>ORD8726</t>
  </si>
  <si>
    <t>ORD8727</t>
  </si>
  <si>
    <t>ORD8728</t>
  </si>
  <si>
    <t>ORD8729</t>
  </si>
  <si>
    <t>ORD8730</t>
  </si>
  <si>
    <t>ORD8731</t>
  </si>
  <si>
    <t>ORD8732</t>
  </si>
  <si>
    <t>ORD8733</t>
  </si>
  <si>
    <t>ORD8734</t>
  </si>
  <si>
    <t>ORD8735</t>
  </si>
  <si>
    <t>ORD8736</t>
  </si>
  <si>
    <t>ORD8737</t>
  </si>
  <si>
    <t>ORD8738</t>
  </si>
  <si>
    <t>ORD8739</t>
  </si>
  <si>
    <t>ORD8740</t>
  </si>
  <si>
    <t>ORD8741</t>
  </si>
  <si>
    <t>ORD8742</t>
  </si>
  <si>
    <t>ORD8743</t>
  </si>
  <si>
    <t>ORD8744</t>
  </si>
  <si>
    <t>ORD8745</t>
  </si>
  <si>
    <t>ORD8746</t>
  </si>
  <si>
    <t>ORD8747</t>
  </si>
  <si>
    <t>ORD8748</t>
  </si>
  <si>
    <t>ORD8749</t>
  </si>
  <si>
    <t>ORD8750</t>
  </si>
  <si>
    <t>ORD8751</t>
  </si>
  <si>
    <t>ORD8752</t>
  </si>
  <si>
    <t>ORD8753</t>
  </si>
  <si>
    <t>ORD8754</t>
  </si>
  <si>
    <t>ORD8755</t>
  </si>
  <si>
    <t>ORD8756</t>
  </si>
  <si>
    <t>ORD8757</t>
  </si>
  <si>
    <t>ORD8758</t>
  </si>
  <si>
    <t>ORD8759</t>
  </si>
  <si>
    <t>ORD8760</t>
  </si>
  <si>
    <t>ORD8761</t>
  </si>
  <si>
    <t>ORD8762</t>
  </si>
  <si>
    <t>ORD8763</t>
  </si>
  <si>
    <t>ORD8764</t>
  </si>
  <si>
    <t>ORD8765</t>
  </si>
  <si>
    <t>ORD8766</t>
  </si>
  <si>
    <t>ORD8767</t>
  </si>
  <si>
    <t>ORD8768</t>
  </si>
  <si>
    <t>ORD8769</t>
  </si>
  <si>
    <t>ORD8770</t>
  </si>
  <si>
    <t>ORD8771</t>
  </si>
  <si>
    <t>ORD8772</t>
  </si>
  <si>
    <t>ORD8773</t>
  </si>
  <si>
    <t>ORD8774</t>
  </si>
  <si>
    <t>ORD8775</t>
  </si>
  <si>
    <t>ORD8776</t>
  </si>
  <si>
    <t>ORD8777</t>
  </si>
  <si>
    <t>ORD8778</t>
  </si>
  <si>
    <t>ORD8779</t>
  </si>
  <si>
    <t>ORD8780</t>
  </si>
  <si>
    <t>ORD8781</t>
  </si>
  <si>
    <t>ORD8782</t>
  </si>
  <si>
    <t>ORD8783</t>
  </si>
  <si>
    <t>ORD8784</t>
  </si>
  <si>
    <t>ORD8785</t>
  </si>
  <si>
    <t>ORD8786</t>
  </si>
  <si>
    <t>ORD8787</t>
  </si>
  <si>
    <t>ORD8788</t>
  </si>
  <si>
    <t>ORD8789</t>
  </si>
  <si>
    <t>ORD8790</t>
  </si>
  <si>
    <t>ORD8791</t>
  </si>
  <si>
    <t>ORD8792</t>
  </si>
  <si>
    <t>ORD8793</t>
  </si>
  <si>
    <t>ORD8794</t>
  </si>
  <si>
    <t>ORD8795</t>
  </si>
  <si>
    <t>ORD8796</t>
  </si>
  <si>
    <t>ORD8797</t>
  </si>
  <si>
    <t>ORD8798</t>
  </si>
  <si>
    <t>ORD8799</t>
  </si>
  <si>
    <t>ORD8800</t>
  </si>
  <si>
    <t>ORD8801</t>
  </si>
  <si>
    <t>ORD8802</t>
  </si>
  <si>
    <t>ORD8803</t>
  </si>
  <si>
    <t>ORD8804</t>
  </si>
  <si>
    <t>ORD8805</t>
  </si>
  <si>
    <t>ORD8806</t>
  </si>
  <si>
    <t>ORD8807</t>
  </si>
  <si>
    <t>ORD8808</t>
  </si>
  <si>
    <t>ORD8809</t>
  </si>
  <si>
    <t>ORD8810</t>
  </si>
  <si>
    <t>ORD8811</t>
  </si>
  <si>
    <t>ORD8812</t>
  </si>
  <si>
    <t>ORD8813</t>
  </si>
  <si>
    <t>ORD8814</t>
  </si>
  <si>
    <t>ORD8815</t>
  </si>
  <si>
    <t>ORD8816</t>
  </si>
  <si>
    <t>ORD8817</t>
  </si>
  <si>
    <t>ORD8818</t>
  </si>
  <si>
    <t>ORD8819</t>
  </si>
  <si>
    <t>ORD8820</t>
  </si>
  <si>
    <t>ORD8821</t>
  </si>
  <si>
    <t>ORD8822</t>
  </si>
  <si>
    <t>ORD8823</t>
  </si>
  <si>
    <t>ORD8824</t>
  </si>
  <si>
    <t>ORD8825</t>
  </si>
  <si>
    <t>ORD8826</t>
  </si>
  <si>
    <t>ORD8827</t>
  </si>
  <si>
    <t>ORD8828</t>
  </si>
  <si>
    <t>ORD8829</t>
  </si>
  <si>
    <t>ORD8830</t>
  </si>
  <si>
    <t>ORD8831</t>
  </si>
  <si>
    <t>ORD8832</t>
  </si>
  <si>
    <t>ORD8833</t>
  </si>
  <si>
    <t>ORD8834</t>
  </si>
  <si>
    <t>ORD8835</t>
  </si>
  <si>
    <t>ORD8836</t>
  </si>
  <si>
    <t>ORD8837</t>
  </si>
  <si>
    <t>ORD8838</t>
  </si>
  <si>
    <t>ORD8839</t>
  </si>
  <si>
    <t>ORD8840</t>
  </si>
  <si>
    <t>ORD8841</t>
  </si>
  <si>
    <t>ORD8842</t>
  </si>
  <si>
    <t>ORD8843</t>
  </si>
  <si>
    <t>ORD8844</t>
  </si>
  <si>
    <t>ORD8845</t>
  </si>
  <si>
    <t>ORD8846</t>
  </si>
  <si>
    <t>ORD8847</t>
  </si>
  <si>
    <t>ORD8848</t>
  </si>
  <si>
    <t>ORD8849</t>
  </si>
  <si>
    <t>ORD8850</t>
  </si>
  <si>
    <t>ORD8851</t>
  </si>
  <si>
    <t>ORD8852</t>
  </si>
  <si>
    <t>ORD8853</t>
  </si>
  <si>
    <t>ORD8854</t>
  </si>
  <si>
    <t>ORD8855</t>
  </si>
  <si>
    <t>ORD8856</t>
  </si>
  <si>
    <t>ORD8857</t>
  </si>
  <si>
    <t>ORD8858</t>
  </si>
  <si>
    <t>ORD8859</t>
  </si>
  <si>
    <t>ORD8860</t>
  </si>
  <si>
    <t>ORD8861</t>
  </si>
  <si>
    <t>ORD8862</t>
  </si>
  <si>
    <t>ORD8863</t>
  </si>
  <si>
    <t>ORD8864</t>
  </si>
  <si>
    <t>ORD8865</t>
  </si>
  <si>
    <t>ORD8866</t>
  </si>
  <si>
    <t>ORD8867</t>
  </si>
  <si>
    <t>ORD8868</t>
  </si>
  <si>
    <t>ORD8869</t>
  </si>
  <si>
    <t>ORD8870</t>
  </si>
  <si>
    <t>ORD8871</t>
  </si>
  <si>
    <t>ORD8872</t>
  </si>
  <si>
    <t>ORD8873</t>
  </si>
  <si>
    <t>ORD8874</t>
  </si>
  <si>
    <t>ORD8875</t>
  </si>
  <si>
    <t>ORD8876</t>
  </si>
  <si>
    <t>ORD8877</t>
  </si>
  <si>
    <t>ORD8878</t>
  </si>
  <si>
    <t>ORD8879</t>
  </si>
  <si>
    <t>ORD8880</t>
  </si>
  <si>
    <t>ORD8881</t>
  </si>
  <si>
    <t>ORD8882</t>
  </si>
  <si>
    <t>ORD8883</t>
  </si>
  <si>
    <t>ORD8884</t>
  </si>
  <si>
    <t>ORD8885</t>
  </si>
  <si>
    <t>ORD8886</t>
  </si>
  <si>
    <t>ORD8887</t>
  </si>
  <si>
    <t>ORD8888</t>
  </si>
  <si>
    <t>ORD8889</t>
  </si>
  <si>
    <t>ORD8890</t>
  </si>
  <si>
    <t>ORD8891</t>
  </si>
  <si>
    <t>ORD8892</t>
  </si>
  <si>
    <t>ORD8893</t>
  </si>
  <si>
    <t>ORD8894</t>
  </si>
  <si>
    <t>ORD8895</t>
  </si>
  <si>
    <t>ORD8896</t>
  </si>
  <si>
    <t>ORD8897</t>
  </si>
  <si>
    <t>ORD8898</t>
  </si>
  <si>
    <t>ORD8899</t>
  </si>
  <si>
    <t>ORD8900</t>
  </si>
  <si>
    <t>ORD8901</t>
  </si>
  <si>
    <t>ORD8902</t>
  </si>
  <si>
    <t>ORD8903</t>
  </si>
  <si>
    <t>ORD8904</t>
  </si>
  <si>
    <t>ORD8905</t>
  </si>
  <si>
    <t>ORD8906</t>
  </si>
  <si>
    <t>ORD8907</t>
  </si>
  <si>
    <t>ORD8908</t>
  </si>
  <si>
    <t>ORD8909</t>
  </si>
  <si>
    <t>ORD8910</t>
  </si>
  <si>
    <t>ORD8911</t>
  </si>
  <si>
    <t>ORD8912</t>
  </si>
  <si>
    <t>ORD8913</t>
  </si>
  <si>
    <t>ORD8914</t>
  </si>
  <si>
    <t>ORD8915</t>
  </si>
  <si>
    <t>ORD8916</t>
  </si>
  <si>
    <t>ORD8917</t>
  </si>
  <si>
    <t>ORD8918</t>
  </si>
  <si>
    <t>ORD8919</t>
  </si>
  <si>
    <t>ORD8920</t>
  </si>
  <si>
    <t>ORD8921</t>
  </si>
  <si>
    <t>ORD8922</t>
  </si>
  <si>
    <t>ORD8923</t>
  </si>
  <si>
    <t>ORD8924</t>
  </si>
  <si>
    <t>ORD8925</t>
  </si>
  <si>
    <t>ORD8926</t>
  </si>
  <si>
    <t>ORD8927</t>
  </si>
  <si>
    <t>ORD8928</t>
  </si>
  <si>
    <t>ORD8929</t>
  </si>
  <si>
    <t>ORD8930</t>
  </si>
  <si>
    <t>ORD8931</t>
  </si>
  <si>
    <t>ORD8932</t>
  </si>
  <si>
    <t>ORD8933</t>
  </si>
  <si>
    <t>ORD8934</t>
  </si>
  <si>
    <t>ORD8935</t>
  </si>
  <si>
    <t>ORD8936</t>
  </si>
  <si>
    <t>ORD8937</t>
  </si>
  <si>
    <t>ORD8938</t>
  </si>
  <si>
    <t>ORD8939</t>
  </si>
  <si>
    <t>ORD8940</t>
  </si>
  <si>
    <t>ORD8941</t>
  </si>
  <si>
    <t>ORD8942</t>
  </si>
  <si>
    <t>ORD8943</t>
  </si>
  <si>
    <t>ORD8944</t>
  </si>
  <si>
    <t>ORD8945</t>
  </si>
  <si>
    <t>ORD8946</t>
  </si>
  <si>
    <t>ORD8947</t>
  </si>
  <si>
    <t>ORD8948</t>
  </si>
  <si>
    <t>ORD8949</t>
  </si>
  <si>
    <t>ORD8950</t>
  </si>
  <si>
    <t>ORD8951</t>
  </si>
  <si>
    <t>ORD8952</t>
  </si>
  <si>
    <t>ORD8953</t>
  </si>
  <si>
    <t>ORD8954</t>
  </si>
  <si>
    <t>ORD8955</t>
  </si>
  <si>
    <t>ORD8956</t>
  </si>
  <si>
    <t>ORD8957</t>
  </si>
  <si>
    <t>ORD8958</t>
  </si>
  <si>
    <t>ORD8959</t>
  </si>
  <si>
    <t>ORD8960</t>
  </si>
  <si>
    <t>ORD8961</t>
  </si>
  <si>
    <t>ORD8962</t>
  </si>
  <si>
    <t>ORD8963</t>
  </si>
  <si>
    <t>ORD8964</t>
  </si>
  <si>
    <t>ORD8965</t>
  </si>
  <si>
    <t>ORD8966</t>
  </si>
  <si>
    <t>ORD8967</t>
  </si>
  <si>
    <t>ORD8968</t>
  </si>
  <si>
    <t>ORD8969</t>
  </si>
  <si>
    <t>ORD8970</t>
  </si>
  <si>
    <t>ORD8971</t>
  </si>
  <si>
    <t>ORD8972</t>
  </si>
  <si>
    <t>ORD8973</t>
  </si>
  <si>
    <t>ORD8974</t>
  </si>
  <si>
    <t>ORD8975</t>
  </si>
  <si>
    <t>ORD8976</t>
  </si>
  <si>
    <t>ORD8977</t>
  </si>
  <si>
    <t>ORD8978</t>
  </si>
  <si>
    <t>ORD8979</t>
  </si>
  <si>
    <t>ORD8980</t>
  </si>
  <si>
    <t>ORD8981</t>
  </si>
  <si>
    <t>ORD8982</t>
  </si>
  <si>
    <t>ORD8983</t>
  </si>
  <si>
    <t>ORD8984</t>
  </si>
  <si>
    <t>ORD8985</t>
  </si>
  <si>
    <t>ORD8986</t>
  </si>
  <si>
    <t>ORD8987</t>
  </si>
  <si>
    <t>ORD8988</t>
  </si>
  <si>
    <t>ORD8989</t>
  </si>
  <si>
    <t>ORD8990</t>
  </si>
  <si>
    <t>ORD8991</t>
  </si>
  <si>
    <t>ORD8992</t>
  </si>
  <si>
    <t>ORD8993</t>
  </si>
  <si>
    <t>ORD8994</t>
  </si>
  <si>
    <t>ORD8995</t>
  </si>
  <si>
    <t>ORD8996</t>
  </si>
  <si>
    <t>ORD8997</t>
  </si>
  <si>
    <t>ORD8998</t>
  </si>
  <si>
    <t>ORD8999</t>
  </si>
  <si>
    <t>ORD9000</t>
  </si>
  <si>
    <t>ORD9001</t>
  </si>
  <si>
    <t>ORD9002</t>
  </si>
  <si>
    <t>ORD9003</t>
  </si>
  <si>
    <t>ORD9004</t>
  </si>
  <si>
    <t>ORD9005</t>
  </si>
  <si>
    <t>ORD9006</t>
  </si>
  <si>
    <t>ORD9007</t>
  </si>
  <si>
    <t>ORD9008</t>
  </si>
  <si>
    <t>ORD9009</t>
  </si>
  <si>
    <t>ORD9010</t>
  </si>
  <si>
    <t>ORD9011</t>
  </si>
  <si>
    <t>ORD9012</t>
  </si>
  <si>
    <t>ORD9013</t>
  </si>
  <si>
    <t>ORD9014</t>
  </si>
  <si>
    <t>ORD9015</t>
  </si>
  <si>
    <t>ORD9016</t>
  </si>
  <si>
    <t>ORD9017</t>
  </si>
  <si>
    <t>ORD9018</t>
  </si>
  <si>
    <t>ORD9019</t>
  </si>
  <si>
    <t>ORD9020</t>
  </si>
  <si>
    <t>ORD9021</t>
  </si>
  <si>
    <t>ORD9022</t>
  </si>
  <si>
    <t>ORD9023</t>
  </si>
  <si>
    <t>ORD9024</t>
  </si>
  <si>
    <t>ORD9025</t>
  </si>
  <si>
    <t>ORD9026</t>
  </si>
  <si>
    <t>ORD9027</t>
  </si>
  <si>
    <t>ORD9028</t>
  </si>
  <si>
    <t>ORD9029</t>
  </si>
  <si>
    <t>ORD9030</t>
  </si>
  <si>
    <t>ORD9031</t>
  </si>
  <si>
    <t>ORD9032</t>
  </si>
  <si>
    <t>ORD9033</t>
  </si>
  <si>
    <t>ORD9034</t>
  </si>
  <si>
    <t>ORD9035</t>
  </si>
  <si>
    <t>ORD9036</t>
  </si>
  <si>
    <t>ORD9037</t>
  </si>
  <si>
    <t>ORD9038</t>
  </si>
  <si>
    <t>ORD9039</t>
  </si>
  <si>
    <t>ORD9040</t>
  </si>
  <si>
    <t>ORD9041</t>
  </si>
  <si>
    <t>ORD9042</t>
  </si>
  <si>
    <t>ORD9043</t>
  </si>
  <si>
    <t>ORD9044</t>
  </si>
  <si>
    <t>ORD9045</t>
  </si>
  <si>
    <t>ORD9046</t>
  </si>
  <si>
    <t>ORD9047</t>
  </si>
  <si>
    <t>ORD9048</t>
  </si>
  <si>
    <t>ORD9049</t>
  </si>
  <si>
    <t>ORD9050</t>
  </si>
  <si>
    <t>ORD9051</t>
  </si>
  <si>
    <t>ORD9052</t>
  </si>
  <si>
    <t>ORD9053</t>
  </si>
  <si>
    <t>ORD9054</t>
  </si>
  <si>
    <t>ORD9055</t>
  </si>
  <si>
    <t>ORD9056</t>
  </si>
  <si>
    <t>ORD9057</t>
  </si>
  <si>
    <t>ORD9058</t>
  </si>
  <si>
    <t>ORD9059</t>
  </si>
  <si>
    <t>ORD9060</t>
  </si>
  <si>
    <t>ORD9061</t>
  </si>
  <si>
    <t>ORD9062</t>
  </si>
  <si>
    <t>ORD9063</t>
  </si>
  <si>
    <t>ORD9064</t>
  </si>
  <si>
    <t>ORD9065</t>
  </si>
  <si>
    <t>ORD9066</t>
  </si>
  <si>
    <t>ORD9067</t>
  </si>
  <si>
    <t>ORD9068</t>
  </si>
  <si>
    <t>ORD9069</t>
  </si>
  <si>
    <t>ORD9070</t>
  </si>
  <si>
    <t>ORD9071</t>
  </si>
  <si>
    <t>ORD9072</t>
  </si>
  <si>
    <t>ORD9073</t>
  </si>
  <si>
    <t>ORD9074</t>
  </si>
  <si>
    <t>ORD9075</t>
  </si>
  <si>
    <t>ORD9076</t>
  </si>
  <si>
    <t>ORD9077</t>
  </si>
  <si>
    <t>ORD9078</t>
  </si>
  <si>
    <t>ORD9079</t>
  </si>
  <si>
    <t>ORD9080</t>
  </si>
  <si>
    <t>ORD9081</t>
  </si>
  <si>
    <t>ORD9082</t>
  </si>
  <si>
    <t>ORD9083</t>
  </si>
  <si>
    <t>ORD9084</t>
  </si>
  <si>
    <t>ORD9085</t>
  </si>
  <si>
    <t>ORD9086</t>
  </si>
  <si>
    <t>ORD9087</t>
  </si>
  <si>
    <t>ORD9088</t>
  </si>
  <si>
    <t>ORD9089</t>
  </si>
  <si>
    <t>ORD9090</t>
  </si>
  <si>
    <t>ORD9091</t>
  </si>
  <si>
    <t>ORD9092</t>
  </si>
  <si>
    <t>ORD9093</t>
  </si>
  <si>
    <t>ORD9094</t>
  </si>
  <si>
    <t>ORD9095</t>
  </si>
  <si>
    <t>ORD9096</t>
  </si>
  <si>
    <t>ORD9097</t>
  </si>
  <si>
    <t>ORD9098</t>
  </si>
  <si>
    <t>ORD9099</t>
  </si>
  <si>
    <t>ORD9100</t>
  </si>
  <si>
    <t>ORD9101</t>
  </si>
  <si>
    <t>ORD9102</t>
  </si>
  <si>
    <t>ORD9103</t>
  </si>
  <si>
    <t>ORD9104</t>
  </si>
  <si>
    <t>ORD9105</t>
  </si>
  <si>
    <t>ORD9106</t>
  </si>
  <si>
    <t>ORD9107</t>
  </si>
  <si>
    <t>ORD9108</t>
  </si>
  <si>
    <t>ORD9109</t>
  </si>
  <si>
    <t>ORD9110</t>
  </si>
  <si>
    <t>ORD9111</t>
  </si>
  <si>
    <t>ORD9112</t>
  </si>
  <si>
    <t>ORD9113</t>
  </si>
  <si>
    <t>ORD9114</t>
  </si>
  <si>
    <t>ORD9115</t>
  </si>
  <si>
    <t>ORD9116</t>
  </si>
  <si>
    <t>ORD9117</t>
  </si>
  <si>
    <t>ORD9118</t>
  </si>
  <si>
    <t>ORD9119</t>
  </si>
  <si>
    <t>ORD9120</t>
  </si>
  <si>
    <t>ORD9121</t>
  </si>
  <si>
    <t>ORD9122</t>
  </si>
  <si>
    <t>ORD9123</t>
  </si>
  <si>
    <t>ORD9124</t>
  </si>
  <si>
    <t>ORD9125</t>
  </si>
  <si>
    <t>ORD9126</t>
  </si>
  <si>
    <t>ORD9127</t>
  </si>
  <si>
    <t>ORD9128</t>
  </si>
  <si>
    <t>ORD9129</t>
  </si>
  <si>
    <t>ORD9130</t>
  </si>
  <si>
    <t>ORD9131</t>
  </si>
  <si>
    <t>ORD9132</t>
  </si>
  <si>
    <t>ORD9133</t>
  </si>
  <si>
    <t>ORD9134</t>
  </si>
  <si>
    <t>ORD9135</t>
  </si>
  <si>
    <t>ORD9136</t>
  </si>
  <si>
    <t>ORD9137</t>
  </si>
  <si>
    <t>ORD9138</t>
  </si>
  <si>
    <t>ORD9139</t>
  </si>
  <si>
    <t>ORD9140</t>
  </si>
  <si>
    <t>ORD9141</t>
  </si>
  <si>
    <t>ORD9142</t>
  </si>
  <si>
    <t>ORD9143</t>
  </si>
  <si>
    <t>ORD9144</t>
  </si>
  <si>
    <t>ORD9145</t>
  </si>
  <si>
    <t>ORD9146</t>
  </si>
  <si>
    <t>ORD9147</t>
  </si>
  <si>
    <t>ORD9148</t>
  </si>
  <si>
    <t>ORD9149</t>
  </si>
  <si>
    <t>ORD9150</t>
  </si>
  <si>
    <t>ORD9151</t>
  </si>
  <si>
    <t>ORD9152</t>
  </si>
  <si>
    <t>ORD9153</t>
  </si>
  <si>
    <t>ORD9154</t>
  </si>
  <si>
    <t>ORD9155</t>
  </si>
  <si>
    <t>ORD9156</t>
  </si>
  <si>
    <t>ORD9157</t>
  </si>
  <si>
    <t>ORD9158</t>
  </si>
  <si>
    <t>ORD9159</t>
  </si>
  <si>
    <t>ORD9160</t>
  </si>
  <si>
    <t>ORD9161</t>
  </si>
  <si>
    <t>ORD9162</t>
  </si>
  <si>
    <t>ORD9163</t>
  </si>
  <si>
    <t>ORD9164</t>
  </si>
  <si>
    <t>ORD9165</t>
  </si>
  <si>
    <t>ORD9166</t>
  </si>
  <si>
    <t>ORD9167</t>
  </si>
  <si>
    <t>ORD9168</t>
  </si>
  <si>
    <t>ORD9169</t>
  </si>
  <si>
    <t>ORD9170</t>
  </si>
  <si>
    <t>ORD9171</t>
  </si>
  <si>
    <t>ORD9172</t>
  </si>
  <si>
    <t>ORD9173</t>
  </si>
  <si>
    <t>ORD9174</t>
  </si>
  <si>
    <t>ORD9175</t>
  </si>
  <si>
    <t>ORD9176</t>
  </si>
  <si>
    <t>ORD9177</t>
  </si>
  <si>
    <t>ORD9178</t>
  </si>
  <si>
    <t>ORD9179</t>
  </si>
  <si>
    <t>ORD9180</t>
  </si>
  <si>
    <t>ORD9181</t>
  </si>
  <si>
    <t>ORD9182</t>
  </si>
  <si>
    <t>ORD9183</t>
  </si>
  <si>
    <t>ORD9184</t>
  </si>
  <si>
    <t>ORD9185</t>
  </si>
  <si>
    <t>ORD9186</t>
  </si>
  <si>
    <t>ORD9187</t>
  </si>
  <si>
    <t>ORD9188</t>
  </si>
  <si>
    <t>ORD9189</t>
  </si>
  <si>
    <t>ORD9190</t>
  </si>
  <si>
    <t>ORD9191</t>
  </si>
  <si>
    <t>ORD9192</t>
  </si>
  <si>
    <t>ORD9193</t>
  </si>
  <si>
    <t>ORD9194</t>
  </si>
  <si>
    <t>ORD9195</t>
  </si>
  <si>
    <t>ORD9196</t>
  </si>
  <si>
    <t>ORD9197</t>
  </si>
  <si>
    <t>ORD9198</t>
  </si>
  <si>
    <t>ORD9199</t>
  </si>
  <si>
    <t>ORD9200</t>
  </si>
  <si>
    <t>ORD9201</t>
  </si>
  <si>
    <t>ORD9202</t>
  </si>
  <si>
    <t>ORD9203</t>
  </si>
  <si>
    <t>ORD9204</t>
  </si>
  <si>
    <t>ORD9205</t>
  </si>
  <si>
    <t>ORD9206</t>
  </si>
  <si>
    <t>ORD9207</t>
  </si>
  <si>
    <t>ORD9208</t>
  </si>
  <si>
    <t>ORD9209</t>
  </si>
  <si>
    <t>ORD9210</t>
  </si>
  <si>
    <t>ORD9211</t>
  </si>
  <si>
    <t>ORD9212</t>
  </si>
  <si>
    <t>ORD9213</t>
  </si>
  <si>
    <t>ORD9214</t>
  </si>
  <si>
    <t>ORD9215</t>
  </si>
  <si>
    <t>ORD9216</t>
  </si>
  <si>
    <t>ORD9217</t>
  </si>
  <si>
    <t>ORD9218</t>
  </si>
  <si>
    <t>ORD9219</t>
  </si>
  <si>
    <t>ORD9220</t>
  </si>
  <si>
    <t>ORD9221</t>
  </si>
  <si>
    <t>ORD9222</t>
  </si>
  <si>
    <t>ORD9223</t>
  </si>
  <si>
    <t>ORD9224</t>
  </si>
  <si>
    <t>ORD9225</t>
  </si>
  <si>
    <t>ORD9226</t>
  </si>
  <si>
    <t>ORD9227</t>
  </si>
  <si>
    <t>ORD9228</t>
  </si>
  <si>
    <t>ORD9229</t>
  </si>
  <si>
    <t>ORD9230</t>
  </si>
  <si>
    <t>ORD9231</t>
  </si>
  <si>
    <t>ORD9232</t>
  </si>
  <si>
    <t>ORD9233</t>
  </si>
  <si>
    <t>ORD9234</t>
  </si>
  <si>
    <t>ORD9235</t>
  </si>
  <si>
    <t>ORD9236</t>
  </si>
  <si>
    <t>ORD9237</t>
  </si>
  <si>
    <t>ORD9238</t>
  </si>
  <si>
    <t>ORD9239</t>
  </si>
  <si>
    <t>ORD9240</t>
  </si>
  <si>
    <t>ORD9241</t>
  </si>
  <si>
    <t>ORD9242</t>
  </si>
  <si>
    <t>ORD9243</t>
  </si>
  <si>
    <t>ORD9244</t>
  </si>
  <si>
    <t>ORD9245</t>
  </si>
  <si>
    <t>ORD9246</t>
  </si>
  <si>
    <t>ORD9247</t>
  </si>
  <si>
    <t>ORD9248</t>
  </si>
  <si>
    <t>ORD9249</t>
  </si>
  <si>
    <t>ORD9250</t>
  </si>
  <si>
    <t>ORD9251</t>
  </si>
  <si>
    <t>ORD9252</t>
  </si>
  <si>
    <t>ORD9253</t>
  </si>
  <si>
    <t>ORD9254</t>
  </si>
  <si>
    <t>ORD9255</t>
  </si>
  <si>
    <t>ORD9256</t>
  </si>
  <si>
    <t>ORD9257</t>
  </si>
  <si>
    <t>ORD9258</t>
  </si>
  <si>
    <t>ORD9259</t>
  </si>
  <si>
    <t>ORD9260</t>
  </si>
  <si>
    <t>ORD9261</t>
  </si>
  <si>
    <t>ORD9262</t>
  </si>
  <si>
    <t>ORD9263</t>
  </si>
  <si>
    <t>ORD9264</t>
  </si>
  <si>
    <t>ORD9265</t>
  </si>
  <si>
    <t>ORD9266</t>
  </si>
  <si>
    <t>ORD9267</t>
  </si>
  <si>
    <t>ORD9268</t>
  </si>
  <si>
    <t>ORD9269</t>
  </si>
  <si>
    <t>ORD9270</t>
  </si>
  <si>
    <t>ORD9271</t>
  </si>
  <si>
    <t>ORD9272</t>
  </si>
  <si>
    <t>ORD9273</t>
  </si>
  <si>
    <t>ORD9274</t>
  </si>
  <si>
    <t>ORD9275</t>
  </si>
  <si>
    <t>ORD9276</t>
  </si>
  <si>
    <t>ORD9277</t>
  </si>
  <si>
    <t>ORD9278</t>
  </si>
  <si>
    <t>ORD9279</t>
  </si>
  <si>
    <t>ORD9280</t>
  </si>
  <si>
    <t>ORD9281</t>
  </si>
  <si>
    <t>ORD9282</t>
  </si>
  <si>
    <t>ORD9283</t>
  </si>
  <si>
    <t>ORD9284</t>
  </si>
  <si>
    <t>ORD9285</t>
  </si>
  <si>
    <t>ORD9286</t>
  </si>
  <si>
    <t>ORD9287</t>
  </si>
  <si>
    <t>ORD9288</t>
  </si>
  <si>
    <t>ORD9289</t>
  </si>
  <si>
    <t>ORD9290</t>
  </si>
  <si>
    <t>ORD9291</t>
  </si>
  <si>
    <t>ORD9292</t>
  </si>
  <si>
    <t>ORD9293</t>
  </si>
  <si>
    <t>ORD9294</t>
  </si>
  <si>
    <t>ORD9295</t>
  </si>
  <si>
    <t>ORD9296</t>
  </si>
  <si>
    <t>ORD9297</t>
  </si>
  <si>
    <t>ORD9298</t>
  </si>
  <si>
    <t>ORD9299</t>
  </si>
  <si>
    <t>ORD9300</t>
  </si>
  <si>
    <t>ORD9301</t>
  </si>
  <si>
    <t>ORD9302</t>
  </si>
  <si>
    <t>ORD9303</t>
  </si>
  <si>
    <t>ORD9304</t>
  </si>
  <si>
    <t>ORD9305</t>
  </si>
  <si>
    <t>ORD9306</t>
  </si>
  <si>
    <t>ORD9307</t>
  </si>
  <si>
    <t>ORD9308</t>
  </si>
  <si>
    <t>ORD9309</t>
  </si>
  <si>
    <t>ORD9310</t>
  </si>
  <si>
    <t>ORD9311</t>
  </si>
  <si>
    <t>ORD9312</t>
  </si>
  <si>
    <t>ORD9313</t>
  </si>
  <si>
    <t>ORD9314</t>
  </si>
  <si>
    <t>ORD9315</t>
  </si>
  <si>
    <t>ORD9316</t>
  </si>
  <si>
    <t>ORD9317</t>
  </si>
  <si>
    <t>ORD9318</t>
  </si>
  <si>
    <t>ORD9319</t>
  </si>
  <si>
    <t>ORD9320</t>
  </si>
  <si>
    <t>ORD9321</t>
  </si>
  <si>
    <t>ORD9322</t>
  </si>
  <si>
    <t>ORD9323</t>
  </si>
  <si>
    <t>ORD9324</t>
  </si>
  <si>
    <t>ORD9325</t>
  </si>
  <si>
    <t>ORD9326</t>
  </si>
  <si>
    <t>ORD9327</t>
  </si>
  <si>
    <t>ORD9328</t>
  </si>
  <si>
    <t>ORD9329</t>
  </si>
  <si>
    <t>ORD9330</t>
  </si>
  <si>
    <t>ORD9331</t>
  </si>
  <si>
    <t>ORD9332</t>
  </si>
  <si>
    <t>ORD9333</t>
  </si>
  <si>
    <t>ORD9334</t>
  </si>
  <si>
    <t>ORD9335</t>
  </si>
  <si>
    <t>ORD9336</t>
  </si>
  <si>
    <t>ORD9337</t>
  </si>
  <si>
    <t>ORD9338</t>
  </si>
  <si>
    <t>ORD9339</t>
  </si>
  <si>
    <t>ORD9340</t>
  </si>
  <si>
    <t>ORD9341</t>
  </si>
  <si>
    <t>ORD9342</t>
  </si>
  <si>
    <t>ORD9343</t>
  </si>
  <si>
    <t>ORD9344</t>
  </si>
  <si>
    <t>ORD9345</t>
  </si>
  <si>
    <t>ORD9346</t>
  </si>
  <si>
    <t>ORD9347</t>
  </si>
  <si>
    <t>ORD9348</t>
  </si>
  <si>
    <t>ORD9349</t>
  </si>
  <si>
    <t>ORD9350</t>
  </si>
  <si>
    <t>ORD9351</t>
  </si>
  <si>
    <t>ORD9352</t>
  </si>
  <si>
    <t>ORD9353</t>
  </si>
  <si>
    <t>ORD9354</t>
  </si>
  <si>
    <t>ORD9355</t>
  </si>
  <si>
    <t>ORD9356</t>
  </si>
  <si>
    <t>ORD9357</t>
  </si>
  <si>
    <t>ORD9358</t>
  </si>
  <si>
    <t>ORD9359</t>
  </si>
  <si>
    <t>ORD9360</t>
  </si>
  <si>
    <t>ORD9361</t>
  </si>
  <si>
    <t>ORD9362</t>
  </si>
  <si>
    <t>ORD9363</t>
  </si>
  <si>
    <t>ORD9364</t>
  </si>
  <si>
    <t>ORD9365</t>
  </si>
  <si>
    <t>ORD9366</t>
  </si>
  <si>
    <t>ORD9367</t>
  </si>
  <si>
    <t>ORD9368</t>
  </si>
  <si>
    <t>ORD9369</t>
  </si>
  <si>
    <t>ORD9370</t>
  </si>
  <si>
    <t>ORD9371</t>
  </si>
  <si>
    <t>ORD9372</t>
  </si>
  <si>
    <t>ORD9373</t>
  </si>
  <si>
    <t>ORD9374</t>
  </si>
  <si>
    <t>ORD9375</t>
  </si>
  <si>
    <t>ORD9376</t>
  </si>
  <si>
    <t>ORD9377</t>
  </si>
  <si>
    <t>ORD9378</t>
  </si>
  <si>
    <t>ORD9379</t>
  </si>
  <si>
    <t>ORD9380</t>
  </si>
  <si>
    <t>ORD9381</t>
  </si>
  <si>
    <t>ORD9382</t>
  </si>
  <si>
    <t>ORD9383</t>
  </si>
  <si>
    <t>ORD9384</t>
  </si>
  <si>
    <t>ORD9385</t>
  </si>
  <si>
    <t>ORD9386</t>
  </si>
  <si>
    <t>ORD9387</t>
  </si>
  <si>
    <t>ORD9388</t>
  </si>
  <si>
    <t>ORD9389</t>
  </si>
  <si>
    <t>ORD9390</t>
  </si>
  <si>
    <t>ORD9391</t>
  </si>
  <si>
    <t>ORD9392</t>
  </si>
  <si>
    <t>ORD9393</t>
  </si>
  <si>
    <t>ORD9394</t>
  </si>
  <si>
    <t>ORD9395</t>
  </si>
  <si>
    <t>ORD9396</t>
  </si>
  <si>
    <t>ORD9397</t>
  </si>
  <si>
    <t>ORD9398</t>
  </si>
  <si>
    <t>ORD9399</t>
  </si>
  <si>
    <t>ORD9400</t>
  </si>
  <si>
    <t>ORD9401</t>
  </si>
  <si>
    <t>ORD9402</t>
  </si>
  <si>
    <t>ORD9403</t>
  </si>
  <si>
    <t>ORD9404</t>
  </si>
  <si>
    <t>ORD9405</t>
  </si>
  <si>
    <t>ORD9406</t>
  </si>
  <si>
    <t>ORD9407</t>
  </si>
  <si>
    <t>ORD9408</t>
  </si>
  <si>
    <t>ORD9409</t>
  </si>
  <si>
    <t>ORD9410</t>
  </si>
  <si>
    <t>ORD9411</t>
  </si>
  <si>
    <t>ORD9412</t>
  </si>
  <si>
    <t>ORD9413</t>
  </si>
  <si>
    <t>ORD9414</t>
  </si>
  <si>
    <t>ORD9415</t>
  </si>
  <si>
    <t>ORD9416</t>
  </si>
  <si>
    <t>ORD9417</t>
  </si>
  <si>
    <t>ORD9418</t>
  </si>
  <si>
    <t>ORD9419</t>
  </si>
  <si>
    <t>ORD9420</t>
  </si>
  <si>
    <t>ORD9421</t>
  </si>
  <si>
    <t>ORD9422</t>
  </si>
  <si>
    <t>ORD9423</t>
  </si>
  <si>
    <t>ORD9424</t>
  </si>
  <si>
    <t>ORD9425</t>
  </si>
  <si>
    <t>ORD9426</t>
  </si>
  <si>
    <t>ORD9427</t>
  </si>
  <si>
    <t>ORD9428</t>
  </si>
  <si>
    <t>ORD9429</t>
  </si>
  <si>
    <t>ORD9430</t>
  </si>
  <si>
    <t>ORD9431</t>
  </si>
  <si>
    <t>ORD9432</t>
  </si>
  <si>
    <t>ORD9433</t>
  </si>
  <si>
    <t>ORD9434</t>
  </si>
  <si>
    <t>ORD9435</t>
  </si>
  <si>
    <t>ORD9436</t>
  </si>
  <si>
    <t>ORD9437</t>
  </si>
  <si>
    <t>ORD9438</t>
  </si>
  <si>
    <t>ORD9439</t>
  </si>
  <si>
    <t>ORD9440</t>
  </si>
  <si>
    <t>ORD9441</t>
  </si>
  <si>
    <t>ORD9442</t>
  </si>
  <si>
    <t>ORD9443</t>
  </si>
  <si>
    <t>ORD9444</t>
  </si>
  <si>
    <t>ORD9445</t>
  </si>
  <si>
    <t>ORD9446</t>
  </si>
  <si>
    <t>ORD9447</t>
  </si>
  <si>
    <t>ORD9448</t>
  </si>
  <si>
    <t>ORD9449</t>
  </si>
  <si>
    <t>ORD9450</t>
  </si>
  <si>
    <t>ORD9451</t>
  </si>
  <si>
    <t>ORD9452</t>
  </si>
  <si>
    <t>ORD9453</t>
  </si>
  <si>
    <t>ORD9454</t>
  </si>
  <si>
    <t>ORD9455</t>
  </si>
  <si>
    <t>ORD9456</t>
  </si>
  <si>
    <t>ORD9457</t>
  </si>
  <si>
    <t>ORD9458</t>
  </si>
  <si>
    <t>ORD9459</t>
  </si>
  <si>
    <t>ORD9460</t>
  </si>
  <si>
    <t>ORD9461</t>
  </si>
  <si>
    <t>ORD9462</t>
  </si>
  <si>
    <t>ORD9463</t>
  </si>
  <si>
    <t>ORD9464</t>
  </si>
  <si>
    <t>ORD9465</t>
  </si>
  <si>
    <t>ORD9466</t>
  </si>
  <si>
    <t>ORD9467</t>
  </si>
  <si>
    <t>ORD9468</t>
  </si>
  <si>
    <t>ORD9469</t>
  </si>
  <si>
    <t>ORD9470</t>
  </si>
  <si>
    <t>ORD9471</t>
  </si>
  <si>
    <t>ORD9472</t>
  </si>
  <si>
    <t>ORD9473</t>
  </si>
  <si>
    <t>ORD9474</t>
  </si>
  <si>
    <t>ORD9475</t>
  </si>
  <si>
    <t>ORD9476</t>
  </si>
  <si>
    <t>ORD9477</t>
  </si>
  <si>
    <t>ORD9478</t>
  </si>
  <si>
    <t>ORD9479</t>
  </si>
  <si>
    <t>ORD9480</t>
  </si>
  <si>
    <t>ORD9481</t>
  </si>
  <si>
    <t>ORD9482</t>
  </si>
  <si>
    <t>ORD9483</t>
  </si>
  <si>
    <t>ORD9484</t>
  </si>
  <si>
    <t>ORD9485</t>
  </si>
  <si>
    <t>ORD9486</t>
  </si>
  <si>
    <t>ORD9487</t>
  </si>
  <si>
    <t>ORD9488</t>
  </si>
  <si>
    <t>ORD9489</t>
  </si>
  <si>
    <t>ORD9490</t>
  </si>
  <si>
    <t>ORD9491</t>
  </si>
  <si>
    <t>ORD9492</t>
  </si>
  <si>
    <t>ORD9493</t>
  </si>
  <si>
    <t>ORD9494</t>
  </si>
  <si>
    <t>ORD9495</t>
  </si>
  <si>
    <t>ORD9496</t>
  </si>
  <si>
    <t>ORD9497</t>
  </si>
  <si>
    <t>ORD9498</t>
  </si>
  <si>
    <t>ORD9499</t>
  </si>
  <si>
    <t>ORD9500</t>
  </si>
  <si>
    <t>ORD9501</t>
  </si>
  <si>
    <t>ORD9502</t>
  </si>
  <si>
    <t>ORD9503</t>
  </si>
  <si>
    <t>ORD9504</t>
  </si>
  <si>
    <t>ORD9505</t>
  </si>
  <si>
    <t>ORD9506</t>
  </si>
  <si>
    <t>ORD9507</t>
  </si>
  <si>
    <t>ORD9508</t>
  </si>
  <si>
    <t>ORD9509</t>
  </si>
  <si>
    <t>ORD9510</t>
  </si>
  <si>
    <t>ORD9511</t>
  </si>
  <si>
    <t>ORD9512</t>
  </si>
  <si>
    <t>ORD9513</t>
  </si>
  <si>
    <t>ORD9514</t>
  </si>
  <si>
    <t>ORD9515</t>
  </si>
  <si>
    <t>ORD9516</t>
  </si>
  <si>
    <t>ORD9517</t>
  </si>
  <si>
    <t>ORD9518</t>
  </si>
  <si>
    <t>ORD9519</t>
  </si>
  <si>
    <t>ORD9520</t>
  </si>
  <si>
    <t>ORD9521</t>
  </si>
  <si>
    <t>ORD9522</t>
  </si>
  <si>
    <t>ORD9523</t>
  </si>
  <si>
    <t>ORD9524</t>
  </si>
  <si>
    <t>ORD9525</t>
  </si>
  <si>
    <t>ORD9526</t>
  </si>
  <si>
    <t>ORD9527</t>
  </si>
  <si>
    <t>ORD9528</t>
  </si>
  <si>
    <t>ORD9529</t>
  </si>
  <si>
    <t>ORD9530</t>
  </si>
  <si>
    <t>ORD9531</t>
  </si>
  <si>
    <t>ORD9532</t>
  </si>
  <si>
    <t>ORD9533</t>
  </si>
  <si>
    <t>ORD9534</t>
  </si>
  <si>
    <t>ORD9535</t>
  </si>
  <si>
    <t>ORD9536</t>
  </si>
  <si>
    <t>ORD9537</t>
  </si>
  <si>
    <t>ORD9538</t>
  </si>
  <si>
    <t>ORD9539</t>
  </si>
  <si>
    <t>ORD9540</t>
  </si>
  <si>
    <t>ORD9541</t>
  </si>
  <si>
    <t>ORD9542</t>
  </si>
  <si>
    <t>ORD9543</t>
  </si>
  <si>
    <t>ORD9544</t>
  </si>
  <si>
    <t>ORD9545</t>
  </si>
  <si>
    <t>ORD9546</t>
  </si>
  <si>
    <t>ORD9547</t>
  </si>
  <si>
    <t>ORD9548</t>
  </si>
  <si>
    <t>ORD9549</t>
  </si>
  <si>
    <t>ORD9550</t>
  </si>
  <si>
    <t>ORD9551</t>
  </si>
  <si>
    <t>ORD9552</t>
  </si>
  <si>
    <t>ORD9553</t>
  </si>
  <si>
    <t>ORD9554</t>
  </si>
  <si>
    <t>ORD9555</t>
  </si>
  <si>
    <t>ORD9556</t>
  </si>
  <si>
    <t>ORD9557</t>
  </si>
  <si>
    <t>ORD9558</t>
  </si>
  <si>
    <t>ORD9559</t>
  </si>
  <si>
    <t>ORD9560</t>
  </si>
  <si>
    <t>ORD9561</t>
  </si>
  <si>
    <t>ORD9562</t>
  </si>
  <si>
    <t>ORD9563</t>
  </si>
  <si>
    <t>ORD9564</t>
  </si>
  <si>
    <t>ORD9565</t>
  </si>
  <si>
    <t>ORD9566</t>
  </si>
  <si>
    <t>ORD9567</t>
  </si>
  <si>
    <t>ORD9568</t>
  </si>
  <si>
    <t>ORD9569</t>
  </si>
  <si>
    <t>ORD9570</t>
  </si>
  <si>
    <t>ORD9571</t>
  </si>
  <si>
    <t>ORD9572</t>
  </si>
  <si>
    <t>ORD9573</t>
  </si>
  <si>
    <t>ORD9574</t>
  </si>
  <si>
    <t>ORD9575</t>
  </si>
  <si>
    <t>ORD9576</t>
  </si>
  <si>
    <t>ORD9577</t>
  </si>
  <si>
    <t>ORD9578</t>
  </si>
  <si>
    <t>ORD9579</t>
  </si>
  <si>
    <t>ORD9580</t>
  </si>
  <si>
    <t>ORD9581</t>
  </si>
  <si>
    <t>ORD9582</t>
  </si>
  <si>
    <t>ORD9583</t>
  </si>
  <si>
    <t>ORD9584</t>
  </si>
  <si>
    <t>ORD9585</t>
  </si>
  <si>
    <t>ORD9586</t>
  </si>
  <si>
    <t>ORD9587</t>
  </si>
  <si>
    <t>ORD9588</t>
  </si>
  <si>
    <t>ORD9589</t>
  </si>
  <si>
    <t>ORD9590</t>
  </si>
  <si>
    <t>ORD9591</t>
  </si>
  <si>
    <t>ORD9592</t>
  </si>
  <si>
    <t>ORD9593</t>
  </si>
  <si>
    <t>ORD9594</t>
  </si>
  <si>
    <t>ORD9595</t>
  </si>
  <si>
    <t>ORD9596</t>
  </si>
  <si>
    <t>ORD9597</t>
  </si>
  <si>
    <t>ORD9598</t>
  </si>
  <si>
    <t>ORD9599</t>
  </si>
  <si>
    <t>ORD9600</t>
  </si>
  <si>
    <t>ORD9601</t>
  </si>
  <si>
    <t>ORD9602</t>
  </si>
  <si>
    <t>ORD9603</t>
  </si>
  <si>
    <t>ORD9604</t>
  </si>
  <si>
    <t>ORD9605</t>
  </si>
  <si>
    <t>ORD9606</t>
  </si>
  <si>
    <t>ORD9607</t>
  </si>
  <si>
    <t>ORD9608</t>
  </si>
  <si>
    <t>ORD9609</t>
  </si>
  <si>
    <t>ORD9610</t>
  </si>
  <si>
    <t>ORD9611</t>
  </si>
  <si>
    <t>ORD9612</t>
  </si>
  <si>
    <t>ORD9613</t>
  </si>
  <si>
    <t>ORD9614</t>
  </si>
  <si>
    <t>ORD9615</t>
  </si>
  <si>
    <t>ORD9616</t>
  </si>
  <si>
    <t>ORD9617</t>
  </si>
  <si>
    <t>ORD9618</t>
  </si>
  <si>
    <t>ORD9619</t>
  </si>
  <si>
    <t>ORD9620</t>
  </si>
  <si>
    <t>ORD9621</t>
  </si>
  <si>
    <t>ORD9622</t>
  </si>
  <si>
    <t>ORD9623</t>
  </si>
  <si>
    <t>ORD9624</t>
  </si>
  <si>
    <t>ORD9625</t>
  </si>
  <si>
    <t>ORD9626</t>
  </si>
  <si>
    <t>ORD9627</t>
  </si>
  <si>
    <t>ORD9628</t>
  </si>
  <si>
    <t>ORD9629</t>
  </si>
  <si>
    <t>ORD9630</t>
  </si>
  <si>
    <t>ORD9631</t>
  </si>
  <si>
    <t>ORD9632</t>
  </si>
  <si>
    <t>ORD9633</t>
  </si>
  <si>
    <t>ORD9634</t>
  </si>
  <si>
    <t>ORD9635</t>
  </si>
  <si>
    <t>ORD9636</t>
  </si>
  <si>
    <t>ORD9637</t>
  </si>
  <si>
    <t>ORD9638</t>
  </si>
  <si>
    <t>ORD9639</t>
  </si>
  <si>
    <t>ORD9640</t>
  </si>
  <si>
    <t>ORD9641</t>
  </si>
  <si>
    <t>ORD9642</t>
  </si>
  <si>
    <t>ORD9643</t>
  </si>
  <si>
    <t>ORD9644</t>
  </si>
  <si>
    <t>ORD9645</t>
  </si>
  <si>
    <t>ORD9646</t>
  </si>
  <si>
    <t>ORD9647</t>
  </si>
  <si>
    <t>ORD9648</t>
  </si>
  <si>
    <t>ORD9649</t>
  </si>
  <si>
    <t>ORD9650</t>
  </si>
  <si>
    <t>ORD9651</t>
  </si>
  <si>
    <t>ORD9652</t>
  </si>
  <si>
    <t>ORD9653</t>
  </si>
  <si>
    <t>ORD9654</t>
  </si>
  <si>
    <t>ORD9655</t>
  </si>
  <si>
    <t>ORD9656</t>
  </si>
  <si>
    <t>ORD9657</t>
  </si>
  <si>
    <t>ORD9658</t>
  </si>
  <si>
    <t>ORD9659</t>
  </si>
  <si>
    <t>ORD9660</t>
  </si>
  <si>
    <t>ORD9661</t>
  </si>
  <si>
    <t>ORD9662</t>
  </si>
  <si>
    <t>ORD9663</t>
  </si>
  <si>
    <t>ORD9664</t>
  </si>
  <si>
    <t>ORD9665</t>
  </si>
  <si>
    <t>ORD9666</t>
  </si>
  <si>
    <t>ORD9667</t>
  </si>
  <si>
    <t>ORD9668</t>
  </si>
  <si>
    <t>ORD9669</t>
  </si>
  <si>
    <t>ORD9670</t>
  </si>
  <si>
    <t>ORD9671</t>
  </si>
  <si>
    <t>ORD9672</t>
  </si>
  <si>
    <t>ORD9673</t>
  </si>
  <si>
    <t>ORD9674</t>
  </si>
  <si>
    <t>ORD9675</t>
  </si>
  <si>
    <t>ORD9676</t>
  </si>
  <si>
    <t>ORD9677</t>
  </si>
  <si>
    <t>ORD9678</t>
  </si>
  <si>
    <t>ORD9679</t>
  </si>
  <si>
    <t>ORD9680</t>
  </si>
  <si>
    <t>ORD9681</t>
  </si>
  <si>
    <t>ORD9682</t>
  </si>
  <si>
    <t>ORD9683</t>
  </si>
  <si>
    <t>ORD9684</t>
  </si>
  <si>
    <t>ORD9685</t>
  </si>
  <si>
    <t>ORD9686</t>
  </si>
  <si>
    <t>ORD9687</t>
  </si>
  <si>
    <t>ORD9688</t>
  </si>
  <si>
    <t>ORD9689</t>
  </si>
  <si>
    <t>ORD9690</t>
  </si>
  <si>
    <t>ORD9691</t>
  </si>
  <si>
    <t>ORD9692</t>
  </si>
  <si>
    <t>ORD9693</t>
  </si>
  <si>
    <t>ORD9694</t>
  </si>
  <si>
    <t>ORD9695</t>
  </si>
  <si>
    <t>ORD9696</t>
  </si>
  <si>
    <t>ORD9697</t>
  </si>
  <si>
    <t>ORD9698</t>
  </si>
  <si>
    <t>ORD9699</t>
  </si>
  <si>
    <t>ORD9700</t>
  </si>
  <si>
    <t>ORD9701</t>
  </si>
  <si>
    <t>ORD9702</t>
  </si>
  <si>
    <t>ORD9703</t>
  </si>
  <si>
    <t>ORD9704</t>
  </si>
  <si>
    <t>ORD9705</t>
  </si>
  <si>
    <t>ORD9706</t>
  </si>
  <si>
    <t>ORD9707</t>
  </si>
  <si>
    <t>ORD9708</t>
  </si>
  <si>
    <t>ORD9709</t>
  </si>
  <si>
    <t>ORD9710</t>
  </si>
  <si>
    <t>ORD9711</t>
  </si>
  <si>
    <t>ORD9712</t>
  </si>
  <si>
    <t>ORD9713</t>
  </si>
  <si>
    <t>ORD9714</t>
  </si>
  <si>
    <t>ORD9715</t>
  </si>
  <si>
    <t>ORD9716</t>
  </si>
  <si>
    <t>ORD9717</t>
  </si>
  <si>
    <t>ORD9718</t>
  </si>
  <si>
    <t>ORD9719</t>
  </si>
  <si>
    <t>ORD9720</t>
  </si>
  <si>
    <t>ORD9721</t>
  </si>
  <si>
    <t>ORD9722</t>
  </si>
  <si>
    <t>ORD9723</t>
  </si>
  <si>
    <t>ORD9724</t>
  </si>
  <si>
    <t>ORD9725</t>
  </si>
  <si>
    <t>ORD9726</t>
  </si>
  <si>
    <t>ORD9727</t>
  </si>
  <si>
    <t>ORD9728</t>
  </si>
  <si>
    <t>ORD9729</t>
  </si>
  <si>
    <t>ORD9730</t>
  </si>
  <si>
    <t>ORD9731</t>
  </si>
  <si>
    <t>ORD9732</t>
  </si>
  <si>
    <t>ORD9733</t>
  </si>
  <si>
    <t>ORD9734</t>
  </si>
  <si>
    <t>ORD9735</t>
  </si>
  <si>
    <t>ORD9736</t>
  </si>
  <si>
    <t>ORD9737</t>
  </si>
  <si>
    <t>ORD9738</t>
  </si>
  <si>
    <t>ORD9739</t>
  </si>
  <si>
    <t>ORD9740</t>
  </si>
  <si>
    <t>ORD9741</t>
  </si>
  <si>
    <t>ORD9742</t>
  </si>
  <si>
    <t>ORD9743</t>
  </si>
  <si>
    <t>ORD9744</t>
  </si>
  <si>
    <t>ORD9745</t>
  </si>
  <si>
    <t>ORD9746</t>
  </si>
  <si>
    <t>ORD9747</t>
  </si>
  <si>
    <t>ORD9748</t>
  </si>
  <si>
    <t>ORD9749</t>
  </si>
  <si>
    <t>ORD9750</t>
  </si>
  <si>
    <t>ORD9751</t>
  </si>
  <si>
    <t>ORD9752</t>
  </si>
  <si>
    <t>ORD9753</t>
  </si>
  <si>
    <t>ORD9754</t>
  </si>
  <si>
    <t>ORD9755</t>
  </si>
  <si>
    <t>ORD9756</t>
  </si>
  <si>
    <t>ORD9757</t>
  </si>
  <si>
    <t>ORD9758</t>
  </si>
  <si>
    <t>ORD9759</t>
  </si>
  <si>
    <t>ORD9760</t>
  </si>
  <si>
    <t>ORD9761</t>
  </si>
  <si>
    <t>ORD9762</t>
  </si>
  <si>
    <t>ORD9763</t>
  </si>
  <si>
    <t>ORD9764</t>
  </si>
  <si>
    <t>ORD9765</t>
  </si>
  <si>
    <t>ORD9766</t>
  </si>
  <si>
    <t>ORD9767</t>
  </si>
  <si>
    <t>ORD9768</t>
  </si>
  <si>
    <t>ORD9769</t>
  </si>
  <si>
    <t>ORD9770</t>
  </si>
  <si>
    <t>ORD9771</t>
  </si>
  <si>
    <t>ORD9772</t>
  </si>
  <si>
    <t>ORD9773</t>
  </si>
  <si>
    <t>ORD9774</t>
  </si>
  <si>
    <t>ORD9775</t>
  </si>
  <si>
    <t>ORD9776</t>
  </si>
  <si>
    <t>ORD9777</t>
  </si>
  <si>
    <t>ORD9778</t>
  </si>
  <si>
    <t>ORD9779</t>
  </si>
  <si>
    <t>ORD9780</t>
  </si>
  <si>
    <t>ORD9781</t>
  </si>
  <si>
    <t>ORD9782</t>
  </si>
  <si>
    <t>ORD9783</t>
  </si>
  <si>
    <t>ORD9784</t>
  </si>
  <si>
    <t>ORD9785</t>
  </si>
  <si>
    <t>ORD9786</t>
  </si>
  <si>
    <t>ORD9787</t>
  </si>
  <si>
    <t>ORD9788</t>
  </si>
  <si>
    <t>ORD9789</t>
  </si>
  <si>
    <t>ORD9790</t>
  </si>
  <si>
    <t>ORD9791</t>
  </si>
  <si>
    <t>ORD9792</t>
  </si>
  <si>
    <t>ORD9793</t>
  </si>
  <si>
    <t>ORD9794</t>
  </si>
  <si>
    <t>ORD9795</t>
  </si>
  <si>
    <t>ORD9796</t>
  </si>
  <si>
    <t>ORD9797</t>
  </si>
  <si>
    <t>ORD9798</t>
  </si>
  <si>
    <t>ORD9799</t>
  </si>
  <si>
    <t>ORD9800</t>
  </si>
  <si>
    <t>ORD9801</t>
  </si>
  <si>
    <t>ORD9802</t>
  </si>
  <si>
    <t>ORD9803</t>
  </si>
  <si>
    <t>ORD9804</t>
  </si>
  <si>
    <t>ORD9805</t>
  </si>
  <si>
    <t>ORD9806</t>
  </si>
  <si>
    <t>ORD9807</t>
  </si>
  <si>
    <t>ORD9808</t>
  </si>
  <si>
    <t>ORD9809</t>
  </si>
  <si>
    <t>ORD9810</t>
  </si>
  <si>
    <t>ORD9811</t>
  </si>
  <si>
    <t>ORD9812</t>
  </si>
  <si>
    <t>ORD9813</t>
  </si>
  <si>
    <t>ORD9814</t>
  </si>
  <si>
    <t>ORD9815</t>
  </si>
  <si>
    <t>ORD9816</t>
  </si>
  <si>
    <t>ORD9817</t>
  </si>
  <si>
    <t>ORD9818</t>
  </si>
  <si>
    <t>ORD9819</t>
  </si>
  <si>
    <t>ORD9820</t>
  </si>
  <si>
    <t>ORD9821</t>
  </si>
  <si>
    <t>ORD9822</t>
  </si>
  <si>
    <t>ORD9823</t>
  </si>
  <si>
    <t>ORD9824</t>
  </si>
  <si>
    <t>ORD9825</t>
  </si>
  <si>
    <t>ORD9826</t>
  </si>
  <si>
    <t>ORD9827</t>
  </si>
  <si>
    <t>ORD9828</t>
  </si>
  <si>
    <t>ORD9829</t>
  </si>
  <si>
    <t>ORD9830</t>
  </si>
  <si>
    <t>ORD9831</t>
  </si>
  <si>
    <t>ORD9832</t>
  </si>
  <si>
    <t>ORD9833</t>
  </si>
  <si>
    <t>ORD9834</t>
  </si>
  <si>
    <t>ORD9835</t>
  </si>
  <si>
    <t>ORD9836</t>
  </si>
  <si>
    <t>ORD9837</t>
  </si>
  <si>
    <t>ORD9838</t>
  </si>
  <si>
    <t>ORD9839</t>
  </si>
  <si>
    <t>ORD9840</t>
  </si>
  <si>
    <t>ORD9841</t>
  </si>
  <si>
    <t>ORD9842</t>
  </si>
  <si>
    <t>ORD9843</t>
  </si>
  <si>
    <t>ORD9844</t>
  </si>
  <si>
    <t>ORD9845</t>
  </si>
  <si>
    <t>ORD9846</t>
  </si>
  <si>
    <t>ORD9847</t>
  </si>
  <si>
    <t>ORD9848</t>
  </si>
  <si>
    <t>ORD9849</t>
  </si>
  <si>
    <t>ORD9850</t>
  </si>
  <si>
    <t>ORD9851</t>
  </si>
  <si>
    <t>ORD9852</t>
  </si>
  <si>
    <t>ORD9853</t>
  </si>
  <si>
    <t>ORD9854</t>
  </si>
  <si>
    <t>ORD9855</t>
  </si>
  <si>
    <t>ORD9856</t>
  </si>
  <si>
    <t>ORD9857</t>
  </si>
  <si>
    <t>ORD9858</t>
  </si>
  <si>
    <t>ORD9859</t>
  </si>
  <si>
    <t>ORD9860</t>
  </si>
  <si>
    <t>ORD9861</t>
  </si>
  <si>
    <t>ORD9862</t>
  </si>
  <si>
    <t>ORD9863</t>
  </si>
  <si>
    <t>ORD9864</t>
  </si>
  <si>
    <t>ORD9865</t>
  </si>
  <si>
    <t>ORD9866</t>
  </si>
  <si>
    <t>ORD9867</t>
  </si>
  <si>
    <t>ORD9868</t>
  </si>
  <si>
    <t>ORD9869</t>
  </si>
  <si>
    <t>ORD9870</t>
  </si>
  <si>
    <t>ORD9871</t>
  </si>
  <si>
    <t>ORD9872</t>
  </si>
  <si>
    <t>ORD9873</t>
  </si>
  <si>
    <t>ORD9874</t>
  </si>
  <si>
    <t>ORD9875</t>
  </si>
  <si>
    <t>ORD9876</t>
  </si>
  <si>
    <t>ORD9877</t>
  </si>
  <si>
    <t>ORD9878</t>
  </si>
  <si>
    <t>ORD9879</t>
  </si>
  <si>
    <t>ORD9880</t>
  </si>
  <si>
    <t>ORD9881</t>
  </si>
  <si>
    <t>ORD9882</t>
  </si>
  <si>
    <t>ORD9883</t>
  </si>
  <si>
    <t>ORD9884</t>
  </si>
  <si>
    <t>ORD9885</t>
  </si>
  <si>
    <t>ORD9886</t>
  </si>
  <si>
    <t>ORD9887</t>
  </si>
  <si>
    <t>ORD9888</t>
  </si>
  <si>
    <t>ORD9889</t>
  </si>
  <si>
    <t>ORD9890</t>
  </si>
  <si>
    <t>ORD9891</t>
  </si>
  <si>
    <t>ORD9892</t>
  </si>
  <si>
    <t>ORD9893</t>
  </si>
  <si>
    <t>ORD9894</t>
  </si>
  <si>
    <t>ORD9895</t>
  </si>
  <si>
    <t>ORD9896</t>
  </si>
  <si>
    <t>ORD9897</t>
  </si>
  <si>
    <t>ORD9898</t>
  </si>
  <si>
    <t>ORD9899</t>
  </si>
  <si>
    <t>ORD9900</t>
  </si>
  <si>
    <t>ORD9901</t>
  </si>
  <si>
    <t>ORD9902</t>
  </si>
  <si>
    <t>ORD9903</t>
  </si>
  <si>
    <t>ORD9904</t>
  </si>
  <si>
    <t>ORD9905</t>
  </si>
  <si>
    <t>ORD9906</t>
  </si>
  <si>
    <t>ORD9907</t>
  </si>
  <si>
    <t>ORD9908</t>
  </si>
  <si>
    <t>ORD9909</t>
  </si>
  <si>
    <t>ORD9910</t>
  </si>
  <si>
    <t>ORD9911</t>
  </si>
  <si>
    <t>ORD9912</t>
  </si>
  <si>
    <t>ORD9913</t>
  </si>
  <si>
    <t>ORD9914</t>
  </si>
  <si>
    <t>ORD9915</t>
  </si>
  <si>
    <t>ORD9916</t>
  </si>
  <si>
    <t>ORD9917</t>
  </si>
  <si>
    <t>ORD9918</t>
  </si>
  <si>
    <t>ORD9919</t>
  </si>
  <si>
    <t>ORD9920</t>
  </si>
  <si>
    <t>ORD9921</t>
  </si>
  <si>
    <t>ORD9922</t>
  </si>
  <si>
    <t>ORD9923</t>
  </si>
  <si>
    <t>ORD9924</t>
  </si>
  <si>
    <t>ORD9925</t>
  </si>
  <si>
    <t>ORD9926</t>
  </si>
  <si>
    <t>ORD9927</t>
  </si>
  <si>
    <t>ORD9928</t>
  </si>
  <si>
    <t>ORD9929</t>
  </si>
  <si>
    <t>ORD9930</t>
  </si>
  <si>
    <t>ORD9931</t>
  </si>
  <si>
    <t>ORD9932</t>
  </si>
  <si>
    <t>ORD9933</t>
  </si>
  <si>
    <t>ORD9934</t>
  </si>
  <si>
    <t>ORD9935</t>
  </si>
  <si>
    <t>ORD9936</t>
  </si>
  <si>
    <t>ORD9937</t>
  </si>
  <si>
    <t>ORD9938</t>
  </si>
  <si>
    <t>ORD9939</t>
  </si>
  <si>
    <t>ORD9940</t>
  </si>
  <si>
    <t>ORD9941</t>
  </si>
  <si>
    <t>ORD9942</t>
  </si>
  <si>
    <t>ORD9943</t>
  </si>
  <si>
    <t>ORD9944</t>
  </si>
  <si>
    <t>ORD9945</t>
  </si>
  <si>
    <t>ORD9946</t>
  </si>
  <si>
    <t>ORD9947</t>
  </si>
  <si>
    <t>ORD9948</t>
  </si>
  <si>
    <t>ORD9949</t>
  </si>
  <si>
    <t>ORD9950</t>
  </si>
  <si>
    <t>ORD9951</t>
  </si>
  <si>
    <t>ORD9952</t>
  </si>
  <si>
    <t>ORD9953</t>
  </si>
  <si>
    <t>ORD9954</t>
  </si>
  <si>
    <t>ORD9955</t>
  </si>
  <si>
    <t>ORD9956</t>
  </si>
  <si>
    <t>ORD9957</t>
  </si>
  <si>
    <t>ORD9958</t>
  </si>
  <si>
    <t>ORD9959</t>
  </si>
  <si>
    <t>ORD9960</t>
  </si>
  <si>
    <t>ORD9961</t>
  </si>
  <si>
    <t>ORD9962</t>
  </si>
  <si>
    <t>ORD9963</t>
  </si>
  <si>
    <t>ORD9964</t>
  </si>
  <si>
    <t>ORD9965</t>
  </si>
  <si>
    <t>ORD9966</t>
  </si>
  <si>
    <t>ORD9967</t>
  </si>
  <si>
    <t>ORD9968</t>
  </si>
  <si>
    <t>ORD9969</t>
  </si>
  <si>
    <t>ORD9970</t>
  </si>
  <si>
    <t>ORD9971</t>
  </si>
  <si>
    <t>ORD9972</t>
  </si>
  <si>
    <t>ORD9973</t>
  </si>
  <si>
    <t>ORD9974</t>
  </si>
  <si>
    <t>ORD9975</t>
  </si>
  <si>
    <t>ORD9976</t>
  </si>
  <si>
    <t>ORD9977</t>
  </si>
  <si>
    <t>ORD9978</t>
  </si>
  <si>
    <t>ORD9979</t>
  </si>
  <si>
    <t>ORD9980</t>
  </si>
  <si>
    <t>ORD9981</t>
  </si>
  <si>
    <t>ORD9982</t>
  </si>
  <si>
    <t>ORD9983</t>
  </si>
  <si>
    <t>ORD9984</t>
  </si>
  <si>
    <t>ORD9985</t>
  </si>
  <si>
    <t>ORD9986</t>
  </si>
  <si>
    <t>ORD9987</t>
  </si>
  <si>
    <t>ORD9988</t>
  </si>
  <si>
    <t>ORD9989</t>
  </si>
  <si>
    <t>ORD9990</t>
  </si>
  <si>
    <t>ORD9991</t>
  </si>
  <si>
    <t>ORD9992</t>
  </si>
  <si>
    <t>ORD9993</t>
  </si>
  <si>
    <t>ORD9994</t>
  </si>
  <si>
    <t>ORD9995</t>
  </si>
  <si>
    <t>ORD9996</t>
  </si>
  <si>
    <t>ORD9997</t>
  </si>
  <si>
    <t>ORD9998</t>
  </si>
  <si>
    <t>ORD9999</t>
  </si>
  <si>
    <t>ORD10000</t>
  </si>
  <si>
    <t>Net Sales</t>
  </si>
  <si>
    <t>Discount value</t>
  </si>
  <si>
    <t>Month</t>
  </si>
  <si>
    <t>Year</t>
  </si>
  <si>
    <t>Discount Flag</t>
  </si>
  <si>
    <t>Total Revenue</t>
  </si>
  <si>
    <t>Total Units sold</t>
  </si>
  <si>
    <t>Total orders</t>
  </si>
  <si>
    <t>High Discount Order</t>
  </si>
  <si>
    <t>Zero sales orders</t>
  </si>
  <si>
    <t>Zero sales</t>
  </si>
  <si>
    <t xml:space="preserve">Order </t>
  </si>
  <si>
    <t>Average Order</t>
  </si>
  <si>
    <t>Row Labels</t>
  </si>
  <si>
    <t>January</t>
  </si>
  <si>
    <t>February</t>
  </si>
  <si>
    <t>March</t>
  </si>
  <si>
    <t>April</t>
  </si>
  <si>
    <t>May</t>
  </si>
  <si>
    <t>June</t>
  </si>
  <si>
    <t>July</t>
  </si>
  <si>
    <t>August</t>
  </si>
  <si>
    <t>September</t>
  </si>
  <si>
    <t>October</t>
  </si>
  <si>
    <t>November</t>
  </si>
  <si>
    <t>December</t>
  </si>
  <si>
    <t>Sum of Net Sales</t>
  </si>
  <si>
    <t>Sum of Units Sold</t>
  </si>
  <si>
    <t>2024</t>
  </si>
  <si>
    <t>High Discount</t>
  </si>
  <si>
    <t>Zero Sales</t>
  </si>
  <si>
    <t>Normal</t>
  </si>
  <si>
    <t>Ok</t>
  </si>
  <si>
    <t>2215</t>
  </si>
  <si>
    <t>2214</t>
  </si>
  <si>
    <t>2213</t>
  </si>
  <si>
    <t>2212</t>
  </si>
  <si>
    <t>2211</t>
  </si>
  <si>
    <t>2210</t>
  </si>
  <si>
    <t>2209</t>
  </si>
  <si>
    <t>2208</t>
  </si>
  <si>
    <t>2207</t>
  </si>
  <si>
    <t>2206</t>
  </si>
  <si>
    <t>2205</t>
  </si>
  <si>
    <t>2025</t>
  </si>
  <si>
    <t>2204</t>
  </si>
  <si>
    <t>2203</t>
  </si>
  <si>
    <t>2202</t>
  </si>
  <si>
    <t>2201</t>
  </si>
  <si>
    <t>2200</t>
  </si>
  <si>
    <t>2199</t>
  </si>
  <si>
    <t>2198</t>
  </si>
  <si>
    <t>2197</t>
  </si>
  <si>
    <t>2196</t>
  </si>
  <si>
    <t>2195</t>
  </si>
  <si>
    <t>2194</t>
  </si>
  <si>
    <t>2026</t>
  </si>
  <si>
    <t>2193</t>
  </si>
  <si>
    <t>2192</t>
  </si>
  <si>
    <t>2191</t>
  </si>
  <si>
    <t>2190</t>
  </si>
  <si>
    <t>2189</t>
  </si>
  <si>
    <t>2188</t>
  </si>
  <si>
    <t>2187</t>
  </si>
  <si>
    <t>2186</t>
  </si>
  <si>
    <t>2185</t>
  </si>
  <si>
    <t>2184</t>
  </si>
  <si>
    <t>2183</t>
  </si>
  <si>
    <t>2027</t>
  </si>
  <si>
    <t>2182</t>
  </si>
  <si>
    <t>2181</t>
  </si>
  <si>
    <t>2180</t>
  </si>
  <si>
    <t>2179</t>
  </si>
  <si>
    <t>2178</t>
  </si>
  <si>
    <t>2177</t>
  </si>
  <si>
    <t>2176</t>
  </si>
  <si>
    <t>2175</t>
  </si>
  <si>
    <t>2174</t>
  </si>
  <si>
    <t>2173</t>
  </si>
  <si>
    <t>2172</t>
  </si>
  <si>
    <t>2028</t>
  </si>
  <si>
    <t>2171</t>
  </si>
  <si>
    <t>2170</t>
  </si>
  <si>
    <t>2169</t>
  </si>
  <si>
    <t>2168</t>
  </si>
  <si>
    <t>2167</t>
  </si>
  <si>
    <t>2166</t>
  </si>
  <si>
    <t>2165</t>
  </si>
  <si>
    <t>2164</t>
  </si>
  <si>
    <t>2163</t>
  </si>
  <si>
    <t>2162</t>
  </si>
  <si>
    <t>2161</t>
  </si>
  <si>
    <t>2029</t>
  </si>
  <si>
    <t>2160</t>
  </si>
  <si>
    <t>2159</t>
  </si>
  <si>
    <t>2158</t>
  </si>
  <si>
    <t>2157</t>
  </si>
  <si>
    <t>2156</t>
  </si>
  <si>
    <t>2155</t>
  </si>
  <si>
    <t>2154</t>
  </si>
  <si>
    <t>2153</t>
  </si>
  <si>
    <t>2152</t>
  </si>
  <si>
    <t>2151</t>
  </si>
  <si>
    <t>2030</t>
  </si>
  <si>
    <t>2150</t>
  </si>
  <si>
    <t>2149</t>
  </si>
  <si>
    <t>2148</t>
  </si>
  <si>
    <t>2147</t>
  </si>
  <si>
    <t>2146</t>
  </si>
  <si>
    <t>2145</t>
  </si>
  <si>
    <t>2144</t>
  </si>
  <si>
    <t>2143</t>
  </si>
  <si>
    <t>2142</t>
  </si>
  <si>
    <t>2141</t>
  </si>
  <si>
    <t>2140</t>
  </si>
  <si>
    <t>2031</t>
  </si>
  <si>
    <t>2139</t>
  </si>
  <si>
    <t>2138</t>
  </si>
  <si>
    <t>2137</t>
  </si>
  <si>
    <t>2136</t>
  </si>
  <si>
    <t>2135</t>
  </si>
  <si>
    <t>2134</t>
  </si>
  <si>
    <t>2133</t>
  </si>
  <si>
    <t>2132</t>
  </si>
  <si>
    <t>2131</t>
  </si>
  <si>
    <t>2130</t>
  </si>
  <si>
    <t>2129</t>
  </si>
  <si>
    <t>2032</t>
  </si>
  <si>
    <t>2128</t>
  </si>
  <si>
    <t>2127</t>
  </si>
  <si>
    <t>2126</t>
  </si>
  <si>
    <t>2125</t>
  </si>
  <si>
    <t>2124</t>
  </si>
  <si>
    <t>2123</t>
  </si>
  <si>
    <t>2122</t>
  </si>
  <si>
    <t>2121</t>
  </si>
  <si>
    <t>2120</t>
  </si>
  <si>
    <t>2119</t>
  </si>
  <si>
    <t>2118</t>
  </si>
  <si>
    <t>2033</t>
  </si>
  <si>
    <t>2117</t>
  </si>
  <si>
    <t>2116</t>
  </si>
  <si>
    <t>2115</t>
  </si>
  <si>
    <t>2114</t>
  </si>
  <si>
    <t>2113</t>
  </si>
  <si>
    <t>2112</t>
  </si>
  <si>
    <t>2111</t>
  </si>
  <si>
    <t>2110</t>
  </si>
  <si>
    <t>2109</t>
  </si>
  <si>
    <t>2108</t>
  </si>
  <si>
    <t>2107</t>
  </si>
  <si>
    <t>2034</t>
  </si>
  <si>
    <t>2106</t>
  </si>
  <si>
    <t>2105</t>
  </si>
  <si>
    <t>2104</t>
  </si>
  <si>
    <t>2103</t>
  </si>
  <si>
    <t>2102</t>
  </si>
  <si>
    <t>2101</t>
  </si>
  <si>
    <t>2100</t>
  </si>
  <si>
    <t>2099</t>
  </si>
  <si>
    <t>2098</t>
  </si>
  <si>
    <t>2097</t>
  </si>
  <si>
    <t>2035</t>
  </si>
  <si>
    <t>2096</t>
  </si>
  <si>
    <t>2095</t>
  </si>
  <si>
    <t>2094</t>
  </si>
  <si>
    <t>2093</t>
  </si>
  <si>
    <t>2092</t>
  </si>
  <si>
    <t>2091</t>
  </si>
  <si>
    <t>2090</t>
  </si>
  <si>
    <t>2089</t>
  </si>
  <si>
    <t>2088</t>
  </si>
  <si>
    <t>2087</t>
  </si>
  <si>
    <t>2086</t>
  </si>
  <si>
    <t>2036</t>
  </si>
  <si>
    <t>2085</t>
  </si>
  <si>
    <t>2084</t>
  </si>
  <si>
    <t>2083</t>
  </si>
  <si>
    <t>2082</t>
  </si>
  <si>
    <t>2081</t>
  </si>
  <si>
    <t>2080</t>
  </si>
  <si>
    <t>2079</t>
  </si>
  <si>
    <t>2078</t>
  </si>
  <si>
    <t>2077</t>
  </si>
  <si>
    <t>2076</t>
  </si>
  <si>
    <t>2075</t>
  </si>
  <si>
    <t>2037</t>
  </si>
  <si>
    <t>2074</t>
  </si>
  <si>
    <t>2073</t>
  </si>
  <si>
    <t>2072</t>
  </si>
  <si>
    <t>2071</t>
  </si>
  <si>
    <t>2070</t>
  </si>
  <si>
    <t>2069</t>
  </si>
  <si>
    <t>2068</t>
  </si>
  <si>
    <t>2067</t>
  </si>
  <si>
    <t>2066</t>
  </si>
  <si>
    <t>2065</t>
  </si>
  <si>
    <t>2064</t>
  </si>
  <si>
    <t>2038</t>
  </si>
  <si>
    <t>2063</t>
  </si>
  <si>
    <t>2062</t>
  </si>
  <si>
    <t>2061</t>
  </si>
  <si>
    <t>2060</t>
  </si>
  <si>
    <t>2059</t>
  </si>
  <si>
    <t>2058</t>
  </si>
  <si>
    <t>2057</t>
  </si>
  <si>
    <t>2056</t>
  </si>
  <si>
    <t>2055</t>
  </si>
  <si>
    <t>2054</t>
  </si>
  <si>
    <t>2053</t>
  </si>
  <si>
    <t>2039</t>
  </si>
  <si>
    <t>2052</t>
  </si>
  <si>
    <t>2051</t>
  </si>
  <si>
    <t>2050</t>
  </si>
  <si>
    <t>2049</t>
  </si>
  <si>
    <t>2048</t>
  </si>
  <si>
    <t>2047</t>
  </si>
  <si>
    <t>2046</t>
  </si>
  <si>
    <t>2045</t>
  </si>
  <si>
    <t>2044</t>
  </si>
  <si>
    <t>2043</t>
  </si>
  <si>
    <t>2040</t>
  </si>
  <si>
    <t>2042</t>
  </si>
  <si>
    <t>2041</t>
  </si>
  <si>
    <t>Details for Sum of Units Sold - Month: January</t>
  </si>
  <si>
    <t>Grand Total</t>
  </si>
  <si>
    <t>(blank)</t>
  </si>
  <si>
    <t>Column Labels</t>
  </si>
  <si>
    <t>(All)</t>
  </si>
  <si>
    <t xml:space="preserve">Count of Order </t>
  </si>
  <si>
    <t>Sum of Discount value</t>
  </si>
  <si>
    <t>Jan</t>
  </si>
  <si>
    <t>Feb</t>
  </si>
  <si>
    <t>Mar</t>
  </si>
  <si>
    <t>Apr</t>
  </si>
  <si>
    <t>Jun</t>
  </si>
  <si>
    <t>Jul</t>
  </si>
  <si>
    <t>Aug</t>
  </si>
  <si>
    <t>Sep</t>
  </si>
  <si>
    <t>Oct</t>
  </si>
  <si>
    <t>Nov</t>
  </si>
  <si>
    <t>Dec</t>
  </si>
  <si>
    <t>Average of Price/Unit</t>
  </si>
  <si>
    <t>Country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</si>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</sst>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yyyy\-mm\-dd\ hh:mm:ss"/>
    <numFmt numFmtId="165" formatCode="_ * #,##0_ ;_ * \-#,##0_ ;_ * &quot;-&quot;??_ ;_ @_ "/>
    <numFmt numFmtId="166" formatCode="_ [$₹-4009]\ * #,##0_ ;_ [$₹-4009]\ * \-#,##0_ ;_ [$₹-4009]\ * &quot;-&quot;??_ ;_ @_ "/>
    <numFmt numFmtId="167" formatCode="&quot;₹&quot;\ #,##0"/>
    <numFmt numFmtId="168" formatCode="0.0,&quot;M&quot;"/>
  </numFmts>
  <fonts count="4" x14ac:knownFonts="1">
    <font>
      <sz val="11"/>
      <color theme="1"/>
      <name val="Aptos Narrow"/>
      <family val="2"/>
      <scheme val="minor"/>
    </font>
    <font>
      <sz val="11"/>
      <color theme="1"/>
      <name val="Aptos Narrow"/>
      <family val="2"/>
      <scheme val="minor"/>
    </font>
    <font>
      <b/>
      <sz val="11"/>
      <name val="Calibri"/>
      <family val="2"/>
    </font>
    <font>
      <b/>
      <sz val="11"/>
      <color theme="1"/>
      <name val="Aptos Narrow"/>
      <family val="2"/>
      <scheme val="minor"/>
    </font>
  </fonts>
  <fills count="2">
    <fill>
      <patternFill patternType="none"/>
    </fill>
    <fill>
      <patternFill patternType="gray125"/>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indexed="64"/>
      </left>
      <right style="thin">
        <color indexed="64"/>
      </right>
      <top/>
      <bottom style="thin">
        <color indexed="64"/>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right style="thin">
        <color theme="0" tint="-4.9989318521683403E-2"/>
      </right>
      <top/>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top/>
      <bottom/>
      <diagonal/>
    </border>
    <border>
      <left style="thin">
        <color theme="0" tint="-4.9989318521683403E-2"/>
      </left>
      <right/>
      <top/>
      <bottom style="thin">
        <color theme="0" tint="-4.9989318521683403E-2"/>
      </bottom>
      <diagonal/>
    </border>
    <border>
      <left/>
      <right style="thin">
        <color theme="0"/>
      </right>
      <top/>
      <bottom/>
      <diagonal/>
    </border>
    <border>
      <left style="medium">
        <color theme="0"/>
      </left>
      <right style="thin">
        <color theme="0" tint="-4.9989318521683403E-2"/>
      </right>
      <top style="medium">
        <color theme="0"/>
      </top>
      <bottom style="thin">
        <color theme="0" tint="-4.9989318521683403E-2"/>
      </bottom>
      <diagonal/>
    </border>
    <border>
      <left style="thin">
        <color theme="0" tint="-4.9989318521683403E-2"/>
      </left>
      <right style="thin">
        <color theme="0" tint="-4.9989318521683403E-2"/>
      </right>
      <top style="medium">
        <color theme="0"/>
      </top>
      <bottom style="thin">
        <color theme="0" tint="-4.9989318521683403E-2"/>
      </bottom>
      <diagonal/>
    </border>
    <border>
      <left style="thin">
        <color theme="0" tint="-4.9989318521683403E-2"/>
      </left>
      <right style="medium">
        <color theme="0"/>
      </right>
      <top style="medium">
        <color theme="0"/>
      </top>
      <bottom style="thin">
        <color theme="0" tint="-4.9989318521683403E-2"/>
      </bottom>
      <diagonal/>
    </border>
    <border>
      <left style="medium">
        <color theme="0"/>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right>
      <top style="thin">
        <color theme="0" tint="-4.9989318521683403E-2"/>
      </top>
      <bottom style="thin">
        <color theme="0" tint="-4.9989318521683403E-2"/>
      </bottom>
      <diagonal/>
    </border>
    <border>
      <left style="medium">
        <color theme="0"/>
      </left>
      <right style="thin">
        <color theme="0" tint="-4.9989318521683403E-2"/>
      </right>
      <top style="thin">
        <color theme="0" tint="-4.9989318521683403E-2"/>
      </top>
      <bottom style="medium">
        <color theme="0"/>
      </bottom>
      <diagonal/>
    </border>
    <border>
      <left style="thin">
        <color theme="0" tint="-4.9989318521683403E-2"/>
      </left>
      <right style="thin">
        <color theme="0" tint="-4.9989318521683403E-2"/>
      </right>
      <top style="thin">
        <color theme="0" tint="-4.9989318521683403E-2"/>
      </top>
      <bottom style="medium">
        <color theme="0"/>
      </bottom>
      <diagonal/>
    </border>
    <border>
      <left style="thin">
        <color theme="0" tint="-4.9989318521683403E-2"/>
      </left>
      <right style="medium">
        <color theme="0"/>
      </right>
      <top style="thin">
        <color theme="0" tint="-4.9989318521683403E-2"/>
      </top>
      <bottom style="medium">
        <color theme="0"/>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0" fontId="2" fillId="0" borderId="1" xfId="0" applyFont="1" applyBorder="1" applyAlignment="1">
      <alignment horizontal="center" vertical="top"/>
    </xf>
    <xf numFmtId="164" fontId="0" fillId="0" borderId="0" xfId="0" applyNumberFormat="1"/>
    <xf numFmtId="165" fontId="0" fillId="0" borderId="0" xfId="1" applyNumberFormat="1" applyFont="1"/>
    <xf numFmtId="0" fontId="2" fillId="0" borderId="2" xfId="0"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3" fillId="0" borderId="0" xfId="0" applyFont="1"/>
    <xf numFmtId="4" fontId="0" fillId="0" borderId="0" xfId="0" applyNumberFormat="1"/>
    <xf numFmtId="3" fontId="0" fillId="0" borderId="0" xfId="0" applyNumberFormat="1"/>
    <xf numFmtId="167" fontId="0" fillId="0" borderId="0" xfId="0" applyNumberFormat="1"/>
    <xf numFmtId="1" fontId="0" fillId="0" borderId="0" xfId="0" applyNumberFormat="1"/>
    <xf numFmtId="168"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8" fontId="0" fillId="0" borderId="3"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8" fontId="0" fillId="0" borderId="24" xfId="0" applyNumberFormat="1" applyBorder="1"/>
    <xf numFmtId="0" fontId="0" fillId="0" borderId="25" xfId="0" applyBorder="1"/>
    <xf numFmtId="168" fontId="0" fillId="0" borderId="26" xfId="0" applyNumberFormat="1" applyBorder="1"/>
    <xf numFmtId="168" fontId="0" fillId="0" borderId="27" xfId="0" applyNumberFormat="1" applyBorder="1"/>
    <xf numFmtId="0" fontId="0" fillId="0" borderId="0" xfId="0" applyNumberFormat="1"/>
  </cellXfs>
  <cellStyles count="2">
    <cellStyle name="Comma" xfId="1" builtinId="3"/>
    <cellStyle name="Normal" xfId="0" builtinId="0"/>
  </cellStyles>
  <dxfs count="9">
    <dxf>
      <numFmt numFmtId="168" formatCode="0.0,&quot;M&quot;"/>
    </dxf>
    <dxf>
      <numFmt numFmtId="168" formatCode="0.0,&quot;M&quot;"/>
    </dxf>
    <dxf>
      <numFmt numFmtId="168" formatCode="0.0,&quot;M&quot;"/>
    </dxf>
    <dxf>
      <numFmt numFmtId="168" formatCode="0.0,&quot;M&quot;"/>
    </dxf>
    <dxf>
      <numFmt numFmtId="0" formatCode="General"/>
    </dxf>
    <dxf>
      <numFmt numFmtId="164" formatCode="yyyy\-mm\-dd\ hh:mm:ss"/>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168" formatCode="0.0,&quot;M&quo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[Book2.xlsx]Monthly revenue&amp; unit!PivotTable1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Revenue&amp; Unit Sold</a:t>
            </a:r>
          </a:p>
          <a:p>
            <a:pPr>
              <a:defRPr/>
            </a:pPr>
            <a:endParaRPr lang="en-IN"/>
          </a:p>
        </c:rich>
      </c:tx>
      <c:layout>
        <c:manualLayout>
          <c:xMode val="edge"/>
          <c:yMode val="edge"/>
          <c:x val="0.18212820615249409"/>
          <c:y val="4.49711140265612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'Monthly revenue&amp; unit'!$C$3</c:f>
              <c:strCache>
                <c:ptCount val="1"/>
                <c:pt idx="0">
                  <c:v>Sum of Net Sales</c:v>
                </c:pt>
              </c:strCache>
            </c:strRef>
          </c:tx>
          <c:spPr>
            <a:ln w="28575" cap="rnd">
              <a:solidFill>
                <a:schemeClr val="accent2"/>
              </a:solidFill>
              <a:round/>
            </a:ln>
            <a:effectLst/>
          </c:spPr>
          <c:marker>
            <c:symbol val="none"/>
          </c:marker>
          <c:cat>
            <c:strRef>
              <c:f>'Monthly revenue&amp; unit'!$A$4:$A$17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revenue&amp; unit'!$C$4:$C$17</c:f>
              <c:numCache>
                <c:formatCode>"₹"\ #,##0</c:formatCode>
                <c:ptCount val="13"/>
                <c:pt idx="0">
                  <c:v>3130631200</c:v>
                </c:pt>
                <c:pt idx="1">
                  <c:v>2972771300</c:v>
                </c:pt>
                <c:pt idx="2">
                  <c:v>3178266600</c:v>
                </c:pt>
                <c:pt idx="3">
                  <c:v>2967070100</c:v>
                </c:pt>
                <c:pt idx="4">
                  <c:v>3255038500</c:v>
                </c:pt>
                <c:pt idx="5">
                  <c:v>2943456900</c:v>
                </c:pt>
                <c:pt idx="6">
                  <c:v>3252304400</c:v>
                </c:pt>
                <c:pt idx="7">
                  <c:v>3019075700</c:v>
                </c:pt>
                <c:pt idx="8">
                  <c:v>3210518800</c:v>
                </c:pt>
                <c:pt idx="9">
                  <c:v>3377408000</c:v>
                </c:pt>
                <c:pt idx="10">
                  <c:v>2933947300</c:v>
                </c:pt>
                <c:pt idx="11">
                  <c:v>2955411400</c:v>
                </c:pt>
              </c:numCache>
            </c:numRef>
          </c:val>
          <c:smooth val="0"/>
          <c:extLst>
            <c:ext xmlns:c16="http://schemas.microsoft.com/office/drawing/2014/chart" uri="{C3380CC4-5D6E-409C-BE32-E72D297353CC}">
              <c16:uniqueId val="{00000000-42AF-42E3-BFEA-F8C502186388}"/>
            </c:ext>
          </c:extLst>
        </c:ser>
        <c:dLbls>
          <c:showLegendKey val="0"/>
          <c:showVal val="0"/>
          <c:showCatName val="0"/>
          <c:showSerName val="0"/>
          <c:showPercent val="0"/>
          <c:showBubbleSize val="0"/>
        </c:dLbls>
        <c:marker val="1"/>
        <c:smooth val="0"/>
        <c:axId val="1725314191"/>
        <c:axId val="1725308431"/>
      </c:lineChart>
      <c:lineChart>
        <c:grouping val="standard"/>
        <c:varyColors val="0"/>
        <c:ser>
          <c:idx val="0"/>
          <c:order val="0"/>
          <c:tx>
            <c:strRef>
              <c:f>'Monthly revenue&amp; unit'!$B$3</c:f>
              <c:strCache>
                <c:ptCount val="1"/>
                <c:pt idx="0">
                  <c:v>Sum of Units Sold</c:v>
                </c:pt>
              </c:strCache>
            </c:strRef>
          </c:tx>
          <c:spPr>
            <a:ln w="28575" cap="rnd">
              <a:solidFill>
                <a:schemeClr val="accent1"/>
              </a:solidFill>
              <a:round/>
            </a:ln>
            <a:effectLst/>
          </c:spPr>
          <c:marker>
            <c:symbol val="none"/>
          </c:marker>
          <c:cat>
            <c:strRef>
              <c:f>'Monthly revenue&amp; unit'!$A$4:$A$17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revenue&amp; unit'!$B$4:$B$17</c:f>
              <c:numCache>
                <c:formatCode>#,##0</c:formatCode>
                <c:ptCount val="13"/>
                <c:pt idx="0">
                  <c:v>274790</c:v>
                </c:pt>
                <c:pt idx="1">
                  <c:v>249579</c:v>
                </c:pt>
                <c:pt idx="2">
                  <c:v>276113</c:v>
                </c:pt>
                <c:pt idx="3">
                  <c:v>268084</c:v>
                </c:pt>
                <c:pt idx="4">
                  <c:v>277802</c:v>
                </c:pt>
                <c:pt idx="5">
                  <c:v>268853</c:v>
                </c:pt>
                <c:pt idx="6">
                  <c:v>276265</c:v>
                </c:pt>
                <c:pt idx="7">
                  <c:v>270698</c:v>
                </c:pt>
                <c:pt idx="8">
                  <c:v>269713</c:v>
                </c:pt>
                <c:pt idx="9">
                  <c:v>276337</c:v>
                </c:pt>
                <c:pt idx="10">
                  <c:v>267164</c:v>
                </c:pt>
                <c:pt idx="11">
                  <c:v>279083</c:v>
                </c:pt>
              </c:numCache>
            </c:numRef>
          </c:val>
          <c:smooth val="0"/>
          <c:extLst>
            <c:ext xmlns:c16="http://schemas.microsoft.com/office/drawing/2014/chart" uri="{C3380CC4-5D6E-409C-BE32-E72D297353CC}">
              <c16:uniqueId val="{00000001-42AF-42E3-BFEA-F8C502186388}"/>
            </c:ext>
          </c:extLst>
        </c:ser>
        <c:dLbls>
          <c:showLegendKey val="0"/>
          <c:showVal val="0"/>
          <c:showCatName val="0"/>
          <c:showSerName val="0"/>
          <c:showPercent val="0"/>
          <c:showBubbleSize val="0"/>
        </c:dLbls>
        <c:marker val="1"/>
        <c:smooth val="0"/>
        <c:axId val="1725327631"/>
        <c:axId val="1725323791"/>
      </c:lineChart>
      <c:catAx>
        <c:axId val="17253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08431"/>
        <c:crosses val="autoZero"/>
        <c:auto val="1"/>
        <c:lblAlgn val="ctr"/>
        <c:lblOffset val="100"/>
        <c:noMultiLvlLbl val="0"/>
      </c:catAx>
      <c:valAx>
        <c:axId val="172530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14191"/>
        <c:crosses val="autoZero"/>
        <c:crossBetween val="between"/>
      </c:valAx>
      <c:valAx>
        <c:axId val="17253237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27631"/>
        <c:crosses val="max"/>
        <c:crossBetween val="between"/>
      </c:valAx>
      <c:catAx>
        <c:axId val="1725327631"/>
        <c:scaling>
          <c:orientation val="minMax"/>
        </c:scaling>
        <c:delete val="1"/>
        <c:axPos val="b"/>
        <c:numFmt formatCode="General" sourceLinked="1"/>
        <c:majorTickMark val="out"/>
        <c:minorTickMark val="none"/>
        <c:tickLblPos val="nextTo"/>
        <c:crossAx val="17253237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[Book2.xlsx]month on month !PivotTable2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Month-on-Month</a:t>
            </a:r>
            <a:r>
              <a:rPr lang="en-IN" b="1" baseline="0"/>
              <a:t> Growth</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on month '!$B$3</c:f>
              <c:strCache>
                <c:ptCount val="1"/>
                <c:pt idx="0">
                  <c:v>Total</c:v>
                </c:pt>
              </c:strCache>
            </c:strRef>
          </c:tx>
          <c:spPr>
            <a:solidFill>
              <a:schemeClr val="accent1"/>
            </a:solidFill>
            <a:ln>
              <a:noFill/>
            </a:ln>
            <a:effectLst/>
          </c:spPr>
          <c:invertIfNegative val="0"/>
          <c:cat>
            <c:strRef>
              <c:f>'month on month '!$A$4:$A$17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 on month '!$B$4:$B$17</c:f>
              <c:numCache>
                <c:formatCode>"₹"\ #,##0</c:formatCode>
                <c:ptCount val="13"/>
                <c:pt idx="0">
                  <c:v>3130631200</c:v>
                </c:pt>
                <c:pt idx="1">
                  <c:v>2972771300</c:v>
                </c:pt>
                <c:pt idx="2">
                  <c:v>3178266600</c:v>
                </c:pt>
                <c:pt idx="3">
                  <c:v>2967070100</c:v>
                </c:pt>
                <c:pt idx="4">
                  <c:v>3255038500</c:v>
                </c:pt>
                <c:pt idx="5">
                  <c:v>2943456900</c:v>
                </c:pt>
                <c:pt idx="6">
                  <c:v>3252304400</c:v>
                </c:pt>
                <c:pt idx="7">
                  <c:v>3019075700</c:v>
                </c:pt>
                <c:pt idx="8">
                  <c:v>3210518800</c:v>
                </c:pt>
                <c:pt idx="9">
                  <c:v>3377408000</c:v>
                </c:pt>
                <c:pt idx="10">
                  <c:v>2933947300</c:v>
                </c:pt>
                <c:pt idx="11">
                  <c:v>2955411400</c:v>
                </c:pt>
              </c:numCache>
            </c:numRef>
          </c:val>
          <c:extLst>
            <c:ext xmlns:c16="http://schemas.microsoft.com/office/drawing/2014/chart" uri="{C3380CC4-5D6E-409C-BE32-E72D297353CC}">
              <c16:uniqueId val="{00000000-ED02-4F81-8FD3-9DFEE396697D}"/>
            </c:ext>
          </c:extLst>
        </c:ser>
        <c:dLbls>
          <c:showLegendKey val="0"/>
          <c:showVal val="0"/>
          <c:showCatName val="0"/>
          <c:showSerName val="0"/>
          <c:showPercent val="0"/>
          <c:showBubbleSize val="0"/>
        </c:dLbls>
        <c:gapWidth val="219"/>
        <c:overlap val="-27"/>
        <c:axId val="14236447"/>
        <c:axId val="14231647"/>
      </c:barChart>
      <c:catAx>
        <c:axId val="1423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647"/>
        <c:crosses val="autoZero"/>
        <c:auto val="1"/>
        <c:lblAlgn val="ctr"/>
        <c:lblOffset val="100"/>
        <c:noMultiLvlLbl val="0"/>
      </c:catAx>
      <c:valAx>
        <c:axId val="1423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[Book2.xlsx]Top5 revenue!PivotTable3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Unit</a:t>
            </a:r>
            <a:r>
              <a:rPr lang="en-US" b="1" baseline="0"/>
              <a:t> sold by product</a:t>
            </a:r>
            <a:r>
              <a:rPr lang="en-US" b="1"/>
              <a:t> </a:t>
            </a:r>
          </a:p>
        </c:rich>
      </c:tx>
      <c:layout>
        <c:manualLayout>
          <c:xMode val="edge"/>
          <c:yMode val="edge"/>
          <c:x val="0.29124923586797824"/>
          <c:y val="3.3333350831155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6224846894139"/>
          <c:y val="0.17171296296296296"/>
          <c:w val="0.56953149606299214"/>
          <c:h val="0.72125801983085447"/>
        </c:manualLayout>
      </c:layout>
      <c:barChart>
        <c:barDir val="bar"/>
        <c:grouping val="clustered"/>
        <c:varyColors val="0"/>
        <c:ser>
          <c:idx val="0"/>
          <c:order val="0"/>
          <c:tx>
            <c:strRef>
              <c:f>'Top5 revenue'!$B$3</c:f>
              <c:strCache>
                <c:ptCount val="1"/>
                <c:pt idx="0">
                  <c:v>Total</c:v>
                </c:pt>
              </c:strCache>
            </c:strRef>
          </c:tx>
          <c:spPr>
            <a:solidFill>
              <a:schemeClr val="accent1"/>
            </a:solidFill>
            <a:ln>
              <a:noFill/>
            </a:ln>
            <a:effectLst/>
          </c:spPr>
          <c:invertIfNegative val="0"/>
          <c:cat>
            <c:strRef>
              <c:f>'Top5 revenue'!$A$4:$A$5</c:f>
              <c:strCache>
                <c:ptCount val="1"/>
                <c:pt idx="0">
                  <c:v>Printer</c:v>
                </c:pt>
              </c:strCache>
            </c:strRef>
          </c:cat>
          <c:val>
            <c:numRef>
              <c:f>'Top5 revenue'!$B$4:$B$5</c:f>
              <c:numCache>
                <c:formatCode>"₹"\ #,##0</c:formatCode>
                <c:ptCount val="1"/>
                <c:pt idx="0">
                  <c:v>3721115300</c:v>
                </c:pt>
              </c:numCache>
            </c:numRef>
          </c:val>
          <c:extLst>
            <c:ext xmlns:c16="http://schemas.microsoft.com/office/drawing/2014/chart" uri="{C3380CC4-5D6E-409C-BE32-E72D297353CC}">
              <c16:uniqueId val="{00000000-6761-4AD1-9A17-527F790443A8}"/>
            </c:ext>
          </c:extLst>
        </c:ser>
        <c:dLbls>
          <c:showLegendKey val="0"/>
          <c:showVal val="0"/>
          <c:showCatName val="0"/>
          <c:showSerName val="0"/>
          <c:showPercent val="0"/>
          <c:showBubbleSize val="0"/>
        </c:dLbls>
        <c:gapWidth val="182"/>
        <c:axId val="14226847"/>
        <c:axId val="14226367"/>
      </c:barChart>
      <c:catAx>
        <c:axId val="1422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67"/>
        <c:crosses val="autoZero"/>
        <c:auto val="1"/>
        <c:lblAlgn val="ctr"/>
        <c:lblOffset val="100"/>
        <c:noMultiLvlLbl val="0"/>
      </c:catAx>
      <c:valAx>
        <c:axId val="14226367"/>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[Book2.xlsx]High Discount!PivotTable5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Renvenue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'High Discount'!$B$3</c:f>
              <c:strCache>
                <c:ptCount val="1"/>
                <c:pt idx="0">
                  <c:v>Total</c:v>
                </c:pt>
              </c:strCache>
            </c:strRef>
          </c:tx>
          <c:spPr>
            <a:solidFill>
              <a:schemeClr val="accent1"/>
            </a:solidFill>
            <a:ln>
              <a:noFill/>
            </a:ln>
            <a:effectLst/>
          </c:spPr>
          <c:invertIfNegative val="0"/>
          <c:cat>
            <c:strRef>
              <c:f>'High Discount'!$A$4:$A$5</c:f>
              <c:strCache>
                <c:ptCount val="1"/>
                <c:pt idx="0">
                  <c:v>Printer</c:v>
                </c:pt>
              </c:strCache>
            </c:strRef>
          </c:cat>
          <c:val>
            <c:numRef>
              <c:f>'High Discount'!$B$4:$B$5</c:f>
              <c:numCache>
                <c:formatCode>General</c:formatCode>
                <c:ptCount val="1"/>
                <c:pt idx="0">
                  <c:v>458</c:v>
                </c:pt>
              </c:numCache>
            </c:numRef>
          </c:val>
          <c:extLst>
            <c:ext xmlns:c16="http://schemas.microsoft.com/office/drawing/2014/chart" uri="{C3380CC4-5D6E-409C-BE32-E72D297353CC}">
              <c16:uniqueId val="{00000000-CE02-4E6A-B00D-0D16C0638244}"/>
            </c:ext>
          </c:extLst>
        </c:ser>
        <c:dLbls>
          <c:showLegendKey val="0"/>
          <c:showVal val="0"/>
          <c:showCatName val="0"/>
          <c:showSerName val="0"/>
          <c:showPercent val="0"/>
          <c:showBubbleSize val="0"/>
        </c:dLbls>
        <c:gapWidth val="219"/>
        <c:overlap val="100"/>
        <c:axId val="14249887"/>
        <c:axId val="14247007"/>
      </c:barChart>
      <c:catAx>
        <c:axId val="1424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7007"/>
        <c:crosses val="autoZero"/>
        <c:auto val="1"/>
        <c:lblAlgn val="ctr"/>
        <c:lblOffset val="100"/>
        <c:noMultiLvlLbl val="0"/>
      </c:catAx>
      <c:valAx>
        <c:axId val="1424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[Book2.xlsx]Revenue&amp;Units region!PivotTable6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 by Revenue&amp;Units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434923770638"/>
          <c:y val="4.2119389847292549E-2"/>
          <c:w val="0.66165433665879925"/>
          <c:h val="0.84204505686789155"/>
        </c:manualLayout>
      </c:layout>
      <c:barChart>
        <c:barDir val="col"/>
        <c:grouping val="clustered"/>
        <c:varyColors val="0"/>
        <c:ser>
          <c:idx val="1"/>
          <c:order val="1"/>
          <c:tx>
            <c:strRef>
              <c:f>'Revenue&amp;Units region'!$C$3</c:f>
              <c:strCache>
                <c:ptCount val="1"/>
                <c:pt idx="0">
                  <c:v>Sum of Net Sales</c:v>
                </c:pt>
              </c:strCache>
            </c:strRef>
          </c:tx>
          <c:spPr>
            <a:solidFill>
              <a:schemeClr val="accent2"/>
            </a:solidFill>
            <a:ln>
              <a:noFill/>
            </a:ln>
            <a:effectLst/>
          </c:spPr>
          <c:invertIfNegative val="0"/>
          <c:cat>
            <c:strRef>
              <c:f>'Revenue&amp;Units region'!$A$4:$A$5</c:f>
              <c:strCache>
                <c:ptCount val="1"/>
                <c:pt idx="0">
                  <c:v>North</c:v>
                </c:pt>
              </c:strCache>
            </c:strRef>
          </c:cat>
          <c:val>
            <c:numRef>
              <c:f>'Revenue&amp;Units region'!$C$4:$C$5</c:f>
              <c:numCache>
                <c:formatCode>"₹"\ #,##0</c:formatCode>
                <c:ptCount val="1"/>
                <c:pt idx="0">
                  <c:v>969110800</c:v>
                </c:pt>
              </c:numCache>
            </c:numRef>
          </c:val>
          <c:extLst>
            <c:ext xmlns:c16="http://schemas.microsoft.com/office/drawing/2014/chart" uri="{C3380CC4-5D6E-409C-BE32-E72D297353CC}">
              <c16:uniqueId val="{00000000-84CA-416D-AE4D-3A72E30B4003}"/>
            </c:ext>
          </c:extLst>
        </c:ser>
        <c:dLbls>
          <c:showLegendKey val="0"/>
          <c:showVal val="0"/>
          <c:showCatName val="0"/>
          <c:showSerName val="0"/>
          <c:showPercent val="0"/>
          <c:showBubbleSize val="0"/>
        </c:dLbls>
        <c:gapWidth val="219"/>
        <c:axId val="150087391"/>
        <c:axId val="150096991"/>
      </c:barChart>
      <c:lineChart>
        <c:grouping val="standard"/>
        <c:varyColors val="0"/>
        <c:ser>
          <c:idx val="0"/>
          <c:order val="0"/>
          <c:tx>
            <c:strRef>
              <c:f>'Revenue&amp;Units region'!$B$3</c:f>
              <c:strCache>
                <c:ptCount val="1"/>
                <c:pt idx="0">
                  <c:v>Sum of Units Sold</c:v>
                </c:pt>
              </c:strCache>
            </c:strRef>
          </c:tx>
          <c:spPr>
            <a:ln w="28575" cap="rnd">
              <a:solidFill>
                <a:schemeClr val="accent1"/>
              </a:solidFill>
              <a:round/>
            </a:ln>
            <a:effectLst/>
          </c:spPr>
          <c:marker>
            <c:symbol val="none"/>
          </c:marker>
          <c:cat>
            <c:strRef>
              <c:f>'Revenue&amp;Units region'!$A$4:$A$5</c:f>
              <c:strCache>
                <c:ptCount val="1"/>
                <c:pt idx="0">
                  <c:v>North</c:v>
                </c:pt>
              </c:strCache>
            </c:strRef>
          </c:cat>
          <c:val>
            <c:numRef>
              <c:f>'Revenue&amp;Units region'!$B$4:$B$5</c:f>
              <c:numCache>
                <c:formatCode>#,##0.00</c:formatCode>
                <c:ptCount val="1"/>
                <c:pt idx="0">
                  <c:v>83709</c:v>
                </c:pt>
              </c:numCache>
            </c:numRef>
          </c:val>
          <c:smooth val="0"/>
          <c:extLst>
            <c:ext xmlns:c16="http://schemas.microsoft.com/office/drawing/2014/chart" uri="{C3380CC4-5D6E-409C-BE32-E72D297353CC}">
              <c16:uniqueId val="{00000001-84CA-416D-AE4D-3A72E30B4003}"/>
            </c:ext>
          </c:extLst>
        </c:ser>
        <c:dLbls>
          <c:showLegendKey val="0"/>
          <c:showVal val="0"/>
          <c:showCatName val="0"/>
          <c:showSerName val="0"/>
          <c:showPercent val="0"/>
          <c:showBubbleSize val="0"/>
        </c:dLbls>
        <c:marker val="1"/>
        <c:smooth val="0"/>
        <c:axId val="1725328111"/>
        <c:axId val="14254687"/>
      </c:lineChart>
      <c:catAx>
        <c:axId val="17253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687"/>
        <c:crosses val="autoZero"/>
        <c:auto val="1"/>
        <c:lblAlgn val="ctr"/>
        <c:lblOffset val="100"/>
        <c:noMultiLvlLbl val="0"/>
      </c:catAx>
      <c:valAx>
        <c:axId val="14254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28111"/>
        <c:crosses val="autoZero"/>
        <c:crossBetween val="between"/>
      </c:valAx>
      <c:valAx>
        <c:axId val="150096991"/>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7391"/>
        <c:crosses val="max"/>
        <c:crossBetween val="between"/>
      </c:valAx>
      <c:catAx>
        <c:axId val="150087391"/>
        <c:scaling>
          <c:orientation val="minMax"/>
        </c:scaling>
        <c:delete val="1"/>
        <c:axPos val="b"/>
        <c:numFmt formatCode="General" sourceLinked="1"/>
        <c:majorTickMark val="out"/>
        <c:minorTickMark val="none"/>
        <c:tickLblPos val="nextTo"/>
        <c:crossAx val="1500969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[Book2.xlsx]zero!PivotTable7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Zero</a:t>
            </a:r>
            <a:r>
              <a:rPr lang="en-US" b="1" baseline="0"/>
              <a:t> Revenue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0855291630911477"/>
          <c:y val="0.12839152419637281"/>
          <c:w val="0.56414253925864022"/>
          <c:h val="0.82962206371185954"/>
        </c:manualLayout>
      </c:layout>
      <c:doughnutChart>
        <c:varyColors val="1"/>
        <c:ser>
          <c:idx val="0"/>
          <c:order val="0"/>
          <c:tx>
            <c:strRef>
              <c:f>zero!$B$3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24E-4303-A9BD-B9AC44B5A859}"/>
              </c:ext>
            </c:extLst>
          </c:dPt>
          <c:dPt>
            <c:idx val="1"/>
            <c:bubble3D val="0"/>
            <c:spPr>
              <a:solidFill>
                <a:schemeClr val="accent2"/>
              </a:solidFill>
              <a:ln>
                <a:noFill/>
              </a:ln>
              <a:effectLst/>
            </c:spPr>
            <c:extLst>
              <c:ext xmlns:c16="http://schemas.microsoft.com/office/drawing/2014/chart" uri="{C3380CC4-5D6E-409C-BE32-E72D297353CC}">
                <c16:uniqueId val="{00000003-524E-4303-A9BD-B9AC44B5A859}"/>
              </c:ext>
            </c:extLst>
          </c:dPt>
          <c:dPt>
            <c:idx val="2"/>
            <c:bubble3D val="0"/>
            <c:spPr>
              <a:solidFill>
                <a:schemeClr val="accent3"/>
              </a:solidFill>
              <a:ln>
                <a:noFill/>
              </a:ln>
              <a:effectLst/>
            </c:spPr>
            <c:extLst>
              <c:ext xmlns:c16="http://schemas.microsoft.com/office/drawing/2014/chart" uri="{C3380CC4-5D6E-409C-BE32-E72D297353CC}">
                <c16:uniqueId val="{00000005-524E-4303-A9BD-B9AC44B5A859}"/>
              </c:ext>
            </c:extLst>
          </c:dPt>
          <c:dPt>
            <c:idx val="3"/>
            <c:bubble3D val="0"/>
            <c:spPr>
              <a:solidFill>
                <a:schemeClr val="accent4"/>
              </a:solidFill>
              <a:ln>
                <a:noFill/>
              </a:ln>
              <a:effectLst/>
            </c:spPr>
            <c:extLst>
              <c:ext xmlns:c16="http://schemas.microsoft.com/office/drawing/2014/chart" uri="{C3380CC4-5D6E-409C-BE32-E72D297353CC}">
                <c16:uniqueId val="{00000007-524E-4303-A9BD-B9AC44B5A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zero!$A$4:$A$8</c:f>
              <c:strCache>
                <c:ptCount val="4"/>
                <c:pt idx="0">
                  <c:v>East</c:v>
                </c:pt>
                <c:pt idx="1">
                  <c:v>North</c:v>
                </c:pt>
                <c:pt idx="2">
                  <c:v>South</c:v>
                </c:pt>
                <c:pt idx="3">
                  <c:v>West</c:v>
                </c:pt>
              </c:strCache>
            </c:strRef>
          </c:cat>
          <c:val>
            <c:numRef>
              <c:f>zero!$B$4:$B$8</c:f>
              <c:numCache>
                <c:formatCode>General</c:formatCode>
                <c:ptCount val="4"/>
                <c:pt idx="0">
                  <c:v>25</c:v>
                </c:pt>
                <c:pt idx="1">
                  <c:v>20</c:v>
                </c:pt>
                <c:pt idx="2">
                  <c:v>18</c:v>
                </c:pt>
                <c:pt idx="3">
                  <c:v>25</c:v>
                </c:pt>
              </c:numCache>
            </c:numRef>
          </c:val>
          <c:extLst>
            <c:ext xmlns:c16="http://schemas.microsoft.com/office/drawing/2014/chart" uri="{C3380CC4-5D6E-409C-BE32-E72D297353CC}">
              <c16:uniqueId val="{00000008-524E-4303-A9BD-B9AC44B5A85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[Book2.xlsx]Discount vs Revenue!PivotTable9</c:name>
    <c:fmtId val="6"/>
  </c:pivotSource>
  <c:chart>
    <c:title>
      <c:tx>
        <c:rich>
          <a:bodyPr/>
          <a:lstStyle/>
          <a:p>
            <a:pPr>
              <a:defRPr/>
            </a:pPr>
            <a:r>
              <a:rPr lang="en-IN"/>
              <a:t>Discount</a:t>
            </a:r>
            <a:r>
              <a:rPr lang="en-IN" baseline="0"/>
              <a:t> vs Revenue</a:t>
            </a:r>
            <a:endParaRPr lang="en-IN"/>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'Discount vs Revenue'!$B$4</c:f>
              <c:strCache>
                <c:ptCount val="1"/>
                <c:pt idx="0">
                  <c:v>Sum of Net Sales</c:v>
                </c:pt>
              </c:strCache>
            </c:strRef>
          </c:tx>
          <c:spPr>
            <a:solidFill>
              <a:schemeClr val="accent1"/>
            </a:solidFill>
            <a:ln>
              <a:noFill/>
            </a:ln>
            <a:effectLst/>
          </c:spPr>
          <c:invertIfNegative val="0"/>
          <c:cat>
            <c:strRef>
              <c:f>'Discount vs Revenue'!$A$5:$A$9</c:f>
              <c:strCache>
                <c:ptCount val="4"/>
                <c:pt idx="0">
                  <c:v>East</c:v>
                </c:pt>
                <c:pt idx="1">
                  <c:v>North</c:v>
                </c:pt>
                <c:pt idx="2">
                  <c:v>South</c:v>
                </c:pt>
                <c:pt idx="3">
                  <c:v>West</c:v>
                </c:pt>
              </c:strCache>
            </c:strRef>
          </c:cat>
          <c:val>
            <c:numRef>
              <c:f>'Discount vs Revenue'!$B$5:$B$9</c:f>
              <c:numCache>
                <c:formatCode>"₹"\ #,##0</c:formatCode>
                <c:ptCount val="4"/>
                <c:pt idx="0">
                  <c:v>1002660000</c:v>
                </c:pt>
                <c:pt idx="1">
                  <c:v>969110800</c:v>
                </c:pt>
                <c:pt idx="2">
                  <c:v>837004500</c:v>
                </c:pt>
                <c:pt idx="3">
                  <c:v>912340000</c:v>
                </c:pt>
              </c:numCache>
            </c:numRef>
          </c:val>
          <c:extLst>
            <c:ext xmlns:c16="http://schemas.microsoft.com/office/drawing/2014/chart" uri="{C3380CC4-5D6E-409C-BE32-E72D297353CC}">
              <c16:uniqueId val="{00000000-A5AB-486D-8A39-840696A9B17B}"/>
            </c:ext>
          </c:extLst>
        </c:ser>
        <c:ser>
          <c:idx val="1"/>
          <c:order val="1"/>
          <c:tx>
            <c:strRef>
              <c:f>'Discount vs Revenue'!$C$4</c:f>
              <c:strCache>
                <c:ptCount val="1"/>
                <c:pt idx="0">
                  <c:v>Sum of Discount value</c:v>
                </c:pt>
              </c:strCache>
            </c:strRef>
          </c:tx>
          <c:spPr>
            <a:solidFill>
              <a:schemeClr val="accent2"/>
            </a:solidFill>
            <a:ln>
              <a:noFill/>
            </a:ln>
            <a:effectLst/>
          </c:spPr>
          <c:invertIfNegative val="0"/>
          <c:cat>
            <c:strRef>
              <c:f>'Discount vs Revenue'!$A$5:$A$9</c:f>
              <c:strCache>
                <c:ptCount val="4"/>
                <c:pt idx="0">
                  <c:v>East</c:v>
                </c:pt>
                <c:pt idx="1">
                  <c:v>North</c:v>
                </c:pt>
                <c:pt idx="2">
                  <c:v>South</c:v>
                </c:pt>
                <c:pt idx="3">
                  <c:v>West</c:v>
                </c:pt>
              </c:strCache>
            </c:strRef>
          </c:cat>
          <c:val>
            <c:numRef>
              <c:f>'Discount vs Revenue'!$C$5:$C$9</c:f>
              <c:numCache>
                <c:formatCode>"₹"\ #,##0</c:formatCode>
                <c:ptCount val="4"/>
                <c:pt idx="0">
                  <c:v>129474800</c:v>
                </c:pt>
                <c:pt idx="1">
                  <c:v>106536200</c:v>
                </c:pt>
                <c:pt idx="2">
                  <c:v>94755900</c:v>
                </c:pt>
                <c:pt idx="3">
                  <c:v>105563100</c:v>
                </c:pt>
              </c:numCache>
            </c:numRef>
          </c:val>
          <c:extLst>
            <c:ext xmlns:c16="http://schemas.microsoft.com/office/drawing/2014/chart" uri="{C3380CC4-5D6E-409C-BE32-E72D297353CC}">
              <c16:uniqueId val="{00000001-A5AB-486D-8A39-840696A9B17B}"/>
            </c:ext>
          </c:extLst>
        </c:ser>
        <c:dLbls>
          <c:showLegendKey val="0"/>
          <c:showVal val="0"/>
          <c:showCatName val="0"/>
          <c:showSerName val="0"/>
          <c:showPercent val="0"/>
          <c:showBubbleSize val="0"/>
        </c:dLbls>
        <c:gapWidth val="219"/>
        <c:axId val="130853343"/>
        <c:axId val="130853823"/>
      </c:barChart>
      <c:catAx>
        <c:axId val="13085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823"/>
        <c:crosses val="autoZero"/>
        <c:auto val="1"/>
        <c:lblAlgn val="ctr"/>
        <c:lblOffset val="100"/>
        <c:noMultiLvlLbl val="0"/>
      </c:catAx>
      <c:valAx>
        <c:axId val="130853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3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[Book2.xlsx]High discount region!PivotTable10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a:t>
            </a:r>
            <a:r>
              <a:rPr lang="en-US" b="1" baseline="0"/>
              <a:t> Discount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discount region'!$B$3</c:f>
              <c:strCache>
                <c:ptCount val="1"/>
                <c:pt idx="0">
                  <c:v>Total</c:v>
                </c:pt>
              </c:strCache>
            </c:strRef>
          </c:tx>
          <c:spPr>
            <a:solidFill>
              <a:schemeClr val="accent1"/>
            </a:solidFill>
            <a:ln>
              <a:noFill/>
            </a:ln>
            <a:effectLst/>
          </c:spPr>
          <c:invertIfNegative val="0"/>
          <c:cat>
            <c:strRef>
              <c:f>'High discount region'!$A$4:$A$8</c:f>
              <c:strCache>
                <c:ptCount val="4"/>
                <c:pt idx="0">
                  <c:v>East</c:v>
                </c:pt>
                <c:pt idx="1">
                  <c:v>North</c:v>
                </c:pt>
                <c:pt idx="2">
                  <c:v>South</c:v>
                </c:pt>
                <c:pt idx="3">
                  <c:v>West</c:v>
                </c:pt>
              </c:strCache>
            </c:strRef>
          </c:cat>
          <c:val>
            <c:numRef>
              <c:f>'High discount region'!$B$4:$B$8</c:f>
              <c:numCache>
                <c:formatCode>General</c:formatCode>
                <c:ptCount val="4"/>
                <c:pt idx="0">
                  <c:v>191</c:v>
                </c:pt>
                <c:pt idx="1">
                  <c:v>191</c:v>
                </c:pt>
                <c:pt idx="2">
                  <c:v>175</c:v>
                </c:pt>
                <c:pt idx="3">
                  <c:v>175</c:v>
                </c:pt>
              </c:numCache>
            </c:numRef>
          </c:val>
          <c:extLst>
            <c:ext xmlns:c16="http://schemas.microsoft.com/office/drawing/2014/chart" uri="{C3380CC4-5D6E-409C-BE32-E72D297353CC}">
              <c16:uniqueId val="{00000000-A32D-446C-8BE8-D32376872B69}"/>
            </c:ext>
          </c:extLst>
        </c:ser>
        <c:dLbls>
          <c:showLegendKey val="0"/>
          <c:showVal val="0"/>
          <c:showCatName val="0"/>
          <c:showSerName val="0"/>
          <c:showPercent val="0"/>
          <c:showBubbleSize val="0"/>
        </c:dLbls>
        <c:gapWidth val="182"/>
        <c:axId val="130846623"/>
        <c:axId val="130830303"/>
      </c:barChart>
      <c:catAx>
        <c:axId val="13084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0303"/>
        <c:crosses val="autoZero"/>
        <c:auto val="1"/>
        <c:lblAlgn val="ctr"/>
        <c:lblOffset val="100"/>
        <c:noMultiLvlLbl val="0"/>
      </c:catAx>
      <c:valAx>
        <c:axId val="13083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[Book2.xlsx]unit sold!PivotTable4</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High Discount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'unit 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'unit sold'!$A$4:$A$5</c:f>
              <c:strCache>
                <c:ptCount val="1"/>
                <c:pt idx="0">
                  <c:v>Printer</c:v>
                </c:pt>
              </c:strCache>
            </c:strRef>
          </c:cat>
          <c:val>
            <c:numRef>
              <c:f>'unit sold'!$B$4:$B$5</c:f>
              <c:numCache>
                <c:formatCode>#,##0</c:formatCode>
                <c:ptCount val="1"/>
                <c:pt idx="0">
                  <c:v>328607</c:v>
                </c:pt>
              </c:numCache>
            </c:numRef>
          </c:val>
          <c:extLst>
            <c:ext xmlns:c16="http://schemas.microsoft.com/office/drawing/2014/chart" uri="{C3380CC4-5D6E-409C-BE32-E72D297353CC}">
              <c16:uniqueId val="{00000000-C423-40B3-B2A7-2C3B7FE7670F}"/>
            </c:ext>
          </c:extLst>
        </c:ser>
        <c:dLbls>
          <c:showLegendKey val="0"/>
          <c:showVal val="0"/>
          <c:showCatName val="0"/>
          <c:showSerName val="0"/>
          <c:showPercent val="0"/>
          <c:showBubbleSize val="0"/>
        </c:dLbls>
        <c:axId val="14245567"/>
        <c:axId val="14229247"/>
      </c:areaChart>
      <c:catAx>
        <c:axId val="142455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29247"/>
        <c:crosses val="autoZero"/>
        <c:auto val="1"/>
        <c:lblAlgn val="ctr"/>
        <c:lblOffset val="100"/>
        <c:noMultiLvlLbl val="0"/>
      </c:catAx>
      <c:valAx>
        <c:axId val="1422924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45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[Book2.xlsx]Monthly revenue&amp; unit!PivotTable1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'Monthly revenue&amp; unit'!$C$3</c:f>
              <c:strCache>
                <c:ptCount val="1"/>
                <c:pt idx="0">
                  <c:v>Sum of Net Sales</c:v>
                </c:pt>
              </c:strCache>
            </c:strRef>
          </c:tx>
          <c:spPr>
            <a:ln w="28575" cap="rnd">
              <a:solidFill>
                <a:schemeClr val="accent2"/>
              </a:solidFill>
              <a:round/>
            </a:ln>
            <a:effectLst/>
          </c:spPr>
          <c:marker>
            <c:symbol val="none"/>
          </c:marker>
          <c:cat>
            <c:strRef>
              <c:f>'Monthly revenue&amp; unit'!$A$4:$A$17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revenue&amp; unit'!$C$4:$C$17</c:f>
              <c:numCache>
                <c:formatCode>"₹"\ #,##0</c:formatCode>
                <c:ptCount val="13"/>
                <c:pt idx="0">
                  <c:v>3130631200</c:v>
                </c:pt>
                <c:pt idx="1">
                  <c:v>2972771300</c:v>
                </c:pt>
                <c:pt idx="2">
                  <c:v>3178266600</c:v>
                </c:pt>
                <c:pt idx="3">
                  <c:v>2967070100</c:v>
                </c:pt>
                <c:pt idx="4">
                  <c:v>3255038500</c:v>
                </c:pt>
                <c:pt idx="5">
                  <c:v>2943456900</c:v>
                </c:pt>
                <c:pt idx="6">
                  <c:v>3252304400</c:v>
                </c:pt>
                <c:pt idx="7">
                  <c:v>3019075700</c:v>
                </c:pt>
                <c:pt idx="8">
                  <c:v>3210518800</c:v>
                </c:pt>
                <c:pt idx="9">
                  <c:v>3377408000</c:v>
                </c:pt>
                <c:pt idx="10">
                  <c:v>2933947300</c:v>
                </c:pt>
                <c:pt idx="11">
                  <c:v>2955411400</c:v>
                </c:pt>
              </c:numCache>
            </c:numRef>
          </c:val>
          <c:smooth val="0"/>
          <c:extLst>
            <c:ext xmlns:c16="http://schemas.microsoft.com/office/drawing/2014/chart" uri="{C3380CC4-5D6E-409C-BE32-E72D297353CC}">
              <c16:uniqueId val="{00000003-1027-40FD-A916-68FEAC6BB110}"/>
            </c:ext>
          </c:extLst>
        </c:ser>
        <c:dLbls>
          <c:showLegendKey val="0"/>
          <c:showVal val="0"/>
          <c:showCatName val="0"/>
          <c:showSerName val="0"/>
          <c:showPercent val="0"/>
          <c:showBubbleSize val="0"/>
        </c:dLbls>
        <c:marker val="1"/>
        <c:smooth val="0"/>
        <c:axId val="1725314191"/>
        <c:axId val="1725308431"/>
      </c:lineChart>
      <c:lineChart>
        <c:grouping val="standard"/>
        <c:varyColors val="0"/>
        <c:ser>
          <c:idx val="0"/>
          <c:order val="0"/>
          <c:tx>
            <c:strRef>
              <c:f>'Monthly revenue&amp; unit'!$B$3</c:f>
              <c:strCache>
                <c:ptCount val="1"/>
                <c:pt idx="0">
                  <c:v>Sum of Units Sold</c:v>
                </c:pt>
              </c:strCache>
            </c:strRef>
          </c:tx>
          <c:spPr>
            <a:ln w="28575" cap="rnd">
              <a:solidFill>
                <a:schemeClr val="accent1"/>
              </a:solidFill>
              <a:round/>
            </a:ln>
            <a:effectLst/>
          </c:spPr>
          <c:marker>
            <c:symbol val="none"/>
          </c:marker>
          <c:cat>
            <c:strRef>
              <c:f>'Monthly revenue&amp; unit'!$A$4:$A$17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revenue&amp; unit'!$B$4:$B$17</c:f>
              <c:numCache>
                <c:formatCode>#,##0</c:formatCode>
                <c:ptCount val="13"/>
                <c:pt idx="0">
                  <c:v>274790</c:v>
                </c:pt>
                <c:pt idx="1">
                  <c:v>249579</c:v>
                </c:pt>
                <c:pt idx="2">
                  <c:v>276113</c:v>
                </c:pt>
                <c:pt idx="3">
                  <c:v>268084</c:v>
                </c:pt>
                <c:pt idx="4">
                  <c:v>277802</c:v>
                </c:pt>
                <c:pt idx="5">
                  <c:v>268853</c:v>
                </c:pt>
                <c:pt idx="6">
                  <c:v>276265</c:v>
                </c:pt>
                <c:pt idx="7">
                  <c:v>270698</c:v>
                </c:pt>
                <c:pt idx="8">
                  <c:v>269713</c:v>
                </c:pt>
                <c:pt idx="9">
                  <c:v>276337</c:v>
                </c:pt>
                <c:pt idx="10">
                  <c:v>267164</c:v>
                </c:pt>
                <c:pt idx="11">
                  <c:v>279083</c:v>
                </c:pt>
              </c:numCache>
            </c:numRef>
          </c:val>
          <c:smooth val="0"/>
          <c:extLst>
            <c:ext xmlns:c16="http://schemas.microsoft.com/office/drawing/2014/chart" uri="{C3380CC4-5D6E-409C-BE32-E72D297353CC}">
              <c16:uniqueId val="{00000000-1027-40FD-A916-68FEAC6BB110}"/>
            </c:ext>
          </c:extLst>
        </c:ser>
        <c:dLbls>
          <c:showLegendKey val="0"/>
          <c:showVal val="0"/>
          <c:showCatName val="0"/>
          <c:showSerName val="0"/>
          <c:showPercent val="0"/>
          <c:showBubbleSize val="0"/>
        </c:dLbls>
        <c:marker val="1"/>
        <c:smooth val="0"/>
        <c:axId val="1725327631"/>
        <c:axId val="1725323791"/>
      </c:lineChart>
      <c:catAx>
        <c:axId val="17253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08431"/>
        <c:crosses val="autoZero"/>
        <c:auto val="1"/>
        <c:lblAlgn val="ctr"/>
        <c:lblOffset val="100"/>
        <c:noMultiLvlLbl val="0"/>
      </c:catAx>
      <c:valAx>
        <c:axId val="172530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14191"/>
        <c:crosses val="autoZero"/>
        <c:crossBetween val="between"/>
      </c:valAx>
      <c:valAx>
        <c:axId val="17253237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27631"/>
        <c:crosses val="max"/>
        <c:crossBetween val="between"/>
      </c:valAx>
      <c:catAx>
        <c:axId val="1725327631"/>
        <c:scaling>
          <c:orientation val="minMax"/>
        </c:scaling>
        <c:delete val="1"/>
        <c:axPos val="b"/>
        <c:numFmt formatCode="General" sourceLinked="1"/>
        <c:majorTickMark val="out"/>
        <c:minorTickMark val="none"/>
        <c:tickLblPos val="nextTo"/>
        <c:crossAx val="17253237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[Book2.xlsx]Top5 revenue!PivotTable3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6224846894139"/>
          <c:y val="0.17171296296296296"/>
          <c:w val="0.56953149606299214"/>
          <c:h val="0.72125801983085447"/>
        </c:manualLayout>
      </c:layout>
      <c:barChart>
        <c:barDir val="bar"/>
        <c:grouping val="clustered"/>
        <c:varyColors val="0"/>
        <c:ser>
          <c:idx val="0"/>
          <c:order val="0"/>
          <c:tx>
            <c:strRef>
              <c:f>'Top5 revenue'!$B$3</c:f>
              <c:strCache>
                <c:ptCount val="1"/>
                <c:pt idx="0">
                  <c:v>Total</c:v>
                </c:pt>
              </c:strCache>
            </c:strRef>
          </c:tx>
          <c:spPr>
            <a:solidFill>
              <a:schemeClr val="accent1"/>
            </a:solidFill>
            <a:ln>
              <a:noFill/>
            </a:ln>
            <a:effectLst/>
          </c:spPr>
          <c:invertIfNegative val="0"/>
          <c:cat>
            <c:strRef>
              <c:f>'Top5 revenue'!$A$4:$A$5</c:f>
              <c:strCache>
                <c:ptCount val="1"/>
                <c:pt idx="0">
                  <c:v>Printer</c:v>
                </c:pt>
              </c:strCache>
            </c:strRef>
          </c:cat>
          <c:val>
            <c:numRef>
              <c:f>'Top5 revenue'!$B$4:$B$5</c:f>
              <c:numCache>
                <c:formatCode>"₹"\ #,##0</c:formatCode>
                <c:ptCount val="1"/>
                <c:pt idx="0">
                  <c:v>3721115300</c:v>
                </c:pt>
              </c:numCache>
            </c:numRef>
          </c:val>
          <c:extLst>
            <c:ext xmlns:c16="http://schemas.microsoft.com/office/drawing/2014/chart" uri="{C3380CC4-5D6E-409C-BE32-E72D297353CC}">
              <c16:uniqueId val="{00000000-1073-4B2A-B93F-6E6DB88D9672}"/>
            </c:ext>
          </c:extLst>
        </c:ser>
        <c:dLbls>
          <c:showLegendKey val="0"/>
          <c:showVal val="0"/>
          <c:showCatName val="0"/>
          <c:showSerName val="0"/>
          <c:showPercent val="0"/>
          <c:showBubbleSize val="0"/>
        </c:dLbls>
        <c:gapWidth val="182"/>
        <c:axId val="14226847"/>
        <c:axId val="14226367"/>
      </c:barChart>
      <c:catAx>
        <c:axId val="1422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67"/>
        <c:crosses val="autoZero"/>
        <c:auto val="1"/>
        <c:lblAlgn val="ctr"/>
        <c:lblOffset val="100"/>
        <c:noMultiLvlLbl val="0"/>
      </c:catAx>
      <c:valAx>
        <c:axId val="14226367"/>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[Book2.xlsx]unit sold!PivotTable4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'unit sold'!$B$3</c:f>
              <c:strCache>
                <c:ptCount val="1"/>
                <c:pt idx="0">
                  <c:v>Total</c:v>
                </c:pt>
              </c:strCache>
            </c:strRef>
          </c:tx>
          <c:spPr>
            <a:solidFill>
              <a:schemeClr val="accent1"/>
            </a:solidFill>
            <a:ln>
              <a:noFill/>
            </a:ln>
            <a:effectLst/>
          </c:spPr>
          <c:invertIfNegative val="0"/>
          <c:cat>
            <c:strRef>
              <c:f>'unit sold'!$A$4:$A$5</c:f>
              <c:strCache>
                <c:ptCount val="1"/>
                <c:pt idx="0">
                  <c:v>Printer</c:v>
                </c:pt>
              </c:strCache>
            </c:strRef>
          </c:cat>
          <c:val>
            <c:numRef>
              <c:f>'unit sold'!$B$4:$B$5</c:f>
              <c:numCache>
                <c:formatCode>#,##0</c:formatCode>
                <c:ptCount val="1"/>
                <c:pt idx="0">
                  <c:v>328607</c:v>
                </c:pt>
              </c:numCache>
            </c:numRef>
          </c:val>
          <c:extLst>
            <c:ext xmlns:c16="http://schemas.microsoft.com/office/drawing/2014/chart" uri="{C3380CC4-5D6E-409C-BE32-E72D297353CC}">
              <c16:uniqueId val="{00000000-01B4-4B11-A1C1-AE098ACB4C08}"/>
            </c:ext>
          </c:extLst>
        </c:ser>
        <c:dLbls>
          <c:showLegendKey val="0"/>
          <c:showVal val="0"/>
          <c:showCatName val="0"/>
          <c:showSerName val="0"/>
          <c:showPercent val="0"/>
          <c:showBubbleSize val="0"/>
        </c:dLbls>
        <c:gapWidth val="150"/>
        <c:overlap val="100"/>
        <c:axId val="14245567"/>
        <c:axId val="14229247"/>
      </c:barChart>
      <c:catAx>
        <c:axId val="142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247"/>
        <c:crosses val="autoZero"/>
        <c:auto val="1"/>
        <c:lblAlgn val="ctr"/>
        <c:lblOffset val="100"/>
        <c:noMultiLvlLbl val="0"/>
      </c:catAx>
      <c:valAx>
        <c:axId val="14229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[Book2.xlsx]unit sold!PivotTable4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'unit 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'unit sold'!$A$4:$A$5</c:f>
              <c:strCache>
                <c:ptCount val="1"/>
                <c:pt idx="0">
                  <c:v>Printer</c:v>
                </c:pt>
              </c:strCache>
            </c:strRef>
          </c:cat>
          <c:val>
            <c:numRef>
              <c:f>'unit sold'!$B$4:$B$5</c:f>
              <c:numCache>
                <c:formatCode>#,##0</c:formatCode>
                <c:ptCount val="1"/>
                <c:pt idx="0">
                  <c:v>328607</c:v>
                </c:pt>
              </c:numCache>
            </c:numRef>
          </c:val>
          <c:extLst>
            <c:ext xmlns:c16="http://schemas.microsoft.com/office/drawing/2014/chart" uri="{C3380CC4-5D6E-409C-BE32-E72D297353CC}">
              <c16:uniqueId val="{00000000-7504-4C4C-8033-C5AE046993CC}"/>
            </c:ext>
          </c:extLst>
        </c:ser>
        <c:dLbls>
          <c:showLegendKey val="0"/>
          <c:showVal val="0"/>
          <c:showCatName val="0"/>
          <c:showSerName val="0"/>
          <c:showPercent val="0"/>
          <c:showBubbleSize val="0"/>
        </c:dLbls>
        <c:axId val="14245567"/>
        <c:axId val="14229247"/>
      </c:areaChart>
      <c:catAx>
        <c:axId val="142455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29247"/>
        <c:crosses val="autoZero"/>
        <c:auto val="1"/>
        <c:lblAlgn val="ctr"/>
        <c:lblOffset val="100"/>
        <c:noMultiLvlLbl val="0"/>
      </c:catAx>
      <c:valAx>
        <c:axId val="1422924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45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[Book2.xlsx]Revenue&amp;Units region!PivotTable6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439259009499"/>
          <c:y val="5.5555555555555552E-2"/>
          <c:w val="0.66165433665879925"/>
          <c:h val="0.84204505686789155"/>
        </c:manualLayout>
      </c:layout>
      <c:barChart>
        <c:barDir val="col"/>
        <c:grouping val="clustered"/>
        <c:varyColors val="0"/>
        <c:ser>
          <c:idx val="1"/>
          <c:order val="1"/>
          <c:tx>
            <c:strRef>
              <c:f>'Revenue&amp;Units region'!$C$3</c:f>
              <c:strCache>
                <c:ptCount val="1"/>
                <c:pt idx="0">
                  <c:v>Sum of Net Sales</c:v>
                </c:pt>
              </c:strCache>
            </c:strRef>
          </c:tx>
          <c:spPr>
            <a:solidFill>
              <a:schemeClr val="accent2"/>
            </a:solidFill>
            <a:ln>
              <a:noFill/>
            </a:ln>
            <a:effectLst/>
          </c:spPr>
          <c:invertIfNegative val="0"/>
          <c:cat>
            <c:strRef>
              <c:f>'Revenue&amp;Units region'!$A$4:$A$5</c:f>
              <c:strCache>
                <c:ptCount val="1"/>
                <c:pt idx="0">
                  <c:v>North</c:v>
                </c:pt>
              </c:strCache>
            </c:strRef>
          </c:cat>
          <c:val>
            <c:numRef>
              <c:f>'Revenue&amp;Units region'!$C$4:$C$5</c:f>
              <c:numCache>
                <c:formatCode>"₹"\ #,##0</c:formatCode>
                <c:ptCount val="1"/>
                <c:pt idx="0">
                  <c:v>969110800</c:v>
                </c:pt>
              </c:numCache>
            </c:numRef>
          </c:val>
          <c:extLst>
            <c:ext xmlns:c16="http://schemas.microsoft.com/office/drawing/2014/chart" uri="{C3380CC4-5D6E-409C-BE32-E72D297353CC}">
              <c16:uniqueId val="{00000001-0542-433A-99B8-8804E0E25648}"/>
            </c:ext>
          </c:extLst>
        </c:ser>
        <c:dLbls>
          <c:showLegendKey val="0"/>
          <c:showVal val="0"/>
          <c:showCatName val="0"/>
          <c:showSerName val="0"/>
          <c:showPercent val="0"/>
          <c:showBubbleSize val="0"/>
        </c:dLbls>
        <c:gapWidth val="219"/>
        <c:axId val="150087391"/>
        <c:axId val="150096991"/>
      </c:barChart>
      <c:lineChart>
        <c:grouping val="standard"/>
        <c:varyColors val="0"/>
        <c:ser>
          <c:idx val="0"/>
          <c:order val="0"/>
          <c:tx>
            <c:strRef>
              <c:f>'Revenue&amp;Units region'!$B$3</c:f>
              <c:strCache>
                <c:ptCount val="1"/>
                <c:pt idx="0">
                  <c:v>Sum of Units Sold</c:v>
                </c:pt>
              </c:strCache>
            </c:strRef>
          </c:tx>
          <c:spPr>
            <a:ln w="28575" cap="rnd">
              <a:solidFill>
                <a:schemeClr val="accent1"/>
              </a:solidFill>
              <a:round/>
            </a:ln>
            <a:effectLst/>
          </c:spPr>
          <c:marker>
            <c:symbol val="none"/>
          </c:marker>
          <c:cat>
            <c:strRef>
              <c:f>'Revenue&amp;Units region'!$A$4:$A$5</c:f>
              <c:strCache>
                <c:ptCount val="1"/>
                <c:pt idx="0">
                  <c:v>North</c:v>
                </c:pt>
              </c:strCache>
            </c:strRef>
          </c:cat>
          <c:val>
            <c:numRef>
              <c:f>'Revenue&amp;Units region'!$B$4:$B$5</c:f>
              <c:numCache>
                <c:formatCode>#,##0.00</c:formatCode>
                <c:ptCount val="1"/>
                <c:pt idx="0">
                  <c:v>83709</c:v>
                </c:pt>
              </c:numCache>
            </c:numRef>
          </c:val>
          <c:smooth val="0"/>
          <c:extLst>
            <c:ext xmlns:c16="http://schemas.microsoft.com/office/drawing/2014/chart" uri="{C3380CC4-5D6E-409C-BE32-E72D297353CC}">
              <c16:uniqueId val="{00000000-0542-433A-99B8-8804E0E25648}"/>
            </c:ext>
          </c:extLst>
        </c:ser>
        <c:dLbls>
          <c:showLegendKey val="0"/>
          <c:showVal val="0"/>
          <c:showCatName val="0"/>
          <c:showSerName val="0"/>
          <c:showPercent val="0"/>
          <c:showBubbleSize val="0"/>
        </c:dLbls>
        <c:marker val="1"/>
        <c:smooth val="0"/>
        <c:axId val="1725328111"/>
        <c:axId val="14254687"/>
      </c:lineChart>
      <c:catAx>
        <c:axId val="17253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687"/>
        <c:crosses val="autoZero"/>
        <c:auto val="1"/>
        <c:lblAlgn val="ctr"/>
        <c:lblOffset val="100"/>
        <c:noMultiLvlLbl val="0"/>
      </c:catAx>
      <c:valAx>
        <c:axId val="14254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28111"/>
        <c:crosses val="autoZero"/>
        <c:crossBetween val="between"/>
      </c:valAx>
      <c:valAx>
        <c:axId val="150096991"/>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7391"/>
        <c:crosses val="max"/>
        <c:crossBetween val="between"/>
      </c:valAx>
      <c:catAx>
        <c:axId val="150087391"/>
        <c:scaling>
          <c:orientation val="minMax"/>
        </c:scaling>
        <c:delete val="1"/>
        <c:axPos val="b"/>
        <c:numFmt formatCode="General" sourceLinked="1"/>
        <c:majorTickMark val="out"/>
        <c:minorTickMark val="none"/>
        <c:tickLblPos val="nextTo"/>
        <c:crossAx val="1500969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[Book2.xlsx]zero!PivotTable7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zero!$B$3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EB5-4078-8AF6-421DEBFF27CD}"/>
              </c:ext>
            </c:extLst>
          </c:dPt>
          <c:dPt>
            <c:idx val="1"/>
            <c:bubble3D val="0"/>
            <c:spPr>
              <a:solidFill>
                <a:schemeClr val="accent2"/>
              </a:solidFill>
              <a:ln>
                <a:noFill/>
              </a:ln>
              <a:effectLst/>
            </c:spPr>
            <c:extLst>
              <c:ext xmlns:c16="http://schemas.microsoft.com/office/drawing/2014/chart" uri="{C3380CC4-5D6E-409C-BE32-E72D297353CC}">
                <c16:uniqueId val="{00000003-AEB5-4078-8AF6-421DEBFF27CD}"/>
              </c:ext>
            </c:extLst>
          </c:dPt>
          <c:dPt>
            <c:idx val="2"/>
            <c:bubble3D val="0"/>
            <c:spPr>
              <a:solidFill>
                <a:schemeClr val="accent3"/>
              </a:solidFill>
              <a:ln>
                <a:noFill/>
              </a:ln>
              <a:effectLst/>
            </c:spPr>
            <c:extLst>
              <c:ext xmlns:c16="http://schemas.microsoft.com/office/drawing/2014/chart" uri="{C3380CC4-5D6E-409C-BE32-E72D297353CC}">
                <c16:uniqueId val="{00000005-AEB5-4078-8AF6-421DEBFF27CD}"/>
              </c:ext>
            </c:extLst>
          </c:dPt>
          <c:dPt>
            <c:idx val="3"/>
            <c:bubble3D val="0"/>
            <c:spPr>
              <a:solidFill>
                <a:schemeClr val="accent4"/>
              </a:solidFill>
              <a:ln>
                <a:noFill/>
              </a:ln>
              <a:effectLst/>
            </c:spPr>
            <c:extLst>
              <c:ext xmlns:c16="http://schemas.microsoft.com/office/drawing/2014/chart" uri="{C3380CC4-5D6E-409C-BE32-E72D297353CC}">
                <c16:uniqueId val="{00000007-AEB5-4078-8AF6-421DEBFF27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zero!$A$4:$A$8</c:f>
              <c:strCache>
                <c:ptCount val="4"/>
                <c:pt idx="0">
                  <c:v>East</c:v>
                </c:pt>
                <c:pt idx="1">
                  <c:v>North</c:v>
                </c:pt>
                <c:pt idx="2">
                  <c:v>South</c:v>
                </c:pt>
                <c:pt idx="3">
                  <c:v>West</c:v>
                </c:pt>
              </c:strCache>
            </c:strRef>
          </c:cat>
          <c:val>
            <c:numRef>
              <c:f>zero!$B$4:$B$8</c:f>
              <c:numCache>
                <c:formatCode>General</c:formatCode>
                <c:ptCount val="4"/>
                <c:pt idx="0">
                  <c:v>25</c:v>
                </c:pt>
                <c:pt idx="1">
                  <c:v>20</c:v>
                </c:pt>
                <c:pt idx="2">
                  <c:v>18</c:v>
                </c:pt>
                <c:pt idx="3">
                  <c:v>25</c:v>
                </c:pt>
              </c:numCache>
            </c:numRef>
          </c:val>
          <c:extLst>
            <c:ext xmlns:c16="http://schemas.microsoft.com/office/drawing/2014/chart" uri="{C3380CC4-5D6E-409C-BE32-E72D297353CC}">
              <c16:uniqueId val="{00000000-91C1-4055-8B3A-7ECF9C4B3D6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[Book2.xlsx]Discount vs Revenue!PivotTable9</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'Discount vs Revenue'!$B$4</c:f>
              <c:strCache>
                <c:ptCount val="1"/>
                <c:pt idx="0">
                  <c:v>Sum of Net Sales</c:v>
                </c:pt>
              </c:strCache>
            </c:strRef>
          </c:tx>
          <c:spPr>
            <a:solidFill>
              <a:schemeClr val="accent1"/>
            </a:solidFill>
            <a:ln>
              <a:noFill/>
            </a:ln>
            <a:effectLst/>
          </c:spPr>
          <c:invertIfNegative val="0"/>
          <c:cat>
            <c:strRef>
              <c:f>'Discount vs Revenue'!$A$5:$A$9</c:f>
              <c:strCache>
                <c:ptCount val="4"/>
                <c:pt idx="0">
                  <c:v>East</c:v>
                </c:pt>
                <c:pt idx="1">
                  <c:v>North</c:v>
                </c:pt>
                <c:pt idx="2">
                  <c:v>South</c:v>
                </c:pt>
                <c:pt idx="3">
                  <c:v>West</c:v>
                </c:pt>
              </c:strCache>
            </c:strRef>
          </c:cat>
          <c:val>
            <c:numRef>
              <c:f>'Discount vs Revenue'!$B$5:$B$9</c:f>
              <c:numCache>
                <c:formatCode>"₹"\ #,##0</c:formatCode>
                <c:ptCount val="4"/>
                <c:pt idx="0">
                  <c:v>1002660000</c:v>
                </c:pt>
                <c:pt idx="1">
                  <c:v>969110800</c:v>
                </c:pt>
                <c:pt idx="2">
                  <c:v>837004500</c:v>
                </c:pt>
                <c:pt idx="3">
                  <c:v>912340000</c:v>
                </c:pt>
              </c:numCache>
            </c:numRef>
          </c:val>
          <c:extLst>
            <c:ext xmlns:c16="http://schemas.microsoft.com/office/drawing/2014/chart" uri="{C3380CC4-5D6E-409C-BE32-E72D297353CC}">
              <c16:uniqueId val="{00000003-1D49-4552-806F-F18469158E6D}"/>
            </c:ext>
          </c:extLst>
        </c:ser>
        <c:ser>
          <c:idx val="1"/>
          <c:order val="1"/>
          <c:tx>
            <c:strRef>
              <c:f>'Discount vs Revenue'!$C$4</c:f>
              <c:strCache>
                <c:ptCount val="1"/>
                <c:pt idx="0">
                  <c:v>Sum of Discount value</c:v>
                </c:pt>
              </c:strCache>
            </c:strRef>
          </c:tx>
          <c:spPr>
            <a:solidFill>
              <a:schemeClr val="accent2"/>
            </a:solidFill>
            <a:ln>
              <a:noFill/>
            </a:ln>
            <a:effectLst/>
          </c:spPr>
          <c:invertIfNegative val="0"/>
          <c:cat>
            <c:strRef>
              <c:f>'Discount vs Revenue'!$A$5:$A$9</c:f>
              <c:strCache>
                <c:ptCount val="4"/>
                <c:pt idx="0">
                  <c:v>East</c:v>
                </c:pt>
                <c:pt idx="1">
                  <c:v>North</c:v>
                </c:pt>
                <c:pt idx="2">
                  <c:v>South</c:v>
                </c:pt>
                <c:pt idx="3">
                  <c:v>West</c:v>
                </c:pt>
              </c:strCache>
            </c:strRef>
          </c:cat>
          <c:val>
            <c:numRef>
              <c:f>'Discount vs Revenue'!$C$5:$C$9</c:f>
              <c:numCache>
                <c:formatCode>"₹"\ #,##0</c:formatCode>
                <c:ptCount val="4"/>
                <c:pt idx="0">
                  <c:v>129474800</c:v>
                </c:pt>
                <c:pt idx="1">
                  <c:v>106536200</c:v>
                </c:pt>
                <c:pt idx="2">
                  <c:v>94755900</c:v>
                </c:pt>
                <c:pt idx="3">
                  <c:v>105563100</c:v>
                </c:pt>
              </c:numCache>
            </c:numRef>
          </c:val>
          <c:extLst>
            <c:ext xmlns:c16="http://schemas.microsoft.com/office/drawing/2014/chart" uri="{C3380CC4-5D6E-409C-BE32-E72D297353CC}">
              <c16:uniqueId val="{00000005-1D49-4552-806F-F18469158E6D}"/>
            </c:ext>
          </c:extLst>
        </c:ser>
        <c:dLbls>
          <c:showLegendKey val="0"/>
          <c:showVal val="0"/>
          <c:showCatName val="0"/>
          <c:showSerName val="0"/>
          <c:showPercent val="0"/>
          <c:showBubbleSize val="0"/>
        </c:dLbls>
        <c:gapWidth val="219"/>
        <c:axId val="130853343"/>
        <c:axId val="130853823"/>
      </c:barChart>
      <c:catAx>
        <c:axId val="13085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823"/>
        <c:crosses val="autoZero"/>
        <c:auto val="1"/>
        <c:lblAlgn val="ctr"/>
        <c:lblOffset val="100"/>
        <c:noMultiLvlLbl val="0"/>
      </c:catAx>
      <c:valAx>
        <c:axId val="130853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3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[Book2.xlsx]High discount region!PivotTable10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discount region'!$B$3</c:f>
              <c:strCache>
                <c:ptCount val="1"/>
                <c:pt idx="0">
                  <c:v>Total</c:v>
                </c:pt>
              </c:strCache>
            </c:strRef>
          </c:tx>
          <c:spPr>
            <a:solidFill>
              <a:schemeClr val="accent1"/>
            </a:solidFill>
            <a:ln>
              <a:noFill/>
            </a:ln>
            <a:effectLst/>
          </c:spPr>
          <c:invertIfNegative val="0"/>
          <c:cat>
            <c:strRef>
              <c:f>'High discount region'!$A$4:$A$8</c:f>
              <c:strCache>
                <c:ptCount val="4"/>
                <c:pt idx="0">
                  <c:v>East</c:v>
                </c:pt>
                <c:pt idx="1">
                  <c:v>North</c:v>
                </c:pt>
                <c:pt idx="2">
                  <c:v>South</c:v>
                </c:pt>
                <c:pt idx="3">
                  <c:v>West</c:v>
                </c:pt>
              </c:strCache>
            </c:strRef>
          </c:cat>
          <c:val>
            <c:numRef>
              <c:f>'High discount region'!$B$4:$B$8</c:f>
              <c:numCache>
                <c:formatCode>General</c:formatCode>
                <c:ptCount val="4"/>
                <c:pt idx="0">
                  <c:v>191</c:v>
                </c:pt>
                <c:pt idx="1">
                  <c:v>191</c:v>
                </c:pt>
                <c:pt idx="2">
                  <c:v>175</c:v>
                </c:pt>
                <c:pt idx="3">
                  <c:v>175</c:v>
                </c:pt>
              </c:numCache>
            </c:numRef>
          </c:val>
          <c:extLst>
            <c:ext xmlns:c16="http://schemas.microsoft.com/office/drawing/2014/chart" uri="{C3380CC4-5D6E-409C-BE32-E72D297353CC}">
              <c16:uniqueId val="{00000000-E25E-47A9-8D23-DD02186B6A95}"/>
            </c:ext>
          </c:extLst>
        </c:ser>
        <c:dLbls>
          <c:showLegendKey val="0"/>
          <c:showVal val="0"/>
          <c:showCatName val="0"/>
          <c:showSerName val="0"/>
          <c:showPercent val="0"/>
          <c:showBubbleSize val="0"/>
        </c:dLbls>
        <c:gapWidth val="182"/>
        <c:axId val="130846623"/>
        <c:axId val="130830303"/>
      </c:barChart>
      <c:catAx>
        <c:axId val="13084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0303"/>
        <c:crosses val="autoZero"/>
        <c:auto val="1"/>
        <c:lblAlgn val="ctr"/>
        <c:lblOffset val="100"/>
        <c:noMultiLvlLbl val="0"/>
      </c:catAx>
      <c:valAx>
        <c:axId val="13083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19</xdr:col>
      <xdr:colOff>400050</xdr:colOff>
      <xdr:row>6</xdr:row>
      <xdr:rowOff>139700</xdr:rowOff>
    </xdr:to>
    <xdr:sp macro="" textlink="">
      <xdr:nvSpPr>
        <xdr:cNvPr id="2" name="Rectangle 1">
          <a:extLst>
            <a:ext uri="{FF2B5EF4-FFF2-40B4-BE49-F238E27FC236}">
              <a16:creationId xmlns:a16="http://schemas.microsoft.com/office/drawing/2014/main" id="{A4210103-C32D-C2E5-7973-4E508ABF323B}"/>
            </a:ext>
          </a:extLst>
        </xdr:cNvPr>
        <xdr:cNvSpPr/>
      </xdr:nvSpPr>
      <xdr:spPr>
        <a:xfrm>
          <a:off x="609600" y="0"/>
          <a:ext cx="11372850" cy="12446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6350</xdr:rowOff>
    </xdr:from>
    <xdr:to>
      <xdr:col>21</xdr:col>
      <xdr:colOff>82550</xdr:colOff>
      <xdr:row>3</xdr:row>
      <xdr:rowOff>6350</xdr:rowOff>
    </xdr:to>
    <xdr:cxnSp macro="">
      <xdr:nvCxnSpPr>
        <xdr:cNvPr id="15" name="Straight Connector 14">
          <a:extLst>
            <a:ext uri="{FF2B5EF4-FFF2-40B4-BE49-F238E27FC236}">
              <a16:creationId xmlns:a16="http://schemas.microsoft.com/office/drawing/2014/main" id="{CEE3DD8A-2401-350B-4F1D-B98ACF8ACF8A}"/>
            </a:ext>
          </a:extLst>
        </xdr:cNvPr>
        <xdr:cNvCxnSpPr/>
      </xdr:nvCxnSpPr>
      <xdr:spPr>
        <a:xfrm>
          <a:off x="0" y="558800"/>
          <a:ext cx="1288415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38100</xdr:colOff>
      <xdr:row>3</xdr:row>
      <xdr:rowOff>120650</xdr:rowOff>
    </xdr:from>
    <xdr:to>
      <xdr:col>0</xdr:col>
      <xdr:colOff>38100</xdr:colOff>
      <xdr:row>3</xdr:row>
      <xdr:rowOff>171450</xdr:rowOff>
    </xdr:to>
    <xdr:cxnSp macro="">
      <xdr:nvCxnSpPr>
        <xdr:cNvPr id="18" name="Straight Connector 17">
          <a:extLst>
            <a:ext uri="{FF2B5EF4-FFF2-40B4-BE49-F238E27FC236}">
              <a16:creationId xmlns:a16="http://schemas.microsoft.com/office/drawing/2014/main" id="{92CD973A-81DB-1C4E-28B8-B2562B663D1F}"/>
            </a:ext>
          </a:extLst>
        </xdr:cNvPr>
        <xdr:cNvCxnSpPr/>
      </xdr:nvCxnSpPr>
      <xdr:spPr>
        <a:xfrm>
          <a:off x="38100" y="673100"/>
          <a:ext cx="0" cy="50800"/>
        </a:xfrm>
        <a:prstGeom prst="line">
          <a:avLst/>
        </a:prstGeom>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0</xdr:colOff>
      <xdr:row>2</xdr:row>
      <xdr:rowOff>31748</xdr:rowOff>
    </xdr:from>
    <xdr:to>
      <xdr:col>19</xdr:col>
      <xdr:colOff>437636</xdr:colOff>
      <xdr:row>40</xdr:row>
      <xdr:rowOff>85810</xdr:rowOff>
    </xdr:to>
    <xdr:sp macro="" textlink="">
      <xdr:nvSpPr>
        <xdr:cNvPr id="3" name="Rectangle 2">
          <a:extLst>
            <a:ext uri="{FF2B5EF4-FFF2-40B4-BE49-F238E27FC236}">
              <a16:creationId xmlns:a16="http://schemas.microsoft.com/office/drawing/2014/main" id="{6E0FB511-0FA1-2463-374A-2399D58453DE}"/>
            </a:ext>
          </a:extLst>
        </xdr:cNvPr>
        <xdr:cNvSpPr/>
      </xdr:nvSpPr>
      <xdr:spPr>
        <a:xfrm>
          <a:off x="0" y="392153"/>
          <a:ext cx="12013514" cy="69017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76199</xdr:colOff>
      <xdr:row>0</xdr:row>
      <xdr:rowOff>0</xdr:rowOff>
    </xdr:from>
    <xdr:to>
      <xdr:col>19</xdr:col>
      <xdr:colOff>446216</xdr:colOff>
      <xdr:row>2</xdr:row>
      <xdr:rowOff>19050</xdr:rowOff>
    </xdr:to>
    <xdr:sp macro="" textlink="">
      <xdr:nvSpPr>
        <xdr:cNvPr id="4" name="Rectangle 3">
          <a:extLst>
            <a:ext uri="{FF2B5EF4-FFF2-40B4-BE49-F238E27FC236}">
              <a16:creationId xmlns:a16="http://schemas.microsoft.com/office/drawing/2014/main" id="{05AD1D96-5605-E00E-1104-FB1D273A851A}"/>
            </a:ext>
          </a:extLst>
        </xdr:cNvPr>
        <xdr:cNvSpPr/>
      </xdr:nvSpPr>
      <xdr:spPr>
        <a:xfrm>
          <a:off x="76199" y="0"/>
          <a:ext cx="11945895" cy="37945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a:t>
          </a:r>
        </a:p>
      </xdr:txBody>
    </xdr:sp>
    <xdr:clientData/>
  </xdr:twoCellAnchor>
  <xdr:oneCellAnchor>
    <xdr:from>
      <xdr:col>1</xdr:col>
      <xdr:colOff>374650</xdr:colOff>
      <xdr:row>0</xdr:row>
      <xdr:rowOff>101600</xdr:rowOff>
    </xdr:from>
    <xdr:ext cx="1377950" cy="812213"/>
    <xdr:sp macro="" textlink="KPI!B3">
      <xdr:nvSpPr>
        <xdr:cNvPr id="5" name="TextBox 4">
          <a:extLst>
            <a:ext uri="{FF2B5EF4-FFF2-40B4-BE49-F238E27FC236}">
              <a16:creationId xmlns:a16="http://schemas.microsoft.com/office/drawing/2014/main" id="{194F8DBA-F1C9-184C-EDED-6BDBCE07B665}"/>
            </a:ext>
          </a:extLst>
        </xdr:cNvPr>
        <xdr:cNvSpPr txBox="1"/>
      </xdr:nvSpPr>
      <xdr:spPr>
        <a:xfrm>
          <a:off x="984250" y="101600"/>
          <a:ext cx="1377950" cy="812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EDA2F1C-39A5-453B-A270-BAAC914CB797}" type="TxLink">
            <a:rPr lang="en-US" sz="1100" b="0" i="0" u="none" strike="noStrike">
              <a:solidFill>
                <a:srgbClr val="000000"/>
              </a:solidFill>
              <a:latin typeface="Aptos Narrow"/>
            </a:rPr>
            <a:pPr/>
            <a:t> ₹ 37,19,59,00,200 </a:t>
          </a:fld>
          <a:endParaRPr lang="en-IN" sz="1100"/>
        </a:p>
      </xdr:txBody>
    </xdr:sp>
    <xdr:clientData/>
  </xdr:oneCellAnchor>
  <xdr:oneCellAnchor>
    <xdr:from>
      <xdr:col>5</xdr:col>
      <xdr:colOff>38100</xdr:colOff>
      <xdr:row>0</xdr:row>
      <xdr:rowOff>133350</xdr:rowOff>
    </xdr:from>
    <xdr:ext cx="1003300" cy="264560"/>
    <xdr:sp macro="" textlink="KPI!B4">
      <xdr:nvSpPr>
        <xdr:cNvPr id="7" name="TextBox 6">
          <a:extLst>
            <a:ext uri="{FF2B5EF4-FFF2-40B4-BE49-F238E27FC236}">
              <a16:creationId xmlns:a16="http://schemas.microsoft.com/office/drawing/2014/main" id="{8878EB5D-B0A0-2E89-5677-5CE436430FB6}"/>
            </a:ext>
          </a:extLst>
        </xdr:cNvPr>
        <xdr:cNvSpPr txBox="1"/>
      </xdr:nvSpPr>
      <xdr:spPr>
        <a:xfrm>
          <a:off x="3086100" y="133350"/>
          <a:ext cx="1003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6B755A-D859-4112-85A6-3457DBEDD827}" type="TxLink">
            <a:rPr lang="en-US" sz="1100" b="0" i="0" u="none" strike="noStrike">
              <a:solidFill>
                <a:srgbClr val="000000"/>
              </a:solidFill>
              <a:latin typeface="Aptos Narrow"/>
            </a:rPr>
            <a:pPr/>
            <a:t> 32,54,481 </a:t>
          </a:fld>
          <a:endParaRPr lang="en-IN" sz="1100"/>
        </a:p>
      </xdr:txBody>
    </xdr:sp>
    <xdr:clientData/>
  </xdr:oneCellAnchor>
  <xdr:oneCellAnchor>
    <xdr:from>
      <xdr:col>8</xdr:col>
      <xdr:colOff>12700</xdr:colOff>
      <xdr:row>0</xdr:row>
      <xdr:rowOff>120650</xdr:rowOff>
    </xdr:from>
    <xdr:ext cx="901700" cy="264560"/>
    <xdr:sp macro="" textlink="KPI!B5">
      <xdr:nvSpPr>
        <xdr:cNvPr id="8" name="TextBox 7">
          <a:extLst>
            <a:ext uri="{FF2B5EF4-FFF2-40B4-BE49-F238E27FC236}">
              <a16:creationId xmlns:a16="http://schemas.microsoft.com/office/drawing/2014/main" id="{CA320722-0A1A-9C44-2254-214B47700253}"/>
            </a:ext>
          </a:extLst>
        </xdr:cNvPr>
        <xdr:cNvSpPr txBox="1"/>
      </xdr:nvSpPr>
      <xdr:spPr>
        <a:xfrm>
          <a:off x="4889500" y="120650"/>
          <a:ext cx="901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FC406C4-86CB-425B-936A-721B089DF69B}" type="TxLink">
            <a:rPr lang="en-US" sz="1100" b="0" i="0" u="none" strike="noStrike">
              <a:solidFill>
                <a:srgbClr val="000000"/>
              </a:solidFill>
              <a:latin typeface="Aptos Narrow"/>
            </a:rPr>
            <a:pPr/>
            <a:t> 10,000 </a:t>
          </a:fld>
          <a:endParaRPr lang="en-IN" sz="1100"/>
        </a:p>
      </xdr:txBody>
    </xdr:sp>
    <xdr:clientData/>
  </xdr:oneCellAnchor>
  <xdr:oneCellAnchor>
    <xdr:from>
      <xdr:col>11</xdr:col>
      <xdr:colOff>368300</xdr:colOff>
      <xdr:row>0</xdr:row>
      <xdr:rowOff>120650</xdr:rowOff>
    </xdr:from>
    <xdr:ext cx="1003300" cy="296310"/>
    <xdr:sp macro="" textlink="KPI!B6">
      <xdr:nvSpPr>
        <xdr:cNvPr id="9" name="TextBox 8">
          <a:extLst>
            <a:ext uri="{FF2B5EF4-FFF2-40B4-BE49-F238E27FC236}">
              <a16:creationId xmlns:a16="http://schemas.microsoft.com/office/drawing/2014/main" id="{2F7EF92D-DCC8-0B48-CEAB-4D6E8175C94C}"/>
            </a:ext>
          </a:extLst>
        </xdr:cNvPr>
        <xdr:cNvSpPr txBox="1"/>
      </xdr:nvSpPr>
      <xdr:spPr>
        <a:xfrm>
          <a:off x="7073900" y="120650"/>
          <a:ext cx="1003300" cy="296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838E03C-A622-4C1C-ACD9-378C3A9B0496}" type="TxLink">
            <a:rPr lang="en-US" sz="1100" b="0" i="0" u="none" strike="noStrike">
              <a:solidFill>
                <a:srgbClr val="000000"/>
              </a:solidFill>
              <a:latin typeface="Aptos Narrow"/>
            </a:rPr>
            <a:pPr/>
            <a:t> 7,280 </a:t>
          </a:fld>
          <a:endParaRPr lang="en-IN" sz="1100"/>
        </a:p>
      </xdr:txBody>
    </xdr:sp>
    <xdr:clientData/>
  </xdr:oneCellAnchor>
  <xdr:oneCellAnchor>
    <xdr:from>
      <xdr:col>7</xdr:col>
      <xdr:colOff>565150</xdr:colOff>
      <xdr:row>1</xdr:row>
      <xdr:rowOff>139700</xdr:rowOff>
    </xdr:from>
    <xdr:ext cx="184731" cy="264560"/>
    <xdr:sp macro="" textlink="">
      <xdr:nvSpPr>
        <xdr:cNvPr id="10" name="TextBox 9">
          <a:extLst>
            <a:ext uri="{FF2B5EF4-FFF2-40B4-BE49-F238E27FC236}">
              <a16:creationId xmlns:a16="http://schemas.microsoft.com/office/drawing/2014/main" id="{A2048EC9-3991-9903-5A40-D919A3428856}"/>
            </a:ext>
          </a:extLst>
        </xdr:cNvPr>
        <xdr:cNvSpPr txBox="1"/>
      </xdr:nvSpPr>
      <xdr:spPr>
        <a:xfrm>
          <a:off x="483235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584200</xdr:colOff>
      <xdr:row>0</xdr:row>
      <xdr:rowOff>101600</xdr:rowOff>
    </xdr:from>
    <xdr:ext cx="838200" cy="264560"/>
    <xdr:sp macro="" textlink="KPI!B7">
      <xdr:nvSpPr>
        <xdr:cNvPr id="11" name="TextBox 10">
          <a:extLst>
            <a:ext uri="{FF2B5EF4-FFF2-40B4-BE49-F238E27FC236}">
              <a16:creationId xmlns:a16="http://schemas.microsoft.com/office/drawing/2014/main" id="{81C2C688-922F-4687-1A5E-32D40288BE7D}"/>
            </a:ext>
          </a:extLst>
        </xdr:cNvPr>
        <xdr:cNvSpPr txBox="1"/>
      </xdr:nvSpPr>
      <xdr:spPr>
        <a:xfrm>
          <a:off x="9118600" y="1016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738864-59C9-4A5E-86CE-80D99FC772DD}" type="TxLink">
            <a:rPr lang="en-US" sz="1100" b="0" i="0" u="none" strike="noStrike">
              <a:solidFill>
                <a:srgbClr val="000000"/>
              </a:solidFill>
              <a:latin typeface="Aptos Narrow"/>
            </a:rPr>
            <a:pPr/>
            <a:t> 1,031 </a:t>
          </a:fld>
          <a:endParaRPr lang="en-IN" sz="1100"/>
        </a:p>
      </xdr:txBody>
    </xdr:sp>
    <xdr:clientData/>
  </xdr:oneCellAnchor>
  <xdr:oneCellAnchor>
    <xdr:from>
      <xdr:col>17</xdr:col>
      <xdr:colOff>387350</xdr:colOff>
      <xdr:row>0</xdr:row>
      <xdr:rowOff>95250</xdr:rowOff>
    </xdr:from>
    <xdr:ext cx="1123950" cy="264560"/>
    <xdr:sp macro="" textlink="KPI!B8">
      <xdr:nvSpPr>
        <xdr:cNvPr id="12" name="TextBox 11">
          <a:extLst>
            <a:ext uri="{FF2B5EF4-FFF2-40B4-BE49-F238E27FC236}">
              <a16:creationId xmlns:a16="http://schemas.microsoft.com/office/drawing/2014/main" id="{08C5638B-FE8F-E980-25CC-357E8A9330A6}"/>
            </a:ext>
          </a:extLst>
        </xdr:cNvPr>
        <xdr:cNvSpPr txBox="1"/>
      </xdr:nvSpPr>
      <xdr:spPr>
        <a:xfrm>
          <a:off x="10750550" y="95250"/>
          <a:ext cx="1123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BB266BD-3F75-4CDD-B247-DB0874343D90}" type="TxLink">
            <a:rPr lang="en-US" sz="1100" b="0" i="0" u="none" strike="noStrike">
              <a:solidFill>
                <a:srgbClr val="000000"/>
              </a:solidFill>
              <a:latin typeface="Aptos Narrow"/>
            </a:rPr>
            <a:pPr/>
            <a:t> 37,19,590 </a:t>
          </a:fld>
          <a:endParaRPr lang="en-IN" sz="1100"/>
        </a:p>
      </xdr:txBody>
    </xdr:sp>
    <xdr:clientData/>
  </xdr:oneCellAnchor>
  <xdr:oneCellAnchor>
    <xdr:from>
      <xdr:col>0</xdr:col>
      <xdr:colOff>57150</xdr:colOff>
      <xdr:row>0</xdr:row>
      <xdr:rowOff>38100</xdr:rowOff>
    </xdr:from>
    <xdr:ext cx="1069588" cy="336631"/>
    <xdr:sp macro="" textlink="">
      <xdr:nvSpPr>
        <xdr:cNvPr id="13" name="TextBox 12">
          <a:extLst>
            <a:ext uri="{FF2B5EF4-FFF2-40B4-BE49-F238E27FC236}">
              <a16:creationId xmlns:a16="http://schemas.microsoft.com/office/drawing/2014/main" id="{F7381B1D-3F31-4086-EF8A-15358AF4E0A5}"/>
            </a:ext>
          </a:extLst>
        </xdr:cNvPr>
        <xdr:cNvSpPr txBox="1"/>
      </xdr:nvSpPr>
      <xdr:spPr>
        <a:xfrm>
          <a:off x="57150" y="38100"/>
          <a:ext cx="1069588"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💰Revenue</a:t>
          </a:r>
        </a:p>
      </xdr:txBody>
    </xdr:sp>
    <xdr:clientData/>
  </xdr:oneCellAnchor>
  <xdr:oneCellAnchor>
    <xdr:from>
      <xdr:col>3</xdr:col>
      <xdr:colOff>533400</xdr:colOff>
      <xdr:row>0</xdr:row>
      <xdr:rowOff>76200</xdr:rowOff>
    </xdr:from>
    <xdr:ext cx="816634" cy="336631"/>
    <xdr:sp macro="" textlink="">
      <xdr:nvSpPr>
        <xdr:cNvPr id="14" name="TextBox 13">
          <a:extLst>
            <a:ext uri="{FF2B5EF4-FFF2-40B4-BE49-F238E27FC236}">
              <a16:creationId xmlns:a16="http://schemas.microsoft.com/office/drawing/2014/main" id="{CEE18612-682A-5993-0BC1-611BB743FF5D}"/>
            </a:ext>
          </a:extLst>
        </xdr:cNvPr>
        <xdr:cNvSpPr txBox="1"/>
      </xdr:nvSpPr>
      <xdr:spPr>
        <a:xfrm>
          <a:off x="2362200" y="76200"/>
          <a:ext cx="816634"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📦Units</a:t>
          </a:r>
        </a:p>
      </xdr:txBody>
    </xdr:sp>
    <xdr:clientData/>
  </xdr:oneCellAnchor>
  <xdr:oneCellAnchor>
    <xdr:from>
      <xdr:col>6</xdr:col>
      <xdr:colOff>406400</xdr:colOff>
      <xdr:row>0</xdr:row>
      <xdr:rowOff>69850</xdr:rowOff>
    </xdr:from>
    <xdr:ext cx="966098" cy="336631"/>
    <xdr:sp macro="" textlink="">
      <xdr:nvSpPr>
        <xdr:cNvPr id="16" name="TextBox 15">
          <a:extLst>
            <a:ext uri="{FF2B5EF4-FFF2-40B4-BE49-F238E27FC236}">
              <a16:creationId xmlns:a16="http://schemas.microsoft.com/office/drawing/2014/main" id="{FA947FEE-942D-3B63-0FA9-D8D70BA05977}"/>
            </a:ext>
          </a:extLst>
        </xdr:cNvPr>
        <xdr:cNvSpPr txBox="1"/>
      </xdr:nvSpPr>
      <xdr:spPr>
        <a:xfrm>
          <a:off x="4064000" y="69850"/>
          <a:ext cx="966098"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 Orders</a:t>
          </a:r>
        </a:p>
      </xdr:txBody>
    </xdr:sp>
    <xdr:clientData/>
  </xdr:oneCellAnchor>
  <xdr:oneCellAnchor>
    <xdr:from>
      <xdr:col>9</xdr:col>
      <xdr:colOff>234950</xdr:colOff>
      <xdr:row>0</xdr:row>
      <xdr:rowOff>69850</xdr:rowOff>
    </xdr:from>
    <xdr:ext cx="1467453" cy="336631"/>
    <xdr:sp macro="" textlink="">
      <xdr:nvSpPr>
        <xdr:cNvPr id="17" name="TextBox 16">
          <a:extLst>
            <a:ext uri="{FF2B5EF4-FFF2-40B4-BE49-F238E27FC236}">
              <a16:creationId xmlns:a16="http://schemas.microsoft.com/office/drawing/2014/main" id="{4126B780-966F-0249-1F66-6B1F7446C32D}"/>
            </a:ext>
          </a:extLst>
        </xdr:cNvPr>
        <xdr:cNvSpPr txBox="1"/>
      </xdr:nvSpPr>
      <xdr:spPr>
        <a:xfrm>
          <a:off x="5721350" y="69850"/>
          <a:ext cx="1467453"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🔖High Discount</a:t>
          </a:r>
        </a:p>
      </xdr:txBody>
    </xdr:sp>
    <xdr:clientData/>
  </xdr:oneCellAnchor>
  <xdr:oneCellAnchor>
    <xdr:from>
      <xdr:col>13</xdr:col>
      <xdr:colOff>107950</xdr:colOff>
      <xdr:row>0</xdr:row>
      <xdr:rowOff>57150</xdr:rowOff>
    </xdr:from>
    <xdr:ext cx="1198983" cy="336631"/>
    <xdr:sp macro="" textlink="">
      <xdr:nvSpPr>
        <xdr:cNvPr id="19" name="TextBox 18">
          <a:extLst>
            <a:ext uri="{FF2B5EF4-FFF2-40B4-BE49-F238E27FC236}">
              <a16:creationId xmlns:a16="http://schemas.microsoft.com/office/drawing/2014/main" id="{C211BACC-87B7-E01F-C97D-58C412E87CF6}"/>
            </a:ext>
          </a:extLst>
        </xdr:cNvPr>
        <xdr:cNvSpPr txBox="1"/>
      </xdr:nvSpPr>
      <xdr:spPr>
        <a:xfrm>
          <a:off x="8032750" y="57150"/>
          <a:ext cx="1198983"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❌Zero</a:t>
          </a:r>
          <a:r>
            <a:rPr lang="en-IN" sz="1400" b="1" baseline="0"/>
            <a:t> Sales</a:t>
          </a:r>
          <a:endParaRPr lang="en-IN" sz="1400" b="1"/>
        </a:p>
      </xdr:txBody>
    </xdr:sp>
    <xdr:clientData/>
  </xdr:oneCellAnchor>
  <xdr:oneCellAnchor>
    <xdr:from>
      <xdr:col>16</xdr:col>
      <xdr:colOff>133350</xdr:colOff>
      <xdr:row>0</xdr:row>
      <xdr:rowOff>38100</xdr:rowOff>
    </xdr:from>
    <xdr:ext cx="1019959" cy="336631"/>
    <xdr:sp macro="" textlink="">
      <xdr:nvSpPr>
        <xdr:cNvPr id="21" name="TextBox 20">
          <a:extLst>
            <a:ext uri="{FF2B5EF4-FFF2-40B4-BE49-F238E27FC236}">
              <a16:creationId xmlns:a16="http://schemas.microsoft.com/office/drawing/2014/main" id="{8A3CCCA4-5FA1-0BFE-E303-0C1D7ACC8390}"/>
            </a:ext>
          </a:extLst>
        </xdr:cNvPr>
        <xdr:cNvSpPr txBox="1"/>
      </xdr:nvSpPr>
      <xdr:spPr>
        <a:xfrm>
          <a:off x="9886950" y="38100"/>
          <a:ext cx="1019959"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effectLst/>
              <a:latin typeface="+mn-lt"/>
              <a:ea typeface="+mn-ea"/>
              <a:cs typeface="+mn-cs"/>
            </a:rPr>
            <a:t>📊Average</a:t>
          </a:r>
          <a:endParaRPr lang="en-IN" sz="1400" b="1"/>
        </a:p>
      </xdr:txBody>
    </xdr:sp>
    <xdr:clientData/>
  </xdr:oneCellAnchor>
  <xdr:twoCellAnchor>
    <xdr:from>
      <xdr:col>7</xdr:col>
      <xdr:colOff>386149</xdr:colOff>
      <xdr:row>2</xdr:row>
      <xdr:rowOff>159093</xdr:rowOff>
    </xdr:from>
    <xdr:to>
      <xdr:col>12</xdr:col>
      <xdr:colOff>594155</xdr:colOff>
      <xdr:row>12</xdr:row>
      <xdr:rowOff>51487</xdr:rowOff>
    </xdr:to>
    <xdr:graphicFrame macro="">
      <xdr:nvGraphicFramePr>
        <xdr:cNvPr id="22" name="Chart 21">
          <a:extLst>
            <a:ext uri="{FF2B5EF4-FFF2-40B4-BE49-F238E27FC236}">
              <a16:creationId xmlns:a16="http://schemas.microsoft.com/office/drawing/2014/main" id="{4444B224-A56B-4551-AE2A-E552070D7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128716</xdr:colOff>
      <xdr:row>2</xdr:row>
      <xdr:rowOff>133350</xdr:rowOff>
    </xdr:from>
    <xdr:to>
      <xdr:col>19</xdr:col>
      <xdr:colOff>137298</xdr:colOff>
      <xdr:row>12</xdr:row>
      <xdr:rowOff>51487</xdr:rowOff>
    </xdr:to>
    <xdr:graphicFrame macro="">
      <xdr:nvGraphicFramePr>
        <xdr:cNvPr id="23" name="Chart 22">
          <a:extLst>
            <a:ext uri="{FF2B5EF4-FFF2-40B4-BE49-F238E27FC236}">
              <a16:creationId xmlns:a16="http://schemas.microsoft.com/office/drawing/2014/main" id="{F9209387-26D7-4B27-B6B4-50B8DF04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403311</xdr:colOff>
      <xdr:row>13</xdr:row>
      <xdr:rowOff>102973</xdr:rowOff>
    </xdr:from>
    <xdr:to>
      <xdr:col>12</xdr:col>
      <xdr:colOff>326082</xdr:colOff>
      <xdr:row>24</xdr:row>
      <xdr:rowOff>25742</xdr:rowOff>
    </xdr:to>
    <xdr:graphicFrame macro="">
      <xdr:nvGraphicFramePr>
        <xdr:cNvPr id="25" name="Chart 24">
          <a:extLst>
            <a:ext uri="{FF2B5EF4-FFF2-40B4-BE49-F238E27FC236}">
              <a16:creationId xmlns:a16="http://schemas.microsoft.com/office/drawing/2014/main" id="{4EF40FAF-7A17-4D3F-8E2B-05B8AE496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368987</xdr:colOff>
      <xdr:row>19</xdr:row>
      <xdr:rowOff>94392</xdr:rowOff>
    </xdr:from>
    <xdr:to>
      <xdr:col>7</xdr:col>
      <xdr:colOff>360407</xdr:colOff>
      <xdr:row>28</xdr:row>
      <xdr:rowOff>163040</xdr:rowOff>
    </xdr:to>
    <xdr:graphicFrame macro="">
      <xdr:nvGraphicFramePr>
        <xdr:cNvPr id="27" name="Chart 26">
          <a:extLst>
            <a:ext uri="{FF2B5EF4-FFF2-40B4-BE49-F238E27FC236}">
              <a16:creationId xmlns:a16="http://schemas.microsoft.com/office/drawing/2014/main" id="{F1DE1183-12B0-4251-A514-E137523C8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326079</xdr:colOff>
      <xdr:row>29</xdr:row>
      <xdr:rowOff>40331</xdr:rowOff>
    </xdr:from>
    <xdr:to>
      <xdr:col>7</xdr:col>
      <xdr:colOff>420472</xdr:colOff>
      <xdr:row>39</xdr:row>
      <xdr:rowOff>128716</xdr:rowOff>
    </xdr:to>
    <xdr:graphicFrame macro="">
      <xdr:nvGraphicFramePr>
        <xdr:cNvPr id="29" name="Chart 28">
          <a:extLst>
            <a:ext uri="{FF2B5EF4-FFF2-40B4-BE49-F238E27FC236}">
              <a16:creationId xmlns:a16="http://schemas.microsoft.com/office/drawing/2014/main" id="{1E5A2593-1612-4C64-ACF4-77442177A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506284</xdr:colOff>
      <xdr:row>25</xdr:row>
      <xdr:rowOff>42905</xdr:rowOff>
    </xdr:from>
    <xdr:to>
      <xdr:col>11</xdr:col>
      <xdr:colOff>266015</xdr:colOff>
      <xdr:row>38</xdr:row>
      <xdr:rowOff>60067</xdr:rowOff>
    </xdr:to>
    <xdr:graphicFrame macro="">
      <xdr:nvGraphicFramePr>
        <xdr:cNvPr id="32" name="Chart 31">
          <a:extLst>
            <a:ext uri="{FF2B5EF4-FFF2-40B4-BE49-F238E27FC236}">
              <a16:creationId xmlns:a16="http://schemas.microsoft.com/office/drawing/2014/main" id="{022B0474-8FD3-4953-98C5-A57BDCB88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274594</xdr:colOff>
      <xdr:row>24</xdr:row>
      <xdr:rowOff>128717</xdr:rowOff>
    </xdr:from>
    <xdr:to>
      <xdr:col>15</xdr:col>
      <xdr:colOff>532027</xdr:colOff>
      <xdr:row>39</xdr:row>
      <xdr:rowOff>102973</xdr:rowOff>
    </xdr:to>
    <xdr:graphicFrame macro="">
      <xdr:nvGraphicFramePr>
        <xdr:cNvPr id="33" name="Chart 32">
          <a:extLst>
            <a:ext uri="{FF2B5EF4-FFF2-40B4-BE49-F238E27FC236}">
              <a16:creationId xmlns:a16="http://schemas.microsoft.com/office/drawing/2014/main" id="{038A2595-9191-40BB-BD75-60C5A467C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574933</xdr:colOff>
      <xdr:row>25</xdr:row>
      <xdr:rowOff>111554</xdr:rowOff>
    </xdr:from>
    <xdr:to>
      <xdr:col>19</xdr:col>
      <xdr:colOff>360406</xdr:colOff>
      <xdr:row>39</xdr:row>
      <xdr:rowOff>17163</xdr:rowOff>
    </xdr:to>
    <xdr:graphicFrame macro="">
      <xdr:nvGraphicFramePr>
        <xdr:cNvPr id="34" name="Chart 33">
          <a:extLst>
            <a:ext uri="{FF2B5EF4-FFF2-40B4-BE49-F238E27FC236}">
              <a16:creationId xmlns:a16="http://schemas.microsoft.com/office/drawing/2014/main" id="{5EB47674-E6E1-46BC-BDBD-D6F4720A6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8580</xdr:colOff>
      <xdr:row>13</xdr:row>
      <xdr:rowOff>102974</xdr:rowOff>
    </xdr:from>
    <xdr:to>
      <xdr:col>18</xdr:col>
      <xdr:colOff>600675</xdr:colOff>
      <xdr:row>23</xdr:row>
      <xdr:rowOff>137297</xdr:rowOff>
    </xdr:to>
    <xdr:graphicFrame macro="">
      <xdr:nvGraphicFramePr>
        <xdr:cNvPr id="35" name="Chart 34">
          <a:extLst>
            <a:ext uri="{FF2B5EF4-FFF2-40B4-BE49-F238E27FC236}">
              <a16:creationId xmlns:a16="http://schemas.microsoft.com/office/drawing/2014/main" id="{C3F626D3-F8D4-4AAE-B2B0-EC31643E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272021</xdr:colOff>
      <xdr:row>2</xdr:row>
      <xdr:rowOff>77230</xdr:rowOff>
    </xdr:from>
    <xdr:to>
      <xdr:col>6</xdr:col>
      <xdr:colOff>273050</xdr:colOff>
      <xdr:row>12</xdr:row>
      <xdr:rowOff>51487</xdr:rowOff>
    </xdr:to>
    <mc:AlternateContent xmlns:mc="http://schemas.openxmlformats.org/markup-compatibility/2006" xmlns:a14="http://schemas.microsoft.com/office/drawing/2010/main">
      <mc:Choice Requires="a14">
        <xdr:graphicFrame macro="">
          <xdr:nvGraphicFramePr>
            <xdr:cNvPr id="36" name="Product">
              <a:extLst>
                <a:ext uri="{FF2B5EF4-FFF2-40B4-BE49-F238E27FC236}">
                  <a16:creationId xmlns:a16="http://schemas.microsoft.com/office/drawing/2014/main" id="{69DEF864-392A-0F62-134A-E05745A944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99791" y="437635"/>
              <a:ext cx="1828800" cy="1776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2</xdr:row>
      <xdr:rowOff>87356</xdr:rowOff>
    </xdr:from>
    <xdr:to>
      <xdr:col>3</xdr:col>
      <xdr:colOff>191529</xdr:colOff>
      <xdr:row>12</xdr:row>
      <xdr:rowOff>42906</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D5276753-AA73-A69B-5A6B-94C15BE15B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499" y="447761"/>
              <a:ext cx="1828800" cy="1757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197365</xdr:colOff>
      <xdr:row>12</xdr:row>
      <xdr:rowOff>68649</xdr:rowOff>
    </xdr:from>
    <xdr:to>
      <xdr:col>6</xdr:col>
      <xdr:colOff>308918</xdr:colOff>
      <xdr:row>18</xdr:row>
      <xdr:rowOff>154459</xdr:rowOff>
    </xdr:to>
    <mc:AlternateContent xmlns:mc="http://schemas.openxmlformats.org/markup-compatibility/2006" xmlns:tsle="http://schemas.microsoft.com/office/drawing/2012/timeslicer">
      <mc:Choice Requires="tsle">
        <xdr:graphicFrame macro="">
          <xdr:nvGraphicFramePr>
            <xdr:cNvPr id="38" name="Date of Purchase">
              <a:extLst>
                <a:ext uri="{FF2B5EF4-FFF2-40B4-BE49-F238E27FC236}">
                  <a16:creationId xmlns:a16="http://schemas.microsoft.com/office/drawing/2014/main" id="{1F3250FC-3EB4-AD34-BA2C-5F50C77BDF54}"/>
                </a:ext>
              </a:extLst>
            </xdr:cNvPr>
            <xdr:cNvGraphicFramePr/>
          </xdr:nvGraphicFramePr>
          <xdr:xfrm>
            <a:off x="0" y="0"/>
            <a:ext cx="0" cy="0"/>
          </xdr:xfrm>
          <a:graphic>
            <a:graphicData uri="http://schemas.microsoft.com/office/drawing/2012/timeslicer">
              <tsle:timeslicer name="Date of Purchase"/>
            </a:graphicData>
          </a:graphic>
        </xdr:graphicFrame>
      </mc:Choice>
      <mc:Fallback xmlns="">
        <xdr:sp macro="" textlink="">
          <xdr:nvSpPr>
            <xdr:cNvPr id="0" name=""/>
            <xdr:cNvSpPr>
              <a:spLocks noTextEdit="1"/>
            </xdr:cNvSpPr>
          </xdr:nvSpPr>
          <xdr:spPr>
            <a:xfrm>
              <a:off x="197365" y="2231081"/>
              <a:ext cx="3767094" cy="11670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990600</xdr:colOff>
      <xdr:row>5</xdr:row>
      <xdr:rowOff>152400</xdr:rowOff>
    </xdr:from>
    <xdr:to>
      <xdr:col>11</xdr:col>
      <xdr:colOff>355600</xdr:colOff>
      <xdr:row>22</xdr:row>
      <xdr:rowOff>120650</xdr:rowOff>
    </xdr:to>
    <xdr:graphicFrame macro="">
      <xdr:nvGraphicFramePr>
        <xdr:cNvPr id="2" name="Chart 1">
          <a:extLst>
            <a:ext uri="{FF2B5EF4-FFF2-40B4-BE49-F238E27FC236}">
              <a16:creationId xmlns:a16="http://schemas.microsoft.com/office/drawing/2014/main" id="{C4EC5CB9-3F05-70E4-1127-421D45D9D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488950</xdr:colOff>
      <xdr:row>3</xdr:row>
      <xdr:rowOff>44450</xdr:rowOff>
    </xdr:from>
    <xdr:to>
      <xdr:col>12</xdr:col>
      <xdr:colOff>12700</xdr:colOff>
      <xdr:row>18</xdr:row>
      <xdr:rowOff>25400</xdr:rowOff>
    </xdr:to>
    <xdr:graphicFrame macro="">
      <xdr:nvGraphicFramePr>
        <xdr:cNvPr id="2" name="Chart 1">
          <a:extLst>
            <a:ext uri="{FF2B5EF4-FFF2-40B4-BE49-F238E27FC236}">
              <a16:creationId xmlns:a16="http://schemas.microsoft.com/office/drawing/2014/main" id="{406BDC65-7BC7-E54B-18E6-AAD9CD3AB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88900</xdr:colOff>
      <xdr:row>2</xdr:row>
      <xdr:rowOff>107950</xdr:rowOff>
    </xdr:from>
    <xdr:to>
      <xdr:col>10</xdr:col>
      <xdr:colOff>393700</xdr:colOff>
      <xdr:row>17</xdr:row>
      <xdr:rowOff>88900</xdr:rowOff>
    </xdr:to>
    <xdr:graphicFrame macro="">
      <xdr:nvGraphicFramePr>
        <xdr:cNvPr id="2" name="Chart 1">
          <a:extLst>
            <a:ext uri="{FF2B5EF4-FFF2-40B4-BE49-F238E27FC236}">
              <a16:creationId xmlns:a16="http://schemas.microsoft.com/office/drawing/2014/main" id="{BC795BE5-55BE-DBD1-9F62-3BBB3F688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9</xdr:row>
      <xdr:rowOff>0</xdr:rowOff>
    </xdr:from>
    <xdr:to>
      <xdr:col>8</xdr:col>
      <xdr:colOff>393699</xdr:colOff>
      <xdr:row>20</xdr:row>
      <xdr:rowOff>10641</xdr:rowOff>
    </xdr:to>
    <xdr:graphicFrame macro="">
      <xdr:nvGraphicFramePr>
        <xdr:cNvPr id="3" name="Chart 2">
          <a:extLst>
            <a:ext uri="{FF2B5EF4-FFF2-40B4-BE49-F238E27FC236}">
              <a16:creationId xmlns:a16="http://schemas.microsoft.com/office/drawing/2014/main" id="{F39AFBBD-8FFE-4269-8304-AE05F33E9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95250</xdr:colOff>
      <xdr:row>2</xdr:row>
      <xdr:rowOff>76200</xdr:rowOff>
    </xdr:from>
    <xdr:to>
      <xdr:col>10</xdr:col>
      <xdr:colOff>400050</xdr:colOff>
      <xdr:row>17</xdr:row>
      <xdr:rowOff>57150</xdr:rowOff>
    </xdr:to>
    <xdr:graphicFrame macro="">
      <xdr:nvGraphicFramePr>
        <xdr:cNvPr id="2" name="Chart 1">
          <a:extLst>
            <a:ext uri="{FF2B5EF4-FFF2-40B4-BE49-F238E27FC236}">
              <a16:creationId xmlns:a16="http://schemas.microsoft.com/office/drawing/2014/main" id="{AFD82967-06AB-30CD-FAA0-34B42B789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488950</xdr:colOff>
      <xdr:row>3</xdr:row>
      <xdr:rowOff>63500</xdr:rowOff>
    </xdr:from>
    <xdr:to>
      <xdr:col>10</xdr:col>
      <xdr:colOff>184150</xdr:colOff>
      <xdr:row>18</xdr:row>
      <xdr:rowOff>44450</xdr:rowOff>
    </xdr:to>
    <xdr:graphicFrame macro="">
      <xdr:nvGraphicFramePr>
        <xdr:cNvPr id="2" name="Chart 1">
          <a:extLst>
            <a:ext uri="{FF2B5EF4-FFF2-40B4-BE49-F238E27FC236}">
              <a16:creationId xmlns:a16="http://schemas.microsoft.com/office/drawing/2014/main" id="{43DBF3E0-C559-DCD2-524A-7C25181C6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114300</xdr:colOff>
      <xdr:row>9</xdr:row>
      <xdr:rowOff>127000</xdr:rowOff>
    </xdr:from>
    <xdr:to>
      <xdr:col>10</xdr:col>
      <xdr:colOff>419100</xdr:colOff>
      <xdr:row>24</xdr:row>
      <xdr:rowOff>107950</xdr:rowOff>
    </xdr:to>
    <xdr:graphicFrame macro="">
      <xdr:nvGraphicFramePr>
        <xdr:cNvPr id="3" name="Chart 2">
          <a:extLst>
            <a:ext uri="{FF2B5EF4-FFF2-40B4-BE49-F238E27FC236}">
              <a16:creationId xmlns:a16="http://schemas.microsoft.com/office/drawing/2014/main" id="{894CF649-96C8-4457-AF9F-03782F5C0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215900</xdr:colOff>
      <xdr:row>3</xdr:row>
      <xdr:rowOff>31750</xdr:rowOff>
    </xdr:from>
    <xdr:to>
      <xdr:col>10</xdr:col>
      <xdr:colOff>520700</xdr:colOff>
      <xdr:row>18</xdr:row>
      <xdr:rowOff>12700</xdr:rowOff>
    </xdr:to>
    <xdr:graphicFrame macro="">
      <xdr:nvGraphicFramePr>
        <xdr:cNvPr id="2" name="Chart 1">
          <a:extLst>
            <a:ext uri="{FF2B5EF4-FFF2-40B4-BE49-F238E27FC236}">
              <a16:creationId xmlns:a16="http://schemas.microsoft.com/office/drawing/2014/main" id="{CCE6BDD2-E94A-2C37-4D33-59B83E98D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ksha PM" refreshedDate="46061.450657638889" createdVersion="8" refreshedVersion="8" minRefreshableVersion="3" recordCount="10001" xr:uid="{A21742DA-39BB-4853-95BE-D2C473AF3050}">
  <cacheSource type="worksheet">
    <worksheetSource ref="A1:M1048576" sheet="Raw_data"/>
  </cacheSource>
  <cacheFields count="13">
    <cacheField name="Order " numFmtId="0">
      <sharedItems containsBlank="1"/>
    </cacheField>
    <cacheField name="Product" numFmtId="0">
      <sharedItems containsBlank="1"/>
    </cacheField>
    <cacheField name="Units Sold" numFmtId="0">
      <sharedItems containsString="0" containsBlank="1" containsNumber="1" containsInteger="1" minValue="50" maxValue="599"/>
    </cacheField>
    <cacheField name="Price/Unit" numFmtId="0">
      <sharedItems containsString="0" containsBlank="1" containsNumber="1" containsInteger="1" minValue="800" maxValue="45000"/>
    </cacheField>
    <cacheField name="Discount/Unit" numFmtId="0">
      <sharedItems containsString="0" containsBlank="1" containsNumber="1" containsInteger="1" minValue="100" maxValue="5000"/>
    </cacheField>
    <cacheField name="Region" numFmtId="0">
      <sharedItems containsBlank="1"/>
    </cacheField>
    <cacheField name="Date of Purchase" numFmtId="0">
      <sharedItems containsNonDate="0" containsDate="1" containsString="0" containsBlank="1" minDate="2024-01-01T00:00:00" maxDate="2215-08-22T00:00:00"/>
    </cacheField>
    <cacheField name="Net Sales" numFmtId="0">
      <sharedItems containsString="0" containsBlank="1" containsNumber="1" containsInteger="1" minValue="0" maxValue="26700800"/>
    </cacheField>
    <cacheField name="Discount value" numFmtId="0">
      <sharedItems containsString="0" containsBlank="1" containsNumber="1" containsInteger="1" minValue="5000" maxValue="2995000"/>
    </cacheField>
    <cacheField name="Month" numFmtId="0">
      <sharedItems containsBlank="1" count="13">
        <s v="January"/>
        <s v="February"/>
        <s v="March"/>
        <s v="April"/>
        <s v="May"/>
        <s v="June"/>
        <s v="July"/>
        <s v="August"/>
        <s v="September"/>
        <s v="October"/>
        <s v="November"/>
        <s v="December"/>
        <m/>
      </sharedItems>
    </cacheField>
    <cacheField name="Year" numFmtId="0">
      <sharedItems containsBlank="1" count="19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m/>
      </sharedItems>
    </cacheField>
    <cacheField name="Discount Flag" numFmtId="0">
      <sharedItems containsBlank="1"/>
    </cacheField>
    <cacheField name="Zero sal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ksha PM" refreshedDate="46061.483137384261" createdVersion="8" refreshedVersion="8" minRefreshableVersion="3" recordCount="10000" xr:uid="{51983F65-D72D-4A20-BF88-5D1C9C970B7E}">
  <cacheSource type="worksheet">
    <worksheetSource name="Table2"/>
  </cacheSource>
  <cacheFields count="14">
    <cacheField name="Order " numFmtId="0">
      <sharedItems/>
    </cacheField>
    <cacheField name="Product" numFmtId="0">
      <sharedItems count="10">
        <s v="Printer"/>
        <s v="Monitor"/>
        <s v="Speaker"/>
        <s v="Keyboard"/>
        <s v="Hard Disk"/>
        <s v="Tablet"/>
        <s v="Mouse"/>
        <s v="Mobile"/>
        <s v="Laptop"/>
        <s v="Webcam"/>
      </sharedItems>
    </cacheField>
    <cacheField name="Units Sold" numFmtId="0">
      <sharedItems containsSemiMixedTypes="0" containsString="0" containsNumber="1" containsInteger="1" minValue="50" maxValue="599"/>
    </cacheField>
    <cacheField name="Price/Unit" numFmtId="0">
      <sharedItems containsSemiMixedTypes="0" containsString="0" containsNumber="1" containsInteger="1" minValue="800" maxValue="45000"/>
    </cacheField>
    <cacheField name="Discount/Unit" numFmtId="0">
      <sharedItems containsSemiMixedTypes="0" containsString="0" containsNumber="1" containsInteger="1" minValue="100" maxValue="5000"/>
    </cacheField>
    <cacheField name="Region" numFmtId="0">
      <sharedItems count="4">
        <s v="East"/>
        <s v="North"/>
        <s v="South"/>
        <s v="West"/>
      </sharedItems>
    </cacheField>
    <cacheField name="Date of Purchase" numFmtId="164">
      <sharedItems containsSemiMixedTypes="0" containsNonDate="0" containsDate="1" containsString="0" minDate="2024-01-01T00:00:00" maxDate="2215-08-22T00:00:00" count="10000">
        <d v="2024-01-01T00:00:00"/>
        <d v="2024-01-08T00:00:00"/>
        <d v="2024-01-15T00:00:00"/>
        <d v="2024-01-22T00:00:00"/>
        <d v="2024-01-29T00:00:00"/>
        <d v="2024-02-05T00:00:00"/>
        <d v="2024-02-12T00:00:00"/>
        <d v="2024-02-19T00:00:00"/>
        <d v="2024-02-26T00:00:00"/>
        <d v="2024-03-04T00:00:00"/>
        <d v="2024-03-11T00:00:00"/>
        <d v="2024-03-18T00:00:00"/>
        <d v="2024-03-25T00:00:00"/>
        <d v="2024-04-01T00:00:00"/>
        <d v="2024-04-08T00:00:00"/>
        <d v="2024-04-15T00:00:00"/>
        <d v="2024-04-22T00:00:00"/>
        <d v="2024-04-29T00:00:00"/>
        <d v="2024-05-06T00:00:00"/>
        <d v="2024-05-13T00:00:00"/>
        <d v="2024-05-20T00:00:00"/>
        <d v="2024-05-27T00:00:0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d v="2026-09-07T00:00:00"/>
        <d v="2026-09-14T00:00:00"/>
        <d v="2026-09-21T00:00:00"/>
        <d v="2026-09-28T00:00:00"/>
        <d v="2026-10-05T00:00:00"/>
        <d v="2026-10-12T00:00:00"/>
        <d v="2026-10-19T00:00:00"/>
        <d v="2026-10-26T00:00:00"/>
        <d v="2026-11-02T00:00:00"/>
        <d v="2026-11-09T00:00:00"/>
        <d v="2026-11-16T00:00:00"/>
        <d v="2026-11-23T00:00:00"/>
        <d v="2026-11-30T00:00:00"/>
        <d v="2026-12-07T00:00:00"/>
        <d v="2026-12-14T00:00:00"/>
        <d v="2026-12-21T00:00:00"/>
        <d v="2026-12-28T00:00:00"/>
        <d v="2027-01-04T00:00:00"/>
        <d v="2027-01-11T00:00:00"/>
        <d v="2027-01-18T00:00:00"/>
        <d v="2027-01-25T00:00:00"/>
        <d v="2027-02-01T00:00:00"/>
        <d v="2027-02-08T00:00:00"/>
        <d v="2027-02-15T00:00:00"/>
        <d v="2027-02-22T00:00:00"/>
        <d v="2027-03-01T00:00:00"/>
        <d v="2027-03-08T00:00:00"/>
        <d v="2027-03-15T00:00:00"/>
        <d v="2027-03-22T00:00:00"/>
        <d v="2027-03-29T00:00:00"/>
        <d v="2027-04-05T00:00:00"/>
        <d v="2027-04-12T00:00:00"/>
        <d v="2027-04-19T00:00:00"/>
        <d v="2027-04-26T00:00:00"/>
        <d v="2027-05-03T00:00:00"/>
        <d v="2027-05-10T00:00:00"/>
        <d v="2027-05-17T00:00:00"/>
        <d v="2027-05-24T00:00:00"/>
        <d v="2027-05-31T00:00:00"/>
        <d v="2027-06-07T00:00:00"/>
        <d v="2027-06-14T00:00:00"/>
        <d v="2027-06-21T00:00:00"/>
        <d v="2027-06-28T00:00:00"/>
        <d v="2027-07-05T00:00:00"/>
        <d v="2027-07-12T00:00:00"/>
        <d v="2027-07-19T00:00:00"/>
        <d v="2027-07-26T00:00:00"/>
        <d v="2027-08-02T00:00:00"/>
        <d v="2027-08-09T00:00:00"/>
        <d v="2027-08-16T00:00:00"/>
        <d v="2027-08-23T00:00:00"/>
        <d v="2027-08-30T00:00:00"/>
        <d v="2027-09-06T00:00:00"/>
        <d v="2027-09-13T00:00:00"/>
        <d v="2027-09-20T00:00:00"/>
        <d v="2027-09-27T00:00:00"/>
        <d v="2027-10-04T00:00:00"/>
        <d v="2027-10-11T00:00:00"/>
        <d v="2027-10-18T00:00:00"/>
        <d v="2027-10-25T00:00:00"/>
        <d v="2027-11-01T00:00:00"/>
        <d v="2027-11-08T00:00:00"/>
        <d v="2027-11-15T00:00:00"/>
        <d v="2027-11-22T00:00:00"/>
        <d v="2027-11-29T00:00:00"/>
        <d v="2027-12-06T00:00:00"/>
        <d v="2027-12-13T00:00:00"/>
        <d v="2027-12-20T00:00:00"/>
        <d v="2027-12-27T00:00:00"/>
        <d v="2028-01-03T00:00:00"/>
        <d v="2028-01-10T00:00:00"/>
        <d v="2028-01-17T00:00:00"/>
        <d v="2028-01-24T00:00:00"/>
        <d v="2028-01-31T00:00:00"/>
        <d v="2028-02-07T00:00:00"/>
        <d v="2028-02-14T00:00:00"/>
        <d v="2028-02-21T00:00:00"/>
        <d v="2028-02-28T00:00:00"/>
        <d v="2028-03-06T00:00:00"/>
        <d v="2028-03-13T00:00:00"/>
        <d v="2028-03-20T00:00:00"/>
        <d v="2028-03-27T00:00:00"/>
        <d v="2028-04-03T00:00:00"/>
        <d v="2028-04-10T00:00:00"/>
        <d v="2028-04-17T00:00:00"/>
        <d v="2028-04-24T00:00:00"/>
        <d v="2028-05-01T00:00:00"/>
        <d v="2028-05-08T00:00:00"/>
        <d v="2028-05-15T00:00:00"/>
        <d v="2028-05-22T00:00:00"/>
        <d v="2028-05-29T00:00:00"/>
        <d v="2028-06-05T00:00:00"/>
        <d v="2028-06-12T00:00:00"/>
        <d v="2028-06-19T00:00:00"/>
        <d v="2028-06-26T00:00:00"/>
        <d v="2028-07-03T00:00:00"/>
        <d v="2028-07-10T00:00:00"/>
        <d v="2028-07-17T00:00:00"/>
        <d v="2028-07-24T00:00:00"/>
        <d v="2028-07-31T00:00:00"/>
        <d v="2028-08-07T00:00:00"/>
        <d v="2028-08-14T00:00:00"/>
        <d v="2028-08-21T00:00:00"/>
        <d v="2028-08-28T00:00:00"/>
        <d v="2028-09-04T00:00:00"/>
        <d v="2028-09-11T00:00:00"/>
        <d v="2028-09-18T00:00:00"/>
        <d v="2028-09-25T00:00:00"/>
        <d v="2028-10-02T00:00:00"/>
        <d v="2028-10-09T00:00:00"/>
        <d v="2028-10-16T00:00:00"/>
        <d v="2028-10-23T00:00:00"/>
        <d v="2028-10-30T00:00:00"/>
        <d v="2028-11-06T00:00:00"/>
        <d v="2028-11-13T00:00:00"/>
        <d v="2028-11-20T00:00:00"/>
        <d v="2028-11-27T00:00:00"/>
        <d v="2028-12-04T00:00:00"/>
        <d v="2028-12-11T00:00:00"/>
        <d v="2028-12-18T00:00:00"/>
        <d v="2028-12-25T00:00:00"/>
        <d v="2029-01-01T00:00:00"/>
        <d v="2029-01-08T00:00:00"/>
        <d v="2029-01-15T00:00:00"/>
        <d v="2029-01-22T00:00:00"/>
        <d v="2029-01-29T00:00:00"/>
        <d v="2029-02-05T00:00:00"/>
        <d v="2029-02-12T00:00:00"/>
        <d v="2029-02-19T00:00:00"/>
        <d v="2029-02-26T00:00:00"/>
        <d v="2029-03-05T00:00:00"/>
        <d v="2029-03-12T00:00:00"/>
        <d v="2029-03-19T00:00:00"/>
        <d v="2029-03-26T00:00:00"/>
        <d v="2029-04-02T00:00:00"/>
        <d v="2029-04-09T00:00:00"/>
        <d v="2029-04-16T00:00:00"/>
        <d v="2029-04-23T00:00:00"/>
        <d v="2029-04-30T00:00:00"/>
        <d v="2029-05-07T00:00:00"/>
        <d v="2029-05-14T00:00:00"/>
        <d v="2029-05-21T00:00:00"/>
        <d v="2029-05-28T00:00:00"/>
        <d v="2029-06-04T00:00:00"/>
        <d v="2029-06-11T00:00:00"/>
        <d v="2029-06-18T00:00:00"/>
        <d v="2029-06-25T00:00:00"/>
        <d v="2029-07-02T00:00:00"/>
        <d v="2029-07-09T00:00:00"/>
        <d v="2029-07-16T00:00:00"/>
        <d v="2029-07-23T00:00:00"/>
        <d v="2029-07-30T00:00:00"/>
        <d v="2029-08-06T00:00:00"/>
        <d v="2029-08-13T00:00:00"/>
        <d v="2029-08-20T00:00:00"/>
        <d v="2029-08-27T00:00:00"/>
        <d v="2029-09-03T00:00:00"/>
        <d v="2029-09-10T00:00:00"/>
        <d v="2029-09-17T00:00:00"/>
        <d v="2029-09-24T00:00:00"/>
        <d v="2029-10-01T00:00:00"/>
        <d v="2029-10-08T00:00:00"/>
        <d v="2029-10-15T00:00:00"/>
        <d v="2029-10-22T00:00:00"/>
        <d v="2029-10-29T00:00:00"/>
        <d v="2029-11-05T00:00:00"/>
        <d v="2029-11-12T00:00:00"/>
        <d v="2029-11-19T00:00:00"/>
        <d v="2029-11-26T00:00:00"/>
        <d v="2029-12-03T00:00:00"/>
        <d v="2029-12-10T00:00:00"/>
        <d v="2029-12-17T00:00:00"/>
        <d v="2029-12-24T00:00:00"/>
        <d v="2029-12-31T00:00:00"/>
        <d v="2030-01-07T00:00:00"/>
        <d v="2030-01-14T00:00:00"/>
        <d v="2030-01-21T00:00:00"/>
        <d v="2030-01-28T00:00:00"/>
        <d v="2030-02-04T00:00:00"/>
        <d v="2030-02-11T00:00:00"/>
        <d v="2030-02-18T00:00:00"/>
        <d v="2030-02-25T00:00:00"/>
        <d v="2030-03-04T00:00:00"/>
        <d v="2030-03-11T00:00:00"/>
        <d v="2030-03-18T00:00:00"/>
        <d v="2030-03-25T00:00:00"/>
        <d v="2030-04-01T00:00:00"/>
        <d v="2030-04-08T00:00:00"/>
        <d v="2030-04-15T00:00:00"/>
        <d v="2030-04-22T00:00:00"/>
        <d v="2030-04-29T00:00:00"/>
        <d v="2030-05-06T00:00:00"/>
        <d v="2030-05-13T00:00:00"/>
        <d v="2030-05-20T00:00:00"/>
        <d v="2030-05-27T00:00:00"/>
        <d v="2030-06-03T00:00:00"/>
        <d v="2030-06-10T00:00:00"/>
        <d v="2030-06-17T00:00:00"/>
        <d v="2030-06-24T00:00:00"/>
        <d v="2030-07-01T00:00:00"/>
        <d v="2030-07-08T00:00:00"/>
        <d v="2030-07-15T00:00:00"/>
        <d v="2030-07-22T00:00:00"/>
        <d v="2030-07-29T00:00:00"/>
        <d v="2030-08-05T00:00:00"/>
        <d v="2030-08-12T00:00:00"/>
        <d v="2030-08-19T00:00:00"/>
        <d v="2030-08-26T00:00:00"/>
        <d v="2030-09-02T00:00:00"/>
        <d v="2030-09-09T00:00:00"/>
        <d v="2030-09-16T00:00:00"/>
        <d v="2030-09-23T00:00:00"/>
        <d v="2030-09-30T00:00:00"/>
        <d v="2030-10-07T00:00:00"/>
        <d v="2030-10-14T00:00:00"/>
        <d v="2030-10-21T00:00:00"/>
        <d v="2030-10-28T00:00:00"/>
        <d v="2030-11-04T00:00:00"/>
        <d v="2030-11-11T00:00:00"/>
        <d v="2030-11-18T00:00:00"/>
        <d v="2030-11-25T00:00:00"/>
        <d v="2030-12-02T00:00:00"/>
        <d v="2030-12-09T00:00:00"/>
        <d v="2030-12-16T00:00:00"/>
        <d v="2030-12-23T00:00:00"/>
        <d v="2030-12-30T00:00:00"/>
        <d v="2031-01-06T00:00:00"/>
        <d v="2031-01-13T00:00:00"/>
        <d v="2031-01-20T00:00:00"/>
        <d v="2031-01-27T00:00:00"/>
        <d v="2031-02-03T00:00:00"/>
        <d v="2031-02-10T00:00:00"/>
        <d v="2031-02-17T00:00:00"/>
        <d v="2031-02-24T00:00:00"/>
        <d v="2031-03-03T00:00:00"/>
        <d v="2031-03-10T00:00:00"/>
        <d v="2031-03-17T00:00:00"/>
        <d v="2031-03-24T00:00:00"/>
        <d v="2031-03-31T00:00:00"/>
        <d v="2031-04-07T00:00:00"/>
        <d v="2031-04-14T00:00:00"/>
        <d v="2031-04-21T00:00:00"/>
        <d v="2031-04-28T00:00:00"/>
        <d v="2031-05-05T00:00:00"/>
        <d v="2031-05-12T00:00:00"/>
        <d v="2031-05-19T00:00:00"/>
        <d v="2031-05-26T00:00:00"/>
        <d v="2031-06-02T00:00:00"/>
        <d v="2031-06-09T00:00:00"/>
        <d v="2031-06-16T00:00:00"/>
        <d v="2031-06-23T00:00:00"/>
        <d v="2031-06-30T00:00:00"/>
        <d v="2031-07-07T00:00:00"/>
        <d v="2031-07-14T00:00:00"/>
        <d v="2031-07-21T00:00:00"/>
        <d v="2031-07-28T00:00:00"/>
        <d v="2031-08-04T00:00:00"/>
        <d v="2031-08-11T00:00:00"/>
        <d v="2031-08-18T00:00:00"/>
        <d v="2031-08-25T00:00:00"/>
        <d v="2031-09-01T00:00:00"/>
        <d v="2031-09-08T00:00:00"/>
        <d v="2031-09-15T00:00:00"/>
        <d v="2031-09-22T00:00:00"/>
        <d v="2031-09-29T00:00:00"/>
        <d v="2031-10-06T00:00:00"/>
        <d v="2031-10-13T00:00:00"/>
        <d v="2031-10-20T00:00:00"/>
        <d v="2031-10-27T00:00:00"/>
        <d v="2031-11-03T00:00:00"/>
        <d v="2031-11-10T00:00:00"/>
        <d v="2031-11-17T00:00:00"/>
        <d v="2031-11-24T00:00:00"/>
        <d v="2031-12-01T00:00:00"/>
        <d v="2031-12-08T00:00:00"/>
        <d v="2031-12-15T00:00:00"/>
        <d v="2031-12-22T00:00:00"/>
        <d v="2031-12-29T00:00:00"/>
        <d v="2032-01-05T00:00:00"/>
        <d v="2032-01-12T00:00:00"/>
        <d v="2032-01-19T00:00:00"/>
        <d v="2032-01-26T00:00:00"/>
        <d v="2032-02-02T00:00:00"/>
        <d v="2032-02-09T00:00:00"/>
        <d v="2032-02-16T00:00:00"/>
        <d v="2032-02-23T00:00:00"/>
        <d v="2032-03-01T00:00:00"/>
        <d v="2032-03-08T00:00:00"/>
        <d v="2032-03-15T00:00:00"/>
        <d v="2032-03-22T00:00:00"/>
        <d v="2032-03-29T00:00:00"/>
        <d v="2032-04-05T00:00:00"/>
        <d v="2032-04-12T00:00:00"/>
        <d v="2032-04-19T00:00:00"/>
        <d v="2032-04-26T00:00:00"/>
        <d v="2032-05-03T00:00:00"/>
        <d v="2032-05-10T00:00:00"/>
        <d v="2032-05-17T00:00:00"/>
        <d v="2032-05-24T00:00:00"/>
        <d v="2032-05-31T00:00:00"/>
        <d v="2032-06-07T00:00:00"/>
        <d v="2032-06-14T00:00:00"/>
        <d v="2032-06-21T00:00:00"/>
        <d v="2032-06-28T00:00:00"/>
        <d v="2032-07-05T00:00:00"/>
        <d v="2032-07-12T00:00:00"/>
        <d v="2032-07-19T00:00:00"/>
        <d v="2032-07-26T00:00:00"/>
        <d v="2032-08-02T00:00:00"/>
        <d v="2032-08-09T00:00:00"/>
        <d v="2032-08-16T00:00:00"/>
        <d v="2032-08-23T00:00:00"/>
        <d v="2032-08-30T00:00:00"/>
        <d v="2032-09-06T00:00:00"/>
        <d v="2032-09-13T00:00:00"/>
        <d v="2032-09-20T00:00:00"/>
        <d v="2032-09-27T00:00:00"/>
        <d v="2032-10-04T00:00:00"/>
        <d v="2032-10-11T00:00:00"/>
        <d v="2032-10-18T00:00:00"/>
        <d v="2032-10-25T00:00:00"/>
        <d v="2032-11-01T00:00:00"/>
        <d v="2032-11-08T00:00:00"/>
        <d v="2032-11-15T00:00:00"/>
        <d v="2032-11-22T00:00:00"/>
        <d v="2032-11-29T00:00:00"/>
        <d v="2032-12-06T00:00:00"/>
        <d v="2032-12-13T00:00:00"/>
        <d v="2032-12-20T00:00:00"/>
        <d v="2032-12-27T00:00:00"/>
        <d v="2033-01-03T00:00:00"/>
        <d v="2033-01-10T00:00:00"/>
        <d v="2033-01-17T00:00:00"/>
        <d v="2033-01-24T00:00:00"/>
        <d v="2033-01-31T00:00:00"/>
        <d v="2033-02-07T00:00:00"/>
        <d v="2033-02-14T00:00:00"/>
        <d v="2033-02-21T00:00:00"/>
        <d v="2033-02-28T00:00:00"/>
        <d v="2033-03-07T00:00:00"/>
        <d v="2033-03-14T00:00:00"/>
        <d v="2033-03-21T00:00:00"/>
        <d v="2033-03-28T00:00:00"/>
        <d v="2033-04-04T00:00:00"/>
        <d v="2033-04-11T00:00:00"/>
        <d v="2033-04-18T00:00:00"/>
        <d v="2033-04-25T00:00:00"/>
        <d v="2033-05-02T00:00:00"/>
        <d v="2033-05-09T00:00:00"/>
        <d v="2033-05-16T00:00:00"/>
        <d v="2033-05-23T00:00:00"/>
        <d v="2033-05-30T00:00:00"/>
        <d v="2033-06-06T00:00:00"/>
        <d v="2033-06-13T00:00:00"/>
        <d v="2033-06-20T00:00:00"/>
        <d v="2033-06-27T00:00:00"/>
        <d v="2033-07-04T00:00:00"/>
        <d v="2033-07-11T00:00:00"/>
        <d v="2033-07-18T00:00:00"/>
        <d v="2033-07-25T00:00:00"/>
        <d v="2033-08-01T00:00:00"/>
        <d v="2033-08-08T00:00:00"/>
        <d v="2033-08-15T00:00:00"/>
        <d v="2033-08-22T00:00:00"/>
        <d v="2033-08-29T00:00:00"/>
        <d v="2033-09-05T00:00:00"/>
        <d v="2033-09-12T00:00:00"/>
        <d v="2033-09-19T00:00:00"/>
        <d v="2033-09-26T00:00:00"/>
        <d v="2033-10-03T00:00:00"/>
        <d v="2033-10-10T00:00:00"/>
        <d v="2033-10-17T00:00:00"/>
        <d v="2033-10-24T00:00:00"/>
        <d v="2033-10-31T00:00:00"/>
        <d v="2033-11-07T00:00:00"/>
        <d v="2033-11-14T00:00:00"/>
        <d v="2033-11-21T00:00:00"/>
        <d v="2033-11-28T00:00:00"/>
        <d v="2033-12-05T00:00:00"/>
        <d v="2033-12-12T00:00:00"/>
        <d v="2033-12-19T00:00:00"/>
        <d v="2033-12-26T00:00:00"/>
        <d v="2034-01-02T00:00:00"/>
        <d v="2034-01-09T00:00:00"/>
        <d v="2034-01-16T00:00:00"/>
        <d v="2034-01-23T00:00:00"/>
        <d v="2034-01-30T00:00:00"/>
        <d v="2034-02-06T00:00:00"/>
        <d v="2034-02-13T00:00:00"/>
        <d v="2034-02-20T00:00:00"/>
        <d v="2034-02-27T00:00:00"/>
        <d v="2034-03-06T00:00:00"/>
        <d v="2034-03-13T00:00:00"/>
        <d v="2034-03-20T00:00:00"/>
        <d v="2034-03-27T00:00:00"/>
        <d v="2034-04-03T00:00:00"/>
        <d v="2034-04-10T00:00:00"/>
        <d v="2034-04-17T00:00:00"/>
        <d v="2034-04-24T00:00:00"/>
        <d v="2034-05-01T00:00:00"/>
        <d v="2034-05-08T00:00:00"/>
        <d v="2034-05-15T00:00:00"/>
        <d v="2034-05-22T00:00:00"/>
        <d v="2034-05-29T00:00:00"/>
        <d v="2034-06-05T00:00:00"/>
        <d v="2034-06-12T00:00:00"/>
        <d v="2034-06-19T00:00:00"/>
        <d v="2034-06-26T00:00:00"/>
        <d v="2034-07-03T00:00:00"/>
        <d v="2034-07-10T00:00:00"/>
        <d v="2034-07-17T00:00:00"/>
        <d v="2034-07-24T00:00:00"/>
        <d v="2034-07-31T00:00:00"/>
        <d v="2034-08-07T00:00:00"/>
        <d v="2034-08-14T00:00:00"/>
        <d v="2034-08-21T00:00:00"/>
        <d v="2034-08-28T00:00:00"/>
        <d v="2034-09-04T00:00:00"/>
        <d v="2034-09-11T00:00:00"/>
        <d v="2034-09-18T00:00:00"/>
        <d v="2034-09-25T00:00:00"/>
        <d v="2034-10-02T00:00:00"/>
        <d v="2034-10-09T00:00:00"/>
        <d v="2034-10-16T00:00:00"/>
        <d v="2034-10-23T00:00:00"/>
        <d v="2034-10-30T00:00:00"/>
        <d v="2034-11-06T00:00:00"/>
        <d v="2034-11-13T00:00:00"/>
        <d v="2034-11-20T00:00:00"/>
        <d v="2034-11-27T00:00:00"/>
        <d v="2034-12-04T00:00:00"/>
        <d v="2034-12-11T00:00:00"/>
        <d v="2034-12-18T00:00:00"/>
        <d v="2034-12-25T00:00:00"/>
        <d v="2035-01-01T00:00:00"/>
        <d v="2035-01-08T00:00:00"/>
        <d v="2035-01-15T00:00:00"/>
        <d v="2035-01-22T00:00:00"/>
        <d v="2035-01-29T00:00:00"/>
        <d v="2035-02-05T00:00:00"/>
        <d v="2035-02-12T00:00:00"/>
        <d v="2035-02-19T00:00:00"/>
        <d v="2035-02-26T00:00:00"/>
        <d v="2035-03-05T00:00:00"/>
        <d v="2035-03-12T00:00:00"/>
        <d v="2035-03-19T00:00:00"/>
        <d v="2035-03-26T00:00:00"/>
        <d v="2035-04-02T00:00:00"/>
        <d v="2035-04-09T00:00:00"/>
        <d v="2035-04-16T00:00:00"/>
        <d v="2035-04-23T00:00:00"/>
        <d v="2035-04-30T00:00:00"/>
        <d v="2035-05-07T00:00:00"/>
        <d v="2035-05-14T00:00:00"/>
        <d v="2035-05-21T00:00:00"/>
        <d v="2035-05-28T00:00:00"/>
        <d v="2035-06-04T00:00:00"/>
        <d v="2035-06-11T00:00:00"/>
        <d v="2035-06-18T00:00:00"/>
        <d v="2035-06-25T00:00:00"/>
        <d v="2035-07-02T00:00:00"/>
        <d v="2035-07-09T00:00:00"/>
        <d v="2035-07-16T00:00:00"/>
        <d v="2035-07-23T00:00:00"/>
        <d v="2035-07-30T00:00:00"/>
        <d v="2035-08-06T00:00:00"/>
        <d v="2035-08-13T00:00:00"/>
        <d v="2035-08-20T00:00:00"/>
        <d v="2035-08-27T00:00:00"/>
        <d v="2035-09-03T00:00:00"/>
        <d v="2035-09-10T00:00:00"/>
        <d v="2035-09-17T00:00:00"/>
        <d v="2035-09-24T00:00:00"/>
        <d v="2035-10-01T00:00:00"/>
        <d v="2035-10-08T00:00:00"/>
        <d v="2035-10-15T00:00:00"/>
        <d v="2035-10-22T00:00:00"/>
        <d v="2035-10-29T00:00:00"/>
        <d v="2035-11-05T00:00:00"/>
        <d v="2035-11-12T00:00:00"/>
        <d v="2035-11-19T00:00:00"/>
        <d v="2035-11-26T00:00:00"/>
        <d v="2035-12-03T00:00:00"/>
        <d v="2035-12-10T00:00:00"/>
        <d v="2035-12-17T00:00:00"/>
        <d v="2035-12-24T00:00:00"/>
        <d v="2035-12-31T00:00:00"/>
        <d v="2036-01-07T00:00:00"/>
        <d v="2036-01-14T00:00:00"/>
        <d v="2036-01-21T00:00:00"/>
        <d v="2036-01-28T00:00:00"/>
        <d v="2036-02-04T00:00:00"/>
        <d v="2036-02-11T00:00:00"/>
        <d v="2036-02-18T00:00:00"/>
        <d v="2036-02-25T00:00:00"/>
        <d v="2036-03-03T00:00:00"/>
        <d v="2036-03-10T00:00:00"/>
        <d v="2036-03-17T00:00:00"/>
        <d v="2036-03-24T00:00:00"/>
        <d v="2036-03-31T00:00:00"/>
        <d v="2036-04-07T00:00:00"/>
        <d v="2036-04-14T00:00:00"/>
        <d v="2036-04-21T00:00:00"/>
        <d v="2036-04-28T00:00:00"/>
        <d v="2036-05-05T00:00:00"/>
        <d v="2036-05-12T00:00:00"/>
        <d v="2036-05-19T00:00:00"/>
        <d v="2036-05-26T00:00:00"/>
        <d v="2036-06-02T00:00:00"/>
        <d v="2036-06-09T00:00:00"/>
        <d v="2036-06-16T00:00:00"/>
        <d v="2036-06-23T00:00:00"/>
        <d v="2036-06-30T00:00:00"/>
        <d v="2036-07-07T00:00:00"/>
        <d v="2036-07-14T00:00:00"/>
        <d v="2036-07-21T00:00:00"/>
        <d v="2036-07-28T00:00:00"/>
        <d v="2036-08-04T00:00:00"/>
        <d v="2036-08-11T00:00:00"/>
        <d v="2036-08-18T00:00:00"/>
        <d v="2036-08-25T00:00:00"/>
        <d v="2036-09-01T00:00:00"/>
        <d v="2036-09-08T00:00:00"/>
        <d v="2036-09-15T00:00:00"/>
        <d v="2036-09-22T00:00:00"/>
        <d v="2036-09-29T00:00:00"/>
        <d v="2036-10-06T00:00:00"/>
        <d v="2036-10-13T00:00:00"/>
        <d v="2036-10-20T00:00:00"/>
        <d v="2036-10-27T00:00:00"/>
        <d v="2036-11-03T00:00:00"/>
        <d v="2036-11-10T00:00:00"/>
        <d v="2036-11-17T00:00:00"/>
        <d v="2036-11-24T00:00:00"/>
        <d v="2036-12-01T00:00:00"/>
        <d v="2036-12-08T00:00:00"/>
        <d v="2036-12-15T00:00:00"/>
        <d v="2036-12-22T00:00:00"/>
        <d v="2036-12-29T00:00:00"/>
        <d v="2037-01-05T00:00:00"/>
        <d v="2037-01-12T00:00:00"/>
        <d v="2037-01-19T00:00:00"/>
        <d v="2037-01-26T00:00:00"/>
        <d v="2037-02-02T00:00:00"/>
        <d v="2037-02-09T00:00:00"/>
        <d v="2037-02-16T00:00:00"/>
        <d v="2037-02-23T00:00:00"/>
        <d v="2037-03-02T00:00:00"/>
        <d v="2037-03-09T00:00:00"/>
        <d v="2037-03-16T00:00:00"/>
        <d v="2037-03-23T00:00:00"/>
        <d v="2037-03-30T00:00:00"/>
        <d v="2037-04-06T00:00:00"/>
        <d v="2037-04-13T00:00:00"/>
        <d v="2037-04-20T00:00:00"/>
        <d v="2037-04-27T00:00:00"/>
        <d v="2037-05-04T00:00:00"/>
        <d v="2037-05-11T00:00:00"/>
        <d v="2037-05-18T00:00:00"/>
        <d v="2037-05-25T00:00:00"/>
        <d v="2037-06-01T00:00:00"/>
        <d v="2037-06-08T00:00:00"/>
        <d v="2037-06-15T00:00:00"/>
        <d v="2037-06-22T00:00:00"/>
        <d v="2037-06-29T00:00:00"/>
        <d v="2037-07-06T00:00:00"/>
        <d v="2037-07-13T00:00:00"/>
        <d v="2037-07-20T00:00:00"/>
        <d v="2037-07-27T00:00:00"/>
        <d v="2037-08-03T00:00:00"/>
        <d v="2037-08-10T00:00:00"/>
        <d v="2037-08-17T00:00:00"/>
        <d v="2037-08-24T00:00:00"/>
        <d v="2037-08-31T00:00:00"/>
        <d v="2037-09-07T00:00:00"/>
        <d v="2037-09-14T00:00:00"/>
        <d v="2037-09-21T00:00:00"/>
        <d v="2037-09-28T00:00:00"/>
        <d v="2037-10-05T00:00:00"/>
        <d v="2037-10-12T00:00:00"/>
        <d v="2037-10-19T00:00:00"/>
        <d v="2037-10-26T00:00:00"/>
        <d v="2037-11-02T00:00:00"/>
        <d v="2037-11-09T00:00:00"/>
        <d v="2037-11-16T00:00:00"/>
        <d v="2037-11-23T00:00:00"/>
        <d v="2037-11-30T00:00:00"/>
        <d v="2037-12-07T00:00:00"/>
        <d v="2037-12-14T00:00:00"/>
        <d v="2037-12-21T00:00:00"/>
        <d v="2037-12-28T00:00:00"/>
        <d v="2038-01-04T00:00:00"/>
        <d v="2038-01-11T00:00:00"/>
        <d v="2038-01-18T00:00:00"/>
        <d v="2038-01-25T00:00:00"/>
        <d v="2038-02-01T00:00:00"/>
        <d v="2038-02-08T00:00:00"/>
        <d v="2038-02-15T00:00:00"/>
        <d v="2038-02-22T00:00:00"/>
        <d v="2038-03-01T00:00:00"/>
        <d v="2038-03-08T00:00:00"/>
        <d v="2038-03-15T00:00:00"/>
        <d v="2038-03-22T00:00:00"/>
        <d v="2038-03-29T00:00:00"/>
        <d v="2038-04-05T00:00:00"/>
        <d v="2038-04-12T00:00:00"/>
        <d v="2038-04-19T00:00:00"/>
        <d v="2038-04-26T00:00:00"/>
        <d v="2038-05-03T00:00:00"/>
        <d v="2038-05-10T00:00:00"/>
        <d v="2038-05-17T00:00:00"/>
        <d v="2038-05-24T00:00:00"/>
        <d v="2038-05-31T00:00:00"/>
        <d v="2038-06-07T00:00:00"/>
        <d v="2038-06-14T00:00:00"/>
        <d v="2038-06-21T00:00:00"/>
        <d v="2038-06-28T00:00:00"/>
        <d v="2038-07-05T00:00:00"/>
        <d v="2038-07-12T00:00:00"/>
        <d v="2038-07-19T00:00:00"/>
        <d v="2038-07-26T00:00:00"/>
        <d v="2038-08-02T00:00:00"/>
        <d v="2038-08-09T00:00:00"/>
        <d v="2038-08-16T00:00:00"/>
        <d v="2038-08-23T00:00:00"/>
        <d v="2038-08-30T00:00:00"/>
        <d v="2038-09-06T00:00:00"/>
        <d v="2038-09-13T00:00:00"/>
        <d v="2038-09-20T00:00:00"/>
        <d v="2038-09-27T00:00:00"/>
        <d v="2038-10-04T00:00:00"/>
        <d v="2038-10-11T00:00:00"/>
        <d v="2038-10-18T00:00:00"/>
        <d v="2038-10-25T00:00:00"/>
        <d v="2038-11-01T00:00:00"/>
        <d v="2038-11-08T00:00:00"/>
        <d v="2038-11-15T00:00:00"/>
        <d v="2038-11-22T00:00:00"/>
        <d v="2038-11-29T00:00:00"/>
        <d v="2038-12-06T00:00:00"/>
        <d v="2038-12-13T00:00:00"/>
        <d v="2038-12-20T00:00:00"/>
        <d v="2038-12-27T00:00:00"/>
        <d v="2039-01-03T00:00:00"/>
        <d v="2039-01-10T00:00:00"/>
        <d v="2039-01-17T00:00:00"/>
        <d v="2039-01-24T00:00:00"/>
        <d v="2039-01-31T00:00:00"/>
        <d v="2039-02-07T00:00:00"/>
        <d v="2039-02-14T00:00:00"/>
        <d v="2039-02-21T00:00:00"/>
        <d v="2039-02-28T00:00:00"/>
        <d v="2039-03-07T00:00:00"/>
        <d v="2039-03-14T00:00:00"/>
        <d v="2039-03-21T00:00:00"/>
        <d v="2039-03-28T00:00:00"/>
        <d v="2039-04-04T00:00:00"/>
        <d v="2039-04-11T00:00:00"/>
        <d v="2039-04-18T00:00:00"/>
        <d v="2039-04-25T00:00:00"/>
        <d v="2039-05-02T00:00:00"/>
        <d v="2039-05-09T00:00:00"/>
        <d v="2039-05-16T00:00:00"/>
        <d v="2039-05-23T00:00:00"/>
        <d v="2039-05-30T00:00:00"/>
        <d v="2039-06-06T00:00:00"/>
        <d v="2039-06-13T00:00:00"/>
        <d v="2039-06-20T00:00:00"/>
        <d v="2039-06-27T00:00:00"/>
        <d v="2039-07-04T00:00:00"/>
        <d v="2039-07-11T00:00:00"/>
        <d v="2039-07-18T00:00:00"/>
        <d v="2039-07-25T00:00:00"/>
        <d v="2039-08-01T00:00:00"/>
        <d v="2039-08-08T00:00:00"/>
        <d v="2039-08-15T00:00:00"/>
        <d v="2039-08-22T00:00:00"/>
        <d v="2039-08-29T00:00:00"/>
        <d v="2039-09-05T00:00:00"/>
        <d v="2039-09-12T00:00:00"/>
        <d v="2039-09-19T00:00:00"/>
        <d v="2039-09-26T00:00:00"/>
        <d v="2039-10-03T00:00:00"/>
        <d v="2039-10-10T00:00:00"/>
        <d v="2039-10-17T00:00:00"/>
        <d v="2039-10-24T00:00:00"/>
        <d v="2039-10-31T00:00:00"/>
        <d v="2039-11-07T00:00:00"/>
        <d v="2039-11-14T00:00:00"/>
        <d v="2039-11-21T00:00:00"/>
        <d v="2039-11-28T00:00:00"/>
        <d v="2039-12-05T00:00:00"/>
        <d v="2039-12-12T00:00:00"/>
        <d v="2039-12-19T00:00:00"/>
        <d v="2039-12-26T00:00:00"/>
        <d v="2040-01-02T00:00:00"/>
        <d v="2040-01-09T00:00:00"/>
        <d v="2040-01-16T00:00:00"/>
        <d v="2040-01-23T00:00:00"/>
        <d v="2040-01-30T00:00:00"/>
        <d v="2040-02-06T00:00:00"/>
        <d v="2040-02-13T00:00:00"/>
        <d v="2040-02-20T00:00:00"/>
        <d v="2040-02-27T00:00:00"/>
        <d v="2040-03-05T00:00:00"/>
        <d v="2040-03-12T00:00:00"/>
        <d v="2040-03-19T00:00:00"/>
        <d v="2040-03-26T00:00:00"/>
        <d v="2040-04-02T00:00:00"/>
        <d v="2040-04-09T00:00:00"/>
        <d v="2040-04-16T00:00:00"/>
        <d v="2040-04-23T00:00:00"/>
        <d v="2040-04-30T00:00:00"/>
        <d v="2040-05-07T00:00:00"/>
        <d v="2040-05-14T00:00:00"/>
        <d v="2040-05-21T00:00:00"/>
        <d v="2040-05-28T00:00:00"/>
        <d v="2040-06-04T00:00:00"/>
        <d v="2040-06-11T00:00:00"/>
        <d v="2040-06-18T00:00:00"/>
        <d v="2040-06-25T00:00:00"/>
        <d v="2040-07-02T00:00:00"/>
        <d v="2040-07-09T00:00:00"/>
        <d v="2040-07-16T00:00:00"/>
        <d v="2040-07-23T00:00:00"/>
        <d v="2040-07-30T00:00:00"/>
        <d v="2040-08-06T00:00:00"/>
        <d v="2040-08-13T00:00:00"/>
        <d v="2040-08-20T00:00:00"/>
        <d v="2040-08-27T00:00:00"/>
        <d v="2040-09-03T00:00:00"/>
        <d v="2040-09-10T00:00:00"/>
        <d v="2040-09-17T00:00:00"/>
        <d v="2040-09-24T00:00:00"/>
        <d v="2040-10-01T00:00:00"/>
        <d v="2040-10-08T00:00:00"/>
        <d v="2040-10-15T00:00:00"/>
        <d v="2040-10-22T00:00:00"/>
        <d v="2040-10-29T00:00:00"/>
        <d v="2040-11-05T00:00:00"/>
        <d v="2040-11-12T00:00:00"/>
        <d v="2040-11-19T00:00:00"/>
        <d v="2040-11-26T00:00:00"/>
        <d v="2040-12-03T00:00:00"/>
        <d v="2040-12-10T00:00:00"/>
        <d v="2040-12-17T00:00:00"/>
        <d v="2040-12-24T00:00:00"/>
        <d v="2040-12-31T00:00:00"/>
        <d v="2041-01-07T00:00:00"/>
        <d v="2041-01-14T00:00:00"/>
        <d v="2041-01-21T00:00:00"/>
        <d v="2041-01-28T00:00:00"/>
        <d v="2041-02-04T00:00:00"/>
        <d v="2041-02-11T00:00:00"/>
        <d v="2041-02-18T00:00:00"/>
        <d v="2041-02-25T00:00:00"/>
        <d v="2041-03-04T00:00:00"/>
        <d v="2041-03-11T00:00:00"/>
        <d v="2041-03-18T00:00:00"/>
        <d v="2041-03-25T00:00:00"/>
        <d v="2041-04-01T00:00:00"/>
        <d v="2041-04-08T00:00:00"/>
        <d v="2041-04-15T00:00:00"/>
        <d v="2041-04-22T00:00:00"/>
        <d v="2041-04-29T00:00:00"/>
        <d v="2041-05-06T00:00:00"/>
        <d v="2041-05-13T00:00:00"/>
        <d v="2041-05-20T00:00:00"/>
        <d v="2041-05-27T00:00:00"/>
        <d v="2041-06-03T00:00:00"/>
        <d v="2041-06-10T00:00:00"/>
        <d v="2041-06-17T00:00:00"/>
        <d v="2041-06-24T00:00:00"/>
        <d v="2041-07-01T00:00:00"/>
        <d v="2041-07-08T00:00:00"/>
        <d v="2041-07-15T00:00:00"/>
        <d v="2041-07-22T00:00:00"/>
        <d v="2041-07-29T00:00:00"/>
        <d v="2041-08-05T00:00:00"/>
        <d v="2041-08-12T00:00:00"/>
        <d v="2041-08-19T00:00:00"/>
        <d v="2041-08-26T00:00:00"/>
        <d v="2041-09-02T00:00:00"/>
        <d v="2041-09-09T00:00:00"/>
        <d v="2041-09-16T00:00:00"/>
        <d v="2041-09-23T00:00:00"/>
        <d v="2041-09-30T00:00:00"/>
        <d v="2041-10-07T00:00:00"/>
        <d v="2041-10-14T00:00:00"/>
        <d v="2041-10-21T00:00:00"/>
        <d v="2041-10-28T00:00:00"/>
        <d v="2041-11-04T00:00:00"/>
        <d v="2041-11-11T00:00:00"/>
        <d v="2041-11-18T00:00:00"/>
        <d v="2041-11-25T00:00:00"/>
        <d v="2041-12-02T00:00:00"/>
        <d v="2041-12-09T00:00:00"/>
        <d v="2041-12-16T00:00:00"/>
        <d v="2041-12-23T00:00:00"/>
        <d v="2041-12-30T00:00:00"/>
        <d v="2042-01-06T00:00:00"/>
        <d v="2042-01-13T00:00:00"/>
        <d v="2042-01-20T00:00:00"/>
        <d v="2042-01-27T00:00:00"/>
        <d v="2042-02-03T00:00:00"/>
        <d v="2042-02-10T00:00:00"/>
        <d v="2042-02-17T00:00:00"/>
        <d v="2042-02-24T00:00:00"/>
        <d v="2042-03-03T00:00:00"/>
        <d v="2042-03-10T00:00:00"/>
        <d v="2042-03-17T00:00:00"/>
        <d v="2042-03-24T00:00:00"/>
        <d v="2042-03-31T00:00:00"/>
        <d v="2042-04-07T00:00:00"/>
        <d v="2042-04-14T00:00:00"/>
        <d v="2042-04-21T00:00:00"/>
        <d v="2042-04-28T00:00:00"/>
        <d v="2042-05-05T00:00:00"/>
        <d v="2042-05-12T00:00:00"/>
        <d v="2042-05-19T00:00:00"/>
        <d v="2042-05-26T00:00:00"/>
        <d v="2042-06-02T00:00:00"/>
        <d v="2042-06-09T00:00:00"/>
        <d v="2042-06-16T00:00:00"/>
        <d v="2042-06-23T00:00:00"/>
        <d v="2042-06-30T00:00:00"/>
        <d v="2042-07-07T00:00:00"/>
        <d v="2042-07-14T00:00:00"/>
        <d v="2042-07-21T00:00:00"/>
        <d v="2042-07-28T00:00:00"/>
        <d v="2042-08-04T00:00:00"/>
        <d v="2042-08-11T00:00:00"/>
        <d v="2042-08-18T00:00:00"/>
        <d v="2042-08-25T00:00:00"/>
        <d v="2042-09-01T00:00:00"/>
        <d v="2042-09-08T00:00:00"/>
        <d v="2042-09-15T00:00:00"/>
        <d v="2042-09-22T00:00:00"/>
        <d v="2042-09-29T00:00:00"/>
        <d v="2042-10-06T00:00:00"/>
        <d v="2042-10-13T00:00:00"/>
        <d v="2042-10-20T00:00:00"/>
        <d v="2042-10-27T00:00:00"/>
        <d v="2042-11-03T00:00:00"/>
        <d v="2042-11-10T00:00:00"/>
        <d v="2042-11-17T00:00:00"/>
        <d v="2042-11-24T00:00:00"/>
        <d v="2042-12-01T00:00:00"/>
        <d v="2042-12-08T00:00:00"/>
        <d v="2042-12-15T00:00:00"/>
        <d v="2042-12-22T00:00:00"/>
        <d v="2042-12-29T00:00:00"/>
        <d v="2043-01-05T00:00:00"/>
        <d v="2043-01-12T00:00:00"/>
        <d v="2043-01-19T00:00:00"/>
        <d v="2043-01-26T00:00:00"/>
        <d v="2043-02-02T00:00:00"/>
        <d v="2043-02-09T00:00:00"/>
        <d v="2043-02-16T00:00:00"/>
        <d v="2043-02-23T00:00:00"/>
        <d v="2043-03-02T00:00:00"/>
        <d v="2043-03-09T00:00:00"/>
        <d v="2043-03-16T00:00:00"/>
        <d v="2043-03-23T00:00:00"/>
        <d v="2043-03-30T00:00:00"/>
        <d v="2043-04-06T00:00:00"/>
        <d v="2043-04-13T00:00:00"/>
        <d v="2043-04-20T00:00:00"/>
        <d v="2043-04-27T00:00:00"/>
        <d v="2043-05-04T00:00:00"/>
        <d v="2043-05-11T00:00:00"/>
        <d v="2043-05-18T00:00:00"/>
        <d v="2043-05-25T00:00:00"/>
        <d v="2043-06-01T00:00:00"/>
        <d v="2043-06-08T00:00:00"/>
        <d v="2043-06-15T00:00:00"/>
        <d v="2043-06-22T00:00:00"/>
        <d v="2043-06-29T00:00:00"/>
        <d v="2043-07-06T00:00:00"/>
        <d v="2043-07-13T00:00:00"/>
        <d v="2043-07-20T00:00:00"/>
        <d v="2043-07-27T00:00:00"/>
        <d v="2043-08-03T00:00:00"/>
        <d v="2043-08-10T00:00:00"/>
        <d v="2043-08-17T00:00:00"/>
        <d v="2043-08-24T00:00:00"/>
        <d v="2043-08-31T00:00:00"/>
        <d v="2043-09-07T00:00:00"/>
        <d v="2043-09-14T00:00:00"/>
        <d v="2043-09-21T00:00:00"/>
        <d v="2043-09-28T00:00:00"/>
        <d v="2043-10-05T00:00:00"/>
        <d v="2043-10-12T00:00:00"/>
        <d v="2043-10-19T00:00:00"/>
        <d v="2043-10-26T00:00:00"/>
        <d v="2043-11-02T00:00:00"/>
        <d v="2043-11-09T00:00:00"/>
        <d v="2043-11-16T00:00:00"/>
        <d v="2043-11-23T00:00:00"/>
        <d v="2043-11-30T00:00:00"/>
        <d v="2043-12-07T00:00:00"/>
        <d v="2043-12-14T00:00:00"/>
        <d v="2043-12-21T00:00:00"/>
        <d v="2043-12-28T00:00:00"/>
        <d v="2044-01-04T00:00:00"/>
        <d v="2044-01-11T00:00:00"/>
        <d v="2044-01-18T00:00:00"/>
        <d v="2044-01-25T00:00:00"/>
        <d v="2044-02-01T00:00:00"/>
        <d v="2044-02-08T00:00:00"/>
        <d v="2044-02-15T00:00:00"/>
        <d v="2044-02-22T00:00:00"/>
        <d v="2044-02-29T00:00:00"/>
        <d v="2044-03-07T00:00:00"/>
        <d v="2044-03-14T00:00:00"/>
        <d v="2044-03-21T00:00:00"/>
        <d v="2044-03-28T00:00:00"/>
        <d v="2044-04-04T00:00:00"/>
        <d v="2044-04-11T00:00:00"/>
        <d v="2044-04-18T00:00:00"/>
        <d v="2044-04-25T00:00:00"/>
        <d v="2044-05-02T00:00:00"/>
        <d v="2044-05-09T00:00:00"/>
        <d v="2044-05-16T00:00:00"/>
        <d v="2044-05-23T00:00:00"/>
        <d v="2044-05-30T00:00:00"/>
        <d v="2044-06-06T00:00:00"/>
        <d v="2044-06-13T00:00:00"/>
        <d v="2044-06-20T00:00:00"/>
        <d v="2044-06-27T00:00:00"/>
        <d v="2044-07-04T00:00:00"/>
        <d v="2044-07-11T00:00:00"/>
        <d v="2044-07-18T00:00:00"/>
        <d v="2044-07-25T00:00:00"/>
        <d v="2044-08-01T00:00:00"/>
        <d v="2044-08-08T00:00:00"/>
        <d v="2044-08-15T00:00:00"/>
        <d v="2044-08-22T00:00:00"/>
        <d v="2044-08-29T00:00:00"/>
        <d v="2044-09-05T00:00:00"/>
        <d v="2044-09-12T00:00:00"/>
        <d v="2044-09-19T00:00:00"/>
        <d v="2044-09-26T00:00:00"/>
        <d v="2044-10-03T00:00:00"/>
        <d v="2044-10-10T00:00:00"/>
        <d v="2044-10-17T00:00:00"/>
        <d v="2044-10-24T00:00:00"/>
        <d v="2044-10-31T00:00:00"/>
        <d v="2044-11-07T00:00:00"/>
        <d v="2044-11-14T00:00:00"/>
        <d v="2044-11-21T00:00:00"/>
        <d v="2044-11-28T00:00:00"/>
        <d v="2044-12-05T00:00:00"/>
        <d v="2044-12-12T00:00:00"/>
        <d v="2044-12-19T00:00:00"/>
        <d v="2044-12-26T00:00:00"/>
        <d v="2045-01-02T00:00:00"/>
        <d v="2045-01-09T00:00:00"/>
        <d v="2045-01-16T00:00:00"/>
        <d v="2045-01-23T00:00:00"/>
        <d v="2045-01-30T00:00:00"/>
        <d v="2045-02-06T00:00:00"/>
        <d v="2045-02-13T00:00:00"/>
        <d v="2045-02-20T00:00:00"/>
        <d v="2045-02-27T00:00:00"/>
        <d v="2045-03-06T00:00:00"/>
        <d v="2045-03-13T00:00:00"/>
        <d v="2045-03-20T00:00:00"/>
        <d v="2045-03-27T00:00:00"/>
        <d v="2045-04-03T00:00:00"/>
        <d v="2045-04-10T00:00:00"/>
        <d v="2045-04-17T00:00:00"/>
        <d v="2045-04-24T00:00:00"/>
        <d v="2045-05-01T00:00:00"/>
        <d v="2045-05-08T00:00:00"/>
        <d v="2045-05-15T00:00:00"/>
        <d v="2045-05-22T00:00:00"/>
        <d v="2045-05-29T00:00:00"/>
        <d v="2045-06-05T00:00:00"/>
        <d v="2045-06-12T00:00:00"/>
        <d v="2045-06-19T00:00:00"/>
        <d v="2045-06-26T00:00:00"/>
        <d v="2045-07-03T00:00:00"/>
        <d v="2045-07-10T00:00:00"/>
        <d v="2045-07-17T00:00:00"/>
        <d v="2045-07-24T00:00:00"/>
        <d v="2045-07-31T00:00:00"/>
        <d v="2045-08-07T00:00:00"/>
        <d v="2045-08-14T00:00:00"/>
        <d v="2045-08-21T00:00:00"/>
        <d v="2045-08-28T00:00:00"/>
        <d v="2045-09-04T00:00:00"/>
        <d v="2045-09-11T00:00:00"/>
        <d v="2045-09-18T00:00:00"/>
        <d v="2045-09-25T00:00:00"/>
        <d v="2045-10-02T00:00:00"/>
        <d v="2045-10-09T00:00:00"/>
        <d v="2045-10-16T00:00:00"/>
        <d v="2045-10-23T00:00:00"/>
        <d v="2045-10-30T00:00:00"/>
        <d v="2045-11-06T00:00:00"/>
        <d v="2045-11-13T00:00:00"/>
        <d v="2045-11-20T00:00:00"/>
        <d v="2045-11-27T00:00:00"/>
        <d v="2045-12-04T00:00:00"/>
        <d v="2045-12-11T00:00:00"/>
        <d v="2045-12-18T00:00:00"/>
        <d v="2045-12-25T00:00:00"/>
        <d v="2046-01-01T00:00:00"/>
        <d v="2046-01-08T00:00:00"/>
        <d v="2046-01-15T00:00:00"/>
        <d v="2046-01-22T00:00:00"/>
        <d v="2046-01-29T00:00:00"/>
        <d v="2046-02-05T00:00:00"/>
        <d v="2046-02-12T00:00:00"/>
        <d v="2046-02-19T00:00:00"/>
        <d v="2046-02-26T00:00:00"/>
        <d v="2046-03-05T00:00:00"/>
        <d v="2046-03-12T00:00:00"/>
        <d v="2046-03-19T00:00:00"/>
        <d v="2046-03-26T00:00:00"/>
        <d v="2046-04-02T00:00:00"/>
        <d v="2046-04-09T00:00:00"/>
        <d v="2046-04-16T00:00:00"/>
        <d v="2046-04-23T00:00:00"/>
        <d v="2046-04-30T00:00:00"/>
        <d v="2046-05-07T00:00:00"/>
        <d v="2046-05-14T00:00:00"/>
        <d v="2046-05-21T00:00:00"/>
        <d v="2046-05-28T00:00:00"/>
        <d v="2046-06-04T00:00:00"/>
        <d v="2046-06-11T00:00:00"/>
        <d v="2046-06-18T00:00:00"/>
        <d v="2046-06-25T00:00:00"/>
        <d v="2046-07-02T00:00:00"/>
        <d v="2046-07-09T00:00:00"/>
        <d v="2046-07-16T00:00:00"/>
        <d v="2046-07-23T00:00:00"/>
        <d v="2046-07-30T00:00:00"/>
        <d v="2046-08-06T00:00:00"/>
        <d v="2046-08-13T00:00:00"/>
        <d v="2046-08-20T00:00:00"/>
        <d v="2046-08-27T00:00:00"/>
        <d v="2046-09-03T00:00:00"/>
        <d v="2046-09-10T00:00:00"/>
        <d v="2046-09-17T00:00:00"/>
        <d v="2046-09-24T00:00:00"/>
        <d v="2046-10-01T00:00:00"/>
        <d v="2046-10-08T00:00:00"/>
        <d v="2046-10-15T00:00:00"/>
        <d v="2046-10-22T00:00:00"/>
        <d v="2046-10-29T00:00:00"/>
        <d v="2046-11-05T00:00:00"/>
        <d v="2046-11-12T00:00:00"/>
        <d v="2046-11-19T00:00:00"/>
        <d v="2046-11-26T00:00:00"/>
        <d v="2046-12-03T00:00:00"/>
        <d v="2046-12-10T00:00:00"/>
        <d v="2046-12-17T00:00:00"/>
        <d v="2046-12-24T00:00:00"/>
        <d v="2046-12-31T00:00:00"/>
        <d v="2047-01-07T00:00:00"/>
        <d v="2047-01-14T00:00:00"/>
        <d v="2047-01-21T00:00:00"/>
        <d v="2047-01-28T00:00:00"/>
        <d v="2047-02-04T00:00:00"/>
        <d v="2047-02-11T00:00:00"/>
        <d v="2047-02-18T00:00:00"/>
        <d v="2047-02-25T00:00:00"/>
        <d v="2047-03-04T00:00:00"/>
        <d v="2047-03-11T00:00:00"/>
        <d v="2047-03-18T00:00:00"/>
        <d v="2047-03-25T00:00:00"/>
        <d v="2047-04-01T00:00:00"/>
        <d v="2047-04-08T00:00:00"/>
        <d v="2047-04-15T00:00:00"/>
        <d v="2047-04-22T00:00:00"/>
        <d v="2047-04-29T00:00:00"/>
        <d v="2047-05-06T00:00:00"/>
        <d v="2047-05-13T00:00:00"/>
        <d v="2047-05-20T00:00:00"/>
        <d v="2047-05-27T00:00:00"/>
        <d v="2047-06-03T00:00:00"/>
        <d v="2047-06-10T00:00:00"/>
        <d v="2047-06-17T00:00:00"/>
        <d v="2047-06-24T00:00:00"/>
        <d v="2047-07-01T00:00:00"/>
        <d v="2047-07-08T00:00:00"/>
        <d v="2047-07-15T00:00:00"/>
        <d v="2047-07-22T00:00:00"/>
        <d v="2047-07-29T00:00:00"/>
        <d v="2047-08-05T00:00:00"/>
        <d v="2047-08-12T00:00:00"/>
        <d v="2047-08-19T00:00:00"/>
        <d v="2047-08-26T00:00:00"/>
        <d v="2047-09-02T00:00:00"/>
        <d v="2047-09-09T00:00:00"/>
        <d v="2047-09-16T00:00:00"/>
        <d v="2047-09-23T00:00:00"/>
        <d v="2047-09-30T00:00:00"/>
        <d v="2047-10-07T00:00:00"/>
        <d v="2047-10-14T00:00:00"/>
        <d v="2047-10-21T00:00:00"/>
        <d v="2047-10-28T00:00:00"/>
        <d v="2047-11-04T00:00:00"/>
        <d v="2047-11-11T00:00:00"/>
        <d v="2047-11-18T00:00:00"/>
        <d v="2047-11-25T00:00:00"/>
        <d v="2047-12-02T00:00:00"/>
        <d v="2047-12-09T00:00:00"/>
        <d v="2047-12-16T00:00:00"/>
        <d v="2047-12-23T00:00:00"/>
        <d v="2047-12-30T00:00:00"/>
        <d v="2048-01-06T00:00:00"/>
        <d v="2048-01-13T00:00:00"/>
        <d v="2048-01-20T00:00:00"/>
        <d v="2048-01-27T00:00:00"/>
        <d v="2048-02-03T00:00:00"/>
        <d v="2048-02-10T00:00:00"/>
        <d v="2048-02-17T00:00:00"/>
        <d v="2048-02-24T00:00:00"/>
        <d v="2048-03-02T00:00:00"/>
        <d v="2048-03-09T00:00:00"/>
        <d v="2048-03-16T00:00:00"/>
        <d v="2048-03-23T00:00:00"/>
        <d v="2048-03-30T00:00:00"/>
        <d v="2048-04-06T00:00:00"/>
        <d v="2048-04-13T00:00:00"/>
        <d v="2048-04-20T00:00:00"/>
        <d v="2048-04-27T00:00:00"/>
        <d v="2048-05-04T00:00:00"/>
        <d v="2048-05-11T00:00:00"/>
        <d v="2048-05-18T00:00:00"/>
        <d v="2048-05-25T00:00:00"/>
        <d v="2048-06-01T00:00:00"/>
        <d v="2048-06-08T00:00:00"/>
        <d v="2048-06-15T00:00:00"/>
        <d v="2048-06-22T00:00:00"/>
        <d v="2048-06-29T00:00:00"/>
        <d v="2048-07-06T00:00:00"/>
        <d v="2048-07-13T00:00:00"/>
        <d v="2048-07-20T00:00:00"/>
        <d v="2048-07-27T00:00:00"/>
        <d v="2048-08-03T00:00:00"/>
        <d v="2048-08-10T00:00:00"/>
        <d v="2048-08-17T00:00:00"/>
        <d v="2048-08-24T00:00:00"/>
        <d v="2048-08-31T00:00:00"/>
        <d v="2048-09-07T00:00:00"/>
        <d v="2048-09-14T00:00:00"/>
        <d v="2048-09-21T00:00:00"/>
        <d v="2048-09-28T00:00:00"/>
        <d v="2048-10-05T00:00:00"/>
        <d v="2048-10-12T00:00:00"/>
        <d v="2048-10-19T00:00:00"/>
        <d v="2048-10-26T00:00:00"/>
        <d v="2048-11-02T00:00:00"/>
        <d v="2048-11-09T00:00:00"/>
        <d v="2048-11-16T00:00:00"/>
        <d v="2048-11-23T00:00:00"/>
        <d v="2048-11-30T00:00:00"/>
        <d v="2048-12-07T00:00:00"/>
        <d v="2048-12-14T00:00:00"/>
        <d v="2048-12-21T00:00:00"/>
        <d v="2048-12-28T00:00:00"/>
        <d v="2049-01-04T00:00:00"/>
        <d v="2049-01-11T00:00:00"/>
        <d v="2049-01-18T00:00:00"/>
        <d v="2049-01-25T00:00:00"/>
        <d v="2049-02-01T00:00:00"/>
        <d v="2049-02-08T00:00:00"/>
        <d v="2049-02-15T00:00:00"/>
        <d v="2049-02-22T00:00:00"/>
        <d v="2049-03-01T00:00:00"/>
        <d v="2049-03-08T00:00:00"/>
        <d v="2049-03-15T00:00:00"/>
        <d v="2049-03-22T00:00:00"/>
        <d v="2049-03-29T00:00:00"/>
        <d v="2049-04-05T00:00:00"/>
        <d v="2049-04-12T00:00:00"/>
        <d v="2049-04-19T00:00:00"/>
        <d v="2049-04-26T00:00:00"/>
        <d v="2049-05-03T00:00:00"/>
        <d v="2049-05-10T00:00:00"/>
        <d v="2049-05-17T00:00:00"/>
        <d v="2049-05-24T00:00:00"/>
        <d v="2049-05-31T00:00:00"/>
        <d v="2049-06-07T00:00:00"/>
        <d v="2049-06-14T00:00:00"/>
        <d v="2049-06-21T00:00:00"/>
        <d v="2049-06-28T00:00:00"/>
        <d v="2049-07-05T00:00:00"/>
        <d v="2049-07-12T00:00:00"/>
        <d v="2049-07-19T00:00:00"/>
        <d v="2049-07-26T00:00:00"/>
        <d v="2049-08-02T00:00:00"/>
        <d v="2049-08-09T00:00:00"/>
        <d v="2049-08-16T00:00:00"/>
        <d v="2049-08-23T00:00:00"/>
        <d v="2049-08-30T00:00:00"/>
        <d v="2049-09-06T00:00:00"/>
        <d v="2049-09-13T00:00:00"/>
        <d v="2049-09-20T00:00:00"/>
        <d v="2049-09-27T00:00:00"/>
        <d v="2049-10-04T00:00:00"/>
        <d v="2049-10-11T00:00:00"/>
        <d v="2049-10-18T00:00:00"/>
        <d v="2049-10-25T00:00:00"/>
        <d v="2049-11-01T00:00:00"/>
        <d v="2049-11-08T00:00:00"/>
        <d v="2049-11-15T00:00:00"/>
        <d v="2049-11-22T00:00:00"/>
        <d v="2049-11-29T00:00:00"/>
        <d v="2049-12-06T00:00:00"/>
        <d v="2049-12-13T00:00:00"/>
        <d v="2049-12-20T00:00:00"/>
        <d v="2049-12-27T00:00:00"/>
        <d v="2050-01-03T00:00:00"/>
        <d v="2050-01-10T00:00:00"/>
        <d v="2050-01-17T00:00:00"/>
        <d v="2050-01-24T00:00:00"/>
        <d v="2050-01-31T00:00:00"/>
        <d v="2050-02-07T00:00:00"/>
        <d v="2050-02-14T00:00:00"/>
        <d v="2050-02-21T00:00:00"/>
        <d v="2050-02-28T00:00:00"/>
        <d v="2050-03-07T00:00:00"/>
        <d v="2050-03-14T00:00:00"/>
        <d v="2050-03-21T00:00:00"/>
        <d v="2050-03-28T00:00:00"/>
        <d v="2050-04-04T00:00:00"/>
        <d v="2050-04-11T00:00:00"/>
        <d v="2050-04-18T00:00:00"/>
        <d v="2050-04-25T00:00:00"/>
        <d v="2050-05-02T00:00:00"/>
        <d v="2050-05-09T00:00:00"/>
        <d v="2050-05-16T00:00:00"/>
        <d v="2050-05-23T00:00:00"/>
        <d v="2050-05-30T00:00:00"/>
        <d v="2050-06-06T00:00:00"/>
        <d v="2050-06-13T00:00:00"/>
        <d v="2050-06-20T00:00:00"/>
        <d v="2050-06-27T00:00:00"/>
        <d v="2050-07-04T00:00:00"/>
        <d v="2050-07-11T00:00:00"/>
        <d v="2050-07-18T00:00:00"/>
        <d v="2050-07-25T00:00:00"/>
        <d v="2050-08-01T00:00:00"/>
        <d v="2050-08-08T00:00:00"/>
        <d v="2050-08-15T00:00:00"/>
        <d v="2050-08-22T00:00:00"/>
        <d v="2050-08-29T00:00:00"/>
        <d v="2050-09-05T00:00:00"/>
        <d v="2050-09-12T00:00:00"/>
        <d v="2050-09-19T00:00:00"/>
        <d v="2050-09-26T00:00:00"/>
        <d v="2050-10-03T00:00:00"/>
        <d v="2050-10-10T00:00:00"/>
        <d v="2050-10-17T00:00:00"/>
        <d v="2050-10-24T00:00:00"/>
        <d v="2050-10-31T00:00:00"/>
        <d v="2050-11-07T00:00:00"/>
        <d v="2050-11-14T00:00:00"/>
        <d v="2050-11-21T00:00:00"/>
        <d v="2050-11-28T00:00:00"/>
        <d v="2050-12-05T00:00:00"/>
        <d v="2050-12-12T00:00:00"/>
        <d v="2050-12-19T00:00:00"/>
        <d v="2050-12-26T00:00:00"/>
        <d v="2051-01-02T00:00:00"/>
        <d v="2051-01-09T00:00:00"/>
        <d v="2051-01-16T00:00:00"/>
        <d v="2051-01-23T00:00:00"/>
        <d v="2051-01-30T00:00:00"/>
        <d v="2051-02-06T00:00:00"/>
        <d v="2051-02-13T00:00:00"/>
        <d v="2051-02-20T00:00:00"/>
        <d v="2051-02-27T00:00:00"/>
        <d v="2051-03-06T00:00:00"/>
        <d v="2051-03-13T00:00:00"/>
        <d v="2051-03-20T00:00:00"/>
        <d v="2051-03-27T00:00:00"/>
        <d v="2051-04-03T00:00:00"/>
        <d v="2051-04-10T00:00:00"/>
        <d v="2051-04-17T00:00:00"/>
        <d v="2051-04-24T00:00:00"/>
        <d v="2051-05-01T00:00:00"/>
        <d v="2051-05-08T00:00:00"/>
        <d v="2051-05-15T00:00:00"/>
        <d v="2051-05-22T00:00:00"/>
        <d v="2051-05-29T00:00:00"/>
        <d v="2051-06-05T00:00:00"/>
        <d v="2051-06-12T00:00:00"/>
        <d v="2051-06-19T00:00:00"/>
        <d v="2051-06-26T00:00:00"/>
        <d v="2051-07-03T00:00:00"/>
        <d v="2051-07-10T00:00:00"/>
        <d v="2051-07-17T00:00:00"/>
        <d v="2051-07-24T00:00:00"/>
        <d v="2051-07-31T00:00:00"/>
        <d v="2051-08-07T00:00:00"/>
        <d v="2051-08-14T00:00:00"/>
        <d v="2051-08-21T00:00:00"/>
        <d v="2051-08-28T00:00:00"/>
        <d v="2051-09-04T00:00:00"/>
        <d v="2051-09-11T00:00:00"/>
        <d v="2051-09-18T00:00:00"/>
        <d v="2051-09-25T00:00:00"/>
        <d v="2051-10-02T00:00:00"/>
        <d v="2051-10-09T00:00:00"/>
        <d v="2051-10-16T00:00:00"/>
        <d v="2051-10-23T00:00:00"/>
        <d v="2051-10-30T00:00:00"/>
        <d v="2051-11-06T00:00:00"/>
        <d v="2051-11-13T00:00:00"/>
        <d v="2051-11-20T00:00:00"/>
        <d v="2051-11-27T00:00:00"/>
        <d v="2051-12-04T00:00:00"/>
        <d v="2051-12-11T00:00:00"/>
        <d v="2051-12-18T00:00:00"/>
        <d v="2051-12-25T00:00:00"/>
        <d v="2052-01-01T00:00:00"/>
        <d v="2052-01-08T00:00:00"/>
        <d v="2052-01-15T00:00:00"/>
        <d v="2052-01-22T00:00:00"/>
        <d v="2052-01-29T00:00:00"/>
        <d v="2052-02-05T00:00:00"/>
        <d v="2052-02-12T00:00:00"/>
        <d v="2052-02-19T00:00:00"/>
        <d v="2052-02-26T00:00:00"/>
        <d v="2052-03-04T00:00:00"/>
        <d v="2052-03-11T00:00:00"/>
        <d v="2052-03-18T00:00:00"/>
        <d v="2052-03-25T00:00:00"/>
        <d v="2052-04-01T00:00:00"/>
        <d v="2052-04-08T00:00:00"/>
        <d v="2052-04-15T00:00:00"/>
        <d v="2052-04-22T00:00:00"/>
        <d v="2052-04-29T00:00:00"/>
        <d v="2052-05-06T00:00:00"/>
        <d v="2052-05-13T00:00:00"/>
        <d v="2052-05-20T00:00:00"/>
        <d v="2052-05-27T00:00:00"/>
        <d v="2052-06-03T00:00:00"/>
        <d v="2052-06-10T00:00:00"/>
        <d v="2052-06-17T00:00:00"/>
        <d v="2052-06-24T00:00:00"/>
        <d v="2052-07-01T00:00:00"/>
        <d v="2052-07-08T00:00:00"/>
        <d v="2052-07-15T00:00:00"/>
        <d v="2052-07-22T00:00:00"/>
        <d v="2052-07-29T00:00:00"/>
        <d v="2052-08-05T00:00:00"/>
        <d v="2052-08-12T00:00:00"/>
        <d v="2052-08-19T00:00:00"/>
        <d v="2052-08-26T00:00:00"/>
        <d v="2052-09-02T00:00:00"/>
        <d v="2052-09-09T00:00:00"/>
        <d v="2052-09-16T00:00:00"/>
        <d v="2052-09-23T00:00:00"/>
        <d v="2052-09-30T00:00:00"/>
        <d v="2052-10-07T00:00:00"/>
        <d v="2052-10-14T00:00:00"/>
        <d v="2052-10-21T00:00:00"/>
        <d v="2052-10-28T00:00:00"/>
        <d v="2052-11-04T00:00:00"/>
        <d v="2052-11-11T00:00:00"/>
        <d v="2052-11-18T00:00:00"/>
        <d v="2052-11-25T00:00:00"/>
        <d v="2052-12-02T00:00:00"/>
        <d v="2052-12-09T00:00:00"/>
        <d v="2052-12-16T00:00:00"/>
        <d v="2052-12-23T00:00:00"/>
        <d v="2052-12-30T00:00:00"/>
        <d v="2053-01-06T00:00:00"/>
        <d v="2053-01-13T00:00:00"/>
        <d v="2053-01-20T00:00:00"/>
        <d v="2053-01-27T00:00:00"/>
        <d v="2053-02-03T00:00:00"/>
        <d v="2053-02-10T00:00:00"/>
        <d v="2053-02-17T00:00:00"/>
        <d v="2053-02-24T00:00:00"/>
        <d v="2053-03-03T00:00:00"/>
        <d v="2053-03-10T00:00:00"/>
        <d v="2053-03-17T00:00:00"/>
        <d v="2053-03-24T00:00:00"/>
        <d v="2053-03-31T00:00:00"/>
        <d v="2053-04-07T00:00:00"/>
        <d v="2053-04-14T00:00:00"/>
        <d v="2053-04-21T00:00:00"/>
        <d v="2053-04-28T00:00:00"/>
        <d v="2053-05-05T00:00:00"/>
        <d v="2053-05-12T00:00:00"/>
        <d v="2053-05-19T00:00:00"/>
        <d v="2053-05-26T00:00:00"/>
        <d v="2053-06-02T00:00:00"/>
        <d v="2053-06-09T00:00:00"/>
        <d v="2053-06-16T00:00:00"/>
        <d v="2053-06-23T00:00:00"/>
        <d v="2053-06-30T00:00:00"/>
        <d v="2053-07-07T00:00:00"/>
        <d v="2053-07-14T00:00:00"/>
        <d v="2053-07-21T00:00:00"/>
        <d v="2053-07-28T00:00:00"/>
        <d v="2053-08-04T00:00:00"/>
        <d v="2053-08-11T00:00:00"/>
        <d v="2053-08-18T00:00:00"/>
        <d v="2053-08-25T00:00:00"/>
        <d v="2053-09-01T00:00:00"/>
        <d v="2053-09-08T00:00:00"/>
        <d v="2053-09-15T00:00:00"/>
        <d v="2053-09-22T00:00:00"/>
        <d v="2053-09-29T00:00:00"/>
        <d v="2053-10-06T00:00:00"/>
        <d v="2053-10-13T00:00:00"/>
        <d v="2053-10-20T00:00:00"/>
        <d v="2053-10-27T00:00:00"/>
        <d v="2053-11-03T00:00:00"/>
        <d v="2053-11-10T00:00:00"/>
        <d v="2053-11-17T00:00:00"/>
        <d v="2053-11-24T00:00:00"/>
        <d v="2053-12-01T00:00:00"/>
        <d v="2053-12-08T00:00:00"/>
        <d v="2053-12-15T00:00:00"/>
        <d v="2053-12-22T00:00:00"/>
        <d v="2053-12-29T00:00:00"/>
        <d v="2054-01-05T00:00:00"/>
        <d v="2054-01-12T00:00:00"/>
        <d v="2054-01-19T00:00:00"/>
        <d v="2054-01-26T00:00:00"/>
        <d v="2054-02-02T00:00:00"/>
        <d v="2054-02-09T00:00:00"/>
        <d v="2054-02-16T00:00:00"/>
        <d v="2054-02-23T00:00:00"/>
        <d v="2054-03-02T00:00:00"/>
        <d v="2054-03-09T00:00:00"/>
        <d v="2054-03-16T00:00:00"/>
        <d v="2054-03-23T00:00:00"/>
        <d v="2054-03-30T00:00:00"/>
        <d v="2054-04-06T00:00:00"/>
        <d v="2054-04-13T00:00:00"/>
        <d v="2054-04-20T00:00:00"/>
        <d v="2054-04-27T00:00:00"/>
        <d v="2054-05-04T00:00:00"/>
        <d v="2054-05-11T00:00:00"/>
        <d v="2054-05-18T00:00:00"/>
        <d v="2054-05-25T00:00:00"/>
        <d v="2054-06-01T00:00:00"/>
        <d v="2054-06-08T00:00:00"/>
        <d v="2054-06-15T00:00:00"/>
        <d v="2054-06-22T00:00:00"/>
        <d v="2054-06-29T00:00:00"/>
        <d v="2054-07-06T00:00:00"/>
        <d v="2054-07-13T00:00:00"/>
        <d v="2054-07-20T00:00:00"/>
        <d v="2054-07-27T00:00:00"/>
        <d v="2054-08-03T00:00:00"/>
        <d v="2054-08-10T00:00:00"/>
        <d v="2054-08-17T00:00:00"/>
        <d v="2054-08-24T00:00:00"/>
        <d v="2054-08-31T00:00:00"/>
        <d v="2054-09-07T00:00:00"/>
        <d v="2054-09-14T00:00:00"/>
        <d v="2054-09-21T00:00:00"/>
        <d v="2054-09-28T00:00:00"/>
        <d v="2054-10-05T00:00:00"/>
        <d v="2054-10-12T00:00:00"/>
        <d v="2054-10-19T00:00:00"/>
        <d v="2054-10-26T00:00:00"/>
        <d v="2054-11-02T00:00:00"/>
        <d v="2054-11-09T00:00:00"/>
        <d v="2054-11-16T00:00:00"/>
        <d v="2054-11-23T00:00:00"/>
        <d v="2054-11-30T00:00:00"/>
        <d v="2054-12-07T00:00:00"/>
        <d v="2054-12-14T00:00:00"/>
        <d v="2054-12-21T00:00:00"/>
        <d v="2054-12-28T00:00:00"/>
        <d v="2055-01-04T00:00:00"/>
        <d v="2055-01-11T00:00:00"/>
        <d v="2055-01-18T00:00:00"/>
        <d v="2055-01-25T00:00:00"/>
        <d v="2055-02-01T00:00:00"/>
        <d v="2055-02-08T00:00:00"/>
        <d v="2055-02-15T00:00:00"/>
        <d v="2055-02-22T00:00:00"/>
        <d v="2055-03-01T00:00:00"/>
        <d v="2055-03-08T00:00:00"/>
        <d v="2055-03-15T00:00:00"/>
        <d v="2055-03-22T00:00:00"/>
        <d v="2055-03-29T00:00:00"/>
        <d v="2055-04-05T00:00:00"/>
        <d v="2055-04-12T00:00:00"/>
        <d v="2055-04-19T00:00:00"/>
        <d v="2055-04-26T00:00:00"/>
        <d v="2055-05-03T00:00:00"/>
        <d v="2055-05-10T00:00:00"/>
        <d v="2055-05-17T00:00:00"/>
        <d v="2055-05-24T00:00:00"/>
        <d v="2055-05-31T00:00:00"/>
        <d v="2055-06-07T00:00:00"/>
        <d v="2055-06-14T00:00:00"/>
        <d v="2055-06-21T00:00:00"/>
        <d v="2055-06-28T00:00:00"/>
        <d v="2055-07-05T00:00:00"/>
        <d v="2055-07-12T00:00:00"/>
        <d v="2055-07-19T00:00:00"/>
        <d v="2055-07-26T00:00:00"/>
        <d v="2055-08-02T00:00:00"/>
        <d v="2055-08-09T00:00:00"/>
        <d v="2055-08-16T00:00:00"/>
        <d v="2055-08-23T00:00:00"/>
        <d v="2055-08-30T00:00:00"/>
        <d v="2055-09-06T00:00:00"/>
        <d v="2055-09-13T00:00:00"/>
        <d v="2055-09-20T00:00:00"/>
        <d v="2055-09-27T00:00:00"/>
        <d v="2055-10-04T00:00:00"/>
        <d v="2055-10-11T00:00:00"/>
        <d v="2055-10-18T00:00:00"/>
        <d v="2055-10-25T00:00:00"/>
        <d v="2055-11-01T00:00:00"/>
        <d v="2055-11-08T00:00:00"/>
        <d v="2055-11-15T00:00:00"/>
        <d v="2055-11-22T00:00:00"/>
        <d v="2055-11-29T00:00:00"/>
        <d v="2055-12-06T00:00:00"/>
        <d v="2055-12-13T00:00:00"/>
        <d v="2055-12-20T00:00:00"/>
        <d v="2055-12-27T00:00:00"/>
        <d v="2056-01-03T00:00:00"/>
        <d v="2056-01-10T00:00:00"/>
        <d v="2056-01-17T00:00:00"/>
        <d v="2056-01-24T00:00:00"/>
        <d v="2056-01-31T00:00:00"/>
        <d v="2056-02-07T00:00:00"/>
        <d v="2056-02-14T00:00:00"/>
        <d v="2056-02-21T00:00:00"/>
        <d v="2056-02-28T00:00:00"/>
        <d v="2056-03-06T00:00:00"/>
        <d v="2056-03-13T00:00:00"/>
        <d v="2056-03-20T00:00:00"/>
        <d v="2056-03-27T00:00:00"/>
        <d v="2056-04-03T00:00:00"/>
        <d v="2056-04-10T00:00:00"/>
        <d v="2056-04-17T00:00:00"/>
        <d v="2056-04-24T00:00:00"/>
        <d v="2056-05-01T00:00:00"/>
        <d v="2056-05-08T00:00:00"/>
        <d v="2056-05-15T00:00:00"/>
        <d v="2056-05-22T00:00:00"/>
        <d v="2056-05-29T00:00:00"/>
        <d v="2056-06-05T00:00:00"/>
        <d v="2056-06-12T00:00:00"/>
        <d v="2056-06-19T00:00:00"/>
        <d v="2056-06-26T00:00:00"/>
        <d v="2056-07-03T00:00:00"/>
        <d v="2056-07-10T00:00:00"/>
        <d v="2056-07-17T00:00:00"/>
        <d v="2056-07-24T00:00:00"/>
        <d v="2056-07-31T00:00:00"/>
        <d v="2056-08-07T00:00:00"/>
        <d v="2056-08-14T00:00:00"/>
        <d v="2056-08-21T00:00:00"/>
        <d v="2056-08-28T00:00:00"/>
        <d v="2056-09-04T00:00:00"/>
        <d v="2056-09-11T00:00:00"/>
        <d v="2056-09-18T00:00:00"/>
        <d v="2056-09-25T00:00:00"/>
        <d v="2056-10-02T00:00:00"/>
        <d v="2056-10-09T00:00:00"/>
        <d v="2056-10-16T00:00:00"/>
        <d v="2056-10-23T00:00:00"/>
        <d v="2056-10-30T00:00:00"/>
        <d v="2056-11-06T00:00:00"/>
        <d v="2056-11-13T00:00:00"/>
        <d v="2056-11-20T00:00:00"/>
        <d v="2056-11-27T00:00:00"/>
        <d v="2056-12-04T00:00:00"/>
        <d v="2056-12-11T00:00:00"/>
        <d v="2056-12-18T00:00:00"/>
        <d v="2056-12-25T00:00:00"/>
        <d v="2057-01-01T00:00:00"/>
        <d v="2057-01-08T00:00:00"/>
        <d v="2057-01-15T00:00:00"/>
        <d v="2057-01-22T00:00:00"/>
        <d v="2057-01-29T00:00:00"/>
        <d v="2057-02-05T00:00:00"/>
        <d v="2057-02-12T00:00:00"/>
        <d v="2057-02-19T00:00:00"/>
        <d v="2057-02-26T00:00:00"/>
        <d v="2057-03-05T00:00:00"/>
        <d v="2057-03-12T00:00:00"/>
        <d v="2057-03-19T00:00:00"/>
        <d v="2057-03-26T00:00:00"/>
        <d v="2057-04-02T00:00:00"/>
        <d v="2057-04-09T00:00:00"/>
        <d v="2057-04-16T00:00:00"/>
        <d v="2057-04-23T00:00:00"/>
        <d v="2057-04-30T00:00:00"/>
        <d v="2057-05-07T00:00:00"/>
        <d v="2057-05-14T00:00:00"/>
        <d v="2057-05-21T00:00:00"/>
        <d v="2057-05-28T00:00:00"/>
        <d v="2057-06-04T00:00:00"/>
        <d v="2057-06-11T00:00:00"/>
        <d v="2057-06-18T00:00:00"/>
        <d v="2057-06-25T00:00:00"/>
        <d v="2057-07-02T00:00:00"/>
        <d v="2057-07-09T00:00:00"/>
        <d v="2057-07-16T00:00:00"/>
        <d v="2057-07-23T00:00:00"/>
        <d v="2057-07-30T00:00:00"/>
        <d v="2057-08-06T00:00:00"/>
        <d v="2057-08-13T00:00:00"/>
        <d v="2057-08-20T00:00:00"/>
        <d v="2057-08-27T00:00:00"/>
        <d v="2057-09-03T00:00:00"/>
        <d v="2057-09-10T00:00:00"/>
        <d v="2057-09-17T00:00:00"/>
        <d v="2057-09-24T00:00:00"/>
        <d v="2057-10-01T00:00:00"/>
        <d v="2057-10-08T00:00:00"/>
        <d v="2057-10-15T00:00:00"/>
        <d v="2057-10-22T00:00:00"/>
        <d v="2057-10-29T00:00:00"/>
        <d v="2057-11-05T00:00:00"/>
        <d v="2057-11-12T00:00:00"/>
        <d v="2057-11-19T00:00:00"/>
        <d v="2057-11-26T00:00:00"/>
        <d v="2057-12-03T00:00:00"/>
        <d v="2057-12-10T00:00:00"/>
        <d v="2057-12-17T00:00:00"/>
        <d v="2057-12-24T00:00:00"/>
        <d v="2057-12-31T00:00:00"/>
        <d v="2058-01-07T00:00:00"/>
        <d v="2058-01-14T00:00:00"/>
        <d v="2058-01-21T00:00:00"/>
        <d v="2058-01-28T00:00:00"/>
        <d v="2058-02-04T00:00:00"/>
        <d v="2058-02-11T00:00:00"/>
        <d v="2058-02-18T00:00:00"/>
        <d v="2058-02-25T00:00:00"/>
        <d v="2058-03-04T00:00:00"/>
        <d v="2058-03-11T00:00:00"/>
        <d v="2058-03-18T00:00:00"/>
        <d v="2058-03-25T00:00:00"/>
        <d v="2058-04-01T00:00:00"/>
        <d v="2058-04-08T00:00:00"/>
        <d v="2058-04-15T00:00:00"/>
        <d v="2058-04-22T00:00:00"/>
        <d v="2058-04-29T00:00:00"/>
        <d v="2058-05-06T00:00:00"/>
        <d v="2058-05-13T00:00:00"/>
        <d v="2058-05-20T00:00:00"/>
        <d v="2058-05-27T00:00:00"/>
        <d v="2058-06-03T00:00:00"/>
        <d v="2058-06-10T00:00:00"/>
        <d v="2058-06-17T00:00:00"/>
        <d v="2058-06-24T00:00:00"/>
        <d v="2058-07-01T00:00:00"/>
        <d v="2058-07-08T00:00:00"/>
        <d v="2058-07-15T00:00:00"/>
        <d v="2058-07-22T00:00:00"/>
        <d v="2058-07-29T00:00:00"/>
        <d v="2058-08-05T00:00:00"/>
        <d v="2058-08-12T00:00:00"/>
        <d v="2058-08-19T00:00:00"/>
        <d v="2058-08-26T00:00:00"/>
        <d v="2058-09-02T00:00:00"/>
        <d v="2058-09-09T00:00:00"/>
        <d v="2058-09-16T00:00:00"/>
        <d v="2058-09-23T00:00:00"/>
        <d v="2058-09-30T00:00:00"/>
        <d v="2058-10-07T00:00:00"/>
        <d v="2058-10-14T00:00:00"/>
        <d v="2058-10-21T00:00:00"/>
        <d v="2058-10-28T00:00:00"/>
        <d v="2058-11-04T00:00:00"/>
        <d v="2058-11-11T00:00:00"/>
        <d v="2058-11-18T00:00:00"/>
        <d v="2058-11-25T00:00:00"/>
        <d v="2058-12-02T00:00:00"/>
        <d v="2058-12-09T00:00:00"/>
        <d v="2058-12-16T00:00:00"/>
        <d v="2058-12-23T00:00:00"/>
        <d v="2058-12-30T00:00:00"/>
        <d v="2059-01-06T00:00:00"/>
        <d v="2059-01-13T00:00:00"/>
        <d v="2059-01-20T00:00:00"/>
        <d v="2059-01-27T00:00:00"/>
        <d v="2059-02-03T00:00:00"/>
        <d v="2059-02-10T00:00:00"/>
        <d v="2059-02-17T00:00:00"/>
        <d v="2059-02-24T00:00:00"/>
        <d v="2059-03-03T00:00:00"/>
        <d v="2059-03-10T00:00:00"/>
        <d v="2059-03-17T00:00:00"/>
        <d v="2059-03-24T00:00:00"/>
        <d v="2059-03-31T00:00:00"/>
        <d v="2059-04-07T00:00:00"/>
        <d v="2059-04-14T00:00:00"/>
        <d v="2059-04-21T00:00:00"/>
        <d v="2059-04-28T00:00:00"/>
        <d v="2059-05-05T00:00:00"/>
        <d v="2059-05-12T00:00:00"/>
        <d v="2059-05-19T00:00:00"/>
        <d v="2059-05-26T00:00:00"/>
        <d v="2059-06-02T00:00:00"/>
        <d v="2059-06-09T00:00:00"/>
        <d v="2059-06-16T00:00:00"/>
        <d v="2059-06-23T00:00:00"/>
        <d v="2059-06-30T00:00:00"/>
        <d v="2059-07-07T00:00:00"/>
        <d v="2059-07-14T00:00:00"/>
        <d v="2059-07-21T00:00:00"/>
        <d v="2059-07-28T00:00:00"/>
        <d v="2059-08-04T00:00:00"/>
        <d v="2059-08-11T00:00:00"/>
        <d v="2059-08-18T00:00:00"/>
        <d v="2059-08-25T00:00:00"/>
        <d v="2059-09-01T00:00:00"/>
        <d v="2059-09-08T00:00:00"/>
        <d v="2059-09-15T00:00:00"/>
        <d v="2059-09-22T00:00:00"/>
        <d v="2059-09-29T00:00:00"/>
        <d v="2059-10-06T00:00:00"/>
        <d v="2059-10-13T00:00:00"/>
        <d v="2059-10-20T00:00:00"/>
        <d v="2059-10-27T00:00:00"/>
        <d v="2059-11-03T00:00:00"/>
        <d v="2059-11-10T00:00:00"/>
        <d v="2059-11-17T00:00:00"/>
        <d v="2059-11-24T00:00:00"/>
        <d v="2059-12-01T00:00:00"/>
        <d v="2059-12-08T00:00:00"/>
        <d v="2059-12-15T00:00:00"/>
        <d v="2059-12-22T00:00:00"/>
        <d v="2059-12-29T00:00:00"/>
        <d v="2060-01-05T00:00:00"/>
        <d v="2060-01-12T00:00:00"/>
        <d v="2060-01-19T00:00:00"/>
        <d v="2060-01-26T00:00:00"/>
        <d v="2060-02-02T00:00:00"/>
        <d v="2060-02-09T00:00:00"/>
        <d v="2060-02-16T00:00:00"/>
        <d v="2060-02-23T00:00:00"/>
        <d v="2060-03-01T00:00:00"/>
        <d v="2060-03-08T00:00:00"/>
        <d v="2060-03-15T00:00:00"/>
        <d v="2060-03-22T00:00:00"/>
        <d v="2060-03-29T00:00:00"/>
        <d v="2060-04-05T00:00:00"/>
        <d v="2060-04-12T00:00:00"/>
        <d v="2060-04-19T00:00:00"/>
        <d v="2060-04-26T00:00:00"/>
        <d v="2060-05-03T00:00:00"/>
        <d v="2060-05-10T00:00:00"/>
        <d v="2060-05-17T00:00:00"/>
        <d v="2060-05-24T00:00:00"/>
        <d v="2060-05-31T00:00:00"/>
        <d v="2060-06-07T00:00:00"/>
        <d v="2060-06-14T00:00:00"/>
        <d v="2060-06-21T00:00:00"/>
        <d v="2060-06-28T00:00:00"/>
        <d v="2060-07-05T00:00:00"/>
        <d v="2060-07-12T00:00:00"/>
        <d v="2060-07-19T00:00:00"/>
        <d v="2060-07-26T00:00:00"/>
        <d v="2060-08-02T00:00:00"/>
        <d v="2060-08-09T00:00:00"/>
        <d v="2060-08-16T00:00:00"/>
        <d v="2060-08-23T00:00:00"/>
        <d v="2060-08-30T00:00:00"/>
        <d v="2060-09-06T00:00:00"/>
        <d v="2060-09-13T00:00:00"/>
        <d v="2060-09-20T00:00:00"/>
        <d v="2060-09-27T00:00:00"/>
        <d v="2060-10-04T00:00:00"/>
        <d v="2060-10-11T00:00:00"/>
        <d v="2060-10-18T00:00:00"/>
        <d v="2060-10-25T00:00:00"/>
        <d v="2060-11-01T00:00:00"/>
        <d v="2060-11-08T00:00:00"/>
        <d v="2060-11-15T00:00:00"/>
        <d v="2060-11-22T00:00:00"/>
        <d v="2060-11-29T00:00:00"/>
        <d v="2060-12-06T00:00:00"/>
        <d v="2060-12-13T00:00:00"/>
        <d v="2060-12-20T00:00:00"/>
        <d v="2060-12-27T00:00:00"/>
        <d v="2061-01-03T00:00:00"/>
        <d v="2061-01-10T00:00:00"/>
        <d v="2061-01-17T00:00:00"/>
        <d v="2061-01-24T00:00:00"/>
        <d v="2061-01-31T00:00:00"/>
        <d v="2061-02-07T00:00:00"/>
        <d v="2061-02-14T00:00:00"/>
        <d v="2061-02-21T00:00:00"/>
        <d v="2061-02-28T00:00:00"/>
        <d v="2061-03-07T00:00:00"/>
        <d v="2061-03-14T00:00:00"/>
        <d v="2061-03-21T00:00:00"/>
        <d v="2061-03-28T00:00:00"/>
        <d v="2061-04-04T00:00:00"/>
        <d v="2061-04-11T00:00:00"/>
        <d v="2061-04-18T00:00:00"/>
        <d v="2061-04-25T00:00:00"/>
        <d v="2061-05-02T00:00:00"/>
        <d v="2061-05-09T00:00:00"/>
        <d v="2061-05-16T00:00:00"/>
        <d v="2061-05-23T00:00:00"/>
        <d v="2061-05-30T00:00:00"/>
        <d v="2061-06-06T00:00:00"/>
        <d v="2061-06-13T00:00:00"/>
        <d v="2061-06-20T00:00:00"/>
        <d v="2061-06-27T00:00:00"/>
        <d v="2061-07-04T00:00:00"/>
        <d v="2061-07-11T00:00:00"/>
        <d v="2061-07-18T00:00:00"/>
        <d v="2061-07-25T00:00:00"/>
        <d v="2061-08-01T00:00:00"/>
        <d v="2061-08-08T00:00:00"/>
        <d v="2061-08-15T00:00:00"/>
        <d v="2061-08-22T00:00:00"/>
        <d v="2061-08-29T00:00:00"/>
        <d v="2061-09-05T00:00:00"/>
        <d v="2061-09-12T00:00:00"/>
        <d v="2061-09-19T00:00:00"/>
        <d v="2061-09-26T00:00:00"/>
        <d v="2061-10-03T00:00:00"/>
        <d v="2061-10-10T00:00:00"/>
        <d v="2061-10-17T00:00:00"/>
        <d v="2061-10-24T00:00:00"/>
        <d v="2061-10-31T00:00:00"/>
        <d v="2061-11-07T00:00:00"/>
        <d v="2061-11-14T00:00:00"/>
        <d v="2061-11-21T00:00:00"/>
        <d v="2061-11-28T00:00:00"/>
        <d v="2061-12-05T00:00:00"/>
        <d v="2061-12-12T00:00:00"/>
        <d v="2061-12-19T00:00:00"/>
        <d v="2061-12-26T00:00:00"/>
        <d v="2062-01-02T00:00:00"/>
        <d v="2062-01-09T00:00:00"/>
        <d v="2062-01-16T00:00:00"/>
        <d v="2062-01-23T00:00:00"/>
        <d v="2062-01-30T00:00:00"/>
        <d v="2062-02-06T00:00:00"/>
        <d v="2062-02-13T00:00:00"/>
        <d v="2062-02-20T00:00:00"/>
        <d v="2062-02-27T00:00:00"/>
        <d v="2062-03-06T00:00:00"/>
        <d v="2062-03-13T00:00:00"/>
        <d v="2062-03-20T00:00:00"/>
        <d v="2062-03-27T00:00:00"/>
        <d v="2062-04-03T00:00:00"/>
        <d v="2062-04-10T00:00:00"/>
        <d v="2062-04-17T00:00:00"/>
        <d v="2062-04-24T00:00:00"/>
        <d v="2062-05-01T00:00:00"/>
        <d v="2062-05-08T00:00:00"/>
        <d v="2062-05-15T00:00:00"/>
        <d v="2062-05-22T00:00:00"/>
        <d v="2062-05-29T00:00:00"/>
        <d v="2062-06-05T00:00:00"/>
        <d v="2062-06-12T00:00:00"/>
        <d v="2062-06-19T00:00:00"/>
        <d v="2062-06-26T00:00:00"/>
        <d v="2062-07-03T00:00:00"/>
        <d v="2062-07-10T00:00:00"/>
        <d v="2062-07-17T00:00:00"/>
        <d v="2062-07-24T00:00:00"/>
        <d v="2062-07-31T00:00:00"/>
        <d v="2062-08-07T00:00:00"/>
        <d v="2062-08-14T00:00:00"/>
        <d v="2062-08-21T00:00:00"/>
        <d v="2062-08-28T00:00:00"/>
        <d v="2062-09-04T00:00:00"/>
        <d v="2062-09-11T00:00:00"/>
        <d v="2062-09-18T00:00:00"/>
        <d v="2062-09-25T00:00:00"/>
        <d v="2062-10-02T00:00:00"/>
        <d v="2062-10-09T00:00:00"/>
        <d v="2062-10-16T00:00:00"/>
        <d v="2062-10-23T00:00:00"/>
        <d v="2062-10-30T00:00:00"/>
        <d v="2062-11-06T00:00:00"/>
        <d v="2062-11-13T00:00:00"/>
        <d v="2062-11-20T00:00:00"/>
        <d v="2062-11-27T00:00:00"/>
        <d v="2062-12-04T00:00:00"/>
        <d v="2062-12-11T00:00:00"/>
        <d v="2062-12-18T00:00:00"/>
        <d v="2062-12-25T00:00:00"/>
        <d v="2063-01-01T00:00:00"/>
        <d v="2063-01-08T00:00:00"/>
        <d v="2063-01-15T00:00:00"/>
        <d v="2063-01-22T00:00:00"/>
        <d v="2063-01-29T00:00:00"/>
        <d v="2063-02-05T00:00:00"/>
        <d v="2063-02-12T00:00:00"/>
        <d v="2063-02-19T00:00:00"/>
        <d v="2063-02-26T00:00:00"/>
        <d v="2063-03-05T00:00:00"/>
        <d v="2063-03-12T00:00:00"/>
        <d v="2063-03-19T00:00:00"/>
        <d v="2063-03-26T00:00:00"/>
        <d v="2063-04-02T00:00:00"/>
        <d v="2063-04-09T00:00:00"/>
        <d v="2063-04-16T00:00:00"/>
        <d v="2063-04-23T00:00:00"/>
        <d v="2063-04-30T00:00:00"/>
        <d v="2063-05-07T00:00:00"/>
        <d v="2063-05-14T00:00:00"/>
        <d v="2063-05-21T00:00:00"/>
        <d v="2063-05-28T00:00:00"/>
        <d v="2063-06-04T00:00:00"/>
        <d v="2063-06-11T00:00:00"/>
        <d v="2063-06-18T00:00:00"/>
        <d v="2063-06-25T00:00:00"/>
        <d v="2063-07-02T00:00:00"/>
        <d v="2063-07-09T00:00:00"/>
        <d v="2063-07-16T00:00:00"/>
        <d v="2063-07-23T00:00:00"/>
        <d v="2063-07-30T00:00:00"/>
        <d v="2063-08-06T00:00:00"/>
        <d v="2063-08-13T00:00:00"/>
        <d v="2063-08-20T00:00:00"/>
        <d v="2063-08-27T00:00:00"/>
        <d v="2063-09-03T00:00:00"/>
        <d v="2063-09-10T00:00:00"/>
        <d v="2063-09-17T00:00:00"/>
        <d v="2063-09-24T00:00:00"/>
        <d v="2063-10-01T00:00:00"/>
        <d v="2063-10-08T00:00:00"/>
        <d v="2063-10-15T00:00:00"/>
        <d v="2063-10-22T00:00:00"/>
        <d v="2063-10-29T00:00:00"/>
        <d v="2063-11-05T00:00:00"/>
        <d v="2063-11-12T00:00:00"/>
        <d v="2063-11-19T00:00:00"/>
        <d v="2063-11-26T00:00:00"/>
        <d v="2063-12-03T00:00:00"/>
        <d v="2063-12-10T00:00:00"/>
        <d v="2063-12-17T00:00:00"/>
        <d v="2063-12-24T00:00:00"/>
        <d v="2063-12-31T00:00:00"/>
        <d v="2064-01-07T00:00:00"/>
        <d v="2064-01-14T00:00:00"/>
        <d v="2064-01-21T00:00:00"/>
        <d v="2064-01-28T00:00:00"/>
        <d v="2064-02-04T00:00:00"/>
        <d v="2064-02-11T00:00:00"/>
        <d v="2064-02-18T00:00:00"/>
        <d v="2064-02-25T00:00:00"/>
        <d v="2064-03-03T00:00:00"/>
        <d v="2064-03-10T00:00:00"/>
        <d v="2064-03-17T00:00:00"/>
        <d v="2064-03-24T00:00:00"/>
        <d v="2064-03-31T00:00:00"/>
        <d v="2064-04-07T00:00:00"/>
        <d v="2064-04-14T00:00:00"/>
        <d v="2064-04-21T00:00:00"/>
        <d v="2064-04-28T00:00:00"/>
        <d v="2064-05-05T00:00:00"/>
        <d v="2064-05-12T00:00:00"/>
        <d v="2064-05-19T00:00:00"/>
        <d v="2064-05-26T00:00:00"/>
        <d v="2064-06-02T00:00:00"/>
        <d v="2064-06-09T00:00:00"/>
        <d v="2064-06-16T00:00:00"/>
        <d v="2064-06-23T00:00:00"/>
        <d v="2064-06-30T00:00:00"/>
        <d v="2064-07-07T00:00:00"/>
        <d v="2064-07-14T00:00:00"/>
        <d v="2064-07-21T00:00:00"/>
        <d v="2064-07-28T00:00:00"/>
        <d v="2064-08-04T00:00:00"/>
        <d v="2064-08-11T00:00:00"/>
        <d v="2064-08-18T00:00:00"/>
        <d v="2064-08-25T00:00:00"/>
        <d v="2064-09-01T00:00:00"/>
        <d v="2064-09-08T00:00:00"/>
        <d v="2064-09-15T00:00:00"/>
        <d v="2064-09-22T00:00:00"/>
        <d v="2064-09-29T00:00:00"/>
        <d v="2064-10-06T00:00:00"/>
        <d v="2064-10-13T00:00:00"/>
        <d v="2064-10-20T00:00:00"/>
        <d v="2064-10-27T00:00:00"/>
        <d v="2064-11-03T00:00:00"/>
        <d v="2064-11-10T00:00:00"/>
        <d v="2064-11-17T00:00:00"/>
        <d v="2064-11-24T00:00:00"/>
        <d v="2064-12-01T00:00:00"/>
        <d v="2064-12-08T00:00:00"/>
        <d v="2064-12-15T00:00:00"/>
        <d v="2064-12-22T00:00:00"/>
        <d v="2064-12-29T00:00:00"/>
        <d v="2065-01-05T00:00:00"/>
        <d v="2065-01-12T00:00:00"/>
        <d v="2065-01-19T00:00:00"/>
        <d v="2065-01-26T00:00:00"/>
        <d v="2065-02-02T00:00:00"/>
        <d v="2065-02-09T00:00:00"/>
        <d v="2065-02-16T00:00:00"/>
        <d v="2065-02-23T00:00:00"/>
        <d v="2065-03-02T00:00:00"/>
        <d v="2065-03-09T00:00:00"/>
        <d v="2065-03-16T00:00:00"/>
        <d v="2065-03-23T00:00:00"/>
        <d v="2065-03-30T00:00:00"/>
        <d v="2065-04-06T00:00:00"/>
        <d v="2065-04-13T00:00:00"/>
        <d v="2065-04-20T00:00:00"/>
        <d v="2065-04-27T00:00:00"/>
        <d v="2065-05-04T00:00:00"/>
        <d v="2065-05-11T00:00:00"/>
        <d v="2065-05-18T00:00:00"/>
        <d v="2065-05-25T00:00:00"/>
        <d v="2065-06-01T00:00:00"/>
        <d v="2065-06-08T00:00:00"/>
        <d v="2065-06-15T00:00:00"/>
        <d v="2065-06-22T00:00:00"/>
        <d v="2065-06-29T00:00:00"/>
        <d v="2065-07-06T00:00:00"/>
        <d v="2065-07-13T00:00:00"/>
        <d v="2065-07-20T00:00:00"/>
        <d v="2065-07-27T00:00:00"/>
        <d v="2065-08-03T00:00:00"/>
        <d v="2065-08-10T00:00:00"/>
        <d v="2065-08-17T00:00:00"/>
        <d v="2065-08-24T00:00:00"/>
        <d v="2065-08-31T00:00:00"/>
        <d v="2065-09-07T00:00:00"/>
        <d v="2065-09-14T00:00:00"/>
        <d v="2065-09-21T00:00:00"/>
        <d v="2065-09-28T00:00:00"/>
        <d v="2065-10-05T00:00:00"/>
        <d v="2065-10-12T00:00:00"/>
        <d v="2065-10-19T00:00:00"/>
        <d v="2065-10-26T00:00:00"/>
        <d v="2065-11-02T00:00:00"/>
        <d v="2065-11-09T00:00:00"/>
        <d v="2065-11-16T00:00:00"/>
        <d v="2065-11-23T00:00:00"/>
        <d v="2065-11-30T00:00:00"/>
        <d v="2065-12-07T00:00:00"/>
        <d v="2065-12-14T00:00:00"/>
        <d v="2065-12-21T00:00:00"/>
        <d v="2065-12-28T00:00:00"/>
        <d v="2066-01-04T00:00:00"/>
        <d v="2066-01-11T00:00:00"/>
        <d v="2066-01-18T00:00:00"/>
        <d v="2066-01-25T00:00:00"/>
        <d v="2066-02-01T00:00:00"/>
        <d v="2066-02-08T00:00:00"/>
        <d v="2066-02-15T00:00:00"/>
        <d v="2066-02-22T00:00:00"/>
        <d v="2066-03-01T00:00:00"/>
        <d v="2066-03-08T00:00:00"/>
        <d v="2066-03-15T00:00:00"/>
        <d v="2066-03-22T00:00:00"/>
        <d v="2066-03-29T00:00:00"/>
        <d v="2066-04-05T00:00:00"/>
        <d v="2066-04-12T00:00:00"/>
        <d v="2066-04-19T00:00:00"/>
        <d v="2066-04-26T00:00:00"/>
        <d v="2066-05-03T00:00:00"/>
        <d v="2066-05-10T00:00:00"/>
        <d v="2066-05-17T00:00:00"/>
        <d v="2066-05-24T00:00:00"/>
        <d v="2066-05-31T00:00:00"/>
        <d v="2066-06-07T00:00:00"/>
        <d v="2066-06-14T00:00:00"/>
        <d v="2066-06-21T00:00:00"/>
        <d v="2066-06-28T00:00:00"/>
        <d v="2066-07-05T00:00:00"/>
        <d v="2066-07-12T00:00:00"/>
        <d v="2066-07-19T00:00:00"/>
        <d v="2066-07-26T00:00:00"/>
        <d v="2066-08-02T00:00:00"/>
        <d v="2066-08-09T00:00:00"/>
        <d v="2066-08-16T00:00:00"/>
        <d v="2066-08-23T00:00:00"/>
        <d v="2066-08-30T00:00:00"/>
        <d v="2066-09-06T00:00:00"/>
        <d v="2066-09-13T00:00:00"/>
        <d v="2066-09-20T00:00:00"/>
        <d v="2066-09-27T00:00:00"/>
        <d v="2066-10-04T00:00:00"/>
        <d v="2066-10-11T00:00:00"/>
        <d v="2066-10-18T00:00:00"/>
        <d v="2066-10-25T00:00:00"/>
        <d v="2066-11-01T00:00:00"/>
        <d v="2066-11-08T00:00:00"/>
        <d v="2066-11-15T00:00:00"/>
        <d v="2066-11-22T00:00:00"/>
        <d v="2066-11-29T00:00:00"/>
        <d v="2066-12-06T00:00:00"/>
        <d v="2066-12-13T00:00:00"/>
        <d v="2066-12-20T00:00:00"/>
        <d v="2066-12-27T00:00:00"/>
        <d v="2067-01-03T00:00:00"/>
        <d v="2067-01-10T00:00:00"/>
        <d v="2067-01-17T00:00:00"/>
        <d v="2067-01-24T00:00:00"/>
        <d v="2067-01-31T00:00:00"/>
        <d v="2067-02-07T00:00:00"/>
        <d v="2067-02-14T00:00:00"/>
        <d v="2067-02-21T00:00:00"/>
        <d v="2067-02-28T00:00:00"/>
        <d v="2067-03-07T00:00:00"/>
        <d v="2067-03-14T00:00:00"/>
        <d v="2067-03-21T00:00:00"/>
        <d v="2067-03-28T00:00:00"/>
        <d v="2067-04-04T00:00:00"/>
        <d v="2067-04-11T00:00:00"/>
        <d v="2067-04-18T00:00:00"/>
        <d v="2067-04-25T00:00:00"/>
        <d v="2067-05-02T00:00:00"/>
        <d v="2067-05-09T00:00:00"/>
        <d v="2067-05-16T00:00:00"/>
        <d v="2067-05-23T00:00:00"/>
        <d v="2067-05-30T00:00:00"/>
        <d v="2067-06-06T00:00:00"/>
        <d v="2067-06-13T00:00:00"/>
        <d v="2067-06-20T00:00:00"/>
        <d v="2067-06-27T00:00:00"/>
        <d v="2067-07-04T00:00:00"/>
        <d v="2067-07-11T00:00:00"/>
        <d v="2067-07-18T00:00:00"/>
        <d v="2067-07-25T00:00:00"/>
        <d v="2067-08-01T00:00:00"/>
        <d v="2067-08-08T00:00:00"/>
        <d v="2067-08-15T00:00:00"/>
        <d v="2067-08-22T00:00:00"/>
        <d v="2067-08-29T00:00:00"/>
        <d v="2067-09-05T00:00:00"/>
        <d v="2067-09-12T00:00:00"/>
        <d v="2067-09-19T00:00:00"/>
        <d v="2067-09-26T00:00:00"/>
        <d v="2067-10-03T00:00:00"/>
        <d v="2067-10-10T00:00:00"/>
        <d v="2067-10-17T00:00:00"/>
        <d v="2067-10-24T00:00:00"/>
        <d v="2067-10-31T00:00:00"/>
        <d v="2067-11-07T00:00:00"/>
        <d v="2067-11-14T00:00:00"/>
        <d v="2067-11-21T00:00:00"/>
        <d v="2067-11-28T00:00:00"/>
        <d v="2067-12-05T00:00:00"/>
        <d v="2067-12-12T00:00:00"/>
        <d v="2067-12-19T00:00:00"/>
        <d v="2067-12-26T00:00:00"/>
        <d v="2068-01-02T00:00:00"/>
        <d v="2068-01-09T00:00:00"/>
        <d v="2068-01-16T00:00:00"/>
        <d v="2068-01-23T00:00:00"/>
        <d v="2068-01-30T00:00:00"/>
        <d v="2068-02-06T00:00:00"/>
        <d v="2068-02-13T00:00:00"/>
        <d v="2068-02-20T00:00:00"/>
        <d v="2068-02-27T00:00:00"/>
        <d v="2068-03-05T00:00:00"/>
        <d v="2068-03-12T00:00:00"/>
        <d v="2068-03-19T00:00:00"/>
        <d v="2068-03-26T00:00:00"/>
        <d v="2068-04-02T00:00:00"/>
        <d v="2068-04-09T00:00:00"/>
        <d v="2068-04-16T00:00:00"/>
        <d v="2068-04-23T00:00:00"/>
        <d v="2068-04-30T00:00:00"/>
        <d v="2068-05-07T00:00:00"/>
        <d v="2068-05-14T00:00:00"/>
        <d v="2068-05-21T00:00:00"/>
        <d v="2068-05-28T00:00:00"/>
        <d v="2068-06-04T00:00:00"/>
        <d v="2068-06-11T00:00:00"/>
        <d v="2068-06-18T00:00:00"/>
        <d v="2068-06-25T00:00:00"/>
        <d v="2068-07-02T00:00:00"/>
        <d v="2068-07-09T00:00:00"/>
        <d v="2068-07-16T00:00:00"/>
        <d v="2068-07-23T00:00:00"/>
        <d v="2068-07-30T00:00:00"/>
        <d v="2068-08-06T00:00:00"/>
        <d v="2068-08-13T00:00:00"/>
        <d v="2068-08-20T00:00:00"/>
        <d v="2068-08-27T00:00:00"/>
        <d v="2068-09-03T00:00:00"/>
        <d v="2068-09-10T00:00:00"/>
        <d v="2068-09-17T00:00:00"/>
        <d v="2068-09-24T00:00:00"/>
        <d v="2068-10-01T00:00:00"/>
        <d v="2068-10-08T00:00:00"/>
        <d v="2068-10-15T00:00:00"/>
        <d v="2068-10-22T00:00:00"/>
        <d v="2068-10-29T00:00:00"/>
        <d v="2068-11-05T00:00:00"/>
        <d v="2068-11-12T00:00:00"/>
        <d v="2068-11-19T00:00:00"/>
        <d v="2068-11-26T00:00:00"/>
        <d v="2068-12-03T00:00:00"/>
        <d v="2068-12-10T00:00:00"/>
        <d v="2068-12-17T00:00:00"/>
        <d v="2068-12-24T00:00:00"/>
        <d v="2068-12-31T00:00:00"/>
        <d v="2069-01-07T00:00:00"/>
        <d v="2069-01-14T00:00:00"/>
        <d v="2069-01-21T00:00:00"/>
        <d v="2069-01-28T00:00:00"/>
        <d v="2069-02-04T00:00:00"/>
        <d v="2069-02-11T00:00:00"/>
        <d v="2069-02-18T00:00:00"/>
        <d v="2069-02-25T00:00:00"/>
        <d v="2069-03-04T00:00:00"/>
        <d v="2069-03-11T00:00:00"/>
        <d v="2069-03-18T00:00:00"/>
        <d v="2069-03-25T00:00:00"/>
        <d v="2069-04-01T00:00:00"/>
        <d v="2069-04-08T00:00:00"/>
        <d v="2069-04-15T00:00:00"/>
        <d v="2069-04-22T00:00:00"/>
        <d v="2069-04-29T00:00:00"/>
        <d v="2069-05-06T00:00:00"/>
        <d v="2069-05-13T00:00:00"/>
        <d v="2069-05-20T00:00:00"/>
        <d v="2069-05-27T00:00:00"/>
        <d v="2069-06-03T00:00:00"/>
        <d v="2069-06-10T00:00:00"/>
        <d v="2069-06-17T00:00:00"/>
        <d v="2069-06-24T00:00:00"/>
        <d v="2069-07-01T00:00:00"/>
        <d v="2069-07-08T00:00:00"/>
        <d v="2069-07-15T00:00:00"/>
        <d v="2069-07-22T00:00:00"/>
        <d v="2069-07-29T00:00:00"/>
        <d v="2069-08-05T00:00:00"/>
        <d v="2069-08-12T00:00:00"/>
        <d v="2069-08-19T00:00:00"/>
        <d v="2069-08-26T00:00:00"/>
        <d v="2069-09-02T00:00:00"/>
        <d v="2069-09-09T00:00:00"/>
        <d v="2069-09-16T00:00:00"/>
        <d v="2069-09-23T00:00:00"/>
        <d v="2069-09-30T00:00:00"/>
        <d v="2069-10-07T00:00:00"/>
        <d v="2069-10-14T00:00:00"/>
        <d v="2069-10-21T00:00:00"/>
        <d v="2069-10-28T00:00:00"/>
        <d v="2069-11-04T00:00:00"/>
        <d v="2069-11-11T00:00:00"/>
        <d v="2069-11-18T00:00:00"/>
        <d v="2069-11-25T00:00:00"/>
        <d v="2069-12-02T00:00:00"/>
        <d v="2069-12-09T00:00:00"/>
        <d v="2069-12-16T00:00:00"/>
        <d v="2069-12-23T00:00:00"/>
        <d v="2069-12-30T00:00:00"/>
        <d v="2070-01-06T00:00:00"/>
        <d v="2070-01-13T00:00:00"/>
        <d v="2070-01-20T00:00:00"/>
        <d v="2070-01-27T00:00:00"/>
        <d v="2070-02-03T00:00:00"/>
        <d v="2070-02-10T00:00:00"/>
        <d v="2070-02-17T00:00:00"/>
        <d v="2070-02-24T00:00:00"/>
        <d v="2070-03-03T00:00:00"/>
        <d v="2070-03-10T00:00:00"/>
        <d v="2070-03-17T00:00:00"/>
        <d v="2070-03-24T00:00:00"/>
        <d v="2070-03-31T00:00:00"/>
        <d v="2070-04-07T00:00:00"/>
        <d v="2070-04-14T00:00:00"/>
        <d v="2070-04-21T00:00:00"/>
        <d v="2070-04-28T00:00:00"/>
        <d v="2070-05-05T00:00:00"/>
        <d v="2070-05-12T00:00:00"/>
        <d v="2070-05-19T00:00:00"/>
        <d v="2070-05-26T00:00:00"/>
        <d v="2070-06-02T00:00:00"/>
        <d v="2070-06-09T00:00:00"/>
        <d v="2070-06-16T00:00:00"/>
        <d v="2070-06-23T00:00:00"/>
        <d v="2070-06-30T00:00:00"/>
        <d v="2070-07-07T00:00:00"/>
        <d v="2070-07-14T00:00:00"/>
        <d v="2070-07-21T00:00:00"/>
        <d v="2070-07-28T00:00:00"/>
        <d v="2070-08-04T00:00:00"/>
        <d v="2070-08-11T00:00:00"/>
        <d v="2070-08-18T00:00:00"/>
        <d v="2070-08-25T00:00:00"/>
        <d v="2070-09-01T00:00:00"/>
        <d v="2070-09-08T00:00:00"/>
        <d v="2070-09-15T00:00:00"/>
        <d v="2070-09-22T00:00:00"/>
        <d v="2070-09-29T00:00:00"/>
        <d v="2070-10-06T00:00:00"/>
        <d v="2070-10-13T00:00:00"/>
        <d v="2070-10-20T00:00:00"/>
        <d v="2070-10-27T00:00:00"/>
        <d v="2070-11-03T00:00:00"/>
        <d v="2070-11-10T00:00:00"/>
        <d v="2070-11-17T00:00:00"/>
        <d v="2070-11-24T00:00:00"/>
        <d v="2070-12-01T00:00:00"/>
        <d v="2070-12-08T00:00:00"/>
        <d v="2070-12-15T00:00:00"/>
        <d v="2070-12-22T00:00:00"/>
        <d v="2070-12-29T00:00:00"/>
        <d v="2071-01-05T00:00:00"/>
        <d v="2071-01-12T00:00:00"/>
        <d v="2071-01-19T00:00:00"/>
        <d v="2071-01-26T00:00:00"/>
        <d v="2071-02-02T00:00:00"/>
        <d v="2071-02-09T00:00:00"/>
        <d v="2071-02-16T00:00:00"/>
        <d v="2071-02-23T00:00:00"/>
        <d v="2071-03-02T00:00:00"/>
        <d v="2071-03-09T00:00:00"/>
        <d v="2071-03-16T00:00:00"/>
        <d v="2071-03-23T00:00:00"/>
        <d v="2071-03-30T00:00:00"/>
        <d v="2071-04-06T00:00:00"/>
        <d v="2071-04-13T00:00:00"/>
        <d v="2071-04-20T00:00:00"/>
        <d v="2071-04-27T00:00:00"/>
        <d v="2071-05-04T00:00:00"/>
        <d v="2071-05-11T00:00:00"/>
        <d v="2071-05-18T00:00:00"/>
        <d v="2071-05-25T00:00:00"/>
        <d v="2071-06-01T00:00:00"/>
        <d v="2071-06-08T00:00:00"/>
        <d v="2071-06-15T00:00:00"/>
        <d v="2071-06-22T00:00:00"/>
        <d v="2071-06-29T00:00:00"/>
        <d v="2071-07-06T00:00:00"/>
        <d v="2071-07-13T00:00:00"/>
        <d v="2071-07-20T00:00:00"/>
        <d v="2071-07-27T00:00:00"/>
        <d v="2071-08-03T00:00:00"/>
        <d v="2071-08-10T00:00:00"/>
        <d v="2071-08-17T00:00:00"/>
        <d v="2071-08-24T00:00:00"/>
        <d v="2071-08-31T00:00:00"/>
        <d v="2071-09-07T00:00:00"/>
        <d v="2071-09-14T00:00:00"/>
        <d v="2071-09-21T00:00:00"/>
        <d v="2071-09-28T00:00:00"/>
        <d v="2071-10-05T00:00:00"/>
        <d v="2071-10-12T00:00:00"/>
        <d v="2071-10-19T00:00:00"/>
        <d v="2071-10-26T00:00:00"/>
        <d v="2071-11-02T00:00:00"/>
        <d v="2071-11-09T00:00:00"/>
        <d v="2071-11-16T00:00:00"/>
        <d v="2071-11-23T00:00:00"/>
        <d v="2071-11-30T00:00:00"/>
        <d v="2071-12-07T00:00:00"/>
        <d v="2071-12-14T00:00:00"/>
        <d v="2071-12-21T00:00:00"/>
        <d v="2071-12-28T00:00:00"/>
        <d v="2072-01-04T00:00:00"/>
        <d v="2072-01-11T00:00:00"/>
        <d v="2072-01-18T00:00:00"/>
        <d v="2072-01-25T00:00:00"/>
        <d v="2072-02-01T00:00:00"/>
        <d v="2072-02-08T00:00:00"/>
        <d v="2072-02-15T00:00:00"/>
        <d v="2072-02-22T00:00:00"/>
        <d v="2072-02-29T00:00:00"/>
        <d v="2072-03-07T00:00:00"/>
        <d v="2072-03-14T00:00:00"/>
        <d v="2072-03-21T00:00:00"/>
        <d v="2072-03-28T00:00:00"/>
        <d v="2072-04-04T00:00:00"/>
        <d v="2072-04-11T00:00:00"/>
        <d v="2072-04-18T00:00:00"/>
        <d v="2072-04-25T00:00:00"/>
        <d v="2072-05-02T00:00:00"/>
        <d v="2072-05-09T00:00:00"/>
        <d v="2072-05-16T00:00:00"/>
        <d v="2072-05-23T00:00:00"/>
        <d v="2072-05-30T00:00:00"/>
        <d v="2072-06-06T00:00:00"/>
        <d v="2072-06-13T00:00:00"/>
        <d v="2072-06-20T00:00:00"/>
        <d v="2072-06-27T00:00:00"/>
        <d v="2072-07-04T00:00:00"/>
        <d v="2072-07-11T00:00:00"/>
        <d v="2072-07-18T00:00:00"/>
        <d v="2072-07-25T00:00:00"/>
        <d v="2072-08-01T00:00:00"/>
        <d v="2072-08-08T00:00:00"/>
        <d v="2072-08-15T00:00:00"/>
        <d v="2072-08-22T00:00:00"/>
        <d v="2072-08-29T00:00:00"/>
        <d v="2072-09-05T00:00:00"/>
        <d v="2072-09-12T00:00:00"/>
        <d v="2072-09-19T00:00:00"/>
        <d v="2072-09-26T00:00:00"/>
        <d v="2072-10-03T00:00:00"/>
        <d v="2072-10-10T00:00:00"/>
        <d v="2072-10-17T00:00:00"/>
        <d v="2072-10-24T00:00:00"/>
        <d v="2072-10-31T00:00:00"/>
        <d v="2072-11-07T00:00:00"/>
        <d v="2072-11-14T00:00:00"/>
        <d v="2072-11-21T00:00:00"/>
        <d v="2072-11-28T00:00:00"/>
        <d v="2072-12-05T00:00:00"/>
        <d v="2072-12-12T00:00:00"/>
        <d v="2072-12-19T00:00:00"/>
        <d v="2072-12-26T00:00:00"/>
        <d v="2073-01-02T00:00:00"/>
        <d v="2073-01-09T00:00:00"/>
        <d v="2073-01-16T00:00:00"/>
        <d v="2073-01-23T00:00:00"/>
        <d v="2073-01-30T00:00:00"/>
        <d v="2073-02-06T00:00:00"/>
        <d v="2073-02-13T00:00:00"/>
        <d v="2073-02-20T00:00:00"/>
        <d v="2073-02-27T00:00:00"/>
        <d v="2073-03-06T00:00:00"/>
        <d v="2073-03-13T00:00:00"/>
        <d v="2073-03-20T00:00:00"/>
        <d v="2073-03-27T00:00:00"/>
        <d v="2073-04-03T00:00:00"/>
        <d v="2073-04-10T00:00:00"/>
        <d v="2073-04-17T00:00:00"/>
        <d v="2073-04-24T00:00:00"/>
        <d v="2073-05-01T00:00:00"/>
        <d v="2073-05-08T00:00:00"/>
        <d v="2073-05-15T00:00:00"/>
        <d v="2073-05-22T00:00:00"/>
        <d v="2073-05-29T00:00:00"/>
        <d v="2073-06-05T00:00:00"/>
        <d v="2073-06-12T00:00:00"/>
        <d v="2073-06-19T00:00:00"/>
        <d v="2073-06-26T00:00:00"/>
        <d v="2073-07-03T00:00:00"/>
        <d v="2073-07-10T00:00:00"/>
        <d v="2073-07-17T00:00:00"/>
        <d v="2073-07-24T00:00:00"/>
        <d v="2073-07-31T00:00:00"/>
        <d v="2073-08-07T00:00:00"/>
        <d v="2073-08-14T00:00:00"/>
        <d v="2073-08-21T00:00:00"/>
        <d v="2073-08-28T00:00:00"/>
        <d v="2073-09-04T00:00:00"/>
        <d v="2073-09-11T00:00:00"/>
        <d v="2073-09-18T00:00:00"/>
        <d v="2073-09-25T00:00:00"/>
        <d v="2073-10-02T00:00:00"/>
        <d v="2073-10-09T00:00:00"/>
        <d v="2073-10-16T00:00:00"/>
        <d v="2073-10-23T00:00:00"/>
        <d v="2073-10-30T00:00:00"/>
        <d v="2073-11-06T00:00:00"/>
        <d v="2073-11-13T00:00:00"/>
        <d v="2073-11-20T00:00:00"/>
        <d v="2073-11-27T00:00:00"/>
        <d v="2073-12-04T00:00:00"/>
        <d v="2073-12-11T00:00:00"/>
        <d v="2073-12-18T00:00:00"/>
        <d v="2073-12-25T00:00:00"/>
        <d v="2074-01-01T00:00:00"/>
        <d v="2074-01-08T00:00:00"/>
        <d v="2074-01-15T00:00:00"/>
        <d v="2074-01-22T00:00:00"/>
        <d v="2074-01-29T00:00:00"/>
        <d v="2074-02-05T00:00:00"/>
        <d v="2074-02-12T00:00:00"/>
        <d v="2074-02-19T00:00:00"/>
        <d v="2074-02-26T00:00:00"/>
        <d v="2074-03-05T00:00:00"/>
        <d v="2074-03-12T00:00:00"/>
        <d v="2074-03-19T00:00:00"/>
        <d v="2074-03-26T00:00:00"/>
        <d v="2074-04-02T00:00:00"/>
        <d v="2074-04-09T00:00:00"/>
        <d v="2074-04-16T00:00:00"/>
        <d v="2074-04-23T00:00:00"/>
        <d v="2074-04-30T00:00:00"/>
        <d v="2074-05-07T00:00:00"/>
        <d v="2074-05-14T00:00:00"/>
        <d v="2074-05-21T00:00:00"/>
        <d v="2074-05-28T00:00:00"/>
        <d v="2074-06-04T00:00:00"/>
        <d v="2074-06-11T00:00:00"/>
        <d v="2074-06-18T00:00:00"/>
        <d v="2074-06-25T00:00:00"/>
        <d v="2074-07-02T00:00:00"/>
        <d v="2074-07-09T00:00:00"/>
        <d v="2074-07-16T00:00:00"/>
        <d v="2074-07-23T00:00:00"/>
        <d v="2074-07-30T00:00:00"/>
        <d v="2074-08-06T00:00:00"/>
        <d v="2074-08-13T00:00:00"/>
        <d v="2074-08-20T00:00:00"/>
        <d v="2074-08-27T00:00:00"/>
        <d v="2074-09-03T00:00:00"/>
        <d v="2074-09-10T00:00:00"/>
        <d v="2074-09-17T00:00:00"/>
        <d v="2074-09-24T00:00:00"/>
        <d v="2074-10-01T00:00:00"/>
        <d v="2074-10-08T00:00:00"/>
        <d v="2074-10-15T00:00:00"/>
        <d v="2074-10-22T00:00:00"/>
        <d v="2074-10-29T00:00:00"/>
        <d v="2074-11-05T00:00:00"/>
        <d v="2074-11-12T00:00:00"/>
        <d v="2074-11-19T00:00:00"/>
        <d v="2074-11-26T00:00:00"/>
        <d v="2074-12-03T00:00:00"/>
        <d v="2074-12-10T00:00:00"/>
        <d v="2074-12-17T00:00:00"/>
        <d v="2074-12-24T00:00:00"/>
        <d v="2074-12-31T00:00:00"/>
        <d v="2075-01-07T00:00:00"/>
        <d v="2075-01-14T00:00:00"/>
        <d v="2075-01-21T00:00:00"/>
        <d v="2075-01-28T00:00:00"/>
        <d v="2075-02-04T00:00:00"/>
        <d v="2075-02-11T00:00:00"/>
        <d v="2075-02-18T00:00:00"/>
        <d v="2075-02-25T00:00:00"/>
        <d v="2075-03-04T00:00:00"/>
        <d v="2075-03-11T00:00:00"/>
        <d v="2075-03-18T00:00:00"/>
        <d v="2075-03-25T00:00:00"/>
        <d v="2075-04-01T00:00:00"/>
        <d v="2075-04-08T00:00:00"/>
        <d v="2075-04-15T00:00:00"/>
        <d v="2075-04-22T00:00:00"/>
        <d v="2075-04-29T00:00:00"/>
        <d v="2075-05-06T00:00:00"/>
        <d v="2075-05-13T00:00:00"/>
        <d v="2075-05-20T00:00:00"/>
        <d v="2075-05-27T00:00:00"/>
        <d v="2075-06-03T00:00:00"/>
        <d v="2075-06-10T00:00:00"/>
        <d v="2075-06-17T00:00:00"/>
        <d v="2075-06-24T00:00:00"/>
        <d v="2075-07-01T00:00:00"/>
        <d v="2075-07-08T00:00:00"/>
        <d v="2075-07-15T00:00:00"/>
        <d v="2075-07-22T00:00:00"/>
        <d v="2075-07-29T00:00:00"/>
        <d v="2075-08-05T00:00:00"/>
        <d v="2075-08-12T00:00:00"/>
        <d v="2075-08-19T00:00:00"/>
        <d v="2075-08-26T00:00:00"/>
        <d v="2075-09-02T00:00:00"/>
        <d v="2075-09-09T00:00:00"/>
        <d v="2075-09-16T00:00:00"/>
        <d v="2075-09-23T00:00:00"/>
        <d v="2075-09-30T00:00:00"/>
        <d v="2075-10-07T00:00:00"/>
        <d v="2075-10-14T00:00:00"/>
        <d v="2075-10-21T00:00:00"/>
        <d v="2075-10-28T00:00:00"/>
        <d v="2075-11-04T00:00:00"/>
        <d v="2075-11-11T00:00:00"/>
        <d v="2075-11-18T00:00:00"/>
        <d v="2075-11-25T00:00:00"/>
        <d v="2075-12-02T00:00:00"/>
        <d v="2075-12-09T00:00:00"/>
        <d v="2075-12-16T00:00:00"/>
        <d v="2075-12-23T00:00:00"/>
        <d v="2075-12-30T00:00:00"/>
        <d v="2076-01-06T00:00:00"/>
        <d v="2076-01-13T00:00:00"/>
        <d v="2076-01-20T00:00:00"/>
        <d v="2076-01-27T00:00:00"/>
        <d v="2076-02-03T00:00:00"/>
        <d v="2076-02-10T00:00:00"/>
        <d v="2076-02-17T00:00:00"/>
        <d v="2076-02-24T00:00:00"/>
        <d v="2076-03-02T00:00:00"/>
        <d v="2076-03-09T00:00:00"/>
        <d v="2076-03-16T00:00:00"/>
        <d v="2076-03-23T00:00:00"/>
        <d v="2076-03-30T00:00:00"/>
        <d v="2076-04-06T00:00:00"/>
        <d v="2076-04-13T00:00:00"/>
        <d v="2076-04-20T00:00:00"/>
        <d v="2076-04-27T00:00:00"/>
        <d v="2076-05-04T00:00:00"/>
        <d v="2076-05-11T00:00:00"/>
        <d v="2076-05-18T00:00:00"/>
        <d v="2076-05-25T00:00:00"/>
        <d v="2076-06-01T00:00:00"/>
        <d v="2076-06-08T00:00:00"/>
        <d v="2076-06-15T00:00:00"/>
        <d v="2076-06-22T00:00:00"/>
        <d v="2076-06-29T00:00:00"/>
        <d v="2076-07-06T00:00:00"/>
        <d v="2076-07-13T00:00:00"/>
        <d v="2076-07-20T00:00:00"/>
        <d v="2076-07-27T00:00:00"/>
        <d v="2076-08-03T00:00:00"/>
        <d v="2076-08-10T00:00:00"/>
        <d v="2076-08-17T00:00:00"/>
        <d v="2076-08-24T00:00:00"/>
        <d v="2076-08-31T00:00:00"/>
        <d v="2076-09-07T00:00:00"/>
        <d v="2076-09-14T00:00:00"/>
        <d v="2076-09-21T00:00:00"/>
        <d v="2076-09-28T00:00:00"/>
        <d v="2076-10-05T00:00:00"/>
        <d v="2076-10-12T00:00:00"/>
        <d v="2076-10-19T00:00:00"/>
        <d v="2076-10-26T00:00:00"/>
        <d v="2076-11-02T00:00:00"/>
        <d v="2076-11-09T00:00:00"/>
        <d v="2076-11-16T00:00:00"/>
        <d v="2076-11-23T00:00:00"/>
        <d v="2076-11-30T00:00:00"/>
        <d v="2076-12-07T00:00:00"/>
        <d v="2076-12-14T00:00:00"/>
        <d v="2076-12-21T00:00:00"/>
        <d v="2076-12-28T00:00:00"/>
        <d v="2077-01-04T00:00:00"/>
        <d v="2077-01-11T00:00:00"/>
        <d v="2077-01-18T00:00:00"/>
        <d v="2077-01-25T00:00:00"/>
        <d v="2077-02-01T00:00:00"/>
        <d v="2077-02-08T00:00:00"/>
        <d v="2077-02-15T00:00:00"/>
        <d v="2077-02-22T00:00:00"/>
        <d v="2077-03-01T00:00:00"/>
        <d v="2077-03-08T00:00:00"/>
        <d v="2077-03-15T00:00:00"/>
        <d v="2077-03-22T00:00:00"/>
        <d v="2077-03-29T00:00:00"/>
        <d v="2077-04-05T00:00:00"/>
        <d v="2077-04-12T00:00:00"/>
        <d v="2077-04-19T00:00:00"/>
        <d v="2077-04-26T00:00:00"/>
        <d v="2077-05-03T00:00:00"/>
        <d v="2077-05-10T00:00:00"/>
        <d v="2077-05-17T00:00:00"/>
        <d v="2077-05-24T00:00:00"/>
        <d v="2077-05-31T00:00:00"/>
        <d v="2077-06-07T00:00:00"/>
        <d v="2077-06-14T00:00:00"/>
        <d v="2077-06-21T00:00:00"/>
        <d v="2077-06-28T00:00:00"/>
        <d v="2077-07-05T00:00:00"/>
        <d v="2077-07-12T00:00:00"/>
        <d v="2077-07-19T00:00:00"/>
        <d v="2077-07-26T00:00:00"/>
        <d v="2077-08-02T00:00:00"/>
        <d v="2077-08-09T00:00:00"/>
        <d v="2077-08-16T00:00:00"/>
        <d v="2077-08-23T00:00:00"/>
        <d v="2077-08-30T00:00:00"/>
        <d v="2077-09-06T00:00:00"/>
        <d v="2077-09-13T00:00:00"/>
        <d v="2077-09-20T00:00:00"/>
        <d v="2077-09-27T00:00:00"/>
        <d v="2077-10-04T00:00:00"/>
        <d v="2077-10-11T00:00:00"/>
        <d v="2077-10-18T00:00:00"/>
        <d v="2077-10-25T00:00:00"/>
        <d v="2077-11-01T00:00:00"/>
        <d v="2077-11-08T00:00:00"/>
        <d v="2077-11-15T00:00:00"/>
        <d v="2077-11-22T00:00:00"/>
        <d v="2077-11-29T00:00:00"/>
        <d v="2077-12-06T00:00:00"/>
        <d v="2077-12-13T00:00:00"/>
        <d v="2077-12-20T00:00:00"/>
        <d v="2077-12-27T00:00:00"/>
        <d v="2078-01-03T00:00:00"/>
        <d v="2078-01-10T00:00:00"/>
        <d v="2078-01-17T00:00:00"/>
        <d v="2078-01-24T00:00:00"/>
        <d v="2078-01-31T00:00:00"/>
        <d v="2078-02-07T00:00:00"/>
        <d v="2078-02-14T00:00:00"/>
        <d v="2078-02-21T00:00:00"/>
        <d v="2078-02-28T00:00:00"/>
        <d v="2078-03-07T00:00:00"/>
        <d v="2078-03-14T00:00:00"/>
        <d v="2078-03-21T00:00:00"/>
        <d v="2078-03-28T00:00:00"/>
        <d v="2078-04-04T00:00:00"/>
        <d v="2078-04-11T00:00:00"/>
        <d v="2078-04-18T00:00:00"/>
        <d v="2078-04-25T00:00:00"/>
        <d v="2078-05-02T00:00:00"/>
        <d v="2078-05-09T00:00:00"/>
        <d v="2078-05-16T00:00:00"/>
        <d v="2078-05-23T00:00:00"/>
        <d v="2078-05-30T00:00:00"/>
        <d v="2078-06-06T00:00:00"/>
        <d v="2078-06-13T00:00:00"/>
        <d v="2078-06-20T00:00:00"/>
        <d v="2078-06-27T00:00:00"/>
        <d v="2078-07-04T00:00:00"/>
        <d v="2078-07-11T00:00:00"/>
        <d v="2078-07-18T00:00:00"/>
        <d v="2078-07-25T00:00:00"/>
        <d v="2078-08-01T00:00:00"/>
        <d v="2078-08-08T00:00:00"/>
        <d v="2078-08-15T00:00:00"/>
        <d v="2078-08-22T00:00:00"/>
        <d v="2078-08-29T00:00:00"/>
        <d v="2078-09-05T00:00:00"/>
        <d v="2078-09-12T00:00:00"/>
        <d v="2078-09-19T00:00:00"/>
        <d v="2078-09-26T00:00:00"/>
        <d v="2078-10-03T00:00:00"/>
        <d v="2078-10-10T00:00:00"/>
        <d v="2078-10-17T00:00:00"/>
        <d v="2078-10-24T00:00:00"/>
        <d v="2078-10-31T00:00:00"/>
        <d v="2078-11-07T00:00:00"/>
        <d v="2078-11-14T00:00:00"/>
        <d v="2078-11-21T00:00:00"/>
        <d v="2078-11-28T00:00:00"/>
        <d v="2078-12-05T00:00:00"/>
        <d v="2078-12-12T00:00:00"/>
        <d v="2078-12-19T00:00:00"/>
        <d v="2078-12-26T00:00:00"/>
        <d v="2079-01-02T00:00:00"/>
        <d v="2079-01-09T00:00:00"/>
        <d v="2079-01-16T00:00:00"/>
        <d v="2079-01-23T00:00:00"/>
        <d v="2079-01-30T00:00:00"/>
        <d v="2079-02-06T00:00:00"/>
        <d v="2079-02-13T00:00:00"/>
        <d v="2079-02-20T00:00:00"/>
        <d v="2079-02-27T00:00:00"/>
        <d v="2079-03-06T00:00:00"/>
        <d v="2079-03-13T00:00:00"/>
        <d v="2079-03-20T00:00:00"/>
        <d v="2079-03-27T00:00:00"/>
        <d v="2079-04-03T00:00:00"/>
        <d v="2079-04-10T00:00:00"/>
        <d v="2079-04-17T00:00:00"/>
        <d v="2079-04-24T00:00:00"/>
        <d v="2079-05-01T00:00:00"/>
        <d v="2079-05-08T00:00:00"/>
        <d v="2079-05-15T00:00:00"/>
        <d v="2079-05-22T00:00:00"/>
        <d v="2079-05-29T00:00:00"/>
        <d v="2079-06-05T00:00:00"/>
        <d v="2079-06-12T00:00:00"/>
        <d v="2079-06-19T00:00:00"/>
        <d v="2079-06-26T00:00:00"/>
        <d v="2079-07-03T00:00:00"/>
        <d v="2079-07-10T00:00:00"/>
        <d v="2079-07-17T00:00:00"/>
        <d v="2079-07-24T00:00:00"/>
        <d v="2079-07-31T00:00:00"/>
        <d v="2079-08-07T00:00:00"/>
        <d v="2079-08-14T00:00:00"/>
        <d v="2079-08-21T00:00:00"/>
        <d v="2079-08-28T00:00:00"/>
        <d v="2079-09-04T00:00:00"/>
        <d v="2079-09-11T00:00:00"/>
        <d v="2079-09-18T00:00:00"/>
        <d v="2079-09-25T00:00:00"/>
        <d v="2079-10-02T00:00:00"/>
        <d v="2079-10-09T00:00:00"/>
        <d v="2079-10-16T00:00:00"/>
        <d v="2079-10-23T00:00:00"/>
        <d v="2079-10-30T00:00:00"/>
        <d v="2079-11-06T00:00:00"/>
        <d v="2079-11-13T00:00:00"/>
        <d v="2079-11-20T00:00:00"/>
        <d v="2079-11-27T00:00:00"/>
        <d v="2079-12-04T00:00:00"/>
        <d v="2079-12-11T00:00:00"/>
        <d v="2079-12-18T00:00:00"/>
        <d v="2079-12-25T00:00:00"/>
        <d v="2080-01-01T00:00:00"/>
        <d v="2080-01-08T00:00:00"/>
        <d v="2080-01-15T00:00:00"/>
        <d v="2080-01-22T00:00:00"/>
        <d v="2080-01-29T00:00:00"/>
        <d v="2080-02-05T00:00:00"/>
        <d v="2080-02-12T00:00:00"/>
        <d v="2080-02-19T00:00:00"/>
        <d v="2080-02-26T00:00:00"/>
        <d v="2080-03-04T00:00:00"/>
        <d v="2080-03-11T00:00:00"/>
        <d v="2080-03-18T00:00:00"/>
        <d v="2080-03-25T00:00:00"/>
        <d v="2080-04-01T00:00:00"/>
        <d v="2080-04-08T00:00:00"/>
        <d v="2080-04-15T00:00:00"/>
        <d v="2080-04-22T00:00:00"/>
        <d v="2080-04-29T00:00:00"/>
        <d v="2080-05-06T00:00:00"/>
        <d v="2080-05-13T00:00:00"/>
        <d v="2080-05-20T00:00:00"/>
        <d v="2080-05-27T00:00:00"/>
        <d v="2080-06-03T00:00:00"/>
        <d v="2080-06-10T00:00:00"/>
        <d v="2080-06-17T00:00:00"/>
        <d v="2080-06-24T00:00:00"/>
        <d v="2080-07-01T00:00:00"/>
        <d v="2080-07-08T00:00:00"/>
        <d v="2080-07-15T00:00:00"/>
        <d v="2080-07-22T00:00:00"/>
        <d v="2080-07-29T00:00:00"/>
        <d v="2080-08-05T00:00:00"/>
        <d v="2080-08-12T00:00:00"/>
        <d v="2080-08-19T00:00:00"/>
        <d v="2080-08-26T00:00:00"/>
        <d v="2080-09-02T00:00:00"/>
        <d v="2080-09-09T00:00:00"/>
        <d v="2080-09-16T00:00:00"/>
        <d v="2080-09-23T00:00:00"/>
        <d v="2080-09-30T00:00:00"/>
        <d v="2080-10-07T00:00:00"/>
        <d v="2080-10-14T00:00:00"/>
        <d v="2080-10-21T00:00:00"/>
        <d v="2080-10-28T00:00:00"/>
        <d v="2080-11-04T00:00:00"/>
        <d v="2080-11-11T00:00:00"/>
        <d v="2080-11-18T00:00:00"/>
        <d v="2080-11-25T00:00:00"/>
        <d v="2080-12-02T00:00:00"/>
        <d v="2080-12-09T00:00:00"/>
        <d v="2080-12-16T00:00:00"/>
        <d v="2080-12-23T00:00:00"/>
        <d v="2080-12-30T00:00:00"/>
        <d v="2081-01-06T00:00:00"/>
        <d v="2081-01-13T00:00:00"/>
        <d v="2081-01-20T00:00:00"/>
        <d v="2081-01-27T00:00:00"/>
        <d v="2081-02-03T00:00:00"/>
        <d v="2081-02-10T00:00:00"/>
        <d v="2081-02-17T00:00:00"/>
        <d v="2081-02-24T00:00:00"/>
        <d v="2081-03-03T00:00:00"/>
        <d v="2081-03-10T00:00:00"/>
        <d v="2081-03-17T00:00:00"/>
        <d v="2081-03-24T00:00:00"/>
        <d v="2081-03-31T00:00:00"/>
        <d v="2081-04-07T00:00:00"/>
        <d v="2081-04-14T00:00:00"/>
        <d v="2081-04-21T00:00:00"/>
        <d v="2081-04-28T00:00:00"/>
        <d v="2081-05-05T00:00:00"/>
        <d v="2081-05-12T00:00:00"/>
        <d v="2081-05-19T00:00:00"/>
        <d v="2081-05-26T00:00:00"/>
        <d v="2081-06-02T00:00:00"/>
        <d v="2081-06-09T00:00:00"/>
        <d v="2081-06-16T00:00:00"/>
        <d v="2081-06-23T00:00:00"/>
        <d v="2081-06-30T00:00:00"/>
        <d v="2081-07-07T00:00:00"/>
        <d v="2081-07-14T00:00:00"/>
        <d v="2081-07-21T00:00:00"/>
        <d v="2081-07-28T00:00:00"/>
        <d v="2081-08-04T00:00:00"/>
        <d v="2081-08-11T00:00:00"/>
        <d v="2081-08-18T00:00:00"/>
        <d v="2081-08-25T00:00:00"/>
        <d v="2081-09-01T00:00:00"/>
        <d v="2081-09-08T00:00:00"/>
        <d v="2081-09-15T00:00:00"/>
        <d v="2081-09-22T00:00:00"/>
        <d v="2081-09-29T00:00:00"/>
        <d v="2081-10-06T00:00:00"/>
        <d v="2081-10-13T00:00:00"/>
        <d v="2081-10-20T00:00:00"/>
        <d v="2081-10-27T00:00:00"/>
        <d v="2081-11-03T00:00:00"/>
        <d v="2081-11-10T00:00:00"/>
        <d v="2081-11-17T00:00:00"/>
        <d v="2081-11-24T00:00:00"/>
        <d v="2081-12-01T00:00:00"/>
        <d v="2081-12-08T00:00:00"/>
        <d v="2081-12-15T00:00:00"/>
        <d v="2081-12-22T00:00:00"/>
        <d v="2081-12-29T00:00:00"/>
        <d v="2082-01-05T00:00:00"/>
        <d v="2082-01-12T00:00:00"/>
        <d v="2082-01-19T00:00:00"/>
        <d v="2082-01-26T00:00:00"/>
        <d v="2082-02-02T00:00:00"/>
        <d v="2082-02-09T00:00:00"/>
        <d v="2082-02-16T00:00:00"/>
        <d v="2082-02-23T00:00:00"/>
        <d v="2082-03-02T00:00:00"/>
        <d v="2082-03-09T00:00:00"/>
        <d v="2082-03-16T00:00:00"/>
        <d v="2082-03-23T00:00:00"/>
        <d v="2082-03-30T00:00:00"/>
        <d v="2082-04-06T00:00:00"/>
        <d v="2082-04-13T00:00:00"/>
        <d v="2082-04-20T00:00:00"/>
        <d v="2082-04-27T00:00:00"/>
        <d v="2082-05-04T00:00:00"/>
        <d v="2082-05-11T00:00:00"/>
        <d v="2082-05-18T00:00:00"/>
        <d v="2082-05-25T00:00:00"/>
        <d v="2082-06-01T00:00:00"/>
        <d v="2082-06-08T00:00:00"/>
        <d v="2082-06-15T00:00:00"/>
        <d v="2082-06-22T00:00:00"/>
        <d v="2082-06-29T00:00:00"/>
        <d v="2082-07-06T00:00:00"/>
        <d v="2082-07-13T00:00:00"/>
        <d v="2082-07-20T00:00:00"/>
        <d v="2082-07-27T00:00:00"/>
        <d v="2082-08-03T00:00:00"/>
        <d v="2082-08-10T00:00:00"/>
        <d v="2082-08-17T00:00:00"/>
        <d v="2082-08-24T00:00:00"/>
        <d v="2082-08-31T00:00:00"/>
        <d v="2082-09-07T00:00:00"/>
        <d v="2082-09-14T00:00:00"/>
        <d v="2082-09-21T00:00:00"/>
        <d v="2082-09-28T00:00:00"/>
        <d v="2082-10-05T00:00:00"/>
        <d v="2082-10-12T00:00:00"/>
        <d v="2082-10-19T00:00:00"/>
        <d v="2082-10-26T00:00:00"/>
        <d v="2082-11-02T00:00:00"/>
        <d v="2082-11-09T00:00:00"/>
        <d v="2082-11-16T00:00:00"/>
        <d v="2082-11-23T00:00:00"/>
        <d v="2082-11-30T00:00:00"/>
        <d v="2082-12-07T00:00:00"/>
        <d v="2082-12-14T00:00:00"/>
        <d v="2082-12-21T00:00:00"/>
        <d v="2082-12-28T00:00:00"/>
        <d v="2083-01-04T00:00:00"/>
        <d v="2083-01-11T00:00:00"/>
        <d v="2083-01-18T00:00:00"/>
        <d v="2083-01-25T00:00:00"/>
        <d v="2083-02-01T00:00:00"/>
        <d v="2083-02-08T00:00:00"/>
        <d v="2083-02-15T00:00:00"/>
        <d v="2083-02-22T00:00:00"/>
        <d v="2083-03-01T00:00:00"/>
        <d v="2083-03-08T00:00:00"/>
        <d v="2083-03-15T00:00:00"/>
        <d v="2083-03-22T00:00:00"/>
        <d v="2083-03-29T00:00:00"/>
        <d v="2083-04-05T00:00:00"/>
        <d v="2083-04-12T00:00:00"/>
        <d v="2083-04-19T00:00:00"/>
        <d v="2083-04-26T00:00:00"/>
        <d v="2083-05-03T00:00:00"/>
        <d v="2083-05-10T00:00:00"/>
        <d v="2083-05-17T00:00:00"/>
        <d v="2083-05-24T00:00:00"/>
        <d v="2083-05-31T00:00:00"/>
        <d v="2083-06-07T00:00:00"/>
        <d v="2083-06-14T00:00:00"/>
        <d v="2083-06-21T00:00:00"/>
        <d v="2083-06-28T00:00:00"/>
        <d v="2083-07-05T00:00:00"/>
        <d v="2083-07-12T00:00:00"/>
        <d v="2083-07-19T00:00:00"/>
        <d v="2083-07-26T00:00:00"/>
        <d v="2083-08-02T00:00:00"/>
        <d v="2083-08-09T00:00:00"/>
        <d v="2083-08-16T00:00:00"/>
        <d v="2083-08-23T00:00:00"/>
        <d v="2083-08-30T00:00:00"/>
        <d v="2083-09-06T00:00:00"/>
        <d v="2083-09-13T00:00:00"/>
        <d v="2083-09-20T00:00:00"/>
        <d v="2083-09-27T00:00:00"/>
        <d v="2083-10-04T00:00:00"/>
        <d v="2083-10-11T00:00:00"/>
        <d v="2083-10-18T00:00:00"/>
        <d v="2083-10-25T00:00:00"/>
        <d v="2083-11-01T00:00:00"/>
        <d v="2083-11-08T00:00:00"/>
        <d v="2083-11-15T00:00:00"/>
        <d v="2083-11-22T00:00:00"/>
        <d v="2083-11-29T00:00:00"/>
        <d v="2083-12-06T00:00:00"/>
        <d v="2083-12-13T00:00:00"/>
        <d v="2083-12-20T00:00:00"/>
        <d v="2083-12-27T00:00:00"/>
        <d v="2084-01-03T00:00:00"/>
        <d v="2084-01-10T00:00:00"/>
        <d v="2084-01-17T00:00:00"/>
        <d v="2084-01-24T00:00:00"/>
        <d v="2084-01-31T00:00:00"/>
        <d v="2084-02-07T00:00:00"/>
        <d v="2084-02-14T00:00:00"/>
        <d v="2084-02-21T00:00:00"/>
        <d v="2084-02-28T00:00:00"/>
        <d v="2084-03-06T00:00:00"/>
        <d v="2084-03-13T00:00:00"/>
        <d v="2084-03-20T00:00:00"/>
        <d v="2084-03-27T00:00:00"/>
        <d v="2084-04-03T00:00:00"/>
        <d v="2084-04-10T00:00:00"/>
        <d v="2084-04-17T00:00:00"/>
        <d v="2084-04-24T00:00:00"/>
        <d v="2084-05-01T00:00:00"/>
        <d v="2084-05-08T00:00:00"/>
        <d v="2084-05-15T00:00:00"/>
        <d v="2084-05-22T00:00:00"/>
        <d v="2084-05-29T00:00:00"/>
        <d v="2084-06-05T00:00:00"/>
        <d v="2084-06-12T00:00:00"/>
        <d v="2084-06-19T00:00:00"/>
        <d v="2084-06-26T00:00:00"/>
        <d v="2084-07-03T00:00:00"/>
        <d v="2084-07-10T00:00:00"/>
        <d v="2084-07-17T00:00:00"/>
        <d v="2084-07-24T00:00:00"/>
        <d v="2084-07-31T00:00:00"/>
        <d v="2084-08-07T00:00:00"/>
        <d v="2084-08-14T00:00:00"/>
        <d v="2084-08-21T00:00:00"/>
        <d v="2084-08-28T00:00:00"/>
        <d v="2084-09-04T00:00:00"/>
        <d v="2084-09-11T00:00:00"/>
        <d v="2084-09-18T00:00:00"/>
        <d v="2084-09-25T00:00:00"/>
        <d v="2084-10-02T00:00:00"/>
        <d v="2084-10-09T00:00:00"/>
        <d v="2084-10-16T00:00:00"/>
        <d v="2084-10-23T00:00:00"/>
        <d v="2084-10-30T00:00:00"/>
        <d v="2084-11-06T00:00:00"/>
        <d v="2084-11-13T00:00:00"/>
        <d v="2084-11-20T00:00:00"/>
        <d v="2084-11-27T00:00:00"/>
        <d v="2084-12-04T00:00:00"/>
        <d v="2084-12-11T00:00:00"/>
        <d v="2084-12-18T00:00:00"/>
        <d v="2084-12-25T00:00:00"/>
        <d v="2085-01-01T00:00:00"/>
        <d v="2085-01-08T00:00:00"/>
        <d v="2085-01-15T00:00:00"/>
        <d v="2085-01-22T00:00:00"/>
        <d v="2085-01-29T00:00:00"/>
        <d v="2085-02-05T00:00:00"/>
        <d v="2085-02-12T00:00:00"/>
        <d v="2085-02-19T00:00:00"/>
        <d v="2085-02-26T00:00:00"/>
        <d v="2085-03-05T00:00:00"/>
        <d v="2085-03-12T00:00:00"/>
        <d v="2085-03-19T00:00:00"/>
        <d v="2085-03-26T00:00:00"/>
        <d v="2085-04-02T00:00:00"/>
        <d v="2085-04-09T00:00:00"/>
        <d v="2085-04-16T00:00:00"/>
        <d v="2085-04-23T00:00:00"/>
        <d v="2085-04-30T00:00:00"/>
        <d v="2085-05-07T00:00:00"/>
        <d v="2085-05-14T00:00:00"/>
        <d v="2085-05-21T00:00:00"/>
        <d v="2085-05-28T00:00:00"/>
        <d v="2085-06-04T00:00:00"/>
        <d v="2085-06-11T00:00:00"/>
        <d v="2085-06-18T00:00:00"/>
        <d v="2085-06-25T00:00:00"/>
        <d v="2085-07-02T00:00:00"/>
        <d v="2085-07-09T00:00:00"/>
        <d v="2085-07-16T00:00:00"/>
        <d v="2085-07-23T00:00:00"/>
        <d v="2085-07-30T00:00:00"/>
        <d v="2085-08-06T00:00:00"/>
        <d v="2085-08-13T00:00:00"/>
        <d v="2085-08-20T00:00:00"/>
        <d v="2085-08-27T00:00:00"/>
        <d v="2085-09-03T00:00:00"/>
        <d v="2085-09-10T00:00:00"/>
        <d v="2085-09-17T00:00:00"/>
        <d v="2085-09-24T00:00:00"/>
        <d v="2085-10-01T00:00:00"/>
        <d v="2085-10-08T00:00:00"/>
        <d v="2085-10-15T00:00:00"/>
        <d v="2085-10-22T00:00:00"/>
        <d v="2085-10-29T00:00:00"/>
        <d v="2085-11-05T00:00:00"/>
        <d v="2085-11-12T00:00:00"/>
        <d v="2085-11-19T00:00:00"/>
        <d v="2085-11-26T00:00:00"/>
        <d v="2085-12-03T00:00:00"/>
        <d v="2085-12-10T00:00:00"/>
        <d v="2085-12-17T00:00:00"/>
        <d v="2085-12-24T00:00:00"/>
        <d v="2085-12-31T00:00:00"/>
        <d v="2086-01-07T00:00:00"/>
        <d v="2086-01-14T00:00:00"/>
        <d v="2086-01-21T00:00:00"/>
        <d v="2086-01-28T00:00:00"/>
        <d v="2086-02-04T00:00:00"/>
        <d v="2086-02-11T00:00:00"/>
        <d v="2086-02-18T00:00:00"/>
        <d v="2086-02-25T00:00:00"/>
        <d v="2086-03-04T00:00:00"/>
        <d v="2086-03-11T00:00:00"/>
        <d v="2086-03-18T00:00:00"/>
        <d v="2086-03-25T00:00:00"/>
        <d v="2086-04-01T00:00:00"/>
        <d v="2086-04-08T00:00:00"/>
        <d v="2086-04-15T00:00:00"/>
        <d v="2086-04-22T00:00:00"/>
        <d v="2086-04-29T00:00:00"/>
        <d v="2086-05-06T00:00:00"/>
        <d v="2086-05-13T00:00:00"/>
        <d v="2086-05-20T00:00:00"/>
        <d v="2086-05-27T00:00:00"/>
        <d v="2086-06-03T00:00:00"/>
        <d v="2086-06-10T00:00:00"/>
        <d v="2086-06-17T00:00:00"/>
        <d v="2086-06-24T00:00:00"/>
        <d v="2086-07-01T00:00:00"/>
        <d v="2086-07-08T00:00:00"/>
        <d v="2086-07-15T00:00:00"/>
        <d v="2086-07-22T00:00:00"/>
        <d v="2086-07-29T00:00:00"/>
        <d v="2086-08-05T00:00:00"/>
        <d v="2086-08-12T00:00:00"/>
        <d v="2086-08-19T00:00:00"/>
        <d v="2086-08-26T00:00:00"/>
        <d v="2086-09-02T00:00:00"/>
        <d v="2086-09-09T00:00:00"/>
        <d v="2086-09-16T00:00:00"/>
        <d v="2086-09-23T00:00:00"/>
        <d v="2086-09-30T00:00:00"/>
        <d v="2086-10-07T00:00:00"/>
        <d v="2086-10-14T00:00:00"/>
        <d v="2086-10-21T00:00:00"/>
        <d v="2086-10-28T00:00:00"/>
        <d v="2086-11-04T00:00:00"/>
        <d v="2086-11-11T00:00:00"/>
        <d v="2086-11-18T00:00:00"/>
        <d v="2086-11-25T00:00:00"/>
        <d v="2086-12-02T00:00:00"/>
        <d v="2086-12-09T00:00:00"/>
        <d v="2086-12-16T00:00:00"/>
        <d v="2086-12-23T00:00:00"/>
        <d v="2086-12-30T00:00:00"/>
        <d v="2087-01-06T00:00:00"/>
        <d v="2087-01-13T00:00:00"/>
        <d v="2087-01-20T00:00:00"/>
        <d v="2087-01-27T00:00:00"/>
        <d v="2087-02-03T00:00:00"/>
        <d v="2087-02-10T00:00:00"/>
        <d v="2087-02-17T00:00:00"/>
        <d v="2087-02-24T00:00:00"/>
        <d v="2087-03-03T00:00:00"/>
        <d v="2087-03-10T00:00:00"/>
        <d v="2087-03-17T00:00:00"/>
        <d v="2087-03-24T00:00:00"/>
        <d v="2087-03-31T00:00:00"/>
        <d v="2087-04-07T00:00:00"/>
        <d v="2087-04-14T00:00:00"/>
        <d v="2087-04-21T00:00:00"/>
        <d v="2087-04-28T00:00:00"/>
        <d v="2087-05-05T00:00:00"/>
        <d v="2087-05-12T00:00:00"/>
        <d v="2087-05-19T00:00:00"/>
        <d v="2087-05-26T00:00:00"/>
        <d v="2087-06-02T00:00:00"/>
        <d v="2087-06-09T00:00:00"/>
        <d v="2087-06-16T00:00:00"/>
        <d v="2087-06-23T00:00:00"/>
        <d v="2087-06-30T00:00:00"/>
        <d v="2087-07-07T00:00:00"/>
        <d v="2087-07-14T00:00:00"/>
        <d v="2087-07-21T00:00:00"/>
        <d v="2087-07-28T00:00:00"/>
        <d v="2087-08-04T00:00:00"/>
        <d v="2087-08-11T00:00:00"/>
        <d v="2087-08-18T00:00:00"/>
        <d v="2087-08-25T00:00:00"/>
        <d v="2087-09-01T00:00:00"/>
        <d v="2087-09-08T00:00:00"/>
        <d v="2087-09-15T00:00:00"/>
        <d v="2087-09-22T00:00:00"/>
        <d v="2087-09-29T00:00:00"/>
        <d v="2087-10-06T00:00:00"/>
        <d v="2087-10-13T00:00:00"/>
        <d v="2087-10-20T00:00:00"/>
        <d v="2087-10-27T00:00:00"/>
        <d v="2087-11-03T00:00:00"/>
        <d v="2087-11-10T00:00:00"/>
        <d v="2087-11-17T00:00:00"/>
        <d v="2087-11-24T00:00:00"/>
        <d v="2087-12-01T00:00:00"/>
        <d v="2087-12-08T00:00:00"/>
        <d v="2087-12-15T00:00:00"/>
        <d v="2087-12-22T00:00:00"/>
        <d v="2087-12-29T00:00:00"/>
        <d v="2088-01-05T00:00:00"/>
        <d v="2088-01-12T00:00:00"/>
        <d v="2088-01-19T00:00:00"/>
        <d v="2088-01-26T00:00:00"/>
        <d v="2088-02-02T00:00:00"/>
        <d v="2088-02-09T00:00:00"/>
        <d v="2088-02-16T00:00:00"/>
        <d v="2088-02-23T00:00:00"/>
        <d v="2088-03-01T00:00:00"/>
        <d v="2088-03-08T00:00:00"/>
        <d v="2088-03-15T00:00:00"/>
        <d v="2088-03-22T00:00:00"/>
        <d v="2088-03-29T00:00:00"/>
        <d v="2088-04-05T00:00:00"/>
        <d v="2088-04-12T00:00:00"/>
        <d v="2088-04-19T00:00:00"/>
        <d v="2088-04-26T00:00:00"/>
        <d v="2088-05-03T00:00:00"/>
        <d v="2088-05-10T00:00:00"/>
        <d v="2088-05-17T00:00:00"/>
        <d v="2088-05-24T00:00:00"/>
        <d v="2088-05-31T00:00:00"/>
        <d v="2088-06-07T00:00:00"/>
        <d v="2088-06-14T00:00:00"/>
        <d v="2088-06-21T00:00:00"/>
        <d v="2088-06-28T00:00:00"/>
        <d v="2088-07-05T00:00:00"/>
        <d v="2088-07-12T00:00:00"/>
        <d v="2088-07-19T00:00:00"/>
        <d v="2088-07-26T00:00:00"/>
        <d v="2088-08-02T00:00:00"/>
        <d v="2088-08-09T00:00:00"/>
        <d v="2088-08-16T00:00:00"/>
        <d v="2088-08-23T00:00:00"/>
        <d v="2088-08-30T00:00:00"/>
        <d v="2088-09-06T00:00:00"/>
        <d v="2088-09-13T00:00:00"/>
        <d v="2088-09-20T00:00:00"/>
        <d v="2088-09-27T00:00:00"/>
        <d v="2088-10-04T00:00:00"/>
        <d v="2088-10-11T00:00:00"/>
        <d v="2088-10-18T00:00:00"/>
        <d v="2088-10-25T00:00:00"/>
        <d v="2088-11-01T00:00:00"/>
        <d v="2088-11-08T00:00:00"/>
        <d v="2088-11-15T00:00:00"/>
        <d v="2088-11-22T00:00:00"/>
        <d v="2088-11-29T00:00:00"/>
        <d v="2088-12-06T00:00:00"/>
        <d v="2088-12-13T00:00:00"/>
        <d v="2088-12-20T00:00:00"/>
        <d v="2088-12-27T00:00:00"/>
        <d v="2089-01-03T00:00:00"/>
        <d v="2089-01-10T00:00:00"/>
        <d v="2089-01-17T00:00:00"/>
        <d v="2089-01-24T00:00:00"/>
        <d v="2089-01-31T00:00:00"/>
        <d v="2089-02-07T00:00:00"/>
        <d v="2089-02-14T00:00:00"/>
        <d v="2089-02-21T00:00:00"/>
        <d v="2089-02-28T00:00:00"/>
        <d v="2089-03-07T00:00:00"/>
        <d v="2089-03-14T00:00:00"/>
        <d v="2089-03-21T00:00:00"/>
        <d v="2089-03-28T00:00:00"/>
        <d v="2089-04-04T00:00:00"/>
        <d v="2089-04-11T00:00:00"/>
        <d v="2089-04-18T00:00:00"/>
        <d v="2089-04-25T00:00:00"/>
        <d v="2089-05-02T00:00:00"/>
        <d v="2089-05-09T00:00:00"/>
        <d v="2089-05-16T00:00:00"/>
        <d v="2089-05-23T00:00:00"/>
        <d v="2089-05-30T00:00:00"/>
        <d v="2089-06-06T00:00:00"/>
        <d v="2089-06-13T00:00:00"/>
        <d v="2089-06-20T00:00:00"/>
        <d v="2089-06-27T00:00:00"/>
        <d v="2089-07-04T00:00:00"/>
        <d v="2089-07-11T00:00:00"/>
        <d v="2089-07-18T00:00:00"/>
        <d v="2089-07-25T00:00:00"/>
        <d v="2089-08-01T00:00:00"/>
        <d v="2089-08-08T00:00:00"/>
        <d v="2089-08-15T00:00:00"/>
        <d v="2089-08-22T00:00:00"/>
        <d v="2089-08-29T00:00:00"/>
        <d v="2089-09-05T00:00:00"/>
        <d v="2089-09-12T00:00:00"/>
        <d v="2089-09-19T00:00:00"/>
        <d v="2089-09-26T00:00:00"/>
        <d v="2089-10-03T00:00:00"/>
        <d v="2089-10-10T00:00:00"/>
        <d v="2089-10-17T00:00:00"/>
        <d v="2089-10-24T00:00:00"/>
        <d v="2089-10-31T00:00:00"/>
        <d v="2089-11-07T00:00:00"/>
        <d v="2089-11-14T00:00:00"/>
        <d v="2089-11-21T00:00:00"/>
        <d v="2089-11-28T00:00:00"/>
        <d v="2089-12-05T00:00:00"/>
        <d v="2089-12-12T00:00:00"/>
        <d v="2089-12-19T00:00:00"/>
        <d v="2089-12-26T00:00:00"/>
        <d v="2090-01-02T00:00:00"/>
        <d v="2090-01-09T00:00:00"/>
        <d v="2090-01-16T00:00:00"/>
        <d v="2090-01-23T00:00:00"/>
        <d v="2090-01-30T00:00:00"/>
        <d v="2090-02-06T00:00:00"/>
        <d v="2090-02-13T00:00:00"/>
        <d v="2090-02-20T00:00:00"/>
        <d v="2090-02-27T00:00:00"/>
        <d v="2090-03-06T00:00:00"/>
        <d v="2090-03-13T00:00:00"/>
        <d v="2090-03-20T00:00:00"/>
        <d v="2090-03-27T00:00:00"/>
        <d v="2090-04-03T00:00:00"/>
        <d v="2090-04-10T00:00:00"/>
        <d v="2090-04-17T00:00:00"/>
        <d v="2090-04-24T00:00:00"/>
        <d v="2090-05-01T00:00:00"/>
        <d v="2090-05-08T00:00:00"/>
        <d v="2090-05-15T00:00:00"/>
        <d v="2090-05-22T00:00:00"/>
        <d v="2090-05-29T00:00:00"/>
        <d v="2090-06-05T00:00:00"/>
        <d v="2090-06-12T00:00:00"/>
        <d v="2090-06-19T00:00:00"/>
        <d v="2090-06-26T00:00:00"/>
        <d v="2090-07-03T00:00:00"/>
        <d v="2090-07-10T00:00:00"/>
        <d v="2090-07-17T00:00:00"/>
        <d v="2090-07-24T00:00:00"/>
        <d v="2090-07-31T00:00:00"/>
        <d v="2090-08-07T00:00:00"/>
        <d v="2090-08-14T00:00:00"/>
        <d v="2090-08-21T00:00:00"/>
        <d v="2090-08-28T00:00:00"/>
        <d v="2090-09-04T00:00:00"/>
        <d v="2090-09-11T00:00:00"/>
        <d v="2090-09-18T00:00:00"/>
        <d v="2090-09-25T00:00:00"/>
        <d v="2090-10-02T00:00:00"/>
        <d v="2090-10-09T00:00:00"/>
        <d v="2090-10-16T00:00:00"/>
        <d v="2090-10-23T00:00:00"/>
        <d v="2090-10-30T00:00:00"/>
        <d v="2090-11-06T00:00:00"/>
        <d v="2090-11-13T00:00:00"/>
        <d v="2090-11-20T00:00:00"/>
        <d v="2090-11-27T00:00:00"/>
        <d v="2090-12-04T00:00:00"/>
        <d v="2090-12-11T00:00:00"/>
        <d v="2090-12-18T00:00:00"/>
        <d v="2090-12-25T00:00:00"/>
        <d v="2091-01-01T00:00:00"/>
        <d v="2091-01-08T00:00:00"/>
        <d v="2091-01-15T00:00:00"/>
        <d v="2091-01-22T00:00:00"/>
        <d v="2091-01-29T00:00:00"/>
        <d v="2091-02-05T00:00:00"/>
        <d v="2091-02-12T00:00:00"/>
        <d v="2091-02-19T00:00:00"/>
        <d v="2091-02-26T00:00:00"/>
        <d v="2091-03-05T00:00:00"/>
        <d v="2091-03-12T00:00:00"/>
        <d v="2091-03-19T00:00:00"/>
        <d v="2091-03-26T00:00:00"/>
        <d v="2091-04-02T00:00:00"/>
        <d v="2091-04-09T00:00:00"/>
        <d v="2091-04-16T00:00:00"/>
        <d v="2091-04-23T00:00:00"/>
        <d v="2091-04-30T00:00:00"/>
        <d v="2091-05-07T00:00:00"/>
        <d v="2091-05-14T00:00:00"/>
        <d v="2091-05-21T00:00:00"/>
        <d v="2091-05-28T00:00:00"/>
        <d v="2091-06-04T00:00:00"/>
        <d v="2091-06-11T00:00:00"/>
        <d v="2091-06-18T00:00:00"/>
        <d v="2091-06-25T00:00:00"/>
        <d v="2091-07-02T00:00:00"/>
        <d v="2091-07-09T00:00:00"/>
        <d v="2091-07-16T00:00:00"/>
        <d v="2091-07-23T00:00:00"/>
        <d v="2091-07-30T00:00:00"/>
        <d v="2091-08-06T00:00:00"/>
        <d v="2091-08-13T00:00:00"/>
        <d v="2091-08-20T00:00:00"/>
        <d v="2091-08-27T00:00:00"/>
        <d v="2091-09-03T00:00:00"/>
        <d v="2091-09-10T00:00:00"/>
        <d v="2091-09-17T00:00:00"/>
        <d v="2091-09-24T00:00:00"/>
        <d v="2091-10-01T00:00:00"/>
        <d v="2091-10-08T00:00:00"/>
        <d v="2091-10-15T00:00:00"/>
        <d v="2091-10-22T00:00:00"/>
        <d v="2091-10-29T00:00:00"/>
        <d v="2091-11-05T00:00:00"/>
        <d v="2091-11-12T00:00:00"/>
        <d v="2091-11-19T00:00:00"/>
        <d v="2091-11-26T00:00:00"/>
        <d v="2091-12-03T00:00:00"/>
        <d v="2091-12-10T00:00:00"/>
        <d v="2091-12-17T00:00:00"/>
        <d v="2091-12-24T00:00:00"/>
        <d v="2091-12-31T00:00:00"/>
        <d v="2092-01-07T00:00:00"/>
        <d v="2092-01-14T00:00:00"/>
        <d v="2092-01-21T00:00:00"/>
        <d v="2092-01-28T00:00:00"/>
        <d v="2092-02-04T00:00:00"/>
        <d v="2092-02-11T00:00:00"/>
        <d v="2092-02-18T00:00:00"/>
        <d v="2092-02-25T00:00:00"/>
        <d v="2092-03-03T00:00:00"/>
        <d v="2092-03-10T00:00:00"/>
        <d v="2092-03-17T00:00:00"/>
        <d v="2092-03-24T00:00:00"/>
        <d v="2092-03-31T00:00:00"/>
        <d v="2092-04-07T00:00:00"/>
        <d v="2092-04-14T00:00:00"/>
        <d v="2092-04-21T00:00:00"/>
        <d v="2092-04-28T00:00:00"/>
        <d v="2092-05-05T00:00:00"/>
        <d v="2092-05-12T00:00:00"/>
        <d v="2092-05-19T00:00:00"/>
        <d v="2092-05-26T00:00:00"/>
        <d v="2092-06-02T00:00:00"/>
        <d v="2092-06-09T00:00:00"/>
        <d v="2092-06-16T00:00:00"/>
        <d v="2092-06-23T00:00:00"/>
        <d v="2092-06-30T00:00:00"/>
        <d v="2092-07-07T00:00:00"/>
        <d v="2092-07-14T00:00:00"/>
        <d v="2092-07-21T00:00:00"/>
        <d v="2092-07-28T00:00:00"/>
        <d v="2092-08-04T00:00:00"/>
        <d v="2092-08-11T00:00:00"/>
        <d v="2092-08-18T00:00:00"/>
        <d v="2092-08-25T00:00:00"/>
        <d v="2092-09-01T00:00:00"/>
        <d v="2092-09-08T00:00:00"/>
        <d v="2092-09-15T00:00:00"/>
        <d v="2092-09-22T00:00:00"/>
        <d v="2092-09-29T00:00:00"/>
        <d v="2092-10-06T00:00:00"/>
        <d v="2092-10-13T00:00:00"/>
        <d v="2092-10-20T00:00:00"/>
        <d v="2092-10-27T00:00:00"/>
        <d v="2092-11-03T00:00:00"/>
        <d v="2092-11-10T00:00:00"/>
        <d v="2092-11-17T00:00:00"/>
        <d v="2092-11-24T00:00:00"/>
        <d v="2092-12-01T00:00:00"/>
        <d v="2092-12-08T00:00:00"/>
        <d v="2092-12-15T00:00:00"/>
        <d v="2092-12-22T00:00:00"/>
        <d v="2092-12-29T00:00:00"/>
        <d v="2093-01-05T00:00:00"/>
        <d v="2093-01-12T00:00:00"/>
        <d v="2093-01-19T00:00:00"/>
        <d v="2093-01-26T00:00:00"/>
        <d v="2093-02-02T00:00:00"/>
        <d v="2093-02-09T00:00:00"/>
        <d v="2093-02-16T00:00:00"/>
        <d v="2093-02-23T00:00:00"/>
        <d v="2093-03-02T00:00:00"/>
        <d v="2093-03-09T00:00:00"/>
        <d v="2093-03-16T00:00:00"/>
        <d v="2093-03-23T00:00:00"/>
        <d v="2093-03-30T00:00:00"/>
        <d v="2093-04-06T00:00:00"/>
        <d v="2093-04-13T00:00:00"/>
        <d v="2093-04-20T00:00:00"/>
        <d v="2093-04-27T00:00:00"/>
        <d v="2093-05-04T00:00:00"/>
        <d v="2093-05-11T00:00:00"/>
        <d v="2093-05-18T00:00:00"/>
        <d v="2093-05-25T00:00:00"/>
        <d v="2093-06-01T00:00:00"/>
        <d v="2093-06-08T00:00:00"/>
        <d v="2093-06-15T00:00:00"/>
        <d v="2093-06-22T00:00:00"/>
        <d v="2093-06-29T00:00:00"/>
        <d v="2093-07-06T00:00:00"/>
        <d v="2093-07-13T00:00:00"/>
        <d v="2093-07-20T00:00:00"/>
        <d v="2093-07-27T00:00:00"/>
        <d v="2093-08-03T00:00:00"/>
        <d v="2093-08-10T00:00:00"/>
        <d v="2093-08-17T00:00:00"/>
        <d v="2093-08-24T00:00:00"/>
        <d v="2093-08-31T00:00:00"/>
        <d v="2093-09-07T00:00:00"/>
        <d v="2093-09-14T00:00:00"/>
        <d v="2093-09-21T00:00:00"/>
        <d v="2093-09-28T00:00:00"/>
        <d v="2093-10-05T00:00:00"/>
        <d v="2093-10-12T00:00:00"/>
        <d v="2093-10-19T00:00:00"/>
        <d v="2093-10-26T00:00:00"/>
        <d v="2093-11-02T00:00:00"/>
        <d v="2093-11-09T00:00:00"/>
        <d v="2093-11-16T00:00:00"/>
        <d v="2093-11-23T00:00:00"/>
        <d v="2093-11-30T00:00:00"/>
        <d v="2093-12-07T00:00:00"/>
        <d v="2093-12-14T00:00:00"/>
        <d v="2093-12-21T00:00:00"/>
        <d v="2093-12-28T00:00:00"/>
        <d v="2094-01-04T00:00:00"/>
        <d v="2094-01-11T00:00:00"/>
        <d v="2094-01-18T00:00:00"/>
        <d v="2094-01-25T00:00:00"/>
        <d v="2094-02-01T00:00:00"/>
        <d v="2094-02-08T00:00:00"/>
        <d v="2094-02-15T00:00:00"/>
        <d v="2094-02-22T00:00:00"/>
        <d v="2094-03-01T00:00:00"/>
        <d v="2094-03-08T00:00:00"/>
        <d v="2094-03-15T00:00:00"/>
        <d v="2094-03-22T00:00:00"/>
        <d v="2094-03-29T00:00:00"/>
        <d v="2094-04-05T00:00:00"/>
        <d v="2094-04-12T00:00:00"/>
        <d v="2094-04-19T00:00:00"/>
        <d v="2094-04-26T00:00:00"/>
        <d v="2094-05-03T00:00:00"/>
        <d v="2094-05-10T00:00:00"/>
        <d v="2094-05-17T00:00:00"/>
        <d v="2094-05-24T00:00:00"/>
        <d v="2094-05-31T00:00:00"/>
        <d v="2094-06-07T00:00:00"/>
        <d v="2094-06-14T00:00:00"/>
        <d v="2094-06-21T00:00:00"/>
        <d v="2094-06-28T00:00:00"/>
        <d v="2094-07-05T00:00:00"/>
        <d v="2094-07-12T00:00:00"/>
        <d v="2094-07-19T00:00:00"/>
        <d v="2094-07-26T00:00:00"/>
        <d v="2094-08-02T00:00:00"/>
        <d v="2094-08-09T00:00:00"/>
        <d v="2094-08-16T00:00:00"/>
        <d v="2094-08-23T00:00:00"/>
        <d v="2094-08-30T00:00:00"/>
        <d v="2094-09-06T00:00:00"/>
        <d v="2094-09-13T00:00:00"/>
        <d v="2094-09-20T00:00:00"/>
        <d v="2094-09-27T00:00:00"/>
        <d v="2094-10-04T00:00:00"/>
        <d v="2094-10-11T00:00:00"/>
        <d v="2094-10-18T00:00:00"/>
        <d v="2094-10-25T00:00:00"/>
        <d v="2094-11-01T00:00:00"/>
        <d v="2094-11-08T00:00:00"/>
        <d v="2094-11-15T00:00:00"/>
        <d v="2094-11-22T00:00:00"/>
        <d v="2094-11-29T00:00:00"/>
        <d v="2094-12-06T00:00:00"/>
        <d v="2094-12-13T00:00:00"/>
        <d v="2094-12-20T00:00:00"/>
        <d v="2094-12-27T00:00:00"/>
        <d v="2095-01-03T00:00:00"/>
        <d v="2095-01-10T00:00:00"/>
        <d v="2095-01-17T00:00:00"/>
        <d v="2095-01-24T00:00:00"/>
        <d v="2095-01-31T00:00:00"/>
        <d v="2095-02-07T00:00:00"/>
        <d v="2095-02-14T00:00:00"/>
        <d v="2095-02-21T00:00:00"/>
        <d v="2095-02-28T00:00:00"/>
        <d v="2095-03-07T00:00:00"/>
        <d v="2095-03-14T00:00:00"/>
        <d v="2095-03-21T00:00:00"/>
        <d v="2095-03-28T00:00:00"/>
        <d v="2095-04-04T00:00:00"/>
        <d v="2095-04-11T00:00:00"/>
        <d v="2095-04-18T00:00:00"/>
        <d v="2095-04-25T00:00:00"/>
        <d v="2095-05-02T00:00:00"/>
        <d v="2095-05-09T00:00:00"/>
        <d v="2095-05-16T00:00:00"/>
        <d v="2095-05-23T00:00:00"/>
        <d v="2095-05-30T00:00:00"/>
        <d v="2095-06-06T00:00:00"/>
        <d v="2095-06-13T00:00:00"/>
        <d v="2095-06-20T00:00:00"/>
        <d v="2095-06-27T00:00:00"/>
        <d v="2095-07-04T00:00:00"/>
        <d v="2095-07-11T00:00:00"/>
        <d v="2095-07-18T00:00:00"/>
        <d v="2095-07-25T00:00:00"/>
        <d v="2095-08-01T00:00:00"/>
        <d v="2095-08-08T00:00:00"/>
        <d v="2095-08-15T00:00:00"/>
        <d v="2095-08-22T00:00:00"/>
        <d v="2095-08-29T00:00:00"/>
        <d v="2095-09-05T00:00:00"/>
        <d v="2095-09-12T00:00:00"/>
        <d v="2095-09-19T00:00:00"/>
        <d v="2095-09-26T00:00:00"/>
        <d v="2095-10-03T00:00:00"/>
        <d v="2095-10-10T00:00:00"/>
        <d v="2095-10-17T00:00:00"/>
        <d v="2095-10-24T00:00:00"/>
        <d v="2095-10-31T00:00:00"/>
        <d v="2095-11-07T00:00:00"/>
        <d v="2095-11-14T00:00:00"/>
        <d v="2095-11-21T00:00:00"/>
        <d v="2095-11-28T00:00:00"/>
        <d v="2095-12-05T00:00:00"/>
        <d v="2095-12-12T00:00:00"/>
        <d v="2095-12-19T00:00:00"/>
        <d v="2095-12-26T00:00:00"/>
        <d v="2096-01-02T00:00:00"/>
        <d v="2096-01-09T00:00:00"/>
        <d v="2096-01-16T00:00:00"/>
        <d v="2096-01-23T00:00:00"/>
        <d v="2096-01-30T00:00:00"/>
        <d v="2096-02-06T00:00:00"/>
        <d v="2096-02-13T00:00:00"/>
        <d v="2096-02-20T00:00:00"/>
        <d v="2096-02-27T00:00:00"/>
        <d v="2096-03-05T00:00:00"/>
        <d v="2096-03-12T00:00:00"/>
        <d v="2096-03-19T00:00:00"/>
        <d v="2096-03-26T00:00:00"/>
        <d v="2096-04-02T00:00:00"/>
        <d v="2096-04-09T00:00:00"/>
        <d v="2096-04-16T00:00:00"/>
        <d v="2096-04-23T00:00:00"/>
        <d v="2096-04-30T00:00:00"/>
        <d v="2096-05-07T00:00:00"/>
        <d v="2096-05-14T00:00:00"/>
        <d v="2096-05-21T00:00:00"/>
        <d v="2096-05-28T00:00:00"/>
        <d v="2096-06-04T00:00:00"/>
        <d v="2096-06-11T00:00:00"/>
        <d v="2096-06-18T00:00:00"/>
        <d v="2096-06-25T00:00:00"/>
        <d v="2096-07-02T00:00:00"/>
        <d v="2096-07-09T00:00:00"/>
        <d v="2096-07-16T00:00:00"/>
        <d v="2096-07-23T00:00:00"/>
        <d v="2096-07-30T00:00:00"/>
        <d v="2096-08-06T00:00:00"/>
        <d v="2096-08-13T00:00:00"/>
        <d v="2096-08-20T00:00:00"/>
        <d v="2096-08-27T00:00:00"/>
        <d v="2096-09-03T00:00:00"/>
        <d v="2096-09-10T00:00:00"/>
        <d v="2096-09-17T00:00:00"/>
        <d v="2096-09-24T00:00:00"/>
        <d v="2096-10-01T00:00:00"/>
        <d v="2096-10-08T00:00:00"/>
        <d v="2096-10-15T00:00:00"/>
        <d v="2096-10-22T00:00:00"/>
        <d v="2096-10-29T00:00:00"/>
        <d v="2096-11-05T00:00:00"/>
        <d v="2096-11-12T00:00:00"/>
        <d v="2096-11-19T00:00:00"/>
        <d v="2096-11-26T00:00:00"/>
        <d v="2096-12-03T00:00:00"/>
        <d v="2096-12-10T00:00:00"/>
        <d v="2096-12-17T00:00:00"/>
        <d v="2096-12-24T00:00:00"/>
        <d v="2096-12-31T00:00:00"/>
        <d v="2097-01-07T00:00:00"/>
        <d v="2097-01-14T00:00:00"/>
        <d v="2097-01-21T00:00:00"/>
        <d v="2097-01-28T00:00:00"/>
        <d v="2097-02-04T00:00:00"/>
        <d v="2097-02-11T00:00:00"/>
        <d v="2097-02-18T00:00:00"/>
        <d v="2097-02-25T00:00:00"/>
        <d v="2097-03-04T00:00:00"/>
        <d v="2097-03-11T00:00:00"/>
        <d v="2097-03-18T00:00:00"/>
        <d v="2097-03-25T00:00:00"/>
        <d v="2097-04-01T00:00:00"/>
        <d v="2097-04-08T00:00:00"/>
        <d v="2097-04-15T00:00:00"/>
        <d v="2097-04-22T00:00:00"/>
        <d v="2097-04-29T00:00:00"/>
        <d v="2097-05-06T00:00:00"/>
        <d v="2097-05-13T00:00:00"/>
        <d v="2097-05-20T00:00:00"/>
        <d v="2097-05-27T00:00:00"/>
        <d v="2097-06-03T00:00:00"/>
        <d v="2097-06-10T00:00:00"/>
        <d v="2097-06-17T00:00:00"/>
        <d v="2097-06-24T00:00:00"/>
        <d v="2097-07-01T00:00:00"/>
        <d v="2097-07-08T00:00:00"/>
        <d v="2097-07-15T00:00:00"/>
        <d v="2097-07-22T00:00:00"/>
        <d v="2097-07-29T00:00:00"/>
        <d v="2097-08-05T00:00:00"/>
        <d v="2097-08-12T00:00:00"/>
        <d v="2097-08-19T00:00:00"/>
        <d v="2097-08-26T00:00:00"/>
        <d v="2097-09-02T00:00:00"/>
        <d v="2097-09-09T00:00:00"/>
        <d v="2097-09-16T00:00:00"/>
        <d v="2097-09-23T00:00:00"/>
        <d v="2097-09-30T00:00:00"/>
        <d v="2097-10-07T00:00:00"/>
        <d v="2097-10-14T00:00:00"/>
        <d v="2097-10-21T00:00:00"/>
        <d v="2097-10-28T00:00:00"/>
        <d v="2097-11-04T00:00:00"/>
        <d v="2097-11-11T00:00:00"/>
        <d v="2097-11-18T00:00:00"/>
        <d v="2097-11-25T00:00:00"/>
        <d v="2097-12-02T00:00:00"/>
        <d v="2097-12-09T00:00:00"/>
        <d v="2097-12-16T00:00:00"/>
        <d v="2097-12-23T00:00:00"/>
        <d v="2097-12-30T00:00:00"/>
        <d v="2098-01-06T00:00:00"/>
        <d v="2098-01-13T00:00:00"/>
        <d v="2098-01-20T00:00:00"/>
        <d v="2098-01-27T00:00:00"/>
        <d v="2098-02-03T00:00:00"/>
        <d v="2098-02-10T00:00:00"/>
        <d v="2098-02-17T00:00:00"/>
        <d v="2098-02-24T00:00:00"/>
        <d v="2098-03-03T00:00:00"/>
        <d v="2098-03-10T00:00:00"/>
        <d v="2098-03-17T00:00:00"/>
        <d v="2098-03-24T00:00:00"/>
        <d v="2098-03-31T00:00:00"/>
        <d v="2098-04-07T00:00:00"/>
        <d v="2098-04-14T00:00:00"/>
        <d v="2098-04-21T00:00:00"/>
        <d v="2098-04-28T00:00:00"/>
        <d v="2098-05-05T00:00:00"/>
        <d v="2098-05-12T00:00:00"/>
        <d v="2098-05-19T00:00:00"/>
        <d v="2098-05-26T00:00:00"/>
        <d v="2098-06-02T00:00:00"/>
        <d v="2098-06-09T00:00:00"/>
        <d v="2098-06-16T00:00:00"/>
        <d v="2098-06-23T00:00:00"/>
        <d v="2098-06-30T00:00:00"/>
        <d v="2098-07-07T00:00:00"/>
        <d v="2098-07-14T00:00:00"/>
        <d v="2098-07-21T00:00:00"/>
        <d v="2098-07-28T00:00:00"/>
        <d v="2098-08-04T00:00:00"/>
        <d v="2098-08-11T00:00:00"/>
        <d v="2098-08-18T00:00:00"/>
        <d v="2098-08-25T00:00:00"/>
        <d v="2098-09-01T00:00:00"/>
        <d v="2098-09-08T00:00:00"/>
        <d v="2098-09-15T00:00:00"/>
        <d v="2098-09-22T00:00:00"/>
        <d v="2098-09-29T00:00:00"/>
        <d v="2098-10-06T00:00:00"/>
        <d v="2098-10-13T00:00:00"/>
        <d v="2098-10-20T00:00:00"/>
        <d v="2098-10-27T00:00:00"/>
        <d v="2098-11-03T00:00:00"/>
        <d v="2098-11-10T00:00:00"/>
        <d v="2098-11-17T00:00:00"/>
        <d v="2098-11-24T00:00:00"/>
        <d v="2098-12-01T00:00:00"/>
        <d v="2098-12-08T00:00:00"/>
        <d v="2098-12-15T00:00:00"/>
        <d v="2098-12-22T00:00:00"/>
        <d v="2098-12-29T00:00:00"/>
        <d v="2099-01-05T00:00:00"/>
        <d v="2099-01-12T00:00:00"/>
        <d v="2099-01-19T00:00:00"/>
        <d v="2099-01-26T00:00:00"/>
        <d v="2099-02-02T00:00:00"/>
        <d v="2099-02-09T00:00:00"/>
        <d v="2099-02-16T00:00:00"/>
        <d v="2099-02-23T00:00:00"/>
        <d v="2099-03-02T00:00:00"/>
        <d v="2099-03-09T00:00:00"/>
        <d v="2099-03-16T00:00:00"/>
        <d v="2099-03-23T00:00:00"/>
        <d v="2099-03-30T00:00:00"/>
        <d v="2099-04-06T00:00:00"/>
        <d v="2099-04-13T00:00:00"/>
        <d v="2099-04-20T00:00:00"/>
        <d v="2099-04-27T00:00:00"/>
        <d v="2099-05-04T00:00:00"/>
        <d v="2099-05-11T00:00:00"/>
        <d v="2099-05-18T00:00:00"/>
        <d v="2099-05-25T00:00:00"/>
        <d v="2099-06-01T00:00:00"/>
        <d v="2099-06-08T00:00:00"/>
        <d v="2099-06-15T00:00:00"/>
        <d v="2099-06-22T00:00:00"/>
        <d v="2099-06-29T00:00:00"/>
        <d v="2099-07-06T00:00:00"/>
        <d v="2099-07-13T00:00:00"/>
        <d v="2099-07-20T00:00:00"/>
        <d v="2099-07-27T00:00:00"/>
        <d v="2099-08-03T00:00:00"/>
        <d v="2099-08-10T00:00:00"/>
        <d v="2099-08-17T00:00:00"/>
        <d v="2099-08-24T00:00:00"/>
        <d v="2099-08-31T00:00:00"/>
        <d v="2099-09-07T00:00:00"/>
        <d v="2099-09-14T00:00:00"/>
        <d v="2099-09-21T00:00:00"/>
        <d v="2099-09-28T00:00:00"/>
        <d v="2099-10-05T00:00:00"/>
        <d v="2099-10-12T00:00:00"/>
        <d v="2099-10-19T00:00:00"/>
        <d v="2099-10-26T00:00:00"/>
        <d v="2099-11-02T00:00:00"/>
        <d v="2099-11-09T00:00:00"/>
        <d v="2099-11-16T00:00:00"/>
        <d v="2099-11-23T00:00:00"/>
        <d v="2099-11-30T00:00:00"/>
        <d v="2099-12-07T00:00:00"/>
        <d v="2099-12-14T00:00:00"/>
        <d v="2099-12-21T00:00:00"/>
        <d v="2099-12-28T00:00:00"/>
        <d v="2100-01-04T00:00:00"/>
        <d v="2100-01-11T00:00:00"/>
        <d v="2100-01-18T00:00:00"/>
        <d v="2100-01-25T00:00:00"/>
        <d v="2100-02-01T00:00:00"/>
        <d v="2100-02-08T00:00:00"/>
        <d v="2100-02-15T00:00:00"/>
        <d v="2100-02-22T00:00:00"/>
        <d v="2100-03-01T00:00:00"/>
        <d v="2100-03-08T00:00:00"/>
        <d v="2100-03-15T00:00:00"/>
        <d v="2100-03-22T00:00:00"/>
        <d v="2100-03-29T00:00:00"/>
        <d v="2100-04-05T00:00:00"/>
        <d v="2100-04-12T00:00:00"/>
        <d v="2100-04-19T00:00:00"/>
        <d v="2100-04-26T00:00:00"/>
        <d v="2100-05-03T00:00:00"/>
        <d v="2100-05-10T00:00:00"/>
        <d v="2100-05-17T00:00:00"/>
        <d v="2100-05-24T00:00:00"/>
        <d v="2100-05-31T00:00:00"/>
        <d v="2100-06-07T00:00:00"/>
        <d v="2100-06-14T00:00:00"/>
        <d v="2100-06-21T00:00:00"/>
        <d v="2100-06-28T00:00:00"/>
        <d v="2100-07-05T00:00:00"/>
        <d v="2100-07-12T00:00:00"/>
        <d v="2100-07-19T00:00:00"/>
        <d v="2100-07-26T00:00:00"/>
        <d v="2100-08-02T00:00:00"/>
        <d v="2100-08-09T00:00:00"/>
        <d v="2100-08-16T00:00:00"/>
        <d v="2100-08-23T00:00:00"/>
        <d v="2100-08-30T00:00:00"/>
        <d v="2100-09-06T00:00:00"/>
        <d v="2100-09-13T00:00:00"/>
        <d v="2100-09-20T00:00:00"/>
        <d v="2100-09-27T00:00:00"/>
        <d v="2100-10-04T00:00:00"/>
        <d v="2100-10-11T00:00:00"/>
        <d v="2100-10-18T00:00:00"/>
        <d v="2100-10-25T00:00:00"/>
        <d v="2100-11-01T00:00:00"/>
        <d v="2100-11-08T00:00:00"/>
        <d v="2100-11-15T00:00:00"/>
        <d v="2100-11-22T00:00:00"/>
        <d v="2100-11-29T00:00:00"/>
        <d v="2100-12-06T00:00:00"/>
        <d v="2100-12-13T00:00:00"/>
        <d v="2100-12-20T00:00:00"/>
        <d v="2100-12-27T00:00:00"/>
        <d v="2101-01-03T00:00:00"/>
        <d v="2101-01-10T00:00:00"/>
        <d v="2101-01-17T00:00:00"/>
        <d v="2101-01-24T00:00:00"/>
        <d v="2101-01-31T00:00:00"/>
        <d v="2101-02-07T00:00:00"/>
        <d v="2101-02-14T00:00:00"/>
        <d v="2101-02-21T00:00:00"/>
        <d v="2101-02-28T00:00:00"/>
        <d v="2101-03-07T00:00:00"/>
        <d v="2101-03-14T00:00:00"/>
        <d v="2101-03-21T00:00:00"/>
        <d v="2101-03-28T00:00:00"/>
        <d v="2101-04-04T00:00:00"/>
        <d v="2101-04-11T00:00:00"/>
        <d v="2101-04-18T00:00:00"/>
        <d v="2101-04-25T00:00:00"/>
        <d v="2101-05-02T00:00:00"/>
        <d v="2101-05-09T00:00:00"/>
        <d v="2101-05-16T00:00:00"/>
        <d v="2101-05-23T00:00:00"/>
        <d v="2101-05-30T00:00:00"/>
        <d v="2101-06-06T00:00:00"/>
        <d v="2101-06-13T00:00:00"/>
        <d v="2101-06-20T00:00:00"/>
        <d v="2101-06-27T00:00:00"/>
        <d v="2101-07-04T00:00:00"/>
        <d v="2101-07-11T00:00:00"/>
        <d v="2101-07-18T00:00:00"/>
        <d v="2101-07-25T00:00:00"/>
        <d v="2101-08-01T00:00:00"/>
        <d v="2101-08-08T00:00:00"/>
        <d v="2101-08-15T00:00:00"/>
        <d v="2101-08-22T00:00:00"/>
        <d v="2101-08-29T00:00:00"/>
        <d v="2101-09-05T00:00:00"/>
        <d v="2101-09-12T00:00:00"/>
        <d v="2101-09-19T00:00:00"/>
        <d v="2101-09-26T00:00:00"/>
        <d v="2101-10-03T00:00:00"/>
        <d v="2101-10-10T00:00:00"/>
        <d v="2101-10-17T00:00:00"/>
        <d v="2101-10-24T00:00:00"/>
        <d v="2101-10-31T00:00:00"/>
        <d v="2101-11-07T00:00:00"/>
        <d v="2101-11-14T00:00:00"/>
        <d v="2101-11-21T00:00:00"/>
        <d v="2101-11-28T00:00:00"/>
        <d v="2101-12-05T00:00:00"/>
        <d v="2101-12-12T00:00:00"/>
        <d v="2101-12-19T00:00:00"/>
        <d v="2101-12-26T00:00:00"/>
        <d v="2102-01-02T00:00:00"/>
        <d v="2102-01-09T00:00:00"/>
        <d v="2102-01-16T00:00:00"/>
        <d v="2102-01-23T00:00:00"/>
        <d v="2102-01-30T00:00:00"/>
        <d v="2102-02-06T00:00:00"/>
        <d v="2102-02-13T00:00:00"/>
        <d v="2102-02-20T00:00:00"/>
        <d v="2102-02-27T00:00:00"/>
        <d v="2102-03-06T00:00:00"/>
        <d v="2102-03-13T00:00:00"/>
        <d v="2102-03-20T00:00:00"/>
        <d v="2102-03-27T00:00:00"/>
        <d v="2102-04-03T00:00:00"/>
        <d v="2102-04-10T00:00:00"/>
        <d v="2102-04-17T00:00:00"/>
        <d v="2102-04-24T00:00:00"/>
        <d v="2102-05-01T00:00:00"/>
        <d v="2102-05-08T00:00:00"/>
        <d v="2102-05-15T00:00:00"/>
        <d v="2102-05-22T00:00:00"/>
        <d v="2102-05-29T00:00:00"/>
        <d v="2102-06-05T00:00:00"/>
        <d v="2102-06-12T00:00:00"/>
        <d v="2102-06-19T00:00:00"/>
        <d v="2102-06-26T00:00:00"/>
        <d v="2102-07-03T00:00:00"/>
        <d v="2102-07-10T00:00:00"/>
        <d v="2102-07-17T00:00:00"/>
        <d v="2102-07-24T00:00:00"/>
        <d v="2102-07-31T00:00:00"/>
        <d v="2102-08-07T00:00:00"/>
        <d v="2102-08-14T00:00:00"/>
        <d v="2102-08-21T00:00:00"/>
        <d v="2102-08-28T00:00:00"/>
        <d v="2102-09-04T00:00:00"/>
        <d v="2102-09-11T00:00:00"/>
        <d v="2102-09-18T00:00:00"/>
        <d v="2102-09-25T00:00:00"/>
        <d v="2102-10-02T00:00:00"/>
        <d v="2102-10-09T00:00:00"/>
        <d v="2102-10-16T00:00:00"/>
        <d v="2102-10-23T00:00:00"/>
        <d v="2102-10-30T00:00:00"/>
        <d v="2102-11-06T00:00:00"/>
        <d v="2102-11-13T00:00:00"/>
        <d v="2102-11-20T00:00:00"/>
        <d v="2102-11-27T00:00:00"/>
        <d v="2102-12-04T00:00:00"/>
        <d v="2102-12-11T00:00:00"/>
        <d v="2102-12-18T00:00:00"/>
        <d v="2102-12-25T00:00:00"/>
        <d v="2103-01-01T00:00:00"/>
        <d v="2103-01-08T00:00:00"/>
        <d v="2103-01-15T00:00:00"/>
        <d v="2103-01-22T00:00:00"/>
        <d v="2103-01-29T00:00:00"/>
        <d v="2103-02-05T00:00:00"/>
        <d v="2103-02-12T00:00:00"/>
        <d v="2103-02-19T00:00:00"/>
        <d v="2103-02-26T00:00:00"/>
        <d v="2103-03-05T00:00:00"/>
        <d v="2103-03-12T00:00:00"/>
        <d v="2103-03-19T00:00:00"/>
        <d v="2103-03-26T00:00:00"/>
        <d v="2103-04-02T00:00:00"/>
        <d v="2103-04-09T00:00:00"/>
        <d v="2103-04-16T00:00:00"/>
        <d v="2103-04-23T00:00:00"/>
        <d v="2103-04-30T00:00:00"/>
        <d v="2103-05-07T00:00:00"/>
        <d v="2103-05-14T00:00:00"/>
        <d v="2103-05-21T00:00:00"/>
        <d v="2103-05-28T00:00:00"/>
        <d v="2103-06-04T00:00:00"/>
        <d v="2103-06-11T00:00:00"/>
        <d v="2103-06-18T00:00:00"/>
        <d v="2103-06-25T00:00:00"/>
        <d v="2103-07-02T00:00:00"/>
        <d v="2103-07-09T00:00:00"/>
        <d v="2103-07-16T00:00:00"/>
        <d v="2103-07-23T00:00:00"/>
        <d v="2103-07-30T00:00:00"/>
        <d v="2103-08-06T00:00:00"/>
        <d v="2103-08-13T00:00:00"/>
        <d v="2103-08-20T00:00:00"/>
        <d v="2103-08-27T00:00:00"/>
        <d v="2103-09-03T00:00:00"/>
        <d v="2103-09-10T00:00:00"/>
        <d v="2103-09-17T00:00:00"/>
        <d v="2103-09-24T00:00:00"/>
        <d v="2103-10-01T00:00:00"/>
        <d v="2103-10-08T00:00:00"/>
        <d v="2103-10-15T00:00:00"/>
        <d v="2103-10-22T00:00:00"/>
        <d v="2103-10-29T00:00:00"/>
        <d v="2103-11-05T00:00:00"/>
        <d v="2103-11-12T00:00:00"/>
        <d v="2103-11-19T00:00:00"/>
        <d v="2103-11-26T00:00:00"/>
        <d v="2103-12-03T00:00:00"/>
        <d v="2103-12-10T00:00:00"/>
        <d v="2103-12-17T00:00:00"/>
        <d v="2103-12-24T00:00:00"/>
        <d v="2103-12-31T00:00:00"/>
        <d v="2104-01-07T00:00:00"/>
        <d v="2104-01-14T00:00:00"/>
        <d v="2104-01-21T00:00:00"/>
        <d v="2104-01-28T00:00:00"/>
        <d v="2104-02-04T00:00:00"/>
        <d v="2104-02-11T00:00:00"/>
        <d v="2104-02-18T00:00:00"/>
        <d v="2104-02-25T00:00:00"/>
        <d v="2104-03-03T00:00:00"/>
        <d v="2104-03-10T00:00:00"/>
        <d v="2104-03-17T00:00:00"/>
        <d v="2104-03-24T00:00:00"/>
        <d v="2104-03-31T00:00:00"/>
        <d v="2104-04-07T00:00:00"/>
        <d v="2104-04-14T00:00:00"/>
        <d v="2104-04-21T00:00:00"/>
        <d v="2104-04-28T00:00:00"/>
        <d v="2104-05-05T00:00:00"/>
        <d v="2104-05-12T00:00:00"/>
        <d v="2104-05-19T00:00:00"/>
        <d v="2104-05-26T00:00:00"/>
        <d v="2104-06-02T00:00:00"/>
        <d v="2104-06-09T00:00:00"/>
        <d v="2104-06-16T00:00:00"/>
        <d v="2104-06-23T00:00:00"/>
        <d v="2104-06-30T00:00:00"/>
        <d v="2104-07-07T00:00:00"/>
        <d v="2104-07-14T00:00:00"/>
        <d v="2104-07-21T00:00:00"/>
        <d v="2104-07-28T00:00:00"/>
        <d v="2104-08-04T00:00:00"/>
        <d v="2104-08-11T00:00:00"/>
        <d v="2104-08-18T00:00:00"/>
        <d v="2104-08-25T00:00:00"/>
        <d v="2104-09-01T00:00:00"/>
        <d v="2104-09-08T00:00:00"/>
        <d v="2104-09-15T00:00:00"/>
        <d v="2104-09-22T00:00:00"/>
        <d v="2104-09-29T00:00:00"/>
        <d v="2104-10-06T00:00:00"/>
        <d v="2104-10-13T00:00:00"/>
        <d v="2104-10-20T00:00:00"/>
        <d v="2104-10-27T00:00:00"/>
        <d v="2104-11-03T00:00:00"/>
        <d v="2104-11-10T00:00:00"/>
        <d v="2104-11-17T00:00:00"/>
        <d v="2104-11-24T00:00:00"/>
        <d v="2104-12-01T00:00:00"/>
        <d v="2104-12-08T00:00:00"/>
        <d v="2104-12-15T00:00:00"/>
        <d v="2104-12-22T00:00:00"/>
        <d v="2104-12-29T00:00:00"/>
        <d v="2105-01-05T00:00:00"/>
        <d v="2105-01-12T00:00:00"/>
        <d v="2105-01-19T00:00:00"/>
        <d v="2105-01-26T00:00:00"/>
        <d v="2105-02-02T00:00:00"/>
        <d v="2105-02-09T00:00:00"/>
        <d v="2105-02-16T00:00:00"/>
        <d v="2105-02-23T00:00:00"/>
        <d v="2105-03-02T00:00:00"/>
        <d v="2105-03-09T00:00:00"/>
        <d v="2105-03-16T00:00:00"/>
        <d v="2105-03-23T00:00:00"/>
        <d v="2105-03-30T00:00:00"/>
        <d v="2105-04-06T00:00:00"/>
        <d v="2105-04-13T00:00:00"/>
        <d v="2105-04-20T00:00:00"/>
        <d v="2105-04-27T00:00:00"/>
        <d v="2105-05-04T00:00:00"/>
        <d v="2105-05-11T00:00:00"/>
        <d v="2105-05-18T00:00:00"/>
        <d v="2105-05-25T00:00:00"/>
        <d v="2105-06-01T00:00:00"/>
        <d v="2105-06-08T00:00:00"/>
        <d v="2105-06-15T00:00:00"/>
        <d v="2105-06-22T00:00:00"/>
        <d v="2105-06-29T00:00:00"/>
        <d v="2105-07-06T00:00:00"/>
        <d v="2105-07-13T00:00:00"/>
        <d v="2105-07-20T00:00:00"/>
        <d v="2105-07-27T00:00:00"/>
        <d v="2105-08-03T00:00:00"/>
        <d v="2105-08-10T00:00:00"/>
        <d v="2105-08-17T00:00:00"/>
        <d v="2105-08-24T00:00:00"/>
        <d v="2105-08-31T00:00:00"/>
        <d v="2105-09-07T00:00:00"/>
        <d v="2105-09-14T00:00:00"/>
        <d v="2105-09-21T00:00:00"/>
        <d v="2105-09-28T00:00:00"/>
        <d v="2105-10-05T00:00:00"/>
        <d v="2105-10-12T00:00:00"/>
        <d v="2105-10-19T00:00:00"/>
        <d v="2105-10-26T00:00:00"/>
        <d v="2105-11-02T00:00:00"/>
        <d v="2105-11-09T00:00:00"/>
        <d v="2105-11-16T00:00:00"/>
        <d v="2105-11-23T00:00:00"/>
        <d v="2105-11-30T00:00:00"/>
        <d v="2105-12-07T00:00:00"/>
        <d v="2105-12-14T00:00:00"/>
        <d v="2105-12-21T00:00:00"/>
        <d v="2105-12-28T00:00:00"/>
        <d v="2106-01-04T00:00:00"/>
        <d v="2106-01-11T00:00:00"/>
        <d v="2106-01-18T00:00:00"/>
        <d v="2106-01-25T00:00:00"/>
        <d v="2106-02-01T00:00:00"/>
        <d v="2106-02-08T00:00:00"/>
        <d v="2106-02-15T00:00:00"/>
        <d v="2106-02-22T00:00:00"/>
        <d v="2106-03-01T00:00:00"/>
        <d v="2106-03-08T00:00:00"/>
        <d v="2106-03-15T00:00:00"/>
        <d v="2106-03-22T00:00:00"/>
        <d v="2106-03-29T00:00:00"/>
        <d v="2106-04-05T00:00:00"/>
        <d v="2106-04-12T00:00:00"/>
        <d v="2106-04-19T00:00:00"/>
        <d v="2106-04-26T00:00:00"/>
        <d v="2106-05-03T00:00:00"/>
        <d v="2106-05-10T00:00:00"/>
        <d v="2106-05-17T00:00:00"/>
        <d v="2106-05-24T00:00:00"/>
        <d v="2106-05-31T00:00:00"/>
        <d v="2106-06-07T00:00:00"/>
        <d v="2106-06-14T00:00:00"/>
        <d v="2106-06-21T00:00:00"/>
        <d v="2106-06-28T00:00:00"/>
        <d v="2106-07-05T00:00:00"/>
        <d v="2106-07-12T00:00:00"/>
        <d v="2106-07-19T00:00:00"/>
        <d v="2106-07-26T00:00:00"/>
        <d v="2106-08-02T00:00:00"/>
        <d v="2106-08-09T00:00:00"/>
        <d v="2106-08-16T00:00:00"/>
        <d v="2106-08-23T00:00:00"/>
        <d v="2106-08-30T00:00:00"/>
        <d v="2106-09-06T00:00:00"/>
        <d v="2106-09-13T00:00:00"/>
        <d v="2106-09-20T00:00:00"/>
        <d v="2106-09-27T00:00:00"/>
        <d v="2106-10-04T00:00:00"/>
        <d v="2106-10-11T00:00:00"/>
        <d v="2106-10-18T00:00:00"/>
        <d v="2106-10-25T00:00:00"/>
        <d v="2106-11-01T00:00:00"/>
        <d v="2106-11-08T00:00:00"/>
        <d v="2106-11-15T00:00:00"/>
        <d v="2106-11-22T00:00:00"/>
        <d v="2106-11-29T00:00:00"/>
        <d v="2106-12-06T00:00:00"/>
        <d v="2106-12-13T00:00:00"/>
        <d v="2106-12-20T00:00:00"/>
        <d v="2106-12-27T00:00:00"/>
        <d v="2107-01-03T00:00:00"/>
        <d v="2107-01-10T00:00:00"/>
        <d v="2107-01-17T00:00:00"/>
        <d v="2107-01-24T00:00:00"/>
        <d v="2107-01-31T00:00:00"/>
        <d v="2107-02-07T00:00:00"/>
        <d v="2107-02-14T00:00:00"/>
        <d v="2107-02-21T00:00:00"/>
        <d v="2107-02-28T00:00:00"/>
        <d v="2107-03-07T00:00:00"/>
        <d v="2107-03-14T00:00:00"/>
        <d v="2107-03-21T00:00:00"/>
        <d v="2107-03-28T00:00:00"/>
        <d v="2107-04-04T00:00:00"/>
        <d v="2107-04-11T00:00:00"/>
        <d v="2107-04-18T00:00:00"/>
        <d v="2107-04-25T00:00:00"/>
        <d v="2107-05-02T00:00:00"/>
        <d v="2107-05-09T00:00:00"/>
        <d v="2107-05-16T00:00:00"/>
        <d v="2107-05-23T00:00:00"/>
        <d v="2107-05-30T00:00:00"/>
        <d v="2107-06-06T00:00:00"/>
        <d v="2107-06-13T00:00:00"/>
        <d v="2107-06-20T00:00:00"/>
        <d v="2107-06-27T00:00:00"/>
        <d v="2107-07-04T00:00:00"/>
        <d v="2107-07-11T00:00:00"/>
        <d v="2107-07-18T00:00:00"/>
        <d v="2107-07-25T00:00:00"/>
        <d v="2107-08-01T00:00:00"/>
        <d v="2107-08-08T00:00:00"/>
        <d v="2107-08-15T00:00:00"/>
        <d v="2107-08-22T00:00:00"/>
        <d v="2107-08-29T00:00:00"/>
        <d v="2107-09-05T00:00:00"/>
        <d v="2107-09-12T00:00:00"/>
        <d v="2107-09-19T00:00:00"/>
        <d v="2107-09-26T00:00:00"/>
        <d v="2107-10-03T00:00:00"/>
        <d v="2107-10-10T00:00:00"/>
        <d v="2107-10-17T00:00:00"/>
        <d v="2107-10-24T00:00:00"/>
        <d v="2107-10-31T00:00:00"/>
        <d v="2107-11-07T00:00:00"/>
        <d v="2107-11-14T00:00:00"/>
        <d v="2107-11-21T00:00:00"/>
        <d v="2107-11-28T00:00:00"/>
        <d v="2107-12-05T00:00:00"/>
        <d v="2107-12-12T00:00:00"/>
        <d v="2107-12-19T00:00:00"/>
        <d v="2107-12-26T00:00:00"/>
        <d v="2108-01-02T00:00:00"/>
        <d v="2108-01-09T00:00:00"/>
        <d v="2108-01-16T00:00:00"/>
        <d v="2108-01-23T00:00:00"/>
        <d v="2108-01-30T00:00:00"/>
        <d v="2108-02-06T00:00:00"/>
        <d v="2108-02-13T00:00:00"/>
        <d v="2108-02-20T00:00:00"/>
        <d v="2108-02-27T00:00:00"/>
        <d v="2108-03-05T00:00:00"/>
        <d v="2108-03-12T00:00:00"/>
        <d v="2108-03-19T00:00:00"/>
        <d v="2108-03-26T00:00:00"/>
        <d v="2108-04-02T00:00:00"/>
        <d v="2108-04-09T00:00:00"/>
        <d v="2108-04-16T00:00:00"/>
        <d v="2108-04-23T00:00:00"/>
        <d v="2108-04-30T00:00:00"/>
        <d v="2108-05-07T00:00:00"/>
        <d v="2108-05-14T00:00:00"/>
        <d v="2108-05-21T00:00:00"/>
        <d v="2108-05-28T00:00:00"/>
        <d v="2108-06-04T00:00:00"/>
        <d v="2108-06-11T00:00:00"/>
        <d v="2108-06-18T00:00:00"/>
        <d v="2108-06-25T00:00:00"/>
        <d v="2108-07-02T00:00:00"/>
        <d v="2108-07-09T00:00:00"/>
        <d v="2108-07-16T00:00:00"/>
        <d v="2108-07-23T00:00:00"/>
        <d v="2108-07-30T00:00:00"/>
        <d v="2108-08-06T00:00:00"/>
        <d v="2108-08-13T00:00:00"/>
        <d v="2108-08-20T00:00:00"/>
        <d v="2108-08-27T00:00:00"/>
        <d v="2108-09-03T00:00:00"/>
        <d v="2108-09-10T00:00:00"/>
        <d v="2108-09-17T00:00:00"/>
        <d v="2108-09-24T00:00:00"/>
        <d v="2108-10-01T00:00:00"/>
        <d v="2108-10-08T00:00:00"/>
        <d v="2108-10-15T00:00:00"/>
        <d v="2108-10-22T00:00:00"/>
        <d v="2108-10-29T00:00:00"/>
        <d v="2108-11-05T00:00:00"/>
        <d v="2108-11-12T00:00:00"/>
        <d v="2108-11-19T00:00:00"/>
        <d v="2108-11-26T00:00:00"/>
        <d v="2108-12-03T00:00:00"/>
        <d v="2108-12-10T00:00:00"/>
        <d v="2108-12-17T00:00:00"/>
        <d v="2108-12-24T00:00:00"/>
        <d v="2108-12-31T00:00:00"/>
        <d v="2109-01-07T00:00:00"/>
        <d v="2109-01-14T00:00:00"/>
        <d v="2109-01-21T00:00:00"/>
        <d v="2109-01-28T00:00:00"/>
        <d v="2109-02-04T00:00:00"/>
        <d v="2109-02-11T00:00:00"/>
        <d v="2109-02-18T00:00:00"/>
        <d v="2109-02-25T00:00:00"/>
        <d v="2109-03-04T00:00:00"/>
        <d v="2109-03-11T00:00:00"/>
        <d v="2109-03-18T00:00:00"/>
        <d v="2109-03-25T00:00:00"/>
        <d v="2109-04-01T00:00:00"/>
        <d v="2109-04-08T00:00:00"/>
        <d v="2109-04-15T00:00:00"/>
        <d v="2109-04-22T00:00:00"/>
        <d v="2109-04-29T00:00:00"/>
        <d v="2109-05-06T00:00:00"/>
        <d v="2109-05-13T00:00:00"/>
        <d v="2109-05-20T00:00:00"/>
        <d v="2109-05-27T00:00:00"/>
        <d v="2109-06-03T00:00:00"/>
        <d v="2109-06-10T00:00:00"/>
        <d v="2109-06-17T00:00:00"/>
        <d v="2109-06-24T00:00:00"/>
        <d v="2109-07-01T00:00:00"/>
        <d v="2109-07-08T00:00:00"/>
        <d v="2109-07-15T00:00:00"/>
        <d v="2109-07-22T00:00:00"/>
        <d v="2109-07-29T00:00:00"/>
        <d v="2109-08-05T00:00:00"/>
        <d v="2109-08-12T00:00:00"/>
        <d v="2109-08-19T00:00:00"/>
        <d v="2109-08-26T00:00:00"/>
        <d v="2109-09-02T00:00:00"/>
        <d v="2109-09-09T00:00:00"/>
        <d v="2109-09-16T00:00:00"/>
        <d v="2109-09-23T00:00:00"/>
        <d v="2109-09-30T00:00:00"/>
        <d v="2109-10-07T00:00:00"/>
        <d v="2109-10-14T00:00:00"/>
        <d v="2109-10-21T00:00:00"/>
        <d v="2109-10-28T00:00:00"/>
        <d v="2109-11-04T00:00:00"/>
        <d v="2109-11-11T00:00:00"/>
        <d v="2109-11-18T00:00:00"/>
        <d v="2109-11-25T00:00:00"/>
        <d v="2109-12-02T00:00:00"/>
        <d v="2109-12-09T00:00:00"/>
        <d v="2109-12-16T00:00:00"/>
        <d v="2109-12-23T00:00:00"/>
        <d v="2109-12-30T00:00:00"/>
        <d v="2110-01-06T00:00:00"/>
        <d v="2110-01-13T00:00:00"/>
        <d v="2110-01-20T00:00:00"/>
        <d v="2110-01-27T00:00:00"/>
        <d v="2110-02-03T00:00:00"/>
        <d v="2110-02-10T00:00:00"/>
        <d v="2110-02-17T00:00:00"/>
        <d v="2110-02-24T00:00:00"/>
        <d v="2110-03-03T00:00:00"/>
        <d v="2110-03-10T00:00:00"/>
        <d v="2110-03-17T00:00:00"/>
        <d v="2110-03-24T00:00:00"/>
        <d v="2110-03-31T00:00:00"/>
        <d v="2110-04-07T00:00:00"/>
        <d v="2110-04-14T00:00:00"/>
        <d v="2110-04-21T00:00:00"/>
        <d v="2110-04-28T00:00:00"/>
        <d v="2110-05-05T00:00:00"/>
        <d v="2110-05-12T00:00:00"/>
        <d v="2110-05-19T00:00:00"/>
        <d v="2110-05-26T00:00:00"/>
        <d v="2110-06-02T00:00:00"/>
        <d v="2110-06-09T00:00:00"/>
        <d v="2110-06-16T00:00:00"/>
        <d v="2110-06-23T00:00:00"/>
        <d v="2110-06-30T00:00:00"/>
        <d v="2110-07-07T00:00:00"/>
        <d v="2110-07-14T00:00:00"/>
        <d v="2110-07-21T00:00:00"/>
        <d v="2110-07-28T00:00:00"/>
        <d v="2110-08-04T00:00:00"/>
        <d v="2110-08-11T00:00:00"/>
        <d v="2110-08-18T00:00:00"/>
        <d v="2110-08-25T00:00:00"/>
        <d v="2110-09-01T00:00:00"/>
        <d v="2110-09-08T00:00:00"/>
        <d v="2110-09-15T00:00:00"/>
        <d v="2110-09-22T00:00:00"/>
        <d v="2110-09-29T00:00:00"/>
        <d v="2110-10-06T00:00:00"/>
        <d v="2110-10-13T00:00:00"/>
        <d v="2110-10-20T00:00:00"/>
        <d v="2110-10-27T00:00:00"/>
        <d v="2110-11-03T00:00:00"/>
        <d v="2110-11-10T00:00:00"/>
        <d v="2110-11-17T00:00:00"/>
        <d v="2110-11-24T00:00:00"/>
        <d v="2110-12-01T00:00:00"/>
        <d v="2110-12-08T00:00:00"/>
        <d v="2110-12-15T00:00:00"/>
        <d v="2110-12-22T00:00:00"/>
        <d v="2110-12-29T00:00:00"/>
        <d v="2111-01-05T00:00:00"/>
        <d v="2111-01-12T00:00:00"/>
        <d v="2111-01-19T00:00:00"/>
        <d v="2111-01-26T00:00:00"/>
        <d v="2111-02-02T00:00:00"/>
        <d v="2111-02-09T00:00:00"/>
        <d v="2111-02-16T00:00:00"/>
        <d v="2111-02-23T00:00:00"/>
        <d v="2111-03-02T00:00:00"/>
        <d v="2111-03-09T00:00:00"/>
        <d v="2111-03-16T00:00:00"/>
        <d v="2111-03-23T00:00:00"/>
        <d v="2111-03-30T00:00:00"/>
        <d v="2111-04-06T00:00:00"/>
        <d v="2111-04-13T00:00:00"/>
        <d v="2111-04-20T00:00:00"/>
        <d v="2111-04-27T00:00:00"/>
        <d v="2111-05-04T00:00:00"/>
        <d v="2111-05-11T00:00:00"/>
        <d v="2111-05-18T00:00:00"/>
        <d v="2111-05-25T00:00:00"/>
        <d v="2111-06-01T00:00:00"/>
        <d v="2111-06-08T00:00:00"/>
        <d v="2111-06-15T00:00:00"/>
        <d v="2111-06-22T00:00:00"/>
        <d v="2111-06-29T00:00:00"/>
        <d v="2111-07-06T00:00:00"/>
        <d v="2111-07-13T00:00:00"/>
        <d v="2111-07-20T00:00:00"/>
        <d v="2111-07-27T00:00:00"/>
        <d v="2111-08-03T00:00:00"/>
        <d v="2111-08-10T00:00:00"/>
        <d v="2111-08-17T00:00:00"/>
        <d v="2111-08-24T00:00:00"/>
        <d v="2111-08-31T00:00:00"/>
        <d v="2111-09-07T00:00:00"/>
        <d v="2111-09-14T00:00:00"/>
        <d v="2111-09-21T00:00:00"/>
        <d v="2111-09-28T00:00:00"/>
        <d v="2111-10-05T00:00:00"/>
        <d v="2111-10-12T00:00:00"/>
        <d v="2111-10-19T00:00:00"/>
        <d v="2111-10-26T00:00:00"/>
        <d v="2111-11-02T00:00:00"/>
        <d v="2111-11-09T00:00:00"/>
        <d v="2111-11-16T00:00:00"/>
        <d v="2111-11-23T00:00:00"/>
        <d v="2111-11-30T00:00:00"/>
        <d v="2111-12-07T00:00:00"/>
        <d v="2111-12-14T00:00:00"/>
        <d v="2111-12-21T00:00:00"/>
        <d v="2111-12-28T00:00:00"/>
        <d v="2112-01-04T00:00:00"/>
        <d v="2112-01-11T00:00:00"/>
        <d v="2112-01-18T00:00:00"/>
        <d v="2112-01-25T00:00:00"/>
        <d v="2112-02-01T00:00:00"/>
        <d v="2112-02-08T00:00:00"/>
        <d v="2112-02-15T00:00:00"/>
        <d v="2112-02-22T00:00:00"/>
        <d v="2112-02-29T00:00:00"/>
        <d v="2112-03-07T00:00:00"/>
        <d v="2112-03-14T00:00:00"/>
        <d v="2112-03-21T00:00:00"/>
        <d v="2112-03-28T00:00:00"/>
        <d v="2112-04-04T00:00:00"/>
        <d v="2112-04-11T00:00:00"/>
        <d v="2112-04-18T00:00:00"/>
        <d v="2112-04-25T00:00:00"/>
        <d v="2112-05-02T00:00:00"/>
        <d v="2112-05-09T00:00:00"/>
        <d v="2112-05-16T00:00:00"/>
        <d v="2112-05-23T00:00:00"/>
        <d v="2112-05-30T00:00:00"/>
        <d v="2112-06-06T00:00:00"/>
        <d v="2112-06-13T00:00:00"/>
        <d v="2112-06-20T00:00:00"/>
        <d v="2112-06-27T00:00:00"/>
        <d v="2112-07-04T00:00:00"/>
        <d v="2112-07-11T00:00:00"/>
        <d v="2112-07-18T00:00:00"/>
        <d v="2112-07-25T00:00:00"/>
        <d v="2112-08-01T00:00:00"/>
        <d v="2112-08-08T00:00:00"/>
        <d v="2112-08-15T00:00:00"/>
        <d v="2112-08-22T00:00:00"/>
        <d v="2112-08-29T00:00:00"/>
        <d v="2112-09-05T00:00:00"/>
        <d v="2112-09-12T00:00:00"/>
        <d v="2112-09-19T00:00:00"/>
        <d v="2112-09-26T00:00:00"/>
        <d v="2112-10-03T00:00:00"/>
        <d v="2112-10-10T00:00:00"/>
        <d v="2112-10-17T00:00:00"/>
        <d v="2112-10-24T00:00:00"/>
        <d v="2112-10-31T00:00:00"/>
        <d v="2112-11-07T00:00:00"/>
        <d v="2112-11-14T00:00:00"/>
        <d v="2112-11-21T00:00:00"/>
        <d v="2112-11-28T00:00:00"/>
        <d v="2112-12-05T00:00:00"/>
        <d v="2112-12-12T00:00:00"/>
        <d v="2112-12-19T00:00:00"/>
        <d v="2112-12-26T00:00:00"/>
        <d v="2113-01-02T00:00:00"/>
        <d v="2113-01-09T00:00:00"/>
        <d v="2113-01-16T00:00:00"/>
        <d v="2113-01-23T00:00:00"/>
        <d v="2113-01-30T00:00:00"/>
        <d v="2113-02-06T00:00:00"/>
        <d v="2113-02-13T00:00:00"/>
        <d v="2113-02-20T00:00:00"/>
        <d v="2113-02-27T00:00:00"/>
        <d v="2113-03-06T00:00:00"/>
        <d v="2113-03-13T00:00:00"/>
        <d v="2113-03-20T00:00:00"/>
        <d v="2113-03-27T00:00:00"/>
        <d v="2113-04-03T00:00:00"/>
        <d v="2113-04-10T00:00:00"/>
        <d v="2113-04-17T00:00:00"/>
        <d v="2113-04-24T00:00:00"/>
        <d v="2113-05-01T00:00:00"/>
        <d v="2113-05-08T00:00:00"/>
        <d v="2113-05-15T00:00:00"/>
        <d v="2113-05-22T00:00:00"/>
        <d v="2113-05-29T00:00:00"/>
        <d v="2113-06-05T00:00:00"/>
        <d v="2113-06-12T00:00:00"/>
        <d v="2113-06-19T00:00:00"/>
        <d v="2113-06-26T00:00:00"/>
        <d v="2113-07-03T00:00:00"/>
        <d v="2113-07-10T00:00:00"/>
        <d v="2113-07-17T00:00:00"/>
        <d v="2113-07-24T00:00:00"/>
        <d v="2113-07-31T00:00:00"/>
        <d v="2113-08-07T00:00:00"/>
        <d v="2113-08-14T00:00:00"/>
        <d v="2113-08-21T00:00:00"/>
        <d v="2113-08-28T00:00:00"/>
        <d v="2113-09-04T00:00:00"/>
        <d v="2113-09-11T00:00:00"/>
        <d v="2113-09-18T00:00:00"/>
        <d v="2113-09-25T00:00:00"/>
        <d v="2113-10-02T00:00:00"/>
        <d v="2113-10-09T00:00:00"/>
        <d v="2113-10-16T00:00:00"/>
        <d v="2113-10-23T00:00:00"/>
        <d v="2113-10-30T00:00:00"/>
        <d v="2113-11-06T00:00:00"/>
        <d v="2113-11-13T00:00:00"/>
        <d v="2113-11-20T00:00:00"/>
        <d v="2113-11-27T00:00:00"/>
        <d v="2113-12-04T00:00:00"/>
        <d v="2113-12-11T00:00:00"/>
        <d v="2113-12-18T00:00:00"/>
        <d v="2113-12-25T00:00:00"/>
        <d v="2114-01-01T00:00:00"/>
        <d v="2114-01-08T00:00:00"/>
        <d v="2114-01-15T00:00:00"/>
        <d v="2114-01-22T00:00:00"/>
        <d v="2114-01-29T00:00:00"/>
        <d v="2114-02-05T00:00:00"/>
        <d v="2114-02-12T00:00:00"/>
        <d v="2114-02-19T00:00:00"/>
        <d v="2114-02-26T00:00:00"/>
        <d v="2114-03-05T00:00:00"/>
        <d v="2114-03-12T00:00:00"/>
        <d v="2114-03-19T00:00:00"/>
        <d v="2114-03-26T00:00:00"/>
        <d v="2114-04-02T00:00:00"/>
        <d v="2114-04-09T00:00:00"/>
        <d v="2114-04-16T00:00:00"/>
        <d v="2114-04-23T00:00:00"/>
        <d v="2114-04-30T00:00:00"/>
        <d v="2114-05-07T00:00:00"/>
        <d v="2114-05-14T00:00:00"/>
        <d v="2114-05-21T00:00:00"/>
        <d v="2114-05-28T00:00:00"/>
        <d v="2114-06-04T00:00:00"/>
        <d v="2114-06-11T00:00:00"/>
        <d v="2114-06-18T00:00:00"/>
        <d v="2114-06-25T00:00:00"/>
        <d v="2114-07-02T00:00:00"/>
        <d v="2114-07-09T00:00:00"/>
        <d v="2114-07-16T00:00:00"/>
        <d v="2114-07-23T00:00:00"/>
        <d v="2114-07-30T00:00:00"/>
        <d v="2114-08-06T00:00:00"/>
        <d v="2114-08-13T00:00:00"/>
        <d v="2114-08-20T00:00:00"/>
        <d v="2114-08-27T00:00:00"/>
        <d v="2114-09-03T00:00:00"/>
        <d v="2114-09-10T00:00:00"/>
        <d v="2114-09-17T00:00:00"/>
        <d v="2114-09-24T00:00:00"/>
        <d v="2114-10-01T00:00:00"/>
        <d v="2114-10-08T00:00:00"/>
        <d v="2114-10-15T00:00:00"/>
        <d v="2114-10-22T00:00:00"/>
        <d v="2114-10-29T00:00:00"/>
        <d v="2114-11-05T00:00:00"/>
        <d v="2114-11-12T00:00:00"/>
        <d v="2114-11-19T00:00:00"/>
        <d v="2114-11-26T00:00:00"/>
        <d v="2114-12-03T00:00:00"/>
        <d v="2114-12-10T00:00:00"/>
        <d v="2114-12-17T00:00:00"/>
        <d v="2114-12-24T00:00:00"/>
        <d v="2114-12-31T00:00:00"/>
        <d v="2115-01-07T00:00:00"/>
        <d v="2115-01-14T00:00:00"/>
        <d v="2115-01-21T00:00:00"/>
        <d v="2115-01-28T00:00:00"/>
        <d v="2115-02-04T00:00:00"/>
        <d v="2115-02-11T00:00:00"/>
        <d v="2115-02-18T00:00:00"/>
        <d v="2115-02-25T00:00:00"/>
        <d v="2115-03-04T00:00:00"/>
        <d v="2115-03-11T00:00:00"/>
        <d v="2115-03-18T00:00:00"/>
        <d v="2115-03-25T00:00:00"/>
        <d v="2115-04-01T00:00:00"/>
        <d v="2115-04-08T00:00:00"/>
        <d v="2115-04-15T00:00:00"/>
        <d v="2115-04-22T00:00:00"/>
        <d v="2115-04-29T00:00:00"/>
        <d v="2115-05-06T00:00:00"/>
        <d v="2115-05-13T00:00:00"/>
        <d v="2115-05-20T00:00:00"/>
        <d v="2115-05-27T00:00:00"/>
        <d v="2115-06-03T00:00:00"/>
        <d v="2115-06-10T00:00:00"/>
        <d v="2115-06-17T00:00:00"/>
        <d v="2115-06-24T00:00:00"/>
        <d v="2115-07-01T00:00:00"/>
        <d v="2115-07-08T00:00:00"/>
        <d v="2115-07-15T00:00:00"/>
        <d v="2115-07-22T00:00:00"/>
        <d v="2115-07-29T00:00:00"/>
        <d v="2115-08-05T00:00:00"/>
        <d v="2115-08-12T00:00:00"/>
        <d v="2115-08-19T00:00:00"/>
        <d v="2115-08-26T00:00:00"/>
        <d v="2115-09-02T00:00:00"/>
        <d v="2115-09-09T00:00:00"/>
        <d v="2115-09-16T00:00:00"/>
        <d v="2115-09-23T00:00:00"/>
        <d v="2115-09-30T00:00:00"/>
        <d v="2115-10-07T00:00:00"/>
        <d v="2115-10-14T00:00:00"/>
        <d v="2115-10-21T00:00:00"/>
        <d v="2115-10-28T00:00:00"/>
        <d v="2115-11-04T00:00:00"/>
        <d v="2115-11-11T00:00:00"/>
        <d v="2115-11-18T00:00:00"/>
        <d v="2115-11-25T00:00:00"/>
        <d v="2115-12-02T00:00:00"/>
        <d v="2115-12-09T00:00:00"/>
        <d v="2115-12-16T00:00:00"/>
        <d v="2115-12-23T00:00:00"/>
        <d v="2115-12-30T00:00:00"/>
        <d v="2116-01-06T00:00:00"/>
        <d v="2116-01-13T00:00:00"/>
        <d v="2116-01-20T00:00:00"/>
        <d v="2116-01-27T00:00:00"/>
        <d v="2116-02-03T00:00:00"/>
        <d v="2116-02-10T00:00:00"/>
        <d v="2116-02-17T00:00:00"/>
        <d v="2116-02-24T00:00:00"/>
        <d v="2116-03-02T00:00:00"/>
        <d v="2116-03-09T00:00:00"/>
        <d v="2116-03-16T00:00:00"/>
        <d v="2116-03-23T00:00:00"/>
        <d v="2116-03-30T00:00:00"/>
        <d v="2116-04-06T00:00:00"/>
        <d v="2116-04-13T00:00:00"/>
        <d v="2116-04-20T00:00:00"/>
        <d v="2116-04-27T00:00:00"/>
        <d v="2116-05-04T00:00:00"/>
        <d v="2116-05-11T00:00:00"/>
        <d v="2116-05-18T00:00:00"/>
        <d v="2116-05-25T00:00:00"/>
        <d v="2116-06-01T00:00:00"/>
        <d v="2116-06-08T00:00:00"/>
        <d v="2116-06-15T00:00:00"/>
        <d v="2116-06-22T00:00:00"/>
        <d v="2116-06-29T00:00:00"/>
        <d v="2116-07-06T00:00:00"/>
        <d v="2116-07-13T00:00:00"/>
        <d v="2116-07-20T00:00:00"/>
        <d v="2116-07-27T00:00:00"/>
        <d v="2116-08-03T00:00:00"/>
        <d v="2116-08-10T00:00:00"/>
        <d v="2116-08-17T00:00:00"/>
        <d v="2116-08-24T00:00:00"/>
        <d v="2116-08-31T00:00:00"/>
        <d v="2116-09-07T00:00:00"/>
        <d v="2116-09-14T00:00:00"/>
        <d v="2116-09-21T00:00:00"/>
        <d v="2116-09-28T00:00:00"/>
        <d v="2116-10-05T00:00:00"/>
        <d v="2116-10-12T00:00:00"/>
        <d v="2116-10-19T00:00:00"/>
        <d v="2116-10-26T00:00:00"/>
        <d v="2116-11-02T00:00:00"/>
        <d v="2116-11-09T00:00:00"/>
        <d v="2116-11-16T00:00:00"/>
        <d v="2116-11-23T00:00:00"/>
        <d v="2116-11-30T00:00:00"/>
        <d v="2116-12-07T00:00:00"/>
        <d v="2116-12-14T00:00:00"/>
        <d v="2116-12-21T00:00:00"/>
        <d v="2116-12-28T00:00:00"/>
        <d v="2117-01-04T00:00:00"/>
        <d v="2117-01-11T00:00:00"/>
        <d v="2117-01-18T00:00:00"/>
        <d v="2117-01-25T00:00:00"/>
        <d v="2117-02-01T00:00:00"/>
        <d v="2117-02-08T00:00:00"/>
        <d v="2117-02-15T00:00:00"/>
        <d v="2117-02-22T00:00:00"/>
        <d v="2117-03-01T00:00:00"/>
        <d v="2117-03-08T00:00:00"/>
        <d v="2117-03-15T00:00:00"/>
        <d v="2117-03-22T00:00:00"/>
        <d v="2117-03-29T00:00:00"/>
        <d v="2117-04-05T00:00:00"/>
        <d v="2117-04-12T00:00:00"/>
        <d v="2117-04-19T00:00:00"/>
        <d v="2117-04-26T00:00:00"/>
        <d v="2117-05-03T00:00:00"/>
        <d v="2117-05-10T00:00:00"/>
        <d v="2117-05-17T00:00:00"/>
        <d v="2117-05-24T00:00:00"/>
        <d v="2117-05-31T00:00:00"/>
        <d v="2117-06-07T00:00:00"/>
        <d v="2117-06-14T00:00:00"/>
        <d v="2117-06-21T00:00:00"/>
        <d v="2117-06-28T00:00:00"/>
        <d v="2117-07-05T00:00:00"/>
        <d v="2117-07-12T00:00:00"/>
        <d v="2117-07-19T00:00:00"/>
        <d v="2117-07-26T00:00:00"/>
        <d v="2117-08-02T00:00:00"/>
        <d v="2117-08-09T00:00:00"/>
        <d v="2117-08-16T00:00:00"/>
        <d v="2117-08-23T00:00:00"/>
        <d v="2117-08-30T00:00:00"/>
        <d v="2117-09-06T00:00:00"/>
        <d v="2117-09-13T00:00:00"/>
        <d v="2117-09-20T00:00:00"/>
        <d v="2117-09-27T00:00:00"/>
        <d v="2117-10-04T00:00:00"/>
        <d v="2117-10-11T00:00:00"/>
        <d v="2117-10-18T00:00:00"/>
        <d v="2117-10-25T00:00:00"/>
        <d v="2117-11-01T00:00:00"/>
        <d v="2117-11-08T00:00:00"/>
        <d v="2117-11-15T00:00:00"/>
        <d v="2117-11-22T00:00:00"/>
        <d v="2117-11-29T00:00:00"/>
        <d v="2117-12-06T00:00:00"/>
        <d v="2117-12-13T00:00:00"/>
        <d v="2117-12-20T00:00:00"/>
        <d v="2117-12-27T00:00:00"/>
        <d v="2118-01-03T00:00:00"/>
        <d v="2118-01-10T00:00:00"/>
        <d v="2118-01-17T00:00:00"/>
        <d v="2118-01-24T00:00:00"/>
        <d v="2118-01-31T00:00:00"/>
        <d v="2118-02-07T00:00:00"/>
        <d v="2118-02-14T00:00:00"/>
        <d v="2118-02-21T00:00:00"/>
        <d v="2118-02-28T00:00:00"/>
        <d v="2118-03-07T00:00:00"/>
        <d v="2118-03-14T00:00:00"/>
        <d v="2118-03-21T00:00:00"/>
        <d v="2118-03-28T00:00:00"/>
        <d v="2118-04-04T00:00:00"/>
        <d v="2118-04-11T00:00:00"/>
        <d v="2118-04-18T00:00:00"/>
        <d v="2118-04-25T00:00:00"/>
        <d v="2118-05-02T00:00:00"/>
        <d v="2118-05-09T00:00:00"/>
        <d v="2118-05-16T00:00:00"/>
        <d v="2118-05-23T00:00:00"/>
        <d v="2118-05-30T00:00:00"/>
        <d v="2118-06-06T00:00:00"/>
        <d v="2118-06-13T00:00:00"/>
        <d v="2118-06-20T00:00:00"/>
        <d v="2118-06-27T00:00:00"/>
        <d v="2118-07-04T00:00:00"/>
        <d v="2118-07-11T00:00:00"/>
        <d v="2118-07-18T00:00:00"/>
        <d v="2118-07-25T00:00:00"/>
        <d v="2118-08-01T00:00:00"/>
        <d v="2118-08-08T00:00:00"/>
        <d v="2118-08-15T00:00:00"/>
        <d v="2118-08-22T00:00:00"/>
        <d v="2118-08-29T00:00:00"/>
        <d v="2118-09-05T00:00:00"/>
        <d v="2118-09-12T00:00:00"/>
        <d v="2118-09-19T00:00:00"/>
        <d v="2118-09-26T00:00:00"/>
        <d v="2118-10-03T00:00:00"/>
        <d v="2118-10-10T00:00:00"/>
        <d v="2118-10-17T00:00:00"/>
        <d v="2118-10-24T00:00:00"/>
        <d v="2118-10-31T00:00:00"/>
        <d v="2118-11-07T00:00:00"/>
        <d v="2118-11-14T00:00:00"/>
        <d v="2118-11-21T00:00:00"/>
        <d v="2118-11-28T00:00:00"/>
        <d v="2118-12-05T00:00:00"/>
        <d v="2118-12-12T00:00:00"/>
        <d v="2118-12-19T00:00:00"/>
        <d v="2118-12-26T00:00:00"/>
        <d v="2119-01-02T00:00:00"/>
        <d v="2119-01-09T00:00:00"/>
        <d v="2119-01-16T00:00:00"/>
        <d v="2119-01-23T00:00:00"/>
        <d v="2119-01-30T00:00:00"/>
        <d v="2119-02-06T00:00:00"/>
        <d v="2119-02-13T00:00:00"/>
        <d v="2119-02-20T00:00:00"/>
        <d v="2119-02-27T00:00:00"/>
        <d v="2119-03-06T00:00:00"/>
        <d v="2119-03-13T00:00:00"/>
        <d v="2119-03-20T00:00:00"/>
        <d v="2119-03-27T00:00:00"/>
        <d v="2119-04-03T00:00:00"/>
        <d v="2119-04-10T00:00:00"/>
        <d v="2119-04-17T00:00:00"/>
        <d v="2119-04-24T00:00:00"/>
        <d v="2119-05-01T00:00:00"/>
        <d v="2119-05-08T00:00:00"/>
        <d v="2119-05-15T00:00:00"/>
        <d v="2119-05-22T00:00:00"/>
        <d v="2119-05-29T00:00:00"/>
        <d v="2119-06-05T00:00:00"/>
        <d v="2119-06-12T00:00:00"/>
        <d v="2119-06-19T00:00:00"/>
        <d v="2119-06-26T00:00:00"/>
        <d v="2119-07-03T00:00:00"/>
        <d v="2119-07-10T00:00:00"/>
        <d v="2119-07-17T00:00:00"/>
        <d v="2119-07-24T00:00:00"/>
        <d v="2119-07-31T00:00:00"/>
        <d v="2119-08-07T00:00:00"/>
        <d v="2119-08-14T00:00:00"/>
        <d v="2119-08-21T00:00:00"/>
        <d v="2119-08-28T00:00:00"/>
        <d v="2119-09-04T00:00:00"/>
        <d v="2119-09-11T00:00:00"/>
        <d v="2119-09-18T00:00:00"/>
        <d v="2119-09-25T00:00:00"/>
        <d v="2119-10-02T00:00:00"/>
        <d v="2119-10-09T00:00:00"/>
        <d v="2119-10-16T00:00:00"/>
        <d v="2119-10-23T00:00:00"/>
        <d v="2119-10-30T00:00:00"/>
        <d v="2119-11-06T00:00:00"/>
        <d v="2119-11-13T00:00:00"/>
        <d v="2119-11-20T00:00:00"/>
        <d v="2119-11-27T00:00:00"/>
        <d v="2119-12-04T00:00:00"/>
        <d v="2119-12-11T00:00:00"/>
        <d v="2119-12-18T00:00:00"/>
        <d v="2119-12-25T00:00:00"/>
        <d v="2120-01-01T00:00:00"/>
        <d v="2120-01-08T00:00:00"/>
        <d v="2120-01-15T00:00:00"/>
        <d v="2120-01-22T00:00:00"/>
        <d v="2120-01-29T00:00:00"/>
        <d v="2120-02-05T00:00:00"/>
        <d v="2120-02-12T00:00:00"/>
        <d v="2120-02-19T00:00:00"/>
        <d v="2120-02-26T00:00:00"/>
        <d v="2120-03-04T00:00:00"/>
        <d v="2120-03-11T00:00:00"/>
        <d v="2120-03-18T00:00:00"/>
        <d v="2120-03-25T00:00:00"/>
        <d v="2120-04-01T00:00:00"/>
        <d v="2120-04-08T00:00:00"/>
        <d v="2120-04-15T00:00:00"/>
        <d v="2120-04-22T00:00:00"/>
        <d v="2120-04-29T00:00:00"/>
        <d v="2120-05-06T00:00:00"/>
        <d v="2120-05-13T00:00:00"/>
        <d v="2120-05-20T00:00:00"/>
        <d v="2120-05-27T00:00:00"/>
        <d v="2120-06-03T00:00:00"/>
        <d v="2120-06-10T00:00:00"/>
        <d v="2120-06-17T00:00:00"/>
        <d v="2120-06-24T00:00:00"/>
        <d v="2120-07-01T00:00:00"/>
        <d v="2120-07-08T00:00:00"/>
        <d v="2120-07-15T00:00:00"/>
        <d v="2120-07-22T00:00:00"/>
        <d v="2120-07-29T00:00:00"/>
        <d v="2120-08-05T00:00:00"/>
        <d v="2120-08-12T00:00:00"/>
        <d v="2120-08-19T00:00:00"/>
        <d v="2120-08-26T00:00:00"/>
        <d v="2120-09-02T00:00:00"/>
        <d v="2120-09-09T00:00:00"/>
        <d v="2120-09-16T00:00:00"/>
        <d v="2120-09-23T00:00:00"/>
        <d v="2120-09-30T00:00:00"/>
        <d v="2120-10-07T00:00:00"/>
        <d v="2120-10-14T00:00:00"/>
        <d v="2120-10-21T00:00:00"/>
        <d v="2120-10-28T00:00:00"/>
        <d v="2120-11-04T00:00:00"/>
        <d v="2120-11-11T00:00:00"/>
        <d v="2120-11-18T00:00:00"/>
        <d v="2120-11-25T00:00:00"/>
        <d v="2120-12-02T00:00:00"/>
        <d v="2120-12-09T00:00:00"/>
        <d v="2120-12-16T00:00:00"/>
        <d v="2120-12-23T00:00:00"/>
        <d v="2120-12-30T00:00:00"/>
        <d v="2121-01-06T00:00:00"/>
        <d v="2121-01-13T00:00:00"/>
        <d v="2121-01-20T00:00:00"/>
        <d v="2121-01-27T00:00:00"/>
        <d v="2121-02-03T00:00:00"/>
        <d v="2121-02-10T00:00:00"/>
        <d v="2121-02-17T00:00:00"/>
        <d v="2121-02-24T00:00:00"/>
        <d v="2121-03-03T00:00:00"/>
        <d v="2121-03-10T00:00:00"/>
        <d v="2121-03-17T00:00:00"/>
        <d v="2121-03-24T00:00:00"/>
        <d v="2121-03-31T00:00:00"/>
        <d v="2121-04-07T00:00:00"/>
        <d v="2121-04-14T00:00:00"/>
        <d v="2121-04-21T00:00:00"/>
        <d v="2121-04-28T00:00:00"/>
        <d v="2121-05-05T00:00:00"/>
        <d v="2121-05-12T00:00:00"/>
        <d v="2121-05-19T00:00:00"/>
        <d v="2121-05-26T00:00:00"/>
        <d v="2121-06-02T00:00:00"/>
        <d v="2121-06-09T00:00:00"/>
        <d v="2121-06-16T00:00:00"/>
        <d v="2121-06-23T00:00:00"/>
        <d v="2121-06-30T00:00:00"/>
        <d v="2121-07-07T00:00:00"/>
        <d v="2121-07-14T00:00:00"/>
        <d v="2121-07-21T00:00:00"/>
        <d v="2121-07-28T00:00:00"/>
        <d v="2121-08-04T00:00:00"/>
        <d v="2121-08-11T00:00:00"/>
        <d v="2121-08-18T00:00:00"/>
        <d v="2121-08-25T00:00:00"/>
        <d v="2121-09-01T00:00:00"/>
        <d v="2121-09-08T00:00:00"/>
        <d v="2121-09-15T00:00:00"/>
        <d v="2121-09-22T00:00:00"/>
        <d v="2121-09-29T00:00:00"/>
        <d v="2121-10-06T00:00:00"/>
        <d v="2121-10-13T00:00:00"/>
        <d v="2121-10-20T00:00:00"/>
        <d v="2121-10-27T00:00:00"/>
        <d v="2121-11-03T00:00:00"/>
        <d v="2121-11-10T00:00:00"/>
        <d v="2121-11-17T00:00:00"/>
        <d v="2121-11-24T00:00:00"/>
        <d v="2121-12-01T00:00:00"/>
        <d v="2121-12-08T00:00:00"/>
        <d v="2121-12-15T00:00:00"/>
        <d v="2121-12-22T00:00:00"/>
        <d v="2121-12-29T00:00:00"/>
        <d v="2122-01-05T00:00:00"/>
        <d v="2122-01-12T00:00:00"/>
        <d v="2122-01-19T00:00:00"/>
        <d v="2122-01-26T00:00:00"/>
        <d v="2122-02-02T00:00:00"/>
        <d v="2122-02-09T00:00:00"/>
        <d v="2122-02-16T00:00:00"/>
        <d v="2122-02-23T00:00:00"/>
        <d v="2122-03-02T00:00:00"/>
        <d v="2122-03-09T00:00:00"/>
        <d v="2122-03-16T00:00:00"/>
        <d v="2122-03-23T00:00:00"/>
        <d v="2122-03-30T00:00:00"/>
        <d v="2122-04-06T00:00:00"/>
        <d v="2122-04-13T00:00:00"/>
        <d v="2122-04-20T00:00:00"/>
        <d v="2122-04-27T00:00:00"/>
        <d v="2122-05-04T00:00:00"/>
        <d v="2122-05-11T00:00:00"/>
        <d v="2122-05-18T00:00:00"/>
        <d v="2122-05-25T00:00:00"/>
        <d v="2122-06-01T00:00:00"/>
        <d v="2122-06-08T00:00:00"/>
        <d v="2122-06-15T00:00:00"/>
        <d v="2122-06-22T00:00:00"/>
        <d v="2122-06-29T00:00:00"/>
        <d v="2122-07-06T00:00:00"/>
        <d v="2122-07-13T00:00:00"/>
        <d v="2122-07-20T00:00:00"/>
        <d v="2122-07-27T00:00:00"/>
        <d v="2122-08-03T00:00:00"/>
        <d v="2122-08-10T00:00:00"/>
        <d v="2122-08-17T00:00:00"/>
        <d v="2122-08-24T00:00:00"/>
        <d v="2122-08-31T00:00:00"/>
        <d v="2122-09-07T00:00:00"/>
        <d v="2122-09-14T00:00:00"/>
        <d v="2122-09-21T00:00:00"/>
        <d v="2122-09-28T00:00:00"/>
        <d v="2122-10-05T00:00:00"/>
        <d v="2122-10-12T00:00:00"/>
        <d v="2122-10-19T00:00:00"/>
        <d v="2122-10-26T00:00:00"/>
        <d v="2122-11-02T00:00:00"/>
        <d v="2122-11-09T00:00:00"/>
        <d v="2122-11-16T00:00:00"/>
        <d v="2122-11-23T00:00:00"/>
        <d v="2122-11-30T00:00:00"/>
        <d v="2122-12-07T00:00:00"/>
        <d v="2122-12-14T00:00:00"/>
        <d v="2122-12-21T00:00:00"/>
        <d v="2122-12-28T00:00:00"/>
        <d v="2123-01-04T00:00:00"/>
        <d v="2123-01-11T00:00:00"/>
        <d v="2123-01-18T00:00:00"/>
        <d v="2123-01-25T00:00:00"/>
        <d v="2123-02-01T00:00:00"/>
        <d v="2123-02-08T00:00:00"/>
        <d v="2123-02-15T00:00:00"/>
        <d v="2123-02-22T00:00:00"/>
        <d v="2123-03-01T00:00:00"/>
        <d v="2123-03-08T00:00:00"/>
        <d v="2123-03-15T00:00:00"/>
        <d v="2123-03-22T00:00:00"/>
        <d v="2123-03-29T00:00:00"/>
        <d v="2123-04-05T00:00:00"/>
        <d v="2123-04-12T00:00:00"/>
        <d v="2123-04-19T00:00:00"/>
        <d v="2123-04-26T00:00:00"/>
        <d v="2123-05-03T00:00:00"/>
        <d v="2123-05-10T00:00:00"/>
        <d v="2123-05-17T00:00:00"/>
        <d v="2123-05-24T00:00:00"/>
        <d v="2123-05-31T00:00:00"/>
        <d v="2123-06-07T00:00:00"/>
        <d v="2123-06-14T00:00:00"/>
        <d v="2123-06-21T00:00:00"/>
        <d v="2123-06-28T00:00:00"/>
        <d v="2123-07-05T00:00:00"/>
        <d v="2123-07-12T00:00:00"/>
        <d v="2123-07-19T00:00:00"/>
        <d v="2123-07-26T00:00:00"/>
        <d v="2123-08-02T00:00:00"/>
        <d v="2123-08-09T00:00:00"/>
        <d v="2123-08-16T00:00:00"/>
        <d v="2123-08-23T00:00:00"/>
        <d v="2123-08-30T00:00:00"/>
        <d v="2123-09-06T00:00:00"/>
        <d v="2123-09-13T00:00:00"/>
        <d v="2123-09-20T00:00:00"/>
        <d v="2123-09-27T00:00:00"/>
        <d v="2123-10-04T00:00:00"/>
        <d v="2123-10-11T00:00:00"/>
        <d v="2123-10-18T00:00:00"/>
        <d v="2123-10-25T00:00:00"/>
        <d v="2123-11-01T00:00:00"/>
        <d v="2123-11-08T00:00:00"/>
        <d v="2123-11-15T00:00:00"/>
        <d v="2123-11-22T00:00:00"/>
        <d v="2123-11-29T00:00:00"/>
        <d v="2123-12-06T00:00:00"/>
        <d v="2123-12-13T00:00:00"/>
        <d v="2123-12-20T00:00:00"/>
        <d v="2123-12-27T00:00:00"/>
        <d v="2124-01-03T00:00:00"/>
        <d v="2124-01-10T00:00:00"/>
        <d v="2124-01-17T00:00:00"/>
        <d v="2124-01-24T00:00:00"/>
        <d v="2124-01-31T00:00:00"/>
        <d v="2124-02-07T00:00:00"/>
        <d v="2124-02-14T00:00:00"/>
        <d v="2124-02-21T00:00:00"/>
        <d v="2124-02-28T00:00:00"/>
        <d v="2124-03-06T00:00:00"/>
        <d v="2124-03-13T00:00:00"/>
        <d v="2124-03-20T00:00:00"/>
        <d v="2124-03-27T00:00:00"/>
        <d v="2124-04-03T00:00:00"/>
        <d v="2124-04-10T00:00:00"/>
        <d v="2124-04-17T00:00:00"/>
        <d v="2124-04-24T00:00:00"/>
        <d v="2124-05-01T00:00:00"/>
        <d v="2124-05-08T00:00:00"/>
        <d v="2124-05-15T00:00:00"/>
        <d v="2124-05-22T00:00:00"/>
        <d v="2124-05-29T00:00:00"/>
        <d v="2124-06-05T00:00:00"/>
        <d v="2124-06-12T00:00:00"/>
        <d v="2124-06-19T00:00:00"/>
        <d v="2124-06-26T00:00:00"/>
        <d v="2124-07-03T00:00:00"/>
        <d v="2124-07-10T00:00:00"/>
        <d v="2124-07-17T00:00:00"/>
        <d v="2124-07-24T00:00:00"/>
        <d v="2124-07-31T00:00:00"/>
        <d v="2124-08-07T00:00:00"/>
        <d v="2124-08-14T00:00:00"/>
        <d v="2124-08-21T00:00:00"/>
        <d v="2124-08-28T00:00:00"/>
        <d v="2124-09-04T00:00:00"/>
        <d v="2124-09-11T00:00:00"/>
        <d v="2124-09-18T00:00:00"/>
        <d v="2124-09-25T00:00:00"/>
        <d v="2124-10-02T00:00:00"/>
        <d v="2124-10-09T00:00:00"/>
        <d v="2124-10-16T00:00:00"/>
        <d v="2124-10-23T00:00:00"/>
        <d v="2124-10-30T00:00:00"/>
        <d v="2124-11-06T00:00:00"/>
        <d v="2124-11-13T00:00:00"/>
        <d v="2124-11-20T00:00:00"/>
        <d v="2124-11-27T00:00:00"/>
        <d v="2124-12-04T00:00:00"/>
        <d v="2124-12-11T00:00:00"/>
        <d v="2124-12-18T00:00:00"/>
        <d v="2124-12-25T00:00:00"/>
        <d v="2125-01-01T00:00:00"/>
        <d v="2125-01-08T00:00:00"/>
        <d v="2125-01-15T00:00:00"/>
        <d v="2125-01-22T00:00:00"/>
        <d v="2125-01-29T00:00:00"/>
        <d v="2125-02-05T00:00:00"/>
        <d v="2125-02-12T00:00:00"/>
        <d v="2125-02-19T00:00:00"/>
        <d v="2125-02-26T00:00:00"/>
        <d v="2125-03-05T00:00:00"/>
        <d v="2125-03-12T00:00:00"/>
        <d v="2125-03-19T00:00:00"/>
        <d v="2125-03-26T00:00:00"/>
        <d v="2125-04-02T00:00:00"/>
        <d v="2125-04-09T00:00:00"/>
        <d v="2125-04-16T00:00:00"/>
        <d v="2125-04-23T00:00:00"/>
        <d v="2125-04-30T00:00:00"/>
        <d v="2125-05-07T00:00:00"/>
        <d v="2125-05-14T00:00:00"/>
        <d v="2125-05-21T00:00:00"/>
        <d v="2125-05-28T00:00:00"/>
        <d v="2125-06-04T00:00:00"/>
        <d v="2125-06-11T00:00:00"/>
        <d v="2125-06-18T00:00:00"/>
        <d v="2125-06-25T00:00:00"/>
        <d v="2125-07-02T00:00:00"/>
        <d v="2125-07-09T00:00:00"/>
        <d v="2125-07-16T00:00:00"/>
        <d v="2125-07-23T00:00:00"/>
        <d v="2125-07-30T00:00:00"/>
        <d v="2125-08-06T00:00:00"/>
        <d v="2125-08-13T00:00:00"/>
        <d v="2125-08-20T00:00:00"/>
        <d v="2125-08-27T00:00:00"/>
        <d v="2125-09-03T00:00:00"/>
        <d v="2125-09-10T00:00:00"/>
        <d v="2125-09-17T00:00:00"/>
        <d v="2125-09-24T00:00:00"/>
        <d v="2125-10-01T00:00:00"/>
        <d v="2125-10-08T00:00:00"/>
        <d v="2125-10-15T00:00:00"/>
        <d v="2125-10-22T00:00:00"/>
        <d v="2125-10-29T00:00:00"/>
        <d v="2125-11-05T00:00:00"/>
        <d v="2125-11-12T00:00:00"/>
        <d v="2125-11-19T00:00:00"/>
        <d v="2125-11-26T00:00:00"/>
        <d v="2125-12-03T00:00:00"/>
        <d v="2125-12-10T00:00:00"/>
        <d v="2125-12-17T00:00:00"/>
        <d v="2125-12-24T00:00:00"/>
        <d v="2125-12-31T00:00:00"/>
        <d v="2126-01-07T00:00:00"/>
        <d v="2126-01-14T00:00:00"/>
        <d v="2126-01-21T00:00:00"/>
        <d v="2126-01-28T00:00:00"/>
        <d v="2126-02-04T00:00:00"/>
        <d v="2126-02-11T00:00:00"/>
        <d v="2126-02-18T00:00:00"/>
        <d v="2126-02-25T00:00:00"/>
        <d v="2126-03-04T00:00:00"/>
        <d v="2126-03-11T00:00:00"/>
        <d v="2126-03-18T00:00:00"/>
        <d v="2126-03-25T00:00:00"/>
        <d v="2126-04-01T00:00:00"/>
        <d v="2126-04-08T00:00:00"/>
        <d v="2126-04-15T00:00:00"/>
        <d v="2126-04-22T00:00:00"/>
        <d v="2126-04-29T00:00:00"/>
        <d v="2126-05-06T00:00:00"/>
        <d v="2126-05-13T00:00:00"/>
        <d v="2126-05-20T00:00:00"/>
        <d v="2126-05-27T00:00:00"/>
        <d v="2126-06-03T00:00:00"/>
        <d v="2126-06-10T00:00:00"/>
        <d v="2126-06-17T00:00:00"/>
        <d v="2126-06-24T00:00:00"/>
        <d v="2126-07-01T00:00:00"/>
        <d v="2126-07-08T00:00:00"/>
        <d v="2126-07-15T00:00:00"/>
        <d v="2126-07-22T00:00:00"/>
        <d v="2126-07-29T00:00:00"/>
        <d v="2126-08-05T00:00:00"/>
        <d v="2126-08-12T00:00:00"/>
        <d v="2126-08-19T00:00:00"/>
        <d v="2126-08-26T00:00:00"/>
        <d v="2126-09-02T00:00:00"/>
        <d v="2126-09-09T00:00:00"/>
        <d v="2126-09-16T00:00:00"/>
        <d v="2126-09-23T00:00:00"/>
        <d v="2126-09-30T00:00:00"/>
        <d v="2126-10-07T00:00:00"/>
        <d v="2126-10-14T00:00:00"/>
        <d v="2126-10-21T00:00:00"/>
        <d v="2126-10-28T00:00:00"/>
        <d v="2126-11-04T00:00:00"/>
        <d v="2126-11-11T00:00:00"/>
        <d v="2126-11-18T00:00:00"/>
        <d v="2126-11-25T00:00:00"/>
        <d v="2126-12-02T00:00:00"/>
        <d v="2126-12-09T00:00:00"/>
        <d v="2126-12-16T00:00:00"/>
        <d v="2126-12-23T00:00:00"/>
        <d v="2126-12-30T00:00:00"/>
        <d v="2127-01-06T00:00:00"/>
        <d v="2127-01-13T00:00:00"/>
        <d v="2127-01-20T00:00:00"/>
        <d v="2127-01-27T00:00:00"/>
        <d v="2127-02-03T00:00:00"/>
        <d v="2127-02-10T00:00:00"/>
        <d v="2127-02-17T00:00:00"/>
        <d v="2127-02-24T00:00:00"/>
        <d v="2127-03-03T00:00:00"/>
        <d v="2127-03-10T00:00:00"/>
        <d v="2127-03-17T00:00:00"/>
        <d v="2127-03-24T00:00:00"/>
        <d v="2127-03-31T00:00:00"/>
        <d v="2127-04-07T00:00:00"/>
        <d v="2127-04-14T00:00:00"/>
        <d v="2127-04-21T00:00:00"/>
        <d v="2127-04-28T00:00:00"/>
        <d v="2127-05-05T00:00:00"/>
        <d v="2127-05-12T00:00:00"/>
        <d v="2127-05-19T00:00:00"/>
        <d v="2127-05-26T00:00:00"/>
        <d v="2127-06-02T00:00:00"/>
        <d v="2127-06-09T00:00:00"/>
        <d v="2127-06-16T00:00:00"/>
        <d v="2127-06-23T00:00:00"/>
        <d v="2127-06-30T00:00:00"/>
        <d v="2127-07-07T00:00:00"/>
        <d v="2127-07-14T00:00:00"/>
        <d v="2127-07-21T00:00:00"/>
        <d v="2127-07-28T00:00:00"/>
        <d v="2127-08-04T00:00:00"/>
        <d v="2127-08-11T00:00:00"/>
        <d v="2127-08-18T00:00:00"/>
        <d v="2127-08-25T00:00:00"/>
        <d v="2127-09-01T00:00:00"/>
        <d v="2127-09-08T00:00:00"/>
        <d v="2127-09-15T00:00:00"/>
        <d v="2127-09-22T00:00:00"/>
        <d v="2127-09-29T00:00:00"/>
        <d v="2127-10-06T00:00:00"/>
        <d v="2127-10-13T00:00:00"/>
        <d v="2127-10-20T00:00:00"/>
        <d v="2127-10-27T00:00:00"/>
        <d v="2127-11-03T00:00:00"/>
        <d v="2127-11-10T00:00:00"/>
        <d v="2127-11-17T00:00:00"/>
        <d v="2127-11-24T00:00:00"/>
        <d v="2127-12-01T00:00:00"/>
        <d v="2127-12-08T00:00:00"/>
        <d v="2127-12-15T00:00:00"/>
        <d v="2127-12-22T00:00:00"/>
        <d v="2127-12-29T00:00:00"/>
        <d v="2128-01-05T00:00:00"/>
        <d v="2128-01-12T00:00:00"/>
        <d v="2128-01-19T00:00:00"/>
        <d v="2128-01-26T00:00:00"/>
        <d v="2128-02-02T00:00:00"/>
        <d v="2128-02-09T00:00:00"/>
        <d v="2128-02-16T00:00:00"/>
        <d v="2128-02-23T00:00:00"/>
        <d v="2128-03-01T00:00:00"/>
        <d v="2128-03-08T00:00:00"/>
        <d v="2128-03-15T00:00:00"/>
        <d v="2128-03-22T00:00:00"/>
        <d v="2128-03-29T00:00:00"/>
        <d v="2128-04-05T00:00:00"/>
        <d v="2128-04-12T00:00:00"/>
        <d v="2128-04-19T00:00:00"/>
        <d v="2128-04-26T00:00:00"/>
        <d v="2128-05-03T00:00:00"/>
        <d v="2128-05-10T00:00:00"/>
        <d v="2128-05-17T00:00:00"/>
        <d v="2128-05-24T00:00:00"/>
        <d v="2128-05-31T00:00:00"/>
        <d v="2128-06-07T00:00:00"/>
        <d v="2128-06-14T00:00:00"/>
        <d v="2128-06-21T00:00:00"/>
        <d v="2128-06-28T00:00:00"/>
        <d v="2128-07-05T00:00:00"/>
        <d v="2128-07-12T00:00:00"/>
        <d v="2128-07-19T00:00:00"/>
        <d v="2128-07-26T00:00:00"/>
        <d v="2128-08-02T00:00:00"/>
        <d v="2128-08-09T00:00:00"/>
        <d v="2128-08-16T00:00:00"/>
        <d v="2128-08-23T00:00:00"/>
        <d v="2128-08-30T00:00:00"/>
        <d v="2128-09-06T00:00:00"/>
        <d v="2128-09-13T00:00:00"/>
        <d v="2128-09-20T00:00:00"/>
        <d v="2128-09-27T00:00:00"/>
        <d v="2128-10-04T00:00:00"/>
        <d v="2128-10-11T00:00:00"/>
        <d v="2128-10-18T00:00:00"/>
        <d v="2128-10-25T00:00:00"/>
        <d v="2128-11-01T00:00:00"/>
        <d v="2128-11-08T00:00:00"/>
        <d v="2128-11-15T00:00:00"/>
        <d v="2128-11-22T00:00:00"/>
        <d v="2128-11-29T00:00:00"/>
        <d v="2128-12-06T00:00:00"/>
        <d v="2128-12-13T00:00:00"/>
        <d v="2128-12-20T00:00:00"/>
        <d v="2128-12-27T00:00:00"/>
        <d v="2129-01-03T00:00:00"/>
        <d v="2129-01-10T00:00:00"/>
        <d v="2129-01-17T00:00:00"/>
        <d v="2129-01-24T00:00:00"/>
        <d v="2129-01-31T00:00:00"/>
        <d v="2129-02-07T00:00:00"/>
        <d v="2129-02-14T00:00:00"/>
        <d v="2129-02-21T00:00:00"/>
        <d v="2129-02-28T00:00:00"/>
        <d v="2129-03-07T00:00:00"/>
        <d v="2129-03-14T00:00:00"/>
        <d v="2129-03-21T00:00:00"/>
        <d v="2129-03-28T00:00:00"/>
        <d v="2129-04-04T00:00:00"/>
        <d v="2129-04-11T00:00:00"/>
        <d v="2129-04-18T00:00:00"/>
        <d v="2129-04-25T00:00:00"/>
        <d v="2129-05-02T00:00:00"/>
        <d v="2129-05-09T00:00:00"/>
        <d v="2129-05-16T00:00:00"/>
        <d v="2129-05-23T00:00:00"/>
        <d v="2129-05-30T00:00:00"/>
        <d v="2129-06-06T00:00:00"/>
        <d v="2129-06-13T00:00:00"/>
        <d v="2129-06-20T00:00:00"/>
        <d v="2129-06-27T00:00:00"/>
        <d v="2129-07-04T00:00:00"/>
        <d v="2129-07-11T00:00:00"/>
        <d v="2129-07-18T00:00:00"/>
        <d v="2129-07-25T00:00:00"/>
        <d v="2129-08-01T00:00:00"/>
        <d v="2129-08-08T00:00:00"/>
        <d v="2129-08-15T00:00:00"/>
        <d v="2129-08-22T00:00:00"/>
        <d v="2129-08-29T00:00:00"/>
        <d v="2129-09-05T00:00:00"/>
        <d v="2129-09-12T00:00:00"/>
        <d v="2129-09-19T00:00:00"/>
        <d v="2129-09-26T00:00:00"/>
        <d v="2129-10-03T00:00:00"/>
        <d v="2129-10-10T00:00:00"/>
        <d v="2129-10-17T00:00:00"/>
        <d v="2129-10-24T00:00:00"/>
        <d v="2129-10-31T00:00:00"/>
        <d v="2129-11-07T00:00:00"/>
        <d v="2129-11-14T00:00:00"/>
        <d v="2129-11-21T00:00:00"/>
        <d v="2129-11-28T00:00:00"/>
        <d v="2129-12-05T00:00:00"/>
        <d v="2129-12-12T00:00:00"/>
        <d v="2129-12-19T00:00:00"/>
        <d v="2129-12-26T00:00:00"/>
        <d v="2130-01-02T00:00:00"/>
        <d v="2130-01-09T00:00:00"/>
        <d v="2130-01-16T00:00:00"/>
        <d v="2130-01-23T00:00:00"/>
        <d v="2130-01-30T00:00:00"/>
        <d v="2130-02-06T00:00:00"/>
        <d v="2130-02-13T00:00:00"/>
        <d v="2130-02-20T00:00:00"/>
        <d v="2130-02-27T00:00:00"/>
        <d v="2130-03-06T00:00:00"/>
        <d v="2130-03-13T00:00:00"/>
        <d v="2130-03-20T00:00:00"/>
        <d v="2130-03-27T00:00:00"/>
        <d v="2130-04-03T00:00:00"/>
        <d v="2130-04-10T00:00:00"/>
        <d v="2130-04-17T00:00:00"/>
        <d v="2130-04-24T00:00:00"/>
        <d v="2130-05-01T00:00:00"/>
        <d v="2130-05-08T00:00:00"/>
        <d v="2130-05-15T00:00:00"/>
        <d v="2130-05-22T00:00:00"/>
        <d v="2130-05-29T00:00:00"/>
        <d v="2130-06-05T00:00:00"/>
        <d v="2130-06-12T00:00:00"/>
        <d v="2130-06-19T00:00:00"/>
        <d v="2130-06-26T00:00:00"/>
        <d v="2130-07-03T00:00:00"/>
        <d v="2130-07-10T00:00:00"/>
        <d v="2130-07-17T00:00:00"/>
        <d v="2130-07-24T00:00:00"/>
        <d v="2130-07-31T00:00:00"/>
        <d v="2130-08-07T00:00:00"/>
        <d v="2130-08-14T00:00:00"/>
        <d v="2130-08-21T00:00:00"/>
        <d v="2130-08-28T00:00:00"/>
        <d v="2130-09-04T00:00:00"/>
        <d v="2130-09-11T00:00:00"/>
        <d v="2130-09-18T00:00:00"/>
        <d v="2130-09-25T00:00:00"/>
        <d v="2130-10-02T00:00:00"/>
        <d v="2130-10-09T00:00:00"/>
        <d v="2130-10-16T00:00:00"/>
        <d v="2130-10-23T00:00:00"/>
        <d v="2130-10-30T00:00:00"/>
        <d v="2130-11-06T00:00:00"/>
        <d v="2130-11-13T00:00:00"/>
        <d v="2130-11-20T00:00:00"/>
        <d v="2130-11-27T00:00:00"/>
        <d v="2130-12-04T00:00:00"/>
        <d v="2130-12-11T00:00:00"/>
        <d v="2130-12-18T00:00:00"/>
        <d v="2130-12-25T00:00:00"/>
        <d v="2131-01-01T00:00:00"/>
        <d v="2131-01-08T00:00:00"/>
        <d v="2131-01-15T00:00:00"/>
        <d v="2131-01-22T00:00:00"/>
        <d v="2131-01-29T00:00:00"/>
        <d v="2131-02-05T00:00:00"/>
        <d v="2131-02-12T00:00:00"/>
        <d v="2131-02-19T00:00:00"/>
        <d v="2131-02-26T00:00:00"/>
        <d v="2131-03-05T00:00:00"/>
        <d v="2131-03-12T00:00:00"/>
        <d v="2131-03-19T00:00:00"/>
        <d v="2131-03-26T00:00:00"/>
        <d v="2131-04-02T00:00:00"/>
        <d v="2131-04-09T00:00:00"/>
        <d v="2131-04-16T00:00:00"/>
        <d v="2131-04-23T00:00:00"/>
        <d v="2131-04-30T00:00:00"/>
        <d v="2131-05-07T00:00:00"/>
        <d v="2131-05-14T00:00:00"/>
        <d v="2131-05-21T00:00:00"/>
        <d v="2131-05-28T00:00:00"/>
        <d v="2131-06-04T00:00:00"/>
        <d v="2131-06-11T00:00:00"/>
        <d v="2131-06-18T00:00:00"/>
        <d v="2131-06-25T00:00:00"/>
        <d v="2131-07-02T00:00:00"/>
        <d v="2131-07-09T00:00:00"/>
        <d v="2131-07-16T00:00:00"/>
        <d v="2131-07-23T00:00:00"/>
        <d v="2131-07-30T00:00:00"/>
        <d v="2131-08-06T00:00:00"/>
        <d v="2131-08-13T00:00:00"/>
        <d v="2131-08-20T00:00:00"/>
        <d v="2131-08-27T00:00:00"/>
        <d v="2131-09-03T00:00:00"/>
        <d v="2131-09-10T00:00:00"/>
        <d v="2131-09-17T00:00:00"/>
        <d v="2131-09-24T00:00:00"/>
        <d v="2131-10-01T00:00:00"/>
        <d v="2131-10-08T00:00:00"/>
        <d v="2131-10-15T00:00:00"/>
        <d v="2131-10-22T00:00:00"/>
        <d v="2131-10-29T00:00:00"/>
        <d v="2131-11-05T00:00:00"/>
        <d v="2131-11-12T00:00:00"/>
        <d v="2131-11-19T00:00:00"/>
        <d v="2131-11-26T00:00:00"/>
        <d v="2131-12-03T00:00:00"/>
        <d v="2131-12-10T00:00:00"/>
        <d v="2131-12-17T00:00:00"/>
        <d v="2131-12-24T00:00:00"/>
        <d v="2131-12-31T00:00:00"/>
        <d v="2132-01-07T00:00:00"/>
        <d v="2132-01-14T00:00:00"/>
        <d v="2132-01-21T00:00:00"/>
        <d v="2132-01-28T00:00:00"/>
        <d v="2132-02-04T00:00:00"/>
        <d v="2132-02-11T00:00:00"/>
        <d v="2132-02-18T00:00:00"/>
        <d v="2132-02-25T00:00:00"/>
        <d v="2132-03-03T00:00:00"/>
        <d v="2132-03-10T00:00:00"/>
        <d v="2132-03-17T00:00:00"/>
        <d v="2132-03-24T00:00:00"/>
        <d v="2132-03-31T00:00:00"/>
        <d v="2132-04-07T00:00:00"/>
        <d v="2132-04-14T00:00:00"/>
        <d v="2132-04-21T00:00:00"/>
        <d v="2132-04-28T00:00:00"/>
        <d v="2132-05-05T00:00:00"/>
        <d v="2132-05-12T00:00:00"/>
        <d v="2132-05-19T00:00:00"/>
        <d v="2132-05-26T00:00:00"/>
        <d v="2132-06-02T00:00:00"/>
        <d v="2132-06-09T00:00:00"/>
        <d v="2132-06-16T00:00:00"/>
        <d v="2132-06-23T00:00:00"/>
        <d v="2132-06-30T00:00:00"/>
        <d v="2132-07-07T00:00:00"/>
        <d v="2132-07-14T00:00:00"/>
        <d v="2132-07-21T00:00:00"/>
        <d v="2132-07-28T00:00:00"/>
        <d v="2132-08-04T00:00:00"/>
        <d v="2132-08-11T00:00:00"/>
        <d v="2132-08-18T00:00:00"/>
        <d v="2132-08-25T00:00:00"/>
        <d v="2132-09-01T00:00:00"/>
        <d v="2132-09-08T00:00:00"/>
        <d v="2132-09-15T00:00:00"/>
        <d v="2132-09-22T00:00:00"/>
        <d v="2132-09-29T00:00:00"/>
        <d v="2132-10-06T00:00:00"/>
        <d v="2132-10-13T00:00:00"/>
        <d v="2132-10-20T00:00:00"/>
        <d v="2132-10-27T00:00:00"/>
        <d v="2132-11-03T00:00:00"/>
        <d v="2132-11-10T00:00:00"/>
        <d v="2132-11-17T00:00:00"/>
        <d v="2132-11-24T00:00:00"/>
        <d v="2132-12-01T00:00:00"/>
        <d v="2132-12-08T00:00:00"/>
        <d v="2132-12-15T00:00:00"/>
        <d v="2132-12-22T00:00:00"/>
        <d v="2132-12-29T00:00:00"/>
        <d v="2133-01-05T00:00:00"/>
        <d v="2133-01-12T00:00:00"/>
        <d v="2133-01-19T00:00:00"/>
        <d v="2133-01-26T00:00:00"/>
        <d v="2133-02-02T00:00:00"/>
        <d v="2133-02-09T00:00:00"/>
        <d v="2133-02-16T00:00:00"/>
        <d v="2133-02-23T00:00:00"/>
        <d v="2133-03-02T00:00:00"/>
        <d v="2133-03-09T00:00:00"/>
        <d v="2133-03-16T00:00:00"/>
        <d v="2133-03-23T00:00:00"/>
        <d v="2133-03-30T00:00:00"/>
        <d v="2133-04-06T00:00:00"/>
        <d v="2133-04-13T00:00:00"/>
        <d v="2133-04-20T00:00:00"/>
        <d v="2133-04-27T00:00:00"/>
        <d v="2133-05-04T00:00:00"/>
        <d v="2133-05-11T00:00:00"/>
        <d v="2133-05-18T00:00:00"/>
        <d v="2133-05-25T00:00:00"/>
        <d v="2133-06-01T00:00:00"/>
        <d v="2133-06-08T00:00:00"/>
        <d v="2133-06-15T00:00:00"/>
        <d v="2133-06-22T00:00:00"/>
        <d v="2133-06-29T00:00:00"/>
        <d v="2133-07-06T00:00:00"/>
        <d v="2133-07-13T00:00:00"/>
        <d v="2133-07-20T00:00:00"/>
        <d v="2133-07-27T00:00:00"/>
        <d v="2133-08-03T00:00:00"/>
        <d v="2133-08-10T00:00:00"/>
        <d v="2133-08-17T00:00:00"/>
        <d v="2133-08-24T00:00:00"/>
        <d v="2133-08-31T00:00:00"/>
        <d v="2133-09-07T00:00:00"/>
        <d v="2133-09-14T00:00:00"/>
        <d v="2133-09-21T00:00:00"/>
        <d v="2133-09-28T00:00:00"/>
        <d v="2133-10-05T00:00:00"/>
        <d v="2133-10-12T00:00:00"/>
        <d v="2133-10-19T00:00:00"/>
        <d v="2133-10-26T00:00:00"/>
        <d v="2133-11-02T00:00:00"/>
        <d v="2133-11-09T00:00:00"/>
        <d v="2133-11-16T00:00:00"/>
        <d v="2133-11-23T00:00:00"/>
        <d v="2133-11-30T00:00:00"/>
        <d v="2133-12-07T00:00:00"/>
        <d v="2133-12-14T00:00:00"/>
        <d v="2133-12-21T00:00:00"/>
        <d v="2133-12-28T00:00:00"/>
        <d v="2134-01-04T00:00:00"/>
        <d v="2134-01-11T00:00:00"/>
        <d v="2134-01-18T00:00:00"/>
        <d v="2134-01-25T00:00:00"/>
        <d v="2134-02-01T00:00:00"/>
        <d v="2134-02-08T00:00:00"/>
        <d v="2134-02-15T00:00:00"/>
        <d v="2134-02-22T00:00:00"/>
        <d v="2134-03-01T00:00:00"/>
        <d v="2134-03-08T00:00:00"/>
        <d v="2134-03-15T00:00:00"/>
        <d v="2134-03-22T00:00:00"/>
        <d v="2134-03-29T00:00:00"/>
        <d v="2134-04-05T00:00:00"/>
        <d v="2134-04-12T00:00:00"/>
        <d v="2134-04-19T00:00:00"/>
        <d v="2134-04-26T00:00:00"/>
        <d v="2134-05-03T00:00:00"/>
        <d v="2134-05-10T00:00:00"/>
        <d v="2134-05-17T00:00:00"/>
        <d v="2134-05-24T00:00:00"/>
        <d v="2134-05-31T00:00:00"/>
        <d v="2134-06-07T00:00:00"/>
        <d v="2134-06-14T00:00:00"/>
        <d v="2134-06-21T00:00:00"/>
        <d v="2134-06-28T00:00:00"/>
        <d v="2134-07-05T00:00:00"/>
        <d v="2134-07-12T00:00:00"/>
        <d v="2134-07-19T00:00:00"/>
        <d v="2134-07-26T00:00:00"/>
        <d v="2134-08-02T00:00:00"/>
        <d v="2134-08-09T00:00:00"/>
        <d v="2134-08-16T00:00:00"/>
        <d v="2134-08-23T00:00:00"/>
        <d v="2134-08-30T00:00:00"/>
        <d v="2134-09-06T00:00:00"/>
        <d v="2134-09-13T00:00:00"/>
        <d v="2134-09-20T00:00:00"/>
        <d v="2134-09-27T00:00:00"/>
        <d v="2134-10-04T00:00:00"/>
        <d v="2134-10-11T00:00:00"/>
        <d v="2134-10-18T00:00:00"/>
        <d v="2134-10-25T00:00:00"/>
        <d v="2134-11-01T00:00:00"/>
        <d v="2134-11-08T00:00:00"/>
        <d v="2134-11-15T00:00:00"/>
        <d v="2134-11-22T00:00:00"/>
        <d v="2134-11-29T00:00:00"/>
        <d v="2134-12-06T00:00:00"/>
        <d v="2134-12-13T00:00:00"/>
        <d v="2134-12-20T00:00:00"/>
        <d v="2134-12-27T00:00:00"/>
        <d v="2135-01-03T00:00:00"/>
        <d v="2135-01-10T00:00:00"/>
        <d v="2135-01-17T00:00:00"/>
        <d v="2135-01-24T00:00:00"/>
        <d v="2135-01-31T00:00:00"/>
        <d v="2135-02-07T00:00:00"/>
        <d v="2135-02-14T00:00:00"/>
        <d v="2135-02-21T00:00:00"/>
        <d v="2135-02-28T00:00:00"/>
        <d v="2135-03-07T00:00:00"/>
        <d v="2135-03-14T00:00:00"/>
        <d v="2135-03-21T00:00:00"/>
        <d v="2135-03-28T00:00:00"/>
        <d v="2135-04-04T00:00:00"/>
        <d v="2135-04-11T00:00:00"/>
        <d v="2135-04-18T00:00:00"/>
        <d v="2135-04-25T00:00:00"/>
        <d v="2135-05-02T00:00:00"/>
        <d v="2135-05-09T00:00:00"/>
        <d v="2135-05-16T00:00:00"/>
        <d v="2135-05-23T00:00:00"/>
        <d v="2135-05-30T00:00:00"/>
        <d v="2135-06-06T00:00:00"/>
        <d v="2135-06-13T00:00:00"/>
        <d v="2135-06-20T00:00:00"/>
        <d v="2135-06-27T00:00:00"/>
        <d v="2135-07-04T00:00:00"/>
        <d v="2135-07-11T00:00:00"/>
        <d v="2135-07-18T00:00:00"/>
        <d v="2135-07-25T00:00:00"/>
        <d v="2135-08-01T00:00:00"/>
        <d v="2135-08-08T00:00:00"/>
        <d v="2135-08-15T00:00:00"/>
        <d v="2135-08-22T00:00:00"/>
        <d v="2135-08-29T00:00:00"/>
        <d v="2135-09-05T00:00:00"/>
        <d v="2135-09-12T00:00:00"/>
        <d v="2135-09-19T00:00:00"/>
        <d v="2135-09-26T00:00:00"/>
        <d v="2135-10-03T00:00:00"/>
        <d v="2135-10-10T00:00:00"/>
        <d v="2135-10-17T00:00:00"/>
        <d v="2135-10-24T00:00:00"/>
        <d v="2135-10-31T00:00:00"/>
        <d v="2135-11-07T00:00:00"/>
        <d v="2135-11-14T00:00:00"/>
        <d v="2135-11-21T00:00:00"/>
        <d v="2135-11-28T00:00:00"/>
        <d v="2135-12-05T00:00:00"/>
        <d v="2135-12-12T00:00:00"/>
        <d v="2135-12-19T00:00:00"/>
        <d v="2135-12-26T00:00:00"/>
        <d v="2136-01-02T00:00:00"/>
        <d v="2136-01-09T00:00:00"/>
        <d v="2136-01-16T00:00:00"/>
        <d v="2136-01-23T00:00:00"/>
        <d v="2136-01-30T00:00:00"/>
        <d v="2136-02-06T00:00:00"/>
        <d v="2136-02-13T00:00:00"/>
        <d v="2136-02-20T00:00:00"/>
        <d v="2136-02-27T00:00:00"/>
        <d v="2136-03-05T00:00:00"/>
        <d v="2136-03-12T00:00:00"/>
        <d v="2136-03-19T00:00:00"/>
        <d v="2136-03-26T00:00:00"/>
        <d v="2136-04-02T00:00:00"/>
        <d v="2136-04-09T00:00:00"/>
        <d v="2136-04-16T00:00:00"/>
        <d v="2136-04-23T00:00:00"/>
        <d v="2136-04-30T00:00:00"/>
        <d v="2136-05-07T00:00:00"/>
        <d v="2136-05-14T00:00:00"/>
        <d v="2136-05-21T00:00:00"/>
        <d v="2136-05-28T00:00:00"/>
        <d v="2136-06-04T00:00:00"/>
        <d v="2136-06-11T00:00:00"/>
        <d v="2136-06-18T00:00:00"/>
        <d v="2136-06-25T00:00:00"/>
        <d v="2136-07-02T00:00:00"/>
        <d v="2136-07-09T00:00:00"/>
        <d v="2136-07-16T00:00:00"/>
        <d v="2136-07-23T00:00:00"/>
        <d v="2136-07-30T00:00:00"/>
        <d v="2136-08-06T00:00:00"/>
        <d v="2136-08-13T00:00:00"/>
        <d v="2136-08-20T00:00:00"/>
        <d v="2136-08-27T00:00:00"/>
        <d v="2136-09-03T00:00:00"/>
        <d v="2136-09-10T00:00:00"/>
        <d v="2136-09-17T00:00:00"/>
        <d v="2136-09-24T00:00:00"/>
        <d v="2136-10-01T00:00:00"/>
        <d v="2136-10-08T00:00:00"/>
        <d v="2136-10-15T00:00:00"/>
        <d v="2136-10-22T00:00:00"/>
        <d v="2136-10-29T00:00:00"/>
        <d v="2136-11-05T00:00:00"/>
        <d v="2136-11-12T00:00:00"/>
        <d v="2136-11-19T00:00:00"/>
        <d v="2136-11-26T00:00:00"/>
        <d v="2136-12-03T00:00:00"/>
        <d v="2136-12-10T00:00:00"/>
        <d v="2136-12-17T00:00:00"/>
        <d v="2136-12-24T00:00:00"/>
        <d v="2136-12-31T00:00:00"/>
        <d v="2137-01-07T00:00:00"/>
        <d v="2137-01-14T00:00:00"/>
        <d v="2137-01-21T00:00:00"/>
        <d v="2137-01-28T00:00:00"/>
        <d v="2137-02-04T00:00:00"/>
        <d v="2137-02-11T00:00:00"/>
        <d v="2137-02-18T00:00:00"/>
        <d v="2137-02-25T00:00:00"/>
        <d v="2137-03-04T00:00:00"/>
        <d v="2137-03-11T00:00:00"/>
        <d v="2137-03-18T00:00:00"/>
        <d v="2137-03-25T00:00:00"/>
        <d v="2137-04-01T00:00:00"/>
        <d v="2137-04-08T00:00:00"/>
        <d v="2137-04-15T00:00:00"/>
        <d v="2137-04-22T00:00:00"/>
        <d v="2137-04-29T00:00:00"/>
        <d v="2137-05-06T00:00:00"/>
        <d v="2137-05-13T00:00:00"/>
        <d v="2137-05-20T00:00:00"/>
        <d v="2137-05-27T00:00:00"/>
        <d v="2137-06-03T00:00:00"/>
        <d v="2137-06-10T00:00:00"/>
        <d v="2137-06-17T00:00:00"/>
        <d v="2137-06-24T00:00:00"/>
        <d v="2137-07-01T00:00:00"/>
        <d v="2137-07-08T00:00:00"/>
        <d v="2137-07-15T00:00:00"/>
        <d v="2137-07-22T00:00:00"/>
        <d v="2137-07-29T00:00:00"/>
        <d v="2137-08-05T00:00:00"/>
        <d v="2137-08-12T00:00:00"/>
        <d v="2137-08-19T00:00:00"/>
        <d v="2137-08-26T00:00:00"/>
        <d v="2137-09-02T00:00:00"/>
        <d v="2137-09-09T00:00:00"/>
        <d v="2137-09-16T00:00:00"/>
        <d v="2137-09-23T00:00:00"/>
        <d v="2137-09-30T00:00:00"/>
        <d v="2137-10-07T00:00:00"/>
        <d v="2137-10-14T00:00:00"/>
        <d v="2137-10-21T00:00:00"/>
        <d v="2137-10-28T00:00:00"/>
        <d v="2137-11-04T00:00:00"/>
        <d v="2137-11-11T00:00:00"/>
        <d v="2137-11-18T00:00:00"/>
        <d v="2137-11-25T00:00:00"/>
        <d v="2137-12-02T00:00:00"/>
        <d v="2137-12-09T00:00:00"/>
        <d v="2137-12-16T00:00:00"/>
        <d v="2137-12-23T00:00:00"/>
        <d v="2137-12-30T00:00:00"/>
        <d v="2138-01-06T00:00:00"/>
        <d v="2138-01-13T00:00:00"/>
        <d v="2138-01-20T00:00:00"/>
        <d v="2138-01-27T00:00:00"/>
        <d v="2138-02-03T00:00:00"/>
        <d v="2138-02-10T00:00:00"/>
        <d v="2138-02-17T00:00:00"/>
        <d v="2138-02-24T00:00:00"/>
        <d v="2138-03-03T00:00:00"/>
        <d v="2138-03-10T00:00:00"/>
        <d v="2138-03-17T00:00:00"/>
        <d v="2138-03-24T00:00:00"/>
        <d v="2138-03-31T00:00:00"/>
        <d v="2138-04-07T00:00:00"/>
        <d v="2138-04-14T00:00:00"/>
        <d v="2138-04-21T00:00:00"/>
        <d v="2138-04-28T00:00:00"/>
        <d v="2138-05-05T00:00:00"/>
        <d v="2138-05-12T00:00:00"/>
        <d v="2138-05-19T00:00:00"/>
        <d v="2138-05-26T00:00:00"/>
        <d v="2138-06-02T00:00:00"/>
        <d v="2138-06-09T00:00:00"/>
        <d v="2138-06-16T00:00:00"/>
        <d v="2138-06-23T00:00:00"/>
        <d v="2138-06-30T00:00:00"/>
        <d v="2138-07-07T00:00:00"/>
        <d v="2138-07-14T00:00:00"/>
        <d v="2138-07-21T00:00:00"/>
        <d v="2138-07-28T00:00:00"/>
        <d v="2138-08-04T00:00:00"/>
        <d v="2138-08-11T00:00:00"/>
        <d v="2138-08-18T00:00:00"/>
        <d v="2138-08-25T00:00:00"/>
        <d v="2138-09-01T00:00:00"/>
        <d v="2138-09-08T00:00:00"/>
        <d v="2138-09-15T00:00:00"/>
        <d v="2138-09-22T00:00:00"/>
        <d v="2138-09-29T00:00:00"/>
        <d v="2138-10-06T00:00:00"/>
        <d v="2138-10-13T00:00:00"/>
        <d v="2138-10-20T00:00:00"/>
        <d v="2138-10-27T00:00:00"/>
        <d v="2138-11-03T00:00:00"/>
        <d v="2138-11-10T00:00:00"/>
        <d v="2138-11-17T00:00:00"/>
        <d v="2138-11-24T00:00:00"/>
        <d v="2138-12-01T00:00:00"/>
        <d v="2138-12-08T00:00:00"/>
        <d v="2138-12-15T00:00:00"/>
        <d v="2138-12-22T00:00:00"/>
        <d v="2138-12-29T00:00:00"/>
        <d v="2139-01-05T00:00:00"/>
        <d v="2139-01-12T00:00:00"/>
        <d v="2139-01-19T00:00:00"/>
        <d v="2139-01-26T00:00:00"/>
        <d v="2139-02-02T00:00:00"/>
        <d v="2139-02-09T00:00:00"/>
        <d v="2139-02-16T00:00:00"/>
        <d v="2139-02-23T00:00:00"/>
        <d v="2139-03-02T00:00:00"/>
        <d v="2139-03-09T00:00:00"/>
        <d v="2139-03-16T00:00:00"/>
        <d v="2139-03-23T00:00:00"/>
        <d v="2139-03-30T00:00:00"/>
        <d v="2139-04-06T00:00:00"/>
        <d v="2139-04-13T00:00:00"/>
        <d v="2139-04-20T00:00:00"/>
        <d v="2139-04-27T00:00:00"/>
        <d v="2139-05-04T00:00:00"/>
        <d v="2139-05-11T00:00:00"/>
        <d v="2139-05-18T00:00:00"/>
        <d v="2139-05-25T00:00:00"/>
        <d v="2139-06-01T00:00:00"/>
        <d v="2139-06-08T00:00:00"/>
        <d v="2139-06-15T00:00:00"/>
        <d v="2139-06-22T00:00:00"/>
        <d v="2139-06-29T00:00:00"/>
        <d v="2139-07-06T00:00:00"/>
        <d v="2139-07-13T00:00:00"/>
        <d v="2139-07-20T00:00:00"/>
        <d v="2139-07-27T00:00:00"/>
        <d v="2139-08-03T00:00:00"/>
        <d v="2139-08-10T00:00:00"/>
        <d v="2139-08-17T00:00:00"/>
        <d v="2139-08-24T00:00:00"/>
        <d v="2139-08-31T00:00:00"/>
        <d v="2139-09-07T00:00:00"/>
        <d v="2139-09-14T00:00:00"/>
        <d v="2139-09-21T00:00:00"/>
        <d v="2139-09-28T00:00:00"/>
        <d v="2139-10-05T00:00:00"/>
        <d v="2139-10-12T00:00:00"/>
        <d v="2139-10-19T00:00:00"/>
        <d v="2139-10-26T00:00:00"/>
        <d v="2139-11-02T00:00:00"/>
        <d v="2139-11-09T00:00:00"/>
        <d v="2139-11-16T00:00:00"/>
        <d v="2139-11-23T00:00:00"/>
        <d v="2139-11-30T00:00:00"/>
        <d v="2139-12-07T00:00:00"/>
        <d v="2139-12-14T00:00:00"/>
        <d v="2139-12-21T00:00:00"/>
        <d v="2139-12-28T00:00:00"/>
        <d v="2140-01-04T00:00:00"/>
        <d v="2140-01-11T00:00:00"/>
        <d v="2140-01-18T00:00:00"/>
        <d v="2140-01-25T00:00:00"/>
        <d v="2140-02-01T00:00:00"/>
        <d v="2140-02-08T00:00:00"/>
        <d v="2140-02-15T00:00:00"/>
        <d v="2140-02-22T00:00:00"/>
        <d v="2140-02-29T00:00:00"/>
        <d v="2140-03-07T00:00:00"/>
        <d v="2140-03-14T00:00:00"/>
        <d v="2140-03-21T00:00:00"/>
        <d v="2140-03-28T00:00:00"/>
        <d v="2140-04-04T00:00:00"/>
        <d v="2140-04-11T00:00:00"/>
        <d v="2140-04-18T00:00:00"/>
        <d v="2140-04-25T00:00:00"/>
        <d v="2140-05-02T00:00:00"/>
        <d v="2140-05-09T00:00:00"/>
        <d v="2140-05-16T00:00:00"/>
        <d v="2140-05-23T00:00:00"/>
        <d v="2140-05-30T00:00:00"/>
        <d v="2140-06-06T00:00:00"/>
        <d v="2140-06-13T00:00:00"/>
        <d v="2140-06-20T00:00:00"/>
        <d v="2140-06-27T00:00:00"/>
        <d v="2140-07-04T00:00:00"/>
        <d v="2140-07-11T00:00:00"/>
        <d v="2140-07-18T00:00:00"/>
        <d v="2140-07-25T00:00:00"/>
        <d v="2140-08-01T00:00:00"/>
        <d v="2140-08-08T00:00:00"/>
        <d v="2140-08-15T00:00:00"/>
        <d v="2140-08-22T00:00:00"/>
        <d v="2140-08-29T00:00:00"/>
        <d v="2140-09-05T00:00:00"/>
        <d v="2140-09-12T00:00:00"/>
        <d v="2140-09-19T00:00:00"/>
        <d v="2140-09-26T00:00:00"/>
        <d v="2140-10-03T00:00:00"/>
        <d v="2140-10-10T00:00:00"/>
        <d v="2140-10-17T00:00:00"/>
        <d v="2140-10-24T00:00:00"/>
        <d v="2140-10-31T00:00:00"/>
        <d v="2140-11-07T00:00:00"/>
        <d v="2140-11-14T00:00:00"/>
        <d v="2140-11-21T00:00:00"/>
        <d v="2140-11-28T00:00:00"/>
        <d v="2140-12-05T00:00:00"/>
        <d v="2140-12-12T00:00:00"/>
        <d v="2140-12-19T00:00:00"/>
        <d v="2140-12-26T00:00:00"/>
        <d v="2141-01-02T00:00:00"/>
        <d v="2141-01-09T00:00:00"/>
        <d v="2141-01-16T00:00:00"/>
        <d v="2141-01-23T00:00:00"/>
        <d v="2141-01-30T00:00:00"/>
        <d v="2141-02-06T00:00:00"/>
        <d v="2141-02-13T00:00:00"/>
        <d v="2141-02-20T00:00:00"/>
        <d v="2141-02-27T00:00:00"/>
        <d v="2141-03-06T00:00:00"/>
        <d v="2141-03-13T00:00:00"/>
        <d v="2141-03-20T00:00:00"/>
        <d v="2141-03-27T00:00:00"/>
        <d v="2141-04-03T00:00:00"/>
        <d v="2141-04-10T00:00:00"/>
        <d v="2141-04-17T00:00:00"/>
        <d v="2141-04-24T00:00:00"/>
        <d v="2141-05-01T00:00:00"/>
        <d v="2141-05-08T00:00:00"/>
        <d v="2141-05-15T00:00:00"/>
        <d v="2141-05-22T00:00:00"/>
        <d v="2141-05-29T00:00:00"/>
        <d v="2141-06-05T00:00:00"/>
        <d v="2141-06-12T00:00:00"/>
        <d v="2141-06-19T00:00:00"/>
        <d v="2141-06-26T00:00:00"/>
        <d v="2141-07-03T00:00:00"/>
        <d v="2141-07-10T00:00:00"/>
        <d v="2141-07-17T00:00:00"/>
        <d v="2141-07-24T00:00:00"/>
        <d v="2141-07-31T00:00:00"/>
        <d v="2141-08-07T00:00:00"/>
        <d v="2141-08-14T00:00:00"/>
        <d v="2141-08-21T00:00:00"/>
        <d v="2141-08-28T00:00:00"/>
        <d v="2141-09-04T00:00:00"/>
        <d v="2141-09-11T00:00:00"/>
        <d v="2141-09-18T00:00:00"/>
        <d v="2141-09-25T00:00:00"/>
        <d v="2141-10-02T00:00:00"/>
        <d v="2141-10-09T00:00:00"/>
        <d v="2141-10-16T00:00:00"/>
        <d v="2141-10-23T00:00:00"/>
        <d v="2141-10-30T00:00:00"/>
        <d v="2141-11-06T00:00:00"/>
        <d v="2141-11-13T00:00:00"/>
        <d v="2141-11-20T00:00:00"/>
        <d v="2141-11-27T00:00:00"/>
        <d v="2141-12-04T00:00:00"/>
        <d v="2141-12-11T00:00:00"/>
        <d v="2141-12-18T00:00:00"/>
        <d v="2141-12-25T00:00:00"/>
        <d v="2142-01-01T00:00:00"/>
        <d v="2142-01-08T00:00:00"/>
        <d v="2142-01-15T00:00:00"/>
        <d v="2142-01-22T00:00:00"/>
        <d v="2142-01-29T00:00:00"/>
        <d v="2142-02-05T00:00:00"/>
        <d v="2142-02-12T00:00:00"/>
        <d v="2142-02-19T00:00:00"/>
        <d v="2142-02-26T00:00:00"/>
        <d v="2142-03-05T00:00:00"/>
        <d v="2142-03-12T00:00:00"/>
        <d v="2142-03-19T00:00:00"/>
        <d v="2142-03-26T00:00:00"/>
        <d v="2142-04-02T00:00:00"/>
        <d v="2142-04-09T00:00:00"/>
        <d v="2142-04-16T00:00:00"/>
        <d v="2142-04-23T00:00:00"/>
        <d v="2142-04-30T00:00:00"/>
        <d v="2142-05-07T00:00:00"/>
        <d v="2142-05-14T00:00:00"/>
        <d v="2142-05-21T00:00:00"/>
        <d v="2142-05-28T00:00:00"/>
        <d v="2142-06-04T00:00:00"/>
        <d v="2142-06-11T00:00:00"/>
        <d v="2142-06-18T00:00:00"/>
        <d v="2142-06-25T00:00:00"/>
        <d v="2142-07-02T00:00:00"/>
        <d v="2142-07-09T00:00:00"/>
        <d v="2142-07-16T00:00:00"/>
        <d v="2142-07-23T00:00:00"/>
        <d v="2142-07-30T00:00:00"/>
        <d v="2142-08-06T00:00:00"/>
        <d v="2142-08-13T00:00:00"/>
        <d v="2142-08-20T00:00:00"/>
        <d v="2142-08-27T00:00:00"/>
        <d v="2142-09-03T00:00:00"/>
        <d v="2142-09-10T00:00:00"/>
        <d v="2142-09-17T00:00:00"/>
        <d v="2142-09-24T00:00:00"/>
        <d v="2142-10-01T00:00:00"/>
        <d v="2142-10-08T00:00:00"/>
        <d v="2142-10-15T00:00:00"/>
        <d v="2142-10-22T00:00:00"/>
        <d v="2142-10-29T00:00:00"/>
        <d v="2142-11-05T00:00:00"/>
        <d v="2142-11-12T00:00:00"/>
        <d v="2142-11-19T00:00:00"/>
        <d v="2142-11-26T00:00:00"/>
        <d v="2142-12-03T00:00:00"/>
        <d v="2142-12-10T00:00:00"/>
        <d v="2142-12-17T00:00:00"/>
        <d v="2142-12-24T00:00:00"/>
        <d v="2142-12-31T00:00:00"/>
        <d v="2143-01-07T00:00:00"/>
        <d v="2143-01-14T00:00:00"/>
        <d v="2143-01-21T00:00:00"/>
        <d v="2143-01-28T00:00:00"/>
        <d v="2143-02-04T00:00:00"/>
        <d v="2143-02-11T00:00:00"/>
        <d v="2143-02-18T00:00:00"/>
        <d v="2143-02-25T00:00:00"/>
        <d v="2143-03-04T00:00:00"/>
        <d v="2143-03-11T00:00:00"/>
        <d v="2143-03-18T00:00:00"/>
        <d v="2143-03-25T00:00:00"/>
        <d v="2143-04-01T00:00:00"/>
        <d v="2143-04-08T00:00:00"/>
        <d v="2143-04-15T00:00:00"/>
        <d v="2143-04-22T00:00:00"/>
        <d v="2143-04-29T00:00:00"/>
        <d v="2143-05-06T00:00:00"/>
        <d v="2143-05-13T00:00:00"/>
        <d v="2143-05-20T00:00:00"/>
        <d v="2143-05-27T00:00:00"/>
        <d v="2143-06-03T00:00:00"/>
        <d v="2143-06-10T00:00:00"/>
        <d v="2143-06-17T00:00:00"/>
        <d v="2143-06-24T00:00:00"/>
        <d v="2143-07-01T00:00:00"/>
        <d v="2143-07-08T00:00:00"/>
        <d v="2143-07-15T00:00:00"/>
        <d v="2143-07-22T00:00:00"/>
        <d v="2143-07-29T00:00:00"/>
        <d v="2143-08-05T00:00:00"/>
        <d v="2143-08-12T00:00:00"/>
        <d v="2143-08-19T00:00:00"/>
        <d v="2143-08-26T00:00:00"/>
        <d v="2143-09-02T00:00:00"/>
        <d v="2143-09-09T00:00:00"/>
        <d v="2143-09-16T00:00:00"/>
        <d v="2143-09-23T00:00:00"/>
        <d v="2143-09-30T00:00:00"/>
        <d v="2143-10-07T00:00:00"/>
        <d v="2143-10-14T00:00:00"/>
        <d v="2143-10-21T00:00:00"/>
        <d v="2143-10-28T00:00:00"/>
        <d v="2143-11-04T00:00:00"/>
        <d v="2143-11-11T00:00:00"/>
        <d v="2143-11-18T00:00:00"/>
        <d v="2143-11-25T00:00:00"/>
        <d v="2143-12-02T00:00:00"/>
        <d v="2143-12-09T00:00:00"/>
        <d v="2143-12-16T00:00:00"/>
        <d v="2143-12-23T00:00:00"/>
        <d v="2143-12-30T00:00:00"/>
        <d v="2144-01-06T00:00:00"/>
        <d v="2144-01-13T00:00:00"/>
        <d v="2144-01-20T00:00:00"/>
        <d v="2144-01-27T00:00:00"/>
        <d v="2144-02-03T00:00:00"/>
        <d v="2144-02-10T00:00:00"/>
        <d v="2144-02-17T00:00:00"/>
        <d v="2144-02-24T00:00:00"/>
        <d v="2144-03-02T00:00:00"/>
        <d v="2144-03-09T00:00:00"/>
        <d v="2144-03-16T00:00:00"/>
        <d v="2144-03-23T00:00:00"/>
        <d v="2144-03-30T00:00:00"/>
        <d v="2144-04-06T00:00:00"/>
        <d v="2144-04-13T00:00:00"/>
        <d v="2144-04-20T00:00:00"/>
        <d v="2144-04-27T00:00:00"/>
        <d v="2144-05-04T00:00:00"/>
        <d v="2144-05-11T00:00:00"/>
        <d v="2144-05-18T00:00:00"/>
        <d v="2144-05-25T00:00:00"/>
        <d v="2144-06-01T00:00:00"/>
        <d v="2144-06-08T00:00:00"/>
        <d v="2144-06-15T00:00:00"/>
        <d v="2144-06-22T00:00:00"/>
        <d v="2144-06-29T00:00:00"/>
        <d v="2144-07-06T00:00:00"/>
        <d v="2144-07-13T00:00:00"/>
        <d v="2144-07-20T00:00:00"/>
        <d v="2144-07-27T00:00:00"/>
        <d v="2144-08-03T00:00:00"/>
        <d v="2144-08-10T00:00:00"/>
        <d v="2144-08-17T00:00:00"/>
        <d v="2144-08-24T00:00:00"/>
        <d v="2144-08-31T00:00:00"/>
        <d v="2144-09-07T00:00:00"/>
        <d v="2144-09-14T00:00:00"/>
        <d v="2144-09-21T00:00:00"/>
        <d v="2144-09-28T00:00:00"/>
        <d v="2144-10-05T00:00:00"/>
        <d v="2144-10-12T00:00:00"/>
        <d v="2144-10-19T00:00:00"/>
        <d v="2144-10-26T00:00:00"/>
        <d v="2144-11-02T00:00:00"/>
        <d v="2144-11-09T00:00:00"/>
        <d v="2144-11-16T00:00:00"/>
        <d v="2144-11-23T00:00:00"/>
        <d v="2144-11-30T00:00:00"/>
        <d v="2144-12-07T00:00:00"/>
        <d v="2144-12-14T00:00:00"/>
        <d v="2144-12-21T00:00:00"/>
        <d v="2144-12-28T00:00:00"/>
        <d v="2145-01-04T00:00:00"/>
        <d v="2145-01-11T00:00:00"/>
        <d v="2145-01-18T00:00:00"/>
        <d v="2145-01-25T00:00:00"/>
        <d v="2145-02-01T00:00:00"/>
        <d v="2145-02-08T00:00:00"/>
        <d v="2145-02-15T00:00:00"/>
        <d v="2145-02-22T00:00:00"/>
        <d v="2145-03-01T00:00:00"/>
        <d v="2145-03-08T00:00:00"/>
        <d v="2145-03-15T00:00:00"/>
        <d v="2145-03-22T00:00:00"/>
        <d v="2145-03-29T00:00:00"/>
        <d v="2145-04-05T00:00:00"/>
        <d v="2145-04-12T00:00:00"/>
        <d v="2145-04-19T00:00:00"/>
        <d v="2145-04-26T00:00:00"/>
        <d v="2145-05-03T00:00:00"/>
        <d v="2145-05-10T00:00:00"/>
        <d v="2145-05-17T00:00:00"/>
        <d v="2145-05-24T00:00:00"/>
        <d v="2145-05-31T00:00:00"/>
        <d v="2145-06-07T00:00:00"/>
        <d v="2145-06-14T00:00:00"/>
        <d v="2145-06-21T00:00:00"/>
        <d v="2145-06-28T00:00:00"/>
        <d v="2145-07-05T00:00:00"/>
        <d v="2145-07-12T00:00:00"/>
        <d v="2145-07-19T00:00:00"/>
        <d v="2145-07-26T00:00:00"/>
        <d v="2145-08-02T00:00:00"/>
        <d v="2145-08-09T00:00:00"/>
        <d v="2145-08-16T00:00:00"/>
        <d v="2145-08-23T00:00:00"/>
        <d v="2145-08-30T00:00:00"/>
        <d v="2145-09-06T00:00:00"/>
        <d v="2145-09-13T00:00:00"/>
        <d v="2145-09-20T00:00:00"/>
        <d v="2145-09-27T00:00:00"/>
        <d v="2145-10-04T00:00:00"/>
        <d v="2145-10-11T00:00:00"/>
        <d v="2145-10-18T00:00:00"/>
        <d v="2145-10-25T00:00:00"/>
        <d v="2145-11-01T00:00:00"/>
        <d v="2145-11-08T00:00:00"/>
        <d v="2145-11-15T00:00:00"/>
        <d v="2145-11-22T00:00:00"/>
        <d v="2145-11-29T00:00:00"/>
        <d v="2145-12-06T00:00:00"/>
        <d v="2145-12-13T00:00:00"/>
        <d v="2145-12-20T00:00:00"/>
        <d v="2145-12-27T00:00:00"/>
        <d v="2146-01-03T00:00:00"/>
        <d v="2146-01-10T00:00:00"/>
        <d v="2146-01-17T00:00:00"/>
        <d v="2146-01-24T00:00:00"/>
        <d v="2146-01-31T00:00:00"/>
        <d v="2146-02-07T00:00:00"/>
        <d v="2146-02-14T00:00:00"/>
        <d v="2146-02-21T00:00:00"/>
        <d v="2146-02-28T00:00:00"/>
        <d v="2146-03-07T00:00:00"/>
        <d v="2146-03-14T00:00:00"/>
        <d v="2146-03-21T00:00:00"/>
        <d v="2146-03-28T00:00:00"/>
        <d v="2146-04-04T00:00:00"/>
        <d v="2146-04-11T00:00:00"/>
        <d v="2146-04-18T00:00:00"/>
        <d v="2146-04-25T00:00:00"/>
        <d v="2146-05-02T00:00:00"/>
        <d v="2146-05-09T00:00:00"/>
        <d v="2146-05-16T00:00:00"/>
        <d v="2146-05-23T00:00:00"/>
        <d v="2146-05-30T00:00:00"/>
        <d v="2146-06-06T00:00:00"/>
        <d v="2146-06-13T00:00:00"/>
        <d v="2146-06-20T00:00:00"/>
        <d v="2146-06-27T00:00:00"/>
        <d v="2146-07-04T00:00:00"/>
        <d v="2146-07-11T00:00:00"/>
        <d v="2146-07-18T00:00:00"/>
        <d v="2146-07-25T00:00:00"/>
        <d v="2146-08-01T00:00:00"/>
        <d v="2146-08-08T00:00:00"/>
        <d v="2146-08-15T00:00:00"/>
        <d v="2146-08-22T00:00:00"/>
        <d v="2146-08-29T00:00:00"/>
        <d v="2146-09-05T00:00:00"/>
        <d v="2146-09-12T00:00:00"/>
        <d v="2146-09-19T00:00:00"/>
        <d v="2146-09-26T00:00:00"/>
        <d v="2146-10-03T00:00:00"/>
        <d v="2146-10-10T00:00:00"/>
        <d v="2146-10-17T00:00:00"/>
        <d v="2146-10-24T00:00:00"/>
        <d v="2146-10-31T00:00:00"/>
        <d v="2146-11-07T00:00:00"/>
        <d v="2146-11-14T00:00:00"/>
        <d v="2146-11-21T00:00:00"/>
        <d v="2146-11-28T00:00:00"/>
        <d v="2146-12-05T00:00:00"/>
        <d v="2146-12-12T00:00:00"/>
        <d v="2146-12-19T00:00:00"/>
        <d v="2146-12-26T00:00:00"/>
        <d v="2147-01-02T00:00:00"/>
        <d v="2147-01-09T00:00:00"/>
        <d v="2147-01-16T00:00:00"/>
        <d v="2147-01-23T00:00:00"/>
        <d v="2147-01-30T00:00:00"/>
        <d v="2147-02-06T00:00:00"/>
        <d v="2147-02-13T00:00:00"/>
        <d v="2147-02-20T00:00:00"/>
        <d v="2147-02-27T00:00:00"/>
        <d v="2147-03-06T00:00:00"/>
        <d v="2147-03-13T00:00:00"/>
        <d v="2147-03-20T00:00:00"/>
        <d v="2147-03-27T00:00:00"/>
        <d v="2147-04-03T00:00:00"/>
        <d v="2147-04-10T00:00:00"/>
        <d v="2147-04-17T00:00:00"/>
        <d v="2147-04-24T00:00:00"/>
        <d v="2147-05-01T00:00:00"/>
        <d v="2147-05-08T00:00:00"/>
        <d v="2147-05-15T00:00:00"/>
        <d v="2147-05-22T00:00:00"/>
        <d v="2147-05-29T00:00:00"/>
        <d v="2147-06-05T00:00:00"/>
        <d v="2147-06-12T00:00:00"/>
        <d v="2147-06-19T00:00:00"/>
        <d v="2147-06-26T00:00:00"/>
        <d v="2147-07-03T00:00:00"/>
        <d v="2147-07-10T00:00:00"/>
        <d v="2147-07-17T00:00:00"/>
        <d v="2147-07-24T00:00:00"/>
        <d v="2147-07-31T00:00:00"/>
        <d v="2147-08-07T00:00:00"/>
        <d v="2147-08-14T00:00:00"/>
        <d v="2147-08-21T00:00:00"/>
        <d v="2147-08-28T00:00:00"/>
        <d v="2147-09-04T00:00:00"/>
        <d v="2147-09-11T00:00:00"/>
        <d v="2147-09-18T00:00:00"/>
        <d v="2147-09-25T00:00:00"/>
        <d v="2147-10-02T00:00:00"/>
        <d v="2147-10-09T00:00:00"/>
        <d v="2147-10-16T00:00:00"/>
        <d v="2147-10-23T00:00:00"/>
        <d v="2147-10-30T00:00:00"/>
        <d v="2147-11-06T00:00:00"/>
        <d v="2147-11-13T00:00:00"/>
        <d v="2147-11-20T00:00:00"/>
        <d v="2147-11-27T00:00:00"/>
        <d v="2147-12-04T00:00:00"/>
        <d v="2147-12-11T00:00:00"/>
        <d v="2147-12-18T00:00:00"/>
        <d v="2147-12-25T00:00:00"/>
        <d v="2148-01-01T00:00:00"/>
        <d v="2148-01-08T00:00:00"/>
        <d v="2148-01-15T00:00:00"/>
        <d v="2148-01-22T00:00:00"/>
        <d v="2148-01-29T00:00:00"/>
        <d v="2148-02-05T00:00:00"/>
        <d v="2148-02-12T00:00:00"/>
        <d v="2148-02-19T00:00:00"/>
        <d v="2148-02-26T00:00:00"/>
        <d v="2148-03-04T00:00:00"/>
        <d v="2148-03-11T00:00:00"/>
        <d v="2148-03-18T00:00:00"/>
        <d v="2148-03-25T00:00:00"/>
        <d v="2148-04-01T00:00:00"/>
        <d v="2148-04-08T00:00:00"/>
        <d v="2148-04-15T00:00:00"/>
        <d v="2148-04-22T00:00:00"/>
        <d v="2148-04-29T00:00:00"/>
        <d v="2148-05-06T00:00:00"/>
        <d v="2148-05-13T00:00:00"/>
        <d v="2148-05-20T00:00:00"/>
        <d v="2148-05-27T00:00:00"/>
        <d v="2148-06-03T00:00:00"/>
        <d v="2148-06-10T00:00:00"/>
        <d v="2148-06-17T00:00:00"/>
        <d v="2148-06-24T00:00:00"/>
        <d v="2148-07-01T00:00:00"/>
        <d v="2148-07-08T00:00:00"/>
        <d v="2148-07-15T00:00:00"/>
        <d v="2148-07-22T00:00:00"/>
        <d v="2148-07-29T00:00:00"/>
        <d v="2148-08-05T00:00:00"/>
        <d v="2148-08-12T00:00:00"/>
        <d v="2148-08-19T00:00:00"/>
        <d v="2148-08-26T00:00:00"/>
        <d v="2148-09-02T00:00:00"/>
        <d v="2148-09-09T00:00:00"/>
        <d v="2148-09-16T00:00:00"/>
        <d v="2148-09-23T00:00:00"/>
        <d v="2148-09-30T00:00:00"/>
        <d v="2148-10-07T00:00:00"/>
        <d v="2148-10-14T00:00:00"/>
        <d v="2148-10-21T00:00:00"/>
        <d v="2148-10-28T00:00:00"/>
        <d v="2148-11-04T00:00:00"/>
        <d v="2148-11-11T00:00:00"/>
        <d v="2148-11-18T00:00:00"/>
        <d v="2148-11-25T00:00:00"/>
        <d v="2148-12-02T00:00:00"/>
        <d v="2148-12-09T00:00:00"/>
        <d v="2148-12-16T00:00:00"/>
        <d v="2148-12-23T00:00:00"/>
        <d v="2148-12-30T00:00:00"/>
        <d v="2149-01-06T00:00:00"/>
        <d v="2149-01-13T00:00:00"/>
        <d v="2149-01-20T00:00:00"/>
        <d v="2149-01-27T00:00:00"/>
        <d v="2149-02-03T00:00:00"/>
        <d v="2149-02-10T00:00:00"/>
        <d v="2149-02-17T00:00:00"/>
        <d v="2149-02-24T00:00:00"/>
        <d v="2149-03-03T00:00:00"/>
        <d v="2149-03-10T00:00:00"/>
        <d v="2149-03-17T00:00:00"/>
        <d v="2149-03-24T00:00:00"/>
        <d v="2149-03-31T00:00:00"/>
        <d v="2149-04-07T00:00:00"/>
        <d v="2149-04-14T00:00:00"/>
        <d v="2149-04-21T00:00:00"/>
        <d v="2149-04-28T00:00:00"/>
        <d v="2149-05-05T00:00:00"/>
        <d v="2149-05-12T00:00:00"/>
        <d v="2149-05-19T00:00:00"/>
        <d v="2149-05-26T00:00:00"/>
        <d v="2149-06-02T00:00:00"/>
        <d v="2149-06-09T00:00:00"/>
        <d v="2149-06-16T00:00:00"/>
        <d v="2149-06-23T00:00:00"/>
        <d v="2149-06-30T00:00:00"/>
        <d v="2149-07-07T00:00:00"/>
        <d v="2149-07-14T00:00:00"/>
        <d v="2149-07-21T00:00:00"/>
        <d v="2149-07-28T00:00:00"/>
        <d v="2149-08-04T00:00:00"/>
        <d v="2149-08-11T00:00:00"/>
        <d v="2149-08-18T00:00:00"/>
        <d v="2149-08-25T00:00:00"/>
        <d v="2149-09-01T00:00:00"/>
        <d v="2149-09-08T00:00:00"/>
        <d v="2149-09-15T00:00:00"/>
        <d v="2149-09-22T00:00:00"/>
        <d v="2149-09-29T00:00:00"/>
        <d v="2149-10-06T00:00:00"/>
        <d v="2149-10-13T00:00:00"/>
        <d v="2149-10-20T00:00:00"/>
        <d v="2149-10-27T00:00:00"/>
        <d v="2149-11-03T00:00:00"/>
        <d v="2149-11-10T00:00:00"/>
        <d v="2149-11-17T00:00:00"/>
        <d v="2149-11-24T00:00:00"/>
        <d v="2149-12-01T00:00:00"/>
        <d v="2149-12-08T00:00:00"/>
        <d v="2149-12-15T00:00:00"/>
        <d v="2149-12-22T00:00:00"/>
        <d v="2149-12-29T00:00:00"/>
        <d v="2150-01-05T00:00:00"/>
        <d v="2150-01-12T00:00:00"/>
        <d v="2150-01-19T00:00:00"/>
        <d v="2150-01-26T00:00:00"/>
        <d v="2150-02-02T00:00:00"/>
        <d v="2150-02-09T00:00:00"/>
        <d v="2150-02-16T00:00:00"/>
        <d v="2150-02-23T00:00:00"/>
        <d v="2150-03-02T00:00:00"/>
        <d v="2150-03-09T00:00:00"/>
        <d v="2150-03-16T00:00:00"/>
        <d v="2150-03-23T00:00:00"/>
        <d v="2150-03-30T00:00:00"/>
        <d v="2150-04-06T00:00:00"/>
        <d v="2150-04-13T00:00:00"/>
        <d v="2150-04-20T00:00:00"/>
        <d v="2150-04-27T00:00:00"/>
        <d v="2150-05-04T00:00:00"/>
        <d v="2150-05-11T00:00:00"/>
        <d v="2150-05-18T00:00:00"/>
        <d v="2150-05-25T00:00:00"/>
        <d v="2150-06-01T00:00:00"/>
        <d v="2150-06-08T00:00:00"/>
        <d v="2150-06-15T00:00:00"/>
        <d v="2150-06-22T00:00:00"/>
        <d v="2150-06-29T00:00:00"/>
        <d v="2150-07-06T00:00:00"/>
        <d v="2150-07-13T00:00:00"/>
        <d v="2150-07-20T00:00:00"/>
        <d v="2150-07-27T00:00:00"/>
        <d v="2150-08-03T00:00:00"/>
        <d v="2150-08-10T00:00:00"/>
        <d v="2150-08-17T00:00:00"/>
        <d v="2150-08-24T00:00:00"/>
        <d v="2150-08-31T00:00:00"/>
        <d v="2150-09-07T00:00:00"/>
        <d v="2150-09-14T00:00:00"/>
        <d v="2150-09-21T00:00:00"/>
        <d v="2150-09-28T00:00:00"/>
        <d v="2150-10-05T00:00:00"/>
        <d v="2150-10-12T00:00:00"/>
        <d v="2150-10-19T00:00:00"/>
        <d v="2150-10-26T00:00:00"/>
        <d v="2150-11-02T00:00:00"/>
        <d v="2150-11-09T00:00:00"/>
        <d v="2150-11-16T00:00:00"/>
        <d v="2150-11-23T00:00:00"/>
        <d v="2150-11-30T00:00:00"/>
        <d v="2150-12-07T00:00:00"/>
        <d v="2150-12-14T00:00:00"/>
        <d v="2150-12-21T00:00:00"/>
        <d v="2150-12-28T00:00:00"/>
        <d v="2151-01-04T00:00:00"/>
        <d v="2151-01-11T00:00:00"/>
        <d v="2151-01-18T00:00:00"/>
        <d v="2151-01-25T00:00:00"/>
        <d v="2151-02-01T00:00:00"/>
        <d v="2151-02-08T00:00:00"/>
        <d v="2151-02-15T00:00:00"/>
        <d v="2151-02-22T00:00:00"/>
        <d v="2151-03-01T00:00:00"/>
        <d v="2151-03-08T00:00:00"/>
        <d v="2151-03-15T00:00:00"/>
        <d v="2151-03-22T00:00:00"/>
        <d v="2151-03-29T00:00:00"/>
        <d v="2151-04-05T00:00:00"/>
        <d v="2151-04-12T00:00:00"/>
        <d v="2151-04-19T00:00:00"/>
        <d v="2151-04-26T00:00:00"/>
        <d v="2151-05-03T00:00:00"/>
        <d v="2151-05-10T00:00:00"/>
        <d v="2151-05-17T00:00:00"/>
        <d v="2151-05-24T00:00:00"/>
        <d v="2151-05-31T00:00:00"/>
        <d v="2151-06-07T00:00:00"/>
        <d v="2151-06-14T00:00:00"/>
        <d v="2151-06-21T00:00:00"/>
        <d v="2151-06-28T00:00:00"/>
        <d v="2151-07-05T00:00:00"/>
        <d v="2151-07-12T00:00:00"/>
        <d v="2151-07-19T00:00:00"/>
        <d v="2151-07-26T00:00:00"/>
        <d v="2151-08-02T00:00:00"/>
        <d v="2151-08-09T00:00:00"/>
        <d v="2151-08-16T00:00:00"/>
        <d v="2151-08-23T00:00:00"/>
        <d v="2151-08-30T00:00:00"/>
        <d v="2151-09-06T00:00:00"/>
        <d v="2151-09-13T00:00:00"/>
        <d v="2151-09-20T00:00:00"/>
        <d v="2151-09-27T00:00:00"/>
        <d v="2151-10-04T00:00:00"/>
        <d v="2151-10-11T00:00:00"/>
        <d v="2151-10-18T00:00:00"/>
        <d v="2151-10-25T00:00:00"/>
        <d v="2151-11-01T00:00:00"/>
        <d v="2151-11-08T00:00:00"/>
        <d v="2151-11-15T00:00:00"/>
        <d v="2151-11-22T00:00:00"/>
        <d v="2151-11-29T00:00:00"/>
        <d v="2151-12-06T00:00:00"/>
        <d v="2151-12-13T00:00:00"/>
        <d v="2151-12-20T00:00:00"/>
        <d v="2151-12-27T00:00:00"/>
        <d v="2152-01-03T00:00:00"/>
        <d v="2152-01-10T00:00:00"/>
        <d v="2152-01-17T00:00:00"/>
        <d v="2152-01-24T00:00:00"/>
        <d v="2152-01-31T00:00:00"/>
        <d v="2152-02-07T00:00:00"/>
        <d v="2152-02-14T00:00:00"/>
        <d v="2152-02-21T00:00:00"/>
        <d v="2152-02-28T00:00:00"/>
        <d v="2152-03-06T00:00:00"/>
        <d v="2152-03-13T00:00:00"/>
        <d v="2152-03-20T00:00:00"/>
        <d v="2152-03-27T00:00:00"/>
        <d v="2152-04-03T00:00:00"/>
        <d v="2152-04-10T00:00:00"/>
        <d v="2152-04-17T00:00:00"/>
        <d v="2152-04-24T00:00:00"/>
        <d v="2152-05-01T00:00:00"/>
        <d v="2152-05-08T00:00:00"/>
        <d v="2152-05-15T00:00:00"/>
        <d v="2152-05-22T00:00:00"/>
        <d v="2152-05-29T00:00:00"/>
        <d v="2152-06-05T00:00:00"/>
        <d v="2152-06-12T00:00:00"/>
        <d v="2152-06-19T00:00:00"/>
        <d v="2152-06-26T00:00:00"/>
        <d v="2152-07-03T00:00:00"/>
        <d v="2152-07-10T00:00:00"/>
        <d v="2152-07-17T00:00:00"/>
        <d v="2152-07-24T00:00:00"/>
        <d v="2152-07-31T00:00:00"/>
        <d v="2152-08-07T00:00:00"/>
        <d v="2152-08-14T00:00:00"/>
        <d v="2152-08-21T00:00:00"/>
        <d v="2152-08-28T00:00:00"/>
        <d v="2152-09-04T00:00:00"/>
        <d v="2152-09-11T00:00:00"/>
        <d v="2152-09-18T00:00:00"/>
        <d v="2152-09-25T00:00:00"/>
        <d v="2152-10-02T00:00:00"/>
        <d v="2152-10-09T00:00:00"/>
        <d v="2152-10-16T00:00:00"/>
        <d v="2152-10-23T00:00:00"/>
        <d v="2152-10-30T00:00:00"/>
        <d v="2152-11-06T00:00:00"/>
        <d v="2152-11-13T00:00:00"/>
        <d v="2152-11-20T00:00:00"/>
        <d v="2152-11-27T00:00:00"/>
        <d v="2152-12-04T00:00:00"/>
        <d v="2152-12-11T00:00:00"/>
        <d v="2152-12-18T00:00:00"/>
        <d v="2152-12-25T00:00:00"/>
        <d v="2153-01-01T00:00:00"/>
        <d v="2153-01-08T00:00:00"/>
        <d v="2153-01-15T00:00:00"/>
        <d v="2153-01-22T00:00:00"/>
        <d v="2153-01-29T00:00:00"/>
        <d v="2153-02-05T00:00:00"/>
        <d v="2153-02-12T00:00:00"/>
        <d v="2153-02-19T00:00:00"/>
        <d v="2153-02-26T00:00:00"/>
        <d v="2153-03-05T00:00:00"/>
        <d v="2153-03-12T00:00:00"/>
        <d v="2153-03-19T00:00:00"/>
        <d v="2153-03-26T00:00:00"/>
        <d v="2153-04-02T00:00:00"/>
        <d v="2153-04-09T00:00:00"/>
        <d v="2153-04-16T00:00:00"/>
        <d v="2153-04-23T00:00:00"/>
        <d v="2153-04-30T00:00:00"/>
        <d v="2153-05-07T00:00:00"/>
        <d v="2153-05-14T00:00:00"/>
        <d v="2153-05-21T00:00:00"/>
        <d v="2153-05-28T00:00:00"/>
        <d v="2153-06-04T00:00:00"/>
        <d v="2153-06-11T00:00:00"/>
        <d v="2153-06-18T00:00:00"/>
        <d v="2153-06-25T00:00:00"/>
        <d v="2153-07-02T00:00:00"/>
        <d v="2153-07-09T00:00:00"/>
        <d v="2153-07-16T00:00:00"/>
        <d v="2153-07-23T00:00:00"/>
        <d v="2153-07-30T00:00:00"/>
        <d v="2153-08-06T00:00:00"/>
        <d v="2153-08-13T00:00:00"/>
        <d v="2153-08-20T00:00:00"/>
        <d v="2153-08-27T00:00:00"/>
        <d v="2153-09-03T00:00:00"/>
        <d v="2153-09-10T00:00:00"/>
        <d v="2153-09-17T00:00:00"/>
        <d v="2153-09-24T00:00:00"/>
        <d v="2153-10-01T00:00:00"/>
        <d v="2153-10-08T00:00:00"/>
        <d v="2153-10-15T00:00:00"/>
        <d v="2153-10-22T00:00:00"/>
        <d v="2153-10-29T00:00:00"/>
        <d v="2153-11-05T00:00:00"/>
        <d v="2153-11-12T00:00:00"/>
        <d v="2153-11-19T00:00:00"/>
        <d v="2153-11-26T00:00:00"/>
        <d v="2153-12-03T00:00:00"/>
        <d v="2153-12-10T00:00:00"/>
        <d v="2153-12-17T00:00:00"/>
        <d v="2153-12-24T00:00:00"/>
        <d v="2153-12-31T00:00:00"/>
        <d v="2154-01-07T00:00:00"/>
        <d v="2154-01-14T00:00:00"/>
        <d v="2154-01-21T00:00:00"/>
        <d v="2154-01-28T00:00:00"/>
        <d v="2154-02-04T00:00:00"/>
        <d v="2154-02-11T00:00:00"/>
        <d v="2154-02-18T00:00:00"/>
        <d v="2154-02-25T00:00:00"/>
        <d v="2154-03-04T00:00:00"/>
        <d v="2154-03-11T00:00:00"/>
        <d v="2154-03-18T00:00:00"/>
        <d v="2154-03-25T00:00:00"/>
        <d v="2154-04-01T00:00:00"/>
        <d v="2154-04-08T00:00:00"/>
        <d v="2154-04-15T00:00:00"/>
        <d v="2154-04-22T00:00:00"/>
        <d v="2154-04-29T00:00:00"/>
        <d v="2154-05-06T00:00:00"/>
        <d v="2154-05-13T00:00:00"/>
        <d v="2154-05-20T00:00:00"/>
        <d v="2154-05-27T00:00:00"/>
        <d v="2154-06-03T00:00:00"/>
        <d v="2154-06-10T00:00:00"/>
        <d v="2154-06-17T00:00:00"/>
        <d v="2154-06-24T00:00:00"/>
        <d v="2154-07-01T00:00:00"/>
        <d v="2154-07-08T00:00:00"/>
        <d v="2154-07-15T00:00:00"/>
        <d v="2154-07-22T00:00:00"/>
        <d v="2154-07-29T00:00:00"/>
        <d v="2154-08-05T00:00:00"/>
        <d v="2154-08-12T00:00:00"/>
        <d v="2154-08-19T00:00:00"/>
        <d v="2154-08-26T00:00:00"/>
        <d v="2154-09-02T00:00:00"/>
        <d v="2154-09-09T00:00:00"/>
        <d v="2154-09-16T00:00:00"/>
        <d v="2154-09-23T00:00:00"/>
        <d v="2154-09-30T00:00:00"/>
        <d v="2154-10-07T00:00:00"/>
        <d v="2154-10-14T00:00:00"/>
        <d v="2154-10-21T00:00:00"/>
        <d v="2154-10-28T00:00:00"/>
        <d v="2154-11-04T00:00:00"/>
        <d v="2154-11-11T00:00:00"/>
        <d v="2154-11-18T00:00:00"/>
        <d v="2154-11-25T00:00:00"/>
        <d v="2154-12-02T00:00:00"/>
        <d v="2154-12-09T00:00:00"/>
        <d v="2154-12-16T00:00:00"/>
        <d v="2154-12-23T00:00:00"/>
        <d v="2154-12-30T00:00:00"/>
        <d v="2155-01-06T00:00:00"/>
        <d v="2155-01-13T00:00:00"/>
        <d v="2155-01-20T00:00:00"/>
        <d v="2155-01-27T00:00:00"/>
        <d v="2155-02-03T00:00:00"/>
        <d v="2155-02-10T00:00:00"/>
        <d v="2155-02-17T00:00:00"/>
        <d v="2155-02-24T00:00:00"/>
        <d v="2155-03-03T00:00:00"/>
        <d v="2155-03-10T00:00:00"/>
        <d v="2155-03-17T00:00:00"/>
        <d v="2155-03-24T00:00:00"/>
        <d v="2155-03-31T00:00:00"/>
        <d v="2155-04-07T00:00:00"/>
        <d v="2155-04-14T00:00:00"/>
        <d v="2155-04-21T00:00:00"/>
        <d v="2155-04-28T00:00:00"/>
        <d v="2155-05-05T00:00:00"/>
        <d v="2155-05-12T00:00:00"/>
        <d v="2155-05-19T00:00:00"/>
        <d v="2155-05-26T00:00:00"/>
        <d v="2155-06-02T00:00:00"/>
        <d v="2155-06-09T00:00:00"/>
        <d v="2155-06-16T00:00:00"/>
        <d v="2155-06-23T00:00:00"/>
        <d v="2155-06-30T00:00:00"/>
        <d v="2155-07-07T00:00:00"/>
        <d v="2155-07-14T00:00:00"/>
        <d v="2155-07-21T00:00:00"/>
        <d v="2155-07-28T00:00:00"/>
        <d v="2155-08-04T00:00:00"/>
        <d v="2155-08-11T00:00:00"/>
        <d v="2155-08-18T00:00:00"/>
        <d v="2155-08-25T00:00:00"/>
        <d v="2155-09-01T00:00:00"/>
        <d v="2155-09-08T00:00:00"/>
        <d v="2155-09-15T00:00:00"/>
        <d v="2155-09-22T00:00:00"/>
        <d v="2155-09-29T00:00:00"/>
        <d v="2155-10-06T00:00:00"/>
        <d v="2155-10-13T00:00:00"/>
        <d v="2155-10-20T00:00:00"/>
        <d v="2155-10-27T00:00:00"/>
        <d v="2155-11-03T00:00:00"/>
        <d v="2155-11-10T00:00:00"/>
        <d v="2155-11-17T00:00:00"/>
        <d v="2155-11-24T00:00:00"/>
        <d v="2155-12-01T00:00:00"/>
        <d v="2155-12-08T00:00:00"/>
        <d v="2155-12-15T00:00:00"/>
        <d v="2155-12-22T00:00:00"/>
        <d v="2155-12-29T00:00:00"/>
        <d v="2156-01-05T00:00:00"/>
        <d v="2156-01-12T00:00:00"/>
        <d v="2156-01-19T00:00:00"/>
        <d v="2156-01-26T00:00:00"/>
        <d v="2156-02-02T00:00:00"/>
        <d v="2156-02-09T00:00:00"/>
        <d v="2156-02-16T00:00:00"/>
        <d v="2156-02-23T00:00:00"/>
        <d v="2156-03-01T00:00:00"/>
        <d v="2156-03-08T00:00:00"/>
        <d v="2156-03-15T00:00:00"/>
        <d v="2156-03-22T00:00:00"/>
        <d v="2156-03-29T00:00:00"/>
        <d v="2156-04-05T00:00:00"/>
        <d v="2156-04-12T00:00:00"/>
        <d v="2156-04-19T00:00:00"/>
        <d v="2156-04-26T00:00:00"/>
        <d v="2156-05-03T00:00:00"/>
        <d v="2156-05-10T00:00:00"/>
        <d v="2156-05-17T00:00:00"/>
        <d v="2156-05-24T00:00:00"/>
        <d v="2156-05-31T00:00:00"/>
        <d v="2156-06-07T00:00:00"/>
        <d v="2156-06-14T00:00:00"/>
        <d v="2156-06-21T00:00:00"/>
        <d v="2156-06-28T00:00:00"/>
        <d v="2156-07-05T00:00:00"/>
        <d v="2156-07-12T00:00:00"/>
        <d v="2156-07-19T00:00:00"/>
        <d v="2156-07-26T00:00:00"/>
        <d v="2156-08-02T00:00:00"/>
        <d v="2156-08-09T00:00:00"/>
        <d v="2156-08-16T00:00:00"/>
        <d v="2156-08-23T00:00:00"/>
        <d v="2156-08-30T00:00:00"/>
        <d v="2156-09-06T00:00:00"/>
        <d v="2156-09-13T00:00:00"/>
        <d v="2156-09-20T00:00:00"/>
        <d v="2156-09-27T00:00:00"/>
        <d v="2156-10-04T00:00:00"/>
        <d v="2156-10-11T00:00:00"/>
        <d v="2156-10-18T00:00:00"/>
        <d v="2156-10-25T00:00:00"/>
        <d v="2156-11-01T00:00:00"/>
        <d v="2156-11-08T00:00:00"/>
        <d v="2156-11-15T00:00:00"/>
        <d v="2156-11-22T00:00:00"/>
        <d v="2156-11-29T00:00:00"/>
        <d v="2156-12-06T00:00:00"/>
        <d v="2156-12-13T00:00:00"/>
        <d v="2156-12-20T00:00:00"/>
        <d v="2156-12-27T00:00:00"/>
        <d v="2157-01-03T00:00:00"/>
        <d v="2157-01-10T00:00:00"/>
        <d v="2157-01-17T00:00:00"/>
        <d v="2157-01-24T00:00:00"/>
        <d v="2157-01-31T00:00:00"/>
        <d v="2157-02-07T00:00:00"/>
        <d v="2157-02-14T00:00:00"/>
        <d v="2157-02-21T00:00:00"/>
        <d v="2157-02-28T00:00:00"/>
        <d v="2157-03-07T00:00:00"/>
        <d v="2157-03-14T00:00:00"/>
        <d v="2157-03-21T00:00:00"/>
        <d v="2157-03-28T00:00:00"/>
        <d v="2157-04-04T00:00:00"/>
        <d v="2157-04-11T00:00:00"/>
        <d v="2157-04-18T00:00:00"/>
        <d v="2157-04-25T00:00:00"/>
        <d v="2157-05-02T00:00:00"/>
        <d v="2157-05-09T00:00:00"/>
        <d v="2157-05-16T00:00:00"/>
        <d v="2157-05-23T00:00:00"/>
        <d v="2157-05-30T00:00:00"/>
        <d v="2157-06-06T00:00:00"/>
        <d v="2157-06-13T00:00:00"/>
        <d v="2157-06-20T00:00:00"/>
        <d v="2157-06-27T00:00:00"/>
        <d v="2157-07-04T00:00:00"/>
        <d v="2157-07-11T00:00:00"/>
        <d v="2157-07-18T00:00:00"/>
        <d v="2157-07-25T00:00:00"/>
        <d v="2157-08-01T00:00:00"/>
        <d v="2157-08-08T00:00:00"/>
        <d v="2157-08-15T00:00:00"/>
        <d v="2157-08-22T00:00:00"/>
        <d v="2157-08-29T00:00:00"/>
        <d v="2157-09-05T00:00:00"/>
        <d v="2157-09-12T00:00:00"/>
        <d v="2157-09-19T00:00:00"/>
        <d v="2157-09-26T00:00:00"/>
        <d v="2157-10-03T00:00:00"/>
        <d v="2157-10-10T00:00:00"/>
        <d v="2157-10-17T00:00:00"/>
        <d v="2157-10-24T00:00:00"/>
        <d v="2157-10-31T00:00:00"/>
        <d v="2157-11-07T00:00:00"/>
        <d v="2157-11-14T00:00:00"/>
        <d v="2157-11-21T00:00:00"/>
        <d v="2157-11-28T00:00:00"/>
        <d v="2157-12-05T00:00:00"/>
        <d v="2157-12-12T00:00:00"/>
        <d v="2157-12-19T00:00:00"/>
        <d v="2157-12-26T00:00:00"/>
        <d v="2158-01-02T00:00:00"/>
        <d v="2158-01-09T00:00:00"/>
        <d v="2158-01-16T00:00:00"/>
        <d v="2158-01-23T00:00:00"/>
        <d v="2158-01-30T00:00:00"/>
        <d v="2158-02-06T00:00:00"/>
        <d v="2158-02-13T00:00:00"/>
        <d v="2158-02-20T00:00:00"/>
        <d v="2158-02-27T00:00:00"/>
        <d v="2158-03-06T00:00:00"/>
        <d v="2158-03-13T00:00:00"/>
        <d v="2158-03-20T00:00:00"/>
        <d v="2158-03-27T00:00:00"/>
        <d v="2158-04-03T00:00:00"/>
        <d v="2158-04-10T00:00:00"/>
        <d v="2158-04-17T00:00:00"/>
        <d v="2158-04-24T00:00:00"/>
        <d v="2158-05-01T00:00:00"/>
        <d v="2158-05-08T00:00:00"/>
        <d v="2158-05-15T00:00:00"/>
        <d v="2158-05-22T00:00:00"/>
        <d v="2158-05-29T00:00:00"/>
        <d v="2158-06-05T00:00:00"/>
        <d v="2158-06-12T00:00:00"/>
        <d v="2158-06-19T00:00:00"/>
        <d v="2158-06-26T00:00:00"/>
        <d v="2158-07-03T00:00:00"/>
        <d v="2158-07-10T00:00:00"/>
        <d v="2158-07-17T00:00:00"/>
        <d v="2158-07-24T00:00:00"/>
        <d v="2158-07-31T00:00:00"/>
        <d v="2158-08-07T00:00:00"/>
        <d v="2158-08-14T00:00:00"/>
        <d v="2158-08-21T00:00:00"/>
        <d v="2158-08-28T00:00:00"/>
        <d v="2158-09-04T00:00:00"/>
        <d v="2158-09-11T00:00:00"/>
        <d v="2158-09-18T00:00:00"/>
        <d v="2158-09-25T00:00:00"/>
        <d v="2158-10-02T00:00:00"/>
        <d v="2158-10-09T00:00:00"/>
        <d v="2158-10-16T00:00:00"/>
        <d v="2158-10-23T00:00:00"/>
        <d v="2158-10-30T00:00:00"/>
        <d v="2158-11-06T00:00:00"/>
        <d v="2158-11-13T00:00:00"/>
        <d v="2158-11-20T00:00:00"/>
        <d v="2158-11-27T00:00:00"/>
        <d v="2158-12-04T00:00:00"/>
        <d v="2158-12-11T00:00:00"/>
        <d v="2158-12-18T00:00:00"/>
        <d v="2158-12-25T00:00:00"/>
        <d v="2159-01-01T00:00:00"/>
        <d v="2159-01-08T00:00:00"/>
        <d v="2159-01-15T00:00:00"/>
        <d v="2159-01-22T00:00:00"/>
        <d v="2159-01-29T00:00:00"/>
        <d v="2159-02-05T00:00:00"/>
        <d v="2159-02-12T00:00:00"/>
        <d v="2159-02-19T00:00:00"/>
        <d v="2159-02-26T00:00:00"/>
        <d v="2159-03-05T00:00:00"/>
        <d v="2159-03-12T00:00:00"/>
        <d v="2159-03-19T00:00:00"/>
        <d v="2159-03-26T00:00:00"/>
        <d v="2159-04-02T00:00:00"/>
        <d v="2159-04-09T00:00:00"/>
        <d v="2159-04-16T00:00:00"/>
        <d v="2159-04-23T00:00:00"/>
        <d v="2159-04-30T00:00:00"/>
        <d v="2159-05-07T00:00:00"/>
        <d v="2159-05-14T00:00:00"/>
        <d v="2159-05-21T00:00:00"/>
        <d v="2159-05-28T00:00:00"/>
        <d v="2159-06-04T00:00:00"/>
        <d v="2159-06-11T00:00:00"/>
        <d v="2159-06-18T00:00:00"/>
        <d v="2159-06-25T00:00:00"/>
        <d v="2159-07-02T00:00:00"/>
        <d v="2159-07-09T00:00:00"/>
        <d v="2159-07-16T00:00:00"/>
        <d v="2159-07-23T00:00:00"/>
        <d v="2159-07-30T00:00:00"/>
        <d v="2159-08-06T00:00:00"/>
        <d v="2159-08-13T00:00:00"/>
        <d v="2159-08-20T00:00:00"/>
        <d v="2159-08-27T00:00:00"/>
        <d v="2159-09-03T00:00:00"/>
        <d v="2159-09-10T00:00:00"/>
        <d v="2159-09-17T00:00:00"/>
        <d v="2159-09-24T00:00:00"/>
        <d v="2159-10-01T00:00:00"/>
        <d v="2159-10-08T00:00:00"/>
        <d v="2159-10-15T00:00:00"/>
        <d v="2159-10-22T00:00:00"/>
        <d v="2159-10-29T00:00:00"/>
        <d v="2159-11-05T00:00:00"/>
        <d v="2159-11-12T00:00:00"/>
        <d v="2159-11-19T00:00:00"/>
        <d v="2159-11-26T00:00:00"/>
        <d v="2159-12-03T00:00:00"/>
        <d v="2159-12-10T00:00:00"/>
        <d v="2159-12-17T00:00:00"/>
        <d v="2159-12-24T00:00:00"/>
        <d v="2159-12-31T00:00:00"/>
        <d v="2160-01-07T00:00:00"/>
        <d v="2160-01-14T00:00:00"/>
        <d v="2160-01-21T00:00:00"/>
        <d v="2160-01-28T00:00:00"/>
        <d v="2160-02-04T00:00:00"/>
        <d v="2160-02-11T00:00:00"/>
        <d v="2160-02-18T00:00:00"/>
        <d v="2160-02-25T00:00:00"/>
        <d v="2160-03-03T00:00:00"/>
        <d v="2160-03-10T00:00:00"/>
        <d v="2160-03-17T00:00:00"/>
        <d v="2160-03-24T00:00:00"/>
        <d v="2160-03-31T00:00:00"/>
        <d v="2160-04-07T00:00:00"/>
        <d v="2160-04-14T00:00:00"/>
        <d v="2160-04-21T00:00:00"/>
        <d v="2160-04-28T00:00:00"/>
        <d v="2160-05-05T00:00:00"/>
        <d v="2160-05-12T00:00:00"/>
        <d v="2160-05-19T00:00:00"/>
        <d v="2160-05-26T00:00:00"/>
        <d v="2160-06-02T00:00:00"/>
        <d v="2160-06-09T00:00:00"/>
        <d v="2160-06-16T00:00:00"/>
        <d v="2160-06-23T00:00:00"/>
        <d v="2160-06-30T00:00:00"/>
        <d v="2160-07-07T00:00:00"/>
        <d v="2160-07-14T00:00:00"/>
        <d v="2160-07-21T00:00:00"/>
        <d v="2160-07-28T00:00:00"/>
        <d v="2160-08-04T00:00:00"/>
        <d v="2160-08-11T00:00:00"/>
        <d v="2160-08-18T00:00:00"/>
        <d v="2160-08-25T00:00:00"/>
        <d v="2160-09-01T00:00:00"/>
        <d v="2160-09-08T00:00:00"/>
        <d v="2160-09-15T00:00:00"/>
        <d v="2160-09-22T00:00:00"/>
        <d v="2160-09-29T00:00:00"/>
        <d v="2160-10-06T00:00:00"/>
        <d v="2160-10-13T00:00:00"/>
        <d v="2160-10-20T00:00:00"/>
        <d v="2160-10-27T00:00:00"/>
        <d v="2160-11-03T00:00:00"/>
        <d v="2160-11-10T00:00:00"/>
        <d v="2160-11-17T00:00:00"/>
        <d v="2160-11-24T00:00:00"/>
        <d v="2160-12-01T00:00:00"/>
        <d v="2160-12-08T00:00:00"/>
        <d v="2160-12-15T00:00:00"/>
        <d v="2160-12-22T00:00:00"/>
        <d v="2160-12-29T00:00:00"/>
        <d v="2161-01-05T00:00:00"/>
        <d v="2161-01-12T00:00:00"/>
        <d v="2161-01-19T00:00:00"/>
        <d v="2161-01-26T00:00:00"/>
        <d v="2161-02-02T00:00:00"/>
        <d v="2161-02-09T00:00:00"/>
        <d v="2161-02-16T00:00:00"/>
        <d v="2161-02-23T00:00:00"/>
        <d v="2161-03-02T00:00:00"/>
        <d v="2161-03-09T00:00:00"/>
        <d v="2161-03-16T00:00:00"/>
        <d v="2161-03-23T00:00:00"/>
        <d v="2161-03-30T00:00:00"/>
        <d v="2161-04-06T00:00:00"/>
        <d v="2161-04-13T00:00:00"/>
        <d v="2161-04-20T00:00:00"/>
        <d v="2161-04-27T00:00:00"/>
        <d v="2161-05-04T00:00:00"/>
        <d v="2161-05-11T00:00:00"/>
        <d v="2161-05-18T00:00:00"/>
        <d v="2161-05-25T00:00:00"/>
        <d v="2161-06-01T00:00:00"/>
        <d v="2161-06-08T00:00:00"/>
        <d v="2161-06-15T00:00:00"/>
        <d v="2161-06-22T00:00:00"/>
        <d v="2161-06-29T00:00:00"/>
        <d v="2161-07-06T00:00:00"/>
        <d v="2161-07-13T00:00:00"/>
        <d v="2161-07-20T00:00:00"/>
        <d v="2161-07-27T00:00:00"/>
        <d v="2161-08-03T00:00:00"/>
        <d v="2161-08-10T00:00:00"/>
        <d v="2161-08-17T00:00:00"/>
        <d v="2161-08-24T00:00:00"/>
        <d v="2161-08-31T00:00:00"/>
        <d v="2161-09-07T00:00:00"/>
        <d v="2161-09-14T00:00:00"/>
        <d v="2161-09-21T00:00:00"/>
        <d v="2161-09-28T00:00:00"/>
        <d v="2161-10-05T00:00:00"/>
        <d v="2161-10-12T00:00:00"/>
        <d v="2161-10-19T00:00:00"/>
        <d v="2161-10-26T00:00:00"/>
        <d v="2161-11-02T00:00:00"/>
        <d v="2161-11-09T00:00:00"/>
        <d v="2161-11-16T00:00:00"/>
        <d v="2161-11-23T00:00:00"/>
        <d v="2161-11-30T00:00:00"/>
        <d v="2161-12-07T00:00:00"/>
        <d v="2161-12-14T00:00:00"/>
        <d v="2161-12-21T00:00:00"/>
        <d v="2161-12-28T00:00:00"/>
        <d v="2162-01-04T00:00:00"/>
        <d v="2162-01-11T00:00:00"/>
        <d v="2162-01-18T00:00:00"/>
        <d v="2162-01-25T00:00:00"/>
        <d v="2162-02-01T00:00:00"/>
        <d v="2162-02-08T00:00:00"/>
        <d v="2162-02-15T00:00:00"/>
        <d v="2162-02-22T00:00:00"/>
        <d v="2162-03-01T00:00:00"/>
        <d v="2162-03-08T00:00:00"/>
        <d v="2162-03-15T00:00:00"/>
        <d v="2162-03-22T00:00:00"/>
        <d v="2162-03-29T00:00:00"/>
        <d v="2162-04-05T00:00:00"/>
        <d v="2162-04-12T00:00:00"/>
        <d v="2162-04-19T00:00:00"/>
        <d v="2162-04-26T00:00:00"/>
        <d v="2162-05-03T00:00:00"/>
        <d v="2162-05-10T00:00:00"/>
        <d v="2162-05-17T00:00:00"/>
        <d v="2162-05-24T00:00:00"/>
        <d v="2162-05-31T00:00:00"/>
        <d v="2162-06-07T00:00:00"/>
        <d v="2162-06-14T00:00:00"/>
        <d v="2162-06-21T00:00:00"/>
        <d v="2162-06-28T00:00:00"/>
        <d v="2162-07-05T00:00:00"/>
        <d v="2162-07-12T00:00:00"/>
        <d v="2162-07-19T00:00:00"/>
        <d v="2162-07-26T00:00:00"/>
        <d v="2162-08-02T00:00:00"/>
        <d v="2162-08-09T00:00:00"/>
        <d v="2162-08-16T00:00:00"/>
        <d v="2162-08-23T00:00:00"/>
        <d v="2162-08-30T00:00:00"/>
        <d v="2162-09-06T00:00:00"/>
        <d v="2162-09-13T00:00:00"/>
        <d v="2162-09-20T00:00:00"/>
        <d v="2162-09-27T00:00:00"/>
        <d v="2162-10-04T00:00:00"/>
        <d v="2162-10-11T00:00:00"/>
        <d v="2162-10-18T00:00:00"/>
        <d v="2162-10-25T00:00:00"/>
        <d v="2162-11-01T00:00:00"/>
        <d v="2162-11-08T00:00:00"/>
        <d v="2162-11-15T00:00:00"/>
        <d v="2162-11-22T00:00:00"/>
        <d v="2162-11-29T00:00:00"/>
        <d v="2162-12-06T00:00:00"/>
        <d v="2162-12-13T00:00:00"/>
        <d v="2162-12-20T00:00:00"/>
        <d v="2162-12-27T00:00:00"/>
        <d v="2163-01-03T00:00:00"/>
        <d v="2163-01-10T00:00:00"/>
        <d v="2163-01-17T00:00:00"/>
        <d v="2163-01-24T00:00:00"/>
        <d v="2163-01-31T00:00:00"/>
        <d v="2163-02-07T00:00:00"/>
        <d v="2163-02-14T00:00:00"/>
        <d v="2163-02-21T00:00:00"/>
        <d v="2163-02-28T00:00:00"/>
        <d v="2163-03-07T00:00:00"/>
        <d v="2163-03-14T00:00:00"/>
        <d v="2163-03-21T00:00:00"/>
        <d v="2163-03-28T00:00:00"/>
        <d v="2163-04-04T00:00:00"/>
        <d v="2163-04-11T00:00:00"/>
        <d v="2163-04-18T00:00:00"/>
        <d v="2163-04-25T00:00:00"/>
        <d v="2163-05-02T00:00:00"/>
        <d v="2163-05-09T00:00:00"/>
        <d v="2163-05-16T00:00:00"/>
        <d v="2163-05-23T00:00:00"/>
        <d v="2163-05-30T00:00:00"/>
        <d v="2163-06-06T00:00:00"/>
        <d v="2163-06-13T00:00:00"/>
        <d v="2163-06-20T00:00:00"/>
        <d v="2163-06-27T00:00:00"/>
        <d v="2163-07-04T00:00:00"/>
        <d v="2163-07-11T00:00:00"/>
        <d v="2163-07-18T00:00:00"/>
        <d v="2163-07-25T00:00:00"/>
        <d v="2163-08-01T00:00:00"/>
        <d v="2163-08-08T00:00:00"/>
        <d v="2163-08-15T00:00:00"/>
        <d v="2163-08-22T00:00:00"/>
        <d v="2163-08-29T00:00:00"/>
        <d v="2163-09-05T00:00:00"/>
        <d v="2163-09-12T00:00:00"/>
        <d v="2163-09-19T00:00:00"/>
        <d v="2163-09-26T00:00:00"/>
        <d v="2163-10-03T00:00:00"/>
        <d v="2163-10-10T00:00:00"/>
        <d v="2163-10-17T00:00:00"/>
        <d v="2163-10-24T00:00:00"/>
        <d v="2163-10-31T00:00:00"/>
        <d v="2163-11-07T00:00:00"/>
        <d v="2163-11-14T00:00:00"/>
        <d v="2163-11-21T00:00:00"/>
        <d v="2163-11-28T00:00:00"/>
        <d v="2163-12-05T00:00:00"/>
        <d v="2163-12-12T00:00:00"/>
        <d v="2163-12-19T00:00:00"/>
        <d v="2163-12-26T00:00:00"/>
        <d v="2164-01-02T00:00:00"/>
        <d v="2164-01-09T00:00:00"/>
        <d v="2164-01-16T00:00:00"/>
        <d v="2164-01-23T00:00:00"/>
        <d v="2164-01-30T00:00:00"/>
        <d v="2164-02-06T00:00:00"/>
        <d v="2164-02-13T00:00:00"/>
        <d v="2164-02-20T00:00:00"/>
        <d v="2164-02-27T00:00:00"/>
        <d v="2164-03-05T00:00:00"/>
        <d v="2164-03-12T00:00:00"/>
        <d v="2164-03-19T00:00:00"/>
        <d v="2164-03-26T00:00:00"/>
        <d v="2164-04-02T00:00:00"/>
        <d v="2164-04-09T00:00:00"/>
        <d v="2164-04-16T00:00:00"/>
        <d v="2164-04-23T00:00:00"/>
        <d v="2164-04-30T00:00:00"/>
        <d v="2164-05-07T00:00:00"/>
        <d v="2164-05-14T00:00:00"/>
        <d v="2164-05-21T00:00:00"/>
        <d v="2164-05-28T00:00:00"/>
        <d v="2164-06-04T00:00:00"/>
        <d v="2164-06-11T00:00:00"/>
        <d v="2164-06-18T00:00:00"/>
        <d v="2164-06-25T00:00:00"/>
        <d v="2164-07-02T00:00:00"/>
        <d v="2164-07-09T00:00:00"/>
        <d v="2164-07-16T00:00:00"/>
        <d v="2164-07-23T00:00:00"/>
        <d v="2164-07-30T00:00:00"/>
        <d v="2164-08-06T00:00:00"/>
        <d v="2164-08-13T00:00:00"/>
        <d v="2164-08-20T00:00:00"/>
        <d v="2164-08-27T00:00:00"/>
        <d v="2164-09-03T00:00:00"/>
        <d v="2164-09-10T00:00:00"/>
        <d v="2164-09-17T00:00:00"/>
        <d v="2164-09-24T00:00:00"/>
        <d v="2164-10-01T00:00:00"/>
        <d v="2164-10-08T00:00:00"/>
        <d v="2164-10-15T00:00:00"/>
        <d v="2164-10-22T00:00:00"/>
        <d v="2164-10-29T00:00:00"/>
        <d v="2164-11-05T00:00:00"/>
        <d v="2164-11-12T00:00:00"/>
        <d v="2164-11-19T00:00:00"/>
        <d v="2164-11-26T00:00:00"/>
        <d v="2164-12-03T00:00:00"/>
        <d v="2164-12-10T00:00:00"/>
        <d v="2164-12-17T00:00:00"/>
        <d v="2164-12-24T00:00:00"/>
        <d v="2164-12-31T00:00:00"/>
        <d v="2165-01-07T00:00:00"/>
        <d v="2165-01-14T00:00:00"/>
        <d v="2165-01-21T00:00:00"/>
        <d v="2165-01-28T00:00:00"/>
        <d v="2165-02-04T00:00:00"/>
        <d v="2165-02-11T00:00:00"/>
        <d v="2165-02-18T00:00:00"/>
        <d v="2165-02-25T00:00:00"/>
        <d v="2165-03-04T00:00:00"/>
        <d v="2165-03-11T00:00:00"/>
        <d v="2165-03-18T00:00:00"/>
        <d v="2165-03-25T00:00:00"/>
        <d v="2165-04-01T00:00:00"/>
        <d v="2165-04-08T00:00:00"/>
        <d v="2165-04-15T00:00:00"/>
        <d v="2165-04-22T00:00:00"/>
        <d v="2165-04-29T00:00:00"/>
        <d v="2165-05-06T00:00:00"/>
        <d v="2165-05-13T00:00:00"/>
        <d v="2165-05-20T00:00:00"/>
        <d v="2165-05-27T00:00:00"/>
        <d v="2165-06-03T00:00:00"/>
        <d v="2165-06-10T00:00:00"/>
        <d v="2165-06-17T00:00:00"/>
        <d v="2165-06-24T00:00:00"/>
        <d v="2165-07-01T00:00:00"/>
        <d v="2165-07-08T00:00:00"/>
        <d v="2165-07-15T00:00:00"/>
        <d v="2165-07-22T00:00:00"/>
        <d v="2165-07-29T00:00:00"/>
        <d v="2165-08-05T00:00:00"/>
        <d v="2165-08-12T00:00:00"/>
        <d v="2165-08-19T00:00:00"/>
        <d v="2165-08-26T00:00:00"/>
        <d v="2165-09-02T00:00:00"/>
        <d v="2165-09-09T00:00:00"/>
        <d v="2165-09-16T00:00:00"/>
        <d v="2165-09-23T00:00:00"/>
        <d v="2165-09-30T00:00:00"/>
        <d v="2165-10-07T00:00:00"/>
        <d v="2165-10-14T00:00:00"/>
        <d v="2165-10-21T00:00:00"/>
        <d v="2165-10-28T00:00:00"/>
        <d v="2165-11-04T00:00:00"/>
        <d v="2165-11-11T00:00:00"/>
        <d v="2165-11-18T00:00:00"/>
        <d v="2165-11-25T00:00:00"/>
        <d v="2165-12-02T00:00:00"/>
        <d v="2165-12-09T00:00:00"/>
        <d v="2165-12-16T00:00:00"/>
        <d v="2165-12-23T00:00:00"/>
        <d v="2165-12-30T00:00:00"/>
        <d v="2166-01-06T00:00:00"/>
        <d v="2166-01-13T00:00:00"/>
        <d v="2166-01-20T00:00:00"/>
        <d v="2166-01-27T00:00:00"/>
        <d v="2166-02-03T00:00:00"/>
        <d v="2166-02-10T00:00:00"/>
        <d v="2166-02-17T00:00:00"/>
        <d v="2166-02-24T00:00:00"/>
        <d v="2166-03-03T00:00:00"/>
        <d v="2166-03-10T00:00:00"/>
        <d v="2166-03-17T00:00:00"/>
        <d v="2166-03-24T00:00:00"/>
        <d v="2166-03-31T00:00:00"/>
        <d v="2166-04-07T00:00:00"/>
        <d v="2166-04-14T00:00:00"/>
        <d v="2166-04-21T00:00:00"/>
        <d v="2166-04-28T00:00:00"/>
        <d v="2166-05-05T00:00:00"/>
        <d v="2166-05-12T00:00:00"/>
        <d v="2166-05-19T00:00:00"/>
        <d v="2166-05-26T00:00:00"/>
        <d v="2166-06-02T00:00:00"/>
        <d v="2166-06-09T00:00:00"/>
        <d v="2166-06-16T00:00:00"/>
        <d v="2166-06-23T00:00:00"/>
        <d v="2166-06-30T00:00:00"/>
        <d v="2166-07-07T00:00:00"/>
        <d v="2166-07-14T00:00:00"/>
        <d v="2166-07-21T00:00:00"/>
        <d v="2166-07-28T00:00:00"/>
        <d v="2166-08-04T00:00:00"/>
        <d v="2166-08-11T00:00:00"/>
        <d v="2166-08-18T00:00:00"/>
        <d v="2166-08-25T00:00:00"/>
        <d v="2166-09-01T00:00:00"/>
        <d v="2166-09-08T00:00:00"/>
        <d v="2166-09-15T00:00:00"/>
        <d v="2166-09-22T00:00:00"/>
        <d v="2166-09-29T00:00:00"/>
        <d v="2166-10-06T00:00:00"/>
        <d v="2166-10-13T00:00:00"/>
        <d v="2166-10-20T00:00:00"/>
        <d v="2166-10-27T00:00:00"/>
        <d v="2166-11-03T00:00:00"/>
        <d v="2166-11-10T00:00:00"/>
        <d v="2166-11-17T00:00:00"/>
        <d v="2166-11-24T00:00:00"/>
        <d v="2166-12-01T00:00:00"/>
        <d v="2166-12-08T00:00:00"/>
        <d v="2166-12-15T00:00:00"/>
        <d v="2166-12-22T00:00:00"/>
        <d v="2166-12-29T00:00:00"/>
        <d v="2167-01-05T00:00:00"/>
        <d v="2167-01-12T00:00:00"/>
        <d v="2167-01-19T00:00:00"/>
        <d v="2167-01-26T00:00:00"/>
        <d v="2167-02-02T00:00:00"/>
        <d v="2167-02-09T00:00:00"/>
        <d v="2167-02-16T00:00:00"/>
        <d v="2167-02-23T00:00:00"/>
        <d v="2167-03-02T00:00:00"/>
        <d v="2167-03-09T00:00:00"/>
        <d v="2167-03-16T00:00:00"/>
        <d v="2167-03-23T00:00:00"/>
        <d v="2167-03-30T00:00:00"/>
        <d v="2167-04-06T00:00:00"/>
        <d v="2167-04-13T00:00:00"/>
        <d v="2167-04-20T00:00:00"/>
        <d v="2167-04-27T00:00:00"/>
        <d v="2167-05-04T00:00:00"/>
        <d v="2167-05-11T00:00:00"/>
        <d v="2167-05-18T00:00:00"/>
        <d v="2167-05-25T00:00:00"/>
        <d v="2167-06-01T00:00:00"/>
        <d v="2167-06-08T00:00:00"/>
        <d v="2167-06-15T00:00:00"/>
        <d v="2167-06-22T00:00:00"/>
        <d v="2167-06-29T00:00:00"/>
        <d v="2167-07-06T00:00:00"/>
        <d v="2167-07-13T00:00:00"/>
        <d v="2167-07-20T00:00:00"/>
        <d v="2167-07-27T00:00:00"/>
        <d v="2167-08-03T00:00:00"/>
        <d v="2167-08-10T00:00:00"/>
        <d v="2167-08-17T00:00:00"/>
        <d v="2167-08-24T00:00:00"/>
        <d v="2167-08-31T00:00:00"/>
        <d v="2167-09-07T00:00:00"/>
        <d v="2167-09-14T00:00:00"/>
        <d v="2167-09-21T00:00:00"/>
        <d v="2167-09-28T00:00:00"/>
        <d v="2167-10-05T00:00:00"/>
        <d v="2167-10-12T00:00:00"/>
        <d v="2167-10-19T00:00:00"/>
        <d v="2167-10-26T00:00:00"/>
        <d v="2167-11-02T00:00:00"/>
        <d v="2167-11-09T00:00:00"/>
        <d v="2167-11-16T00:00:00"/>
        <d v="2167-11-23T00:00:00"/>
        <d v="2167-11-30T00:00:00"/>
        <d v="2167-12-07T00:00:00"/>
        <d v="2167-12-14T00:00:00"/>
        <d v="2167-12-21T00:00:00"/>
        <d v="2167-12-28T00:00:00"/>
        <d v="2168-01-04T00:00:00"/>
        <d v="2168-01-11T00:00:00"/>
        <d v="2168-01-18T00:00:00"/>
        <d v="2168-01-25T00:00:00"/>
        <d v="2168-02-01T00:00:00"/>
        <d v="2168-02-08T00:00:00"/>
        <d v="2168-02-15T00:00:00"/>
        <d v="2168-02-22T00:00:00"/>
        <d v="2168-02-29T00:00:00"/>
        <d v="2168-03-07T00:00:00"/>
        <d v="2168-03-14T00:00:00"/>
        <d v="2168-03-21T00:00:00"/>
        <d v="2168-03-28T00:00:00"/>
        <d v="2168-04-04T00:00:00"/>
        <d v="2168-04-11T00:00:00"/>
        <d v="2168-04-18T00:00:00"/>
        <d v="2168-04-25T00:00:00"/>
        <d v="2168-05-02T00:00:00"/>
        <d v="2168-05-09T00:00:00"/>
        <d v="2168-05-16T00:00:00"/>
        <d v="2168-05-23T00:00:00"/>
        <d v="2168-05-30T00:00:00"/>
        <d v="2168-06-06T00:00:00"/>
        <d v="2168-06-13T00:00:00"/>
        <d v="2168-06-20T00:00:00"/>
        <d v="2168-06-27T00:00:00"/>
        <d v="2168-07-04T00:00:00"/>
        <d v="2168-07-11T00:00:00"/>
        <d v="2168-07-18T00:00:00"/>
        <d v="2168-07-25T00:00:00"/>
        <d v="2168-08-01T00:00:00"/>
        <d v="2168-08-08T00:00:00"/>
        <d v="2168-08-15T00:00:00"/>
        <d v="2168-08-22T00:00:00"/>
        <d v="2168-08-29T00:00:00"/>
        <d v="2168-09-05T00:00:00"/>
        <d v="2168-09-12T00:00:00"/>
        <d v="2168-09-19T00:00:00"/>
        <d v="2168-09-26T00:00:00"/>
        <d v="2168-10-03T00:00:00"/>
        <d v="2168-10-10T00:00:00"/>
        <d v="2168-10-17T00:00:00"/>
        <d v="2168-10-24T00:00:00"/>
        <d v="2168-10-31T00:00:00"/>
        <d v="2168-11-07T00:00:00"/>
        <d v="2168-11-14T00:00:00"/>
        <d v="2168-11-21T00:00:00"/>
        <d v="2168-11-28T00:00:00"/>
        <d v="2168-12-05T00:00:00"/>
        <d v="2168-12-12T00:00:00"/>
        <d v="2168-12-19T00:00:00"/>
        <d v="2168-12-26T00:00:00"/>
        <d v="2169-01-02T00:00:00"/>
        <d v="2169-01-09T00:00:00"/>
        <d v="2169-01-16T00:00:00"/>
        <d v="2169-01-23T00:00:00"/>
        <d v="2169-01-30T00:00:00"/>
        <d v="2169-02-06T00:00:00"/>
        <d v="2169-02-13T00:00:00"/>
        <d v="2169-02-20T00:00:00"/>
        <d v="2169-02-27T00:00:00"/>
        <d v="2169-03-06T00:00:00"/>
        <d v="2169-03-13T00:00:00"/>
        <d v="2169-03-20T00:00:00"/>
        <d v="2169-03-27T00:00:00"/>
        <d v="2169-04-03T00:00:00"/>
        <d v="2169-04-10T00:00:00"/>
        <d v="2169-04-17T00:00:00"/>
        <d v="2169-04-24T00:00:00"/>
        <d v="2169-05-01T00:00:00"/>
        <d v="2169-05-08T00:00:00"/>
        <d v="2169-05-15T00:00:00"/>
        <d v="2169-05-22T00:00:00"/>
        <d v="2169-05-29T00:00:00"/>
        <d v="2169-06-05T00:00:00"/>
        <d v="2169-06-12T00:00:00"/>
        <d v="2169-06-19T00:00:00"/>
        <d v="2169-06-26T00:00:00"/>
        <d v="2169-07-03T00:00:00"/>
        <d v="2169-07-10T00:00:00"/>
        <d v="2169-07-17T00:00:00"/>
        <d v="2169-07-24T00:00:00"/>
        <d v="2169-07-31T00:00:00"/>
        <d v="2169-08-07T00:00:00"/>
        <d v="2169-08-14T00:00:00"/>
        <d v="2169-08-21T00:00:00"/>
        <d v="2169-08-28T00:00:00"/>
        <d v="2169-09-04T00:00:00"/>
        <d v="2169-09-11T00:00:00"/>
        <d v="2169-09-18T00:00:00"/>
        <d v="2169-09-25T00:00:00"/>
        <d v="2169-10-02T00:00:00"/>
        <d v="2169-10-09T00:00:00"/>
        <d v="2169-10-16T00:00:00"/>
        <d v="2169-10-23T00:00:00"/>
        <d v="2169-10-30T00:00:00"/>
        <d v="2169-11-06T00:00:00"/>
        <d v="2169-11-13T00:00:00"/>
        <d v="2169-11-20T00:00:00"/>
        <d v="2169-11-27T00:00:00"/>
        <d v="2169-12-04T00:00:00"/>
        <d v="2169-12-11T00:00:00"/>
        <d v="2169-12-18T00:00:00"/>
        <d v="2169-12-25T00:00:00"/>
        <d v="2170-01-01T00:00:00"/>
        <d v="2170-01-08T00:00:00"/>
        <d v="2170-01-15T00:00:00"/>
        <d v="2170-01-22T00:00:00"/>
        <d v="2170-01-29T00:00:00"/>
        <d v="2170-02-05T00:00:00"/>
        <d v="2170-02-12T00:00:00"/>
        <d v="2170-02-19T00:00:00"/>
        <d v="2170-02-26T00:00:00"/>
        <d v="2170-03-05T00:00:00"/>
        <d v="2170-03-12T00:00:00"/>
        <d v="2170-03-19T00:00:00"/>
        <d v="2170-03-26T00:00:00"/>
        <d v="2170-04-02T00:00:00"/>
        <d v="2170-04-09T00:00:00"/>
        <d v="2170-04-16T00:00:00"/>
        <d v="2170-04-23T00:00:00"/>
        <d v="2170-04-30T00:00:00"/>
        <d v="2170-05-07T00:00:00"/>
        <d v="2170-05-14T00:00:00"/>
        <d v="2170-05-21T00:00:00"/>
        <d v="2170-05-28T00:00:00"/>
        <d v="2170-06-04T00:00:00"/>
        <d v="2170-06-11T00:00:00"/>
        <d v="2170-06-18T00:00:00"/>
        <d v="2170-06-25T00:00:00"/>
        <d v="2170-07-02T00:00:00"/>
        <d v="2170-07-09T00:00:00"/>
        <d v="2170-07-16T00:00:00"/>
        <d v="2170-07-23T00:00:00"/>
        <d v="2170-07-30T00:00:00"/>
        <d v="2170-08-06T00:00:00"/>
        <d v="2170-08-13T00:00:00"/>
        <d v="2170-08-20T00:00:00"/>
        <d v="2170-08-27T00:00:00"/>
        <d v="2170-09-03T00:00:00"/>
        <d v="2170-09-10T00:00:00"/>
        <d v="2170-09-17T00:00:00"/>
        <d v="2170-09-24T00:00:00"/>
        <d v="2170-10-01T00:00:00"/>
        <d v="2170-10-08T00:00:00"/>
        <d v="2170-10-15T00:00:00"/>
        <d v="2170-10-22T00:00:00"/>
        <d v="2170-10-29T00:00:00"/>
        <d v="2170-11-05T00:00:00"/>
        <d v="2170-11-12T00:00:00"/>
        <d v="2170-11-19T00:00:00"/>
        <d v="2170-11-26T00:00:00"/>
        <d v="2170-12-03T00:00:00"/>
        <d v="2170-12-10T00:00:00"/>
        <d v="2170-12-17T00:00:00"/>
        <d v="2170-12-24T00:00:00"/>
        <d v="2170-12-31T00:00:00"/>
        <d v="2171-01-07T00:00:00"/>
        <d v="2171-01-14T00:00:00"/>
        <d v="2171-01-21T00:00:00"/>
        <d v="2171-01-28T00:00:00"/>
        <d v="2171-02-04T00:00:00"/>
        <d v="2171-02-11T00:00:00"/>
        <d v="2171-02-18T00:00:00"/>
        <d v="2171-02-25T00:00:00"/>
        <d v="2171-03-04T00:00:00"/>
        <d v="2171-03-11T00:00:00"/>
        <d v="2171-03-18T00:00:00"/>
        <d v="2171-03-25T00:00:00"/>
        <d v="2171-04-01T00:00:00"/>
        <d v="2171-04-08T00:00:00"/>
        <d v="2171-04-15T00:00:00"/>
        <d v="2171-04-22T00:00:00"/>
        <d v="2171-04-29T00:00:00"/>
        <d v="2171-05-06T00:00:00"/>
        <d v="2171-05-13T00:00:00"/>
        <d v="2171-05-20T00:00:00"/>
        <d v="2171-05-27T00:00:00"/>
        <d v="2171-06-03T00:00:00"/>
        <d v="2171-06-10T00:00:00"/>
        <d v="2171-06-17T00:00:00"/>
        <d v="2171-06-24T00:00:00"/>
        <d v="2171-07-01T00:00:00"/>
        <d v="2171-07-08T00:00:00"/>
        <d v="2171-07-15T00:00:00"/>
        <d v="2171-07-22T00:00:00"/>
        <d v="2171-07-29T00:00:00"/>
        <d v="2171-08-05T00:00:00"/>
        <d v="2171-08-12T00:00:00"/>
        <d v="2171-08-19T00:00:00"/>
        <d v="2171-08-26T00:00:00"/>
        <d v="2171-09-02T00:00:00"/>
        <d v="2171-09-09T00:00:00"/>
        <d v="2171-09-16T00:00:00"/>
        <d v="2171-09-23T00:00:00"/>
        <d v="2171-09-30T00:00:00"/>
        <d v="2171-10-07T00:00:00"/>
        <d v="2171-10-14T00:00:00"/>
        <d v="2171-10-21T00:00:00"/>
        <d v="2171-10-28T00:00:00"/>
        <d v="2171-11-04T00:00:00"/>
        <d v="2171-11-11T00:00:00"/>
        <d v="2171-11-18T00:00:00"/>
        <d v="2171-11-25T00:00:00"/>
        <d v="2171-12-02T00:00:00"/>
        <d v="2171-12-09T00:00:00"/>
        <d v="2171-12-16T00:00:00"/>
        <d v="2171-12-23T00:00:00"/>
        <d v="2171-12-30T00:00:00"/>
        <d v="2172-01-06T00:00:00"/>
        <d v="2172-01-13T00:00:00"/>
        <d v="2172-01-20T00:00:00"/>
        <d v="2172-01-27T00:00:00"/>
        <d v="2172-02-03T00:00:00"/>
        <d v="2172-02-10T00:00:00"/>
        <d v="2172-02-17T00:00:00"/>
        <d v="2172-02-24T00:00:00"/>
        <d v="2172-03-02T00:00:00"/>
        <d v="2172-03-09T00:00:00"/>
        <d v="2172-03-16T00:00:00"/>
        <d v="2172-03-23T00:00:00"/>
        <d v="2172-03-30T00:00:00"/>
        <d v="2172-04-06T00:00:00"/>
        <d v="2172-04-13T00:00:00"/>
        <d v="2172-04-20T00:00:00"/>
        <d v="2172-04-27T00:00:00"/>
        <d v="2172-05-04T00:00:00"/>
        <d v="2172-05-11T00:00:00"/>
        <d v="2172-05-18T00:00:00"/>
        <d v="2172-05-25T00:00:00"/>
        <d v="2172-06-01T00:00:00"/>
        <d v="2172-06-08T00:00:00"/>
        <d v="2172-06-15T00:00:00"/>
        <d v="2172-06-22T00:00:00"/>
        <d v="2172-06-29T00:00:00"/>
        <d v="2172-07-06T00:00:00"/>
        <d v="2172-07-13T00:00:00"/>
        <d v="2172-07-20T00:00:00"/>
        <d v="2172-07-27T00:00:00"/>
        <d v="2172-08-03T00:00:00"/>
        <d v="2172-08-10T00:00:00"/>
        <d v="2172-08-17T00:00:00"/>
        <d v="2172-08-24T00:00:00"/>
        <d v="2172-08-31T00:00:00"/>
        <d v="2172-09-07T00:00:00"/>
        <d v="2172-09-14T00:00:00"/>
        <d v="2172-09-21T00:00:00"/>
        <d v="2172-09-28T00:00:00"/>
        <d v="2172-10-05T00:00:00"/>
        <d v="2172-10-12T00:00:00"/>
        <d v="2172-10-19T00:00:00"/>
        <d v="2172-10-26T00:00:00"/>
        <d v="2172-11-02T00:00:00"/>
        <d v="2172-11-09T00:00:00"/>
        <d v="2172-11-16T00:00:00"/>
        <d v="2172-11-23T00:00:00"/>
        <d v="2172-11-30T00:00:00"/>
        <d v="2172-12-07T00:00:00"/>
        <d v="2172-12-14T00:00:00"/>
        <d v="2172-12-21T00:00:00"/>
        <d v="2172-12-28T00:00:00"/>
        <d v="2173-01-04T00:00:00"/>
        <d v="2173-01-11T00:00:00"/>
        <d v="2173-01-18T00:00:00"/>
        <d v="2173-01-25T00:00:00"/>
        <d v="2173-02-01T00:00:00"/>
        <d v="2173-02-08T00:00:00"/>
        <d v="2173-02-15T00:00:00"/>
        <d v="2173-02-22T00:00:00"/>
        <d v="2173-03-01T00:00:00"/>
        <d v="2173-03-08T00:00:00"/>
        <d v="2173-03-15T00:00:00"/>
        <d v="2173-03-22T00:00:00"/>
        <d v="2173-03-29T00:00:00"/>
        <d v="2173-04-05T00:00:00"/>
        <d v="2173-04-12T00:00:00"/>
        <d v="2173-04-19T00:00:00"/>
        <d v="2173-04-26T00:00:00"/>
        <d v="2173-05-03T00:00:00"/>
        <d v="2173-05-10T00:00:00"/>
        <d v="2173-05-17T00:00:00"/>
        <d v="2173-05-24T00:00:00"/>
        <d v="2173-05-31T00:00:00"/>
        <d v="2173-06-07T00:00:00"/>
        <d v="2173-06-14T00:00:00"/>
        <d v="2173-06-21T00:00:00"/>
        <d v="2173-06-28T00:00:00"/>
        <d v="2173-07-05T00:00:00"/>
        <d v="2173-07-12T00:00:00"/>
        <d v="2173-07-19T00:00:00"/>
        <d v="2173-07-26T00:00:00"/>
        <d v="2173-08-02T00:00:00"/>
        <d v="2173-08-09T00:00:00"/>
        <d v="2173-08-16T00:00:00"/>
        <d v="2173-08-23T00:00:00"/>
        <d v="2173-08-30T00:00:00"/>
        <d v="2173-09-06T00:00:00"/>
        <d v="2173-09-13T00:00:00"/>
        <d v="2173-09-20T00:00:00"/>
        <d v="2173-09-27T00:00:00"/>
        <d v="2173-10-04T00:00:00"/>
        <d v="2173-10-11T00:00:00"/>
        <d v="2173-10-18T00:00:00"/>
        <d v="2173-10-25T00:00:00"/>
        <d v="2173-11-01T00:00:00"/>
        <d v="2173-11-08T00:00:00"/>
        <d v="2173-11-15T00:00:00"/>
        <d v="2173-11-22T00:00:00"/>
        <d v="2173-11-29T00:00:00"/>
        <d v="2173-12-06T00:00:00"/>
        <d v="2173-12-13T00:00:00"/>
        <d v="2173-12-20T00:00:00"/>
        <d v="2173-12-27T00:00:00"/>
        <d v="2174-01-03T00:00:00"/>
        <d v="2174-01-10T00:00:00"/>
        <d v="2174-01-17T00:00:00"/>
        <d v="2174-01-24T00:00:00"/>
        <d v="2174-01-31T00:00:00"/>
        <d v="2174-02-07T00:00:00"/>
        <d v="2174-02-14T00:00:00"/>
        <d v="2174-02-21T00:00:00"/>
        <d v="2174-02-28T00:00:00"/>
        <d v="2174-03-07T00:00:00"/>
        <d v="2174-03-14T00:00:00"/>
        <d v="2174-03-21T00:00:00"/>
        <d v="2174-03-28T00:00:00"/>
        <d v="2174-04-04T00:00:00"/>
        <d v="2174-04-11T00:00:00"/>
        <d v="2174-04-18T00:00:00"/>
        <d v="2174-04-25T00:00:00"/>
        <d v="2174-05-02T00:00:00"/>
        <d v="2174-05-09T00:00:00"/>
        <d v="2174-05-16T00:00:00"/>
        <d v="2174-05-23T00:00:00"/>
        <d v="2174-05-30T00:00:00"/>
        <d v="2174-06-06T00:00:00"/>
        <d v="2174-06-13T00:00:00"/>
        <d v="2174-06-20T00:00:00"/>
        <d v="2174-06-27T00:00:00"/>
        <d v="2174-07-04T00:00:00"/>
        <d v="2174-07-11T00:00:00"/>
        <d v="2174-07-18T00:00:00"/>
        <d v="2174-07-25T00:00:00"/>
        <d v="2174-08-01T00:00:00"/>
        <d v="2174-08-08T00:00:00"/>
        <d v="2174-08-15T00:00:00"/>
        <d v="2174-08-22T00:00:00"/>
        <d v="2174-08-29T00:00:00"/>
        <d v="2174-09-05T00:00:00"/>
        <d v="2174-09-12T00:00:00"/>
        <d v="2174-09-19T00:00:00"/>
        <d v="2174-09-26T00:00:00"/>
        <d v="2174-10-03T00:00:00"/>
        <d v="2174-10-10T00:00:00"/>
        <d v="2174-10-17T00:00:00"/>
        <d v="2174-10-24T00:00:00"/>
        <d v="2174-10-31T00:00:00"/>
        <d v="2174-11-07T00:00:00"/>
        <d v="2174-11-14T00:00:00"/>
        <d v="2174-11-21T00:00:00"/>
        <d v="2174-11-28T00:00:00"/>
        <d v="2174-12-05T00:00:00"/>
        <d v="2174-12-12T00:00:00"/>
        <d v="2174-12-19T00:00:00"/>
        <d v="2174-12-26T00:00:00"/>
        <d v="2175-01-02T00:00:00"/>
        <d v="2175-01-09T00:00:00"/>
        <d v="2175-01-16T00:00:00"/>
        <d v="2175-01-23T00:00:00"/>
        <d v="2175-01-30T00:00:00"/>
        <d v="2175-02-06T00:00:00"/>
        <d v="2175-02-13T00:00:00"/>
        <d v="2175-02-20T00:00:00"/>
        <d v="2175-02-27T00:00:00"/>
        <d v="2175-03-06T00:00:00"/>
        <d v="2175-03-13T00:00:00"/>
        <d v="2175-03-20T00:00:00"/>
        <d v="2175-03-27T00:00:00"/>
        <d v="2175-04-03T00:00:00"/>
        <d v="2175-04-10T00:00:00"/>
        <d v="2175-04-17T00:00:00"/>
        <d v="2175-04-24T00:00:00"/>
        <d v="2175-05-01T00:00:00"/>
        <d v="2175-05-08T00:00:00"/>
        <d v="2175-05-15T00:00:00"/>
        <d v="2175-05-22T00:00:00"/>
        <d v="2175-05-29T00:00:00"/>
        <d v="2175-06-05T00:00:00"/>
        <d v="2175-06-12T00:00:00"/>
        <d v="2175-06-19T00:00:00"/>
        <d v="2175-06-26T00:00:00"/>
        <d v="2175-07-03T00:00:00"/>
        <d v="2175-07-10T00:00:00"/>
        <d v="2175-07-17T00:00:00"/>
        <d v="2175-07-24T00:00:00"/>
        <d v="2175-07-31T00:00:00"/>
        <d v="2175-08-07T00:00:00"/>
        <d v="2175-08-14T00:00:00"/>
        <d v="2175-08-21T00:00:00"/>
        <d v="2175-08-28T00:00:00"/>
        <d v="2175-09-04T00:00:00"/>
        <d v="2175-09-11T00:00:00"/>
        <d v="2175-09-18T00:00:00"/>
        <d v="2175-09-25T00:00:00"/>
        <d v="2175-10-02T00:00:00"/>
        <d v="2175-10-09T00:00:00"/>
        <d v="2175-10-16T00:00:00"/>
        <d v="2175-10-23T00:00:00"/>
        <d v="2175-10-30T00:00:00"/>
        <d v="2175-11-06T00:00:00"/>
        <d v="2175-11-13T00:00:00"/>
        <d v="2175-11-20T00:00:00"/>
        <d v="2175-11-27T00:00:00"/>
        <d v="2175-12-04T00:00:00"/>
        <d v="2175-12-11T00:00:00"/>
        <d v="2175-12-18T00:00:00"/>
        <d v="2175-12-25T00:00:00"/>
        <d v="2176-01-01T00:00:00"/>
        <d v="2176-01-08T00:00:00"/>
        <d v="2176-01-15T00:00:00"/>
        <d v="2176-01-22T00:00:00"/>
        <d v="2176-01-29T00:00:00"/>
        <d v="2176-02-05T00:00:00"/>
        <d v="2176-02-12T00:00:00"/>
        <d v="2176-02-19T00:00:00"/>
        <d v="2176-02-26T00:00:00"/>
        <d v="2176-03-04T00:00:00"/>
        <d v="2176-03-11T00:00:00"/>
        <d v="2176-03-18T00:00:00"/>
        <d v="2176-03-25T00:00:00"/>
        <d v="2176-04-01T00:00:00"/>
        <d v="2176-04-08T00:00:00"/>
        <d v="2176-04-15T00:00:00"/>
        <d v="2176-04-22T00:00:00"/>
        <d v="2176-04-29T00:00:00"/>
        <d v="2176-05-06T00:00:00"/>
        <d v="2176-05-13T00:00:00"/>
        <d v="2176-05-20T00:00:00"/>
        <d v="2176-05-27T00:00:00"/>
        <d v="2176-06-03T00:00:00"/>
        <d v="2176-06-10T00:00:00"/>
        <d v="2176-06-17T00:00:00"/>
        <d v="2176-06-24T00:00:00"/>
        <d v="2176-07-01T00:00:00"/>
        <d v="2176-07-08T00:00:00"/>
        <d v="2176-07-15T00:00:00"/>
        <d v="2176-07-22T00:00:00"/>
        <d v="2176-07-29T00:00:00"/>
        <d v="2176-08-05T00:00:00"/>
        <d v="2176-08-12T00:00:00"/>
        <d v="2176-08-19T00:00:00"/>
        <d v="2176-08-26T00:00:00"/>
        <d v="2176-09-02T00:00:00"/>
        <d v="2176-09-09T00:00:00"/>
        <d v="2176-09-16T00:00:00"/>
        <d v="2176-09-23T00:00:00"/>
        <d v="2176-09-30T00:00:00"/>
        <d v="2176-10-07T00:00:00"/>
        <d v="2176-10-14T00:00:00"/>
        <d v="2176-10-21T00:00:00"/>
        <d v="2176-10-28T00:00:00"/>
        <d v="2176-11-04T00:00:00"/>
        <d v="2176-11-11T00:00:00"/>
        <d v="2176-11-18T00:00:00"/>
        <d v="2176-11-25T00:00:00"/>
        <d v="2176-12-02T00:00:00"/>
        <d v="2176-12-09T00:00:00"/>
        <d v="2176-12-16T00:00:00"/>
        <d v="2176-12-23T00:00:00"/>
        <d v="2176-12-30T00:00:00"/>
        <d v="2177-01-06T00:00:00"/>
        <d v="2177-01-13T00:00:00"/>
        <d v="2177-01-20T00:00:00"/>
        <d v="2177-01-27T00:00:00"/>
        <d v="2177-02-03T00:00:00"/>
        <d v="2177-02-10T00:00:00"/>
        <d v="2177-02-17T00:00:00"/>
        <d v="2177-02-24T00:00:00"/>
        <d v="2177-03-03T00:00:00"/>
        <d v="2177-03-10T00:00:00"/>
        <d v="2177-03-17T00:00:00"/>
        <d v="2177-03-24T00:00:00"/>
        <d v="2177-03-31T00:00:00"/>
        <d v="2177-04-07T00:00:00"/>
        <d v="2177-04-14T00:00:00"/>
        <d v="2177-04-21T00:00:00"/>
        <d v="2177-04-28T00:00:00"/>
        <d v="2177-05-05T00:00:00"/>
        <d v="2177-05-12T00:00:00"/>
        <d v="2177-05-19T00:00:00"/>
        <d v="2177-05-26T00:00:00"/>
        <d v="2177-06-02T00:00:00"/>
        <d v="2177-06-09T00:00:00"/>
        <d v="2177-06-16T00:00:00"/>
        <d v="2177-06-23T00:00:00"/>
        <d v="2177-06-30T00:00:00"/>
        <d v="2177-07-07T00:00:00"/>
        <d v="2177-07-14T00:00:00"/>
        <d v="2177-07-21T00:00:00"/>
        <d v="2177-07-28T00:00:00"/>
        <d v="2177-08-04T00:00:00"/>
        <d v="2177-08-11T00:00:00"/>
        <d v="2177-08-18T00:00:00"/>
        <d v="2177-08-25T00:00:00"/>
        <d v="2177-09-01T00:00:00"/>
        <d v="2177-09-08T00:00:00"/>
        <d v="2177-09-15T00:00:00"/>
        <d v="2177-09-22T00:00:00"/>
        <d v="2177-09-29T00:00:00"/>
        <d v="2177-10-06T00:00:00"/>
        <d v="2177-10-13T00:00:00"/>
        <d v="2177-10-20T00:00:00"/>
        <d v="2177-10-27T00:00:00"/>
        <d v="2177-11-03T00:00:00"/>
        <d v="2177-11-10T00:00:00"/>
        <d v="2177-11-17T00:00:00"/>
        <d v="2177-11-24T00:00:00"/>
        <d v="2177-12-01T00:00:00"/>
        <d v="2177-12-08T00:00:00"/>
        <d v="2177-12-15T00:00:00"/>
        <d v="2177-12-22T00:00:00"/>
        <d v="2177-12-29T00:00:00"/>
        <d v="2178-01-05T00:00:00"/>
        <d v="2178-01-12T00:00:00"/>
        <d v="2178-01-19T00:00:00"/>
        <d v="2178-01-26T00:00:00"/>
        <d v="2178-02-02T00:00:00"/>
        <d v="2178-02-09T00:00:00"/>
        <d v="2178-02-16T00:00:00"/>
        <d v="2178-02-23T00:00:00"/>
        <d v="2178-03-02T00:00:00"/>
        <d v="2178-03-09T00:00:00"/>
        <d v="2178-03-16T00:00:00"/>
        <d v="2178-03-23T00:00:00"/>
        <d v="2178-03-30T00:00:00"/>
        <d v="2178-04-06T00:00:00"/>
        <d v="2178-04-13T00:00:00"/>
        <d v="2178-04-20T00:00:00"/>
        <d v="2178-04-27T00:00:00"/>
        <d v="2178-05-04T00:00:00"/>
        <d v="2178-05-11T00:00:00"/>
        <d v="2178-05-18T00:00:00"/>
        <d v="2178-05-25T00:00:00"/>
        <d v="2178-06-01T00:00:00"/>
        <d v="2178-06-08T00:00:00"/>
        <d v="2178-06-15T00:00:00"/>
        <d v="2178-06-22T00:00:00"/>
        <d v="2178-06-29T00:00:00"/>
        <d v="2178-07-06T00:00:00"/>
        <d v="2178-07-13T00:00:00"/>
        <d v="2178-07-20T00:00:00"/>
        <d v="2178-07-27T00:00:00"/>
        <d v="2178-08-03T00:00:00"/>
        <d v="2178-08-10T00:00:00"/>
        <d v="2178-08-17T00:00:00"/>
        <d v="2178-08-24T00:00:00"/>
        <d v="2178-08-31T00:00:00"/>
        <d v="2178-09-07T00:00:00"/>
        <d v="2178-09-14T00:00:00"/>
        <d v="2178-09-21T00:00:00"/>
        <d v="2178-09-28T00:00:00"/>
        <d v="2178-10-05T00:00:00"/>
        <d v="2178-10-12T00:00:00"/>
        <d v="2178-10-19T00:00:00"/>
        <d v="2178-10-26T00:00:00"/>
        <d v="2178-11-02T00:00:00"/>
        <d v="2178-11-09T00:00:00"/>
        <d v="2178-11-16T00:00:00"/>
        <d v="2178-11-23T00:00:00"/>
        <d v="2178-11-30T00:00:00"/>
        <d v="2178-12-07T00:00:00"/>
        <d v="2178-12-14T00:00:00"/>
        <d v="2178-12-21T00:00:00"/>
        <d v="2178-12-28T00:00:00"/>
        <d v="2179-01-04T00:00:00"/>
        <d v="2179-01-11T00:00:00"/>
        <d v="2179-01-18T00:00:00"/>
        <d v="2179-01-25T00:00:00"/>
        <d v="2179-02-01T00:00:00"/>
        <d v="2179-02-08T00:00:00"/>
        <d v="2179-02-15T00:00:00"/>
        <d v="2179-02-22T00:00:00"/>
        <d v="2179-03-01T00:00:00"/>
        <d v="2179-03-08T00:00:00"/>
        <d v="2179-03-15T00:00:00"/>
        <d v="2179-03-22T00:00:00"/>
        <d v="2179-03-29T00:00:00"/>
        <d v="2179-04-05T00:00:00"/>
        <d v="2179-04-12T00:00:00"/>
        <d v="2179-04-19T00:00:00"/>
        <d v="2179-04-26T00:00:00"/>
        <d v="2179-05-03T00:00:00"/>
        <d v="2179-05-10T00:00:00"/>
        <d v="2179-05-17T00:00:00"/>
        <d v="2179-05-24T00:00:00"/>
        <d v="2179-05-31T00:00:00"/>
        <d v="2179-06-07T00:00:00"/>
        <d v="2179-06-14T00:00:00"/>
        <d v="2179-06-21T00:00:00"/>
        <d v="2179-06-28T00:00:00"/>
        <d v="2179-07-05T00:00:00"/>
        <d v="2179-07-12T00:00:00"/>
        <d v="2179-07-19T00:00:00"/>
        <d v="2179-07-26T00:00:00"/>
        <d v="2179-08-02T00:00:00"/>
        <d v="2179-08-09T00:00:00"/>
        <d v="2179-08-16T00:00:00"/>
        <d v="2179-08-23T00:00:00"/>
        <d v="2179-08-30T00:00:00"/>
        <d v="2179-09-06T00:00:00"/>
        <d v="2179-09-13T00:00:00"/>
        <d v="2179-09-20T00:00:00"/>
        <d v="2179-09-27T00:00:00"/>
        <d v="2179-10-04T00:00:00"/>
        <d v="2179-10-11T00:00:00"/>
        <d v="2179-10-18T00:00:00"/>
        <d v="2179-10-25T00:00:00"/>
        <d v="2179-11-01T00:00:00"/>
        <d v="2179-11-08T00:00:00"/>
        <d v="2179-11-15T00:00:00"/>
        <d v="2179-11-22T00:00:00"/>
        <d v="2179-11-29T00:00:00"/>
        <d v="2179-12-06T00:00:00"/>
        <d v="2179-12-13T00:00:00"/>
        <d v="2179-12-20T00:00:00"/>
        <d v="2179-12-27T00:00:00"/>
        <d v="2180-01-03T00:00:00"/>
        <d v="2180-01-10T00:00:00"/>
        <d v="2180-01-17T00:00:00"/>
        <d v="2180-01-24T00:00:00"/>
        <d v="2180-01-31T00:00:00"/>
        <d v="2180-02-07T00:00:00"/>
        <d v="2180-02-14T00:00:00"/>
        <d v="2180-02-21T00:00:00"/>
        <d v="2180-02-28T00:00:00"/>
        <d v="2180-03-06T00:00:00"/>
        <d v="2180-03-13T00:00:00"/>
        <d v="2180-03-20T00:00:00"/>
        <d v="2180-03-27T00:00:00"/>
        <d v="2180-04-03T00:00:00"/>
        <d v="2180-04-10T00:00:00"/>
        <d v="2180-04-17T00:00:00"/>
        <d v="2180-04-24T00:00:00"/>
        <d v="2180-05-01T00:00:00"/>
        <d v="2180-05-08T00:00:00"/>
        <d v="2180-05-15T00:00:00"/>
        <d v="2180-05-22T00:00:00"/>
        <d v="2180-05-29T00:00:00"/>
        <d v="2180-06-05T00:00:00"/>
        <d v="2180-06-12T00:00:00"/>
        <d v="2180-06-19T00:00:00"/>
        <d v="2180-06-26T00:00:00"/>
        <d v="2180-07-03T00:00:00"/>
        <d v="2180-07-10T00:00:00"/>
        <d v="2180-07-17T00:00:00"/>
        <d v="2180-07-24T00:00:00"/>
        <d v="2180-07-31T00:00:00"/>
        <d v="2180-08-07T00:00:00"/>
        <d v="2180-08-14T00:00:00"/>
        <d v="2180-08-21T00:00:00"/>
        <d v="2180-08-28T00:00:00"/>
        <d v="2180-09-04T00:00:00"/>
        <d v="2180-09-11T00:00:00"/>
        <d v="2180-09-18T00:00:00"/>
        <d v="2180-09-25T00:00:00"/>
        <d v="2180-10-02T00:00:00"/>
        <d v="2180-10-09T00:00:00"/>
        <d v="2180-10-16T00:00:00"/>
        <d v="2180-10-23T00:00:00"/>
        <d v="2180-10-30T00:00:00"/>
        <d v="2180-11-06T00:00:00"/>
        <d v="2180-11-13T00:00:00"/>
        <d v="2180-11-20T00:00:00"/>
        <d v="2180-11-27T00:00:00"/>
        <d v="2180-12-04T00:00:00"/>
        <d v="2180-12-11T00:00:00"/>
        <d v="2180-12-18T00:00:00"/>
        <d v="2180-12-25T00:00:00"/>
        <d v="2181-01-01T00:00:00"/>
        <d v="2181-01-08T00:00:00"/>
        <d v="2181-01-15T00:00:00"/>
        <d v="2181-01-22T00:00:00"/>
        <d v="2181-01-29T00:00:00"/>
        <d v="2181-02-05T00:00:00"/>
        <d v="2181-02-12T00:00:00"/>
        <d v="2181-02-19T00:00:00"/>
        <d v="2181-02-26T00:00:00"/>
        <d v="2181-03-05T00:00:00"/>
        <d v="2181-03-12T00:00:00"/>
        <d v="2181-03-19T00:00:00"/>
        <d v="2181-03-26T00:00:00"/>
        <d v="2181-04-02T00:00:00"/>
        <d v="2181-04-09T00:00:00"/>
        <d v="2181-04-16T00:00:00"/>
        <d v="2181-04-23T00:00:00"/>
        <d v="2181-04-30T00:00:00"/>
        <d v="2181-05-07T00:00:00"/>
        <d v="2181-05-14T00:00:00"/>
        <d v="2181-05-21T00:00:00"/>
        <d v="2181-05-28T00:00:00"/>
        <d v="2181-06-04T00:00:00"/>
        <d v="2181-06-11T00:00:00"/>
        <d v="2181-06-18T00:00:00"/>
        <d v="2181-06-25T00:00:00"/>
        <d v="2181-07-02T00:00:00"/>
        <d v="2181-07-09T00:00:00"/>
        <d v="2181-07-16T00:00:00"/>
        <d v="2181-07-23T00:00:00"/>
        <d v="2181-07-30T00:00:00"/>
        <d v="2181-08-06T00:00:00"/>
        <d v="2181-08-13T00:00:00"/>
        <d v="2181-08-20T00:00:00"/>
        <d v="2181-08-27T00:00:00"/>
        <d v="2181-09-03T00:00:00"/>
        <d v="2181-09-10T00:00:00"/>
        <d v="2181-09-17T00:00:00"/>
        <d v="2181-09-24T00:00:00"/>
        <d v="2181-10-01T00:00:00"/>
        <d v="2181-10-08T00:00:00"/>
        <d v="2181-10-15T00:00:00"/>
        <d v="2181-10-22T00:00:00"/>
        <d v="2181-10-29T00:00:00"/>
        <d v="2181-11-05T00:00:00"/>
        <d v="2181-11-12T00:00:00"/>
        <d v="2181-11-19T00:00:00"/>
        <d v="2181-11-26T00:00:00"/>
        <d v="2181-12-03T00:00:00"/>
        <d v="2181-12-10T00:00:00"/>
        <d v="2181-12-17T00:00:00"/>
        <d v="2181-12-24T00:00:00"/>
        <d v="2181-12-31T00:00:00"/>
        <d v="2182-01-07T00:00:00"/>
        <d v="2182-01-14T00:00:00"/>
        <d v="2182-01-21T00:00:00"/>
        <d v="2182-01-28T00:00:00"/>
        <d v="2182-02-04T00:00:00"/>
        <d v="2182-02-11T00:00:00"/>
        <d v="2182-02-18T00:00:00"/>
        <d v="2182-02-25T00:00:00"/>
        <d v="2182-03-04T00:00:00"/>
        <d v="2182-03-11T00:00:00"/>
        <d v="2182-03-18T00:00:00"/>
        <d v="2182-03-25T00:00:00"/>
        <d v="2182-04-01T00:00:00"/>
        <d v="2182-04-08T00:00:00"/>
        <d v="2182-04-15T00:00:00"/>
        <d v="2182-04-22T00:00:00"/>
        <d v="2182-04-29T00:00:00"/>
        <d v="2182-05-06T00:00:00"/>
        <d v="2182-05-13T00:00:00"/>
        <d v="2182-05-20T00:00:00"/>
        <d v="2182-05-27T00:00:00"/>
        <d v="2182-06-03T00:00:00"/>
        <d v="2182-06-10T00:00:00"/>
        <d v="2182-06-17T00:00:00"/>
        <d v="2182-06-24T00:00:00"/>
        <d v="2182-07-01T00:00:00"/>
        <d v="2182-07-08T00:00:00"/>
        <d v="2182-07-15T00:00:00"/>
        <d v="2182-07-22T00:00:00"/>
        <d v="2182-07-29T00:00:00"/>
        <d v="2182-08-05T00:00:00"/>
        <d v="2182-08-12T00:00:00"/>
        <d v="2182-08-19T00:00:00"/>
        <d v="2182-08-26T00:00:00"/>
        <d v="2182-09-02T00:00:00"/>
        <d v="2182-09-09T00:00:00"/>
        <d v="2182-09-16T00:00:00"/>
        <d v="2182-09-23T00:00:00"/>
        <d v="2182-09-30T00:00:00"/>
        <d v="2182-10-07T00:00:00"/>
        <d v="2182-10-14T00:00:00"/>
        <d v="2182-10-21T00:00:00"/>
        <d v="2182-10-28T00:00:00"/>
        <d v="2182-11-04T00:00:00"/>
        <d v="2182-11-11T00:00:00"/>
        <d v="2182-11-18T00:00:00"/>
        <d v="2182-11-25T00:00:00"/>
        <d v="2182-12-02T00:00:00"/>
        <d v="2182-12-09T00:00:00"/>
        <d v="2182-12-16T00:00:00"/>
        <d v="2182-12-23T00:00:00"/>
        <d v="2182-12-30T00:00:00"/>
        <d v="2183-01-06T00:00:00"/>
        <d v="2183-01-13T00:00:00"/>
        <d v="2183-01-20T00:00:00"/>
        <d v="2183-01-27T00:00:00"/>
        <d v="2183-02-03T00:00:00"/>
        <d v="2183-02-10T00:00:00"/>
        <d v="2183-02-17T00:00:00"/>
        <d v="2183-02-24T00:00:00"/>
        <d v="2183-03-03T00:00:00"/>
        <d v="2183-03-10T00:00:00"/>
        <d v="2183-03-17T00:00:00"/>
        <d v="2183-03-24T00:00:00"/>
        <d v="2183-03-31T00:00:00"/>
        <d v="2183-04-07T00:00:00"/>
        <d v="2183-04-14T00:00:00"/>
        <d v="2183-04-21T00:00:00"/>
        <d v="2183-04-28T00:00:00"/>
        <d v="2183-05-05T00:00:00"/>
        <d v="2183-05-12T00:00:00"/>
        <d v="2183-05-19T00:00:00"/>
        <d v="2183-05-26T00:00:00"/>
        <d v="2183-06-02T00:00:00"/>
        <d v="2183-06-09T00:00:00"/>
        <d v="2183-06-16T00:00:00"/>
        <d v="2183-06-23T00:00:00"/>
        <d v="2183-06-30T00:00:00"/>
        <d v="2183-07-07T00:00:00"/>
        <d v="2183-07-14T00:00:00"/>
        <d v="2183-07-21T00:00:00"/>
        <d v="2183-07-28T00:00:00"/>
        <d v="2183-08-04T00:00:00"/>
        <d v="2183-08-11T00:00:00"/>
        <d v="2183-08-18T00:00:00"/>
        <d v="2183-08-25T00:00:00"/>
        <d v="2183-09-01T00:00:00"/>
        <d v="2183-09-08T00:00:00"/>
        <d v="2183-09-15T00:00:00"/>
        <d v="2183-09-22T00:00:00"/>
        <d v="2183-09-29T00:00:00"/>
        <d v="2183-10-06T00:00:00"/>
        <d v="2183-10-13T00:00:00"/>
        <d v="2183-10-20T00:00:00"/>
        <d v="2183-10-27T00:00:00"/>
        <d v="2183-11-03T00:00:00"/>
        <d v="2183-11-10T00:00:00"/>
        <d v="2183-11-17T00:00:00"/>
        <d v="2183-11-24T00:00:00"/>
        <d v="2183-12-01T00:00:00"/>
        <d v="2183-12-08T00:00:00"/>
        <d v="2183-12-15T00:00:00"/>
        <d v="2183-12-22T00:00:00"/>
        <d v="2183-12-29T00:00:00"/>
        <d v="2184-01-05T00:00:00"/>
        <d v="2184-01-12T00:00:00"/>
        <d v="2184-01-19T00:00:00"/>
        <d v="2184-01-26T00:00:00"/>
        <d v="2184-02-02T00:00:00"/>
        <d v="2184-02-09T00:00:00"/>
        <d v="2184-02-16T00:00:00"/>
        <d v="2184-02-23T00:00:00"/>
        <d v="2184-03-01T00:00:00"/>
        <d v="2184-03-08T00:00:00"/>
        <d v="2184-03-15T00:00:00"/>
        <d v="2184-03-22T00:00:00"/>
        <d v="2184-03-29T00:00:00"/>
        <d v="2184-04-05T00:00:00"/>
        <d v="2184-04-12T00:00:00"/>
        <d v="2184-04-19T00:00:00"/>
        <d v="2184-04-26T00:00:00"/>
        <d v="2184-05-03T00:00:00"/>
        <d v="2184-05-10T00:00:00"/>
        <d v="2184-05-17T00:00:00"/>
        <d v="2184-05-24T00:00:00"/>
        <d v="2184-05-31T00:00:00"/>
        <d v="2184-06-07T00:00:00"/>
        <d v="2184-06-14T00:00:00"/>
        <d v="2184-06-21T00:00:00"/>
        <d v="2184-06-28T00:00:00"/>
        <d v="2184-07-05T00:00:00"/>
        <d v="2184-07-12T00:00:00"/>
        <d v="2184-07-19T00:00:00"/>
        <d v="2184-07-26T00:00:00"/>
        <d v="2184-08-02T00:00:00"/>
        <d v="2184-08-09T00:00:00"/>
        <d v="2184-08-16T00:00:00"/>
        <d v="2184-08-23T00:00:00"/>
        <d v="2184-08-30T00:00:00"/>
        <d v="2184-09-06T00:00:00"/>
        <d v="2184-09-13T00:00:00"/>
        <d v="2184-09-20T00:00:00"/>
        <d v="2184-09-27T00:00:00"/>
        <d v="2184-10-04T00:00:00"/>
        <d v="2184-10-11T00:00:00"/>
        <d v="2184-10-18T00:00:00"/>
        <d v="2184-10-25T00:00:00"/>
        <d v="2184-11-01T00:00:00"/>
        <d v="2184-11-08T00:00:00"/>
        <d v="2184-11-15T00:00:00"/>
        <d v="2184-11-22T00:00:00"/>
        <d v="2184-11-29T00:00:00"/>
        <d v="2184-12-06T00:00:00"/>
        <d v="2184-12-13T00:00:00"/>
        <d v="2184-12-20T00:00:00"/>
        <d v="2184-12-27T00:00:00"/>
        <d v="2185-01-03T00:00:00"/>
        <d v="2185-01-10T00:00:00"/>
        <d v="2185-01-17T00:00:00"/>
        <d v="2185-01-24T00:00:00"/>
        <d v="2185-01-31T00:00:00"/>
        <d v="2185-02-07T00:00:00"/>
        <d v="2185-02-14T00:00:00"/>
        <d v="2185-02-21T00:00:00"/>
        <d v="2185-02-28T00:00:00"/>
        <d v="2185-03-07T00:00:00"/>
        <d v="2185-03-14T00:00:00"/>
        <d v="2185-03-21T00:00:00"/>
        <d v="2185-03-28T00:00:00"/>
        <d v="2185-04-04T00:00:00"/>
        <d v="2185-04-11T00:00:00"/>
        <d v="2185-04-18T00:00:00"/>
        <d v="2185-04-25T00:00:00"/>
        <d v="2185-05-02T00:00:00"/>
        <d v="2185-05-09T00:00:00"/>
        <d v="2185-05-16T00:00:00"/>
        <d v="2185-05-23T00:00:00"/>
        <d v="2185-05-30T00:00:00"/>
        <d v="2185-06-06T00:00:00"/>
        <d v="2185-06-13T00:00:00"/>
        <d v="2185-06-20T00:00:00"/>
        <d v="2185-06-27T00:00:00"/>
        <d v="2185-07-04T00:00:00"/>
        <d v="2185-07-11T00:00:00"/>
        <d v="2185-07-18T00:00:00"/>
        <d v="2185-07-25T00:00:00"/>
        <d v="2185-08-01T00:00:00"/>
        <d v="2185-08-08T00:00:00"/>
        <d v="2185-08-15T00:00:00"/>
        <d v="2185-08-22T00:00:00"/>
        <d v="2185-08-29T00:00:00"/>
        <d v="2185-09-05T00:00:00"/>
        <d v="2185-09-12T00:00:00"/>
        <d v="2185-09-19T00:00:00"/>
        <d v="2185-09-26T00:00:00"/>
        <d v="2185-10-03T00:00:00"/>
        <d v="2185-10-10T00:00:00"/>
        <d v="2185-10-17T00:00:00"/>
        <d v="2185-10-24T00:00:00"/>
        <d v="2185-10-31T00:00:00"/>
        <d v="2185-11-07T00:00:00"/>
        <d v="2185-11-14T00:00:00"/>
        <d v="2185-11-21T00:00:00"/>
        <d v="2185-11-28T00:00:00"/>
        <d v="2185-12-05T00:00:00"/>
        <d v="2185-12-12T00:00:00"/>
        <d v="2185-12-19T00:00:00"/>
        <d v="2185-12-26T00:00:00"/>
        <d v="2186-01-02T00:00:00"/>
        <d v="2186-01-09T00:00:00"/>
        <d v="2186-01-16T00:00:00"/>
        <d v="2186-01-23T00:00:00"/>
        <d v="2186-01-30T00:00:00"/>
        <d v="2186-02-06T00:00:00"/>
        <d v="2186-02-13T00:00:00"/>
        <d v="2186-02-20T00:00:00"/>
        <d v="2186-02-27T00:00:00"/>
        <d v="2186-03-06T00:00:00"/>
        <d v="2186-03-13T00:00:00"/>
        <d v="2186-03-20T00:00:00"/>
        <d v="2186-03-27T00:00:00"/>
        <d v="2186-04-03T00:00:00"/>
        <d v="2186-04-10T00:00:00"/>
        <d v="2186-04-17T00:00:00"/>
        <d v="2186-04-24T00:00:00"/>
        <d v="2186-05-01T00:00:00"/>
        <d v="2186-05-08T00:00:00"/>
        <d v="2186-05-15T00:00:00"/>
        <d v="2186-05-22T00:00:00"/>
        <d v="2186-05-29T00:00:00"/>
        <d v="2186-06-05T00:00:00"/>
        <d v="2186-06-12T00:00:00"/>
        <d v="2186-06-19T00:00:00"/>
        <d v="2186-06-26T00:00:00"/>
        <d v="2186-07-03T00:00:00"/>
        <d v="2186-07-10T00:00:00"/>
        <d v="2186-07-17T00:00:00"/>
        <d v="2186-07-24T00:00:00"/>
        <d v="2186-07-31T00:00:00"/>
        <d v="2186-08-07T00:00:00"/>
        <d v="2186-08-14T00:00:00"/>
        <d v="2186-08-21T00:00:00"/>
        <d v="2186-08-28T00:00:00"/>
        <d v="2186-09-04T00:00:00"/>
        <d v="2186-09-11T00:00:00"/>
        <d v="2186-09-18T00:00:00"/>
        <d v="2186-09-25T00:00:00"/>
        <d v="2186-10-02T00:00:00"/>
        <d v="2186-10-09T00:00:00"/>
        <d v="2186-10-16T00:00:00"/>
        <d v="2186-10-23T00:00:00"/>
        <d v="2186-10-30T00:00:00"/>
        <d v="2186-11-06T00:00:00"/>
        <d v="2186-11-13T00:00:00"/>
        <d v="2186-11-20T00:00:00"/>
        <d v="2186-11-27T00:00:00"/>
        <d v="2186-12-04T00:00:00"/>
        <d v="2186-12-11T00:00:00"/>
        <d v="2186-12-18T00:00:00"/>
        <d v="2186-12-25T00:00:00"/>
        <d v="2187-01-01T00:00:00"/>
        <d v="2187-01-08T00:00:00"/>
        <d v="2187-01-15T00:00:00"/>
        <d v="2187-01-22T00:00:00"/>
        <d v="2187-01-29T00:00:00"/>
        <d v="2187-02-05T00:00:00"/>
        <d v="2187-02-12T00:00:00"/>
        <d v="2187-02-19T00:00:00"/>
        <d v="2187-02-26T00:00:00"/>
        <d v="2187-03-05T00:00:00"/>
        <d v="2187-03-12T00:00:00"/>
        <d v="2187-03-19T00:00:00"/>
        <d v="2187-03-26T00:00:00"/>
        <d v="2187-04-02T00:00:00"/>
        <d v="2187-04-09T00:00:00"/>
        <d v="2187-04-16T00:00:00"/>
        <d v="2187-04-23T00:00:00"/>
        <d v="2187-04-30T00:00:00"/>
        <d v="2187-05-07T00:00:00"/>
        <d v="2187-05-14T00:00:00"/>
        <d v="2187-05-21T00:00:00"/>
        <d v="2187-05-28T00:00:00"/>
        <d v="2187-06-04T00:00:00"/>
        <d v="2187-06-11T00:00:00"/>
        <d v="2187-06-18T00:00:00"/>
        <d v="2187-06-25T00:00:00"/>
        <d v="2187-07-02T00:00:00"/>
        <d v="2187-07-09T00:00:00"/>
        <d v="2187-07-16T00:00:00"/>
        <d v="2187-07-23T00:00:00"/>
        <d v="2187-07-30T00:00:00"/>
        <d v="2187-08-06T00:00:00"/>
        <d v="2187-08-13T00:00:00"/>
        <d v="2187-08-20T00:00:00"/>
        <d v="2187-08-27T00:00:00"/>
        <d v="2187-09-03T00:00:00"/>
        <d v="2187-09-10T00:00:00"/>
        <d v="2187-09-17T00:00:00"/>
        <d v="2187-09-24T00:00:00"/>
        <d v="2187-10-01T00:00:00"/>
        <d v="2187-10-08T00:00:00"/>
        <d v="2187-10-15T00:00:00"/>
        <d v="2187-10-22T00:00:00"/>
        <d v="2187-10-29T00:00:00"/>
        <d v="2187-11-05T00:00:00"/>
        <d v="2187-11-12T00:00:00"/>
        <d v="2187-11-19T00:00:00"/>
        <d v="2187-11-26T00:00:00"/>
        <d v="2187-12-03T00:00:00"/>
        <d v="2187-12-10T00:00:00"/>
        <d v="2187-12-17T00:00:00"/>
        <d v="2187-12-24T00:00:00"/>
        <d v="2187-12-31T00:00:00"/>
        <d v="2188-01-07T00:00:00"/>
        <d v="2188-01-14T00:00:00"/>
        <d v="2188-01-21T00:00:00"/>
        <d v="2188-01-28T00:00:00"/>
        <d v="2188-02-04T00:00:00"/>
        <d v="2188-02-11T00:00:00"/>
        <d v="2188-02-18T00:00:00"/>
        <d v="2188-02-25T00:00:00"/>
        <d v="2188-03-03T00:00:00"/>
        <d v="2188-03-10T00:00:00"/>
        <d v="2188-03-17T00:00:00"/>
        <d v="2188-03-24T00:00:00"/>
        <d v="2188-03-31T00:00:00"/>
        <d v="2188-04-07T00:00:00"/>
        <d v="2188-04-14T00:00:00"/>
        <d v="2188-04-21T00:00:00"/>
        <d v="2188-04-28T00:00:00"/>
        <d v="2188-05-05T00:00:00"/>
        <d v="2188-05-12T00:00:00"/>
        <d v="2188-05-19T00:00:00"/>
        <d v="2188-05-26T00:00:00"/>
        <d v="2188-06-02T00:00:00"/>
        <d v="2188-06-09T00:00:00"/>
        <d v="2188-06-16T00:00:00"/>
        <d v="2188-06-23T00:00:00"/>
        <d v="2188-06-30T00:00:00"/>
        <d v="2188-07-07T00:00:00"/>
        <d v="2188-07-14T00:00:00"/>
        <d v="2188-07-21T00:00:00"/>
        <d v="2188-07-28T00:00:00"/>
        <d v="2188-08-04T00:00:00"/>
        <d v="2188-08-11T00:00:00"/>
        <d v="2188-08-18T00:00:00"/>
        <d v="2188-08-25T00:00:00"/>
        <d v="2188-09-01T00:00:00"/>
        <d v="2188-09-08T00:00:00"/>
        <d v="2188-09-15T00:00:00"/>
        <d v="2188-09-22T00:00:00"/>
        <d v="2188-09-29T00:00:00"/>
        <d v="2188-10-06T00:00:00"/>
        <d v="2188-10-13T00:00:00"/>
        <d v="2188-10-20T00:00:00"/>
        <d v="2188-10-27T00:00:00"/>
        <d v="2188-11-03T00:00:00"/>
        <d v="2188-11-10T00:00:00"/>
        <d v="2188-11-17T00:00:00"/>
        <d v="2188-11-24T00:00:00"/>
        <d v="2188-12-01T00:00:00"/>
        <d v="2188-12-08T00:00:00"/>
        <d v="2188-12-15T00:00:00"/>
        <d v="2188-12-22T00:00:00"/>
        <d v="2188-12-29T00:00:00"/>
        <d v="2189-01-05T00:00:00"/>
        <d v="2189-01-12T00:00:00"/>
        <d v="2189-01-19T00:00:00"/>
        <d v="2189-01-26T00:00:00"/>
        <d v="2189-02-02T00:00:00"/>
        <d v="2189-02-09T00:00:00"/>
        <d v="2189-02-16T00:00:00"/>
        <d v="2189-02-23T00:00:00"/>
        <d v="2189-03-02T00:00:00"/>
        <d v="2189-03-09T00:00:00"/>
        <d v="2189-03-16T00:00:00"/>
        <d v="2189-03-23T00:00:00"/>
        <d v="2189-03-30T00:00:00"/>
        <d v="2189-04-06T00:00:00"/>
        <d v="2189-04-13T00:00:00"/>
        <d v="2189-04-20T00:00:00"/>
        <d v="2189-04-27T00:00:00"/>
        <d v="2189-05-04T00:00:00"/>
        <d v="2189-05-11T00:00:00"/>
        <d v="2189-05-18T00:00:00"/>
        <d v="2189-05-25T00:00:00"/>
        <d v="2189-06-01T00:00:00"/>
        <d v="2189-06-08T00:00:00"/>
        <d v="2189-06-15T00:00:00"/>
        <d v="2189-06-22T00:00:00"/>
        <d v="2189-06-29T00:00:00"/>
        <d v="2189-07-06T00:00:00"/>
        <d v="2189-07-13T00:00:00"/>
        <d v="2189-07-20T00:00:00"/>
        <d v="2189-07-27T00:00:00"/>
        <d v="2189-08-03T00:00:00"/>
        <d v="2189-08-10T00:00:00"/>
        <d v="2189-08-17T00:00:00"/>
        <d v="2189-08-24T00:00:00"/>
        <d v="2189-08-31T00:00:00"/>
        <d v="2189-09-07T00:00:00"/>
        <d v="2189-09-14T00:00:00"/>
        <d v="2189-09-21T00:00:00"/>
        <d v="2189-09-28T00:00:00"/>
        <d v="2189-10-05T00:00:00"/>
        <d v="2189-10-12T00:00:00"/>
        <d v="2189-10-19T00:00:00"/>
        <d v="2189-10-26T00:00:00"/>
        <d v="2189-11-02T00:00:00"/>
        <d v="2189-11-09T00:00:00"/>
        <d v="2189-11-16T00:00:00"/>
        <d v="2189-11-23T00:00:00"/>
        <d v="2189-11-30T00:00:00"/>
        <d v="2189-12-07T00:00:00"/>
        <d v="2189-12-14T00:00:00"/>
        <d v="2189-12-21T00:00:00"/>
        <d v="2189-12-28T00:00:00"/>
        <d v="2190-01-04T00:00:00"/>
        <d v="2190-01-11T00:00:00"/>
        <d v="2190-01-18T00:00:00"/>
        <d v="2190-01-25T00:00:00"/>
        <d v="2190-02-01T00:00:00"/>
        <d v="2190-02-08T00:00:00"/>
        <d v="2190-02-15T00:00:00"/>
        <d v="2190-02-22T00:00:00"/>
        <d v="2190-03-01T00:00:00"/>
        <d v="2190-03-08T00:00:00"/>
        <d v="2190-03-15T00:00:00"/>
        <d v="2190-03-22T00:00:00"/>
        <d v="2190-03-29T00:00:00"/>
        <d v="2190-04-05T00:00:00"/>
        <d v="2190-04-12T00:00:00"/>
        <d v="2190-04-19T00:00:00"/>
        <d v="2190-04-26T00:00:00"/>
        <d v="2190-05-03T00:00:00"/>
        <d v="2190-05-10T00:00:00"/>
        <d v="2190-05-17T00:00:00"/>
        <d v="2190-05-24T00:00:00"/>
        <d v="2190-05-31T00:00:00"/>
        <d v="2190-06-07T00:00:00"/>
        <d v="2190-06-14T00:00:00"/>
        <d v="2190-06-21T00:00:00"/>
        <d v="2190-06-28T00:00:00"/>
        <d v="2190-07-05T00:00:00"/>
        <d v="2190-07-12T00:00:00"/>
        <d v="2190-07-19T00:00:00"/>
        <d v="2190-07-26T00:00:00"/>
        <d v="2190-08-02T00:00:00"/>
        <d v="2190-08-09T00:00:00"/>
        <d v="2190-08-16T00:00:00"/>
        <d v="2190-08-23T00:00:00"/>
        <d v="2190-08-30T00:00:00"/>
        <d v="2190-09-06T00:00:00"/>
        <d v="2190-09-13T00:00:00"/>
        <d v="2190-09-20T00:00:00"/>
        <d v="2190-09-27T00:00:00"/>
        <d v="2190-10-04T00:00:00"/>
        <d v="2190-10-11T00:00:00"/>
        <d v="2190-10-18T00:00:00"/>
        <d v="2190-10-25T00:00:00"/>
        <d v="2190-11-01T00:00:00"/>
        <d v="2190-11-08T00:00:00"/>
        <d v="2190-11-15T00:00:00"/>
        <d v="2190-11-22T00:00:00"/>
        <d v="2190-11-29T00:00:00"/>
        <d v="2190-12-06T00:00:00"/>
        <d v="2190-12-13T00:00:00"/>
        <d v="2190-12-20T00:00:00"/>
        <d v="2190-12-27T00:00:00"/>
        <d v="2191-01-03T00:00:00"/>
        <d v="2191-01-10T00:00:00"/>
        <d v="2191-01-17T00:00:00"/>
        <d v="2191-01-24T00:00:00"/>
        <d v="2191-01-31T00:00:00"/>
        <d v="2191-02-07T00:00:00"/>
        <d v="2191-02-14T00:00:00"/>
        <d v="2191-02-21T00:00:00"/>
        <d v="2191-02-28T00:00:00"/>
        <d v="2191-03-07T00:00:00"/>
        <d v="2191-03-14T00:00:00"/>
        <d v="2191-03-21T00:00:00"/>
        <d v="2191-03-28T00:00:00"/>
        <d v="2191-04-04T00:00:00"/>
        <d v="2191-04-11T00:00:00"/>
        <d v="2191-04-18T00:00:00"/>
        <d v="2191-04-25T00:00:00"/>
        <d v="2191-05-02T00:00:00"/>
        <d v="2191-05-09T00:00:00"/>
        <d v="2191-05-16T00:00:00"/>
        <d v="2191-05-23T00:00:00"/>
        <d v="2191-05-30T00:00:00"/>
        <d v="2191-06-06T00:00:00"/>
        <d v="2191-06-13T00:00:00"/>
        <d v="2191-06-20T00:00:00"/>
        <d v="2191-06-27T00:00:00"/>
        <d v="2191-07-04T00:00:00"/>
        <d v="2191-07-11T00:00:00"/>
        <d v="2191-07-18T00:00:00"/>
        <d v="2191-07-25T00:00:00"/>
        <d v="2191-08-01T00:00:00"/>
        <d v="2191-08-08T00:00:00"/>
        <d v="2191-08-15T00:00:00"/>
        <d v="2191-08-22T00:00:00"/>
        <d v="2191-08-29T00:00:00"/>
        <d v="2191-09-05T00:00:00"/>
        <d v="2191-09-12T00:00:00"/>
        <d v="2191-09-19T00:00:00"/>
        <d v="2191-09-26T00:00:00"/>
        <d v="2191-10-03T00:00:00"/>
        <d v="2191-10-10T00:00:00"/>
        <d v="2191-10-17T00:00:00"/>
        <d v="2191-10-24T00:00:00"/>
        <d v="2191-10-31T00:00:00"/>
        <d v="2191-11-07T00:00:00"/>
        <d v="2191-11-14T00:00:00"/>
        <d v="2191-11-21T00:00:00"/>
        <d v="2191-11-28T00:00:00"/>
        <d v="2191-12-05T00:00:00"/>
        <d v="2191-12-12T00:00:00"/>
        <d v="2191-12-19T00:00:00"/>
        <d v="2191-12-26T00:00:00"/>
        <d v="2192-01-02T00:00:00"/>
        <d v="2192-01-09T00:00:00"/>
        <d v="2192-01-16T00:00:00"/>
        <d v="2192-01-23T00:00:00"/>
        <d v="2192-01-30T00:00:00"/>
        <d v="2192-02-06T00:00:00"/>
        <d v="2192-02-13T00:00:00"/>
        <d v="2192-02-20T00:00:00"/>
        <d v="2192-02-27T00:00:00"/>
        <d v="2192-03-05T00:00:00"/>
        <d v="2192-03-12T00:00:00"/>
        <d v="2192-03-19T00:00:00"/>
        <d v="2192-03-26T00:00:00"/>
        <d v="2192-04-02T00:00:00"/>
        <d v="2192-04-09T00:00:00"/>
        <d v="2192-04-16T00:00:00"/>
        <d v="2192-04-23T00:00:00"/>
        <d v="2192-04-30T00:00:00"/>
        <d v="2192-05-07T00:00:00"/>
        <d v="2192-05-14T00:00:00"/>
        <d v="2192-05-21T00:00:00"/>
        <d v="2192-05-28T00:00:00"/>
        <d v="2192-06-04T00:00:00"/>
        <d v="2192-06-11T00:00:00"/>
        <d v="2192-06-18T00:00:00"/>
        <d v="2192-06-25T00:00:00"/>
        <d v="2192-07-02T00:00:00"/>
        <d v="2192-07-09T00:00:00"/>
        <d v="2192-07-16T00:00:00"/>
        <d v="2192-07-23T00:00:00"/>
        <d v="2192-07-30T00:00:00"/>
        <d v="2192-08-06T00:00:00"/>
        <d v="2192-08-13T00:00:00"/>
        <d v="2192-08-20T00:00:00"/>
        <d v="2192-08-27T00:00:00"/>
        <d v="2192-09-03T00:00:00"/>
        <d v="2192-09-10T00:00:00"/>
        <d v="2192-09-17T00:00:00"/>
        <d v="2192-09-24T00:00:00"/>
        <d v="2192-10-01T00:00:00"/>
        <d v="2192-10-08T00:00:00"/>
        <d v="2192-10-15T00:00:00"/>
        <d v="2192-10-22T00:00:00"/>
        <d v="2192-10-29T00:00:00"/>
        <d v="2192-11-05T00:00:00"/>
        <d v="2192-11-12T00:00:00"/>
        <d v="2192-11-19T00:00:00"/>
        <d v="2192-11-26T00:00:00"/>
        <d v="2192-12-03T00:00:00"/>
        <d v="2192-12-10T00:00:00"/>
        <d v="2192-12-17T00:00:00"/>
        <d v="2192-12-24T00:00:00"/>
        <d v="2192-12-31T00:00:00"/>
        <d v="2193-01-07T00:00:00"/>
        <d v="2193-01-14T00:00:00"/>
        <d v="2193-01-21T00:00:00"/>
        <d v="2193-01-28T00:00:00"/>
        <d v="2193-02-04T00:00:00"/>
        <d v="2193-02-11T00:00:00"/>
        <d v="2193-02-18T00:00:00"/>
        <d v="2193-02-25T00:00:00"/>
        <d v="2193-03-04T00:00:00"/>
        <d v="2193-03-11T00:00:00"/>
        <d v="2193-03-18T00:00:00"/>
        <d v="2193-03-25T00:00:00"/>
        <d v="2193-04-01T00:00:00"/>
        <d v="2193-04-08T00:00:00"/>
        <d v="2193-04-15T00:00:00"/>
        <d v="2193-04-22T00:00:00"/>
        <d v="2193-04-29T00:00:00"/>
        <d v="2193-05-06T00:00:00"/>
        <d v="2193-05-13T00:00:00"/>
        <d v="2193-05-20T00:00:00"/>
        <d v="2193-05-27T00:00:00"/>
        <d v="2193-06-03T00:00:00"/>
        <d v="2193-06-10T00:00:00"/>
        <d v="2193-06-17T00:00:00"/>
        <d v="2193-06-24T00:00:00"/>
        <d v="2193-07-01T00:00:00"/>
        <d v="2193-07-08T00:00:00"/>
        <d v="2193-07-15T00:00:00"/>
        <d v="2193-07-22T00:00:00"/>
        <d v="2193-07-29T00:00:00"/>
        <d v="2193-08-05T00:00:00"/>
        <d v="2193-08-12T00:00:00"/>
        <d v="2193-08-19T00:00:00"/>
        <d v="2193-08-26T00:00:00"/>
        <d v="2193-09-02T00:00:00"/>
        <d v="2193-09-09T00:00:00"/>
        <d v="2193-09-16T00:00:00"/>
        <d v="2193-09-23T00:00:00"/>
        <d v="2193-09-30T00:00:00"/>
        <d v="2193-10-07T00:00:00"/>
        <d v="2193-10-14T00:00:00"/>
        <d v="2193-10-21T00:00:00"/>
        <d v="2193-10-28T00:00:00"/>
        <d v="2193-11-04T00:00:00"/>
        <d v="2193-11-11T00:00:00"/>
        <d v="2193-11-18T00:00:00"/>
        <d v="2193-11-25T00:00:00"/>
        <d v="2193-12-02T00:00:00"/>
        <d v="2193-12-09T00:00:00"/>
        <d v="2193-12-16T00:00:00"/>
        <d v="2193-12-23T00:00:00"/>
        <d v="2193-12-30T00:00:00"/>
        <d v="2194-01-06T00:00:00"/>
        <d v="2194-01-13T00:00:00"/>
        <d v="2194-01-20T00:00:00"/>
        <d v="2194-01-27T00:00:00"/>
        <d v="2194-02-03T00:00:00"/>
        <d v="2194-02-10T00:00:00"/>
        <d v="2194-02-17T00:00:00"/>
        <d v="2194-02-24T00:00:00"/>
        <d v="2194-03-03T00:00:00"/>
        <d v="2194-03-10T00:00:00"/>
        <d v="2194-03-17T00:00:00"/>
        <d v="2194-03-24T00:00:00"/>
        <d v="2194-03-31T00:00:00"/>
        <d v="2194-04-07T00:00:00"/>
        <d v="2194-04-14T00:00:00"/>
        <d v="2194-04-21T00:00:00"/>
        <d v="2194-04-28T00:00:00"/>
        <d v="2194-05-05T00:00:00"/>
        <d v="2194-05-12T00:00:00"/>
        <d v="2194-05-19T00:00:00"/>
        <d v="2194-05-26T00:00:00"/>
        <d v="2194-06-02T00:00:00"/>
        <d v="2194-06-09T00:00:00"/>
        <d v="2194-06-16T00:00:00"/>
        <d v="2194-06-23T00:00:00"/>
        <d v="2194-06-30T00:00:00"/>
        <d v="2194-07-07T00:00:00"/>
        <d v="2194-07-14T00:00:00"/>
        <d v="2194-07-21T00:00:00"/>
        <d v="2194-07-28T00:00:00"/>
        <d v="2194-08-04T00:00:00"/>
        <d v="2194-08-11T00:00:00"/>
        <d v="2194-08-18T00:00:00"/>
        <d v="2194-08-25T00:00:00"/>
        <d v="2194-09-01T00:00:00"/>
        <d v="2194-09-08T00:00:00"/>
        <d v="2194-09-15T00:00:00"/>
        <d v="2194-09-22T00:00:00"/>
        <d v="2194-09-29T00:00:00"/>
        <d v="2194-10-06T00:00:00"/>
        <d v="2194-10-13T00:00:00"/>
        <d v="2194-10-20T00:00:00"/>
        <d v="2194-10-27T00:00:00"/>
        <d v="2194-11-03T00:00:00"/>
        <d v="2194-11-10T00:00:00"/>
        <d v="2194-11-17T00:00:00"/>
        <d v="2194-11-24T00:00:00"/>
        <d v="2194-12-01T00:00:00"/>
        <d v="2194-12-08T00:00:00"/>
        <d v="2194-12-15T00:00:00"/>
        <d v="2194-12-22T00:00:00"/>
        <d v="2194-12-29T00:00:00"/>
        <d v="2195-01-05T00:00:00"/>
        <d v="2195-01-12T00:00:00"/>
        <d v="2195-01-19T00:00:00"/>
        <d v="2195-01-26T00:00:00"/>
        <d v="2195-02-02T00:00:00"/>
        <d v="2195-02-09T00:00:00"/>
        <d v="2195-02-16T00:00:00"/>
        <d v="2195-02-23T00:00:00"/>
        <d v="2195-03-02T00:00:00"/>
        <d v="2195-03-09T00:00:00"/>
        <d v="2195-03-16T00:00:00"/>
        <d v="2195-03-23T00:00:00"/>
        <d v="2195-03-30T00:00:00"/>
        <d v="2195-04-06T00:00:00"/>
        <d v="2195-04-13T00:00:00"/>
        <d v="2195-04-20T00:00:00"/>
        <d v="2195-04-27T00:00:00"/>
        <d v="2195-05-04T00:00:00"/>
        <d v="2195-05-11T00:00:00"/>
        <d v="2195-05-18T00:00:00"/>
        <d v="2195-05-25T00:00:00"/>
        <d v="2195-06-01T00:00:00"/>
        <d v="2195-06-08T00:00:00"/>
        <d v="2195-06-15T00:00:00"/>
        <d v="2195-06-22T00:00:00"/>
        <d v="2195-06-29T00:00:00"/>
        <d v="2195-07-06T00:00:00"/>
        <d v="2195-07-13T00:00:00"/>
        <d v="2195-07-20T00:00:00"/>
        <d v="2195-07-27T00:00:00"/>
        <d v="2195-08-03T00:00:00"/>
        <d v="2195-08-10T00:00:00"/>
        <d v="2195-08-17T00:00:00"/>
        <d v="2195-08-24T00:00:00"/>
        <d v="2195-08-31T00:00:00"/>
        <d v="2195-09-07T00:00:00"/>
        <d v="2195-09-14T00:00:00"/>
        <d v="2195-09-21T00:00:00"/>
        <d v="2195-09-28T00:00:00"/>
        <d v="2195-10-05T00:00:00"/>
        <d v="2195-10-12T00:00:00"/>
        <d v="2195-10-19T00:00:00"/>
        <d v="2195-10-26T00:00:00"/>
        <d v="2195-11-02T00:00:00"/>
        <d v="2195-11-09T00:00:00"/>
        <d v="2195-11-16T00:00:00"/>
        <d v="2195-11-23T00:00:00"/>
        <d v="2195-11-30T00:00:00"/>
        <d v="2195-12-07T00:00:00"/>
        <d v="2195-12-14T00:00:00"/>
        <d v="2195-12-21T00:00:00"/>
        <d v="2195-12-28T00:00:00"/>
        <d v="2196-01-04T00:00:00"/>
        <d v="2196-01-11T00:00:00"/>
        <d v="2196-01-18T00:00:00"/>
        <d v="2196-01-25T00:00:00"/>
        <d v="2196-02-01T00:00:00"/>
        <d v="2196-02-08T00:00:00"/>
        <d v="2196-02-15T00:00:00"/>
        <d v="2196-02-22T00:00:00"/>
        <d v="2196-02-29T00:00:00"/>
        <d v="2196-03-07T00:00:00"/>
        <d v="2196-03-14T00:00:00"/>
        <d v="2196-03-21T00:00:00"/>
        <d v="2196-03-28T00:00:00"/>
        <d v="2196-04-04T00:00:00"/>
        <d v="2196-04-11T00:00:00"/>
        <d v="2196-04-18T00:00:00"/>
        <d v="2196-04-25T00:00:00"/>
        <d v="2196-05-02T00:00:00"/>
        <d v="2196-05-09T00:00:00"/>
        <d v="2196-05-16T00:00:00"/>
        <d v="2196-05-23T00:00:00"/>
        <d v="2196-05-30T00:00:00"/>
        <d v="2196-06-06T00:00:00"/>
        <d v="2196-06-13T00:00:00"/>
        <d v="2196-06-20T00:00:00"/>
        <d v="2196-06-27T00:00:00"/>
        <d v="2196-07-04T00:00:00"/>
        <d v="2196-07-11T00:00:00"/>
        <d v="2196-07-18T00:00:00"/>
        <d v="2196-07-25T00:00:00"/>
        <d v="2196-08-01T00:00:00"/>
        <d v="2196-08-08T00:00:00"/>
        <d v="2196-08-15T00:00:00"/>
        <d v="2196-08-22T00:00:00"/>
        <d v="2196-08-29T00:00:00"/>
        <d v="2196-09-05T00:00:00"/>
        <d v="2196-09-12T00:00:00"/>
        <d v="2196-09-19T00:00:00"/>
        <d v="2196-09-26T00:00:00"/>
        <d v="2196-10-03T00:00:00"/>
        <d v="2196-10-10T00:00:00"/>
        <d v="2196-10-17T00:00:00"/>
        <d v="2196-10-24T00:00:00"/>
        <d v="2196-10-31T00:00:00"/>
        <d v="2196-11-07T00:00:00"/>
        <d v="2196-11-14T00:00:00"/>
        <d v="2196-11-21T00:00:00"/>
        <d v="2196-11-28T00:00:00"/>
        <d v="2196-12-05T00:00:00"/>
        <d v="2196-12-12T00:00:00"/>
        <d v="2196-12-19T00:00:00"/>
        <d v="2196-12-26T00:00:00"/>
        <d v="2197-01-02T00:00:00"/>
        <d v="2197-01-09T00:00:00"/>
        <d v="2197-01-16T00:00:00"/>
        <d v="2197-01-23T00:00:00"/>
        <d v="2197-01-30T00:00:00"/>
        <d v="2197-02-06T00:00:00"/>
        <d v="2197-02-13T00:00:00"/>
        <d v="2197-02-20T00:00:00"/>
        <d v="2197-02-27T00:00:00"/>
        <d v="2197-03-06T00:00:00"/>
        <d v="2197-03-13T00:00:00"/>
        <d v="2197-03-20T00:00:00"/>
        <d v="2197-03-27T00:00:00"/>
        <d v="2197-04-03T00:00:00"/>
        <d v="2197-04-10T00:00:00"/>
        <d v="2197-04-17T00:00:00"/>
        <d v="2197-04-24T00:00:00"/>
        <d v="2197-05-01T00:00:00"/>
        <d v="2197-05-08T00:00:00"/>
        <d v="2197-05-15T00:00:00"/>
        <d v="2197-05-22T00:00:00"/>
        <d v="2197-05-29T00:00:00"/>
        <d v="2197-06-05T00:00:00"/>
        <d v="2197-06-12T00:00:00"/>
        <d v="2197-06-19T00:00:00"/>
        <d v="2197-06-26T00:00:00"/>
        <d v="2197-07-03T00:00:00"/>
        <d v="2197-07-10T00:00:00"/>
        <d v="2197-07-17T00:00:00"/>
        <d v="2197-07-24T00:00:00"/>
        <d v="2197-07-31T00:00:00"/>
        <d v="2197-08-07T00:00:00"/>
        <d v="2197-08-14T00:00:00"/>
        <d v="2197-08-21T00:00:00"/>
        <d v="2197-08-28T00:00:00"/>
        <d v="2197-09-04T00:00:00"/>
        <d v="2197-09-11T00:00:00"/>
        <d v="2197-09-18T00:00:00"/>
        <d v="2197-09-25T00:00:00"/>
        <d v="2197-10-02T00:00:00"/>
        <d v="2197-10-09T00:00:00"/>
        <d v="2197-10-16T00:00:00"/>
        <d v="2197-10-23T00:00:00"/>
        <d v="2197-10-30T00:00:00"/>
        <d v="2197-11-06T00:00:00"/>
        <d v="2197-11-13T00:00:00"/>
        <d v="2197-11-20T00:00:00"/>
        <d v="2197-11-27T00:00:00"/>
        <d v="2197-12-04T00:00:00"/>
        <d v="2197-12-11T00:00:00"/>
        <d v="2197-12-18T00:00:00"/>
        <d v="2197-12-25T00:00:00"/>
        <d v="2198-01-01T00:00:00"/>
        <d v="2198-01-08T00:00:00"/>
        <d v="2198-01-15T00:00:00"/>
        <d v="2198-01-22T00:00:00"/>
        <d v="2198-01-29T00:00:00"/>
        <d v="2198-02-05T00:00:00"/>
        <d v="2198-02-12T00:00:00"/>
        <d v="2198-02-19T00:00:00"/>
        <d v="2198-02-26T00:00:00"/>
        <d v="2198-03-05T00:00:00"/>
        <d v="2198-03-12T00:00:00"/>
        <d v="2198-03-19T00:00:00"/>
        <d v="2198-03-26T00:00:00"/>
        <d v="2198-04-02T00:00:00"/>
        <d v="2198-04-09T00:00:00"/>
        <d v="2198-04-16T00:00:00"/>
        <d v="2198-04-23T00:00:00"/>
        <d v="2198-04-30T00:00:00"/>
        <d v="2198-05-07T00:00:00"/>
        <d v="2198-05-14T00:00:00"/>
        <d v="2198-05-21T00:00:00"/>
        <d v="2198-05-28T00:00:00"/>
        <d v="2198-06-04T00:00:00"/>
        <d v="2198-06-11T00:00:00"/>
        <d v="2198-06-18T00:00:00"/>
        <d v="2198-06-25T00:00:00"/>
        <d v="2198-07-02T00:00:00"/>
        <d v="2198-07-09T00:00:00"/>
        <d v="2198-07-16T00:00:00"/>
        <d v="2198-07-23T00:00:00"/>
        <d v="2198-07-30T00:00:00"/>
        <d v="2198-08-06T00:00:00"/>
        <d v="2198-08-13T00:00:00"/>
        <d v="2198-08-20T00:00:00"/>
        <d v="2198-08-27T00:00:00"/>
        <d v="2198-09-03T00:00:00"/>
        <d v="2198-09-10T00:00:00"/>
        <d v="2198-09-17T00:00:00"/>
        <d v="2198-09-24T00:00:00"/>
        <d v="2198-10-01T00:00:00"/>
        <d v="2198-10-08T00:00:00"/>
        <d v="2198-10-15T00:00:00"/>
        <d v="2198-10-22T00:00:00"/>
        <d v="2198-10-29T00:00:00"/>
        <d v="2198-11-05T00:00:00"/>
        <d v="2198-11-12T00:00:00"/>
        <d v="2198-11-19T00:00:00"/>
        <d v="2198-11-26T00:00:00"/>
        <d v="2198-12-03T00:00:00"/>
        <d v="2198-12-10T00:00:00"/>
        <d v="2198-12-17T00:00:00"/>
        <d v="2198-12-24T00:00:00"/>
        <d v="2198-12-31T00:00:00"/>
        <d v="2199-01-07T00:00:00"/>
        <d v="2199-01-14T00:00:00"/>
        <d v="2199-01-21T00:00:00"/>
        <d v="2199-01-28T00:00:00"/>
        <d v="2199-02-04T00:00:00"/>
        <d v="2199-02-11T00:00:00"/>
        <d v="2199-02-18T00:00:00"/>
        <d v="2199-02-25T00:00:00"/>
        <d v="2199-03-04T00:00:00"/>
        <d v="2199-03-11T00:00:00"/>
        <d v="2199-03-18T00:00:00"/>
        <d v="2199-03-25T00:00:00"/>
        <d v="2199-04-01T00:00:00"/>
        <d v="2199-04-08T00:00:00"/>
        <d v="2199-04-15T00:00:00"/>
        <d v="2199-04-22T00:00:00"/>
        <d v="2199-04-29T00:00:00"/>
        <d v="2199-05-06T00:00:00"/>
        <d v="2199-05-13T00:00:00"/>
        <d v="2199-05-20T00:00:00"/>
        <d v="2199-05-27T00:00:00"/>
        <d v="2199-06-03T00:00:00"/>
        <d v="2199-06-10T00:00:00"/>
        <d v="2199-06-17T00:00:00"/>
        <d v="2199-06-24T00:00:00"/>
        <d v="2199-07-01T00:00:00"/>
        <d v="2199-07-08T00:00:00"/>
        <d v="2199-07-15T00:00:00"/>
        <d v="2199-07-22T00:00:00"/>
        <d v="2199-07-29T00:00:00"/>
        <d v="2199-08-05T00:00:00"/>
        <d v="2199-08-12T00:00:00"/>
        <d v="2199-08-19T00:00:00"/>
        <d v="2199-08-26T00:00:00"/>
        <d v="2199-09-02T00:00:00"/>
        <d v="2199-09-09T00:00:00"/>
        <d v="2199-09-16T00:00:00"/>
        <d v="2199-09-23T00:00:00"/>
        <d v="2199-09-30T00:00:00"/>
        <d v="2199-10-07T00:00:00"/>
        <d v="2199-10-14T00:00:00"/>
        <d v="2199-10-21T00:00:00"/>
        <d v="2199-10-28T00:00:00"/>
        <d v="2199-11-04T00:00:00"/>
        <d v="2199-11-11T00:00:00"/>
        <d v="2199-11-18T00:00:00"/>
        <d v="2199-11-25T00:00:00"/>
        <d v="2199-12-02T00:00:00"/>
        <d v="2199-12-09T00:00:00"/>
        <d v="2199-12-16T00:00:00"/>
        <d v="2199-12-23T00:00:00"/>
        <d v="2199-12-30T00:00:00"/>
        <d v="2200-01-06T00:00:00"/>
        <d v="2200-01-13T00:00:00"/>
        <d v="2200-01-20T00:00:00"/>
        <d v="2200-01-27T00:00:00"/>
        <d v="2200-02-03T00:00:00"/>
        <d v="2200-02-10T00:00:00"/>
        <d v="2200-02-17T00:00:00"/>
        <d v="2200-02-24T00:00:00"/>
        <d v="2200-03-03T00:00:00"/>
        <d v="2200-03-10T00:00:00"/>
        <d v="2200-03-17T00:00:00"/>
        <d v="2200-03-24T00:00:00"/>
        <d v="2200-03-31T00:00:00"/>
        <d v="2200-04-07T00:00:00"/>
        <d v="2200-04-14T00:00:00"/>
        <d v="2200-04-21T00:00:00"/>
        <d v="2200-04-28T00:00:00"/>
        <d v="2200-05-05T00:00:00"/>
        <d v="2200-05-12T00:00:00"/>
        <d v="2200-05-19T00:00:00"/>
        <d v="2200-05-26T00:00:00"/>
        <d v="2200-06-02T00:00:00"/>
        <d v="2200-06-09T00:00:00"/>
        <d v="2200-06-16T00:00:00"/>
        <d v="2200-06-23T00:00:00"/>
        <d v="2200-06-30T00:00:00"/>
        <d v="2200-07-07T00:00:00"/>
        <d v="2200-07-14T00:00:00"/>
        <d v="2200-07-21T00:00:00"/>
        <d v="2200-07-28T00:00:00"/>
        <d v="2200-08-04T00:00:00"/>
        <d v="2200-08-11T00:00:00"/>
        <d v="2200-08-18T00:00:00"/>
        <d v="2200-08-25T00:00:00"/>
        <d v="2200-09-01T00:00:00"/>
        <d v="2200-09-08T00:00:00"/>
        <d v="2200-09-15T00:00:00"/>
        <d v="2200-09-22T00:00:00"/>
        <d v="2200-09-29T00:00:00"/>
        <d v="2200-10-06T00:00:00"/>
        <d v="2200-10-13T00:00:00"/>
        <d v="2200-10-20T00:00:00"/>
        <d v="2200-10-27T00:00:00"/>
        <d v="2200-11-03T00:00:00"/>
        <d v="2200-11-10T00:00:00"/>
        <d v="2200-11-17T00:00:00"/>
        <d v="2200-11-24T00:00:00"/>
        <d v="2200-12-01T00:00:00"/>
        <d v="2200-12-08T00:00:00"/>
        <d v="2200-12-15T00:00:00"/>
        <d v="2200-12-22T00:00:00"/>
        <d v="2200-12-29T00:00:00"/>
        <d v="2201-01-05T00:00:00"/>
        <d v="2201-01-12T00:00:00"/>
        <d v="2201-01-19T00:00:00"/>
        <d v="2201-01-26T00:00:00"/>
        <d v="2201-02-02T00:00:00"/>
        <d v="2201-02-09T00:00:00"/>
        <d v="2201-02-16T00:00:00"/>
        <d v="2201-02-23T00:00:00"/>
        <d v="2201-03-02T00:00:00"/>
        <d v="2201-03-09T00:00:00"/>
        <d v="2201-03-16T00:00:00"/>
        <d v="2201-03-23T00:00:00"/>
        <d v="2201-03-30T00:00:00"/>
        <d v="2201-04-06T00:00:00"/>
        <d v="2201-04-13T00:00:00"/>
        <d v="2201-04-20T00:00:00"/>
        <d v="2201-04-27T00:00:00"/>
        <d v="2201-05-04T00:00:00"/>
        <d v="2201-05-11T00:00:00"/>
        <d v="2201-05-18T00:00:00"/>
        <d v="2201-05-25T00:00:00"/>
        <d v="2201-06-01T00:00:00"/>
        <d v="2201-06-08T00:00:00"/>
        <d v="2201-06-15T00:00:00"/>
        <d v="2201-06-22T00:00:00"/>
        <d v="2201-06-29T00:00:00"/>
        <d v="2201-07-06T00:00:00"/>
        <d v="2201-07-13T00:00:00"/>
        <d v="2201-07-20T00:00:00"/>
        <d v="2201-07-27T00:00:00"/>
        <d v="2201-08-03T00:00:00"/>
        <d v="2201-08-10T00:00:00"/>
        <d v="2201-08-17T00:00:00"/>
        <d v="2201-08-24T00:00:00"/>
        <d v="2201-08-31T00:00:00"/>
        <d v="2201-09-07T00:00:00"/>
        <d v="2201-09-14T00:00:00"/>
        <d v="2201-09-21T00:00:00"/>
        <d v="2201-09-28T00:00:00"/>
        <d v="2201-10-05T00:00:00"/>
        <d v="2201-10-12T00:00:00"/>
        <d v="2201-10-19T00:00:00"/>
        <d v="2201-10-26T00:00:00"/>
        <d v="2201-11-02T00:00:00"/>
        <d v="2201-11-09T00:00:00"/>
        <d v="2201-11-16T00:00:00"/>
        <d v="2201-11-23T00:00:00"/>
        <d v="2201-11-30T00:00:00"/>
        <d v="2201-12-07T00:00:00"/>
        <d v="2201-12-14T00:00:00"/>
        <d v="2201-12-21T00:00:00"/>
        <d v="2201-12-28T00:00:00"/>
        <d v="2202-01-04T00:00:00"/>
        <d v="2202-01-11T00:00:00"/>
        <d v="2202-01-18T00:00:00"/>
        <d v="2202-01-25T00:00:00"/>
        <d v="2202-02-01T00:00:00"/>
        <d v="2202-02-08T00:00:00"/>
        <d v="2202-02-15T00:00:00"/>
        <d v="2202-02-22T00:00:00"/>
        <d v="2202-03-01T00:00:00"/>
        <d v="2202-03-08T00:00:00"/>
        <d v="2202-03-15T00:00:00"/>
        <d v="2202-03-22T00:00:00"/>
        <d v="2202-03-29T00:00:00"/>
        <d v="2202-04-05T00:00:00"/>
        <d v="2202-04-12T00:00:00"/>
        <d v="2202-04-19T00:00:00"/>
        <d v="2202-04-26T00:00:00"/>
        <d v="2202-05-03T00:00:00"/>
        <d v="2202-05-10T00:00:00"/>
        <d v="2202-05-17T00:00:00"/>
        <d v="2202-05-24T00:00:00"/>
        <d v="2202-05-31T00:00:00"/>
        <d v="2202-06-07T00:00:00"/>
        <d v="2202-06-14T00:00:00"/>
        <d v="2202-06-21T00:00:00"/>
        <d v="2202-06-28T00:00:00"/>
        <d v="2202-07-05T00:00:00"/>
        <d v="2202-07-12T00:00:00"/>
        <d v="2202-07-19T00:00:00"/>
        <d v="2202-07-26T00:00:00"/>
        <d v="2202-08-02T00:00:00"/>
        <d v="2202-08-09T00:00:00"/>
        <d v="2202-08-16T00:00:00"/>
        <d v="2202-08-23T00:00:00"/>
        <d v="2202-08-30T00:00:00"/>
        <d v="2202-09-06T00:00:00"/>
        <d v="2202-09-13T00:00:00"/>
        <d v="2202-09-20T00:00:00"/>
        <d v="2202-09-27T00:00:00"/>
        <d v="2202-10-04T00:00:00"/>
        <d v="2202-10-11T00:00:00"/>
        <d v="2202-10-18T00:00:00"/>
        <d v="2202-10-25T00:00:00"/>
        <d v="2202-11-01T00:00:00"/>
        <d v="2202-11-08T00:00:00"/>
        <d v="2202-11-15T00:00:00"/>
        <d v="2202-11-22T00:00:00"/>
        <d v="2202-11-29T00:00:00"/>
        <d v="2202-12-06T00:00:00"/>
        <d v="2202-12-13T00:00:00"/>
        <d v="2202-12-20T00:00:00"/>
        <d v="2202-12-27T00:00:00"/>
        <d v="2203-01-03T00:00:00"/>
        <d v="2203-01-10T00:00:00"/>
        <d v="2203-01-17T00:00:00"/>
        <d v="2203-01-24T00:00:00"/>
        <d v="2203-01-31T00:00:00"/>
        <d v="2203-02-07T00:00:00"/>
        <d v="2203-02-14T00:00:00"/>
        <d v="2203-02-21T00:00:00"/>
        <d v="2203-02-28T00:00:00"/>
        <d v="2203-03-07T00:00:00"/>
        <d v="2203-03-14T00:00:00"/>
        <d v="2203-03-21T00:00:00"/>
        <d v="2203-03-28T00:00:00"/>
        <d v="2203-04-04T00:00:00"/>
        <d v="2203-04-11T00:00:00"/>
        <d v="2203-04-18T00:00:00"/>
        <d v="2203-04-25T00:00:00"/>
        <d v="2203-05-02T00:00:00"/>
        <d v="2203-05-09T00:00:00"/>
        <d v="2203-05-16T00:00:00"/>
        <d v="2203-05-23T00:00:00"/>
        <d v="2203-05-30T00:00:00"/>
        <d v="2203-06-06T00:00:00"/>
        <d v="2203-06-13T00:00:00"/>
        <d v="2203-06-20T00:00:00"/>
        <d v="2203-06-27T00:00:00"/>
        <d v="2203-07-04T00:00:00"/>
        <d v="2203-07-11T00:00:00"/>
        <d v="2203-07-18T00:00:00"/>
        <d v="2203-07-25T00:00:00"/>
        <d v="2203-08-01T00:00:00"/>
        <d v="2203-08-08T00:00:00"/>
        <d v="2203-08-15T00:00:00"/>
        <d v="2203-08-22T00:00:00"/>
        <d v="2203-08-29T00:00:00"/>
        <d v="2203-09-05T00:00:00"/>
        <d v="2203-09-12T00:00:00"/>
        <d v="2203-09-19T00:00:00"/>
        <d v="2203-09-26T00:00:00"/>
        <d v="2203-10-03T00:00:00"/>
        <d v="2203-10-10T00:00:00"/>
        <d v="2203-10-17T00:00:00"/>
        <d v="2203-10-24T00:00:00"/>
        <d v="2203-10-31T00:00:00"/>
        <d v="2203-11-07T00:00:00"/>
        <d v="2203-11-14T00:00:00"/>
        <d v="2203-11-21T00:00:00"/>
        <d v="2203-11-28T00:00:00"/>
        <d v="2203-12-05T00:00:00"/>
        <d v="2203-12-12T00:00:00"/>
        <d v="2203-12-19T00:00:00"/>
        <d v="2203-12-26T00:00:00"/>
        <d v="2204-01-02T00:00:00"/>
        <d v="2204-01-09T00:00:00"/>
        <d v="2204-01-16T00:00:00"/>
        <d v="2204-01-23T00:00:00"/>
        <d v="2204-01-30T00:00:00"/>
        <d v="2204-02-06T00:00:00"/>
        <d v="2204-02-13T00:00:00"/>
        <d v="2204-02-20T00:00:00"/>
        <d v="2204-02-27T00:00:00"/>
        <d v="2204-03-05T00:00:00"/>
        <d v="2204-03-12T00:00:00"/>
        <d v="2204-03-19T00:00:00"/>
        <d v="2204-03-26T00:00:00"/>
        <d v="2204-04-02T00:00:00"/>
        <d v="2204-04-09T00:00:00"/>
        <d v="2204-04-16T00:00:00"/>
        <d v="2204-04-23T00:00:00"/>
        <d v="2204-04-30T00:00:00"/>
        <d v="2204-05-07T00:00:00"/>
        <d v="2204-05-14T00:00:00"/>
        <d v="2204-05-21T00:00:00"/>
        <d v="2204-05-28T00:00:00"/>
        <d v="2204-06-04T00:00:00"/>
        <d v="2204-06-11T00:00:00"/>
        <d v="2204-06-18T00:00:00"/>
        <d v="2204-06-25T00:00:00"/>
        <d v="2204-07-02T00:00:00"/>
        <d v="2204-07-09T00:00:00"/>
        <d v="2204-07-16T00:00:00"/>
        <d v="2204-07-23T00:00:00"/>
        <d v="2204-07-30T00:00:00"/>
        <d v="2204-08-06T00:00:00"/>
        <d v="2204-08-13T00:00:00"/>
        <d v="2204-08-20T00:00:00"/>
        <d v="2204-08-27T00:00:00"/>
        <d v="2204-09-03T00:00:00"/>
        <d v="2204-09-10T00:00:00"/>
        <d v="2204-09-17T00:00:00"/>
        <d v="2204-09-24T00:00:00"/>
        <d v="2204-10-01T00:00:00"/>
        <d v="2204-10-08T00:00:00"/>
        <d v="2204-10-15T00:00:00"/>
        <d v="2204-10-22T00:00:00"/>
        <d v="2204-10-29T00:00:00"/>
        <d v="2204-11-05T00:00:00"/>
        <d v="2204-11-12T00:00:00"/>
        <d v="2204-11-19T00:00:00"/>
        <d v="2204-11-26T00:00:00"/>
        <d v="2204-12-03T00:00:00"/>
        <d v="2204-12-10T00:00:00"/>
        <d v="2204-12-17T00:00:00"/>
        <d v="2204-12-24T00:00:00"/>
        <d v="2204-12-31T00:00:00"/>
        <d v="2205-01-07T00:00:00"/>
        <d v="2205-01-14T00:00:00"/>
        <d v="2205-01-21T00:00:00"/>
        <d v="2205-01-28T00:00:00"/>
        <d v="2205-02-04T00:00:00"/>
        <d v="2205-02-11T00:00:00"/>
        <d v="2205-02-18T00:00:00"/>
        <d v="2205-02-25T00:00:00"/>
        <d v="2205-03-04T00:00:00"/>
        <d v="2205-03-11T00:00:00"/>
        <d v="2205-03-18T00:00:00"/>
        <d v="2205-03-25T00:00:00"/>
        <d v="2205-04-01T00:00:00"/>
        <d v="2205-04-08T00:00:00"/>
        <d v="2205-04-15T00:00:00"/>
        <d v="2205-04-22T00:00:00"/>
        <d v="2205-04-29T00:00:00"/>
        <d v="2205-05-06T00:00:00"/>
        <d v="2205-05-13T00:00:00"/>
        <d v="2205-05-20T00:00:00"/>
        <d v="2205-05-27T00:00:00"/>
        <d v="2205-06-03T00:00:00"/>
        <d v="2205-06-10T00:00:00"/>
        <d v="2205-06-17T00:00:00"/>
        <d v="2205-06-24T00:00:00"/>
        <d v="2205-07-01T00:00:00"/>
        <d v="2205-07-08T00:00:00"/>
        <d v="2205-07-15T00:00:00"/>
        <d v="2205-07-22T00:00:00"/>
        <d v="2205-07-29T00:00:00"/>
        <d v="2205-08-05T00:00:00"/>
        <d v="2205-08-12T00:00:00"/>
        <d v="2205-08-19T00:00:00"/>
        <d v="2205-08-26T00:00:00"/>
        <d v="2205-09-02T00:00:00"/>
        <d v="2205-09-09T00:00:00"/>
        <d v="2205-09-16T00:00:00"/>
        <d v="2205-09-23T00:00:00"/>
        <d v="2205-09-30T00:00:00"/>
        <d v="2205-10-07T00:00:00"/>
        <d v="2205-10-14T00:00:00"/>
        <d v="2205-10-21T00:00:00"/>
        <d v="2205-10-28T00:00:00"/>
        <d v="2205-11-04T00:00:00"/>
        <d v="2205-11-11T00:00:00"/>
        <d v="2205-11-18T00:00:00"/>
        <d v="2205-11-25T00:00:00"/>
        <d v="2205-12-02T00:00:00"/>
        <d v="2205-12-09T00:00:00"/>
        <d v="2205-12-16T00:00:00"/>
        <d v="2205-12-23T00:00:00"/>
        <d v="2205-12-30T00:00:00"/>
        <d v="2206-01-06T00:00:00"/>
        <d v="2206-01-13T00:00:00"/>
        <d v="2206-01-20T00:00:00"/>
        <d v="2206-01-27T00:00:00"/>
        <d v="2206-02-03T00:00:00"/>
        <d v="2206-02-10T00:00:00"/>
        <d v="2206-02-17T00:00:00"/>
        <d v="2206-02-24T00:00:00"/>
        <d v="2206-03-03T00:00:00"/>
        <d v="2206-03-10T00:00:00"/>
        <d v="2206-03-17T00:00:00"/>
        <d v="2206-03-24T00:00:00"/>
        <d v="2206-03-31T00:00:00"/>
        <d v="2206-04-07T00:00:00"/>
        <d v="2206-04-14T00:00:00"/>
        <d v="2206-04-21T00:00:00"/>
        <d v="2206-04-28T00:00:00"/>
        <d v="2206-05-05T00:00:00"/>
        <d v="2206-05-12T00:00:00"/>
        <d v="2206-05-19T00:00:00"/>
        <d v="2206-05-26T00:00:00"/>
        <d v="2206-06-02T00:00:00"/>
        <d v="2206-06-09T00:00:00"/>
        <d v="2206-06-16T00:00:00"/>
        <d v="2206-06-23T00:00:00"/>
        <d v="2206-06-30T00:00:00"/>
        <d v="2206-07-07T00:00:00"/>
        <d v="2206-07-14T00:00:00"/>
        <d v="2206-07-21T00:00:00"/>
        <d v="2206-07-28T00:00:00"/>
        <d v="2206-08-04T00:00:00"/>
        <d v="2206-08-11T00:00:00"/>
        <d v="2206-08-18T00:00:00"/>
        <d v="2206-08-25T00:00:00"/>
        <d v="2206-09-01T00:00:00"/>
        <d v="2206-09-08T00:00:00"/>
        <d v="2206-09-15T00:00:00"/>
        <d v="2206-09-22T00:00:00"/>
        <d v="2206-09-29T00:00:00"/>
        <d v="2206-10-06T00:00:00"/>
        <d v="2206-10-13T00:00:00"/>
        <d v="2206-10-20T00:00:00"/>
        <d v="2206-10-27T00:00:00"/>
        <d v="2206-11-03T00:00:00"/>
        <d v="2206-11-10T00:00:00"/>
        <d v="2206-11-17T00:00:00"/>
        <d v="2206-11-24T00:00:00"/>
        <d v="2206-12-01T00:00:00"/>
        <d v="2206-12-08T00:00:00"/>
        <d v="2206-12-15T00:00:00"/>
        <d v="2206-12-22T00:00:00"/>
        <d v="2206-12-29T00:00:00"/>
        <d v="2207-01-05T00:00:00"/>
        <d v="2207-01-12T00:00:00"/>
        <d v="2207-01-19T00:00:00"/>
        <d v="2207-01-26T00:00:00"/>
        <d v="2207-02-02T00:00:00"/>
        <d v="2207-02-09T00:00:00"/>
        <d v="2207-02-16T00:00:00"/>
        <d v="2207-02-23T00:00:00"/>
        <d v="2207-03-02T00:00:00"/>
        <d v="2207-03-09T00:00:00"/>
        <d v="2207-03-16T00:00:00"/>
        <d v="2207-03-23T00:00:00"/>
        <d v="2207-03-30T00:00:00"/>
        <d v="2207-04-06T00:00:00"/>
        <d v="2207-04-13T00:00:00"/>
        <d v="2207-04-20T00:00:00"/>
        <d v="2207-04-27T00:00:00"/>
        <d v="2207-05-04T00:00:00"/>
        <d v="2207-05-11T00:00:00"/>
        <d v="2207-05-18T00:00:00"/>
        <d v="2207-05-25T00:00:00"/>
        <d v="2207-06-01T00:00:00"/>
        <d v="2207-06-08T00:00:00"/>
        <d v="2207-06-15T00:00:00"/>
        <d v="2207-06-22T00:00:00"/>
        <d v="2207-06-29T00:00:00"/>
        <d v="2207-07-06T00:00:00"/>
        <d v="2207-07-13T00:00:00"/>
        <d v="2207-07-20T00:00:00"/>
        <d v="2207-07-27T00:00:00"/>
        <d v="2207-08-03T00:00:00"/>
        <d v="2207-08-10T00:00:00"/>
        <d v="2207-08-17T00:00:00"/>
        <d v="2207-08-24T00:00:00"/>
        <d v="2207-08-31T00:00:00"/>
        <d v="2207-09-07T00:00:00"/>
        <d v="2207-09-14T00:00:00"/>
        <d v="2207-09-21T00:00:00"/>
        <d v="2207-09-28T00:00:00"/>
        <d v="2207-10-05T00:00:00"/>
        <d v="2207-10-12T00:00:00"/>
        <d v="2207-10-19T00:00:00"/>
        <d v="2207-10-26T00:00:00"/>
        <d v="2207-11-02T00:00:00"/>
        <d v="2207-11-09T00:00:00"/>
        <d v="2207-11-16T00:00:00"/>
        <d v="2207-11-23T00:00:00"/>
        <d v="2207-11-30T00:00:00"/>
        <d v="2207-12-07T00:00:00"/>
        <d v="2207-12-14T00:00:00"/>
        <d v="2207-12-21T00:00:00"/>
        <d v="2207-12-28T00:00:00"/>
        <d v="2208-01-04T00:00:00"/>
        <d v="2208-01-11T00:00:00"/>
        <d v="2208-01-18T00:00:00"/>
        <d v="2208-01-25T00:00:00"/>
        <d v="2208-02-01T00:00:00"/>
        <d v="2208-02-08T00:00:00"/>
        <d v="2208-02-15T00:00:00"/>
        <d v="2208-02-22T00:00:00"/>
        <d v="2208-02-29T00:00:00"/>
        <d v="2208-03-07T00:00:00"/>
        <d v="2208-03-14T00:00:00"/>
        <d v="2208-03-21T00:00:00"/>
        <d v="2208-03-28T00:00:00"/>
        <d v="2208-04-04T00:00:00"/>
        <d v="2208-04-11T00:00:00"/>
        <d v="2208-04-18T00:00:00"/>
        <d v="2208-04-25T00:00:00"/>
        <d v="2208-05-02T00:00:00"/>
        <d v="2208-05-09T00:00:00"/>
        <d v="2208-05-16T00:00:00"/>
        <d v="2208-05-23T00:00:00"/>
        <d v="2208-05-30T00:00:00"/>
        <d v="2208-06-06T00:00:00"/>
        <d v="2208-06-13T00:00:00"/>
        <d v="2208-06-20T00:00:00"/>
        <d v="2208-06-27T00:00:00"/>
        <d v="2208-07-04T00:00:00"/>
        <d v="2208-07-11T00:00:00"/>
        <d v="2208-07-18T00:00:00"/>
        <d v="2208-07-25T00:00:00"/>
        <d v="2208-08-01T00:00:00"/>
        <d v="2208-08-08T00:00:00"/>
        <d v="2208-08-15T00:00:00"/>
        <d v="2208-08-22T00:00:00"/>
        <d v="2208-08-29T00:00:00"/>
        <d v="2208-09-05T00:00:00"/>
        <d v="2208-09-12T00:00:00"/>
        <d v="2208-09-19T00:00:00"/>
        <d v="2208-09-26T00:00:00"/>
        <d v="2208-10-03T00:00:00"/>
        <d v="2208-10-10T00:00:00"/>
        <d v="2208-10-17T00:00:00"/>
        <d v="2208-10-24T00:00:00"/>
        <d v="2208-10-31T00:00:00"/>
        <d v="2208-11-07T00:00:00"/>
        <d v="2208-11-14T00:00:00"/>
        <d v="2208-11-21T00:00:00"/>
        <d v="2208-11-28T00:00:00"/>
        <d v="2208-12-05T00:00:00"/>
        <d v="2208-12-12T00:00:00"/>
        <d v="2208-12-19T00:00:00"/>
        <d v="2208-12-26T00:00:00"/>
        <d v="2209-01-02T00:00:00"/>
        <d v="2209-01-09T00:00:00"/>
        <d v="2209-01-16T00:00:00"/>
        <d v="2209-01-23T00:00:00"/>
        <d v="2209-01-30T00:00:00"/>
        <d v="2209-02-06T00:00:00"/>
        <d v="2209-02-13T00:00:00"/>
        <d v="2209-02-20T00:00:00"/>
        <d v="2209-02-27T00:00:00"/>
        <d v="2209-03-06T00:00:00"/>
        <d v="2209-03-13T00:00:00"/>
        <d v="2209-03-20T00:00:00"/>
        <d v="2209-03-27T00:00:00"/>
        <d v="2209-04-03T00:00:00"/>
        <d v="2209-04-10T00:00:00"/>
        <d v="2209-04-17T00:00:00"/>
        <d v="2209-04-24T00:00:00"/>
        <d v="2209-05-01T00:00:00"/>
        <d v="2209-05-08T00:00:00"/>
        <d v="2209-05-15T00:00:00"/>
        <d v="2209-05-22T00:00:00"/>
        <d v="2209-05-29T00:00:00"/>
        <d v="2209-06-05T00:00:00"/>
        <d v="2209-06-12T00:00:00"/>
        <d v="2209-06-19T00:00:00"/>
        <d v="2209-06-26T00:00:00"/>
        <d v="2209-07-03T00:00:00"/>
        <d v="2209-07-10T00:00:00"/>
        <d v="2209-07-17T00:00:00"/>
        <d v="2209-07-24T00:00:00"/>
        <d v="2209-07-31T00:00:00"/>
        <d v="2209-08-07T00:00:00"/>
        <d v="2209-08-14T00:00:00"/>
        <d v="2209-08-21T00:00:00"/>
        <d v="2209-08-28T00:00:00"/>
        <d v="2209-09-04T00:00:00"/>
        <d v="2209-09-11T00:00:00"/>
        <d v="2209-09-18T00:00:00"/>
        <d v="2209-09-25T00:00:00"/>
        <d v="2209-10-02T00:00:00"/>
        <d v="2209-10-09T00:00:00"/>
        <d v="2209-10-16T00:00:00"/>
        <d v="2209-10-23T00:00:00"/>
        <d v="2209-10-30T00:00:00"/>
        <d v="2209-11-06T00:00:00"/>
        <d v="2209-11-13T00:00:00"/>
        <d v="2209-11-20T00:00:00"/>
        <d v="2209-11-27T00:00:00"/>
        <d v="2209-12-04T00:00:00"/>
        <d v="2209-12-11T00:00:00"/>
        <d v="2209-12-18T00:00:00"/>
        <d v="2209-12-25T00:00:00"/>
        <d v="2210-01-01T00:00:00"/>
        <d v="2210-01-08T00:00:00"/>
        <d v="2210-01-15T00:00:00"/>
        <d v="2210-01-22T00:00:00"/>
        <d v="2210-01-29T00:00:00"/>
        <d v="2210-02-05T00:00:00"/>
        <d v="2210-02-12T00:00:00"/>
        <d v="2210-02-19T00:00:00"/>
        <d v="2210-02-26T00:00:00"/>
        <d v="2210-03-05T00:00:00"/>
        <d v="2210-03-12T00:00:00"/>
        <d v="2210-03-19T00:00:00"/>
        <d v="2210-03-26T00:00:00"/>
        <d v="2210-04-02T00:00:00"/>
        <d v="2210-04-09T00:00:00"/>
        <d v="2210-04-16T00:00:00"/>
        <d v="2210-04-23T00:00:00"/>
        <d v="2210-04-30T00:00:00"/>
        <d v="2210-05-07T00:00:00"/>
        <d v="2210-05-14T00:00:00"/>
        <d v="2210-05-21T00:00:00"/>
        <d v="2210-05-28T00:00:00"/>
        <d v="2210-06-04T00:00:00"/>
        <d v="2210-06-11T00:00:00"/>
        <d v="2210-06-18T00:00:00"/>
        <d v="2210-06-25T00:00:00"/>
        <d v="2210-07-02T00:00:00"/>
        <d v="2210-07-09T00:00:00"/>
        <d v="2210-07-16T00:00:00"/>
        <d v="2210-07-23T00:00:00"/>
        <d v="2210-07-30T00:00:00"/>
        <d v="2210-08-06T00:00:00"/>
        <d v="2210-08-13T00:00:00"/>
        <d v="2210-08-20T00:00:00"/>
        <d v="2210-08-27T00:00:00"/>
        <d v="2210-09-03T00:00:00"/>
        <d v="2210-09-10T00:00:00"/>
        <d v="2210-09-17T00:00:00"/>
        <d v="2210-09-24T00:00:00"/>
        <d v="2210-10-01T00:00:00"/>
        <d v="2210-10-08T00:00:00"/>
        <d v="2210-10-15T00:00:00"/>
        <d v="2210-10-22T00:00:00"/>
        <d v="2210-10-29T00:00:00"/>
        <d v="2210-11-05T00:00:00"/>
        <d v="2210-11-12T00:00:00"/>
        <d v="2210-11-19T00:00:00"/>
        <d v="2210-11-26T00:00:00"/>
        <d v="2210-12-03T00:00:00"/>
        <d v="2210-12-10T00:00:00"/>
        <d v="2210-12-17T00:00:00"/>
        <d v="2210-12-24T00:00:00"/>
        <d v="2210-12-31T00:00:00"/>
        <d v="2211-01-07T00:00:00"/>
        <d v="2211-01-14T00:00:00"/>
        <d v="2211-01-21T00:00:00"/>
        <d v="2211-01-28T00:00:00"/>
        <d v="2211-02-04T00:00:00"/>
        <d v="2211-02-11T00:00:00"/>
        <d v="2211-02-18T00:00:00"/>
        <d v="2211-02-25T00:00:00"/>
        <d v="2211-03-04T00:00:00"/>
        <d v="2211-03-11T00:00:00"/>
        <d v="2211-03-18T00:00:00"/>
        <d v="2211-03-25T00:00:00"/>
        <d v="2211-04-01T00:00:00"/>
        <d v="2211-04-08T00:00:00"/>
        <d v="2211-04-15T00:00:00"/>
        <d v="2211-04-22T00:00:00"/>
        <d v="2211-04-29T00:00:00"/>
        <d v="2211-05-06T00:00:00"/>
        <d v="2211-05-13T00:00:00"/>
        <d v="2211-05-20T00:00:00"/>
        <d v="2211-05-27T00:00:00"/>
        <d v="2211-06-03T00:00:00"/>
        <d v="2211-06-10T00:00:00"/>
        <d v="2211-06-17T00:00:00"/>
        <d v="2211-06-24T00:00:00"/>
        <d v="2211-07-01T00:00:00"/>
        <d v="2211-07-08T00:00:00"/>
        <d v="2211-07-15T00:00:00"/>
        <d v="2211-07-22T00:00:00"/>
        <d v="2211-07-29T00:00:00"/>
        <d v="2211-08-05T00:00:00"/>
        <d v="2211-08-12T00:00:00"/>
        <d v="2211-08-19T00:00:00"/>
        <d v="2211-08-26T00:00:00"/>
        <d v="2211-09-02T00:00:00"/>
        <d v="2211-09-09T00:00:00"/>
        <d v="2211-09-16T00:00:00"/>
        <d v="2211-09-23T00:00:00"/>
        <d v="2211-09-30T00:00:00"/>
        <d v="2211-10-07T00:00:00"/>
        <d v="2211-10-14T00:00:00"/>
        <d v="2211-10-21T00:00:00"/>
        <d v="2211-10-28T00:00:00"/>
        <d v="2211-11-04T00:00:00"/>
        <d v="2211-11-11T00:00:00"/>
        <d v="2211-11-18T00:00:00"/>
        <d v="2211-11-25T00:00:00"/>
        <d v="2211-12-02T00:00:00"/>
        <d v="2211-12-09T00:00:00"/>
        <d v="2211-12-16T00:00:00"/>
        <d v="2211-12-23T00:00:00"/>
        <d v="2211-12-30T00:00:00"/>
        <d v="2212-01-06T00:00:00"/>
        <d v="2212-01-13T00:00:00"/>
        <d v="2212-01-20T00:00:00"/>
        <d v="2212-01-27T00:00:00"/>
        <d v="2212-02-03T00:00:00"/>
        <d v="2212-02-10T00:00:00"/>
        <d v="2212-02-17T00:00:00"/>
        <d v="2212-02-24T00:00:00"/>
        <d v="2212-03-02T00:00:00"/>
        <d v="2212-03-09T00:00:00"/>
        <d v="2212-03-16T00:00:00"/>
        <d v="2212-03-23T00:00:00"/>
        <d v="2212-03-30T00:00:00"/>
        <d v="2212-04-06T00:00:00"/>
        <d v="2212-04-13T00:00:00"/>
        <d v="2212-04-20T00:00:00"/>
        <d v="2212-04-27T00:00:00"/>
        <d v="2212-05-04T00:00:00"/>
        <d v="2212-05-11T00:00:00"/>
        <d v="2212-05-18T00:00:00"/>
        <d v="2212-05-25T00:00:00"/>
        <d v="2212-06-01T00:00:00"/>
        <d v="2212-06-08T00:00:00"/>
        <d v="2212-06-15T00:00:00"/>
        <d v="2212-06-22T00:00:00"/>
        <d v="2212-06-29T00:00:00"/>
        <d v="2212-07-06T00:00:00"/>
        <d v="2212-07-13T00:00:00"/>
        <d v="2212-07-20T00:00:00"/>
        <d v="2212-07-27T00:00:00"/>
        <d v="2212-08-03T00:00:00"/>
        <d v="2212-08-10T00:00:00"/>
        <d v="2212-08-17T00:00:00"/>
        <d v="2212-08-24T00:00:00"/>
        <d v="2212-08-31T00:00:00"/>
        <d v="2212-09-07T00:00:00"/>
        <d v="2212-09-14T00:00:00"/>
        <d v="2212-09-21T00:00:00"/>
        <d v="2212-09-28T00:00:00"/>
        <d v="2212-10-05T00:00:00"/>
        <d v="2212-10-12T00:00:00"/>
        <d v="2212-10-19T00:00:00"/>
        <d v="2212-10-26T00:00:00"/>
        <d v="2212-11-02T00:00:00"/>
        <d v="2212-11-09T00:00:00"/>
        <d v="2212-11-16T00:00:00"/>
        <d v="2212-11-23T00:00:00"/>
        <d v="2212-11-30T00:00:00"/>
        <d v="2212-12-07T00:00:00"/>
        <d v="2212-12-14T00:00:00"/>
        <d v="2212-12-21T00:00:00"/>
        <d v="2212-12-28T00:00:00"/>
        <d v="2213-01-04T00:00:00"/>
        <d v="2213-01-11T00:00:00"/>
        <d v="2213-01-18T00:00:00"/>
        <d v="2213-01-25T00:00:00"/>
        <d v="2213-02-01T00:00:00"/>
        <d v="2213-02-08T00:00:00"/>
        <d v="2213-02-15T00:00:00"/>
        <d v="2213-02-22T00:00:00"/>
        <d v="2213-03-01T00:00:00"/>
        <d v="2213-03-08T00:00:00"/>
        <d v="2213-03-15T00:00:00"/>
        <d v="2213-03-22T00:00:00"/>
        <d v="2213-03-29T00:00:00"/>
        <d v="2213-04-05T00:00:00"/>
        <d v="2213-04-12T00:00:00"/>
        <d v="2213-04-19T00:00:00"/>
        <d v="2213-04-26T00:00:00"/>
        <d v="2213-05-03T00:00:00"/>
        <d v="2213-05-10T00:00:00"/>
        <d v="2213-05-17T00:00:00"/>
        <d v="2213-05-24T00:00:00"/>
        <d v="2213-05-31T00:00:00"/>
        <d v="2213-06-07T00:00:00"/>
        <d v="2213-06-14T00:00:00"/>
        <d v="2213-06-21T00:00:00"/>
        <d v="2213-06-28T00:00:00"/>
        <d v="2213-07-05T00:00:00"/>
        <d v="2213-07-12T00:00:00"/>
        <d v="2213-07-19T00:00:00"/>
        <d v="2213-07-26T00:00:00"/>
        <d v="2213-08-02T00:00:00"/>
        <d v="2213-08-09T00:00:00"/>
        <d v="2213-08-16T00:00:00"/>
        <d v="2213-08-23T00:00:00"/>
        <d v="2213-08-30T00:00:00"/>
        <d v="2213-09-06T00:00:00"/>
        <d v="2213-09-13T00:00:00"/>
        <d v="2213-09-20T00:00:00"/>
        <d v="2213-09-27T00:00:00"/>
        <d v="2213-10-04T00:00:00"/>
        <d v="2213-10-11T00:00:00"/>
        <d v="2213-10-18T00:00:00"/>
        <d v="2213-10-25T00:00:00"/>
        <d v="2213-11-01T00:00:00"/>
        <d v="2213-11-08T00:00:00"/>
        <d v="2213-11-15T00:00:00"/>
        <d v="2213-11-22T00:00:00"/>
        <d v="2213-11-29T00:00:00"/>
        <d v="2213-12-06T00:00:00"/>
        <d v="2213-12-13T00:00:00"/>
        <d v="2213-12-20T00:00:00"/>
        <d v="2213-12-27T00:00:00"/>
        <d v="2214-01-03T00:00:00"/>
        <d v="2214-01-10T00:00:00"/>
        <d v="2214-01-17T00:00:00"/>
        <d v="2214-01-24T00:00:00"/>
        <d v="2214-01-31T00:00:00"/>
        <d v="2214-02-07T00:00:00"/>
        <d v="2214-02-14T00:00:00"/>
        <d v="2214-02-21T00:00:00"/>
        <d v="2214-02-28T00:00:00"/>
        <d v="2214-03-07T00:00:00"/>
        <d v="2214-03-14T00:00:00"/>
        <d v="2214-03-21T00:00:00"/>
        <d v="2214-03-28T00:00:00"/>
        <d v="2214-04-04T00:00:00"/>
        <d v="2214-04-11T00:00:00"/>
        <d v="2214-04-18T00:00:00"/>
        <d v="2214-04-25T00:00:00"/>
        <d v="2214-05-02T00:00:00"/>
        <d v="2214-05-09T00:00:00"/>
        <d v="2214-05-16T00:00:00"/>
        <d v="2214-05-23T00:00:00"/>
        <d v="2214-05-30T00:00:00"/>
        <d v="2214-06-06T00:00:00"/>
        <d v="2214-06-13T00:00:00"/>
        <d v="2214-06-20T00:00:00"/>
        <d v="2214-06-27T00:00:00"/>
        <d v="2214-07-04T00:00:00"/>
        <d v="2214-07-11T00:00:00"/>
        <d v="2214-07-18T00:00:00"/>
        <d v="2214-07-25T00:00:00"/>
        <d v="2214-08-01T00:00:00"/>
        <d v="2214-08-08T00:00:00"/>
        <d v="2214-08-15T00:00:00"/>
        <d v="2214-08-22T00:00:00"/>
        <d v="2214-08-29T00:00:00"/>
        <d v="2214-09-05T00:00:00"/>
        <d v="2214-09-12T00:00:00"/>
        <d v="2214-09-19T00:00:00"/>
        <d v="2214-09-26T00:00:00"/>
        <d v="2214-10-03T00:00:00"/>
        <d v="2214-10-10T00:00:00"/>
        <d v="2214-10-17T00:00:00"/>
        <d v="2214-10-24T00:00:00"/>
        <d v="2214-10-31T00:00:00"/>
        <d v="2214-11-07T00:00:00"/>
        <d v="2214-11-14T00:00:00"/>
        <d v="2214-11-21T00:00:00"/>
        <d v="2214-11-28T00:00:00"/>
        <d v="2214-12-05T00:00:00"/>
        <d v="2214-12-12T00:00:00"/>
        <d v="2214-12-19T00:00:00"/>
        <d v="2214-12-26T00:00:00"/>
        <d v="2215-01-02T00:00:00"/>
        <d v="2215-01-09T00:00:00"/>
        <d v="2215-01-16T00:00:00"/>
        <d v="2215-01-23T00:00:00"/>
        <d v="2215-01-30T00:00:00"/>
        <d v="2215-02-06T00:00:00"/>
        <d v="2215-02-13T00:00:00"/>
        <d v="2215-02-20T00:00:00"/>
        <d v="2215-02-27T00:00:00"/>
        <d v="2215-03-06T00:00:00"/>
        <d v="2215-03-13T00:00:00"/>
        <d v="2215-03-20T00:00:00"/>
        <d v="2215-03-27T00:00:00"/>
        <d v="2215-04-03T00:00:00"/>
        <d v="2215-04-10T00:00:00"/>
        <d v="2215-04-17T00:00:00"/>
        <d v="2215-04-24T00:00:00"/>
        <d v="2215-05-01T00:00:00"/>
        <d v="2215-05-08T00:00:00"/>
        <d v="2215-05-15T00:00:00"/>
        <d v="2215-05-22T00:00:00"/>
        <d v="2215-05-29T00:00:00"/>
        <d v="2215-06-05T00:00:00"/>
        <d v="2215-06-12T00:00:00"/>
        <d v="2215-06-19T00:00:00"/>
        <d v="2215-06-26T00:00:00"/>
        <d v="2215-07-03T00:00:00"/>
        <d v="2215-07-10T00:00:00"/>
        <d v="2215-07-17T00:00:00"/>
        <d v="2215-07-24T00:00:00"/>
        <d v="2215-07-31T00:00:00"/>
        <d v="2215-08-07T00:00:00"/>
        <d v="2215-08-14T00:00:00"/>
        <d v="2215-08-21T00:00:00"/>
      </sharedItems>
    </cacheField>
    <cacheField name="Net Sales" numFmtId="0">
      <sharedItems containsSemiMixedTypes="0" containsString="0" containsNumber="1" containsInteger="1" minValue="0" maxValue="26700800"/>
    </cacheField>
    <cacheField name="Discount value" numFmtId="0">
      <sharedItems containsSemiMixedTypes="0" containsString="0" containsNumber="1" containsInteger="1" minValue="5000" maxValue="2995000"/>
    </cacheField>
    <cacheField name="Month" numFmtId="0">
      <sharedItems count="12">
        <s v="January"/>
        <s v="February"/>
        <s v="March"/>
        <s v="April"/>
        <s v="May"/>
        <s v="June"/>
        <s v="July"/>
        <s v="August"/>
        <s v="September"/>
        <s v="October"/>
        <s v="November"/>
        <s v="December"/>
      </sharedItems>
    </cacheField>
    <cacheField name="Year" numFmtId="0">
      <sharedItems/>
    </cacheField>
    <cacheField name="Discount Flag" numFmtId="0">
      <sharedItems count="2">
        <s v="High Discount"/>
        <s v="Normal"/>
      </sharedItems>
    </cacheField>
    <cacheField name="Zero sales" numFmtId="0">
      <sharedItems count="2">
        <s v="Zero Sales"/>
        <s v="Ok"/>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454286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0001"/>
    <s v="Printer"/>
    <n v="306"/>
    <n v="800"/>
    <n v="2000"/>
    <s v="East"/>
    <d v="2024-01-01T00:00:00"/>
    <n v="0"/>
    <n v="612000"/>
    <x v="0"/>
    <x v="0"/>
    <s v="High Discount"/>
    <s v="Zero Sales"/>
  </r>
  <r>
    <s v="ORD0002"/>
    <s v="Monitor"/>
    <n v="583"/>
    <n v="5500"/>
    <n v="400"/>
    <s v="North"/>
    <d v="2024-01-08T00:00:00"/>
    <n v="2973300"/>
    <n v="233200"/>
    <x v="0"/>
    <x v="0"/>
    <s v="Normal"/>
    <s v="Ok"/>
  </r>
  <r>
    <s v="ORD0003"/>
    <s v="Speaker"/>
    <n v="526"/>
    <n v="1200"/>
    <n v="2000"/>
    <s v="East"/>
    <d v="2024-01-15T00:00:00"/>
    <n v="0"/>
    <n v="1052000"/>
    <x v="0"/>
    <x v="0"/>
    <s v="High Discount"/>
    <s v="Zero Sales"/>
  </r>
  <r>
    <s v="ORD0004"/>
    <s v="Keyboard"/>
    <n v="447"/>
    <n v="4500"/>
    <n v="3000"/>
    <s v="South"/>
    <d v="2024-01-22T00:00:00"/>
    <n v="670500"/>
    <n v="1341000"/>
    <x v="0"/>
    <x v="0"/>
    <s v="High Discount"/>
    <s v="Ok"/>
  </r>
  <r>
    <s v="ORD0005"/>
    <s v="Printer"/>
    <n v="545"/>
    <n v="5500"/>
    <n v="1500"/>
    <s v="North"/>
    <d v="2024-01-29T00:00:00"/>
    <n v="2180000"/>
    <n v="817500"/>
    <x v="0"/>
    <x v="0"/>
    <s v="High Discount"/>
    <s v="Ok"/>
  </r>
  <r>
    <s v="ORD0006"/>
    <s v="Hard Disk"/>
    <n v="269"/>
    <n v="45000"/>
    <n v="200"/>
    <s v="East"/>
    <d v="2024-02-05T00:00:00"/>
    <n v="12051200"/>
    <n v="53800"/>
    <x v="1"/>
    <x v="0"/>
    <s v="Normal"/>
    <s v="Ok"/>
  </r>
  <r>
    <s v="ORD0007"/>
    <s v="Tablet"/>
    <n v="222"/>
    <n v="4500"/>
    <n v="500"/>
    <s v="East"/>
    <d v="2024-02-12T00:00:00"/>
    <n v="888000"/>
    <n v="111000"/>
    <x v="1"/>
    <x v="0"/>
    <s v="High Discount"/>
    <s v="Ok"/>
  </r>
  <r>
    <s v="ORD0008"/>
    <s v="Printer"/>
    <n v="439"/>
    <n v="1200"/>
    <n v="100"/>
    <s v="North"/>
    <d v="2024-02-19T00:00:00"/>
    <n v="482900"/>
    <n v="43900"/>
    <x v="1"/>
    <x v="0"/>
    <s v="Normal"/>
    <s v="Ok"/>
  </r>
  <r>
    <s v="ORD0009"/>
    <s v="Speaker"/>
    <n v="551"/>
    <n v="45000"/>
    <n v="300"/>
    <s v="East"/>
    <d v="2024-02-26T00:00:00"/>
    <n v="24629700"/>
    <n v="165300"/>
    <x v="1"/>
    <x v="0"/>
    <s v="Normal"/>
    <s v="Ok"/>
  </r>
  <r>
    <s v="ORD0010"/>
    <s v="Keyboard"/>
    <n v="309"/>
    <n v="5500"/>
    <n v="2000"/>
    <s v="East"/>
    <d v="2024-03-04T00:00:00"/>
    <n v="1081500"/>
    <n v="618000"/>
    <x v="2"/>
    <x v="0"/>
    <s v="High Discount"/>
    <s v="Ok"/>
  </r>
  <r>
    <s v="ORD0011"/>
    <s v="Monitor"/>
    <n v="180"/>
    <n v="6000"/>
    <n v="400"/>
    <s v="South"/>
    <d v="2024-03-11T00:00:00"/>
    <n v="1008000"/>
    <n v="72000"/>
    <x v="2"/>
    <x v="0"/>
    <s v="High Discount"/>
    <s v="Ok"/>
  </r>
  <r>
    <s v="ORD0012"/>
    <s v="Speaker"/>
    <n v="162"/>
    <n v="15000"/>
    <n v="300"/>
    <s v="South"/>
    <d v="2024-03-18T00:00:00"/>
    <n v="2381400"/>
    <n v="48600"/>
    <x v="2"/>
    <x v="0"/>
    <s v="High Discount"/>
    <s v="Ok"/>
  </r>
  <r>
    <s v="ORD0013"/>
    <s v="Speaker"/>
    <n v="69"/>
    <n v="800"/>
    <n v="1500"/>
    <s v="South"/>
    <d v="2024-03-25T00:00:00"/>
    <n v="0"/>
    <n v="103500"/>
    <x v="2"/>
    <x v="0"/>
    <s v="High Discount"/>
    <s v="Zero Sales"/>
  </r>
  <r>
    <s v="ORD0014"/>
    <s v="Tablet"/>
    <n v="264"/>
    <n v="18000"/>
    <n v="500"/>
    <s v="South"/>
    <d v="2024-04-01T00:00:00"/>
    <n v="4620000"/>
    <n v="132000"/>
    <x v="3"/>
    <x v="0"/>
    <s v="High Discount"/>
    <s v="Ok"/>
  </r>
  <r>
    <s v="ORD0015"/>
    <s v="Mouse"/>
    <n v="359"/>
    <n v="1200"/>
    <n v="400"/>
    <s v="South"/>
    <d v="2024-04-08T00:00:00"/>
    <n v="287200"/>
    <n v="143600"/>
    <x v="3"/>
    <x v="0"/>
    <s v="High Discount"/>
    <s v="Ok"/>
  </r>
  <r>
    <s v="ORD0016"/>
    <s v="Keyboard"/>
    <n v="300"/>
    <n v="22000"/>
    <n v="1000"/>
    <s v="South"/>
    <d v="2024-04-15T00:00:00"/>
    <n v="6300000"/>
    <n v="300000"/>
    <x v="3"/>
    <x v="0"/>
    <s v="High Discount"/>
    <s v="Ok"/>
  </r>
  <r>
    <s v="ORD0017"/>
    <s v="Mobile"/>
    <n v="537"/>
    <n v="18000"/>
    <n v="1000"/>
    <s v="North"/>
    <d v="2024-04-22T00:00:00"/>
    <n v="9129000"/>
    <n v="537000"/>
    <x v="3"/>
    <x v="0"/>
    <s v="High Discount"/>
    <s v="Ok"/>
  </r>
  <r>
    <s v="ORD0018"/>
    <s v="Speaker"/>
    <n v="431"/>
    <n v="5500"/>
    <n v="300"/>
    <s v="South"/>
    <d v="2024-04-29T00:00:00"/>
    <n v="2241200"/>
    <n v="129300"/>
    <x v="3"/>
    <x v="0"/>
    <s v="Normal"/>
    <s v="Ok"/>
  </r>
  <r>
    <s v="ORD0019"/>
    <s v="Mouse"/>
    <n v="458"/>
    <n v="45000"/>
    <n v="400"/>
    <s v="East"/>
    <d v="2024-05-06T00:00:00"/>
    <n v="20426800"/>
    <n v="183200"/>
    <x v="4"/>
    <x v="0"/>
    <s v="Normal"/>
    <s v="Ok"/>
  </r>
  <r>
    <s v="ORD0020"/>
    <s v="Mobile"/>
    <n v="320"/>
    <n v="4500"/>
    <n v="3000"/>
    <s v="North"/>
    <d v="2024-05-13T00:00:00"/>
    <n v="480000"/>
    <n v="960000"/>
    <x v="4"/>
    <x v="0"/>
    <s v="High Discount"/>
    <s v="Ok"/>
  </r>
  <r>
    <s v="ORD0021"/>
    <s v="Keyboard"/>
    <n v="456"/>
    <n v="18000"/>
    <n v="200"/>
    <s v="East"/>
    <d v="2024-05-20T00:00:00"/>
    <n v="8116800"/>
    <n v="91200"/>
    <x v="4"/>
    <x v="0"/>
    <s v="Normal"/>
    <s v="Ok"/>
  </r>
  <r>
    <s v="ORD0022"/>
    <s v="Laptop"/>
    <n v="243"/>
    <n v="45000"/>
    <n v="2000"/>
    <s v="South"/>
    <d v="2024-05-27T00:00:00"/>
    <n v="10449000"/>
    <n v="486000"/>
    <x v="4"/>
    <x v="0"/>
    <s v="High Discount"/>
    <s v="Ok"/>
  </r>
  <r>
    <s v="ORD0023"/>
    <s v="Hard Disk"/>
    <n v="490"/>
    <n v="15000"/>
    <n v="1000"/>
    <s v="South"/>
    <d v="2024-06-03T00:00:00"/>
    <n v="6860000"/>
    <n v="490000"/>
    <x v="5"/>
    <x v="0"/>
    <s v="High Discount"/>
    <s v="Ok"/>
  </r>
  <r>
    <s v="ORD0024"/>
    <s v="Mouse"/>
    <n v="362"/>
    <n v="4500"/>
    <n v="2000"/>
    <s v="East"/>
    <d v="2024-06-10T00:00:00"/>
    <n v="905000"/>
    <n v="724000"/>
    <x v="5"/>
    <x v="0"/>
    <s v="High Discount"/>
    <s v="Ok"/>
  </r>
  <r>
    <s v="ORD0025"/>
    <s v="Webcam"/>
    <n v="128"/>
    <n v="800"/>
    <n v="200"/>
    <s v="East"/>
    <d v="2024-06-17T00:00:00"/>
    <n v="76800"/>
    <n v="25600"/>
    <x v="5"/>
    <x v="0"/>
    <s v="High Discount"/>
    <s v="Ok"/>
  </r>
  <r>
    <s v="ORD0026"/>
    <s v="Laptop"/>
    <n v="229"/>
    <n v="6000"/>
    <n v="200"/>
    <s v="East"/>
    <d v="2024-06-24T00:00:00"/>
    <n v="1328200"/>
    <n v="45800"/>
    <x v="5"/>
    <x v="0"/>
    <s v="Normal"/>
    <s v="Ok"/>
  </r>
  <r>
    <s v="ORD0027"/>
    <s v="Hard Disk"/>
    <n v="63"/>
    <n v="15000"/>
    <n v="3000"/>
    <s v="West"/>
    <d v="2024-07-01T00:00:00"/>
    <n v="756000"/>
    <n v="189000"/>
    <x v="6"/>
    <x v="0"/>
    <s v="High Discount"/>
    <s v="Ok"/>
  </r>
  <r>
    <s v="ORD0028"/>
    <s v="Tablet"/>
    <n v="295"/>
    <n v="4500"/>
    <n v="5000"/>
    <s v="West"/>
    <d v="2024-07-08T00:00:00"/>
    <n v="0"/>
    <n v="1475000"/>
    <x v="6"/>
    <x v="0"/>
    <s v="High Discount"/>
    <s v="Zero Sales"/>
  </r>
  <r>
    <s v="ORD0029"/>
    <s v="Printer"/>
    <n v="63"/>
    <n v="15000"/>
    <n v="100"/>
    <s v="West"/>
    <d v="2024-07-15T00:00:00"/>
    <n v="938700"/>
    <n v="6300"/>
    <x v="6"/>
    <x v="0"/>
    <s v="High Discount"/>
    <s v="Ok"/>
  </r>
  <r>
    <s v="ORD0030"/>
    <s v="Monitor"/>
    <n v="148"/>
    <n v="800"/>
    <n v="5000"/>
    <s v="West"/>
    <d v="2024-07-22T00:00:00"/>
    <n v="0"/>
    <n v="740000"/>
    <x v="6"/>
    <x v="0"/>
    <s v="High Discount"/>
    <s v="Zero Sales"/>
  </r>
  <r>
    <s v="ORD0031"/>
    <s v="Webcam"/>
    <n v="82"/>
    <n v="45000"/>
    <n v="300"/>
    <s v="North"/>
    <d v="2024-07-29T00:00:00"/>
    <n v="3665400"/>
    <n v="24600"/>
    <x v="6"/>
    <x v="0"/>
    <s v="High Discount"/>
    <s v="Ok"/>
  </r>
  <r>
    <s v="ORD0032"/>
    <s v="Tablet"/>
    <n v="485"/>
    <n v="4500"/>
    <n v="400"/>
    <s v="South"/>
    <d v="2024-08-05T00:00:00"/>
    <n v="1988500"/>
    <n v="194000"/>
    <x v="7"/>
    <x v="0"/>
    <s v="Normal"/>
    <s v="Ok"/>
  </r>
  <r>
    <s v="ORD0033"/>
    <s v="Keyboard"/>
    <n v="306"/>
    <n v="5500"/>
    <n v="200"/>
    <s v="East"/>
    <d v="2024-08-12T00:00:00"/>
    <n v="1621800"/>
    <n v="61200"/>
    <x v="7"/>
    <x v="0"/>
    <s v="Normal"/>
    <s v="Ok"/>
  </r>
  <r>
    <s v="ORD0034"/>
    <s v="Tablet"/>
    <n v="83"/>
    <n v="1200"/>
    <n v="5000"/>
    <s v="South"/>
    <d v="2024-08-19T00:00:00"/>
    <n v="0"/>
    <n v="415000"/>
    <x v="7"/>
    <x v="0"/>
    <s v="High Discount"/>
    <s v="Zero Sales"/>
  </r>
  <r>
    <s v="ORD0035"/>
    <s v="Printer"/>
    <n v="68"/>
    <n v="18000"/>
    <n v="500"/>
    <s v="East"/>
    <d v="2024-08-26T00:00:00"/>
    <n v="1190000"/>
    <n v="34000"/>
    <x v="7"/>
    <x v="0"/>
    <s v="High Discount"/>
    <s v="Ok"/>
  </r>
  <r>
    <s v="ORD0036"/>
    <s v="Keyboard"/>
    <n v="309"/>
    <n v="6000"/>
    <n v="5000"/>
    <s v="South"/>
    <d v="2024-09-02T00:00:00"/>
    <n v="309000"/>
    <n v="1545000"/>
    <x v="8"/>
    <x v="0"/>
    <s v="High Discount"/>
    <s v="Ok"/>
  </r>
  <r>
    <s v="ORD0037"/>
    <s v="Webcam"/>
    <n v="465"/>
    <n v="12000"/>
    <n v="1500"/>
    <s v="North"/>
    <d v="2024-09-09T00:00:00"/>
    <n v="4882500"/>
    <n v="697500"/>
    <x v="8"/>
    <x v="0"/>
    <s v="High Discount"/>
    <s v="Ok"/>
  </r>
  <r>
    <s v="ORD0038"/>
    <s v="Printer"/>
    <n v="186"/>
    <n v="22000"/>
    <n v="1000"/>
    <s v="West"/>
    <d v="2024-09-16T00:00:00"/>
    <n v="3906000"/>
    <n v="186000"/>
    <x v="8"/>
    <x v="0"/>
    <s v="High Discount"/>
    <s v="Ok"/>
  </r>
  <r>
    <s v="ORD0039"/>
    <s v="Mobile"/>
    <n v="408"/>
    <n v="45000"/>
    <n v="1500"/>
    <s v="South"/>
    <d v="2024-09-23T00:00:00"/>
    <n v="17748000"/>
    <n v="612000"/>
    <x v="8"/>
    <x v="0"/>
    <s v="High Discount"/>
    <s v="Ok"/>
  </r>
  <r>
    <s v="ORD0040"/>
    <s v="Monitor"/>
    <n v="165"/>
    <n v="1200"/>
    <n v="200"/>
    <s v="East"/>
    <d v="2024-09-30T00:00:00"/>
    <n v="165000"/>
    <n v="33000"/>
    <x v="8"/>
    <x v="0"/>
    <s v="High Discount"/>
    <s v="Ok"/>
  </r>
  <r>
    <s v="ORD0041"/>
    <s v="Webcam"/>
    <n v="453"/>
    <n v="22000"/>
    <n v="1000"/>
    <s v="South"/>
    <d v="2024-10-07T00:00:00"/>
    <n v="9513000"/>
    <n v="453000"/>
    <x v="9"/>
    <x v="0"/>
    <s v="High Discount"/>
    <s v="Ok"/>
  </r>
  <r>
    <s v="ORD0042"/>
    <s v="Mobile"/>
    <n v="251"/>
    <n v="12000"/>
    <n v="1500"/>
    <s v="North"/>
    <d v="2024-10-14T00:00:00"/>
    <n v="2635500"/>
    <n v="376500"/>
    <x v="9"/>
    <x v="0"/>
    <s v="High Discount"/>
    <s v="Ok"/>
  </r>
  <r>
    <s v="ORD0043"/>
    <s v="Hard Disk"/>
    <n v="425"/>
    <n v="4500"/>
    <n v="200"/>
    <s v="North"/>
    <d v="2024-10-21T00:00:00"/>
    <n v="1827500"/>
    <n v="85000"/>
    <x v="9"/>
    <x v="0"/>
    <s v="Normal"/>
    <s v="Ok"/>
  </r>
  <r>
    <s v="ORD0044"/>
    <s v="Webcam"/>
    <n v="299"/>
    <n v="15000"/>
    <n v="1000"/>
    <s v="South"/>
    <d v="2024-10-28T00:00:00"/>
    <n v="4186000"/>
    <n v="299000"/>
    <x v="9"/>
    <x v="0"/>
    <s v="High Discount"/>
    <s v="Ok"/>
  </r>
  <r>
    <s v="ORD0045"/>
    <s v="Hard Disk"/>
    <n v="495"/>
    <n v="1200"/>
    <n v="5000"/>
    <s v="West"/>
    <d v="2024-11-04T00:00:00"/>
    <n v="0"/>
    <n v="2475000"/>
    <x v="10"/>
    <x v="0"/>
    <s v="High Discount"/>
    <s v="Zero Sales"/>
  </r>
  <r>
    <s v="ORD0046"/>
    <s v="Keyboard"/>
    <n v="327"/>
    <n v="6000"/>
    <n v="2000"/>
    <s v="East"/>
    <d v="2024-11-11T00:00:00"/>
    <n v="1308000"/>
    <n v="654000"/>
    <x v="10"/>
    <x v="0"/>
    <s v="High Discount"/>
    <s v="Ok"/>
  </r>
  <r>
    <s v="ORD0047"/>
    <s v="Mobile"/>
    <n v="161"/>
    <n v="800"/>
    <n v="5000"/>
    <s v="North"/>
    <d v="2024-11-18T00:00:00"/>
    <n v="0"/>
    <n v="805000"/>
    <x v="10"/>
    <x v="0"/>
    <s v="High Discount"/>
    <s v="Zero Sales"/>
  </r>
  <r>
    <s v="ORD0048"/>
    <s v="Monitor"/>
    <n v="522"/>
    <n v="5500"/>
    <n v="2000"/>
    <s v="North"/>
    <d v="2024-11-25T00:00:00"/>
    <n v="1827000"/>
    <n v="1044000"/>
    <x v="10"/>
    <x v="0"/>
    <s v="High Discount"/>
    <s v="Ok"/>
  </r>
  <r>
    <s v="ORD0049"/>
    <s v="Printer"/>
    <n v="441"/>
    <n v="18000"/>
    <n v="3000"/>
    <s v="South"/>
    <d v="2024-12-02T00:00:00"/>
    <n v="6615000"/>
    <n v="1323000"/>
    <x v="11"/>
    <x v="0"/>
    <s v="High Discount"/>
    <s v="Ok"/>
  </r>
  <r>
    <s v="ORD0050"/>
    <s v="Speaker"/>
    <n v="192"/>
    <n v="15000"/>
    <n v="200"/>
    <s v="North"/>
    <d v="2024-12-09T00:00:00"/>
    <n v="2841600"/>
    <n v="38400"/>
    <x v="11"/>
    <x v="0"/>
    <s v="High Discount"/>
    <s v="Ok"/>
  </r>
  <r>
    <s v="ORD0051"/>
    <s v="Tablet"/>
    <n v="81"/>
    <n v="45000"/>
    <n v="400"/>
    <s v="North"/>
    <d v="2024-12-16T00:00:00"/>
    <n v="3612600"/>
    <n v="32400"/>
    <x v="11"/>
    <x v="0"/>
    <s v="High Discount"/>
    <s v="Ok"/>
  </r>
  <r>
    <s v="ORD0052"/>
    <s v="Laptop"/>
    <n v="230"/>
    <n v="22000"/>
    <n v="200"/>
    <s v="East"/>
    <d v="2024-12-23T00:00:00"/>
    <n v="5014000"/>
    <n v="46000"/>
    <x v="11"/>
    <x v="0"/>
    <s v="Normal"/>
    <s v="Ok"/>
  </r>
  <r>
    <s v="ORD0053"/>
    <s v="Monitor"/>
    <n v="565"/>
    <n v="45000"/>
    <n v="400"/>
    <s v="West"/>
    <d v="2024-12-30T00:00:00"/>
    <n v="25199000"/>
    <n v="226000"/>
    <x v="11"/>
    <x v="0"/>
    <s v="Normal"/>
    <s v="Ok"/>
  </r>
  <r>
    <s v="ORD0054"/>
    <s v="Mobile"/>
    <n v="318"/>
    <n v="45000"/>
    <n v="300"/>
    <s v="East"/>
    <d v="2025-01-06T00:00:00"/>
    <n v="14214600"/>
    <n v="95400"/>
    <x v="0"/>
    <x v="1"/>
    <s v="Normal"/>
    <s v="Ok"/>
  </r>
  <r>
    <s v="ORD0055"/>
    <s v="Speaker"/>
    <n v="285"/>
    <n v="1200"/>
    <n v="500"/>
    <s v="West"/>
    <d v="2025-01-13T00:00:00"/>
    <n v="199500"/>
    <n v="142500"/>
    <x v="0"/>
    <x v="1"/>
    <s v="High Discount"/>
    <s v="Ok"/>
  </r>
  <r>
    <s v="ORD0056"/>
    <s v="Monitor"/>
    <n v="326"/>
    <n v="800"/>
    <n v="2000"/>
    <s v="East"/>
    <d v="2025-01-20T00:00:00"/>
    <n v="0"/>
    <n v="652000"/>
    <x v="0"/>
    <x v="1"/>
    <s v="High Discount"/>
    <s v="Zero Sales"/>
  </r>
  <r>
    <s v="ORD0057"/>
    <s v="Mobile"/>
    <n v="324"/>
    <n v="22000"/>
    <n v="5000"/>
    <s v="South"/>
    <d v="2025-01-27T00:00:00"/>
    <n v="5508000"/>
    <n v="1620000"/>
    <x v="0"/>
    <x v="1"/>
    <s v="High Discount"/>
    <s v="Ok"/>
  </r>
  <r>
    <s v="ORD0058"/>
    <s v="Mouse"/>
    <n v="135"/>
    <n v="22000"/>
    <n v="200"/>
    <s v="North"/>
    <d v="2025-02-03T00:00:00"/>
    <n v="2943000"/>
    <n v="27000"/>
    <x v="1"/>
    <x v="1"/>
    <s v="High Discount"/>
    <s v="Ok"/>
  </r>
  <r>
    <s v="ORD0059"/>
    <s v="Mouse"/>
    <n v="112"/>
    <n v="22000"/>
    <n v="2000"/>
    <s v="West"/>
    <d v="2025-02-10T00:00:00"/>
    <n v="2240000"/>
    <n v="224000"/>
    <x v="1"/>
    <x v="1"/>
    <s v="High Discount"/>
    <s v="Ok"/>
  </r>
  <r>
    <s v="ORD0060"/>
    <s v="Hard Disk"/>
    <n v="453"/>
    <n v="45000"/>
    <n v="200"/>
    <s v="South"/>
    <d v="2025-02-17T00:00:00"/>
    <n v="20294400"/>
    <n v="90600"/>
    <x v="1"/>
    <x v="1"/>
    <s v="Normal"/>
    <s v="Ok"/>
  </r>
  <r>
    <s v="ORD0061"/>
    <s v="Monitor"/>
    <n v="241"/>
    <n v="1200"/>
    <n v="300"/>
    <s v="North"/>
    <d v="2025-02-24T00:00:00"/>
    <n v="216900"/>
    <n v="72300"/>
    <x v="1"/>
    <x v="1"/>
    <s v="High Discount"/>
    <s v="Ok"/>
  </r>
  <r>
    <s v="ORD0062"/>
    <s v="Mouse"/>
    <n v="342"/>
    <n v="45000"/>
    <n v="5000"/>
    <s v="North"/>
    <d v="2025-03-03T00:00:00"/>
    <n v="13680000"/>
    <n v="1710000"/>
    <x v="2"/>
    <x v="1"/>
    <s v="High Discount"/>
    <s v="Ok"/>
  </r>
  <r>
    <s v="ORD0063"/>
    <s v="Mobile"/>
    <n v="80"/>
    <n v="5500"/>
    <n v="5000"/>
    <s v="North"/>
    <d v="2025-03-10T00:00:00"/>
    <n v="40000"/>
    <n v="400000"/>
    <x v="2"/>
    <x v="1"/>
    <s v="High Discount"/>
    <s v="Ok"/>
  </r>
  <r>
    <s v="ORD0064"/>
    <s v="Hard Disk"/>
    <n v="379"/>
    <n v="5500"/>
    <n v="300"/>
    <s v="East"/>
    <d v="2025-03-17T00:00:00"/>
    <n v="1970800"/>
    <n v="113700"/>
    <x v="2"/>
    <x v="1"/>
    <s v="Normal"/>
    <s v="Ok"/>
  </r>
  <r>
    <s v="ORD0065"/>
    <s v="Mobile"/>
    <n v="156"/>
    <n v="22000"/>
    <n v="2000"/>
    <s v="South"/>
    <d v="2025-03-24T00:00:00"/>
    <n v="3120000"/>
    <n v="312000"/>
    <x v="2"/>
    <x v="1"/>
    <s v="High Discount"/>
    <s v="Ok"/>
  </r>
  <r>
    <s v="ORD0066"/>
    <s v="Hard Disk"/>
    <n v="325"/>
    <n v="800"/>
    <n v="400"/>
    <s v="South"/>
    <d v="2025-03-31T00:00:00"/>
    <n v="130000"/>
    <n v="130000"/>
    <x v="2"/>
    <x v="1"/>
    <s v="High Discount"/>
    <s v="Ok"/>
  </r>
  <r>
    <s v="ORD0067"/>
    <s v="Monitor"/>
    <n v="131"/>
    <n v="800"/>
    <n v="200"/>
    <s v="North"/>
    <d v="2025-04-07T00:00:00"/>
    <n v="78600"/>
    <n v="26200"/>
    <x v="3"/>
    <x v="1"/>
    <s v="High Discount"/>
    <s v="Ok"/>
  </r>
  <r>
    <s v="ORD0068"/>
    <s v="Speaker"/>
    <n v="113"/>
    <n v="22000"/>
    <n v="300"/>
    <s v="West"/>
    <d v="2025-04-14T00:00:00"/>
    <n v="2452100"/>
    <n v="33900"/>
    <x v="3"/>
    <x v="1"/>
    <s v="High Discount"/>
    <s v="Ok"/>
  </r>
  <r>
    <s v="ORD0069"/>
    <s v="Printer"/>
    <n v="178"/>
    <n v="4500"/>
    <n v="200"/>
    <s v="South"/>
    <d v="2025-04-21T00:00:00"/>
    <n v="765400"/>
    <n v="35600"/>
    <x v="3"/>
    <x v="1"/>
    <s v="High Discount"/>
    <s v="Ok"/>
  </r>
  <r>
    <s v="ORD0070"/>
    <s v="Webcam"/>
    <n v="305"/>
    <n v="6000"/>
    <n v="2000"/>
    <s v="East"/>
    <d v="2025-04-28T00:00:00"/>
    <n v="1220000"/>
    <n v="610000"/>
    <x v="3"/>
    <x v="1"/>
    <s v="High Discount"/>
    <s v="Ok"/>
  </r>
  <r>
    <s v="ORD0071"/>
    <s v="Speaker"/>
    <n v="280"/>
    <n v="22000"/>
    <n v="300"/>
    <s v="West"/>
    <d v="2025-05-05T00:00:00"/>
    <n v="6076000"/>
    <n v="84000"/>
    <x v="4"/>
    <x v="1"/>
    <s v="High Discount"/>
    <s v="Ok"/>
  </r>
  <r>
    <s v="ORD0072"/>
    <s v="Keyboard"/>
    <n v="546"/>
    <n v="1200"/>
    <n v="1000"/>
    <s v="West"/>
    <d v="2025-05-12T00:00:00"/>
    <n v="109200"/>
    <n v="546000"/>
    <x v="4"/>
    <x v="1"/>
    <s v="High Discount"/>
    <s v="Ok"/>
  </r>
  <r>
    <s v="ORD0073"/>
    <s v="Mobile"/>
    <n v="186"/>
    <n v="1200"/>
    <n v="1000"/>
    <s v="West"/>
    <d v="2025-05-19T00:00:00"/>
    <n v="37200"/>
    <n v="186000"/>
    <x v="4"/>
    <x v="1"/>
    <s v="High Discount"/>
    <s v="Ok"/>
  </r>
  <r>
    <s v="ORD0074"/>
    <s v="Keyboard"/>
    <n v="504"/>
    <n v="1200"/>
    <n v="500"/>
    <s v="West"/>
    <d v="2025-05-26T00:00:00"/>
    <n v="352800"/>
    <n v="252000"/>
    <x v="4"/>
    <x v="1"/>
    <s v="Normal"/>
    <s v="Ok"/>
  </r>
  <r>
    <s v="ORD0075"/>
    <s v="Speaker"/>
    <n v="404"/>
    <n v="22000"/>
    <n v="200"/>
    <s v="South"/>
    <d v="2025-06-02T00:00:00"/>
    <n v="8807200"/>
    <n v="80800"/>
    <x v="5"/>
    <x v="1"/>
    <s v="Normal"/>
    <s v="Ok"/>
  </r>
  <r>
    <s v="ORD0076"/>
    <s v="Hard Disk"/>
    <n v="534"/>
    <n v="1200"/>
    <n v="3000"/>
    <s v="North"/>
    <d v="2025-06-09T00:00:00"/>
    <n v="0"/>
    <n v="1602000"/>
    <x v="5"/>
    <x v="1"/>
    <s v="High Discount"/>
    <s v="Zero Sales"/>
  </r>
  <r>
    <s v="ORD0077"/>
    <s v="Webcam"/>
    <n v="195"/>
    <n v="1200"/>
    <n v="300"/>
    <s v="West"/>
    <d v="2025-06-16T00:00:00"/>
    <n v="175500"/>
    <n v="58500"/>
    <x v="5"/>
    <x v="1"/>
    <s v="High Discount"/>
    <s v="Ok"/>
  </r>
  <r>
    <s v="ORD0078"/>
    <s v="Webcam"/>
    <n v="82"/>
    <n v="12000"/>
    <n v="2000"/>
    <s v="East"/>
    <d v="2025-06-23T00:00:00"/>
    <n v="820000"/>
    <n v="164000"/>
    <x v="5"/>
    <x v="1"/>
    <s v="High Discount"/>
    <s v="Ok"/>
  </r>
  <r>
    <s v="ORD0079"/>
    <s v="Laptop"/>
    <n v="309"/>
    <n v="12000"/>
    <n v="3000"/>
    <s v="East"/>
    <d v="2025-06-30T00:00:00"/>
    <n v="2781000"/>
    <n v="927000"/>
    <x v="5"/>
    <x v="1"/>
    <s v="High Discount"/>
    <s v="Ok"/>
  </r>
  <r>
    <s v="ORD0080"/>
    <s v="Webcam"/>
    <n v="136"/>
    <n v="18000"/>
    <n v="400"/>
    <s v="North"/>
    <d v="2025-07-07T00:00:00"/>
    <n v="2393600"/>
    <n v="54400"/>
    <x v="6"/>
    <x v="1"/>
    <s v="High Discount"/>
    <s v="Ok"/>
  </r>
  <r>
    <s v="ORD0081"/>
    <s v="Printer"/>
    <n v="314"/>
    <n v="4500"/>
    <n v="400"/>
    <s v="South"/>
    <d v="2025-07-14T00:00:00"/>
    <n v="1287400"/>
    <n v="125600"/>
    <x v="6"/>
    <x v="1"/>
    <s v="High Discount"/>
    <s v="Ok"/>
  </r>
  <r>
    <s v="ORD0082"/>
    <s v="Webcam"/>
    <n v="591"/>
    <n v="15000"/>
    <n v="200"/>
    <s v="North"/>
    <d v="2025-07-21T00:00:00"/>
    <n v="8746800"/>
    <n v="118200"/>
    <x v="6"/>
    <x v="1"/>
    <s v="Normal"/>
    <s v="Ok"/>
  </r>
  <r>
    <s v="ORD0083"/>
    <s v="Speaker"/>
    <n v="441"/>
    <n v="45000"/>
    <n v="500"/>
    <s v="West"/>
    <d v="2025-07-28T00:00:00"/>
    <n v="19624500"/>
    <n v="220500"/>
    <x v="6"/>
    <x v="1"/>
    <s v="High Discount"/>
    <s v="Ok"/>
  </r>
  <r>
    <s v="ORD0084"/>
    <s v="Laptop"/>
    <n v="281"/>
    <n v="1200"/>
    <n v="2000"/>
    <s v="South"/>
    <d v="2025-08-04T00:00:00"/>
    <n v="0"/>
    <n v="562000"/>
    <x v="7"/>
    <x v="1"/>
    <s v="High Discount"/>
    <s v="Zero Sales"/>
  </r>
  <r>
    <s v="ORD0085"/>
    <s v="Speaker"/>
    <n v="496"/>
    <n v="18000"/>
    <n v="100"/>
    <s v="South"/>
    <d v="2025-08-11T00:00:00"/>
    <n v="8878400"/>
    <n v="49600"/>
    <x v="7"/>
    <x v="1"/>
    <s v="Normal"/>
    <s v="Ok"/>
  </r>
  <r>
    <s v="ORD0086"/>
    <s v="Speaker"/>
    <n v="178"/>
    <n v="5500"/>
    <n v="300"/>
    <s v="West"/>
    <d v="2025-08-18T00:00:00"/>
    <n v="925600"/>
    <n v="53400"/>
    <x v="7"/>
    <x v="1"/>
    <s v="High Discount"/>
    <s v="Ok"/>
  </r>
  <r>
    <s v="ORD0087"/>
    <s v="Tablet"/>
    <n v="320"/>
    <n v="800"/>
    <n v="3000"/>
    <s v="East"/>
    <d v="2025-08-25T00:00:00"/>
    <n v="0"/>
    <n v="960000"/>
    <x v="7"/>
    <x v="1"/>
    <s v="High Discount"/>
    <s v="Zero Sales"/>
  </r>
  <r>
    <s v="ORD0088"/>
    <s v="Laptop"/>
    <n v="138"/>
    <n v="15000"/>
    <n v="500"/>
    <s v="West"/>
    <d v="2025-09-01T00:00:00"/>
    <n v="2001000"/>
    <n v="69000"/>
    <x v="8"/>
    <x v="1"/>
    <s v="High Discount"/>
    <s v="Ok"/>
  </r>
  <r>
    <s v="ORD0089"/>
    <s v="Speaker"/>
    <n v="515"/>
    <n v="18000"/>
    <n v="400"/>
    <s v="North"/>
    <d v="2025-09-08T00:00:00"/>
    <n v="9064000"/>
    <n v="206000"/>
    <x v="8"/>
    <x v="1"/>
    <s v="Normal"/>
    <s v="Ok"/>
  </r>
  <r>
    <s v="ORD0090"/>
    <s v="Tablet"/>
    <n v="219"/>
    <n v="800"/>
    <n v="1000"/>
    <s v="West"/>
    <d v="2025-09-15T00:00:00"/>
    <n v="0"/>
    <n v="219000"/>
    <x v="8"/>
    <x v="1"/>
    <s v="High Discount"/>
    <s v="Zero Sales"/>
  </r>
  <r>
    <s v="ORD0091"/>
    <s v="Tablet"/>
    <n v="177"/>
    <n v="22000"/>
    <n v="2000"/>
    <s v="East"/>
    <d v="2025-09-22T00:00:00"/>
    <n v="3540000"/>
    <n v="354000"/>
    <x v="8"/>
    <x v="1"/>
    <s v="High Discount"/>
    <s v="Ok"/>
  </r>
  <r>
    <s v="ORD0092"/>
    <s v="Laptop"/>
    <n v="223"/>
    <n v="4500"/>
    <n v="5000"/>
    <s v="West"/>
    <d v="2025-09-29T00:00:00"/>
    <n v="0"/>
    <n v="1115000"/>
    <x v="8"/>
    <x v="1"/>
    <s v="High Discount"/>
    <s v="Zero Sales"/>
  </r>
  <r>
    <s v="ORD0093"/>
    <s v="Keyboard"/>
    <n v="75"/>
    <n v="12000"/>
    <n v="100"/>
    <s v="North"/>
    <d v="2025-10-06T00:00:00"/>
    <n v="892500"/>
    <n v="7500"/>
    <x v="9"/>
    <x v="1"/>
    <s v="High Discount"/>
    <s v="Ok"/>
  </r>
  <r>
    <s v="ORD0094"/>
    <s v="Hard Disk"/>
    <n v="560"/>
    <n v="22000"/>
    <n v="3000"/>
    <s v="North"/>
    <d v="2025-10-13T00:00:00"/>
    <n v="10640000"/>
    <n v="1680000"/>
    <x v="9"/>
    <x v="1"/>
    <s v="High Discount"/>
    <s v="Ok"/>
  </r>
  <r>
    <s v="ORD0095"/>
    <s v="Printer"/>
    <n v="537"/>
    <n v="22000"/>
    <n v="2000"/>
    <s v="East"/>
    <d v="2025-10-20T00:00:00"/>
    <n v="10740000"/>
    <n v="1074000"/>
    <x v="9"/>
    <x v="1"/>
    <s v="High Discount"/>
    <s v="Ok"/>
  </r>
  <r>
    <s v="ORD0096"/>
    <s v="Hard Disk"/>
    <n v="455"/>
    <n v="18000"/>
    <n v="200"/>
    <s v="North"/>
    <d v="2025-10-27T00:00:00"/>
    <n v="8099000"/>
    <n v="91000"/>
    <x v="9"/>
    <x v="1"/>
    <s v="Normal"/>
    <s v="Ok"/>
  </r>
  <r>
    <s v="ORD0097"/>
    <s v="Webcam"/>
    <n v="75"/>
    <n v="4500"/>
    <n v="500"/>
    <s v="North"/>
    <d v="2025-11-03T00:00:00"/>
    <n v="300000"/>
    <n v="37500"/>
    <x v="10"/>
    <x v="1"/>
    <s v="High Discount"/>
    <s v="Ok"/>
  </r>
  <r>
    <s v="ORD0098"/>
    <s v="Printer"/>
    <n v="132"/>
    <n v="6000"/>
    <n v="3000"/>
    <s v="West"/>
    <d v="2025-11-10T00:00:00"/>
    <n v="396000"/>
    <n v="396000"/>
    <x v="10"/>
    <x v="1"/>
    <s v="High Discount"/>
    <s v="Ok"/>
  </r>
  <r>
    <s v="ORD0099"/>
    <s v="Webcam"/>
    <n v="413"/>
    <n v="1200"/>
    <n v="100"/>
    <s v="South"/>
    <d v="2025-11-17T00:00:00"/>
    <n v="454300"/>
    <n v="41300"/>
    <x v="10"/>
    <x v="1"/>
    <s v="Normal"/>
    <s v="Ok"/>
  </r>
  <r>
    <s v="ORD0100"/>
    <s v="Speaker"/>
    <n v="416"/>
    <n v="4500"/>
    <n v="5000"/>
    <s v="North"/>
    <d v="2025-11-24T00:00:00"/>
    <n v="0"/>
    <n v="2080000"/>
    <x v="10"/>
    <x v="1"/>
    <s v="High Discount"/>
    <s v="Zero Sales"/>
  </r>
  <r>
    <s v="ORD0101"/>
    <s v="Mobile"/>
    <n v="109"/>
    <n v="18000"/>
    <n v="1000"/>
    <s v="North"/>
    <d v="2025-12-01T00:00:00"/>
    <n v="1853000"/>
    <n v="109000"/>
    <x v="11"/>
    <x v="1"/>
    <s v="High Discount"/>
    <s v="Ok"/>
  </r>
  <r>
    <s v="ORD0102"/>
    <s v="Laptop"/>
    <n v="341"/>
    <n v="800"/>
    <n v="1500"/>
    <s v="East"/>
    <d v="2025-12-08T00:00:00"/>
    <n v="0"/>
    <n v="511500"/>
    <x v="11"/>
    <x v="1"/>
    <s v="High Discount"/>
    <s v="Zero Sales"/>
  </r>
  <r>
    <s v="ORD0103"/>
    <s v="Printer"/>
    <n v="240"/>
    <n v="15000"/>
    <n v="5000"/>
    <s v="East"/>
    <d v="2025-12-15T00:00:00"/>
    <n v="2400000"/>
    <n v="1200000"/>
    <x v="11"/>
    <x v="1"/>
    <s v="High Discount"/>
    <s v="Ok"/>
  </r>
  <r>
    <s v="ORD0104"/>
    <s v="Printer"/>
    <n v="510"/>
    <n v="800"/>
    <n v="300"/>
    <s v="West"/>
    <d v="2025-12-22T00:00:00"/>
    <n v="255000"/>
    <n v="153000"/>
    <x v="11"/>
    <x v="1"/>
    <s v="Normal"/>
    <s v="Ok"/>
  </r>
  <r>
    <s v="ORD0105"/>
    <s v="Speaker"/>
    <n v="282"/>
    <n v="22000"/>
    <n v="300"/>
    <s v="West"/>
    <d v="2025-12-29T00:00:00"/>
    <n v="6119400"/>
    <n v="84600"/>
    <x v="11"/>
    <x v="1"/>
    <s v="High Discount"/>
    <s v="Ok"/>
  </r>
  <r>
    <s v="ORD0106"/>
    <s v="Keyboard"/>
    <n v="523"/>
    <n v="5500"/>
    <n v="2000"/>
    <s v="North"/>
    <d v="2026-01-05T00:00:00"/>
    <n v="1830500"/>
    <n v="1046000"/>
    <x v="0"/>
    <x v="2"/>
    <s v="High Discount"/>
    <s v="Ok"/>
  </r>
  <r>
    <s v="ORD0107"/>
    <s v="Tablet"/>
    <n v="454"/>
    <n v="5500"/>
    <n v="100"/>
    <s v="South"/>
    <d v="2026-01-12T00:00:00"/>
    <n v="2451600"/>
    <n v="45400"/>
    <x v="0"/>
    <x v="2"/>
    <s v="Normal"/>
    <s v="Ok"/>
  </r>
  <r>
    <s v="ORD0108"/>
    <s v="Speaker"/>
    <n v="320"/>
    <n v="5500"/>
    <n v="1000"/>
    <s v="South"/>
    <d v="2026-01-19T00:00:00"/>
    <n v="1440000"/>
    <n v="320000"/>
    <x v="0"/>
    <x v="2"/>
    <s v="High Discount"/>
    <s v="Ok"/>
  </r>
  <r>
    <s v="ORD0109"/>
    <s v="Mouse"/>
    <n v="183"/>
    <n v="4500"/>
    <n v="1500"/>
    <s v="West"/>
    <d v="2026-01-26T00:00:00"/>
    <n v="549000"/>
    <n v="274500"/>
    <x v="0"/>
    <x v="2"/>
    <s v="High Discount"/>
    <s v="Ok"/>
  </r>
  <r>
    <s v="ORD0110"/>
    <s v="Tablet"/>
    <n v="220"/>
    <n v="6000"/>
    <n v="100"/>
    <s v="East"/>
    <d v="2026-02-02T00:00:00"/>
    <n v="1298000"/>
    <n v="22000"/>
    <x v="1"/>
    <x v="2"/>
    <s v="Normal"/>
    <s v="Ok"/>
  </r>
  <r>
    <s v="ORD0111"/>
    <s v="Laptop"/>
    <n v="464"/>
    <n v="6000"/>
    <n v="300"/>
    <s v="North"/>
    <d v="2026-02-09T00:00:00"/>
    <n v="2644800"/>
    <n v="139200"/>
    <x v="1"/>
    <x v="2"/>
    <s v="Normal"/>
    <s v="Ok"/>
  </r>
  <r>
    <s v="ORD0112"/>
    <s v="Tablet"/>
    <n v="77"/>
    <n v="6000"/>
    <n v="400"/>
    <s v="North"/>
    <d v="2026-02-16T00:00:00"/>
    <n v="431200"/>
    <n v="30800"/>
    <x v="1"/>
    <x v="2"/>
    <s v="High Discount"/>
    <s v="Ok"/>
  </r>
  <r>
    <s v="ORD0113"/>
    <s v="Keyboard"/>
    <n v="185"/>
    <n v="4500"/>
    <n v="100"/>
    <s v="South"/>
    <d v="2026-02-23T00:00:00"/>
    <n v="814000"/>
    <n v="18500"/>
    <x v="1"/>
    <x v="2"/>
    <s v="Normal"/>
    <s v="Ok"/>
  </r>
  <r>
    <s v="ORD0114"/>
    <s v="Tablet"/>
    <n v="454"/>
    <n v="45000"/>
    <n v="1000"/>
    <s v="West"/>
    <d v="2026-03-02T00:00:00"/>
    <n v="19976000"/>
    <n v="454000"/>
    <x v="2"/>
    <x v="2"/>
    <s v="High Discount"/>
    <s v="Ok"/>
  </r>
  <r>
    <s v="ORD0115"/>
    <s v="Laptop"/>
    <n v="554"/>
    <n v="6000"/>
    <n v="100"/>
    <s v="South"/>
    <d v="2026-03-09T00:00:00"/>
    <n v="3268600"/>
    <n v="55400"/>
    <x v="2"/>
    <x v="2"/>
    <s v="Normal"/>
    <s v="Ok"/>
  </r>
  <r>
    <s v="ORD0116"/>
    <s v="Keyboard"/>
    <n v="290"/>
    <n v="18000"/>
    <n v="1000"/>
    <s v="South"/>
    <d v="2026-03-16T00:00:00"/>
    <n v="4930000"/>
    <n v="290000"/>
    <x v="2"/>
    <x v="2"/>
    <s v="High Discount"/>
    <s v="Ok"/>
  </r>
  <r>
    <s v="ORD0117"/>
    <s v="Hard Disk"/>
    <n v="493"/>
    <n v="12000"/>
    <n v="5000"/>
    <s v="West"/>
    <d v="2026-03-23T00:00:00"/>
    <n v="3451000"/>
    <n v="2465000"/>
    <x v="2"/>
    <x v="2"/>
    <s v="High Discount"/>
    <s v="Ok"/>
  </r>
  <r>
    <s v="ORD0118"/>
    <s v="Printer"/>
    <n v="483"/>
    <n v="45000"/>
    <n v="100"/>
    <s v="East"/>
    <d v="2026-03-30T00:00:00"/>
    <n v="21686700"/>
    <n v="48300"/>
    <x v="2"/>
    <x v="2"/>
    <s v="Normal"/>
    <s v="Ok"/>
  </r>
  <r>
    <s v="ORD0119"/>
    <s v="Printer"/>
    <n v="277"/>
    <n v="800"/>
    <n v="300"/>
    <s v="North"/>
    <d v="2026-04-06T00:00:00"/>
    <n v="138500"/>
    <n v="83100"/>
    <x v="3"/>
    <x v="2"/>
    <s v="High Discount"/>
    <s v="Ok"/>
  </r>
  <r>
    <s v="ORD0120"/>
    <s v="Webcam"/>
    <n v="558"/>
    <n v="5500"/>
    <n v="2000"/>
    <s v="East"/>
    <d v="2026-04-13T00:00:00"/>
    <n v="1953000"/>
    <n v="1116000"/>
    <x v="3"/>
    <x v="2"/>
    <s v="High Discount"/>
    <s v="Ok"/>
  </r>
  <r>
    <s v="ORD0121"/>
    <s v="Hard Disk"/>
    <n v="352"/>
    <n v="45000"/>
    <n v="100"/>
    <s v="West"/>
    <d v="2026-04-20T00:00:00"/>
    <n v="15804800"/>
    <n v="35200"/>
    <x v="3"/>
    <x v="2"/>
    <s v="Normal"/>
    <s v="Ok"/>
  </r>
  <r>
    <s v="ORD0122"/>
    <s v="Hard Disk"/>
    <n v="83"/>
    <n v="1200"/>
    <n v="1500"/>
    <s v="West"/>
    <d v="2026-04-27T00:00:00"/>
    <n v="0"/>
    <n v="124500"/>
    <x v="3"/>
    <x v="2"/>
    <s v="High Discount"/>
    <s v="Zero Sales"/>
  </r>
  <r>
    <s v="ORD0123"/>
    <s v="Tablet"/>
    <n v="51"/>
    <n v="4500"/>
    <n v="1000"/>
    <s v="North"/>
    <d v="2026-05-04T00:00:00"/>
    <n v="178500"/>
    <n v="51000"/>
    <x v="4"/>
    <x v="2"/>
    <s v="High Discount"/>
    <s v="Ok"/>
  </r>
  <r>
    <s v="ORD0124"/>
    <s v="Printer"/>
    <n v="411"/>
    <n v="45000"/>
    <n v="1000"/>
    <s v="East"/>
    <d v="2026-05-11T00:00:00"/>
    <n v="18084000"/>
    <n v="411000"/>
    <x v="4"/>
    <x v="2"/>
    <s v="High Discount"/>
    <s v="Ok"/>
  </r>
  <r>
    <s v="ORD0125"/>
    <s v="Laptop"/>
    <n v="244"/>
    <n v="4500"/>
    <n v="300"/>
    <s v="North"/>
    <d v="2026-05-18T00:00:00"/>
    <n v="1024800"/>
    <n v="73200"/>
    <x v="4"/>
    <x v="2"/>
    <s v="High Discount"/>
    <s v="Ok"/>
  </r>
  <r>
    <s v="ORD0126"/>
    <s v="Monitor"/>
    <n v="357"/>
    <n v="12000"/>
    <n v="1500"/>
    <s v="South"/>
    <d v="2026-05-25T00:00:00"/>
    <n v="3748500"/>
    <n v="535500"/>
    <x v="4"/>
    <x v="2"/>
    <s v="High Discount"/>
    <s v="Ok"/>
  </r>
  <r>
    <s v="ORD0127"/>
    <s v="Monitor"/>
    <n v="299"/>
    <n v="22000"/>
    <n v="500"/>
    <s v="South"/>
    <d v="2026-06-01T00:00:00"/>
    <n v="6428500"/>
    <n v="149500"/>
    <x v="5"/>
    <x v="2"/>
    <s v="High Discount"/>
    <s v="Ok"/>
  </r>
  <r>
    <s v="ORD0128"/>
    <s v="Keyboard"/>
    <n v="196"/>
    <n v="6000"/>
    <n v="500"/>
    <s v="South"/>
    <d v="2026-06-08T00:00:00"/>
    <n v="1078000"/>
    <n v="98000"/>
    <x v="5"/>
    <x v="2"/>
    <s v="High Discount"/>
    <s v="Ok"/>
  </r>
  <r>
    <s v="ORD0129"/>
    <s v="Printer"/>
    <n v="395"/>
    <n v="800"/>
    <n v="500"/>
    <s v="East"/>
    <d v="2026-06-15T00:00:00"/>
    <n v="118500"/>
    <n v="197500"/>
    <x v="5"/>
    <x v="2"/>
    <s v="High Discount"/>
    <s v="Ok"/>
  </r>
  <r>
    <s v="ORD0130"/>
    <s v="Printer"/>
    <n v="397"/>
    <n v="15000"/>
    <n v="500"/>
    <s v="South"/>
    <d v="2026-06-22T00:00:00"/>
    <n v="5756500"/>
    <n v="198500"/>
    <x v="5"/>
    <x v="2"/>
    <s v="High Discount"/>
    <s v="Ok"/>
  </r>
  <r>
    <s v="ORD0131"/>
    <s v="Monitor"/>
    <n v="303"/>
    <n v="4500"/>
    <n v="100"/>
    <s v="North"/>
    <d v="2026-06-29T00:00:00"/>
    <n v="1333200"/>
    <n v="30300"/>
    <x v="5"/>
    <x v="2"/>
    <s v="Normal"/>
    <s v="Ok"/>
  </r>
  <r>
    <s v="ORD0132"/>
    <s v="Printer"/>
    <n v="448"/>
    <n v="1200"/>
    <n v="500"/>
    <s v="East"/>
    <d v="2026-07-06T00:00:00"/>
    <n v="313600"/>
    <n v="224000"/>
    <x v="6"/>
    <x v="2"/>
    <s v="High Discount"/>
    <s v="Ok"/>
  </r>
  <r>
    <s v="ORD0133"/>
    <s v="Tablet"/>
    <n v="383"/>
    <n v="18000"/>
    <n v="100"/>
    <s v="North"/>
    <d v="2026-07-13T00:00:00"/>
    <n v="6855700"/>
    <n v="38300"/>
    <x v="6"/>
    <x v="2"/>
    <s v="Normal"/>
    <s v="Ok"/>
  </r>
  <r>
    <s v="ORD0134"/>
    <s v="Mouse"/>
    <n v="225"/>
    <n v="22000"/>
    <n v="400"/>
    <s v="West"/>
    <d v="2026-07-20T00:00:00"/>
    <n v="4860000"/>
    <n v="90000"/>
    <x v="6"/>
    <x v="2"/>
    <s v="High Discount"/>
    <s v="Ok"/>
  </r>
  <r>
    <s v="ORD0135"/>
    <s v="Mobile"/>
    <n v="174"/>
    <n v="22000"/>
    <n v="3000"/>
    <s v="East"/>
    <d v="2026-07-27T00:00:00"/>
    <n v="3306000"/>
    <n v="522000"/>
    <x v="6"/>
    <x v="2"/>
    <s v="High Discount"/>
    <s v="Ok"/>
  </r>
  <r>
    <s v="ORD0136"/>
    <s v="Hard Disk"/>
    <n v="447"/>
    <n v="12000"/>
    <n v="2000"/>
    <s v="North"/>
    <d v="2026-08-03T00:00:00"/>
    <n v="4470000"/>
    <n v="894000"/>
    <x v="7"/>
    <x v="2"/>
    <s v="High Discount"/>
    <s v="Ok"/>
  </r>
  <r>
    <s v="ORD0137"/>
    <s v="Webcam"/>
    <n v="180"/>
    <n v="5500"/>
    <n v="100"/>
    <s v="North"/>
    <d v="2026-08-10T00:00:00"/>
    <n v="972000"/>
    <n v="18000"/>
    <x v="7"/>
    <x v="2"/>
    <s v="Normal"/>
    <s v="Ok"/>
  </r>
  <r>
    <s v="ORD0138"/>
    <s v="Keyboard"/>
    <n v="456"/>
    <n v="15000"/>
    <n v="1000"/>
    <s v="East"/>
    <d v="2026-08-17T00:00:00"/>
    <n v="6384000"/>
    <n v="456000"/>
    <x v="7"/>
    <x v="2"/>
    <s v="High Discount"/>
    <s v="Ok"/>
  </r>
  <r>
    <s v="ORD0139"/>
    <s v="Mouse"/>
    <n v="383"/>
    <n v="5500"/>
    <n v="1500"/>
    <s v="West"/>
    <d v="2026-08-24T00:00:00"/>
    <n v="1532000"/>
    <n v="574500"/>
    <x v="7"/>
    <x v="2"/>
    <s v="High Discount"/>
    <s v="Ok"/>
  </r>
  <r>
    <s v="ORD0140"/>
    <s v="Monitor"/>
    <n v="69"/>
    <n v="800"/>
    <n v="5000"/>
    <s v="East"/>
    <d v="2026-08-31T00:00:00"/>
    <n v="0"/>
    <n v="345000"/>
    <x v="7"/>
    <x v="2"/>
    <s v="High Discount"/>
    <s v="Zero Sales"/>
  </r>
  <r>
    <s v="ORD0141"/>
    <s v="Hard Disk"/>
    <n v="254"/>
    <n v="22000"/>
    <n v="1500"/>
    <s v="South"/>
    <d v="2026-09-07T00:00:00"/>
    <n v="5207000"/>
    <n v="381000"/>
    <x v="8"/>
    <x v="2"/>
    <s v="High Discount"/>
    <s v="Ok"/>
  </r>
  <r>
    <s v="ORD0142"/>
    <s v="Printer"/>
    <n v="404"/>
    <n v="15000"/>
    <n v="100"/>
    <s v="South"/>
    <d v="2026-09-14T00:00:00"/>
    <n v="6019600"/>
    <n v="40400"/>
    <x v="8"/>
    <x v="2"/>
    <s v="Normal"/>
    <s v="Ok"/>
  </r>
  <r>
    <s v="ORD0143"/>
    <s v="Webcam"/>
    <n v="222"/>
    <n v="12000"/>
    <n v="500"/>
    <s v="West"/>
    <d v="2026-09-21T00:00:00"/>
    <n v="2553000"/>
    <n v="111000"/>
    <x v="8"/>
    <x v="2"/>
    <s v="High Discount"/>
    <s v="Ok"/>
  </r>
  <r>
    <s v="ORD0144"/>
    <s v="Printer"/>
    <n v="238"/>
    <n v="5500"/>
    <n v="1500"/>
    <s v="North"/>
    <d v="2026-09-28T00:00:00"/>
    <n v="952000"/>
    <n v="357000"/>
    <x v="8"/>
    <x v="2"/>
    <s v="High Discount"/>
    <s v="Ok"/>
  </r>
  <r>
    <s v="ORD0145"/>
    <s v="Laptop"/>
    <n v="51"/>
    <n v="6000"/>
    <n v="400"/>
    <s v="North"/>
    <d v="2026-10-05T00:00:00"/>
    <n v="285600"/>
    <n v="20400"/>
    <x v="9"/>
    <x v="2"/>
    <s v="High Discount"/>
    <s v="Ok"/>
  </r>
  <r>
    <s v="ORD0146"/>
    <s v="Laptop"/>
    <n v="217"/>
    <n v="15000"/>
    <n v="5000"/>
    <s v="North"/>
    <d v="2026-10-12T00:00:00"/>
    <n v="2170000"/>
    <n v="1085000"/>
    <x v="9"/>
    <x v="2"/>
    <s v="High Discount"/>
    <s v="Ok"/>
  </r>
  <r>
    <s v="ORD0147"/>
    <s v="Webcam"/>
    <n v="417"/>
    <n v="15000"/>
    <n v="200"/>
    <s v="East"/>
    <d v="2026-10-19T00:00:00"/>
    <n v="6171600"/>
    <n v="83400"/>
    <x v="9"/>
    <x v="2"/>
    <s v="Normal"/>
    <s v="Ok"/>
  </r>
  <r>
    <s v="ORD0148"/>
    <s v="Webcam"/>
    <n v="585"/>
    <n v="4500"/>
    <n v="1000"/>
    <s v="East"/>
    <d v="2026-10-26T00:00:00"/>
    <n v="2047500"/>
    <n v="585000"/>
    <x v="9"/>
    <x v="2"/>
    <s v="High Discount"/>
    <s v="Ok"/>
  </r>
  <r>
    <s v="ORD0149"/>
    <s v="Monitor"/>
    <n v="419"/>
    <n v="6000"/>
    <n v="100"/>
    <s v="West"/>
    <d v="2026-11-02T00:00:00"/>
    <n v="2472100"/>
    <n v="41900"/>
    <x v="10"/>
    <x v="2"/>
    <s v="Normal"/>
    <s v="Ok"/>
  </r>
  <r>
    <s v="ORD0150"/>
    <s v="Webcam"/>
    <n v="486"/>
    <n v="45000"/>
    <n v="2000"/>
    <s v="South"/>
    <d v="2026-11-09T00:00:00"/>
    <n v="20898000"/>
    <n v="972000"/>
    <x v="10"/>
    <x v="2"/>
    <s v="High Discount"/>
    <s v="Ok"/>
  </r>
  <r>
    <s v="ORD0151"/>
    <s v="Tablet"/>
    <n v="256"/>
    <n v="15000"/>
    <n v="1000"/>
    <s v="North"/>
    <d v="2026-11-16T00:00:00"/>
    <n v="3584000"/>
    <n v="256000"/>
    <x v="10"/>
    <x v="2"/>
    <s v="High Discount"/>
    <s v="Ok"/>
  </r>
  <r>
    <s v="ORD0152"/>
    <s v="Printer"/>
    <n v="98"/>
    <n v="22000"/>
    <n v="1500"/>
    <s v="South"/>
    <d v="2026-11-23T00:00:00"/>
    <n v="2009000"/>
    <n v="147000"/>
    <x v="10"/>
    <x v="2"/>
    <s v="High Discount"/>
    <s v="Ok"/>
  </r>
  <r>
    <s v="ORD0153"/>
    <s v="Mouse"/>
    <n v="593"/>
    <n v="12000"/>
    <n v="200"/>
    <s v="East"/>
    <d v="2026-11-30T00:00:00"/>
    <n v="6997400"/>
    <n v="118600"/>
    <x v="10"/>
    <x v="2"/>
    <s v="Normal"/>
    <s v="Ok"/>
  </r>
  <r>
    <s v="ORD0154"/>
    <s v="Speaker"/>
    <n v="178"/>
    <n v="800"/>
    <n v="1000"/>
    <s v="East"/>
    <d v="2026-12-07T00:00:00"/>
    <n v="0"/>
    <n v="178000"/>
    <x v="11"/>
    <x v="2"/>
    <s v="High Discount"/>
    <s v="Zero Sales"/>
  </r>
  <r>
    <s v="ORD0155"/>
    <s v="Webcam"/>
    <n v="496"/>
    <n v="1200"/>
    <n v="3000"/>
    <s v="East"/>
    <d v="2026-12-14T00:00:00"/>
    <n v="0"/>
    <n v="1488000"/>
    <x v="11"/>
    <x v="2"/>
    <s v="High Discount"/>
    <s v="Zero Sales"/>
  </r>
  <r>
    <s v="ORD0156"/>
    <s v="Keyboard"/>
    <n v="84"/>
    <n v="6000"/>
    <n v="1500"/>
    <s v="South"/>
    <d v="2026-12-21T00:00:00"/>
    <n v="378000"/>
    <n v="126000"/>
    <x v="11"/>
    <x v="2"/>
    <s v="High Discount"/>
    <s v="Ok"/>
  </r>
  <r>
    <s v="ORD0157"/>
    <s v="Laptop"/>
    <n v="248"/>
    <n v="18000"/>
    <n v="1500"/>
    <s v="West"/>
    <d v="2026-12-28T00:00:00"/>
    <n v="4092000"/>
    <n v="372000"/>
    <x v="11"/>
    <x v="2"/>
    <s v="High Discount"/>
    <s v="Ok"/>
  </r>
  <r>
    <s v="ORD0158"/>
    <s v="Tablet"/>
    <n v="126"/>
    <n v="1200"/>
    <n v="100"/>
    <s v="West"/>
    <d v="2027-01-04T00:00:00"/>
    <n v="138600"/>
    <n v="12600"/>
    <x v="0"/>
    <x v="3"/>
    <s v="Normal"/>
    <s v="Ok"/>
  </r>
  <r>
    <s v="ORD0159"/>
    <s v="Hard Disk"/>
    <n v="418"/>
    <n v="1200"/>
    <n v="1000"/>
    <s v="East"/>
    <d v="2027-01-11T00:00:00"/>
    <n v="83600"/>
    <n v="418000"/>
    <x v="0"/>
    <x v="3"/>
    <s v="High Discount"/>
    <s v="Ok"/>
  </r>
  <r>
    <s v="ORD0160"/>
    <s v="Speaker"/>
    <n v="575"/>
    <n v="22000"/>
    <n v="1500"/>
    <s v="North"/>
    <d v="2027-01-18T00:00:00"/>
    <n v="11787500"/>
    <n v="862500"/>
    <x v="0"/>
    <x v="3"/>
    <s v="High Discount"/>
    <s v="Ok"/>
  </r>
  <r>
    <s v="ORD0161"/>
    <s v="Mouse"/>
    <n v="398"/>
    <n v="5500"/>
    <n v="400"/>
    <s v="South"/>
    <d v="2027-01-25T00:00:00"/>
    <n v="2029800"/>
    <n v="159200"/>
    <x v="0"/>
    <x v="3"/>
    <s v="High Discount"/>
    <s v="Ok"/>
  </r>
  <r>
    <s v="ORD0162"/>
    <s v="Speaker"/>
    <n v="555"/>
    <n v="1200"/>
    <n v="5000"/>
    <s v="East"/>
    <d v="2027-02-01T00:00:00"/>
    <n v="0"/>
    <n v="2775000"/>
    <x v="1"/>
    <x v="3"/>
    <s v="High Discount"/>
    <s v="Zero Sales"/>
  </r>
  <r>
    <s v="ORD0163"/>
    <s v="Webcam"/>
    <n v="287"/>
    <n v="12000"/>
    <n v="5000"/>
    <s v="South"/>
    <d v="2027-02-08T00:00:00"/>
    <n v="2009000"/>
    <n v="1435000"/>
    <x v="1"/>
    <x v="3"/>
    <s v="High Discount"/>
    <s v="Ok"/>
  </r>
  <r>
    <s v="ORD0164"/>
    <s v="Monitor"/>
    <n v="329"/>
    <n v="1200"/>
    <n v="200"/>
    <s v="South"/>
    <d v="2027-02-15T00:00:00"/>
    <n v="329000"/>
    <n v="65800"/>
    <x v="1"/>
    <x v="3"/>
    <s v="Normal"/>
    <s v="Ok"/>
  </r>
  <r>
    <s v="ORD0165"/>
    <s v="Laptop"/>
    <n v="481"/>
    <n v="5500"/>
    <n v="5000"/>
    <s v="West"/>
    <d v="2027-02-22T00:00:00"/>
    <n v="240500"/>
    <n v="2405000"/>
    <x v="1"/>
    <x v="3"/>
    <s v="High Discount"/>
    <s v="Ok"/>
  </r>
  <r>
    <s v="ORD0166"/>
    <s v="Laptop"/>
    <n v="187"/>
    <n v="4500"/>
    <n v="2000"/>
    <s v="East"/>
    <d v="2027-03-01T00:00:00"/>
    <n v="467500"/>
    <n v="374000"/>
    <x v="2"/>
    <x v="3"/>
    <s v="High Discount"/>
    <s v="Ok"/>
  </r>
  <r>
    <s v="ORD0167"/>
    <s v="Hard Disk"/>
    <n v="318"/>
    <n v="15000"/>
    <n v="300"/>
    <s v="West"/>
    <d v="2027-03-08T00:00:00"/>
    <n v="4674600"/>
    <n v="95400"/>
    <x v="2"/>
    <x v="3"/>
    <s v="Normal"/>
    <s v="Ok"/>
  </r>
  <r>
    <s v="ORD0168"/>
    <s v="Monitor"/>
    <n v="250"/>
    <n v="45000"/>
    <n v="2000"/>
    <s v="East"/>
    <d v="2027-03-15T00:00:00"/>
    <n v="10750000"/>
    <n v="500000"/>
    <x v="2"/>
    <x v="3"/>
    <s v="High Discount"/>
    <s v="Ok"/>
  </r>
  <r>
    <s v="ORD0169"/>
    <s v="Printer"/>
    <n v="191"/>
    <n v="22000"/>
    <n v="2000"/>
    <s v="South"/>
    <d v="2027-03-22T00:00:00"/>
    <n v="3820000"/>
    <n v="382000"/>
    <x v="2"/>
    <x v="3"/>
    <s v="High Discount"/>
    <s v="Ok"/>
  </r>
  <r>
    <s v="ORD0170"/>
    <s v="Mobile"/>
    <n v="404"/>
    <n v="4500"/>
    <n v="300"/>
    <s v="West"/>
    <d v="2027-03-29T00:00:00"/>
    <n v="1696800"/>
    <n v="121200"/>
    <x v="2"/>
    <x v="3"/>
    <s v="Normal"/>
    <s v="Ok"/>
  </r>
  <r>
    <s v="ORD0171"/>
    <s v="Tablet"/>
    <n v="378"/>
    <n v="12000"/>
    <n v="200"/>
    <s v="South"/>
    <d v="2027-04-05T00:00:00"/>
    <n v="4460400"/>
    <n v="75600"/>
    <x v="3"/>
    <x v="3"/>
    <s v="Normal"/>
    <s v="Ok"/>
  </r>
  <r>
    <s v="ORD0172"/>
    <s v="Laptop"/>
    <n v="280"/>
    <n v="12000"/>
    <n v="500"/>
    <s v="East"/>
    <d v="2027-04-12T00:00:00"/>
    <n v="3220000"/>
    <n v="140000"/>
    <x v="3"/>
    <x v="3"/>
    <s v="High Discount"/>
    <s v="Ok"/>
  </r>
  <r>
    <s v="ORD0173"/>
    <s v="Keyboard"/>
    <n v="357"/>
    <n v="5500"/>
    <n v="400"/>
    <s v="North"/>
    <d v="2027-04-19T00:00:00"/>
    <n v="1820700"/>
    <n v="142800"/>
    <x v="3"/>
    <x v="3"/>
    <s v="High Discount"/>
    <s v="Ok"/>
  </r>
  <r>
    <s v="ORD0174"/>
    <s v="Laptop"/>
    <n v="195"/>
    <n v="800"/>
    <n v="300"/>
    <s v="West"/>
    <d v="2027-04-26T00:00:00"/>
    <n v="97500"/>
    <n v="58500"/>
    <x v="3"/>
    <x v="3"/>
    <s v="High Discount"/>
    <s v="Ok"/>
  </r>
  <r>
    <s v="ORD0175"/>
    <s v="Speaker"/>
    <n v="201"/>
    <n v="22000"/>
    <n v="100"/>
    <s v="West"/>
    <d v="2027-05-03T00:00:00"/>
    <n v="4401900"/>
    <n v="20100"/>
    <x v="4"/>
    <x v="3"/>
    <s v="Normal"/>
    <s v="Ok"/>
  </r>
  <r>
    <s v="ORD0176"/>
    <s v="Laptop"/>
    <n v="189"/>
    <n v="22000"/>
    <n v="1000"/>
    <s v="South"/>
    <d v="2027-05-10T00:00:00"/>
    <n v="3969000"/>
    <n v="189000"/>
    <x v="4"/>
    <x v="3"/>
    <s v="High Discount"/>
    <s v="Ok"/>
  </r>
  <r>
    <s v="ORD0177"/>
    <s v="Laptop"/>
    <n v="70"/>
    <n v="4500"/>
    <n v="1000"/>
    <s v="South"/>
    <d v="2027-05-17T00:00:00"/>
    <n v="245000"/>
    <n v="70000"/>
    <x v="4"/>
    <x v="3"/>
    <s v="High Discount"/>
    <s v="Ok"/>
  </r>
  <r>
    <s v="ORD0178"/>
    <s v="Mobile"/>
    <n v="303"/>
    <n v="1200"/>
    <n v="1000"/>
    <s v="North"/>
    <d v="2027-05-24T00:00:00"/>
    <n v="60600"/>
    <n v="303000"/>
    <x v="4"/>
    <x v="3"/>
    <s v="High Discount"/>
    <s v="Ok"/>
  </r>
  <r>
    <s v="ORD0179"/>
    <s v="Mobile"/>
    <n v="113"/>
    <n v="15000"/>
    <n v="1500"/>
    <s v="West"/>
    <d v="2027-05-31T00:00:00"/>
    <n v="1525500"/>
    <n v="169500"/>
    <x v="4"/>
    <x v="3"/>
    <s v="High Discount"/>
    <s v="Ok"/>
  </r>
  <r>
    <s v="ORD0180"/>
    <s v="Mouse"/>
    <n v="267"/>
    <n v="1200"/>
    <n v="3000"/>
    <s v="East"/>
    <d v="2027-06-07T00:00:00"/>
    <n v="0"/>
    <n v="801000"/>
    <x v="5"/>
    <x v="3"/>
    <s v="High Discount"/>
    <s v="Zero Sales"/>
  </r>
  <r>
    <s v="ORD0181"/>
    <s v="Printer"/>
    <n v="121"/>
    <n v="800"/>
    <n v="3000"/>
    <s v="East"/>
    <d v="2027-06-14T00:00:00"/>
    <n v="0"/>
    <n v="363000"/>
    <x v="5"/>
    <x v="3"/>
    <s v="High Discount"/>
    <s v="Zero Sales"/>
  </r>
  <r>
    <s v="ORD0182"/>
    <s v="Keyboard"/>
    <n v="211"/>
    <n v="6000"/>
    <n v="1000"/>
    <s v="West"/>
    <d v="2027-06-21T00:00:00"/>
    <n v="1055000"/>
    <n v="211000"/>
    <x v="5"/>
    <x v="3"/>
    <s v="High Discount"/>
    <s v="Ok"/>
  </r>
  <r>
    <s v="ORD0183"/>
    <s v="Laptop"/>
    <n v="179"/>
    <n v="6000"/>
    <n v="400"/>
    <s v="West"/>
    <d v="2027-06-28T00:00:00"/>
    <n v="1002400"/>
    <n v="71600"/>
    <x v="5"/>
    <x v="3"/>
    <s v="High Discount"/>
    <s v="Ok"/>
  </r>
  <r>
    <s v="ORD0184"/>
    <s v="Laptop"/>
    <n v="274"/>
    <n v="18000"/>
    <n v="1000"/>
    <s v="West"/>
    <d v="2027-07-05T00:00:00"/>
    <n v="4658000"/>
    <n v="274000"/>
    <x v="6"/>
    <x v="3"/>
    <s v="High Discount"/>
    <s v="Ok"/>
  </r>
  <r>
    <s v="ORD0185"/>
    <s v="Tablet"/>
    <n v="503"/>
    <n v="4500"/>
    <n v="400"/>
    <s v="North"/>
    <d v="2027-07-12T00:00:00"/>
    <n v="2062300"/>
    <n v="201200"/>
    <x v="6"/>
    <x v="3"/>
    <s v="Normal"/>
    <s v="Ok"/>
  </r>
  <r>
    <s v="ORD0186"/>
    <s v="Mobile"/>
    <n v="433"/>
    <n v="5500"/>
    <n v="1000"/>
    <s v="East"/>
    <d v="2027-07-19T00:00:00"/>
    <n v="1948500"/>
    <n v="433000"/>
    <x v="6"/>
    <x v="3"/>
    <s v="High Discount"/>
    <s v="Ok"/>
  </r>
  <r>
    <s v="ORD0187"/>
    <s v="Keyboard"/>
    <n v="156"/>
    <n v="800"/>
    <n v="500"/>
    <s v="East"/>
    <d v="2027-07-26T00:00:00"/>
    <n v="46800"/>
    <n v="78000"/>
    <x v="6"/>
    <x v="3"/>
    <s v="High Discount"/>
    <s v="Ok"/>
  </r>
  <r>
    <s v="ORD0188"/>
    <s v="Hard Disk"/>
    <n v="152"/>
    <n v="15000"/>
    <n v="2000"/>
    <s v="South"/>
    <d v="2027-08-02T00:00:00"/>
    <n v="1976000"/>
    <n v="304000"/>
    <x v="7"/>
    <x v="3"/>
    <s v="High Discount"/>
    <s v="Ok"/>
  </r>
  <r>
    <s v="ORD0189"/>
    <s v="Mouse"/>
    <n v="190"/>
    <n v="22000"/>
    <n v="200"/>
    <s v="South"/>
    <d v="2027-08-09T00:00:00"/>
    <n v="4142000"/>
    <n v="38000"/>
    <x v="7"/>
    <x v="3"/>
    <s v="High Discount"/>
    <s v="Ok"/>
  </r>
  <r>
    <s v="ORD0190"/>
    <s v="Printer"/>
    <n v="183"/>
    <n v="12000"/>
    <n v="100"/>
    <s v="West"/>
    <d v="2027-08-16T00:00:00"/>
    <n v="2177700"/>
    <n v="18300"/>
    <x v="7"/>
    <x v="3"/>
    <s v="Normal"/>
    <s v="Ok"/>
  </r>
  <r>
    <s v="ORD0191"/>
    <s v="Monitor"/>
    <n v="248"/>
    <n v="800"/>
    <n v="500"/>
    <s v="South"/>
    <d v="2027-08-23T00:00:00"/>
    <n v="74400"/>
    <n v="124000"/>
    <x v="7"/>
    <x v="3"/>
    <s v="High Discount"/>
    <s v="Ok"/>
  </r>
  <r>
    <s v="ORD0192"/>
    <s v="Printer"/>
    <n v="559"/>
    <n v="15000"/>
    <n v="500"/>
    <s v="North"/>
    <d v="2027-08-30T00:00:00"/>
    <n v="8105500"/>
    <n v="279500"/>
    <x v="7"/>
    <x v="3"/>
    <s v="Normal"/>
    <s v="Ok"/>
  </r>
  <r>
    <s v="ORD0193"/>
    <s v="Speaker"/>
    <n v="128"/>
    <n v="800"/>
    <n v="400"/>
    <s v="East"/>
    <d v="2027-09-06T00:00:00"/>
    <n v="51200"/>
    <n v="51200"/>
    <x v="8"/>
    <x v="3"/>
    <s v="High Discount"/>
    <s v="Ok"/>
  </r>
  <r>
    <s v="ORD0194"/>
    <s v="Laptop"/>
    <n v="531"/>
    <n v="1200"/>
    <n v="2000"/>
    <s v="East"/>
    <d v="2027-09-13T00:00:00"/>
    <n v="0"/>
    <n v="1062000"/>
    <x v="8"/>
    <x v="3"/>
    <s v="High Discount"/>
    <s v="Zero Sales"/>
  </r>
  <r>
    <s v="ORD0195"/>
    <s v="Mouse"/>
    <n v="561"/>
    <n v="18000"/>
    <n v="1500"/>
    <s v="South"/>
    <d v="2027-09-20T00:00:00"/>
    <n v="9256500"/>
    <n v="841500"/>
    <x v="8"/>
    <x v="3"/>
    <s v="High Discount"/>
    <s v="Ok"/>
  </r>
  <r>
    <s v="ORD0196"/>
    <s v="Speaker"/>
    <n v="299"/>
    <n v="15000"/>
    <n v="100"/>
    <s v="West"/>
    <d v="2027-09-27T00:00:00"/>
    <n v="4455100"/>
    <n v="29900"/>
    <x v="8"/>
    <x v="3"/>
    <s v="Normal"/>
    <s v="Ok"/>
  </r>
  <r>
    <s v="ORD0197"/>
    <s v="Keyboard"/>
    <n v="532"/>
    <n v="1200"/>
    <n v="1500"/>
    <s v="South"/>
    <d v="2027-10-04T00:00:00"/>
    <n v="0"/>
    <n v="798000"/>
    <x v="9"/>
    <x v="3"/>
    <s v="High Discount"/>
    <s v="Zero Sales"/>
  </r>
  <r>
    <s v="ORD0198"/>
    <s v="Monitor"/>
    <n v="221"/>
    <n v="4500"/>
    <n v="400"/>
    <s v="West"/>
    <d v="2027-10-11T00:00:00"/>
    <n v="906100"/>
    <n v="88400"/>
    <x v="9"/>
    <x v="3"/>
    <s v="High Discount"/>
    <s v="Ok"/>
  </r>
  <r>
    <s v="ORD0199"/>
    <s v="Mobile"/>
    <n v="66"/>
    <n v="12000"/>
    <n v="1500"/>
    <s v="North"/>
    <d v="2027-10-18T00:00:00"/>
    <n v="693000"/>
    <n v="99000"/>
    <x v="9"/>
    <x v="3"/>
    <s v="High Discount"/>
    <s v="Ok"/>
  </r>
  <r>
    <s v="ORD0200"/>
    <s v="Mouse"/>
    <n v="343"/>
    <n v="5500"/>
    <n v="200"/>
    <s v="East"/>
    <d v="2027-10-25T00:00:00"/>
    <n v="1817900"/>
    <n v="68600"/>
    <x v="9"/>
    <x v="3"/>
    <s v="Normal"/>
    <s v="Ok"/>
  </r>
  <r>
    <s v="ORD0201"/>
    <s v="Mouse"/>
    <n v="443"/>
    <n v="18000"/>
    <n v="400"/>
    <s v="North"/>
    <d v="2027-11-01T00:00:00"/>
    <n v="7796800"/>
    <n v="177200"/>
    <x v="10"/>
    <x v="3"/>
    <s v="Normal"/>
    <s v="Ok"/>
  </r>
  <r>
    <s v="ORD0202"/>
    <s v="Laptop"/>
    <n v="547"/>
    <n v="15000"/>
    <n v="1000"/>
    <s v="East"/>
    <d v="2027-11-08T00:00:00"/>
    <n v="7658000"/>
    <n v="547000"/>
    <x v="10"/>
    <x v="3"/>
    <s v="High Discount"/>
    <s v="Ok"/>
  </r>
  <r>
    <s v="ORD0203"/>
    <s v="Webcam"/>
    <n v="268"/>
    <n v="15000"/>
    <n v="3000"/>
    <s v="North"/>
    <d v="2027-11-15T00:00:00"/>
    <n v="3216000"/>
    <n v="804000"/>
    <x v="10"/>
    <x v="3"/>
    <s v="High Discount"/>
    <s v="Ok"/>
  </r>
  <r>
    <s v="ORD0204"/>
    <s v="Mouse"/>
    <n v="283"/>
    <n v="45000"/>
    <n v="3000"/>
    <s v="South"/>
    <d v="2027-11-22T00:00:00"/>
    <n v="11886000"/>
    <n v="849000"/>
    <x v="10"/>
    <x v="3"/>
    <s v="High Discount"/>
    <s v="Ok"/>
  </r>
  <r>
    <s v="ORD0205"/>
    <s v="Tablet"/>
    <n v="439"/>
    <n v="1200"/>
    <n v="400"/>
    <s v="North"/>
    <d v="2027-11-29T00:00:00"/>
    <n v="351200"/>
    <n v="175600"/>
    <x v="10"/>
    <x v="3"/>
    <s v="Normal"/>
    <s v="Ok"/>
  </r>
  <r>
    <s v="ORD0206"/>
    <s v="Monitor"/>
    <n v="297"/>
    <n v="22000"/>
    <n v="300"/>
    <s v="North"/>
    <d v="2027-12-06T00:00:00"/>
    <n v="6444900"/>
    <n v="89100"/>
    <x v="11"/>
    <x v="3"/>
    <s v="High Discount"/>
    <s v="Ok"/>
  </r>
  <r>
    <s v="ORD0207"/>
    <s v="Monitor"/>
    <n v="101"/>
    <n v="4500"/>
    <n v="1500"/>
    <s v="South"/>
    <d v="2027-12-13T00:00:00"/>
    <n v="303000"/>
    <n v="151500"/>
    <x v="11"/>
    <x v="3"/>
    <s v="High Discount"/>
    <s v="Ok"/>
  </r>
  <r>
    <s v="ORD0208"/>
    <s v="Tablet"/>
    <n v="64"/>
    <n v="4500"/>
    <n v="200"/>
    <s v="East"/>
    <d v="2027-12-20T00:00:00"/>
    <n v="275200"/>
    <n v="12800"/>
    <x v="11"/>
    <x v="3"/>
    <s v="High Discount"/>
    <s v="Ok"/>
  </r>
  <r>
    <s v="ORD0209"/>
    <s v="Hard Disk"/>
    <n v="373"/>
    <n v="15000"/>
    <n v="2000"/>
    <s v="East"/>
    <d v="2027-12-27T00:00:00"/>
    <n v="4849000"/>
    <n v="746000"/>
    <x v="11"/>
    <x v="3"/>
    <s v="High Discount"/>
    <s v="Ok"/>
  </r>
  <r>
    <s v="ORD0210"/>
    <s v="Tablet"/>
    <n v="490"/>
    <n v="4500"/>
    <n v="3000"/>
    <s v="South"/>
    <d v="2028-01-03T00:00:00"/>
    <n v="735000"/>
    <n v="1470000"/>
    <x v="0"/>
    <x v="4"/>
    <s v="High Discount"/>
    <s v="Ok"/>
  </r>
  <r>
    <s v="ORD0211"/>
    <s v="Tablet"/>
    <n v="161"/>
    <n v="18000"/>
    <n v="400"/>
    <s v="North"/>
    <d v="2028-01-10T00:00:00"/>
    <n v="2833600"/>
    <n v="64400"/>
    <x v="0"/>
    <x v="4"/>
    <s v="High Discount"/>
    <s v="Ok"/>
  </r>
  <r>
    <s v="ORD0212"/>
    <s v="Monitor"/>
    <n v="56"/>
    <n v="5500"/>
    <n v="500"/>
    <s v="North"/>
    <d v="2028-01-17T00:00:00"/>
    <n v="280000"/>
    <n v="28000"/>
    <x v="0"/>
    <x v="4"/>
    <s v="High Discount"/>
    <s v="Ok"/>
  </r>
  <r>
    <s v="ORD0213"/>
    <s v="Printer"/>
    <n v="294"/>
    <n v="6000"/>
    <n v="1500"/>
    <s v="North"/>
    <d v="2028-01-24T00:00:00"/>
    <n v="1323000"/>
    <n v="441000"/>
    <x v="0"/>
    <x v="4"/>
    <s v="High Discount"/>
    <s v="Ok"/>
  </r>
  <r>
    <s v="ORD0214"/>
    <s v="Monitor"/>
    <n v="497"/>
    <n v="5500"/>
    <n v="5000"/>
    <s v="West"/>
    <d v="2028-01-31T00:00:00"/>
    <n v="248500"/>
    <n v="2485000"/>
    <x v="0"/>
    <x v="4"/>
    <s v="High Discount"/>
    <s v="Ok"/>
  </r>
  <r>
    <s v="ORD0215"/>
    <s v="Webcam"/>
    <n v="414"/>
    <n v="5500"/>
    <n v="100"/>
    <s v="East"/>
    <d v="2028-02-07T00:00:00"/>
    <n v="2235600"/>
    <n v="41400"/>
    <x v="1"/>
    <x v="4"/>
    <s v="Normal"/>
    <s v="Ok"/>
  </r>
  <r>
    <s v="ORD0216"/>
    <s v="Laptop"/>
    <n v="416"/>
    <n v="5500"/>
    <n v="100"/>
    <s v="North"/>
    <d v="2028-02-14T00:00:00"/>
    <n v="2246400"/>
    <n v="41600"/>
    <x v="1"/>
    <x v="4"/>
    <s v="Normal"/>
    <s v="Ok"/>
  </r>
  <r>
    <s v="ORD0217"/>
    <s v="Speaker"/>
    <n v="336"/>
    <n v="45000"/>
    <n v="3000"/>
    <s v="East"/>
    <d v="2028-02-21T00:00:00"/>
    <n v="14112000"/>
    <n v="1008000"/>
    <x v="1"/>
    <x v="4"/>
    <s v="High Discount"/>
    <s v="Ok"/>
  </r>
  <r>
    <s v="ORD0218"/>
    <s v="Printer"/>
    <n v="155"/>
    <n v="22000"/>
    <n v="3000"/>
    <s v="North"/>
    <d v="2028-02-28T00:00:00"/>
    <n v="2945000"/>
    <n v="465000"/>
    <x v="1"/>
    <x v="4"/>
    <s v="High Discount"/>
    <s v="Ok"/>
  </r>
  <r>
    <s v="ORD0219"/>
    <s v="Mobile"/>
    <n v="62"/>
    <n v="6000"/>
    <n v="500"/>
    <s v="South"/>
    <d v="2028-03-06T00:00:00"/>
    <n v="341000"/>
    <n v="31000"/>
    <x v="2"/>
    <x v="4"/>
    <s v="High Discount"/>
    <s v="Ok"/>
  </r>
  <r>
    <s v="ORD0220"/>
    <s v="Speaker"/>
    <n v="195"/>
    <n v="6000"/>
    <n v="1000"/>
    <s v="South"/>
    <d v="2028-03-13T00:00:00"/>
    <n v="975000"/>
    <n v="195000"/>
    <x v="2"/>
    <x v="4"/>
    <s v="High Discount"/>
    <s v="Ok"/>
  </r>
  <r>
    <s v="ORD0221"/>
    <s v="Laptop"/>
    <n v="527"/>
    <n v="5500"/>
    <n v="3000"/>
    <s v="East"/>
    <d v="2028-03-20T00:00:00"/>
    <n v="1317500"/>
    <n v="1581000"/>
    <x v="2"/>
    <x v="4"/>
    <s v="High Discount"/>
    <s v="Ok"/>
  </r>
  <r>
    <s v="ORD0222"/>
    <s v="Webcam"/>
    <n v="164"/>
    <n v="6000"/>
    <n v="400"/>
    <s v="East"/>
    <d v="2028-03-27T00:00:00"/>
    <n v="918400"/>
    <n v="65600"/>
    <x v="2"/>
    <x v="4"/>
    <s v="High Discount"/>
    <s v="Ok"/>
  </r>
  <r>
    <s v="ORD0223"/>
    <s v="Webcam"/>
    <n v="558"/>
    <n v="15000"/>
    <n v="5000"/>
    <s v="South"/>
    <d v="2028-04-03T00:00:00"/>
    <n v="5580000"/>
    <n v="2790000"/>
    <x v="3"/>
    <x v="4"/>
    <s v="High Discount"/>
    <s v="Ok"/>
  </r>
  <r>
    <s v="ORD0224"/>
    <s v="Mobile"/>
    <n v="201"/>
    <n v="18000"/>
    <n v="500"/>
    <s v="West"/>
    <d v="2028-04-10T00:00:00"/>
    <n v="3517500"/>
    <n v="100500"/>
    <x v="3"/>
    <x v="4"/>
    <s v="High Discount"/>
    <s v="Ok"/>
  </r>
  <r>
    <s v="ORD0225"/>
    <s v="Printer"/>
    <n v="106"/>
    <n v="22000"/>
    <n v="400"/>
    <s v="South"/>
    <d v="2028-04-17T00:00:00"/>
    <n v="2289600"/>
    <n v="42400"/>
    <x v="3"/>
    <x v="4"/>
    <s v="High Discount"/>
    <s v="Ok"/>
  </r>
  <r>
    <s v="ORD0226"/>
    <s v="Hard Disk"/>
    <n v="431"/>
    <n v="4500"/>
    <n v="3000"/>
    <s v="North"/>
    <d v="2028-04-24T00:00:00"/>
    <n v="646500"/>
    <n v="1293000"/>
    <x v="3"/>
    <x v="4"/>
    <s v="High Discount"/>
    <s v="Ok"/>
  </r>
  <r>
    <s v="ORD0227"/>
    <s v="Tablet"/>
    <n v="206"/>
    <n v="18000"/>
    <n v="200"/>
    <s v="West"/>
    <d v="2028-05-01T00:00:00"/>
    <n v="3666800"/>
    <n v="41200"/>
    <x v="4"/>
    <x v="4"/>
    <s v="Normal"/>
    <s v="Ok"/>
  </r>
  <r>
    <s v="ORD0228"/>
    <s v="Printer"/>
    <n v="182"/>
    <n v="15000"/>
    <n v="100"/>
    <s v="South"/>
    <d v="2028-05-08T00:00:00"/>
    <n v="2711800"/>
    <n v="18200"/>
    <x v="4"/>
    <x v="4"/>
    <s v="Normal"/>
    <s v="Ok"/>
  </r>
  <r>
    <s v="ORD0229"/>
    <s v="Hard Disk"/>
    <n v="212"/>
    <n v="45000"/>
    <n v="400"/>
    <s v="West"/>
    <d v="2028-05-15T00:00:00"/>
    <n v="9455200"/>
    <n v="84800"/>
    <x v="4"/>
    <x v="4"/>
    <s v="High Discount"/>
    <s v="Ok"/>
  </r>
  <r>
    <s v="ORD0230"/>
    <s v="Webcam"/>
    <n v="324"/>
    <n v="22000"/>
    <n v="5000"/>
    <s v="West"/>
    <d v="2028-05-22T00:00:00"/>
    <n v="5508000"/>
    <n v="1620000"/>
    <x v="4"/>
    <x v="4"/>
    <s v="High Discount"/>
    <s v="Ok"/>
  </r>
  <r>
    <s v="ORD0231"/>
    <s v="Monitor"/>
    <n v="126"/>
    <n v="45000"/>
    <n v="3000"/>
    <s v="West"/>
    <d v="2028-05-29T00:00:00"/>
    <n v="5292000"/>
    <n v="378000"/>
    <x v="4"/>
    <x v="4"/>
    <s v="High Discount"/>
    <s v="Ok"/>
  </r>
  <r>
    <s v="ORD0232"/>
    <s v="Laptop"/>
    <n v="93"/>
    <n v="800"/>
    <n v="400"/>
    <s v="East"/>
    <d v="2028-06-05T00:00:00"/>
    <n v="37200"/>
    <n v="37200"/>
    <x v="5"/>
    <x v="4"/>
    <s v="High Discount"/>
    <s v="Ok"/>
  </r>
  <r>
    <s v="ORD0233"/>
    <s v="Mobile"/>
    <n v="599"/>
    <n v="12000"/>
    <n v="1500"/>
    <s v="South"/>
    <d v="2028-06-12T00:00:00"/>
    <n v="6289500"/>
    <n v="898500"/>
    <x v="5"/>
    <x v="4"/>
    <s v="High Discount"/>
    <s v="Ok"/>
  </r>
  <r>
    <s v="ORD0234"/>
    <s v="Laptop"/>
    <n v="367"/>
    <n v="45000"/>
    <n v="3000"/>
    <s v="East"/>
    <d v="2028-06-19T00:00:00"/>
    <n v="15414000"/>
    <n v="1101000"/>
    <x v="5"/>
    <x v="4"/>
    <s v="High Discount"/>
    <s v="Ok"/>
  </r>
  <r>
    <s v="ORD0235"/>
    <s v="Keyboard"/>
    <n v="583"/>
    <n v="1200"/>
    <n v="100"/>
    <s v="East"/>
    <d v="2028-06-26T00:00:00"/>
    <n v="641300"/>
    <n v="58300"/>
    <x v="5"/>
    <x v="4"/>
    <s v="Normal"/>
    <s v="Ok"/>
  </r>
  <r>
    <s v="ORD0236"/>
    <s v="Keyboard"/>
    <n v="203"/>
    <n v="12000"/>
    <n v="1500"/>
    <s v="North"/>
    <d v="2028-07-03T00:00:00"/>
    <n v="2131500"/>
    <n v="304500"/>
    <x v="6"/>
    <x v="4"/>
    <s v="High Discount"/>
    <s v="Ok"/>
  </r>
  <r>
    <s v="ORD0237"/>
    <s v="Printer"/>
    <n v="286"/>
    <n v="5500"/>
    <n v="2000"/>
    <s v="North"/>
    <d v="2028-07-10T00:00:00"/>
    <n v="1001000"/>
    <n v="572000"/>
    <x v="6"/>
    <x v="4"/>
    <s v="High Discount"/>
    <s v="Ok"/>
  </r>
  <r>
    <s v="ORD0238"/>
    <s v="Webcam"/>
    <n v="566"/>
    <n v="5500"/>
    <n v="100"/>
    <s v="West"/>
    <d v="2028-07-17T00:00:00"/>
    <n v="3056400"/>
    <n v="56600"/>
    <x v="6"/>
    <x v="4"/>
    <s v="Normal"/>
    <s v="Ok"/>
  </r>
  <r>
    <s v="ORD0239"/>
    <s v="Webcam"/>
    <n v="270"/>
    <n v="18000"/>
    <n v="300"/>
    <s v="West"/>
    <d v="2028-07-24T00:00:00"/>
    <n v="4779000"/>
    <n v="81000"/>
    <x v="6"/>
    <x v="4"/>
    <s v="High Discount"/>
    <s v="Ok"/>
  </r>
  <r>
    <s v="ORD0240"/>
    <s v="Tablet"/>
    <n v="359"/>
    <n v="15000"/>
    <n v="500"/>
    <s v="North"/>
    <d v="2028-07-31T00:00:00"/>
    <n v="5205500"/>
    <n v="179500"/>
    <x v="6"/>
    <x v="4"/>
    <s v="High Discount"/>
    <s v="Ok"/>
  </r>
  <r>
    <s v="ORD0241"/>
    <s v="Tablet"/>
    <n v="226"/>
    <n v="6000"/>
    <n v="3000"/>
    <s v="North"/>
    <d v="2028-08-07T00:00:00"/>
    <n v="678000"/>
    <n v="678000"/>
    <x v="7"/>
    <x v="4"/>
    <s v="High Discount"/>
    <s v="Ok"/>
  </r>
  <r>
    <s v="ORD0242"/>
    <s v="Tablet"/>
    <n v="269"/>
    <n v="12000"/>
    <n v="2000"/>
    <s v="South"/>
    <d v="2028-08-14T00:00:00"/>
    <n v="2690000"/>
    <n v="538000"/>
    <x v="7"/>
    <x v="4"/>
    <s v="High Discount"/>
    <s v="Ok"/>
  </r>
  <r>
    <s v="ORD0243"/>
    <s v="Monitor"/>
    <n v="87"/>
    <n v="4500"/>
    <n v="3000"/>
    <s v="West"/>
    <d v="2028-08-21T00:00:00"/>
    <n v="130500"/>
    <n v="261000"/>
    <x v="7"/>
    <x v="4"/>
    <s v="High Discount"/>
    <s v="Ok"/>
  </r>
  <r>
    <s v="ORD0244"/>
    <s v="Speaker"/>
    <n v="480"/>
    <n v="22000"/>
    <n v="400"/>
    <s v="West"/>
    <d v="2028-08-28T00:00:00"/>
    <n v="10368000"/>
    <n v="192000"/>
    <x v="7"/>
    <x v="4"/>
    <s v="Normal"/>
    <s v="Ok"/>
  </r>
  <r>
    <s v="ORD0245"/>
    <s v="Mouse"/>
    <n v="252"/>
    <n v="800"/>
    <n v="1000"/>
    <s v="North"/>
    <d v="2028-09-04T00:00:00"/>
    <n v="0"/>
    <n v="252000"/>
    <x v="8"/>
    <x v="4"/>
    <s v="High Discount"/>
    <s v="Zero Sales"/>
  </r>
  <r>
    <s v="ORD0246"/>
    <s v="Speaker"/>
    <n v="497"/>
    <n v="15000"/>
    <n v="300"/>
    <s v="South"/>
    <d v="2028-09-11T00:00:00"/>
    <n v="7305900"/>
    <n v="149100"/>
    <x v="8"/>
    <x v="4"/>
    <s v="Normal"/>
    <s v="Ok"/>
  </r>
  <r>
    <s v="ORD0247"/>
    <s v="Laptop"/>
    <n v="544"/>
    <n v="15000"/>
    <n v="5000"/>
    <s v="North"/>
    <d v="2028-09-18T00:00:00"/>
    <n v="5440000"/>
    <n v="2720000"/>
    <x v="8"/>
    <x v="4"/>
    <s v="High Discount"/>
    <s v="Ok"/>
  </r>
  <r>
    <s v="ORD0248"/>
    <s v="Speaker"/>
    <n v="174"/>
    <n v="800"/>
    <n v="2000"/>
    <s v="North"/>
    <d v="2028-09-25T00:00:00"/>
    <n v="0"/>
    <n v="348000"/>
    <x v="8"/>
    <x v="4"/>
    <s v="High Discount"/>
    <s v="Zero Sales"/>
  </r>
  <r>
    <s v="ORD0249"/>
    <s v="Monitor"/>
    <n v="114"/>
    <n v="4500"/>
    <n v="100"/>
    <s v="East"/>
    <d v="2028-10-02T00:00:00"/>
    <n v="501600"/>
    <n v="11400"/>
    <x v="9"/>
    <x v="4"/>
    <s v="Normal"/>
    <s v="Ok"/>
  </r>
  <r>
    <s v="ORD0250"/>
    <s v="Laptop"/>
    <n v="293"/>
    <n v="45000"/>
    <n v="1500"/>
    <s v="West"/>
    <d v="2028-10-09T00:00:00"/>
    <n v="12745500"/>
    <n v="439500"/>
    <x v="9"/>
    <x v="4"/>
    <s v="High Discount"/>
    <s v="Ok"/>
  </r>
  <r>
    <s v="ORD0251"/>
    <s v="Speaker"/>
    <n v="576"/>
    <n v="4500"/>
    <n v="400"/>
    <s v="South"/>
    <d v="2028-10-16T00:00:00"/>
    <n v="2361600"/>
    <n v="230400"/>
    <x v="9"/>
    <x v="4"/>
    <s v="Normal"/>
    <s v="Ok"/>
  </r>
  <r>
    <s v="ORD0252"/>
    <s v="Monitor"/>
    <n v="275"/>
    <n v="4500"/>
    <n v="400"/>
    <s v="East"/>
    <d v="2028-10-23T00:00:00"/>
    <n v="1127500"/>
    <n v="110000"/>
    <x v="9"/>
    <x v="4"/>
    <s v="High Discount"/>
    <s v="Ok"/>
  </r>
  <r>
    <s v="ORD0253"/>
    <s v="Mouse"/>
    <n v="514"/>
    <n v="12000"/>
    <n v="5000"/>
    <s v="West"/>
    <d v="2028-10-30T00:00:00"/>
    <n v="3598000"/>
    <n v="2570000"/>
    <x v="9"/>
    <x v="4"/>
    <s v="High Discount"/>
    <s v="Ok"/>
  </r>
  <r>
    <s v="ORD0254"/>
    <s v="Speaker"/>
    <n v="342"/>
    <n v="1200"/>
    <n v="300"/>
    <s v="North"/>
    <d v="2028-11-06T00:00:00"/>
    <n v="307800"/>
    <n v="102600"/>
    <x v="10"/>
    <x v="4"/>
    <s v="Normal"/>
    <s v="Ok"/>
  </r>
  <r>
    <s v="ORD0255"/>
    <s v="Monitor"/>
    <n v="430"/>
    <n v="22000"/>
    <n v="1000"/>
    <s v="South"/>
    <d v="2028-11-13T00:00:00"/>
    <n v="9030000"/>
    <n v="430000"/>
    <x v="10"/>
    <x v="4"/>
    <s v="High Discount"/>
    <s v="Ok"/>
  </r>
  <r>
    <s v="ORD0256"/>
    <s v="Tablet"/>
    <n v="215"/>
    <n v="15000"/>
    <n v="1000"/>
    <s v="West"/>
    <d v="2028-11-20T00:00:00"/>
    <n v="3010000"/>
    <n v="215000"/>
    <x v="10"/>
    <x v="4"/>
    <s v="High Discount"/>
    <s v="Ok"/>
  </r>
  <r>
    <s v="ORD0257"/>
    <s v="Webcam"/>
    <n v="267"/>
    <n v="18000"/>
    <n v="5000"/>
    <s v="North"/>
    <d v="2028-11-27T00:00:00"/>
    <n v="3471000"/>
    <n v="1335000"/>
    <x v="10"/>
    <x v="4"/>
    <s v="High Discount"/>
    <s v="Ok"/>
  </r>
  <r>
    <s v="ORD0258"/>
    <s v="Tablet"/>
    <n v="324"/>
    <n v="6000"/>
    <n v="300"/>
    <s v="East"/>
    <d v="2028-12-04T00:00:00"/>
    <n v="1846800"/>
    <n v="97200"/>
    <x v="11"/>
    <x v="4"/>
    <s v="Normal"/>
    <s v="Ok"/>
  </r>
  <r>
    <s v="ORD0259"/>
    <s v="Webcam"/>
    <n v="101"/>
    <n v="4500"/>
    <n v="500"/>
    <s v="South"/>
    <d v="2028-12-11T00:00:00"/>
    <n v="404000"/>
    <n v="50500"/>
    <x v="11"/>
    <x v="4"/>
    <s v="High Discount"/>
    <s v="Ok"/>
  </r>
  <r>
    <s v="ORD0260"/>
    <s v="Mobile"/>
    <n v="423"/>
    <n v="800"/>
    <n v="400"/>
    <s v="West"/>
    <d v="2028-12-18T00:00:00"/>
    <n v="169200"/>
    <n v="169200"/>
    <x v="11"/>
    <x v="4"/>
    <s v="Normal"/>
    <s v="Ok"/>
  </r>
  <r>
    <s v="ORD0261"/>
    <s v="Mobile"/>
    <n v="412"/>
    <n v="4500"/>
    <n v="200"/>
    <s v="East"/>
    <d v="2028-12-25T00:00:00"/>
    <n v="1771600"/>
    <n v="82400"/>
    <x v="11"/>
    <x v="4"/>
    <s v="Normal"/>
    <s v="Ok"/>
  </r>
  <r>
    <s v="ORD0262"/>
    <s v="Mobile"/>
    <n v="63"/>
    <n v="800"/>
    <n v="1500"/>
    <s v="North"/>
    <d v="2029-01-01T00:00:00"/>
    <n v="0"/>
    <n v="94500"/>
    <x v="0"/>
    <x v="5"/>
    <s v="High Discount"/>
    <s v="Zero Sales"/>
  </r>
  <r>
    <s v="ORD0263"/>
    <s v="Mouse"/>
    <n v="389"/>
    <n v="22000"/>
    <n v="5000"/>
    <s v="North"/>
    <d v="2029-01-08T00:00:00"/>
    <n v="6613000"/>
    <n v="1945000"/>
    <x v="0"/>
    <x v="5"/>
    <s v="High Discount"/>
    <s v="Ok"/>
  </r>
  <r>
    <s v="ORD0264"/>
    <s v="Tablet"/>
    <n v="588"/>
    <n v="5500"/>
    <n v="300"/>
    <s v="West"/>
    <d v="2029-01-15T00:00:00"/>
    <n v="3057600"/>
    <n v="176400"/>
    <x v="0"/>
    <x v="5"/>
    <s v="Normal"/>
    <s v="Ok"/>
  </r>
  <r>
    <s v="ORD0265"/>
    <s v="Webcam"/>
    <n v="138"/>
    <n v="22000"/>
    <n v="500"/>
    <s v="North"/>
    <d v="2029-01-22T00:00:00"/>
    <n v="2967000"/>
    <n v="69000"/>
    <x v="0"/>
    <x v="5"/>
    <s v="High Discount"/>
    <s v="Ok"/>
  </r>
  <r>
    <s v="ORD0266"/>
    <s v="Monitor"/>
    <n v="90"/>
    <n v="18000"/>
    <n v="3000"/>
    <s v="South"/>
    <d v="2029-01-29T00:00:00"/>
    <n v="1350000"/>
    <n v="270000"/>
    <x v="0"/>
    <x v="5"/>
    <s v="High Discount"/>
    <s v="Ok"/>
  </r>
  <r>
    <s v="ORD0267"/>
    <s v="Laptop"/>
    <n v="353"/>
    <n v="1200"/>
    <n v="1500"/>
    <s v="West"/>
    <d v="2029-02-05T00:00:00"/>
    <n v="0"/>
    <n v="529500"/>
    <x v="1"/>
    <x v="5"/>
    <s v="High Discount"/>
    <s v="Zero Sales"/>
  </r>
  <r>
    <s v="ORD0268"/>
    <s v="Monitor"/>
    <n v="317"/>
    <n v="12000"/>
    <n v="1500"/>
    <s v="East"/>
    <d v="2029-02-12T00:00:00"/>
    <n v="3328500"/>
    <n v="475500"/>
    <x v="1"/>
    <x v="5"/>
    <s v="High Discount"/>
    <s v="Ok"/>
  </r>
  <r>
    <s v="ORD0269"/>
    <s v="Laptop"/>
    <n v="187"/>
    <n v="800"/>
    <n v="1000"/>
    <s v="West"/>
    <d v="2029-02-19T00:00:00"/>
    <n v="0"/>
    <n v="187000"/>
    <x v="1"/>
    <x v="5"/>
    <s v="High Discount"/>
    <s v="Zero Sales"/>
  </r>
  <r>
    <s v="ORD0270"/>
    <s v="Keyboard"/>
    <n v="55"/>
    <n v="1200"/>
    <n v="2000"/>
    <s v="West"/>
    <d v="2029-02-26T00:00:00"/>
    <n v="0"/>
    <n v="110000"/>
    <x v="1"/>
    <x v="5"/>
    <s v="High Discount"/>
    <s v="Zero Sales"/>
  </r>
  <r>
    <s v="ORD0271"/>
    <s v="Monitor"/>
    <n v="291"/>
    <n v="800"/>
    <n v="500"/>
    <s v="East"/>
    <d v="2029-03-05T00:00:00"/>
    <n v="87300"/>
    <n v="145500"/>
    <x v="2"/>
    <x v="5"/>
    <s v="High Discount"/>
    <s v="Ok"/>
  </r>
  <r>
    <s v="ORD0272"/>
    <s v="Speaker"/>
    <n v="211"/>
    <n v="12000"/>
    <n v="1000"/>
    <s v="North"/>
    <d v="2029-03-12T00:00:00"/>
    <n v="2321000"/>
    <n v="211000"/>
    <x v="2"/>
    <x v="5"/>
    <s v="High Discount"/>
    <s v="Ok"/>
  </r>
  <r>
    <s v="ORD0273"/>
    <s v="Speaker"/>
    <n v="567"/>
    <n v="22000"/>
    <n v="400"/>
    <s v="East"/>
    <d v="2029-03-19T00:00:00"/>
    <n v="12247200"/>
    <n v="226800"/>
    <x v="2"/>
    <x v="5"/>
    <s v="Normal"/>
    <s v="Ok"/>
  </r>
  <r>
    <s v="ORD0274"/>
    <s v="Printer"/>
    <n v="450"/>
    <n v="45000"/>
    <n v="1500"/>
    <s v="South"/>
    <d v="2029-03-26T00:00:00"/>
    <n v="19575000"/>
    <n v="675000"/>
    <x v="2"/>
    <x v="5"/>
    <s v="High Discount"/>
    <s v="Ok"/>
  </r>
  <r>
    <s v="ORD0275"/>
    <s v="Tablet"/>
    <n v="205"/>
    <n v="1200"/>
    <n v="300"/>
    <s v="North"/>
    <d v="2029-04-02T00:00:00"/>
    <n v="184500"/>
    <n v="61500"/>
    <x v="3"/>
    <x v="5"/>
    <s v="High Discount"/>
    <s v="Ok"/>
  </r>
  <r>
    <s v="ORD0276"/>
    <s v="Laptop"/>
    <n v="134"/>
    <n v="800"/>
    <n v="100"/>
    <s v="West"/>
    <d v="2029-04-09T00:00:00"/>
    <n v="93800"/>
    <n v="13400"/>
    <x v="3"/>
    <x v="5"/>
    <s v="Normal"/>
    <s v="Ok"/>
  </r>
  <r>
    <s v="ORD0277"/>
    <s v="Laptop"/>
    <n v="59"/>
    <n v="1200"/>
    <n v="2000"/>
    <s v="North"/>
    <d v="2029-04-16T00:00:00"/>
    <n v="0"/>
    <n v="118000"/>
    <x v="3"/>
    <x v="5"/>
    <s v="High Discount"/>
    <s v="Zero Sales"/>
  </r>
  <r>
    <s v="ORD0278"/>
    <s v="Tablet"/>
    <n v="187"/>
    <n v="1200"/>
    <n v="1000"/>
    <s v="North"/>
    <d v="2029-04-23T00:00:00"/>
    <n v="37400"/>
    <n v="187000"/>
    <x v="3"/>
    <x v="5"/>
    <s v="High Discount"/>
    <s v="Ok"/>
  </r>
  <r>
    <s v="ORD0279"/>
    <s v="Mouse"/>
    <n v="205"/>
    <n v="800"/>
    <n v="100"/>
    <s v="South"/>
    <d v="2029-04-30T00:00:00"/>
    <n v="143500"/>
    <n v="20500"/>
    <x v="3"/>
    <x v="5"/>
    <s v="Normal"/>
    <s v="Ok"/>
  </r>
  <r>
    <s v="ORD0280"/>
    <s v="Printer"/>
    <n v="457"/>
    <n v="12000"/>
    <n v="500"/>
    <s v="North"/>
    <d v="2029-05-07T00:00:00"/>
    <n v="5255500"/>
    <n v="228500"/>
    <x v="4"/>
    <x v="5"/>
    <s v="High Discount"/>
    <s v="Ok"/>
  </r>
  <r>
    <s v="ORD0281"/>
    <s v="Mouse"/>
    <n v="274"/>
    <n v="12000"/>
    <n v="200"/>
    <s v="North"/>
    <d v="2029-05-14T00:00:00"/>
    <n v="3233200"/>
    <n v="54800"/>
    <x v="4"/>
    <x v="5"/>
    <s v="Normal"/>
    <s v="Ok"/>
  </r>
  <r>
    <s v="ORD0282"/>
    <s v="Mouse"/>
    <n v="233"/>
    <n v="6000"/>
    <n v="100"/>
    <s v="North"/>
    <d v="2029-05-21T00:00:00"/>
    <n v="1374700"/>
    <n v="23300"/>
    <x v="4"/>
    <x v="5"/>
    <s v="Normal"/>
    <s v="Ok"/>
  </r>
  <r>
    <s v="ORD0283"/>
    <s v="Mouse"/>
    <n v="244"/>
    <n v="6000"/>
    <n v="5000"/>
    <s v="West"/>
    <d v="2029-05-28T00:00:00"/>
    <n v="244000"/>
    <n v="1220000"/>
    <x v="4"/>
    <x v="5"/>
    <s v="High Discount"/>
    <s v="Ok"/>
  </r>
  <r>
    <s v="ORD0284"/>
    <s v="Tablet"/>
    <n v="445"/>
    <n v="22000"/>
    <n v="500"/>
    <s v="North"/>
    <d v="2029-06-04T00:00:00"/>
    <n v="9567500"/>
    <n v="222500"/>
    <x v="5"/>
    <x v="5"/>
    <s v="High Discount"/>
    <s v="Ok"/>
  </r>
  <r>
    <s v="ORD0285"/>
    <s v="Mouse"/>
    <n v="183"/>
    <n v="15000"/>
    <n v="5000"/>
    <s v="East"/>
    <d v="2029-06-11T00:00:00"/>
    <n v="1830000"/>
    <n v="915000"/>
    <x v="5"/>
    <x v="5"/>
    <s v="High Discount"/>
    <s v="Ok"/>
  </r>
  <r>
    <s v="ORD0286"/>
    <s v="Speaker"/>
    <n v="358"/>
    <n v="1200"/>
    <n v="2000"/>
    <s v="North"/>
    <d v="2029-06-18T00:00:00"/>
    <n v="0"/>
    <n v="716000"/>
    <x v="5"/>
    <x v="5"/>
    <s v="High Discount"/>
    <s v="Zero Sales"/>
  </r>
  <r>
    <s v="ORD0287"/>
    <s v="Mobile"/>
    <n v="591"/>
    <n v="1200"/>
    <n v="3000"/>
    <s v="South"/>
    <d v="2029-06-25T00:00:00"/>
    <n v="0"/>
    <n v="1773000"/>
    <x v="5"/>
    <x v="5"/>
    <s v="High Discount"/>
    <s v="Zero Sales"/>
  </r>
  <r>
    <s v="ORD0288"/>
    <s v="Keyboard"/>
    <n v="58"/>
    <n v="22000"/>
    <n v="100"/>
    <s v="North"/>
    <d v="2029-07-02T00:00:00"/>
    <n v="1270200"/>
    <n v="5800"/>
    <x v="6"/>
    <x v="5"/>
    <s v="High Discount"/>
    <s v="Ok"/>
  </r>
  <r>
    <s v="ORD0289"/>
    <s v="Laptop"/>
    <n v="219"/>
    <n v="18000"/>
    <n v="500"/>
    <s v="North"/>
    <d v="2029-07-09T00:00:00"/>
    <n v="3832500"/>
    <n v="109500"/>
    <x v="6"/>
    <x v="5"/>
    <s v="High Discount"/>
    <s v="Ok"/>
  </r>
  <r>
    <s v="ORD0290"/>
    <s v="Laptop"/>
    <n v="339"/>
    <n v="22000"/>
    <n v="500"/>
    <s v="West"/>
    <d v="2029-07-16T00:00:00"/>
    <n v="7288500"/>
    <n v="169500"/>
    <x v="6"/>
    <x v="5"/>
    <s v="High Discount"/>
    <s v="Ok"/>
  </r>
  <r>
    <s v="ORD0291"/>
    <s v="Keyboard"/>
    <n v="217"/>
    <n v="15000"/>
    <n v="1000"/>
    <s v="East"/>
    <d v="2029-07-23T00:00:00"/>
    <n v="3038000"/>
    <n v="217000"/>
    <x v="6"/>
    <x v="5"/>
    <s v="High Discount"/>
    <s v="Ok"/>
  </r>
  <r>
    <s v="ORD0292"/>
    <s v="Tablet"/>
    <n v="393"/>
    <n v="22000"/>
    <n v="1000"/>
    <s v="North"/>
    <d v="2029-07-30T00:00:00"/>
    <n v="8253000"/>
    <n v="393000"/>
    <x v="6"/>
    <x v="5"/>
    <s v="High Discount"/>
    <s v="Ok"/>
  </r>
  <r>
    <s v="ORD0293"/>
    <s v="Monitor"/>
    <n v="546"/>
    <n v="18000"/>
    <n v="500"/>
    <s v="East"/>
    <d v="2029-08-06T00:00:00"/>
    <n v="9555000"/>
    <n v="273000"/>
    <x v="7"/>
    <x v="5"/>
    <s v="Normal"/>
    <s v="Ok"/>
  </r>
  <r>
    <s v="ORD0294"/>
    <s v="Tablet"/>
    <n v="194"/>
    <n v="12000"/>
    <n v="200"/>
    <s v="South"/>
    <d v="2029-08-13T00:00:00"/>
    <n v="2289200"/>
    <n v="38800"/>
    <x v="7"/>
    <x v="5"/>
    <s v="High Discount"/>
    <s v="Ok"/>
  </r>
  <r>
    <s v="ORD0295"/>
    <s v="Laptop"/>
    <n v="462"/>
    <n v="1200"/>
    <n v="2000"/>
    <s v="West"/>
    <d v="2029-08-20T00:00:00"/>
    <n v="0"/>
    <n v="924000"/>
    <x v="7"/>
    <x v="5"/>
    <s v="High Discount"/>
    <s v="Zero Sales"/>
  </r>
  <r>
    <s v="ORD0296"/>
    <s v="Laptop"/>
    <n v="506"/>
    <n v="15000"/>
    <n v="3000"/>
    <s v="East"/>
    <d v="2029-08-27T00:00:00"/>
    <n v="6072000"/>
    <n v="1518000"/>
    <x v="7"/>
    <x v="5"/>
    <s v="High Discount"/>
    <s v="Ok"/>
  </r>
  <r>
    <s v="ORD0297"/>
    <s v="Keyboard"/>
    <n v="351"/>
    <n v="45000"/>
    <n v="2000"/>
    <s v="West"/>
    <d v="2029-09-03T00:00:00"/>
    <n v="15093000"/>
    <n v="702000"/>
    <x v="8"/>
    <x v="5"/>
    <s v="High Discount"/>
    <s v="Ok"/>
  </r>
  <r>
    <s v="ORD0298"/>
    <s v="Mouse"/>
    <n v="95"/>
    <n v="6000"/>
    <n v="2000"/>
    <s v="North"/>
    <d v="2029-09-10T00:00:00"/>
    <n v="380000"/>
    <n v="190000"/>
    <x v="8"/>
    <x v="5"/>
    <s v="High Discount"/>
    <s v="Ok"/>
  </r>
  <r>
    <s v="ORD0299"/>
    <s v="Tablet"/>
    <n v="66"/>
    <n v="5500"/>
    <n v="1000"/>
    <s v="South"/>
    <d v="2029-09-17T00:00:00"/>
    <n v="297000"/>
    <n v="66000"/>
    <x v="8"/>
    <x v="5"/>
    <s v="High Discount"/>
    <s v="Ok"/>
  </r>
  <r>
    <s v="ORD0300"/>
    <s v="Webcam"/>
    <n v="409"/>
    <n v="22000"/>
    <n v="5000"/>
    <s v="West"/>
    <d v="2029-09-24T00:00:00"/>
    <n v="6953000"/>
    <n v="2045000"/>
    <x v="8"/>
    <x v="5"/>
    <s v="High Discount"/>
    <s v="Ok"/>
  </r>
  <r>
    <s v="ORD0301"/>
    <s v="Keyboard"/>
    <n v="310"/>
    <n v="800"/>
    <n v="1000"/>
    <s v="North"/>
    <d v="2029-10-01T00:00:00"/>
    <n v="0"/>
    <n v="310000"/>
    <x v="9"/>
    <x v="5"/>
    <s v="High Discount"/>
    <s v="Zero Sales"/>
  </r>
  <r>
    <s v="ORD0302"/>
    <s v="Speaker"/>
    <n v="172"/>
    <n v="12000"/>
    <n v="100"/>
    <s v="East"/>
    <d v="2029-10-08T00:00:00"/>
    <n v="2046800"/>
    <n v="17200"/>
    <x v="9"/>
    <x v="5"/>
    <s v="Normal"/>
    <s v="Ok"/>
  </r>
  <r>
    <s v="ORD0303"/>
    <s v="Laptop"/>
    <n v="280"/>
    <n v="1200"/>
    <n v="400"/>
    <s v="South"/>
    <d v="2029-10-15T00:00:00"/>
    <n v="224000"/>
    <n v="112000"/>
    <x v="9"/>
    <x v="5"/>
    <s v="High Discount"/>
    <s v="Ok"/>
  </r>
  <r>
    <s v="ORD0304"/>
    <s v="Keyboard"/>
    <n v="161"/>
    <n v="5500"/>
    <n v="3000"/>
    <s v="South"/>
    <d v="2029-10-22T00:00:00"/>
    <n v="402500"/>
    <n v="483000"/>
    <x v="9"/>
    <x v="5"/>
    <s v="High Discount"/>
    <s v="Ok"/>
  </r>
  <r>
    <s v="ORD0305"/>
    <s v="Tablet"/>
    <n v="295"/>
    <n v="800"/>
    <n v="400"/>
    <s v="East"/>
    <d v="2029-10-29T00:00:00"/>
    <n v="118000"/>
    <n v="118000"/>
    <x v="9"/>
    <x v="5"/>
    <s v="High Discount"/>
    <s v="Ok"/>
  </r>
  <r>
    <s v="ORD0306"/>
    <s v="Laptop"/>
    <n v="440"/>
    <n v="18000"/>
    <n v="5000"/>
    <s v="East"/>
    <d v="2029-11-05T00:00:00"/>
    <n v="5720000"/>
    <n v="2200000"/>
    <x v="10"/>
    <x v="5"/>
    <s v="High Discount"/>
    <s v="Ok"/>
  </r>
  <r>
    <s v="ORD0307"/>
    <s v="Monitor"/>
    <n v="441"/>
    <n v="22000"/>
    <n v="300"/>
    <s v="South"/>
    <d v="2029-11-12T00:00:00"/>
    <n v="9569700"/>
    <n v="132300"/>
    <x v="10"/>
    <x v="5"/>
    <s v="Normal"/>
    <s v="Ok"/>
  </r>
  <r>
    <s v="ORD0308"/>
    <s v="Keyboard"/>
    <n v="377"/>
    <n v="6000"/>
    <n v="3000"/>
    <s v="West"/>
    <d v="2029-11-19T00:00:00"/>
    <n v="1131000"/>
    <n v="1131000"/>
    <x v="10"/>
    <x v="5"/>
    <s v="High Discount"/>
    <s v="Ok"/>
  </r>
  <r>
    <s v="ORD0309"/>
    <s v="Printer"/>
    <n v="264"/>
    <n v="6000"/>
    <n v="1500"/>
    <s v="South"/>
    <d v="2029-11-26T00:00:00"/>
    <n v="1188000"/>
    <n v="396000"/>
    <x v="10"/>
    <x v="5"/>
    <s v="High Discount"/>
    <s v="Ok"/>
  </r>
  <r>
    <s v="ORD0310"/>
    <s v="Laptop"/>
    <n v="416"/>
    <n v="45000"/>
    <n v="300"/>
    <s v="East"/>
    <d v="2029-12-03T00:00:00"/>
    <n v="18595200"/>
    <n v="124800"/>
    <x v="11"/>
    <x v="5"/>
    <s v="Normal"/>
    <s v="Ok"/>
  </r>
  <r>
    <s v="ORD0311"/>
    <s v="Tablet"/>
    <n v="131"/>
    <n v="5500"/>
    <n v="300"/>
    <s v="West"/>
    <d v="2029-12-10T00:00:00"/>
    <n v="681200"/>
    <n v="39300"/>
    <x v="11"/>
    <x v="5"/>
    <s v="High Discount"/>
    <s v="Ok"/>
  </r>
  <r>
    <s v="ORD0312"/>
    <s v="Mobile"/>
    <n v="125"/>
    <n v="6000"/>
    <n v="5000"/>
    <s v="North"/>
    <d v="2029-12-17T00:00:00"/>
    <n v="125000"/>
    <n v="625000"/>
    <x v="11"/>
    <x v="5"/>
    <s v="High Discount"/>
    <s v="Ok"/>
  </r>
  <r>
    <s v="ORD0313"/>
    <s v="Webcam"/>
    <n v="576"/>
    <n v="18000"/>
    <n v="3000"/>
    <s v="South"/>
    <d v="2029-12-24T00:00:00"/>
    <n v="8640000"/>
    <n v="1728000"/>
    <x v="11"/>
    <x v="5"/>
    <s v="High Discount"/>
    <s v="Ok"/>
  </r>
  <r>
    <s v="ORD0314"/>
    <s v="Hard Disk"/>
    <n v="552"/>
    <n v="5500"/>
    <n v="3000"/>
    <s v="East"/>
    <d v="2029-12-31T00:00:00"/>
    <n v="1380000"/>
    <n v="1656000"/>
    <x v="11"/>
    <x v="5"/>
    <s v="High Discount"/>
    <s v="Ok"/>
  </r>
  <r>
    <s v="ORD0315"/>
    <s v="Mouse"/>
    <n v="528"/>
    <n v="5500"/>
    <n v="3000"/>
    <s v="North"/>
    <d v="2030-01-07T00:00:00"/>
    <n v="1320000"/>
    <n v="1584000"/>
    <x v="0"/>
    <x v="6"/>
    <s v="High Discount"/>
    <s v="Ok"/>
  </r>
  <r>
    <s v="ORD0316"/>
    <s v="Hard Disk"/>
    <n v="421"/>
    <n v="6000"/>
    <n v="500"/>
    <s v="South"/>
    <d v="2030-01-14T00:00:00"/>
    <n v="2315500"/>
    <n v="210500"/>
    <x v="0"/>
    <x v="6"/>
    <s v="High Discount"/>
    <s v="Ok"/>
  </r>
  <r>
    <s v="ORD0317"/>
    <s v="Tablet"/>
    <n v="314"/>
    <n v="5500"/>
    <n v="500"/>
    <s v="South"/>
    <d v="2030-01-21T00:00:00"/>
    <n v="1570000"/>
    <n v="157000"/>
    <x v="0"/>
    <x v="6"/>
    <s v="High Discount"/>
    <s v="Ok"/>
  </r>
  <r>
    <s v="ORD0318"/>
    <s v="Speaker"/>
    <n v="313"/>
    <n v="1200"/>
    <n v="400"/>
    <s v="West"/>
    <d v="2030-01-28T00:00:00"/>
    <n v="250400"/>
    <n v="125200"/>
    <x v="0"/>
    <x v="6"/>
    <s v="High Discount"/>
    <s v="Ok"/>
  </r>
  <r>
    <s v="ORD0319"/>
    <s v="Speaker"/>
    <n v="159"/>
    <n v="45000"/>
    <n v="500"/>
    <s v="East"/>
    <d v="2030-02-04T00:00:00"/>
    <n v="7075500"/>
    <n v="79500"/>
    <x v="1"/>
    <x v="6"/>
    <s v="High Discount"/>
    <s v="Ok"/>
  </r>
  <r>
    <s v="ORD0320"/>
    <s v="Mobile"/>
    <n v="356"/>
    <n v="6000"/>
    <n v="1500"/>
    <s v="North"/>
    <d v="2030-02-11T00:00:00"/>
    <n v="1602000"/>
    <n v="534000"/>
    <x v="1"/>
    <x v="6"/>
    <s v="High Discount"/>
    <s v="Ok"/>
  </r>
  <r>
    <s v="ORD0321"/>
    <s v="Mouse"/>
    <n v="249"/>
    <n v="1200"/>
    <n v="500"/>
    <s v="South"/>
    <d v="2030-02-18T00:00:00"/>
    <n v="174300"/>
    <n v="124500"/>
    <x v="1"/>
    <x v="6"/>
    <s v="High Discount"/>
    <s v="Ok"/>
  </r>
  <r>
    <s v="ORD0322"/>
    <s v="Printer"/>
    <n v="275"/>
    <n v="45000"/>
    <n v="1000"/>
    <s v="West"/>
    <d v="2030-02-25T00:00:00"/>
    <n v="12100000"/>
    <n v="275000"/>
    <x v="1"/>
    <x v="6"/>
    <s v="High Discount"/>
    <s v="Ok"/>
  </r>
  <r>
    <s v="ORD0323"/>
    <s v="Mobile"/>
    <n v="234"/>
    <n v="12000"/>
    <n v="500"/>
    <s v="North"/>
    <d v="2030-03-04T00:00:00"/>
    <n v="2691000"/>
    <n v="117000"/>
    <x v="2"/>
    <x v="6"/>
    <s v="High Discount"/>
    <s v="Ok"/>
  </r>
  <r>
    <s v="ORD0324"/>
    <s v="Hard Disk"/>
    <n v="80"/>
    <n v="45000"/>
    <n v="5000"/>
    <s v="North"/>
    <d v="2030-03-11T00:00:00"/>
    <n v="3200000"/>
    <n v="400000"/>
    <x v="2"/>
    <x v="6"/>
    <s v="High Discount"/>
    <s v="Ok"/>
  </r>
  <r>
    <s v="ORD0325"/>
    <s v="Mobile"/>
    <n v="148"/>
    <n v="4500"/>
    <n v="2000"/>
    <s v="South"/>
    <d v="2030-03-18T00:00:00"/>
    <n v="370000"/>
    <n v="296000"/>
    <x v="2"/>
    <x v="6"/>
    <s v="High Discount"/>
    <s v="Ok"/>
  </r>
  <r>
    <s v="ORD0326"/>
    <s v="Hard Disk"/>
    <n v="388"/>
    <n v="5500"/>
    <n v="400"/>
    <s v="North"/>
    <d v="2030-03-25T00:00:00"/>
    <n v="1978800"/>
    <n v="155200"/>
    <x v="2"/>
    <x v="6"/>
    <s v="High Discount"/>
    <s v="Ok"/>
  </r>
  <r>
    <s v="ORD0327"/>
    <s v="Laptop"/>
    <n v="315"/>
    <n v="18000"/>
    <n v="100"/>
    <s v="South"/>
    <d v="2030-04-01T00:00:00"/>
    <n v="5638500"/>
    <n v="31500"/>
    <x v="3"/>
    <x v="6"/>
    <s v="Normal"/>
    <s v="Ok"/>
  </r>
  <r>
    <s v="ORD0328"/>
    <s v="Speaker"/>
    <n v="399"/>
    <n v="6000"/>
    <n v="5000"/>
    <s v="West"/>
    <d v="2030-04-08T00:00:00"/>
    <n v="399000"/>
    <n v="1995000"/>
    <x v="3"/>
    <x v="6"/>
    <s v="High Discount"/>
    <s v="Ok"/>
  </r>
  <r>
    <s v="ORD0329"/>
    <s v="Laptop"/>
    <n v="593"/>
    <n v="12000"/>
    <n v="1500"/>
    <s v="West"/>
    <d v="2030-04-15T00:00:00"/>
    <n v="6226500"/>
    <n v="889500"/>
    <x v="3"/>
    <x v="6"/>
    <s v="High Discount"/>
    <s v="Ok"/>
  </r>
  <r>
    <s v="ORD0330"/>
    <s v="Webcam"/>
    <n v="506"/>
    <n v="4500"/>
    <n v="300"/>
    <s v="North"/>
    <d v="2030-04-22T00:00:00"/>
    <n v="2125200"/>
    <n v="151800"/>
    <x v="3"/>
    <x v="6"/>
    <s v="Normal"/>
    <s v="Ok"/>
  </r>
  <r>
    <s v="ORD0331"/>
    <s v="Mouse"/>
    <n v="137"/>
    <n v="18000"/>
    <n v="1000"/>
    <s v="South"/>
    <d v="2030-04-29T00:00:00"/>
    <n v="2329000"/>
    <n v="137000"/>
    <x v="3"/>
    <x v="6"/>
    <s v="High Discount"/>
    <s v="Ok"/>
  </r>
  <r>
    <s v="ORD0332"/>
    <s v="Printer"/>
    <n v="112"/>
    <n v="22000"/>
    <n v="5000"/>
    <s v="East"/>
    <d v="2030-05-06T00:00:00"/>
    <n v="1904000"/>
    <n v="560000"/>
    <x v="4"/>
    <x v="6"/>
    <s v="High Discount"/>
    <s v="Ok"/>
  </r>
  <r>
    <s v="ORD0333"/>
    <s v="Hard Disk"/>
    <n v="436"/>
    <n v="18000"/>
    <n v="100"/>
    <s v="West"/>
    <d v="2030-05-13T00:00:00"/>
    <n v="7804400"/>
    <n v="43600"/>
    <x v="4"/>
    <x v="6"/>
    <s v="Normal"/>
    <s v="Ok"/>
  </r>
  <r>
    <s v="ORD0334"/>
    <s v="Printer"/>
    <n v="508"/>
    <n v="5500"/>
    <n v="100"/>
    <s v="South"/>
    <d v="2030-05-20T00:00:00"/>
    <n v="2743200"/>
    <n v="50800"/>
    <x v="4"/>
    <x v="6"/>
    <s v="Normal"/>
    <s v="Ok"/>
  </r>
  <r>
    <s v="ORD0335"/>
    <s v="Hard Disk"/>
    <n v="318"/>
    <n v="1200"/>
    <n v="3000"/>
    <s v="South"/>
    <d v="2030-05-27T00:00:00"/>
    <n v="0"/>
    <n v="954000"/>
    <x v="4"/>
    <x v="6"/>
    <s v="High Discount"/>
    <s v="Zero Sales"/>
  </r>
  <r>
    <s v="ORD0336"/>
    <s v="Tablet"/>
    <n v="395"/>
    <n v="45000"/>
    <n v="100"/>
    <s v="South"/>
    <d v="2030-06-03T00:00:00"/>
    <n v="17735500"/>
    <n v="39500"/>
    <x v="5"/>
    <x v="6"/>
    <s v="Normal"/>
    <s v="Ok"/>
  </r>
  <r>
    <s v="ORD0337"/>
    <s v="Mobile"/>
    <n v="127"/>
    <n v="22000"/>
    <n v="400"/>
    <s v="North"/>
    <d v="2030-06-10T00:00:00"/>
    <n v="2743200"/>
    <n v="50800"/>
    <x v="5"/>
    <x v="6"/>
    <s v="High Discount"/>
    <s v="Ok"/>
  </r>
  <r>
    <s v="ORD0338"/>
    <s v="Webcam"/>
    <n v="414"/>
    <n v="45000"/>
    <n v="3000"/>
    <s v="East"/>
    <d v="2030-06-17T00:00:00"/>
    <n v="17388000"/>
    <n v="1242000"/>
    <x v="5"/>
    <x v="6"/>
    <s v="High Discount"/>
    <s v="Ok"/>
  </r>
  <r>
    <s v="ORD0339"/>
    <s v="Speaker"/>
    <n v="63"/>
    <n v="5500"/>
    <n v="500"/>
    <s v="North"/>
    <d v="2030-06-24T00:00:00"/>
    <n v="315000"/>
    <n v="31500"/>
    <x v="5"/>
    <x v="6"/>
    <s v="High Discount"/>
    <s v="Ok"/>
  </r>
  <r>
    <s v="ORD0340"/>
    <s v="Hard Disk"/>
    <n v="185"/>
    <n v="6000"/>
    <n v="1000"/>
    <s v="West"/>
    <d v="2030-07-01T00:00:00"/>
    <n v="925000"/>
    <n v="185000"/>
    <x v="6"/>
    <x v="6"/>
    <s v="High Discount"/>
    <s v="Ok"/>
  </r>
  <r>
    <s v="ORD0341"/>
    <s v="Printer"/>
    <n v="353"/>
    <n v="12000"/>
    <n v="100"/>
    <s v="North"/>
    <d v="2030-07-08T00:00:00"/>
    <n v="4200700"/>
    <n v="35300"/>
    <x v="6"/>
    <x v="6"/>
    <s v="Normal"/>
    <s v="Ok"/>
  </r>
  <r>
    <s v="ORD0342"/>
    <s v="Webcam"/>
    <n v="446"/>
    <n v="22000"/>
    <n v="400"/>
    <s v="South"/>
    <d v="2030-07-15T00:00:00"/>
    <n v="9633600"/>
    <n v="178400"/>
    <x v="6"/>
    <x v="6"/>
    <s v="Normal"/>
    <s v="Ok"/>
  </r>
  <r>
    <s v="ORD0343"/>
    <s v="Monitor"/>
    <n v="128"/>
    <n v="6000"/>
    <n v="100"/>
    <s v="North"/>
    <d v="2030-07-22T00:00:00"/>
    <n v="755200"/>
    <n v="12800"/>
    <x v="6"/>
    <x v="6"/>
    <s v="Normal"/>
    <s v="Ok"/>
  </r>
  <r>
    <s v="ORD0344"/>
    <s v="Monitor"/>
    <n v="467"/>
    <n v="4500"/>
    <n v="300"/>
    <s v="South"/>
    <d v="2030-07-29T00:00:00"/>
    <n v="1961400"/>
    <n v="140100"/>
    <x v="6"/>
    <x v="6"/>
    <s v="Normal"/>
    <s v="Ok"/>
  </r>
  <r>
    <s v="ORD0345"/>
    <s v="Laptop"/>
    <n v="291"/>
    <n v="6000"/>
    <n v="300"/>
    <s v="East"/>
    <d v="2030-08-05T00:00:00"/>
    <n v="1658700"/>
    <n v="87300"/>
    <x v="7"/>
    <x v="6"/>
    <s v="High Discount"/>
    <s v="Ok"/>
  </r>
  <r>
    <s v="ORD0346"/>
    <s v="Speaker"/>
    <n v="100"/>
    <n v="800"/>
    <n v="400"/>
    <s v="North"/>
    <d v="2030-08-12T00:00:00"/>
    <n v="40000"/>
    <n v="40000"/>
    <x v="7"/>
    <x v="6"/>
    <s v="High Discount"/>
    <s v="Ok"/>
  </r>
  <r>
    <s v="ORD0347"/>
    <s v="Tablet"/>
    <n v="433"/>
    <n v="22000"/>
    <n v="400"/>
    <s v="North"/>
    <d v="2030-08-19T00:00:00"/>
    <n v="9352800"/>
    <n v="173200"/>
    <x v="7"/>
    <x v="6"/>
    <s v="Normal"/>
    <s v="Ok"/>
  </r>
  <r>
    <s v="ORD0348"/>
    <s v="Printer"/>
    <n v="424"/>
    <n v="6000"/>
    <n v="3000"/>
    <s v="North"/>
    <d v="2030-08-26T00:00:00"/>
    <n v="1272000"/>
    <n v="1272000"/>
    <x v="7"/>
    <x v="6"/>
    <s v="High Discount"/>
    <s v="Ok"/>
  </r>
  <r>
    <s v="ORD0349"/>
    <s v="Mobile"/>
    <n v="255"/>
    <n v="1200"/>
    <n v="2000"/>
    <s v="South"/>
    <d v="2030-09-02T00:00:00"/>
    <n v="0"/>
    <n v="510000"/>
    <x v="8"/>
    <x v="6"/>
    <s v="High Discount"/>
    <s v="Zero Sales"/>
  </r>
  <r>
    <s v="ORD0350"/>
    <s v="Mobile"/>
    <n v="538"/>
    <n v="1200"/>
    <n v="400"/>
    <s v="South"/>
    <d v="2030-09-09T00:00:00"/>
    <n v="430400"/>
    <n v="215200"/>
    <x v="8"/>
    <x v="6"/>
    <s v="Normal"/>
    <s v="Ok"/>
  </r>
  <r>
    <s v="ORD0351"/>
    <s v="Printer"/>
    <n v="430"/>
    <n v="4500"/>
    <n v="1000"/>
    <s v="North"/>
    <d v="2030-09-16T00:00:00"/>
    <n v="1505000"/>
    <n v="430000"/>
    <x v="8"/>
    <x v="6"/>
    <s v="High Discount"/>
    <s v="Ok"/>
  </r>
  <r>
    <s v="ORD0352"/>
    <s v="Mouse"/>
    <n v="360"/>
    <n v="45000"/>
    <n v="400"/>
    <s v="North"/>
    <d v="2030-09-23T00:00:00"/>
    <n v="16056000"/>
    <n v="144000"/>
    <x v="8"/>
    <x v="6"/>
    <s v="High Discount"/>
    <s v="Ok"/>
  </r>
  <r>
    <s v="ORD0353"/>
    <s v="Tablet"/>
    <n v="424"/>
    <n v="15000"/>
    <n v="300"/>
    <s v="East"/>
    <d v="2030-09-30T00:00:00"/>
    <n v="6232800"/>
    <n v="127200"/>
    <x v="8"/>
    <x v="6"/>
    <s v="Normal"/>
    <s v="Ok"/>
  </r>
  <r>
    <s v="ORD0354"/>
    <s v="Webcam"/>
    <n v="91"/>
    <n v="6000"/>
    <n v="100"/>
    <s v="East"/>
    <d v="2030-10-07T00:00:00"/>
    <n v="536900"/>
    <n v="9100"/>
    <x v="9"/>
    <x v="6"/>
    <s v="High Discount"/>
    <s v="Ok"/>
  </r>
  <r>
    <s v="ORD0355"/>
    <s v="Hard Disk"/>
    <n v="582"/>
    <n v="5500"/>
    <n v="5000"/>
    <s v="West"/>
    <d v="2030-10-14T00:00:00"/>
    <n v="291000"/>
    <n v="2910000"/>
    <x v="9"/>
    <x v="6"/>
    <s v="High Discount"/>
    <s v="Ok"/>
  </r>
  <r>
    <s v="ORD0356"/>
    <s v="Mouse"/>
    <n v="571"/>
    <n v="22000"/>
    <n v="1000"/>
    <s v="East"/>
    <d v="2030-10-21T00:00:00"/>
    <n v="11991000"/>
    <n v="571000"/>
    <x v="9"/>
    <x v="6"/>
    <s v="High Discount"/>
    <s v="Ok"/>
  </r>
  <r>
    <s v="ORD0357"/>
    <s v="Hard Disk"/>
    <n v="202"/>
    <n v="6000"/>
    <n v="5000"/>
    <s v="East"/>
    <d v="2030-10-28T00:00:00"/>
    <n v="202000"/>
    <n v="1010000"/>
    <x v="9"/>
    <x v="6"/>
    <s v="High Discount"/>
    <s v="Ok"/>
  </r>
  <r>
    <s v="ORD0358"/>
    <s v="Hard Disk"/>
    <n v="361"/>
    <n v="45000"/>
    <n v="200"/>
    <s v="East"/>
    <d v="2030-11-04T00:00:00"/>
    <n v="16172800"/>
    <n v="72200"/>
    <x v="10"/>
    <x v="6"/>
    <s v="Normal"/>
    <s v="Ok"/>
  </r>
  <r>
    <s v="ORD0359"/>
    <s v="Mouse"/>
    <n v="343"/>
    <n v="6000"/>
    <n v="300"/>
    <s v="South"/>
    <d v="2030-11-11T00:00:00"/>
    <n v="1955100"/>
    <n v="102900"/>
    <x v="10"/>
    <x v="6"/>
    <s v="Normal"/>
    <s v="Ok"/>
  </r>
  <r>
    <s v="ORD0360"/>
    <s v="Laptop"/>
    <n v="162"/>
    <n v="15000"/>
    <n v="400"/>
    <s v="East"/>
    <d v="2030-11-18T00:00:00"/>
    <n v="2365200"/>
    <n v="64800"/>
    <x v="10"/>
    <x v="6"/>
    <s v="High Discount"/>
    <s v="Ok"/>
  </r>
  <r>
    <s v="ORD0361"/>
    <s v="Monitor"/>
    <n v="161"/>
    <n v="12000"/>
    <n v="400"/>
    <s v="East"/>
    <d v="2030-11-25T00:00:00"/>
    <n v="1867600"/>
    <n v="64400"/>
    <x v="10"/>
    <x v="6"/>
    <s v="High Discount"/>
    <s v="Ok"/>
  </r>
  <r>
    <s v="ORD0362"/>
    <s v="Hard Disk"/>
    <n v="224"/>
    <n v="15000"/>
    <n v="300"/>
    <s v="North"/>
    <d v="2030-12-02T00:00:00"/>
    <n v="3292800"/>
    <n v="67200"/>
    <x v="11"/>
    <x v="6"/>
    <s v="High Discount"/>
    <s v="Ok"/>
  </r>
  <r>
    <s v="ORD0363"/>
    <s v="Mouse"/>
    <n v="351"/>
    <n v="5500"/>
    <n v="5000"/>
    <s v="South"/>
    <d v="2030-12-09T00:00:00"/>
    <n v="175500"/>
    <n v="1755000"/>
    <x v="11"/>
    <x v="6"/>
    <s v="High Discount"/>
    <s v="Ok"/>
  </r>
  <r>
    <s v="ORD0364"/>
    <s v="Mouse"/>
    <n v="565"/>
    <n v="15000"/>
    <n v="100"/>
    <s v="West"/>
    <d v="2030-12-16T00:00:00"/>
    <n v="8418500"/>
    <n v="56500"/>
    <x v="11"/>
    <x v="6"/>
    <s v="Normal"/>
    <s v="Ok"/>
  </r>
  <r>
    <s v="ORD0365"/>
    <s v="Keyboard"/>
    <n v="270"/>
    <n v="5500"/>
    <n v="2000"/>
    <s v="West"/>
    <d v="2030-12-23T00:00:00"/>
    <n v="945000"/>
    <n v="540000"/>
    <x v="11"/>
    <x v="6"/>
    <s v="High Discount"/>
    <s v="Ok"/>
  </r>
  <r>
    <s v="ORD0366"/>
    <s v="Laptop"/>
    <n v="220"/>
    <n v="45000"/>
    <n v="300"/>
    <s v="East"/>
    <d v="2030-12-30T00:00:00"/>
    <n v="9834000"/>
    <n v="66000"/>
    <x v="11"/>
    <x v="6"/>
    <s v="High Discount"/>
    <s v="Ok"/>
  </r>
  <r>
    <s v="ORD0367"/>
    <s v="Speaker"/>
    <n v="367"/>
    <n v="22000"/>
    <n v="2000"/>
    <s v="West"/>
    <d v="2031-01-06T00:00:00"/>
    <n v="7340000"/>
    <n v="734000"/>
    <x v="0"/>
    <x v="7"/>
    <s v="High Discount"/>
    <s v="Ok"/>
  </r>
  <r>
    <s v="ORD0368"/>
    <s v="Keyboard"/>
    <n v="262"/>
    <n v="15000"/>
    <n v="3000"/>
    <s v="West"/>
    <d v="2031-01-13T00:00:00"/>
    <n v="3144000"/>
    <n v="786000"/>
    <x v="0"/>
    <x v="7"/>
    <s v="High Discount"/>
    <s v="Ok"/>
  </r>
  <r>
    <s v="ORD0369"/>
    <s v="Keyboard"/>
    <n v="302"/>
    <n v="1200"/>
    <n v="500"/>
    <s v="West"/>
    <d v="2031-01-20T00:00:00"/>
    <n v="211400"/>
    <n v="151000"/>
    <x v="0"/>
    <x v="7"/>
    <s v="High Discount"/>
    <s v="Ok"/>
  </r>
  <r>
    <s v="ORD0370"/>
    <s v="Printer"/>
    <n v="173"/>
    <n v="4500"/>
    <n v="2000"/>
    <s v="East"/>
    <d v="2031-01-27T00:00:00"/>
    <n v="432500"/>
    <n v="346000"/>
    <x v="0"/>
    <x v="7"/>
    <s v="High Discount"/>
    <s v="Ok"/>
  </r>
  <r>
    <s v="ORD0371"/>
    <s v="Monitor"/>
    <n v="262"/>
    <n v="15000"/>
    <n v="200"/>
    <s v="West"/>
    <d v="2031-02-03T00:00:00"/>
    <n v="3877600"/>
    <n v="52400"/>
    <x v="1"/>
    <x v="7"/>
    <s v="Normal"/>
    <s v="Ok"/>
  </r>
  <r>
    <s v="ORD0372"/>
    <s v="Mouse"/>
    <n v="134"/>
    <n v="22000"/>
    <n v="100"/>
    <s v="East"/>
    <d v="2031-02-10T00:00:00"/>
    <n v="2934600"/>
    <n v="13400"/>
    <x v="1"/>
    <x v="7"/>
    <s v="Normal"/>
    <s v="Ok"/>
  </r>
  <r>
    <s v="ORD0373"/>
    <s v="Monitor"/>
    <n v="565"/>
    <n v="45000"/>
    <n v="400"/>
    <s v="North"/>
    <d v="2031-02-17T00:00:00"/>
    <n v="25199000"/>
    <n v="226000"/>
    <x v="1"/>
    <x v="7"/>
    <s v="Normal"/>
    <s v="Ok"/>
  </r>
  <r>
    <s v="ORD0374"/>
    <s v="Tablet"/>
    <n v="114"/>
    <n v="1200"/>
    <n v="400"/>
    <s v="North"/>
    <d v="2031-02-24T00:00:00"/>
    <n v="91200"/>
    <n v="45600"/>
    <x v="1"/>
    <x v="7"/>
    <s v="High Discount"/>
    <s v="Ok"/>
  </r>
  <r>
    <s v="ORD0375"/>
    <s v="Printer"/>
    <n v="367"/>
    <n v="5500"/>
    <n v="5000"/>
    <s v="West"/>
    <d v="2031-03-03T00:00:00"/>
    <n v="183500"/>
    <n v="1835000"/>
    <x v="2"/>
    <x v="7"/>
    <s v="High Discount"/>
    <s v="Ok"/>
  </r>
  <r>
    <s v="ORD0376"/>
    <s v="Speaker"/>
    <n v="395"/>
    <n v="1200"/>
    <n v="1000"/>
    <s v="North"/>
    <d v="2031-03-10T00:00:00"/>
    <n v="79000"/>
    <n v="395000"/>
    <x v="2"/>
    <x v="7"/>
    <s v="High Discount"/>
    <s v="Ok"/>
  </r>
  <r>
    <s v="ORD0377"/>
    <s v="Monitor"/>
    <n v="292"/>
    <n v="15000"/>
    <n v="1000"/>
    <s v="East"/>
    <d v="2031-03-17T00:00:00"/>
    <n v="4088000"/>
    <n v="292000"/>
    <x v="2"/>
    <x v="7"/>
    <s v="High Discount"/>
    <s v="Ok"/>
  </r>
  <r>
    <s v="ORD0378"/>
    <s v="Mobile"/>
    <n v="186"/>
    <n v="45000"/>
    <n v="200"/>
    <s v="North"/>
    <d v="2031-03-24T00:00:00"/>
    <n v="8332800"/>
    <n v="37200"/>
    <x v="2"/>
    <x v="7"/>
    <s v="High Discount"/>
    <s v="Ok"/>
  </r>
  <r>
    <s v="ORD0379"/>
    <s v="Hard Disk"/>
    <n v="296"/>
    <n v="5500"/>
    <n v="300"/>
    <s v="West"/>
    <d v="2031-03-31T00:00:00"/>
    <n v="1539200"/>
    <n v="88800"/>
    <x v="2"/>
    <x v="7"/>
    <s v="High Discount"/>
    <s v="Ok"/>
  </r>
  <r>
    <s v="ORD0380"/>
    <s v="Tablet"/>
    <n v="490"/>
    <n v="18000"/>
    <n v="3000"/>
    <s v="East"/>
    <d v="2031-04-07T00:00:00"/>
    <n v="7350000"/>
    <n v="1470000"/>
    <x v="3"/>
    <x v="7"/>
    <s v="High Discount"/>
    <s v="Ok"/>
  </r>
  <r>
    <s v="ORD0381"/>
    <s v="Laptop"/>
    <n v="94"/>
    <n v="800"/>
    <n v="200"/>
    <s v="South"/>
    <d v="2031-04-14T00:00:00"/>
    <n v="56400"/>
    <n v="18800"/>
    <x v="3"/>
    <x v="7"/>
    <s v="High Discount"/>
    <s v="Ok"/>
  </r>
  <r>
    <s v="ORD0382"/>
    <s v="Speaker"/>
    <n v="138"/>
    <n v="6000"/>
    <n v="3000"/>
    <s v="East"/>
    <d v="2031-04-21T00:00:00"/>
    <n v="414000"/>
    <n v="414000"/>
    <x v="3"/>
    <x v="7"/>
    <s v="High Discount"/>
    <s v="Ok"/>
  </r>
  <r>
    <s v="ORD0383"/>
    <s v="Tablet"/>
    <n v="277"/>
    <n v="12000"/>
    <n v="3000"/>
    <s v="North"/>
    <d v="2031-04-28T00:00:00"/>
    <n v="2493000"/>
    <n v="831000"/>
    <x v="3"/>
    <x v="7"/>
    <s v="High Discount"/>
    <s v="Ok"/>
  </r>
  <r>
    <s v="ORD0384"/>
    <s v="Hard Disk"/>
    <n v="340"/>
    <n v="22000"/>
    <n v="300"/>
    <s v="South"/>
    <d v="2031-05-05T00:00:00"/>
    <n v="7378000"/>
    <n v="102000"/>
    <x v="4"/>
    <x v="7"/>
    <s v="Normal"/>
    <s v="Ok"/>
  </r>
  <r>
    <s v="ORD0385"/>
    <s v="Printer"/>
    <n v="471"/>
    <n v="22000"/>
    <n v="1000"/>
    <s v="East"/>
    <d v="2031-05-12T00:00:00"/>
    <n v="9891000"/>
    <n v="471000"/>
    <x v="4"/>
    <x v="7"/>
    <s v="High Discount"/>
    <s v="Ok"/>
  </r>
  <r>
    <s v="ORD0386"/>
    <s v="Hard Disk"/>
    <n v="116"/>
    <n v="22000"/>
    <n v="1500"/>
    <s v="South"/>
    <d v="2031-05-19T00:00:00"/>
    <n v="2378000"/>
    <n v="174000"/>
    <x v="4"/>
    <x v="7"/>
    <s v="High Discount"/>
    <s v="Ok"/>
  </r>
  <r>
    <s v="ORD0387"/>
    <s v="Keyboard"/>
    <n v="300"/>
    <n v="18000"/>
    <n v="500"/>
    <s v="South"/>
    <d v="2031-05-26T00:00:00"/>
    <n v="5250000"/>
    <n v="150000"/>
    <x v="4"/>
    <x v="7"/>
    <s v="High Discount"/>
    <s v="Ok"/>
  </r>
  <r>
    <s v="ORD0388"/>
    <s v="Hard Disk"/>
    <n v="90"/>
    <n v="45000"/>
    <n v="1500"/>
    <s v="South"/>
    <d v="2031-06-02T00:00:00"/>
    <n v="3915000"/>
    <n v="135000"/>
    <x v="5"/>
    <x v="7"/>
    <s v="High Discount"/>
    <s v="Ok"/>
  </r>
  <r>
    <s v="ORD0389"/>
    <s v="Keyboard"/>
    <n v="148"/>
    <n v="1200"/>
    <n v="5000"/>
    <s v="East"/>
    <d v="2031-06-09T00:00:00"/>
    <n v="0"/>
    <n v="740000"/>
    <x v="5"/>
    <x v="7"/>
    <s v="High Discount"/>
    <s v="Zero Sales"/>
  </r>
  <r>
    <s v="ORD0390"/>
    <s v="Printer"/>
    <n v="355"/>
    <n v="5500"/>
    <n v="400"/>
    <s v="North"/>
    <d v="2031-06-16T00:00:00"/>
    <n v="1810500"/>
    <n v="142000"/>
    <x v="5"/>
    <x v="7"/>
    <s v="High Discount"/>
    <s v="Ok"/>
  </r>
  <r>
    <s v="ORD0391"/>
    <s v="Webcam"/>
    <n v="505"/>
    <n v="1200"/>
    <n v="2000"/>
    <s v="East"/>
    <d v="2031-06-23T00:00:00"/>
    <n v="0"/>
    <n v="1010000"/>
    <x v="5"/>
    <x v="7"/>
    <s v="High Discount"/>
    <s v="Zero Sales"/>
  </r>
  <r>
    <s v="ORD0392"/>
    <s v="Keyboard"/>
    <n v="350"/>
    <n v="1200"/>
    <n v="400"/>
    <s v="North"/>
    <d v="2031-06-30T00:00:00"/>
    <n v="280000"/>
    <n v="140000"/>
    <x v="5"/>
    <x v="7"/>
    <s v="High Discount"/>
    <s v="Ok"/>
  </r>
  <r>
    <s v="ORD0393"/>
    <s v="Laptop"/>
    <n v="248"/>
    <n v="12000"/>
    <n v="5000"/>
    <s v="East"/>
    <d v="2031-07-07T00:00:00"/>
    <n v="1736000"/>
    <n v="1240000"/>
    <x v="6"/>
    <x v="7"/>
    <s v="High Discount"/>
    <s v="Ok"/>
  </r>
  <r>
    <s v="ORD0394"/>
    <s v="Hard Disk"/>
    <n v="537"/>
    <n v="22000"/>
    <n v="3000"/>
    <s v="East"/>
    <d v="2031-07-14T00:00:00"/>
    <n v="10203000"/>
    <n v="1611000"/>
    <x v="6"/>
    <x v="7"/>
    <s v="High Discount"/>
    <s v="Ok"/>
  </r>
  <r>
    <s v="ORD0395"/>
    <s v="Hard Disk"/>
    <n v="155"/>
    <n v="22000"/>
    <n v="3000"/>
    <s v="East"/>
    <d v="2031-07-21T00:00:00"/>
    <n v="2945000"/>
    <n v="465000"/>
    <x v="6"/>
    <x v="7"/>
    <s v="High Discount"/>
    <s v="Ok"/>
  </r>
  <r>
    <s v="ORD0396"/>
    <s v="Laptop"/>
    <n v="450"/>
    <n v="18000"/>
    <n v="1000"/>
    <s v="North"/>
    <d v="2031-07-28T00:00:00"/>
    <n v="7650000"/>
    <n v="450000"/>
    <x v="6"/>
    <x v="7"/>
    <s v="High Discount"/>
    <s v="Ok"/>
  </r>
  <r>
    <s v="ORD0397"/>
    <s v="Mobile"/>
    <n v="526"/>
    <n v="1200"/>
    <n v="1500"/>
    <s v="East"/>
    <d v="2031-08-04T00:00:00"/>
    <n v="0"/>
    <n v="789000"/>
    <x v="7"/>
    <x v="7"/>
    <s v="High Discount"/>
    <s v="Zero Sales"/>
  </r>
  <r>
    <s v="ORD0398"/>
    <s v="Mouse"/>
    <n v="171"/>
    <n v="12000"/>
    <n v="400"/>
    <s v="South"/>
    <d v="2031-08-11T00:00:00"/>
    <n v="1983600"/>
    <n v="68400"/>
    <x v="7"/>
    <x v="7"/>
    <s v="High Discount"/>
    <s v="Ok"/>
  </r>
  <r>
    <s v="ORD0399"/>
    <s v="Webcam"/>
    <n v="126"/>
    <n v="800"/>
    <n v="300"/>
    <s v="East"/>
    <d v="2031-08-18T00:00:00"/>
    <n v="63000"/>
    <n v="37800"/>
    <x v="7"/>
    <x v="7"/>
    <s v="High Discount"/>
    <s v="Ok"/>
  </r>
  <r>
    <s v="ORD0400"/>
    <s v="Speaker"/>
    <n v="361"/>
    <n v="18000"/>
    <n v="3000"/>
    <s v="South"/>
    <d v="2031-08-25T00:00:00"/>
    <n v="5415000"/>
    <n v="1083000"/>
    <x v="7"/>
    <x v="7"/>
    <s v="High Discount"/>
    <s v="Ok"/>
  </r>
  <r>
    <s v="ORD0401"/>
    <s v="Keyboard"/>
    <n v="161"/>
    <n v="18000"/>
    <n v="300"/>
    <s v="West"/>
    <d v="2031-09-01T00:00:00"/>
    <n v="2849700"/>
    <n v="48300"/>
    <x v="8"/>
    <x v="7"/>
    <s v="High Discount"/>
    <s v="Ok"/>
  </r>
  <r>
    <s v="ORD0402"/>
    <s v="Laptop"/>
    <n v="567"/>
    <n v="6000"/>
    <n v="100"/>
    <s v="West"/>
    <d v="2031-09-08T00:00:00"/>
    <n v="3345300"/>
    <n v="56700"/>
    <x v="8"/>
    <x v="7"/>
    <s v="Normal"/>
    <s v="Ok"/>
  </r>
  <r>
    <s v="ORD0403"/>
    <s v="Printer"/>
    <n v="246"/>
    <n v="800"/>
    <n v="400"/>
    <s v="North"/>
    <d v="2031-09-15T00:00:00"/>
    <n v="98400"/>
    <n v="98400"/>
    <x v="8"/>
    <x v="7"/>
    <s v="High Discount"/>
    <s v="Ok"/>
  </r>
  <r>
    <s v="ORD0404"/>
    <s v="Keyboard"/>
    <n v="147"/>
    <n v="22000"/>
    <n v="500"/>
    <s v="North"/>
    <d v="2031-09-22T00:00:00"/>
    <n v="3160500"/>
    <n v="73500"/>
    <x v="8"/>
    <x v="7"/>
    <s v="High Discount"/>
    <s v="Ok"/>
  </r>
  <r>
    <s v="ORD0405"/>
    <s v="Mouse"/>
    <n v="508"/>
    <n v="1200"/>
    <n v="1000"/>
    <s v="West"/>
    <d v="2031-09-29T00:00:00"/>
    <n v="101600"/>
    <n v="508000"/>
    <x v="8"/>
    <x v="7"/>
    <s v="High Discount"/>
    <s v="Ok"/>
  </r>
  <r>
    <s v="ORD0406"/>
    <s v="Printer"/>
    <n v="279"/>
    <n v="22000"/>
    <n v="500"/>
    <s v="East"/>
    <d v="2031-10-06T00:00:00"/>
    <n v="5998500"/>
    <n v="139500"/>
    <x v="9"/>
    <x v="7"/>
    <s v="High Discount"/>
    <s v="Ok"/>
  </r>
  <r>
    <s v="ORD0407"/>
    <s v="Tablet"/>
    <n v="217"/>
    <n v="18000"/>
    <n v="300"/>
    <s v="East"/>
    <d v="2031-10-13T00:00:00"/>
    <n v="3840900"/>
    <n v="65100"/>
    <x v="9"/>
    <x v="7"/>
    <s v="High Discount"/>
    <s v="Ok"/>
  </r>
  <r>
    <s v="ORD0408"/>
    <s v="Hard Disk"/>
    <n v="57"/>
    <n v="22000"/>
    <n v="500"/>
    <s v="East"/>
    <d v="2031-10-20T00:00:00"/>
    <n v="1225500"/>
    <n v="28500"/>
    <x v="9"/>
    <x v="7"/>
    <s v="High Discount"/>
    <s v="Ok"/>
  </r>
  <r>
    <s v="ORD0409"/>
    <s v="Tablet"/>
    <n v="221"/>
    <n v="45000"/>
    <n v="100"/>
    <s v="West"/>
    <d v="2031-10-27T00:00:00"/>
    <n v="9922900"/>
    <n v="22100"/>
    <x v="9"/>
    <x v="7"/>
    <s v="Normal"/>
    <s v="Ok"/>
  </r>
  <r>
    <s v="ORD0410"/>
    <s v="Keyboard"/>
    <n v="409"/>
    <n v="15000"/>
    <n v="500"/>
    <s v="South"/>
    <d v="2031-11-03T00:00:00"/>
    <n v="5930500"/>
    <n v="204500"/>
    <x v="10"/>
    <x v="7"/>
    <s v="High Discount"/>
    <s v="Ok"/>
  </r>
  <r>
    <s v="ORD0411"/>
    <s v="Mouse"/>
    <n v="244"/>
    <n v="800"/>
    <n v="500"/>
    <s v="North"/>
    <d v="2031-11-10T00:00:00"/>
    <n v="73200"/>
    <n v="122000"/>
    <x v="10"/>
    <x v="7"/>
    <s v="High Discount"/>
    <s v="Ok"/>
  </r>
  <r>
    <s v="ORD0412"/>
    <s v="Webcam"/>
    <n v="318"/>
    <n v="1200"/>
    <n v="3000"/>
    <s v="South"/>
    <d v="2031-11-17T00:00:00"/>
    <n v="0"/>
    <n v="954000"/>
    <x v="10"/>
    <x v="7"/>
    <s v="High Discount"/>
    <s v="Zero Sales"/>
  </r>
  <r>
    <s v="ORD0413"/>
    <s v="Keyboard"/>
    <n v="68"/>
    <n v="800"/>
    <n v="3000"/>
    <s v="West"/>
    <d v="2031-11-24T00:00:00"/>
    <n v="0"/>
    <n v="204000"/>
    <x v="10"/>
    <x v="7"/>
    <s v="High Discount"/>
    <s v="Zero Sales"/>
  </r>
  <r>
    <s v="ORD0414"/>
    <s v="Laptop"/>
    <n v="403"/>
    <n v="6000"/>
    <n v="5000"/>
    <s v="South"/>
    <d v="2031-12-01T00:00:00"/>
    <n v="403000"/>
    <n v="2015000"/>
    <x v="11"/>
    <x v="7"/>
    <s v="High Discount"/>
    <s v="Ok"/>
  </r>
  <r>
    <s v="ORD0415"/>
    <s v="Monitor"/>
    <n v="98"/>
    <n v="22000"/>
    <n v="400"/>
    <s v="East"/>
    <d v="2031-12-08T00:00:00"/>
    <n v="2116800"/>
    <n v="39200"/>
    <x v="11"/>
    <x v="7"/>
    <s v="High Discount"/>
    <s v="Ok"/>
  </r>
  <r>
    <s v="ORD0416"/>
    <s v="Keyboard"/>
    <n v="513"/>
    <n v="22000"/>
    <n v="3000"/>
    <s v="East"/>
    <d v="2031-12-15T00:00:00"/>
    <n v="9747000"/>
    <n v="1539000"/>
    <x v="11"/>
    <x v="7"/>
    <s v="High Discount"/>
    <s v="Ok"/>
  </r>
  <r>
    <s v="ORD0417"/>
    <s v="Hard Disk"/>
    <n v="405"/>
    <n v="1200"/>
    <n v="1000"/>
    <s v="South"/>
    <d v="2031-12-22T00:00:00"/>
    <n v="81000"/>
    <n v="405000"/>
    <x v="11"/>
    <x v="7"/>
    <s v="High Discount"/>
    <s v="Ok"/>
  </r>
  <r>
    <s v="ORD0418"/>
    <s v="Hard Disk"/>
    <n v="207"/>
    <n v="1200"/>
    <n v="2000"/>
    <s v="West"/>
    <d v="2031-12-29T00:00:00"/>
    <n v="0"/>
    <n v="414000"/>
    <x v="11"/>
    <x v="7"/>
    <s v="High Discount"/>
    <s v="Zero Sales"/>
  </r>
  <r>
    <s v="ORD0419"/>
    <s v="Keyboard"/>
    <n v="115"/>
    <n v="45000"/>
    <n v="1500"/>
    <s v="South"/>
    <d v="2032-01-05T00:00:00"/>
    <n v="5002500"/>
    <n v="172500"/>
    <x v="0"/>
    <x v="8"/>
    <s v="High Discount"/>
    <s v="Ok"/>
  </r>
  <r>
    <s v="ORD0420"/>
    <s v="Printer"/>
    <n v="357"/>
    <n v="12000"/>
    <n v="1500"/>
    <s v="East"/>
    <d v="2032-01-12T00:00:00"/>
    <n v="3748500"/>
    <n v="535500"/>
    <x v="0"/>
    <x v="8"/>
    <s v="High Discount"/>
    <s v="Ok"/>
  </r>
  <r>
    <s v="ORD0421"/>
    <s v="Monitor"/>
    <n v="386"/>
    <n v="4500"/>
    <n v="1500"/>
    <s v="East"/>
    <d v="2032-01-19T00:00:00"/>
    <n v="1158000"/>
    <n v="579000"/>
    <x v="0"/>
    <x v="8"/>
    <s v="High Discount"/>
    <s v="Ok"/>
  </r>
  <r>
    <s v="ORD0422"/>
    <s v="Laptop"/>
    <n v="170"/>
    <n v="6000"/>
    <n v="3000"/>
    <s v="West"/>
    <d v="2032-01-26T00:00:00"/>
    <n v="510000"/>
    <n v="510000"/>
    <x v="0"/>
    <x v="8"/>
    <s v="High Discount"/>
    <s v="Ok"/>
  </r>
  <r>
    <s v="ORD0423"/>
    <s v="Keyboard"/>
    <n v="453"/>
    <n v="22000"/>
    <n v="100"/>
    <s v="South"/>
    <d v="2032-02-02T00:00:00"/>
    <n v="9920700"/>
    <n v="45300"/>
    <x v="1"/>
    <x v="8"/>
    <s v="Normal"/>
    <s v="Ok"/>
  </r>
  <r>
    <s v="ORD0424"/>
    <s v="Printer"/>
    <n v="145"/>
    <n v="1200"/>
    <n v="5000"/>
    <s v="East"/>
    <d v="2032-02-09T00:00:00"/>
    <n v="0"/>
    <n v="725000"/>
    <x v="1"/>
    <x v="8"/>
    <s v="High Discount"/>
    <s v="Zero Sales"/>
  </r>
  <r>
    <s v="ORD0425"/>
    <s v="Hard Disk"/>
    <n v="163"/>
    <n v="1200"/>
    <n v="200"/>
    <s v="East"/>
    <d v="2032-02-16T00:00:00"/>
    <n v="163000"/>
    <n v="32600"/>
    <x v="1"/>
    <x v="8"/>
    <s v="High Discount"/>
    <s v="Ok"/>
  </r>
  <r>
    <s v="ORD0426"/>
    <s v="Hard Disk"/>
    <n v="478"/>
    <n v="15000"/>
    <n v="3000"/>
    <s v="South"/>
    <d v="2032-02-23T00:00:00"/>
    <n v="5736000"/>
    <n v="1434000"/>
    <x v="1"/>
    <x v="8"/>
    <s v="High Discount"/>
    <s v="Ok"/>
  </r>
  <r>
    <s v="ORD0427"/>
    <s v="Mouse"/>
    <n v="589"/>
    <n v="6000"/>
    <n v="300"/>
    <s v="South"/>
    <d v="2032-03-01T00:00:00"/>
    <n v="3357300"/>
    <n v="176700"/>
    <x v="2"/>
    <x v="8"/>
    <s v="Normal"/>
    <s v="Ok"/>
  </r>
  <r>
    <s v="ORD0428"/>
    <s v="Keyboard"/>
    <n v="51"/>
    <n v="4500"/>
    <n v="3000"/>
    <s v="North"/>
    <d v="2032-03-08T00:00:00"/>
    <n v="76500"/>
    <n v="153000"/>
    <x v="2"/>
    <x v="8"/>
    <s v="High Discount"/>
    <s v="Ok"/>
  </r>
  <r>
    <s v="ORD0429"/>
    <s v="Monitor"/>
    <n v="261"/>
    <n v="15000"/>
    <n v="100"/>
    <s v="West"/>
    <d v="2032-03-15T00:00:00"/>
    <n v="3888900"/>
    <n v="26100"/>
    <x v="2"/>
    <x v="8"/>
    <s v="Normal"/>
    <s v="Ok"/>
  </r>
  <r>
    <s v="ORD0430"/>
    <s v="Mobile"/>
    <n v="382"/>
    <n v="18000"/>
    <n v="1500"/>
    <s v="West"/>
    <d v="2032-03-22T00:00:00"/>
    <n v="6303000"/>
    <n v="573000"/>
    <x v="2"/>
    <x v="8"/>
    <s v="High Discount"/>
    <s v="Ok"/>
  </r>
  <r>
    <s v="ORD0431"/>
    <s v="Monitor"/>
    <n v="73"/>
    <n v="6000"/>
    <n v="100"/>
    <s v="South"/>
    <d v="2032-03-29T00:00:00"/>
    <n v="430700"/>
    <n v="7300"/>
    <x v="2"/>
    <x v="8"/>
    <s v="High Discount"/>
    <s v="Ok"/>
  </r>
  <r>
    <s v="ORD0432"/>
    <s v="Hard Disk"/>
    <n v="417"/>
    <n v="6000"/>
    <n v="3000"/>
    <s v="West"/>
    <d v="2032-04-05T00:00:00"/>
    <n v="1251000"/>
    <n v="1251000"/>
    <x v="3"/>
    <x v="8"/>
    <s v="High Discount"/>
    <s v="Ok"/>
  </r>
  <r>
    <s v="ORD0433"/>
    <s v="Hard Disk"/>
    <n v="555"/>
    <n v="18000"/>
    <n v="3000"/>
    <s v="East"/>
    <d v="2032-04-12T00:00:00"/>
    <n v="8325000"/>
    <n v="1665000"/>
    <x v="3"/>
    <x v="8"/>
    <s v="High Discount"/>
    <s v="Ok"/>
  </r>
  <r>
    <s v="ORD0434"/>
    <s v="Tablet"/>
    <n v="225"/>
    <n v="800"/>
    <n v="1000"/>
    <s v="South"/>
    <d v="2032-04-19T00:00:00"/>
    <n v="0"/>
    <n v="225000"/>
    <x v="3"/>
    <x v="8"/>
    <s v="High Discount"/>
    <s v="Zero Sales"/>
  </r>
  <r>
    <s v="ORD0435"/>
    <s v="Hard Disk"/>
    <n v="478"/>
    <n v="5500"/>
    <n v="2000"/>
    <s v="South"/>
    <d v="2032-04-26T00:00:00"/>
    <n v="1673000"/>
    <n v="956000"/>
    <x v="3"/>
    <x v="8"/>
    <s v="High Discount"/>
    <s v="Ok"/>
  </r>
  <r>
    <s v="ORD0436"/>
    <s v="Laptop"/>
    <n v="491"/>
    <n v="45000"/>
    <n v="2000"/>
    <s v="South"/>
    <d v="2032-05-03T00:00:00"/>
    <n v="21113000"/>
    <n v="982000"/>
    <x v="4"/>
    <x v="8"/>
    <s v="High Discount"/>
    <s v="Ok"/>
  </r>
  <r>
    <s v="ORD0437"/>
    <s v="Speaker"/>
    <n v="597"/>
    <n v="15000"/>
    <n v="1000"/>
    <s v="North"/>
    <d v="2032-05-10T00:00:00"/>
    <n v="8358000"/>
    <n v="597000"/>
    <x v="4"/>
    <x v="8"/>
    <s v="High Discount"/>
    <s v="Ok"/>
  </r>
  <r>
    <s v="ORD0438"/>
    <s v="Keyboard"/>
    <n v="563"/>
    <n v="5500"/>
    <n v="500"/>
    <s v="West"/>
    <d v="2032-05-17T00:00:00"/>
    <n v="2815000"/>
    <n v="281500"/>
    <x v="4"/>
    <x v="8"/>
    <s v="Normal"/>
    <s v="Ok"/>
  </r>
  <r>
    <s v="ORD0439"/>
    <s v="Monitor"/>
    <n v="410"/>
    <n v="18000"/>
    <n v="1000"/>
    <s v="North"/>
    <d v="2032-05-24T00:00:00"/>
    <n v="6970000"/>
    <n v="410000"/>
    <x v="4"/>
    <x v="8"/>
    <s v="High Discount"/>
    <s v="Ok"/>
  </r>
  <r>
    <s v="ORD0440"/>
    <s v="Speaker"/>
    <n v="323"/>
    <n v="1200"/>
    <n v="2000"/>
    <s v="East"/>
    <d v="2032-05-31T00:00:00"/>
    <n v="0"/>
    <n v="646000"/>
    <x v="4"/>
    <x v="8"/>
    <s v="High Discount"/>
    <s v="Zero Sales"/>
  </r>
  <r>
    <s v="ORD0441"/>
    <s v="Printer"/>
    <n v="226"/>
    <n v="15000"/>
    <n v="2000"/>
    <s v="West"/>
    <d v="2032-06-07T00:00:00"/>
    <n v="2938000"/>
    <n v="452000"/>
    <x v="5"/>
    <x v="8"/>
    <s v="High Discount"/>
    <s v="Ok"/>
  </r>
  <r>
    <s v="ORD0442"/>
    <s v="Mobile"/>
    <n v="313"/>
    <n v="5500"/>
    <n v="1000"/>
    <s v="North"/>
    <d v="2032-06-14T00:00:00"/>
    <n v="1408500"/>
    <n v="313000"/>
    <x v="5"/>
    <x v="8"/>
    <s v="High Discount"/>
    <s v="Ok"/>
  </r>
  <r>
    <s v="ORD0443"/>
    <s v="Laptop"/>
    <n v="235"/>
    <n v="4500"/>
    <n v="2000"/>
    <s v="South"/>
    <d v="2032-06-21T00:00:00"/>
    <n v="587500"/>
    <n v="470000"/>
    <x v="5"/>
    <x v="8"/>
    <s v="High Discount"/>
    <s v="Ok"/>
  </r>
  <r>
    <s v="ORD0444"/>
    <s v="Monitor"/>
    <n v="576"/>
    <n v="45000"/>
    <n v="3000"/>
    <s v="North"/>
    <d v="2032-06-28T00:00:00"/>
    <n v="24192000"/>
    <n v="1728000"/>
    <x v="5"/>
    <x v="8"/>
    <s v="High Discount"/>
    <s v="Ok"/>
  </r>
  <r>
    <s v="ORD0445"/>
    <s v="Speaker"/>
    <n v="328"/>
    <n v="4500"/>
    <n v="1000"/>
    <s v="South"/>
    <d v="2032-07-05T00:00:00"/>
    <n v="1148000"/>
    <n v="328000"/>
    <x v="6"/>
    <x v="8"/>
    <s v="High Discount"/>
    <s v="Ok"/>
  </r>
  <r>
    <s v="ORD0446"/>
    <s v="Mobile"/>
    <n v="247"/>
    <n v="1200"/>
    <n v="2000"/>
    <s v="North"/>
    <d v="2032-07-12T00:00:00"/>
    <n v="0"/>
    <n v="494000"/>
    <x v="6"/>
    <x v="8"/>
    <s v="High Discount"/>
    <s v="Zero Sales"/>
  </r>
  <r>
    <s v="ORD0447"/>
    <s v="Tablet"/>
    <n v="398"/>
    <n v="800"/>
    <n v="200"/>
    <s v="North"/>
    <d v="2032-07-19T00:00:00"/>
    <n v="238800"/>
    <n v="79600"/>
    <x v="6"/>
    <x v="8"/>
    <s v="Normal"/>
    <s v="Ok"/>
  </r>
  <r>
    <s v="ORD0448"/>
    <s v="Laptop"/>
    <n v="470"/>
    <n v="6000"/>
    <n v="1000"/>
    <s v="North"/>
    <d v="2032-07-26T00:00:00"/>
    <n v="2350000"/>
    <n v="470000"/>
    <x v="6"/>
    <x v="8"/>
    <s v="High Discount"/>
    <s v="Ok"/>
  </r>
  <r>
    <s v="ORD0449"/>
    <s v="Laptop"/>
    <n v="354"/>
    <n v="18000"/>
    <n v="3000"/>
    <s v="South"/>
    <d v="2032-08-02T00:00:00"/>
    <n v="5310000"/>
    <n v="1062000"/>
    <x v="7"/>
    <x v="8"/>
    <s v="High Discount"/>
    <s v="Ok"/>
  </r>
  <r>
    <s v="ORD0450"/>
    <s v="Tablet"/>
    <n v="113"/>
    <n v="15000"/>
    <n v="500"/>
    <s v="North"/>
    <d v="2032-08-09T00:00:00"/>
    <n v="1638500"/>
    <n v="56500"/>
    <x v="7"/>
    <x v="8"/>
    <s v="High Discount"/>
    <s v="Ok"/>
  </r>
  <r>
    <s v="ORD0451"/>
    <s v="Keyboard"/>
    <n v="339"/>
    <n v="12000"/>
    <n v="3000"/>
    <s v="West"/>
    <d v="2032-08-16T00:00:00"/>
    <n v="3051000"/>
    <n v="1017000"/>
    <x v="7"/>
    <x v="8"/>
    <s v="High Discount"/>
    <s v="Ok"/>
  </r>
  <r>
    <s v="ORD0452"/>
    <s v="Tablet"/>
    <n v="67"/>
    <n v="4500"/>
    <n v="1500"/>
    <s v="West"/>
    <d v="2032-08-23T00:00:00"/>
    <n v="201000"/>
    <n v="100500"/>
    <x v="7"/>
    <x v="8"/>
    <s v="High Discount"/>
    <s v="Ok"/>
  </r>
  <r>
    <s v="ORD0453"/>
    <s v="Laptop"/>
    <n v="113"/>
    <n v="800"/>
    <n v="1500"/>
    <s v="West"/>
    <d v="2032-08-30T00:00:00"/>
    <n v="0"/>
    <n v="169500"/>
    <x v="7"/>
    <x v="8"/>
    <s v="High Discount"/>
    <s v="Zero Sales"/>
  </r>
  <r>
    <s v="ORD0454"/>
    <s v="Laptop"/>
    <n v="379"/>
    <n v="15000"/>
    <n v="500"/>
    <s v="South"/>
    <d v="2032-09-06T00:00:00"/>
    <n v="5495500"/>
    <n v="189500"/>
    <x v="8"/>
    <x v="8"/>
    <s v="High Discount"/>
    <s v="Ok"/>
  </r>
  <r>
    <s v="ORD0455"/>
    <s v="Speaker"/>
    <n v="66"/>
    <n v="800"/>
    <n v="5000"/>
    <s v="South"/>
    <d v="2032-09-13T00:00:00"/>
    <n v="0"/>
    <n v="330000"/>
    <x v="8"/>
    <x v="8"/>
    <s v="High Discount"/>
    <s v="Zero Sales"/>
  </r>
  <r>
    <s v="ORD0456"/>
    <s v="Hard Disk"/>
    <n v="492"/>
    <n v="6000"/>
    <n v="300"/>
    <s v="West"/>
    <d v="2032-09-20T00:00:00"/>
    <n v="2804400"/>
    <n v="147600"/>
    <x v="8"/>
    <x v="8"/>
    <s v="Normal"/>
    <s v="Ok"/>
  </r>
  <r>
    <s v="ORD0457"/>
    <s v="Mobile"/>
    <n v="190"/>
    <n v="800"/>
    <n v="100"/>
    <s v="West"/>
    <d v="2032-09-27T00:00:00"/>
    <n v="133000"/>
    <n v="19000"/>
    <x v="8"/>
    <x v="8"/>
    <s v="Normal"/>
    <s v="Ok"/>
  </r>
  <r>
    <s v="ORD0458"/>
    <s v="Tablet"/>
    <n v="357"/>
    <n v="15000"/>
    <n v="1500"/>
    <s v="West"/>
    <d v="2032-10-04T00:00:00"/>
    <n v="4819500"/>
    <n v="535500"/>
    <x v="9"/>
    <x v="8"/>
    <s v="High Discount"/>
    <s v="Ok"/>
  </r>
  <r>
    <s v="ORD0459"/>
    <s v="Mobile"/>
    <n v="493"/>
    <n v="6000"/>
    <n v="100"/>
    <s v="East"/>
    <d v="2032-10-11T00:00:00"/>
    <n v="2908700"/>
    <n v="49300"/>
    <x v="9"/>
    <x v="8"/>
    <s v="Normal"/>
    <s v="Ok"/>
  </r>
  <r>
    <s v="ORD0460"/>
    <s v="Tablet"/>
    <n v="545"/>
    <n v="45000"/>
    <n v="100"/>
    <s v="West"/>
    <d v="2032-10-18T00:00:00"/>
    <n v="24470500"/>
    <n v="54500"/>
    <x v="9"/>
    <x v="8"/>
    <s v="Normal"/>
    <s v="Ok"/>
  </r>
  <r>
    <s v="ORD0461"/>
    <s v="Printer"/>
    <n v="475"/>
    <n v="5500"/>
    <n v="300"/>
    <s v="North"/>
    <d v="2032-10-25T00:00:00"/>
    <n v="2470000"/>
    <n v="142500"/>
    <x v="9"/>
    <x v="8"/>
    <s v="Normal"/>
    <s v="Ok"/>
  </r>
  <r>
    <s v="ORD0462"/>
    <s v="Laptop"/>
    <n v="524"/>
    <n v="12000"/>
    <n v="1500"/>
    <s v="East"/>
    <d v="2032-11-01T00:00:00"/>
    <n v="5502000"/>
    <n v="786000"/>
    <x v="10"/>
    <x v="8"/>
    <s v="High Discount"/>
    <s v="Ok"/>
  </r>
  <r>
    <s v="ORD0463"/>
    <s v="Hard Disk"/>
    <n v="294"/>
    <n v="800"/>
    <n v="500"/>
    <s v="East"/>
    <d v="2032-11-08T00:00:00"/>
    <n v="88200"/>
    <n v="147000"/>
    <x v="10"/>
    <x v="8"/>
    <s v="High Discount"/>
    <s v="Ok"/>
  </r>
  <r>
    <s v="ORD0464"/>
    <s v="Speaker"/>
    <n v="499"/>
    <n v="45000"/>
    <n v="5000"/>
    <s v="South"/>
    <d v="2032-11-15T00:00:00"/>
    <n v="19960000"/>
    <n v="2495000"/>
    <x v="10"/>
    <x v="8"/>
    <s v="High Discount"/>
    <s v="Ok"/>
  </r>
  <r>
    <s v="ORD0465"/>
    <s v="Hard Disk"/>
    <n v="400"/>
    <n v="12000"/>
    <n v="100"/>
    <s v="North"/>
    <d v="2032-11-22T00:00:00"/>
    <n v="4760000"/>
    <n v="40000"/>
    <x v="10"/>
    <x v="8"/>
    <s v="Normal"/>
    <s v="Ok"/>
  </r>
  <r>
    <s v="ORD0466"/>
    <s v="Hard Disk"/>
    <n v="210"/>
    <n v="800"/>
    <n v="200"/>
    <s v="South"/>
    <d v="2032-11-29T00:00:00"/>
    <n v="126000"/>
    <n v="42000"/>
    <x v="10"/>
    <x v="8"/>
    <s v="Normal"/>
    <s v="Ok"/>
  </r>
  <r>
    <s v="ORD0467"/>
    <s v="Hard Disk"/>
    <n v="189"/>
    <n v="15000"/>
    <n v="2000"/>
    <s v="South"/>
    <d v="2032-12-06T00:00:00"/>
    <n v="2457000"/>
    <n v="378000"/>
    <x v="11"/>
    <x v="8"/>
    <s v="High Discount"/>
    <s v="Ok"/>
  </r>
  <r>
    <s v="ORD0468"/>
    <s v="Mobile"/>
    <n v="542"/>
    <n v="800"/>
    <n v="1500"/>
    <s v="North"/>
    <d v="2032-12-13T00:00:00"/>
    <n v="0"/>
    <n v="813000"/>
    <x v="11"/>
    <x v="8"/>
    <s v="High Discount"/>
    <s v="Zero Sales"/>
  </r>
  <r>
    <s v="ORD0469"/>
    <s v="Tablet"/>
    <n v="580"/>
    <n v="12000"/>
    <n v="500"/>
    <s v="South"/>
    <d v="2032-12-20T00:00:00"/>
    <n v="6670000"/>
    <n v="290000"/>
    <x v="11"/>
    <x v="8"/>
    <s v="Normal"/>
    <s v="Ok"/>
  </r>
  <r>
    <s v="ORD0470"/>
    <s v="Webcam"/>
    <n v="442"/>
    <n v="15000"/>
    <n v="400"/>
    <s v="North"/>
    <d v="2032-12-27T00:00:00"/>
    <n v="6453200"/>
    <n v="176800"/>
    <x v="11"/>
    <x v="8"/>
    <s v="Normal"/>
    <s v="Ok"/>
  </r>
  <r>
    <s v="ORD0471"/>
    <s v="Printer"/>
    <n v="450"/>
    <n v="5500"/>
    <n v="3000"/>
    <s v="North"/>
    <d v="2033-01-03T00:00:00"/>
    <n v="1125000"/>
    <n v="1350000"/>
    <x v="0"/>
    <x v="9"/>
    <s v="High Discount"/>
    <s v="Ok"/>
  </r>
  <r>
    <s v="ORD0472"/>
    <s v="Monitor"/>
    <n v="99"/>
    <n v="18000"/>
    <n v="500"/>
    <s v="South"/>
    <d v="2033-01-10T00:00:00"/>
    <n v="1732500"/>
    <n v="49500"/>
    <x v="0"/>
    <x v="9"/>
    <s v="High Discount"/>
    <s v="Ok"/>
  </r>
  <r>
    <s v="ORD0473"/>
    <s v="Hard Disk"/>
    <n v="344"/>
    <n v="800"/>
    <n v="1000"/>
    <s v="West"/>
    <d v="2033-01-17T00:00:00"/>
    <n v="0"/>
    <n v="344000"/>
    <x v="0"/>
    <x v="9"/>
    <s v="High Discount"/>
    <s v="Zero Sales"/>
  </r>
  <r>
    <s v="ORD0474"/>
    <s v="Keyboard"/>
    <n v="474"/>
    <n v="1200"/>
    <n v="5000"/>
    <s v="South"/>
    <d v="2033-01-24T00:00:00"/>
    <n v="0"/>
    <n v="2370000"/>
    <x v="0"/>
    <x v="9"/>
    <s v="High Discount"/>
    <s v="Zero Sales"/>
  </r>
  <r>
    <s v="ORD0475"/>
    <s v="Mobile"/>
    <n v="61"/>
    <n v="18000"/>
    <n v="3000"/>
    <s v="East"/>
    <d v="2033-01-31T00:00:00"/>
    <n v="915000"/>
    <n v="183000"/>
    <x v="0"/>
    <x v="9"/>
    <s v="High Discount"/>
    <s v="Ok"/>
  </r>
  <r>
    <s v="ORD0476"/>
    <s v="Speaker"/>
    <n v="384"/>
    <n v="4500"/>
    <n v="1000"/>
    <s v="South"/>
    <d v="2033-02-07T00:00:00"/>
    <n v="1344000"/>
    <n v="384000"/>
    <x v="1"/>
    <x v="9"/>
    <s v="High Discount"/>
    <s v="Ok"/>
  </r>
  <r>
    <s v="ORD0477"/>
    <s v="Monitor"/>
    <n v="64"/>
    <n v="15000"/>
    <n v="2000"/>
    <s v="North"/>
    <d v="2033-02-14T00:00:00"/>
    <n v="832000"/>
    <n v="128000"/>
    <x v="1"/>
    <x v="9"/>
    <s v="High Discount"/>
    <s v="Ok"/>
  </r>
  <r>
    <s v="ORD0478"/>
    <s v="Webcam"/>
    <n v="77"/>
    <n v="22000"/>
    <n v="3000"/>
    <s v="East"/>
    <d v="2033-02-21T00:00:00"/>
    <n v="1463000"/>
    <n v="231000"/>
    <x v="1"/>
    <x v="9"/>
    <s v="High Discount"/>
    <s v="Ok"/>
  </r>
  <r>
    <s v="ORD0479"/>
    <s v="Keyboard"/>
    <n v="437"/>
    <n v="15000"/>
    <n v="5000"/>
    <s v="North"/>
    <d v="2033-02-28T00:00:00"/>
    <n v="4370000"/>
    <n v="2185000"/>
    <x v="1"/>
    <x v="9"/>
    <s v="High Discount"/>
    <s v="Ok"/>
  </r>
  <r>
    <s v="ORD0480"/>
    <s v="Webcam"/>
    <n v="341"/>
    <n v="800"/>
    <n v="1000"/>
    <s v="West"/>
    <d v="2033-03-07T00:00:00"/>
    <n v="0"/>
    <n v="341000"/>
    <x v="2"/>
    <x v="9"/>
    <s v="High Discount"/>
    <s v="Zero Sales"/>
  </r>
  <r>
    <s v="ORD0481"/>
    <s v="Monitor"/>
    <n v="299"/>
    <n v="15000"/>
    <n v="2000"/>
    <s v="West"/>
    <d v="2033-03-14T00:00:00"/>
    <n v="3887000"/>
    <n v="598000"/>
    <x v="2"/>
    <x v="9"/>
    <s v="High Discount"/>
    <s v="Ok"/>
  </r>
  <r>
    <s v="ORD0482"/>
    <s v="Hard Disk"/>
    <n v="554"/>
    <n v="12000"/>
    <n v="100"/>
    <s v="East"/>
    <d v="2033-03-21T00:00:00"/>
    <n v="6592600"/>
    <n v="55400"/>
    <x v="2"/>
    <x v="9"/>
    <s v="Normal"/>
    <s v="Ok"/>
  </r>
  <r>
    <s v="ORD0483"/>
    <s v="Keyboard"/>
    <n v="147"/>
    <n v="5500"/>
    <n v="400"/>
    <s v="West"/>
    <d v="2033-03-28T00:00:00"/>
    <n v="749700"/>
    <n v="58800"/>
    <x v="2"/>
    <x v="9"/>
    <s v="High Discount"/>
    <s v="Ok"/>
  </r>
  <r>
    <s v="ORD0484"/>
    <s v="Webcam"/>
    <n v="386"/>
    <n v="6000"/>
    <n v="500"/>
    <s v="West"/>
    <d v="2033-04-04T00:00:00"/>
    <n v="2123000"/>
    <n v="193000"/>
    <x v="3"/>
    <x v="9"/>
    <s v="High Discount"/>
    <s v="Ok"/>
  </r>
  <r>
    <s v="ORD0485"/>
    <s v="Speaker"/>
    <n v="88"/>
    <n v="6000"/>
    <n v="100"/>
    <s v="South"/>
    <d v="2033-04-11T00:00:00"/>
    <n v="519200"/>
    <n v="8800"/>
    <x v="3"/>
    <x v="9"/>
    <s v="High Discount"/>
    <s v="Ok"/>
  </r>
  <r>
    <s v="ORD0486"/>
    <s v="Tablet"/>
    <n v="87"/>
    <n v="15000"/>
    <n v="1000"/>
    <s v="South"/>
    <d v="2033-04-18T00:00:00"/>
    <n v="1218000"/>
    <n v="87000"/>
    <x v="3"/>
    <x v="9"/>
    <s v="High Discount"/>
    <s v="Ok"/>
  </r>
  <r>
    <s v="ORD0487"/>
    <s v="Laptop"/>
    <n v="349"/>
    <n v="15000"/>
    <n v="100"/>
    <s v="West"/>
    <d v="2033-04-25T00:00:00"/>
    <n v="5200100"/>
    <n v="34900"/>
    <x v="3"/>
    <x v="9"/>
    <s v="Normal"/>
    <s v="Ok"/>
  </r>
  <r>
    <s v="ORD0488"/>
    <s v="Tablet"/>
    <n v="228"/>
    <n v="5500"/>
    <n v="1000"/>
    <s v="West"/>
    <d v="2033-05-02T00:00:00"/>
    <n v="1026000"/>
    <n v="228000"/>
    <x v="4"/>
    <x v="9"/>
    <s v="High Discount"/>
    <s v="Ok"/>
  </r>
  <r>
    <s v="ORD0489"/>
    <s v="Monitor"/>
    <n v="518"/>
    <n v="6000"/>
    <n v="200"/>
    <s v="South"/>
    <d v="2033-05-09T00:00:00"/>
    <n v="3004400"/>
    <n v="103600"/>
    <x v="4"/>
    <x v="9"/>
    <s v="Normal"/>
    <s v="Ok"/>
  </r>
  <r>
    <s v="ORD0490"/>
    <s v="Mobile"/>
    <n v="331"/>
    <n v="45000"/>
    <n v="300"/>
    <s v="West"/>
    <d v="2033-05-16T00:00:00"/>
    <n v="14795700"/>
    <n v="99300"/>
    <x v="4"/>
    <x v="9"/>
    <s v="Normal"/>
    <s v="Ok"/>
  </r>
  <r>
    <s v="ORD0491"/>
    <s v="Laptop"/>
    <n v="213"/>
    <n v="800"/>
    <n v="2000"/>
    <s v="West"/>
    <d v="2033-05-23T00:00:00"/>
    <n v="0"/>
    <n v="426000"/>
    <x v="4"/>
    <x v="9"/>
    <s v="High Discount"/>
    <s v="Zero Sales"/>
  </r>
  <r>
    <s v="ORD0492"/>
    <s v="Printer"/>
    <n v="502"/>
    <n v="18000"/>
    <n v="100"/>
    <s v="North"/>
    <d v="2033-05-30T00:00:00"/>
    <n v="8985800"/>
    <n v="50200"/>
    <x v="4"/>
    <x v="9"/>
    <s v="Normal"/>
    <s v="Ok"/>
  </r>
  <r>
    <s v="ORD0493"/>
    <s v="Speaker"/>
    <n v="146"/>
    <n v="45000"/>
    <n v="300"/>
    <s v="West"/>
    <d v="2033-06-06T00:00:00"/>
    <n v="6526200"/>
    <n v="43800"/>
    <x v="5"/>
    <x v="9"/>
    <s v="High Discount"/>
    <s v="Ok"/>
  </r>
  <r>
    <s v="ORD0494"/>
    <s v="Printer"/>
    <n v="358"/>
    <n v="5500"/>
    <n v="5000"/>
    <s v="East"/>
    <d v="2033-06-13T00:00:00"/>
    <n v="179000"/>
    <n v="1790000"/>
    <x v="5"/>
    <x v="9"/>
    <s v="High Discount"/>
    <s v="Ok"/>
  </r>
  <r>
    <s v="ORD0495"/>
    <s v="Keyboard"/>
    <n v="311"/>
    <n v="15000"/>
    <n v="200"/>
    <s v="North"/>
    <d v="2033-06-20T00:00:00"/>
    <n v="4602800"/>
    <n v="62200"/>
    <x v="5"/>
    <x v="9"/>
    <s v="Normal"/>
    <s v="Ok"/>
  </r>
  <r>
    <s v="ORD0496"/>
    <s v="Laptop"/>
    <n v="342"/>
    <n v="800"/>
    <n v="1500"/>
    <s v="East"/>
    <d v="2033-06-27T00:00:00"/>
    <n v="0"/>
    <n v="513000"/>
    <x v="5"/>
    <x v="9"/>
    <s v="High Discount"/>
    <s v="Zero Sales"/>
  </r>
  <r>
    <s v="ORD0497"/>
    <s v="Printer"/>
    <n v="298"/>
    <n v="1200"/>
    <n v="300"/>
    <s v="West"/>
    <d v="2033-07-04T00:00:00"/>
    <n v="268200"/>
    <n v="89400"/>
    <x v="6"/>
    <x v="9"/>
    <s v="High Discount"/>
    <s v="Ok"/>
  </r>
  <r>
    <s v="ORD0498"/>
    <s v="Printer"/>
    <n v="294"/>
    <n v="1200"/>
    <n v="5000"/>
    <s v="South"/>
    <d v="2033-07-11T00:00:00"/>
    <n v="0"/>
    <n v="1470000"/>
    <x v="6"/>
    <x v="9"/>
    <s v="High Discount"/>
    <s v="Zero Sales"/>
  </r>
  <r>
    <s v="ORD0499"/>
    <s v="Webcam"/>
    <n v="300"/>
    <n v="4500"/>
    <n v="1500"/>
    <s v="North"/>
    <d v="2033-07-18T00:00:00"/>
    <n v="900000"/>
    <n v="450000"/>
    <x v="6"/>
    <x v="9"/>
    <s v="High Discount"/>
    <s v="Ok"/>
  </r>
  <r>
    <s v="ORD0500"/>
    <s v="Tablet"/>
    <n v="172"/>
    <n v="4500"/>
    <n v="5000"/>
    <s v="South"/>
    <d v="2033-07-25T00:00:00"/>
    <n v="0"/>
    <n v="860000"/>
    <x v="6"/>
    <x v="9"/>
    <s v="High Discount"/>
    <s v="Zero Sales"/>
  </r>
  <r>
    <s v="ORD0501"/>
    <s v="Webcam"/>
    <n v="374"/>
    <n v="800"/>
    <n v="2000"/>
    <s v="North"/>
    <d v="2033-08-01T00:00:00"/>
    <n v="0"/>
    <n v="748000"/>
    <x v="7"/>
    <x v="9"/>
    <s v="High Discount"/>
    <s v="Zero Sales"/>
  </r>
  <r>
    <s v="ORD0502"/>
    <s v="Laptop"/>
    <n v="550"/>
    <n v="22000"/>
    <n v="1500"/>
    <s v="South"/>
    <d v="2033-08-08T00:00:00"/>
    <n v="11275000"/>
    <n v="825000"/>
    <x v="7"/>
    <x v="9"/>
    <s v="High Discount"/>
    <s v="Ok"/>
  </r>
  <r>
    <s v="ORD0503"/>
    <s v="Laptop"/>
    <n v="115"/>
    <n v="15000"/>
    <n v="5000"/>
    <s v="North"/>
    <d v="2033-08-15T00:00:00"/>
    <n v="1150000"/>
    <n v="575000"/>
    <x v="7"/>
    <x v="9"/>
    <s v="High Discount"/>
    <s v="Ok"/>
  </r>
  <r>
    <s v="ORD0504"/>
    <s v="Monitor"/>
    <n v="108"/>
    <n v="12000"/>
    <n v="200"/>
    <s v="North"/>
    <d v="2033-08-22T00:00:00"/>
    <n v="1274400"/>
    <n v="21600"/>
    <x v="7"/>
    <x v="9"/>
    <s v="High Discount"/>
    <s v="Ok"/>
  </r>
  <r>
    <s v="ORD0505"/>
    <s v="Webcam"/>
    <n v="547"/>
    <n v="1200"/>
    <n v="100"/>
    <s v="East"/>
    <d v="2033-08-29T00:00:00"/>
    <n v="601700"/>
    <n v="54700"/>
    <x v="7"/>
    <x v="9"/>
    <s v="Normal"/>
    <s v="Ok"/>
  </r>
  <r>
    <s v="ORD0506"/>
    <s v="Mouse"/>
    <n v="422"/>
    <n v="15000"/>
    <n v="5000"/>
    <s v="South"/>
    <d v="2033-09-05T00:00:00"/>
    <n v="4220000"/>
    <n v="2110000"/>
    <x v="8"/>
    <x v="9"/>
    <s v="High Discount"/>
    <s v="Ok"/>
  </r>
  <r>
    <s v="ORD0507"/>
    <s v="Tablet"/>
    <n v="315"/>
    <n v="15000"/>
    <n v="400"/>
    <s v="East"/>
    <d v="2033-09-12T00:00:00"/>
    <n v="4599000"/>
    <n v="126000"/>
    <x v="8"/>
    <x v="9"/>
    <s v="High Discount"/>
    <s v="Ok"/>
  </r>
  <r>
    <s v="ORD0508"/>
    <s v="Laptop"/>
    <n v="285"/>
    <n v="5500"/>
    <n v="400"/>
    <s v="East"/>
    <d v="2033-09-19T00:00:00"/>
    <n v="1453500"/>
    <n v="114000"/>
    <x v="8"/>
    <x v="9"/>
    <s v="High Discount"/>
    <s v="Ok"/>
  </r>
  <r>
    <s v="ORD0509"/>
    <s v="Monitor"/>
    <n v="267"/>
    <n v="6000"/>
    <n v="1500"/>
    <s v="South"/>
    <d v="2033-09-26T00:00:00"/>
    <n v="1201500"/>
    <n v="400500"/>
    <x v="8"/>
    <x v="9"/>
    <s v="High Discount"/>
    <s v="Ok"/>
  </r>
  <r>
    <s v="ORD0510"/>
    <s v="Webcam"/>
    <n v="576"/>
    <n v="45000"/>
    <n v="1500"/>
    <s v="North"/>
    <d v="2033-10-03T00:00:00"/>
    <n v="25056000"/>
    <n v="864000"/>
    <x v="9"/>
    <x v="9"/>
    <s v="High Discount"/>
    <s v="Ok"/>
  </r>
  <r>
    <s v="ORD0511"/>
    <s v="Tablet"/>
    <n v="490"/>
    <n v="1200"/>
    <n v="5000"/>
    <s v="East"/>
    <d v="2033-10-10T00:00:00"/>
    <n v="0"/>
    <n v="2450000"/>
    <x v="9"/>
    <x v="9"/>
    <s v="High Discount"/>
    <s v="Zero Sales"/>
  </r>
  <r>
    <s v="ORD0512"/>
    <s v="Webcam"/>
    <n v="455"/>
    <n v="4500"/>
    <n v="3000"/>
    <s v="South"/>
    <d v="2033-10-17T00:00:00"/>
    <n v="682500"/>
    <n v="1365000"/>
    <x v="9"/>
    <x v="9"/>
    <s v="High Discount"/>
    <s v="Ok"/>
  </r>
  <r>
    <s v="ORD0513"/>
    <s v="Printer"/>
    <n v="518"/>
    <n v="15000"/>
    <n v="400"/>
    <s v="North"/>
    <d v="2033-10-24T00:00:00"/>
    <n v="7562800"/>
    <n v="207200"/>
    <x v="9"/>
    <x v="9"/>
    <s v="Normal"/>
    <s v="Ok"/>
  </r>
  <r>
    <s v="ORD0514"/>
    <s v="Monitor"/>
    <n v="159"/>
    <n v="18000"/>
    <n v="200"/>
    <s v="East"/>
    <d v="2033-10-31T00:00:00"/>
    <n v="2830200"/>
    <n v="31800"/>
    <x v="9"/>
    <x v="9"/>
    <s v="High Discount"/>
    <s v="Ok"/>
  </r>
  <r>
    <s v="ORD0515"/>
    <s v="Tablet"/>
    <n v="402"/>
    <n v="45000"/>
    <n v="3000"/>
    <s v="East"/>
    <d v="2033-11-07T00:00:00"/>
    <n v="16884000"/>
    <n v="1206000"/>
    <x v="10"/>
    <x v="9"/>
    <s v="High Discount"/>
    <s v="Ok"/>
  </r>
  <r>
    <s v="ORD0516"/>
    <s v="Hard Disk"/>
    <n v="140"/>
    <n v="6000"/>
    <n v="2000"/>
    <s v="East"/>
    <d v="2033-11-14T00:00:00"/>
    <n v="560000"/>
    <n v="280000"/>
    <x v="10"/>
    <x v="9"/>
    <s v="High Discount"/>
    <s v="Ok"/>
  </r>
  <r>
    <s v="ORD0517"/>
    <s v="Keyboard"/>
    <n v="463"/>
    <n v="4500"/>
    <n v="300"/>
    <s v="North"/>
    <d v="2033-11-21T00:00:00"/>
    <n v="1944600"/>
    <n v="138900"/>
    <x v="10"/>
    <x v="9"/>
    <s v="Normal"/>
    <s v="Ok"/>
  </r>
  <r>
    <s v="ORD0518"/>
    <s v="Keyboard"/>
    <n v="122"/>
    <n v="5500"/>
    <n v="200"/>
    <s v="East"/>
    <d v="2033-11-28T00:00:00"/>
    <n v="646600"/>
    <n v="24400"/>
    <x v="10"/>
    <x v="9"/>
    <s v="High Discount"/>
    <s v="Ok"/>
  </r>
  <r>
    <s v="ORD0519"/>
    <s v="Tablet"/>
    <n v="596"/>
    <n v="1200"/>
    <n v="5000"/>
    <s v="North"/>
    <d v="2033-12-05T00:00:00"/>
    <n v="0"/>
    <n v="2980000"/>
    <x v="11"/>
    <x v="9"/>
    <s v="High Discount"/>
    <s v="Zero Sales"/>
  </r>
  <r>
    <s v="ORD0520"/>
    <s v="Webcam"/>
    <n v="347"/>
    <n v="800"/>
    <n v="200"/>
    <s v="West"/>
    <d v="2033-12-12T00:00:00"/>
    <n v="208200"/>
    <n v="69400"/>
    <x v="11"/>
    <x v="9"/>
    <s v="Normal"/>
    <s v="Ok"/>
  </r>
  <r>
    <s v="ORD0521"/>
    <s v="Monitor"/>
    <n v="332"/>
    <n v="18000"/>
    <n v="2000"/>
    <s v="East"/>
    <d v="2033-12-19T00:00:00"/>
    <n v="5312000"/>
    <n v="664000"/>
    <x v="11"/>
    <x v="9"/>
    <s v="High Discount"/>
    <s v="Ok"/>
  </r>
  <r>
    <s v="ORD0522"/>
    <s v="Keyboard"/>
    <n v="554"/>
    <n v="1200"/>
    <n v="5000"/>
    <s v="West"/>
    <d v="2033-12-26T00:00:00"/>
    <n v="0"/>
    <n v="2770000"/>
    <x v="11"/>
    <x v="9"/>
    <s v="High Discount"/>
    <s v="Zero Sales"/>
  </r>
  <r>
    <s v="ORD0523"/>
    <s v="Monitor"/>
    <n v="247"/>
    <n v="12000"/>
    <n v="2000"/>
    <s v="South"/>
    <d v="2034-01-02T00:00:00"/>
    <n v="2470000"/>
    <n v="494000"/>
    <x v="0"/>
    <x v="10"/>
    <s v="High Discount"/>
    <s v="Ok"/>
  </r>
  <r>
    <s v="ORD0524"/>
    <s v="Keyboard"/>
    <n v="81"/>
    <n v="6000"/>
    <n v="100"/>
    <s v="East"/>
    <d v="2034-01-09T00:00:00"/>
    <n v="477900"/>
    <n v="8100"/>
    <x v="0"/>
    <x v="10"/>
    <s v="High Discount"/>
    <s v="Ok"/>
  </r>
  <r>
    <s v="ORD0525"/>
    <s v="Printer"/>
    <n v="390"/>
    <n v="6000"/>
    <n v="400"/>
    <s v="South"/>
    <d v="2034-01-16T00:00:00"/>
    <n v="2184000"/>
    <n v="156000"/>
    <x v="0"/>
    <x v="10"/>
    <s v="High Discount"/>
    <s v="Ok"/>
  </r>
  <r>
    <s v="ORD0526"/>
    <s v="Webcam"/>
    <n v="383"/>
    <n v="1200"/>
    <n v="200"/>
    <s v="South"/>
    <d v="2034-01-23T00:00:00"/>
    <n v="383000"/>
    <n v="76600"/>
    <x v="0"/>
    <x v="10"/>
    <s v="Normal"/>
    <s v="Ok"/>
  </r>
  <r>
    <s v="ORD0527"/>
    <s v="Printer"/>
    <n v="192"/>
    <n v="6000"/>
    <n v="5000"/>
    <s v="South"/>
    <d v="2034-01-30T00:00:00"/>
    <n v="192000"/>
    <n v="960000"/>
    <x v="0"/>
    <x v="10"/>
    <s v="High Discount"/>
    <s v="Ok"/>
  </r>
  <r>
    <s v="ORD0528"/>
    <s v="Keyboard"/>
    <n v="459"/>
    <n v="800"/>
    <n v="3000"/>
    <s v="West"/>
    <d v="2034-02-06T00:00:00"/>
    <n v="0"/>
    <n v="1377000"/>
    <x v="1"/>
    <x v="10"/>
    <s v="High Discount"/>
    <s v="Zero Sales"/>
  </r>
  <r>
    <s v="ORD0529"/>
    <s v="Hard Disk"/>
    <n v="93"/>
    <n v="5500"/>
    <n v="200"/>
    <s v="North"/>
    <d v="2034-02-13T00:00:00"/>
    <n v="492900"/>
    <n v="18600"/>
    <x v="1"/>
    <x v="10"/>
    <s v="High Discount"/>
    <s v="Ok"/>
  </r>
  <r>
    <s v="ORD0530"/>
    <s v="Hard Disk"/>
    <n v="81"/>
    <n v="800"/>
    <n v="300"/>
    <s v="West"/>
    <d v="2034-02-20T00:00:00"/>
    <n v="40500"/>
    <n v="24300"/>
    <x v="1"/>
    <x v="10"/>
    <s v="High Discount"/>
    <s v="Ok"/>
  </r>
  <r>
    <s v="ORD0531"/>
    <s v="Printer"/>
    <n v="77"/>
    <n v="12000"/>
    <n v="200"/>
    <s v="West"/>
    <d v="2034-02-27T00:00:00"/>
    <n v="908600"/>
    <n v="15400"/>
    <x v="1"/>
    <x v="10"/>
    <s v="High Discount"/>
    <s v="Ok"/>
  </r>
  <r>
    <s v="ORD0532"/>
    <s v="Hard Disk"/>
    <n v="472"/>
    <n v="5500"/>
    <n v="200"/>
    <s v="South"/>
    <d v="2034-03-06T00:00:00"/>
    <n v="2501600"/>
    <n v="94400"/>
    <x v="2"/>
    <x v="10"/>
    <s v="Normal"/>
    <s v="Ok"/>
  </r>
  <r>
    <s v="ORD0533"/>
    <s v="Keyboard"/>
    <n v="540"/>
    <n v="22000"/>
    <n v="5000"/>
    <s v="East"/>
    <d v="2034-03-13T00:00:00"/>
    <n v="9180000"/>
    <n v="2700000"/>
    <x v="2"/>
    <x v="10"/>
    <s v="High Discount"/>
    <s v="Ok"/>
  </r>
  <r>
    <s v="ORD0534"/>
    <s v="Tablet"/>
    <n v="209"/>
    <n v="4500"/>
    <n v="200"/>
    <s v="North"/>
    <d v="2034-03-20T00:00:00"/>
    <n v="898700"/>
    <n v="41800"/>
    <x v="2"/>
    <x v="10"/>
    <s v="Normal"/>
    <s v="Ok"/>
  </r>
  <r>
    <s v="ORD0535"/>
    <s v="Printer"/>
    <n v="256"/>
    <n v="1200"/>
    <n v="500"/>
    <s v="South"/>
    <d v="2034-03-27T00:00:00"/>
    <n v="179200"/>
    <n v="128000"/>
    <x v="2"/>
    <x v="10"/>
    <s v="High Discount"/>
    <s v="Ok"/>
  </r>
  <r>
    <s v="ORD0536"/>
    <s v="Mobile"/>
    <n v="67"/>
    <n v="5500"/>
    <n v="300"/>
    <s v="North"/>
    <d v="2034-04-03T00:00:00"/>
    <n v="348400"/>
    <n v="20100"/>
    <x v="3"/>
    <x v="10"/>
    <s v="High Discount"/>
    <s v="Ok"/>
  </r>
  <r>
    <s v="ORD0537"/>
    <s v="Webcam"/>
    <n v="152"/>
    <n v="5500"/>
    <n v="400"/>
    <s v="West"/>
    <d v="2034-04-10T00:00:00"/>
    <n v="775200"/>
    <n v="60800"/>
    <x v="3"/>
    <x v="10"/>
    <s v="High Discount"/>
    <s v="Ok"/>
  </r>
  <r>
    <s v="ORD0538"/>
    <s v="Hard Disk"/>
    <n v="281"/>
    <n v="12000"/>
    <n v="2000"/>
    <s v="North"/>
    <d v="2034-04-17T00:00:00"/>
    <n v="2810000"/>
    <n v="562000"/>
    <x v="3"/>
    <x v="10"/>
    <s v="High Discount"/>
    <s v="Ok"/>
  </r>
  <r>
    <s v="ORD0539"/>
    <s v="Hard Disk"/>
    <n v="473"/>
    <n v="800"/>
    <n v="1500"/>
    <s v="North"/>
    <d v="2034-04-24T00:00:00"/>
    <n v="0"/>
    <n v="709500"/>
    <x v="3"/>
    <x v="10"/>
    <s v="High Discount"/>
    <s v="Zero Sales"/>
  </r>
  <r>
    <s v="ORD0540"/>
    <s v="Laptop"/>
    <n v="596"/>
    <n v="12000"/>
    <n v="1000"/>
    <s v="East"/>
    <d v="2034-05-01T00:00:00"/>
    <n v="6556000"/>
    <n v="596000"/>
    <x v="4"/>
    <x v="10"/>
    <s v="High Discount"/>
    <s v="Ok"/>
  </r>
  <r>
    <s v="ORD0541"/>
    <s v="Mouse"/>
    <n v="288"/>
    <n v="800"/>
    <n v="1000"/>
    <s v="South"/>
    <d v="2034-05-08T00:00:00"/>
    <n v="0"/>
    <n v="288000"/>
    <x v="4"/>
    <x v="10"/>
    <s v="High Discount"/>
    <s v="Zero Sales"/>
  </r>
  <r>
    <s v="ORD0542"/>
    <s v="Printer"/>
    <n v="383"/>
    <n v="5500"/>
    <n v="5000"/>
    <s v="North"/>
    <d v="2034-05-15T00:00:00"/>
    <n v="191500"/>
    <n v="1915000"/>
    <x v="4"/>
    <x v="10"/>
    <s v="High Discount"/>
    <s v="Ok"/>
  </r>
  <r>
    <s v="ORD0543"/>
    <s v="Speaker"/>
    <n v="198"/>
    <n v="6000"/>
    <n v="100"/>
    <s v="North"/>
    <d v="2034-05-22T00:00:00"/>
    <n v="1168200"/>
    <n v="19800"/>
    <x v="4"/>
    <x v="10"/>
    <s v="Normal"/>
    <s v="Ok"/>
  </r>
  <r>
    <s v="ORD0544"/>
    <s v="Hard Disk"/>
    <n v="457"/>
    <n v="6000"/>
    <n v="300"/>
    <s v="West"/>
    <d v="2034-05-29T00:00:00"/>
    <n v="2604900"/>
    <n v="137100"/>
    <x v="4"/>
    <x v="10"/>
    <s v="Normal"/>
    <s v="Ok"/>
  </r>
  <r>
    <s v="ORD0545"/>
    <s v="Webcam"/>
    <n v="66"/>
    <n v="800"/>
    <n v="200"/>
    <s v="West"/>
    <d v="2034-06-05T00:00:00"/>
    <n v="39600"/>
    <n v="13200"/>
    <x v="5"/>
    <x v="10"/>
    <s v="High Discount"/>
    <s v="Ok"/>
  </r>
  <r>
    <s v="ORD0546"/>
    <s v="Mobile"/>
    <n v="275"/>
    <n v="45000"/>
    <n v="500"/>
    <s v="North"/>
    <d v="2034-06-12T00:00:00"/>
    <n v="12237500"/>
    <n v="137500"/>
    <x v="5"/>
    <x v="10"/>
    <s v="High Discount"/>
    <s v="Ok"/>
  </r>
  <r>
    <s v="ORD0547"/>
    <s v="Hard Disk"/>
    <n v="309"/>
    <n v="45000"/>
    <n v="400"/>
    <s v="South"/>
    <d v="2034-06-19T00:00:00"/>
    <n v="13781400"/>
    <n v="123600"/>
    <x v="5"/>
    <x v="10"/>
    <s v="High Discount"/>
    <s v="Ok"/>
  </r>
  <r>
    <s v="ORD0548"/>
    <s v="Mobile"/>
    <n v="223"/>
    <n v="22000"/>
    <n v="300"/>
    <s v="North"/>
    <d v="2034-06-26T00:00:00"/>
    <n v="4839100"/>
    <n v="66900"/>
    <x v="5"/>
    <x v="10"/>
    <s v="High Discount"/>
    <s v="Ok"/>
  </r>
  <r>
    <s v="ORD0549"/>
    <s v="Keyboard"/>
    <n v="254"/>
    <n v="18000"/>
    <n v="400"/>
    <s v="North"/>
    <d v="2034-07-03T00:00:00"/>
    <n v="4470400"/>
    <n v="101600"/>
    <x v="6"/>
    <x v="10"/>
    <s v="High Discount"/>
    <s v="Ok"/>
  </r>
  <r>
    <s v="ORD0550"/>
    <s v="Keyboard"/>
    <n v="464"/>
    <n v="45000"/>
    <n v="400"/>
    <s v="East"/>
    <d v="2034-07-10T00:00:00"/>
    <n v="20694400"/>
    <n v="185600"/>
    <x v="6"/>
    <x v="10"/>
    <s v="Normal"/>
    <s v="Ok"/>
  </r>
  <r>
    <s v="ORD0551"/>
    <s v="Mouse"/>
    <n v="557"/>
    <n v="45000"/>
    <n v="2000"/>
    <s v="South"/>
    <d v="2034-07-17T00:00:00"/>
    <n v="23951000"/>
    <n v="1114000"/>
    <x v="6"/>
    <x v="10"/>
    <s v="High Discount"/>
    <s v="Ok"/>
  </r>
  <r>
    <s v="ORD0552"/>
    <s v="Tablet"/>
    <n v="202"/>
    <n v="800"/>
    <n v="5000"/>
    <s v="East"/>
    <d v="2034-07-24T00:00:00"/>
    <n v="0"/>
    <n v="1010000"/>
    <x v="6"/>
    <x v="10"/>
    <s v="High Discount"/>
    <s v="Zero Sales"/>
  </r>
  <r>
    <s v="ORD0553"/>
    <s v="Speaker"/>
    <n v="152"/>
    <n v="15000"/>
    <n v="3000"/>
    <s v="South"/>
    <d v="2034-07-31T00:00:00"/>
    <n v="1824000"/>
    <n v="456000"/>
    <x v="6"/>
    <x v="10"/>
    <s v="High Discount"/>
    <s v="Ok"/>
  </r>
  <r>
    <s v="ORD0554"/>
    <s v="Laptop"/>
    <n v="114"/>
    <n v="6000"/>
    <n v="200"/>
    <s v="South"/>
    <d v="2034-08-07T00:00:00"/>
    <n v="661200"/>
    <n v="22800"/>
    <x v="7"/>
    <x v="10"/>
    <s v="High Discount"/>
    <s v="Ok"/>
  </r>
  <r>
    <s v="ORD0555"/>
    <s v="Mouse"/>
    <n v="166"/>
    <n v="22000"/>
    <n v="400"/>
    <s v="South"/>
    <d v="2034-08-14T00:00:00"/>
    <n v="3585600"/>
    <n v="66400"/>
    <x v="7"/>
    <x v="10"/>
    <s v="High Discount"/>
    <s v="Ok"/>
  </r>
  <r>
    <s v="ORD0556"/>
    <s v="Monitor"/>
    <n v="205"/>
    <n v="45000"/>
    <n v="1000"/>
    <s v="East"/>
    <d v="2034-08-21T00:00:00"/>
    <n v="9020000"/>
    <n v="205000"/>
    <x v="7"/>
    <x v="10"/>
    <s v="High Discount"/>
    <s v="Ok"/>
  </r>
  <r>
    <s v="ORD0557"/>
    <s v="Laptop"/>
    <n v="131"/>
    <n v="1200"/>
    <n v="100"/>
    <s v="East"/>
    <d v="2034-08-28T00:00:00"/>
    <n v="144100"/>
    <n v="13100"/>
    <x v="7"/>
    <x v="10"/>
    <s v="Normal"/>
    <s v="Ok"/>
  </r>
  <r>
    <s v="ORD0558"/>
    <s v="Printer"/>
    <n v="567"/>
    <n v="6000"/>
    <n v="1500"/>
    <s v="East"/>
    <d v="2034-09-04T00:00:00"/>
    <n v="2551500"/>
    <n v="850500"/>
    <x v="8"/>
    <x v="10"/>
    <s v="High Discount"/>
    <s v="Ok"/>
  </r>
  <r>
    <s v="ORD0559"/>
    <s v="Webcam"/>
    <n v="116"/>
    <n v="12000"/>
    <n v="300"/>
    <s v="West"/>
    <d v="2034-09-11T00:00:00"/>
    <n v="1357200"/>
    <n v="34800"/>
    <x v="8"/>
    <x v="10"/>
    <s v="High Discount"/>
    <s v="Ok"/>
  </r>
  <r>
    <s v="ORD0560"/>
    <s v="Monitor"/>
    <n v="287"/>
    <n v="18000"/>
    <n v="1500"/>
    <s v="East"/>
    <d v="2034-09-18T00:00:00"/>
    <n v="4735500"/>
    <n v="430500"/>
    <x v="8"/>
    <x v="10"/>
    <s v="High Discount"/>
    <s v="Ok"/>
  </r>
  <r>
    <s v="ORD0561"/>
    <s v="Monitor"/>
    <n v="375"/>
    <n v="4500"/>
    <n v="2000"/>
    <s v="West"/>
    <d v="2034-09-25T00:00:00"/>
    <n v="937500"/>
    <n v="750000"/>
    <x v="8"/>
    <x v="10"/>
    <s v="High Discount"/>
    <s v="Ok"/>
  </r>
  <r>
    <s v="ORD0562"/>
    <s v="Mouse"/>
    <n v="116"/>
    <n v="4500"/>
    <n v="200"/>
    <s v="West"/>
    <d v="2034-10-02T00:00:00"/>
    <n v="498800"/>
    <n v="23200"/>
    <x v="9"/>
    <x v="10"/>
    <s v="High Discount"/>
    <s v="Ok"/>
  </r>
  <r>
    <s v="ORD0563"/>
    <s v="Tablet"/>
    <n v="225"/>
    <n v="22000"/>
    <n v="1500"/>
    <s v="West"/>
    <d v="2034-10-09T00:00:00"/>
    <n v="4612500"/>
    <n v="337500"/>
    <x v="9"/>
    <x v="10"/>
    <s v="High Discount"/>
    <s v="Ok"/>
  </r>
  <r>
    <s v="ORD0564"/>
    <s v="Mouse"/>
    <n v="527"/>
    <n v="15000"/>
    <n v="3000"/>
    <s v="North"/>
    <d v="2034-10-16T00:00:00"/>
    <n v="6324000"/>
    <n v="1581000"/>
    <x v="9"/>
    <x v="10"/>
    <s v="High Discount"/>
    <s v="Ok"/>
  </r>
  <r>
    <s v="ORD0565"/>
    <s v="Printer"/>
    <n v="304"/>
    <n v="45000"/>
    <n v="2000"/>
    <s v="North"/>
    <d v="2034-10-23T00:00:00"/>
    <n v="13072000"/>
    <n v="608000"/>
    <x v="9"/>
    <x v="10"/>
    <s v="High Discount"/>
    <s v="Ok"/>
  </r>
  <r>
    <s v="ORD0566"/>
    <s v="Hard Disk"/>
    <n v="112"/>
    <n v="6000"/>
    <n v="1000"/>
    <s v="North"/>
    <d v="2034-10-30T00:00:00"/>
    <n v="560000"/>
    <n v="112000"/>
    <x v="9"/>
    <x v="10"/>
    <s v="High Discount"/>
    <s v="Ok"/>
  </r>
  <r>
    <s v="ORD0567"/>
    <s v="Hard Disk"/>
    <n v="452"/>
    <n v="6000"/>
    <n v="3000"/>
    <s v="West"/>
    <d v="2034-11-06T00:00:00"/>
    <n v="1356000"/>
    <n v="1356000"/>
    <x v="10"/>
    <x v="10"/>
    <s v="High Discount"/>
    <s v="Ok"/>
  </r>
  <r>
    <s v="ORD0568"/>
    <s v="Tablet"/>
    <n v="241"/>
    <n v="22000"/>
    <n v="5000"/>
    <s v="West"/>
    <d v="2034-11-13T00:00:00"/>
    <n v="4097000"/>
    <n v="1205000"/>
    <x v="10"/>
    <x v="10"/>
    <s v="High Discount"/>
    <s v="Ok"/>
  </r>
  <r>
    <s v="ORD0569"/>
    <s v="Printer"/>
    <n v="378"/>
    <n v="1200"/>
    <n v="3000"/>
    <s v="South"/>
    <d v="2034-11-20T00:00:00"/>
    <n v="0"/>
    <n v="1134000"/>
    <x v="10"/>
    <x v="10"/>
    <s v="High Discount"/>
    <s v="Zero Sales"/>
  </r>
  <r>
    <s v="ORD0570"/>
    <s v="Tablet"/>
    <n v="120"/>
    <n v="12000"/>
    <n v="500"/>
    <s v="West"/>
    <d v="2034-11-27T00:00:00"/>
    <n v="1380000"/>
    <n v="60000"/>
    <x v="10"/>
    <x v="10"/>
    <s v="High Discount"/>
    <s v="Ok"/>
  </r>
  <r>
    <s v="ORD0571"/>
    <s v="Mobile"/>
    <n v="112"/>
    <n v="15000"/>
    <n v="500"/>
    <s v="North"/>
    <d v="2034-12-04T00:00:00"/>
    <n v="1624000"/>
    <n v="56000"/>
    <x v="11"/>
    <x v="10"/>
    <s v="High Discount"/>
    <s v="Ok"/>
  </r>
  <r>
    <s v="ORD0572"/>
    <s v="Hard Disk"/>
    <n v="346"/>
    <n v="15000"/>
    <n v="400"/>
    <s v="West"/>
    <d v="2034-12-11T00:00:00"/>
    <n v="5051600"/>
    <n v="138400"/>
    <x v="11"/>
    <x v="10"/>
    <s v="High Discount"/>
    <s v="Ok"/>
  </r>
  <r>
    <s v="ORD0573"/>
    <s v="Monitor"/>
    <n v="294"/>
    <n v="6000"/>
    <n v="3000"/>
    <s v="West"/>
    <d v="2034-12-18T00:00:00"/>
    <n v="882000"/>
    <n v="882000"/>
    <x v="11"/>
    <x v="10"/>
    <s v="High Discount"/>
    <s v="Ok"/>
  </r>
  <r>
    <s v="ORD0574"/>
    <s v="Speaker"/>
    <n v="568"/>
    <n v="1200"/>
    <n v="100"/>
    <s v="South"/>
    <d v="2034-12-25T00:00:00"/>
    <n v="624800"/>
    <n v="56800"/>
    <x v="11"/>
    <x v="10"/>
    <s v="Normal"/>
    <s v="Ok"/>
  </r>
  <r>
    <s v="ORD0575"/>
    <s v="Webcam"/>
    <n v="442"/>
    <n v="1200"/>
    <n v="1000"/>
    <s v="West"/>
    <d v="2035-01-01T00:00:00"/>
    <n v="88400"/>
    <n v="442000"/>
    <x v="0"/>
    <x v="11"/>
    <s v="High Discount"/>
    <s v="Ok"/>
  </r>
  <r>
    <s v="ORD0576"/>
    <s v="Printer"/>
    <n v="226"/>
    <n v="6000"/>
    <n v="5000"/>
    <s v="East"/>
    <d v="2035-01-08T00:00:00"/>
    <n v="226000"/>
    <n v="1130000"/>
    <x v="0"/>
    <x v="11"/>
    <s v="High Discount"/>
    <s v="Ok"/>
  </r>
  <r>
    <s v="ORD0577"/>
    <s v="Laptop"/>
    <n v="253"/>
    <n v="1200"/>
    <n v="1000"/>
    <s v="South"/>
    <d v="2035-01-15T00:00:00"/>
    <n v="50600"/>
    <n v="253000"/>
    <x v="0"/>
    <x v="11"/>
    <s v="High Discount"/>
    <s v="Ok"/>
  </r>
  <r>
    <s v="ORD0578"/>
    <s v="Tablet"/>
    <n v="582"/>
    <n v="45000"/>
    <n v="500"/>
    <s v="West"/>
    <d v="2035-01-22T00:00:00"/>
    <n v="25899000"/>
    <n v="291000"/>
    <x v="0"/>
    <x v="11"/>
    <s v="Normal"/>
    <s v="Ok"/>
  </r>
  <r>
    <s v="ORD0579"/>
    <s v="Webcam"/>
    <n v="177"/>
    <n v="22000"/>
    <n v="300"/>
    <s v="West"/>
    <d v="2035-01-29T00:00:00"/>
    <n v="3840900"/>
    <n v="53100"/>
    <x v="0"/>
    <x v="11"/>
    <s v="High Discount"/>
    <s v="Ok"/>
  </r>
  <r>
    <s v="ORD0580"/>
    <s v="Laptop"/>
    <n v="244"/>
    <n v="18000"/>
    <n v="500"/>
    <s v="South"/>
    <d v="2035-02-05T00:00:00"/>
    <n v="4270000"/>
    <n v="122000"/>
    <x v="1"/>
    <x v="11"/>
    <s v="High Discount"/>
    <s v="Ok"/>
  </r>
  <r>
    <s v="ORD0581"/>
    <s v="Webcam"/>
    <n v="243"/>
    <n v="5500"/>
    <n v="2000"/>
    <s v="West"/>
    <d v="2035-02-12T00:00:00"/>
    <n v="850500"/>
    <n v="486000"/>
    <x v="1"/>
    <x v="11"/>
    <s v="High Discount"/>
    <s v="Ok"/>
  </r>
  <r>
    <s v="ORD0582"/>
    <s v="Speaker"/>
    <n v="233"/>
    <n v="1200"/>
    <n v="500"/>
    <s v="North"/>
    <d v="2035-02-19T00:00:00"/>
    <n v="163100"/>
    <n v="116500"/>
    <x v="1"/>
    <x v="11"/>
    <s v="High Discount"/>
    <s v="Ok"/>
  </r>
  <r>
    <s v="ORD0583"/>
    <s v="Laptop"/>
    <n v="296"/>
    <n v="6000"/>
    <n v="2000"/>
    <s v="East"/>
    <d v="2035-02-26T00:00:00"/>
    <n v="1184000"/>
    <n v="592000"/>
    <x v="1"/>
    <x v="11"/>
    <s v="High Discount"/>
    <s v="Ok"/>
  </r>
  <r>
    <s v="ORD0584"/>
    <s v="Mouse"/>
    <n v="373"/>
    <n v="4500"/>
    <n v="100"/>
    <s v="East"/>
    <d v="2035-03-05T00:00:00"/>
    <n v="1641200"/>
    <n v="37300"/>
    <x v="2"/>
    <x v="11"/>
    <s v="Normal"/>
    <s v="Ok"/>
  </r>
  <r>
    <s v="ORD0585"/>
    <s v="Keyboard"/>
    <n v="209"/>
    <n v="4500"/>
    <n v="1500"/>
    <s v="North"/>
    <d v="2035-03-12T00:00:00"/>
    <n v="627000"/>
    <n v="313500"/>
    <x v="2"/>
    <x v="11"/>
    <s v="High Discount"/>
    <s v="Ok"/>
  </r>
  <r>
    <s v="ORD0586"/>
    <s v="Mouse"/>
    <n v="115"/>
    <n v="45000"/>
    <n v="1000"/>
    <s v="West"/>
    <d v="2035-03-19T00:00:00"/>
    <n v="5060000"/>
    <n v="115000"/>
    <x v="2"/>
    <x v="11"/>
    <s v="High Discount"/>
    <s v="Ok"/>
  </r>
  <r>
    <s v="ORD0587"/>
    <s v="Hard Disk"/>
    <n v="303"/>
    <n v="45000"/>
    <n v="500"/>
    <s v="West"/>
    <d v="2035-03-26T00:00:00"/>
    <n v="13483500"/>
    <n v="151500"/>
    <x v="2"/>
    <x v="11"/>
    <s v="High Discount"/>
    <s v="Ok"/>
  </r>
  <r>
    <s v="ORD0588"/>
    <s v="Keyboard"/>
    <n v="332"/>
    <n v="45000"/>
    <n v="400"/>
    <s v="East"/>
    <d v="2035-04-02T00:00:00"/>
    <n v="14807200"/>
    <n v="132800"/>
    <x v="3"/>
    <x v="11"/>
    <s v="High Discount"/>
    <s v="Ok"/>
  </r>
  <r>
    <s v="ORD0589"/>
    <s v="Mouse"/>
    <n v="109"/>
    <n v="45000"/>
    <n v="100"/>
    <s v="West"/>
    <d v="2035-04-09T00:00:00"/>
    <n v="4894100"/>
    <n v="10900"/>
    <x v="3"/>
    <x v="11"/>
    <s v="Normal"/>
    <s v="Ok"/>
  </r>
  <r>
    <s v="ORD0590"/>
    <s v="Keyboard"/>
    <n v="167"/>
    <n v="4500"/>
    <n v="400"/>
    <s v="East"/>
    <d v="2035-04-16T00:00:00"/>
    <n v="684700"/>
    <n v="66800"/>
    <x v="3"/>
    <x v="11"/>
    <s v="High Discount"/>
    <s v="Ok"/>
  </r>
  <r>
    <s v="ORD0591"/>
    <s v="Keyboard"/>
    <n v="472"/>
    <n v="45000"/>
    <n v="1500"/>
    <s v="East"/>
    <d v="2035-04-23T00:00:00"/>
    <n v="20532000"/>
    <n v="708000"/>
    <x v="3"/>
    <x v="11"/>
    <s v="High Discount"/>
    <s v="Ok"/>
  </r>
  <r>
    <s v="ORD0592"/>
    <s v="Monitor"/>
    <n v="85"/>
    <n v="15000"/>
    <n v="500"/>
    <s v="North"/>
    <d v="2035-04-30T00:00:00"/>
    <n v="1232500"/>
    <n v="42500"/>
    <x v="3"/>
    <x v="11"/>
    <s v="High Discount"/>
    <s v="Ok"/>
  </r>
  <r>
    <s v="ORD0593"/>
    <s v="Tablet"/>
    <n v="580"/>
    <n v="800"/>
    <n v="1000"/>
    <s v="East"/>
    <d v="2035-05-07T00:00:00"/>
    <n v="0"/>
    <n v="580000"/>
    <x v="4"/>
    <x v="11"/>
    <s v="High Discount"/>
    <s v="Zero Sales"/>
  </r>
  <r>
    <s v="ORD0594"/>
    <s v="Tablet"/>
    <n v="140"/>
    <n v="4500"/>
    <n v="400"/>
    <s v="West"/>
    <d v="2035-05-14T00:00:00"/>
    <n v="574000"/>
    <n v="56000"/>
    <x v="4"/>
    <x v="11"/>
    <s v="High Discount"/>
    <s v="Ok"/>
  </r>
  <r>
    <s v="ORD0595"/>
    <s v="Monitor"/>
    <n v="350"/>
    <n v="4500"/>
    <n v="500"/>
    <s v="West"/>
    <d v="2035-05-21T00:00:00"/>
    <n v="1400000"/>
    <n v="175000"/>
    <x v="4"/>
    <x v="11"/>
    <s v="High Discount"/>
    <s v="Ok"/>
  </r>
  <r>
    <s v="ORD0596"/>
    <s v="Webcam"/>
    <n v="266"/>
    <n v="12000"/>
    <n v="400"/>
    <s v="South"/>
    <d v="2035-05-28T00:00:00"/>
    <n v="3085600"/>
    <n v="106400"/>
    <x v="4"/>
    <x v="11"/>
    <s v="High Discount"/>
    <s v="Ok"/>
  </r>
  <r>
    <s v="ORD0597"/>
    <s v="Mobile"/>
    <n v="147"/>
    <n v="4500"/>
    <n v="1000"/>
    <s v="West"/>
    <d v="2035-06-04T00:00:00"/>
    <n v="514500"/>
    <n v="147000"/>
    <x v="5"/>
    <x v="11"/>
    <s v="High Discount"/>
    <s v="Ok"/>
  </r>
  <r>
    <s v="ORD0598"/>
    <s v="Webcam"/>
    <n v="505"/>
    <n v="800"/>
    <n v="2000"/>
    <s v="South"/>
    <d v="2035-06-11T00:00:00"/>
    <n v="0"/>
    <n v="1010000"/>
    <x v="5"/>
    <x v="11"/>
    <s v="High Discount"/>
    <s v="Zero Sales"/>
  </r>
  <r>
    <s v="ORD0599"/>
    <s v="Laptop"/>
    <n v="580"/>
    <n v="1200"/>
    <n v="2000"/>
    <s v="East"/>
    <d v="2035-06-18T00:00:00"/>
    <n v="0"/>
    <n v="1160000"/>
    <x v="5"/>
    <x v="11"/>
    <s v="High Discount"/>
    <s v="Zero Sales"/>
  </r>
  <r>
    <s v="ORD0600"/>
    <s v="Laptop"/>
    <n v="587"/>
    <n v="4500"/>
    <n v="300"/>
    <s v="West"/>
    <d v="2035-06-25T00:00:00"/>
    <n v="2465400"/>
    <n v="176100"/>
    <x v="5"/>
    <x v="11"/>
    <s v="Normal"/>
    <s v="Ok"/>
  </r>
  <r>
    <s v="ORD0601"/>
    <s v="Keyboard"/>
    <n v="77"/>
    <n v="15000"/>
    <n v="1000"/>
    <s v="North"/>
    <d v="2035-07-02T00:00:00"/>
    <n v="1078000"/>
    <n v="77000"/>
    <x v="6"/>
    <x v="11"/>
    <s v="High Discount"/>
    <s v="Ok"/>
  </r>
  <r>
    <s v="ORD0602"/>
    <s v="Mouse"/>
    <n v="373"/>
    <n v="4500"/>
    <n v="5000"/>
    <s v="North"/>
    <d v="2035-07-09T00:00:00"/>
    <n v="0"/>
    <n v="1865000"/>
    <x v="6"/>
    <x v="11"/>
    <s v="High Discount"/>
    <s v="Zero Sales"/>
  </r>
  <r>
    <s v="ORD0603"/>
    <s v="Mouse"/>
    <n v="272"/>
    <n v="1200"/>
    <n v="2000"/>
    <s v="North"/>
    <d v="2035-07-16T00:00:00"/>
    <n v="0"/>
    <n v="544000"/>
    <x v="6"/>
    <x v="11"/>
    <s v="High Discount"/>
    <s v="Zero Sales"/>
  </r>
  <r>
    <s v="ORD0604"/>
    <s v="Tablet"/>
    <n v="129"/>
    <n v="12000"/>
    <n v="5000"/>
    <s v="East"/>
    <d v="2035-07-23T00:00:00"/>
    <n v="903000"/>
    <n v="645000"/>
    <x v="6"/>
    <x v="11"/>
    <s v="High Discount"/>
    <s v="Ok"/>
  </r>
  <r>
    <s v="ORD0605"/>
    <s v="Printer"/>
    <n v="507"/>
    <n v="5500"/>
    <n v="100"/>
    <s v="East"/>
    <d v="2035-07-30T00:00:00"/>
    <n v="2737800"/>
    <n v="50700"/>
    <x v="6"/>
    <x v="11"/>
    <s v="Normal"/>
    <s v="Ok"/>
  </r>
  <r>
    <s v="ORD0606"/>
    <s v="Webcam"/>
    <n v="225"/>
    <n v="22000"/>
    <n v="3000"/>
    <s v="South"/>
    <d v="2035-08-06T00:00:00"/>
    <n v="4275000"/>
    <n v="675000"/>
    <x v="7"/>
    <x v="11"/>
    <s v="High Discount"/>
    <s v="Ok"/>
  </r>
  <r>
    <s v="ORD0607"/>
    <s v="Hard Disk"/>
    <n v="571"/>
    <n v="1200"/>
    <n v="1000"/>
    <s v="North"/>
    <d v="2035-08-13T00:00:00"/>
    <n v="114200"/>
    <n v="571000"/>
    <x v="7"/>
    <x v="11"/>
    <s v="High Discount"/>
    <s v="Ok"/>
  </r>
  <r>
    <s v="ORD0608"/>
    <s v="Speaker"/>
    <n v="506"/>
    <n v="4500"/>
    <n v="500"/>
    <s v="South"/>
    <d v="2035-08-20T00:00:00"/>
    <n v="2024000"/>
    <n v="253000"/>
    <x v="7"/>
    <x v="11"/>
    <s v="Normal"/>
    <s v="Ok"/>
  </r>
  <r>
    <s v="ORD0609"/>
    <s v="Mouse"/>
    <n v="472"/>
    <n v="22000"/>
    <n v="100"/>
    <s v="South"/>
    <d v="2035-08-27T00:00:00"/>
    <n v="10336800"/>
    <n v="47200"/>
    <x v="7"/>
    <x v="11"/>
    <s v="Normal"/>
    <s v="Ok"/>
  </r>
  <r>
    <s v="ORD0610"/>
    <s v="Speaker"/>
    <n v="149"/>
    <n v="45000"/>
    <n v="200"/>
    <s v="West"/>
    <d v="2035-09-03T00:00:00"/>
    <n v="6675200"/>
    <n v="29800"/>
    <x v="8"/>
    <x v="11"/>
    <s v="High Discount"/>
    <s v="Ok"/>
  </r>
  <r>
    <s v="ORD0611"/>
    <s v="Keyboard"/>
    <n v="452"/>
    <n v="18000"/>
    <n v="400"/>
    <s v="West"/>
    <d v="2035-09-10T00:00:00"/>
    <n v="7955200"/>
    <n v="180800"/>
    <x v="8"/>
    <x v="11"/>
    <s v="Normal"/>
    <s v="Ok"/>
  </r>
  <r>
    <s v="ORD0612"/>
    <s v="Speaker"/>
    <n v="429"/>
    <n v="5500"/>
    <n v="1500"/>
    <s v="North"/>
    <d v="2035-09-17T00:00:00"/>
    <n v="1716000"/>
    <n v="643500"/>
    <x v="8"/>
    <x v="11"/>
    <s v="High Discount"/>
    <s v="Ok"/>
  </r>
  <r>
    <s v="ORD0613"/>
    <s v="Hard Disk"/>
    <n v="580"/>
    <n v="1200"/>
    <n v="300"/>
    <s v="East"/>
    <d v="2035-09-24T00:00:00"/>
    <n v="522000"/>
    <n v="174000"/>
    <x v="8"/>
    <x v="11"/>
    <s v="Normal"/>
    <s v="Ok"/>
  </r>
  <r>
    <s v="ORD0614"/>
    <s v="Monitor"/>
    <n v="381"/>
    <n v="22000"/>
    <n v="500"/>
    <s v="West"/>
    <d v="2035-10-01T00:00:00"/>
    <n v="8191500"/>
    <n v="190500"/>
    <x v="9"/>
    <x v="11"/>
    <s v="High Discount"/>
    <s v="Ok"/>
  </r>
  <r>
    <s v="ORD0615"/>
    <s v="Hard Disk"/>
    <n v="367"/>
    <n v="800"/>
    <n v="200"/>
    <s v="East"/>
    <d v="2035-10-08T00:00:00"/>
    <n v="220200"/>
    <n v="73400"/>
    <x v="9"/>
    <x v="11"/>
    <s v="Normal"/>
    <s v="Ok"/>
  </r>
  <r>
    <s v="ORD0616"/>
    <s v="Speaker"/>
    <n v="586"/>
    <n v="6000"/>
    <n v="5000"/>
    <s v="South"/>
    <d v="2035-10-15T00:00:00"/>
    <n v="586000"/>
    <n v="2930000"/>
    <x v="9"/>
    <x v="11"/>
    <s v="High Discount"/>
    <s v="Ok"/>
  </r>
  <r>
    <s v="ORD0617"/>
    <s v="Hard Disk"/>
    <n v="138"/>
    <n v="800"/>
    <n v="500"/>
    <s v="South"/>
    <d v="2035-10-22T00:00:00"/>
    <n v="41400"/>
    <n v="69000"/>
    <x v="9"/>
    <x v="11"/>
    <s v="High Discount"/>
    <s v="Ok"/>
  </r>
  <r>
    <s v="ORD0618"/>
    <s v="Mobile"/>
    <n v="560"/>
    <n v="5500"/>
    <n v="500"/>
    <s v="South"/>
    <d v="2035-10-29T00:00:00"/>
    <n v="2800000"/>
    <n v="280000"/>
    <x v="9"/>
    <x v="11"/>
    <s v="Normal"/>
    <s v="Ok"/>
  </r>
  <r>
    <s v="ORD0619"/>
    <s v="Keyboard"/>
    <n v="91"/>
    <n v="4500"/>
    <n v="1000"/>
    <s v="South"/>
    <d v="2035-11-05T00:00:00"/>
    <n v="318500"/>
    <n v="91000"/>
    <x v="10"/>
    <x v="11"/>
    <s v="High Discount"/>
    <s v="Ok"/>
  </r>
  <r>
    <s v="ORD0620"/>
    <s v="Webcam"/>
    <n v="438"/>
    <n v="800"/>
    <n v="1000"/>
    <s v="North"/>
    <d v="2035-11-12T00:00:00"/>
    <n v="0"/>
    <n v="438000"/>
    <x v="10"/>
    <x v="11"/>
    <s v="High Discount"/>
    <s v="Zero Sales"/>
  </r>
  <r>
    <s v="ORD0621"/>
    <s v="Monitor"/>
    <n v="130"/>
    <n v="1200"/>
    <n v="500"/>
    <s v="South"/>
    <d v="2035-11-19T00:00:00"/>
    <n v="91000"/>
    <n v="65000"/>
    <x v="10"/>
    <x v="11"/>
    <s v="High Discount"/>
    <s v="Ok"/>
  </r>
  <r>
    <s v="ORD0622"/>
    <s v="Mouse"/>
    <n v="451"/>
    <n v="12000"/>
    <n v="5000"/>
    <s v="West"/>
    <d v="2035-11-26T00:00:00"/>
    <n v="3157000"/>
    <n v="2255000"/>
    <x v="10"/>
    <x v="11"/>
    <s v="High Discount"/>
    <s v="Ok"/>
  </r>
  <r>
    <s v="ORD0623"/>
    <s v="Laptop"/>
    <n v="156"/>
    <n v="18000"/>
    <n v="2000"/>
    <s v="South"/>
    <d v="2035-12-03T00:00:00"/>
    <n v="2496000"/>
    <n v="312000"/>
    <x v="11"/>
    <x v="11"/>
    <s v="High Discount"/>
    <s v="Ok"/>
  </r>
  <r>
    <s v="ORD0624"/>
    <s v="Webcam"/>
    <n v="160"/>
    <n v="800"/>
    <n v="1500"/>
    <s v="East"/>
    <d v="2035-12-10T00:00:00"/>
    <n v="0"/>
    <n v="240000"/>
    <x v="11"/>
    <x v="11"/>
    <s v="High Discount"/>
    <s v="Zero Sales"/>
  </r>
  <r>
    <s v="ORD0625"/>
    <s v="Laptop"/>
    <n v="326"/>
    <n v="18000"/>
    <n v="100"/>
    <s v="West"/>
    <d v="2035-12-17T00:00:00"/>
    <n v="5835400"/>
    <n v="32600"/>
    <x v="11"/>
    <x v="11"/>
    <s v="Normal"/>
    <s v="Ok"/>
  </r>
  <r>
    <s v="ORD0626"/>
    <s v="Keyboard"/>
    <n v="263"/>
    <n v="1200"/>
    <n v="400"/>
    <s v="East"/>
    <d v="2035-12-24T00:00:00"/>
    <n v="210400"/>
    <n v="105200"/>
    <x v="11"/>
    <x v="11"/>
    <s v="High Discount"/>
    <s v="Ok"/>
  </r>
  <r>
    <s v="ORD0627"/>
    <s v="Monitor"/>
    <n v="555"/>
    <n v="45000"/>
    <n v="400"/>
    <s v="East"/>
    <d v="2035-12-31T00:00:00"/>
    <n v="24753000"/>
    <n v="222000"/>
    <x v="11"/>
    <x v="11"/>
    <s v="Normal"/>
    <s v="Ok"/>
  </r>
  <r>
    <s v="ORD0628"/>
    <s v="Tablet"/>
    <n v="170"/>
    <n v="22000"/>
    <n v="300"/>
    <s v="North"/>
    <d v="2036-01-07T00:00:00"/>
    <n v="3689000"/>
    <n v="51000"/>
    <x v="0"/>
    <x v="12"/>
    <s v="High Discount"/>
    <s v="Ok"/>
  </r>
  <r>
    <s v="ORD0629"/>
    <s v="Mouse"/>
    <n v="183"/>
    <n v="5500"/>
    <n v="1500"/>
    <s v="North"/>
    <d v="2036-01-14T00:00:00"/>
    <n v="732000"/>
    <n v="274500"/>
    <x v="0"/>
    <x v="12"/>
    <s v="High Discount"/>
    <s v="Ok"/>
  </r>
  <r>
    <s v="ORD0630"/>
    <s v="Mobile"/>
    <n v="420"/>
    <n v="1200"/>
    <n v="100"/>
    <s v="East"/>
    <d v="2036-01-21T00:00:00"/>
    <n v="462000"/>
    <n v="42000"/>
    <x v="0"/>
    <x v="12"/>
    <s v="Normal"/>
    <s v="Ok"/>
  </r>
  <r>
    <s v="ORD0631"/>
    <s v="Tablet"/>
    <n v="306"/>
    <n v="15000"/>
    <n v="300"/>
    <s v="East"/>
    <d v="2036-01-28T00:00:00"/>
    <n v="4498200"/>
    <n v="91800"/>
    <x v="0"/>
    <x v="12"/>
    <s v="Normal"/>
    <s v="Ok"/>
  </r>
  <r>
    <s v="ORD0632"/>
    <s v="Keyboard"/>
    <n v="229"/>
    <n v="6000"/>
    <n v="300"/>
    <s v="South"/>
    <d v="2036-02-04T00:00:00"/>
    <n v="1305300"/>
    <n v="68700"/>
    <x v="1"/>
    <x v="12"/>
    <s v="High Discount"/>
    <s v="Ok"/>
  </r>
  <r>
    <s v="ORD0633"/>
    <s v="Webcam"/>
    <n v="97"/>
    <n v="15000"/>
    <n v="100"/>
    <s v="West"/>
    <d v="2036-02-11T00:00:00"/>
    <n v="1445300"/>
    <n v="9700"/>
    <x v="1"/>
    <x v="12"/>
    <s v="High Discount"/>
    <s v="Ok"/>
  </r>
  <r>
    <s v="ORD0634"/>
    <s v="Mobile"/>
    <n v="68"/>
    <n v="15000"/>
    <n v="200"/>
    <s v="South"/>
    <d v="2036-02-18T00:00:00"/>
    <n v="1006400"/>
    <n v="13600"/>
    <x v="1"/>
    <x v="12"/>
    <s v="High Discount"/>
    <s v="Ok"/>
  </r>
  <r>
    <s v="ORD0635"/>
    <s v="Hard Disk"/>
    <n v="95"/>
    <n v="18000"/>
    <n v="2000"/>
    <s v="North"/>
    <d v="2036-02-25T00:00:00"/>
    <n v="1520000"/>
    <n v="190000"/>
    <x v="1"/>
    <x v="12"/>
    <s v="High Discount"/>
    <s v="Ok"/>
  </r>
  <r>
    <s v="ORD0636"/>
    <s v="Speaker"/>
    <n v="500"/>
    <n v="800"/>
    <n v="200"/>
    <s v="North"/>
    <d v="2036-03-03T00:00:00"/>
    <n v="300000"/>
    <n v="100000"/>
    <x v="2"/>
    <x v="12"/>
    <s v="Normal"/>
    <s v="Ok"/>
  </r>
  <r>
    <s v="ORD0637"/>
    <s v="Mobile"/>
    <n v="105"/>
    <n v="1200"/>
    <n v="2000"/>
    <s v="South"/>
    <d v="2036-03-10T00:00:00"/>
    <n v="0"/>
    <n v="210000"/>
    <x v="2"/>
    <x v="12"/>
    <s v="High Discount"/>
    <s v="Zero Sales"/>
  </r>
  <r>
    <s v="ORD0638"/>
    <s v="Keyboard"/>
    <n v="141"/>
    <n v="4500"/>
    <n v="200"/>
    <s v="West"/>
    <d v="2036-03-17T00:00:00"/>
    <n v="606300"/>
    <n v="28200"/>
    <x v="2"/>
    <x v="12"/>
    <s v="High Discount"/>
    <s v="Ok"/>
  </r>
  <r>
    <s v="ORD0639"/>
    <s v="Printer"/>
    <n v="131"/>
    <n v="5500"/>
    <n v="400"/>
    <s v="East"/>
    <d v="2036-03-24T00:00:00"/>
    <n v="668100"/>
    <n v="52400"/>
    <x v="2"/>
    <x v="12"/>
    <s v="High Discount"/>
    <s v="Ok"/>
  </r>
  <r>
    <s v="ORD0640"/>
    <s v="Speaker"/>
    <n v="128"/>
    <n v="12000"/>
    <n v="400"/>
    <s v="South"/>
    <d v="2036-03-31T00:00:00"/>
    <n v="1484800"/>
    <n v="51200"/>
    <x v="2"/>
    <x v="12"/>
    <s v="High Discount"/>
    <s v="Ok"/>
  </r>
  <r>
    <s v="ORD0641"/>
    <s v="Laptop"/>
    <n v="332"/>
    <n v="15000"/>
    <n v="5000"/>
    <s v="North"/>
    <d v="2036-04-07T00:00:00"/>
    <n v="3320000"/>
    <n v="1660000"/>
    <x v="3"/>
    <x v="12"/>
    <s v="High Discount"/>
    <s v="Ok"/>
  </r>
  <r>
    <s v="ORD0642"/>
    <s v="Mouse"/>
    <n v="360"/>
    <n v="6000"/>
    <n v="100"/>
    <s v="West"/>
    <d v="2036-04-14T00:00:00"/>
    <n v="2124000"/>
    <n v="36000"/>
    <x v="3"/>
    <x v="12"/>
    <s v="Normal"/>
    <s v="Ok"/>
  </r>
  <r>
    <s v="ORD0643"/>
    <s v="Laptop"/>
    <n v="209"/>
    <n v="800"/>
    <n v="1000"/>
    <s v="North"/>
    <d v="2036-04-21T00:00:00"/>
    <n v="0"/>
    <n v="209000"/>
    <x v="3"/>
    <x v="12"/>
    <s v="High Discount"/>
    <s v="Zero Sales"/>
  </r>
  <r>
    <s v="ORD0644"/>
    <s v="Mobile"/>
    <n v="365"/>
    <n v="22000"/>
    <n v="3000"/>
    <s v="West"/>
    <d v="2036-04-28T00:00:00"/>
    <n v="6935000"/>
    <n v="1095000"/>
    <x v="3"/>
    <x v="12"/>
    <s v="High Discount"/>
    <s v="Ok"/>
  </r>
  <r>
    <s v="ORD0645"/>
    <s v="Laptop"/>
    <n v="205"/>
    <n v="1200"/>
    <n v="2000"/>
    <s v="West"/>
    <d v="2036-05-05T00:00:00"/>
    <n v="0"/>
    <n v="410000"/>
    <x v="4"/>
    <x v="12"/>
    <s v="High Discount"/>
    <s v="Zero Sales"/>
  </r>
  <r>
    <s v="ORD0646"/>
    <s v="Keyboard"/>
    <n v="517"/>
    <n v="45000"/>
    <n v="400"/>
    <s v="West"/>
    <d v="2036-05-12T00:00:00"/>
    <n v="23058200"/>
    <n v="206800"/>
    <x v="4"/>
    <x v="12"/>
    <s v="Normal"/>
    <s v="Ok"/>
  </r>
  <r>
    <s v="ORD0647"/>
    <s v="Hard Disk"/>
    <n v="511"/>
    <n v="6000"/>
    <n v="300"/>
    <s v="South"/>
    <d v="2036-05-19T00:00:00"/>
    <n v="2912700"/>
    <n v="153300"/>
    <x v="4"/>
    <x v="12"/>
    <s v="Normal"/>
    <s v="Ok"/>
  </r>
  <r>
    <s v="ORD0648"/>
    <s v="Webcam"/>
    <n v="166"/>
    <n v="18000"/>
    <n v="500"/>
    <s v="South"/>
    <d v="2036-05-26T00:00:00"/>
    <n v="2905000"/>
    <n v="83000"/>
    <x v="4"/>
    <x v="12"/>
    <s v="High Discount"/>
    <s v="Ok"/>
  </r>
  <r>
    <s v="ORD0649"/>
    <s v="Mouse"/>
    <n v="413"/>
    <n v="5500"/>
    <n v="1500"/>
    <s v="South"/>
    <d v="2036-06-02T00:00:00"/>
    <n v="1652000"/>
    <n v="619500"/>
    <x v="5"/>
    <x v="12"/>
    <s v="High Discount"/>
    <s v="Ok"/>
  </r>
  <r>
    <s v="ORD0650"/>
    <s v="Laptop"/>
    <n v="515"/>
    <n v="15000"/>
    <n v="500"/>
    <s v="West"/>
    <d v="2036-06-09T00:00:00"/>
    <n v="7467500"/>
    <n v="257500"/>
    <x v="5"/>
    <x v="12"/>
    <s v="Normal"/>
    <s v="Ok"/>
  </r>
  <r>
    <s v="ORD0651"/>
    <s v="Laptop"/>
    <n v="233"/>
    <n v="4500"/>
    <n v="500"/>
    <s v="West"/>
    <d v="2036-06-16T00:00:00"/>
    <n v="932000"/>
    <n v="116500"/>
    <x v="5"/>
    <x v="12"/>
    <s v="High Discount"/>
    <s v="Ok"/>
  </r>
  <r>
    <s v="ORD0652"/>
    <s v="Mobile"/>
    <n v="215"/>
    <n v="45000"/>
    <n v="100"/>
    <s v="North"/>
    <d v="2036-06-23T00:00:00"/>
    <n v="9653500"/>
    <n v="21500"/>
    <x v="5"/>
    <x v="12"/>
    <s v="Normal"/>
    <s v="Ok"/>
  </r>
  <r>
    <s v="ORD0653"/>
    <s v="Webcam"/>
    <n v="124"/>
    <n v="12000"/>
    <n v="5000"/>
    <s v="East"/>
    <d v="2036-06-30T00:00:00"/>
    <n v="868000"/>
    <n v="620000"/>
    <x v="5"/>
    <x v="12"/>
    <s v="High Discount"/>
    <s v="Ok"/>
  </r>
  <r>
    <s v="ORD0654"/>
    <s v="Tablet"/>
    <n v="321"/>
    <n v="15000"/>
    <n v="3000"/>
    <s v="South"/>
    <d v="2036-07-07T00:00:00"/>
    <n v="3852000"/>
    <n v="963000"/>
    <x v="6"/>
    <x v="12"/>
    <s v="High Discount"/>
    <s v="Ok"/>
  </r>
  <r>
    <s v="ORD0655"/>
    <s v="Laptop"/>
    <n v="552"/>
    <n v="4500"/>
    <n v="1500"/>
    <s v="West"/>
    <d v="2036-07-14T00:00:00"/>
    <n v="1656000"/>
    <n v="828000"/>
    <x v="6"/>
    <x v="12"/>
    <s v="High Discount"/>
    <s v="Ok"/>
  </r>
  <r>
    <s v="ORD0656"/>
    <s v="Keyboard"/>
    <n v="392"/>
    <n v="18000"/>
    <n v="1500"/>
    <s v="North"/>
    <d v="2036-07-21T00:00:00"/>
    <n v="6468000"/>
    <n v="588000"/>
    <x v="6"/>
    <x v="12"/>
    <s v="High Discount"/>
    <s v="Ok"/>
  </r>
  <r>
    <s v="ORD0657"/>
    <s v="Printer"/>
    <n v="300"/>
    <n v="18000"/>
    <n v="3000"/>
    <s v="North"/>
    <d v="2036-07-28T00:00:00"/>
    <n v="4500000"/>
    <n v="900000"/>
    <x v="6"/>
    <x v="12"/>
    <s v="High Discount"/>
    <s v="Ok"/>
  </r>
  <r>
    <s v="ORD0658"/>
    <s v="Mouse"/>
    <n v="179"/>
    <n v="800"/>
    <n v="300"/>
    <s v="North"/>
    <d v="2036-08-04T00:00:00"/>
    <n v="89500"/>
    <n v="53700"/>
    <x v="7"/>
    <x v="12"/>
    <s v="High Discount"/>
    <s v="Ok"/>
  </r>
  <r>
    <s v="ORD0659"/>
    <s v="Laptop"/>
    <n v="407"/>
    <n v="22000"/>
    <n v="3000"/>
    <s v="South"/>
    <d v="2036-08-11T00:00:00"/>
    <n v="7733000"/>
    <n v="1221000"/>
    <x v="7"/>
    <x v="12"/>
    <s v="High Discount"/>
    <s v="Ok"/>
  </r>
  <r>
    <s v="ORD0660"/>
    <s v="Keyboard"/>
    <n v="457"/>
    <n v="12000"/>
    <n v="100"/>
    <s v="South"/>
    <d v="2036-08-18T00:00:00"/>
    <n v="5438300"/>
    <n v="45700"/>
    <x v="7"/>
    <x v="12"/>
    <s v="Normal"/>
    <s v="Ok"/>
  </r>
  <r>
    <s v="ORD0661"/>
    <s v="Keyboard"/>
    <n v="544"/>
    <n v="22000"/>
    <n v="200"/>
    <s v="East"/>
    <d v="2036-08-25T00:00:00"/>
    <n v="11859200"/>
    <n v="108800"/>
    <x v="7"/>
    <x v="12"/>
    <s v="Normal"/>
    <s v="Ok"/>
  </r>
  <r>
    <s v="ORD0662"/>
    <s v="Mouse"/>
    <n v="531"/>
    <n v="45000"/>
    <n v="1500"/>
    <s v="North"/>
    <d v="2036-09-01T00:00:00"/>
    <n v="23098500"/>
    <n v="796500"/>
    <x v="8"/>
    <x v="12"/>
    <s v="High Discount"/>
    <s v="Ok"/>
  </r>
  <r>
    <s v="ORD0663"/>
    <s v="Tablet"/>
    <n v="127"/>
    <n v="800"/>
    <n v="100"/>
    <s v="South"/>
    <d v="2036-09-08T00:00:00"/>
    <n v="88900"/>
    <n v="12700"/>
    <x v="8"/>
    <x v="12"/>
    <s v="Normal"/>
    <s v="Ok"/>
  </r>
  <r>
    <s v="ORD0664"/>
    <s v="Keyboard"/>
    <n v="563"/>
    <n v="18000"/>
    <n v="1500"/>
    <s v="North"/>
    <d v="2036-09-15T00:00:00"/>
    <n v="9289500"/>
    <n v="844500"/>
    <x v="8"/>
    <x v="12"/>
    <s v="High Discount"/>
    <s v="Ok"/>
  </r>
  <r>
    <s v="ORD0665"/>
    <s v="Printer"/>
    <n v="370"/>
    <n v="18000"/>
    <n v="300"/>
    <s v="West"/>
    <d v="2036-09-22T00:00:00"/>
    <n v="6549000"/>
    <n v="111000"/>
    <x v="8"/>
    <x v="12"/>
    <s v="Normal"/>
    <s v="Ok"/>
  </r>
  <r>
    <s v="ORD0666"/>
    <s v="Keyboard"/>
    <n v="339"/>
    <n v="15000"/>
    <n v="400"/>
    <s v="North"/>
    <d v="2036-09-29T00:00:00"/>
    <n v="4949400"/>
    <n v="135600"/>
    <x v="8"/>
    <x v="12"/>
    <s v="High Discount"/>
    <s v="Ok"/>
  </r>
  <r>
    <s v="ORD0667"/>
    <s v="Keyboard"/>
    <n v="346"/>
    <n v="1200"/>
    <n v="1000"/>
    <s v="East"/>
    <d v="2036-10-06T00:00:00"/>
    <n v="69200"/>
    <n v="346000"/>
    <x v="9"/>
    <x v="12"/>
    <s v="High Discount"/>
    <s v="Ok"/>
  </r>
  <r>
    <s v="ORD0668"/>
    <s v="Keyboard"/>
    <n v="524"/>
    <n v="6000"/>
    <n v="2000"/>
    <s v="South"/>
    <d v="2036-10-13T00:00:00"/>
    <n v="2096000"/>
    <n v="1048000"/>
    <x v="9"/>
    <x v="12"/>
    <s v="High Discount"/>
    <s v="Ok"/>
  </r>
  <r>
    <s v="ORD0669"/>
    <s v="Hard Disk"/>
    <n v="72"/>
    <n v="18000"/>
    <n v="400"/>
    <s v="West"/>
    <d v="2036-10-20T00:00:00"/>
    <n v="1267200"/>
    <n v="28800"/>
    <x v="9"/>
    <x v="12"/>
    <s v="High Discount"/>
    <s v="Ok"/>
  </r>
  <r>
    <s v="ORD0670"/>
    <s v="Hard Disk"/>
    <n v="221"/>
    <n v="5500"/>
    <n v="1500"/>
    <s v="South"/>
    <d v="2036-10-27T00:00:00"/>
    <n v="884000"/>
    <n v="331500"/>
    <x v="9"/>
    <x v="12"/>
    <s v="High Discount"/>
    <s v="Ok"/>
  </r>
  <r>
    <s v="ORD0671"/>
    <s v="Tablet"/>
    <n v="367"/>
    <n v="6000"/>
    <n v="5000"/>
    <s v="West"/>
    <d v="2036-11-03T00:00:00"/>
    <n v="367000"/>
    <n v="1835000"/>
    <x v="10"/>
    <x v="12"/>
    <s v="High Discount"/>
    <s v="Ok"/>
  </r>
  <r>
    <s v="ORD0672"/>
    <s v="Laptop"/>
    <n v="242"/>
    <n v="15000"/>
    <n v="100"/>
    <s v="North"/>
    <d v="2036-11-10T00:00:00"/>
    <n v="3605800"/>
    <n v="24200"/>
    <x v="10"/>
    <x v="12"/>
    <s v="Normal"/>
    <s v="Ok"/>
  </r>
  <r>
    <s v="ORD0673"/>
    <s v="Keyboard"/>
    <n v="167"/>
    <n v="5500"/>
    <n v="3000"/>
    <s v="North"/>
    <d v="2036-11-17T00:00:00"/>
    <n v="417500"/>
    <n v="501000"/>
    <x v="10"/>
    <x v="12"/>
    <s v="High Discount"/>
    <s v="Ok"/>
  </r>
  <r>
    <s v="ORD0674"/>
    <s v="Webcam"/>
    <n v="55"/>
    <n v="6000"/>
    <n v="1500"/>
    <s v="East"/>
    <d v="2036-11-24T00:00:00"/>
    <n v="247500"/>
    <n v="82500"/>
    <x v="10"/>
    <x v="12"/>
    <s v="High Discount"/>
    <s v="Ok"/>
  </r>
  <r>
    <s v="ORD0675"/>
    <s v="Laptop"/>
    <n v="532"/>
    <n v="22000"/>
    <n v="200"/>
    <s v="East"/>
    <d v="2036-12-01T00:00:00"/>
    <n v="11597600"/>
    <n v="106400"/>
    <x v="11"/>
    <x v="12"/>
    <s v="Normal"/>
    <s v="Ok"/>
  </r>
  <r>
    <s v="ORD0676"/>
    <s v="Tablet"/>
    <n v="181"/>
    <n v="6000"/>
    <n v="500"/>
    <s v="West"/>
    <d v="2036-12-08T00:00:00"/>
    <n v="995500"/>
    <n v="90500"/>
    <x v="11"/>
    <x v="12"/>
    <s v="High Discount"/>
    <s v="Ok"/>
  </r>
  <r>
    <s v="ORD0677"/>
    <s v="Monitor"/>
    <n v="142"/>
    <n v="800"/>
    <n v="2000"/>
    <s v="East"/>
    <d v="2036-12-15T00:00:00"/>
    <n v="0"/>
    <n v="284000"/>
    <x v="11"/>
    <x v="12"/>
    <s v="High Discount"/>
    <s v="Zero Sales"/>
  </r>
  <r>
    <s v="ORD0678"/>
    <s v="Laptop"/>
    <n v="571"/>
    <n v="18000"/>
    <n v="100"/>
    <s v="East"/>
    <d v="2036-12-22T00:00:00"/>
    <n v="10220900"/>
    <n v="57100"/>
    <x v="11"/>
    <x v="12"/>
    <s v="Normal"/>
    <s v="Ok"/>
  </r>
  <r>
    <s v="ORD0679"/>
    <s v="Laptop"/>
    <n v="343"/>
    <n v="800"/>
    <n v="5000"/>
    <s v="East"/>
    <d v="2036-12-29T00:00:00"/>
    <n v="0"/>
    <n v="1715000"/>
    <x v="11"/>
    <x v="12"/>
    <s v="High Discount"/>
    <s v="Zero Sales"/>
  </r>
  <r>
    <s v="ORD0680"/>
    <s v="Speaker"/>
    <n v="441"/>
    <n v="1200"/>
    <n v="300"/>
    <s v="East"/>
    <d v="2037-01-05T00:00:00"/>
    <n v="396900"/>
    <n v="132300"/>
    <x v="0"/>
    <x v="13"/>
    <s v="Normal"/>
    <s v="Ok"/>
  </r>
  <r>
    <s v="ORD0681"/>
    <s v="Mobile"/>
    <n v="298"/>
    <n v="22000"/>
    <n v="5000"/>
    <s v="North"/>
    <d v="2037-01-12T00:00:00"/>
    <n v="5066000"/>
    <n v="1490000"/>
    <x v="0"/>
    <x v="13"/>
    <s v="High Discount"/>
    <s v="Ok"/>
  </r>
  <r>
    <s v="ORD0682"/>
    <s v="Speaker"/>
    <n v="466"/>
    <n v="45000"/>
    <n v="3000"/>
    <s v="East"/>
    <d v="2037-01-19T00:00:00"/>
    <n v="19572000"/>
    <n v="1398000"/>
    <x v="0"/>
    <x v="13"/>
    <s v="High Discount"/>
    <s v="Ok"/>
  </r>
  <r>
    <s v="ORD0683"/>
    <s v="Printer"/>
    <n v="192"/>
    <n v="15000"/>
    <n v="5000"/>
    <s v="North"/>
    <d v="2037-01-26T00:00:00"/>
    <n v="1920000"/>
    <n v="960000"/>
    <x v="0"/>
    <x v="13"/>
    <s v="High Discount"/>
    <s v="Ok"/>
  </r>
  <r>
    <s v="ORD0684"/>
    <s v="Hard Disk"/>
    <n v="286"/>
    <n v="18000"/>
    <n v="500"/>
    <s v="North"/>
    <d v="2037-02-02T00:00:00"/>
    <n v="5005000"/>
    <n v="143000"/>
    <x v="1"/>
    <x v="13"/>
    <s v="High Discount"/>
    <s v="Ok"/>
  </r>
  <r>
    <s v="ORD0685"/>
    <s v="Hard Disk"/>
    <n v="336"/>
    <n v="45000"/>
    <n v="1500"/>
    <s v="South"/>
    <d v="2037-02-09T00:00:00"/>
    <n v="14616000"/>
    <n v="504000"/>
    <x v="1"/>
    <x v="13"/>
    <s v="High Discount"/>
    <s v="Ok"/>
  </r>
  <r>
    <s v="ORD0686"/>
    <s v="Mobile"/>
    <n v="326"/>
    <n v="45000"/>
    <n v="3000"/>
    <s v="North"/>
    <d v="2037-02-16T00:00:00"/>
    <n v="13692000"/>
    <n v="978000"/>
    <x v="1"/>
    <x v="13"/>
    <s v="High Discount"/>
    <s v="Ok"/>
  </r>
  <r>
    <s v="ORD0687"/>
    <s v="Mouse"/>
    <n v="436"/>
    <n v="15000"/>
    <n v="1000"/>
    <s v="North"/>
    <d v="2037-02-23T00:00:00"/>
    <n v="6104000"/>
    <n v="436000"/>
    <x v="1"/>
    <x v="13"/>
    <s v="High Discount"/>
    <s v="Ok"/>
  </r>
  <r>
    <s v="ORD0688"/>
    <s v="Mouse"/>
    <n v="431"/>
    <n v="45000"/>
    <n v="500"/>
    <s v="East"/>
    <d v="2037-03-02T00:00:00"/>
    <n v="19179500"/>
    <n v="215500"/>
    <x v="2"/>
    <x v="13"/>
    <s v="High Discount"/>
    <s v="Ok"/>
  </r>
  <r>
    <s v="ORD0689"/>
    <s v="Tablet"/>
    <n v="499"/>
    <n v="4500"/>
    <n v="300"/>
    <s v="North"/>
    <d v="2037-03-09T00:00:00"/>
    <n v="2095800"/>
    <n v="149700"/>
    <x v="2"/>
    <x v="13"/>
    <s v="Normal"/>
    <s v="Ok"/>
  </r>
  <r>
    <s v="ORD0690"/>
    <s v="Mobile"/>
    <n v="340"/>
    <n v="800"/>
    <n v="200"/>
    <s v="West"/>
    <d v="2037-03-16T00:00:00"/>
    <n v="204000"/>
    <n v="68000"/>
    <x v="2"/>
    <x v="13"/>
    <s v="Normal"/>
    <s v="Ok"/>
  </r>
  <r>
    <s v="ORD0691"/>
    <s v="Laptop"/>
    <n v="218"/>
    <n v="12000"/>
    <n v="2000"/>
    <s v="East"/>
    <d v="2037-03-23T00:00:00"/>
    <n v="2180000"/>
    <n v="436000"/>
    <x v="2"/>
    <x v="13"/>
    <s v="High Discount"/>
    <s v="Ok"/>
  </r>
  <r>
    <s v="ORD0692"/>
    <s v="Mouse"/>
    <n v="492"/>
    <n v="12000"/>
    <n v="5000"/>
    <s v="East"/>
    <d v="2037-03-30T00:00:00"/>
    <n v="3444000"/>
    <n v="2460000"/>
    <x v="2"/>
    <x v="13"/>
    <s v="High Discount"/>
    <s v="Ok"/>
  </r>
  <r>
    <s v="ORD0693"/>
    <s v="Keyboard"/>
    <n v="233"/>
    <n v="1200"/>
    <n v="500"/>
    <s v="East"/>
    <d v="2037-04-06T00:00:00"/>
    <n v="163100"/>
    <n v="116500"/>
    <x v="3"/>
    <x v="13"/>
    <s v="High Discount"/>
    <s v="Ok"/>
  </r>
  <r>
    <s v="ORD0694"/>
    <s v="Webcam"/>
    <n v="94"/>
    <n v="18000"/>
    <n v="100"/>
    <s v="South"/>
    <d v="2037-04-13T00:00:00"/>
    <n v="1682600"/>
    <n v="9400"/>
    <x v="3"/>
    <x v="13"/>
    <s v="High Discount"/>
    <s v="Ok"/>
  </r>
  <r>
    <s v="ORD0695"/>
    <s v="Laptop"/>
    <n v="317"/>
    <n v="1200"/>
    <n v="200"/>
    <s v="East"/>
    <d v="2037-04-20T00:00:00"/>
    <n v="317000"/>
    <n v="63400"/>
    <x v="3"/>
    <x v="13"/>
    <s v="Normal"/>
    <s v="Ok"/>
  </r>
  <r>
    <s v="ORD0696"/>
    <s v="Printer"/>
    <n v="525"/>
    <n v="18000"/>
    <n v="1000"/>
    <s v="North"/>
    <d v="2037-04-27T00:00:00"/>
    <n v="8925000"/>
    <n v="525000"/>
    <x v="3"/>
    <x v="13"/>
    <s v="High Discount"/>
    <s v="Ok"/>
  </r>
  <r>
    <s v="ORD0697"/>
    <s v="Keyboard"/>
    <n v="302"/>
    <n v="12000"/>
    <n v="200"/>
    <s v="West"/>
    <d v="2037-05-04T00:00:00"/>
    <n v="3563600"/>
    <n v="60400"/>
    <x v="4"/>
    <x v="13"/>
    <s v="Normal"/>
    <s v="Ok"/>
  </r>
  <r>
    <s v="ORD0698"/>
    <s v="Keyboard"/>
    <n v="445"/>
    <n v="5500"/>
    <n v="1500"/>
    <s v="East"/>
    <d v="2037-05-11T00:00:00"/>
    <n v="1780000"/>
    <n v="667500"/>
    <x v="4"/>
    <x v="13"/>
    <s v="High Discount"/>
    <s v="Ok"/>
  </r>
  <r>
    <s v="ORD0699"/>
    <s v="Mobile"/>
    <n v="338"/>
    <n v="1200"/>
    <n v="200"/>
    <s v="East"/>
    <d v="2037-05-18T00:00:00"/>
    <n v="338000"/>
    <n v="67600"/>
    <x v="4"/>
    <x v="13"/>
    <s v="Normal"/>
    <s v="Ok"/>
  </r>
  <r>
    <s v="ORD0700"/>
    <s v="Tablet"/>
    <n v="261"/>
    <n v="800"/>
    <n v="1000"/>
    <s v="West"/>
    <d v="2037-05-25T00:00:00"/>
    <n v="0"/>
    <n v="261000"/>
    <x v="4"/>
    <x v="13"/>
    <s v="High Discount"/>
    <s v="Zero Sales"/>
  </r>
  <r>
    <s v="ORD0701"/>
    <s v="Printer"/>
    <n v="70"/>
    <n v="800"/>
    <n v="100"/>
    <s v="East"/>
    <d v="2037-06-01T00:00:00"/>
    <n v="49000"/>
    <n v="7000"/>
    <x v="5"/>
    <x v="13"/>
    <s v="High Discount"/>
    <s v="Ok"/>
  </r>
  <r>
    <s v="ORD0702"/>
    <s v="Mouse"/>
    <n v="365"/>
    <n v="4500"/>
    <n v="400"/>
    <s v="South"/>
    <d v="2037-06-08T00:00:00"/>
    <n v="1496500"/>
    <n v="146000"/>
    <x v="5"/>
    <x v="13"/>
    <s v="High Discount"/>
    <s v="Ok"/>
  </r>
  <r>
    <s v="ORD0703"/>
    <s v="Mobile"/>
    <n v="487"/>
    <n v="12000"/>
    <n v="400"/>
    <s v="North"/>
    <d v="2037-06-15T00:00:00"/>
    <n v="5649200"/>
    <n v="194800"/>
    <x v="5"/>
    <x v="13"/>
    <s v="Normal"/>
    <s v="Ok"/>
  </r>
  <r>
    <s v="ORD0704"/>
    <s v="Mouse"/>
    <n v="472"/>
    <n v="1200"/>
    <n v="300"/>
    <s v="West"/>
    <d v="2037-06-22T00:00:00"/>
    <n v="424800"/>
    <n v="141600"/>
    <x v="5"/>
    <x v="13"/>
    <s v="Normal"/>
    <s v="Ok"/>
  </r>
  <r>
    <s v="ORD0705"/>
    <s v="Mobile"/>
    <n v="282"/>
    <n v="800"/>
    <n v="400"/>
    <s v="West"/>
    <d v="2037-06-29T00:00:00"/>
    <n v="112800"/>
    <n v="112800"/>
    <x v="5"/>
    <x v="13"/>
    <s v="High Discount"/>
    <s v="Ok"/>
  </r>
  <r>
    <s v="ORD0706"/>
    <s v="Mobile"/>
    <n v="172"/>
    <n v="12000"/>
    <n v="3000"/>
    <s v="South"/>
    <d v="2037-07-06T00:00:00"/>
    <n v="1548000"/>
    <n v="516000"/>
    <x v="6"/>
    <x v="13"/>
    <s v="High Discount"/>
    <s v="Ok"/>
  </r>
  <r>
    <s v="ORD0707"/>
    <s v="Mobile"/>
    <n v="263"/>
    <n v="800"/>
    <n v="1000"/>
    <s v="North"/>
    <d v="2037-07-13T00:00:00"/>
    <n v="0"/>
    <n v="263000"/>
    <x v="6"/>
    <x v="13"/>
    <s v="High Discount"/>
    <s v="Zero Sales"/>
  </r>
  <r>
    <s v="ORD0708"/>
    <s v="Tablet"/>
    <n v="89"/>
    <n v="18000"/>
    <n v="5000"/>
    <s v="South"/>
    <d v="2037-07-20T00:00:00"/>
    <n v="1157000"/>
    <n v="445000"/>
    <x v="6"/>
    <x v="13"/>
    <s v="High Discount"/>
    <s v="Ok"/>
  </r>
  <r>
    <s v="ORD0709"/>
    <s v="Mobile"/>
    <n v="381"/>
    <n v="15000"/>
    <n v="500"/>
    <s v="North"/>
    <d v="2037-07-27T00:00:00"/>
    <n v="5524500"/>
    <n v="190500"/>
    <x v="6"/>
    <x v="13"/>
    <s v="High Discount"/>
    <s v="Ok"/>
  </r>
  <r>
    <s v="ORD0710"/>
    <s v="Monitor"/>
    <n v="231"/>
    <n v="22000"/>
    <n v="1500"/>
    <s v="South"/>
    <d v="2037-08-03T00:00:00"/>
    <n v="4735500"/>
    <n v="346500"/>
    <x v="7"/>
    <x v="13"/>
    <s v="High Discount"/>
    <s v="Ok"/>
  </r>
  <r>
    <s v="ORD0711"/>
    <s v="Webcam"/>
    <n v="314"/>
    <n v="5500"/>
    <n v="500"/>
    <s v="East"/>
    <d v="2037-08-10T00:00:00"/>
    <n v="1570000"/>
    <n v="157000"/>
    <x v="7"/>
    <x v="13"/>
    <s v="High Discount"/>
    <s v="Ok"/>
  </r>
  <r>
    <s v="ORD0712"/>
    <s v="Mouse"/>
    <n v="582"/>
    <n v="12000"/>
    <n v="500"/>
    <s v="South"/>
    <d v="2037-08-17T00:00:00"/>
    <n v="6693000"/>
    <n v="291000"/>
    <x v="7"/>
    <x v="13"/>
    <s v="Normal"/>
    <s v="Ok"/>
  </r>
  <r>
    <s v="ORD0713"/>
    <s v="Laptop"/>
    <n v="481"/>
    <n v="4500"/>
    <n v="1500"/>
    <s v="West"/>
    <d v="2037-08-24T00:00:00"/>
    <n v="1443000"/>
    <n v="721500"/>
    <x v="7"/>
    <x v="13"/>
    <s v="High Discount"/>
    <s v="Ok"/>
  </r>
  <r>
    <s v="ORD0714"/>
    <s v="Speaker"/>
    <n v="245"/>
    <n v="1200"/>
    <n v="1500"/>
    <s v="West"/>
    <d v="2037-08-31T00:00:00"/>
    <n v="0"/>
    <n v="367500"/>
    <x v="7"/>
    <x v="13"/>
    <s v="High Discount"/>
    <s v="Zero Sales"/>
  </r>
  <r>
    <s v="ORD0715"/>
    <s v="Printer"/>
    <n v="558"/>
    <n v="4500"/>
    <n v="200"/>
    <s v="West"/>
    <d v="2037-09-07T00:00:00"/>
    <n v="2399400"/>
    <n v="111600"/>
    <x v="8"/>
    <x v="13"/>
    <s v="Normal"/>
    <s v="Ok"/>
  </r>
  <r>
    <s v="ORD0716"/>
    <s v="Hard Disk"/>
    <n v="496"/>
    <n v="5500"/>
    <n v="1000"/>
    <s v="South"/>
    <d v="2037-09-14T00:00:00"/>
    <n v="2232000"/>
    <n v="496000"/>
    <x v="8"/>
    <x v="13"/>
    <s v="High Discount"/>
    <s v="Ok"/>
  </r>
  <r>
    <s v="ORD0717"/>
    <s v="Tablet"/>
    <n v="577"/>
    <n v="5500"/>
    <n v="100"/>
    <s v="West"/>
    <d v="2037-09-21T00:00:00"/>
    <n v="3115800"/>
    <n v="57700"/>
    <x v="8"/>
    <x v="13"/>
    <s v="Normal"/>
    <s v="Ok"/>
  </r>
  <r>
    <s v="ORD0718"/>
    <s v="Laptop"/>
    <n v="251"/>
    <n v="5500"/>
    <n v="5000"/>
    <s v="West"/>
    <d v="2037-09-28T00:00:00"/>
    <n v="125500"/>
    <n v="1255000"/>
    <x v="8"/>
    <x v="13"/>
    <s v="High Discount"/>
    <s v="Ok"/>
  </r>
  <r>
    <s v="ORD0719"/>
    <s v="Keyboard"/>
    <n v="182"/>
    <n v="5500"/>
    <n v="100"/>
    <s v="East"/>
    <d v="2037-10-05T00:00:00"/>
    <n v="982800"/>
    <n v="18200"/>
    <x v="9"/>
    <x v="13"/>
    <s v="Normal"/>
    <s v="Ok"/>
  </r>
  <r>
    <s v="ORD0720"/>
    <s v="Monitor"/>
    <n v="188"/>
    <n v="800"/>
    <n v="2000"/>
    <s v="East"/>
    <d v="2037-10-12T00:00:00"/>
    <n v="0"/>
    <n v="376000"/>
    <x v="9"/>
    <x v="13"/>
    <s v="High Discount"/>
    <s v="Zero Sales"/>
  </r>
  <r>
    <s v="ORD0721"/>
    <s v="Hard Disk"/>
    <n v="542"/>
    <n v="6000"/>
    <n v="300"/>
    <s v="North"/>
    <d v="2037-10-19T00:00:00"/>
    <n v="3089400"/>
    <n v="162600"/>
    <x v="9"/>
    <x v="13"/>
    <s v="Normal"/>
    <s v="Ok"/>
  </r>
  <r>
    <s v="ORD0722"/>
    <s v="Speaker"/>
    <n v="119"/>
    <n v="1200"/>
    <n v="2000"/>
    <s v="North"/>
    <d v="2037-10-26T00:00:00"/>
    <n v="0"/>
    <n v="238000"/>
    <x v="9"/>
    <x v="13"/>
    <s v="High Discount"/>
    <s v="Zero Sales"/>
  </r>
  <r>
    <s v="ORD0723"/>
    <s v="Laptop"/>
    <n v="64"/>
    <n v="1200"/>
    <n v="300"/>
    <s v="North"/>
    <d v="2037-11-02T00:00:00"/>
    <n v="57600"/>
    <n v="19200"/>
    <x v="10"/>
    <x v="13"/>
    <s v="High Discount"/>
    <s v="Ok"/>
  </r>
  <r>
    <s v="ORD0724"/>
    <s v="Hard Disk"/>
    <n v="261"/>
    <n v="22000"/>
    <n v="200"/>
    <s v="South"/>
    <d v="2037-11-09T00:00:00"/>
    <n v="5689800"/>
    <n v="52200"/>
    <x v="10"/>
    <x v="13"/>
    <s v="Normal"/>
    <s v="Ok"/>
  </r>
  <r>
    <s v="ORD0725"/>
    <s v="Laptop"/>
    <n v="109"/>
    <n v="15000"/>
    <n v="400"/>
    <s v="North"/>
    <d v="2037-11-16T00:00:00"/>
    <n v="1591400"/>
    <n v="43600"/>
    <x v="10"/>
    <x v="13"/>
    <s v="High Discount"/>
    <s v="Ok"/>
  </r>
  <r>
    <s v="ORD0726"/>
    <s v="Monitor"/>
    <n v="301"/>
    <n v="18000"/>
    <n v="500"/>
    <s v="South"/>
    <d v="2037-11-23T00:00:00"/>
    <n v="5267500"/>
    <n v="150500"/>
    <x v="10"/>
    <x v="13"/>
    <s v="High Discount"/>
    <s v="Ok"/>
  </r>
  <r>
    <s v="ORD0727"/>
    <s v="Speaker"/>
    <n v="495"/>
    <n v="22000"/>
    <n v="300"/>
    <s v="South"/>
    <d v="2037-11-30T00:00:00"/>
    <n v="10741500"/>
    <n v="148500"/>
    <x v="10"/>
    <x v="13"/>
    <s v="Normal"/>
    <s v="Ok"/>
  </r>
  <r>
    <s v="ORD0728"/>
    <s v="Keyboard"/>
    <n v="51"/>
    <n v="18000"/>
    <n v="300"/>
    <s v="North"/>
    <d v="2037-12-07T00:00:00"/>
    <n v="902700"/>
    <n v="15300"/>
    <x v="11"/>
    <x v="13"/>
    <s v="High Discount"/>
    <s v="Ok"/>
  </r>
  <r>
    <s v="ORD0729"/>
    <s v="Mobile"/>
    <n v="385"/>
    <n v="6000"/>
    <n v="1000"/>
    <s v="North"/>
    <d v="2037-12-14T00:00:00"/>
    <n v="1925000"/>
    <n v="385000"/>
    <x v="11"/>
    <x v="13"/>
    <s v="High Discount"/>
    <s v="Ok"/>
  </r>
  <r>
    <s v="ORD0730"/>
    <s v="Mouse"/>
    <n v="68"/>
    <n v="12000"/>
    <n v="400"/>
    <s v="South"/>
    <d v="2037-12-21T00:00:00"/>
    <n v="788800"/>
    <n v="27200"/>
    <x v="11"/>
    <x v="13"/>
    <s v="High Discount"/>
    <s v="Ok"/>
  </r>
  <r>
    <s v="ORD0731"/>
    <s v="Keyboard"/>
    <n v="127"/>
    <n v="5500"/>
    <n v="5000"/>
    <s v="East"/>
    <d v="2037-12-28T00:00:00"/>
    <n v="63500"/>
    <n v="635000"/>
    <x v="11"/>
    <x v="13"/>
    <s v="High Discount"/>
    <s v="Ok"/>
  </r>
  <r>
    <s v="ORD0732"/>
    <s v="Mobile"/>
    <n v="521"/>
    <n v="6000"/>
    <n v="500"/>
    <s v="West"/>
    <d v="2038-01-04T00:00:00"/>
    <n v="2865500"/>
    <n v="260500"/>
    <x v="0"/>
    <x v="14"/>
    <s v="Normal"/>
    <s v="Ok"/>
  </r>
  <r>
    <s v="ORD0733"/>
    <s v="Tablet"/>
    <n v="77"/>
    <n v="6000"/>
    <n v="1000"/>
    <s v="West"/>
    <d v="2038-01-11T00:00:00"/>
    <n v="385000"/>
    <n v="77000"/>
    <x v="0"/>
    <x v="14"/>
    <s v="High Discount"/>
    <s v="Ok"/>
  </r>
  <r>
    <s v="ORD0734"/>
    <s v="Webcam"/>
    <n v="214"/>
    <n v="6000"/>
    <n v="1500"/>
    <s v="West"/>
    <d v="2038-01-18T00:00:00"/>
    <n v="963000"/>
    <n v="321000"/>
    <x v="0"/>
    <x v="14"/>
    <s v="High Discount"/>
    <s v="Ok"/>
  </r>
  <r>
    <s v="ORD0735"/>
    <s v="Printer"/>
    <n v="507"/>
    <n v="6000"/>
    <n v="100"/>
    <s v="East"/>
    <d v="2038-01-25T00:00:00"/>
    <n v="2991300"/>
    <n v="50700"/>
    <x v="0"/>
    <x v="14"/>
    <s v="Normal"/>
    <s v="Ok"/>
  </r>
  <r>
    <s v="ORD0736"/>
    <s v="Printer"/>
    <n v="225"/>
    <n v="6000"/>
    <n v="400"/>
    <s v="South"/>
    <d v="2038-02-01T00:00:00"/>
    <n v="1260000"/>
    <n v="90000"/>
    <x v="1"/>
    <x v="14"/>
    <s v="High Discount"/>
    <s v="Ok"/>
  </r>
  <r>
    <s v="ORD0737"/>
    <s v="Mouse"/>
    <n v="78"/>
    <n v="4500"/>
    <n v="3000"/>
    <s v="North"/>
    <d v="2038-02-08T00:00:00"/>
    <n v="117000"/>
    <n v="234000"/>
    <x v="1"/>
    <x v="14"/>
    <s v="High Discount"/>
    <s v="Ok"/>
  </r>
  <r>
    <s v="ORD0738"/>
    <s v="Speaker"/>
    <n v="328"/>
    <n v="18000"/>
    <n v="1500"/>
    <s v="South"/>
    <d v="2038-02-15T00:00:00"/>
    <n v="5412000"/>
    <n v="492000"/>
    <x v="1"/>
    <x v="14"/>
    <s v="High Discount"/>
    <s v="Ok"/>
  </r>
  <r>
    <s v="ORD0739"/>
    <s v="Monitor"/>
    <n v="332"/>
    <n v="4500"/>
    <n v="500"/>
    <s v="South"/>
    <d v="2038-02-22T00:00:00"/>
    <n v="1328000"/>
    <n v="166000"/>
    <x v="1"/>
    <x v="14"/>
    <s v="High Discount"/>
    <s v="Ok"/>
  </r>
  <r>
    <s v="ORD0740"/>
    <s v="Speaker"/>
    <n v="528"/>
    <n v="6000"/>
    <n v="1500"/>
    <s v="North"/>
    <d v="2038-03-01T00:00:00"/>
    <n v="2376000"/>
    <n v="792000"/>
    <x v="2"/>
    <x v="14"/>
    <s v="High Discount"/>
    <s v="Ok"/>
  </r>
  <r>
    <s v="ORD0741"/>
    <s v="Monitor"/>
    <n v="568"/>
    <n v="5500"/>
    <n v="400"/>
    <s v="East"/>
    <d v="2038-03-08T00:00:00"/>
    <n v="2896800"/>
    <n v="227200"/>
    <x v="2"/>
    <x v="14"/>
    <s v="Normal"/>
    <s v="Ok"/>
  </r>
  <r>
    <s v="ORD0742"/>
    <s v="Speaker"/>
    <n v="354"/>
    <n v="45000"/>
    <n v="1500"/>
    <s v="West"/>
    <d v="2038-03-15T00:00:00"/>
    <n v="15399000"/>
    <n v="531000"/>
    <x v="2"/>
    <x v="14"/>
    <s v="High Discount"/>
    <s v="Ok"/>
  </r>
  <r>
    <s v="ORD0743"/>
    <s v="Webcam"/>
    <n v="158"/>
    <n v="1200"/>
    <n v="1500"/>
    <s v="West"/>
    <d v="2038-03-22T00:00:00"/>
    <n v="0"/>
    <n v="237000"/>
    <x v="2"/>
    <x v="14"/>
    <s v="High Discount"/>
    <s v="Zero Sales"/>
  </r>
  <r>
    <s v="ORD0744"/>
    <s v="Tablet"/>
    <n v="373"/>
    <n v="18000"/>
    <n v="400"/>
    <s v="South"/>
    <d v="2038-03-29T00:00:00"/>
    <n v="6564800"/>
    <n v="149200"/>
    <x v="2"/>
    <x v="14"/>
    <s v="High Discount"/>
    <s v="Ok"/>
  </r>
  <r>
    <s v="ORD0745"/>
    <s v="Tablet"/>
    <n v="255"/>
    <n v="5500"/>
    <n v="300"/>
    <s v="East"/>
    <d v="2038-04-05T00:00:00"/>
    <n v="1326000"/>
    <n v="76500"/>
    <x v="3"/>
    <x v="14"/>
    <s v="High Discount"/>
    <s v="Ok"/>
  </r>
  <r>
    <s v="ORD0746"/>
    <s v="Mobile"/>
    <n v="283"/>
    <n v="1200"/>
    <n v="3000"/>
    <s v="West"/>
    <d v="2038-04-12T00:00:00"/>
    <n v="0"/>
    <n v="849000"/>
    <x v="3"/>
    <x v="14"/>
    <s v="High Discount"/>
    <s v="Zero Sales"/>
  </r>
  <r>
    <s v="ORD0747"/>
    <s v="Hard Disk"/>
    <n v="507"/>
    <n v="6000"/>
    <n v="1000"/>
    <s v="East"/>
    <d v="2038-04-19T00:00:00"/>
    <n v="2535000"/>
    <n v="507000"/>
    <x v="3"/>
    <x v="14"/>
    <s v="High Discount"/>
    <s v="Ok"/>
  </r>
  <r>
    <s v="ORD0748"/>
    <s v="Tablet"/>
    <n v="236"/>
    <n v="4500"/>
    <n v="2000"/>
    <s v="North"/>
    <d v="2038-04-26T00:00:00"/>
    <n v="590000"/>
    <n v="472000"/>
    <x v="3"/>
    <x v="14"/>
    <s v="High Discount"/>
    <s v="Ok"/>
  </r>
  <r>
    <s v="ORD0749"/>
    <s v="Tablet"/>
    <n v="531"/>
    <n v="4500"/>
    <n v="1500"/>
    <s v="South"/>
    <d v="2038-05-03T00:00:00"/>
    <n v="1593000"/>
    <n v="796500"/>
    <x v="4"/>
    <x v="14"/>
    <s v="High Discount"/>
    <s v="Ok"/>
  </r>
  <r>
    <s v="ORD0750"/>
    <s v="Keyboard"/>
    <n v="456"/>
    <n v="45000"/>
    <n v="5000"/>
    <s v="South"/>
    <d v="2038-05-10T00:00:00"/>
    <n v="18240000"/>
    <n v="2280000"/>
    <x v="4"/>
    <x v="14"/>
    <s v="High Discount"/>
    <s v="Ok"/>
  </r>
  <r>
    <s v="ORD0751"/>
    <s v="Keyboard"/>
    <n v="558"/>
    <n v="15000"/>
    <n v="2000"/>
    <s v="East"/>
    <d v="2038-05-17T00:00:00"/>
    <n v="7254000"/>
    <n v="1116000"/>
    <x v="4"/>
    <x v="14"/>
    <s v="High Discount"/>
    <s v="Ok"/>
  </r>
  <r>
    <s v="ORD0752"/>
    <s v="Mobile"/>
    <n v="569"/>
    <n v="6000"/>
    <n v="3000"/>
    <s v="West"/>
    <d v="2038-05-24T00:00:00"/>
    <n v="1707000"/>
    <n v="1707000"/>
    <x v="4"/>
    <x v="14"/>
    <s v="High Discount"/>
    <s v="Ok"/>
  </r>
  <r>
    <s v="ORD0753"/>
    <s v="Hard Disk"/>
    <n v="102"/>
    <n v="5500"/>
    <n v="400"/>
    <s v="East"/>
    <d v="2038-05-31T00:00:00"/>
    <n v="520200"/>
    <n v="40800"/>
    <x v="4"/>
    <x v="14"/>
    <s v="High Discount"/>
    <s v="Ok"/>
  </r>
  <r>
    <s v="ORD0754"/>
    <s v="Mouse"/>
    <n v="447"/>
    <n v="22000"/>
    <n v="1000"/>
    <s v="North"/>
    <d v="2038-06-07T00:00:00"/>
    <n v="9387000"/>
    <n v="447000"/>
    <x v="5"/>
    <x v="14"/>
    <s v="High Discount"/>
    <s v="Ok"/>
  </r>
  <r>
    <s v="ORD0755"/>
    <s v="Keyboard"/>
    <n v="248"/>
    <n v="800"/>
    <n v="100"/>
    <s v="West"/>
    <d v="2038-06-14T00:00:00"/>
    <n v="173600"/>
    <n v="24800"/>
    <x v="5"/>
    <x v="14"/>
    <s v="Normal"/>
    <s v="Ok"/>
  </r>
  <r>
    <s v="ORD0756"/>
    <s v="Mouse"/>
    <n v="440"/>
    <n v="22000"/>
    <n v="5000"/>
    <s v="West"/>
    <d v="2038-06-21T00:00:00"/>
    <n v="7480000"/>
    <n v="2200000"/>
    <x v="5"/>
    <x v="14"/>
    <s v="High Discount"/>
    <s v="Ok"/>
  </r>
  <r>
    <s v="ORD0757"/>
    <s v="Laptop"/>
    <n v="547"/>
    <n v="4500"/>
    <n v="500"/>
    <s v="East"/>
    <d v="2038-06-28T00:00:00"/>
    <n v="2188000"/>
    <n v="273500"/>
    <x v="5"/>
    <x v="14"/>
    <s v="Normal"/>
    <s v="Ok"/>
  </r>
  <r>
    <s v="ORD0758"/>
    <s v="Keyboard"/>
    <n v="221"/>
    <n v="22000"/>
    <n v="300"/>
    <s v="North"/>
    <d v="2038-07-05T00:00:00"/>
    <n v="4795700"/>
    <n v="66300"/>
    <x v="6"/>
    <x v="14"/>
    <s v="High Discount"/>
    <s v="Ok"/>
  </r>
  <r>
    <s v="ORD0759"/>
    <s v="Webcam"/>
    <n v="135"/>
    <n v="18000"/>
    <n v="5000"/>
    <s v="West"/>
    <d v="2038-07-12T00:00:00"/>
    <n v="1755000"/>
    <n v="675000"/>
    <x v="6"/>
    <x v="14"/>
    <s v="High Discount"/>
    <s v="Ok"/>
  </r>
  <r>
    <s v="ORD0760"/>
    <s v="Hard Disk"/>
    <n v="235"/>
    <n v="4500"/>
    <n v="200"/>
    <s v="South"/>
    <d v="2038-07-19T00:00:00"/>
    <n v="1010500"/>
    <n v="47000"/>
    <x v="6"/>
    <x v="14"/>
    <s v="Normal"/>
    <s v="Ok"/>
  </r>
  <r>
    <s v="ORD0761"/>
    <s v="Mobile"/>
    <n v="205"/>
    <n v="6000"/>
    <n v="1000"/>
    <s v="North"/>
    <d v="2038-07-26T00:00:00"/>
    <n v="1025000"/>
    <n v="205000"/>
    <x v="6"/>
    <x v="14"/>
    <s v="High Discount"/>
    <s v="Ok"/>
  </r>
  <r>
    <s v="ORD0762"/>
    <s v="Laptop"/>
    <n v="542"/>
    <n v="6000"/>
    <n v="3000"/>
    <s v="West"/>
    <d v="2038-08-02T00:00:00"/>
    <n v="1626000"/>
    <n v="1626000"/>
    <x v="7"/>
    <x v="14"/>
    <s v="High Discount"/>
    <s v="Ok"/>
  </r>
  <r>
    <s v="ORD0763"/>
    <s v="Hard Disk"/>
    <n v="570"/>
    <n v="18000"/>
    <n v="100"/>
    <s v="East"/>
    <d v="2038-08-09T00:00:00"/>
    <n v="10203000"/>
    <n v="57000"/>
    <x v="7"/>
    <x v="14"/>
    <s v="Normal"/>
    <s v="Ok"/>
  </r>
  <r>
    <s v="ORD0764"/>
    <s v="Webcam"/>
    <n v="179"/>
    <n v="800"/>
    <n v="500"/>
    <s v="West"/>
    <d v="2038-08-16T00:00:00"/>
    <n v="53700"/>
    <n v="89500"/>
    <x v="7"/>
    <x v="14"/>
    <s v="High Discount"/>
    <s v="Ok"/>
  </r>
  <r>
    <s v="ORD0765"/>
    <s v="Hard Disk"/>
    <n v="130"/>
    <n v="1200"/>
    <n v="500"/>
    <s v="South"/>
    <d v="2038-08-23T00:00:00"/>
    <n v="91000"/>
    <n v="65000"/>
    <x v="7"/>
    <x v="14"/>
    <s v="High Discount"/>
    <s v="Ok"/>
  </r>
  <r>
    <s v="ORD0766"/>
    <s v="Webcam"/>
    <n v="433"/>
    <n v="18000"/>
    <n v="400"/>
    <s v="North"/>
    <d v="2038-08-30T00:00:00"/>
    <n v="7620800"/>
    <n v="173200"/>
    <x v="7"/>
    <x v="14"/>
    <s v="Normal"/>
    <s v="Ok"/>
  </r>
  <r>
    <s v="ORD0767"/>
    <s v="Webcam"/>
    <n v="344"/>
    <n v="1200"/>
    <n v="400"/>
    <s v="West"/>
    <d v="2038-09-06T00:00:00"/>
    <n v="275200"/>
    <n v="137600"/>
    <x v="8"/>
    <x v="14"/>
    <s v="High Discount"/>
    <s v="Ok"/>
  </r>
  <r>
    <s v="ORD0768"/>
    <s v="Mouse"/>
    <n v="318"/>
    <n v="12000"/>
    <n v="500"/>
    <s v="South"/>
    <d v="2038-09-13T00:00:00"/>
    <n v="3657000"/>
    <n v="159000"/>
    <x v="8"/>
    <x v="14"/>
    <s v="High Discount"/>
    <s v="Ok"/>
  </r>
  <r>
    <s v="ORD0769"/>
    <s v="Speaker"/>
    <n v="584"/>
    <n v="4500"/>
    <n v="100"/>
    <s v="West"/>
    <d v="2038-09-20T00:00:00"/>
    <n v="2569600"/>
    <n v="58400"/>
    <x v="8"/>
    <x v="14"/>
    <s v="Normal"/>
    <s v="Ok"/>
  </r>
  <r>
    <s v="ORD0770"/>
    <s v="Laptop"/>
    <n v="427"/>
    <n v="45000"/>
    <n v="100"/>
    <s v="West"/>
    <d v="2038-09-27T00:00:00"/>
    <n v="19172300"/>
    <n v="42700"/>
    <x v="8"/>
    <x v="14"/>
    <s v="Normal"/>
    <s v="Ok"/>
  </r>
  <r>
    <s v="ORD0771"/>
    <s v="Hard Disk"/>
    <n v="425"/>
    <n v="800"/>
    <n v="2000"/>
    <s v="North"/>
    <d v="2038-10-04T00:00:00"/>
    <n v="0"/>
    <n v="850000"/>
    <x v="9"/>
    <x v="14"/>
    <s v="High Discount"/>
    <s v="Zero Sales"/>
  </r>
  <r>
    <s v="ORD0772"/>
    <s v="Monitor"/>
    <n v="137"/>
    <n v="15000"/>
    <n v="3000"/>
    <s v="East"/>
    <d v="2038-10-11T00:00:00"/>
    <n v="1644000"/>
    <n v="411000"/>
    <x v="9"/>
    <x v="14"/>
    <s v="High Discount"/>
    <s v="Ok"/>
  </r>
  <r>
    <s v="ORD0773"/>
    <s v="Laptop"/>
    <n v="160"/>
    <n v="800"/>
    <n v="200"/>
    <s v="East"/>
    <d v="2038-10-18T00:00:00"/>
    <n v="96000"/>
    <n v="32000"/>
    <x v="9"/>
    <x v="14"/>
    <s v="High Discount"/>
    <s v="Ok"/>
  </r>
  <r>
    <s v="ORD0774"/>
    <s v="Speaker"/>
    <n v="203"/>
    <n v="1200"/>
    <n v="300"/>
    <s v="South"/>
    <d v="2038-10-25T00:00:00"/>
    <n v="182700"/>
    <n v="60900"/>
    <x v="9"/>
    <x v="14"/>
    <s v="High Discount"/>
    <s v="Ok"/>
  </r>
  <r>
    <s v="ORD0775"/>
    <s v="Laptop"/>
    <n v="512"/>
    <n v="12000"/>
    <n v="1500"/>
    <s v="South"/>
    <d v="2038-11-01T00:00:00"/>
    <n v="5376000"/>
    <n v="768000"/>
    <x v="10"/>
    <x v="14"/>
    <s v="High Discount"/>
    <s v="Ok"/>
  </r>
  <r>
    <s v="ORD0776"/>
    <s v="Tablet"/>
    <n v="205"/>
    <n v="1200"/>
    <n v="200"/>
    <s v="South"/>
    <d v="2038-11-08T00:00:00"/>
    <n v="205000"/>
    <n v="41000"/>
    <x v="10"/>
    <x v="14"/>
    <s v="Normal"/>
    <s v="Ok"/>
  </r>
  <r>
    <s v="ORD0777"/>
    <s v="Monitor"/>
    <n v="367"/>
    <n v="4500"/>
    <n v="100"/>
    <s v="North"/>
    <d v="2038-11-15T00:00:00"/>
    <n v="1614800"/>
    <n v="36700"/>
    <x v="10"/>
    <x v="14"/>
    <s v="Normal"/>
    <s v="Ok"/>
  </r>
  <r>
    <s v="ORD0778"/>
    <s v="Speaker"/>
    <n v="287"/>
    <n v="1200"/>
    <n v="100"/>
    <s v="East"/>
    <d v="2038-11-22T00:00:00"/>
    <n v="315700"/>
    <n v="28700"/>
    <x v="10"/>
    <x v="14"/>
    <s v="Normal"/>
    <s v="Ok"/>
  </r>
  <r>
    <s v="ORD0779"/>
    <s v="Mouse"/>
    <n v="383"/>
    <n v="5500"/>
    <n v="1500"/>
    <s v="South"/>
    <d v="2038-11-29T00:00:00"/>
    <n v="1532000"/>
    <n v="574500"/>
    <x v="10"/>
    <x v="14"/>
    <s v="High Discount"/>
    <s v="Ok"/>
  </r>
  <r>
    <s v="ORD0780"/>
    <s v="Hard Disk"/>
    <n v="155"/>
    <n v="6000"/>
    <n v="1500"/>
    <s v="South"/>
    <d v="2038-12-06T00:00:00"/>
    <n v="697500"/>
    <n v="232500"/>
    <x v="11"/>
    <x v="14"/>
    <s v="High Discount"/>
    <s v="Ok"/>
  </r>
  <r>
    <s v="ORD0781"/>
    <s v="Printer"/>
    <n v="531"/>
    <n v="15000"/>
    <n v="500"/>
    <s v="West"/>
    <d v="2038-12-13T00:00:00"/>
    <n v="7699500"/>
    <n v="265500"/>
    <x v="11"/>
    <x v="14"/>
    <s v="Normal"/>
    <s v="Ok"/>
  </r>
  <r>
    <s v="ORD0782"/>
    <s v="Speaker"/>
    <n v="431"/>
    <n v="12000"/>
    <n v="200"/>
    <s v="West"/>
    <d v="2038-12-20T00:00:00"/>
    <n v="5085800"/>
    <n v="86200"/>
    <x v="11"/>
    <x v="14"/>
    <s v="Normal"/>
    <s v="Ok"/>
  </r>
  <r>
    <s v="ORD0783"/>
    <s v="Mobile"/>
    <n v="310"/>
    <n v="5500"/>
    <n v="200"/>
    <s v="South"/>
    <d v="2038-12-27T00:00:00"/>
    <n v="1643000"/>
    <n v="62000"/>
    <x v="11"/>
    <x v="14"/>
    <s v="Normal"/>
    <s v="Ok"/>
  </r>
  <r>
    <s v="ORD0784"/>
    <s v="Hard Disk"/>
    <n v="342"/>
    <n v="1200"/>
    <n v="300"/>
    <s v="West"/>
    <d v="2039-01-03T00:00:00"/>
    <n v="307800"/>
    <n v="102600"/>
    <x v="0"/>
    <x v="15"/>
    <s v="Normal"/>
    <s v="Ok"/>
  </r>
  <r>
    <s v="ORD0785"/>
    <s v="Speaker"/>
    <n v="384"/>
    <n v="15000"/>
    <n v="1500"/>
    <s v="West"/>
    <d v="2039-01-10T00:00:00"/>
    <n v="5184000"/>
    <n v="576000"/>
    <x v="0"/>
    <x v="15"/>
    <s v="High Discount"/>
    <s v="Ok"/>
  </r>
  <r>
    <s v="ORD0786"/>
    <s v="Tablet"/>
    <n v="525"/>
    <n v="800"/>
    <n v="1000"/>
    <s v="West"/>
    <d v="2039-01-17T00:00:00"/>
    <n v="0"/>
    <n v="525000"/>
    <x v="0"/>
    <x v="15"/>
    <s v="High Discount"/>
    <s v="Zero Sales"/>
  </r>
  <r>
    <s v="ORD0787"/>
    <s v="Printer"/>
    <n v="274"/>
    <n v="22000"/>
    <n v="200"/>
    <s v="North"/>
    <d v="2039-01-24T00:00:00"/>
    <n v="5973200"/>
    <n v="54800"/>
    <x v="0"/>
    <x v="15"/>
    <s v="Normal"/>
    <s v="Ok"/>
  </r>
  <r>
    <s v="ORD0788"/>
    <s v="Tablet"/>
    <n v="503"/>
    <n v="5500"/>
    <n v="300"/>
    <s v="South"/>
    <d v="2039-01-31T00:00:00"/>
    <n v="2615600"/>
    <n v="150900"/>
    <x v="0"/>
    <x v="15"/>
    <s v="Normal"/>
    <s v="Ok"/>
  </r>
  <r>
    <s v="ORD0789"/>
    <s v="Printer"/>
    <n v="345"/>
    <n v="22000"/>
    <n v="500"/>
    <s v="South"/>
    <d v="2039-02-07T00:00:00"/>
    <n v="7417500"/>
    <n v="172500"/>
    <x v="1"/>
    <x v="15"/>
    <s v="High Discount"/>
    <s v="Ok"/>
  </r>
  <r>
    <s v="ORD0790"/>
    <s v="Mobile"/>
    <n v="512"/>
    <n v="18000"/>
    <n v="500"/>
    <s v="West"/>
    <d v="2039-02-14T00:00:00"/>
    <n v="8960000"/>
    <n v="256000"/>
    <x v="1"/>
    <x v="15"/>
    <s v="Normal"/>
    <s v="Ok"/>
  </r>
  <r>
    <s v="ORD0791"/>
    <s v="Hard Disk"/>
    <n v="263"/>
    <n v="22000"/>
    <n v="400"/>
    <s v="North"/>
    <d v="2039-02-21T00:00:00"/>
    <n v="5680800"/>
    <n v="105200"/>
    <x v="1"/>
    <x v="15"/>
    <s v="High Discount"/>
    <s v="Ok"/>
  </r>
  <r>
    <s v="ORD0792"/>
    <s v="Mouse"/>
    <n v="207"/>
    <n v="5500"/>
    <n v="400"/>
    <s v="West"/>
    <d v="2039-02-28T00:00:00"/>
    <n v="1055700"/>
    <n v="82800"/>
    <x v="1"/>
    <x v="15"/>
    <s v="High Discount"/>
    <s v="Ok"/>
  </r>
  <r>
    <s v="ORD0793"/>
    <s v="Tablet"/>
    <n v="321"/>
    <n v="45000"/>
    <n v="2000"/>
    <s v="North"/>
    <d v="2039-03-07T00:00:00"/>
    <n v="13803000"/>
    <n v="642000"/>
    <x v="2"/>
    <x v="15"/>
    <s v="High Discount"/>
    <s v="Ok"/>
  </r>
  <r>
    <s v="ORD0794"/>
    <s v="Tablet"/>
    <n v="287"/>
    <n v="4500"/>
    <n v="300"/>
    <s v="South"/>
    <d v="2039-03-14T00:00:00"/>
    <n v="1205400"/>
    <n v="86100"/>
    <x v="2"/>
    <x v="15"/>
    <s v="High Discount"/>
    <s v="Ok"/>
  </r>
  <r>
    <s v="ORD0795"/>
    <s v="Webcam"/>
    <n v="352"/>
    <n v="18000"/>
    <n v="500"/>
    <s v="West"/>
    <d v="2039-03-21T00:00:00"/>
    <n v="6160000"/>
    <n v="176000"/>
    <x v="2"/>
    <x v="15"/>
    <s v="High Discount"/>
    <s v="Ok"/>
  </r>
  <r>
    <s v="ORD0796"/>
    <s v="Printer"/>
    <n v="570"/>
    <n v="22000"/>
    <n v="2000"/>
    <s v="South"/>
    <d v="2039-03-28T00:00:00"/>
    <n v="11400000"/>
    <n v="1140000"/>
    <x v="2"/>
    <x v="15"/>
    <s v="High Discount"/>
    <s v="Ok"/>
  </r>
  <r>
    <s v="ORD0797"/>
    <s v="Keyboard"/>
    <n v="370"/>
    <n v="1200"/>
    <n v="400"/>
    <s v="North"/>
    <d v="2039-04-04T00:00:00"/>
    <n v="296000"/>
    <n v="148000"/>
    <x v="3"/>
    <x v="15"/>
    <s v="High Discount"/>
    <s v="Ok"/>
  </r>
  <r>
    <s v="ORD0798"/>
    <s v="Hard Disk"/>
    <n v="108"/>
    <n v="5500"/>
    <n v="5000"/>
    <s v="East"/>
    <d v="2039-04-11T00:00:00"/>
    <n v="54000"/>
    <n v="540000"/>
    <x v="3"/>
    <x v="15"/>
    <s v="High Discount"/>
    <s v="Ok"/>
  </r>
  <r>
    <s v="ORD0799"/>
    <s v="Printer"/>
    <n v="407"/>
    <n v="12000"/>
    <n v="200"/>
    <s v="North"/>
    <d v="2039-04-18T00:00:00"/>
    <n v="4802600"/>
    <n v="81400"/>
    <x v="3"/>
    <x v="15"/>
    <s v="Normal"/>
    <s v="Ok"/>
  </r>
  <r>
    <s v="ORD0800"/>
    <s v="Webcam"/>
    <n v="300"/>
    <n v="1200"/>
    <n v="1500"/>
    <s v="East"/>
    <d v="2039-04-25T00:00:00"/>
    <n v="0"/>
    <n v="450000"/>
    <x v="3"/>
    <x v="15"/>
    <s v="High Discount"/>
    <s v="Zero Sales"/>
  </r>
  <r>
    <s v="ORD0801"/>
    <s v="Laptop"/>
    <n v="485"/>
    <n v="800"/>
    <n v="500"/>
    <s v="South"/>
    <d v="2039-05-02T00:00:00"/>
    <n v="145500"/>
    <n v="242500"/>
    <x v="4"/>
    <x v="15"/>
    <s v="High Discount"/>
    <s v="Ok"/>
  </r>
  <r>
    <s v="ORD0802"/>
    <s v="Printer"/>
    <n v="195"/>
    <n v="1200"/>
    <n v="100"/>
    <s v="South"/>
    <d v="2039-05-09T00:00:00"/>
    <n v="214500"/>
    <n v="19500"/>
    <x v="4"/>
    <x v="15"/>
    <s v="Normal"/>
    <s v="Ok"/>
  </r>
  <r>
    <s v="ORD0803"/>
    <s v="Mouse"/>
    <n v="401"/>
    <n v="5500"/>
    <n v="400"/>
    <s v="West"/>
    <d v="2039-05-16T00:00:00"/>
    <n v="2045100"/>
    <n v="160400"/>
    <x v="4"/>
    <x v="15"/>
    <s v="Normal"/>
    <s v="Ok"/>
  </r>
  <r>
    <s v="ORD0804"/>
    <s v="Hard Disk"/>
    <n v="294"/>
    <n v="45000"/>
    <n v="200"/>
    <s v="East"/>
    <d v="2039-05-23T00:00:00"/>
    <n v="13171200"/>
    <n v="58800"/>
    <x v="4"/>
    <x v="15"/>
    <s v="Normal"/>
    <s v="Ok"/>
  </r>
  <r>
    <s v="ORD0805"/>
    <s v="Webcam"/>
    <n v="350"/>
    <n v="800"/>
    <n v="300"/>
    <s v="North"/>
    <d v="2039-05-30T00:00:00"/>
    <n v="175000"/>
    <n v="105000"/>
    <x v="4"/>
    <x v="15"/>
    <s v="Normal"/>
    <s v="Ok"/>
  </r>
  <r>
    <s v="ORD0806"/>
    <s v="Laptop"/>
    <n v="487"/>
    <n v="4500"/>
    <n v="100"/>
    <s v="South"/>
    <d v="2039-06-06T00:00:00"/>
    <n v="2142800"/>
    <n v="48700"/>
    <x v="5"/>
    <x v="15"/>
    <s v="Normal"/>
    <s v="Ok"/>
  </r>
  <r>
    <s v="ORD0807"/>
    <s v="Monitor"/>
    <n v="149"/>
    <n v="22000"/>
    <n v="2000"/>
    <s v="East"/>
    <d v="2039-06-13T00:00:00"/>
    <n v="2980000"/>
    <n v="298000"/>
    <x v="5"/>
    <x v="15"/>
    <s v="High Discount"/>
    <s v="Ok"/>
  </r>
  <r>
    <s v="ORD0808"/>
    <s v="Webcam"/>
    <n v="529"/>
    <n v="18000"/>
    <n v="100"/>
    <s v="North"/>
    <d v="2039-06-20T00:00:00"/>
    <n v="9469100"/>
    <n v="52900"/>
    <x v="5"/>
    <x v="15"/>
    <s v="Normal"/>
    <s v="Ok"/>
  </r>
  <r>
    <s v="ORD0809"/>
    <s v="Monitor"/>
    <n v="464"/>
    <n v="800"/>
    <n v="1500"/>
    <s v="East"/>
    <d v="2039-06-27T00:00:00"/>
    <n v="0"/>
    <n v="696000"/>
    <x v="5"/>
    <x v="15"/>
    <s v="High Discount"/>
    <s v="Zero Sales"/>
  </r>
  <r>
    <s v="ORD0810"/>
    <s v="Hard Disk"/>
    <n v="214"/>
    <n v="22000"/>
    <n v="200"/>
    <s v="North"/>
    <d v="2039-07-04T00:00:00"/>
    <n v="4665200"/>
    <n v="42800"/>
    <x v="6"/>
    <x v="15"/>
    <s v="Normal"/>
    <s v="Ok"/>
  </r>
  <r>
    <s v="ORD0811"/>
    <s v="Tablet"/>
    <n v="351"/>
    <n v="12000"/>
    <n v="100"/>
    <s v="North"/>
    <d v="2039-07-11T00:00:00"/>
    <n v="4176900"/>
    <n v="35100"/>
    <x v="6"/>
    <x v="15"/>
    <s v="Normal"/>
    <s v="Ok"/>
  </r>
  <r>
    <s v="ORD0812"/>
    <s v="Webcam"/>
    <n v="170"/>
    <n v="800"/>
    <n v="300"/>
    <s v="North"/>
    <d v="2039-07-18T00:00:00"/>
    <n v="85000"/>
    <n v="51000"/>
    <x v="6"/>
    <x v="15"/>
    <s v="High Discount"/>
    <s v="Ok"/>
  </r>
  <r>
    <s v="ORD0813"/>
    <s v="Mobile"/>
    <n v="137"/>
    <n v="800"/>
    <n v="2000"/>
    <s v="North"/>
    <d v="2039-07-25T00:00:00"/>
    <n v="0"/>
    <n v="274000"/>
    <x v="6"/>
    <x v="15"/>
    <s v="High Discount"/>
    <s v="Zero Sales"/>
  </r>
  <r>
    <s v="ORD0814"/>
    <s v="Monitor"/>
    <n v="266"/>
    <n v="18000"/>
    <n v="5000"/>
    <s v="East"/>
    <d v="2039-08-01T00:00:00"/>
    <n v="3458000"/>
    <n v="1330000"/>
    <x v="7"/>
    <x v="15"/>
    <s v="High Discount"/>
    <s v="Ok"/>
  </r>
  <r>
    <s v="ORD0815"/>
    <s v="Mouse"/>
    <n v="228"/>
    <n v="22000"/>
    <n v="3000"/>
    <s v="East"/>
    <d v="2039-08-08T00:00:00"/>
    <n v="4332000"/>
    <n v="684000"/>
    <x v="7"/>
    <x v="15"/>
    <s v="High Discount"/>
    <s v="Ok"/>
  </r>
  <r>
    <s v="ORD0816"/>
    <s v="Mobile"/>
    <n v="212"/>
    <n v="4500"/>
    <n v="500"/>
    <s v="West"/>
    <d v="2039-08-15T00:00:00"/>
    <n v="848000"/>
    <n v="106000"/>
    <x v="7"/>
    <x v="15"/>
    <s v="High Discount"/>
    <s v="Ok"/>
  </r>
  <r>
    <s v="ORD0817"/>
    <s v="Speaker"/>
    <n v="219"/>
    <n v="18000"/>
    <n v="1500"/>
    <s v="East"/>
    <d v="2039-08-22T00:00:00"/>
    <n v="3613500"/>
    <n v="328500"/>
    <x v="7"/>
    <x v="15"/>
    <s v="High Discount"/>
    <s v="Ok"/>
  </r>
  <r>
    <s v="ORD0818"/>
    <s v="Speaker"/>
    <n v="350"/>
    <n v="22000"/>
    <n v="1000"/>
    <s v="East"/>
    <d v="2039-08-29T00:00:00"/>
    <n v="7350000"/>
    <n v="350000"/>
    <x v="7"/>
    <x v="15"/>
    <s v="High Discount"/>
    <s v="Ok"/>
  </r>
  <r>
    <s v="ORD0819"/>
    <s v="Laptop"/>
    <n v="423"/>
    <n v="4500"/>
    <n v="3000"/>
    <s v="West"/>
    <d v="2039-09-05T00:00:00"/>
    <n v="634500"/>
    <n v="1269000"/>
    <x v="8"/>
    <x v="15"/>
    <s v="High Discount"/>
    <s v="Ok"/>
  </r>
  <r>
    <s v="ORD0820"/>
    <s v="Tablet"/>
    <n v="252"/>
    <n v="12000"/>
    <n v="400"/>
    <s v="East"/>
    <d v="2039-09-12T00:00:00"/>
    <n v="2923200"/>
    <n v="100800"/>
    <x v="8"/>
    <x v="15"/>
    <s v="High Discount"/>
    <s v="Ok"/>
  </r>
  <r>
    <s v="ORD0821"/>
    <s v="Hard Disk"/>
    <n v="96"/>
    <n v="45000"/>
    <n v="500"/>
    <s v="North"/>
    <d v="2039-09-19T00:00:00"/>
    <n v="4272000"/>
    <n v="48000"/>
    <x v="8"/>
    <x v="15"/>
    <s v="High Discount"/>
    <s v="Ok"/>
  </r>
  <r>
    <s v="ORD0822"/>
    <s v="Webcam"/>
    <n v="512"/>
    <n v="18000"/>
    <n v="400"/>
    <s v="South"/>
    <d v="2039-09-26T00:00:00"/>
    <n v="9011200"/>
    <n v="204800"/>
    <x v="8"/>
    <x v="15"/>
    <s v="Normal"/>
    <s v="Ok"/>
  </r>
  <r>
    <s v="ORD0823"/>
    <s v="Keyboard"/>
    <n v="457"/>
    <n v="22000"/>
    <n v="300"/>
    <s v="South"/>
    <d v="2039-10-03T00:00:00"/>
    <n v="9916900"/>
    <n v="137100"/>
    <x v="9"/>
    <x v="15"/>
    <s v="Normal"/>
    <s v="Ok"/>
  </r>
  <r>
    <s v="ORD0824"/>
    <s v="Mouse"/>
    <n v="243"/>
    <n v="4500"/>
    <n v="1000"/>
    <s v="West"/>
    <d v="2039-10-10T00:00:00"/>
    <n v="850500"/>
    <n v="243000"/>
    <x v="9"/>
    <x v="15"/>
    <s v="High Discount"/>
    <s v="Ok"/>
  </r>
  <r>
    <s v="ORD0825"/>
    <s v="Monitor"/>
    <n v="476"/>
    <n v="4500"/>
    <n v="400"/>
    <s v="East"/>
    <d v="2039-10-17T00:00:00"/>
    <n v="1951600"/>
    <n v="190400"/>
    <x v="9"/>
    <x v="15"/>
    <s v="Normal"/>
    <s v="Ok"/>
  </r>
  <r>
    <s v="ORD0826"/>
    <s v="Hard Disk"/>
    <n v="366"/>
    <n v="800"/>
    <n v="5000"/>
    <s v="East"/>
    <d v="2039-10-24T00:00:00"/>
    <n v="0"/>
    <n v="1830000"/>
    <x v="9"/>
    <x v="15"/>
    <s v="High Discount"/>
    <s v="Zero Sales"/>
  </r>
  <r>
    <s v="ORD0827"/>
    <s v="Mobile"/>
    <n v="528"/>
    <n v="800"/>
    <n v="3000"/>
    <s v="West"/>
    <d v="2039-10-31T00:00:00"/>
    <n v="0"/>
    <n v="1584000"/>
    <x v="9"/>
    <x v="15"/>
    <s v="High Discount"/>
    <s v="Zero Sales"/>
  </r>
  <r>
    <s v="ORD0828"/>
    <s v="Speaker"/>
    <n v="470"/>
    <n v="22000"/>
    <n v="300"/>
    <s v="South"/>
    <d v="2039-11-07T00:00:00"/>
    <n v="10199000"/>
    <n v="141000"/>
    <x v="10"/>
    <x v="15"/>
    <s v="Normal"/>
    <s v="Ok"/>
  </r>
  <r>
    <s v="ORD0829"/>
    <s v="Mouse"/>
    <n v="318"/>
    <n v="1200"/>
    <n v="400"/>
    <s v="North"/>
    <d v="2039-11-14T00:00:00"/>
    <n v="254400"/>
    <n v="127200"/>
    <x v="10"/>
    <x v="15"/>
    <s v="High Discount"/>
    <s v="Ok"/>
  </r>
  <r>
    <s v="ORD0830"/>
    <s v="Keyboard"/>
    <n v="530"/>
    <n v="12000"/>
    <n v="1000"/>
    <s v="East"/>
    <d v="2039-11-21T00:00:00"/>
    <n v="5830000"/>
    <n v="530000"/>
    <x v="10"/>
    <x v="15"/>
    <s v="High Discount"/>
    <s v="Ok"/>
  </r>
  <r>
    <s v="ORD0831"/>
    <s v="Webcam"/>
    <n v="312"/>
    <n v="5500"/>
    <n v="2000"/>
    <s v="West"/>
    <d v="2039-11-28T00:00:00"/>
    <n v="1092000"/>
    <n v="624000"/>
    <x v="10"/>
    <x v="15"/>
    <s v="High Discount"/>
    <s v="Ok"/>
  </r>
  <r>
    <s v="ORD0832"/>
    <s v="Laptop"/>
    <n v="475"/>
    <n v="5500"/>
    <n v="200"/>
    <s v="North"/>
    <d v="2039-12-05T00:00:00"/>
    <n v="2517500"/>
    <n v="95000"/>
    <x v="11"/>
    <x v="15"/>
    <s v="Normal"/>
    <s v="Ok"/>
  </r>
  <r>
    <s v="ORD0833"/>
    <s v="Keyboard"/>
    <n v="215"/>
    <n v="4500"/>
    <n v="5000"/>
    <s v="West"/>
    <d v="2039-12-12T00:00:00"/>
    <n v="0"/>
    <n v="1075000"/>
    <x v="11"/>
    <x v="15"/>
    <s v="High Discount"/>
    <s v="Zero Sales"/>
  </r>
  <r>
    <s v="ORD0834"/>
    <s v="Mouse"/>
    <n v="477"/>
    <n v="4500"/>
    <n v="400"/>
    <s v="West"/>
    <d v="2039-12-19T00:00:00"/>
    <n v="1955700"/>
    <n v="190800"/>
    <x v="11"/>
    <x v="15"/>
    <s v="Normal"/>
    <s v="Ok"/>
  </r>
  <r>
    <s v="ORD0835"/>
    <s v="Keyboard"/>
    <n v="446"/>
    <n v="45000"/>
    <n v="2000"/>
    <s v="West"/>
    <d v="2039-12-26T00:00:00"/>
    <n v="19178000"/>
    <n v="892000"/>
    <x v="11"/>
    <x v="15"/>
    <s v="High Discount"/>
    <s v="Ok"/>
  </r>
  <r>
    <s v="ORD0836"/>
    <s v="Mouse"/>
    <n v="265"/>
    <n v="6000"/>
    <n v="1500"/>
    <s v="South"/>
    <d v="2040-01-02T00:00:00"/>
    <n v="1192500"/>
    <n v="397500"/>
    <x v="0"/>
    <x v="16"/>
    <s v="High Discount"/>
    <s v="Ok"/>
  </r>
  <r>
    <s v="ORD0837"/>
    <s v="Mouse"/>
    <n v="156"/>
    <n v="4500"/>
    <n v="1500"/>
    <s v="South"/>
    <d v="2040-01-09T00:00:00"/>
    <n v="468000"/>
    <n v="234000"/>
    <x v="0"/>
    <x v="16"/>
    <s v="High Discount"/>
    <s v="Ok"/>
  </r>
  <r>
    <s v="ORD0838"/>
    <s v="Printer"/>
    <n v="147"/>
    <n v="1200"/>
    <n v="1000"/>
    <s v="West"/>
    <d v="2040-01-16T00:00:00"/>
    <n v="29400"/>
    <n v="147000"/>
    <x v="0"/>
    <x v="16"/>
    <s v="High Discount"/>
    <s v="Ok"/>
  </r>
  <r>
    <s v="ORD0839"/>
    <s v="Monitor"/>
    <n v="531"/>
    <n v="12000"/>
    <n v="200"/>
    <s v="East"/>
    <d v="2040-01-23T00:00:00"/>
    <n v="6265800"/>
    <n v="106200"/>
    <x v="0"/>
    <x v="16"/>
    <s v="Normal"/>
    <s v="Ok"/>
  </r>
  <r>
    <s v="ORD0840"/>
    <s v="Speaker"/>
    <n v="548"/>
    <n v="5500"/>
    <n v="300"/>
    <s v="North"/>
    <d v="2040-01-30T00:00:00"/>
    <n v="2849600"/>
    <n v="164400"/>
    <x v="0"/>
    <x v="16"/>
    <s v="Normal"/>
    <s v="Ok"/>
  </r>
  <r>
    <s v="ORD0841"/>
    <s v="Printer"/>
    <n v="279"/>
    <n v="12000"/>
    <n v="1000"/>
    <s v="East"/>
    <d v="2040-02-06T00:00:00"/>
    <n v="3069000"/>
    <n v="279000"/>
    <x v="1"/>
    <x v="16"/>
    <s v="High Discount"/>
    <s v="Ok"/>
  </r>
  <r>
    <s v="ORD0842"/>
    <s v="Webcam"/>
    <n v="306"/>
    <n v="18000"/>
    <n v="3000"/>
    <s v="South"/>
    <d v="2040-02-13T00:00:00"/>
    <n v="4590000"/>
    <n v="918000"/>
    <x v="1"/>
    <x v="16"/>
    <s v="High Discount"/>
    <s v="Ok"/>
  </r>
  <r>
    <s v="ORD0843"/>
    <s v="Printer"/>
    <n v="92"/>
    <n v="4500"/>
    <n v="500"/>
    <s v="North"/>
    <d v="2040-02-20T00:00:00"/>
    <n v="368000"/>
    <n v="46000"/>
    <x v="1"/>
    <x v="16"/>
    <s v="High Discount"/>
    <s v="Ok"/>
  </r>
  <r>
    <s v="ORD0844"/>
    <s v="Tablet"/>
    <n v="291"/>
    <n v="1200"/>
    <n v="3000"/>
    <s v="West"/>
    <d v="2040-02-27T00:00:00"/>
    <n v="0"/>
    <n v="873000"/>
    <x v="1"/>
    <x v="16"/>
    <s v="High Discount"/>
    <s v="Zero Sales"/>
  </r>
  <r>
    <s v="ORD0845"/>
    <s v="Tablet"/>
    <n v="144"/>
    <n v="22000"/>
    <n v="1000"/>
    <s v="East"/>
    <d v="2040-03-05T00:00:00"/>
    <n v="3024000"/>
    <n v="144000"/>
    <x v="2"/>
    <x v="16"/>
    <s v="High Discount"/>
    <s v="Ok"/>
  </r>
  <r>
    <s v="ORD0846"/>
    <s v="Speaker"/>
    <n v="237"/>
    <n v="800"/>
    <n v="200"/>
    <s v="East"/>
    <d v="2040-03-12T00:00:00"/>
    <n v="142200"/>
    <n v="47400"/>
    <x v="2"/>
    <x v="16"/>
    <s v="Normal"/>
    <s v="Ok"/>
  </r>
  <r>
    <s v="ORD0847"/>
    <s v="Keyboard"/>
    <n v="434"/>
    <n v="4500"/>
    <n v="400"/>
    <s v="West"/>
    <d v="2040-03-19T00:00:00"/>
    <n v="1779400"/>
    <n v="173600"/>
    <x v="2"/>
    <x v="16"/>
    <s v="Normal"/>
    <s v="Ok"/>
  </r>
  <r>
    <s v="ORD0848"/>
    <s v="Monitor"/>
    <n v="449"/>
    <n v="4500"/>
    <n v="100"/>
    <s v="East"/>
    <d v="2040-03-26T00:00:00"/>
    <n v="1975600"/>
    <n v="44900"/>
    <x v="2"/>
    <x v="16"/>
    <s v="Normal"/>
    <s v="Ok"/>
  </r>
  <r>
    <s v="ORD0849"/>
    <s v="Speaker"/>
    <n v="555"/>
    <n v="1200"/>
    <n v="1500"/>
    <s v="South"/>
    <d v="2040-04-02T00:00:00"/>
    <n v="0"/>
    <n v="832500"/>
    <x v="3"/>
    <x v="16"/>
    <s v="High Discount"/>
    <s v="Zero Sales"/>
  </r>
  <r>
    <s v="ORD0850"/>
    <s v="Mouse"/>
    <n v="216"/>
    <n v="6000"/>
    <n v="200"/>
    <s v="West"/>
    <d v="2040-04-09T00:00:00"/>
    <n v="1252800"/>
    <n v="43200"/>
    <x v="3"/>
    <x v="16"/>
    <s v="Normal"/>
    <s v="Ok"/>
  </r>
  <r>
    <s v="ORD0851"/>
    <s v="Mobile"/>
    <n v="174"/>
    <n v="12000"/>
    <n v="200"/>
    <s v="East"/>
    <d v="2040-04-16T00:00:00"/>
    <n v="2053200"/>
    <n v="34800"/>
    <x v="3"/>
    <x v="16"/>
    <s v="High Discount"/>
    <s v="Ok"/>
  </r>
  <r>
    <s v="ORD0852"/>
    <s v="Monitor"/>
    <n v="136"/>
    <n v="1200"/>
    <n v="1000"/>
    <s v="West"/>
    <d v="2040-04-23T00:00:00"/>
    <n v="27200"/>
    <n v="136000"/>
    <x v="3"/>
    <x v="16"/>
    <s v="High Discount"/>
    <s v="Ok"/>
  </r>
  <r>
    <s v="ORD0853"/>
    <s v="Monitor"/>
    <n v="538"/>
    <n v="15000"/>
    <n v="1500"/>
    <s v="North"/>
    <d v="2040-04-30T00:00:00"/>
    <n v="7263000"/>
    <n v="807000"/>
    <x v="3"/>
    <x v="16"/>
    <s v="High Discount"/>
    <s v="Ok"/>
  </r>
  <r>
    <s v="ORD0854"/>
    <s v="Mouse"/>
    <n v="275"/>
    <n v="15000"/>
    <n v="200"/>
    <s v="West"/>
    <d v="2040-05-07T00:00:00"/>
    <n v="4070000"/>
    <n v="55000"/>
    <x v="4"/>
    <x v="16"/>
    <s v="Normal"/>
    <s v="Ok"/>
  </r>
  <r>
    <s v="ORD0855"/>
    <s v="Mouse"/>
    <n v="394"/>
    <n v="15000"/>
    <n v="1500"/>
    <s v="East"/>
    <d v="2040-05-14T00:00:00"/>
    <n v="5319000"/>
    <n v="591000"/>
    <x v="4"/>
    <x v="16"/>
    <s v="High Discount"/>
    <s v="Ok"/>
  </r>
  <r>
    <s v="ORD0856"/>
    <s v="Laptop"/>
    <n v="567"/>
    <n v="6000"/>
    <n v="1500"/>
    <s v="South"/>
    <d v="2040-05-21T00:00:00"/>
    <n v="2551500"/>
    <n v="850500"/>
    <x v="4"/>
    <x v="16"/>
    <s v="High Discount"/>
    <s v="Ok"/>
  </r>
  <r>
    <s v="ORD0857"/>
    <s v="Speaker"/>
    <n v="80"/>
    <n v="1200"/>
    <n v="500"/>
    <s v="West"/>
    <d v="2040-05-28T00:00:00"/>
    <n v="56000"/>
    <n v="40000"/>
    <x v="4"/>
    <x v="16"/>
    <s v="High Discount"/>
    <s v="Ok"/>
  </r>
  <r>
    <s v="ORD0858"/>
    <s v="Mouse"/>
    <n v="345"/>
    <n v="45000"/>
    <n v="200"/>
    <s v="West"/>
    <d v="2040-06-04T00:00:00"/>
    <n v="15456000"/>
    <n v="69000"/>
    <x v="5"/>
    <x v="16"/>
    <s v="Normal"/>
    <s v="Ok"/>
  </r>
  <r>
    <s v="ORD0859"/>
    <s v="Tablet"/>
    <n v="463"/>
    <n v="4500"/>
    <n v="300"/>
    <s v="East"/>
    <d v="2040-06-11T00:00:00"/>
    <n v="1944600"/>
    <n v="138900"/>
    <x v="5"/>
    <x v="16"/>
    <s v="Normal"/>
    <s v="Ok"/>
  </r>
  <r>
    <s v="ORD0860"/>
    <s v="Webcam"/>
    <n v="184"/>
    <n v="4500"/>
    <n v="200"/>
    <s v="South"/>
    <d v="2040-06-18T00:00:00"/>
    <n v="791200"/>
    <n v="36800"/>
    <x v="5"/>
    <x v="16"/>
    <s v="High Discount"/>
    <s v="Ok"/>
  </r>
  <r>
    <s v="ORD0861"/>
    <s v="Mobile"/>
    <n v="574"/>
    <n v="15000"/>
    <n v="500"/>
    <s v="South"/>
    <d v="2040-06-25T00:00:00"/>
    <n v="8323000"/>
    <n v="287000"/>
    <x v="5"/>
    <x v="16"/>
    <s v="Normal"/>
    <s v="Ok"/>
  </r>
  <r>
    <s v="ORD0862"/>
    <s v="Speaker"/>
    <n v="53"/>
    <n v="800"/>
    <n v="2000"/>
    <s v="North"/>
    <d v="2040-07-02T00:00:00"/>
    <n v="0"/>
    <n v="106000"/>
    <x v="6"/>
    <x v="16"/>
    <s v="High Discount"/>
    <s v="Zero Sales"/>
  </r>
  <r>
    <s v="ORD0863"/>
    <s v="Hard Disk"/>
    <n v="227"/>
    <n v="1200"/>
    <n v="1000"/>
    <s v="North"/>
    <d v="2040-07-09T00:00:00"/>
    <n v="45400"/>
    <n v="227000"/>
    <x v="6"/>
    <x v="16"/>
    <s v="High Discount"/>
    <s v="Ok"/>
  </r>
  <r>
    <s v="ORD0864"/>
    <s v="Tablet"/>
    <n v="308"/>
    <n v="1200"/>
    <n v="5000"/>
    <s v="East"/>
    <d v="2040-07-16T00:00:00"/>
    <n v="0"/>
    <n v="1540000"/>
    <x v="6"/>
    <x v="16"/>
    <s v="High Discount"/>
    <s v="Zero Sales"/>
  </r>
  <r>
    <s v="ORD0865"/>
    <s v="Keyboard"/>
    <n v="114"/>
    <n v="22000"/>
    <n v="200"/>
    <s v="South"/>
    <d v="2040-07-23T00:00:00"/>
    <n v="2485200"/>
    <n v="22800"/>
    <x v="6"/>
    <x v="16"/>
    <s v="High Discount"/>
    <s v="Ok"/>
  </r>
  <r>
    <s v="ORD0866"/>
    <s v="Mouse"/>
    <n v="412"/>
    <n v="5500"/>
    <n v="3000"/>
    <s v="South"/>
    <d v="2040-07-30T00:00:00"/>
    <n v="1030000"/>
    <n v="1236000"/>
    <x v="6"/>
    <x v="16"/>
    <s v="High Discount"/>
    <s v="Ok"/>
  </r>
  <r>
    <s v="ORD0867"/>
    <s v="Hard Disk"/>
    <n v="66"/>
    <n v="45000"/>
    <n v="500"/>
    <s v="North"/>
    <d v="2040-08-06T00:00:00"/>
    <n v="2937000"/>
    <n v="33000"/>
    <x v="7"/>
    <x v="16"/>
    <s v="High Discount"/>
    <s v="Ok"/>
  </r>
  <r>
    <s v="ORD0868"/>
    <s v="Mouse"/>
    <n v="249"/>
    <n v="800"/>
    <n v="100"/>
    <s v="North"/>
    <d v="2040-08-13T00:00:00"/>
    <n v="174300"/>
    <n v="24900"/>
    <x v="7"/>
    <x v="16"/>
    <s v="Normal"/>
    <s v="Ok"/>
  </r>
  <r>
    <s v="ORD0869"/>
    <s v="Monitor"/>
    <n v="593"/>
    <n v="6000"/>
    <n v="200"/>
    <s v="East"/>
    <d v="2040-08-20T00:00:00"/>
    <n v="3439400"/>
    <n v="118600"/>
    <x v="7"/>
    <x v="16"/>
    <s v="Normal"/>
    <s v="Ok"/>
  </r>
  <r>
    <s v="ORD0870"/>
    <s v="Tablet"/>
    <n v="261"/>
    <n v="18000"/>
    <n v="2000"/>
    <s v="South"/>
    <d v="2040-08-27T00:00:00"/>
    <n v="4176000"/>
    <n v="522000"/>
    <x v="7"/>
    <x v="16"/>
    <s v="High Discount"/>
    <s v="Ok"/>
  </r>
  <r>
    <s v="ORD0871"/>
    <s v="Monitor"/>
    <n v="484"/>
    <n v="6000"/>
    <n v="5000"/>
    <s v="West"/>
    <d v="2040-09-03T00:00:00"/>
    <n v="484000"/>
    <n v="2420000"/>
    <x v="8"/>
    <x v="16"/>
    <s v="High Discount"/>
    <s v="Ok"/>
  </r>
  <r>
    <s v="ORD0872"/>
    <s v="Laptop"/>
    <n v="322"/>
    <n v="6000"/>
    <n v="400"/>
    <s v="North"/>
    <d v="2040-09-10T00:00:00"/>
    <n v="1803200"/>
    <n v="128800"/>
    <x v="8"/>
    <x v="16"/>
    <s v="High Discount"/>
    <s v="Ok"/>
  </r>
  <r>
    <s v="ORD0873"/>
    <s v="Monitor"/>
    <n v="339"/>
    <n v="5500"/>
    <n v="400"/>
    <s v="East"/>
    <d v="2040-09-17T00:00:00"/>
    <n v="1728900"/>
    <n v="135600"/>
    <x v="8"/>
    <x v="16"/>
    <s v="High Discount"/>
    <s v="Ok"/>
  </r>
  <r>
    <s v="ORD0874"/>
    <s v="Laptop"/>
    <n v="532"/>
    <n v="6000"/>
    <n v="400"/>
    <s v="South"/>
    <d v="2040-09-24T00:00:00"/>
    <n v="2979200"/>
    <n v="212800"/>
    <x v="8"/>
    <x v="16"/>
    <s v="Normal"/>
    <s v="Ok"/>
  </r>
  <r>
    <s v="ORD0875"/>
    <s v="Laptop"/>
    <n v="283"/>
    <n v="5500"/>
    <n v="400"/>
    <s v="South"/>
    <d v="2040-10-01T00:00:00"/>
    <n v="1443300"/>
    <n v="113200"/>
    <x v="9"/>
    <x v="16"/>
    <s v="High Discount"/>
    <s v="Ok"/>
  </r>
  <r>
    <s v="ORD0876"/>
    <s v="Hard Disk"/>
    <n v="457"/>
    <n v="22000"/>
    <n v="500"/>
    <s v="North"/>
    <d v="2040-10-08T00:00:00"/>
    <n v="9825500"/>
    <n v="228500"/>
    <x v="9"/>
    <x v="16"/>
    <s v="High Discount"/>
    <s v="Ok"/>
  </r>
  <r>
    <s v="ORD0877"/>
    <s v="Mouse"/>
    <n v="195"/>
    <n v="5500"/>
    <n v="200"/>
    <s v="East"/>
    <d v="2040-10-15T00:00:00"/>
    <n v="1033500"/>
    <n v="39000"/>
    <x v="9"/>
    <x v="16"/>
    <s v="High Discount"/>
    <s v="Ok"/>
  </r>
  <r>
    <s v="ORD0878"/>
    <s v="Keyboard"/>
    <n v="479"/>
    <n v="6000"/>
    <n v="300"/>
    <s v="West"/>
    <d v="2040-10-22T00:00:00"/>
    <n v="2730300"/>
    <n v="143700"/>
    <x v="9"/>
    <x v="16"/>
    <s v="Normal"/>
    <s v="Ok"/>
  </r>
  <r>
    <s v="ORD0879"/>
    <s v="Monitor"/>
    <n v="481"/>
    <n v="12000"/>
    <n v="1000"/>
    <s v="North"/>
    <d v="2040-10-29T00:00:00"/>
    <n v="5291000"/>
    <n v="481000"/>
    <x v="9"/>
    <x v="16"/>
    <s v="High Discount"/>
    <s v="Ok"/>
  </r>
  <r>
    <s v="ORD0880"/>
    <s v="Tablet"/>
    <n v="594"/>
    <n v="22000"/>
    <n v="5000"/>
    <s v="East"/>
    <d v="2040-11-05T00:00:00"/>
    <n v="10098000"/>
    <n v="2970000"/>
    <x v="10"/>
    <x v="16"/>
    <s v="High Discount"/>
    <s v="Ok"/>
  </r>
  <r>
    <s v="ORD0881"/>
    <s v="Laptop"/>
    <n v="546"/>
    <n v="4500"/>
    <n v="5000"/>
    <s v="South"/>
    <d v="2040-11-12T00:00:00"/>
    <n v="0"/>
    <n v="2730000"/>
    <x v="10"/>
    <x v="16"/>
    <s v="High Discount"/>
    <s v="Zero Sales"/>
  </r>
  <r>
    <s v="ORD0882"/>
    <s v="Mouse"/>
    <n v="138"/>
    <n v="6000"/>
    <n v="1000"/>
    <s v="West"/>
    <d v="2040-11-19T00:00:00"/>
    <n v="690000"/>
    <n v="138000"/>
    <x v="10"/>
    <x v="16"/>
    <s v="High Discount"/>
    <s v="Ok"/>
  </r>
  <r>
    <s v="ORD0883"/>
    <s v="Mobile"/>
    <n v="460"/>
    <n v="5500"/>
    <n v="1000"/>
    <s v="East"/>
    <d v="2040-11-26T00:00:00"/>
    <n v="2070000"/>
    <n v="460000"/>
    <x v="10"/>
    <x v="16"/>
    <s v="High Discount"/>
    <s v="Ok"/>
  </r>
  <r>
    <s v="ORD0884"/>
    <s v="Speaker"/>
    <n v="290"/>
    <n v="18000"/>
    <n v="300"/>
    <s v="West"/>
    <d v="2040-12-03T00:00:00"/>
    <n v="5133000"/>
    <n v="87000"/>
    <x v="11"/>
    <x v="16"/>
    <s v="High Discount"/>
    <s v="Ok"/>
  </r>
  <r>
    <s v="ORD0885"/>
    <s v="Hard Disk"/>
    <n v="272"/>
    <n v="6000"/>
    <n v="3000"/>
    <s v="East"/>
    <d v="2040-12-10T00:00:00"/>
    <n v="816000"/>
    <n v="816000"/>
    <x v="11"/>
    <x v="16"/>
    <s v="High Discount"/>
    <s v="Ok"/>
  </r>
  <r>
    <s v="ORD0886"/>
    <s v="Keyboard"/>
    <n v="517"/>
    <n v="22000"/>
    <n v="1000"/>
    <s v="East"/>
    <d v="2040-12-17T00:00:00"/>
    <n v="10857000"/>
    <n v="517000"/>
    <x v="11"/>
    <x v="16"/>
    <s v="High Discount"/>
    <s v="Ok"/>
  </r>
  <r>
    <s v="ORD0887"/>
    <s v="Printer"/>
    <n v="371"/>
    <n v="5500"/>
    <n v="3000"/>
    <s v="East"/>
    <d v="2040-12-24T00:00:00"/>
    <n v="927500"/>
    <n v="1113000"/>
    <x v="11"/>
    <x v="16"/>
    <s v="High Discount"/>
    <s v="Ok"/>
  </r>
  <r>
    <s v="ORD0888"/>
    <s v="Hard Disk"/>
    <n v="424"/>
    <n v="800"/>
    <n v="400"/>
    <s v="East"/>
    <d v="2040-12-31T00:00:00"/>
    <n v="169600"/>
    <n v="169600"/>
    <x v="11"/>
    <x v="16"/>
    <s v="Normal"/>
    <s v="Ok"/>
  </r>
  <r>
    <s v="ORD0889"/>
    <s v="Mobile"/>
    <n v="161"/>
    <n v="1200"/>
    <n v="400"/>
    <s v="West"/>
    <d v="2041-01-07T00:00:00"/>
    <n v="128800"/>
    <n v="64400"/>
    <x v="0"/>
    <x v="17"/>
    <s v="High Discount"/>
    <s v="Ok"/>
  </r>
  <r>
    <s v="ORD0890"/>
    <s v="Speaker"/>
    <n v="576"/>
    <n v="6000"/>
    <n v="3000"/>
    <s v="North"/>
    <d v="2041-01-14T00:00:00"/>
    <n v="1728000"/>
    <n v="1728000"/>
    <x v="0"/>
    <x v="17"/>
    <s v="High Discount"/>
    <s v="Ok"/>
  </r>
  <r>
    <s v="ORD0891"/>
    <s v="Mobile"/>
    <n v="461"/>
    <n v="4500"/>
    <n v="200"/>
    <s v="West"/>
    <d v="2041-01-21T00:00:00"/>
    <n v="1982300"/>
    <n v="92200"/>
    <x v="0"/>
    <x v="17"/>
    <s v="Normal"/>
    <s v="Ok"/>
  </r>
  <r>
    <s v="ORD0892"/>
    <s v="Monitor"/>
    <n v="318"/>
    <n v="15000"/>
    <n v="300"/>
    <s v="East"/>
    <d v="2041-01-28T00:00:00"/>
    <n v="4674600"/>
    <n v="95400"/>
    <x v="0"/>
    <x v="17"/>
    <s v="Normal"/>
    <s v="Ok"/>
  </r>
  <r>
    <s v="ORD0893"/>
    <s v="Laptop"/>
    <n v="301"/>
    <n v="800"/>
    <n v="300"/>
    <s v="West"/>
    <d v="2041-02-04T00:00:00"/>
    <n v="150500"/>
    <n v="90300"/>
    <x v="1"/>
    <x v="17"/>
    <s v="Normal"/>
    <s v="Ok"/>
  </r>
  <r>
    <s v="ORD0894"/>
    <s v="Keyboard"/>
    <n v="423"/>
    <n v="800"/>
    <n v="400"/>
    <s v="West"/>
    <d v="2041-02-11T00:00:00"/>
    <n v="169200"/>
    <n v="169200"/>
    <x v="1"/>
    <x v="17"/>
    <s v="Normal"/>
    <s v="Ok"/>
  </r>
  <r>
    <s v="ORD0895"/>
    <s v="Webcam"/>
    <n v="499"/>
    <n v="45000"/>
    <n v="5000"/>
    <s v="West"/>
    <d v="2041-02-18T00:00:00"/>
    <n v="19960000"/>
    <n v="2495000"/>
    <x v="1"/>
    <x v="17"/>
    <s v="High Discount"/>
    <s v="Ok"/>
  </r>
  <r>
    <s v="ORD0896"/>
    <s v="Laptop"/>
    <n v="586"/>
    <n v="1200"/>
    <n v="1000"/>
    <s v="East"/>
    <d v="2041-02-25T00:00:00"/>
    <n v="117200"/>
    <n v="586000"/>
    <x v="1"/>
    <x v="17"/>
    <s v="High Discount"/>
    <s v="Ok"/>
  </r>
  <r>
    <s v="ORD0897"/>
    <s v="Webcam"/>
    <n v="417"/>
    <n v="6000"/>
    <n v="400"/>
    <s v="West"/>
    <d v="2041-03-04T00:00:00"/>
    <n v="2335200"/>
    <n v="166800"/>
    <x v="2"/>
    <x v="17"/>
    <s v="Normal"/>
    <s v="Ok"/>
  </r>
  <r>
    <s v="ORD0898"/>
    <s v="Speaker"/>
    <n v="304"/>
    <n v="800"/>
    <n v="400"/>
    <s v="South"/>
    <d v="2041-03-11T00:00:00"/>
    <n v="121600"/>
    <n v="121600"/>
    <x v="2"/>
    <x v="17"/>
    <s v="High Discount"/>
    <s v="Ok"/>
  </r>
  <r>
    <s v="ORD0899"/>
    <s v="Mouse"/>
    <n v="512"/>
    <n v="45000"/>
    <n v="2000"/>
    <s v="East"/>
    <d v="2041-03-18T00:00:00"/>
    <n v="22016000"/>
    <n v="1024000"/>
    <x v="2"/>
    <x v="17"/>
    <s v="High Discount"/>
    <s v="Ok"/>
  </r>
  <r>
    <s v="ORD0900"/>
    <s v="Printer"/>
    <n v="317"/>
    <n v="1200"/>
    <n v="400"/>
    <s v="West"/>
    <d v="2041-03-25T00:00:00"/>
    <n v="253600"/>
    <n v="126800"/>
    <x v="2"/>
    <x v="17"/>
    <s v="High Discount"/>
    <s v="Ok"/>
  </r>
  <r>
    <s v="ORD0901"/>
    <s v="Tablet"/>
    <n v="175"/>
    <n v="1200"/>
    <n v="400"/>
    <s v="South"/>
    <d v="2041-04-01T00:00:00"/>
    <n v="140000"/>
    <n v="70000"/>
    <x v="3"/>
    <x v="17"/>
    <s v="High Discount"/>
    <s v="Ok"/>
  </r>
  <r>
    <s v="ORD0902"/>
    <s v="Laptop"/>
    <n v="442"/>
    <n v="22000"/>
    <n v="5000"/>
    <s v="West"/>
    <d v="2041-04-08T00:00:00"/>
    <n v="7514000"/>
    <n v="2210000"/>
    <x v="3"/>
    <x v="17"/>
    <s v="High Discount"/>
    <s v="Ok"/>
  </r>
  <r>
    <s v="ORD0903"/>
    <s v="Keyboard"/>
    <n v="383"/>
    <n v="6000"/>
    <n v="3000"/>
    <s v="North"/>
    <d v="2041-04-15T00:00:00"/>
    <n v="1149000"/>
    <n v="1149000"/>
    <x v="3"/>
    <x v="17"/>
    <s v="High Discount"/>
    <s v="Ok"/>
  </r>
  <r>
    <s v="ORD0904"/>
    <s v="Mobile"/>
    <n v="417"/>
    <n v="4500"/>
    <n v="100"/>
    <s v="West"/>
    <d v="2041-04-22T00:00:00"/>
    <n v="1834800"/>
    <n v="41700"/>
    <x v="3"/>
    <x v="17"/>
    <s v="Normal"/>
    <s v="Ok"/>
  </r>
  <r>
    <s v="ORD0905"/>
    <s v="Keyboard"/>
    <n v="505"/>
    <n v="800"/>
    <n v="400"/>
    <s v="West"/>
    <d v="2041-04-29T00:00:00"/>
    <n v="202000"/>
    <n v="202000"/>
    <x v="3"/>
    <x v="17"/>
    <s v="Normal"/>
    <s v="Ok"/>
  </r>
  <r>
    <s v="ORD0906"/>
    <s v="Speaker"/>
    <n v="116"/>
    <n v="800"/>
    <n v="3000"/>
    <s v="North"/>
    <d v="2041-05-06T00:00:00"/>
    <n v="0"/>
    <n v="348000"/>
    <x v="4"/>
    <x v="17"/>
    <s v="High Discount"/>
    <s v="Zero Sales"/>
  </r>
  <r>
    <s v="ORD0907"/>
    <s v="Webcam"/>
    <n v="115"/>
    <n v="18000"/>
    <n v="3000"/>
    <s v="East"/>
    <d v="2041-05-13T00:00:00"/>
    <n v="1725000"/>
    <n v="345000"/>
    <x v="4"/>
    <x v="17"/>
    <s v="High Discount"/>
    <s v="Ok"/>
  </r>
  <r>
    <s v="ORD0908"/>
    <s v="Mobile"/>
    <n v="449"/>
    <n v="5500"/>
    <n v="1500"/>
    <s v="North"/>
    <d v="2041-05-20T00:00:00"/>
    <n v="1796000"/>
    <n v="673500"/>
    <x v="4"/>
    <x v="17"/>
    <s v="High Discount"/>
    <s v="Ok"/>
  </r>
  <r>
    <s v="ORD0909"/>
    <s v="Tablet"/>
    <n v="336"/>
    <n v="18000"/>
    <n v="2000"/>
    <s v="East"/>
    <d v="2041-05-27T00:00:00"/>
    <n v="5376000"/>
    <n v="672000"/>
    <x v="4"/>
    <x v="17"/>
    <s v="High Discount"/>
    <s v="Ok"/>
  </r>
  <r>
    <s v="ORD0910"/>
    <s v="Tablet"/>
    <n v="235"/>
    <n v="800"/>
    <n v="500"/>
    <s v="North"/>
    <d v="2041-06-03T00:00:00"/>
    <n v="70500"/>
    <n v="117500"/>
    <x v="5"/>
    <x v="17"/>
    <s v="High Discount"/>
    <s v="Ok"/>
  </r>
  <r>
    <s v="ORD0911"/>
    <s v="Laptop"/>
    <n v="333"/>
    <n v="6000"/>
    <n v="500"/>
    <s v="West"/>
    <d v="2041-06-10T00:00:00"/>
    <n v="1831500"/>
    <n v="166500"/>
    <x v="5"/>
    <x v="17"/>
    <s v="High Discount"/>
    <s v="Ok"/>
  </r>
  <r>
    <s v="ORD0912"/>
    <s v="Speaker"/>
    <n v="565"/>
    <n v="18000"/>
    <n v="100"/>
    <s v="West"/>
    <d v="2041-06-17T00:00:00"/>
    <n v="10113500"/>
    <n v="56500"/>
    <x v="5"/>
    <x v="17"/>
    <s v="Normal"/>
    <s v="Ok"/>
  </r>
  <r>
    <s v="ORD0913"/>
    <s v="Mouse"/>
    <n v="286"/>
    <n v="4500"/>
    <n v="1500"/>
    <s v="East"/>
    <d v="2041-06-24T00:00:00"/>
    <n v="858000"/>
    <n v="429000"/>
    <x v="5"/>
    <x v="17"/>
    <s v="High Discount"/>
    <s v="Ok"/>
  </r>
  <r>
    <s v="ORD0914"/>
    <s v="Speaker"/>
    <n v="67"/>
    <n v="4500"/>
    <n v="1000"/>
    <s v="East"/>
    <d v="2041-07-01T00:00:00"/>
    <n v="234500"/>
    <n v="67000"/>
    <x v="6"/>
    <x v="17"/>
    <s v="High Discount"/>
    <s v="Ok"/>
  </r>
  <r>
    <s v="ORD0915"/>
    <s v="Webcam"/>
    <n v="463"/>
    <n v="12000"/>
    <n v="300"/>
    <s v="South"/>
    <d v="2041-07-08T00:00:00"/>
    <n v="5417100"/>
    <n v="138900"/>
    <x v="6"/>
    <x v="17"/>
    <s v="Normal"/>
    <s v="Ok"/>
  </r>
  <r>
    <s v="ORD0916"/>
    <s v="Keyboard"/>
    <n v="58"/>
    <n v="12000"/>
    <n v="3000"/>
    <s v="South"/>
    <d v="2041-07-15T00:00:00"/>
    <n v="522000"/>
    <n v="174000"/>
    <x v="6"/>
    <x v="17"/>
    <s v="High Discount"/>
    <s v="Ok"/>
  </r>
  <r>
    <s v="ORD0917"/>
    <s v="Tablet"/>
    <n v="469"/>
    <n v="12000"/>
    <n v="100"/>
    <s v="West"/>
    <d v="2041-07-22T00:00:00"/>
    <n v="5581100"/>
    <n v="46900"/>
    <x v="6"/>
    <x v="17"/>
    <s v="Normal"/>
    <s v="Ok"/>
  </r>
  <r>
    <s v="ORD0918"/>
    <s v="Keyboard"/>
    <n v="78"/>
    <n v="1200"/>
    <n v="1000"/>
    <s v="West"/>
    <d v="2041-07-29T00:00:00"/>
    <n v="15600"/>
    <n v="78000"/>
    <x v="6"/>
    <x v="17"/>
    <s v="High Discount"/>
    <s v="Ok"/>
  </r>
  <r>
    <s v="ORD0919"/>
    <s v="Keyboard"/>
    <n v="397"/>
    <n v="6000"/>
    <n v="5000"/>
    <s v="South"/>
    <d v="2041-08-05T00:00:00"/>
    <n v="397000"/>
    <n v="1985000"/>
    <x v="7"/>
    <x v="17"/>
    <s v="High Discount"/>
    <s v="Ok"/>
  </r>
  <r>
    <s v="ORD0920"/>
    <s v="Keyboard"/>
    <n v="499"/>
    <n v="18000"/>
    <n v="100"/>
    <s v="South"/>
    <d v="2041-08-12T00:00:00"/>
    <n v="8932100"/>
    <n v="49900"/>
    <x v="7"/>
    <x v="17"/>
    <s v="Normal"/>
    <s v="Ok"/>
  </r>
  <r>
    <s v="ORD0921"/>
    <s v="Tablet"/>
    <n v="429"/>
    <n v="1200"/>
    <n v="500"/>
    <s v="East"/>
    <d v="2041-08-19T00:00:00"/>
    <n v="300300"/>
    <n v="214500"/>
    <x v="7"/>
    <x v="17"/>
    <s v="High Discount"/>
    <s v="Ok"/>
  </r>
  <r>
    <s v="ORD0922"/>
    <s v="Hard Disk"/>
    <n v="415"/>
    <n v="18000"/>
    <n v="1000"/>
    <s v="North"/>
    <d v="2041-08-26T00:00:00"/>
    <n v="7055000"/>
    <n v="415000"/>
    <x v="7"/>
    <x v="17"/>
    <s v="High Discount"/>
    <s v="Ok"/>
  </r>
  <r>
    <s v="ORD0923"/>
    <s v="Monitor"/>
    <n v="276"/>
    <n v="6000"/>
    <n v="3000"/>
    <s v="East"/>
    <d v="2041-09-02T00:00:00"/>
    <n v="828000"/>
    <n v="828000"/>
    <x v="8"/>
    <x v="17"/>
    <s v="High Discount"/>
    <s v="Ok"/>
  </r>
  <r>
    <s v="ORD0924"/>
    <s v="Webcam"/>
    <n v="167"/>
    <n v="45000"/>
    <n v="3000"/>
    <s v="South"/>
    <d v="2041-09-09T00:00:00"/>
    <n v="7014000"/>
    <n v="501000"/>
    <x v="8"/>
    <x v="17"/>
    <s v="High Discount"/>
    <s v="Ok"/>
  </r>
  <r>
    <s v="ORD0925"/>
    <s v="Hard Disk"/>
    <n v="461"/>
    <n v="15000"/>
    <n v="1500"/>
    <s v="West"/>
    <d v="2041-09-16T00:00:00"/>
    <n v="6223500"/>
    <n v="691500"/>
    <x v="8"/>
    <x v="17"/>
    <s v="High Discount"/>
    <s v="Ok"/>
  </r>
  <r>
    <s v="ORD0926"/>
    <s v="Webcam"/>
    <n v="405"/>
    <n v="22000"/>
    <n v="200"/>
    <s v="South"/>
    <d v="2041-09-23T00:00:00"/>
    <n v="8829000"/>
    <n v="81000"/>
    <x v="8"/>
    <x v="17"/>
    <s v="Normal"/>
    <s v="Ok"/>
  </r>
  <r>
    <s v="ORD0927"/>
    <s v="Mobile"/>
    <n v="303"/>
    <n v="12000"/>
    <n v="200"/>
    <s v="West"/>
    <d v="2041-09-30T00:00:00"/>
    <n v="3575400"/>
    <n v="60600"/>
    <x v="8"/>
    <x v="17"/>
    <s v="Normal"/>
    <s v="Ok"/>
  </r>
  <r>
    <s v="ORD0928"/>
    <s v="Speaker"/>
    <n v="592"/>
    <n v="6000"/>
    <n v="3000"/>
    <s v="West"/>
    <d v="2041-10-07T00:00:00"/>
    <n v="1776000"/>
    <n v="1776000"/>
    <x v="9"/>
    <x v="17"/>
    <s v="High Discount"/>
    <s v="Ok"/>
  </r>
  <r>
    <s v="ORD0929"/>
    <s v="Speaker"/>
    <n v="493"/>
    <n v="22000"/>
    <n v="1000"/>
    <s v="West"/>
    <d v="2041-10-14T00:00:00"/>
    <n v="10353000"/>
    <n v="493000"/>
    <x v="9"/>
    <x v="17"/>
    <s v="High Discount"/>
    <s v="Ok"/>
  </r>
  <r>
    <s v="ORD0930"/>
    <s v="Printer"/>
    <n v="130"/>
    <n v="15000"/>
    <n v="500"/>
    <s v="West"/>
    <d v="2041-10-21T00:00:00"/>
    <n v="1885000"/>
    <n v="65000"/>
    <x v="9"/>
    <x v="17"/>
    <s v="High Discount"/>
    <s v="Ok"/>
  </r>
  <r>
    <s v="ORD0931"/>
    <s v="Speaker"/>
    <n v="95"/>
    <n v="45000"/>
    <n v="3000"/>
    <s v="North"/>
    <d v="2041-10-28T00:00:00"/>
    <n v="3990000"/>
    <n v="285000"/>
    <x v="9"/>
    <x v="17"/>
    <s v="High Discount"/>
    <s v="Ok"/>
  </r>
  <r>
    <s v="ORD0932"/>
    <s v="Tablet"/>
    <n v="98"/>
    <n v="4500"/>
    <n v="1500"/>
    <s v="South"/>
    <d v="2041-11-04T00:00:00"/>
    <n v="294000"/>
    <n v="147000"/>
    <x v="10"/>
    <x v="17"/>
    <s v="High Discount"/>
    <s v="Ok"/>
  </r>
  <r>
    <s v="ORD0933"/>
    <s v="Mouse"/>
    <n v="498"/>
    <n v="800"/>
    <n v="2000"/>
    <s v="East"/>
    <d v="2041-11-11T00:00:00"/>
    <n v="0"/>
    <n v="996000"/>
    <x v="10"/>
    <x v="17"/>
    <s v="High Discount"/>
    <s v="Zero Sales"/>
  </r>
  <r>
    <s v="ORD0934"/>
    <s v="Laptop"/>
    <n v="456"/>
    <n v="22000"/>
    <n v="1500"/>
    <s v="West"/>
    <d v="2041-11-18T00:00:00"/>
    <n v="9348000"/>
    <n v="684000"/>
    <x v="10"/>
    <x v="17"/>
    <s v="High Discount"/>
    <s v="Ok"/>
  </r>
  <r>
    <s v="ORD0935"/>
    <s v="Printer"/>
    <n v="332"/>
    <n v="15000"/>
    <n v="200"/>
    <s v="West"/>
    <d v="2041-11-25T00:00:00"/>
    <n v="4913600"/>
    <n v="66400"/>
    <x v="10"/>
    <x v="17"/>
    <s v="Normal"/>
    <s v="Ok"/>
  </r>
  <r>
    <s v="ORD0936"/>
    <s v="Laptop"/>
    <n v="522"/>
    <n v="1200"/>
    <n v="100"/>
    <s v="East"/>
    <d v="2041-12-02T00:00:00"/>
    <n v="574200"/>
    <n v="52200"/>
    <x v="11"/>
    <x v="17"/>
    <s v="Normal"/>
    <s v="Ok"/>
  </r>
  <r>
    <s v="ORD0937"/>
    <s v="Webcam"/>
    <n v="465"/>
    <n v="6000"/>
    <n v="3000"/>
    <s v="East"/>
    <d v="2041-12-09T00:00:00"/>
    <n v="1395000"/>
    <n v="1395000"/>
    <x v="11"/>
    <x v="17"/>
    <s v="High Discount"/>
    <s v="Ok"/>
  </r>
  <r>
    <s v="ORD0938"/>
    <s v="Laptop"/>
    <n v="170"/>
    <n v="6000"/>
    <n v="400"/>
    <s v="West"/>
    <d v="2041-12-16T00:00:00"/>
    <n v="952000"/>
    <n v="68000"/>
    <x v="11"/>
    <x v="17"/>
    <s v="High Discount"/>
    <s v="Ok"/>
  </r>
  <r>
    <s v="ORD0939"/>
    <s v="Laptop"/>
    <n v="52"/>
    <n v="4500"/>
    <n v="100"/>
    <s v="East"/>
    <d v="2041-12-23T00:00:00"/>
    <n v="228800"/>
    <n v="5200"/>
    <x v="11"/>
    <x v="17"/>
    <s v="High Discount"/>
    <s v="Ok"/>
  </r>
  <r>
    <s v="ORD0940"/>
    <s v="Printer"/>
    <n v="365"/>
    <n v="800"/>
    <n v="300"/>
    <s v="East"/>
    <d v="2041-12-30T00:00:00"/>
    <n v="182500"/>
    <n v="109500"/>
    <x v="11"/>
    <x v="17"/>
    <s v="Normal"/>
    <s v="Ok"/>
  </r>
  <r>
    <s v="ORD0941"/>
    <s v="Mobile"/>
    <n v="509"/>
    <n v="12000"/>
    <n v="500"/>
    <s v="North"/>
    <d v="2042-01-06T00:00:00"/>
    <n v="5853500"/>
    <n v="254500"/>
    <x v="0"/>
    <x v="18"/>
    <s v="Normal"/>
    <s v="Ok"/>
  </r>
  <r>
    <s v="ORD0942"/>
    <s v="Keyboard"/>
    <n v="276"/>
    <n v="18000"/>
    <n v="5000"/>
    <s v="East"/>
    <d v="2042-01-13T00:00:00"/>
    <n v="3588000"/>
    <n v="1380000"/>
    <x v="0"/>
    <x v="18"/>
    <s v="High Discount"/>
    <s v="Ok"/>
  </r>
  <r>
    <s v="ORD0943"/>
    <s v="Speaker"/>
    <n v="128"/>
    <n v="22000"/>
    <n v="300"/>
    <s v="South"/>
    <d v="2042-01-20T00:00:00"/>
    <n v="2777600"/>
    <n v="38400"/>
    <x v="0"/>
    <x v="18"/>
    <s v="High Discount"/>
    <s v="Ok"/>
  </r>
  <r>
    <s v="ORD0944"/>
    <s v="Speaker"/>
    <n v="593"/>
    <n v="1200"/>
    <n v="400"/>
    <s v="South"/>
    <d v="2042-01-27T00:00:00"/>
    <n v="474400"/>
    <n v="237200"/>
    <x v="0"/>
    <x v="18"/>
    <s v="Normal"/>
    <s v="Ok"/>
  </r>
  <r>
    <s v="ORD0945"/>
    <s v="Tablet"/>
    <n v="120"/>
    <n v="6000"/>
    <n v="3000"/>
    <s v="South"/>
    <d v="2042-02-03T00:00:00"/>
    <n v="360000"/>
    <n v="360000"/>
    <x v="1"/>
    <x v="18"/>
    <s v="High Discount"/>
    <s v="Ok"/>
  </r>
  <r>
    <s v="ORD0946"/>
    <s v="Printer"/>
    <n v="246"/>
    <n v="5500"/>
    <n v="5000"/>
    <s v="West"/>
    <d v="2042-02-10T00:00:00"/>
    <n v="123000"/>
    <n v="1230000"/>
    <x v="1"/>
    <x v="18"/>
    <s v="High Discount"/>
    <s v="Ok"/>
  </r>
  <r>
    <s v="ORD0947"/>
    <s v="Tablet"/>
    <n v="107"/>
    <n v="18000"/>
    <n v="100"/>
    <s v="South"/>
    <d v="2042-02-17T00:00:00"/>
    <n v="1915300"/>
    <n v="10700"/>
    <x v="1"/>
    <x v="18"/>
    <s v="Normal"/>
    <s v="Ok"/>
  </r>
  <r>
    <s v="ORD0948"/>
    <s v="Mouse"/>
    <n v="473"/>
    <n v="1200"/>
    <n v="5000"/>
    <s v="North"/>
    <d v="2042-02-24T00:00:00"/>
    <n v="0"/>
    <n v="2365000"/>
    <x v="1"/>
    <x v="18"/>
    <s v="High Discount"/>
    <s v="Zero Sales"/>
  </r>
  <r>
    <s v="ORD0949"/>
    <s v="Mouse"/>
    <n v="518"/>
    <n v="4500"/>
    <n v="100"/>
    <s v="South"/>
    <d v="2042-03-03T00:00:00"/>
    <n v="2279200"/>
    <n v="51800"/>
    <x v="2"/>
    <x v="18"/>
    <s v="Normal"/>
    <s v="Ok"/>
  </r>
  <r>
    <s v="ORD0950"/>
    <s v="Tablet"/>
    <n v="97"/>
    <n v="18000"/>
    <n v="3000"/>
    <s v="West"/>
    <d v="2042-03-10T00:00:00"/>
    <n v="1455000"/>
    <n v="291000"/>
    <x v="2"/>
    <x v="18"/>
    <s v="High Discount"/>
    <s v="Ok"/>
  </r>
  <r>
    <s v="ORD0951"/>
    <s v="Printer"/>
    <n v="484"/>
    <n v="6000"/>
    <n v="1000"/>
    <s v="North"/>
    <d v="2042-03-17T00:00:00"/>
    <n v="2420000"/>
    <n v="484000"/>
    <x v="2"/>
    <x v="18"/>
    <s v="High Discount"/>
    <s v="Ok"/>
  </r>
  <r>
    <s v="ORD0952"/>
    <s v="Tablet"/>
    <n v="234"/>
    <n v="22000"/>
    <n v="1000"/>
    <s v="South"/>
    <d v="2042-03-24T00:00:00"/>
    <n v="4914000"/>
    <n v="234000"/>
    <x v="2"/>
    <x v="18"/>
    <s v="High Discount"/>
    <s v="Ok"/>
  </r>
  <r>
    <s v="ORD0953"/>
    <s v="Speaker"/>
    <n v="214"/>
    <n v="6000"/>
    <n v="1500"/>
    <s v="North"/>
    <d v="2042-03-31T00:00:00"/>
    <n v="963000"/>
    <n v="321000"/>
    <x v="2"/>
    <x v="18"/>
    <s v="High Discount"/>
    <s v="Ok"/>
  </r>
  <r>
    <s v="ORD0954"/>
    <s v="Hard Disk"/>
    <n v="380"/>
    <n v="12000"/>
    <n v="3000"/>
    <s v="North"/>
    <d v="2042-04-07T00:00:00"/>
    <n v="3420000"/>
    <n v="1140000"/>
    <x v="3"/>
    <x v="18"/>
    <s v="High Discount"/>
    <s v="Ok"/>
  </r>
  <r>
    <s v="ORD0955"/>
    <s v="Monitor"/>
    <n v="379"/>
    <n v="12000"/>
    <n v="1000"/>
    <s v="West"/>
    <d v="2042-04-14T00:00:00"/>
    <n v="4169000"/>
    <n v="379000"/>
    <x v="3"/>
    <x v="18"/>
    <s v="High Discount"/>
    <s v="Ok"/>
  </r>
  <r>
    <s v="ORD0956"/>
    <s v="Laptop"/>
    <n v="170"/>
    <n v="15000"/>
    <n v="5000"/>
    <s v="West"/>
    <d v="2042-04-21T00:00:00"/>
    <n v="1700000"/>
    <n v="850000"/>
    <x v="3"/>
    <x v="18"/>
    <s v="High Discount"/>
    <s v="Ok"/>
  </r>
  <r>
    <s v="ORD0957"/>
    <s v="Monitor"/>
    <n v="262"/>
    <n v="1200"/>
    <n v="3000"/>
    <s v="North"/>
    <d v="2042-04-28T00:00:00"/>
    <n v="0"/>
    <n v="786000"/>
    <x v="3"/>
    <x v="18"/>
    <s v="High Discount"/>
    <s v="Zero Sales"/>
  </r>
  <r>
    <s v="ORD0958"/>
    <s v="Printer"/>
    <n v="556"/>
    <n v="12000"/>
    <n v="3000"/>
    <s v="South"/>
    <d v="2042-05-05T00:00:00"/>
    <n v="5004000"/>
    <n v="1668000"/>
    <x v="4"/>
    <x v="18"/>
    <s v="High Discount"/>
    <s v="Ok"/>
  </r>
  <r>
    <s v="ORD0959"/>
    <s v="Monitor"/>
    <n v="217"/>
    <n v="15000"/>
    <n v="5000"/>
    <s v="West"/>
    <d v="2042-05-12T00:00:00"/>
    <n v="2170000"/>
    <n v="1085000"/>
    <x v="4"/>
    <x v="18"/>
    <s v="High Discount"/>
    <s v="Ok"/>
  </r>
  <r>
    <s v="ORD0960"/>
    <s v="Mouse"/>
    <n v="595"/>
    <n v="22000"/>
    <n v="300"/>
    <s v="North"/>
    <d v="2042-05-19T00:00:00"/>
    <n v="12911500"/>
    <n v="178500"/>
    <x v="4"/>
    <x v="18"/>
    <s v="Normal"/>
    <s v="Ok"/>
  </r>
  <r>
    <s v="ORD0961"/>
    <s v="Webcam"/>
    <n v="476"/>
    <n v="4500"/>
    <n v="100"/>
    <s v="East"/>
    <d v="2042-05-26T00:00:00"/>
    <n v="2094400"/>
    <n v="47600"/>
    <x v="4"/>
    <x v="18"/>
    <s v="Normal"/>
    <s v="Ok"/>
  </r>
  <r>
    <s v="ORD0962"/>
    <s v="Laptop"/>
    <n v="270"/>
    <n v="1200"/>
    <n v="2000"/>
    <s v="East"/>
    <d v="2042-06-02T00:00:00"/>
    <n v="0"/>
    <n v="540000"/>
    <x v="5"/>
    <x v="18"/>
    <s v="High Discount"/>
    <s v="Zero Sales"/>
  </r>
  <r>
    <s v="ORD0963"/>
    <s v="Keyboard"/>
    <n v="59"/>
    <n v="22000"/>
    <n v="100"/>
    <s v="West"/>
    <d v="2042-06-09T00:00:00"/>
    <n v="1292100"/>
    <n v="5900"/>
    <x v="5"/>
    <x v="18"/>
    <s v="High Discount"/>
    <s v="Ok"/>
  </r>
  <r>
    <s v="ORD0964"/>
    <s v="Printer"/>
    <n v="169"/>
    <n v="18000"/>
    <n v="1000"/>
    <s v="South"/>
    <d v="2042-06-16T00:00:00"/>
    <n v="2873000"/>
    <n v="169000"/>
    <x v="5"/>
    <x v="18"/>
    <s v="High Discount"/>
    <s v="Ok"/>
  </r>
  <r>
    <s v="ORD0965"/>
    <s v="Laptop"/>
    <n v="296"/>
    <n v="15000"/>
    <n v="2000"/>
    <s v="East"/>
    <d v="2042-06-23T00:00:00"/>
    <n v="3848000"/>
    <n v="592000"/>
    <x v="5"/>
    <x v="18"/>
    <s v="High Discount"/>
    <s v="Ok"/>
  </r>
  <r>
    <s v="ORD0966"/>
    <s v="Monitor"/>
    <n v="409"/>
    <n v="15000"/>
    <n v="1500"/>
    <s v="East"/>
    <d v="2042-06-30T00:00:00"/>
    <n v="5521500"/>
    <n v="613500"/>
    <x v="5"/>
    <x v="18"/>
    <s v="High Discount"/>
    <s v="Ok"/>
  </r>
  <r>
    <s v="ORD0967"/>
    <s v="Mouse"/>
    <n v="270"/>
    <n v="1200"/>
    <n v="400"/>
    <s v="East"/>
    <d v="2042-07-07T00:00:00"/>
    <n v="216000"/>
    <n v="108000"/>
    <x v="6"/>
    <x v="18"/>
    <s v="High Discount"/>
    <s v="Ok"/>
  </r>
  <r>
    <s v="ORD0968"/>
    <s v="Mobile"/>
    <n v="555"/>
    <n v="12000"/>
    <n v="5000"/>
    <s v="South"/>
    <d v="2042-07-14T00:00:00"/>
    <n v="3885000"/>
    <n v="2775000"/>
    <x v="6"/>
    <x v="18"/>
    <s v="High Discount"/>
    <s v="Ok"/>
  </r>
  <r>
    <s v="ORD0969"/>
    <s v="Hard Disk"/>
    <n v="107"/>
    <n v="18000"/>
    <n v="100"/>
    <s v="South"/>
    <d v="2042-07-21T00:00:00"/>
    <n v="1915300"/>
    <n v="10700"/>
    <x v="6"/>
    <x v="18"/>
    <s v="Normal"/>
    <s v="Ok"/>
  </r>
  <r>
    <s v="ORD0970"/>
    <s v="Keyboard"/>
    <n v="509"/>
    <n v="18000"/>
    <n v="100"/>
    <s v="West"/>
    <d v="2042-07-28T00:00:00"/>
    <n v="9111100"/>
    <n v="50900"/>
    <x v="6"/>
    <x v="18"/>
    <s v="Normal"/>
    <s v="Ok"/>
  </r>
  <r>
    <s v="ORD0971"/>
    <s v="Hard Disk"/>
    <n v="177"/>
    <n v="15000"/>
    <n v="300"/>
    <s v="West"/>
    <d v="2042-08-04T00:00:00"/>
    <n v="2601900"/>
    <n v="53100"/>
    <x v="7"/>
    <x v="18"/>
    <s v="High Discount"/>
    <s v="Ok"/>
  </r>
  <r>
    <s v="ORD0972"/>
    <s v="Laptop"/>
    <n v="135"/>
    <n v="5500"/>
    <n v="3000"/>
    <s v="East"/>
    <d v="2042-08-11T00:00:00"/>
    <n v="337500"/>
    <n v="405000"/>
    <x v="7"/>
    <x v="18"/>
    <s v="High Discount"/>
    <s v="Ok"/>
  </r>
  <r>
    <s v="ORD0973"/>
    <s v="Mouse"/>
    <n v="153"/>
    <n v="15000"/>
    <n v="200"/>
    <s v="South"/>
    <d v="2042-08-18T00:00:00"/>
    <n v="2264400"/>
    <n v="30600"/>
    <x v="7"/>
    <x v="18"/>
    <s v="High Discount"/>
    <s v="Ok"/>
  </r>
  <r>
    <s v="ORD0974"/>
    <s v="Mouse"/>
    <n v="192"/>
    <n v="12000"/>
    <n v="200"/>
    <s v="North"/>
    <d v="2042-08-25T00:00:00"/>
    <n v="2265600"/>
    <n v="38400"/>
    <x v="7"/>
    <x v="18"/>
    <s v="High Discount"/>
    <s v="Ok"/>
  </r>
  <r>
    <s v="ORD0975"/>
    <s v="Monitor"/>
    <n v="254"/>
    <n v="12000"/>
    <n v="1000"/>
    <s v="East"/>
    <d v="2042-09-01T00:00:00"/>
    <n v="2794000"/>
    <n v="254000"/>
    <x v="8"/>
    <x v="18"/>
    <s v="High Discount"/>
    <s v="Ok"/>
  </r>
  <r>
    <s v="ORD0976"/>
    <s v="Speaker"/>
    <n v="87"/>
    <n v="12000"/>
    <n v="200"/>
    <s v="West"/>
    <d v="2042-09-08T00:00:00"/>
    <n v="1026600"/>
    <n v="17400"/>
    <x v="8"/>
    <x v="18"/>
    <s v="High Discount"/>
    <s v="Ok"/>
  </r>
  <r>
    <s v="ORD0977"/>
    <s v="Monitor"/>
    <n v="412"/>
    <n v="18000"/>
    <n v="400"/>
    <s v="South"/>
    <d v="2042-09-15T00:00:00"/>
    <n v="7251200"/>
    <n v="164800"/>
    <x v="8"/>
    <x v="18"/>
    <s v="Normal"/>
    <s v="Ok"/>
  </r>
  <r>
    <s v="ORD0978"/>
    <s v="Speaker"/>
    <n v="358"/>
    <n v="4500"/>
    <n v="1500"/>
    <s v="West"/>
    <d v="2042-09-22T00:00:00"/>
    <n v="1074000"/>
    <n v="537000"/>
    <x v="8"/>
    <x v="18"/>
    <s v="High Discount"/>
    <s v="Ok"/>
  </r>
  <r>
    <s v="ORD0979"/>
    <s v="Speaker"/>
    <n v="101"/>
    <n v="45000"/>
    <n v="400"/>
    <s v="West"/>
    <d v="2042-09-29T00:00:00"/>
    <n v="4504600"/>
    <n v="40400"/>
    <x v="8"/>
    <x v="18"/>
    <s v="High Discount"/>
    <s v="Ok"/>
  </r>
  <r>
    <s v="ORD0980"/>
    <s v="Keyboard"/>
    <n v="50"/>
    <n v="6000"/>
    <n v="3000"/>
    <s v="South"/>
    <d v="2042-10-06T00:00:00"/>
    <n v="150000"/>
    <n v="150000"/>
    <x v="9"/>
    <x v="18"/>
    <s v="High Discount"/>
    <s v="Ok"/>
  </r>
  <r>
    <s v="ORD0981"/>
    <s v="Monitor"/>
    <n v="60"/>
    <n v="800"/>
    <n v="500"/>
    <s v="East"/>
    <d v="2042-10-13T00:00:00"/>
    <n v="18000"/>
    <n v="30000"/>
    <x v="9"/>
    <x v="18"/>
    <s v="High Discount"/>
    <s v="Ok"/>
  </r>
  <r>
    <s v="ORD0982"/>
    <s v="Mobile"/>
    <n v="263"/>
    <n v="5500"/>
    <n v="200"/>
    <s v="South"/>
    <d v="2042-10-20T00:00:00"/>
    <n v="1393900"/>
    <n v="52600"/>
    <x v="9"/>
    <x v="18"/>
    <s v="Normal"/>
    <s v="Ok"/>
  </r>
  <r>
    <s v="ORD0983"/>
    <s v="Tablet"/>
    <n v="567"/>
    <n v="15000"/>
    <n v="1500"/>
    <s v="East"/>
    <d v="2042-10-27T00:00:00"/>
    <n v="7654500"/>
    <n v="850500"/>
    <x v="9"/>
    <x v="18"/>
    <s v="High Discount"/>
    <s v="Ok"/>
  </r>
  <r>
    <s v="ORD0984"/>
    <s v="Tablet"/>
    <n v="464"/>
    <n v="1200"/>
    <n v="300"/>
    <s v="West"/>
    <d v="2042-11-03T00:00:00"/>
    <n v="417600"/>
    <n v="139200"/>
    <x v="10"/>
    <x v="18"/>
    <s v="Normal"/>
    <s v="Ok"/>
  </r>
  <r>
    <s v="ORD0985"/>
    <s v="Monitor"/>
    <n v="57"/>
    <n v="800"/>
    <n v="3000"/>
    <s v="South"/>
    <d v="2042-11-10T00:00:00"/>
    <n v="0"/>
    <n v="171000"/>
    <x v="10"/>
    <x v="18"/>
    <s v="High Discount"/>
    <s v="Zero Sales"/>
  </r>
  <r>
    <s v="ORD0986"/>
    <s v="Monitor"/>
    <n v="54"/>
    <n v="800"/>
    <n v="2000"/>
    <s v="North"/>
    <d v="2042-11-17T00:00:00"/>
    <n v="0"/>
    <n v="108000"/>
    <x v="10"/>
    <x v="18"/>
    <s v="High Discount"/>
    <s v="Zero Sales"/>
  </r>
  <r>
    <s v="ORD0987"/>
    <s v="Hard Disk"/>
    <n v="411"/>
    <n v="4500"/>
    <n v="500"/>
    <s v="East"/>
    <d v="2042-11-24T00:00:00"/>
    <n v="1644000"/>
    <n v="205500"/>
    <x v="10"/>
    <x v="18"/>
    <s v="High Discount"/>
    <s v="Ok"/>
  </r>
  <r>
    <s v="ORD0988"/>
    <s v="Keyboard"/>
    <n v="161"/>
    <n v="5500"/>
    <n v="1500"/>
    <s v="North"/>
    <d v="2042-12-01T00:00:00"/>
    <n v="644000"/>
    <n v="241500"/>
    <x v="11"/>
    <x v="18"/>
    <s v="High Discount"/>
    <s v="Ok"/>
  </r>
  <r>
    <s v="ORD0989"/>
    <s v="Monitor"/>
    <n v="322"/>
    <n v="12000"/>
    <n v="300"/>
    <s v="East"/>
    <d v="2042-12-08T00:00:00"/>
    <n v="3767400"/>
    <n v="96600"/>
    <x v="11"/>
    <x v="18"/>
    <s v="Normal"/>
    <s v="Ok"/>
  </r>
  <r>
    <s v="ORD0990"/>
    <s v="Hard Disk"/>
    <n v="471"/>
    <n v="1200"/>
    <n v="400"/>
    <s v="South"/>
    <d v="2042-12-15T00:00:00"/>
    <n v="376800"/>
    <n v="188400"/>
    <x v="11"/>
    <x v="18"/>
    <s v="Normal"/>
    <s v="Ok"/>
  </r>
  <r>
    <s v="ORD0991"/>
    <s v="Speaker"/>
    <n v="314"/>
    <n v="12000"/>
    <n v="400"/>
    <s v="North"/>
    <d v="2042-12-22T00:00:00"/>
    <n v="3642400"/>
    <n v="125600"/>
    <x v="11"/>
    <x v="18"/>
    <s v="High Discount"/>
    <s v="Ok"/>
  </r>
  <r>
    <s v="ORD0992"/>
    <s v="Mouse"/>
    <n v="507"/>
    <n v="45000"/>
    <n v="400"/>
    <s v="South"/>
    <d v="2042-12-29T00:00:00"/>
    <n v="22612200"/>
    <n v="202800"/>
    <x v="11"/>
    <x v="18"/>
    <s v="Normal"/>
    <s v="Ok"/>
  </r>
  <r>
    <s v="ORD0993"/>
    <s v="Mouse"/>
    <n v="261"/>
    <n v="5500"/>
    <n v="400"/>
    <s v="East"/>
    <d v="2043-01-05T00:00:00"/>
    <n v="1331100"/>
    <n v="104400"/>
    <x v="0"/>
    <x v="19"/>
    <s v="High Discount"/>
    <s v="Ok"/>
  </r>
  <r>
    <s v="ORD0994"/>
    <s v="Speaker"/>
    <n v="127"/>
    <n v="800"/>
    <n v="300"/>
    <s v="East"/>
    <d v="2043-01-12T00:00:00"/>
    <n v="63500"/>
    <n v="38100"/>
    <x v="0"/>
    <x v="19"/>
    <s v="High Discount"/>
    <s v="Ok"/>
  </r>
  <r>
    <s v="ORD0995"/>
    <s v="Printer"/>
    <n v="270"/>
    <n v="1200"/>
    <n v="400"/>
    <s v="East"/>
    <d v="2043-01-19T00:00:00"/>
    <n v="216000"/>
    <n v="108000"/>
    <x v="0"/>
    <x v="19"/>
    <s v="High Discount"/>
    <s v="Ok"/>
  </r>
  <r>
    <s v="ORD0996"/>
    <s v="Hard Disk"/>
    <n v="418"/>
    <n v="12000"/>
    <n v="300"/>
    <s v="East"/>
    <d v="2043-01-26T00:00:00"/>
    <n v="4890600"/>
    <n v="125400"/>
    <x v="0"/>
    <x v="19"/>
    <s v="Normal"/>
    <s v="Ok"/>
  </r>
  <r>
    <s v="ORD0997"/>
    <s v="Hard Disk"/>
    <n v="396"/>
    <n v="800"/>
    <n v="5000"/>
    <s v="West"/>
    <d v="2043-02-02T00:00:00"/>
    <n v="0"/>
    <n v="1980000"/>
    <x v="1"/>
    <x v="19"/>
    <s v="High Discount"/>
    <s v="Zero Sales"/>
  </r>
  <r>
    <s v="ORD0998"/>
    <s v="Speaker"/>
    <n v="74"/>
    <n v="1200"/>
    <n v="100"/>
    <s v="East"/>
    <d v="2043-02-09T00:00:00"/>
    <n v="81400"/>
    <n v="7400"/>
    <x v="1"/>
    <x v="19"/>
    <s v="High Discount"/>
    <s v="Ok"/>
  </r>
  <r>
    <s v="ORD0999"/>
    <s v="Mobile"/>
    <n v="469"/>
    <n v="22000"/>
    <n v="400"/>
    <s v="North"/>
    <d v="2043-02-16T00:00:00"/>
    <n v="10130400"/>
    <n v="187600"/>
    <x v="1"/>
    <x v="19"/>
    <s v="Normal"/>
    <s v="Ok"/>
  </r>
  <r>
    <s v="ORD1000"/>
    <s v="Webcam"/>
    <n v="403"/>
    <n v="18000"/>
    <n v="100"/>
    <s v="East"/>
    <d v="2043-02-23T00:00:00"/>
    <n v="7213700"/>
    <n v="40300"/>
    <x v="1"/>
    <x v="19"/>
    <s v="Normal"/>
    <s v="Ok"/>
  </r>
  <r>
    <s v="ORD1001"/>
    <s v="Laptop"/>
    <n v="466"/>
    <n v="800"/>
    <n v="500"/>
    <s v="South"/>
    <d v="2043-03-02T00:00:00"/>
    <n v="139800"/>
    <n v="233000"/>
    <x v="2"/>
    <x v="19"/>
    <s v="High Discount"/>
    <s v="Ok"/>
  </r>
  <r>
    <s v="ORD1002"/>
    <s v="Speaker"/>
    <n v="564"/>
    <n v="12000"/>
    <n v="1000"/>
    <s v="West"/>
    <d v="2043-03-09T00:00:00"/>
    <n v="6204000"/>
    <n v="564000"/>
    <x v="2"/>
    <x v="19"/>
    <s v="High Discount"/>
    <s v="Ok"/>
  </r>
  <r>
    <s v="ORD1003"/>
    <s v="Monitor"/>
    <n v="264"/>
    <n v="5500"/>
    <n v="1000"/>
    <s v="North"/>
    <d v="2043-03-16T00:00:00"/>
    <n v="1188000"/>
    <n v="264000"/>
    <x v="2"/>
    <x v="19"/>
    <s v="High Discount"/>
    <s v="Ok"/>
  </r>
  <r>
    <s v="ORD1004"/>
    <s v="Monitor"/>
    <n v="161"/>
    <n v="22000"/>
    <n v="3000"/>
    <s v="West"/>
    <d v="2043-03-23T00:00:00"/>
    <n v="3059000"/>
    <n v="483000"/>
    <x v="2"/>
    <x v="19"/>
    <s v="High Discount"/>
    <s v="Ok"/>
  </r>
  <r>
    <s v="ORD1005"/>
    <s v="Keyboard"/>
    <n v="477"/>
    <n v="6000"/>
    <n v="1500"/>
    <s v="West"/>
    <d v="2043-03-30T00:00:00"/>
    <n v="2146500"/>
    <n v="715500"/>
    <x v="2"/>
    <x v="19"/>
    <s v="High Discount"/>
    <s v="Ok"/>
  </r>
  <r>
    <s v="ORD1006"/>
    <s v="Speaker"/>
    <n v="265"/>
    <n v="4500"/>
    <n v="5000"/>
    <s v="West"/>
    <d v="2043-04-06T00:00:00"/>
    <n v="0"/>
    <n v="1325000"/>
    <x v="3"/>
    <x v="19"/>
    <s v="High Discount"/>
    <s v="Zero Sales"/>
  </r>
  <r>
    <s v="ORD1007"/>
    <s v="Keyboard"/>
    <n v="462"/>
    <n v="15000"/>
    <n v="1000"/>
    <s v="South"/>
    <d v="2043-04-13T00:00:00"/>
    <n v="6468000"/>
    <n v="462000"/>
    <x v="3"/>
    <x v="19"/>
    <s v="High Discount"/>
    <s v="Ok"/>
  </r>
  <r>
    <s v="ORD1008"/>
    <s v="Speaker"/>
    <n v="429"/>
    <n v="18000"/>
    <n v="1500"/>
    <s v="West"/>
    <d v="2043-04-20T00:00:00"/>
    <n v="7078500"/>
    <n v="643500"/>
    <x v="3"/>
    <x v="19"/>
    <s v="High Discount"/>
    <s v="Ok"/>
  </r>
  <r>
    <s v="ORD1009"/>
    <s v="Hard Disk"/>
    <n v="281"/>
    <n v="6000"/>
    <n v="300"/>
    <s v="West"/>
    <d v="2043-04-27T00:00:00"/>
    <n v="1601700"/>
    <n v="84300"/>
    <x v="3"/>
    <x v="19"/>
    <s v="High Discount"/>
    <s v="Ok"/>
  </r>
  <r>
    <s v="ORD1010"/>
    <s v="Laptop"/>
    <n v="307"/>
    <n v="1200"/>
    <n v="100"/>
    <s v="East"/>
    <d v="2043-05-04T00:00:00"/>
    <n v="337700"/>
    <n v="30700"/>
    <x v="4"/>
    <x v="19"/>
    <s v="Normal"/>
    <s v="Ok"/>
  </r>
  <r>
    <s v="ORD1011"/>
    <s v="Hard Disk"/>
    <n v="305"/>
    <n v="5500"/>
    <n v="100"/>
    <s v="South"/>
    <d v="2043-05-11T00:00:00"/>
    <n v="1647000"/>
    <n v="30500"/>
    <x v="4"/>
    <x v="19"/>
    <s v="Normal"/>
    <s v="Ok"/>
  </r>
  <r>
    <s v="ORD1012"/>
    <s v="Webcam"/>
    <n v="452"/>
    <n v="15000"/>
    <n v="300"/>
    <s v="North"/>
    <d v="2043-05-18T00:00:00"/>
    <n v="6644400"/>
    <n v="135600"/>
    <x v="4"/>
    <x v="19"/>
    <s v="Normal"/>
    <s v="Ok"/>
  </r>
  <r>
    <s v="ORD1013"/>
    <s v="Mouse"/>
    <n v="473"/>
    <n v="1200"/>
    <n v="500"/>
    <s v="North"/>
    <d v="2043-05-25T00:00:00"/>
    <n v="331100"/>
    <n v="236500"/>
    <x v="4"/>
    <x v="19"/>
    <s v="High Discount"/>
    <s v="Ok"/>
  </r>
  <r>
    <s v="ORD1014"/>
    <s v="Tablet"/>
    <n v="114"/>
    <n v="18000"/>
    <n v="100"/>
    <s v="North"/>
    <d v="2043-06-01T00:00:00"/>
    <n v="2040600"/>
    <n v="11400"/>
    <x v="5"/>
    <x v="19"/>
    <s v="Normal"/>
    <s v="Ok"/>
  </r>
  <r>
    <s v="ORD1015"/>
    <s v="Speaker"/>
    <n v="239"/>
    <n v="12000"/>
    <n v="100"/>
    <s v="South"/>
    <d v="2043-06-08T00:00:00"/>
    <n v="2844100"/>
    <n v="23900"/>
    <x v="5"/>
    <x v="19"/>
    <s v="Normal"/>
    <s v="Ok"/>
  </r>
  <r>
    <s v="ORD1016"/>
    <s v="Webcam"/>
    <n v="222"/>
    <n v="1200"/>
    <n v="100"/>
    <s v="North"/>
    <d v="2043-06-15T00:00:00"/>
    <n v="244200"/>
    <n v="22200"/>
    <x v="5"/>
    <x v="19"/>
    <s v="Normal"/>
    <s v="Ok"/>
  </r>
  <r>
    <s v="ORD1017"/>
    <s v="Mouse"/>
    <n v="276"/>
    <n v="800"/>
    <n v="1500"/>
    <s v="South"/>
    <d v="2043-06-22T00:00:00"/>
    <n v="0"/>
    <n v="414000"/>
    <x v="5"/>
    <x v="19"/>
    <s v="High Discount"/>
    <s v="Zero Sales"/>
  </r>
  <r>
    <s v="ORD1018"/>
    <s v="Printer"/>
    <n v="437"/>
    <n v="1200"/>
    <n v="200"/>
    <s v="East"/>
    <d v="2043-06-29T00:00:00"/>
    <n v="437000"/>
    <n v="87400"/>
    <x v="5"/>
    <x v="19"/>
    <s v="Normal"/>
    <s v="Ok"/>
  </r>
  <r>
    <s v="ORD1019"/>
    <s v="Laptop"/>
    <n v="450"/>
    <n v="5500"/>
    <n v="2000"/>
    <s v="East"/>
    <d v="2043-07-06T00:00:00"/>
    <n v="1575000"/>
    <n v="900000"/>
    <x v="6"/>
    <x v="19"/>
    <s v="High Discount"/>
    <s v="Ok"/>
  </r>
  <r>
    <s v="ORD1020"/>
    <s v="Keyboard"/>
    <n v="262"/>
    <n v="45000"/>
    <n v="300"/>
    <s v="South"/>
    <d v="2043-07-13T00:00:00"/>
    <n v="11711400"/>
    <n v="78600"/>
    <x v="6"/>
    <x v="19"/>
    <s v="High Discount"/>
    <s v="Ok"/>
  </r>
  <r>
    <s v="ORD1021"/>
    <s v="Keyboard"/>
    <n v="102"/>
    <n v="45000"/>
    <n v="3000"/>
    <s v="North"/>
    <d v="2043-07-20T00:00:00"/>
    <n v="4284000"/>
    <n v="306000"/>
    <x v="6"/>
    <x v="19"/>
    <s v="High Discount"/>
    <s v="Ok"/>
  </r>
  <r>
    <s v="ORD1022"/>
    <s v="Hard Disk"/>
    <n v="188"/>
    <n v="22000"/>
    <n v="1000"/>
    <s v="South"/>
    <d v="2043-07-27T00:00:00"/>
    <n v="3948000"/>
    <n v="188000"/>
    <x v="6"/>
    <x v="19"/>
    <s v="High Discount"/>
    <s v="Ok"/>
  </r>
  <r>
    <s v="ORD1023"/>
    <s v="Monitor"/>
    <n v="467"/>
    <n v="4500"/>
    <n v="5000"/>
    <s v="South"/>
    <d v="2043-08-03T00:00:00"/>
    <n v="0"/>
    <n v="2335000"/>
    <x v="7"/>
    <x v="19"/>
    <s v="High Discount"/>
    <s v="Zero Sales"/>
  </r>
  <r>
    <s v="ORD1024"/>
    <s v="Mouse"/>
    <n v="192"/>
    <n v="18000"/>
    <n v="400"/>
    <s v="West"/>
    <d v="2043-08-10T00:00:00"/>
    <n v="3379200"/>
    <n v="76800"/>
    <x v="7"/>
    <x v="19"/>
    <s v="High Discount"/>
    <s v="Ok"/>
  </r>
  <r>
    <s v="ORD1025"/>
    <s v="Printer"/>
    <n v="558"/>
    <n v="5500"/>
    <n v="1000"/>
    <s v="South"/>
    <d v="2043-08-17T00:00:00"/>
    <n v="2511000"/>
    <n v="558000"/>
    <x v="7"/>
    <x v="19"/>
    <s v="High Discount"/>
    <s v="Ok"/>
  </r>
  <r>
    <s v="ORD1026"/>
    <s v="Webcam"/>
    <n v="535"/>
    <n v="1200"/>
    <n v="3000"/>
    <s v="West"/>
    <d v="2043-08-24T00:00:00"/>
    <n v="0"/>
    <n v="1605000"/>
    <x v="7"/>
    <x v="19"/>
    <s v="High Discount"/>
    <s v="Zero Sales"/>
  </r>
  <r>
    <s v="ORD1027"/>
    <s v="Laptop"/>
    <n v="486"/>
    <n v="4500"/>
    <n v="200"/>
    <s v="East"/>
    <d v="2043-08-31T00:00:00"/>
    <n v="2089800"/>
    <n v="97200"/>
    <x v="7"/>
    <x v="19"/>
    <s v="Normal"/>
    <s v="Ok"/>
  </r>
  <r>
    <s v="ORD1028"/>
    <s v="Mouse"/>
    <n v="592"/>
    <n v="15000"/>
    <n v="5000"/>
    <s v="West"/>
    <d v="2043-09-07T00:00:00"/>
    <n v="5920000"/>
    <n v="2960000"/>
    <x v="8"/>
    <x v="19"/>
    <s v="High Discount"/>
    <s v="Ok"/>
  </r>
  <r>
    <s v="ORD1029"/>
    <s v="Printer"/>
    <n v="342"/>
    <n v="6000"/>
    <n v="200"/>
    <s v="South"/>
    <d v="2043-09-14T00:00:00"/>
    <n v="1983600"/>
    <n v="68400"/>
    <x v="8"/>
    <x v="19"/>
    <s v="Normal"/>
    <s v="Ok"/>
  </r>
  <r>
    <s v="ORD1030"/>
    <s v="Tablet"/>
    <n v="333"/>
    <n v="18000"/>
    <n v="1500"/>
    <s v="East"/>
    <d v="2043-09-21T00:00:00"/>
    <n v="5494500"/>
    <n v="499500"/>
    <x v="8"/>
    <x v="19"/>
    <s v="High Discount"/>
    <s v="Ok"/>
  </r>
  <r>
    <s v="ORD1031"/>
    <s v="Speaker"/>
    <n v="63"/>
    <n v="1200"/>
    <n v="5000"/>
    <s v="West"/>
    <d v="2043-09-28T00:00:00"/>
    <n v="0"/>
    <n v="315000"/>
    <x v="8"/>
    <x v="19"/>
    <s v="High Discount"/>
    <s v="Zero Sales"/>
  </r>
  <r>
    <s v="ORD1032"/>
    <s v="Keyboard"/>
    <n v="321"/>
    <n v="4500"/>
    <n v="5000"/>
    <s v="South"/>
    <d v="2043-10-05T00:00:00"/>
    <n v="0"/>
    <n v="1605000"/>
    <x v="9"/>
    <x v="19"/>
    <s v="High Discount"/>
    <s v="Zero Sales"/>
  </r>
  <r>
    <s v="ORD1033"/>
    <s v="Webcam"/>
    <n v="74"/>
    <n v="45000"/>
    <n v="1000"/>
    <s v="East"/>
    <d v="2043-10-12T00:00:00"/>
    <n v="3256000"/>
    <n v="74000"/>
    <x v="9"/>
    <x v="19"/>
    <s v="High Discount"/>
    <s v="Ok"/>
  </r>
  <r>
    <s v="ORD1034"/>
    <s v="Keyboard"/>
    <n v="371"/>
    <n v="45000"/>
    <n v="2000"/>
    <s v="West"/>
    <d v="2043-10-19T00:00:00"/>
    <n v="15953000"/>
    <n v="742000"/>
    <x v="9"/>
    <x v="19"/>
    <s v="High Discount"/>
    <s v="Ok"/>
  </r>
  <r>
    <s v="ORD1035"/>
    <s v="Webcam"/>
    <n v="152"/>
    <n v="5500"/>
    <n v="400"/>
    <s v="South"/>
    <d v="2043-10-26T00:00:00"/>
    <n v="775200"/>
    <n v="60800"/>
    <x v="9"/>
    <x v="19"/>
    <s v="High Discount"/>
    <s v="Ok"/>
  </r>
  <r>
    <s v="ORD1036"/>
    <s v="Hard Disk"/>
    <n v="89"/>
    <n v="6000"/>
    <n v="300"/>
    <s v="South"/>
    <d v="2043-11-02T00:00:00"/>
    <n v="507300"/>
    <n v="26700"/>
    <x v="10"/>
    <x v="19"/>
    <s v="High Discount"/>
    <s v="Ok"/>
  </r>
  <r>
    <s v="ORD1037"/>
    <s v="Monitor"/>
    <n v="284"/>
    <n v="18000"/>
    <n v="300"/>
    <s v="North"/>
    <d v="2043-11-09T00:00:00"/>
    <n v="5026800"/>
    <n v="85200"/>
    <x v="10"/>
    <x v="19"/>
    <s v="High Discount"/>
    <s v="Ok"/>
  </r>
  <r>
    <s v="ORD1038"/>
    <s v="Webcam"/>
    <n v="138"/>
    <n v="4500"/>
    <n v="400"/>
    <s v="North"/>
    <d v="2043-11-16T00:00:00"/>
    <n v="565800"/>
    <n v="55200"/>
    <x v="10"/>
    <x v="19"/>
    <s v="High Discount"/>
    <s v="Ok"/>
  </r>
  <r>
    <s v="ORD1039"/>
    <s v="Keyboard"/>
    <n v="149"/>
    <n v="5500"/>
    <n v="300"/>
    <s v="West"/>
    <d v="2043-11-23T00:00:00"/>
    <n v="774800"/>
    <n v="44700"/>
    <x v="10"/>
    <x v="19"/>
    <s v="High Discount"/>
    <s v="Ok"/>
  </r>
  <r>
    <s v="ORD1040"/>
    <s v="Hard Disk"/>
    <n v="193"/>
    <n v="4500"/>
    <n v="5000"/>
    <s v="West"/>
    <d v="2043-11-30T00:00:00"/>
    <n v="0"/>
    <n v="965000"/>
    <x v="10"/>
    <x v="19"/>
    <s v="High Discount"/>
    <s v="Zero Sales"/>
  </r>
  <r>
    <s v="ORD1041"/>
    <s v="Webcam"/>
    <n v="131"/>
    <n v="12000"/>
    <n v="1500"/>
    <s v="West"/>
    <d v="2043-12-07T00:00:00"/>
    <n v="1375500"/>
    <n v="196500"/>
    <x v="11"/>
    <x v="19"/>
    <s v="High Discount"/>
    <s v="Ok"/>
  </r>
  <r>
    <s v="ORD1042"/>
    <s v="Tablet"/>
    <n v="278"/>
    <n v="18000"/>
    <n v="5000"/>
    <s v="South"/>
    <d v="2043-12-14T00:00:00"/>
    <n v="3614000"/>
    <n v="1390000"/>
    <x v="11"/>
    <x v="19"/>
    <s v="High Discount"/>
    <s v="Ok"/>
  </r>
  <r>
    <s v="ORD1043"/>
    <s v="Monitor"/>
    <n v="444"/>
    <n v="22000"/>
    <n v="5000"/>
    <s v="West"/>
    <d v="2043-12-21T00:00:00"/>
    <n v="7548000"/>
    <n v="2220000"/>
    <x v="11"/>
    <x v="19"/>
    <s v="High Discount"/>
    <s v="Ok"/>
  </r>
  <r>
    <s v="ORD1044"/>
    <s v="Webcam"/>
    <n v="562"/>
    <n v="5500"/>
    <n v="300"/>
    <s v="South"/>
    <d v="2043-12-28T00:00:00"/>
    <n v="2922400"/>
    <n v="168600"/>
    <x v="11"/>
    <x v="19"/>
    <s v="Normal"/>
    <s v="Ok"/>
  </r>
  <r>
    <s v="ORD1045"/>
    <s v="Hard Disk"/>
    <n v="246"/>
    <n v="45000"/>
    <n v="200"/>
    <s v="West"/>
    <d v="2044-01-04T00:00:00"/>
    <n v="11020800"/>
    <n v="49200"/>
    <x v="0"/>
    <x v="20"/>
    <s v="Normal"/>
    <s v="Ok"/>
  </r>
  <r>
    <s v="ORD1046"/>
    <s v="Mouse"/>
    <n v="323"/>
    <n v="22000"/>
    <n v="5000"/>
    <s v="South"/>
    <d v="2044-01-11T00:00:00"/>
    <n v="5491000"/>
    <n v="1615000"/>
    <x v="0"/>
    <x v="20"/>
    <s v="High Discount"/>
    <s v="Ok"/>
  </r>
  <r>
    <s v="ORD1047"/>
    <s v="Mobile"/>
    <n v="421"/>
    <n v="1200"/>
    <n v="2000"/>
    <s v="South"/>
    <d v="2044-01-18T00:00:00"/>
    <n v="0"/>
    <n v="842000"/>
    <x v="0"/>
    <x v="20"/>
    <s v="High Discount"/>
    <s v="Zero Sales"/>
  </r>
  <r>
    <s v="ORD1048"/>
    <s v="Printer"/>
    <n v="129"/>
    <n v="22000"/>
    <n v="1000"/>
    <s v="North"/>
    <d v="2044-01-25T00:00:00"/>
    <n v="2709000"/>
    <n v="129000"/>
    <x v="0"/>
    <x v="20"/>
    <s v="High Discount"/>
    <s v="Ok"/>
  </r>
  <r>
    <s v="ORD1049"/>
    <s v="Mobile"/>
    <n v="284"/>
    <n v="22000"/>
    <n v="3000"/>
    <s v="East"/>
    <d v="2044-02-01T00:00:00"/>
    <n v="5396000"/>
    <n v="852000"/>
    <x v="1"/>
    <x v="20"/>
    <s v="High Discount"/>
    <s v="Ok"/>
  </r>
  <r>
    <s v="ORD1050"/>
    <s v="Mobile"/>
    <n v="336"/>
    <n v="5500"/>
    <n v="1500"/>
    <s v="South"/>
    <d v="2044-02-08T00:00:00"/>
    <n v="1344000"/>
    <n v="504000"/>
    <x v="1"/>
    <x v="20"/>
    <s v="High Discount"/>
    <s v="Ok"/>
  </r>
  <r>
    <s v="ORD1051"/>
    <s v="Laptop"/>
    <n v="594"/>
    <n v="800"/>
    <n v="3000"/>
    <s v="West"/>
    <d v="2044-02-15T00:00:00"/>
    <n v="0"/>
    <n v="1782000"/>
    <x v="1"/>
    <x v="20"/>
    <s v="High Discount"/>
    <s v="Zero Sales"/>
  </r>
  <r>
    <s v="ORD1052"/>
    <s v="Tablet"/>
    <n v="486"/>
    <n v="22000"/>
    <n v="300"/>
    <s v="North"/>
    <d v="2044-02-22T00:00:00"/>
    <n v="10546200"/>
    <n v="145800"/>
    <x v="1"/>
    <x v="20"/>
    <s v="Normal"/>
    <s v="Ok"/>
  </r>
  <r>
    <s v="ORD1053"/>
    <s v="Mouse"/>
    <n v="176"/>
    <n v="22000"/>
    <n v="300"/>
    <s v="West"/>
    <d v="2044-02-29T00:00:00"/>
    <n v="3819200"/>
    <n v="52800"/>
    <x v="1"/>
    <x v="20"/>
    <s v="High Discount"/>
    <s v="Ok"/>
  </r>
  <r>
    <s v="ORD1054"/>
    <s v="Speaker"/>
    <n v="466"/>
    <n v="4500"/>
    <n v="1000"/>
    <s v="West"/>
    <d v="2044-03-07T00:00:00"/>
    <n v="1631000"/>
    <n v="466000"/>
    <x v="2"/>
    <x v="20"/>
    <s v="High Discount"/>
    <s v="Ok"/>
  </r>
  <r>
    <s v="ORD1055"/>
    <s v="Webcam"/>
    <n v="90"/>
    <n v="18000"/>
    <n v="1000"/>
    <s v="South"/>
    <d v="2044-03-14T00:00:00"/>
    <n v="1530000"/>
    <n v="90000"/>
    <x v="2"/>
    <x v="20"/>
    <s v="High Discount"/>
    <s v="Ok"/>
  </r>
  <r>
    <s v="ORD1056"/>
    <s v="Printer"/>
    <n v="518"/>
    <n v="45000"/>
    <n v="3000"/>
    <s v="South"/>
    <d v="2044-03-21T00:00:00"/>
    <n v="21756000"/>
    <n v="1554000"/>
    <x v="2"/>
    <x v="20"/>
    <s v="High Discount"/>
    <s v="Ok"/>
  </r>
  <r>
    <s v="ORD1057"/>
    <s v="Monitor"/>
    <n v="346"/>
    <n v="5500"/>
    <n v="400"/>
    <s v="East"/>
    <d v="2044-03-28T00:00:00"/>
    <n v="1764600"/>
    <n v="138400"/>
    <x v="2"/>
    <x v="20"/>
    <s v="High Discount"/>
    <s v="Ok"/>
  </r>
  <r>
    <s v="ORD1058"/>
    <s v="Mouse"/>
    <n v="91"/>
    <n v="6000"/>
    <n v="500"/>
    <s v="South"/>
    <d v="2044-04-04T00:00:00"/>
    <n v="500500"/>
    <n v="45500"/>
    <x v="3"/>
    <x v="20"/>
    <s v="High Discount"/>
    <s v="Ok"/>
  </r>
  <r>
    <s v="ORD1059"/>
    <s v="Keyboard"/>
    <n v="328"/>
    <n v="22000"/>
    <n v="5000"/>
    <s v="South"/>
    <d v="2044-04-11T00:00:00"/>
    <n v="5576000"/>
    <n v="1640000"/>
    <x v="3"/>
    <x v="20"/>
    <s v="High Discount"/>
    <s v="Ok"/>
  </r>
  <r>
    <s v="ORD1060"/>
    <s v="Speaker"/>
    <n v="508"/>
    <n v="15000"/>
    <n v="500"/>
    <s v="East"/>
    <d v="2044-04-18T00:00:00"/>
    <n v="7366000"/>
    <n v="254000"/>
    <x v="3"/>
    <x v="20"/>
    <s v="Normal"/>
    <s v="Ok"/>
  </r>
  <r>
    <s v="ORD1061"/>
    <s v="Laptop"/>
    <n v="82"/>
    <n v="18000"/>
    <n v="200"/>
    <s v="West"/>
    <d v="2044-04-25T00:00:00"/>
    <n v="1459600"/>
    <n v="16400"/>
    <x v="3"/>
    <x v="20"/>
    <s v="High Discount"/>
    <s v="Ok"/>
  </r>
  <r>
    <s v="ORD1062"/>
    <s v="Laptop"/>
    <n v="325"/>
    <n v="6000"/>
    <n v="1500"/>
    <s v="East"/>
    <d v="2044-05-02T00:00:00"/>
    <n v="1462500"/>
    <n v="487500"/>
    <x v="4"/>
    <x v="20"/>
    <s v="High Discount"/>
    <s v="Ok"/>
  </r>
  <r>
    <s v="ORD1063"/>
    <s v="Mouse"/>
    <n v="139"/>
    <n v="4500"/>
    <n v="400"/>
    <s v="East"/>
    <d v="2044-05-09T00:00:00"/>
    <n v="569900"/>
    <n v="55600"/>
    <x v="4"/>
    <x v="20"/>
    <s v="High Discount"/>
    <s v="Ok"/>
  </r>
  <r>
    <s v="ORD1064"/>
    <s v="Hard Disk"/>
    <n v="573"/>
    <n v="6000"/>
    <n v="3000"/>
    <s v="East"/>
    <d v="2044-05-16T00:00:00"/>
    <n v="1719000"/>
    <n v="1719000"/>
    <x v="4"/>
    <x v="20"/>
    <s v="High Discount"/>
    <s v="Ok"/>
  </r>
  <r>
    <s v="ORD1065"/>
    <s v="Mobile"/>
    <n v="209"/>
    <n v="6000"/>
    <n v="2000"/>
    <s v="North"/>
    <d v="2044-05-23T00:00:00"/>
    <n v="836000"/>
    <n v="418000"/>
    <x v="4"/>
    <x v="20"/>
    <s v="High Discount"/>
    <s v="Ok"/>
  </r>
  <r>
    <s v="ORD1066"/>
    <s v="Keyboard"/>
    <n v="507"/>
    <n v="6000"/>
    <n v="400"/>
    <s v="West"/>
    <d v="2044-05-30T00:00:00"/>
    <n v="2839200"/>
    <n v="202800"/>
    <x v="4"/>
    <x v="20"/>
    <s v="Normal"/>
    <s v="Ok"/>
  </r>
  <r>
    <s v="ORD1067"/>
    <s v="Laptop"/>
    <n v="448"/>
    <n v="15000"/>
    <n v="3000"/>
    <s v="North"/>
    <d v="2044-06-06T00:00:00"/>
    <n v="5376000"/>
    <n v="1344000"/>
    <x v="5"/>
    <x v="20"/>
    <s v="High Discount"/>
    <s v="Ok"/>
  </r>
  <r>
    <s v="ORD1068"/>
    <s v="Printer"/>
    <n v="140"/>
    <n v="18000"/>
    <n v="1500"/>
    <s v="North"/>
    <d v="2044-06-13T00:00:00"/>
    <n v="2310000"/>
    <n v="210000"/>
    <x v="5"/>
    <x v="20"/>
    <s v="High Discount"/>
    <s v="Ok"/>
  </r>
  <r>
    <s v="ORD1069"/>
    <s v="Laptop"/>
    <n v="515"/>
    <n v="6000"/>
    <n v="2000"/>
    <s v="South"/>
    <d v="2044-06-20T00:00:00"/>
    <n v="2060000"/>
    <n v="1030000"/>
    <x v="5"/>
    <x v="20"/>
    <s v="High Discount"/>
    <s v="Ok"/>
  </r>
  <r>
    <s v="ORD1070"/>
    <s v="Monitor"/>
    <n v="269"/>
    <n v="1200"/>
    <n v="200"/>
    <s v="East"/>
    <d v="2044-06-27T00:00:00"/>
    <n v="269000"/>
    <n v="53800"/>
    <x v="5"/>
    <x v="20"/>
    <s v="Normal"/>
    <s v="Ok"/>
  </r>
  <r>
    <s v="ORD1071"/>
    <s v="Webcam"/>
    <n v="468"/>
    <n v="800"/>
    <n v="1000"/>
    <s v="East"/>
    <d v="2044-07-04T00:00:00"/>
    <n v="0"/>
    <n v="468000"/>
    <x v="6"/>
    <x v="20"/>
    <s v="High Discount"/>
    <s v="Zero Sales"/>
  </r>
  <r>
    <s v="ORD1072"/>
    <s v="Laptop"/>
    <n v="428"/>
    <n v="12000"/>
    <n v="300"/>
    <s v="North"/>
    <d v="2044-07-11T00:00:00"/>
    <n v="5007600"/>
    <n v="128400"/>
    <x v="6"/>
    <x v="20"/>
    <s v="Normal"/>
    <s v="Ok"/>
  </r>
  <r>
    <s v="ORD1073"/>
    <s v="Monitor"/>
    <n v="496"/>
    <n v="45000"/>
    <n v="200"/>
    <s v="South"/>
    <d v="2044-07-18T00:00:00"/>
    <n v="22220800"/>
    <n v="99200"/>
    <x v="6"/>
    <x v="20"/>
    <s v="Normal"/>
    <s v="Ok"/>
  </r>
  <r>
    <s v="ORD1074"/>
    <s v="Mouse"/>
    <n v="195"/>
    <n v="1200"/>
    <n v="500"/>
    <s v="South"/>
    <d v="2044-07-25T00:00:00"/>
    <n v="136500"/>
    <n v="97500"/>
    <x v="6"/>
    <x v="20"/>
    <s v="High Discount"/>
    <s v="Ok"/>
  </r>
  <r>
    <s v="ORD1075"/>
    <s v="Mouse"/>
    <n v="282"/>
    <n v="22000"/>
    <n v="3000"/>
    <s v="South"/>
    <d v="2044-08-01T00:00:00"/>
    <n v="5358000"/>
    <n v="846000"/>
    <x v="7"/>
    <x v="20"/>
    <s v="High Discount"/>
    <s v="Ok"/>
  </r>
  <r>
    <s v="ORD1076"/>
    <s v="Speaker"/>
    <n v="420"/>
    <n v="4500"/>
    <n v="100"/>
    <s v="West"/>
    <d v="2044-08-08T00:00:00"/>
    <n v="1848000"/>
    <n v="42000"/>
    <x v="7"/>
    <x v="20"/>
    <s v="Normal"/>
    <s v="Ok"/>
  </r>
  <r>
    <s v="ORD1077"/>
    <s v="Laptop"/>
    <n v="283"/>
    <n v="12000"/>
    <n v="500"/>
    <s v="North"/>
    <d v="2044-08-15T00:00:00"/>
    <n v="3254500"/>
    <n v="141500"/>
    <x v="7"/>
    <x v="20"/>
    <s v="High Discount"/>
    <s v="Ok"/>
  </r>
  <r>
    <s v="ORD1078"/>
    <s v="Printer"/>
    <n v="416"/>
    <n v="5500"/>
    <n v="300"/>
    <s v="West"/>
    <d v="2044-08-22T00:00:00"/>
    <n v="2163200"/>
    <n v="124800"/>
    <x v="7"/>
    <x v="20"/>
    <s v="Normal"/>
    <s v="Ok"/>
  </r>
  <r>
    <s v="ORD1079"/>
    <s v="Laptop"/>
    <n v="530"/>
    <n v="18000"/>
    <n v="1500"/>
    <s v="South"/>
    <d v="2044-08-29T00:00:00"/>
    <n v="8745000"/>
    <n v="795000"/>
    <x v="7"/>
    <x v="20"/>
    <s v="High Discount"/>
    <s v="Ok"/>
  </r>
  <r>
    <s v="ORD1080"/>
    <s v="Printer"/>
    <n v="412"/>
    <n v="12000"/>
    <n v="1500"/>
    <s v="South"/>
    <d v="2044-09-05T00:00:00"/>
    <n v="4326000"/>
    <n v="618000"/>
    <x v="8"/>
    <x v="20"/>
    <s v="High Discount"/>
    <s v="Ok"/>
  </r>
  <r>
    <s v="ORD1081"/>
    <s v="Tablet"/>
    <n v="560"/>
    <n v="22000"/>
    <n v="1000"/>
    <s v="South"/>
    <d v="2044-09-12T00:00:00"/>
    <n v="11760000"/>
    <n v="560000"/>
    <x v="8"/>
    <x v="20"/>
    <s v="High Discount"/>
    <s v="Ok"/>
  </r>
  <r>
    <s v="ORD1082"/>
    <s v="Speaker"/>
    <n v="144"/>
    <n v="22000"/>
    <n v="1500"/>
    <s v="East"/>
    <d v="2044-09-19T00:00:00"/>
    <n v="2952000"/>
    <n v="216000"/>
    <x v="8"/>
    <x v="20"/>
    <s v="High Discount"/>
    <s v="Ok"/>
  </r>
  <r>
    <s v="ORD1083"/>
    <s v="Tablet"/>
    <n v="265"/>
    <n v="1200"/>
    <n v="200"/>
    <s v="North"/>
    <d v="2044-09-26T00:00:00"/>
    <n v="265000"/>
    <n v="53000"/>
    <x v="8"/>
    <x v="20"/>
    <s v="Normal"/>
    <s v="Ok"/>
  </r>
  <r>
    <s v="ORD1084"/>
    <s v="Laptop"/>
    <n v="592"/>
    <n v="45000"/>
    <n v="3000"/>
    <s v="East"/>
    <d v="2044-10-03T00:00:00"/>
    <n v="24864000"/>
    <n v="1776000"/>
    <x v="9"/>
    <x v="20"/>
    <s v="High Discount"/>
    <s v="Ok"/>
  </r>
  <r>
    <s v="ORD1085"/>
    <s v="Speaker"/>
    <n v="184"/>
    <n v="1200"/>
    <n v="3000"/>
    <s v="West"/>
    <d v="2044-10-10T00:00:00"/>
    <n v="0"/>
    <n v="552000"/>
    <x v="9"/>
    <x v="20"/>
    <s v="High Discount"/>
    <s v="Zero Sales"/>
  </r>
  <r>
    <s v="ORD1086"/>
    <s v="Tablet"/>
    <n v="132"/>
    <n v="6000"/>
    <n v="400"/>
    <s v="East"/>
    <d v="2044-10-17T00:00:00"/>
    <n v="739200"/>
    <n v="52800"/>
    <x v="9"/>
    <x v="20"/>
    <s v="High Discount"/>
    <s v="Ok"/>
  </r>
  <r>
    <s v="ORD1087"/>
    <s v="Mobile"/>
    <n v="440"/>
    <n v="5500"/>
    <n v="200"/>
    <s v="North"/>
    <d v="2044-10-24T00:00:00"/>
    <n v="2332000"/>
    <n v="88000"/>
    <x v="9"/>
    <x v="20"/>
    <s v="Normal"/>
    <s v="Ok"/>
  </r>
  <r>
    <s v="ORD1088"/>
    <s v="Laptop"/>
    <n v="96"/>
    <n v="4500"/>
    <n v="400"/>
    <s v="East"/>
    <d v="2044-10-31T00:00:00"/>
    <n v="393600"/>
    <n v="38400"/>
    <x v="9"/>
    <x v="20"/>
    <s v="High Discount"/>
    <s v="Ok"/>
  </r>
  <r>
    <s v="ORD1089"/>
    <s v="Tablet"/>
    <n v="441"/>
    <n v="45000"/>
    <n v="400"/>
    <s v="South"/>
    <d v="2044-11-07T00:00:00"/>
    <n v="19668600"/>
    <n v="176400"/>
    <x v="10"/>
    <x v="20"/>
    <s v="Normal"/>
    <s v="Ok"/>
  </r>
  <r>
    <s v="ORD1090"/>
    <s v="Mobile"/>
    <n v="434"/>
    <n v="18000"/>
    <n v="3000"/>
    <s v="West"/>
    <d v="2044-11-14T00:00:00"/>
    <n v="6510000"/>
    <n v="1302000"/>
    <x v="10"/>
    <x v="20"/>
    <s v="High Discount"/>
    <s v="Ok"/>
  </r>
  <r>
    <s v="ORD1091"/>
    <s v="Mobile"/>
    <n v="430"/>
    <n v="18000"/>
    <n v="100"/>
    <s v="West"/>
    <d v="2044-11-21T00:00:00"/>
    <n v="7697000"/>
    <n v="43000"/>
    <x v="10"/>
    <x v="20"/>
    <s v="Normal"/>
    <s v="Ok"/>
  </r>
  <r>
    <s v="ORD1092"/>
    <s v="Mouse"/>
    <n v="126"/>
    <n v="800"/>
    <n v="100"/>
    <s v="South"/>
    <d v="2044-11-28T00:00:00"/>
    <n v="88200"/>
    <n v="12600"/>
    <x v="10"/>
    <x v="20"/>
    <s v="Normal"/>
    <s v="Ok"/>
  </r>
  <r>
    <s v="ORD1093"/>
    <s v="Laptop"/>
    <n v="308"/>
    <n v="45000"/>
    <n v="500"/>
    <s v="South"/>
    <d v="2044-12-05T00:00:00"/>
    <n v="13706000"/>
    <n v="154000"/>
    <x v="11"/>
    <x v="20"/>
    <s v="High Discount"/>
    <s v="Ok"/>
  </r>
  <r>
    <s v="ORD1094"/>
    <s v="Mobile"/>
    <n v="448"/>
    <n v="45000"/>
    <n v="5000"/>
    <s v="South"/>
    <d v="2044-12-12T00:00:00"/>
    <n v="17920000"/>
    <n v="2240000"/>
    <x v="11"/>
    <x v="20"/>
    <s v="High Discount"/>
    <s v="Ok"/>
  </r>
  <r>
    <s v="ORD1095"/>
    <s v="Mouse"/>
    <n v="149"/>
    <n v="18000"/>
    <n v="1000"/>
    <s v="North"/>
    <d v="2044-12-19T00:00:00"/>
    <n v="2533000"/>
    <n v="149000"/>
    <x v="11"/>
    <x v="20"/>
    <s v="High Discount"/>
    <s v="Ok"/>
  </r>
  <r>
    <s v="ORD1096"/>
    <s v="Tablet"/>
    <n v="550"/>
    <n v="12000"/>
    <n v="1000"/>
    <s v="East"/>
    <d v="2044-12-26T00:00:00"/>
    <n v="6050000"/>
    <n v="550000"/>
    <x v="11"/>
    <x v="20"/>
    <s v="High Discount"/>
    <s v="Ok"/>
  </r>
  <r>
    <s v="ORD1097"/>
    <s v="Monitor"/>
    <n v="432"/>
    <n v="18000"/>
    <n v="300"/>
    <s v="West"/>
    <d v="2045-01-02T00:00:00"/>
    <n v="7646400"/>
    <n v="129600"/>
    <x v="0"/>
    <x v="21"/>
    <s v="Normal"/>
    <s v="Ok"/>
  </r>
  <r>
    <s v="ORD1098"/>
    <s v="Laptop"/>
    <n v="241"/>
    <n v="12000"/>
    <n v="1500"/>
    <s v="East"/>
    <d v="2045-01-09T00:00:00"/>
    <n v="2530500"/>
    <n v="361500"/>
    <x v="0"/>
    <x v="21"/>
    <s v="High Discount"/>
    <s v="Ok"/>
  </r>
  <r>
    <s v="ORD1099"/>
    <s v="Speaker"/>
    <n v="394"/>
    <n v="22000"/>
    <n v="1000"/>
    <s v="South"/>
    <d v="2045-01-16T00:00:00"/>
    <n v="8274000"/>
    <n v="394000"/>
    <x v="0"/>
    <x v="21"/>
    <s v="High Discount"/>
    <s v="Ok"/>
  </r>
  <r>
    <s v="ORD1100"/>
    <s v="Printer"/>
    <n v="59"/>
    <n v="22000"/>
    <n v="100"/>
    <s v="South"/>
    <d v="2045-01-23T00:00:00"/>
    <n v="1292100"/>
    <n v="5900"/>
    <x v="0"/>
    <x v="21"/>
    <s v="High Discount"/>
    <s v="Ok"/>
  </r>
  <r>
    <s v="ORD1101"/>
    <s v="Printer"/>
    <n v="313"/>
    <n v="4500"/>
    <n v="1500"/>
    <s v="East"/>
    <d v="2045-01-30T00:00:00"/>
    <n v="939000"/>
    <n v="469500"/>
    <x v="0"/>
    <x v="21"/>
    <s v="High Discount"/>
    <s v="Ok"/>
  </r>
  <r>
    <s v="ORD1102"/>
    <s v="Tablet"/>
    <n v="317"/>
    <n v="6000"/>
    <n v="400"/>
    <s v="West"/>
    <d v="2045-02-06T00:00:00"/>
    <n v="1775200"/>
    <n v="126800"/>
    <x v="1"/>
    <x v="21"/>
    <s v="High Discount"/>
    <s v="Ok"/>
  </r>
  <r>
    <s v="ORD1103"/>
    <s v="Hard Disk"/>
    <n v="244"/>
    <n v="5500"/>
    <n v="500"/>
    <s v="North"/>
    <d v="2045-02-13T00:00:00"/>
    <n v="1220000"/>
    <n v="122000"/>
    <x v="1"/>
    <x v="21"/>
    <s v="High Discount"/>
    <s v="Ok"/>
  </r>
  <r>
    <s v="ORD1104"/>
    <s v="Hard Disk"/>
    <n v="456"/>
    <n v="4500"/>
    <n v="2000"/>
    <s v="East"/>
    <d v="2045-02-20T00:00:00"/>
    <n v="1140000"/>
    <n v="912000"/>
    <x v="1"/>
    <x v="21"/>
    <s v="High Discount"/>
    <s v="Ok"/>
  </r>
  <r>
    <s v="ORD1105"/>
    <s v="Tablet"/>
    <n v="345"/>
    <n v="45000"/>
    <n v="500"/>
    <s v="South"/>
    <d v="2045-02-27T00:00:00"/>
    <n v="15352500"/>
    <n v="172500"/>
    <x v="1"/>
    <x v="21"/>
    <s v="High Discount"/>
    <s v="Ok"/>
  </r>
  <r>
    <s v="ORD1106"/>
    <s v="Mobile"/>
    <n v="146"/>
    <n v="1200"/>
    <n v="200"/>
    <s v="South"/>
    <d v="2045-03-06T00:00:00"/>
    <n v="146000"/>
    <n v="29200"/>
    <x v="2"/>
    <x v="21"/>
    <s v="High Discount"/>
    <s v="Ok"/>
  </r>
  <r>
    <s v="ORD1107"/>
    <s v="Laptop"/>
    <n v="511"/>
    <n v="12000"/>
    <n v="1500"/>
    <s v="North"/>
    <d v="2045-03-13T00:00:00"/>
    <n v="5365500"/>
    <n v="766500"/>
    <x v="2"/>
    <x v="21"/>
    <s v="High Discount"/>
    <s v="Ok"/>
  </r>
  <r>
    <s v="ORD1108"/>
    <s v="Printer"/>
    <n v="136"/>
    <n v="4500"/>
    <n v="2000"/>
    <s v="East"/>
    <d v="2045-03-20T00:00:00"/>
    <n v="340000"/>
    <n v="272000"/>
    <x v="2"/>
    <x v="21"/>
    <s v="High Discount"/>
    <s v="Ok"/>
  </r>
  <r>
    <s v="ORD1109"/>
    <s v="Printer"/>
    <n v="126"/>
    <n v="22000"/>
    <n v="400"/>
    <s v="North"/>
    <d v="2045-03-27T00:00:00"/>
    <n v="2721600"/>
    <n v="50400"/>
    <x v="2"/>
    <x v="21"/>
    <s v="High Discount"/>
    <s v="Ok"/>
  </r>
  <r>
    <s v="ORD1110"/>
    <s v="Mobile"/>
    <n v="532"/>
    <n v="1200"/>
    <n v="1000"/>
    <s v="North"/>
    <d v="2045-04-03T00:00:00"/>
    <n v="106400"/>
    <n v="532000"/>
    <x v="3"/>
    <x v="21"/>
    <s v="High Discount"/>
    <s v="Ok"/>
  </r>
  <r>
    <s v="ORD1111"/>
    <s v="Printer"/>
    <n v="195"/>
    <n v="6000"/>
    <n v="1000"/>
    <s v="West"/>
    <d v="2045-04-10T00:00:00"/>
    <n v="975000"/>
    <n v="195000"/>
    <x v="3"/>
    <x v="21"/>
    <s v="High Discount"/>
    <s v="Ok"/>
  </r>
  <r>
    <s v="ORD1112"/>
    <s v="Speaker"/>
    <n v="160"/>
    <n v="5500"/>
    <n v="100"/>
    <s v="West"/>
    <d v="2045-04-17T00:00:00"/>
    <n v="864000"/>
    <n v="16000"/>
    <x v="3"/>
    <x v="21"/>
    <s v="Normal"/>
    <s v="Ok"/>
  </r>
  <r>
    <s v="ORD1113"/>
    <s v="Laptop"/>
    <n v="346"/>
    <n v="1200"/>
    <n v="2000"/>
    <s v="South"/>
    <d v="2045-04-24T00:00:00"/>
    <n v="0"/>
    <n v="692000"/>
    <x v="3"/>
    <x v="21"/>
    <s v="High Discount"/>
    <s v="Zero Sales"/>
  </r>
  <r>
    <s v="ORD1114"/>
    <s v="Webcam"/>
    <n v="475"/>
    <n v="4500"/>
    <n v="300"/>
    <s v="East"/>
    <d v="2045-05-01T00:00:00"/>
    <n v="1995000"/>
    <n v="142500"/>
    <x v="4"/>
    <x v="21"/>
    <s v="Normal"/>
    <s v="Ok"/>
  </r>
  <r>
    <s v="ORD1115"/>
    <s v="Printer"/>
    <n v="383"/>
    <n v="18000"/>
    <n v="3000"/>
    <s v="West"/>
    <d v="2045-05-08T00:00:00"/>
    <n v="5745000"/>
    <n v="1149000"/>
    <x v="4"/>
    <x v="21"/>
    <s v="High Discount"/>
    <s v="Ok"/>
  </r>
  <r>
    <s v="ORD1116"/>
    <s v="Tablet"/>
    <n v="572"/>
    <n v="800"/>
    <n v="2000"/>
    <s v="South"/>
    <d v="2045-05-15T00:00:00"/>
    <n v="0"/>
    <n v="1144000"/>
    <x v="4"/>
    <x v="21"/>
    <s v="High Discount"/>
    <s v="Zero Sales"/>
  </r>
  <r>
    <s v="ORD1117"/>
    <s v="Speaker"/>
    <n v="587"/>
    <n v="1200"/>
    <n v="5000"/>
    <s v="East"/>
    <d v="2045-05-22T00:00:00"/>
    <n v="0"/>
    <n v="2935000"/>
    <x v="4"/>
    <x v="21"/>
    <s v="High Discount"/>
    <s v="Zero Sales"/>
  </r>
  <r>
    <s v="ORD1118"/>
    <s v="Printer"/>
    <n v="211"/>
    <n v="4500"/>
    <n v="1000"/>
    <s v="South"/>
    <d v="2045-05-29T00:00:00"/>
    <n v="738500"/>
    <n v="211000"/>
    <x v="4"/>
    <x v="21"/>
    <s v="High Discount"/>
    <s v="Ok"/>
  </r>
  <r>
    <s v="ORD1119"/>
    <s v="Speaker"/>
    <n v="479"/>
    <n v="15000"/>
    <n v="3000"/>
    <s v="West"/>
    <d v="2045-06-05T00:00:00"/>
    <n v="5748000"/>
    <n v="1437000"/>
    <x v="5"/>
    <x v="21"/>
    <s v="High Discount"/>
    <s v="Ok"/>
  </r>
  <r>
    <s v="ORD1120"/>
    <s v="Mouse"/>
    <n v="118"/>
    <n v="6000"/>
    <n v="400"/>
    <s v="South"/>
    <d v="2045-06-12T00:00:00"/>
    <n v="660800"/>
    <n v="47200"/>
    <x v="5"/>
    <x v="21"/>
    <s v="High Discount"/>
    <s v="Ok"/>
  </r>
  <r>
    <s v="ORD1121"/>
    <s v="Webcam"/>
    <n v="182"/>
    <n v="15000"/>
    <n v="500"/>
    <s v="East"/>
    <d v="2045-06-19T00:00:00"/>
    <n v="2639000"/>
    <n v="91000"/>
    <x v="5"/>
    <x v="21"/>
    <s v="High Discount"/>
    <s v="Ok"/>
  </r>
  <r>
    <s v="ORD1122"/>
    <s v="Keyboard"/>
    <n v="238"/>
    <n v="5500"/>
    <n v="300"/>
    <s v="East"/>
    <d v="2045-06-26T00:00:00"/>
    <n v="1237600"/>
    <n v="71400"/>
    <x v="5"/>
    <x v="21"/>
    <s v="High Discount"/>
    <s v="Ok"/>
  </r>
  <r>
    <s v="ORD1123"/>
    <s v="Tablet"/>
    <n v="328"/>
    <n v="5500"/>
    <n v="3000"/>
    <s v="South"/>
    <d v="2045-07-03T00:00:00"/>
    <n v="820000"/>
    <n v="984000"/>
    <x v="6"/>
    <x v="21"/>
    <s v="High Discount"/>
    <s v="Ok"/>
  </r>
  <r>
    <s v="ORD1124"/>
    <s v="Tablet"/>
    <n v="479"/>
    <n v="1200"/>
    <n v="100"/>
    <s v="East"/>
    <d v="2045-07-10T00:00:00"/>
    <n v="526900"/>
    <n v="47900"/>
    <x v="6"/>
    <x v="21"/>
    <s v="Normal"/>
    <s v="Ok"/>
  </r>
  <r>
    <s v="ORD1125"/>
    <s v="Laptop"/>
    <n v="591"/>
    <n v="1200"/>
    <n v="5000"/>
    <s v="South"/>
    <d v="2045-07-17T00:00:00"/>
    <n v="0"/>
    <n v="2955000"/>
    <x v="6"/>
    <x v="21"/>
    <s v="High Discount"/>
    <s v="Zero Sales"/>
  </r>
  <r>
    <s v="ORD1126"/>
    <s v="Speaker"/>
    <n v="210"/>
    <n v="12000"/>
    <n v="500"/>
    <s v="East"/>
    <d v="2045-07-24T00:00:00"/>
    <n v="2415000"/>
    <n v="105000"/>
    <x v="6"/>
    <x v="21"/>
    <s v="High Discount"/>
    <s v="Ok"/>
  </r>
  <r>
    <s v="ORD1127"/>
    <s v="Mobile"/>
    <n v="502"/>
    <n v="18000"/>
    <n v="200"/>
    <s v="South"/>
    <d v="2045-07-31T00:00:00"/>
    <n v="8935600"/>
    <n v="100400"/>
    <x v="6"/>
    <x v="21"/>
    <s v="Normal"/>
    <s v="Ok"/>
  </r>
  <r>
    <s v="ORD1128"/>
    <s v="Tablet"/>
    <n v="219"/>
    <n v="4500"/>
    <n v="300"/>
    <s v="South"/>
    <d v="2045-08-07T00:00:00"/>
    <n v="919800"/>
    <n v="65700"/>
    <x v="7"/>
    <x v="21"/>
    <s v="High Discount"/>
    <s v="Ok"/>
  </r>
  <r>
    <s v="ORD1129"/>
    <s v="Speaker"/>
    <n v="106"/>
    <n v="5500"/>
    <n v="2000"/>
    <s v="South"/>
    <d v="2045-08-14T00:00:00"/>
    <n v="371000"/>
    <n v="212000"/>
    <x v="7"/>
    <x v="21"/>
    <s v="High Discount"/>
    <s v="Ok"/>
  </r>
  <r>
    <s v="ORD1130"/>
    <s v="Speaker"/>
    <n v="289"/>
    <n v="5500"/>
    <n v="3000"/>
    <s v="North"/>
    <d v="2045-08-21T00:00:00"/>
    <n v="722500"/>
    <n v="867000"/>
    <x v="7"/>
    <x v="21"/>
    <s v="High Discount"/>
    <s v="Ok"/>
  </r>
  <r>
    <s v="ORD1131"/>
    <s v="Monitor"/>
    <n v="407"/>
    <n v="5500"/>
    <n v="1000"/>
    <s v="East"/>
    <d v="2045-08-28T00:00:00"/>
    <n v="1831500"/>
    <n v="407000"/>
    <x v="7"/>
    <x v="21"/>
    <s v="High Discount"/>
    <s v="Ok"/>
  </r>
  <r>
    <s v="ORD1132"/>
    <s v="Monitor"/>
    <n v="250"/>
    <n v="5500"/>
    <n v="1000"/>
    <s v="West"/>
    <d v="2045-09-04T00:00:00"/>
    <n v="1125000"/>
    <n v="250000"/>
    <x v="8"/>
    <x v="21"/>
    <s v="High Discount"/>
    <s v="Ok"/>
  </r>
  <r>
    <s v="ORD1133"/>
    <s v="Keyboard"/>
    <n v="493"/>
    <n v="22000"/>
    <n v="400"/>
    <s v="South"/>
    <d v="2045-09-11T00:00:00"/>
    <n v="10648800"/>
    <n v="197200"/>
    <x v="8"/>
    <x v="21"/>
    <s v="Normal"/>
    <s v="Ok"/>
  </r>
  <r>
    <s v="ORD1134"/>
    <s v="Mouse"/>
    <n v="351"/>
    <n v="22000"/>
    <n v="200"/>
    <s v="North"/>
    <d v="2045-09-18T00:00:00"/>
    <n v="7651800"/>
    <n v="70200"/>
    <x v="8"/>
    <x v="21"/>
    <s v="Normal"/>
    <s v="Ok"/>
  </r>
  <r>
    <s v="ORD1135"/>
    <s v="Keyboard"/>
    <n v="155"/>
    <n v="22000"/>
    <n v="1000"/>
    <s v="West"/>
    <d v="2045-09-25T00:00:00"/>
    <n v="3255000"/>
    <n v="155000"/>
    <x v="8"/>
    <x v="21"/>
    <s v="High Discount"/>
    <s v="Ok"/>
  </r>
  <r>
    <s v="ORD1136"/>
    <s v="Printer"/>
    <n v="150"/>
    <n v="6000"/>
    <n v="100"/>
    <s v="South"/>
    <d v="2045-10-02T00:00:00"/>
    <n v="885000"/>
    <n v="15000"/>
    <x v="9"/>
    <x v="21"/>
    <s v="Normal"/>
    <s v="Ok"/>
  </r>
  <r>
    <s v="ORD1137"/>
    <s v="Mobile"/>
    <n v="146"/>
    <n v="800"/>
    <n v="300"/>
    <s v="West"/>
    <d v="2045-10-09T00:00:00"/>
    <n v="73000"/>
    <n v="43800"/>
    <x v="9"/>
    <x v="21"/>
    <s v="High Discount"/>
    <s v="Ok"/>
  </r>
  <r>
    <s v="ORD1138"/>
    <s v="Printer"/>
    <n v="78"/>
    <n v="45000"/>
    <n v="2000"/>
    <s v="North"/>
    <d v="2045-10-16T00:00:00"/>
    <n v="3354000"/>
    <n v="156000"/>
    <x v="9"/>
    <x v="21"/>
    <s v="High Discount"/>
    <s v="Ok"/>
  </r>
  <r>
    <s v="ORD1139"/>
    <s v="Hard Disk"/>
    <n v="555"/>
    <n v="22000"/>
    <n v="1500"/>
    <s v="West"/>
    <d v="2045-10-23T00:00:00"/>
    <n v="11377500"/>
    <n v="832500"/>
    <x v="9"/>
    <x v="21"/>
    <s v="High Discount"/>
    <s v="Ok"/>
  </r>
  <r>
    <s v="ORD1140"/>
    <s v="Printer"/>
    <n v="487"/>
    <n v="12000"/>
    <n v="300"/>
    <s v="South"/>
    <d v="2045-10-30T00:00:00"/>
    <n v="5697900"/>
    <n v="146100"/>
    <x v="9"/>
    <x v="21"/>
    <s v="Normal"/>
    <s v="Ok"/>
  </r>
  <r>
    <s v="ORD1141"/>
    <s v="Laptop"/>
    <n v="428"/>
    <n v="18000"/>
    <n v="400"/>
    <s v="West"/>
    <d v="2045-11-06T00:00:00"/>
    <n v="7532800"/>
    <n v="171200"/>
    <x v="10"/>
    <x v="21"/>
    <s v="Normal"/>
    <s v="Ok"/>
  </r>
  <r>
    <s v="ORD1142"/>
    <s v="Printer"/>
    <n v="122"/>
    <n v="800"/>
    <n v="500"/>
    <s v="West"/>
    <d v="2045-11-13T00:00:00"/>
    <n v="36600"/>
    <n v="61000"/>
    <x v="10"/>
    <x v="21"/>
    <s v="High Discount"/>
    <s v="Ok"/>
  </r>
  <r>
    <s v="ORD1143"/>
    <s v="Keyboard"/>
    <n v="303"/>
    <n v="5500"/>
    <n v="400"/>
    <s v="South"/>
    <d v="2045-11-20T00:00:00"/>
    <n v="1545300"/>
    <n v="121200"/>
    <x v="10"/>
    <x v="21"/>
    <s v="High Discount"/>
    <s v="Ok"/>
  </r>
  <r>
    <s v="ORD1144"/>
    <s v="Tablet"/>
    <n v="565"/>
    <n v="45000"/>
    <n v="100"/>
    <s v="North"/>
    <d v="2045-11-27T00:00:00"/>
    <n v="25368500"/>
    <n v="56500"/>
    <x v="10"/>
    <x v="21"/>
    <s v="Normal"/>
    <s v="Ok"/>
  </r>
  <r>
    <s v="ORD1145"/>
    <s v="Tablet"/>
    <n v="599"/>
    <n v="45000"/>
    <n v="2000"/>
    <s v="North"/>
    <d v="2045-12-04T00:00:00"/>
    <n v="25757000"/>
    <n v="1198000"/>
    <x v="11"/>
    <x v="21"/>
    <s v="High Discount"/>
    <s v="Ok"/>
  </r>
  <r>
    <s v="ORD1146"/>
    <s v="Monitor"/>
    <n v="69"/>
    <n v="6000"/>
    <n v="300"/>
    <s v="West"/>
    <d v="2045-12-11T00:00:00"/>
    <n v="393300"/>
    <n v="20700"/>
    <x v="11"/>
    <x v="21"/>
    <s v="High Discount"/>
    <s v="Ok"/>
  </r>
  <r>
    <s v="ORD1147"/>
    <s v="Mobile"/>
    <n v="584"/>
    <n v="12000"/>
    <n v="300"/>
    <s v="East"/>
    <d v="2045-12-18T00:00:00"/>
    <n v="6832800"/>
    <n v="175200"/>
    <x v="11"/>
    <x v="21"/>
    <s v="Normal"/>
    <s v="Ok"/>
  </r>
  <r>
    <s v="ORD1148"/>
    <s v="Mobile"/>
    <n v="470"/>
    <n v="45000"/>
    <n v="100"/>
    <s v="West"/>
    <d v="2045-12-25T00:00:00"/>
    <n v="21103000"/>
    <n v="47000"/>
    <x v="11"/>
    <x v="21"/>
    <s v="Normal"/>
    <s v="Ok"/>
  </r>
  <r>
    <s v="ORD1149"/>
    <s v="Laptop"/>
    <n v="495"/>
    <n v="15000"/>
    <n v="3000"/>
    <s v="East"/>
    <d v="2046-01-01T00:00:00"/>
    <n v="5940000"/>
    <n v="1485000"/>
    <x v="0"/>
    <x v="22"/>
    <s v="High Discount"/>
    <s v="Ok"/>
  </r>
  <r>
    <s v="ORD1150"/>
    <s v="Keyboard"/>
    <n v="185"/>
    <n v="4500"/>
    <n v="1000"/>
    <s v="West"/>
    <d v="2046-01-08T00:00:00"/>
    <n v="647500"/>
    <n v="185000"/>
    <x v="0"/>
    <x v="22"/>
    <s v="High Discount"/>
    <s v="Ok"/>
  </r>
  <r>
    <s v="ORD1151"/>
    <s v="Monitor"/>
    <n v="554"/>
    <n v="5500"/>
    <n v="300"/>
    <s v="North"/>
    <d v="2046-01-15T00:00:00"/>
    <n v="2880800"/>
    <n v="166200"/>
    <x v="0"/>
    <x v="22"/>
    <s v="Normal"/>
    <s v="Ok"/>
  </r>
  <r>
    <s v="ORD1152"/>
    <s v="Hard Disk"/>
    <n v="350"/>
    <n v="15000"/>
    <n v="300"/>
    <s v="West"/>
    <d v="2046-01-22T00:00:00"/>
    <n v="5145000"/>
    <n v="105000"/>
    <x v="0"/>
    <x v="22"/>
    <s v="Normal"/>
    <s v="Ok"/>
  </r>
  <r>
    <s v="ORD1153"/>
    <s v="Mobile"/>
    <n v="82"/>
    <n v="45000"/>
    <n v="2000"/>
    <s v="West"/>
    <d v="2046-01-29T00:00:00"/>
    <n v="3526000"/>
    <n v="164000"/>
    <x v="0"/>
    <x v="22"/>
    <s v="High Discount"/>
    <s v="Ok"/>
  </r>
  <r>
    <s v="ORD1154"/>
    <s v="Tablet"/>
    <n v="327"/>
    <n v="45000"/>
    <n v="3000"/>
    <s v="East"/>
    <d v="2046-02-05T00:00:00"/>
    <n v="13734000"/>
    <n v="981000"/>
    <x v="1"/>
    <x v="22"/>
    <s v="High Discount"/>
    <s v="Ok"/>
  </r>
  <r>
    <s v="ORD1155"/>
    <s v="Printer"/>
    <n v="182"/>
    <n v="45000"/>
    <n v="200"/>
    <s v="North"/>
    <d v="2046-02-12T00:00:00"/>
    <n v="8153600"/>
    <n v="36400"/>
    <x v="1"/>
    <x v="22"/>
    <s v="High Discount"/>
    <s v="Ok"/>
  </r>
  <r>
    <s v="ORD1156"/>
    <s v="Printer"/>
    <n v="576"/>
    <n v="6000"/>
    <n v="400"/>
    <s v="East"/>
    <d v="2046-02-19T00:00:00"/>
    <n v="3225600"/>
    <n v="230400"/>
    <x v="1"/>
    <x v="22"/>
    <s v="Normal"/>
    <s v="Ok"/>
  </r>
  <r>
    <s v="ORD1157"/>
    <s v="Monitor"/>
    <n v="175"/>
    <n v="15000"/>
    <n v="1000"/>
    <s v="West"/>
    <d v="2046-02-26T00:00:00"/>
    <n v="2450000"/>
    <n v="175000"/>
    <x v="1"/>
    <x v="22"/>
    <s v="High Discount"/>
    <s v="Ok"/>
  </r>
  <r>
    <s v="ORD1158"/>
    <s v="Keyboard"/>
    <n v="394"/>
    <n v="22000"/>
    <n v="2000"/>
    <s v="South"/>
    <d v="2046-03-05T00:00:00"/>
    <n v="7880000"/>
    <n v="788000"/>
    <x v="2"/>
    <x v="22"/>
    <s v="High Discount"/>
    <s v="Ok"/>
  </r>
  <r>
    <s v="ORD1159"/>
    <s v="Keyboard"/>
    <n v="66"/>
    <n v="22000"/>
    <n v="1500"/>
    <s v="West"/>
    <d v="2046-03-12T00:00:00"/>
    <n v="1353000"/>
    <n v="99000"/>
    <x v="2"/>
    <x v="22"/>
    <s v="High Discount"/>
    <s v="Ok"/>
  </r>
  <r>
    <s v="ORD1160"/>
    <s v="Mouse"/>
    <n v="427"/>
    <n v="22000"/>
    <n v="400"/>
    <s v="West"/>
    <d v="2046-03-19T00:00:00"/>
    <n v="9223200"/>
    <n v="170800"/>
    <x v="2"/>
    <x v="22"/>
    <s v="Normal"/>
    <s v="Ok"/>
  </r>
  <r>
    <s v="ORD1161"/>
    <s v="Webcam"/>
    <n v="109"/>
    <n v="18000"/>
    <n v="3000"/>
    <s v="East"/>
    <d v="2046-03-26T00:00:00"/>
    <n v="1635000"/>
    <n v="327000"/>
    <x v="2"/>
    <x v="22"/>
    <s v="High Discount"/>
    <s v="Ok"/>
  </r>
  <r>
    <s v="ORD1162"/>
    <s v="Mobile"/>
    <n v="516"/>
    <n v="12000"/>
    <n v="400"/>
    <s v="South"/>
    <d v="2046-04-02T00:00:00"/>
    <n v="5985600"/>
    <n v="206400"/>
    <x v="3"/>
    <x v="22"/>
    <s v="Normal"/>
    <s v="Ok"/>
  </r>
  <r>
    <s v="ORD1163"/>
    <s v="Keyboard"/>
    <n v="440"/>
    <n v="15000"/>
    <n v="3000"/>
    <s v="South"/>
    <d v="2046-04-09T00:00:00"/>
    <n v="5280000"/>
    <n v="1320000"/>
    <x v="3"/>
    <x v="22"/>
    <s v="High Discount"/>
    <s v="Ok"/>
  </r>
  <r>
    <s v="ORD1164"/>
    <s v="Tablet"/>
    <n v="236"/>
    <n v="4500"/>
    <n v="1000"/>
    <s v="East"/>
    <d v="2046-04-16T00:00:00"/>
    <n v="826000"/>
    <n v="236000"/>
    <x v="3"/>
    <x v="22"/>
    <s v="High Discount"/>
    <s v="Ok"/>
  </r>
  <r>
    <s v="ORD1165"/>
    <s v="Monitor"/>
    <n v="547"/>
    <n v="22000"/>
    <n v="3000"/>
    <s v="North"/>
    <d v="2046-04-23T00:00:00"/>
    <n v="10393000"/>
    <n v="1641000"/>
    <x v="3"/>
    <x v="22"/>
    <s v="High Discount"/>
    <s v="Ok"/>
  </r>
  <r>
    <s v="ORD1166"/>
    <s v="Hard Disk"/>
    <n v="410"/>
    <n v="5500"/>
    <n v="5000"/>
    <s v="South"/>
    <d v="2046-04-30T00:00:00"/>
    <n v="205000"/>
    <n v="2050000"/>
    <x v="3"/>
    <x v="22"/>
    <s v="High Discount"/>
    <s v="Ok"/>
  </r>
  <r>
    <s v="ORD1167"/>
    <s v="Mouse"/>
    <n v="498"/>
    <n v="15000"/>
    <n v="1500"/>
    <s v="South"/>
    <d v="2046-05-07T00:00:00"/>
    <n v="6723000"/>
    <n v="747000"/>
    <x v="4"/>
    <x v="22"/>
    <s v="High Discount"/>
    <s v="Ok"/>
  </r>
  <r>
    <s v="ORD1168"/>
    <s v="Speaker"/>
    <n v="230"/>
    <n v="12000"/>
    <n v="100"/>
    <s v="East"/>
    <d v="2046-05-14T00:00:00"/>
    <n v="2737000"/>
    <n v="23000"/>
    <x v="4"/>
    <x v="22"/>
    <s v="Normal"/>
    <s v="Ok"/>
  </r>
  <r>
    <s v="ORD1169"/>
    <s v="Laptop"/>
    <n v="179"/>
    <n v="45000"/>
    <n v="400"/>
    <s v="North"/>
    <d v="2046-05-21T00:00:00"/>
    <n v="7983400"/>
    <n v="71600"/>
    <x v="4"/>
    <x v="22"/>
    <s v="High Discount"/>
    <s v="Ok"/>
  </r>
  <r>
    <s v="ORD1170"/>
    <s v="Hard Disk"/>
    <n v="198"/>
    <n v="1200"/>
    <n v="400"/>
    <s v="North"/>
    <d v="2046-05-28T00:00:00"/>
    <n v="158400"/>
    <n v="79200"/>
    <x v="4"/>
    <x v="22"/>
    <s v="High Discount"/>
    <s v="Ok"/>
  </r>
  <r>
    <s v="ORD1171"/>
    <s v="Speaker"/>
    <n v="521"/>
    <n v="6000"/>
    <n v="1500"/>
    <s v="West"/>
    <d v="2046-06-04T00:00:00"/>
    <n v="2344500"/>
    <n v="781500"/>
    <x v="5"/>
    <x v="22"/>
    <s v="High Discount"/>
    <s v="Ok"/>
  </r>
  <r>
    <s v="ORD1172"/>
    <s v="Printer"/>
    <n v="549"/>
    <n v="22000"/>
    <n v="5000"/>
    <s v="West"/>
    <d v="2046-06-11T00:00:00"/>
    <n v="9333000"/>
    <n v="2745000"/>
    <x v="5"/>
    <x v="22"/>
    <s v="High Discount"/>
    <s v="Ok"/>
  </r>
  <r>
    <s v="ORD1173"/>
    <s v="Laptop"/>
    <n v="404"/>
    <n v="5500"/>
    <n v="5000"/>
    <s v="East"/>
    <d v="2046-06-18T00:00:00"/>
    <n v="202000"/>
    <n v="2020000"/>
    <x v="5"/>
    <x v="22"/>
    <s v="High Discount"/>
    <s v="Ok"/>
  </r>
  <r>
    <s v="ORD1174"/>
    <s v="Mobile"/>
    <n v="260"/>
    <n v="12000"/>
    <n v="300"/>
    <s v="North"/>
    <d v="2046-06-25T00:00:00"/>
    <n v="3042000"/>
    <n v="78000"/>
    <x v="5"/>
    <x v="22"/>
    <s v="High Discount"/>
    <s v="Ok"/>
  </r>
  <r>
    <s v="ORD1175"/>
    <s v="Tablet"/>
    <n v="79"/>
    <n v="22000"/>
    <n v="5000"/>
    <s v="East"/>
    <d v="2046-07-02T00:00:00"/>
    <n v="1343000"/>
    <n v="395000"/>
    <x v="6"/>
    <x v="22"/>
    <s v="High Discount"/>
    <s v="Ok"/>
  </r>
  <r>
    <s v="ORD1176"/>
    <s v="Laptop"/>
    <n v="73"/>
    <n v="5500"/>
    <n v="1000"/>
    <s v="West"/>
    <d v="2046-07-09T00:00:00"/>
    <n v="328500"/>
    <n v="73000"/>
    <x v="6"/>
    <x v="22"/>
    <s v="High Discount"/>
    <s v="Ok"/>
  </r>
  <r>
    <s v="ORD1177"/>
    <s v="Webcam"/>
    <n v="271"/>
    <n v="6000"/>
    <n v="1000"/>
    <s v="East"/>
    <d v="2046-07-16T00:00:00"/>
    <n v="1355000"/>
    <n v="271000"/>
    <x v="6"/>
    <x v="22"/>
    <s v="High Discount"/>
    <s v="Ok"/>
  </r>
  <r>
    <s v="ORD1178"/>
    <s v="Speaker"/>
    <n v="450"/>
    <n v="5500"/>
    <n v="5000"/>
    <s v="East"/>
    <d v="2046-07-23T00:00:00"/>
    <n v="225000"/>
    <n v="2250000"/>
    <x v="6"/>
    <x v="22"/>
    <s v="High Discount"/>
    <s v="Ok"/>
  </r>
  <r>
    <s v="ORD1179"/>
    <s v="Mobile"/>
    <n v="561"/>
    <n v="6000"/>
    <n v="5000"/>
    <s v="South"/>
    <d v="2046-07-30T00:00:00"/>
    <n v="561000"/>
    <n v="2805000"/>
    <x v="6"/>
    <x v="22"/>
    <s v="High Discount"/>
    <s v="Ok"/>
  </r>
  <r>
    <s v="ORD1180"/>
    <s v="Webcam"/>
    <n v="137"/>
    <n v="12000"/>
    <n v="100"/>
    <s v="South"/>
    <d v="2046-08-06T00:00:00"/>
    <n v="1630300"/>
    <n v="13700"/>
    <x v="7"/>
    <x v="22"/>
    <s v="Normal"/>
    <s v="Ok"/>
  </r>
  <r>
    <s v="ORD1181"/>
    <s v="Printer"/>
    <n v="514"/>
    <n v="18000"/>
    <n v="500"/>
    <s v="South"/>
    <d v="2046-08-13T00:00:00"/>
    <n v="8995000"/>
    <n v="257000"/>
    <x v="7"/>
    <x v="22"/>
    <s v="Normal"/>
    <s v="Ok"/>
  </r>
  <r>
    <s v="ORD1182"/>
    <s v="Webcam"/>
    <n v="99"/>
    <n v="22000"/>
    <n v="1000"/>
    <s v="West"/>
    <d v="2046-08-20T00:00:00"/>
    <n v="2079000"/>
    <n v="99000"/>
    <x v="7"/>
    <x v="22"/>
    <s v="High Discount"/>
    <s v="Ok"/>
  </r>
  <r>
    <s v="ORD1183"/>
    <s v="Mouse"/>
    <n v="152"/>
    <n v="22000"/>
    <n v="100"/>
    <s v="East"/>
    <d v="2046-08-27T00:00:00"/>
    <n v="3328800"/>
    <n v="15200"/>
    <x v="7"/>
    <x v="22"/>
    <s v="Normal"/>
    <s v="Ok"/>
  </r>
  <r>
    <s v="ORD1184"/>
    <s v="Mouse"/>
    <n v="417"/>
    <n v="12000"/>
    <n v="400"/>
    <s v="South"/>
    <d v="2046-09-03T00:00:00"/>
    <n v="4837200"/>
    <n v="166800"/>
    <x v="8"/>
    <x v="22"/>
    <s v="Normal"/>
    <s v="Ok"/>
  </r>
  <r>
    <s v="ORD1185"/>
    <s v="Monitor"/>
    <n v="541"/>
    <n v="18000"/>
    <n v="2000"/>
    <s v="South"/>
    <d v="2046-09-10T00:00:00"/>
    <n v="8656000"/>
    <n v="1082000"/>
    <x v="8"/>
    <x v="22"/>
    <s v="High Discount"/>
    <s v="Ok"/>
  </r>
  <r>
    <s v="ORD1186"/>
    <s v="Hard Disk"/>
    <n v="317"/>
    <n v="18000"/>
    <n v="1000"/>
    <s v="South"/>
    <d v="2046-09-17T00:00:00"/>
    <n v="5389000"/>
    <n v="317000"/>
    <x v="8"/>
    <x v="22"/>
    <s v="High Discount"/>
    <s v="Ok"/>
  </r>
  <r>
    <s v="ORD1187"/>
    <s v="Hard Disk"/>
    <n v="446"/>
    <n v="22000"/>
    <n v="100"/>
    <s v="West"/>
    <d v="2046-09-24T00:00:00"/>
    <n v="9767400"/>
    <n v="44600"/>
    <x v="8"/>
    <x v="22"/>
    <s v="Normal"/>
    <s v="Ok"/>
  </r>
  <r>
    <s v="ORD1188"/>
    <s v="Mobile"/>
    <n v="369"/>
    <n v="45000"/>
    <n v="500"/>
    <s v="West"/>
    <d v="2046-10-01T00:00:00"/>
    <n v="16420500"/>
    <n v="184500"/>
    <x v="9"/>
    <x v="22"/>
    <s v="High Discount"/>
    <s v="Ok"/>
  </r>
  <r>
    <s v="ORD1189"/>
    <s v="Printer"/>
    <n v="569"/>
    <n v="6000"/>
    <n v="1500"/>
    <s v="East"/>
    <d v="2046-10-08T00:00:00"/>
    <n v="2560500"/>
    <n v="853500"/>
    <x v="9"/>
    <x v="22"/>
    <s v="High Discount"/>
    <s v="Ok"/>
  </r>
  <r>
    <s v="ORD1190"/>
    <s v="Keyboard"/>
    <n v="498"/>
    <n v="800"/>
    <n v="300"/>
    <s v="East"/>
    <d v="2046-10-15T00:00:00"/>
    <n v="249000"/>
    <n v="149400"/>
    <x v="9"/>
    <x v="22"/>
    <s v="Normal"/>
    <s v="Ok"/>
  </r>
  <r>
    <s v="ORD1191"/>
    <s v="Mouse"/>
    <n v="525"/>
    <n v="22000"/>
    <n v="5000"/>
    <s v="East"/>
    <d v="2046-10-22T00:00:00"/>
    <n v="8925000"/>
    <n v="2625000"/>
    <x v="9"/>
    <x v="22"/>
    <s v="High Discount"/>
    <s v="Ok"/>
  </r>
  <r>
    <s v="ORD1192"/>
    <s v="Mobile"/>
    <n v="289"/>
    <n v="45000"/>
    <n v="1000"/>
    <s v="South"/>
    <d v="2046-10-29T00:00:00"/>
    <n v="12716000"/>
    <n v="289000"/>
    <x v="9"/>
    <x v="22"/>
    <s v="High Discount"/>
    <s v="Ok"/>
  </r>
  <r>
    <s v="ORD1193"/>
    <s v="Keyboard"/>
    <n v="307"/>
    <n v="22000"/>
    <n v="300"/>
    <s v="North"/>
    <d v="2046-11-05T00:00:00"/>
    <n v="6661900"/>
    <n v="92100"/>
    <x v="10"/>
    <x v="22"/>
    <s v="Normal"/>
    <s v="Ok"/>
  </r>
  <r>
    <s v="ORD1194"/>
    <s v="Hard Disk"/>
    <n v="439"/>
    <n v="45000"/>
    <n v="400"/>
    <s v="West"/>
    <d v="2046-11-12T00:00:00"/>
    <n v="19579400"/>
    <n v="175600"/>
    <x v="10"/>
    <x v="22"/>
    <s v="Normal"/>
    <s v="Ok"/>
  </r>
  <r>
    <s v="ORD1195"/>
    <s v="Monitor"/>
    <n v="392"/>
    <n v="22000"/>
    <n v="5000"/>
    <s v="South"/>
    <d v="2046-11-19T00:00:00"/>
    <n v="6664000"/>
    <n v="1960000"/>
    <x v="10"/>
    <x v="22"/>
    <s v="High Discount"/>
    <s v="Ok"/>
  </r>
  <r>
    <s v="ORD1196"/>
    <s v="Webcam"/>
    <n v="436"/>
    <n v="12000"/>
    <n v="400"/>
    <s v="South"/>
    <d v="2046-11-26T00:00:00"/>
    <n v="5057600"/>
    <n v="174400"/>
    <x v="10"/>
    <x v="22"/>
    <s v="Normal"/>
    <s v="Ok"/>
  </r>
  <r>
    <s v="ORD1197"/>
    <s v="Mouse"/>
    <n v="443"/>
    <n v="800"/>
    <n v="2000"/>
    <s v="East"/>
    <d v="2046-12-03T00:00:00"/>
    <n v="0"/>
    <n v="886000"/>
    <x v="11"/>
    <x v="22"/>
    <s v="High Discount"/>
    <s v="Zero Sales"/>
  </r>
  <r>
    <s v="ORD1198"/>
    <s v="Mobile"/>
    <n v="319"/>
    <n v="15000"/>
    <n v="1000"/>
    <s v="East"/>
    <d v="2046-12-10T00:00:00"/>
    <n v="4466000"/>
    <n v="319000"/>
    <x v="11"/>
    <x v="22"/>
    <s v="High Discount"/>
    <s v="Ok"/>
  </r>
  <r>
    <s v="ORD1199"/>
    <s v="Laptop"/>
    <n v="198"/>
    <n v="15000"/>
    <n v="300"/>
    <s v="South"/>
    <d v="2046-12-17T00:00:00"/>
    <n v="2910600"/>
    <n v="59400"/>
    <x v="11"/>
    <x v="22"/>
    <s v="High Discount"/>
    <s v="Ok"/>
  </r>
  <r>
    <s v="ORD1200"/>
    <s v="Keyboard"/>
    <n v="429"/>
    <n v="4500"/>
    <n v="5000"/>
    <s v="West"/>
    <d v="2046-12-24T00:00:00"/>
    <n v="0"/>
    <n v="2145000"/>
    <x v="11"/>
    <x v="22"/>
    <s v="High Discount"/>
    <s v="Zero Sales"/>
  </r>
  <r>
    <s v="ORD1201"/>
    <s v="Webcam"/>
    <n v="77"/>
    <n v="6000"/>
    <n v="100"/>
    <s v="West"/>
    <d v="2046-12-31T00:00:00"/>
    <n v="454300"/>
    <n v="7700"/>
    <x v="11"/>
    <x v="22"/>
    <s v="High Discount"/>
    <s v="Ok"/>
  </r>
  <r>
    <s v="ORD1202"/>
    <s v="Mouse"/>
    <n v="198"/>
    <n v="12000"/>
    <n v="3000"/>
    <s v="South"/>
    <d v="2047-01-07T00:00:00"/>
    <n v="1782000"/>
    <n v="594000"/>
    <x v="0"/>
    <x v="23"/>
    <s v="High Discount"/>
    <s v="Ok"/>
  </r>
  <r>
    <s v="ORD1203"/>
    <s v="Hard Disk"/>
    <n v="469"/>
    <n v="800"/>
    <n v="200"/>
    <s v="North"/>
    <d v="2047-01-14T00:00:00"/>
    <n v="281400"/>
    <n v="93800"/>
    <x v="0"/>
    <x v="23"/>
    <s v="Normal"/>
    <s v="Ok"/>
  </r>
  <r>
    <s v="ORD1204"/>
    <s v="Printer"/>
    <n v="329"/>
    <n v="45000"/>
    <n v="1000"/>
    <s v="North"/>
    <d v="2047-01-21T00:00:00"/>
    <n v="14476000"/>
    <n v="329000"/>
    <x v="0"/>
    <x v="23"/>
    <s v="High Discount"/>
    <s v="Ok"/>
  </r>
  <r>
    <s v="ORD1205"/>
    <s v="Keyboard"/>
    <n v="231"/>
    <n v="6000"/>
    <n v="1000"/>
    <s v="West"/>
    <d v="2047-01-28T00:00:00"/>
    <n v="1155000"/>
    <n v="231000"/>
    <x v="0"/>
    <x v="23"/>
    <s v="High Discount"/>
    <s v="Ok"/>
  </r>
  <r>
    <s v="ORD1206"/>
    <s v="Hard Disk"/>
    <n v="215"/>
    <n v="800"/>
    <n v="400"/>
    <s v="East"/>
    <d v="2047-02-04T00:00:00"/>
    <n v="86000"/>
    <n v="86000"/>
    <x v="1"/>
    <x v="23"/>
    <s v="High Discount"/>
    <s v="Ok"/>
  </r>
  <r>
    <s v="ORD1207"/>
    <s v="Mouse"/>
    <n v="66"/>
    <n v="18000"/>
    <n v="1000"/>
    <s v="North"/>
    <d v="2047-02-11T00:00:00"/>
    <n v="1122000"/>
    <n v="66000"/>
    <x v="1"/>
    <x v="23"/>
    <s v="High Discount"/>
    <s v="Ok"/>
  </r>
  <r>
    <s v="ORD1208"/>
    <s v="Keyboard"/>
    <n v="199"/>
    <n v="6000"/>
    <n v="1500"/>
    <s v="North"/>
    <d v="2047-02-18T00:00:00"/>
    <n v="895500"/>
    <n v="298500"/>
    <x v="1"/>
    <x v="23"/>
    <s v="High Discount"/>
    <s v="Ok"/>
  </r>
  <r>
    <s v="ORD1209"/>
    <s v="Webcam"/>
    <n v="388"/>
    <n v="12000"/>
    <n v="100"/>
    <s v="East"/>
    <d v="2047-02-25T00:00:00"/>
    <n v="4617200"/>
    <n v="38800"/>
    <x v="1"/>
    <x v="23"/>
    <s v="Normal"/>
    <s v="Ok"/>
  </r>
  <r>
    <s v="ORD1210"/>
    <s v="Mouse"/>
    <n v="94"/>
    <n v="4500"/>
    <n v="400"/>
    <s v="North"/>
    <d v="2047-03-04T00:00:00"/>
    <n v="385400"/>
    <n v="37600"/>
    <x v="2"/>
    <x v="23"/>
    <s v="High Discount"/>
    <s v="Ok"/>
  </r>
  <r>
    <s v="ORD1211"/>
    <s v="Speaker"/>
    <n v="551"/>
    <n v="12000"/>
    <n v="100"/>
    <s v="South"/>
    <d v="2047-03-11T00:00:00"/>
    <n v="6556900"/>
    <n v="55100"/>
    <x v="2"/>
    <x v="23"/>
    <s v="Normal"/>
    <s v="Ok"/>
  </r>
  <r>
    <s v="ORD1212"/>
    <s v="Mobile"/>
    <n v="238"/>
    <n v="45000"/>
    <n v="1000"/>
    <s v="North"/>
    <d v="2047-03-18T00:00:00"/>
    <n v="10472000"/>
    <n v="238000"/>
    <x v="2"/>
    <x v="23"/>
    <s v="High Discount"/>
    <s v="Ok"/>
  </r>
  <r>
    <s v="ORD1213"/>
    <s v="Webcam"/>
    <n v="110"/>
    <n v="15000"/>
    <n v="300"/>
    <s v="East"/>
    <d v="2047-03-25T00:00:00"/>
    <n v="1617000"/>
    <n v="33000"/>
    <x v="2"/>
    <x v="23"/>
    <s v="High Discount"/>
    <s v="Ok"/>
  </r>
  <r>
    <s v="ORD1214"/>
    <s v="Keyboard"/>
    <n v="343"/>
    <n v="5500"/>
    <n v="100"/>
    <s v="South"/>
    <d v="2047-04-01T00:00:00"/>
    <n v="1852200"/>
    <n v="34300"/>
    <x v="3"/>
    <x v="23"/>
    <s v="Normal"/>
    <s v="Ok"/>
  </r>
  <r>
    <s v="ORD1215"/>
    <s v="Printer"/>
    <n v="82"/>
    <n v="1200"/>
    <n v="400"/>
    <s v="North"/>
    <d v="2047-04-08T00:00:00"/>
    <n v="65600"/>
    <n v="32800"/>
    <x v="3"/>
    <x v="23"/>
    <s v="High Discount"/>
    <s v="Ok"/>
  </r>
  <r>
    <s v="ORD1216"/>
    <s v="Hard Disk"/>
    <n v="348"/>
    <n v="5500"/>
    <n v="5000"/>
    <s v="West"/>
    <d v="2047-04-15T00:00:00"/>
    <n v="174000"/>
    <n v="1740000"/>
    <x v="3"/>
    <x v="23"/>
    <s v="High Discount"/>
    <s v="Ok"/>
  </r>
  <r>
    <s v="ORD1217"/>
    <s v="Laptop"/>
    <n v="464"/>
    <n v="1200"/>
    <n v="500"/>
    <s v="South"/>
    <d v="2047-04-22T00:00:00"/>
    <n v="324800"/>
    <n v="232000"/>
    <x v="3"/>
    <x v="23"/>
    <s v="High Discount"/>
    <s v="Ok"/>
  </r>
  <r>
    <s v="ORD1218"/>
    <s v="Hard Disk"/>
    <n v="598"/>
    <n v="12000"/>
    <n v="3000"/>
    <s v="South"/>
    <d v="2047-04-29T00:00:00"/>
    <n v="5382000"/>
    <n v="1794000"/>
    <x v="3"/>
    <x v="23"/>
    <s v="High Discount"/>
    <s v="Ok"/>
  </r>
  <r>
    <s v="ORD1219"/>
    <s v="Keyboard"/>
    <n v="480"/>
    <n v="800"/>
    <n v="2000"/>
    <s v="West"/>
    <d v="2047-05-06T00:00:00"/>
    <n v="0"/>
    <n v="960000"/>
    <x v="4"/>
    <x v="23"/>
    <s v="High Discount"/>
    <s v="Zero Sales"/>
  </r>
  <r>
    <s v="ORD1220"/>
    <s v="Hard Disk"/>
    <n v="544"/>
    <n v="45000"/>
    <n v="200"/>
    <s v="West"/>
    <d v="2047-05-13T00:00:00"/>
    <n v="24371200"/>
    <n v="108800"/>
    <x v="4"/>
    <x v="23"/>
    <s v="Normal"/>
    <s v="Ok"/>
  </r>
  <r>
    <s v="ORD1221"/>
    <s v="Mobile"/>
    <n v="149"/>
    <n v="22000"/>
    <n v="100"/>
    <s v="North"/>
    <d v="2047-05-20T00:00:00"/>
    <n v="3263100"/>
    <n v="14900"/>
    <x v="4"/>
    <x v="23"/>
    <s v="Normal"/>
    <s v="Ok"/>
  </r>
  <r>
    <s v="ORD1222"/>
    <s v="Mouse"/>
    <n v="72"/>
    <n v="15000"/>
    <n v="1000"/>
    <s v="North"/>
    <d v="2047-05-27T00:00:00"/>
    <n v="1008000"/>
    <n v="72000"/>
    <x v="4"/>
    <x v="23"/>
    <s v="High Discount"/>
    <s v="Ok"/>
  </r>
  <r>
    <s v="ORD1223"/>
    <s v="Laptop"/>
    <n v="469"/>
    <n v="6000"/>
    <n v="1500"/>
    <s v="East"/>
    <d v="2047-06-03T00:00:00"/>
    <n v="2110500"/>
    <n v="703500"/>
    <x v="5"/>
    <x v="23"/>
    <s v="High Discount"/>
    <s v="Ok"/>
  </r>
  <r>
    <s v="ORD1224"/>
    <s v="Tablet"/>
    <n v="473"/>
    <n v="4500"/>
    <n v="2000"/>
    <s v="East"/>
    <d v="2047-06-10T00:00:00"/>
    <n v="1182500"/>
    <n v="946000"/>
    <x v="5"/>
    <x v="23"/>
    <s v="High Discount"/>
    <s v="Ok"/>
  </r>
  <r>
    <s v="ORD1225"/>
    <s v="Keyboard"/>
    <n v="536"/>
    <n v="45000"/>
    <n v="300"/>
    <s v="South"/>
    <d v="2047-06-17T00:00:00"/>
    <n v="23959200"/>
    <n v="160800"/>
    <x v="5"/>
    <x v="23"/>
    <s v="Normal"/>
    <s v="Ok"/>
  </r>
  <r>
    <s v="ORD1226"/>
    <s v="Monitor"/>
    <n v="138"/>
    <n v="12000"/>
    <n v="1500"/>
    <s v="West"/>
    <d v="2047-06-24T00:00:00"/>
    <n v="1449000"/>
    <n v="207000"/>
    <x v="5"/>
    <x v="23"/>
    <s v="High Discount"/>
    <s v="Ok"/>
  </r>
  <r>
    <s v="ORD1227"/>
    <s v="Tablet"/>
    <n v="258"/>
    <n v="18000"/>
    <n v="300"/>
    <s v="West"/>
    <d v="2047-07-01T00:00:00"/>
    <n v="4566600"/>
    <n v="77400"/>
    <x v="6"/>
    <x v="23"/>
    <s v="High Discount"/>
    <s v="Ok"/>
  </r>
  <r>
    <s v="ORD1228"/>
    <s v="Hard Disk"/>
    <n v="320"/>
    <n v="18000"/>
    <n v="300"/>
    <s v="East"/>
    <d v="2047-07-08T00:00:00"/>
    <n v="5664000"/>
    <n v="96000"/>
    <x v="6"/>
    <x v="23"/>
    <s v="Normal"/>
    <s v="Ok"/>
  </r>
  <r>
    <s v="ORD1229"/>
    <s v="Keyboard"/>
    <n v="455"/>
    <n v="45000"/>
    <n v="2000"/>
    <s v="South"/>
    <d v="2047-07-15T00:00:00"/>
    <n v="19565000"/>
    <n v="910000"/>
    <x v="6"/>
    <x v="23"/>
    <s v="High Discount"/>
    <s v="Ok"/>
  </r>
  <r>
    <s v="ORD1230"/>
    <s v="Speaker"/>
    <n v="327"/>
    <n v="1200"/>
    <n v="2000"/>
    <s v="South"/>
    <d v="2047-07-22T00:00:00"/>
    <n v="0"/>
    <n v="654000"/>
    <x v="6"/>
    <x v="23"/>
    <s v="High Discount"/>
    <s v="Zero Sales"/>
  </r>
  <r>
    <s v="ORD1231"/>
    <s v="Monitor"/>
    <n v="255"/>
    <n v="18000"/>
    <n v="500"/>
    <s v="East"/>
    <d v="2047-07-29T00:00:00"/>
    <n v="4462500"/>
    <n v="127500"/>
    <x v="6"/>
    <x v="23"/>
    <s v="High Discount"/>
    <s v="Ok"/>
  </r>
  <r>
    <s v="ORD1232"/>
    <s v="Laptop"/>
    <n v="377"/>
    <n v="12000"/>
    <n v="5000"/>
    <s v="East"/>
    <d v="2047-08-05T00:00:00"/>
    <n v="2639000"/>
    <n v="1885000"/>
    <x v="7"/>
    <x v="23"/>
    <s v="High Discount"/>
    <s v="Ok"/>
  </r>
  <r>
    <s v="ORD1233"/>
    <s v="Printer"/>
    <n v="385"/>
    <n v="4500"/>
    <n v="100"/>
    <s v="East"/>
    <d v="2047-08-12T00:00:00"/>
    <n v="1694000"/>
    <n v="38500"/>
    <x v="7"/>
    <x v="23"/>
    <s v="Normal"/>
    <s v="Ok"/>
  </r>
  <r>
    <s v="ORD1234"/>
    <s v="Speaker"/>
    <n v="87"/>
    <n v="22000"/>
    <n v="100"/>
    <s v="North"/>
    <d v="2047-08-19T00:00:00"/>
    <n v="1905300"/>
    <n v="8700"/>
    <x v="7"/>
    <x v="23"/>
    <s v="High Discount"/>
    <s v="Ok"/>
  </r>
  <r>
    <s v="ORD1235"/>
    <s v="Tablet"/>
    <n v="277"/>
    <n v="6000"/>
    <n v="300"/>
    <s v="South"/>
    <d v="2047-08-26T00:00:00"/>
    <n v="1578900"/>
    <n v="83100"/>
    <x v="7"/>
    <x v="23"/>
    <s v="High Discount"/>
    <s v="Ok"/>
  </r>
  <r>
    <s v="ORD1236"/>
    <s v="Mouse"/>
    <n v="532"/>
    <n v="5500"/>
    <n v="3000"/>
    <s v="South"/>
    <d v="2047-09-02T00:00:00"/>
    <n v="1330000"/>
    <n v="1596000"/>
    <x v="8"/>
    <x v="23"/>
    <s v="High Discount"/>
    <s v="Ok"/>
  </r>
  <r>
    <s v="ORD1237"/>
    <s v="Mobile"/>
    <n v="183"/>
    <n v="800"/>
    <n v="500"/>
    <s v="South"/>
    <d v="2047-09-09T00:00:00"/>
    <n v="54900"/>
    <n v="91500"/>
    <x v="8"/>
    <x v="23"/>
    <s v="High Discount"/>
    <s v="Ok"/>
  </r>
  <r>
    <s v="ORD1238"/>
    <s v="Printer"/>
    <n v="439"/>
    <n v="5500"/>
    <n v="1000"/>
    <s v="East"/>
    <d v="2047-09-16T00:00:00"/>
    <n v="1975500"/>
    <n v="439000"/>
    <x v="8"/>
    <x v="23"/>
    <s v="High Discount"/>
    <s v="Ok"/>
  </r>
  <r>
    <s v="ORD1239"/>
    <s v="Speaker"/>
    <n v="474"/>
    <n v="1200"/>
    <n v="3000"/>
    <s v="East"/>
    <d v="2047-09-23T00:00:00"/>
    <n v="0"/>
    <n v="1422000"/>
    <x v="8"/>
    <x v="23"/>
    <s v="High Discount"/>
    <s v="Zero Sales"/>
  </r>
  <r>
    <s v="ORD1240"/>
    <s v="Mouse"/>
    <n v="559"/>
    <n v="18000"/>
    <n v="5000"/>
    <s v="East"/>
    <d v="2047-09-30T00:00:00"/>
    <n v="7267000"/>
    <n v="2795000"/>
    <x v="8"/>
    <x v="23"/>
    <s v="High Discount"/>
    <s v="Ok"/>
  </r>
  <r>
    <s v="ORD1241"/>
    <s v="Mouse"/>
    <n v="476"/>
    <n v="22000"/>
    <n v="1500"/>
    <s v="East"/>
    <d v="2047-10-07T00:00:00"/>
    <n v="9758000"/>
    <n v="714000"/>
    <x v="9"/>
    <x v="23"/>
    <s v="High Discount"/>
    <s v="Ok"/>
  </r>
  <r>
    <s v="ORD1242"/>
    <s v="Keyboard"/>
    <n v="523"/>
    <n v="6000"/>
    <n v="3000"/>
    <s v="West"/>
    <d v="2047-10-14T00:00:00"/>
    <n v="1569000"/>
    <n v="1569000"/>
    <x v="9"/>
    <x v="23"/>
    <s v="High Discount"/>
    <s v="Ok"/>
  </r>
  <r>
    <s v="ORD1243"/>
    <s v="Speaker"/>
    <n v="410"/>
    <n v="4500"/>
    <n v="2000"/>
    <s v="East"/>
    <d v="2047-10-21T00:00:00"/>
    <n v="1025000"/>
    <n v="820000"/>
    <x v="9"/>
    <x v="23"/>
    <s v="High Discount"/>
    <s v="Ok"/>
  </r>
  <r>
    <s v="ORD1244"/>
    <s v="Laptop"/>
    <n v="260"/>
    <n v="15000"/>
    <n v="3000"/>
    <s v="North"/>
    <d v="2047-10-28T00:00:00"/>
    <n v="3120000"/>
    <n v="780000"/>
    <x v="9"/>
    <x v="23"/>
    <s v="High Discount"/>
    <s v="Ok"/>
  </r>
  <r>
    <s v="ORD1245"/>
    <s v="Hard Disk"/>
    <n v="228"/>
    <n v="45000"/>
    <n v="300"/>
    <s v="West"/>
    <d v="2047-11-04T00:00:00"/>
    <n v="10191600"/>
    <n v="68400"/>
    <x v="10"/>
    <x v="23"/>
    <s v="High Discount"/>
    <s v="Ok"/>
  </r>
  <r>
    <s v="ORD1246"/>
    <s v="Monitor"/>
    <n v="107"/>
    <n v="800"/>
    <n v="1500"/>
    <s v="West"/>
    <d v="2047-11-11T00:00:00"/>
    <n v="0"/>
    <n v="160500"/>
    <x v="10"/>
    <x v="23"/>
    <s v="High Discount"/>
    <s v="Zero Sales"/>
  </r>
  <r>
    <s v="ORD1247"/>
    <s v="Monitor"/>
    <n v="122"/>
    <n v="15000"/>
    <n v="5000"/>
    <s v="East"/>
    <d v="2047-11-18T00:00:00"/>
    <n v="1220000"/>
    <n v="610000"/>
    <x v="10"/>
    <x v="23"/>
    <s v="High Discount"/>
    <s v="Ok"/>
  </r>
  <r>
    <s v="ORD1248"/>
    <s v="Tablet"/>
    <n v="264"/>
    <n v="800"/>
    <n v="500"/>
    <s v="South"/>
    <d v="2047-11-25T00:00:00"/>
    <n v="79200"/>
    <n v="132000"/>
    <x v="10"/>
    <x v="23"/>
    <s v="High Discount"/>
    <s v="Ok"/>
  </r>
  <r>
    <s v="ORD1249"/>
    <s v="Tablet"/>
    <n v="122"/>
    <n v="5500"/>
    <n v="1500"/>
    <s v="East"/>
    <d v="2047-12-02T00:00:00"/>
    <n v="488000"/>
    <n v="183000"/>
    <x v="11"/>
    <x v="23"/>
    <s v="High Discount"/>
    <s v="Ok"/>
  </r>
  <r>
    <s v="ORD1250"/>
    <s v="Monitor"/>
    <n v="516"/>
    <n v="18000"/>
    <n v="400"/>
    <s v="South"/>
    <d v="2047-12-09T00:00:00"/>
    <n v="9081600"/>
    <n v="206400"/>
    <x v="11"/>
    <x v="23"/>
    <s v="Normal"/>
    <s v="Ok"/>
  </r>
  <r>
    <s v="ORD1251"/>
    <s v="Laptop"/>
    <n v="320"/>
    <n v="4500"/>
    <n v="500"/>
    <s v="East"/>
    <d v="2047-12-16T00:00:00"/>
    <n v="1280000"/>
    <n v="160000"/>
    <x v="11"/>
    <x v="23"/>
    <s v="High Discount"/>
    <s v="Ok"/>
  </r>
  <r>
    <s v="ORD1252"/>
    <s v="Mobile"/>
    <n v="548"/>
    <n v="22000"/>
    <n v="500"/>
    <s v="East"/>
    <d v="2047-12-23T00:00:00"/>
    <n v="11782000"/>
    <n v="274000"/>
    <x v="11"/>
    <x v="23"/>
    <s v="Normal"/>
    <s v="Ok"/>
  </r>
  <r>
    <s v="ORD1253"/>
    <s v="Webcam"/>
    <n v="403"/>
    <n v="800"/>
    <n v="300"/>
    <s v="South"/>
    <d v="2047-12-30T00:00:00"/>
    <n v="201500"/>
    <n v="120900"/>
    <x v="11"/>
    <x v="23"/>
    <s v="Normal"/>
    <s v="Ok"/>
  </r>
  <r>
    <s v="ORD1254"/>
    <s v="Hard Disk"/>
    <n v="283"/>
    <n v="800"/>
    <n v="400"/>
    <s v="South"/>
    <d v="2048-01-06T00:00:00"/>
    <n v="113200"/>
    <n v="113200"/>
    <x v="0"/>
    <x v="24"/>
    <s v="High Discount"/>
    <s v="Ok"/>
  </r>
  <r>
    <s v="ORD1255"/>
    <s v="Mobile"/>
    <n v="368"/>
    <n v="6000"/>
    <n v="1000"/>
    <s v="South"/>
    <d v="2048-01-13T00:00:00"/>
    <n v="1840000"/>
    <n v="368000"/>
    <x v="0"/>
    <x v="24"/>
    <s v="High Discount"/>
    <s v="Ok"/>
  </r>
  <r>
    <s v="ORD1256"/>
    <s v="Keyboard"/>
    <n v="68"/>
    <n v="12000"/>
    <n v="1500"/>
    <s v="South"/>
    <d v="2048-01-20T00:00:00"/>
    <n v="714000"/>
    <n v="102000"/>
    <x v="0"/>
    <x v="24"/>
    <s v="High Discount"/>
    <s v="Ok"/>
  </r>
  <r>
    <s v="ORD1257"/>
    <s v="Webcam"/>
    <n v="421"/>
    <n v="800"/>
    <n v="3000"/>
    <s v="North"/>
    <d v="2048-01-27T00:00:00"/>
    <n v="0"/>
    <n v="1263000"/>
    <x v="0"/>
    <x v="24"/>
    <s v="High Discount"/>
    <s v="Zero Sales"/>
  </r>
  <r>
    <s v="ORD1258"/>
    <s v="Webcam"/>
    <n v="233"/>
    <n v="45000"/>
    <n v="100"/>
    <s v="South"/>
    <d v="2048-02-03T00:00:00"/>
    <n v="10461700"/>
    <n v="23300"/>
    <x v="1"/>
    <x v="24"/>
    <s v="Normal"/>
    <s v="Ok"/>
  </r>
  <r>
    <s v="ORD1259"/>
    <s v="Speaker"/>
    <n v="326"/>
    <n v="4500"/>
    <n v="1500"/>
    <s v="East"/>
    <d v="2048-02-10T00:00:00"/>
    <n v="978000"/>
    <n v="489000"/>
    <x v="1"/>
    <x v="24"/>
    <s v="High Discount"/>
    <s v="Ok"/>
  </r>
  <r>
    <s v="ORD1260"/>
    <s v="Laptop"/>
    <n v="194"/>
    <n v="4500"/>
    <n v="100"/>
    <s v="East"/>
    <d v="2048-02-17T00:00:00"/>
    <n v="853600"/>
    <n v="19400"/>
    <x v="1"/>
    <x v="24"/>
    <s v="Normal"/>
    <s v="Ok"/>
  </r>
  <r>
    <s v="ORD1261"/>
    <s v="Laptop"/>
    <n v="130"/>
    <n v="15000"/>
    <n v="500"/>
    <s v="North"/>
    <d v="2048-02-24T00:00:00"/>
    <n v="1885000"/>
    <n v="65000"/>
    <x v="1"/>
    <x v="24"/>
    <s v="High Discount"/>
    <s v="Ok"/>
  </r>
  <r>
    <s v="ORD1262"/>
    <s v="Webcam"/>
    <n v="371"/>
    <n v="45000"/>
    <n v="2000"/>
    <s v="South"/>
    <d v="2048-03-02T00:00:00"/>
    <n v="15953000"/>
    <n v="742000"/>
    <x v="2"/>
    <x v="24"/>
    <s v="High Discount"/>
    <s v="Ok"/>
  </r>
  <r>
    <s v="ORD1263"/>
    <s v="Speaker"/>
    <n v="484"/>
    <n v="22000"/>
    <n v="5000"/>
    <s v="East"/>
    <d v="2048-03-09T00:00:00"/>
    <n v="8228000"/>
    <n v="2420000"/>
    <x v="2"/>
    <x v="24"/>
    <s v="High Discount"/>
    <s v="Ok"/>
  </r>
  <r>
    <s v="ORD1264"/>
    <s v="Hard Disk"/>
    <n v="92"/>
    <n v="1200"/>
    <n v="200"/>
    <s v="North"/>
    <d v="2048-03-16T00:00:00"/>
    <n v="92000"/>
    <n v="18400"/>
    <x v="2"/>
    <x v="24"/>
    <s v="High Discount"/>
    <s v="Ok"/>
  </r>
  <r>
    <s v="ORD1265"/>
    <s v="Webcam"/>
    <n v="362"/>
    <n v="12000"/>
    <n v="2000"/>
    <s v="East"/>
    <d v="2048-03-23T00:00:00"/>
    <n v="3620000"/>
    <n v="724000"/>
    <x v="2"/>
    <x v="24"/>
    <s v="High Discount"/>
    <s v="Ok"/>
  </r>
  <r>
    <s v="ORD1266"/>
    <s v="Printer"/>
    <n v="342"/>
    <n v="1200"/>
    <n v="100"/>
    <s v="North"/>
    <d v="2048-03-30T00:00:00"/>
    <n v="376200"/>
    <n v="34200"/>
    <x v="2"/>
    <x v="24"/>
    <s v="Normal"/>
    <s v="Ok"/>
  </r>
  <r>
    <s v="ORD1267"/>
    <s v="Tablet"/>
    <n v="118"/>
    <n v="15000"/>
    <n v="2000"/>
    <s v="North"/>
    <d v="2048-04-06T00:00:00"/>
    <n v="1534000"/>
    <n v="236000"/>
    <x v="3"/>
    <x v="24"/>
    <s v="High Discount"/>
    <s v="Ok"/>
  </r>
  <r>
    <s v="ORD1268"/>
    <s v="Tablet"/>
    <n v="105"/>
    <n v="4500"/>
    <n v="5000"/>
    <s v="West"/>
    <d v="2048-04-13T00:00:00"/>
    <n v="0"/>
    <n v="525000"/>
    <x v="3"/>
    <x v="24"/>
    <s v="High Discount"/>
    <s v="Zero Sales"/>
  </r>
  <r>
    <s v="ORD1269"/>
    <s v="Mobile"/>
    <n v="253"/>
    <n v="45000"/>
    <n v="300"/>
    <s v="West"/>
    <d v="2048-04-20T00:00:00"/>
    <n v="11309100"/>
    <n v="75900"/>
    <x v="3"/>
    <x v="24"/>
    <s v="High Discount"/>
    <s v="Ok"/>
  </r>
  <r>
    <s v="ORD1270"/>
    <s v="Keyboard"/>
    <n v="469"/>
    <n v="1200"/>
    <n v="200"/>
    <s v="South"/>
    <d v="2048-04-27T00:00:00"/>
    <n v="469000"/>
    <n v="93800"/>
    <x v="3"/>
    <x v="24"/>
    <s v="Normal"/>
    <s v="Ok"/>
  </r>
  <r>
    <s v="ORD1271"/>
    <s v="Tablet"/>
    <n v="599"/>
    <n v="22000"/>
    <n v="3000"/>
    <s v="West"/>
    <d v="2048-05-04T00:00:00"/>
    <n v="11381000"/>
    <n v="1797000"/>
    <x v="4"/>
    <x v="24"/>
    <s v="High Discount"/>
    <s v="Ok"/>
  </r>
  <r>
    <s v="ORD1272"/>
    <s v="Mouse"/>
    <n v="292"/>
    <n v="22000"/>
    <n v="3000"/>
    <s v="North"/>
    <d v="2048-05-11T00:00:00"/>
    <n v="5548000"/>
    <n v="876000"/>
    <x v="4"/>
    <x v="24"/>
    <s v="High Discount"/>
    <s v="Ok"/>
  </r>
  <r>
    <s v="ORD1273"/>
    <s v="Mobile"/>
    <n v="250"/>
    <n v="18000"/>
    <n v="300"/>
    <s v="East"/>
    <d v="2048-05-18T00:00:00"/>
    <n v="4425000"/>
    <n v="75000"/>
    <x v="4"/>
    <x v="24"/>
    <s v="High Discount"/>
    <s v="Ok"/>
  </r>
  <r>
    <s v="ORD1274"/>
    <s v="Tablet"/>
    <n v="523"/>
    <n v="800"/>
    <n v="5000"/>
    <s v="East"/>
    <d v="2048-05-25T00:00:00"/>
    <n v="0"/>
    <n v="2615000"/>
    <x v="4"/>
    <x v="24"/>
    <s v="High Discount"/>
    <s v="Zero Sales"/>
  </r>
  <r>
    <s v="ORD1275"/>
    <s v="Keyboard"/>
    <n v="576"/>
    <n v="800"/>
    <n v="400"/>
    <s v="South"/>
    <d v="2048-06-01T00:00:00"/>
    <n v="230400"/>
    <n v="230400"/>
    <x v="5"/>
    <x v="24"/>
    <s v="Normal"/>
    <s v="Ok"/>
  </r>
  <r>
    <s v="ORD1276"/>
    <s v="Laptop"/>
    <n v="126"/>
    <n v="22000"/>
    <n v="2000"/>
    <s v="West"/>
    <d v="2048-06-08T00:00:00"/>
    <n v="2520000"/>
    <n v="252000"/>
    <x v="5"/>
    <x v="24"/>
    <s v="High Discount"/>
    <s v="Ok"/>
  </r>
  <r>
    <s v="ORD1277"/>
    <s v="Laptop"/>
    <n v="527"/>
    <n v="45000"/>
    <n v="400"/>
    <s v="South"/>
    <d v="2048-06-15T00:00:00"/>
    <n v="23504200"/>
    <n v="210800"/>
    <x v="5"/>
    <x v="24"/>
    <s v="Normal"/>
    <s v="Ok"/>
  </r>
  <r>
    <s v="ORD1278"/>
    <s v="Hard Disk"/>
    <n v="489"/>
    <n v="15000"/>
    <n v="1000"/>
    <s v="North"/>
    <d v="2048-06-22T00:00:00"/>
    <n v="6846000"/>
    <n v="489000"/>
    <x v="5"/>
    <x v="24"/>
    <s v="High Discount"/>
    <s v="Ok"/>
  </r>
  <r>
    <s v="ORD1279"/>
    <s v="Webcam"/>
    <n v="312"/>
    <n v="18000"/>
    <n v="5000"/>
    <s v="West"/>
    <d v="2048-06-29T00:00:00"/>
    <n v="4056000"/>
    <n v="1560000"/>
    <x v="5"/>
    <x v="24"/>
    <s v="High Discount"/>
    <s v="Ok"/>
  </r>
  <r>
    <s v="ORD1280"/>
    <s v="Printer"/>
    <n v="234"/>
    <n v="6000"/>
    <n v="3000"/>
    <s v="South"/>
    <d v="2048-07-06T00:00:00"/>
    <n v="702000"/>
    <n v="702000"/>
    <x v="6"/>
    <x v="24"/>
    <s v="High Discount"/>
    <s v="Ok"/>
  </r>
  <r>
    <s v="ORD1281"/>
    <s v="Laptop"/>
    <n v="104"/>
    <n v="22000"/>
    <n v="100"/>
    <s v="East"/>
    <d v="2048-07-13T00:00:00"/>
    <n v="2277600"/>
    <n v="10400"/>
    <x v="6"/>
    <x v="24"/>
    <s v="Normal"/>
    <s v="Ok"/>
  </r>
  <r>
    <s v="ORD1282"/>
    <s v="Speaker"/>
    <n v="357"/>
    <n v="45000"/>
    <n v="300"/>
    <s v="East"/>
    <d v="2048-07-20T00:00:00"/>
    <n v="15957900"/>
    <n v="107100"/>
    <x v="6"/>
    <x v="24"/>
    <s v="Normal"/>
    <s v="Ok"/>
  </r>
  <r>
    <s v="ORD1283"/>
    <s v="Tablet"/>
    <n v="565"/>
    <n v="5500"/>
    <n v="300"/>
    <s v="South"/>
    <d v="2048-07-27T00:00:00"/>
    <n v="2938000"/>
    <n v="169500"/>
    <x v="6"/>
    <x v="24"/>
    <s v="Normal"/>
    <s v="Ok"/>
  </r>
  <r>
    <s v="ORD1284"/>
    <s v="Speaker"/>
    <n v="348"/>
    <n v="4500"/>
    <n v="500"/>
    <s v="South"/>
    <d v="2048-08-03T00:00:00"/>
    <n v="1392000"/>
    <n v="174000"/>
    <x v="7"/>
    <x v="24"/>
    <s v="High Discount"/>
    <s v="Ok"/>
  </r>
  <r>
    <s v="ORD1285"/>
    <s v="Keyboard"/>
    <n v="279"/>
    <n v="1200"/>
    <n v="2000"/>
    <s v="South"/>
    <d v="2048-08-10T00:00:00"/>
    <n v="0"/>
    <n v="558000"/>
    <x v="7"/>
    <x v="24"/>
    <s v="High Discount"/>
    <s v="Zero Sales"/>
  </r>
  <r>
    <s v="ORD1286"/>
    <s v="Laptop"/>
    <n v="426"/>
    <n v="45000"/>
    <n v="3000"/>
    <s v="North"/>
    <d v="2048-08-17T00:00:00"/>
    <n v="17892000"/>
    <n v="1278000"/>
    <x v="7"/>
    <x v="24"/>
    <s v="High Discount"/>
    <s v="Ok"/>
  </r>
  <r>
    <s v="ORD1287"/>
    <s v="Printer"/>
    <n v="335"/>
    <n v="5500"/>
    <n v="5000"/>
    <s v="North"/>
    <d v="2048-08-24T00:00:00"/>
    <n v="167500"/>
    <n v="1675000"/>
    <x v="7"/>
    <x v="24"/>
    <s v="High Discount"/>
    <s v="Ok"/>
  </r>
  <r>
    <s v="ORD1288"/>
    <s v="Keyboard"/>
    <n v="187"/>
    <n v="800"/>
    <n v="300"/>
    <s v="East"/>
    <d v="2048-08-31T00:00:00"/>
    <n v="93500"/>
    <n v="56100"/>
    <x v="7"/>
    <x v="24"/>
    <s v="High Discount"/>
    <s v="Ok"/>
  </r>
  <r>
    <s v="ORD1289"/>
    <s v="Mouse"/>
    <n v="527"/>
    <n v="5500"/>
    <n v="200"/>
    <s v="North"/>
    <d v="2048-09-07T00:00:00"/>
    <n v="2793100"/>
    <n v="105400"/>
    <x v="8"/>
    <x v="24"/>
    <s v="Normal"/>
    <s v="Ok"/>
  </r>
  <r>
    <s v="ORD1290"/>
    <s v="Mouse"/>
    <n v="56"/>
    <n v="22000"/>
    <n v="2000"/>
    <s v="North"/>
    <d v="2048-09-14T00:00:00"/>
    <n v="1120000"/>
    <n v="112000"/>
    <x v="8"/>
    <x v="24"/>
    <s v="High Discount"/>
    <s v="Ok"/>
  </r>
  <r>
    <s v="ORD1291"/>
    <s v="Speaker"/>
    <n v="468"/>
    <n v="12000"/>
    <n v="400"/>
    <s v="West"/>
    <d v="2048-09-21T00:00:00"/>
    <n v="5428800"/>
    <n v="187200"/>
    <x v="8"/>
    <x v="24"/>
    <s v="Normal"/>
    <s v="Ok"/>
  </r>
  <r>
    <s v="ORD1292"/>
    <s v="Webcam"/>
    <n v="521"/>
    <n v="6000"/>
    <n v="400"/>
    <s v="North"/>
    <d v="2048-09-28T00:00:00"/>
    <n v="2917600"/>
    <n v="208400"/>
    <x v="8"/>
    <x v="24"/>
    <s v="Normal"/>
    <s v="Ok"/>
  </r>
  <r>
    <s v="ORD1293"/>
    <s v="Mobile"/>
    <n v="469"/>
    <n v="1200"/>
    <n v="200"/>
    <s v="West"/>
    <d v="2048-10-05T00:00:00"/>
    <n v="469000"/>
    <n v="93800"/>
    <x v="9"/>
    <x v="24"/>
    <s v="Normal"/>
    <s v="Ok"/>
  </r>
  <r>
    <s v="ORD1294"/>
    <s v="Webcam"/>
    <n v="325"/>
    <n v="800"/>
    <n v="2000"/>
    <s v="North"/>
    <d v="2048-10-12T00:00:00"/>
    <n v="0"/>
    <n v="650000"/>
    <x v="9"/>
    <x v="24"/>
    <s v="High Discount"/>
    <s v="Zero Sales"/>
  </r>
  <r>
    <s v="ORD1295"/>
    <s v="Hard Disk"/>
    <n v="139"/>
    <n v="5500"/>
    <n v="300"/>
    <s v="East"/>
    <d v="2048-10-19T00:00:00"/>
    <n v="722800"/>
    <n v="41700"/>
    <x v="9"/>
    <x v="24"/>
    <s v="High Discount"/>
    <s v="Ok"/>
  </r>
  <r>
    <s v="ORD1296"/>
    <s v="Webcam"/>
    <n v="331"/>
    <n v="12000"/>
    <n v="5000"/>
    <s v="South"/>
    <d v="2048-10-26T00:00:00"/>
    <n v="2317000"/>
    <n v="1655000"/>
    <x v="9"/>
    <x v="24"/>
    <s v="High Discount"/>
    <s v="Ok"/>
  </r>
  <r>
    <s v="ORD1297"/>
    <s v="Hard Disk"/>
    <n v="597"/>
    <n v="800"/>
    <n v="5000"/>
    <s v="East"/>
    <d v="2048-11-02T00:00:00"/>
    <n v="0"/>
    <n v="2985000"/>
    <x v="10"/>
    <x v="24"/>
    <s v="High Discount"/>
    <s v="Zero Sales"/>
  </r>
  <r>
    <s v="ORD1298"/>
    <s v="Hard Disk"/>
    <n v="220"/>
    <n v="22000"/>
    <n v="2000"/>
    <s v="North"/>
    <d v="2048-11-09T00:00:00"/>
    <n v="4400000"/>
    <n v="440000"/>
    <x v="10"/>
    <x v="24"/>
    <s v="High Discount"/>
    <s v="Ok"/>
  </r>
  <r>
    <s v="ORD1299"/>
    <s v="Printer"/>
    <n v="404"/>
    <n v="5500"/>
    <n v="100"/>
    <s v="South"/>
    <d v="2048-11-16T00:00:00"/>
    <n v="2181600"/>
    <n v="40400"/>
    <x v="10"/>
    <x v="24"/>
    <s v="Normal"/>
    <s v="Ok"/>
  </r>
  <r>
    <s v="ORD1300"/>
    <s v="Laptop"/>
    <n v="253"/>
    <n v="45000"/>
    <n v="3000"/>
    <s v="South"/>
    <d v="2048-11-23T00:00:00"/>
    <n v="10626000"/>
    <n v="759000"/>
    <x v="10"/>
    <x v="24"/>
    <s v="High Discount"/>
    <s v="Ok"/>
  </r>
  <r>
    <s v="ORD1301"/>
    <s v="Printer"/>
    <n v="338"/>
    <n v="800"/>
    <n v="5000"/>
    <s v="South"/>
    <d v="2048-11-30T00:00:00"/>
    <n v="0"/>
    <n v="1690000"/>
    <x v="10"/>
    <x v="24"/>
    <s v="High Discount"/>
    <s v="Zero Sales"/>
  </r>
  <r>
    <s v="ORD1302"/>
    <s v="Hard Disk"/>
    <n v="511"/>
    <n v="45000"/>
    <n v="500"/>
    <s v="West"/>
    <d v="2048-12-07T00:00:00"/>
    <n v="22739500"/>
    <n v="255500"/>
    <x v="11"/>
    <x v="24"/>
    <s v="Normal"/>
    <s v="Ok"/>
  </r>
  <r>
    <s v="ORD1303"/>
    <s v="Keyboard"/>
    <n v="222"/>
    <n v="5500"/>
    <n v="400"/>
    <s v="East"/>
    <d v="2048-12-14T00:00:00"/>
    <n v="1132200"/>
    <n v="88800"/>
    <x v="11"/>
    <x v="24"/>
    <s v="High Discount"/>
    <s v="Ok"/>
  </r>
  <r>
    <s v="ORD1304"/>
    <s v="Mouse"/>
    <n v="350"/>
    <n v="22000"/>
    <n v="300"/>
    <s v="West"/>
    <d v="2048-12-21T00:00:00"/>
    <n v="7595000"/>
    <n v="105000"/>
    <x v="11"/>
    <x v="24"/>
    <s v="Normal"/>
    <s v="Ok"/>
  </r>
  <r>
    <s v="ORD1305"/>
    <s v="Hard Disk"/>
    <n v="578"/>
    <n v="6000"/>
    <n v="400"/>
    <s v="South"/>
    <d v="2048-12-28T00:00:00"/>
    <n v="3236800"/>
    <n v="231200"/>
    <x v="11"/>
    <x v="24"/>
    <s v="Normal"/>
    <s v="Ok"/>
  </r>
  <r>
    <s v="ORD1306"/>
    <s v="Printer"/>
    <n v="189"/>
    <n v="15000"/>
    <n v="5000"/>
    <s v="East"/>
    <d v="2049-01-04T00:00:00"/>
    <n v="1890000"/>
    <n v="945000"/>
    <x v="0"/>
    <x v="25"/>
    <s v="High Discount"/>
    <s v="Ok"/>
  </r>
  <r>
    <s v="ORD1307"/>
    <s v="Keyboard"/>
    <n v="327"/>
    <n v="6000"/>
    <n v="2000"/>
    <s v="East"/>
    <d v="2049-01-11T00:00:00"/>
    <n v="1308000"/>
    <n v="654000"/>
    <x v="0"/>
    <x v="25"/>
    <s v="High Discount"/>
    <s v="Ok"/>
  </r>
  <r>
    <s v="ORD1308"/>
    <s v="Printer"/>
    <n v="560"/>
    <n v="5500"/>
    <n v="200"/>
    <s v="North"/>
    <d v="2049-01-18T00:00:00"/>
    <n v="2968000"/>
    <n v="112000"/>
    <x v="0"/>
    <x v="25"/>
    <s v="Normal"/>
    <s v="Ok"/>
  </r>
  <r>
    <s v="ORD1309"/>
    <s v="Webcam"/>
    <n v="395"/>
    <n v="5500"/>
    <n v="1000"/>
    <s v="West"/>
    <d v="2049-01-25T00:00:00"/>
    <n v="1777500"/>
    <n v="395000"/>
    <x v="0"/>
    <x v="25"/>
    <s v="High Discount"/>
    <s v="Ok"/>
  </r>
  <r>
    <s v="ORD1310"/>
    <s v="Tablet"/>
    <n v="189"/>
    <n v="18000"/>
    <n v="400"/>
    <s v="West"/>
    <d v="2049-02-01T00:00:00"/>
    <n v="3326400"/>
    <n v="75600"/>
    <x v="1"/>
    <x v="25"/>
    <s v="High Discount"/>
    <s v="Ok"/>
  </r>
  <r>
    <s v="ORD1311"/>
    <s v="Speaker"/>
    <n v="163"/>
    <n v="5500"/>
    <n v="1500"/>
    <s v="North"/>
    <d v="2049-02-08T00:00:00"/>
    <n v="652000"/>
    <n v="244500"/>
    <x v="1"/>
    <x v="25"/>
    <s v="High Discount"/>
    <s v="Ok"/>
  </r>
  <r>
    <s v="ORD1312"/>
    <s v="Mobile"/>
    <n v="556"/>
    <n v="15000"/>
    <n v="100"/>
    <s v="West"/>
    <d v="2049-02-15T00:00:00"/>
    <n v="8284400"/>
    <n v="55600"/>
    <x v="1"/>
    <x v="25"/>
    <s v="Normal"/>
    <s v="Ok"/>
  </r>
  <r>
    <s v="ORD1313"/>
    <s v="Printer"/>
    <n v="415"/>
    <n v="12000"/>
    <n v="5000"/>
    <s v="South"/>
    <d v="2049-02-22T00:00:00"/>
    <n v="2905000"/>
    <n v="2075000"/>
    <x v="1"/>
    <x v="25"/>
    <s v="High Discount"/>
    <s v="Ok"/>
  </r>
  <r>
    <s v="ORD1314"/>
    <s v="Mobile"/>
    <n v="446"/>
    <n v="45000"/>
    <n v="1500"/>
    <s v="South"/>
    <d v="2049-03-01T00:00:00"/>
    <n v="19401000"/>
    <n v="669000"/>
    <x v="2"/>
    <x v="25"/>
    <s v="High Discount"/>
    <s v="Ok"/>
  </r>
  <r>
    <s v="ORD1315"/>
    <s v="Monitor"/>
    <n v="160"/>
    <n v="22000"/>
    <n v="500"/>
    <s v="West"/>
    <d v="2049-03-08T00:00:00"/>
    <n v="3440000"/>
    <n v="80000"/>
    <x v="2"/>
    <x v="25"/>
    <s v="High Discount"/>
    <s v="Ok"/>
  </r>
  <r>
    <s v="ORD1316"/>
    <s v="Printer"/>
    <n v="407"/>
    <n v="1200"/>
    <n v="200"/>
    <s v="North"/>
    <d v="2049-03-15T00:00:00"/>
    <n v="407000"/>
    <n v="81400"/>
    <x v="2"/>
    <x v="25"/>
    <s v="Normal"/>
    <s v="Ok"/>
  </r>
  <r>
    <s v="ORD1317"/>
    <s v="Tablet"/>
    <n v="287"/>
    <n v="5500"/>
    <n v="500"/>
    <s v="East"/>
    <d v="2049-03-22T00:00:00"/>
    <n v="1435000"/>
    <n v="143500"/>
    <x v="2"/>
    <x v="25"/>
    <s v="High Discount"/>
    <s v="Ok"/>
  </r>
  <r>
    <s v="ORD1318"/>
    <s v="Mobile"/>
    <n v="52"/>
    <n v="6000"/>
    <n v="5000"/>
    <s v="West"/>
    <d v="2049-03-29T00:00:00"/>
    <n v="52000"/>
    <n v="260000"/>
    <x v="2"/>
    <x v="25"/>
    <s v="High Discount"/>
    <s v="Ok"/>
  </r>
  <r>
    <s v="ORD1319"/>
    <s v="Hard Disk"/>
    <n v="453"/>
    <n v="18000"/>
    <n v="400"/>
    <s v="East"/>
    <d v="2049-04-05T00:00:00"/>
    <n v="7972800"/>
    <n v="181200"/>
    <x v="3"/>
    <x v="25"/>
    <s v="Normal"/>
    <s v="Ok"/>
  </r>
  <r>
    <s v="ORD1320"/>
    <s v="Printer"/>
    <n v="74"/>
    <n v="18000"/>
    <n v="300"/>
    <s v="North"/>
    <d v="2049-04-12T00:00:00"/>
    <n v="1309800"/>
    <n v="22200"/>
    <x v="3"/>
    <x v="25"/>
    <s v="High Discount"/>
    <s v="Ok"/>
  </r>
  <r>
    <s v="ORD1321"/>
    <s v="Laptop"/>
    <n v="558"/>
    <n v="6000"/>
    <n v="1500"/>
    <s v="East"/>
    <d v="2049-04-19T00:00:00"/>
    <n v="2511000"/>
    <n v="837000"/>
    <x v="3"/>
    <x v="25"/>
    <s v="High Discount"/>
    <s v="Ok"/>
  </r>
  <r>
    <s v="ORD1322"/>
    <s v="Speaker"/>
    <n v="514"/>
    <n v="4500"/>
    <n v="300"/>
    <s v="North"/>
    <d v="2049-04-26T00:00:00"/>
    <n v="2158800"/>
    <n v="154200"/>
    <x v="3"/>
    <x v="25"/>
    <s v="Normal"/>
    <s v="Ok"/>
  </r>
  <r>
    <s v="ORD1323"/>
    <s v="Tablet"/>
    <n v="110"/>
    <n v="5500"/>
    <n v="500"/>
    <s v="North"/>
    <d v="2049-05-03T00:00:00"/>
    <n v="550000"/>
    <n v="55000"/>
    <x v="4"/>
    <x v="25"/>
    <s v="High Discount"/>
    <s v="Ok"/>
  </r>
  <r>
    <s v="ORD1324"/>
    <s v="Mobile"/>
    <n v="557"/>
    <n v="45000"/>
    <n v="500"/>
    <s v="South"/>
    <d v="2049-05-10T00:00:00"/>
    <n v="24786500"/>
    <n v="278500"/>
    <x v="4"/>
    <x v="25"/>
    <s v="Normal"/>
    <s v="Ok"/>
  </r>
  <r>
    <s v="ORD1325"/>
    <s v="Tablet"/>
    <n v="172"/>
    <n v="18000"/>
    <n v="3000"/>
    <s v="South"/>
    <d v="2049-05-17T00:00:00"/>
    <n v="2580000"/>
    <n v="516000"/>
    <x v="4"/>
    <x v="25"/>
    <s v="High Discount"/>
    <s v="Ok"/>
  </r>
  <r>
    <s v="ORD1326"/>
    <s v="Keyboard"/>
    <n v="546"/>
    <n v="12000"/>
    <n v="2000"/>
    <s v="North"/>
    <d v="2049-05-24T00:00:00"/>
    <n v="5460000"/>
    <n v="1092000"/>
    <x v="4"/>
    <x v="25"/>
    <s v="High Discount"/>
    <s v="Ok"/>
  </r>
  <r>
    <s v="ORD1327"/>
    <s v="Speaker"/>
    <n v="104"/>
    <n v="22000"/>
    <n v="400"/>
    <s v="West"/>
    <d v="2049-05-31T00:00:00"/>
    <n v="2246400"/>
    <n v="41600"/>
    <x v="4"/>
    <x v="25"/>
    <s v="High Discount"/>
    <s v="Ok"/>
  </r>
  <r>
    <s v="ORD1328"/>
    <s v="Hard Disk"/>
    <n v="212"/>
    <n v="45000"/>
    <n v="300"/>
    <s v="South"/>
    <d v="2049-06-07T00:00:00"/>
    <n v="9476400"/>
    <n v="63600"/>
    <x v="5"/>
    <x v="25"/>
    <s v="High Discount"/>
    <s v="Ok"/>
  </r>
  <r>
    <s v="ORD1329"/>
    <s v="Printer"/>
    <n v="88"/>
    <n v="12000"/>
    <n v="2000"/>
    <s v="North"/>
    <d v="2049-06-14T00:00:00"/>
    <n v="880000"/>
    <n v="176000"/>
    <x v="5"/>
    <x v="25"/>
    <s v="High Discount"/>
    <s v="Ok"/>
  </r>
  <r>
    <s v="ORD1330"/>
    <s v="Printer"/>
    <n v="132"/>
    <n v="18000"/>
    <n v="500"/>
    <s v="East"/>
    <d v="2049-06-21T00:00:00"/>
    <n v="2310000"/>
    <n v="66000"/>
    <x v="5"/>
    <x v="25"/>
    <s v="High Discount"/>
    <s v="Ok"/>
  </r>
  <r>
    <s v="ORD1331"/>
    <s v="Printer"/>
    <n v="595"/>
    <n v="5500"/>
    <n v="200"/>
    <s v="East"/>
    <d v="2049-06-28T00:00:00"/>
    <n v="3153500"/>
    <n v="119000"/>
    <x v="5"/>
    <x v="25"/>
    <s v="Normal"/>
    <s v="Ok"/>
  </r>
  <r>
    <s v="ORD1332"/>
    <s v="Speaker"/>
    <n v="162"/>
    <n v="1200"/>
    <n v="1000"/>
    <s v="West"/>
    <d v="2049-07-05T00:00:00"/>
    <n v="32400"/>
    <n v="162000"/>
    <x v="6"/>
    <x v="25"/>
    <s v="High Discount"/>
    <s v="Ok"/>
  </r>
  <r>
    <s v="ORD1333"/>
    <s v="Laptop"/>
    <n v="474"/>
    <n v="45000"/>
    <n v="1500"/>
    <s v="East"/>
    <d v="2049-07-12T00:00:00"/>
    <n v="20619000"/>
    <n v="711000"/>
    <x v="6"/>
    <x v="25"/>
    <s v="High Discount"/>
    <s v="Ok"/>
  </r>
  <r>
    <s v="ORD1334"/>
    <s v="Monitor"/>
    <n v="279"/>
    <n v="6000"/>
    <n v="500"/>
    <s v="East"/>
    <d v="2049-07-19T00:00:00"/>
    <n v="1534500"/>
    <n v="139500"/>
    <x v="6"/>
    <x v="25"/>
    <s v="High Discount"/>
    <s v="Ok"/>
  </r>
  <r>
    <s v="ORD1335"/>
    <s v="Mouse"/>
    <n v="332"/>
    <n v="5500"/>
    <n v="1500"/>
    <s v="North"/>
    <d v="2049-07-26T00:00:00"/>
    <n v="1328000"/>
    <n v="498000"/>
    <x v="6"/>
    <x v="25"/>
    <s v="High Discount"/>
    <s v="Ok"/>
  </r>
  <r>
    <s v="ORD1336"/>
    <s v="Webcam"/>
    <n v="336"/>
    <n v="18000"/>
    <n v="200"/>
    <s v="East"/>
    <d v="2049-08-02T00:00:00"/>
    <n v="5980800"/>
    <n v="67200"/>
    <x v="7"/>
    <x v="25"/>
    <s v="Normal"/>
    <s v="Ok"/>
  </r>
  <r>
    <s v="ORD1337"/>
    <s v="Mobile"/>
    <n v="204"/>
    <n v="22000"/>
    <n v="5000"/>
    <s v="East"/>
    <d v="2049-08-09T00:00:00"/>
    <n v="3468000"/>
    <n v="1020000"/>
    <x v="7"/>
    <x v="25"/>
    <s v="High Discount"/>
    <s v="Ok"/>
  </r>
  <r>
    <s v="ORD1338"/>
    <s v="Laptop"/>
    <n v="214"/>
    <n v="22000"/>
    <n v="400"/>
    <s v="East"/>
    <d v="2049-08-16T00:00:00"/>
    <n v="4622400"/>
    <n v="85600"/>
    <x v="7"/>
    <x v="25"/>
    <s v="High Discount"/>
    <s v="Ok"/>
  </r>
  <r>
    <s v="ORD1339"/>
    <s v="Hard Disk"/>
    <n v="231"/>
    <n v="12000"/>
    <n v="500"/>
    <s v="East"/>
    <d v="2049-08-23T00:00:00"/>
    <n v="2656500"/>
    <n v="115500"/>
    <x v="7"/>
    <x v="25"/>
    <s v="High Discount"/>
    <s v="Ok"/>
  </r>
  <r>
    <s v="ORD1340"/>
    <s v="Mobile"/>
    <n v="288"/>
    <n v="15000"/>
    <n v="1000"/>
    <s v="North"/>
    <d v="2049-08-30T00:00:00"/>
    <n v="4032000"/>
    <n v="288000"/>
    <x v="7"/>
    <x v="25"/>
    <s v="High Discount"/>
    <s v="Ok"/>
  </r>
  <r>
    <s v="ORD1341"/>
    <s v="Printer"/>
    <n v="388"/>
    <n v="4500"/>
    <n v="200"/>
    <s v="East"/>
    <d v="2049-09-06T00:00:00"/>
    <n v="1668400"/>
    <n v="77600"/>
    <x v="8"/>
    <x v="25"/>
    <s v="Normal"/>
    <s v="Ok"/>
  </r>
  <r>
    <s v="ORD1342"/>
    <s v="Tablet"/>
    <n v="561"/>
    <n v="22000"/>
    <n v="100"/>
    <s v="West"/>
    <d v="2049-09-13T00:00:00"/>
    <n v="12285900"/>
    <n v="56100"/>
    <x v="8"/>
    <x v="25"/>
    <s v="Normal"/>
    <s v="Ok"/>
  </r>
  <r>
    <s v="ORD1343"/>
    <s v="Hard Disk"/>
    <n v="315"/>
    <n v="45000"/>
    <n v="5000"/>
    <s v="South"/>
    <d v="2049-09-20T00:00:00"/>
    <n v="12600000"/>
    <n v="1575000"/>
    <x v="8"/>
    <x v="25"/>
    <s v="High Discount"/>
    <s v="Ok"/>
  </r>
  <r>
    <s v="ORD1344"/>
    <s v="Mobile"/>
    <n v="236"/>
    <n v="5500"/>
    <n v="500"/>
    <s v="West"/>
    <d v="2049-09-27T00:00:00"/>
    <n v="1180000"/>
    <n v="118000"/>
    <x v="8"/>
    <x v="25"/>
    <s v="High Discount"/>
    <s v="Ok"/>
  </r>
  <r>
    <s v="ORD1345"/>
    <s v="Printer"/>
    <n v="89"/>
    <n v="45000"/>
    <n v="300"/>
    <s v="South"/>
    <d v="2049-10-04T00:00:00"/>
    <n v="3978300"/>
    <n v="26700"/>
    <x v="9"/>
    <x v="25"/>
    <s v="High Discount"/>
    <s v="Ok"/>
  </r>
  <r>
    <s v="ORD1346"/>
    <s v="Mobile"/>
    <n v="542"/>
    <n v="800"/>
    <n v="200"/>
    <s v="West"/>
    <d v="2049-10-11T00:00:00"/>
    <n v="325200"/>
    <n v="108400"/>
    <x v="9"/>
    <x v="25"/>
    <s v="Normal"/>
    <s v="Ok"/>
  </r>
  <r>
    <s v="ORD1347"/>
    <s v="Tablet"/>
    <n v="440"/>
    <n v="1200"/>
    <n v="400"/>
    <s v="South"/>
    <d v="2049-10-18T00:00:00"/>
    <n v="352000"/>
    <n v="176000"/>
    <x v="9"/>
    <x v="25"/>
    <s v="Normal"/>
    <s v="Ok"/>
  </r>
  <r>
    <s v="ORD1348"/>
    <s v="Printer"/>
    <n v="309"/>
    <n v="5500"/>
    <n v="1000"/>
    <s v="South"/>
    <d v="2049-10-25T00:00:00"/>
    <n v="1390500"/>
    <n v="309000"/>
    <x v="9"/>
    <x v="25"/>
    <s v="High Discount"/>
    <s v="Ok"/>
  </r>
  <r>
    <s v="ORD1349"/>
    <s v="Monitor"/>
    <n v="225"/>
    <n v="15000"/>
    <n v="400"/>
    <s v="South"/>
    <d v="2049-11-01T00:00:00"/>
    <n v="3285000"/>
    <n v="90000"/>
    <x v="10"/>
    <x v="25"/>
    <s v="High Discount"/>
    <s v="Ok"/>
  </r>
  <r>
    <s v="ORD1350"/>
    <s v="Laptop"/>
    <n v="378"/>
    <n v="15000"/>
    <n v="1500"/>
    <s v="South"/>
    <d v="2049-11-08T00:00:00"/>
    <n v="5103000"/>
    <n v="567000"/>
    <x v="10"/>
    <x v="25"/>
    <s v="High Discount"/>
    <s v="Ok"/>
  </r>
  <r>
    <s v="ORD1351"/>
    <s v="Keyboard"/>
    <n v="249"/>
    <n v="22000"/>
    <n v="100"/>
    <s v="North"/>
    <d v="2049-11-15T00:00:00"/>
    <n v="5453100"/>
    <n v="24900"/>
    <x v="10"/>
    <x v="25"/>
    <s v="Normal"/>
    <s v="Ok"/>
  </r>
  <r>
    <s v="ORD1352"/>
    <s v="Webcam"/>
    <n v="245"/>
    <n v="15000"/>
    <n v="3000"/>
    <s v="West"/>
    <d v="2049-11-22T00:00:00"/>
    <n v="2940000"/>
    <n v="735000"/>
    <x v="10"/>
    <x v="25"/>
    <s v="High Discount"/>
    <s v="Ok"/>
  </r>
  <r>
    <s v="ORD1353"/>
    <s v="Speaker"/>
    <n v="580"/>
    <n v="4500"/>
    <n v="1500"/>
    <s v="South"/>
    <d v="2049-11-29T00:00:00"/>
    <n v="1740000"/>
    <n v="870000"/>
    <x v="10"/>
    <x v="25"/>
    <s v="High Discount"/>
    <s v="Ok"/>
  </r>
  <r>
    <s v="ORD1354"/>
    <s v="Webcam"/>
    <n v="111"/>
    <n v="6000"/>
    <n v="200"/>
    <s v="West"/>
    <d v="2049-12-06T00:00:00"/>
    <n v="643800"/>
    <n v="22200"/>
    <x v="11"/>
    <x v="25"/>
    <s v="High Discount"/>
    <s v="Ok"/>
  </r>
  <r>
    <s v="ORD1355"/>
    <s v="Hard Disk"/>
    <n v="376"/>
    <n v="22000"/>
    <n v="300"/>
    <s v="East"/>
    <d v="2049-12-13T00:00:00"/>
    <n v="8159200"/>
    <n v="112800"/>
    <x v="11"/>
    <x v="25"/>
    <s v="Normal"/>
    <s v="Ok"/>
  </r>
  <r>
    <s v="ORD1356"/>
    <s v="Webcam"/>
    <n v="330"/>
    <n v="5500"/>
    <n v="300"/>
    <s v="South"/>
    <d v="2049-12-20T00:00:00"/>
    <n v="1716000"/>
    <n v="99000"/>
    <x v="11"/>
    <x v="25"/>
    <s v="Normal"/>
    <s v="Ok"/>
  </r>
  <r>
    <s v="ORD1357"/>
    <s v="Printer"/>
    <n v="276"/>
    <n v="1200"/>
    <n v="500"/>
    <s v="West"/>
    <d v="2049-12-27T00:00:00"/>
    <n v="193200"/>
    <n v="138000"/>
    <x v="11"/>
    <x v="25"/>
    <s v="High Discount"/>
    <s v="Ok"/>
  </r>
  <r>
    <s v="ORD1358"/>
    <s v="Monitor"/>
    <n v="107"/>
    <n v="6000"/>
    <n v="1500"/>
    <s v="North"/>
    <d v="2050-01-03T00:00:00"/>
    <n v="481500"/>
    <n v="160500"/>
    <x v="0"/>
    <x v="26"/>
    <s v="High Discount"/>
    <s v="Ok"/>
  </r>
  <r>
    <s v="ORD1359"/>
    <s v="Keyboard"/>
    <n v="526"/>
    <n v="18000"/>
    <n v="100"/>
    <s v="West"/>
    <d v="2050-01-10T00:00:00"/>
    <n v="9415400"/>
    <n v="52600"/>
    <x v="0"/>
    <x v="26"/>
    <s v="Normal"/>
    <s v="Ok"/>
  </r>
  <r>
    <s v="ORD1360"/>
    <s v="Laptop"/>
    <n v="425"/>
    <n v="15000"/>
    <n v="1000"/>
    <s v="South"/>
    <d v="2050-01-17T00:00:00"/>
    <n v="5950000"/>
    <n v="425000"/>
    <x v="0"/>
    <x v="26"/>
    <s v="High Discount"/>
    <s v="Ok"/>
  </r>
  <r>
    <s v="ORD1361"/>
    <s v="Laptop"/>
    <n v="292"/>
    <n v="5500"/>
    <n v="5000"/>
    <s v="East"/>
    <d v="2050-01-24T00:00:00"/>
    <n v="146000"/>
    <n v="1460000"/>
    <x v="0"/>
    <x v="26"/>
    <s v="High Discount"/>
    <s v="Ok"/>
  </r>
  <r>
    <s v="ORD1362"/>
    <s v="Tablet"/>
    <n v="416"/>
    <n v="5500"/>
    <n v="5000"/>
    <s v="West"/>
    <d v="2050-01-31T00:00:00"/>
    <n v="208000"/>
    <n v="2080000"/>
    <x v="0"/>
    <x v="26"/>
    <s v="High Discount"/>
    <s v="Ok"/>
  </r>
  <r>
    <s v="ORD1363"/>
    <s v="Speaker"/>
    <n v="549"/>
    <n v="15000"/>
    <n v="1500"/>
    <s v="East"/>
    <d v="2050-02-07T00:00:00"/>
    <n v="7411500"/>
    <n v="823500"/>
    <x v="1"/>
    <x v="26"/>
    <s v="High Discount"/>
    <s v="Ok"/>
  </r>
  <r>
    <s v="ORD1364"/>
    <s v="Mobile"/>
    <n v="301"/>
    <n v="6000"/>
    <n v="2000"/>
    <s v="North"/>
    <d v="2050-02-14T00:00:00"/>
    <n v="1204000"/>
    <n v="602000"/>
    <x v="1"/>
    <x v="26"/>
    <s v="High Discount"/>
    <s v="Ok"/>
  </r>
  <r>
    <s v="ORD1365"/>
    <s v="Monitor"/>
    <n v="371"/>
    <n v="45000"/>
    <n v="400"/>
    <s v="West"/>
    <d v="2050-02-21T00:00:00"/>
    <n v="16546600"/>
    <n v="148400"/>
    <x v="1"/>
    <x v="26"/>
    <s v="High Discount"/>
    <s v="Ok"/>
  </r>
  <r>
    <s v="ORD1366"/>
    <s v="Mobile"/>
    <n v="425"/>
    <n v="6000"/>
    <n v="1500"/>
    <s v="West"/>
    <d v="2050-02-28T00:00:00"/>
    <n v="1912500"/>
    <n v="637500"/>
    <x v="1"/>
    <x v="26"/>
    <s v="High Discount"/>
    <s v="Ok"/>
  </r>
  <r>
    <s v="ORD1367"/>
    <s v="Keyboard"/>
    <n v="458"/>
    <n v="45000"/>
    <n v="300"/>
    <s v="North"/>
    <d v="2050-03-07T00:00:00"/>
    <n v="20472600"/>
    <n v="137400"/>
    <x v="2"/>
    <x v="26"/>
    <s v="Normal"/>
    <s v="Ok"/>
  </r>
  <r>
    <s v="ORD1368"/>
    <s v="Webcam"/>
    <n v="537"/>
    <n v="22000"/>
    <n v="3000"/>
    <s v="North"/>
    <d v="2050-03-14T00:00:00"/>
    <n v="10203000"/>
    <n v="1611000"/>
    <x v="2"/>
    <x v="26"/>
    <s v="High Discount"/>
    <s v="Ok"/>
  </r>
  <r>
    <s v="ORD1369"/>
    <s v="Laptop"/>
    <n v="392"/>
    <n v="4500"/>
    <n v="1500"/>
    <s v="North"/>
    <d v="2050-03-21T00:00:00"/>
    <n v="1176000"/>
    <n v="588000"/>
    <x v="2"/>
    <x v="26"/>
    <s v="High Discount"/>
    <s v="Ok"/>
  </r>
  <r>
    <s v="ORD1370"/>
    <s v="Keyboard"/>
    <n v="289"/>
    <n v="12000"/>
    <n v="1000"/>
    <s v="South"/>
    <d v="2050-03-28T00:00:00"/>
    <n v="3179000"/>
    <n v="289000"/>
    <x v="2"/>
    <x v="26"/>
    <s v="High Discount"/>
    <s v="Ok"/>
  </r>
  <r>
    <s v="ORD1371"/>
    <s v="Webcam"/>
    <n v="188"/>
    <n v="5500"/>
    <n v="3000"/>
    <s v="South"/>
    <d v="2050-04-04T00:00:00"/>
    <n v="470000"/>
    <n v="564000"/>
    <x v="3"/>
    <x v="26"/>
    <s v="High Discount"/>
    <s v="Ok"/>
  </r>
  <r>
    <s v="ORD1372"/>
    <s v="Laptop"/>
    <n v="171"/>
    <n v="4500"/>
    <n v="500"/>
    <s v="West"/>
    <d v="2050-04-11T00:00:00"/>
    <n v="684000"/>
    <n v="85500"/>
    <x v="3"/>
    <x v="26"/>
    <s v="High Discount"/>
    <s v="Ok"/>
  </r>
  <r>
    <s v="ORD1373"/>
    <s v="Webcam"/>
    <n v="469"/>
    <n v="45000"/>
    <n v="400"/>
    <s v="West"/>
    <d v="2050-04-18T00:00:00"/>
    <n v="20917400"/>
    <n v="187600"/>
    <x v="3"/>
    <x v="26"/>
    <s v="Normal"/>
    <s v="Ok"/>
  </r>
  <r>
    <s v="ORD1374"/>
    <s v="Speaker"/>
    <n v="353"/>
    <n v="6000"/>
    <n v="1500"/>
    <s v="West"/>
    <d v="2050-04-25T00:00:00"/>
    <n v="1588500"/>
    <n v="529500"/>
    <x v="3"/>
    <x v="26"/>
    <s v="High Discount"/>
    <s v="Ok"/>
  </r>
  <r>
    <s v="ORD1375"/>
    <s v="Monitor"/>
    <n v="164"/>
    <n v="22000"/>
    <n v="300"/>
    <s v="East"/>
    <d v="2050-05-02T00:00:00"/>
    <n v="3558800"/>
    <n v="49200"/>
    <x v="4"/>
    <x v="26"/>
    <s v="High Discount"/>
    <s v="Ok"/>
  </r>
  <r>
    <s v="ORD1376"/>
    <s v="Hard Disk"/>
    <n v="392"/>
    <n v="15000"/>
    <n v="5000"/>
    <s v="North"/>
    <d v="2050-05-09T00:00:00"/>
    <n v="3920000"/>
    <n v="1960000"/>
    <x v="4"/>
    <x v="26"/>
    <s v="High Discount"/>
    <s v="Ok"/>
  </r>
  <r>
    <s v="ORD1377"/>
    <s v="Keyboard"/>
    <n v="300"/>
    <n v="18000"/>
    <n v="1000"/>
    <s v="West"/>
    <d v="2050-05-16T00:00:00"/>
    <n v="5100000"/>
    <n v="300000"/>
    <x v="4"/>
    <x v="26"/>
    <s v="High Discount"/>
    <s v="Ok"/>
  </r>
  <r>
    <s v="ORD1378"/>
    <s v="Keyboard"/>
    <n v="56"/>
    <n v="15000"/>
    <n v="5000"/>
    <s v="North"/>
    <d v="2050-05-23T00:00:00"/>
    <n v="560000"/>
    <n v="280000"/>
    <x v="4"/>
    <x v="26"/>
    <s v="High Discount"/>
    <s v="Ok"/>
  </r>
  <r>
    <s v="ORD1379"/>
    <s v="Mouse"/>
    <n v="228"/>
    <n v="15000"/>
    <n v="400"/>
    <s v="South"/>
    <d v="2050-05-30T00:00:00"/>
    <n v="3328800"/>
    <n v="91200"/>
    <x v="4"/>
    <x v="26"/>
    <s v="High Discount"/>
    <s v="Ok"/>
  </r>
  <r>
    <s v="ORD1380"/>
    <s v="Printer"/>
    <n v="194"/>
    <n v="4500"/>
    <n v="300"/>
    <s v="North"/>
    <d v="2050-06-06T00:00:00"/>
    <n v="814800"/>
    <n v="58200"/>
    <x v="5"/>
    <x v="26"/>
    <s v="High Discount"/>
    <s v="Ok"/>
  </r>
  <r>
    <s v="ORD1381"/>
    <s v="Speaker"/>
    <n v="465"/>
    <n v="18000"/>
    <n v="400"/>
    <s v="East"/>
    <d v="2050-06-13T00:00:00"/>
    <n v="8184000"/>
    <n v="186000"/>
    <x v="5"/>
    <x v="26"/>
    <s v="Normal"/>
    <s v="Ok"/>
  </r>
  <r>
    <s v="ORD1382"/>
    <s v="Speaker"/>
    <n v="170"/>
    <n v="6000"/>
    <n v="400"/>
    <s v="East"/>
    <d v="2050-06-20T00:00:00"/>
    <n v="952000"/>
    <n v="68000"/>
    <x v="5"/>
    <x v="26"/>
    <s v="High Discount"/>
    <s v="Ok"/>
  </r>
  <r>
    <s v="ORD1383"/>
    <s v="Mobile"/>
    <n v="173"/>
    <n v="1200"/>
    <n v="5000"/>
    <s v="North"/>
    <d v="2050-06-27T00:00:00"/>
    <n v="0"/>
    <n v="865000"/>
    <x v="5"/>
    <x v="26"/>
    <s v="High Discount"/>
    <s v="Zero Sales"/>
  </r>
  <r>
    <s v="ORD1384"/>
    <s v="Webcam"/>
    <n v="199"/>
    <n v="5500"/>
    <n v="2000"/>
    <s v="East"/>
    <d v="2050-07-04T00:00:00"/>
    <n v="696500"/>
    <n v="398000"/>
    <x v="6"/>
    <x v="26"/>
    <s v="High Discount"/>
    <s v="Ok"/>
  </r>
  <r>
    <s v="ORD1385"/>
    <s v="Printer"/>
    <n v="446"/>
    <n v="4500"/>
    <n v="1000"/>
    <s v="East"/>
    <d v="2050-07-11T00:00:00"/>
    <n v="1561000"/>
    <n v="446000"/>
    <x v="6"/>
    <x v="26"/>
    <s v="High Discount"/>
    <s v="Ok"/>
  </r>
  <r>
    <s v="ORD1386"/>
    <s v="Monitor"/>
    <n v="430"/>
    <n v="6000"/>
    <n v="5000"/>
    <s v="South"/>
    <d v="2050-07-18T00:00:00"/>
    <n v="430000"/>
    <n v="2150000"/>
    <x v="6"/>
    <x v="26"/>
    <s v="High Discount"/>
    <s v="Ok"/>
  </r>
  <r>
    <s v="ORD1387"/>
    <s v="Monitor"/>
    <n v="50"/>
    <n v="22000"/>
    <n v="200"/>
    <s v="West"/>
    <d v="2050-07-25T00:00:00"/>
    <n v="1090000"/>
    <n v="10000"/>
    <x v="6"/>
    <x v="26"/>
    <s v="High Discount"/>
    <s v="Ok"/>
  </r>
  <r>
    <s v="ORD1388"/>
    <s v="Speaker"/>
    <n v="293"/>
    <n v="22000"/>
    <n v="100"/>
    <s v="East"/>
    <d v="2050-08-01T00:00:00"/>
    <n v="6416700"/>
    <n v="29300"/>
    <x v="7"/>
    <x v="26"/>
    <s v="Normal"/>
    <s v="Ok"/>
  </r>
  <r>
    <s v="ORD1389"/>
    <s v="Monitor"/>
    <n v="447"/>
    <n v="5500"/>
    <n v="2000"/>
    <s v="West"/>
    <d v="2050-08-08T00:00:00"/>
    <n v="1564500"/>
    <n v="894000"/>
    <x v="7"/>
    <x v="26"/>
    <s v="High Discount"/>
    <s v="Ok"/>
  </r>
  <r>
    <s v="ORD1390"/>
    <s v="Mouse"/>
    <n v="300"/>
    <n v="6000"/>
    <n v="100"/>
    <s v="North"/>
    <d v="2050-08-15T00:00:00"/>
    <n v="1770000"/>
    <n v="30000"/>
    <x v="7"/>
    <x v="26"/>
    <s v="Normal"/>
    <s v="Ok"/>
  </r>
  <r>
    <s v="ORD1391"/>
    <s v="Keyboard"/>
    <n v="348"/>
    <n v="4500"/>
    <n v="1500"/>
    <s v="North"/>
    <d v="2050-08-22T00:00:00"/>
    <n v="1044000"/>
    <n v="522000"/>
    <x v="7"/>
    <x v="26"/>
    <s v="High Discount"/>
    <s v="Ok"/>
  </r>
  <r>
    <s v="ORD1392"/>
    <s v="Tablet"/>
    <n v="346"/>
    <n v="18000"/>
    <n v="100"/>
    <s v="East"/>
    <d v="2050-08-29T00:00:00"/>
    <n v="6193400"/>
    <n v="34600"/>
    <x v="7"/>
    <x v="26"/>
    <s v="Normal"/>
    <s v="Ok"/>
  </r>
  <r>
    <s v="ORD1393"/>
    <s v="Hard Disk"/>
    <n v="549"/>
    <n v="22000"/>
    <n v="100"/>
    <s v="North"/>
    <d v="2050-09-05T00:00:00"/>
    <n v="12023100"/>
    <n v="54900"/>
    <x v="8"/>
    <x v="26"/>
    <s v="Normal"/>
    <s v="Ok"/>
  </r>
  <r>
    <s v="ORD1394"/>
    <s v="Mobile"/>
    <n v="164"/>
    <n v="6000"/>
    <n v="1500"/>
    <s v="South"/>
    <d v="2050-09-12T00:00:00"/>
    <n v="738000"/>
    <n v="246000"/>
    <x v="8"/>
    <x v="26"/>
    <s v="High Discount"/>
    <s v="Ok"/>
  </r>
  <r>
    <s v="ORD1395"/>
    <s v="Webcam"/>
    <n v="50"/>
    <n v="18000"/>
    <n v="5000"/>
    <s v="East"/>
    <d v="2050-09-19T00:00:00"/>
    <n v="650000"/>
    <n v="250000"/>
    <x v="8"/>
    <x v="26"/>
    <s v="High Discount"/>
    <s v="Ok"/>
  </r>
  <r>
    <s v="ORD1396"/>
    <s v="Hard Disk"/>
    <n v="531"/>
    <n v="6000"/>
    <n v="2000"/>
    <s v="East"/>
    <d v="2050-09-26T00:00:00"/>
    <n v="2124000"/>
    <n v="1062000"/>
    <x v="8"/>
    <x v="26"/>
    <s v="High Discount"/>
    <s v="Ok"/>
  </r>
  <r>
    <s v="ORD1397"/>
    <s v="Webcam"/>
    <n v="559"/>
    <n v="1200"/>
    <n v="400"/>
    <s v="East"/>
    <d v="2050-10-03T00:00:00"/>
    <n v="447200"/>
    <n v="223600"/>
    <x v="9"/>
    <x v="26"/>
    <s v="Normal"/>
    <s v="Ok"/>
  </r>
  <r>
    <s v="ORD1398"/>
    <s v="Laptop"/>
    <n v="384"/>
    <n v="800"/>
    <n v="1000"/>
    <s v="North"/>
    <d v="2050-10-10T00:00:00"/>
    <n v="0"/>
    <n v="384000"/>
    <x v="9"/>
    <x v="26"/>
    <s v="High Discount"/>
    <s v="Zero Sales"/>
  </r>
  <r>
    <s v="ORD1399"/>
    <s v="Hard Disk"/>
    <n v="514"/>
    <n v="5500"/>
    <n v="3000"/>
    <s v="North"/>
    <d v="2050-10-17T00:00:00"/>
    <n v="1285000"/>
    <n v="1542000"/>
    <x v="9"/>
    <x v="26"/>
    <s v="High Discount"/>
    <s v="Ok"/>
  </r>
  <r>
    <s v="ORD1400"/>
    <s v="Tablet"/>
    <n v="190"/>
    <n v="12000"/>
    <n v="1500"/>
    <s v="East"/>
    <d v="2050-10-24T00:00:00"/>
    <n v="1995000"/>
    <n v="285000"/>
    <x v="9"/>
    <x v="26"/>
    <s v="High Discount"/>
    <s v="Ok"/>
  </r>
  <r>
    <s v="ORD1401"/>
    <s v="Speaker"/>
    <n v="186"/>
    <n v="22000"/>
    <n v="100"/>
    <s v="West"/>
    <d v="2050-10-31T00:00:00"/>
    <n v="4073400"/>
    <n v="18600"/>
    <x v="9"/>
    <x v="26"/>
    <s v="Normal"/>
    <s v="Ok"/>
  </r>
  <r>
    <s v="ORD1402"/>
    <s v="Mouse"/>
    <n v="216"/>
    <n v="6000"/>
    <n v="200"/>
    <s v="North"/>
    <d v="2050-11-07T00:00:00"/>
    <n v="1252800"/>
    <n v="43200"/>
    <x v="10"/>
    <x v="26"/>
    <s v="Normal"/>
    <s v="Ok"/>
  </r>
  <r>
    <s v="ORD1403"/>
    <s v="Keyboard"/>
    <n v="392"/>
    <n v="4500"/>
    <n v="100"/>
    <s v="North"/>
    <d v="2050-11-14T00:00:00"/>
    <n v="1724800"/>
    <n v="39200"/>
    <x v="10"/>
    <x v="26"/>
    <s v="Normal"/>
    <s v="Ok"/>
  </r>
  <r>
    <s v="ORD1404"/>
    <s v="Keyboard"/>
    <n v="459"/>
    <n v="6000"/>
    <n v="200"/>
    <s v="East"/>
    <d v="2050-11-21T00:00:00"/>
    <n v="2662200"/>
    <n v="91800"/>
    <x v="10"/>
    <x v="26"/>
    <s v="Normal"/>
    <s v="Ok"/>
  </r>
  <r>
    <s v="ORD1405"/>
    <s v="Mouse"/>
    <n v="114"/>
    <n v="4500"/>
    <n v="300"/>
    <s v="West"/>
    <d v="2050-11-28T00:00:00"/>
    <n v="478800"/>
    <n v="34200"/>
    <x v="10"/>
    <x v="26"/>
    <s v="High Discount"/>
    <s v="Ok"/>
  </r>
  <r>
    <s v="ORD1406"/>
    <s v="Printer"/>
    <n v="116"/>
    <n v="45000"/>
    <n v="3000"/>
    <s v="East"/>
    <d v="2050-12-05T00:00:00"/>
    <n v="4872000"/>
    <n v="348000"/>
    <x v="11"/>
    <x v="26"/>
    <s v="High Discount"/>
    <s v="Ok"/>
  </r>
  <r>
    <s v="ORD1407"/>
    <s v="Laptop"/>
    <n v="482"/>
    <n v="1200"/>
    <n v="1500"/>
    <s v="North"/>
    <d v="2050-12-12T00:00:00"/>
    <n v="0"/>
    <n v="723000"/>
    <x v="11"/>
    <x v="26"/>
    <s v="High Discount"/>
    <s v="Zero Sales"/>
  </r>
  <r>
    <s v="ORD1408"/>
    <s v="Webcam"/>
    <n v="99"/>
    <n v="15000"/>
    <n v="5000"/>
    <s v="East"/>
    <d v="2050-12-19T00:00:00"/>
    <n v="990000"/>
    <n v="495000"/>
    <x v="11"/>
    <x v="26"/>
    <s v="High Discount"/>
    <s v="Ok"/>
  </r>
  <r>
    <s v="ORD1409"/>
    <s v="Tablet"/>
    <n v="363"/>
    <n v="6000"/>
    <n v="1000"/>
    <s v="East"/>
    <d v="2050-12-26T00:00:00"/>
    <n v="1815000"/>
    <n v="363000"/>
    <x v="11"/>
    <x v="26"/>
    <s v="High Discount"/>
    <s v="Ok"/>
  </r>
  <r>
    <s v="ORD1410"/>
    <s v="Monitor"/>
    <n v="358"/>
    <n v="18000"/>
    <n v="5000"/>
    <s v="East"/>
    <d v="2051-01-02T00:00:00"/>
    <n v="4654000"/>
    <n v="1790000"/>
    <x v="0"/>
    <x v="27"/>
    <s v="High Discount"/>
    <s v="Ok"/>
  </r>
  <r>
    <s v="ORD1411"/>
    <s v="Hard Disk"/>
    <n v="164"/>
    <n v="12000"/>
    <n v="100"/>
    <s v="West"/>
    <d v="2051-01-09T00:00:00"/>
    <n v="1951600"/>
    <n v="16400"/>
    <x v="0"/>
    <x v="27"/>
    <s v="Normal"/>
    <s v="Ok"/>
  </r>
  <r>
    <s v="ORD1412"/>
    <s v="Laptop"/>
    <n v="391"/>
    <n v="15000"/>
    <n v="400"/>
    <s v="East"/>
    <d v="2051-01-16T00:00:00"/>
    <n v="5708600"/>
    <n v="156400"/>
    <x v="0"/>
    <x v="27"/>
    <s v="High Discount"/>
    <s v="Ok"/>
  </r>
  <r>
    <s v="ORD1413"/>
    <s v="Hard Disk"/>
    <n v="579"/>
    <n v="1200"/>
    <n v="400"/>
    <s v="North"/>
    <d v="2051-01-23T00:00:00"/>
    <n v="463200"/>
    <n v="231600"/>
    <x v="0"/>
    <x v="27"/>
    <s v="Normal"/>
    <s v="Ok"/>
  </r>
  <r>
    <s v="ORD1414"/>
    <s v="Tablet"/>
    <n v="544"/>
    <n v="45000"/>
    <n v="300"/>
    <s v="East"/>
    <d v="2051-01-30T00:00:00"/>
    <n v="24316800"/>
    <n v="163200"/>
    <x v="0"/>
    <x v="27"/>
    <s v="Normal"/>
    <s v="Ok"/>
  </r>
  <r>
    <s v="ORD1415"/>
    <s v="Mobile"/>
    <n v="318"/>
    <n v="18000"/>
    <n v="3000"/>
    <s v="West"/>
    <d v="2051-02-06T00:00:00"/>
    <n v="4770000"/>
    <n v="954000"/>
    <x v="1"/>
    <x v="27"/>
    <s v="High Discount"/>
    <s v="Ok"/>
  </r>
  <r>
    <s v="ORD1416"/>
    <s v="Mobile"/>
    <n v="129"/>
    <n v="1200"/>
    <n v="5000"/>
    <s v="South"/>
    <d v="2051-02-13T00:00:00"/>
    <n v="0"/>
    <n v="645000"/>
    <x v="1"/>
    <x v="27"/>
    <s v="High Discount"/>
    <s v="Zero Sales"/>
  </r>
  <r>
    <s v="ORD1417"/>
    <s v="Laptop"/>
    <n v="505"/>
    <n v="800"/>
    <n v="400"/>
    <s v="West"/>
    <d v="2051-02-20T00:00:00"/>
    <n v="202000"/>
    <n v="202000"/>
    <x v="1"/>
    <x v="27"/>
    <s v="Normal"/>
    <s v="Ok"/>
  </r>
  <r>
    <s v="ORD1418"/>
    <s v="Speaker"/>
    <n v="348"/>
    <n v="45000"/>
    <n v="2000"/>
    <s v="East"/>
    <d v="2051-02-27T00:00:00"/>
    <n v="14964000"/>
    <n v="696000"/>
    <x v="1"/>
    <x v="27"/>
    <s v="High Discount"/>
    <s v="Ok"/>
  </r>
  <r>
    <s v="ORD1419"/>
    <s v="Tablet"/>
    <n v="251"/>
    <n v="22000"/>
    <n v="100"/>
    <s v="South"/>
    <d v="2051-03-06T00:00:00"/>
    <n v="5496900"/>
    <n v="25100"/>
    <x v="2"/>
    <x v="27"/>
    <s v="Normal"/>
    <s v="Ok"/>
  </r>
  <r>
    <s v="ORD1420"/>
    <s v="Tablet"/>
    <n v="552"/>
    <n v="800"/>
    <n v="1000"/>
    <s v="East"/>
    <d v="2051-03-13T00:00:00"/>
    <n v="0"/>
    <n v="552000"/>
    <x v="2"/>
    <x v="27"/>
    <s v="High Discount"/>
    <s v="Zero Sales"/>
  </r>
  <r>
    <s v="ORD1421"/>
    <s v="Mouse"/>
    <n v="534"/>
    <n v="800"/>
    <n v="500"/>
    <s v="West"/>
    <d v="2051-03-20T00:00:00"/>
    <n v="160200"/>
    <n v="267000"/>
    <x v="2"/>
    <x v="27"/>
    <s v="Normal"/>
    <s v="Ok"/>
  </r>
  <r>
    <s v="ORD1422"/>
    <s v="Speaker"/>
    <n v="67"/>
    <n v="15000"/>
    <n v="1500"/>
    <s v="South"/>
    <d v="2051-03-27T00:00:00"/>
    <n v="904500"/>
    <n v="100500"/>
    <x v="2"/>
    <x v="27"/>
    <s v="High Discount"/>
    <s v="Ok"/>
  </r>
  <r>
    <s v="ORD1423"/>
    <s v="Webcam"/>
    <n v="527"/>
    <n v="5500"/>
    <n v="500"/>
    <s v="South"/>
    <d v="2051-04-03T00:00:00"/>
    <n v="2635000"/>
    <n v="263500"/>
    <x v="3"/>
    <x v="27"/>
    <s v="Normal"/>
    <s v="Ok"/>
  </r>
  <r>
    <s v="ORD1424"/>
    <s v="Webcam"/>
    <n v="537"/>
    <n v="22000"/>
    <n v="1000"/>
    <s v="East"/>
    <d v="2051-04-10T00:00:00"/>
    <n v="11277000"/>
    <n v="537000"/>
    <x v="3"/>
    <x v="27"/>
    <s v="High Discount"/>
    <s v="Ok"/>
  </r>
  <r>
    <s v="ORD1425"/>
    <s v="Monitor"/>
    <n v="495"/>
    <n v="45000"/>
    <n v="500"/>
    <s v="East"/>
    <d v="2051-04-17T00:00:00"/>
    <n v="22027500"/>
    <n v="247500"/>
    <x v="3"/>
    <x v="27"/>
    <s v="High Discount"/>
    <s v="Ok"/>
  </r>
  <r>
    <s v="ORD1426"/>
    <s v="Keyboard"/>
    <n v="389"/>
    <n v="15000"/>
    <n v="200"/>
    <s v="West"/>
    <d v="2051-04-24T00:00:00"/>
    <n v="5757200"/>
    <n v="77800"/>
    <x v="3"/>
    <x v="27"/>
    <s v="Normal"/>
    <s v="Ok"/>
  </r>
  <r>
    <s v="ORD1427"/>
    <s v="Mobile"/>
    <n v="580"/>
    <n v="22000"/>
    <n v="400"/>
    <s v="East"/>
    <d v="2051-05-01T00:00:00"/>
    <n v="12528000"/>
    <n v="232000"/>
    <x v="4"/>
    <x v="27"/>
    <s v="Normal"/>
    <s v="Ok"/>
  </r>
  <r>
    <s v="ORD1428"/>
    <s v="Webcam"/>
    <n v="165"/>
    <n v="1200"/>
    <n v="1000"/>
    <s v="South"/>
    <d v="2051-05-08T00:00:00"/>
    <n v="33000"/>
    <n v="165000"/>
    <x v="4"/>
    <x v="27"/>
    <s v="High Discount"/>
    <s v="Ok"/>
  </r>
  <r>
    <s v="ORD1429"/>
    <s v="Speaker"/>
    <n v="123"/>
    <n v="12000"/>
    <n v="1500"/>
    <s v="North"/>
    <d v="2051-05-15T00:00:00"/>
    <n v="1291500"/>
    <n v="184500"/>
    <x v="4"/>
    <x v="27"/>
    <s v="High Discount"/>
    <s v="Ok"/>
  </r>
  <r>
    <s v="ORD1430"/>
    <s v="Tablet"/>
    <n v="318"/>
    <n v="45000"/>
    <n v="5000"/>
    <s v="North"/>
    <d v="2051-05-22T00:00:00"/>
    <n v="12720000"/>
    <n v="1590000"/>
    <x v="4"/>
    <x v="27"/>
    <s v="High Discount"/>
    <s v="Ok"/>
  </r>
  <r>
    <s v="ORD1431"/>
    <s v="Webcam"/>
    <n v="165"/>
    <n v="15000"/>
    <n v="2000"/>
    <s v="West"/>
    <d v="2051-05-29T00:00:00"/>
    <n v="2145000"/>
    <n v="330000"/>
    <x v="4"/>
    <x v="27"/>
    <s v="High Discount"/>
    <s v="Ok"/>
  </r>
  <r>
    <s v="ORD1432"/>
    <s v="Tablet"/>
    <n v="213"/>
    <n v="12000"/>
    <n v="400"/>
    <s v="East"/>
    <d v="2051-06-05T00:00:00"/>
    <n v="2470800"/>
    <n v="85200"/>
    <x v="5"/>
    <x v="27"/>
    <s v="High Discount"/>
    <s v="Ok"/>
  </r>
  <r>
    <s v="ORD1433"/>
    <s v="Webcam"/>
    <n v="271"/>
    <n v="45000"/>
    <n v="300"/>
    <s v="West"/>
    <d v="2051-06-12T00:00:00"/>
    <n v="12113700"/>
    <n v="81300"/>
    <x v="5"/>
    <x v="27"/>
    <s v="High Discount"/>
    <s v="Ok"/>
  </r>
  <r>
    <s v="ORD1434"/>
    <s v="Mobile"/>
    <n v="175"/>
    <n v="800"/>
    <n v="1500"/>
    <s v="North"/>
    <d v="2051-06-19T00:00:00"/>
    <n v="0"/>
    <n v="262500"/>
    <x v="5"/>
    <x v="27"/>
    <s v="High Discount"/>
    <s v="Zero Sales"/>
  </r>
  <r>
    <s v="ORD1435"/>
    <s v="Hard Disk"/>
    <n v="225"/>
    <n v="12000"/>
    <n v="200"/>
    <s v="North"/>
    <d v="2051-06-26T00:00:00"/>
    <n v="2655000"/>
    <n v="45000"/>
    <x v="5"/>
    <x v="27"/>
    <s v="Normal"/>
    <s v="Ok"/>
  </r>
  <r>
    <s v="ORD1436"/>
    <s v="Webcam"/>
    <n v="424"/>
    <n v="12000"/>
    <n v="2000"/>
    <s v="East"/>
    <d v="2051-07-03T00:00:00"/>
    <n v="4240000"/>
    <n v="848000"/>
    <x v="6"/>
    <x v="27"/>
    <s v="High Discount"/>
    <s v="Ok"/>
  </r>
  <r>
    <s v="ORD1437"/>
    <s v="Speaker"/>
    <n v="547"/>
    <n v="18000"/>
    <n v="100"/>
    <s v="South"/>
    <d v="2051-07-10T00:00:00"/>
    <n v="9791300"/>
    <n v="54700"/>
    <x v="6"/>
    <x v="27"/>
    <s v="Normal"/>
    <s v="Ok"/>
  </r>
  <r>
    <s v="ORD1438"/>
    <s v="Webcam"/>
    <n v="134"/>
    <n v="45000"/>
    <n v="1500"/>
    <s v="East"/>
    <d v="2051-07-17T00:00:00"/>
    <n v="5829000"/>
    <n v="201000"/>
    <x v="6"/>
    <x v="27"/>
    <s v="High Discount"/>
    <s v="Ok"/>
  </r>
  <r>
    <s v="ORD1439"/>
    <s v="Keyboard"/>
    <n v="432"/>
    <n v="22000"/>
    <n v="200"/>
    <s v="North"/>
    <d v="2051-07-24T00:00:00"/>
    <n v="9417600"/>
    <n v="86400"/>
    <x v="6"/>
    <x v="27"/>
    <s v="Normal"/>
    <s v="Ok"/>
  </r>
  <r>
    <s v="ORD1440"/>
    <s v="Mobile"/>
    <n v="512"/>
    <n v="5500"/>
    <n v="1000"/>
    <s v="South"/>
    <d v="2051-07-31T00:00:00"/>
    <n v="2304000"/>
    <n v="512000"/>
    <x v="6"/>
    <x v="27"/>
    <s v="High Discount"/>
    <s v="Ok"/>
  </r>
  <r>
    <s v="ORD1441"/>
    <s v="Speaker"/>
    <n v="500"/>
    <n v="1200"/>
    <n v="1000"/>
    <s v="West"/>
    <d v="2051-08-07T00:00:00"/>
    <n v="100000"/>
    <n v="500000"/>
    <x v="7"/>
    <x v="27"/>
    <s v="High Discount"/>
    <s v="Ok"/>
  </r>
  <r>
    <s v="ORD1442"/>
    <s v="Mouse"/>
    <n v="567"/>
    <n v="4500"/>
    <n v="300"/>
    <s v="North"/>
    <d v="2051-08-14T00:00:00"/>
    <n v="2381400"/>
    <n v="170100"/>
    <x v="7"/>
    <x v="27"/>
    <s v="Normal"/>
    <s v="Ok"/>
  </r>
  <r>
    <s v="ORD1443"/>
    <s v="Speaker"/>
    <n v="599"/>
    <n v="15000"/>
    <n v="3000"/>
    <s v="West"/>
    <d v="2051-08-21T00:00:00"/>
    <n v="7188000"/>
    <n v="1797000"/>
    <x v="7"/>
    <x v="27"/>
    <s v="High Discount"/>
    <s v="Ok"/>
  </r>
  <r>
    <s v="ORD1444"/>
    <s v="Keyboard"/>
    <n v="165"/>
    <n v="12000"/>
    <n v="1500"/>
    <s v="South"/>
    <d v="2051-08-28T00:00:00"/>
    <n v="1732500"/>
    <n v="247500"/>
    <x v="7"/>
    <x v="27"/>
    <s v="High Discount"/>
    <s v="Ok"/>
  </r>
  <r>
    <s v="ORD1445"/>
    <s v="Hard Disk"/>
    <n v="57"/>
    <n v="6000"/>
    <n v="500"/>
    <s v="West"/>
    <d v="2051-09-04T00:00:00"/>
    <n v="313500"/>
    <n v="28500"/>
    <x v="8"/>
    <x v="27"/>
    <s v="High Discount"/>
    <s v="Ok"/>
  </r>
  <r>
    <s v="ORD1446"/>
    <s v="Mobile"/>
    <n v="267"/>
    <n v="12000"/>
    <n v="1500"/>
    <s v="North"/>
    <d v="2051-09-11T00:00:00"/>
    <n v="2803500"/>
    <n v="400500"/>
    <x v="8"/>
    <x v="27"/>
    <s v="High Discount"/>
    <s v="Ok"/>
  </r>
  <r>
    <s v="ORD1447"/>
    <s v="Mouse"/>
    <n v="453"/>
    <n v="800"/>
    <n v="2000"/>
    <s v="East"/>
    <d v="2051-09-18T00:00:00"/>
    <n v="0"/>
    <n v="906000"/>
    <x v="8"/>
    <x v="27"/>
    <s v="High Discount"/>
    <s v="Zero Sales"/>
  </r>
  <r>
    <s v="ORD1448"/>
    <s v="Keyboard"/>
    <n v="353"/>
    <n v="45000"/>
    <n v="400"/>
    <s v="West"/>
    <d v="2051-09-25T00:00:00"/>
    <n v="15743800"/>
    <n v="141200"/>
    <x v="8"/>
    <x v="27"/>
    <s v="High Discount"/>
    <s v="Ok"/>
  </r>
  <r>
    <s v="ORD1449"/>
    <s v="Keyboard"/>
    <n v="516"/>
    <n v="800"/>
    <n v="100"/>
    <s v="North"/>
    <d v="2051-10-02T00:00:00"/>
    <n v="361200"/>
    <n v="51600"/>
    <x v="9"/>
    <x v="27"/>
    <s v="Normal"/>
    <s v="Ok"/>
  </r>
  <r>
    <s v="ORD1450"/>
    <s v="Laptop"/>
    <n v="137"/>
    <n v="5500"/>
    <n v="2000"/>
    <s v="North"/>
    <d v="2051-10-09T00:00:00"/>
    <n v="479500"/>
    <n v="274000"/>
    <x v="9"/>
    <x v="27"/>
    <s v="High Discount"/>
    <s v="Ok"/>
  </r>
  <r>
    <s v="ORD1451"/>
    <s v="Mobile"/>
    <n v="59"/>
    <n v="1200"/>
    <n v="3000"/>
    <s v="South"/>
    <d v="2051-10-16T00:00:00"/>
    <n v="0"/>
    <n v="177000"/>
    <x v="9"/>
    <x v="27"/>
    <s v="High Discount"/>
    <s v="Zero Sales"/>
  </r>
  <r>
    <s v="ORD1452"/>
    <s v="Speaker"/>
    <n v="357"/>
    <n v="18000"/>
    <n v="300"/>
    <s v="North"/>
    <d v="2051-10-23T00:00:00"/>
    <n v="6318900"/>
    <n v="107100"/>
    <x v="9"/>
    <x v="27"/>
    <s v="Normal"/>
    <s v="Ok"/>
  </r>
  <r>
    <s v="ORD1453"/>
    <s v="Tablet"/>
    <n v="483"/>
    <n v="45000"/>
    <n v="2000"/>
    <s v="East"/>
    <d v="2051-10-30T00:00:00"/>
    <n v="20769000"/>
    <n v="966000"/>
    <x v="9"/>
    <x v="27"/>
    <s v="High Discount"/>
    <s v="Ok"/>
  </r>
  <r>
    <s v="ORD1454"/>
    <s v="Hard Disk"/>
    <n v="213"/>
    <n v="800"/>
    <n v="5000"/>
    <s v="East"/>
    <d v="2051-11-06T00:00:00"/>
    <n v="0"/>
    <n v="1065000"/>
    <x v="10"/>
    <x v="27"/>
    <s v="High Discount"/>
    <s v="Zero Sales"/>
  </r>
  <r>
    <s v="ORD1455"/>
    <s v="Tablet"/>
    <n v="288"/>
    <n v="18000"/>
    <n v="300"/>
    <s v="West"/>
    <d v="2051-11-13T00:00:00"/>
    <n v="5097600"/>
    <n v="86400"/>
    <x v="10"/>
    <x v="27"/>
    <s v="High Discount"/>
    <s v="Ok"/>
  </r>
  <r>
    <s v="ORD1456"/>
    <s v="Speaker"/>
    <n v="366"/>
    <n v="4500"/>
    <n v="200"/>
    <s v="West"/>
    <d v="2051-11-20T00:00:00"/>
    <n v="1573800"/>
    <n v="73200"/>
    <x v="10"/>
    <x v="27"/>
    <s v="Normal"/>
    <s v="Ok"/>
  </r>
  <r>
    <s v="ORD1457"/>
    <s v="Speaker"/>
    <n v="384"/>
    <n v="4500"/>
    <n v="1000"/>
    <s v="West"/>
    <d v="2051-11-27T00:00:00"/>
    <n v="1344000"/>
    <n v="384000"/>
    <x v="10"/>
    <x v="27"/>
    <s v="High Discount"/>
    <s v="Ok"/>
  </r>
  <r>
    <s v="ORD1458"/>
    <s v="Mobile"/>
    <n v="67"/>
    <n v="45000"/>
    <n v="3000"/>
    <s v="West"/>
    <d v="2051-12-04T00:00:00"/>
    <n v="2814000"/>
    <n v="201000"/>
    <x v="11"/>
    <x v="27"/>
    <s v="High Discount"/>
    <s v="Ok"/>
  </r>
  <r>
    <s v="ORD1459"/>
    <s v="Speaker"/>
    <n v="120"/>
    <n v="1200"/>
    <n v="5000"/>
    <s v="East"/>
    <d v="2051-12-11T00:00:00"/>
    <n v="0"/>
    <n v="600000"/>
    <x v="11"/>
    <x v="27"/>
    <s v="High Discount"/>
    <s v="Zero Sales"/>
  </r>
  <r>
    <s v="ORD1460"/>
    <s v="Laptop"/>
    <n v="224"/>
    <n v="6000"/>
    <n v="100"/>
    <s v="South"/>
    <d v="2051-12-18T00:00:00"/>
    <n v="1321600"/>
    <n v="22400"/>
    <x v="11"/>
    <x v="27"/>
    <s v="Normal"/>
    <s v="Ok"/>
  </r>
  <r>
    <s v="ORD1461"/>
    <s v="Mouse"/>
    <n v="388"/>
    <n v="12000"/>
    <n v="200"/>
    <s v="West"/>
    <d v="2051-12-25T00:00:00"/>
    <n v="4578400"/>
    <n v="77600"/>
    <x v="11"/>
    <x v="27"/>
    <s v="Normal"/>
    <s v="Ok"/>
  </r>
  <r>
    <s v="ORD1462"/>
    <s v="Speaker"/>
    <n v="297"/>
    <n v="22000"/>
    <n v="400"/>
    <s v="South"/>
    <d v="2052-01-01T00:00:00"/>
    <n v="6415200"/>
    <n v="118800"/>
    <x v="0"/>
    <x v="28"/>
    <s v="High Discount"/>
    <s v="Ok"/>
  </r>
  <r>
    <s v="ORD1463"/>
    <s v="Tablet"/>
    <n v="242"/>
    <n v="1200"/>
    <n v="100"/>
    <s v="North"/>
    <d v="2052-01-08T00:00:00"/>
    <n v="266200"/>
    <n v="24200"/>
    <x v="0"/>
    <x v="28"/>
    <s v="Normal"/>
    <s v="Ok"/>
  </r>
  <r>
    <s v="ORD1464"/>
    <s v="Speaker"/>
    <n v="468"/>
    <n v="1200"/>
    <n v="3000"/>
    <s v="North"/>
    <d v="2052-01-15T00:00:00"/>
    <n v="0"/>
    <n v="1404000"/>
    <x v="0"/>
    <x v="28"/>
    <s v="High Discount"/>
    <s v="Zero Sales"/>
  </r>
  <r>
    <s v="ORD1465"/>
    <s v="Laptop"/>
    <n v="374"/>
    <n v="6000"/>
    <n v="1000"/>
    <s v="West"/>
    <d v="2052-01-22T00:00:00"/>
    <n v="1870000"/>
    <n v="374000"/>
    <x v="0"/>
    <x v="28"/>
    <s v="High Discount"/>
    <s v="Ok"/>
  </r>
  <r>
    <s v="ORD1466"/>
    <s v="Webcam"/>
    <n v="355"/>
    <n v="800"/>
    <n v="5000"/>
    <s v="North"/>
    <d v="2052-01-29T00:00:00"/>
    <n v="0"/>
    <n v="1775000"/>
    <x v="0"/>
    <x v="28"/>
    <s v="High Discount"/>
    <s v="Zero Sales"/>
  </r>
  <r>
    <s v="ORD1467"/>
    <s v="Webcam"/>
    <n v="253"/>
    <n v="18000"/>
    <n v="500"/>
    <s v="South"/>
    <d v="2052-02-05T00:00:00"/>
    <n v="4427500"/>
    <n v="126500"/>
    <x v="1"/>
    <x v="28"/>
    <s v="High Discount"/>
    <s v="Ok"/>
  </r>
  <r>
    <s v="ORD1468"/>
    <s v="Keyboard"/>
    <n v="172"/>
    <n v="45000"/>
    <n v="1000"/>
    <s v="South"/>
    <d v="2052-02-12T00:00:00"/>
    <n v="7568000"/>
    <n v="172000"/>
    <x v="1"/>
    <x v="28"/>
    <s v="High Discount"/>
    <s v="Ok"/>
  </r>
  <r>
    <s v="ORD1469"/>
    <s v="Hard Disk"/>
    <n v="496"/>
    <n v="22000"/>
    <n v="1000"/>
    <s v="North"/>
    <d v="2052-02-19T00:00:00"/>
    <n v="10416000"/>
    <n v="496000"/>
    <x v="1"/>
    <x v="28"/>
    <s v="High Discount"/>
    <s v="Ok"/>
  </r>
  <r>
    <s v="ORD1470"/>
    <s v="Monitor"/>
    <n v="540"/>
    <n v="18000"/>
    <n v="100"/>
    <s v="West"/>
    <d v="2052-02-26T00:00:00"/>
    <n v="9666000"/>
    <n v="54000"/>
    <x v="1"/>
    <x v="28"/>
    <s v="Normal"/>
    <s v="Ok"/>
  </r>
  <r>
    <s v="ORD1471"/>
    <s v="Mouse"/>
    <n v="482"/>
    <n v="12000"/>
    <n v="400"/>
    <s v="South"/>
    <d v="2052-03-04T00:00:00"/>
    <n v="5591200"/>
    <n v="192800"/>
    <x v="2"/>
    <x v="28"/>
    <s v="Normal"/>
    <s v="Ok"/>
  </r>
  <r>
    <s v="ORD1472"/>
    <s v="Printer"/>
    <n v="177"/>
    <n v="22000"/>
    <n v="200"/>
    <s v="South"/>
    <d v="2052-03-11T00:00:00"/>
    <n v="3858600"/>
    <n v="35400"/>
    <x v="2"/>
    <x v="28"/>
    <s v="High Discount"/>
    <s v="Ok"/>
  </r>
  <r>
    <s v="ORD1473"/>
    <s v="Keyboard"/>
    <n v="597"/>
    <n v="4500"/>
    <n v="300"/>
    <s v="East"/>
    <d v="2052-03-18T00:00:00"/>
    <n v="2507400"/>
    <n v="179100"/>
    <x v="2"/>
    <x v="28"/>
    <s v="Normal"/>
    <s v="Ok"/>
  </r>
  <r>
    <s v="ORD1474"/>
    <s v="Hard Disk"/>
    <n v="96"/>
    <n v="1200"/>
    <n v="2000"/>
    <s v="West"/>
    <d v="2052-03-25T00:00:00"/>
    <n v="0"/>
    <n v="192000"/>
    <x v="2"/>
    <x v="28"/>
    <s v="High Discount"/>
    <s v="Zero Sales"/>
  </r>
  <r>
    <s v="ORD1475"/>
    <s v="Webcam"/>
    <n v="554"/>
    <n v="12000"/>
    <n v="300"/>
    <s v="East"/>
    <d v="2052-04-01T00:00:00"/>
    <n v="6481800"/>
    <n v="166200"/>
    <x v="3"/>
    <x v="28"/>
    <s v="Normal"/>
    <s v="Ok"/>
  </r>
  <r>
    <s v="ORD1476"/>
    <s v="Tablet"/>
    <n v="164"/>
    <n v="5500"/>
    <n v="200"/>
    <s v="North"/>
    <d v="2052-04-08T00:00:00"/>
    <n v="869200"/>
    <n v="32800"/>
    <x v="3"/>
    <x v="28"/>
    <s v="High Discount"/>
    <s v="Ok"/>
  </r>
  <r>
    <s v="ORD1477"/>
    <s v="Printer"/>
    <n v="465"/>
    <n v="4500"/>
    <n v="500"/>
    <s v="North"/>
    <d v="2052-04-15T00:00:00"/>
    <n v="1860000"/>
    <n v="232500"/>
    <x v="3"/>
    <x v="28"/>
    <s v="High Discount"/>
    <s v="Ok"/>
  </r>
  <r>
    <s v="ORD1478"/>
    <s v="Hard Disk"/>
    <n v="272"/>
    <n v="12000"/>
    <n v="2000"/>
    <s v="East"/>
    <d v="2052-04-22T00:00:00"/>
    <n v="2720000"/>
    <n v="544000"/>
    <x v="3"/>
    <x v="28"/>
    <s v="High Discount"/>
    <s v="Ok"/>
  </r>
  <r>
    <s v="ORD1479"/>
    <s v="Hard Disk"/>
    <n v="552"/>
    <n v="800"/>
    <n v="1000"/>
    <s v="West"/>
    <d v="2052-04-29T00:00:00"/>
    <n v="0"/>
    <n v="552000"/>
    <x v="3"/>
    <x v="28"/>
    <s v="High Discount"/>
    <s v="Zero Sales"/>
  </r>
  <r>
    <s v="ORD1480"/>
    <s v="Keyboard"/>
    <n v="145"/>
    <n v="5500"/>
    <n v="400"/>
    <s v="South"/>
    <d v="2052-05-06T00:00:00"/>
    <n v="739500"/>
    <n v="58000"/>
    <x v="4"/>
    <x v="28"/>
    <s v="High Discount"/>
    <s v="Ok"/>
  </r>
  <r>
    <s v="ORD1481"/>
    <s v="Printer"/>
    <n v="156"/>
    <n v="45000"/>
    <n v="1500"/>
    <s v="North"/>
    <d v="2052-05-13T00:00:00"/>
    <n v="6786000"/>
    <n v="234000"/>
    <x v="4"/>
    <x v="28"/>
    <s v="High Discount"/>
    <s v="Ok"/>
  </r>
  <r>
    <s v="ORD1482"/>
    <s v="Mobile"/>
    <n v="81"/>
    <n v="18000"/>
    <n v="200"/>
    <s v="West"/>
    <d v="2052-05-20T00:00:00"/>
    <n v="1441800"/>
    <n v="16200"/>
    <x v="4"/>
    <x v="28"/>
    <s v="High Discount"/>
    <s v="Ok"/>
  </r>
  <r>
    <s v="ORD1483"/>
    <s v="Monitor"/>
    <n v="542"/>
    <n v="12000"/>
    <n v="1500"/>
    <s v="West"/>
    <d v="2052-05-27T00:00:00"/>
    <n v="5691000"/>
    <n v="813000"/>
    <x v="4"/>
    <x v="28"/>
    <s v="High Discount"/>
    <s v="Ok"/>
  </r>
  <r>
    <s v="ORD1484"/>
    <s v="Mobile"/>
    <n v="115"/>
    <n v="4500"/>
    <n v="300"/>
    <s v="North"/>
    <d v="2052-06-03T00:00:00"/>
    <n v="483000"/>
    <n v="34500"/>
    <x v="5"/>
    <x v="28"/>
    <s v="High Discount"/>
    <s v="Ok"/>
  </r>
  <r>
    <s v="ORD1485"/>
    <s v="Printer"/>
    <n v="228"/>
    <n v="800"/>
    <n v="1000"/>
    <s v="North"/>
    <d v="2052-06-10T00:00:00"/>
    <n v="0"/>
    <n v="228000"/>
    <x v="5"/>
    <x v="28"/>
    <s v="High Discount"/>
    <s v="Zero Sales"/>
  </r>
  <r>
    <s v="ORD1486"/>
    <s v="Mobile"/>
    <n v="492"/>
    <n v="800"/>
    <n v="100"/>
    <s v="West"/>
    <d v="2052-06-17T00:00:00"/>
    <n v="344400"/>
    <n v="49200"/>
    <x v="5"/>
    <x v="28"/>
    <s v="Normal"/>
    <s v="Ok"/>
  </r>
  <r>
    <s v="ORD1487"/>
    <s v="Laptop"/>
    <n v="598"/>
    <n v="4500"/>
    <n v="100"/>
    <s v="South"/>
    <d v="2052-06-24T00:00:00"/>
    <n v="2631200"/>
    <n v="59800"/>
    <x v="5"/>
    <x v="28"/>
    <s v="Normal"/>
    <s v="Ok"/>
  </r>
  <r>
    <s v="ORD1488"/>
    <s v="Webcam"/>
    <n v="250"/>
    <n v="12000"/>
    <n v="400"/>
    <s v="East"/>
    <d v="2052-07-01T00:00:00"/>
    <n v="2900000"/>
    <n v="100000"/>
    <x v="6"/>
    <x v="28"/>
    <s v="High Discount"/>
    <s v="Ok"/>
  </r>
  <r>
    <s v="ORD1489"/>
    <s v="Laptop"/>
    <n v="98"/>
    <n v="22000"/>
    <n v="1000"/>
    <s v="North"/>
    <d v="2052-07-08T00:00:00"/>
    <n v="2058000"/>
    <n v="98000"/>
    <x v="6"/>
    <x v="28"/>
    <s v="High Discount"/>
    <s v="Ok"/>
  </r>
  <r>
    <s v="ORD1490"/>
    <s v="Speaker"/>
    <n v="312"/>
    <n v="15000"/>
    <n v="200"/>
    <s v="East"/>
    <d v="2052-07-15T00:00:00"/>
    <n v="4617600"/>
    <n v="62400"/>
    <x v="6"/>
    <x v="28"/>
    <s v="Normal"/>
    <s v="Ok"/>
  </r>
  <r>
    <s v="ORD1491"/>
    <s v="Mobile"/>
    <n v="182"/>
    <n v="15000"/>
    <n v="400"/>
    <s v="West"/>
    <d v="2052-07-22T00:00:00"/>
    <n v="2657200"/>
    <n v="72800"/>
    <x v="6"/>
    <x v="28"/>
    <s v="High Discount"/>
    <s v="Ok"/>
  </r>
  <r>
    <s v="ORD1492"/>
    <s v="Speaker"/>
    <n v="393"/>
    <n v="4500"/>
    <n v="2000"/>
    <s v="East"/>
    <d v="2052-07-29T00:00:00"/>
    <n v="982500"/>
    <n v="786000"/>
    <x v="6"/>
    <x v="28"/>
    <s v="High Discount"/>
    <s v="Ok"/>
  </r>
  <r>
    <s v="ORD1493"/>
    <s v="Tablet"/>
    <n v="225"/>
    <n v="800"/>
    <n v="2000"/>
    <s v="South"/>
    <d v="2052-08-05T00:00:00"/>
    <n v="0"/>
    <n v="450000"/>
    <x v="7"/>
    <x v="28"/>
    <s v="High Discount"/>
    <s v="Zero Sales"/>
  </r>
  <r>
    <s v="ORD1494"/>
    <s v="Mouse"/>
    <n v="440"/>
    <n v="18000"/>
    <n v="1000"/>
    <s v="West"/>
    <d v="2052-08-12T00:00:00"/>
    <n v="7480000"/>
    <n v="440000"/>
    <x v="7"/>
    <x v="28"/>
    <s v="High Discount"/>
    <s v="Ok"/>
  </r>
  <r>
    <s v="ORD1495"/>
    <s v="Tablet"/>
    <n v="60"/>
    <n v="800"/>
    <n v="400"/>
    <s v="South"/>
    <d v="2052-08-19T00:00:00"/>
    <n v="24000"/>
    <n v="24000"/>
    <x v="7"/>
    <x v="28"/>
    <s v="High Discount"/>
    <s v="Ok"/>
  </r>
  <r>
    <s v="ORD1496"/>
    <s v="Printer"/>
    <n v="250"/>
    <n v="6000"/>
    <n v="5000"/>
    <s v="West"/>
    <d v="2052-08-26T00:00:00"/>
    <n v="250000"/>
    <n v="1250000"/>
    <x v="7"/>
    <x v="28"/>
    <s v="High Discount"/>
    <s v="Ok"/>
  </r>
  <r>
    <s v="ORD1497"/>
    <s v="Hard Disk"/>
    <n v="52"/>
    <n v="800"/>
    <n v="1500"/>
    <s v="South"/>
    <d v="2052-09-02T00:00:00"/>
    <n v="0"/>
    <n v="78000"/>
    <x v="8"/>
    <x v="28"/>
    <s v="High Discount"/>
    <s v="Zero Sales"/>
  </r>
  <r>
    <s v="ORD1498"/>
    <s v="Webcam"/>
    <n v="263"/>
    <n v="4500"/>
    <n v="400"/>
    <s v="West"/>
    <d v="2052-09-09T00:00:00"/>
    <n v="1078300"/>
    <n v="105200"/>
    <x v="8"/>
    <x v="28"/>
    <s v="High Discount"/>
    <s v="Ok"/>
  </r>
  <r>
    <s v="ORD1499"/>
    <s v="Mobile"/>
    <n v="356"/>
    <n v="12000"/>
    <n v="500"/>
    <s v="South"/>
    <d v="2052-09-16T00:00:00"/>
    <n v="4094000"/>
    <n v="178000"/>
    <x v="8"/>
    <x v="28"/>
    <s v="High Discount"/>
    <s v="Ok"/>
  </r>
  <r>
    <s v="ORD1500"/>
    <s v="Keyboard"/>
    <n v="593"/>
    <n v="22000"/>
    <n v="1500"/>
    <s v="West"/>
    <d v="2052-09-23T00:00:00"/>
    <n v="12156500"/>
    <n v="889500"/>
    <x v="8"/>
    <x v="28"/>
    <s v="High Discount"/>
    <s v="Ok"/>
  </r>
  <r>
    <s v="ORD1501"/>
    <s v="Mouse"/>
    <n v="376"/>
    <n v="1200"/>
    <n v="5000"/>
    <s v="South"/>
    <d v="2052-09-30T00:00:00"/>
    <n v="0"/>
    <n v="1880000"/>
    <x v="8"/>
    <x v="28"/>
    <s v="High Discount"/>
    <s v="Zero Sales"/>
  </r>
  <r>
    <s v="ORD1502"/>
    <s v="Monitor"/>
    <n v="248"/>
    <n v="22000"/>
    <n v="200"/>
    <s v="West"/>
    <d v="2052-10-07T00:00:00"/>
    <n v="5406400"/>
    <n v="49600"/>
    <x v="9"/>
    <x v="28"/>
    <s v="Normal"/>
    <s v="Ok"/>
  </r>
  <r>
    <s v="ORD1503"/>
    <s v="Monitor"/>
    <n v="158"/>
    <n v="18000"/>
    <n v="5000"/>
    <s v="South"/>
    <d v="2052-10-14T00:00:00"/>
    <n v="2054000"/>
    <n v="790000"/>
    <x v="9"/>
    <x v="28"/>
    <s v="High Discount"/>
    <s v="Ok"/>
  </r>
  <r>
    <s v="ORD1504"/>
    <s v="Monitor"/>
    <n v="340"/>
    <n v="18000"/>
    <n v="300"/>
    <s v="North"/>
    <d v="2052-10-21T00:00:00"/>
    <n v="6018000"/>
    <n v="102000"/>
    <x v="9"/>
    <x v="28"/>
    <s v="Normal"/>
    <s v="Ok"/>
  </r>
  <r>
    <s v="ORD1505"/>
    <s v="Mobile"/>
    <n v="157"/>
    <n v="12000"/>
    <n v="500"/>
    <s v="East"/>
    <d v="2052-10-28T00:00:00"/>
    <n v="1805500"/>
    <n v="78500"/>
    <x v="9"/>
    <x v="28"/>
    <s v="High Discount"/>
    <s v="Ok"/>
  </r>
  <r>
    <s v="ORD1506"/>
    <s v="Monitor"/>
    <n v="457"/>
    <n v="22000"/>
    <n v="1000"/>
    <s v="West"/>
    <d v="2052-11-04T00:00:00"/>
    <n v="9597000"/>
    <n v="457000"/>
    <x v="10"/>
    <x v="28"/>
    <s v="High Discount"/>
    <s v="Ok"/>
  </r>
  <r>
    <s v="ORD1507"/>
    <s v="Laptop"/>
    <n v="101"/>
    <n v="4500"/>
    <n v="200"/>
    <s v="South"/>
    <d v="2052-11-11T00:00:00"/>
    <n v="434300"/>
    <n v="20200"/>
    <x v="10"/>
    <x v="28"/>
    <s v="High Discount"/>
    <s v="Ok"/>
  </r>
  <r>
    <s v="ORD1508"/>
    <s v="Mouse"/>
    <n v="161"/>
    <n v="15000"/>
    <n v="1500"/>
    <s v="North"/>
    <d v="2052-11-18T00:00:00"/>
    <n v="2173500"/>
    <n v="241500"/>
    <x v="10"/>
    <x v="28"/>
    <s v="High Discount"/>
    <s v="Ok"/>
  </r>
  <r>
    <s v="ORD1509"/>
    <s v="Laptop"/>
    <n v="344"/>
    <n v="800"/>
    <n v="1000"/>
    <s v="West"/>
    <d v="2052-11-25T00:00:00"/>
    <n v="0"/>
    <n v="344000"/>
    <x v="10"/>
    <x v="28"/>
    <s v="High Discount"/>
    <s v="Zero Sales"/>
  </r>
  <r>
    <s v="ORD1510"/>
    <s v="Hard Disk"/>
    <n v="238"/>
    <n v="5500"/>
    <n v="2000"/>
    <s v="West"/>
    <d v="2052-12-02T00:00:00"/>
    <n v="833000"/>
    <n v="476000"/>
    <x v="11"/>
    <x v="28"/>
    <s v="High Discount"/>
    <s v="Ok"/>
  </r>
  <r>
    <s v="ORD1511"/>
    <s v="Mouse"/>
    <n v="114"/>
    <n v="6000"/>
    <n v="500"/>
    <s v="West"/>
    <d v="2052-12-09T00:00:00"/>
    <n v="627000"/>
    <n v="57000"/>
    <x v="11"/>
    <x v="28"/>
    <s v="High Discount"/>
    <s v="Ok"/>
  </r>
  <r>
    <s v="ORD1512"/>
    <s v="Laptop"/>
    <n v="514"/>
    <n v="4500"/>
    <n v="200"/>
    <s v="East"/>
    <d v="2052-12-16T00:00:00"/>
    <n v="2210200"/>
    <n v="102800"/>
    <x v="11"/>
    <x v="28"/>
    <s v="Normal"/>
    <s v="Ok"/>
  </r>
  <r>
    <s v="ORD1513"/>
    <s v="Mouse"/>
    <n v="307"/>
    <n v="22000"/>
    <n v="200"/>
    <s v="South"/>
    <d v="2052-12-23T00:00:00"/>
    <n v="6692600"/>
    <n v="61400"/>
    <x v="11"/>
    <x v="28"/>
    <s v="Normal"/>
    <s v="Ok"/>
  </r>
  <r>
    <s v="ORD1514"/>
    <s v="Hard Disk"/>
    <n v="380"/>
    <n v="5500"/>
    <n v="5000"/>
    <s v="South"/>
    <d v="2052-12-30T00:00:00"/>
    <n v="190000"/>
    <n v="1900000"/>
    <x v="11"/>
    <x v="28"/>
    <s v="High Discount"/>
    <s v="Ok"/>
  </r>
  <r>
    <s v="ORD1515"/>
    <s v="Speaker"/>
    <n v="550"/>
    <n v="15000"/>
    <n v="400"/>
    <s v="West"/>
    <d v="2053-01-06T00:00:00"/>
    <n v="8030000"/>
    <n v="220000"/>
    <x v="0"/>
    <x v="29"/>
    <s v="Normal"/>
    <s v="Ok"/>
  </r>
  <r>
    <s v="ORD1516"/>
    <s v="Mobile"/>
    <n v="259"/>
    <n v="4500"/>
    <n v="500"/>
    <s v="West"/>
    <d v="2053-01-13T00:00:00"/>
    <n v="1036000"/>
    <n v="129500"/>
    <x v="0"/>
    <x v="29"/>
    <s v="High Discount"/>
    <s v="Ok"/>
  </r>
  <r>
    <s v="ORD1517"/>
    <s v="Mobile"/>
    <n v="138"/>
    <n v="45000"/>
    <n v="1000"/>
    <s v="West"/>
    <d v="2053-01-20T00:00:00"/>
    <n v="6072000"/>
    <n v="138000"/>
    <x v="0"/>
    <x v="29"/>
    <s v="High Discount"/>
    <s v="Ok"/>
  </r>
  <r>
    <s v="ORD1518"/>
    <s v="Monitor"/>
    <n v="77"/>
    <n v="5500"/>
    <n v="5000"/>
    <s v="North"/>
    <d v="2053-01-27T00:00:00"/>
    <n v="38500"/>
    <n v="385000"/>
    <x v="0"/>
    <x v="29"/>
    <s v="High Discount"/>
    <s v="Ok"/>
  </r>
  <r>
    <s v="ORD1519"/>
    <s v="Tablet"/>
    <n v="287"/>
    <n v="4500"/>
    <n v="1500"/>
    <s v="West"/>
    <d v="2053-02-03T00:00:00"/>
    <n v="861000"/>
    <n v="430500"/>
    <x v="1"/>
    <x v="29"/>
    <s v="High Discount"/>
    <s v="Ok"/>
  </r>
  <r>
    <s v="ORD1520"/>
    <s v="Monitor"/>
    <n v="385"/>
    <n v="15000"/>
    <n v="1500"/>
    <s v="East"/>
    <d v="2053-02-10T00:00:00"/>
    <n v="5197500"/>
    <n v="577500"/>
    <x v="1"/>
    <x v="29"/>
    <s v="High Discount"/>
    <s v="Ok"/>
  </r>
  <r>
    <s v="ORD1521"/>
    <s v="Printer"/>
    <n v="112"/>
    <n v="5500"/>
    <n v="300"/>
    <s v="South"/>
    <d v="2053-02-17T00:00:00"/>
    <n v="582400"/>
    <n v="33600"/>
    <x v="1"/>
    <x v="29"/>
    <s v="High Discount"/>
    <s v="Ok"/>
  </r>
  <r>
    <s v="ORD1522"/>
    <s v="Laptop"/>
    <n v="549"/>
    <n v="12000"/>
    <n v="400"/>
    <s v="East"/>
    <d v="2053-02-24T00:00:00"/>
    <n v="6368400"/>
    <n v="219600"/>
    <x v="1"/>
    <x v="29"/>
    <s v="Normal"/>
    <s v="Ok"/>
  </r>
  <r>
    <s v="ORD1523"/>
    <s v="Mouse"/>
    <n v="590"/>
    <n v="800"/>
    <n v="3000"/>
    <s v="West"/>
    <d v="2053-03-03T00:00:00"/>
    <n v="0"/>
    <n v="1770000"/>
    <x v="2"/>
    <x v="29"/>
    <s v="High Discount"/>
    <s v="Zero Sales"/>
  </r>
  <r>
    <s v="ORD1524"/>
    <s v="Tablet"/>
    <n v="518"/>
    <n v="800"/>
    <n v="1500"/>
    <s v="North"/>
    <d v="2053-03-10T00:00:00"/>
    <n v="0"/>
    <n v="777000"/>
    <x v="2"/>
    <x v="29"/>
    <s v="High Discount"/>
    <s v="Zero Sales"/>
  </r>
  <r>
    <s v="ORD1525"/>
    <s v="Hard Disk"/>
    <n v="100"/>
    <n v="800"/>
    <n v="400"/>
    <s v="West"/>
    <d v="2053-03-17T00:00:00"/>
    <n v="40000"/>
    <n v="40000"/>
    <x v="2"/>
    <x v="29"/>
    <s v="High Discount"/>
    <s v="Ok"/>
  </r>
  <r>
    <s v="ORD1526"/>
    <s v="Printer"/>
    <n v="161"/>
    <n v="18000"/>
    <n v="2000"/>
    <s v="West"/>
    <d v="2053-03-24T00:00:00"/>
    <n v="2576000"/>
    <n v="322000"/>
    <x v="2"/>
    <x v="29"/>
    <s v="High Discount"/>
    <s v="Ok"/>
  </r>
  <r>
    <s v="ORD1527"/>
    <s v="Hard Disk"/>
    <n v="350"/>
    <n v="1200"/>
    <n v="400"/>
    <s v="West"/>
    <d v="2053-03-31T00:00:00"/>
    <n v="280000"/>
    <n v="140000"/>
    <x v="2"/>
    <x v="29"/>
    <s v="High Discount"/>
    <s v="Ok"/>
  </r>
  <r>
    <s v="ORD1528"/>
    <s v="Mobile"/>
    <n v="139"/>
    <n v="15000"/>
    <n v="200"/>
    <s v="West"/>
    <d v="2053-04-07T00:00:00"/>
    <n v="2057200"/>
    <n v="27800"/>
    <x v="3"/>
    <x v="29"/>
    <s v="High Discount"/>
    <s v="Ok"/>
  </r>
  <r>
    <s v="ORD1529"/>
    <s v="Mobile"/>
    <n v="278"/>
    <n v="800"/>
    <n v="1000"/>
    <s v="West"/>
    <d v="2053-04-14T00:00:00"/>
    <n v="0"/>
    <n v="278000"/>
    <x v="3"/>
    <x v="29"/>
    <s v="High Discount"/>
    <s v="Zero Sales"/>
  </r>
  <r>
    <s v="ORD1530"/>
    <s v="Monitor"/>
    <n v="199"/>
    <n v="22000"/>
    <n v="200"/>
    <s v="South"/>
    <d v="2053-04-21T00:00:00"/>
    <n v="4338200"/>
    <n v="39800"/>
    <x v="3"/>
    <x v="29"/>
    <s v="High Discount"/>
    <s v="Ok"/>
  </r>
  <r>
    <s v="ORD1531"/>
    <s v="Laptop"/>
    <n v="187"/>
    <n v="1200"/>
    <n v="200"/>
    <s v="East"/>
    <d v="2053-04-28T00:00:00"/>
    <n v="187000"/>
    <n v="37400"/>
    <x v="3"/>
    <x v="29"/>
    <s v="High Discount"/>
    <s v="Ok"/>
  </r>
  <r>
    <s v="ORD1532"/>
    <s v="Tablet"/>
    <n v="184"/>
    <n v="6000"/>
    <n v="1500"/>
    <s v="North"/>
    <d v="2053-05-05T00:00:00"/>
    <n v="828000"/>
    <n v="276000"/>
    <x v="4"/>
    <x v="29"/>
    <s v="High Discount"/>
    <s v="Ok"/>
  </r>
  <r>
    <s v="ORD1533"/>
    <s v="Webcam"/>
    <n v="506"/>
    <n v="1200"/>
    <n v="300"/>
    <s v="West"/>
    <d v="2053-05-12T00:00:00"/>
    <n v="455400"/>
    <n v="151800"/>
    <x v="4"/>
    <x v="29"/>
    <s v="Normal"/>
    <s v="Ok"/>
  </r>
  <r>
    <s v="ORD1534"/>
    <s v="Printer"/>
    <n v="543"/>
    <n v="5500"/>
    <n v="100"/>
    <s v="North"/>
    <d v="2053-05-19T00:00:00"/>
    <n v="2932200"/>
    <n v="54300"/>
    <x v="4"/>
    <x v="29"/>
    <s v="Normal"/>
    <s v="Ok"/>
  </r>
  <r>
    <s v="ORD1535"/>
    <s v="Printer"/>
    <n v="576"/>
    <n v="22000"/>
    <n v="400"/>
    <s v="South"/>
    <d v="2053-05-26T00:00:00"/>
    <n v="12441600"/>
    <n v="230400"/>
    <x v="4"/>
    <x v="29"/>
    <s v="Normal"/>
    <s v="Ok"/>
  </r>
  <r>
    <s v="ORD1536"/>
    <s v="Monitor"/>
    <n v="382"/>
    <n v="4500"/>
    <n v="100"/>
    <s v="East"/>
    <d v="2053-06-02T00:00:00"/>
    <n v="1680800"/>
    <n v="38200"/>
    <x v="5"/>
    <x v="29"/>
    <s v="Normal"/>
    <s v="Ok"/>
  </r>
  <r>
    <s v="ORD1537"/>
    <s v="Mobile"/>
    <n v="411"/>
    <n v="22000"/>
    <n v="100"/>
    <s v="West"/>
    <d v="2053-06-09T00:00:00"/>
    <n v="9000900"/>
    <n v="41100"/>
    <x v="5"/>
    <x v="29"/>
    <s v="Normal"/>
    <s v="Ok"/>
  </r>
  <r>
    <s v="ORD1538"/>
    <s v="Monitor"/>
    <n v="223"/>
    <n v="18000"/>
    <n v="100"/>
    <s v="South"/>
    <d v="2053-06-16T00:00:00"/>
    <n v="3991700"/>
    <n v="22300"/>
    <x v="5"/>
    <x v="29"/>
    <s v="Normal"/>
    <s v="Ok"/>
  </r>
  <r>
    <s v="ORD1539"/>
    <s v="Mouse"/>
    <n v="262"/>
    <n v="800"/>
    <n v="5000"/>
    <s v="South"/>
    <d v="2053-06-23T00:00:00"/>
    <n v="0"/>
    <n v="1310000"/>
    <x v="5"/>
    <x v="29"/>
    <s v="High Discount"/>
    <s v="Zero Sales"/>
  </r>
  <r>
    <s v="ORD1540"/>
    <s v="Tablet"/>
    <n v="392"/>
    <n v="6000"/>
    <n v="100"/>
    <s v="East"/>
    <d v="2053-06-30T00:00:00"/>
    <n v="2312800"/>
    <n v="39200"/>
    <x v="5"/>
    <x v="29"/>
    <s v="Normal"/>
    <s v="Ok"/>
  </r>
  <r>
    <s v="ORD1541"/>
    <s v="Laptop"/>
    <n v="110"/>
    <n v="800"/>
    <n v="1500"/>
    <s v="West"/>
    <d v="2053-07-07T00:00:00"/>
    <n v="0"/>
    <n v="165000"/>
    <x v="6"/>
    <x v="29"/>
    <s v="High Discount"/>
    <s v="Zero Sales"/>
  </r>
  <r>
    <s v="ORD1542"/>
    <s v="Speaker"/>
    <n v="110"/>
    <n v="45000"/>
    <n v="3000"/>
    <s v="East"/>
    <d v="2053-07-14T00:00:00"/>
    <n v="4620000"/>
    <n v="330000"/>
    <x v="6"/>
    <x v="29"/>
    <s v="High Discount"/>
    <s v="Ok"/>
  </r>
  <r>
    <s v="ORD1543"/>
    <s v="Keyboard"/>
    <n v="573"/>
    <n v="6000"/>
    <n v="100"/>
    <s v="East"/>
    <d v="2053-07-21T00:00:00"/>
    <n v="3380700"/>
    <n v="57300"/>
    <x v="6"/>
    <x v="29"/>
    <s v="Normal"/>
    <s v="Ok"/>
  </r>
  <r>
    <s v="ORD1544"/>
    <s v="Keyboard"/>
    <n v="265"/>
    <n v="45000"/>
    <n v="5000"/>
    <s v="North"/>
    <d v="2053-07-28T00:00:00"/>
    <n v="10600000"/>
    <n v="1325000"/>
    <x v="6"/>
    <x v="29"/>
    <s v="High Discount"/>
    <s v="Ok"/>
  </r>
  <r>
    <s v="ORD1545"/>
    <s v="Monitor"/>
    <n v="472"/>
    <n v="4500"/>
    <n v="5000"/>
    <s v="North"/>
    <d v="2053-08-04T00:00:00"/>
    <n v="0"/>
    <n v="2360000"/>
    <x v="7"/>
    <x v="29"/>
    <s v="High Discount"/>
    <s v="Zero Sales"/>
  </r>
  <r>
    <s v="ORD1546"/>
    <s v="Mouse"/>
    <n v="472"/>
    <n v="6000"/>
    <n v="200"/>
    <s v="East"/>
    <d v="2053-08-11T00:00:00"/>
    <n v="2737600"/>
    <n v="94400"/>
    <x v="7"/>
    <x v="29"/>
    <s v="Normal"/>
    <s v="Ok"/>
  </r>
  <r>
    <s v="ORD1547"/>
    <s v="Tablet"/>
    <n v="420"/>
    <n v="800"/>
    <n v="100"/>
    <s v="North"/>
    <d v="2053-08-18T00:00:00"/>
    <n v="294000"/>
    <n v="42000"/>
    <x v="7"/>
    <x v="29"/>
    <s v="Normal"/>
    <s v="Ok"/>
  </r>
  <r>
    <s v="ORD1548"/>
    <s v="Webcam"/>
    <n v="255"/>
    <n v="18000"/>
    <n v="3000"/>
    <s v="South"/>
    <d v="2053-08-25T00:00:00"/>
    <n v="3825000"/>
    <n v="765000"/>
    <x v="7"/>
    <x v="29"/>
    <s v="High Discount"/>
    <s v="Ok"/>
  </r>
  <r>
    <s v="ORD1549"/>
    <s v="Keyboard"/>
    <n v="335"/>
    <n v="4500"/>
    <n v="400"/>
    <s v="East"/>
    <d v="2053-09-01T00:00:00"/>
    <n v="1373500"/>
    <n v="134000"/>
    <x v="8"/>
    <x v="29"/>
    <s v="High Discount"/>
    <s v="Ok"/>
  </r>
  <r>
    <s v="ORD1550"/>
    <s v="Tablet"/>
    <n v="154"/>
    <n v="6000"/>
    <n v="500"/>
    <s v="West"/>
    <d v="2053-09-08T00:00:00"/>
    <n v="847000"/>
    <n v="77000"/>
    <x v="8"/>
    <x v="29"/>
    <s v="High Discount"/>
    <s v="Ok"/>
  </r>
  <r>
    <s v="ORD1551"/>
    <s v="Laptop"/>
    <n v="592"/>
    <n v="12000"/>
    <n v="1500"/>
    <s v="West"/>
    <d v="2053-09-15T00:00:00"/>
    <n v="6216000"/>
    <n v="888000"/>
    <x v="8"/>
    <x v="29"/>
    <s v="High Discount"/>
    <s v="Ok"/>
  </r>
  <r>
    <s v="ORD1552"/>
    <s v="Hard Disk"/>
    <n v="291"/>
    <n v="18000"/>
    <n v="1500"/>
    <s v="South"/>
    <d v="2053-09-22T00:00:00"/>
    <n v="4801500"/>
    <n v="436500"/>
    <x v="8"/>
    <x v="29"/>
    <s v="High Discount"/>
    <s v="Ok"/>
  </r>
  <r>
    <s v="ORD1553"/>
    <s v="Mouse"/>
    <n v="540"/>
    <n v="800"/>
    <n v="400"/>
    <s v="West"/>
    <d v="2053-09-29T00:00:00"/>
    <n v="216000"/>
    <n v="216000"/>
    <x v="8"/>
    <x v="29"/>
    <s v="Normal"/>
    <s v="Ok"/>
  </r>
  <r>
    <s v="ORD1554"/>
    <s v="Mobile"/>
    <n v="547"/>
    <n v="45000"/>
    <n v="200"/>
    <s v="West"/>
    <d v="2053-10-06T00:00:00"/>
    <n v="24505600"/>
    <n v="109400"/>
    <x v="9"/>
    <x v="29"/>
    <s v="Normal"/>
    <s v="Ok"/>
  </r>
  <r>
    <s v="ORD1555"/>
    <s v="Tablet"/>
    <n v="484"/>
    <n v="15000"/>
    <n v="400"/>
    <s v="East"/>
    <d v="2053-10-13T00:00:00"/>
    <n v="7066400"/>
    <n v="193600"/>
    <x v="9"/>
    <x v="29"/>
    <s v="Normal"/>
    <s v="Ok"/>
  </r>
  <r>
    <s v="ORD1556"/>
    <s v="Laptop"/>
    <n v="533"/>
    <n v="45000"/>
    <n v="1500"/>
    <s v="South"/>
    <d v="2053-10-20T00:00:00"/>
    <n v="23185500"/>
    <n v="799500"/>
    <x v="9"/>
    <x v="29"/>
    <s v="High Discount"/>
    <s v="Ok"/>
  </r>
  <r>
    <s v="ORD1557"/>
    <s v="Webcam"/>
    <n v="496"/>
    <n v="800"/>
    <n v="200"/>
    <s v="East"/>
    <d v="2053-10-27T00:00:00"/>
    <n v="297600"/>
    <n v="99200"/>
    <x v="9"/>
    <x v="29"/>
    <s v="Normal"/>
    <s v="Ok"/>
  </r>
  <r>
    <s v="ORD1558"/>
    <s v="Speaker"/>
    <n v="433"/>
    <n v="1200"/>
    <n v="400"/>
    <s v="South"/>
    <d v="2053-11-03T00:00:00"/>
    <n v="346400"/>
    <n v="173200"/>
    <x v="10"/>
    <x v="29"/>
    <s v="Normal"/>
    <s v="Ok"/>
  </r>
  <r>
    <s v="ORD1559"/>
    <s v="Mobile"/>
    <n v="559"/>
    <n v="5500"/>
    <n v="2000"/>
    <s v="East"/>
    <d v="2053-11-10T00:00:00"/>
    <n v="1956500"/>
    <n v="1118000"/>
    <x v="10"/>
    <x v="29"/>
    <s v="High Discount"/>
    <s v="Ok"/>
  </r>
  <r>
    <s v="ORD1560"/>
    <s v="Speaker"/>
    <n v="219"/>
    <n v="22000"/>
    <n v="500"/>
    <s v="East"/>
    <d v="2053-11-17T00:00:00"/>
    <n v="4708500"/>
    <n v="109500"/>
    <x v="10"/>
    <x v="29"/>
    <s v="High Discount"/>
    <s v="Ok"/>
  </r>
  <r>
    <s v="ORD1561"/>
    <s v="Webcam"/>
    <n v="372"/>
    <n v="800"/>
    <n v="100"/>
    <s v="North"/>
    <d v="2053-11-24T00:00:00"/>
    <n v="260400"/>
    <n v="37200"/>
    <x v="10"/>
    <x v="29"/>
    <s v="Normal"/>
    <s v="Ok"/>
  </r>
  <r>
    <s v="ORD1562"/>
    <s v="Laptop"/>
    <n v="523"/>
    <n v="12000"/>
    <n v="500"/>
    <s v="West"/>
    <d v="2053-12-01T00:00:00"/>
    <n v="6014500"/>
    <n v="261500"/>
    <x v="11"/>
    <x v="29"/>
    <s v="Normal"/>
    <s v="Ok"/>
  </r>
  <r>
    <s v="ORD1563"/>
    <s v="Keyboard"/>
    <n v="281"/>
    <n v="800"/>
    <n v="200"/>
    <s v="South"/>
    <d v="2053-12-08T00:00:00"/>
    <n v="168600"/>
    <n v="56200"/>
    <x v="11"/>
    <x v="29"/>
    <s v="Normal"/>
    <s v="Ok"/>
  </r>
  <r>
    <s v="ORD1564"/>
    <s v="Speaker"/>
    <n v="408"/>
    <n v="12000"/>
    <n v="1000"/>
    <s v="West"/>
    <d v="2053-12-15T00:00:00"/>
    <n v="4488000"/>
    <n v="408000"/>
    <x v="11"/>
    <x v="29"/>
    <s v="High Discount"/>
    <s v="Ok"/>
  </r>
  <r>
    <s v="ORD1565"/>
    <s v="Mobile"/>
    <n v="324"/>
    <n v="45000"/>
    <n v="400"/>
    <s v="North"/>
    <d v="2053-12-22T00:00:00"/>
    <n v="14450400"/>
    <n v="129600"/>
    <x v="11"/>
    <x v="29"/>
    <s v="High Discount"/>
    <s v="Ok"/>
  </r>
  <r>
    <s v="ORD1566"/>
    <s v="Monitor"/>
    <n v="81"/>
    <n v="1200"/>
    <n v="1000"/>
    <s v="South"/>
    <d v="2053-12-29T00:00:00"/>
    <n v="16200"/>
    <n v="81000"/>
    <x v="11"/>
    <x v="29"/>
    <s v="High Discount"/>
    <s v="Ok"/>
  </r>
  <r>
    <s v="ORD1567"/>
    <s v="Printer"/>
    <n v="226"/>
    <n v="6000"/>
    <n v="100"/>
    <s v="North"/>
    <d v="2054-01-05T00:00:00"/>
    <n v="1333400"/>
    <n v="22600"/>
    <x v="0"/>
    <x v="30"/>
    <s v="Normal"/>
    <s v="Ok"/>
  </r>
  <r>
    <s v="ORD1568"/>
    <s v="Tablet"/>
    <n v="114"/>
    <n v="800"/>
    <n v="400"/>
    <s v="West"/>
    <d v="2054-01-12T00:00:00"/>
    <n v="45600"/>
    <n v="45600"/>
    <x v="0"/>
    <x v="30"/>
    <s v="High Discount"/>
    <s v="Ok"/>
  </r>
  <r>
    <s v="ORD1569"/>
    <s v="Keyboard"/>
    <n v="76"/>
    <n v="5500"/>
    <n v="1500"/>
    <s v="East"/>
    <d v="2054-01-19T00:00:00"/>
    <n v="304000"/>
    <n v="114000"/>
    <x v="0"/>
    <x v="30"/>
    <s v="High Discount"/>
    <s v="Ok"/>
  </r>
  <r>
    <s v="ORD1570"/>
    <s v="Speaker"/>
    <n v="528"/>
    <n v="4500"/>
    <n v="100"/>
    <s v="North"/>
    <d v="2054-01-26T00:00:00"/>
    <n v="2323200"/>
    <n v="52800"/>
    <x v="0"/>
    <x v="30"/>
    <s v="Normal"/>
    <s v="Ok"/>
  </r>
  <r>
    <s v="ORD1571"/>
    <s v="Hard Disk"/>
    <n v="317"/>
    <n v="12000"/>
    <n v="300"/>
    <s v="North"/>
    <d v="2054-02-02T00:00:00"/>
    <n v="3708900"/>
    <n v="95100"/>
    <x v="1"/>
    <x v="30"/>
    <s v="Normal"/>
    <s v="Ok"/>
  </r>
  <r>
    <s v="ORD1572"/>
    <s v="Tablet"/>
    <n v="115"/>
    <n v="5500"/>
    <n v="1500"/>
    <s v="East"/>
    <d v="2054-02-09T00:00:00"/>
    <n v="460000"/>
    <n v="172500"/>
    <x v="1"/>
    <x v="30"/>
    <s v="High Discount"/>
    <s v="Ok"/>
  </r>
  <r>
    <s v="ORD1573"/>
    <s v="Monitor"/>
    <n v="182"/>
    <n v="4500"/>
    <n v="100"/>
    <s v="West"/>
    <d v="2054-02-16T00:00:00"/>
    <n v="800800"/>
    <n v="18200"/>
    <x v="1"/>
    <x v="30"/>
    <s v="Normal"/>
    <s v="Ok"/>
  </r>
  <r>
    <s v="ORD1574"/>
    <s v="Webcam"/>
    <n v="415"/>
    <n v="6000"/>
    <n v="100"/>
    <s v="North"/>
    <d v="2054-02-23T00:00:00"/>
    <n v="2448500"/>
    <n v="41500"/>
    <x v="1"/>
    <x v="30"/>
    <s v="Normal"/>
    <s v="Ok"/>
  </r>
  <r>
    <s v="ORD1575"/>
    <s v="Printer"/>
    <n v="131"/>
    <n v="22000"/>
    <n v="2000"/>
    <s v="West"/>
    <d v="2054-03-02T00:00:00"/>
    <n v="2620000"/>
    <n v="262000"/>
    <x v="2"/>
    <x v="30"/>
    <s v="High Discount"/>
    <s v="Ok"/>
  </r>
  <r>
    <s v="ORD1576"/>
    <s v="Laptop"/>
    <n v="377"/>
    <n v="800"/>
    <n v="1500"/>
    <s v="East"/>
    <d v="2054-03-09T00:00:00"/>
    <n v="0"/>
    <n v="565500"/>
    <x v="2"/>
    <x v="30"/>
    <s v="High Discount"/>
    <s v="Zero Sales"/>
  </r>
  <r>
    <s v="ORD1577"/>
    <s v="Monitor"/>
    <n v="147"/>
    <n v="12000"/>
    <n v="2000"/>
    <s v="South"/>
    <d v="2054-03-16T00:00:00"/>
    <n v="1470000"/>
    <n v="294000"/>
    <x v="2"/>
    <x v="30"/>
    <s v="High Discount"/>
    <s v="Ok"/>
  </r>
  <r>
    <s v="ORD1578"/>
    <s v="Monitor"/>
    <n v="376"/>
    <n v="45000"/>
    <n v="2000"/>
    <s v="North"/>
    <d v="2054-03-23T00:00:00"/>
    <n v="16168000"/>
    <n v="752000"/>
    <x v="2"/>
    <x v="30"/>
    <s v="High Discount"/>
    <s v="Ok"/>
  </r>
  <r>
    <s v="ORD1579"/>
    <s v="Webcam"/>
    <n v="591"/>
    <n v="4500"/>
    <n v="400"/>
    <s v="West"/>
    <d v="2054-03-30T00:00:00"/>
    <n v="2423100"/>
    <n v="236400"/>
    <x v="2"/>
    <x v="30"/>
    <s v="Normal"/>
    <s v="Ok"/>
  </r>
  <r>
    <s v="ORD1580"/>
    <s v="Mouse"/>
    <n v="174"/>
    <n v="12000"/>
    <n v="1500"/>
    <s v="East"/>
    <d v="2054-04-06T00:00:00"/>
    <n v="1827000"/>
    <n v="261000"/>
    <x v="3"/>
    <x v="30"/>
    <s v="High Discount"/>
    <s v="Ok"/>
  </r>
  <r>
    <s v="ORD1581"/>
    <s v="Webcam"/>
    <n v="259"/>
    <n v="1200"/>
    <n v="1500"/>
    <s v="East"/>
    <d v="2054-04-13T00:00:00"/>
    <n v="0"/>
    <n v="388500"/>
    <x v="3"/>
    <x v="30"/>
    <s v="High Discount"/>
    <s v="Zero Sales"/>
  </r>
  <r>
    <s v="ORD1582"/>
    <s v="Mouse"/>
    <n v="182"/>
    <n v="22000"/>
    <n v="100"/>
    <s v="North"/>
    <d v="2054-04-20T00:00:00"/>
    <n v="3985800"/>
    <n v="18200"/>
    <x v="3"/>
    <x v="30"/>
    <s v="Normal"/>
    <s v="Ok"/>
  </r>
  <r>
    <s v="ORD1583"/>
    <s v="Mouse"/>
    <n v="552"/>
    <n v="12000"/>
    <n v="1500"/>
    <s v="South"/>
    <d v="2054-04-27T00:00:00"/>
    <n v="5796000"/>
    <n v="828000"/>
    <x v="3"/>
    <x v="30"/>
    <s v="High Discount"/>
    <s v="Ok"/>
  </r>
  <r>
    <s v="ORD1584"/>
    <s v="Keyboard"/>
    <n v="206"/>
    <n v="4500"/>
    <n v="100"/>
    <s v="North"/>
    <d v="2054-05-04T00:00:00"/>
    <n v="906400"/>
    <n v="20600"/>
    <x v="4"/>
    <x v="30"/>
    <s v="Normal"/>
    <s v="Ok"/>
  </r>
  <r>
    <s v="ORD1585"/>
    <s v="Keyboard"/>
    <n v="431"/>
    <n v="15000"/>
    <n v="3000"/>
    <s v="West"/>
    <d v="2054-05-11T00:00:00"/>
    <n v="5172000"/>
    <n v="1293000"/>
    <x v="4"/>
    <x v="30"/>
    <s v="High Discount"/>
    <s v="Ok"/>
  </r>
  <r>
    <s v="ORD1586"/>
    <s v="Mobile"/>
    <n v="71"/>
    <n v="6000"/>
    <n v="1500"/>
    <s v="East"/>
    <d v="2054-05-18T00:00:00"/>
    <n v="319500"/>
    <n v="106500"/>
    <x v="4"/>
    <x v="30"/>
    <s v="High Discount"/>
    <s v="Ok"/>
  </r>
  <r>
    <s v="ORD1587"/>
    <s v="Speaker"/>
    <n v="468"/>
    <n v="22000"/>
    <n v="3000"/>
    <s v="South"/>
    <d v="2054-05-25T00:00:00"/>
    <n v="8892000"/>
    <n v="1404000"/>
    <x v="4"/>
    <x v="30"/>
    <s v="High Discount"/>
    <s v="Ok"/>
  </r>
  <r>
    <s v="ORD1588"/>
    <s v="Speaker"/>
    <n v="521"/>
    <n v="22000"/>
    <n v="500"/>
    <s v="West"/>
    <d v="2054-06-01T00:00:00"/>
    <n v="11201500"/>
    <n v="260500"/>
    <x v="5"/>
    <x v="30"/>
    <s v="Normal"/>
    <s v="Ok"/>
  </r>
  <r>
    <s v="ORD1589"/>
    <s v="Laptop"/>
    <n v="283"/>
    <n v="15000"/>
    <n v="300"/>
    <s v="North"/>
    <d v="2054-06-08T00:00:00"/>
    <n v="4160100"/>
    <n v="84900"/>
    <x v="5"/>
    <x v="30"/>
    <s v="High Discount"/>
    <s v="Ok"/>
  </r>
  <r>
    <s v="ORD1590"/>
    <s v="Speaker"/>
    <n v="503"/>
    <n v="6000"/>
    <n v="1000"/>
    <s v="East"/>
    <d v="2054-06-15T00:00:00"/>
    <n v="2515000"/>
    <n v="503000"/>
    <x v="5"/>
    <x v="30"/>
    <s v="High Discount"/>
    <s v="Ok"/>
  </r>
  <r>
    <s v="ORD1591"/>
    <s v="Keyboard"/>
    <n v="211"/>
    <n v="1200"/>
    <n v="100"/>
    <s v="North"/>
    <d v="2054-06-22T00:00:00"/>
    <n v="232100"/>
    <n v="21100"/>
    <x v="5"/>
    <x v="30"/>
    <s v="Normal"/>
    <s v="Ok"/>
  </r>
  <r>
    <s v="ORD1592"/>
    <s v="Mobile"/>
    <n v="350"/>
    <n v="45000"/>
    <n v="500"/>
    <s v="South"/>
    <d v="2054-06-29T00:00:00"/>
    <n v="15575000"/>
    <n v="175000"/>
    <x v="5"/>
    <x v="30"/>
    <s v="High Discount"/>
    <s v="Ok"/>
  </r>
  <r>
    <s v="ORD1593"/>
    <s v="Mobile"/>
    <n v="355"/>
    <n v="22000"/>
    <n v="1500"/>
    <s v="South"/>
    <d v="2054-07-06T00:00:00"/>
    <n v="7277500"/>
    <n v="532500"/>
    <x v="6"/>
    <x v="30"/>
    <s v="High Discount"/>
    <s v="Ok"/>
  </r>
  <r>
    <s v="ORD1594"/>
    <s v="Mouse"/>
    <n v="51"/>
    <n v="1200"/>
    <n v="400"/>
    <s v="South"/>
    <d v="2054-07-13T00:00:00"/>
    <n v="40800"/>
    <n v="20400"/>
    <x v="6"/>
    <x v="30"/>
    <s v="High Discount"/>
    <s v="Ok"/>
  </r>
  <r>
    <s v="ORD1595"/>
    <s v="Webcam"/>
    <n v="320"/>
    <n v="22000"/>
    <n v="3000"/>
    <s v="South"/>
    <d v="2054-07-20T00:00:00"/>
    <n v="6080000"/>
    <n v="960000"/>
    <x v="6"/>
    <x v="30"/>
    <s v="High Discount"/>
    <s v="Ok"/>
  </r>
  <r>
    <s v="ORD1596"/>
    <s v="Laptop"/>
    <n v="470"/>
    <n v="45000"/>
    <n v="1500"/>
    <s v="South"/>
    <d v="2054-07-27T00:00:00"/>
    <n v="20445000"/>
    <n v="705000"/>
    <x v="6"/>
    <x v="30"/>
    <s v="High Discount"/>
    <s v="Ok"/>
  </r>
  <r>
    <s v="ORD1597"/>
    <s v="Mouse"/>
    <n v="192"/>
    <n v="15000"/>
    <n v="200"/>
    <s v="North"/>
    <d v="2054-08-03T00:00:00"/>
    <n v="2841600"/>
    <n v="38400"/>
    <x v="7"/>
    <x v="30"/>
    <s v="High Discount"/>
    <s v="Ok"/>
  </r>
  <r>
    <s v="ORD1598"/>
    <s v="Webcam"/>
    <n v="584"/>
    <n v="45000"/>
    <n v="300"/>
    <s v="South"/>
    <d v="2054-08-10T00:00:00"/>
    <n v="26104800"/>
    <n v="175200"/>
    <x v="7"/>
    <x v="30"/>
    <s v="Normal"/>
    <s v="Ok"/>
  </r>
  <r>
    <s v="ORD1599"/>
    <s v="Speaker"/>
    <n v="86"/>
    <n v="5500"/>
    <n v="200"/>
    <s v="South"/>
    <d v="2054-08-17T00:00:00"/>
    <n v="455800"/>
    <n v="17200"/>
    <x v="7"/>
    <x v="30"/>
    <s v="High Discount"/>
    <s v="Ok"/>
  </r>
  <r>
    <s v="ORD1600"/>
    <s v="Mouse"/>
    <n v="156"/>
    <n v="800"/>
    <n v="300"/>
    <s v="East"/>
    <d v="2054-08-24T00:00:00"/>
    <n v="78000"/>
    <n v="46800"/>
    <x v="7"/>
    <x v="30"/>
    <s v="High Discount"/>
    <s v="Ok"/>
  </r>
  <r>
    <s v="ORD1601"/>
    <s v="Tablet"/>
    <n v="346"/>
    <n v="800"/>
    <n v="300"/>
    <s v="South"/>
    <d v="2054-08-31T00:00:00"/>
    <n v="173000"/>
    <n v="103800"/>
    <x v="7"/>
    <x v="30"/>
    <s v="Normal"/>
    <s v="Ok"/>
  </r>
  <r>
    <s v="ORD1602"/>
    <s v="Speaker"/>
    <n v="146"/>
    <n v="15000"/>
    <n v="500"/>
    <s v="East"/>
    <d v="2054-09-07T00:00:00"/>
    <n v="2117000"/>
    <n v="73000"/>
    <x v="8"/>
    <x v="30"/>
    <s v="High Discount"/>
    <s v="Ok"/>
  </r>
  <r>
    <s v="ORD1603"/>
    <s v="Webcam"/>
    <n v="330"/>
    <n v="45000"/>
    <n v="200"/>
    <s v="East"/>
    <d v="2054-09-14T00:00:00"/>
    <n v="14784000"/>
    <n v="66000"/>
    <x v="8"/>
    <x v="30"/>
    <s v="Normal"/>
    <s v="Ok"/>
  </r>
  <r>
    <s v="ORD1604"/>
    <s v="Laptop"/>
    <n v="159"/>
    <n v="22000"/>
    <n v="3000"/>
    <s v="East"/>
    <d v="2054-09-21T00:00:00"/>
    <n v="3021000"/>
    <n v="477000"/>
    <x v="8"/>
    <x v="30"/>
    <s v="High Discount"/>
    <s v="Ok"/>
  </r>
  <r>
    <s v="ORD1605"/>
    <s v="Webcam"/>
    <n v="598"/>
    <n v="4500"/>
    <n v="200"/>
    <s v="North"/>
    <d v="2054-09-28T00:00:00"/>
    <n v="2571400"/>
    <n v="119600"/>
    <x v="8"/>
    <x v="30"/>
    <s v="Normal"/>
    <s v="Ok"/>
  </r>
  <r>
    <s v="ORD1606"/>
    <s v="Mouse"/>
    <n v="237"/>
    <n v="18000"/>
    <n v="5000"/>
    <s v="North"/>
    <d v="2054-10-05T00:00:00"/>
    <n v="3081000"/>
    <n v="1185000"/>
    <x v="9"/>
    <x v="30"/>
    <s v="High Discount"/>
    <s v="Ok"/>
  </r>
  <r>
    <s v="ORD1607"/>
    <s v="Mouse"/>
    <n v="537"/>
    <n v="1200"/>
    <n v="500"/>
    <s v="West"/>
    <d v="2054-10-12T00:00:00"/>
    <n v="375900"/>
    <n v="268500"/>
    <x v="9"/>
    <x v="30"/>
    <s v="Normal"/>
    <s v="Ok"/>
  </r>
  <r>
    <s v="ORD1608"/>
    <s v="Monitor"/>
    <n v="403"/>
    <n v="22000"/>
    <n v="3000"/>
    <s v="West"/>
    <d v="2054-10-19T00:00:00"/>
    <n v="7657000"/>
    <n v="1209000"/>
    <x v="9"/>
    <x v="30"/>
    <s v="High Discount"/>
    <s v="Ok"/>
  </r>
  <r>
    <s v="ORD1609"/>
    <s v="Laptop"/>
    <n v="68"/>
    <n v="1200"/>
    <n v="1000"/>
    <s v="East"/>
    <d v="2054-10-26T00:00:00"/>
    <n v="13600"/>
    <n v="68000"/>
    <x v="9"/>
    <x v="30"/>
    <s v="High Discount"/>
    <s v="Ok"/>
  </r>
  <r>
    <s v="ORD1610"/>
    <s v="Hard Disk"/>
    <n v="442"/>
    <n v="15000"/>
    <n v="3000"/>
    <s v="North"/>
    <d v="2054-11-02T00:00:00"/>
    <n v="5304000"/>
    <n v="1326000"/>
    <x v="10"/>
    <x v="30"/>
    <s v="High Discount"/>
    <s v="Ok"/>
  </r>
  <r>
    <s v="ORD1611"/>
    <s v="Speaker"/>
    <n v="310"/>
    <n v="45000"/>
    <n v="200"/>
    <s v="South"/>
    <d v="2054-11-09T00:00:00"/>
    <n v="13888000"/>
    <n v="62000"/>
    <x v="10"/>
    <x v="30"/>
    <s v="Normal"/>
    <s v="Ok"/>
  </r>
  <r>
    <s v="ORD1612"/>
    <s v="Mobile"/>
    <n v="459"/>
    <n v="22000"/>
    <n v="400"/>
    <s v="West"/>
    <d v="2054-11-16T00:00:00"/>
    <n v="9914400"/>
    <n v="183600"/>
    <x v="10"/>
    <x v="30"/>
    <s v="Normal"/>
    <s v="Ok"/>
  </r>
  <r>
    <s v="ORD1613"/>
    <s v="Laptop"/>
    <n v="452"/>
    <n v="800"/>
    <n v="1000"/>
    <s v="North"/>
    <d v="2054-11-23T00:00:00"/>
    <n v="0"/>
    <n v="452000"/>
    <x v="10"/>
    <x v="30"/>
    <s v="High Discount"/>
    <s v="Zero Sales"/>
  </r>
  <r>
    <s v="ORD1614"/>
    <s v="Mobile"/>
    <n v="533"/>
    <n v="15000"/>
    <n v="100"/>
    <s v="South"/>
    <d v="2054-11-30T00:00:00"/>
    <n v="7941700"/>
    <n v="53300"/>
    <x v="10"/>
    <x v="30"/>
    <s v="Normal"/>
    <s v="Ok"/>
  </r>
  <r>
    <s v="ORD1615"/>
    <s v="Laptop"/>
    <n v="353"/>
    <n v="5500"/>
    <n v="200"/>
    <s v="South"/>
    <d v="2054-12-07T00:00:00"/>
    <n v="1870900"/>
    <n v="70600"/>
    <x v="11"/>
    <x v="30"/>
    <s v="Normal"/>
    <s v="Ok"/>
  </r>
  <r>
    <s v="ORD1616"/>
    <s v="Laptop"/>
    <n v="67"/>
    <n v="22000"/>
    <n v="100"/>
    <s v="North"/>
    <d v="2054-12-14T00:00:00"/>
    <n v="1467300"/>
    <n v="6700"/>
    <x v="11"/>
    <x v="30"/>
    <s v="High Discount"/>
    <s v="Ok"/>
  </r>
  <r>
    <s v="ORD1617"/>
    <s v="Webcam"/>
    <n v="233"/>
    <n v="12000"/>
    <n v="3000"/>
    <s v="West"/>
    <d v="2054-12-21T00:00:00"/>
    <n v="2097000"/>
    <n v="699000"/>
    <x v="11"/>
    <x v="30"/>
    <s v="High Discount"/>
    <s v="Ok"/>
  </r>
  <r>
    <s v="ORD1618"/>
    <s v="Laptop"/>
    <n v="454"/>
    <n v="800"/>
    <n v="400"/>
    <s v="North"/>
    <d v="2054-12-28T00:00:00"/>
    <n v="181600"/>
    <n v="181600"/>
    <x v="11"/>
    <x v="30"/>
    <s v="Normal"/>
    <s v="Ok"/>
  </r>
  <r>
    <s v="ORD1619"/>
    <s v="Monitor"/>
    <n v="180"/>
    <n v="1200"/>
    <n v="5000"/>
    <s v="West"/>
    <d v="2055-01-04T00:00:00"/>
    <n v="0"/>
    <n v="900000"/>
    <x v="0"/>
    <x v="31"/>
    <s v="High Discount"/>
    <s v="Zero Sales"/>
  </r>
  <r>
    <s v="ORD1620"/>
    <s v="Hard Disk"/>
    <n v="528"/>
    <n v="4500"/>
    <n v="5000"/>
    <s v="East"/>
    <d v="2055-01-11T00:00:00"/>
    <n v="0"/>
    <n v="2640000"/>
    <x v="0"/>
    <x v="31"/>
    <s v="High Discount"/>
    <s v="Zero Sales"/>
  </r>
  <r>
    <s v="ORD1621"/>
    <s v="Mouse"/>
    <n v="57"/>
    <n v="45000"/>
    <n v="500"/>
    <s v="North"/>
    <d v="2055-01-18T00:00:00"/>
    <n v="2536500"/>
    <n v="28500"/>
    <x v="0"/>
    <x v="31"/>
    <s v="High Discount"/>
    <s v="Ok"/>
  </r>
  <r>
    <s v="ORD1622"/>
    <s v="Printer"/>
    <n v="367"/>
    <n v="1200"/>
    <n v="2000"/>
    <s v="North"/>
    <d v="2055-01-25T00:00:00"/>
    <n v="0"/>
    <n v="734000"/>
    <x v="0"/>
    <x v="31"/>
    <s v="High Discount"/>
    <s v="Zero Sales"/>
  </r>
  <r>
    <s v="ORD1623"/>
    <s v="Mobile"/>
    <n v="440"/>
    <n v="45000"/>
    <n v="2000"/>
    <s v="West"/>
    <d v="2055-02-01T00:00:00"/>
    <n v="18920000"/>
    <n v="880000"/>
    <x v="1"/>
    <x v="31"/>
    <s v="High Discount"/>
    <s v="Ok"/>
  </r>
  <r>
    <s v="ORD1624"/>
    <s v="Mouse"/>
    <n v="568"/>
    <n v="6000"/>
    <n v="300"/>
    <s v="West"/>
    <d v="2055-02-08T00:00:00"/>
    <n v="3237600"/>
    <n v="170400"/>
    <x v="1"/>
    <x v="31"/>
    <s v="Normal"/>
    <s v="Ok"/>
  </r>
  <r>
    <s v="ORD1625"/>
    <s v="Printer"/>
    <n v="185"/>
    <n v="15000"/>
    <n v="100"/>
    <s v="North"/>
    <d v="2055-02-15T00:00:00"/>
    <n v="2756500"/>
    <n v="18500"/>
    <x v="1"/>
    <x v="31"/>
    <s v="Normal"/>
    <s v="Ok"/>
  </r>
  <r>
    <s v="ORD1626"/>
    <s v="Hard Disk"/>
    <n v="580"/>
    <n v="1200"/>
    <n v="1500"/>
    <s v="South"/>
    <d v="2055-02-22T00:00:00"/>
    <n v="0"/>
    <n v="870000"/>
    <x v="1"/>
    <x v="31"/>
    <s v="High Discount"/>
    <s v="Zero Sales"/>
  </r>
  <r>
    <s v="ORD1627"/>
    <s v="Hard Disk"/>
    <n v="416"/>
    <n v="800"/>
    <n v="1500"/>
    <s v="South"/>
    <d v="2055-03-01T00:00:00"/>
    <n v="0"/>
    <n v="624000"/>
    <x v="2"/>
    <x v="31"/>
    <s v="High Discount"/>
    <s v="Zero Sales"/>
  </r>
  <r>
    <s v="ORD1628"/>
    <s v="Mobile"/>
    <n v="538"/>
    <n v="12000"/>
    <n v="1000"/>
    <s v="South"/>
    <d v="2055-03-08T00:00:00"/>
    <n v="5918000"/>
    <n v="538000"/>
    <x v="2"/>
    <x v="31"/>
    <s v="High Discount"/>
    <s v="Ok"/>
  </r>
  <r>
    <s v="ORD1629"/>
    <s v="Mobile"/>
    <n v="60"/>
    <n v="4500"/>
    <n v="100"/>
    <s v="East"/>
    <d v="2055-03-15T00:00:00"/>
    <n v="264000"/>
    <n v="6000"/>
    <x v="2"/>
    <x v="31"/>
    <s v="High Discount"/>
    <s v="Ok"/>
  </r>
  <r>
    <s v="ORD1630"/>
    <s v="Hard Disk"/>
    <n v="495"/>
    <n v="22000"/>
    <n v="3000"/>
    <s v="East"/>
    <d v="2055-03-22T00:00:00"/>
    <n v="9405000"/>
    <n v="1485000"/>
    <x v="2"/>
    <x v="31"/>
    <s v="High Discount"/>
    <s v="Ok"/>
  </r>
  <r>
    <s v="ORD1631"/>
    <s v="Printer"/>
    <n v="163"/>
    <n v="18000"/>
    <n v="300"/>
    <s v="West"/>
    <d v="2055-03-29T00:00:00"/>
    <n v="2885100"/>
    <n v="48900"/>
    <x v="2"/>
    <x v="31"/>
    <s v="High Discount"/>
    <s v="Ok"/>
  </r>
  <r>
    <s v="ORD1632"/>
    <s v="Laptop"/>
    <n v="245"/>
    <n v="15000"/>
    <n v="3000"/>
    <s v="East"/>
    <d v="2055-04-05T00:00:00"/>
    <n v="2940000"/>
    <n v="735000"/>
    <x v="3"/>
    <x v="31"/>
    <s v="High Discount"/>
    <s v="Ok"/>
  </r>
  <r>
    <s v="ORD1633"/>
    <s v="Speaker"/>
    <n v="372"/>
    <n v="18000"/>
    <n v="500"/>
    <s v="South"/>
    <d v="2055-04-12T00:00:00"/>
    <n v="6510000"/>
    <n v="186000"/>
    <x v="3"/>
    <x v="31"/>
    <s v="High Discount"/>
    <s v="Ok"/>
  </r>
  <r>
    <s v="ORD1634"/>
    <s v="Tablet"/>
    <n v="561"/>
    <n v="800"/>
    <n v="1500"/>
    <s v="North"/>
    <d v="2055-04-19T00:00:00"/>
    <n v="0"/>
    <n v="841500"/>
    <x v="3"/>
    <x v="31"/>
    <s v="High Discount"/>
    <s v="Zero Sales"/>
  </r>
  <r>
    <s v="ORD1635"/>
    <s v="Mouse"/>
    <n v="214"/>
    <n v="6000"/>
    <n v="400"/>
    <s v="East"/>
    <d v="2055-04-26T00:00:00"/>
    <n v="1198400"/>
    <n v="85600"/>
    <x v="3"/>
    <x v="31"/>
    <s v="High Discount"/>
    <s v="Ok"/>
  </r>
  <r>
    <s v="ORD1636"/>
    <s v="Webcam"/>
    <n v="301"/>
    <n v="22000"/>
    <n v="5000"/>
    <s v="East"/>
    <d v="2055-05-03T00:00:00"/>
    <n v="5117000"/>
    <n v="1505000"/>
    <x v="4"/>
    <x v="31"/>
    <s v="High Discount"/>
    <s v="Ok"/>
  </r>
  <r>
    <s v="ORD1637"/>
    <s v="Mouse"/>
    <n v="93"/>
    <n v="22000"/>
    <n v="5000"/>
    <s v="South"/>
    <d v="2055-05-10T00:00:00"/>
    <n v="1581000"/>
    <n v="465000"/>
    <x v="4"/>
    <x v="31"/>
    <s v="High Discount"/>
    <s v="Ok"/>
  </r>
  <r>
    <s v="ORD1638"/>
    <s v="Webcam"/>
    <n v="519"/>
    <n v="22000"/>
    <n v="300"/>
    <s v="East"/>
    <d v="2055-05-17T00:00:00"/>
    <n v="11262300"/>
    <n v="155700"/>
    <x v="4"/>
    <x v="31"/>
    <s v="Normal"/>
    <s v="Ok"/>
  </r>
  <r>
    <s v="ORD1639"/>
    <s v="Printer"/>
    <n v="538"/>
    <n v="45000"/>
    <n v="1500"/>
    <s v="West"/>
    <d v="2055-05-24T00:00:00"/>
    <n v="23403000"/>
    <n v="807000"/>
    <x v="4"/>
    <x v="31"/>
    <s v="High Discount"/>
    <s v="Ok"/>
  </r>
  <r>
    <s v="ORD1640"/>
    <s v="Webcam"/>
    <n v="230"/>
    <n v="4500"/>
    <n v="5000"/>
    <s v="North"/>
    <d v="2055-05-31T00:00:00"/>
    <n v="0"/>
    <n v="1150000"/>
    <x v="4"/>
    <x v="31"/>
    <s v="High Discount"/>
    <s v="Zero Sales"/>
  </r>
  <r>
    <s v="ORD1641"/>
    <s v="Mobile"/>
    <n v="126"/>
    <n v="1200"/>
    <n v="2000"/>
    <s v="South"/>
    <d v="2055-06-07T00:00:00"/>
    <n v="0"/>
    <n v="252000"/>
    <x v="5"/>
    <x v="31"/>
    <s v="High Discount"/>
    <s v="Zero Sales"/>
  </r>
  <r>
    <s v="ORD1642"/>
    <s v="Speaker"/>
    <n v="423"/>
    <n v="4500"/>
    <n v="2000"/>
    <s v="West"/>
    <d v="2055-06-14T00:00:00"/>
    <n v="1057500"/>
    <n v="846000"/>
    <x v="5"/>
    <x v="31"/>
    <s v="High Discount"/>
    <s v="Ok"/>
  </r>
  <r>
    <s v="ORD1643"/>
    <s v="Speaker"/>
    <n v="116"/>
    <n v="1200"/>
    <n v="1000"/>
    <s v="South"/>
    <d v="2055-06-21T00:00:00"/>
    <n v="23200"/>
    <n v="116000"/>
    <x v="5"/>
    <x v="31"/>
    <s v="High Discount"/>
    <s v="Ok"/>
  </r>
  <r>
    <s v="ORD1644"/>
    <s v="Mobile"/>
    <n v="574"/>
    <n v="15000"/>
    <n v="100"/>
    <s v="West"/>
    <d v="2055-06-28T00:00:00"/>
    <n v="8552600"/>
    <n v="57400"/>
    <x v="5"/>
    <x v="31"/>
    <s v="Normal"/>
    <s v="Ok"/>
  </r>
  <r>
    <s v="ORD1645"/>
    <s v="Monitor"/>
    <n v="141"/>
    <n v="45000"/>
    <n v="500"/>
    <s v="North"/>
    <d v="2055-07-05T00:00:00"/>
    <n v="6274500"/>
    <n v="70500"/>
    <x v="6"/>
    <x v="31"/>
    <s v="High Discount"/>
    <s v="Ok"/>
  </r>
  <r>
    <s v="ORD1646"/>
    <s v="Printer"/>
    <n v="293"/>
    <n v="4500"/>
    <n v="1000"/>
    <s v="North"/>
    <d v="2055-07-12T00:00:00"/>
    <n v="1025500"/>
    <n v="293000"/>
    <x v="6"/>
    <x v="31"/>
    <s v="High Discount"/>
    <s v="Ok"/>
  </r>
  <r>
    <s v="ORD1647"/>
    <s v="Monitor"/>
    <n v="390"/>
    <n v="45000"/>
    <n v="5000"/>
    <s v="West"/>
    <d v="2055-07-19T00:00:00"/>
    <n v="15600000"/>
    <n v="1950000"/>
    <x v="6"/>
    <x v="31"/>
    <s v="High Discount"/>
    <s v="Ok"/>
  </r>
  <r>
    <s v="ORD1648"/>
    <s v="Monitor"/>
    <n v="353"/>
    <n v="12000"/>
    <n v="2000"/>
    <s v="West"/>
    <d v="2055-07-26T00:00:00"/>
    <n v="3530000"/>
    <n v="706000"/>
    <x v="6"/>
    <x v="31"/>
    <s v="High Discount"/>
    <s v="Ok"/>
  </r>
  <r>
    <s v="ORD1649"/>
    <s v="Mouse"/>
    <n v="447"/>
    <n v="15000"/>
    <n v="300"/>
    <s v="West"/>
    <d v="2055-08-02T00:00:00"/>
    <n v="6570900"/>
    <n v="134100"/>
    <x v="7"/>
    <x v="31"/>
    <s v="Normal"/>
    <s v="Ok"/>
  </r>
  <r>
    <s v="ORD1650"/>
    <s v="Hard Disk"/>
    <n v="497"/>
    <n v="4500"/>
    <n v="1500"/>
    <s v="West"/>
    <d v="2055-08-09T00:00:00"/>
    <n v="1491000"/>
    <n v="745500"/>
    <x v="7"/>
    <x v="31"/>
    <s v="High Discount"/>
    <s v="Ok"/>
  </r>
  <r>
    <s v="ORD1651"/>
    <s v="Mouse"/>
    <n v="146"/>
    <n v="45000"/>
    <n v="2000"/>
    <s v="West"/>
    <d v="2055-08-16T00:00:00"/>
    <n v="6278000"/>
    <n v="292000"/>
    <x v="7"/>
    <x v="31"/>
    <s v="High Discount"/>
    <s v="Ok"/>
  </r>
  <r>
    <s v="ORD1652"/>
    <s v="Hard Disk"/>
    <n v="380"/>
    <n v="800"/>
    <n v="200"/>
    <s v="West"/>
    <d v="2055-08-23T00:00:00"/>
    <n v="228000"/>
    <n v="76000"/>
    <x v="7"/>
    <x v="31"/>
    <s v="Normal"/>
    <s v="Ok"/>
  </r>
  <r>
    <s v="ORD1653"/>
    <s v="Tablet"/>
    <n v="254"/>
    <n v="5500"/>
    <n v="500"/>
    <s v="North"/>
    <d v="2055-08-30T00:00:00"/>
    <n v="1270000"/>
    <n v="127000"/>
    <x v="7"/>
    <x v="31"/>
    <s v="High Discount"/>
    <s v="Ok"/>
  </r>
  <r>
    <s v="ORD1654"/>
    <s v="Webcam"/>
    <n v="498"/>
    <n v="1200"/>
    <n v="5000"/>
    <s v="West"/>
    <d v="2055-09-06T00:00:00"/>
    <n v="0"/>
    <n v="2490000"/>
    <x v="8"/>
    <x v="31"/>
    <s v="High Discount"/>
    <s v="Zero Sales"/>
  </r>
  <r>
    <s v="ORD1655"/>
    <s v="Hard Disk"/>
    <n v="467"/>
    <n v="22000"/>
    <n v="3000"/>
    <s v="East"/>
    <d v="2055-09-13T00:00:00"/>
    <n v="8873000"/>
    <n v="1401000"/>
    <x v="8"/>
    <x v="31"/>
    <s v="High Discount"/>
    <s v="Ok"/>
  </r>
  <r>
    <s v="ORD1656"/>
    <s v="Mobile"/>
    <n v="126"/>
    <n v="5500"/>
    <n v="1000"/>
    <s v="North"/>
    <d v="2055-09-20T00:00:00"/>
    <n v="567000"/>
    <n v="126000"/>
    <x v="8"/>
    <x v="31"/>
    <s v="High Discount"/>
    <s v="Ok"/>
  </r>
  <r>
    <s v="ORD1657"/>
    <s v="Mouse"/>
    <n v="598"/>
    <n v="18000"/>
    <n v="5000"/>
    <s v="South"/>
    <d v="2055-09-27T00:00:00"/>
    <n v="7774000"/>
    <n v="2990000"/>
    <x v="8"/>
    <x v="31"/>
    <s v="High Discount"/>
    <s v="Ok"/>
  </r>
  <r>
    <s v="ORD1658"/>
    <s v="Printer"/>
    <n v="474"/>
    <n v="45000"/>
    <n v="200"/>
    <s v="North"/>
    <d v="2055-10-04T00:00:00"/>
    <n v="21235200"/>
    <n v="94800"/>
    <x v="9"/>
    <x v="31"/>
    <s v="Normal"/>
    <s v="Ok"/>
  </r>
  <r>
    <s v="ORD1659"/>
    <s v="Webcam"/>
    <n v="478"/>
    <n v="18000"/>
    <n v="400"/>
    <s v="South"/>
    <d v="2055-10-11T00:00:00"/>
    <n v="8412800"/>
    <n v="191200"/>
    <x v="9"/>
    <x v="31"/>
    <s v="Normal"/>
    <s v="Ok"/>
  </r>
  <r>
    <s v="ORD1660"/>
    <s v="Tablet"/>
    <n v="534"/>
    <n v="12000"/>
    <n v="500"/>
    <s v="South"/>
    <d v="2055-10-18T00:00:00"/>
    <n v="6141000"/>
    <n v="267000"/>
    <x v="9"/>
    <x v="31"/>
    <s v="Normal"/>
    <s v="Ok"/>
  </r>
  <r>
    <s v="ORD1661"/>
    <s v="Hard Disk"/>
    <n v="184"/>
    <n v="800"/>
    <n v="100"/>
    <s v="East"/>
    <d v="2055-10-25T00:00:00"/>
    <n v="128800"/>
    <n v="18400"/>
    <x v="9"/>
    <x v="31"/>
    <s v="Normal"/>
    <s v="Ok"/>
  </r>
  <r>
    <s v="ORD1662"/>
    <s v="Tablet"/>
    <n v="303"/>
    <n v="1200"/>
    <n v="2000"/>
    <s v="West"/>
    <d v="2055-11-01T00:00:00"/>
    <n v="0"/>
    <n v="606000"/>
    <x v="10"/>
    <x v="31"/>
    <s v="High Discount"/>
    <s v="Zero Sales"/>
  </r>
  <r>
    <s v="ORD1663"/>
    <s v="Printer"/>
    <n v="304"/>
    <n v="12000"/>
    <n v="1000"/>
    <s v="West"/>
    <d v="2055-11-08T00:00:00"/>
    <n v="3344000"/>
    <n v="304000"/>
    <x v="10"/>
    <x v="31"/>
    <s v="High Discount"/>
    <s v="Ok"/>
  </r>
  <r>
    <s v="ORD1664"/>
    <s v="Monitor"/>
    <n v="548"/>
    <n v="6000"/>
    <n v="2000"/>
    <s v="North"/>
    <d v="2055-11-15T00:00:00"/>
    <n v="2192000"/>
    <n v="1096000"/>
    <x v="10"/>
    <x v="31"/>
    <s v="High Discount"/>
    <s v="Ok"/>
  </r>
  <r>
    <s v="ORD1665"/>
    <s v="Speaker"/>
    <n v="533"/>
    <n v="15000"/>
    <n v="200"/>
    <s v="West"/>
    <d v="2055-11-22T00:00:00"/>
    <n v="7888400"/>
    <n v="106600"/>
    <x v="10"/>
    <x v="31"/>
    <s v="Normal"/>
    <s v="Ok"/>
  </r>
  <r>
    <s v="ORD1666"/>
    <s v="Printer"/>
    <n v="95"/>
    <n v="12000"/>
    <n v="1000"/>
    <s v="East"/>
    <d v="2055-11-29T00:00:00"/>
    <n v="1045000"/>
    <n v="95000"/>
    <x v="10"/>
    <x v="31"/>
    <s v="High Discount"/>
    <s v="Ok"/>
  </r>
  <r>
    <s v="ORD1667"/>
    <s v="Keyboard"/>
    <n v="492"/>
    <n v="5500"/>
    <n v="3000"/>
    <s v="North"/>
    <d v="2055-12-06T00:00:00"/>
    <n v="1230000"/>
    <n v="1476000"/>
    <x v="11"/>
    <x v="31"/>
    <s v="High Discount"/>
    <s v="Ok"/>
  </r>
  <r>
    <s v="ORD1668"/>
    <s v="Printer"/>
    <n v="53"/>
    <n v="1200"/>
    <n v="400"/>
    <s v="North"/>
    <d v="2055-12-13T00:00:00"/>
    <n v="42400"/>
    <n v="21200"/>
    <x v="11"/>
    <x v="31"/>
    <s v="High Discount"/>
    <s v="Ok"/>
  </r>
  <r>
    <s v="ORD1669"/>
    <s v="Tablet"/>
    <n v="50"/>
    <n v="5500"/>
    <n v="1500"/>
    <s v="North"/>
    <d v="2055-12-20T00:00:00"/>
    <n v="200000"/>
    <n v="75000"/>
    <x v="11"/>
    <x v="31"/>
    <s v="High Discount"/>
    <s v="Ok"/>
  </r>
  <r>
    <s v="ORD1670"/>
    <s v="Mobile"/>
    <n v="339"/>
    <n v="1200"/>
    <n v="3000"/>
    <s v="West"/>
    <d v="2055-12-27T00:00:00"/>
    <n v="0"/>
    <n v="1017000"/>
    <x v="11"/>
    <x v="31"/>
    <s v="High Discount"/>
    <s v="Zero Sales"/>
  </r>
  <r>
    <s v="ORD1671"/>
    <s v="Mouse"/>
    <n v="158"/>
    <n v="22000"/>
    <n v="1000"/>
    <s v="West"/>
    <d v="2056-01-03T00:00:00"/>
    <n v="3318000"/>
    <n v="158000"/>
    <x v="0"/>
    <x v="32"/>
    <s v="High Discount"/>
    <s v="Ok"/>
  </r>
  <r>
    <s v="ORD1672"/>
    <s v="Mobile"/>
    <n v="509"/>
    <n v="4500"/>
    <n v="2000"/>
    <s v="West"/>
    <d v="2056-01-10T00:00:00"/>
    <n v="1272500"/>
    <n v="1018000"/>
    <x v="0"/>
    <x v="32"/>
    <s v="High Discount"/>
    <s v="Ok"/>
  </r>
  <r>
    <s v="ORD1673"/>
    <s v="Tablet"/>
    <n v="315"/>
    <n v="1200"/>
    <n v="300"/>
    <s v="North"/>
    <d v="2056-01-17T00:00:00"/>
    <n v="283500"/>
    <n v="94500"/>
    <x v="0"/>
    <x v="32"/>
    <s v="Normal"/>
    <s v="Ok"/>
  </r>
  <r>
    <s v="ORD1674"/>
    <s v="Mouse"/>
    <n v="187"/>
    <n v="5500"/>
    <n v="100"/>
    <s v="North"/>
    <d v="2056-01-24T00:00:00"/>
    <n v="1009800"/>
    <n v="18700"/>
    <x v="0"/>
    <x v="32"/>
    <s v="Normal"/>
    <s v="Ok"/>
  </r>
  <r>
    <s v="ORD1675"/>
    <s v="Keyboard"/>
    <n v="483"/>
    <n v="18000"/>
    <n v="5000"/>
    <s v="South"/>
    <d v="2056-01-31T00:00:00"/>
    <n v="6279000"/>
    <n v="2415000"/>
    <x v="0"/>
    <x v="32"/>
    <s v="High Discount"/>
    <s v="Ok"/>
  </r>
  <r>
    <s v="ORD1676"/>
    <s v="Speaker"/>
    <n v="93"/>
    <n v="12000"/>
    <n v="400"/>
    <s v="South"/>
    <d v="2056-02-07T00:00:00"/>
    <n v="1078800"/>
    <n v="37200"/>
    <x v="1"/>
    <x v="32"/>
    <s v="High Discount"/>
    <s v="Ok"/>
  </r>
  <r>
    <s v="ORD1677"/>
    <s v="Webcam"/>
    <n v="559"/>
    <n v="12000"/>
    <n v="500"/>
    <s v="West"/>
    <d v="2056-02-14T00:00:00"/>
    <n v="6428500"/>
    <n v="279500"/>
    <x v="1"/>
    <x v="32"/>
    <s v="Normal"/>
    <s v="Ok"/>
  </r>
  <r>
    <s v="ORD1678"/>
    <s v="Tablet"/>
    <n v="311"/>
    <n v="1200"/>
    <n v="1000"/>
    <s v="North"/>
    <d v="2056-02-21T00:00:00"/>
    <n v="62200"/>
    <n v="311000"/>
    <x v="1"/>
    <x v="32"/>
    <s v="High Discount"/>
    <s v="Ok"/>
  </r>
  <r>
    <s v="ORD1679"/>
    <s v="Hard Disk"/>
    <n v="201"/>
    <n v="6000"/>
    <n v="5000"/>
    <s v="West"/>
    <d v="2056-02-28T00:00:00"/>
    <n v="201000"/>
    <n v="1005000"/>
    <x v="1"/>
    <x v="32"/>
    <s v="High Discount"/>
    <s v="Ok"/>
  </r>
  <r>
    <s v="ORD1680"/>
    <s v="Tablet"/>
    <n v="262"/>
    <n v="1200"/>
    <n v="2000"/>
    <s v="West"/>
    <d v="2056-03-06T00:00:00"/>
    <n v="0"/>
    <n v="524000"/>
    <x v="2"/>
    <x v="32"/>
    <s v="High Discount"/>
    <s v="Zero Sales"/>
  </r>
  <r>
    <s v="ORD1681"/>
    <s v="Tablet"/>
    <n v="283"/>
    <n v="45000"/>
    <n v="2000"/>
    <s v="South"/>
    <d v="2056-03-13T00:00:00"/>
    <n v="12169000"/>
    <n v="566000"/>
    <x v="2"/>
    <x v="32"/>
    <s v="High Discount"/>
    <s v="Ok"/>
  </r>
  <r>
    <s v="ORD1682"/>
    <s v="Mouse"/>
    <n v="410"/>
    <n v="18000"/>
    <n v="2000"/>
    <s v="East"/>
    <d v="2056-03-20T00:00:00"/>
    <n v="6560000"/>
    <n v="820000"/>
    <x v="2"/>
    <x v="32"/>
    <s v="High Discount"/>
    <s v="Ok"/>
  </r>
  <r>
    <s v="ORD1683"/>
    <s v="Laptop"/>
    <n v="369"/>
    <n v="22000"/>
    <n v="1000"/>
    <s v="West"/>
    <d v="2056-03-27T00:00:00"/>
    <n v="7749000"/>
    <n v="369000"/>
    <x v="2"/>
    <x v="32"/>
    <s v="High Discount"/>
    <s v="Ok"/>
  </r>
  <r>
    <s v="ORD1684"/>
    <s v="Printer"/>
    <n v="271"/>
    <n v="22000"/>
    <n v="100"/>
    <s v="East"/>
    <d v="2056-04-03T00:00:00"/>
    <n v="5934900"/>
    <n v="27100"/>
    <x v="3"/>
    <x v="32"/>
    <s v="Normal"/>
    <s v="Ok"/>
  </r>
  <r>
    <s v="ORD1685"/>
    <s v="Laptop"/>
    <n v="259"/>
    <n v="5500"/>
    <n v="3000"/>
    <s v="East"/>
    <d v="2056-04-10T00:00:00"/>
    <n v="647500"/>
    <n v="777000"/>
    <x v="3"/>
    <x v="32"/>
    <s v="High Discount"/>
    <s v="Ok"/>
  </r>
  <r>
    <s v="ORD1686"/>
    <s v="Keyboard"/>
    <n v="445"/>
    <n v="800"/>
    <n v="200"/>
    <s v="North"/>
    <d v="2056-04-17T00:00:00"/>
    <n v="267000"/>
    <n v="89000"/>
    <x v="3"/>
    <x v="32"/>
    <s v="Normal"/>
    <s v="Ok"/>
  </r>
  <r>
    <s v="ORD1687"/>
    <s v="Hard Disk"/>
    <n v="538"/>
    <n v="4500"/>
    <n v="100"/>
    <s v="North"/>
    <d v="2056-04-24T00:00:00"/>
    <n v="2367200"/>
    <n v="53800"/>
    <x v="3"/>
    <x v="32"/>
    <s v="Normal"/>
    <s v="Ok"/>
  </r>
  <r>
    <s v="ORD1688"/>
    <s v="Speaker"/>
    <n v="513"/>
    <n v="5500"/>
    <n v="3000"/>
    <s v="West"/>
    <d v="2056-05-01T00:00:00"/>
    <n v="1282500"/>
    <n v="1539000"/>
    <x v="4"/>
    <x v="32"/>
    <s v="High Discount"/>
    <s v="Ok"/>
  </r>
  <r>
    <s v="ORD1689"/>
    <s v="Monitor"/>
    <n v="501"/>
    <n v="45000"/>
    <n v="5000"/>
    <s v="South"/>
    <d v="2056-05-08T00:00:00"/>
    <n v="20040000"/>
    <n v="2505000"/>
    <x v="4"/>
    <x v="32"/>
    <s v="High Discount"/>
    <s v="Ok"/>
  </r>
  <r>
    <s v="ORD1690"/>
    <s v="Keyboard"/>
    <n v="462"/>
    <n v="800"/>
    <n v="1500"/>
    <s v="South"/>
    <d v="2056-05-15T00:00:00"/>
    <n v="0"/>
    <n v="693000"/>
    <x v="4"/>
    <x v="32"/>
    <s v="High Discount"/>
    <s v="Zero Sales"/>
  </r>
  <r>
    <s v="ORD1691"/>
    <s v="Monitor"/>
    <n v="525"/>
    <n v="4500"/>
    <n v="1500"/>
    <s v="West"/>
    <d v="2056-05-22T00:00:00"/>
    <n v="1575000"/>
    <n v="787500"/>
    <x v="4"/>
    <x v="32"/>
    <s v="High Discount"/>
    <s v="Ok"/>
  </r>
  <r>
    <s v="ORD1692"/>
    <s v="Monitor"/>
    <n v="305"/>
    <n v="12000"/>
    <n v="1500"/>
    <s v="West"/>
    <d v="2056-05-29T00:00:00"/>
    <n v="3202500"/>
    <n v="457500"/>
    <x v="4"/>
    <x v="32"/>
    <s v="High Discount"/>
    <s v="Ok"/>
  </r>
  <r>
    <s v="ORD1693"/>
    <s v="Speaker"/>
    <n v="199"/>
    <n v="5500"/>
    <n v="5000"/>
    <s v="South"/>
    <d v="2056-06-05T00:00:00"/>
    <n v="99500"/>
    <n v="995000"/>
    <x v="5"/>
    <x v="32"/>
    <s v="High Discount"/>
    <s v="Ok"/>
  </r>
  <r>
    <s v="ORD1694"/>
    <s v="Mobile"/>
    <n v="176"/>
    <n v="22000"/>
    <n v="2000"/>
    <s v="East"/>
    <d v="2056-06-12T00:00:00"/>
    <n v="3520000"/>
    <n v="352000"/>
    <x v="5"/>
    <x v="32"/>
    <s v="High Discount"/>
    <s v="Ok"/>
  </r>
  <r>
    <s v="ORD1695"/>
    <s v="Laptop"/>
    <n v="441"/>
    <n v="800"/>
    <n v="1000"/>
    <s v="West"/>
    <d v="2056-06-19T00:00:00"/>
    <n v="0"/>
    <n v="441000"/>
    <x v="5"/>
    <x v="32"/>
    <s v="High Discount"/>
    <s v="Zero Sales"/>
  </r>
  <r>
    <s v="ORD1696"/>
    <s v="Tablet"/>
    <n v="529"/>
    <n v="800"/>
    <n v="1500"/>
    <s v="East"/>
    <d v="2056-06-26T00:00:00"/>
    <n v="0"/>
    <n v="793500"/>
    <x v="5"/>
    <x v="32"/>
    <s v="High Discount"/>
    <s v="Zero Sales"/>
  </r>
  <r>
    <s v="ORD1697"/>
    <s v="Webcam"/>
    <n v="446"/>
    <n v="18000"/>
    <n v="3000"/>
    <s v="West"/>
    <d v="2056-07-03T00:00:00"/>
    <n v="6690000"/>
    <n v="1338000"/>
    <x v="6"/>
    <x v="32"/>
    <s v="High Discount"/>
    <s v="Ok"/>
  </r>
  <r>
    <s v="ORD1698"/>
    <s v="Monitor"/>
    <n v="451"/>
    <n v="1200"/>
    <n v="500"/>
    <s v="West"/>
    <d v="2056-07-10T00:00:00"/>
    <n v="315700"/>
    <n v="225500"/>
    <x v="6"/>
    <x v="32"/>
    <s v="High Discount"/>
    <s v="Ok"/>
  </r>
  <r>
    <s v="ORD1699"/>
    <s v="Hard Disk"/>
    <n v="323"/>
    <n v="45000"/>
    <n v="5000"/>
    <s v="East"/>
    <d v="2056-07-17T00:00:00"/>
    <n v="12920000"/>
    <n v="1615000"/>
    <x v="6"/>
    <x v="32"/>
    <s v="High Discount"/>
    <s v="Ok"/>
  </r>
  <r>
    <s v="ORD1700"/>
    <s v="Keyboard"/>
    <n v="188"/>
    <n v="4500"/>
    <n v="300"/>
    <s v="East"/>
    <d v="2056-07-24T00:00:00"/>
    <n v="789600"/>
    <n v="56400"/>
    <x v="6"/>
    <x v="32"/>
    <s v="High Discount"/>
    <s v="Ok"/>
  </r>
  <r>
    <s v="ORD1701"/>
    <s v="Mobile"/>
    <n v="152"/>
    <n v="4500"/>
    <n v="200"/>
    <s v="South"/>
    <d v="2056-07-31T00:00:00"/>
    <n v="653600"/>
    <n v="30400"/>
    <x v="6"/>
    <x v="32"/>
    <s v="High Discount"/>
    <s v="Ok"/>
  </r>
  <r>
    <s v="ORD1702"/>
    <s v="Monitor"/>
    <n v="291"/>
    <n v="22000"/>
    <n v="3000"/>
    <s v="West"/>
    <d v="2056-08-07T00:00:00"/>
    <n v="5529000"/>
    <n v="873000"/>
    <x v="7"/>
    <x v="32"/>
    <s v="High Discount"/>
    <s v="Ok"/>
  </r>
  <r>
    <s v="ORD1703"/>
    <s v="Mobile"/>
    <n v="166"/>
    <n v="1200"/>
    <n v="1500"/>
    <s v="North"/>
    <d v="2056-08-14T00:00:00"/>
    <n v="0"/>
    <n v="249000"/>
    <x v="7"/>
    <x v="32"/>
    <s v="High Discount"/>
    <s v="Zero Sales"/>
  </r>
  <r>
    <s v="ORD1704"/>
    <s v="Mobile"/>
    <n v="263"/>
    <n v="22000"/>
    <n v="2000"/>
    <s v="North"/>
    <d v="2056-08-21T00:00:00"/>
    <n v="5260000"/>
    <n v="526000"/>
    <x v="7"/>
    <x v="32"/>
    <s v="High Discount"/>
    <s v="Ok"/>
  </r>
  <r>
    <s v="ORD1705"/>
    <s v="Monitor"/>
    <n v="533"/>
    <n v="15000"/>
    <n v="1000"/>
    <s v="West"/>
    <d v="2056-08-28T00:00:00"/>
    <n v="7462000"/>
    <n v="533000"/>
    <x v="7"/>
    <x v="32"/>
    <s v="High Discount"/>
    <s v="Ok"/>
  </r>
  <r>
    <s v="ORD1706"/>
    <s v="Mouse"/>
    <n v="578"/>
    <n v="45000"/>
    <n v="100"/>
    <s v="West"/>
    <d v="2056-09-04T00:00:00"/>
    <n v="25952200"/>
    <n v="57800"/>
    <x v="8"/>
    <x v="32"/>
    <s v="Normal"/>
    <s v="Ok"/>
  </r>
  <r>
    <s v="ORD1707"/>
    <s v="Printer"/>
    <n v="273"/>
    <n v="1200"/>
    <n v="300"/>
    <s v="West"/>
    <d v="2056-09-11T00:00:00"/>
    <n v="245700"/>
    <n v="81900"/>
    <x v="8"/>
    <x v="32"/>
    <s v="High Discount"/>
    <s v="Ok"/>
  </r>
  <r>
    <s v="ORD1708"/>
    <s v="Hard Disk"/>
    <n v="319"/>
    <n v="800"/>
    <n v="1500"/>
    <s v="East"/>
    <d v="2056-09-18T00:00:00"/>
    <n v="0"/>
    <n v="478500"/>
    <x v="8"/>
    <x v="32"/>
    <s v="High Discount"/>
    <s v="Zero Sales"/>
  </r>
  <r>
    <s v="ORD1709"/>
    <s v="Tablet"/>
    <n v="183"/>
    <n v="15000"/>
    <n v="2000"/>
    <s v="North"/>
    <d v="2056-09-25T00:00:00"/>
    <n v="2379000"/>
    <n v="366000"/>
    <x v="8"/>
    <x v="32"/>
    <s v="High Discount"/>
    <s v="Ok"/>
  </r>
  <r>
    <s v="ORD1710"/>
    <s v="Tablet"/>
    <n v="163"/>
    <n v="22000"/>
    <n v="1000"/>
    <s v="North"/>
    <d v="2056-10-02T00:00:00"/>
    <n v="3423000"/>
    <n v="163000"/>
    <x v="9"/>
    <x v="32"/>
    <s v="High Discount"/>
    <s v="Ok"/>
  </r>
  <r>
    <s v="ORD1711"/>
    <s v="Hard Disk"/>
    <n v="490"/>
    <n v="15000"/>
    <n v="100"/>
    <s v="North"/>
    <d v="2056-10-09T00:00:00"/>
    <n v="7301000"/>
    <n v="49000"/>
    <x v="9"/>
    <x v="32"/>
    <s v="Normal"/>
    <s v="Ok"/>
  </r>
  <r>
    <s v="ORD1712"/>
    <s v="Mouse"/>
    <n v="414"/>
    <n v="12000"/>
    <n v="200"/>
    <s v="West"/>
    <d v="2056-10-16T00:00:00"/>
    <n v="4885200"/>
    <n v="82800"/>
    <x v="9"/>
    <x v="32"/>
    <s v="Normal"/>
    <s v="Ok"/>
  </r>
  <r>
    <s v="ORD1713"/>
    <s v="Tablet"/>
    <n v="281"/>
    <n v="5500"/>
    <n v="400"/>
    <s v="East"/>
    <d v="2056-10-23T00:00:00"/>
    <n v="1433100"/>
    <n v="112400"/>
    <x v="9"/>
    <x v="32"/>
    <s v="High Discount"/>
    <s v="Ok"/>
  </r>
  <r>
    <s v="ORD1714"/>
    <s v="Mobile"/>
    <n v="507"/>
    <n v="800"/>
    <n v="1000"/>
    <s v="West"/>
    <d v="2056-10-30T00:00:00"/>
    <n v="0"/>
    <n v="507000"/>
    <x v="9"/>
    <x v="32"/>
    <s v="High Discount"/>
    <s v="Zero Sales"/>
  </r>
  <r>
    <s v="ORD1715"/>
    <s v="Speaker"/>
    <n v="424"/>
    <n v="1200"/>
    <n v="200"/>
    <s v="South"/>
    <d v="2056-11-06T00:00:00"/>
    <n v="424000"/>
    <n v="84800"/>
    <x v="10"/>
    <x v="32"/>
    <s v="Normal"/>
    <s v="Ok"/>
  </r>
  <r>
    <s v="ORD1716"/>
    <s v="Keyboard"/>
    <n v="256"/>
    <n v="12000"/>
    <n v="300"/>
    <s v="South"/>
    <d v="2056-11-13T00:00:00"/>
    <n v="2995200"/>
    <n v="76800"/>
    <x v="10"/>
    <x v="32"/>
    <s v="High Discount"/>
    <s v="Ok"/>
  </r>
  <r>
    <s v="ORD1717"/>
    <s v="Laptop"/>
    <n v="569"/>
    <n v="800"/>
    <n v="1500"/>
    <s v="North"/>
    <d v="2056-11-20T00:00:00"/>
    <n v="0"/>
    <n v="853500"/>
    <x v="10"/>
    <x v="32"/>
    <s v="High Discount"/>
    <s v="Zero Sales"/>
  </r>
  <r>
    <s v="ORD1718"/>
    <s v="Tablet"/>
    <n v="517"/>
    <n v="22000"/>
    <n v="5000"/>
    <s v="West"/>
    <d v="2056-11-27T00:00:00"/>
    <n v="8789000"/>
    <n v="2585000"/>
    <x v="10"/>
    <x v="32"/>
    <s v="High Discount"/>
    <s v="Ok"/>
  </r>
  <r>
    <s v="ORD1719"/>
    <s v="Hard Disk"/>
    <n v="492"/>
    <n v="22000"/>
    <n v="400"/>
    <s v="South"/>
    <d v="2056-12-04T00:00:00"/>
    <n v="10627200"/>
    <n v="196800"/>
    <x v="11"/>
    <x v="32"/>
    <s v="Normal"/>
    <s v="Ok"/>
  </r>
  <r>
    <s v="ORD1720"/>
    <s v="Speaker"/>
    <n v="370"/>
    <n v="1200"/>
    <n v="200"/>
    <s v="South"/>
    <d v="2056-12-11T00:00:00"/>
    <n v="370000"/>
    <n v="74000"/>
    <x v="11"/>
    <x v="32"/>
    <s v="Normal"/>
    <s v="Ok"/>
  </r>
  <r>
    <s v="ORD1721"/>
    <s v="Monitor"/>
    <n v="142"/>
    <n v="1200"/>
    <n v="5000"/>
    <s v="West"/>
    <d v="2056-12-18T00:00:00"/>
    <n v="0"/>
    <n v="710000"/>
    <x v="11"/>
    <x v="32"/>
    <s v="High Discount"/>
    <s v="Zero Sales"/>
  </r>
  <r>
    <s v="ORD1722"/>
    <s v="Printer"/>
    <n v="457"/>
    <n v="4500"/>
    <n v="5000"/>
    <s v="East"/>
    <d v="2056-12-25T00:00:00"/>
    <n v="0"/>
    <n v="2285000"/>
    <x v="11"/>
    <x v="32"/>
    <s v="High Discount"/>
    <s v="Zero Sales"/>
  </r>
  <r>
    <s v="ORD1723"/>
    <s v="Hard Disk"/>
    <n v="207"/>
    <n v="12000"/>
    <n v="5000"/>
    <s v="West"/>
    <d v="2057-01-01T00:00:00"/>
    <n v="1449000"/>
    <n v="1035000"/>
    <x v="0"/>
    <x v="33"/>
    <s v="High Discount"/>
    <s v="Ok"/>
  </r>
  <r>
    <s v="ORD1724"/>
    <s v="Mobile"/>
    <n v="148"/>
    <n v="1200"/>
    <n v="5000"/>
    <s v="West"/>
    <d v="2057-01-08T00:00:00"/>
    <n v="0"/>
    <n v="740000"/>
    <x v="0"/>
    <x v="33"/>
    <s v="High Discount"/>
    <s v="Zero Sales"/>
  </r>
  <r>
    <s v="ORD1725"/>
    <s v="Printer"/>
    <n v="274"/>
    <n v="4500"/>
    <n v="500"/>
    <s v="East"/>
    <d v="2057-01-15T00:00:00"/>
    <n v="1096000"/>
    <n v="137000"/>
    <x v="0"/>
    <x v="33"/>
    <s v="High Discount"/>
    <s v="Ok"/>
  </r>
  <r>
    <s v="ORD1726"/>
    <s v="Keyboard"/>
    <n v="490"/>
    <n v="12000"/>
    <n v="3000"/>
    <s v="North"/>
    <d v="2057-01-22T00:00:00"/>
    <n v="4410000"/>
    <n v="1470000"/>
    <x v="0"/>
    <x v="33"/>
    <s v="High Discount"/>
    <s v="Ok"/>
  </r>
  <r>
    <s v="ORD1727"/>
    <s v="Keyboard"/>
    <n v="450"/>
    <n v="22000"/>
    <n v="300"/>
    <s v="North"/>
    <d v="2057-01-29T00:00:00"/>
    <n v="9765000"/>
    <n v="135000"/>
    <x v="0"/>
    <x v="33"/>
    <s v="Normal"/>
    <s v="Ok"/>
  </r>
  <r>
    <s v="ORD1728"/>
    <s v="Mouse"/>
    <n v="113"/>
    <n v="15000"/>
    <n v="1000"/>
    <s v="North"/>
    <d v="2057-02-05T00:00:00"/>
    <n v="1582000"/>
    <n v="113000"/>
    <x v="1"/>
    <x v="33"/>
    <s v="High Discount"/>
    <s v="Ok"/>
  </r>
  <r>
    <s v="ORD1729"/>
    <s v="Webcam"/>
    <n v="328"/>
    <n v="15000"/>
    <n v="2000"/>
    <s v="East"/>
    <d v="2057-02-12T00:00:00"/>
    <n v="4264000"/>
    <n v="656000"/>
    <x v="1"/>
    <x v="33"/>
    <s v="High Discount"/>
    <s v="Ok"/>
  </r>
  <r>
    <s v="ORD1730"/>
    <s v="Mouse"/>
    <n v="568"/>
    <n v="6000"/>
    <n v="300"/>
    <s v="South"/>
    <d v="2057-02-19T00:00:00"/>
    <n v="3237600"/>
    <n v="170400"/>
    <x v="1"/>
    <x v="33"/>
    <s v="Normal"/>
    <s v="Ok"/>
  </r>
  <r>
    <s v="ORD1731"/>
    <s v="Speaker"/>
    <n v="297"/>
    <n v="12000"/>
    <n v="1500"/>
    <s v="East"/>
    <d v="2057-02-26T00:00:00"/>
    <n v="3118500"/>
    <n v="445500"/>
    <x v="1"/>
    <x v="33"/>
    <s v="High Discount"/>
    <s v="Ok"/>
  </r>
  <r>
    <s v="ORD1732"/>
    <s v="Printer"/>
    <n v="417"/>
    <n v="12000"/>
    <n v="1000"/>
    <s v="West"/>
    <d v="2057-03-05T00:00:00"/>
    <n v="4587000"/>
    <n v="417000"/>
    <x v="2"/>
    <x v="33"/>
    <s v="High Discount"/>
    <s v="Ok"/>
  </r>
  <r>
    <s v="ORD1733"/>
    <s v="Webcam"/>
    <n v="147"/>
    <n v="4500"/>
    <n v="2000"/>
    <s v="East"/>
    <d v="2057-03-12T00:00:00"/>
    <n v="367500"/>
    <n v="294000"/>
    <x v="2"/>
    <x v="33"/>
    <s v="High Discount"/>
    <s v="Ok"/>
  </r>
  <r>
    <s v="ORD1734"/>
    <s v="Monitor"/>
    <n v="317"/>
    <n v="5500"/>
    <n v="200"/>
    <s v="South"/>
    <d v="2057-03-19T00:00:00"/>
    <n v="1680100"/>
    <n v="63400"/>
    <x v="2"/>
    <x v="33"/>
    <s v="Normal"/>
    <s v="Ok"/>
  </r>
  <r>
    <s v="ORD1735"/>
    <s v="Mobile"/>
    <n v="109"/>
    <n v="15000"/>
    <n v="1500"/>
    <s v="South"/>
    <d v="2057-03-26T00:00:00"/>
    <n v="1471500"/>
    <n v="163500"/>
    <x v="2"/>
    <x v="33"/>
    <s v="High Discount"/>
    <s v="Ok"/>
  </r>
  <r>
    <s v="ORD1736"/>
    <s v="Printer"/>
    <n v="549"/>
    <n v="22000"/>
    <n v="100"/>
    <s v="West"/>
    <d v="2057-04-02T00:00:00"/>
    <n v="12023100"/>
    <n v="54900"/>
    <x v="3"/>
    <x v="33"/>
    <s v="Normal"/>
    <s v="Ok"/>
  </r>
  <r>
    <s v="ORD1737"/>
    <s v="Mouse"/>
    <n v="357"/>
    <n v="4500"/>
    <n v="300"/>
    <s v="North"/>
    <d v="2057-04-09T00:00:00"/>
    <n v="1499400"/>
    <n v="107100"/>
    <x v="3"/>
    <x v="33"/>
    <s v="Normal"/>
    <s v="Ok"/>
  </r>
  <r>
    <s v="ORD1738"/>
    <s v="Laptop"/>
    <n v="542"/>
    <n v="1200"/>
    <n v="200"/>
    <s v="South"/>
    <d v="2057-04-16T00:00:00"/>
    <n v="542000"/>
    <n v="108400"/>
    <x v="3"/>
    <x v="33"/>
    <s v="Normal"/>
    <s v="Ok"/>
  </r>
  <r>
    <s v="ORD1739"/>
    <s v="Webcam"/>
    <n v="460"/>
    <n v="12000"/>
    <n v="5000"/>
    <s v="South"/>
    <d v="2057-04-23T00:00:00"/>
    <n v="3220000"/>
    <n v="2300000"/>
    <x v="3"/>
    <x v="33"/>
    <s v="High Discount"/>
    <s v="Ok"/>
  </r>
  <r>
    <s v="ORD1740"/>
    <s v="Webcam"/>
    <n v="189"/>
    <n v="45000"/>
    <n v="200"/>
    <s v="South"/>
    <d v="2057-04-30T00:00:00"/>
    <n v="8467200"/>
    <n v="37800"/>
    <x v="3"/>
    <x v="33"/>
    <s v="High Discount"/>
    <s v="Ok"/>
  </r>
  <r>
    <s v="ORD1741"/>
    <s v="Mobile"/>
    <n v="377"/>
    <n v="4500"/>
    <n v="200"/>
    <s v="West"/>
    <d v="2057-05-07T00:00:00"/>
    <n v="1621100"/>
    <n v="75400"/>
    <x v="4"/>
    <x v="33"/>
    <s v="Normal"/>
    <s v="Ok"/>
  </r>
  <r>
    <s v="ORD1742"/>
    <s v="Tablet"/>
    <n v="513"/>
    <n v="800"/>
    <n v="300"/>
    <s v="South"/>
    <d v="2057-05-14T00:00:00"/>
    <n v="256500"/>
    <n v="153900"/>
    <x v="4"/>
    <x v="33"/>
    <s v="Normal"/>
    <s v="Ok"/>
  </r>
  <r>
    <s v="ORD1743"/>
    <s v="Keyboard"/>
    <n v="212"/>
    <n v="18000"/>
    <n v="500"/>
    <s v="North"/>
    <d v="2057-05-21T00:00:00"/>
    <n v="3710000"/>
    <n v="106000"/>
    <x v="4"/>
    <x v="33"/>
    <s v="High Discount"/>
    <s v="Ok"/>
  </r>
  <r>
    <s v="ORD1744"/>
    <s v="Keyboard"/>
    <n v="109"/>
    <n v="15000"/>
    <n v="200"/>
    <s v="West"/>
    <d v="2057-05-28T00:00:00"/>
    <n v="1613200"/>
    <n v="21800"/>
    <x v="4"/>
    <x v="33"/>
    <s v="High Discount"/>
    <s v="Ok"/>
  </r>
  <r>
    <s v="ORD1745"/>
    <s v="Laptop"/>
    <n v="80"/>
    <n v="22000"/>
    <n v="200"/>
    <s v="North"/>
    <d v="2057-06-04T00:00:00"/>
    <n v="1744000"/>
    <n v="16000"/>
    <x v="5"/>
    <x v="33"/>
    <s v="High Discount"/>
    <s v="Ok"/>
  </r>
  <r>
    <s v="ORD1746"/>
    <s v="Speaker"/>
    <n v="382"/>
    <n v="800"/>
    <n v="3000"/>
    <s v="South"/>
    <d v="2057-06-11T00:00:00"/>
    <n v="0"/>
    <n v="1146000"/>
    <x v="5"/>
    <x v="33"/>
    <s v="High Discount"/>
    <s v="Zero Sales"/>
  </r>
  <r>
    <s v="ORD1747"/>
    <s v="Speaker"/>
    <n v="125"/>
    <n v="6000"/>
    <n v="300"/>
    <s v="South"/>
    <d v="2057-06-18T00:00:00"/>
    <n v="712500"/>
    <n v="37500"/>
    <x v="5"/>
    <x v="33"/>
    <s v="High Discount"/>
    <s v="Ok"/>
  </r>
  <r>
    <s v="ORD1748"/>
    <s v="Monitor"/>
    <n v="366"/>
    <n v="22000"/>
    <n v="1500"/>
    <s v="North"/>
    <d v="2057-06-25T00:00:00"/>
    <n v="7503000"/>
    <n v="549000"/>
    <x v="5"/>
    <x v="33"/>
    <s v="High Discount"/>
    <s v="Ok"/>
  </r>
  <r>
    <s v="ORD1749"/>
    <s v="Printer"/>
    <n v="466"/>
    <n v="1200"/>
    <n v="1000"/>
    <s v="West"/>
    <d v="2057-07-02T00:00:00"/>
    <n v="93200"/>
    <n v="466000"/>
    <x v="6"/>
    <x v="33"/>
    <s v="High Discount"/>
    <s v="Ok"/>
  </r>
  <r>
    <s v="ORD1750"/>
    <s v="Hard Disk"/>
    <n v="239"/>
    <n v="800"/>
    <n v="400"/>
    <s v="West"/>
    <d v="2057-07-09T00:00:00"/>
    <n v="95600"/>
    <n v="95600"/>
    <x v="6"/>
    <x v="33"/>
    <s v="High Discount"/>
    <s v="Ok"/>
  </r>
  <r>
    <s v="ORD1751"/>
    <s v="Tablet"/>
    <n v="538"/>
    <n v="45000"/>
    <n v="100"/>
    <s v="North"/>
    <d v="2057-07-16T00:00:00"/>
    <n v="24156200"/>
    <n v="53800"/>
    <x v="6"/>
    <x v="33"/>
    <s v="Normal"/>
    <s v="Ok"/>
  </r>
  <r>
    <s v="ORD1752"/>
    <s v="Mouse"/>
    <n v="364"/>
    <n v="5500"/>
    <n v="200"/>
    <s v="South"/>
    <d v="2057-07-23T00:00:00"/>
    <n v="1929200"/>
    <n v="72800"/>
    <x v="6"/>
    <x v="33"/>
    <s v="Normal"/>
    <s v="Ok"/>
  </r>
  <r>
    <s v="ORD1753"/>
    <s v="Hard Disk"/>
    <n v="345"/>
    <n v="15000"/>
    <n v="200"/>
    <s v="East"/>
    <d v="2057-07-30T00:00:00"/>
    <n v="5106000"/>
    <n v="69000"/>
    <x v="6"/>
    <x v="33"/>
    <s v="Normal"/>
    <s v="Ok"/>
  </r>
  <r>
    <s v="ORD1754"/>
    <s v="Hard Disk"/>
    <n v="550"/>
    <n v="12000"/>
    <n v="1000"/>
    <s v="North"/>
    <d v="2057-08-06T00:00:00"/>
    <n v="6050000"/>
    <n v="550000"/>
    <x v="7"/>
    <x v="33"/>
    <s v="High Discount"/>
    <s v="Ok"/>
  </r>
  <r>
    <s v="ORD1755"/>
    <s v="Webcam"/>
    <n v="226"/>
    <n v="5500"/>
    <n v="3000"/>
    <s v="North"/>
    <d v="2057-08-13T00:00:00"/>
    <n v="565000"/>
    <n v="678000"/>
    <x v="7"/>
    <x v="33"/>
    <s v="High Discount"/>
    <s v="Ok"/>
  </r>
  <r>
    <s v="ORD1756"/>
    <s v="Laptop"/>
    <n v="264"/>
    <n v="15000"/>
    <n v="300"/>
    <s v="North"/>
    <d v="2057-08-20T00:00:00"/>
    <n v="3880800"/>
    <n v="79200"/>
    <x v="7"/>
    <x v="33"/>
    <s v="High Discount"/>
    <s v="Ok"/>
  </r>
  <r>
    <s v="ORD1757"/>
    <s v="Keyboard"/>
    <n v="381"/>
    <n v="15000"/>
    <n v="3000"/>
    <s v="South"/>
    <d v="2057-08-27T00:00:00"/>
    <n v="4572000"/>
    <n v="1143000"/>
    <x v="7"/>
    <x v="33"/>
    <s v="High Discount"/>
    <s v="Ok"/>
  </r>
  <r>
    <s v="ORD1758"/>
    <s v="Monitor"/>
    <n v="177"/>
    <n v="1200"/>
    <n v="300"/>
    <s v="West"/>
    <d v="2057-09-03T00:00:00"/>
    <n v="159300"/>
    <n v="53100"/>
    <x v="8"/>
    <x v="33"/>
    <s v="High Discount"/>
    <s v="Ok"/>
  </r>
  <r>
    <s v="ORD1759"/>
    <s v="Speaker"/>
    <n v="318"/>
    <n v="6000"/>
    <n v="1500"/>
    <s v="South"/>
    <d v="2057-09-10T00:00:00"/>
    <n v="1431000"/>
    <n v="477000"/>
    <x v="8"/>
    <x v="33"/>
    <s v="High Discount"/>
    <s v="Ok"/>
  </r>
  <r>
    <s v="ORD1760"/>
    <s v="Laptop"/>
    <n v="584"/>
    <n v="6000"/>
    <n v="400"/>
    <s v="North"/>
    <d v="2057-09-17T00:00:00"/>
    <n v="3270400"/>
    <n v="233600"/>
    <x v="8"/>
    <x v="33"/>
    <s v="Normal"/>
    <s v="Ok"/>
  </r>
  <r>
    <s v="ORD1761"/>
    <s v="Webcam"/>
    <n v="415"/>
    <n v="1200"/>
    <n v="400"/>
    <s v="South"/>
    <d v="2057-09-24T00:00:00"/>
    <n v="332000"/>
    <n v="166000"/>
    <x v="8"/>
    <x v="33"/>
    <s v="Normal"/>
    <s v="Ok"/>
  </r>
  <r>
    <s v="ORD1762"/>
    <s v="Mouse"/>
    <n v="397"/>
    <n v="1200"/>
    <n v="100"/>
    <s v="South"/>
    <d v="2057-10-01T00:00:00"/>
    <n v="436700"/>
    <n v="39700"/>
    <x v="9"/>
    <x v="33"/>
    <s v="Normal"/>
    <s v="Ok"/>
  </r>
  <r>
    <s v="ORD1763"/>
    <s v="Monitor"/>
    <n v="191"/>
    <n v="15000"/>
    <n v="5000"/>
    <s v="North"/>
    <d v="2057-10-08T00:00:00"/>
    <n v="1910000"/>
    <n v="955000"/>
    <x v="9"/>
    <x v="33"/>
    <s v="High Discount"/>
    <s v="Ok"/>
  </r>
  <r>
    <s v="ORD1764"/>
    <s v="Webcam"/>
    <n v="194"/>
    <n v="800"/>
    <n v="200"/>
    <s v="South"/>
    <d v="2057-10-15T00:00:00"/>
    <n v="116400"/>
    <n v="38800"/>
    <x v="9"/>
    <x v="33"/>
    <s v="High Discount"/>
    <s v="Ok"/>
  </r>
  <r>
    <s v="ORD1765"/>
    <s v="Keyboard"/>
    <n v="294"/>
    <n v="12000"/>
    <n v="100"/>
    <s v="East"/>
    <d v="2057-10-22T00:00:00"/>
    <n v="3498600"/>
    <n v="29400"/>
    <x v="9"/>
    <x v="33"/>
    <s v="Normal"/>
    <s v="Ok"/>
  </r>
  <r>
    <s v="ORD1766"/>
    <s v="Keyboard"/>
    <n v="491"/>
    <n v="18000"/>
    <n v="300"/>
    <s v="South"/>
    <d v="2057-10-29T00:00:00"/>
    <n v="8690700"/>
    <n v="147300"/>
    <x v="9"/>
    <x v="33"/>
    <s v="Normal"/>
    <s v="Ok"/>
  </r>
  <r>
    <s v="ORD1767"/>
    <s v="Keyboard"/>
    <n v="339"/>
    <n v="6000"/>
    <n v="300"/>
    <s v="South"/>
    <d v="2057-11-05T00:00:00"/>
    <n v="1932300"/>
    <n v="101700"/>
    <x v="10"/>
    <x v="33"/>
    <s v="Normal"/>
    <s v="Ok"/>
  </r>
  <r>
    <s v="ORD1768"/>
    <s v="Laptop"/>
    <n v="161"/>
    <n v="22000"/>
    <n v="300"/>
    <s v="West"/>
    <d v="2057-11-12T00:00:00"/>
    <n v="3493700"/>
    <n v="48300"/>
    <x v="10"/>
    <x v="33"/>
    <s v="High Discount"/>
    <s v="Ok"/>
  </r>
  <r>
    <s v="ORD1769"/>
    <s v="Laptop"/>
    <n v="263"/>
    <n v="18000"/>
    <n v="2000"/>
    <s v="West"/>
    <d v="2057-11-19T00:00:00"/>
    <n v="4208000"/>
    <n v="526000"/>
    <x v="10"/>
    <x v="33"/>
    <s v="High Discount"/>
    <s v="Ok"/>
  </r>
  <r>
    <s v="ORD1770"/>
    <s v="Speaker"/>
    <n v="249"/>
    <n v="5500"/>
    <n v="1500"/>
    <s v="North"/>
    <d v="2057-11-26T00:00:00"/>
    <n v="996000"/>
    <n v="373500"/>
    <x v="10"/>
    <x v="33"/>
    <s v="High Discount"/>
    <s v="Ok"/>
  </r>
  <r>
    <s v="ORD1771"/>
    <s v="Speaker"/>
    <n v="454"/>
    <n v="15000"/>
    <n v="500"/>
    <s v="North"/>
    <d v="2057-12-03T00:00:00"/>
    <n v="6583000"/>
    <n v="227000"/>
    <x v="11"/>
    <x v="33"/>
    <s v="High Discount"/>
    <s v="Ok"/>
  </r>
  <r>
    <s v="ORD1772"/>
    <s v="Mouse"/>
    <n v="470"/>
    <n v="5500"/>
    <n v="500"/>
    <s v="West"/>
    <d v="2057-12-10T00:00:00"/>
    <n v="2350000"/>
    <n v="235000"/>
    <x v="11"/>
    <x v="33"/>
    <s v="High Discount"/>
    <s v="Ok"/>
  </r>
  <r>
    <s v="ORD1773"/>
    <s v="Monitor"/>
    <n v="56"/>
    <n v="800"/>
    <n v="3000"/>
    <s v="East"/>
    <d v="2057-12-17T00:00:00"/>
    <n v="0"/>
    <n v="168000"/>
    <x v="11"/>
    <x v="33"/>
    <s v="High Discount"/>
    <s v="Zero Sales"/>
  </r>
  <r>
    <s v="ORD1774"/>
    <s v="Mobile"/>
    <n v="574"/>
    <n v="6000"/>
    <n v="500"/>
    <s v="South"/>
    <d v="2057-12-24T00:00:00"/>
    <n v="3157000"/>
    <n v="287000"/>
    <x v="11"/>
    <x v="33"/>
    <s v="Normal"/>
    <s v="Ok"/>
  </r>
  <r>
    <s v="ORD1775"/>
    <s v="Mobile"/>
    <n v="335"/>
    <n v="800"/>
    <n v="1000"/>
    <s v="East"/>
    <d v="2057-12-31T00:00:00"/>
    <n v="0"/>
    <n v="335000"/>
    <x v="11"/>
    <x v="33"/>
    <s v="High Discount"/>
    <s v="Zero Sales"/>
  </r>
  <r>
    <s v="ORD1776"/>
    <s v="Webcam"/>
    <n v="438"/>
    <n v="15000"/>
    <n v="300"/>
    <s v="East"/>
    <d v="2058-01-07T00:00:00"/>
    <n v="6438600"/>
    <n v="131400"/>
    <x v="0"/>
    <x v="34"/>
    <s v="Normal"/>
    <s v="Ok"/>
  </r>
  <r>
    <s v="ORD1777"/>
    <s v="Keyboard"/>
    <n v="465"/>
    <n v="18000"/>
    <n v="200"/>
    <s v="West"/>
    <d v="2058-01-14T00:00:00"/>
    <n v="8277000"/>
    <n v="93000"/>
    <x v="0"/>
    <x v="34"/>
    <s v="Normal"/>
    <s v="Ok"/>
  </r>
  <r>
    <s v="ORD1778"/>
    <s v="Monitor"/>
    <n v="199"/>
    <n v="5500"/>
    <n v="3000"/>
    <s v="North"/>
    <d v="2058-01-21T00:00:00"/>
    <n v="497500"/>
    <n v="597000"/>
    <x v="0"/>
    <x v="34"/>
    <s v="High Discount"/>
    <s v="Ok"/>
  </r>
  <r>
    <s v="ORD1779"/>
    <s v="Hard Disk"/>
    <n v="477"/>
    <n v="18000"/>
    <n v="200"/>
    <s v="South"/>
    <d v="2058-01-28T00:00:00"/>
    <n v="8490600"/>
    <n v="95400"/>
    <x v="0"/>
    <x v="34"/>
    <s v="Normal"/>
    <s v="Ok"/>
  </r>
  <r>
    <s v="ORD1780"/>
    <s v="Laptop"/>
    <n v="342"/>
    <n v="800"/>
    <n v="3000"/>
    <s v="North"/>
    <d v="2058-02-04T00:00:00"/>
    <n v="0"/>
    <n v="1026000"/>
    <x v="1"/>
    <x v="34"/>
    <s v="High Discount"/>
    <s v="Zero Sales"/>
  </r>
  <r>
    <s v="ORD1781"/>
    <s v="Printer"/>
    <n v="383"/>
    <n v="4500"/>
    <n v="200"/>
    <s v="East"/>
    <d v="2058-02-11T00:00:00"/>
    <n v="1646900"/>
    <n v="76600"/>
    <x v="1"/>
    <x v="34"/>
    <s v="Normal"/>
    <s v="Ok"/>
  </r>
  <r>
    <s v="ORD1782"/>
    <s v="Tablet"/>
    <n v="321"/>
    <n v="22000"/>
    <n v="300"/>
    <s v="East"/>
    <d v="2058-02-18T00:00:00"/>
    <n v="6965700"/>
    <n v="96300"/>
    <x v="1"/>
    <x v="34"/>
    <s v="Normal"/>
    <s v="Ok"/>
  </r>
  <r>
    <s v="ORD1783"/>
    <s v="Mouse"/>
    <n v="92"/>
    <n v="5500"/>
    <n v="1000"/>
    <s v="North"/>
    <d v="2058-02-25T00:00:00"/>
    <n v="414000"/>
    <n v="92000"/>
    <x v="1"/>
    <x v="34"/>
    <s v="High Discount"/>
    <s v="Ok"/>
  </r>
  <r>
    <s v="ORD1784"/>
    <s v="Keyboard"/>
    <n v="517"/>
    <n v="6000"/>
    <n v="1000"/>
    <s v="North"/>
    <d v="2058-03-04T00:00:00"/>
    <n v="2585000"/>
    <n v="517000"/>
    <x v="2"/>
    <x v="34"/>
    <s v="High Discount"/>
    <s v="Ok"/>
  </r>
  <r>
    <s v="ORD1785"/>
    <s v="Keyboard"/>
    <n v="368"/>
    <n v="1200"/>
    <n v="5000"/>
    <s v="West"/>
    <d v="2058-03-11T00:00:00"/>
    <n v="0"/>
    <n v="1840000"/>
    <x v="2"/>
    <x v="34"/>
    <s v="High Discount"/>
    <s v="Zero Sales"/>
  </r>
  <r>
    <s v="ORD1786"/>
    <s v="Keyboard"/>
    <n v="541"/>
    <n v="800"/>
    <n v="300"/>
    <s v="North"/>
    <d v="2058-03-18T00:00:00"/>
    <n v="270500"/>
    <n v="162300"/>
    <x v="2"/>
    <x v="34"/>
    <s v="Normal"/>
    <s v="Ok"/>
  </r>
  <r>
    <s v="ORD1787"/>
    <s v="Laptop"/>
    <n v="576"/>
    <n v="800"/>
    <n v="100"/>
    <s v="North"/>
    <d v="2058-03-25T00:00:00"/>
    <n v="403200"/>
    <n v="57600"/>
    <x v="2"/>
    <x v="34"/>
    <s v="Normal"/>
    <s v="Ok"/>
  </r>
  <r>
    <s v="ORD1788"/>
    <s v="Laptop"/>
    <n v="221"/>
    <n v="5500"/>
    <n v="1000"/>
    <s v="West"/>
    <d v="2058-04-01T00:00:00"/>
    <n v="994500"/>
    <n v="221000"/>
    <x v="3"/>
    <x v="34"/>
    <s v="High Discount"/>
    <s v="Ok"/>
  </r>
  <r>
    <s v="ORD1789"/>
    <s v="Tablet"/>
    <n v="370"/>
    <n v="22000"/>
    <n v="3000"/>
    <s v="North"/>
    <d v="2058-04-08T00:00:00"/>
    <n v="7030000"/>
    <n v="1110000"/>
    <x v="3"/>
    <x v="34"/>
    <s v="High Discount"/>
    <s v="Ok"/>
  </r>
  <r>
    <s v="ORD1790"/>
    <s v="Hard Disk"/>
    <n v="93"/>
    <n v="1200"/>
    <n v="5000"/>
    <s v="East"/>
    <d v="2058-04-15T00:00:00"/>
    <n v="0"/>
    <n v="465000"/>
    <x v="3"/>
    <x v="34"/>
    <s v="High Discount"/>
    <s v="Zero Sales"/>
  </r>
  <r>
    <s v="ORD1791"/>
    <s v="Monitor"/>
    <n v="581"/>
    <n v="45000"/>
    <n v="1500"/>
    <s v="North"/>
    <d v="2058-04-22T00:00:00"/>
    <n v="25273500"/>
    <n v="871500"/>
    <x v="3"/>
    <x v="34"/>
    <s v="High Discount"/>
    <s v="Ok"/>
  </r>
  <r>
    <s v="ORD1792"/>
    <s v="Keyboard"/>
    <n v="503"/>
    <n v="18000"/>
    <n v="300"/>
    <s v="South"/>
    <d v="2058-04-29T00:00:00"/>
    <n v="8903100"/>
    <n v="150900"/>
    <x v="3"/>
    <x v="34"/>
    <s v="Normal"/>
    <s v="Ok"/>
  </r>
  <r>
    <s v="ORD1793"/>
    <s v="Mobile"/>
    <n v="132"/>
    <n v="5500"/>
    <n v="300"/>
    <s v="East"/>
    <d v="2058-05-06T00:00:00"/>
    <n v="686400"/>
    <n v="39600"/>
    <x v="4"/>
    <x v="34"/>
    <s v="High Discount"/>
    <s v="Ok"/>
  </r>
  <r>
    <s v="ORD1794"/>
    <s v="Speaker"/>
    <n v="592"/>
    <n v="22000"/>
    <n v="2000"/>
    <s v="West"/>
    <d v="2058-05-13T00:00:00"/>
    <n v="11840000"/>
    <n v="1184000"/>
    <x v="4"/>
    <x v="34"/>
    <s v="High Discount"/>
    <s v="Ok"/>
  </r>
  <r>
    <s v="ORD1795"/>
    <s v="Mobile"/>
    <n v="371"/>
    <n v="12000"/>
    <n v="5000"/>
    <s v="East"/>
    <d v="2058-05-20T00:00:00"/>
    <n v="2597000"/>
    <n v="1855000"/>
    <x v="4"/>
    <x v="34"/>
    <s v="High Discount"/>
    <s v="Ok"/>
  </r>
  <r>
    <s v="ORD1796"/>
    <s v="Webcam"/>
    <n v="283"/>
    <n v="4500"/>
    <n v="3000"/>
    <s v="West"/>
    <d v="2058-05-27T00:00:00"/>
    <n v="424500"/>
    <n v="849000"/>
    <x v="4"/>
    <x v="34"/>
    <s v="High Discount"/>
    <s v="Ok"/>
  </r>
  <r>
    <s v="ORD1797"/>
    <s v="Mobile"/>
    <n v="589"/>
    <n v="45000"/>
    <n v="300"/>
    <s v="South"/>
    <d v="2058-06-03T00:00:00"/>
    <n v="26328300"/>
    <n v="176700"/>
    <x v="5"/>
    <x v="34"/>
    <s v="Normal"/>
    <s v="Ok"/>
  </r>
  <r>
    <s v="ORD1798"/>
    <s v="Webcam"/>
    <n v="301"/>
    <n v="22000"/>
    <n v="300"/>
    <s v="South"/>
    <d v="2058-06-10T00:00:00"/>
    <n v="6531700"/>
    <n v="90300"/>
    <x v="5"/>
    <x v="34"/>
    <s v="Normal"/>
    <s v="Ok"/>
  </r>
  <r>
    <s v="ORD1799"/>
    <s v="Printer"/>
    <n v="498"/>
    <n v="22000"/>
    <n v="5000"/>
    <s v="East"/>
    <d v="2058-06-17T00:00:00"/>
    <n v="8466000"/>
    <n v="2490000"/>
    <x v="5"/>
    <x v="34"/>
    <s v="High Discount"/>
    <s v="Ok"/>
  </r>
  <r>
    <s v="ORD1800"/>
    <s v="Speaker"/>
    <n v="288"/>
    <n v="800"/>
    <n v="300"/>
    <s v="North"/>
    <d v="2058-06-24T00:00:00"/>
    <n v="144000"/>
    <n v="86400"/>
    <x v="5"/>
    <x v="34"/>
    <s v="High Discount"/>
    <s v="Ok"/>
  </r>
  <r>
    <s v="ORD1801"/>
    <s v="Mobile"/>
    <n v="539"/>
    <n v="1200"/>
    <n v="5000"/>
    <s v="East"/>
    <d v="2058-07-01T00:00:00"/>
    <n v="0"/>
    <n v="2695000"/>
    <x v="6"/>
    <x v="34"/>
    <s v="High Discount"/>
    <s v="Zero Sales"/>
  </r>
  <r>
    <s v="ORD1802"/>
    <s v="Printer"/>
    <n v="513"/>
    <n v="22000"/>
    <n v="400"/>
    <s v="East"/>
    <d v="2058-07-08T00:00:00"/>
    <n v="11080800"/>
    <n v="205200"/>
    <x v="6"/>
    <x v="34"/>
    <s v="Normal"/>
    <s v="Ok"/>
  </r>
  <r>
    <s v="ORD1803"/>
    <s v="Mouse"/>
    <n v="363"/>
    <n v="12000"/>
    <n v="1500"/>
    <s v="South"/>
    <d v="2058-07-15T00:00:00"/>
    <n v="3811500"/>
    <n v="544500"/>
    <x v="6"/>
    <x v="34"/>
    <s v="High Discount"/>
    <s v="Ok"/>
  </r>
  <r>
    <s v="ORD1804"/>
    <s v="Monitor"/>
    <n v="224"/>
    <n v="15000"/>
    <n v="200"/>
    <s v="West"/>
    <d v="2058-07-22T00:00:00"/>
    <n v="3315200"/>
    <n v="44800"/>
    <x v="6"/>
    <x v="34"/>
    <s v="Normal"/>
    <s v="Ok"/>
  </r>
  <r>
    <s v="ORD1805"/>
    <s v="Printer"/>
    <n v="229"/>
    <n v="22000"/>
    <n v="500"/>
    <s v="East"/>
    <d v="2058-07-29T00:00:00"/>
    <n v="4923500"/>
    <n v="114500"/>
    <x v="6"/>
    <x v="34"/>
    <s v="High Discount"/>
    <s v="Ok"/>
  </r>
  <r>
    <s v="ORD1806"/>
    <s v="Monitor"/>
    <n v="434"/>
    <n v="4500"/>
    <n v="200"/>
    <s v="North"/>
    <d v="2058-08-05T00:00:00"/>
    <n v="1866200"/>
    <n v="86800"/>
    <x v="7"/>
    <x v="34"/>
    <s v="Normal"/>
    <s v="Ok"/>
  </r>
  <r>
    <s v="ORD1807"/>
    <s v="Mobile"/>
    <n v="344"/>
    <n v="6000"/>
    <n v="200"/>
    <s v="South"/>
    <d v="2058-08-12T00:00:00"/>
    <n v="1995200"/>
    <n v="68800"/>
    <x v="7"/>
    <x v="34"/>
    <s v="Normal"/>
    <s v="Ok"/>
  </r>
  <r>
    <s v="ORD1808"/>
    <s v="Hard Disk"/>
    <n v="264"/>
    <n v="18000"/>
    <n v="1500"/>
    <s v="East"/>
    <d v="2058-08-19T00:00:00"/>
    <n v="4356000"/>
    <n v="396000"/>
    <x v="7"/>
    <x v="34"/>
    <s v="High Discount"/>
    <s v="Ok"/>
  </r>
  <r>
    <s v="ORD1809"/>
    <s v="Printer"/>
    <n v="124"/>
    <n v="1200"/>
    <n v="300"/>
    <s v="East"/>
    <d v="2058-08-26T00:00:00"/>
    <n v="111600"/>
    <n v="37200"/>
    <x v="7"/>
    <x v="34"/>
    <s v="High Discount"/>
    <s v="Ok"/>
  </r>
  <r>
    <s v="ORD1810"/>
    <s v="Speaker"/>
    <n v="393"/>
    <n v="12000"/>
    <n v="500"/>
    <s v="North"/>
    <d v="2058-09-02T00:00:00"/>
    <n v="4519500"/>
    <n v="196500"/>
    <x v="8"/>
    <x v="34"/>
    <s v="High Discount"/>
    <s v="Ok"/>
  </r>
  <r>
    <s v="ORD1811"/>
    <s v="Mobile"/>
    <n v="191"/>
    <n v="1200"/>
    <n v="300"/>
    <s v="East"/>
    <d v="2058-09-09T00:00:00"/>
    <n v="171900"/>
    <n v="57300"/>
    <x v="8"/>
    <x v="34"/>
    <s v="High Discount"/>
    <s v="Ok"/>
  </r>
  <r>
    <s v="ORD1812"/>
    <s v="Keyboard"/>
    <n v="248"/>
    <n v="22000"/>
    <n v="1000"/>
    <s v="East"/>
    <d v="2058-09-16T00:00:00"/>
    <n v="5208000"/>
    <n v="248000"/>
    <x v="8"/>
    <x v="34"/>
    <s v="High Discount"/>
    <s v="Ok"/>
  </r>
  <r>
    <s v="ORD1813"/>
    <s v="Laptop"/>
    <n v="220"/>
    <n v="5500"/>
    <n v="1000"/>
    <s v="East"/>
    <d v="2058-09-23T00:00:00"/>
    <n v="990000"/>
    <n v="220000"/>
    <x v="8"/>
    <x v="34"/>
    <s v="High Discount"/>
    <s v="Ok"/>
  </r>
  <r>
    <s v="ORD1814"/>
    <s v="Printer"/>
    <n v="455"/>
    <n v="45000"/>
    <n v="200"/>
    <s v="East"/>
    <d v="2058-09-30T00:00:00"/>
    <n v="20384000"/>
    <n v="91000"/>
    <x v="8"/>
    <x v="34"/>
    <s v="Normal"/>
    <s v="Ok"/>
  </r>
  <r>
    <s v="ORD1815"/>
    <s v="Speaker"/>
    <n v="277"/>
    <n v="6000"/>
    <n v="400"/>
    <s v="North"/>
    <d v="2058-10-07T00:00:00"/>
    <n v="1551200"/>
    <n v="110800"/>
    <x v="9"/>
    <x v="34"/>
    <s v="High Discount"/>
    <s v="Ok"/>
  </r>
  <r>
    <s v="ORD1816"/>
    <s v="Mouse"/>
    <n v="460"/>
    <n v="4500"/>
    <n v="5000"/>
    <s v="East"/>
    <d v="2058-10-14T00:00:00"/>
    <n v="0"/>
    <n v="2300000"/>
    <x v="9"/>
    <x v="34"/>
    <s v="High Discount"/>
    <s v="Zero Sales"/>
  </r>
  <r>
    <s v="ORD1817"/>
    <s v="Keyboard"/>
    <n v="111"/>
    <n v="6000"/>
    <n v="100"/>
    <s v="East"/>
    <d v="2058-10-21T00:00:00"/>
    <n v="654900"/>
    <n v="11100"/>
    <x v="9"/>
    <x v="34"/>
    <s v="Normal"/>
    <s v="Ok"/>
  </r>
  <r>
    <s v="ORD1818"/>
    <s v="Mouse"/>
    <n v="376"/>
    <n v="12000"/>
    <n v="400"/>
    <s v="East"/>
    <d v="2058-10-28T00:00:00"/>
    <n v="4361600"/>
    <n v="150400"/>
    <x v="9"/>
    <x v="34"/>
    <s v="High Discount"/>
    <s v="Ok"/>
  </r>
  <r>
    <s v="ORD1819"/>
    <s v="Mobile"/>
    <n v="182"/>
    <n v="18000"/>
    <n v="100"/>
    <s v="South"/>
    <d v="2058-11-04T00:00:00"/>
    <n v="3257800"/>
    <n v="18200"/>
    <x v="10"/>
    <x v="34"/>
    <s v="Normal"/>
    <s v="Ok"/>
  </r>
  <r>
    <s v="ORD1820"/>
    <s v="Laptop"/>
    <n v="238"/>
    <n v="12000"/>
    <n v="400"/>
    <s v="North"/>
    <d v="2058-11-11T00:00:00"/>
    <n v="2760800"/>
    <n v="95200"/>
    <x v="10"/>
    <x v="34"/>
    <s v="High Discount"/>
    <s v="Ok"/>
  </r>
  <r>
    <s v="ORD1821"/>
    <s v="Printer"/>
    <n v="405"/>
    <n v="4500"/>
    <n v="1500"/>
    <s v="South"/>
    <d v="2058-11-18T00:00:00"/>
    <n v="1215000"/>
    <n v="607500"/>
    <x v="10"/>
    <x v="34"/>
    <s v="High Discount"/>
    <s v="Ok"/>
  </r>
  <r>
    <s v="ORD1822"/>
    <s v="Printer"/>
    <n v="120"/>
    <n v="5500"/>
    <n v="3000"/>
    <s v="South"/>
    <d v="2058-11-25T00:00:00"/>
    <n v="300000"/>
    <n v="360000"/>
    <x v="10"/>
    <x v="34"/>
    <s v="High Discount"/>
    <s v="Ok"/>
  </r>
  <r>
    <s v="ORD1823"/>
    <s v="Hard Disk"/>
    <n v="312"/>
    <n v="4500"/>
    <n v="5000"/>
    <s v="North"/>
    <d v="2058-12-02T00:00:00"/>
    <n v="0"/>
    <n v="1560000"/>
    <x v="11"/>
    <x v="34"/>
    <s v="High Discount"/>
    <s v="Zero Sales"/>
  </r>
  <r>
    <s v="ORD1824"/>
    <s v="Hard Disk"/>
    <n v="355"/>
    <n v="1200"/>
    <n v="2000"/>
    <s v="South"/>
    <d v="2058-12-09T00:00:00"/>
    <n v="0"/>
    <n v="710000"/>
    <x v="11"/>
    <x v="34"/>
    <s v="High Discount"/>
    <s v="Zero Sales"/>
  </r>
  <r>
    <s v="ORD1825"/>
    <s v="Mobile"/>
    <n v="273"/>
    <n v="1200"/>
    <n v="300"/>
    <s v="South"/>
    <d v="2058-12-16T00:00:00"/>
    <n v="245700"/>
    <n v="81900"/>
    <x v="11"/>
    <x v="34"/>
    <s v="High Discount"/>
    <s v="Ok"/>
  </r>
  <r>
    <s v="ORD1826"/>
    <s v="Mobile"/>
    <n v="377"/>
    <n v="5500"/>
    <n v="5000"/>
    <s v="South"/>
    <d v="2058-12-23T00:00:00"/>
    <n v="188500"/>
    <n v="1885000"/>
    <x v="11"/>
    <x v="34"/>
    <s v="High Discount"/>
    <s v="Ok"/>
  </r>
  <r>
    <s v="ORD1827"/>
    <s v="Laptop"/>
    <n v="123"/>
    <n v="22000"/>
    <n v="200"/>
    <s v="North"/>
    <d v="2058-12-30T00:00:00"/>
    <n v="2681400"/>
    <n v="24600"/>
    <x v="11"/>
    <x v="34"/>
    <s v="High Discount"/>
    <s v="Ok"/>
  </r>
  <r>
    <s v="ORD1828"/>
    <s v="Hard Disk"/>
    <n v="560"/>
    <n v="800"/>
    <n v="400"/>
    <s v="East"/>
    <d v="2059-01-06T00:00:00"/>
    <n v="224000"/>
    <n v="224000"/>
    <x v="0"/>
    <x v="35"/>
    <s v="Normal"/>
    <s v="Ok"/>
  </r>
  <r>
    <s v="ORD1829"/>
    <s v="Speaker"/>
    <n v="191"/>
    <n v="15000"/>
    <n v="100"/>
    <s v="West"/>
    <d v="2059-01-13T00:00:00"/>
    <n v="2845900"/>
    <n v="19100"/>
    <x v="0"/>
    <x v="35"/>
    <s v="Normal"/>
    <s v="Ok"/>
  </r>
  <r>
    <s v="ORD1830"/>
    <s v="Speaker"/>
    <n v="151"/>
    <n v="5500"/>
    <n v="300"/>
    <s v="West"/>
    <d v="2059-01-20T00:00:00"/>
    <n v="785200"/>
    <n v="45300"/>
    <x v="0"/>
    <x v="35"/>
    <s v="High Discount"/>
    <s v="Ok"/>
  </r>
  <r>
    <s v="ORD1831"/>
    <s v="Laptop"/>
    <n v="114"/>
    <n v="4500"/>
    <n v="5000"/>
    <s v="North"/>
    <d v="2059-01-27T00:00:00"/>
    <n v="0"/>
    <n v="570000"/>
    <x v="0"/>
    <x v="35"/>
    <s v="High Discount"/>
    <s v="Zero Sales"/>
  </r>
  <r>
    <s v="ORD1832"/>
    <s v="Speaker"/>
    <n v="242"/>
    <n v="15000"/>
    <n v="200"/>
    <s v="West"/>
    <d v="2059-02-03T00:00:00"/>
    <n v="3581600"/>
    <n v="48400"/>
    <x v="1"/>
    <x v="35"/>
    <s v="Normal"/>
    <s v="Ok"/>
  </r>
  <r>
    <s v="ORD1833"/>
    <s v="Webcam"/>
    <n v="111"/>
    <n v="22000"/>
    <n v="5000"/>
    <s v="North"/>
    <d v="2059-02-10T00:00:00"/>
    <n v="1887000"/>
    <n v="555000"/>
    <x v="1"/>
    <x v="35"/>
    <s v="High Discount"/>
    <s v="Ok"/>
  </r>
  <r>
    <s v="ORD1834"/>
    <s v="Monitor"/>
    <n v="581"/>
    <n v="15000"/>
    <n v="3000"/>
    <s v="North"/>
    <d v="2059-02-17T00:00:00"/>
    <n v="6972000"/>
    <n v="1743000"/>
    <x v="1"/>
    <x v="35"/>
    <s v="High Discount"/>
    <s v="Ok"/>
  </r>
  <r>
    <s v="ORD1835"/>
    <s v="Laptop"/>
    <n v="290"/>
    <n v="45000"/>
    <n v="3000"/>
    <s v="West"/>
    <d v="2059-02-24T00:00:00"/>
    <n v="12180000"/>
    <n v="870000"/>
    <x v="1"/>
    <x v="35"/>
    <s v="High Discount"/>
    <s v="Ok"/>
  </r>
  <r>
    <s v="ORD1836"/>
    <s v="Laptop"/>
    <n v="459"/>
    <n v="18000"/>
    <n v="200"/>
    <s v="South"/>
    <d v="2059-03-03T00:00:00"/>
    <n v="8170200"/>
    <n v="91800"/>
    <x v="2"/>
    <x v="35"/>
    <s v="Normal"/>
    <s v="Ok"/>
  </r>
  <r>
    <s v="ORD1837"/>
    <s v="Tablet"/>
    <n v="349"/>
    <n v="12000"/>
    <n v="400"/>
    <s v="East"/>
    <d v="2059-03-10T00:00:00"/>
    <n v="4048400"/>
    <n v="139600"/>
    <x v="2"/>
    <x v="35"/>
    <s v="High Discount"/>
    <s v="Ok"/>
  </r>
  <r>
    <s v="ORD1838"/>
    <s v="Keyboard"/>
    <n v="244"/>
    <n v="15000"/>
    <n v="1500"/>
    <s v="West"/>
    <d v="2059-03-17T00:00:00"/>
    <n v="3294000"/>
    <n v="366000"/>
    <x v="2"/>
    <x v="35"/>
    <s v="High Discount"/>
    <s v="Ok"/>
  </r>
  <r>
    <s v="ORD1839"/>
    <s v="Keyboard"/>
    <n v="503"/>
    <n v="4500"/>
    <n v="100"/>
    <s v="West"/>
    <d v="2059-03-24T00:00:00"/>
    <n v="2213200"/>
    <n v="50300"/>
    <x v="2"/>
    <x v="35"/>
    <s v="Normal"/>
    <s v="Ok"/>
  </r>
  <r>
    <s v="ORD1840"/>
    <s v="Webcam"/>
    <n v="350"/>
    <n v="1200"/>
    <n v="200"/>
    <s v="West"/>
    <d v="2059-03-31T00:00:00"/>
    <n v="350000"/>
    <n v="70000"/>
    <x v="2"/>
    <x v="35"/>
    <s v="Normal"/>
    <s v="Ok"/>
  </r>
  <r>
    <s v="ORD1841"/>
    <s v="Hard Disk"/>
    <n v="505"/>
    <n v="6000"/>
    <n v="3000"/>
    <s v="West"/>
    <d v="2059-04-07T00:00:00"/>
    <n v="1515000"/>
    <n v="1515000"/>
    <x v="3"/>
    <x v="35"/>
    <s v="High Discount"/>
    <s v="Ok"/>
  </r>
  <r>
    <s v="ORD1842"/>
    <s v="Mobile"/>
    <n v="251"/>
    <n v="15000"/>
    <n v="300"/>
    <s v="North"/>
    <d v="2059-04-14T00:00:00"/>
    <n v="3689700"/>
    <n v="75300"/>
    <x v="3"/>
    <x v="35"/>
    <s v="High Discount"/>
    <s v="Ok"/>
  </r>
  <r>
    <s v="ORD1843"/>
    <s v="Mobile"/>
    <n v="351"/>
    <n v="1200"/>
    <n v="400"/>
    <s v="North"/>
    <d v="2059-04-21T00:00:00"/>
    <n v="280800"/>
    <n v="140400"/>
    <x v="3"/>
    <x v="35"/>
    <s v="High Discount"/>
    <s v="Ok"/>
  </r>
  <r>
    <s v="ORD1844"/>
    <s v="Mouse"/>
    <n v="386"/>
    <n v="22000"/>
    <n v="500"/>
    <s v="East"/>
    <d v="2059-04-28T00:00:00"/>
    <n v="8299000"/>
    <n v="193000"/>
    <x v="3"/>
    <x v="35"/>
    <s v="High Discount"/>
    <s v="Ok"/>
  </r>
  <r>
    <s v="ORD1845"/>
    <s v="Webcam"/>
    <n v="81"/>
    <n v="22000"/>
    <n v="300"/>
    <s v="East"/>
    <d v="2059-05-05T00:00:00"/>
    <n v="1757700"/>
    <n v="24300"/>
    <x v="4"/>
    <x v="35"/>
    <s v="High Discount"/>
    <s v="Ok"/>
  </r>
  <r>
    <s v="ORD1846"/>
    <s v="Laptop"/>
    <n v="147"/>
    <n v="800"/>
    <n v="100"/>
    <s v="West"/>
    <d v="2059-05-12T00:00:00"/>
    <n v="102900"/>
    <n v="14700"/>
    <x v="4"/>
    <x v="35"/>
    <s v="Normal"/>
    <s v="Ok"/>
  </r>
  <r>
    <s v="ORD1847"/>
    <s v="Webcam"/>
    <n v="240"/>
    <n v="5500"/>
    <n v="200"/>
    <s v="West"/>
    <d v="2059-05-19T00:00:00"/>
    <n v="1272000"/>
    <n v="48000"/>
    <x v="4"/>
    <x v="35"/>
    <s v="Normal"/>
    <s v="Ok"/>
  </r>
  <r>
    <s v="ORD1848"/>
    <s v="Webcam"/>
    <n v="590"/>
    <n v="12000"/>
    <n v="200"/>
    <s v="West"/>
    <d v="2059-05-26T00:00:00"/>
    <n v="6962000"/>
    <n v="118000"/>
    <x v="4"/>
    <x v="35"/>
    <s v="Normal"/>
    <s v="Ok"/>
  </r>
  <r>
    <s v="ORD1849"/>
    <s v="Webcam"/>
    <n v="97"/>
    <n v="22000"/>
    <n v="3000"/>
    <s v="East"/>
    <d v="2059-06-02T00:00:00"/>
    <n v="1843000"/>
    <n v="291000"/>
    <x v="5"/>
    <x v="35"/>
    <s v="High Discount"/>
    <s v="Ok"/>
  </r>
  <r>
    <s v="ORD1850"/>
    <s v="Keyboard"/>
    <n v="299"/>
    <n v="12000"/>
    <n v="1500"/>
    <s v="West"/>
    <d v="2059-06-09T00:00:00"/>
    <n v="3139500"/>
    <n v="448500"/>
    <x v="5"/>
    <x v="35"/>
    <s v="High Discount"/>
    <s v="Ok"/>
  </r>
  <r>
    <s v="ORD1851"/>
    <s v="Webcam"/>
    <n v="275"/>
    <n v="22000"/>
    <n v="3000"/>
    <s v="South"/>
    <d v="2059-06-16T00:00:00"/>
    <n v="5225000"/>
    <n v="825000"/>
    <x v="5"/>
    <x v="35"/>
    <s v="High Discount"/>
    <s v="Ok"/>
  </r>
  <r>
    <s v="ORD1852"/>
    <s v="Monitor"/>
    <n v="321"/>
    <n v="5500"/>
    <n v="3000"/>
    <s v="East"/>
    <d v="2059-06-23T00:00:00"/>
    <n v="802500"/>
    <n v="963000"/>
    <x v="5"/>
    <x v="35"/>
    <s v="High Discount"/>
    <s v="Ok"/>
  </r>
  <r>
    <s v="ORD1853"/>
    <s v="Mobile"/>
    <n v="534"/>
    <n v="800"/>
    <n v="500"/>
    <s v="South"/>
    <d v="2059-06-30T00:00:00"/>
    <n v="160200"/>
    <n v="267000"/>
    <x v="5"/>
    <x v="35"/>
    <s v="Normal"/>
    <s v="Ok"/>
  </r>
  <r>
    <s v="ORD1854"/>
    <s v="Mouse"/>
    <n v="377"/>
    <n v="15000"/>
    <n v="1500"/>
    <s v="West"/>
    <d v="2059-07-07T00:00:00"/>
    <n v="5089500"/>
    <n v="565500"/>
    <x v="6"/>
    <x v="35"/>
    <s v="High Discount"/>
    <s v="Ok"/>
  </r>
  <r>
    <s v="ORD1855"/>
    <s v="Monitor"/>
    <n v="229"/>
    <n v="12000"/>
    <n v="1500"/>
    <s v="North"/>
    <d v="2059-07-14T00:00:00"/>
    <n v="2404500"/>
    <n v="343500"/>
    <x v="6"/>
    <x v="35"/>
    <s v="High Discount"/>
    <s v="Ok"/>
  </r>
  <r>
    <s v="ORD1856"/>
    <s v="Mouse"/>
    <n v="72"/>
    <n v="22000"/>
    <n v="1000"/>
    <s v="South"/>
    <d v="2059-07-21T00:00:00"/>
    <n v="1512000"/>
    <n v="72000"/>
    <x v="6"/>
    <x v="35"/>
    <s v="High Discount"/>
    <s v="Ok"/>
  </r>
  <r>
    <s v="ORD1857"/>
    <s v="Tablet"/>
    <n v="419"/>
    <n v="22000"/>
    <n v="1500"/>
    <s v="East"/>
    <d v="2059-07-28T00:00:00"/>
    <n v="8589500"/>
    <n v="628500"/>
    <x v="6"/>
    <x v="35"/>
    <s v="High Discount"/>
    <s v="Ok"/>
  </r>
  <r>
    <s v="ORD1858"/>
    <s v="Mouse"/>
    <n v="294"/>
    <n v="22000"/>
    <n v="300"/>
    <s v="South"/>
    <d v="2059-08-04T00:00:00"/>
    <n v="6379800"/>
    <n v="88200"/>
    <x v="7"/>
    <x v="35"/>
    <s v="High Discount"/>
    <s v="Ok"/>
  </r>
  <r>
    <s v="ORD1859"/>
    <s v="Mobile"/>
    <n v="209"/>
    <n v="4500"/>
    <n v="300"/>
    <s v="East"/>
    <d v="2059-08-11T00:00:00"/>
    <n v="877800"/>
    <n v="62700"/>
    <x v="7"/>
    <x v="35"/>
    <s v="High Discount"/>
    <s v="Ok"/>
  </r>
  <r>
    <s v="ORD1860"/>
    <s v="Mobile"/>
    <n v="422"/>
    <n v="22000"/>
    <n v="2000"/>
    <s v="West"/>
    <d v="2059-08-18T00:00:00"/>
    <n v="8440000"/>
    <n v="844000"/>
    <x v="7"/>
    <x v="35"/>
    <s v="High Discount"/>
    <s v="Ok"/>
  </r>
  <r>
    <s v="ORD1861"/>
    <s v="Webcam"/>
    <n v="334"/>
    <n v="22000"/>
    <n v="100"/>
    <s v="South"/>
    <d v="2059-08-25T00:00:00"/>
    <n v="7314600"/>
    <n v="33400"/>
    <x v="7"/>
    <x v="35"/>
    <s v="Normal"/>
    <s v="Ok"/>
  </r>
  <r>
    <s v="ORD1862"/>
    <s v="Printer"/>
    <n v="570"/>
    <n v="6000"/>
    <n v="1000"/>
    <s v="North"/>
    <d v="2059-09-01T00:00:00"/>
    <n v="2850000"/>
    <n v="570000"/>
    <x v="8"/>
    <x v="35"/>
    <s v="High Discount"/>
    <s v="Ok"/>
  </r>
  <r>
    <s v="ORD1863"/>
    <s v="Tablet"/>
    <n v="499"/>
    <n v="12000"/>
    <n v="2000"/>
    <s v="South"/>
    <d v="2059-09-08T00:00:00"/>
    <n v="4990000"/>
    <n v="998000"/>
    <x v="8"/>
    <x v="35"/>
    <s v="High Discount"/>
    <s v="Ok"/>
  </r>
  <r>
    <s v="ORD1864"/>
    <s v="Laptop"/>
    <n v="185"/>
    <n v="15000"/>
    <n v="1500"/>
    <s v="North"/>
    <d v="2059-09-15T00:00:00"/>
    <n v="2497500"/>
    <n v="277500"/>
    <x v="8"/>
    <x v="35"/>
    <s v="High Discount"/>
    <s v="Ok"/>
  </r>
  <r>
    <s v="ORD1865"/>
    <s v="Speaker"/>
    <n v="145"/>
    <n v="22000"/>
    <n v="5000"/>
    <s v="East"/>
    <d v="2059-09-22T00:00:00"/>
    <n v="2465000"/>
    <n v="725000"/>
    <x v="8"/>
    <x v="35"/>
    <s v="High Discount"/>
    <s v="Ok"/>
  </r>
  <r>
    <s v="ORD1866"/>
    <s v="Mouse"/>
    <n v="168"/>
    <n v="6000"/>
    <n v="300"/>
    <s v="West"/>
    <d v="2059-09-29T00:00:00"/>
    <n v="957600"/>
    <n v="50400"/>
    <x v="8"/>
    <x v="35"/>
    <s v="High Discount"/>
    <s v="Ok"/>
  </r>
  <r>
    <s v="ORD1867"/>
    <s v="Printer"/>
    <n v="423"/>
    <n v="22000"/>
    <n v="1000"/>
    <s v="West"/>
    <d v="2059-10-06T00:00:00"/>
    <n v="8883000"/>
    <n v="423000"/>
    <x v="9"/>
    <x v="35"/>
    <s v="High Discount"/>
    <s v="Ok"/>
  </r>
  <r>
    <s v="ORD1868"/>
    <s v="Webcam"/>
    <n v="323"/>
    <n v="1200"/>
    <n v="400"/>
    <s v="North"/>
    <d v="2059-10-13T00:00:00"/>
    <n v="258400"/>
    <n v="129200"/>
    <x v="9"/>
    <x v="35"/>
    <s v="High Discount"/>
    <s v="Ok"/>
  </r>
  <r>
    <s v="ORD1869"/>
    <s v="Keyboard"/>
    <n v="226"/>
    <n v="45000"/>
    <n v="1000"/>
    <s v="East"/>
    <d v="2059-10-20T00:00:00"/>
    <n v="9944000"/>
    <n v="226000"/>
    <x v="9"/>
    <x v="35"/>
    <s v="High Discount"/>
    <s v="Ok"/>
  </r>
  <r>
    <s v="ORD1870"/>
    <s v="Laptop"/>
    <n v="326"/>
    <n v="1200"/>
    <n v="300"/>
    <s v="West"/>
    <d v="2059-10-27T00:00:00"/>
    <n v="293400"/>
    <n v="97800"/>
    <x v="9"/>
    <x v="35"/>
    <s v="Normal"/>
    <s v="Ok"/>
  </r>
  <r>
    <s v="ORD1871"/>
    <s v="Hard Disk"/>
    <n v="187"/>
    <n v="800"/>
    <n v="100"/>
    <s v="East"/>
    <d v="2059-11-03T00:00:00"/>
    <n v="130900"/>
    <n v="18700"/>
    <x v="10"/>
    <x v="35"/>
    <s v="Normal"/>
    <s v="Ok"/>
  </r>
  <r>
    <s v="ORD1872"/>
    <s v="Printer"/>
    <n v="181"/>
    <n v="15000"/>
    <n v="500"/>
    <s v="North"/>
    <d v="2059-11-10T00:00:00"/>
    <n v="2624500"/>
    <n v="90500"/>
    <x v="10"/>
    <x v="35"/>
    <s v="High Discount"/>
    <s v="Ok"/>
  </r>
  <r>
    <s v="ORD1873"/>
    <s v="Keyboard"/>
    <n v="93"/>
    <n v="18000"/>
    <n v="200"/>
    <s v="North"/>
    <d v="2059-11-17T00:00:00"/>
    <n v="1655400"/>
    <n v="18600"/>
    <x v="10"/>
    <x v="35"/>
    <s v="High Discount"/>
    <s v="Ok"/>
  </r>
  <r>
    <s v="ORD1874"/>
    <s v="Tablet"/>
    <n v="172"/>
    <n v="18000"/>
    <n v="500"/>
    <s v="South"/>
    <d v="2059-11-24T00:00:00"/>
    <n v="3010000"/>
    <n v="86000"/>
    <x v="10"/>
    <x v="35"/>
    <s v="High Discount"/>
    <s v="Ok"/>
  </r>
  <r>
    <s v="ORD1875"/>
    <s v="Webcam"/>
    <n v="185"/>
    <n v="4500"/>
    <n v="400"/>
    <s v="West"/>
    <d v="2059-12-01T00:00:00"/>
    <n v="758500"/>
    <n v="74000"/>
    <x v="11"/>
    <x v="35"/>
    <s v="High Discount"/>
    <s v="Ok"/>
  </r>
  <r>
    <s v="ORD1876"/>
    <s v="Laptop"/>
    <n v="416"/>
    <n v="5500"/>
    <n v="5000"/>
    <s v="West"/>
    <d v="2059-12-08T00:00:00"/>
    <n v="208000"/>
    <n v="2080000"/>
    <x v="11"/>
    <x v="35"/>
    <s v="High Discount"/>
    <s v="Ok"/>
  </r>
  <r>
    <s v="ORD1877"/>
    <s v="Laptop"/>
    <n v="422"/>
    <n v="45000"/>
    <n v="2000"/>
    <s v="South"/>
    <d v="2059-12-15T00:00:00"/>
    <n v="18146000"/>
    <n v="844000"/>
    <x v="11"/>
    <x v="35"/>
    <s v="High Discount"/>
    <s v="Ok"/>
  </r>
  <r>
    <s v="ORD1878"/>
    <s v="Laptop"/>
    <n v="175"/>
    <n v="18000"/>
    <n v="1500"/>
    <s v="North"/>
    <d v="2059-12-22T00:00:00"/>
    <n v="2887500"/>
    <n v="262500"/>
    <x v="11"/>
    <x v="35"/>
    <s v="High Discount"/>
    <s v="Ok"/>
  </r>
  <r>
    <s v="ORD1879"/>
    <s v="Tablet"/>
    <n v="488"/>
    <n v="18000"/>
    <n v="300"/>
    <s v="North"/>
    <d v="2059-12-29T00:00:00"/>
    <n v="8637600"/>
    <n v="146400"/>
    <x v="11"/>
    <x v="35"/>
    <s v="Normal"/>
    <s v="Ok"/>
  </r>
  <r>
    <s v="ORD1880"/>
    <s v="Mouse"/>
    <n v="100"/>
    <n v="5500"/>
    <n v="500"/>
    <s v="North"/>
    <d v="2060-01-05T00:00:00"/>
    <n v="500000"/>
    <n v="50000"/>
    <x v="0"/>
    <x v="36"/>
    <s v="High Discount"/>
    <s v="Ok"/>
  </r>
  <r>
    <s v="ORD1881"/>
    <s v="Hard Disk"/>
    <n v="186"/>
    <n v="15000"/>
    <n v="500"/>
    <s v="North"/>
    <d v="2060-01-12T00:00:00"/>
    <n v="2697000"/>
    <n v="93000"/>
    <x v="0"/>
    <x v="36"/>
    <s v="High Discount"/>
    <s v="Ok"/>
  </r>
  <r>
    <s v="ORD1882"/>
    <s v="Tablet"/>
    <n v="207"/>
    <n v="800"/>
    <n v="3000"/>
    <s v="East"/>
    <d v="2060-01-19T00:00:00"/>
    <n v="0"/>
    <n v="621000"/>
    <x v="0"/>
    <x v="36"/>
    <s v="High Discount"/>
    <s v="Zero Sales"/>
  </r>
  <r>
    <s v="ORD1883"/>
    <s v="Speaker"/>
    <n v="105"/>
    <n v="4500"/>
    <n v="1000"/>
    <s v="West"/>
    <d v="2060-01-26T00:00:00"/>
    <n v="367500"/>
    <n v="105000"/>
    <x v="0"/>
    <x v="36"/>
    <s v="High Discount"/>
    <s v="Ok"/>
  </r>
  <r>
    <s v="ORD1884"/>
    <s v="Hard Disk"/>
    <n v="477"/>
    <n v="15000"/>
    <n v="2000"/>
    <s v="West"/>
    <d v="2060-02-02T00:00:00"/>
    <n v="6201000"/>
    <n v="954000"/>
    <x v="1"/>
    <x v="36"/>
    <s v="High Discount"/>
    <s v="Ok"/>
  </r>
  <r>
    <s v="ORD1885"/>
    <s v="Mobile"/>
    <n v="492"/>
    <n v="22000"/>
    <n v="100"/>
    <s v="North"/>
    <d v="2060-02-09T00:00:00"/>
    <n v="10774800"/>
    <n v="49200"/>
    <x v="1"/>
    <x v="36"/>
    <s v="Normal"/>
    <s v="Ok"/>
  </r>
  <r>
    <s v="ORD1886"/>
    <s v="Webcam"/>
    <n v="375"/>
    <n v="22000"/>
    <n v="1500"/>
    <s v="North"/>
    <d v="2060-02-16T00:00:00"/>
    <n v="7687500"/>
    <n v="562500"/>
    <x v="1"/>
    <x v="36"/>
    <s v="High Discount"/>
    <s v="Ok"/>
  </r>
  <r>
    <s v="ORD1887"/>
    <s v="Tablet"/>
    <n v="129"/>
    <n v="45000"/>
    <n v="100"/>
    <s v="North"/>
    <d v="2060-02-23T00:00:00"/>
    <n v="5792100"/>
    <n v="12900"/>
    <x v="1"/>
    <x v="36"/>
    <s v="Normal"/>
    <s v="Ok"/>
  </r>
  <r>
    <s v="ORD1888"/>
    <s v="Keyboard"/>
    <n v="523"/>
    <n v="6000"/>
    <n v="1500"/>
    <s v="West"/>
    <d v="2060-03-01T00:00:00"/>
    <n v="2353500"/>
    <n v="784500"/>
    <x v="2"/>
    <x v="36"/>
    <s v="High Discount"/>
    <s v="Ok"/>
  </r>
  <r>
    <s v="ORD1889"/>
    <s v="Hard Disk"/>
    <n v="426"/>
    <n v="45000"/>
    <n v="2000"/>
    <s v="West"/>
    <d v="2060-03-08T00:00:00"/>
    <n v="18318000"/>
    <n v="852000"/>
    <x v="2"/>
    <x v="36"/>
    <s v="High Discount"/>
    <s v="Ok"/>
  </r>
  <r>
    <s v="ORD1890"/>
    <s v="Speaker"/>
    <n v="382"/>
    <n v="18000"/>
    <n v="3000"/>
    <s v="North"/>
    <d v="2060-03-15T00:00:00"/>
    <n v="5730000"/>
    <n v="1146000"/>
    <x v="2"/>
    <x v="36"/>
    <s v="High Discount"/>
    <s v="Ok"/>
  </r>
  <r>
    <s v="ORD1891"/>
    <s v="Mobile"/>
    <n v="224"/>
    <n v="15000"/>
    <n v="1500"/>
    <s v="East"/>
    <d v="2060-03-22T00:00:00"/>
    <n v="3024000"/>
    <n v="336000"/>
    <x v="2"/>
    <x v="36"/>
    <s v="High Discount"/>
    <s v="Ok"/>
  </r>
  <r>
    <s v="ORD1892"/>
    <s v="Mouse"/>
    <n v="490"/>
    <n v="45000"/>
    <n v="400"/>
    <s v="South"/>
    <d v="2060-03-29T00:00:00"/>
    <n v="21854000"/>
    <n v="196000"/>
    <x v="2"/>
    <x v="36"/>
    <s v="Normal"/>
    <s v="Ok"/>
  </r>
  <r>
    <s v="ORD1893"/>
    <s v="Keyboard"/>
    <n v="175"/>
    <n v="12000"/>
    <n v="3000"/>
    <s v="South"/>
    <d v="2060-04-05T00:00:00"/>
    <n v="1575000"/>
    <n v="525000"/>
    <x v="3"/>
    <x v="36"/>
    <s v="High Discount"/>
    <s v="Ok"/>
  </r>
  <r>
    <s v="ORD1894"/>
    <s v="Hard Disk"/>
    <n v="268"/>
    <n v="4500"/>
    <n v="1000"/>
    <s v="South"/>
    <d v="2060-04-12T00:00:00"/>
    <n v="938000"/>
    <n v="268000"/>
    <x v="3"/>
    <x v="36"/>
    <s v="High Discount"/>
    <s v="Ok"/>
  </r>
  <r>
    <s v="ORD1895"/>
    <s v="Webcam"/>
    <n v="327"/>
    <n v="6000"/>
    <n v="5000"/>
    <s v="West"/>
    <d v="2060-04-19T00:00:00"/>
    <n v="327000"/>
    <n v="1635000"/>
    <x v="3"/>
    <x v="36"/>
    <s v="High Discount"/>
    <s v="Ok"/>
  </r>
  <r>
    <s v="ORD1896"/>
    <s v="Keyboard"/>
    <n v="534"/>
    <n v="6000"/>
    <n v="5000"/>
    <s v="West"/>
    <d v="2060-04-26T00:00:00"/>
    <n v="534000"/>
    <n v="2670000"/>
    <x v="3"/>
    <x v="36"/>
    <s v="High Discount"/>
    <s v="Ok"/>
  </r>
  <r>
    <s v="ORD1897"/>
    <s v="Mobile"/>
    <n v="190"/>
    <n v="22000"/>
    <n v="200"/>
    <s v="South"/>
    <d v="2060-05-03T00:00:00"/>
    <n v="4142000"/>
    <n v="38000"/>
    <x v="4"/>
    <x v="36"/>
    <s v="High Discount"/>
    <s v="Ok"/>
  </r>
  <r>
    <s v="ORD1898"/>
    <s v="Keyboard"/>
    <n v="159"/>
    <n v="1200"/>
    <n v="1000"/>
    <s v="South"/>
    <d v="2060-05-10T00:00:00"/>
    <n v="31800"/>
    <n v="159000"/>
    <x v="4"/>
    <x v="36"/>
    <s v="High Discount"/>
    <s v="Ok"/>
  </r>
  <r>
    <s v="ORD1899"/>
    <s v="Monitor"/>
    <n v="101"/>
    <n v="12000"/>
    <n v="5000"/>
    <s v="East"/>
    <d v="2060-05-17T00:00:00"/>
    <n v="707000"/>
    <n v="505000"/>
    <x v="4"/>
    <x v="36"/>
    <s v="High Discount"/>
    <s v="Ok"/>
  </r>
  <r>
    <s v="ORD1900"/>
    <s v="Printer"/>
    <n v="368"/>
    <n v="6000"/>
    <n v="1500"/>
    <s v="West"/>
    <d v="2060-05-24T00:00:00"/>
    <n v="1656000"/>
    <n v="552000"/>
    <x v="4"/>
    <x v="36"/>
    <s v="High Discount"/>
    <s v="Ok"/>
  </r>
  <r>
    <s v="ORD1901"/>
    <s v="Mouse"/>
    <n v="248"/>
    <n v="15000"/>
    <n v="200"/>
    <s v="West"/>
    <d v="2060-05-31T00:00:00"/>
    <n v="3670400"/>
    <n v="49600"/>
    <x v="4"/>
    <x v="36"/>
    <s v="Normal"/>
    <s v="Ok"/>
  </r>
  <r>
    <s v="ORD1902"/>
    <s v="Mobile"/>
    <n v="95"/>
    <n v="15000"/>
    <n v="3000"/>
    <s v="South"/>
    <d v="2060-06-07T00:00:00"/>
    <n v="1140000"/>
    <n v="285000"/>
    <x v="5"/>
    <x v="36"/>
    <s v="High Discount"/>
    <s v="Ok"/>
  </r>
  <r>
    <s v="ORD1903"/>
    <s v="Keyboard"/>
    <n v="554"/>
    <n v="5500"/>
    <n v="1000"/>
    <s v="East"/>
    <d v="2060-06-14T00:00:00"/>
    <n v="2493000"/>
    <n v="554000"/>
    <x v="5"/>
    <x v="36"/>
    <s v="High Discount"/>
    <s v="Ok"/>
  </r>
  <r>
    <s v="ORD1904"/>
    <s v="Printer"/>
    <n v="589"/>
    <n v="5500"/>
    <n v="1500"/>
    <s v="East"/>
    <d v="2060-06-21T00:00:00"/>
    <n v="2356000"/>
    <n v="883500"/>
    <x v="5"/>
    <x v="36"/>
    <s v="High Discount"/>
    <s v="Ok"/>
  </r>
  <r>
    <s v="ORD1905"/>
    <s v="Printer"/>
    <n v="563"/>
    <n v="15000"/>
    <n v="500"/>
    <s v="South"/>
    <d v="2060-06-28T00:00:00"/>
    <n v="8163500"/>
    <n v="281500"/>
    <x v="5"/>
    <x v="36"/>
    <s v="Normal"/>
    <s v="Ok"/>
  </r>
  <r>
    <s v="ORD1906"/>
    <s v="Keyboard"/>
    <n v="66"/>
    <n v="45000"/>
    <n v="5000"/>
    <s v="South"/>
    <d v="2060-07-05T00:00:00"/>
    <n v="2640000"/>
    <n v="330000"/>
    <x v="6"/>
    <x v="36"/>
    <s v="High Discount"/>
    <s v="Ok"/>
  </r>
  <r>
    <s v="ORD1907"/>
    <s v="Webcam"/>
    <n v="364"/>
    <n v="15000"/>
    <n v="400"/>
    <s v="West"/>
    <d v="2060-07-12T00:00:00"/>
    <n v="5314400"/>
    <n v="145600"/>
    <x v="6"/>
    <x v="36"/>
    <s v="High Discount"/>
    <s v="Ok"/>
  </r>
  <r>
    <s v="ORD1908"/>
    <s v="Monitor"/>
    <n v="485"/>
    <n v="12000"/>
    <n v="5000"/>
    <s v="South"/>
    <d v="2060-07-19T00:00:00"/>
    <n v="3395000"/>
    <n v="2425000"/>
    <x v="6"/>
    <x v="36"/>
    <s v="High Discount"/>
    <s v="Ok"/>
  </r>
  <r>
    <s v="ORD1909"/>
    <s v="Tablet"/>
    <n v="437"/>
    <n v="22000"/>
    <n v="5000"/>
    <s v="North"/>
    <d v="2060-07-26T00:00:00"/>
    <n v="7429000"/>
    <n v="2185000"/>
    <x v="6"/>
    <x v="36"/>
    <s v="High Discount"/>
    <s v="Ok"/>
  </r>
  <r>
    <s v="ORD1910"/>
    <s v="Monitor"/>
    <n v="126"/>
    <n v="1200"/>
    <n v="1500"/>
    <s v="East"/>
    <d v="2060-08-02T00:00:00"/>
    <n v="0"/>
    <n v="189000"/>
    <x v="7"/>
    <x v="36"/>
    <s v="High Discount"/>
    <s v="Zero Sales"/>
  </r>
  <r>
    <s v="ORD1911"/>
    <s v="Keyboard"/>
    <n v="420"/>
    <n v="18000"/>
    <n v="5000"/>
    <s v="South"/>
    <d v="2060-08-09T00:00:00"/>
    <n v="5460000"/>
    <n v="2100000"/>
    <x v="7"/>
    <x v="36"/>
    <s v="High Discount"/>
    <s v="Ok"/>
  </r>
  <r>
    <s v="ORD1912"/>
    <s v="Mouse"/>
    <n v="214"/>
    <n v="6000"/>
    <n v="200"/>
    <s v="North"/>
    <d v="2060-08-16T00:00:00"/>
    <n v="1241200"/>
    <n v="42800"/>
    <x v="7"/>
    <x v="36"/>
    <s v="Normal"/>
    <s v="Ok"/>
  </r>
  <r>
    <s v="ORD1913"/>
    <s v="Tablet"/>
    <n v="73"/>
    <n v="4500"/>
    <n v="100"/>
    <s v="East"/>
    <d v="2060-08-23T00:00:00"/>
    <n v="321200"/>
    <n v="7300"/>
    <x v="7"/>
    <x v="36"/>
    <s v="High Discount"/>
    <s v="Ok"/>
  </r>
  <r>
    <s v="ORD1914"/>
    <s v="Mobile"/>
    <n v="84"/>
    <n v="1200"/>
    <n v="1000"/>
    <s v="North"/>
    <d v="2060-08-30T00:00:00"/>
    <n v="16800"/>
    <n v="84000"/>
    <x v="7"/>
    <x v="36"/>
    <s v="High Discount"/>
    <s v="Ok"/>
  </r>
  <r>
    <s v="ORD1915"/>
    <s v="Monitor"/>
    <n v="563"/>
    <n v="22000"/>
    <n v="500"/>
    <s v="North"/>
    <d v="2060-09-06T00:00:00"/>
    <n v="12104500"/>
    <n v="281500"/>
    <x v="8"/>
    <x v="36"/>
    <s v="Normal"/>
    <s v="Ok"/>
  </r>
  <r>
    <s v="ORD1916"/>
    <s v="Keyboard"/>
    <n v="510"/>
    <n v="5500"/>
    <n v="500"/>
    <s v="South"/>
    <d v="2060-09-13T00:00:00"/>
    <n v="2550000"/>
    <n v="255000"/>
    <x v="8"/>
    <x v="36"/>
    <s v="Normal"/>
    <s v="Ok"/>
  </r>
  <r>
    <s v="ORD1917"/>
    <s v="Monitor"/>
    <n v="187"/>
    <n v="15000"/>
    <n v="3000"/>
    <s v="East"/>
    <d v="2060-09-20T00:00:00"/>
    <n v="2244000"/>
    <n v="561000"/>
    <x v="8"/>
    <x v="36"/>
    <s v="High Discount"/>
    <s v="Ok"/>
  </r>
  <r>
    <s v="ORD1918"/>
    <s v="Tablet"/>
    <n v="314"/>
    <n v="45000"/>
    <n v="1500"/>
    <s v="North"/>
    <d v="2060-09-27T00:00:00"/>
    <n v="13659000"/>
    <n v="471000"/>
    <x v="8"/>
    <x v="36"/>
    <s v="High Discount"/>
    <s v="Ok"/>
  </r>
  <r>
    <s v="ORD1919"/>
    <s v="Speaker"/>
    <n v="382"/>
    <n v="5500"/>
    <n v="1000"/>
    <s v="West"/>
    <d v="2060-10-04T00:00:00"/>
    <n v="1719000"/>
    <n v="382000"/>
    <x v="9"/>
    <x v="36"/>
    <s v="High Discount"/>
    <s v="Ok"/>
  </r>
  <r>
    <s v="ORD1920"/>
    <s v="Hard Disk"/>
    <n v="237"/>
    <n v="22000"/>
    <n v="300"/>
    <s v="East"/>
    <d v="2060-10-11T00:00:00"/>
    <n v="5142900"/>
    <n v="71100"/>
    <x v="9"/>
    <x v="36"/>
    <s v="High Discount"/>
    <s v="Ok"/>
  </r>
  <r>
    <s v="ORD1921"/>
    <s v="Monitor"/>
    <n v="112"/>
    <n v="4500"/>
    <n v="300"/>
    <s v="West"/>
    <d v="2060-10-18T00:00:00"/>
    <n v="470400"/>
    <n v="33600"/>
    <x v="9"/>
    <x v="36"/>
    <s v="High Discount"/>
    <s v="Ok"/>
  </r>
  <r>
    <s v="ORD1922"/>
    <s v="Mobile"/>
    <n v="328"/>
    <n v="18000"/>
    <n v="2000"/>
    <s v="South"/>
    <d v="2060-10-25T00:00:00"/>
    <n v="5248000"/>
    <n v="656000"/>
    <x v="9"/>
    <x v="36"/>
    <s v="High Discount"/>
    <s v="Ok"/>
  </r>
  <r>
    <s v="ORD1923"/>
    <s v="Mobile"/>
    <n v="591"/>
    <n v="4500"/>
    <n v="1000"/>
    <s v="West"/>
    <d v="2060-11-01T00:00:00"/>
    <n v="2068500"/>
    <n v="591000"/>
    <x v="10"/>
    <x v="36"/>
    <s v="High Discount"/>
    <s v="Ok"/>
  </r>
  <r>
    <s v="ORD1924"/>
    <s v="Laptop"/>
    <n v="220"/>
    <n v="45000"/>
    <n v="1500"/>
    <s v="East"/>
    <d v="2060-11-08T00:00:00"/>
    <n v="9570000"/>
    <n v="330000"/>
    <x v="10"/>
    <x v="36"/>
    <s v="High Discount"/>
    <s v="Ok"/>
  </r>
  <r>
    <s v="ORD1925"/>
    <s v="Monitor"/>
    <n v="552"/>
    <n v="12000"/>
    <n v="300"/>
    <s v="North"/>
    <d v="2060-11-15T00:00:00"/>
    <n v="6458400"/>
    <n v="165600"/>
    <x v="10"/>
    <x v="36"/>
    <s v="Normal"/>
    <s v="Ok"/>
  </r>
  <r>
    <s v="ORD1926"/>
    <s v="Hard Disk"/>
    <n v="582"/>
    <n v="5500"/>
    <n v="1000"/>
    <s v="North"/>
    <d v="2060-11-22T00:00:00"/>
    <n v="2619000"/>
    <n v="582000"/>
    <x v="10"/>
    <x v="36"/>
    <s v="High Discount"/>
    <s v="Ok"/>
  </r>
  <r>
    <s v="ORD1927"/>
    <s v="Webcam"/>
    <n v="348"/>
    <n v="800"/>
    <n v="100"/>
    <s v="East"/>
    <d v="2060-11-29T00:00:00"/>
    <n v="243600"/>
    <n v="34800"/>
    <x v="10"/>
    <x v="36"/>
    <s v="Normal"/>
    <s v="Ok"/>
  </r>
  <r>
    <s v="ORD1928"/>
    <s v="Printer"/>
    <n v="250"/>
    <n v="15000"/>
    <n v="300"/>
    <s v="North"/>
    <d v="2060-12-06T00:00:00"/>
    <n v="3675000"/>
    <n v="75000"/>
    <x v="11"/>
    <x v="36"/>
    <s v="High Discount"/>
    <s v="Ok"/>
  </r>
  <r>
    <s v="ORD1929"/>
    <s v="Hard Disk"/>
    <n v="184"/>
    <n v="22000"/>
    <n v="1000"/>
    <s v="West"/>
    <d v="2060-12-13T00:00:00"/>
    <n v="3864000"/>
    <n v="184000"/>
    <x v="11"/>
    <x v="36"/>
    <s v="High Discount"/>
    <s v="Ok"/>
  </r>
  <r>
    <s v="ORD1930"/>
    <s v="Printer"/>
    <n v="321"/>
    <n v="4500"/>
    <n v="500"/>
    <s v="North"/>
    <d v="2060-12-20T00:00:00"/>
    <n v="1284000"/>
    <n v="160500"/>
    <x v="11"/>
    <x v="36"/>
    <s v="High Discount"/>
    <s v="Ok"/>
  </r>
  <r>
    <s v="ORD1931"/>
    <s v="Printer"/>
    <n v="584"/>
    <n v="12000"/>
    <n v="200"/>
    <s v="North"/>
    <d v="2060-12-27T00:00:00"/>
    <n v="6891200"/>
    <n v="116800"/>
    <x v="11"/>
    <x v="36"/>
    <s v="Normal"/>
    <s v="Ok"/>
  </r>
  <r>
    <s v="ORD1932"/>
    <s v="Speaker"/>
    <n v="491"/>
    <n v="1200"/>
    <n v="1500"/>
    <s v="West"/>
    <d v="2061-01-03T00:00:00"/>
    <n v="0"/>
    <n v="736500"/>
    <x v="0"/>
    <x v="37"/>
    <s v="High Discount"/>
    <s v="Zero Sales"/>
  </r>
  <r>
    <s v="ORD1933"/>
    <s v="Laptop"/>
    <n v="136"/>
    <n v="6000"/>
    <n v="5000"/>
    <s v="West"/>
    <d v="2061-01-10T00:00:00"/>
    <n v="136000"/>
    <n v="680000"/>
    <x v="0"/>
    <x v="37"/>
    <s v="High Discount"/>
    <s v="Ok"/>
  </r>
  <r>
    <s v="ORD1934"/>
    <s v="Hard Disk"/>
    <n v="80"/>
    <n v="22000"/>
    <n v="500"/>
    <s v="West"/>
    <d v="2061-01-17T00:00:00"/>
    <n v="1720000"/>
    <n v="40000"/>
    <x v="0"/>
    <x v="37"/>
    <s v="High Discount"/>
    <s v="Ok"/>
  </r>
  <r>
    <s v="ORD1935"/>
    <s v="Hard Disk"/>
    <n v="170"/>
    <n v="6000"/>
    <n v="100"/>
    <s v="South"/>
    <d v="2061-01-24T00:00:00"/>
    <n v="1003000"/>
    <n v="17000"/>
    <x v="0"/>
    <x v="37"/>
    <s v="Normal"/>
    <s v="Ok"/>
  </r>
  <r>
    <s v="ORD1936"/>
    <s v="Speaker"/>
    <n v="118"/>
    <n v="45000"/>
    <n v="1500"/>
    <s v="West"/>
    <d v="2061-01-31T00:00:00"/>
    <n v="5133000"/>
    <n v="177000"/>
    <x v="0"/>
    <x v="37"/>
    <s v="High Discount"/>
    <s v="Ok"/>
  </r>
  <r>
    <s v="ORD1937"/>
    <s v="Monitor"/>
    <n v="545"/>
    <n v="6000"/>
    <n v="2000"/>
    <s v="West"/>
    <d v="2061-02-07T00:00:00"/>
    <n v="2180000"/>
    <n v="1090000"/>
    <x v="1"/>
    <x v="37"/>
    <s v="High Discount"/>
    <s v="Ok"/>
  </r>
  <r>
    <s v="ORD1938"/>
    <s v="Monitor"/>
    <n v="195"/>
    <n v="5500"/>
    <n v="200"/>
    <s v="South"/>
    <d v="2061-02-14T00:00:00"/>
    <n v="1033500"/>
    <n v="39000"/>
    <x v="1"/>
    <x v="37"/>
    <s v="High Discount"/>
    <s v="Ok"/>
  </r>
  <r>
    <s v="ORD1939"/>
    <s v="Monitor"/>
    <n v="382"/>
    <n v="6000"/>
    <n v="1500"/>
    <s v="North"/>
    <d v="2061-02-21T00:00:00"/>
    <n v="1719000"/>
    <n v="573000"/>
    <x v="1"/>
    <x v="37"/>
    <s v="High Discount"/>
    <s v="Ok"/>
  </r>
  <r>
    <s v="ORD1940"/>
    <s v="Mouse"/>
    <n v="530"/>
    <n v="800"/>
    <n v="1000"/>
    <s v="West"/>
    <d v="2061-02-28T00:00:00"/>
    <n v="0"/>
    <n v="530000"/>
    <x v="1"/>
    <x v="37"/>
    <s v="High Discount"/>
    <s v="Zero Sales"/>
  </r>
  <r>
    <s v="ORD1941"/>
    <s v="Printer"/>
    <n v="312"/>
    <n v="1200"/>
    <n v="100"/>
    <s v="East"/>
    <d v="2061-03-07T00:00:00"/>
    <n v="343200"/>
    <n v="31200"/>
    <x v="2"/>
    <x v="37"/>
    <s v="Normal"/>
    <s v="Ok"/>
  </r>
  <r>
    <s v="ORD1942"/>
    <s v="Mouse"/>
    <n v="342"/>
    <n v="4500"/>
    <n v="2000"/>
    <s v="West"/>
    <d v="2061-03-14T00:00:00"/>
    <n v="855000"/>
    <n v="684000"/>
    <x v="2"/>
    <x v="37"/>
    <s v="High Discount"/>
    <s v="Ok"/>
  </r>
  <r>
    <s v="ORD1943"/>
    <s v="Laptop"/>
    <n v="478"/>
    <n v="800"/>
    <n v="400"/>
    <s v="West"/>
    <d v="2061-03-21T00:00:00"/>
    <n v="191200"/>
    <n v="191200"/>
    <x v="2"/>
    <x v="37"/>
    <s v="Normal"/>
    <s v="Ok"/>
  </r>
  <r>
    <s v="ORD1944"/>
    <s v="Speaker"/>
    <n v="135"/>
    <n v="45000"/>
    <n v="5000"/>
    <s v="South"/>
    <d v="2061-03-28T00:00:00"/>
    <n v="5400000"/>
    <n v="675000"/>
    <x v="2"/>
    <x v="37"/>
    <s v="High Discount"/>
    <s v="Ok"/>
  </r>
  <r>
    <s v="ORD1945"/>
    <s v="Hard Disk"/>
    <n v="65"/>
    <n v="800"/>
    <n v="1000"/>
    <s v="East"/>
    <d v="2061-04-04T00:00:00"/>
    <n v="0"/>
    <n v="65000"/>
    <x v="3"/>
    <x v="37"/>
    <s v="High Discount"/>
    <s v="Zero Sales"/>
  </r>
  <r>
    <s v="ORD1946"/>
    <s v="Printer"/>
    <n v="167"/>
    <n v="45000"/>
    <n v="200"/>
    <s v="North"/>
    <d v="2061-04-11T00:00:00"/>
    <n v="7481600"/>
    <n v="33400"/>
    <x v="3"/>
    <x v="37"/>
    <s v="High Discount"/>
    <s v="Ok"/>
  </r>
  <r>
    <s v="ORD1947"/>
    <s v="Mouse"/>
    <n v="319"/>
    <n v="800"/>
    <n v="5000"/>
    <s v="North"/>
    <d v="2061-04-18T00:00:00"/>
    <n v="0"/>
    <n v="1595000"/>
    <x v="3"/>
    <x v="37"/>
    <s v="High Discount"/>
    <s v="Zero Sales"/>
  </r>
  <r>
    <s v="ORD1948"/>
    <s v="Mouse"/>
    <n v="444"/>
    <n v="22000"/>
    <n v="5000"/>
    <s v="East"/>
    <d v="2061-04-25T00:00:00"/>
    <n v="7548000"/>
    <n v="2220000"/>
    <x v="3"/>
    <x v="37"/>
    <s v="High Discount"/>
    <s v="Ok"/>
  </r>
  <r>
    <s v="ORD1949"/>
    <s v="Keyboard"/>
    <n v="211"/>
    <n v="800"/>
    <n v="100"/>
    <s v="West"/>
    <d v="2061-05-02T00:00:00"/>
    <n v="147700"/>
    <n v="21100"/>
    <x v="4"/>
    <x v="37"/>
    <s v="Normal"/>
    <s v="Ok"/>
  </r>
  <r>
    <s v="ORD1950"/>
    <s v="Mouse"/>
    <n v="153"/>
    <n v="800"/>
    <n v="1500"/>
    <s v="South"/>
    <d v="2061-05-09T00:00:00"/>
    <n v="0"/>
    <n v="229500"/>
    <x v="4"/>
    <x v="37"/>
    <s v="High Discount"/>
    <s v="Zero Sales"/>
  </r>
  <r>
    <s v="ORD1951"/>
    <s v="Webcam"/>
    <n v="216"/>
    <n v="45000"/>
    <n v="500"/>
    <s v="East"/>
    <d v="2061-05-16T00:00:00"/>
    <n v="9612000"/>
    <n v="108000"/>
    <x v="4"/>
    <x v="37"/>
    <s v="High Discount"/>
    <s v="Ok"/>
  </r>
  <r>
    <s v="ORD1952"/>
    <s v="Hard Disk"/>
    <n v="349"/>
    <n v="4500"/>
    <n v="3000"/>
    <s v="East"/>
    <d v="2061-05-23T00:00:00"/>
    <n v="523500"/>
    <n v="1047000"/>
    <x v="4"/>
    <x v="37"/>
    <s v="High Discount"/>
    <s v="Ok"/>
  </r>
  <r>
    <s v="ORD1953"/>
    <s v="Webcam"/>
    <n v="77"/>
    <n v="6000"/>
    <n v="1500"/>
    <s v="North"/>
    <d v="2061-05-30T00:00:00"/>
    <n v="346500"/>
    <n v="115500"/>
    <x v="4"/>
    <x v="37"/>
    <s v="High Discount"/>
    <s v="Ok"/>
  </r>
  <r>
    <s v="ORD1954"/>
    <s v="Hard Disk"/>
    <n v="473"/>
    <n v="18000"/>
    <n v="500"/>
    <s v="South"/>
    <d v="2061-06-06T00:00:00"/>
    <n v="8277500"/>
    <n v="236500"/>
    <x v="5"/>
    <x v="37"/>
    <s v="High Discount"/>
    <s v="Ok"/>
  </r>
  <r>
    <s v="ORD1955"/>
    <s v="Speaker"/>
    <n v="205"/>
    <n v="18000"/>
    <n v="500"/>
    <s v="East"/>
    <d v="2061-06-13T00:00:00"/>
    <n v="3587500"/>
    <n v="102500"/>
    <x v="5"/>
    <x v="37"/>
    <s v="High Discount"/>
    <s v="Ok"/>
  </r>
  <r>
    <s v="ORD1956"/>
    <s v="Hard Disk"/>
    <n v="373"/>
    <n v="1200"/>
    <n v="200"/>
    <s v="South"/>
    <d v="2061-06-20T00:00:00"/>
    <n v="373000"/>
    <n v="74600"/>
    <x v="5"/>
    <x v="37"/>
    <s v="Normal"/>
    <s v="Ok"/>
  </r>
  <r>
    <s v="ORD1957"/>
    <s v="Webcam"/>
    <n v="397"/>
    <n v="5500"/>
    <n v="2000"/>
    <s v="West"/>
    <d v="2061-06-27T00:00:00"/>
    <n v="1389500"/>
    <n v="794000"/>
    <x v="5"/>
    <x v="37"/>
    <s v="High Discount"/>
    <s v="Ok"/>
  </r>
  <r>
    <s v="ORD1958"/>
    <s v="Hard Disk"/>
    <n v="170"/>
    <n v="18000"/>
    <n v="1500"/>
    <s v="North"/>
    <d v="2061-07-04T00:00:00"/>
    <n v="2805000"/>
    <n v="255000"/>
    <x v="6"/>
    <x v="37"/>
    <s v="High Discount"/>
    <s v="Ok"/>
  </r>
  <r>
    <s v="ORD1959"/>
    <s v="Speaker"/>
    <n v="577"/>
    <n v="45000"/>
    <n v="2000"/>
    <s v="West"/>
    <d v="2061-07-11T00:00:00"/>
    <n v="24811000"/>
    <n v="1154000"/>
    <x v="6"/>
    <x v="37"/>
    <s v="High Discount"/>
    <s v="Ok"/>
  </r>
  <r>
    <s v="ORD1960"/>
    <s v="Speaker"/>
    <n v="213"/>
    <n v="18000"/>
    <n v="3000"/>
    <s v="South"/>
    <d v="2061-07-18T00:00:00"/>
    <n v="3195000"/>
    <n v="639000"/>
    <x v="6"/>
    <x v="37"/>
    <s v="High Discount"/>
    <s v="Ok"/>
  </r>
  <r>
    <s v="ORD1961"/>
    <s v="Laptop"/>
    <n v="111"/>
    <n v="1200"/>
    <n v="1500"/>
    <s v="West"/>
    <d v="2061-07-25T00:00:00"/>
    <n v="0"/>
    <n v="166500"/>
    <x v="6"/>
    <x v="37"/>
    <s v="High Discount"/>
    <s v="Zero Sales"/>
  </r>
  <r>
    <s v="ORD1962"/>
    <s v="Hard Disk"/>
    <n v="389"/>
    <n v="5500"/>
    <n v="300"/>
    <s v="North"/>
    <d v="2061-08-01T00:00:00"/>
    <n v="2022800"/>
    <n v="116700"/>
    <x v="7"/>
    <x v="37"/>
    <s v="Normal"/>
    <s v="Ok"/>
  </r>
  <r>
    <s v="ORD1963"/>
    <s v="Keyboard"/>
    <n v="361"/>
    <n v="15000"/>
    <n v="100"/>
    <s v="South"/>
    <d v="2061-08-08T00:00:00"/>
    <n v="5378900"/>
    <n v="36100"/>
    <x v="7"/>
    <x v="37"/>
    <s v="Normal"/>
    <s v="Ok"/>
  </r>
  <r>
    <s v="ORD1964"/>
    <s v="Monitor"/>
    <n v="425"/>
    <n v="1200"/>
    <n v="1500"/>
    <s v="East"/>
    <d v="2061-08-15T00:00:00"/>
    <n v="0"/>
    <n v="637500"/>
    <x v="7"/>
    <x v="37"/>
    <s v="High Discount"/>
    <s v="Zero Sales"/>
  </r>
  <r>
    <s v="ORD1965"/>
    <s v="Mobile"/>
    <n v="395"/>
    <n v="45000"/>
    <n v="5000"/>
    <s v="West"/>
    <d v="2061-08-22T00:00:00"/>
    <n v="15800000"/>
    <n v="1975000"/>
    <x v="7"/>
    <x v="37"/>
    <s v="High Discount"/>
    <s v="Ok"/>
  </r>
  <r>
    <s v="ORD1966"/>
    <s v="Speaker"/>
    <n v="199"/>
    <n v="15000"/>
    <n v="1000"/>
    <s v="North"/>
    <d v="2061-08-29T00:00:00"/>
    <n v="2786000"/>
    <n v="199000"/>
    <x v="7"/>
    <x v="37"/>
    <s v="High Discount"/>
    <s v="Ok"/>
  </r>
  <r>
    <s v="ORD1967"/>
    <s v="Tablet"/>
    <n v="226"/>
    <n v="800"/>
    <n v="3000"/>
    <s v="East"/>
    <d v="2061-09-05T00:00:00"/>
    <n v="0"/>
    <n v="678000"/>
    <x v="8"/>
    <x v="37"/>
    <s v="High Discount"/>
    <s v="Zero Sales"/>
  </r>
  <r>
    <s v="ORD1968"/>
    <s v="Monitor"/>
    <n v="403"/>
    <n v="15000"/>
    <n v="100"/>
    <s v="North"/>
    <d v="2061-09-12T00:00:00"/>
    <n v="6004700"/>
    <n v="40300"/>
    <x v="8"/>
    <x v="37"/>
    <s v="Normal"/>
    <s v="Ok"/>
  </r>
  <r>
    <s v="ORD1969"/>
    <s v="Printer"/>
    <n v="563"/>
    <n v="18000"/>
    <n v="400"/>
    <s v="South"/>
    <d v="2061-09-19T00:00:00"/>
    <n v="9908800"/>
    <n v="225200"/>
    <x v="8"/>
    <x v="37"/>
    <s v="Normal"/>
    <s v="Ok"/>
  </r>
  <r>
    <s v="ORD1970"/>
    <s v="Hard Disk"/>
    <n v="358"/>
    <n v="1200"/>
    <n v="5000"/>
    <s v="South"/>
    <d v="2061-09-26T00:00:00"/>
    <n v="0"/>
    <n v="1790000"/>
    <x v="8"/>
    <x v="37"/>
    <s v="High Discount"/>
    <s v="Zero Sales"/>
  </r>
  <r>
    <s v="ORD1971"/>
    <s v="Webcam"/>
    <n v="168"/>
    <n v="6000"/>
    <n v="1000"/>
    <s v="West"/>
    <d v="2061-10-03T00:00:00"/>
    <n v="840000"/>
    <n v="168000"/>
    <x v="9"/>
    <x v="37"/>
    <s v="High Discount"/>
    <s v="Ok"/>
  </r>
  <r>
    <s v="ORD1972"/>
    <s v="Mobile"/>
    <n v="568"/>
    <n v="15000"/>
    <n v="1500"/>
    <s v="North"/>
    <d v="2061-10-10T00:00:00"/>
    <n v="7668000"/>
    <n v="852000"/>
    <x v="9"/>
    <x v="37"/>
    <s v="High Discount"/>
    <s v="Ok"/>
  </r>
  <r>
    <s v="ORD1973"/>
    <s v="Tablet"/>
    <n v="527"/>
    <n v="800"/>
    <n v="2000"/>
    <s v="North"/>
    <d v="2061-10-17T00:00:00"/>
    <n v="0"/>
    <n v="1054000"/>
    <x v="9"/>
    <x v="37"/>
    <s v="High Discount"/>
    <s v="Zero Sales"/>
  </r>
  <r>
    <s v="ORD1974"/>
    <s v="Monitor"/>
    <n v="463"/>
    <n v="800"/>
    <n v="400"/>
    <s v="North"/>
    <d v="2061-10-24T00:00:00"/>
    <n v="185200"/>
    <n v="185200"/>
    <x v="9"/>
    <x v="37"/>
    <s v="Normal"/>
    <s v="Ok"/>
  </r>
  <r>
    <s v="ORD1975"/>
    <s v="Hard Disk"/>
    <n v="400"/>
    <n v="45000"/>
    <n v="1000"/>
    <s v="South"/>
    <d v="2061-10-31T00:00:00"/>
    <n v="17600000"/>
    <n v="400000"/>
    <x v="9"/>
    <x v="37"/>
    <s v="High Discount"/>
    <s v="Ok"/>
  </r>
  <r>
    <s v="ORD1976"/>
    <s v="Laptop"/>
    <n v="555"/>
    <n v="45000"/>
    <n v="2000"/>
    <s v="West"/>
    <d v="2061-11-07T00:00:00"/>
    <n v="23865000"/>
    <n v="1110000"/>
    <x v="10"/>
    <x v="37"/>
    <s v="High Discount"/>
    <s v="Ok"/>
  </r>
  <r>
    <s v="ORD1977"/>
    <s v="Printer"/>
    <n v="244"/>
    <n v="15000"/>
    <n v="500"/>
    <s v="North"/>
    <d v="2061-11-14T00:00:00"/>
    <n v="3538000"/>
    <n v="122000"/>
    <x v="10"/>
    <x v="37"/>
    <s v="High Discount"/>
    <s v="Ok"/>
  </r>
  <r>
    <s v="ORD1978"/>
    <s v="Mobile"/>
    <n v="236"/>
    <n v="22000"/>
    <n v="1500"/>
    <s v="North"/>
    <d v="2061-11-21T00:00:00"/>
    <n v="4838000"/>
    <n v="354000"/>
    <x v="10"/>
    <x v="37"/>
    <s v="High Discount"/>
    <s v="Ok"/>
  </r>
  <r>
    <s v="ORD1979"/>
    <s v="Keyboard"/>
    <n v="499"/>
    <n v="800"/>
    <n v="2000"/>
    <s v="East"/>
    <d v="2061-11-28T00:00:00"/>
    <n v="0"/>
    <n v="998000"/>
    <x v="10"/>
    <x v="37"/>
    <s v="High Discount"/>
    <s v="Zero Sales"/>
  </r>
  <r>
    <s v="ORD1980"/>
    <s v="Laptop"/>
    <n v="545"/>
    <n v="1200"/>
    <n v="1000"/>
    <s v="North"/>
    <d v="2061-12-05T00:00:00"/>
    <n v="109000"/>
    <n v="545000"/>
    <x v="11"/>
    <x v="37"/>
    <s v="High Discount"/>
    <s v="Ok"/>
  </r>
  <r>
    <s v="ORD1981"/>
    <s v="Tablet"/>
    <n v="564"/>
    <n v="22000"/>
    <n v="1000"/>
    <s v="West"/>
    <d v="2061-12-12T00:00:00"/>
    <n v="11844000"/>
    <n v="564000"/>
    <x v="11"/>
    <x v="37"/>
    <s v="High Discount"/>
    <s v="Ok"/>
  </r>
  <r>
    <s v="ORD1982"/>
    <s v="Mobile"/>
    <n v="322"/>
    <n v="800"/>
    <n v="300"/>
    <s v="East"/>
    <d v="2061-12-19T00:00:00"/>
    <n v="161000"/>
    <n v="96600"/>
    <x v="11"/>
    <x v="37"/>
    <s v="Normal"/>
    <s v="Ok"/>
  </r>
  <r>
    <s v="ORD1983"/>
    <s v="Laptop"/>
    <n v="101"/>
    <n v="22000"/>
    <n v="400"/>
    <s v="East"/>
    <d v="2061-12-26T00:00:00"/>
    <n v="2181600"/>
    <n v="40400"/>
    <x v="11"/>
    <x v="37"/>
    <s v="High Discount"/>
    <s v="Ok"/>
  </r>
  <r>
    <s v="ORD1984"/>
    <s v="Printer"/>
    <n v="312"/>
    <n v="6000"/>
    <n v="1000"/>
    <s v="East"/>
    <d v="2062-01-02T00:00:00"/>
    <n v="1560000"/>
    <n v="312000"/>
    <x v="0"/>
    <x v="38"/>
    <s v="High Discount"/>
    <s v="Ok"/>
  </r>
  <r>
    <s v="ORD1985"/>
    <s v="Keyboard"/>
    <n v="417"/>
    <n v="15000"/>
    <n v="100"/>
    <s v="South"/>
    <d v="2062-01-09T00:00:00"/>
    <n v="6213300"/>
    <n v="41700"/>
    <x v="0"/>
    <x v="38"/>
    <s v="Normal"/>
    <s v="Ok"/>
  </r>
  <r>
    <s v="ORD1986"/>
    <s v="Laptop"/>
    <n v="182"/>
    <n v="4500"/>
    <n v="2000"/>
    <s v="East"/>
    <d v="2062-01-16T00:00:00"/>
    <n v="455000"/>
    <n v="364000"/>
    <x v="0"/>
    <x v="38"/>
    <s v="High Discount"/>
    <s v="Ok"/>
  </r>
  <r>
    <s v="ORD1987"/>
    <s v="Mouse"/>
    <n v="274"/>
    <n v="1200"/>
    <n v="1500"/>
    <s v="North"/>
    <d v="2062-01-23T00:00:00"/>
    <n v="0"/>
    <n v="411000"/>
    <x v="0"/>
    <x v="38"/>
    <s v="High Discount"/>
    <s v="Zero Sales"/>
  </r>
  <r>
    <s v="ORD1988"/>
    <s v="Keyboard"/>
    <n v="359"/>
    <n v="45000"/>
    <n v="500"/>
    <s v="South"/>
    <d v="2062-01-30T00:00:00"/>
    <n v="15975500"/>
    <n v="179500"/>
    <x v="0"/>
    <x v="38"/>
    <s v="High Discount"/>
    <s v="Ok"/>
  </r>
  <r>
    <s v="ORD1989"/>
    <s v="Tablet"/>
    <n v="65"/>
    <n v="5500"/>
    <n v="100"/>
    <s v="South"/>
    <d v="2062-02-06T00:00:00"/>
    <n v="351000"/>
    <n v="6500"/>
    <x v="1"/>
    <x v="38"/>
    <s v="High Discount"/>
    <s v="Ok"/>
  </r>
  <r>
    <s v="ORD1990"/>
    <s v="Printer"/>
    <n v="244"/>
    <n v="6000"/>
    <n v="300"/>
    <s v="South"/>
    <d v="2062-02-13T00:00:00"/>
    <n v="1390800"/>
    <n v="73200"/>
    <x v="1"/>
    <x v="38"/>
    <s v="High Discount"/>
    <s v="Ok"/>
  </r>
  <r>
    <s v="ORD1991"/>
    <s v="Hard Disk"/>
    <n v="492"/>
    <n v="18000"/>
    <n v="500"/>
    <s v="South"/>
    <d v="2062-02-20T00:00:00"/>
    <n v="8610000"/>
    <n v="246000"/>
    <x v="1"/>
    <x v="38"/>
    <s v="High Discount"/>
    <s v="Ok"/>
  </r>
  <r>
    <s v="ORD1992"/>
    <s v="Webcam"/>
    <n v="352"/>
    <n v="800"/>
    <n v="500"/>
    <s v="South"/>
    <d v="2062-02-27T00:00:00"/>
    <n v="105600"/>
    <n v="176000"/>
    <x v="1"/>
    <x v="38"/>
    <s v="High Discount"/>
    <s v="Ok"/>
  </r>
  <r>
    <s v="ORD1993"/>
    <s v="Webcam"/>
    <n v="97"/>
    <n v="45000"/>
    <n v="400"/>
    <s v="South"/>
    <d v="2062-03-06T00:00:00"/>
    <n v="4326200"/>
    <n v="38800"/>
    <x v="2"/>
    <x v="38"/>
    <s v="High Discount"/>
    <s v="Ok"/>
  </r>
  <r>
    <s v="ORD1994"/>
    <s v="Webcam"/>
    <n v="170"/>
    <n v="800"/>
    <n v="400"/>
    <s v="South"/>
    <d v="2062-03-13T00:00:00"/>
    <n v="68000"/>
    <n v="68000"/>
    <x v="2"/>
    <x v="38"/>
    <s v="High Discount"/>
    <s v="Ok"/>
  </r>
  <r>
    <s v="ORD1995"/>
    <s v="Mobile"/>
    <n v="548"/>
    <n v="12000"/>
    <n v="1000"/>
    <s v="East"/>
    <d v="2062-03-20T00:00:00"/>
    <n v="6028000"/>
    <n v="548000"/>
    <x v="2"/>
    <x v="38"/>
    <s v="High Discount"/>
    <s v="Ok"/>
  </r>
  <r>
    <s v="ORD1996"/>
    <s v="Tablet"/>
    <n v="518"/>
    <n v="1200"/>
    <n v="400"/>
    <s v="West"/>
    <d v="2062-03-27T00:00:00"/>
    <n v="414400"/>
    <n v="207200"/>
    <x v="2"/>
    <x v="38"/>
    <s v="Normal"/>
    <s v="Ok"/>
  </r>
  <r>
    <s v="ORD1997"/>
    <s v="Printer"/>
    <n v="90"/>
    <n v="5500"/>
    <n v="5000"/>
    <s v="North"/>
    <d v="2062-04-03T00:00:00"/>
    <n v="45000"/>
    <n v="450000"/>
    <x v="3"/>
    <x v="38"/>
    <s v="High Discount"/>
    <s v="Ok"/>
  </r>
  <r>
    <s v="ORD1998"/>
    <s v="Keyboard"/>
    <n v="505"/>
    <n v="15000"/>
    <n v="200"/>
    <s v="North"/>
    <d v="2062-04-10T00:00:00"/>
    <n v="7474000"/>
    <n v="101000"/>
    <x v="3"/>
    <x v="38"/>
    <s v="Normal"/>
    <s v="Ok"/>
  </r>
  <r>
    <s v="ORD1999"/>
    <s v="Mobile"/>
    <n v="583"/>
    <n v="800"/>
    <n v="1000"/>
    <s v="East"/>
    <d v="2062-04-17T00:00:00"/>
    <n v="0"/>
    <n v="583000"/>
    <x v="3"/>
    <x v="38"/>
    <s v="High Discount"/>
    <s v="Zero Sales"/>
  </r>
  <r>
    <s v="ORD2000"/>
    <s v="Tablet"/>
    <n v="420"/>
    <n v="45000"/>
    <n v="400"/>
    <s v="East"/>
    <d v="2062-04-24T00:00:00"/>
    <n v="18732000"/>
    <n v="168000"/>
    <x v="3"/>
    <x v="38"/>
    <s v="Normal"/>
    <s v="Ok"/>
  </r>
  <r>
    <s v="ORD2001"/>
    <s v="Hard Disk"/>
    <n v="231"/>
    <n v="4500"/>
    <n v="300"/>
    <s v="South"/>
    <d v="2062-05-01T00:00:00"/>
    <n v="970200"/>
    <n v="69300"/>
    <x v="4"/>
    <x v="38"/>
    <s v="High Discount"/>
    <s v="Ok"/>
  </r>
  <r>
    <s v="ORD2002"/>
    <s v="Mouse"/>
    <n v="566"/>
    <n v="800"/>
    <n v="1500"/>
    <s v="West"/>
    <d v="2062-05-08T00:00:00"/>
    <n v="0"/>
    <n v="849000"/>
    <x v="4"/>
    <x v="38"/>
    <s v="High Discount"/>
    <s v="Zero Sales"/>
  </r>
  <r>
    <s v="ORD2003"/>
    <s v="Printer"/>
    <n v="280"/>
    <n v="800"/>
    <n v="500"/>
    <s v="South"/>
    <d v="2062-05-15T00:00:00"/>
    <n v="84000"/>
    <n v="140000"/>
    <x v="4"/>
    <x v="38"/>
    <s v="High Discount"/>
    <s v="Ok"/>
  </r>
  <r>
    <s v="ORD2004"/>
    <s v="Webcam"/>
    <n v="397"/>
    <n v="4500"/>
    <n v="5000"/>
    <s v="East"/>
    <d v="2062-05-22T00:00:00"/>
    <n v="0"/>
    <n v="1985000"/>
    <x v="4"/>
    <x v="38"/>
    <s v="High Discount"/>
    <s v="Zero Sales"/>
  </r>
  <r>
    <s v="ORD2005"/>
    <s v="Laptop"/>
    <n v="528"/>
    <n v="5500"/>
    <n v="1500"/>
    <s v="South"/>
    <d v="2062-05-29T00:00:00"/>
    <n v="2112000"/>
    <n v="792000"/>
    <x v="4"/>
    <x v="38"/>
    <s v="High Discount"/>
    <s v="Ok"/>
  </r>
  <r>
    <s v="ORD2006"/>
    <s v="Printer"/>
    <n v="258"/>
    <n v="1200"/>
    <n v="1500"/>
    <s v="North"/>
    <d v="2062-06-05T00:00:00"/>
    <n v="0"/>
    <n v="387000"/>
    <x v="5"/>
    <x v="38"/>
    <s v="High Discount"/>
    <s v="Zero Sales"/>
  </r>
  <r>
    <s v="ORD2007"/>
    <s v="Speaker"/>
    <n v="327"/>
    <n v="800"/>
    <n v="3000"/>
    <s v="North"/>
    <d v="2062-06-12T00:00:00"/>
    <n v="0"/>
    <n v="981000"/>
    <x v="5"/>
    <x v="38"/>
    <s v="High Discount"/>
    <s v="Zero Sales"/>
  </r>
  <r>
    <s v="ORD2008"/>
    <s v="Tablet"/>
    <n v="102"/>
    <n v="800"/>
    <n v="2000"/>
    <s v="South"/>
    <d v="2062-06-19T00:00:00"/>
    <n v="0"/>
    <n v="204000"/>
    <x v="5"/>
    <x v="38"/>
    <s v="High Discount"/>
    <s v="Zero Sales"/>
  </r>
  <r>
    <s v="ORD2009"/>
    <s v="Monitor"/>
    <n v="59"/>
    <n v="15000"/>
    <n v="2000"/>
    <s v="West"/>
    <d v="2062-06-26T00:00:00"/>
    <n v="767000"/>
    <n v="118000"/>
    <x v="5"/>
    <x v="38"/>
    <s v="High Discount"/>
    <s v="Ok"/>
  </r>
  <r>
    <s v="ORD2010"/>
    <s v="Hard Disk"/>
    <n v="513"/>
    <n v="4500"/>
    <n v="300"/>
    <s v="South"/>
    <d v="2062-07-03T00:00:00"/>
    <n v="2154600"/>
    <n v="153900"/>
    <x v="6"/>
    <x v="38"/>
    <s v="Normal"/>
    <s v="Ok"/>
  </r>
  <r>
    <s v="ORD2011"/>
    <s v="Mouse"/>
    <n v="207"/>
    <n v="1200"/>
    <n v="1000"/>
    <s v="South"/>
    <d v="2062-07-10T00:00:00"/>
    <n v="41400"/>
    <n v="207000"/>
    <x v="6"/>
    <x v="38"/>
    <s v="High Discount"/>
    <s v="Ok"/>
  </r>
  <r>
    <s v="ORD2012"/>
    <s v="Hard Disk"/>
    <n v="68"/>
    <n v="1200"/>
    <n v="3000"/>
    <s v="West"/>
    <d v="2062-07-17T00:00:00"/>
    <n v="0"/>
    <n v="204000"/>
    <x v="6"/>
    <x v="38"/>
    <s v="High Discount"/>
    <s v="Zero Sales"/>
  </r>
  <r>
    <s v="ORD2013"/>
    <s v="Printer"/>
    <n v="104"/>
    <n v="12000"/>
    <n v="300"/>
    <s v="West"/>
    <d v="2062-07-24T00:00:00"/>
    <n v="1216800"/>
    <n v="31200"/>
    <x v="6"/>
    <x v="38"/>
    <s v="High Discount"/>
    <s v="Ok"/>
  </r>
  <r>
    <s v="ORD2014"/>
    <s v="Monitor"/>
    <n v="70"/>
    <n v="5500"/>
    <n v="500"/>
    <s v="West"/>
    <d v="2062-07-31T00:00:00"/>
    <n v="350000"/>
    <n v="35000"/>
    <x v="6"/>
    <x v="38"/>
    <s v="High Discount"/>
    <s v="Ok"/>
  </r>
  <r>
    <s v="ORD2015"/>
    <s v="Speaker"/>
    <n v="331"/>
    <n v="12000"/>
    <n v="100"/>
    <s v="North"/>
    <d v="2062-08-07T00:00:00"/>
    <n v="3938900"/>
    <n v="33100"/>
    <x v="7"/>
    <x v="38"/>
    <s v="Normal"/>
    <s v="Ok"/>
  </r>
  <r>
    <s v="ORD2016"/>
    <s v="Keyboard"/>
    <n v="589"/>
    <n v="6000"/>
    <n v="100"/>
    <s v="South"/>
    <d v="2062-08-14T00:00:00"/>
    <n v="3475100"/>
    <n v="58900"/>
    <x v="7"/>
    <x v="38"/>
    <s v="Normal"/>
    <s v="Ok"/>
  </r>
  <r>
    <s v="ORD2017"/>
    <s v="Laptop"/>
    <n v="466"/>
    <n v="18000"/>
    <n v="3000"/>
    <s v="East"/>
    <d v="2062-08-21T00:00:00"/>
    <n v="6990000"/>
    <n v="1398000"/>
    <x v="7"/>
    <x v="38"/>
    <s v="High Discount"/>
    <s v="Ok"/>
  </r>
  <r>
    <s v="ORD2018"/>
    <s v="Monitor"/>
    <n v="334"/>
    <n v="5500"/>
    <n v="2000"/>
    <s v="West"/>
    <d v="2062-08-28T00:00:00"/>
    <n v="1169000"/>
    <n v="668000"/>
    <x v="7"/>
    <x v="38"/>
    <s v="High Discount"/>
    <s v="Ok"/>
  </r>
  <r>
    <s v="ORD2019"/>
    <s v="Tablet"/>
    <n v="581"/>
    <n v="6000"/>
    <n v="100"/>
    <s v="West"/>
    <d v="2062-09-04T00:00:00"/>
    <n v="3427900"/>
    <n v="58100"/>
    <x v="8"/>
    <x v="38"/>
    <s v="Normal"/>
    <s v="Ok"/>
  </r>
  <r>
    <s v="ORD2020"/>
    <s v="Webcam"/>
    <n v="581"/>
    <n v="18000"/>
    <n v="2000"/>
    <s v="South"/>
    <d v="2062-09-11T00:00:00"/>
    <n v="9296000"/>
    <n v="1162000"/>
    <x v="8"/>
    <x v="38"/>
    <s v="High Discount"/>
    <s v="Ok"/>
  </r>
  <r>
    <s v="ORD2021"/>
    <s v="Speaker"/>
    <n v="560"/>
    <n v="45000"/>
    <n v="1000"/>
    <s v="East"/>
    <d v="2062-09-18T00:00:00"/>
    <n v="24640000"/>
    <n v="560000"/>
    <x v="8"/>
    <x v="38"/>
    <s v="High Discount"/>
    <s v="Ok"/>
  </r>
  <r>
    <s v="ORD2022"/>
    <s v="Laptop"/>
    <n v="445"/>
    <n v="5500"/>
    <n v="200"/>
    <s v="South"/>
    <d v="2062-09-25T00:00:00"/>
    <n v="2358500"/>
    <n v="89000"/>
    <x v="8"/>
    <x v="38"/>
    <s v="Normal"/>
    <s v="Ok"/>
  </r>
  <r>
    <s v="ORD2023"/>
    <s v="Mouse"/>
    <n v="169"/>
    <n v="4500"/>
    <n v="1500"/>
    <s v="South"/>
    <d v="2062-10-02T00:00:00"/>
    <n v="507000"/>
    <n v="253500"/>
    <x v="9"/>
    <x v="38"/>
    <s v="High Discount"/>
    <s v="Ok"/>
  </r>
  <r>
    <s v="ORD2024"/>
    <s v="Webcam"/>
    <n v="146"/>
    <n v="6000"/>
    <n v="500"/>
    <s v="West"/>
    <d v="2062-10-09T00:00:00"/>
    <n v="803000"/>
    <n v="73000"/>
    <x v="9"/>
    <x v="38"/>
    <s v="High Discount"/>
    <s v="Ok"/>
  </r>
  <r>
    <s v="ORD2025"/>
    <s v="Printer"/>
    <n v="169"/>
    <n v="800"/>
    <n v="3000"/>
    <s v="West"/>
    <d v="2062-10-16T00:00:00"/>
    <n v="0"/>
    <n v="507000"/>
    <x v="9"/>
    <x v="38"/>
    <s v="High Discount"/>
    <s v="Zero Sales"/>
  </r>
  <r>
    <s v="ORD2026"/>
    <s v="Monitor"/>
    <n v="586"/>
    <n v="12000"/>
    <n v="2000"/>
    <s v="North"/>
    <d v="2062-10-23T00:00:00"/>
    <n v="5860000"/>
    <n v="1172000"/>
    <x v="9"/>
    <x v="38"/>
    <s v="High Discount"/>
    <s v="Ok"/>
  </r>
  <r>
    <s v="ORD2027"/>
    <s v="Laptop"/>
    <n v="202"/>
    <n v="18000"/>
    <n v="400"/>
    <s v="East"/>
    <d v="2062-10-30T00:00:00"/>
    <n v="3555200"/>
    <n v="80800"/>
    <x v="9"/>
    <x v="38"/>
    <s v="High Discount"/>
    <s v="Ok"/>
  </r>
  <r>
    <s v="ORD2028"/>
    <s v="Mobile"/>
    <n v="294"/>
    <n v="6000"/>
    <n v="1500"/>
    <s v="East"/>
    <d v="2062-11-06T00:00:00"/>
    <n v="1323000"/>
    <n v="441000"/>
    <x v="10"/>
    <x v="38"/>
    <s v="High Discount"/>
    <s v="Ok"/>
  </r>
  <r>
    <s v="ORD2029"/>
    <s v="Keyboard"/>
    <n v="565"/>
    <n v="22000"/>
    <n v="400"/>
    <s v="West"/>
    <d v="2062-11-13T00:00:00"/>
    <n v="12204000"/>
    <n v="226000"/>
    <x v="10"/>
    <x v="38"/>
    <s v="Normal"/>
    <s v="Ok"/>
  </r>
  <r>
    <s v="ORD2030"/>
    <s v="Keyboard"/>
    <n v="442"/>
    <n v="5500"/>
    <n v="100"/>
    <s v="West"/>
    <d v="2062-11-20T00:00:00"/>
    <n v="2386800"/>
    <n v="44200"/>
    <x v="10"/>
    <x v="38"/>
    <s v="Normal"/>
    <s v="Ok"/>
  </r>
  <r>
    <s v="ORD2031"/>
    <s v="Speaker"/>
    <n v="192"/>
    <n v="12000"/>
    <n v="200"/>
    <s v="West"/>
    <d v="2062-11-27T00:00:00"/>
    <n v="2265600"/>
    <n v="38400"/>
    <x v="10"/>
    <x v="38"/>
    <s v="High Discount"/>
    <s v="Ok"/>
  </r>
  <r>
    <s v="ORD2032"/>
    <s v="Mouse"/>
    <n v="553"/>
    <n v="1200"/>
    <n v="200"/>
    <s v="East"/>
    <d v="2062-12-04T00:00:00"/>
    <n v="553000"/>
    <n v="110600"/>
    <x v="11"/>
    <x v="38"/>
    <s v="Normal"/>
    <s v="Ok"/>
  </r>
  <r>
    <s v="ORD2033"/>
    <s v="Speaker"/>
    <n v="269"/>
    <n v="12000"/>
    <n v="1000"/>
    <s v="North"/>
    <d v="2062-12-11T00:00:00"/>
    <n v="2959000"/>
    <n v="269000"/>
    <x v="11"/>
    <x v="38"/>
    <s v="High Discount"/>
    <s v="Ok"/>
  </r>
  <r>
    <s v="ORD2034"/>
    <s v="Mobile"/>
    <n v="209"/>
    <n v="6000"/>
    <n v="500"/>
    <s v="East"/>
    <d v="2062-12-18T00:00:00"/>
    <n v="1149500"/>
    <n v="104500"/>
    <x v="11"/>
    <x v="38"/>
    <s v="High Discount"/>
    <s v="Ok"/>
  </r>
  <r>
    <s v="ORD2035"/>
    <s v="Tablet"/>
    <n v="125"/>
    <n v="4500"/>
    <n v="100"/>
    <s v="West"/>
    <d v="2062-12-25T00:00:00"/>
    <n v="550000"/>
    <n v="12500"/>
    <x v="11"/>
    <x v="38"/>
    <s v="Normal"/>
    <s v="Ok"/>
  </r>
  <r>
    <s v="ORD2036"/>
    <s v="Mouse"/>
    <n v="81"/>
    <n v="45000"/>
    <n v="2000"/>
    <s v="West"/>
    <d v="2063-01-01T00:00:00"/>
    <n v="3483000"/>
    <n v="162000"/>
    <x v="0"/>
    <x v="39"/>
    <s v="High Discount"/>
    <s v="Ok"/>
  </r>
  <r>
    <s v="ORD2037"/>
    <s v="Hard Disk"/>
    <n v="383"/>
    <n v="18000"/>
    <n v="1500"/>
    <s v="North"/>
    <d v="2063-01-08T00:00:00"/>
    <n v="6319500"/>
    <n v="574500"/>
    <x v="0"/>
    <x v="39"/>
    <s v="High Discount"/>
    <s v="Ok"/>
  </r>
  <r>
    <s v="ORD2038"/>
    <s v="Tablet"/>
    <n v="574"/>
    <n v="12000"/>
    <n v="5000"/>
    <s v="South"/>
    <d v="2063-01-15T00:00:00"/>
    <n v="4018000"/>
    <n v="2870000"/>
    <x v="0"/>
    <x v="39"/>
    <s v="High Discount"/>
    <s v="Ok"/>
  </r>
  <r>
    <s v="ORD2039"/>
    <s v="Mouse"/>
    <n v="489"/>
    <n v="45000"/>
    <n v="200"/>
    <s v="South"/>
    <d v="2063-01-22T00:00:00"/>
    <n v="21907200"/>
    <n v="97800"/>
    <x v="0"/>
    <x v="39"/>
    <s v="Normal"/>
    <s v="Ok"/>
  </r>
  <r>
    <s v="ORD2040"/>
    <s v="Mouse"/>
    <n v="401"/>
    <n v="800"/>
    <n v="400"/>
    <s v="East"/>
    <d v="2063-01-29T00:00:00"/>
    <n v="160400"/>
    <n v="160400"/>
    <x v="0"/>
    <x v="39"/>
    <s v="Normal"/>
    <s v="Ok"/>
  </r>
  <r>
    <s v="ORD2041"/>
    <s v="Mobile"/>
    <n v="388"/>
    <n v="1200"/>
    <n v="500"/>
    <s v="South"/>
    <d v="2063-02-05T00:00:00"/>
    <n v="271600"/>
    <n v="194000"/>
    <x v="1"/>
    <x v="39"/>
    <s v="High Discount"/>
    <s v="Ok"/>
  </r>
  <r>
    <s v="ORD2042"/>
    <s v="Printer"/>
    <n v="449"/>
    <n v="15000"/>
    <n v="2000"/>
    <s v="South"/>
    <d v="2063-02-12T00:00:00"/>
    <n v="5837000"/>
    <n v="898000"/>
    <x v="1"/>
    <x v="39"/>
    <s v="High Discount"/>
    <s v="Ok"/>
  </r>
  <r>
    <s v="ORD2043"/>
    <s v="Mobile"/>
    <n v="445"/>
    <n v="800"/>
    <n v="400"/>
    <s v="East"/>
    <d v="2063-02-19T00:00:00"/>
    <n v="178000"/>
    <n v="178000"/>
    <x v="1"/>
    <x v="39"/>
    <s v="Normal"/>
    <s v="Ok"/>
  </r>
  <r>
    <s v="ORD2044"/>
    <s v="Mouse"/>
    <n v="251"/>
    <n v="22000"/>
    <n v="1500"/>
    <s v="West"/>
    <d v="2063-02-26T00:00:00"/>
    <n v="5145500"/>
    <n v="376500"/>
    <x v="1"/>
    <x v="39"/>
    <s v="High Discount"/>
    <s v="Ok"/>
  </r>
  <r>
    <s v="ORD2045"/>
    <s v="Laptop"/>
    <n v="579"/>
    <n v="1200"/>
    <n v="1500"/>
    <s v="South"/>
    <d v="2063-03-05T00:00:00"/>
    <n v="0"/>
    <n v="868500"/>
    <x v="2"/>
    <x v="39"/>
    <s v="High Discount"/>
    <s v="Zero Sales"/>
  </r>
  <r>
    <s v="ORD2046"/>
    <s v="Tablet"/>
    <n v="142"/>
    <n v="22000"/>
    <n v="100"/>
    <s v="West"/>
    <d v="2063-03-12T00:00:00"/>
    <n v="3109800"/>
    <n v="14200"/>
    <x v="2"/>
    <x v="39"/>
    <s v="Normal"/>
    <s v="Ok"/>
  </r>
  <r>
    <s v="ORD2047"/>
    <s v="Mobile"/>
    <n v="407"/>
    <n v="4500"/>
    <n v="300"/>
    <s v="East"/>
    <d v="2063-03-19T00:00:00"/>
    <n v="1709400"/>
    <n v="122100"/>
    <x v="2"/>
    <x v="39"/>
    <s v="Normal"/>
    <s v="Ok"/>
  </r>
  <r>
    <s v="ORD2048"/>
    <s v="Printer"/>
    <n v="445"/>
    <n v="18000"/>
    <n v="400"/>
    <s v="West"/>
    <d v="2063-03-26T00:00:00"/>
    <n v="7832000"/>
    <n v="178000"/>
    <x v="2"/>
    <x v="39"/>
    <s v="Normal"/>
    <s v="Ok"/>
  </r>
  <r>
    <s v="ORD2049"/>
    <s v="Monitor"/>
    <n v="109"/>
    <n v="800"/>
    <n v="2000"/>
    <s v="West"/>
    <d v="2063-04-02T00:00:00"/>
    <n v="0"/>
    <n v="218000"/>
    <x v="3"/>
    <x v="39"/>
    <s v="High Discount"/>
    <s v="Zero Sales"/>
  </r>
  <r>
    <s v="ORD2050"/>
    <s v="Speaker"/>
    <n v="526"/>
    <n v="4500"/>
    <n v="1500"/>
    <s v="East"/>
    <d v="2063-04-09T00:00:00"/>
    <n v="1578000"/>
    <n v="789000"/>
    <x v="3"/>
    <x v="39"/>
    <s v="High Discount"/>
    <s v="Ok"/>
  </r>
  <r>
    <s v="ORD2051"/>
    <s v="Mouse"/>
    <n v="50"/>
    <n v="5500"/>
    <n v="100"/>
    <s v="West"/>
    <d v="2063-04-16T00:00:00"/>
    <n v="270000"/>
    <n v="5000"/>
    <x v="3"/>
    <x v="39"/>
    <s v="High Discount"/>
    <s v="Ok"/>
  </r>
  <r>
    <s v="ORD2052"/>
    <s v="Hard Disk"/>
    <n v="360"/>
    <n v="15000"/>
    <n v="100"/>
    <s v="South"/>
    <d v="2063-04-23T00:00:00"/>
    <n v="5364000"/>
    <n v="36000"/>
    <x v="3"/>
    <x v="39"/>
    <s v="Normal"/>
    <s v="Ok"/>
  </r>
  <r>
    <s v="ORD2053"/>
    <s v="Monitor"/>
    <n v="217"/>
    <n v="1200"/>
    <n v="1000"/>
    <s v="South"/>
    <d v="2063-04-30T00:00:00"/>
    <n v="43400"/>
    <n v="217000"/>
    <x v="3"/>
    <x v="39"/>
    <s v="High Discount"/>
    <s v="Ok"/>
  </r>
  <r>
    <s v="ORD2054"/>
    <s v="Keyboard"/>
    <n v="241"/>
    <n v="18000"/>
    <n v="5000"/>
    <s v="South"/>
    <d v="2063-05-07T00:00:00"/>
    <n v="3133000"/>
    <n v="1205000"/>
    <x v="4"/>
    <x v="39"/>
    <s v="High Discount"/>
    <s v="Ok"/>
  </r>
  <r>
    <s v="ORD2055"/>
    <s v="Webcam"/>
    <n v="83"/>
    <n v="18000"/>
    <n v="300"/>
    <s v="South"/>
    <d v="2063-05-14T00:00:00"/>
    <n v="1469100"/>
    <n v="24900"/>
    <x v="4"/>
    <x v="39"/>
    <s v="High Discount"/>
    <s v="Ok"/>
  </r>
  <r>
    <s v="ORD2056"/>
    <s v="Printer"/>
    <n v="83"/>
    <n v="12000"/>
    <n v="3000"/>
    <s v="West"/>
    <d v="2063-05-21T00:00:00"/>
    <n v="747000"/>
    <n v="249000"/>
    <x v="4"/>
    <x v="39"/>
    <s v="High Discount"/>
    <s v="Ok"/>
  </r>
  <r>
    <s v="ORD2057"/>
    <s v="Hard Disk"/>
    <n v="466"/>
    <n v="5500"/>
    <n v="1500"/>
    <s v="South"/>
    <d v="2063-05-28T00:00:00"/>
    <n v="1864000"/>
    <n v="699000"/>
    <x v="4"/>
    <x v="39"/>
    <s v="High Discount"/>
    <s v="Ok"/>
  </r>
  <r>
    <s v="ORD2058"/>
    <s v="Webcam"/>
    <n v="207"/>
    <n v="18000"/>
    <n v="2000"/>
    <s v="West"/>
    <d v="2063-06-04T00:00:00"/>
    <n v="3312000"/>
    <n v="414000"/>
    <x v="5"/>
    <x v="39"/>
    <s v="High Discount"/>
    <s v="Ok"/>
  </r>
  <r>
    <s v="ORD2059"/>
    <s v="Printer"/>
    <n v="549"/>
    <n v="6000"/>
    <n v="2000"/>
    <s v="North"/>
    <d v="2063-06-11T00:00:00"/>
    <n v="2196000"/>
    <n v="1098000"/>
    <x v="5"/>
    <x v="39"/>
    <s v="High Discount"/>
    <s v="Ok"/>
  </r>
  <r>
    <s v="ORD2060"/>
    <s v="Laptop"/>
    <n v="415"/>
    <n v="5500"/>
    <n v="200"/>
    <s v="West"/>
    <d v="2063-06-18T00:00:00"/>
    <n v="2199500"/>
    <n v="83000"/>
    <x v="5"/>
    <x v="39"/>
    <s v="Normal"/>
    <s v="Ok"/>
  </r>
  <r>
    <s v="ORD2061"/>
    <s v="Speaker"/>
    <n v="389"/>
    <n v="15000"/>
    <n v="1000"/>
    <s v="South"/>
    <d v="2063-06-25T00:00:00"/>
    <n v="5446000"/>
    <n v="389000"/>
    <x v="5"/>
    <x v="39"/>
    <s v="High Discount"/>
    <s v="Ok"/>
  </r>
  <r>
    <s v="ORD2062"/>
    <s v="Monitor"/>
    <n v="384"/>
    <n v="15000"/>
    <n v="1000"/>
    <s v="North"/>
    <d v="2063-07-02T00:00:00"/>
    <n v="5376000"/>
    <n v="384000"/>
    <x v="6"/>
    <x v="39"/>
    <s v="High Discount"/>
    <s v="Ok"/>
  </r>
  <r>
    <s v="ORD2063"/>
    <s v="Tablet"/>
    <n v="376"/>
    <n v="22000"/>
    <n v="1000"/>
    <s v="East"/>
    <d v="2063-07-09T00:00:00"/>
    <n v="7896000"/>
    <n v="376000"/>
    <x v="6"/>
    <x v="39"/>
    <s v="High Discount"/>
    <s v="Ok"/>
  </r>
  <r>
    <s v="ORD2064"/>
    <s v="Printer"/>
    <n v="163"/>
    <n v="15000"/>
    <n v="2000"/>
    <s v="West"/>
    <d v="2063-07-16T00:00:00"/>
    <n v="2119000"/>
    <n v="326000"/>
    <x v="6"/>
    <x v="39"/>
    <s v="High Discount"/>
    <s v="Ok"/>
  </r>
  <r>
    <s v="ORD2065"/>
    <s v="Tablet"/>
    <n v="467"/>
    <n v="6000"/>
    <n v="300"/>
    <s v="South"/>
    <d v="2063-07-23T00:00:00"/>
    <n v="2661900"/>
    <n v="140100"/>
    <x v="6"/>
    <x v="39"/>
    <s v="Normal"/>
    <s v="Ok"/>
  </r>
  <r>
    <s v="ORD2066"/>
    <s v="Speaker"/>
    <n v="517"/>
    <n v="1200"/>
    <n v="100"/>
    <s v="South"/>
    <d v="2063-07-30T00:00:00"/>
    <n v="568700"/>
    <n v="51700"/>
    <x v="6"/>
    <x v="39"/>
    <s v="Normal"/>
    <s v="Ok"/>
  </r>
  <r>
    <s v="ORD2067"/>
    <s v="Mouse"/>
    <n v="192"/>
    <n v="45000"/>
    <n v="400"/>
    <s v="South"/>
    <d v="2063-08-06T00:00:00"/>
    <n v="8563200"/>
    <n v="76800"/>
    <x v="7"/>
    <x v="39"/>
    <s v="High Discount"/>
    <s v="Ok"/>
  </r>
  <r>
    <s v="ORD2068"/>
    <s v="Keyboard"/>
    <n v="358"/>
    <n v="45000"/>
    <n v="500"/>
    <s v="East"/>
    <d v="2063-08-13T00:00:00"/>
    <n v="15931000"/>
    <n v="179000"/>
    <x v="7"/>
    <x v="39"/>
    <s v="High Discount"/>
    <s v="Ok"/>
  </r>
  <r>
    <s v="ORD2069"/>
    <s v="Monitor"/>
    <n v="450"/>
    <n v="12000"/>
    <n v="5000"/>
    <s v="North"/>
    <d v="2063-08-20T00:00:00"/>
    <n v="3150000"/>
    <n v="2250000"/>
    <x v="7"/>
    <x v="39"/>
    <s v="High Discount"/>
    <s v="Ok"/>
  </r>
  <r>
    <s v="ORD2070"/>
    <s v="Speaker"/>
    <n v="369"/>
    <n v="18000"/>
    <n v="1500"/>
    <s v="North"/>
    <d v="2063-08-27T00:00:00"/>
    <n v="6088500"/>
    <n v="553500"/>
    <x v="7"/>
    <x v="39"/>
    <s v="High Discount"/>
    <s v="Ok"/>
  </r>
  <r>
    <s v="ORD2071"/>
    <s v="Speaker"/>
    <n v="261"/>
    <n v="15000"/>
    <n v="1000"/>
    <s v="South"/>
    <d v="2063-09-03T00:00:00"/>
    <n v="3654000"/>
    <n v="261000"/>
    <x v="8"/>
    <x v="39"/>
    <s v="High Discount"/>
    <s v="Ok"/>
  </r>
  <r>
    <s v="ORD2072"/>
    <s v="Laptop"/>
    <n v="366"/>
    <n v="22000"/>
    <n v="300"/>
    <s v="West"/>
    <d v="2063-09-10T00:00:00"/>
    <n v="7942200"/>
    <n v="109800"/>
    <x v="8"/>
    <x v="39"/>
    <s v="Normal"/>
    <s v="Ok"/>
  </r>
  <r>
    <s v="ORD2073"/>
    <s v="Webcam"/>
    <n v="234"/>
    <n v="12000"/>
    <n v="2000"/>
    <s v="South"/>
    <d v="2063-09-17T00:00:00"/>
    <n v="2340000"/>
    <n v="468000"/>
    <x v="8"/>
    <x v="39"/>
    <s v="High Discount"/>
    <s v="Ok"/>
  </r>
  <r>
    <s v="ORD2074"/>
    <s v="Keyboard"/>
    <n v="254"/>
    <n v="4500"/>
    <n v="100"/>
    <s v="South"/>
    <d v="2063-09-24T00:00:00"/>
    <n v="1117600"/>
    <n v="25400"/>
    <x v="8"/>
    <x v="39"/>
    <s v="Normal"/>
    <s v="Ok"/>
  </r>
  <r>
    <s v="ORD2075"/>
    <s v="Monitor"/>
    <n v="413"/>
    <n v="18000"/>
    <n v="500"/>
    <s v="West"/>
    <d v="2063-10-01T00:00:00"/>
    <n v="7227500"/>
    <n v="206500"/>
    <x v="9"/>
    <x v="39"/>
    <s v="High Discount"/>
    <s v="Ok"/>
  </r>
  <r>
    <s v="ORD2076"/>
    <s v="Mouse"/>
    <n v="265"/>
    <n v="6000"/>
    <n v="2000"/>
    <s v="South"/>
    <d v="2063-10-08T00:00:00"/>
    <n v="1060000"/>
    <n v="530000"/>
    <x v="9"/>
    <x v="39"/>
    <s v="High Discount"/>
    <s v="Ok"/>
  </r>
  <r>
    <s v="ORD2077"/>
    <s v="Mouse"/>
    <n v="295"/>
    <n v="45000"/>
    <n v="100"/>
    <s v="East"/>
    <d v="2063-10-15T00:00:00"/>
    <n v="13245500"/>
    <n v="29500"/>
    <x v="9"/>
    <x v="39"/>
    <s v="Normal"/>
    <s v="Ok"/>
  </r>
  <r>
    <s v="ORD2078"/>
    <s v="Mobile"/>
    <n v="288"/>
    <n v="22000"/>
    <n v="300"/>
    <s v="South"/>
    <d v="2063-10-22T00:00:00"/>
    <n v="6249600"/>
    <n v="86400"/>
    <x v="9"/>
    <x v="39"/>
    <s v="High Discount"/>
    <s v="Ok"/>
  </r>
  <r>
    <s v="ORD2079"/>
    <s v="Speaker"/>
    <n v="440"/>
    <n v="12000"/>
    <n v="300"/>
    <s v="East"/>
    <d v="2063-10-29T00:00:00"/>
    <n v="5148000"/>
    <n v="132000"/>
    <x v="9"/>
    <x v="39"/>
    <s v="Normal"/>
    <s v="Ok"/>
  </r>
  <r>
    <s v="ORD2080"/>
    <s v="Printer"/>
    <n v="569"/>
    <n v="800"/>
    <n v="100"/>
    <s v="South"/>
    <d v="2063-11-05T00:00:00"/>
    <n v="398300"/>
    <n v="56900"/>
    <x v="10"/>
    <x v="39"/>
    <s v="Normal"/>
    <s v="Ok"/>
  </r>
  <r>
    <s v="ORD2081"/>
    <s v="Laptop"/>
    <n v="326"/>
    <n v="45000"/>
    <n v="200"/>
    <s v="North"/>
    <d v="2063-11-12T00:00:00"/>
    <n v="14604800"/>
    <n v="65200"/>
    <x v="10"/>
    <x v="39"/>
    <s v="Normal"/>
    <s v="Ok"/>
  </r>
  <r>
    <s v="ORD2082"/>
    <s v="Keyboard"/>
    <n v="251"/>
    <n v="6000"/>
    <n v="5000"/>
    <s v="West"/>
    <d v="2063-11-19T00:00:00"/>
    <n v="251000"/>
    <n v="1255000"/>
    <x v="10"/>
    <x v="39"/>
    <s v="High Discount"/>
    <s v="Ok"/>
  </r>
  <r>
    <s v="ORD2083"/>
    <s v="Mouse"/>
    <n v="263"/>
    <n v="18000"/>
    <n v="2000"/>
    <s v="North"/>
    <d v="2063-11-26T00:00:00"/>
    <n v="4208000"/>
    <n v="526000"/>
    <x v="10"/>
    <x v="39"/>
    <s v="High Discount"/>
    <s v="Ok"/>
  </r>
  <r>
    <s v="ORD2084"/>
    <s v="Monitor"/>
    <n v="527"/>
    <n v="1200"/>
    <n v="2000"/>
    <s v="South"/>
    <d v="2063-12-03T00:00:00"/>
    <n v="0"/>
    <n v="1054000"/>
    <x v="11"/>
    <x v="39"/>
    <s v="High Discount"/>
    <s v="Zero Sales"/>
  </r>
  <r>
    <s v="ORD2085"/>
    <s v="Mobile"/>
    <n v="557"/>
    <n v="800"/>
    <n v="1500"/>
    <s v="South"/>
    <d v="2063-12-10T00:00:00"/>
    <n v="0"/>
    <n v="835500"/>
    <x v="11"/>
    <x v="39"/>
    <s v="High Discount"/>
    <s v="Zero Sales"/>
  </r>
  <r>
    <s v="ORD2086"/>
    <s v="Monitor"/>
    <n v="124"/>
    <n v="6000"/>
    <n v="200"/>
    <s v="East"/>
    <d v="2063-12-17T00:00:00"/>
    <n v="719200"/>
    <n v="24800"/>
    <x v="11"/>
    <x v="39"/>
    <s v="High Discount"/>
    <s v="Ok"/>
  </r>
  <r>
    <s v="ORD2087"/>
    <s v="Laptop"/>
    <n v="191"/>
    <n v="22000"/>
    <n v="500"/>
    <s v="South"/>
    <d v="2063-12-24T00:00:00"/>
    <n v="4106500"/>
    <n v="95500"/>
    <x v="11"/>
    <x v="39"/>
    <s v="High Discount"/>
    <s v="Ok"/>
  </r>
  <r>
    <s v="ORD2088"/>
    <s v="Printer"/>
    <n v="371"/>
    <n v="4500"/>
    <n v="300"/>
    <s v="South"/>
    <d v="2063-12-31T00:00:00"/>
    <n v="1558200"/>
    <n v="111300"/>
    <x v="11"/>
    <x v="39"/>
    <s v="Normal"/>
    <s v="Ok"/>
  </r>
  <r>
    <s v="ORD2089"/>
    <s v="Mobile"/>
    <n v="510"/>
    <n v="1200"/>
    <n v="1000"/>
    <s v="South"/>
    <d v="2064-01-07T00:00:00"/>
    <n v="102000"/>
    <n v="510000"/>
    <x v="0"/>
    <x v="40"/>
    <s v="High Discount"/>
    <s v="Ok"/>
  </r>
  <r>
    <s v="ORD2090"/>
    <s v="Mobile"/>
    <n v="195"/>
    <n v="6000"/>
    <n v="400"/>
    <s v="North"/>
    <d v="2064-01-14T00:00:00"/>
    <n v="1092000"/>
    <n v="78000"/>
    <x v="0"/>
    <x v="40"/>
    <s v="High Discount"/>
    <s v="Ok"/>
  </r>
  <r>
    <s v="ORD2091"/>
    <s v="Webcam"/>
    <n v="103"/>
    <n v="12000"/>
    <n v="100"/>
    <s v="East"/>
    <d v="2064-01-21T00:00:00"/>
    <n v="1225700"/>
    <n v="10300"/>
    <x v="0"/>
    <x v="40"/>
    <s v="Normal"/>
    <s v="Ok"/>
  </r>
  <r>
    <s v="ORD2092"/>
    <s v="Keyboard"/>
    <n v="405"/>
    <n v="4500"/>
    <n v="2000"/>
    <s v="North"/>
    <d v="2064-01-28T00:00:00"/>
    <n v="1012500"/>
    <n v="810000"/>
    <x v="0"/>
    <x v="40"/>
    <s v="High Discount"/>
    <s v="Ok"/>
  </r>
  <r>
    <s v="ORD2093"/>
    <s v="Mobile"/>
    <n v="326"/>
    <n v="6000"/>
    <n v="300"/>
    <s v="East"/>
    <d v="2064-02-04T00:00:00"/>
    <n v="1858200"/>
    <n v="97800"/>
    <x v="1"/>
    <x v="40"/>
    <s v="Normal"/>
    <s v="Ok"/>
  </r>
  <r>
    <s v="ORD2094"/>
    <s v="Webcam"/>
    <n v="449"/>
    <n v="1200"/>
    <n v="400"/>
    <s v="North"/>
    <d v="2064-02-11T00:00:00"/>
    <n v="359200"/>
    <n v="179600"/>
    <x v="1"/>
    <x v="40"/>
    <s v="Normal"/>
    <s v="Ok"/>
  </r>
  <r>
    <s v="ORD2095"/>
    <s v="Webcam"/>
    <n v="565"/>
    <n v="22000"/>
    <n v="5000"/>
    <s v="South"/>
    <d v="2064-02-18T00:00:00"/>
    <n v="9605000"/>
    <n v="2825000"/>
    <x v="1"/>
    <x v="40"/>
    <s v="High Discount"/>
    <s v="Ok"/>
  </r>
  <r>
    <s v="ORD2096"/>
    <s v="Laptop"/>
    <n v="548"/>
    <n v="45000"/>
    <n v="300"/>
    <s v="North"/>
    <d v="2064-02-25T00:00:00"/>
    <n v="24495600"/>
    <n v="164400"/>
    <x v="1"/>
    <x v="40"/>
    <s v="Normal"/>
    <s v="Ok"/>
  </r>
  <r>
    <s v="ORD2097"/>
    <s v="Tablet"/>
    <n v="360"/>
    <n v="1200"/>
    <n v="2000"/>
    <s v="North"/>
    <d v="2064-03-03T00:00:00"/>
    <n v="0"/>
    <n v="720000"/>
    <x v="2"/>
    <x v="40"/>
    <s v="High Discount"/>
    <s v="Zero Sales"/>
  </r>
  <r>
    <s v="ORD2098"/>
    <s v="Monitor"/>
    <n v="320"/>
    <n v="1200"/>
    <n v="300"/>
    <s v="East"/>
    <d v="2064-03-10T00:00:00"/>
    <n v="288000"/>
    <n v="96000"/>
    <x v="2"/>
    <x v="40"/>
    <s v="Normal"/>
    <s v="Ok"/>
  </r>
  <r>
    <s v="ORD2099"/>
    <s v="Printer"/>
    <n v="498"/>
    <n v="12000"/>
    <n v="400"/>
    <s v="East"/>
    <d v="2064-03-17T00:00:00"/>
    <n v="5776800"/>
    <n v="199200"/>
    <x v="2"/>
    <x v="40"/>
    <s v="Normal"/>
    <s v="Ok"/>
  </r>
  <r>
    <s v="ORD2100"/>
    <s v="Hard Disk"/>
    <n v="161"/>
    <n v="5500"/>
    <n v="5000"/>
    <s v="North"/>
    <d v="2064-03-24T00:00:00"/>
    <n v="80500"/>
    <n v="805000"/>
    <x v="2"/>
    <x v="40"/>
    <s v="High Discount"/>
    <s v="Ok"/>
  </r>
  <r>
    <s v="ORD2101"/>
    <s v="Monitor"/>
    <n v="288"/>
    <n v="5500"/>
    <n v="500"/>
    <s v="East"/>
    <d v="2064-03-31T00:00:00"/>
    <n v="1440000"/>
    <n v="144000"/>
    <x v="2"/>
    <x v="40"/>
    <s v="High Discount"/>
    <s v="Ok"/>
  </r>
  <r>
    <s v="ORD2102"/>
    <s v="Mobile"/>
    <n v="193"/>
    <n v="6000"/>
    <n v="100"/>
    <s v="East"/>
    <d v="2064-04-07T00:00:00"/>
    <n v="1138700"/>
    <n v="19300"/>
    <x v="3"/>
    <x v="40"/>
    <s v="Normal"/>
    <s v="Ok"/>
  </r>
  <r>
    <s v="ORD2103"/>
    <s v="Printer"/>
    <n v="423"/>
    <n v="22000"/>
    <n v="300"/>
    <s v="East"/>
    <d v="2064-04-14T00:00:00"/>
    <n v="9179100"/>
    <n v="126900"/>
    <x v="3"/>
    <x v="40"/>
    <s v="Normal"/>
    <s v="Ok"/>
  </r>
  <r>
    <s v="ORD2104"/>
    <s v="Mouse"/>
    <n v="69"/>
    <n v="5500"/>
    <n v="1500"/>
    <s v="West"/>
    <d v="2064-04-21T00:00:00"/>
    <n v="276000"/>
    <n v="103500"/>
    <x v="3"/>
    <x v="40"/>
    <s v="High Discount"/>
    <s v="Ok"/>
  </r>
  <r>
    <s v="ORD2105"/>
    <s v="Tablet"/>
    <n v="338"/>
    <n v="4500"/>
    <n v="200"/>
    <s v="East"/>
    <d v="2064-04-28T00:00:00"/>
    <n v="1453400"/>
    <n v="67600"/>
    <x v="3"/>
    <x v="40"/>
    <s v="Normal"/>
    <s v="Ok"/>
  </r>
  <r>
    <s v="ORD2106"/>
    <s v="Mouse"/>
    <n v="246"/>
    <n v="22000"/>
    <n v="100"/>
    <s v="West"/>
    <d v="2064-05-05T00:00:00"/>
    <n v="5387400"/>
    <n v="24600"/>
    <x v="4"/>
    <x v="40"/>
    <s v="Normal"/>
    <s v="Ok"/>
  </r>
  <r>
    <s v="ORD2107"/>
    <s v="Mouse"/>
    <n v="431"/>
    <n v="12000"/>
    <n v="300"/>
    <s v="West"/>
    <d v="2064-05-12T00:00:00"/>
    <n v="5042700"/>
    <n v="129300"/>
    <x v="4"/>
    <x v="40"/>
    <s v="Normal"/>
    <s v="Ok"/>
  </r>
  <r>
    <s v="ORD2108"/>
    <s v="Keyboard"/>
    <n v="541"/>
    <n v="800"/>
    <n v="100"/>
    <s v="East"/>
    <d v="2064-05-19T00:00:00"/>
    <n v="378700"/>
    <n v="54100"/>
    <x v="4"/>
    <x v="40"/>
    <s v="Normal"/>
    <s v="Ok"/>
  </r>
  <r>
    <s v="ORD2109"/>
    <s v="Monitor"/>
    <n v="213"/>
    <n v="4500"/>
    <n v="300"/>
    <s v="North"/>
    <d v="2064-05-26T00:00:00"/>
    <n v="894600"/>
    <n v="63900"/>
    <x v="4"/>
    <x v="40"/>
    <s v="High Discount"/>
    <s v="Ok"/>
  </r>
  <r>
    <s v="ORD2110"/>
    <s v="Hard Disk"/>
    <n v="298"/>
    <n v="5500"/>
    <n v="3000"/>
    <s v="East"/>
    <d v="2064-06-02T00:00:00"/>
    <n v="745000"/>
    <n v="894000"/>
    <x v="5"/>
    <x v="40"/>
    <s v="High Discount"/>
    <s v="Ok"/>
  </r>
  <r>
    <s v="ORD2111"/>
    <s v="Laptop"/>
    <n v="117"/>
    <n v="18000"/>
    <n v="1500"/>
    <s v="South"/>
    <d v="2064-06-09T00:00:00"/>
    <n v="1930500"/>
    <n v="175500"/>
    <x v="5"/>
    <x v="40"/>
    <s v="High Discount"/>
    <s v="Ok"/>
  </r>
  <r>
    <s v="ORD2112"/>
    <s v="Hard Disk"/>
    <n v="70"/>
    <n v="18000"/>
    <n v="2000"/>
    <s v="North"/>
    <d v="2064-06-16T00:00:00"/>
    <n v="1120000"/>
    <n v="140000"/>
    <x v="5"/>
    <x v="40"/>
    <s v="High Discount"/>
    <s v="Ok"/>
  </r>
  <r>
    <s v="ORD2113"/>
    <s v="Mouse"/>
    <n v="561"/>
    <n v="18000"/>
    <n v="1500"/>
    <s v="West"/>
    <d v="2064-06-23T00:00:00"/>
    <n v="9256500"/>
    <n v="841500"/>
    <x v="5"/>
    <x v="40"/>
    <s v="High Discount"/>
    <s v="Ok"/>
  </r>
  <r>
    <s v="ORD2114"/>
    <s v="Mobile"/>
    <n v="439"/>
    <n v="1200"/>
    <n v="5000"/>
    <s v="West"/>
    <d v="2064-06-30T00:00:00"/>
    <n v="0"/>
    <n v="2195000"/>
    <x v="5"/>
    <x v="40"/>
    <s v="High Discount"/>
    <s v="Zero Sales"/>
  </r>
  <r>
    <s v="ORD2115"/>
    <s v="Tablet"/>
    <n v="585"/>
    <n v="800"/>
    <n v="3000"/>
    <s v="North"/>
    <d v="2064-07-07T00:00:00"/>
    <n v="0"/>
    <n v="1755000"/>
    <x v="6"/>
    <x v="40"/>
    <s v="High Discount"/>
    <s v="Zero Sales"/>
  </r>
  <r>
    <s v="ORD2116"/>
    <s v="Speaker"/>
    <n v="160"/>
    <n v="22000"/>
    <n v="1500"/>
    <s v="North"/>
    <d v="2064-07-14T00:00:00"/>
    <n v="3280000"/>
    <n v="240000"/>
    <x v="6"/>
    <x v="40"/>
    <s v="High Discount"/>
    <s v="Ok"/>
  </r>
  <r>
    <s v="ORD2117"/>
    <s v="Hard Disk"/>
    <n v="509"/>
    <n v="22000"/>
    <n v="400"/>
    <s v="East"/>
    <d v="2064-07-21T00:00:00"/>
    <n v="10994400"/>
    <n v="203600"/>
    <x v="6"/>
    <x v="40"/>
    <s v="Normal"/>
    <s v="Ok"/>
  </r>
  <r>
    <s v="ORD2118"/>
    <s v="Mouse"/>
    <n v="127"/>
    <n v="18000"/>
    <n v="1500"/>
    <s v="West"/>
    <d v="2064-07-28T00:00:00"/>
    <n v="2095500"/>
    <n v="190500"/>
    <x v="6"/>
    <x v="40"/>
    <s v="High Discount"/>
    <s v="Ok"/>
  </r>
  <r>
    <s v="ORD2119"/>
    <s v="Tablet"/>
    <n v="483"/>
    <n v="800"/>
    <n v="200"/>
    <s v="South"/>
    <d v="2064-08-04T00:00:00"/>
    <n v="289800"/>
    <n v="96600"/>
    <x v="7"/>
    <x v="40"/>
    <s v="Normal"/>
    <s v="Ok"/>
  </r>
  <r>
    <s v="ORD2120"/>
    <s v="Printer"/>
    <n v="429"/>
    <n v="45000"/>
    <n v="300"/>
    <s v="East"/>
    <d v="2064-08-11T00:00:00"/>
    <n v="19176300"/>
    <n v="128700"/>
    <x v="7"/>
    <x v="40"/>
    <s v="Normal"/>
    <s v="Ok"/>
  </r>
  <r>
    <s v="ORD2121"/>
    <s v="Monitor"/>
    <n v="489"/>
    <n v="4500"/>
    <n v="5000"/>
    <s v="North"/>
    <d v="2064-08-18T00:00:00"/>
    <n v="0"/>
    <n v="2445000"/>
    <x v="7"/>
    <x v="40"/>
    <s v="High Discount"/>
    <s v="Zero Sales"/>
  </r>
  <r>
    <s v="ORD2122"/>
    <s v="Webcam"/>
    <n v="388"/>
    <n v="5500"/>
    <n v="500"/>
    <s v="West"/>
    <d v="2064-08-25T00:00:00"/>
    <n v="1940000"/>
    <n v="194000"/>
    <x v="7"/>
    <x v="40"/>
    <s v="High Discount"/>
    <s v="Ok"/>
  </r>
  <r>
    <s v="ORD2123"/>
    <s v="Keyboard"/>
    <n v="473"/>
    <n v="12000"/>
    <n v="2000"/>
    <s v="North"/>
    <d v="2064-09-01T00:00:00"/>
    <n v="4730000"/>
    <n v="946000"/>
    <x v="8"/>
    <x v="40"/>
    <s v="High Discount"/>
    <s v="Ok"/>
  </r>
  <r>
    <s v="ORD2124"/>
    <s v="Tablet"/>
    <n v="218"/>
    <n v="18000"/>
    <n v="300"/>
    <s v="North"/>
    <d v="2064-09-08T00:00:00"/>
    <n v="3858600"/>
    <n v="65400"/>
    <x v="8"/>
    <x v="40"/>
    <s v="High Discount"/>
    <s v="Ok"/>
  </r>
  <r>
    <s v="ORD2125"/>
    <s v="Mobile"/>
    <n v="311"/>
    <n v="800"/>
    <n v="500"/>
    <s v="North"/>
    <d v="2064-09-15T00:00:00"/>
    <n v="93300"/>
    <n v="155500"/>
    <x v="8"/>
    <x v="40"/>
    <s v="High Discount"/>
    <s v="Ok"/>
  </r>
  <r>
    <s v="ORD2126"/>
    <s v="Mobile"/>
    <n v="278"/>
    <n v="1200"/>
    <n v="500"/>
    <s v="East"/>
    <d v="2064-09-22T00:00:00"/>
    <n v="194600"/>
    <n v="139000"/>
    <x v="8"/>
    <x v="40"/>
    <s v="High Discount"/>
    <s v="Ok"/>
  </r>
  <r>
    <s v="ORD2127"/>
    <s v="Tablet"/>
    <n v="210"/>
    <n v="22000"/>
    <n v="300"/>
    <s v="South"/>
    <d v="2064-09-29T00:00:00"/>
    <n v="4557000"/>
    <n v="63000"/>
    <x v="8"/>
    <x v="40"/>
    <s v="High Discount"/>
    <s v="Ok"/>
  </r>
  <r>
    <s v="ORD2128"/>
    <s v="Mobile"/>
    <n v="476"/>
    <n v="22000"/>
    <n v="1500"/>
    <s v="South"/>
    <d v="2064-10-06T00:00:00"/>
    <n v="9758000"/>
    <n v="714000"/>
    <x v="9"/>
    <x v="40"/>
    <s v="High Discount"/>
    <s v="Ok"/>
  </r>
  <r>
    <s v="ORD2129"/>
    <s v="Monitor"/>
    <n v="171"/>
    <n v="1200"/>
    <n v="200"/>
    <s v="West"/>
    <d v="2064-10-13T00:00:00"/>
    <n v="171000"/>
    <n v="34200"/>
    <x v="9"/>
    <x v="40"/>
    <s v="High Discount"/>
    <s v="Ok"/>
  </r>
  <r>
    <s v="ORD2130"/>
    <s v="Mobile"/>
    <n v="198"/>
    <n v="12000"/>
    <n v="1000"/>
    <s v="North"/>
    <d v="2064-10-20T00:00:00"/>
    <n v="2178000"/>
    <n v="198000"/>
    <x v="9"/>
    <x v="40"/>
    <s v="High Discount"/>
    <s v="Ok"/>
  </r>
  <r>
    <s v="ORD2131"/>
    <s v="Hard Disk"/>
    <n v="160"/>
    <n v="1200"/>
    <n v="3000"/>
    <s v="South"/>
    <d v="2064-10-27T00:00:00"/>
    <n v="0"/>
    <n v="480000"/>
    <x v="9"/>
    <x v="40"/>
    <s v="High Discount"/>
    <s v="Zero Sales"/>
  </r>
  <r>
    <s v="ORD2132"/>
    <s v="Webcam"/>
    <n v="270"/>
    <n v="18000"/>
    <n v="1000"/>
    <s v="North"/>
    <d v="2064-11-03T00:00:00"/>
    <n v="4590000"/>
    <n v="270000"/>
    <x v="10"/>
    <x v="40"/>
    <s v="High Discount"/>
    <s v="Ok"/>
  </r>
  <r>
    <s v="ORD2133"/>
    <s v="Mobile"/>
    <n v="113"/>
    <n v="45000"/>
    <n v="2000"/>
    <s v="West"/>
    <d v="2064-11-10T00:00:00"/>
    <n v="4859000"/>
    <n v="226000"/>
    <x v="10"/>
    <x v="40"/>
    <s v="High Discount"/>
    <s v="Ok"/>
  </r>
  <r>
    <s v="ORD2134"/>
    <s v="Webcam"/>
    <n v="403"/>
    <n v="1200"/>
    <n v="100"/>
    <s v="North"/>
    <d v="2064-11-17T00:00:00"/>
    <n v="443300"/>
    <n v="40300"/>
    <x v="10"/>
    <x v="40"/>
    <s v="Normal"/>
    <s v="Ok"/>
  </r>
  <r>
    <s v="ORD2135"/>
    <s v="Mouse"/>
    <n v="523"/>
    <n v="45000"/>
    <n v="100"/>
    <s v="South"/>
    <d v="2064-11-24T00:00:00"/>
    <n v="23482700"/>
    <n v="52300"/>
    <x v="10"/>
    <x v="40"/>
    <s v="Normal"/>
    <s v="Ok"/>
  </r>
  <r>
    <s v="ORD2136"/>
    <s v="Laptop"/>
    <n v="534"/>
    <n v="22000"/>
    <n v="100"/>
    <s v="North"/>
    <d v="2064-12-01T00:00:00"/>
    <n v="11694600"/>
    <n v="53400"/>
    <x v="11"/>
    <x v="40"/>
    <s v="Normal"/>
    <s v="Ok"/>
  </r>
  <r>
    <s v="ORD2137"/>
    <s v="Monitor"/>
    <n v="62"/>
    <n v="6000"/>
    <n v="400"/>
    <s v="South"/>
    <d v="2064-12-08T00:00:00"/>
    <n v="347200"/>
    <n v="24800"/>
    <x v="11"/>
    <x v="40"/>
    <s v="High Discount"/>
    <s v="Ok"/>
  </r>
  <r>
    <s v="ORD2138"/>
    <s v="Laptop"/>
    <n v="202"/>
    <n v="6000"/>
    <n v="3000"/>
    <s v="West"/>
    <d v="2064-12-15T00:00:00"/>
    <n v="606000"/>
    <n v="606000"/>
    <x v="11"/>
    <x v="40"/>
    <s v="High Discount"/>
    <s v="Ok"/>
  </r>
  <r>
    <s v="ORD2139"/>
    <s v="Mouse"/>
    <n v="288"/>
    <n v="4500"/>
    <n v="300"/>
    <s v="North"/>
    <d v="2064-12-22T00:00:00"/>
    <n v="1209600"/>
    <n v="86400"/>
    <x v="11"/>
    <x v="40"/>
    <s v="High Discount"/>
    <s v="Ok"/>
  </r>
  <r>
    <s v="ORD2140"/>
    <s v="Monitor"/>
    <n v="239"/>
    <n v="45000"/>
    <n v="500"/>
    <s v="South"/>
    <d v="2064-12-29T00:00:00"/>
    <n v="10635500"/>
    <n v="119500"/>
    <x v="11"/>
    <x v="40"/>
    <s v="High Discount"/>
    <s v="Ok"/>
  </r>
  <r>
    <s v="ORD2141"/>
    <s v="Tablet"/>
    <n v="135"/>
    <n v="12000"/>
    <n v="1000"/>
    <s v="West"/>
    <d v="2065-01-05T00:00:00"/>
    <n v="1485000"/>
    <n v="135000"/>
    <x v="0"/>
    <x v="41"/>
    <s v="High Discount"/>
    <s v="Ok"/>
  </r>
  <r>
    <s v="ORD2142"/>
    <s v="Tablet"/>
    <n v="70"/>
    <n v="800"/>
    <n v="300"/>
    <s v="North"/>
    <d v="2065-01-12T00:00:00"/>
    <n v="35000"/>
    <n v="21000"/>
    <x v="0"/>
    <x v="41"/>
    <s v="High Discount"/>
    <s v="Ok"/>
  </r>
  <r>
    <s v="ORD2143"/>
    <s v="Webcam"/>
    <n v="368"/>
    <n v="15000"/>
    <n v="1500"/>
    <s v="West"/>
    <d v="2065-01-19T00:00:00"/>
    <n v="4968000"/>
    <n v="552000"/>
    <x v="0"/>
    <x v="41"/>
    <s v="High Discount"/>
    <s v="Ok"/>
  </r>
  <r>
    <s v="ORD2144"/>
    <s v="Mouse"/>
    <n v="207"/>
    <n v="1200"/>
    <n v="3000"/>
    <s v="South"/>
    <d v="2065-01-26T00:00:00"/>
    <n v="0"/>
    <n v="621000"/>
    <x v="0"/>
    <x v="41"/>
    <s v="High Discount"/>
    <s v="Zero Sales"/>
  </r>
  <r>
    <s v="ORD2145"/>
    <s v="Webcam"/>
    <n v="530"/>
    <n v="15000"/>
    <n v="1500"/>
    <s v="North"/>
    <d v="2065-02-02T00:00:00"/>
    <n v="7155000"/>
    <n v="795000"/>
    <x v="1"/>
    <x v="41"/>
    <s v="High Discount"/>
    <s v="Ok"/>
  </r>
  <r>
    <s v="ORD2146"/>
    <s v="Keyboard"/>
    <n v="125"/>
    <n v="5500"/>
    <n v="400"/>
    <s v="North"/>
    <d v="2065-02-09T00:00:00"/>
    <n v="637500"/>
    <n v="50000"/>
    <x v="1"/>
    <x v="41"/>
    <s v="High Discount"/>
    <s v="Ok"/>
  </r>
  <r>
    <s v="ORD2147"/>
    <s v="Mobile"/>
    <n v="378"/>
    <n v="6000"/>
    <n v="2000"/>
    <s v="North"/>
    <d v="2065-02-16T00:00:00"/>
    <n v="1512000"/>
    <n v="756000"/>
    <x v="1"/>
    <x v="41"/>
    <s v="High Discount"/>
    <s v="Ok"/>
  </r>
  <r>
    <s v="ORD2148"/>
    <s v="Speaker"/>
    <n v="465"/>
    <n v="5500"/>
    <n v="3000"/>
    <s v="West"/>
    <d v="2065-02-23T00:00:00"/>
    <n v="1162500"/>
    <n v="1395000"/>
    <x v="1"/>
    <x v="41"/>
    <s v="High Discount"/>
    <s v="Ok"/>
  </r>
  <r>
    <s v="ORD2149"/>
    <s v="Keyboard"/>
    <n v="252"/>
    <n v="800"/>
    <n v="3000"/>
    <s v="West"/>
    <d v="2065-03-02T00:00:00"/>
    <n v="0"/>
    <n v="756000"/>
    <x v="2"/>
    <x v="41"/>
    <s v="High Discount"/>
    <s v="Zero Sales"/>
  </r>
  <r>
    <s v="ORD2150"/>
    <s v="Mobile"/>
    <n v="278"/>
    <n v="12000"/>
    <n v="500"/>
    <s v="South"/>
    <d v="2065-03-09T00:00:00"/>
    <n v="3197000"/>
    <n v="139000"/>
    <x v="2"/>
    <x v="41"/>
    <s v="High Discount"/>
    <s v="Ok"/>
  </r>
  <r>
    <s v="ORD2151"/>
    <s v="Monitor"/>
    <n v="201"/>
    <n v="45000"/>
    <n v="200"/>
    <s v="East"/>
    <d v="2065-03-16T00:00:00"/>
    <n v="9004800"/>
    <n v="40200"/>
    <x v="2"/>
    <x v="41"/>
    <s v="Normal"/>
    <s v="Ok"/>
  </r>
  <r>
    <s v="ORD2152"/>
    <s v="Webcam"/>
    <n v="121"/>
    <n v="1200"/>
    <n v="100"/>
    <s v="North"/>
    <d v="2065-03-23T00:00:00"/>
    <n v="133100"/>
    <n v="12100"/>
    <x v="2"/>
    <x v="41"/>
    <s v="Normal"/>
    <s v="Ok"/>
  </r>
  <r>
    <s v="ORD2153"/>
    <s v="Monitor"/>
    <n v="274"/>
    <n v="5500"/>
    <n v="500"/>
    <s v="North"/>
    <d v="2065-03-30T00:00:00"/>
    <n v="1370000"/>
    <n v="137000"/>
    <x v="2"/>
    <x v="41"/>
    <s v="High Discount"/>
    <s v="Ok"/>
  </r>
  <r>
    <s v="ORD2154"/>
    <s v="Monitor"/>
    <n v="522"/>
    <n v="5500"/>
    <n v="1000"/>
    <s v="South"/>
    <d v="2065-04-06T00:00:00"/>
    <n v="2349000"/>
    <n v="522000"/>
    <x v="3"/>
    <x v="41"/>
    <s v="High Discount"/>
    <s v="Ok"/>
  </r>
  <r>
    <s v="ORD2155"/>
    <s v="Mobile"/>
    <n v="409"/>
    <n v="5500"/>
    <n v="1000"/>
    <s v="North"/>
    <d v="2065-04-13T00:00:00"/>
    <n v="1840500"/>
    <n v="409000"/>
    <x v="3"/>
    <x v="41"/>
    <s v="High Discount"/>
    <s v="Ok"/>
  </r>
  <r>
    <s v="ORD2156"/>
    <s v="Mouse"/>
    <n v="589"/>
    <n v="12000"/>
    <n v="1000"/>
    <s v="West"/>
    <d v="2065-04-20T00:00:00"/>
    <n v="6479000"/>
    <n v="589000"/>
    <x v="3"/>
    <x v="41"/>
    <s v="High Discount"/>
    <s v="Ok"/>
  </r>
  <r>
    <s v="ORD2157"/>
    <s v="Mobile"/>
    <n v="95"/>
    <n v="1200"/>
    <n v="1000"/>
    <s v="West"/>
    <d v="2065-04-27T00:00:00"/>
    <n v="19000"/>
    <n v="95000"/>
    <x v="3"/>
    <x v="41"/>
    <s v="High Discount"/>
    <s v="Ok"/>
  </r>
  <r>
    <s v="ORD2158"/>
    <s v="Printer"/>
    <n v="50"/>
    <n v="12000"/>
    <n v="500"/>
    <s v="North"/>
    <d v="2065-05-04T00:00:00"/>
    <n v="575000"/>
    <n v="25000"/>
    <x v="4"/>
    <x v="41"/>
    <s v="High Discount"/>
    <s v="Ok"/>
  </r>
  <r>
    <s v="ORD2159"/>
    <s v="Tablet"/>
    <n v="294"/>
    <n v="4500"/>
    <n v="5000"/>
    <s v="North"/>
    <d v="2065-05-11T00:00:00"/>
    <n v="0"/>
    <n v="1470000"/>
    <x v="4"/>
    <x v="41"/>
    <s v="High Discount"/>
    <s v="Zero Sales"/>
  </r>
  <r>
    <s v="ORD2160"/>
    <s v="Tablet"/>
    <n v="268"/>
    <n v="22000"/>
    <n v="2000"/>
    <s v="West"/>
    <d v="2065-05-18T00:00:00"/>
    <n v="5360000"/>
    <n v="536000"/>
    <x v="4"/>
    <x v="41"/>
    <s v="High Discount"/>
    <s v="Ok"/>
  </r>
  <r>
    <s v="ORD2161"/>
    <s v="Keyboard"/>
    <n v="340"/>
    <n v="22000"/>
    <n v="5000"/>
    <s v="North"/>
    <d v="2065-05-25T00:00:00"/>
    <n v="5780000"/>
    <n v="1700000"/>
    <x v="4"/>
    <x v="41"/>
    <s v="High Discount"/>
    <s v="Ok"/>
  </r>
  <r>
    <s v="ORD2162"/>
    <s v="Tablet"/>
    <n v="507"/>
    <n v="5500"/>
    <n v="500"/>
    <s v="West"/>
    <d v="2065-06-01T00:00:00"/>
    <n v="2535000"/>
    <n v="253500"/>
    <x v="5"/>
    <x v="41"/>
    <s v="Normal"/>
    <s v="Ok"/>
  </r>
  <r>
    <s v="ORD2163"/>
    <s v="Mobile"/>
    <n v="253"/>
    <n v="15000"/>
    <n v="3000"/>
    <s v="East"/>
    <d v="2065-06-08T00:00:00"/>
    <n v="3036000"/>
    <n v="759000"/>
    <x v="5"/>
    <x v="41"/>
    <s v="High Discount"/>
    <s v="Ok"/>
  </r>
  <r>
    <s v="ORD2164"/>
    <s v="Hard Disk"/>
    <n v="251"/>
    <n v="18000"/>
    <n v="1000"/>
    <s v="East"/>
    <d v="2065-06-15T00:00:00"/>
    <n v="4267000"/>
    <n v="251000"/>
    <x v="5"/>
    <x v="41"/>
    <s v="High Discount"/>
    <s v="Ok"/>
  </r>
  <r>
    <s v="ORD2165"/>
    <s v="Webcam"/>
    <n v="531"/>
    <n v="4500"/>
    <n v="100"/>
    <s v="North"/>
    <d v="2065-06-22T00:00:00"/>
    <n v="2336400"/>
    <n v="53100"/>
    <x v="5"/>
    <x v="41"/>
    <s v="Normal"/>
    <s v="Ok"/>
  </r>
  <r>
    <s v="ORD2166"/>
    <s v="Mobile"/>
    <n v="560"/>
    <n v="6000"/>
    <n v="5000"/>
    <s v="North"/>
    <d v="2065-06-29T00:00:00"/>
    <n v="560000"/>
    <n v="2800000"/>
    <x v="5"/>
    <x v="41"/>
    <s v="High Discount"/>
    <s v="Ok"/>
  </r>
  <r>
    <s v="ORD2167"/>
    <s v="Mobile"/>
    <n v="327"/>
    <n v="800"/>
    <n v="100"/>
    <s v="North"/>
    <d v="2065-07-06T00:00:00"/>
    <n v="228900"/>
    <n v="32700"/>
    <x v="6"/>
    <x v="41"/>
    <s v="Normal"/>
    <s v="Ok"/>
  </r>
  <r>
    <s v="ORD2168"/>
    <s v="Speaker"/>
    <n v="65"/>
    <n v="4500"/>
    <n v="300"/>
    <s v="West"/>
    <d v="2065-07-13T00:00:00"/>
    <n v="273000"/>
    <n v="19500"/>
    <x v="6"/>
    <x v="41"/>
    <s v="High Discount"/>
    <s v="Ok"/>
  </r>
  <r>
    <s v="ORD2169"/>
    <s v="Webcam"/>
    <n v="574"/>
    <n v="22000"/>
    <n v="2000"/>
    <s v="East"/>
    <d v="2065-07-20T00:00:00"/>
    <n v="11480000"/>
    <n v="1148000"/>
    <x v="6"/>
    <x v="41"/>
    <s v="High Discount"/>
    <s v="Ok"/>
  </r>
  <r>
    <s v="ORD2170"/>
    <s v="Printer"/>
    <n v="405"/>
    <n v="12000"/>
    <n v="1000"/>
    <s v="East"/>
    <d v="2065-07-27T00:00:00"/>
    <n v="4455000"/>
    <n v="405000"/>
    <x v="6"/>
    <x v="41"/>
    <s v="High Discount"/>
    <s v="Ok"/>
  </r>
  <r>
    <s v="ORD2171"/>
    <s v="Tablet"/>
    <n v="405"/>
    <n v="15000"/>
    <n v="1500"/>
    <s v="South"/>
    <d v="2065-08-03T00:00:00"/>
    <n v="5467500"/>
    <n v="607500"/>
    <x v="7"/>
    <x v="41"/>
    <s v="High Discount"/>
    <s v="Ok"/>
  </r>
  <r>
    <s v="ORD2172"/>
    <s v="Webcam"/>
    <n v="127"/>
    <n v="45000"/>
    <n v="5000"/>
    <s v="South"/>
    <d v="2065-08-10T00:00:00"/>
    <n v="5080000"/>
    <n v="635000"/>
    <x v="7"/>
    <x v="41"/>
    <s v="High Discount"/>
    <s v="Ok"/>
  </r>
  <r>
    <s v="ORD2173"/>
    <s v="Tablet"/>
    <n v="116"/>
    <n v="45000"/>
    <n v="1000"/>
    <s v="North"/>
    <d v="2065-08-17T00:00:00"/>
    <n v="5104000"/>
    <n v="116000"/>
    <x v="7"/>
    <x v="41"/>
    <s v="High Discount"/>
    <s v="Ok"/>
  </r>
  <r>
    <s v="ORD2174"/>
    <s v="Keyboard"/>
    <n v="263"/>
    <n v="45000"/>
    <n v="5000"/>
    <s v="West"/>
    <d v="2065-08-24T00:00:00"/>
    <n v="10520000"/>
    <n v="1315000"/>
    <x v="7"/>
    <x v="41"/>
    <s v="High Discount"/>
    <s v="Ok"/>
  </r>
  <r>
    <s v="ORD2175"/>
    <s v="Webcam"/>
    <n v="498"/>
    <n v="6000"/>
    <n v="1500"/>
    <s v="North"/>
    <d v="2065-08-31T00:00:00"/>
    <n v="2241000"/>
    <n v="747000"/>
    <x v="7"/>
    <x v="41"/>
    <s v="High Discount"/>
    <s v="Ok"/>
  </r>
  <r>
    <s v="ORD2176"/>
    <s v="Tablet"/>
    <n v="482"/>
    <n v="800"/>
    <n v="300"/>
    <s v="East"/>
    <d v="2065-09-07T00:00:00"/>
    <n v="241000"/>
    <n v="144600"/>
    <x v="8"/>
    <x v="41"/>
    <s v="Normal"/>
    <s v="Ok"/>
  </r>
  <r>
    <s v="ORD2177"/>
    <s v="Printer"/>
    <n v="594"/>
    <n v="22000"/>
    <n v="200"/>
    <s v="North"/>
    <d v="2065-09-14T00:00:00"/>
    <n v="12949200"/>
    <n v="118800"/>
    <x v="8"/>
    <x v="41"/>
    <s v="Normal"/>
    <s v="Ok"/>
  </r>
  <r>
    <s v="ORD2178"/>
    <s v="Laptop"/>
    <n v="164"/>
    <n v="5500"/>
    <n v="1000"/>
    <s v="North"/>
    <d v="2065-09-21T00:00:00"/>
    <n v="738000"/>
    <n v="164000"/>
    <x v="8"/>
    <x v="41"/>
    <s v="High Discount"/>
    <s v="Ok"/>
  </r>
  <r>
    <s v="ORD2179"/>
    <s v="Monitor"/>
    <n v="469"/>
    <n v="15000"/>
    <n v="1000"/>
    <s v="East"/>
    <d v="2065-09-28T00:00:00"/>
    <n v="6566000"/>
    <n v="469000"/>
    <x v="8"/>
    <x v="41"/>
    <s v="High Discount"/>
    <s v="Ok"/>
  </r>
  <r>
    <s v="ORD2180"/>
    <s v="Monitor"/>
    <n v="548"/>
    <n v="800"/>
    <n v="2000"/>
    <s v="East"/>
    <d v="2065-10-05T00:00:00"/>
    <n v="0"/>
    <n v="1096000"/>
    <x v="9"/>
    <x v="41"/>
    <s v="High Discount"/>
    <s v="Zero Sales"/>
  </r>
  <r>
    <s v="ORD2181"/>
    <s v="Printer"/>
    <n v="429"/>
    <n v="1200"/>
    <n v="500"/>
    <s v="East"/>
    <d v="2065-10-12T00:00:00"/>
    <n v="300300"/>
    <n v="214500"/>
    <x v="9"/>
    <x v="41"/>
    <s v="High Discount"/>
    <s v="Ok"/>
  </r>
  <r>
    <s v="ORD2182"/>
    <s v="Speaker"/>
    <n v="192"/>
    <n v="22000"/>
    <n v="5000"/>
    <s v="East"/>
    <d v="2065-10-19T00:00:00"/>
    <n v="3264000"/>
    <n v="960000"/>
    <x v="9"/>
    <x v="41"/>
    <s v="High Discount"/>
    <s v="Ok"/>
  </r>
  <r>
    <s v="ORD2183"/>
    <s v="Laptop"/>
    <n v="73"/>
    <n v="12000"/>
    <n v="1500"/>
    <s v="South"/>
    <d v="2065-10-26T00:00:00"/>
    <n v="766500"/>
    <n v="109500"/>
    <x v="9"/>
    <x v="41"/>
    <s v="High Discount"/>
    <s v="Ok"/>
  </r>
  <r>
    <s v="ORD2184"/>
    <s v="Keyboard"/>
    <n v="588"/>
    <n v="45000"/>
    <n v="400"/>
    <s v="West"/>
    <d v="2065-11-02T00:00:00"/>
    <n v="26224800"/>
    <n v="235200"/>
    <x v="10"/>
    <x v="41"/>
    <s v="Normal"/>
    <s v="Ok"/>
  </r>
  <r>
    <s v="ORD2185"/>
    <s v="Printer"/>
    <n v="124"/>
    <n v="4500"/>
    <n v="1500"/>
    <s v="West"/>
    <d v="2065-11-09T00:00:00"/>
    <n v="372000"/>
    <n v="186000"/>
    <x v="10"/>
    <x v="41"/>
    <s v="High Discount"/>
    <s v="Ok"/>
  </r>
  <r>
    <s v="ORD2186"/>
    <s v="Monitor"/>
    <n v="584"/>
    <n v="1200"/>
    <n v="3000"/>
    <s v="East"/>
    <d v="2065-11-16T00:00:00"/>
    <n v="0"/>
    <n v="1752000"/>
    <x v="10"/>
    <x v="41"/>
    <s v="High Discount"/>
    <s v="Zero Sales"/>
  </r>
  <r>
    <s v="ORD2187"/>
    <s v="Monitor"/>
    <n v="90"/>
    <n v="18000"/>
    <n v="100"/>
    <s v="West"/>
    <d v="2065-11-23T00:00:00"/>
    <n v="1611000"/>
    <n v="9000"/>
    <x v="10"/>
    <x v="41"/>
    <s v="High Discount"/>
    <s v="Ok"/>
  </r>
  <r>
    <s v="ORD2188"/>
    <s v="Monitor"/>
    <n v="462"/>
    <n v="4500"/>
    <n v="5000"/>
    <s v="West"/>
    <d v="2065-11-30T00:00:00"/>
    <n v="0"/>
    <n v="2310000"/>
    <x v="10"/>
    <x v="41"/>
    <s v="High Discount"/>
    <s v="Zero Sales"/>
  </r>
  <r>
    <s v="ORD2189"/>
    <s v="Mouse"/>
    <n v="464"/>
    <n v="15000"/>
    <n v="2000"/>
    <s v="West"/>
    <d v="2065-12-07T00:00:00"/>
    <n v="6032000"/>
    <n v="928000"/>
    <x v="11"/>
    <x v="41"/>
    <s v="High Discount"/>
    <s v="Ok"/>
  </r>
  <r>
    <s v="ORD2190"/>
    <s v="Printer"/>
    <n v="498"/>
    <n v="6000"/>
    <n v="300"/>
    <s v="West"/>
    <d v="2065-12-14T00:00:00"/>
    <n v="2838600"/>
    <n v="149400"/>
    <x v="11"/>
    <x v="41"/>
    <s v="Normal"/>
    <s v="Ok"/>
  </r>
  <r>
    <s v="ORD2191"/>
    <s v="Mobile"/>
    <n v="485"/>
    <n v="22000"/>
    <n v="400"/>
    <s v="East"/>
    <d v="2065-12-21T00:00:00"/>
    <n v="10476000"/>
    <n v="194000"/>
    <x v="11"/>
    <x v="41"/>
    <s v="Normal"/>
    <s v="Ok"/>
  </r>
  <r>
    <s v="ORD2192"/>
    <s v="Keyboard"/>
    <n v="288"/>
    <n v="15000"/>
    <n v="100"/>
    <s v="North"/>
    <d v="2065-12-28T00:00:00"/>
    <n v="4291200"/>
    <n v="28800"/>
    <x v="11"/>
    <x v="41"/>
    <s v="Normal"/>
    <s v="Ok"/>
  </r>
  <r>
    <s v="ORD2193"/>
    <s v="Monitor"/>
    <n v="91"/>
    <n v="45000"/>
    <n v="3000"/>
    <s v="North"/>
    <d v="2066-01-04T00:00:00"/>
    <n v="3822000"/>
    <n v="273000"/>
    <x v="0"/>
    <x v="42"/>
    <s v="High Discount"/>
    <s v="Ok"/>
  </r>
  <r>
    <s v="ORD2194"/>
    <s v="Tablet"/>
    <n v="59"/>
    <n v="800"/>
    <n v="300"/>
    <s v="North"/>
    <d v="2066-01-11T00:00:00"/>
    <n v="29500"/>
    <n v="17700"/>
    <x v="0"/>
    <x v="42"/>
    <s v="High Discount"/>
    <s v="Ok"/>
  </r>
  <r>
    <s v="ORD2195"/>
    <s v="Printer"/>
    <n v="314"/>
    <n v="5500"/>
    <n v="3000"/>
    <s v="South"/>
    <d v="2066-01-18T00:00:00"/>
    <n v="785000"/>
    <n v="942000"/>
    <x v="0"/>
    <x v="42"/>
    <s v="High Discount"/>
    <s v="Ok"/>
  </r>
  <r>
    <s v="ORD2196"/>
    <s v="Mouse"/>
    <n v="494"/>
    <n v="800"/>
    <n v="1000"/>
    <s v="West"/>
    <d v="2066-01-25T00:00:00"/>
    <n v="0"/>
    <n v="494000"/>
    <x v="0"/>
    <x v="42"/>
    <s v="High Discount"/>
    <s v="Zero Sales"/>
  </r>
  <r>
    <s v="ORD2197"/>
    <s v="Printer"/>
    <n v="188"/>
    <n v="5500"/>
    <n v="5000"/>
    <s v="East"/>
    <d v="2066-02-01T00:00:00"/>
    <n v="94000"/>
    <n v="940000"/>
    <x v="1"/>
    <x v="42"/>
    <s v="High Discount"/>
    <s v="Ok"/>
  </r>
  <r>
    <s v="ORD2198"/>
    <s v="Keyboard"/>
    <n v="245"/>
    <n v="800"/>
    <n v="200"/>
    <s v="East"/>
    <d v="2066-02-08T00:00:00"/>
    <n v="147000"/>
    <n v="49000"/>
    <x v="1"/>
    <x v="42"/>
    <s v="Normal"/>
    <s v="Ok"/>
  </r>
  <r>
    <s v="ORD2199"/>
    <s v="Mouse"/>
    <n v="123"/>
    <n v="22000"/>
    <n v="1000"/>
    <s v="South"/>
    <d v="2066-02-15T00:00:00"/>
    <n v="2583000"/>
    <n v="123000"/>
    <x v="1"/>
    <x v="42"/>
    <s v="High Discount"/>
    <s v="Ok"/>
  </r>
  <r>
    <s v="ORD2200"/>
    <s v="Keyboard"/>
    <n v="274"/>
    <n v="800"/>
    <n v="2000"/>
    <s v="East"/>
    <d v="2066-02-22T00:00:00"/>
    <n v="0"/>
    <n v="548000"/>
    <x v="1"/>
    <x v="42"/>
    <s v="High Discount"/>
    <s v="Zero Sales"/>
  </r>
  <r>
    <s v="ORD2201"/>
    <s v="Printer"/>
    <n v="151"/>
    <n v="22000"/>
    <n v="1500"/>
    <s v="North"/>
    <d v="2066-03-01T00:00:00"/>
    <n v="3095500"/>
    <n v="226500"/>
    <x v="2"/>
    <x v="42"/>
    <s v="High Discount"/>
    <s v="Ok"/>
  </r>
  <r>
    <s v="ORD2202"/>
    <s v="Mobile"/>
    <n v="313"/>
    <n v="5500"/>
    <n v="200"/>
    <s v="South"/>
    <d v="2066-03-08T00:00:00"/>
    <n v="1658900"/>
    <n v="62600"/>
    <x v="2"/>
    <x v="42"/>
    <s v="Normal"/>
    <s v="Ok"/>
  </r>
  <r>
    <s v="ORD2203"/>
    <s v="Keyboard"/>
    <n v="210"/>
    <n v="4500"/>
    <n v="2000"/>
    <s v="East"/>
    <d v="2066-03-15T00:00:00"/>
    <n v="525000"/>
    <n v="420000"/>
    <x v="2"/>
    <x v="42"/>
    <s v="High Discount"/>
    <s v="Ok"/>
  </r>
  <r>
    <s v="ORD2204"/>
    <s v="Mouse"/>
    <n v="282"/>
    <n v="15000"/>
    <n v="100"/>
    <s v="South"/>
    <d v="2066-03-22T00:00:00"/>
    <n v="4201800"/>
    <n v="28200"/>
    <x v="2"/>
    <x v="42"/>
    <s v="Normal"/>
    <s v="Ok"/>
  </r>
  <r>
    <s v="ORD2205"/>
    <s v="Mouse"/>
    <n v="540"/>
    <n v="12000"/>
    <n v="2000"/>
    <s v="South"/>
    <d v="2066-03-29T00:00:00"/>
    <n v="5400000"/>
    <n v="1080000"/>
    <x v="2"/>
    <x v="42"/>
    <s v="High Discount"/>
    <s v="Ok"/>
  </r>
  <r>
    <s v="ORD2206"/>
    <s v="Keyboard"/>
    <n v="360"/>
    <n v="22000"/>
    <n v="500"/>
    <s v="East"/>
    <d v="2066-04-05T00:00:00"/>
    <n v="7740000"/>
    <n v="180000"/>
    <x v="3"/>
    <x v="42"/>
    <s v="High Discount"/>
    <s v="Ok"/>
  </r>
  <r>
    <s v="ORD2207"/>
    <s v="Hard Disk"/>
    <n v="276"/>
    <n v="800"/>
    <n v="1000"/>
    <s v="North"/>
    <d v="2066-04-12T00:00:00"/>
    <n v="0"/>
    <n v="276000"/>
    <x v="3"/>
    <x v="42"/>
    <s v="High Discount"/>
    <s v="Zero Sales"/>
  </r>
  <r>
    <s v="ORD2208"/>
    <s v="Printer"/>
    <n v="322"/>
    <n v="4500"/>
    <n v="5000"/>
    <s v="East"/>
    <d v="2066-04-19T00:00:00"/>
    <n v="0"/>
    <n v="1610000"/>
    <x v="3"/>
    <x v="42"/>
    <s v="High Discount"/>
    <s v="Zero Sales"/>
  </r>
  <r>
    <s v="ORD2209"/>
    <s v="Hard Disk"/>
    <n v="366"/>
    <n v="22000"/>
    <n v="3000"/>
    <s v="West"/>
    <d v="2066-04-26T00:00:00"/>
    <n v="6954000"/>
    <n v="1098000"/>
    <x v="3"/>
    <x v="42"/>
    <s v="High Discount"/>
    <s v="Ok"/>
  </r>
  <r>
    <s v="ORD2210"/>
    <s v="Speaker"/>
    <n v="135"/>
    <n v="6000"/>
    <n v="1500"/>
    <s v="West"/>
    <d v="2066-05-03T00:00:00"/>
    <n v="607500"/>
    <n v="202500"/>
    <x v="4"/>
    <x v="42"/>
    <s v="High Discount"/>
    <s v="Ok"/>
  </r>
  <r>
    <s v="ORD2211"/>
    <s v="Printer"/>
    <n v="340"/>
    <n v="800"/>
    <n v="200"/>
    <s v="East"/>
    <d v="2066-05-10T00:00:00"/>
    <n v="204000"/>
    <n v="68000"/>
    <x v="4"/>
    <x v="42"/>
    <s v="Normal"/>
    <s v="Ok"/>
  </r>
  <r>
    <s v="ORD2212"/>
    <s v="Keyboard"/>
    <n v="518"/>
    <n v="12000"/>
    <n v="400"/>
    <s v="North"/>
    <d v="2066-05-17T00:00:00"/>
    <n v="6008800"/>
    <n v="207200"/>
    <x v="4"/>
    <x v="42"/>
    <s v="Normal"/>
    <s v="Ok"/>
  </r>
  <r>
    <s v="ORD2213"/>
    <s v="Laptop"/>
    <n v="453"/>
    <n v="1200"/>
    <n v="1500"/>
    <s v="West"/>
    <d v="2066-05-24T00:00:00"/>
    <n v="0"/>
    <n v="679500"/>
    <x v="4"/>
    <x v="42"/>
    <s v="High Discount"/>
    <s v="Zero Sales"/>
  </r>
  <r>
    <s v="ORD2214"/>
    <s v="Keyboard"/>
    <n v="476"/>
    <n v="22000"/>
    <n v="1500"/>
    <s v="West"/>
    <d v="2066-05-31T00:00:00"/>
    <n v="9758000"/>
    <n v="714000"/>
    <x v="4"/>
    <x v="42"/>
    <s v="High Discount"/>
    <s v="Ok"/>
  </r>
  <r>
    <s v="ORD2215"/>
    <s v="Hard Disk"/>
    <n v="424"/>
    <n v="18000"/>
    <n v="300"/>
    <s v="East"/>
    <d v="2066-06-07T00:00:00"/>
    <n v="7504800"/>
    <n v="127200"/>
    <x v="5"/>
    <x v="42"/>
    <s v="Normal"/>
    <s v="Ok"/>
  </r>
  <r>
    <s v="ORD2216"/>
    <s v="Mobile"/>
    <n v="301"/>
    <n v="4500"/>
    <n v="1500"/>
    <s v="East"/>
    <d v="2066-06-14T00:00:00"/>
    <n v="903000"/>
    <n v="451500"/>
    <x v="5"/>
    <x v="42"/>
    <s v="High Discount"/>
    <s v="Ok"/>
  </r>
  <r>
    <s v="ORD2217"/>
    <s v="Keyboard"/>
    <n v="582"/>
    <n v="22000"/>
    <n v="1500"/>
    <s v="East"/>
    <d v="2066-06-21T00:00:00"/>
    <n v="11931000"/>
    <n v="873000"/>
    <x v="5"/>
    <x v="42"/>
    <s v="High Discount"/>
    <s v="Ok"/>
  </r>
  <r>
    <s v="ORD2218"/>
    <s v="Keyboard"/>
    <n v="356"/>
    <n v="800"/>
    <n v="1500"/>
    <s v="South"/>
    <d v="2066-06-28T00:00:00"/>
    <n v="0"/>
    <n v="534000"/>
    <x v="5"/>
    <x v="42"/>
    <s v="High Discount"/>
    <s v="Zero Sales"/>
  </r>
  <r>
    <s v="ORD2219"/>
    <s v="Mobile"/>
    <n v="479"/>
    <n v="1200"/>
    <n v="3000"/>
    <s v="South"/>
    <d v="2066-07-05T00:00:00"/>
    <n v="0"/>
    <n v="1437000"/>
    <x v="6"/>
    <x v="42"/>
    <s v="High Discount"/>
    <s v="Zero Sales"/>
  </r>
  <r>
    <s v="ORD2220"/>
    <s v="Keyboard"/>
    <n v="313"/>
    <n v="5500"/>
    <n v="500"/>
    <s v="South"/>
    <d v="2066-07-12T00:00:00"/>
    <n v="1565000"/>
    <n v="156500"/>
    <x v="6"/>
    <x v="42"/>
    <s v="High Discount"/>
    <s v="Ok"/>
  </r>
  <r>
    <s v="ORD2221"/>
    <s v="Monitor"/>
    <n v="117"/>
    <n v="6000"/>
    <n v="1500"/>
    <s v="East"/>
    <d v="2066-07-19T00:00:00"/>
    <n v="526500"/>
    <n v="175500"/>
    <x v="6"/>
    <x v="42"/>
    <s v="High Discount"/>
    <s v="Ok"/>
  </r>
  <r>
    <s v="ORD2222"/>
    <s v="Laptop"/>
    <n v="156"/>
    <n v="1200"/>
    <n v="200"/>
    <s v="North"/>
    <d v="2066-07-26T00:00:00"/>
    <n v="156000"/>
    <n v="31200"/>
    <x v="6"/>
    <x v="42"/>
    <s v="High Discount"/>
    <s v="Ok"/>
  </r>
  <r>
    <s v="ORD2223"/>
    <s v="Tablet"/>
    <n v="449"/>
    <n v="6000"/>
    <n v="500"/>
    <s v="West"/>
    <d v="2066-08-02T00:00:00"/>
    <n v="2469500"/>
    <n v="224500"/>
    <x v="7"/>
    <x v="42"/>
    <s v="High Discount"/>
    <s v="Ok"/>
  </r>
  <r>
    <s v="ORD2224"/>
    <s v="Laptop"/>
    <n v="248"/>
    <n v="1200"/>
    <n v="1500"/>
    <s v="South"/>
    <d v="2066-08-09T00:00:00"/>
    <n v="0"/>
    <n v="372000"/>
    <x v="7"/>
    <x v="42"/>
    <s v="High Discount"/>
    <s v="Zero Sales"/>
  </r>
  <r>
    <s v="ORD2225"/>
    <s v="Keyboard"/>
    <n v="241"/>
    <n v="5500"/>
    <n v="200"/>
    <s v="North"/>
    <d v="2066-08-16T00:00:00"/>
    <n v="1277300"/>
    <n v="48200"/>
    <x v="7"/>
    <x v="42"/>
    <s v="Normal"/>
    <s v="Ok"/>
  </r>
  <r>
    <s v="ORD2226"/>
    <s v="Monitor"/>
    <n v="563"/>
    <n v="800"/>
    <n v="200"/>
    <s v="East"/>
    <d v="2066-08-23T00:00:00"/>
    <n v="337800"/>
    <n v="112600"/>
    <x v="7"/>
    <x v="42"/>
    <s v="Normal"/>
    <s v="Ok"/>
  </r>
  <r>
    <s v="ORD2227"/>
    <s v="Printer"/>
    <n v="491"/>
    <n v="1200"/>
    <n v="100"/>
    <s v="South"/>
    <d v="2066-08-30T00:00:00"/>
    <n v="540100"/>
    <n v="49100"/>
    <x v="7"/>
    <x v="42"/>
    <s v="Normal"/>
    <s v="Ok"/>
  </r>
  <r>
    <s v="ORD2228"/>
    <s v="Keyboard"/>
    <n v="50"/>
    <n v="18000"/>
    <n v="1000"/>
    <s v="East"/>
    <d v="2066-09-06T00:00:00"/>
    <n v="850000"/>
    <n v="50000"/>
    <x v="8"/>
    <x v="42"/>
    <s v="High Discount"/>
    <s v="Ok"/>
  </r>
  <r>
    <s v="ORD2229"/>
    <s v="Hard Disk"/>
    <n v="407"/>
    <n v="5500"/>
    <n v="2000"/>
    <s v="North"/>
    <d v="2066-09-13T00:00:00"/>
    <n v="1424500"/>
    <n v="814000"/>
    <x v="8"/>
    <x v="42"/>
    <s v="High Discount"/>
    <s v="Ok"/>
  </r>
  <r>
    <s v="ORD2230"/>
    <s v="Monitor"/>
    <n v="164"/>
    <n v="5500"/>
    <n v="400"/>
    <s v="South"/>
    <d v="2066-09-20T00:00:00"/>
    <n v="836400"/>
    <n v="65600"/>
    <x v="8"/>
    <x v="42"/>
    <s v="High Discount"/>
    <s v="Ok"/>
  </r>
  <r>
    <s v="ORD2231"/>
    <s v="Mobile"/>
    <n v="246"/>
    <n v="800"/>
    <n v="2000"/>
    <s v="South"/>
    <d v="2066-09-27T00:00:00"/>
    <n v="0"/>
    <n v="492000"/>
    <x v="8"/>
    <x v="42"/>
    <s v="High Discount"/>
    <s v="Zero Sales"/>
  </r>
  <r>
    <s v="ORD2232"/>
    <s v="Monitor"/>
    <n v="323"/>
    <n v="15000"/>
    <n v="300"/>
    <s v="South"/>
    <d v="2066-10-04T00:00:00"/>
    <n v="4748100"/>
    <n v="96900"/>
    <x v="9"/>
    <x v="42"/>
    <s v="Normal"/>
    <s v="Ok"/>
  </r>
  <r>
    <s v="ORD2233"/>
    <s v="Mobile"/>
    <n v="209"/>
    <n v="22000"/>
    <n v="5000"/>
    <s v="South"/>
    <d v="2066-10-11T00:00:00"/>
    <n v="3553000"/>
    <n v="1045000"/>
    <x v="9"/>
    <x v="42"/>
    <s v="High Discount"/>
    <s v="Ok"/>
  </r>
  <r>
    <s v="ORD2234"/>
    <s v="Speaker"/>
    <n v="222"/>
    <n v="22000"/>
    <n v="400"/>
    <s v="North"/>
    <d v="2066-10-18T00:00:00"/>
    <n v="4795200"/>
    <n v="88800"/>
    <x v="9"/>
    <x v="42"/>
    <s v="High Discount"/>
    <s v="Ok"/>
  </r>
  <r>
    <s v="ORD2235"/>
    <s v="Tablet"/>
    <n v="594"/>
    <n v="15000"/>
    <n v="500"/>
    <s v="South"/>
    <d v="2066-10-25T00:00:00"/>
    <n v="8613000"/>
    <n v="297000"/>
    <x v="9"/>
    <x v="42"/>
    <s v="Normal"/>
    <s v="Ok"/>
  </r>
  <r>
    <s v="ORD2236"/>
    <s v="Webcam"/>
    <n v="507"/>
    <n v="5500"/>
    <n v="400"/>
    <s v="West"/>
    <d v="2066-11-01T00:00:00"/>
    <n v="2585700"/>
    <n v="202800"/>
    <x v="10"/>
    <x v="42"/>
    <s v="Normal"/>
    <s v="Ok"/>
  </r>
  <r>
    <s v="ORD2237"/>
    <s v="Monitor"/>
    <n v="482"/>
    <n v="12000"/>
    <n v="2000"/>
    <s v="West"/>
    <d v="2066-11-08T00:00:00"/>
    <n v="4820000"/>
    <n v="964000"/>
    <x v="10"/>
    <x v="42"/>
    <s v="High Discount"/>
    <s v="Ok"/>
  </r>
  <r>
    <s v="ORD2238"/>
    <s v="Mouse"/>
    <n v="530"/>
    <n v="18000"/>
    <n v="200"/>
    <s v="East"/>
    <d v="2066-11-15T00:00:00"/>
    <n v="9434000"/>
    <n v="106000"/>
    <x v="10"/>
    <x v="42"/>
    <s v="Normal"/>
    <s v="Ok"/>
  </r>
  <r>
    <s v="ORD2239"/>
    <s v="Hard Disk"/>
    <n v="504"/>
    <n v="4500"/>
    <n v="2000"/>
    <s v="South"/>
    <d v="2066-11-22T00:00:00"/>
    <n v="1260000"/>
    <n v="1008000"/>
    <x v="10"/>
    <x v="42"/>
    <s v="High Discount"/>
    <s v="Ok"/>
  </r>
  <r>
    <s v="ORD2240"/>
    <s v="Keyboard"/>
    <n v="245"/>
    <n v="4500"/>
    <n v="400"/>
    <s v="West"/>
    <d v="2066-11-29T00:00:00"/>
    <n v="1004500"/>
    <n v="98000"/>
    <x v="10"/>
    <x v="42"/>
    <s v="High Discount"/>
    <s v="Ok"/>
  </r>
  <r>
    <s v="ORD2241"/>
    <s v="Hard Disk"/>
    <n v="358"/>
    <n v="800"/>
    <n v="5000"/>
    <s v="West"/>
    <d v="2066-12-06T00:00:00"/>
    <n v="0"/>
    <n v="1790000"/>
    <x v="11"/>
    <x v="42"/>
    <s v="High Discount"/>
    <s v="Zero Sales"/>
  </r>
  <r>
    <s v="ORD2242"/>
    <s v="Laptop"/>
    <n v="543"/>
    <n v="18000"/>
    <n v="400"/>
    <s v="West"/>
    <d v="2066-12-13T00:00:00"/>
    <n v="9556800"/>
    <n v="217200"/>
    <x v="11"/>
    <x v="42"/>
    <s v="Normal"/>
    <s v="Ok"/>
  </r>
  <r>
    <s v="ORD2243"/>
    <s v="Webcam"/>
    <n v="488"/>
    <n v="22000"/>
    <n v="200"/>
    <s v="North"/>
    <d v="2066-12-20T00:00:00"/>
    <n v="10638400"/>
    <n v="97600"/>
    <x v="11"/>
    <x v="42"/>
    <s v="Normal"/>
    <s v="Ok"/>
  </r>
  <r>
    <s v="ORD2244"/>
    <s v="Laptop"/>
    <n v="408"/>
    <n v="1200"/>
    <n v="500"/>
    <s v="South"/>
    <d v="2066-12-27T00:00:00"/>
    <n v="285600"/>
    <n v="204000"/>
    <x v="11"/>
    <x v="42"/>
    <s v="High Discount"/>
    <s v="Ok"/>
  </r>
  <r>
    <s v="ORD2245"/>
    <s v="Speaker"/>
    <n v="85"/>
    <n v="1200"/>
    <n v="200"/>
    <s v="North"/>
    <d v="2067-01-03T00:00:00"/>
    <n v="85000"/>
    <n v="17000"/>
    <x v="0"/>
    <x v="43"/>
    <s v="High Discount"/>
    <s v="Ok"/>
  </r>
  <r>
    <s v="ORD2246"/>
    <s v="Webcam"/>
    <n v="83"/>
    <n v="4500"/>
    <n v="1500"/>
    <s v="North"/>
    <d v="2067-01-10T00:00:00"/>
    <n v="249000"/>
    <n v="124500"/>
    <x v="0"/>
    <x v="43"/>
    <s v="High Discount"/>
    <s v="Ok"/>
  </r>
  <r>
    <s v="ORD2247"/>
    <s v="Webcam"/>
    <n v="137"/>
    <n v="5500"/>
    <n v="300"/>
    <s v="West"/>
    <d v="2067-01-17T00:00:00"/>
    <n v="712400"/>
    <n v="41100"/>
    <x v="0"/>
    <x v="43"/>
    <s v="High Discount"/>
    <s v="Ok"/>
  </r>
  <r>
    <s v="ORD2248"/>
    <s v="Laptop"/>
    <n v="65"/>
    <n v="22000"/>
    <n v="5000"/>
    <s v="West"/>
    <d v="2067-01-24T00:00:00"/>
    <n v="1105000"/>
    <n v="325000"/>
    <x v="0"/>
    <x v="43"/>
    <s v="High Discount"/>
    <s v="Ok"/>
  </r>
  <r>
    <s v="ORD2249"/>
    <s v="Mobile"/>
    <n v="470"/>
    <n v="18000"/>
    <n v="200"/>
    <s v="East"/>
    <d v="2067-01-31T00:00:00"/>
    <n v="8366000"/>
    <n v="94000"/>
    <x v="0"/>
    <x v="43"/>
    <s v="Normal"/>
    <s v="Ok"/>
  </r>
  <r>
    <s v="ORD2250"/>
    <s v="Laptop"/>
    <n v="175"/>
    <n v="5500"/>
    <n v="5000"/>
    <s v="South"/>
    <d v="2067-02-07T00:00:00"/>
    <n v="87500"/>
    <n v="875000"/>
    <x v="1"/>
    <x v="43"/>
    <s v="High Discount"/>
    <s v="Ok"/>
  </r>
  <r>
    <s v="ORD2251"/>
    <s v="Hard Disk"/>
    <n v="57"/>
    <n v="6000"/>
    <n v="100"/>
    <s v="South"/>
    <d v="2067-02-14T00:00:00"/>
    <n v="336300"/>
    <n v="5700"/>
    <x v="1"/>
    <x v="43"/>
    <s v="High Discount"/>
    <s v="Ok"/>
  </r>
  <r>
    <s v="ORD2252"/>
    <s v="Mobile"/>
    <n v="521"/>
    <n v="15000"/>
    <n v="400"/>
    <s v="West"/>
    <d v="2067-02-21T00:00:00"/>
    <n v="7606600"/>
    <n v="208400"/>
    <x v="1"/>
    <x v="43"/>
    <s v="Normal"/>
    <s v="Ok"/>
  </r>
  <r>
    <s v="ORD2253"/>
    <s v="Hard Disk"/>
    <n v="517"/>
    <n v="4500"/>
    <n v="300"/>
    <s v="West"/>
    <d v="2067-02-28T00:00:00"/>
    <n v="2171400"/>
    <n v="155100"/>
    <x v="1"/>
    <x v="43"/>
    <s v="Normal"/>
    <s v="Ok"/>
  </r>
  <r>
    <s v="ORD2254"/>
    <s v="Speaker"/>
    <n v="559"/>
    <n v="22000"/>
    <n v="3000"/>
    <s v="South"/>
    <d v="2067-03-07T00:00:00"/>
    <n v="10621000"/>
    <n v="1677000"/>
    <x v="2"/>
    <x v="43"/>
    <s v="High Discount"/>
    <s v="Ok"/>
  </r>
  <r>
    <s v="ORD2255"/>
    <s v="Keyboard"/>
    <n v="451"/>
    <n v="800"/>
    <n v="1500"/>
    <s v="East"/>
    <d v="2067-03-14T00:00:00"/>
    <n v="0"/>
    <n v="676500"/>
    <x v="2"/>
    <x v="43"/>
    <s v="High Discount"/>
    <s v="Zero Sales"/>
  </r>
  <r>
    <s v="ORD2256"/>
    <s v="Printer"/>
    <n v="225"/>
    <n v="1200"/>
    <n v="500"/>
    <s v="West"/>
    <d v="2067-03-21T00:00:00"/>
    <n v="157500"/>
    <n v="112500"/>
    <x v="2"/>
    <x v="43"/>
    <s v="High Discount"/>
    <s v="Ok"/>
  </r>
  <r>
    <s v="ORD2257"/>
    <s v="Mobile"/>
    <n v="416"/>
    <n v="1200"/>
    <n v="2000"/>
    <s v="East"/>
    <d v="2067-03-28T00:00:00"/>
    <n v="0"/>
    <n v="832000"/>
    <x v="2"/>
    <x v="43"/>
    <s v="High Discount"/>
    <s v="Zero Sales"/>
  </r>
  <r>
    <s v="ORD2258"/>
    <s v="Speaker"/>
    <n v="537"/>
    <n v="5500"/>
    <n v="1000"/>
    <s v="North"/>
    <d v="2067-04-04T00:00:00"/>
    <n v="2416500"/>
    <n v="537000"/>
    <x v="3"/>
    <x v="43"/>
    <s v="High Discount"/>
    <s v="Ok"/>
  </r>
  <r>
    <s v="ORD2259"/>
    <s v="Mouse"/>
    <n v="67"/>
    <n v="6000"/>
    <n v="1000"/>
    <s v="West"/>
    <d v="2067-04-11T00:00:00"/>
    <n v="335000"/>
    <n v="67000"/>
    <x v="3"/>
    <x v="43"/>
    <s v="High Discount"/>
    <s v="Ok"/>
  </r>
  <r>
    <s v="ORD2260"/>
    <s v="Speaker"/>
    <n v="105"/>
    <n v="45000"/>
    <n v="3000"/>
    <s v="North"/>
    <d v="2067-04-18T00:00:00"/>
    <n v="4410000"/>
    <n v="315000"/>
    <x v="3"/>
    <x v="43"/>
    <s v="High Discount"/>
    <s v="Ok"/>
  </r>
  <r>
    <s v="ORD2261"/>
    <s v="Laptop"/>
    <n v="84"/>
    <n v="45000"/>
    <n v="400"/>
    <s v="West"/>
    <d v="2067-04-25T00:00:00"/>
    <n v="3746400"/>
    <n v="33600"/>
    <x v="3"/>
    <x v="43"/>
    <s v="High Discount"/>
    <s v="Ok"/>
  </r>
  <r>
    <s v="ORD2262"/>
    <s v="Laptop"/>
    <n v="396"/>
    <n v="22000"/>
    <n v="1500"/>
    <s v="North"/>
    <d v="2067-05-02T00:00:00"/>
    <n v="8118000"/>
    <n v="594000"/>
    <x v="4"/>
    <x v="43"/>
    <s v="High Discount"/>
    <s v="Ok"/>
  </r>
  <r>
    <s v="ORD2263"/>
    <s v="Printer"/>
    <n v="81"/>
    <n v="18000"/>
    <n v="5000"/>
    <s v="West"/>
    <d v="2067-05-09T00:00:00"/>
    <n v="1053000"/>
    <n v="405000"/>
    <x v="4"/>
    <x v="43"/>
    <s v="High Discount"/>
    <s v="Ok"/>
  </r>
  <r>
    <s v="ORD2264"/>
    <s v="Speaker"/>
    <n v="182"/>
    <n v="18000"/>
    <n v="500"/>
    <s v="East"/>
    <d v="2067-05-16T00:00:00"/>
    <n v="3185000"/>
    <n v="91000"/>
    <x v="4"/>
    <x v="43"/>
    <s v="High Discount"/>
    <s v="Ok"/>
  </r>
  <r>
    <s v="ORD2265"/>
    <s v="Tablet"/>
    <n v="248"/>
    <n v="18000"/>
    <n v="400"/>
    <s v="East"/>
    <d v="2067-05-23T00:00:00"/>
    <n v="4364800"/>
    <n v="99200"/>
    <x v="4"/>
    <x v="43"/>
    <s v="High Discount"/>
    <s v="Ok"/>
  </r>
  <r>
    <s v="ORD2266"/>
    <s v="Keyboard"/>
    <n v="305"/>
    <n v="12000"/>
    <n v="400"/>
    <s v="East"/>
    <d v="2067-05-30T00:00:00"/>
    <n v="3538000"/>
    <n v="122000"/>
    <x v="4"/>
    <x v="43"/>
    <s v="High Discount"/>
    <s v="Ok"/>
  </r>
  <r>
    <s v="ORD2267"/>
    <s v="Laptop"/>
    <n v="391"/>
    <n v="45000"/>
    <n v="300"/>
    <s v="North"/>
    <d v="2067-06-06T00:00:00"/>
    <n v="17477700"/>
    <n v="117300"/>
    <x v="5"/>
    <x v="43"/>
    <s v="Normal"/>
    <s v="Ok"/>
  </r>
  <r>
    <s v="ORD2268"/>
    <s v="Printer"/>
    <n v="280"/>
    <n v="5500"/>
    <n v="5000"/>
    <s v="East"/>
    <d v="2067-06-13T00:00:00"/>
    <n v="140000"/>
    <n v="1400000"/>
    <x v="5"/>
    <x v="43"/>
    <s v="High Discount"/>
    <s v="Ok"/>
  </r>
  <r>
    <s v="ORD2269"/>
    <s v="Keyboard"/>
    <n v="350"/>
    <n v="4500"/>
    <n v="1000"/>
    <s v="North"/>
    <d v="2067-06-20T00:00:00"/>
    <n v="1225000"/>
    <n v="350000"/>
    <x v="5"/>
    <x v="43"/>
    <s v="High Discount"/>
    <s v="Ok"/>
  </r>
  <r>
    <s v="ORD2270"/>
    <s v="Speaker"/>
    <n v="596"/>
    <n v="1200"/>
    <n v="5000"/>
    <s v="West"/>
    <d v="2067-06-27T00:00:00"/>
    <n v="0"/>
    <n v="2980000"/>
    <x v="5"/>
    <x v="43"/>
    <s v="High Discount"/>
    <s v="Zero Sales"/>
  </r>
  <r>
    <s v="ORD2271"/>
    <s v="Speaker"/>
    <n v="75"/>
    <n v="1200"/>
    <n v="5000"/>
    <s v="North"/>
    <d v="2067-07-04T00:00:00"/>
    <n v="0"/>
    <n v="375000"/>
    <x v="6"/>
    <x v="43"/>
    <s v="High Discount"/>
    <s v="Zero Sales"/>
  </r>
  <r>
    <s v="ORD2272"/>
    <s v="Webcam"/>
    <n v="584"/>
    <n v="4500"/>
    <n v="300"/>
    <s v="West"/>
    <d v="2067-07-11T00:00:00"/>
    <n v="2452800"/>
    <n v="175200"/>
    <x v="6"/>
    <x v="43"/>
    <s v="Normal"/>
    <s v="Ok"/>
  </r>
  <r>
    <s v="ORD2273"/>
    <s v="Printer"/>
    <n v="523"/>
    <n v="1200"/>
    <n v="400"/>
    <s v="South"/>
    <d v="2067-07-18T00:00:00"/>
    <n v="418400"/>
    <n v="209200"/>
    <x v="6"/>
    <x v="43"/>
    <s v="Normal"/>
    <s v="Ok"/>
  </r>
  <r>
    <s v="ORD2274"/>
    <s v="Laptop"/>
    <n v="436"/>
    <n v="6000"/>
    <n v="400"/>
    <s v="South"/>
    <d v="2067-07-25T00:00:00"/>
    <n v="2441600"/>
    <n v="174400"/>
    <x v="6"/>
    <x v="43"/>
    <s v="Normal"/>
    <s v="Ok"/>
  </r>
  <r>
    <s v="ORD2275"/>
    <s v="Tablet"/>
    <n v="334"/>
    <n v="45000"/>
    <n v="100"/>
    <s v="South"/>
    <d v="2067-08-01T00:00:00"/>
    <n v="14996600"/>
    <n v="33400"/>
    <x v="7"/>
    <x v="43"/>
    <s v="Normal"/>
    <s v="Ok"/>
  </r>
  <r>
    <s v="ORD2276"/>
    <s v="Speaker"/>
    <n v="499"/>
    <n v="45000"/>
    <n v="5000"/>
    <s v="North"/>
    <d v="2067-08-08T00:00:00"/>
    <n v="19960000"/>
    <n v="2495000"/>
    <x v="7"/>
    <x v="43"/>
    <s v="High Discount"/>
    <s v="Ok"/>
  </r>
  <r>
    <s v="ORD2277"/>
    <s v="Tablet"/>
    <n v="369"/>
    <n v="12000"/>
    <n v="1000"/>
    <s v="South"/>
    <d v="2067-08-15T00:00:00"/>
    <n v="4059000"/>
    <n v="369000"/>
    <x v="7"/>
    <x v="43"/>
    <s v="High Discount"/>
    <s v="Ok"/>
  </r>
  <r>
    <s v="ORD2278"/>
    <s v="Speaker"/>
    <n v="205"/>
    <n v="6000"/>
    <n v="2000"/>
    <s v="South"/>
    <d v="2067-08-22T00:00:00"/>
    <n v="820000"/>
    <n v="410000"/>
    <x v="7"/>
    <x v="43"/>
    <s v="High Discount"/>
    <s v="Ok"/>
  </r>
  <r>
    <s v="ORD2279"/>
    <s v="Laptop"/>
    <n v="520"/>
    <n v="22000"/>
    <n v="400"/>
    <s v="South"/>
    <d v="2067-08-29T00:00:00"/>
    <n v="11232000"/>
    <n v="208000"/>
    <x v="7"/>
    <x v="43"/>
    <s v="Normal"/>
    <s v="Ok"/>
  </r>
  <r>
    <s v="ORD2280"/>
    <s v="Keyboard"/>
    <n v="469"/>
    <n v="45000"/>
    <n v="1500"/>
    <s v="West"/>
    <d v="2067-09-05T00:00:00"/>
    <n v="20401500"/>
    <n v="703500"/>
    <x v="8"/>
    <x v="43"/>
    <s v="High Discount"/>
    <s v="Ok"/>
  </r>
  <r>
    <s v="ORD2281"/>
    <s v="Monitor"/>
    <n v="162"/>
    <n v="4500"/>
    <n v="1500"/>
    <s v="East"/>
    <d v="2067-09-12T00:00:00"/>
    <n v="486000"/>
    <n v="243000"/>
    <x v="8"/>
    <x v="43"/>
    <s v="High Discount"/>
    <s v="Ok"/>
  </r>
  <r>
    <s v="ORD2282"/>
    <s v="Keyboard"/>
    <n v="471"/>
    <n v="4500"/>
    <n v="500"/>
    <s v="North"/>
    <d v="2067-09-19T00:00:00"/>
    <n v="1884000"/>
    <n v="235500"/>
    <x v="8"/>
    <x v="43"/>
    <s v="High Discount"/>
    <s v="Ok"/>
  </r>
  <r>
    <s v="ORD2283"/>
    <s v="Speaker"/>
    <n v="334"/>
    <n v="4500"/>
    <n v="5000"/>
    <s v="South"/>
    <d v="2067-09-26T00:00:00"/>
    <n v="0"/>
    <n v="1670000"/>
    <x v="8"/>
    <x v="43"/>
    <s v="High Discount"/>
    <s v="Zero Sales"/>
  </r>
  <r>
    <s v="ORD2284"/>
    <s v="Hard Disk"/>
    <n v="103"/>
    <n v="4500"/>
    <n v="500"/>
    <s v="West"/>
    <d v="2067-10-03T00:00:00"/>
    <n v="412000"/>
    <n v="51500"/>
    <x v="9"/>
    <x v="43"/>
    <s v="High Discount"/>
    <s v="Ok"/>
  </r>
  <r>
    <s v="ORD2285"/>
    <s v="Monitor"/>
    <n v="374"/>
    <n v="18000"/>
    <n v="300"/>
    <s v="East"/>
    <d v="2067-10-10T00:00:00"/>
    <n v="6619800"/>
    <n v="112200"/>
    <x v="9"/>
    <x v="43"/>
    <s v="Normal"/>
    <s v="Ok"/>
  </r>
  <r>
    <s v="ORD2286"/>
    <s v="Monitor"/>
    <n v="507"/>
    <n v="12000"/>
    <n v="1000"/>
    <s v="East"/>
    <d v="2067-10-17T00:00:00"/>
    <n v="5577000"/>
    <n v="507000"/>
    <x v="9"/>
    <x v="43"/>
    <s v="High Discount"/>
    <s v="Ok"/>
  </r>
  <r>
    <s v="ORD2287"/>
    <s v="Tablet"/>
    <n v="314"/>
    <n v="18000"/>
    <n v="5000"/>
    <s v="East"/>
    <d v="2067-10-24T00:00:00"/>
    <n v="4082000"/>
    <n v="1570000"/>
    <x v="9"/>
    <x v="43"/>
    <s v="High Discount"/>
    <s v="Ok"/>
  </r>
  <r>
    <s v="ORD2288"/>
    <s v="Printer"/>
    <n v="431"/>
    <n v="15000"/>
    <n v="1000"/>
    <s v="West"/>
    <d v="2067-10-31T00:00:00"/>
    <n v="6034000"/>
    <n v="431000"/>
    <x v="9"/>
    <x v="43"/>
    <s v="High Discount"/>
    <s v="Ok"/>
  </r>
  <r>
    <s v="ORD2289"/>
    <s v="Tablet"/>
    <n v="262"/>
    <n v="22000"/>
    <n v="100"/>
    <s v="South"/>
    <d v="2067-11-07T00:00:00"/>
    <n v="5737800"/>
    <n v="26200"/>
    <x v="10"/>
    <x v="43"/>
    <s v="Normal"/>
    <s v="Ok"/>
  </r>
  <r>
    <s v="ORD2290"/>
    <s v="Tablet"/>
    <n v="382"/>
    <n v="4500"/>
    <n v="200"/>
    <s v="East"/>
    <d v="2067-11-14T00:00:00"/>
    <n v="1642600"/>
    <n v="76400"/>
    <x v="10"/>
    <x v="43"/>
    <s v="Normal"/>
    <s v="Ok"/>
  </r>
  <r>
    <s v="ORD2291"/>
    <s v="Hard Disk"/>
    <n v="59"/>
    <n v="15000"/>
    <n v="200"/>
    <s v="West"/>
    <d v="2067-11-21T00:00:00"/>
    <n v="873200"/>
    <n v="11800"/>
    <x v="10"/>
    <x v="43"/>
    <s v="High Discount"/>
    <s v="Ok"/>
  </r>
  <r>
    <s v="ORD2292"/>
    <s v="Keyboard"/>
    <n v="407"/>
    <n v="6000"/>
    <n v="5000"/>
    <s v="West"/>
    <d v="2067-11-28T00:00:00"/>
    <n v="407000"/>
    <n v="2035000"/>
    <x v="10"/>
    <x v="43"/>
    <s v="High Discount"/>
    <s v="Ok"/>
  </r>
  <r>
    <s v="ORD2293"/>
    <s v="Keyboard"/>
    <n v="252"/>
    <n v="4500"/>
    <n v="100"/>
    <s v="North"/>
    <d v="2067-12-05T00:00:00"/>
    <n v="1108800"/>
    <n v="25200"/>
    <x v="11"/>
    <x v="43"/>
    <s v="Normal"/>
    <s v="Ok"/>
  </r>
  <r>
    <s v="ORD2294"/>
    <s v="Mouse"/>
    <n v="107"/>
    <n v="6000"/>
    <n v="1500"/>
    <s v="West"/>
    <d v="2067-12-12T00:00:00"/>
    <n v="481500"/>
    <n v="160500"/>
    <x v="11"/>
    <x v="43"/>
    <s v="High Discount"/>
    <s v="Ok"/>
  </r>
  <r>
    <s v="ORD2295"/>
    <s v="Speaker"/>
    <n v="543"/>
    <n v="15000"/>
    <n v="5000"/>
    <s v="East"/>
    <d v="2067-12-19T00:00:00"/>
    <n v="5430000"/>
    <n v="2715000"/>
    <x v="11"/>
    <x v="43"/>
    <s v="High Discount"/>
    <s v="Ok"/>
  </r>
  <r>
    <s v="ORD2296"/>
    <s v="Hard Disk"/>
    <n v="559"/>
    <n v="4500"/>
    <n v="500"/>
    <s v="East"/>
    <d v="2067-12-26T00:00:00"/>
    <n v="2236000"/>
    <n v="279500"/>
    <x v="11"/>
    <x v="43"/>
    <s v="Normal"/>
    <s v="Ok"/>
  </r>
  <r>
    <s v="ORD2297"/>
    <s v="Mouse"/>
    <n v="272"/>
    <n v="45000"/>
    <n v="500"/>
    <s v="West"/>
    <d v="2068-01-02T00:00:00"/>
    <n v="12104000"/>
    <n v="136000"/>
    <x v="0"/>
    <x v="44"/>
    <s v="High Discount"/>
    <s v="Ok"/>
  </r>
  <r>
    <s v="ORD2298"/>
    <s v="Laptop"/>
    <n v="418"/>
    <n v="12000"/>
    <n v="1500"/>
    <s v="East"/>
    <d v="2068-01-09T00:00:00"/>
    <n v="4389000"/>
    <n v="627000"/>
    <x v="0"/>
    <x v="44"/>
    <s v="High Discount"/>
    <s v="Ok"/>
  </r>
  <r>
    <s v="ORD2299"/>
    <s v="Speaker"/>
    <n v="467"/>
    <n v="12000"/>
    <n v="1000"/>
    <s v="West"/>
    <d v="2068-01-16T00:00:00"/>
    <n v="5137000"/>
    <n v="467000"/>
    <x v="0"/>
    <x v="44"/>
    <s v="High Discount"/>
    <s v="Ok"/>
  </r>
  <r>
    <s v="ORD2300"/>
    <s v="Speaker"/>
    <n v="596"/>
    <n v="1200"/>
    <n v="2000"/>
    <s v="East"/>
    <d v="2068-01-23T00:00:00"/>
    <n v="0"/>
    <n v="1192000"/>
    <x v="0"/>
    <x v="44"/>
    <s v="High Discount"/>
    <s v="Zero Sales"/>
  </r>
  <r>
    <s v="ORD2301"/>
    <s v="Webcam"/>
    <n v="152"/>
    <n v="6000"/>
    <n v="500"/>
    <s v="North"/>
    <d v="2068-01-30T00:00:00"/>
    <n v="836000"/>
    <n v="76000"/>
    <x v="0"/>
    <x v="44"/>
    <s v="High Discount"/>
    <s v="Ok"/>
  </r>
  <r>
    <s v="ORD2302"/>
    <s v="Webcam"/>
    <n v="210"/>
    <n v="5500"/>
    <n v="1000"/>
    <s v="South"/>
    <d v="2068-02-06T00:00:00"/>
    <n v="945000"/>
    <n v="210000"/>
    <x v="1"/>
    <x v="44"/>
    <s v="High Discount"/>
    <s v="Ok"/>
  </r>
  <r>
    <s v="ORD2303"/>
    <s v="Mobile"/>
    <n v="249"/>
    <n v="45000"/>
    <n v="200"/>
    <s v="North"/>
    <d v="2068-02-13T00:00:00"/>
    <n v="11155200"/>
    <n v="49800"/>
    <x v="1"/>
    <x v="44"/>
    <s v="Normal"/>
    <s v="Ok"/>
  </r>
  <r>
    <s v="ORD2304"/>
    <s v="Mobile"/>
    <n v="209"/>
    <n v="800"/>
    <n v="200"/>
    <s v="North"/>
    <d v="2068-02-20T00:00:00"/>
    <n v="125400"/>
    <n v="41800"/>
    <x v="1"/>
    <x v="44"/>
    <s v="Normal"/>
    <s v="Ok"/>
  </r>
  <r>
    <s v="ORD2305"/>
    <s v="Tablet"/>
    <n v="185"/>
    <n v="4500"/>
    <n v="300"/>
    <s v="South"/>
    <d v="2068-02-27T00:00:00"/>
    <n v="777000"/>
    <n v="55500"/>
    <x v="1"/>
    <x v="44"/>
    <s v="High Discount"/>
    <s v="Ok"/>
  </r>
  <r>
    <s v="ORD2306"/>
    <s v="Laptop"/>
    <n v="447"/>
    <n v="5500"/>
    <n v="100"/>
    <s v="East"/>
    <d v="2068-03-05T00:00:00"/>
    <n v="2413800"/>
    <n v="44700"/>
    <x v="2"/>
    <x v="44"/>
    <s v="Normal"/>
    <s v="Ok"/>
  </r>
  <r>
    <s v="ORD2307"/>
    <s v="Monitor"/>
    <n v="441"/>
    <n v="6000"/>
    <n v="100"/>
    <s v="South"/>
    <d v="2068-03-12T00:00:00"/>
    <n v="2601900"/>
    <n v="44100"/>
    <x v="2"/>
    <x v="44"/>
    <s v="Normal"/>
    <s v="Ok"/>
  </r>
  <r>
    <s v="ORD2308"/>
    <s v="Monitor"/>
    <n v="155"/>
    <n v="18000"/>
    <n v="3000"/>
    <s v="West"/>
    <d v="2068-03-19T00:00:00"/>
    <n v="2325000"/>
    <n v="465000"/>
    <x v="2"/>
    <x v="44"/>
    <s v="High Discount"/>
    <s v="Ok"/>
  </r>
  <r>
    <s v="ORD2309"/>
    <s v="Webcam"/>
    <n v="103"/>
    <n v="15000"/>
    <n v="200"/>
    <s v="South"/>
    <d v="2068-03-26T00:00:00"/>
    <n v="1524400"/>
    <n v="20600"/>
    <x v="2"/>
    <x v="44"/>
    <s v="High Discount"/>
    <s v="Ok"/>
  </r>
  <r>
    <s v="ORD2310"/>
    <s v="Webcam"/>
    <n v="326"/>
    <n v="1200"/>
    <n v="1500"/>
    <s v="North"/>
    <d v="2068-04-02T00:00:00"/>
    <n v="0"/>
    <n v="489000"/>
    <x v="3"/>
    <x v="44"/>
    <s v="High Discount"/>
    <s v="Zero Sales"/>
  </r>
  <r>
    <s v="ORD2311"/>
    <s v="Webcam"/>
    <n v="160"/>
    <n v="18000"/>
    <n v="400"/>
    <s v="South"/>
    <d v="2068-04-09T00:00:00"/>
    <n v="2816000"/>
    <n v="64000"/>
    <x v="3"/>
    <x v="44"/>
    <s v="High Discount"/>
    <s v="Ok"/>
  </r>
  <r>
    <s v="ORD2312"/>
    <s v="Hard Disk"/>
    <n v="273"/>
    <n v="45000"/>
    <n v="2000"/>
    <s v="East"/>
    <d v="2068-04-16T00:00:00"/>
    <n v="11739000"/>
    <n v="546000"/>
    <x v="3"/>
    <x v="44"/>
    <s v="High Discount"/>
    <s v="Ok"/>
  </r>
  <r>
    <s v="ORD2313"/>
    <s v="Printer"/>
    <n v="124"/>
    <n v="18000"/>
    <n v="300"/>
    <s v="North"/>
    <d v="2068-04-23T00:00:00"/>
    <n v="2194800"/>
    <n v="37200"/>
    <x v="3"/>
    <x v="44"/>
    <s v="High Discount"/>
    <s v="Ok"/>
  </r>
  <r>
    <s v="ORD2314"/>
    <s v="Mobile"/>
    <n v="555"/>
    <n v="5500"/>
    <n v="1000"/>
    <s v="West"/>
    <d v="2068-04-30T00:00:00"/>
    <n v="2497500"/>
    <n v="555000"/>
    <x v="3"/>
    <x v="44"/>
    <s v="High Discount"/>
    <s v="Ok"/>
  </r>
  <r>
    <s v="ORD2315"/>
    <s v="Hard Disk"/>
    <n v="63"/>
    <n v="800"/>
    <n v="1500"/>
    <s v="East"/>
    <d v="2068-05-07T00:00:00"/>
    <n v="0"/>
    <n v="94500"/>
    <x v="4"/>
    <x v="44"/>
    <s v="High Discount"/>
    <s v="Zero Sales"/>
  </r>
  <r>
    <s v="ORD2316"/>
    <s v="Keyboard"/>
    <n v="531"/>
    <n v="6000"/>
    <n v="300"/>
    <s v="North"/>
    <d v="2068-05-14T00:00:00"/>
    <n v="3026700"/>
    <n v="159300"/>
    <x v="4"/>
    <x v="44"/>
    <s v="Normal"/>
    <s v="Ok"/>
  </r>
  <r>
    <s v="ORD2317"/>
    <s v="Monitor"/>
    <n v="238"/>
    <n v="22000"/>
    <n v="300"/>
    <s v="West"/>
    <d v="2068-05-21T00:00:00"/>
    <n v="5164600"/>
    <n v="71400"/>
    <x v="4"/>
    <x v="44"/>
    <s v="High Discount"/>
    <s v="Ok"/>
  </r>
  <r>
    <s v="ORD2318"/>
    <s v="Speaker"/>
    <n v="413"/>
    <n v="1200"/>
    <n v="1000"/>
    <s v="East"/>
    <d v="2068-05-28T00:00:00"/>
    <n v="82600"/>
    <n v="413000"/>
    <x v="4"/>
    <x v="44"/>
    <s v="High Discount"/>
    <s v="Ok"/>
  </r>
  <r>
    <s v="ORD2319"/>
    <s v="Mobile"/>
    <n v="288"/>
    <n v="18000"/>
    <n v="200"/>
    <s v="West"/>
    <d v="2068-06-04T00:00:00"/>
    <n v="5126400"/>
    <n v="57600"/>
    <x v="5"/>
    <x v="44"/>
    <s v="Normal"/>
    <s v="Ok"/>
  </r>
  <r>
    <s v="ORD2320"/>
    <s v="Mouse"/>
    <n v="450"/>
    <n v="6000"/>
    <n v="300"/>
    <s v="South"/>
    <d v="2068-06-11T00:00:00"/>
    <n v="2565000"/>
    <n v="135000"/>
    <x v="5"/>
    <x v="44"/>
    <s v="Normal"/>
    <s v="Ok"/>
  </r>
  <r>
    <s v="ORD2321"/>
    <s v="Keyboard"/>
    <n v="353"/>
    <n v="12000"/>
    <n v="1000"/>
    <s v="South"/>
    <d v="2068-06-18T00:00:00"/>
    <n v="3883000"/>
    <n v="353000"/>
    <x v="5"/>
    <x v="44"/>
    <s v="High Discount"/>
    <s v="Ok"/>
  </r>
  <r>
    <s v="ORD2322"/>
    <s v="Mobile"/>
    <n v="140"/>
    <n v="5500"/>
    <n v="300"/>
    <s v="West"/>
    <d v="2068-06-25T00:00:00"/>
    <n v="728000"/>
    <n v="42000"/>
    <x v="5"/>
    <x v="44"/>
    <s v="High Discount"/>
    <s v="Ok"/>
  </r>
  <r>
    <s v="ORD2323"/>
    <s v="Hard Disk"/>
    <n v="441"/>
    <n v="800"/>
    <n v="2000"/>
    <s v="South"/>
    <d v="2068-07-02T00:00:00"/>
    <n v="0"/>
    <n v="882000"/>
    <x v="6"/>
    <x v="44"/>
    <s v="High Discount"/>
    <s v="Zero Sales"/>
  </r>
  <r>
    <s v="ORD2324"/>
    <s v="Laptop"/>
    <n v="233"/>
    <n v="22000"/>
    <n v="300"/>
    <s v="West"/>
    <d v="2068-07-09T00:00:00"/>
    <n v="5056100"/>
    <n v="69900"/>
    <x v="6"/>
    <x v="44"/>
    <s v="High Discount"/>
    <s v="Ok"/>
  </r>
  <r>
    <s v="ORD2325"/>
    <s v="Speaker"/>
    <n v="66"/>
    <n v="6000"/>
    <n v="5000"/>
    <s v="East"/>
    <d v="2068-07-16T00:00:00"/>
    <n v="66000"/>
    <n v="330000"/>
    <x v="6"/>
    <x v="44"/>
    <s v="High Discount"/>
    <s v="Ok"/>
  </r>
  <r>
    <s v="ORD2326"/>
    <s v="Mobile"/>
    <n v="61"/>
    <n v="6000"/>
    <n v="200"/>
    <s v="North"/>
    <d v="2068-07-23T00:00:00"/>
    <n v="353800"/>
    <n v="12200"/>
    <x v="6"/>
    <x v="44"/>
    <s v="High Discount"/>
    <s v="Ok"/>
  </r>
  <r>
    <s v="ORD2327"/>
    <s v="Printer"/>
    <n v="215"/>
    <n v="22000"/>
    <n v="3000"/>
    <s v="West"/>
    <d v="2068-07-30T00:00:00"/>
    <n v="4085000"/>
    <n v="645000"/>
    <x v="6"/>
    <x v="44"/>
    <s v="High Discount"/>
    <s v="Ok"/>
  </r>
  <r>
    <s v="ORD2328"/>
    <s v="Webcam"/>
    <n v="195"/>
    <n v="4500"/>
    <n v="5000"/>
    <s v="North"/>
    <d v="2068-08-06T00:00:00"/>
    <n v="0"/>
    <n v="975000"/>
    <x v="7"/>
    <x v="44"/>
    <s v="High Discount"/>
    <s v="Zero Sales"/>
  </r>
  <r>
    <s v="ORD2329"/>
    <s v="Webcam"/>
    <n v="331"/>
    <n v="5500"/>
    <n v="2000"/>
    <s v="North"/>
    <d v="2068-08-13T00:00:00"/>
    <n v="1158500"/>
    <n v="662000"/>
    <x v="7"/>
    <x v="44"/>
    <s v="High Discount"/>
    <s v="Ok"/>
  </r>
  <r>
    <s v="ORD2330"/>
    <s v="Speaker"/>
    <n v="598"/>
    <n v="1200"/>
    <n v="1000"/>
    <s v="West"/>
    <d v="2068-08-20T00:00:00"/>
    <n v="119600"/>
    <n v="598000"/>
    <x v="7"/>
    <x v="44"/>
    <s v="High Discount"/>
    <s v="Ok"/>
  </r>
  <r>
    <s v="ORD2331"/>
    <s v="Hard Disk"/>
    <n v="218"/>
    <n v="5500"/>
    <n v="2000"/>
    <s v="South"/>
    <d v="2068-08-27T00:00:00"/>
    <n v="763000"/>
    <n v="436000"/>
    <x v="7"/>
    <x v="44"/>
    <s v="High Discount"/>
    <s v="Ok"/>
  </r>
  <r>
    <s v="ORD2332"/>
    <s v="Webcam"/>
    <n v="219"/>
    <n v="4500"/>
    <n v="400"/>
    <s v="East"/>
    <d v="2068-09-03T00:00:00"/>
    <n v="897900"/>
    <n v="87600"/>
    <x v="8"/>
    <x v="44"/>
    <s v="High Discount"/>
    <s v="Ok"/>
  </r>
  <r>
    <s v="ORD2333"/>
    <s v="Mobile"/>
    <n v="395"/>
    <n v="15000"/>
    <n v="400"/>
    <s v="North"/>
    <d v="2068-09-10T00:00:00"/>
    <n v="5767000"/>
    <n v="158000"/>
    <x v="8"/>
    <x v="44"/>
    <s v="High Discount"/>
    <s v="Ok"/>
  </r>
  <r>
    <s v="ORD2334"/>
    <s v="Mouse"/>
    <n v="548"/>
    <n v="5500"/>
    <n v="300"/>
    <s v="East"/>
    <d v="2068-09-17T00:00:00"/>
    <n v="2849600"/>
    <n v="164400"/>
    <x v="8"/>
    <x v="44"/>
    <s v="Normal"/>
    <s v="Ok"/>
  </r>
  <r>
    <s v="ORD2335"/>
    <s v="Monitor"/>
    <n v="509"/>
    <n v="22000"/>
    <n v="2000"/>
    <s v="North"/>
    <d v="2068-09-24T00:00:00"/>
    <n v="10180000"/>
    <n v="1018000"/>
    <x v="8"/>
    <x v="44"/>
    <s v="High Discount"/>
    <s v="Ok"/>
  </r>
  <r>
    <s v="ORD2336"/>
    <s v="Monitor"/>
    <n v="346"/>
    <n v="800"/>
    <n v="100"/>
    <s v="West"/>
    <d v="2068-10-01T00:00:00"/>
    <n v="242200"/>
    <n v="34600"/>
    <x v="9"/>
    <x v="44"/>
    <s v="Normal"/>
    <s v="Ok"/>
  </r>
  <r>
    <s v="ORD2337"/>
    <s v="Keyboard"/>
    <n v="191"/>
    <n v="5500"/>
    <n v="3000"/>
    <s v="South"/>
    <d v="2068-10-08T00:00:00"/>
    <n v="477500"/>
    <n v="573000"/>
    <x v="9"/>
    <x v="44"/>
    <s v="High Discount"/>
    <s v="Ok"/>
  </r>
  <r>
    <s v="ORD2338"/>
    <s v="Tablet"/>
    <n v="102"/>
    <n v="18000"/>
    <n v="500"/>
    <s v="East"/>
    <d v="2068-10-15T00:00:00"/>
    <n v="1785000"/>
    <n v="51000"/>
    <x v="9"/>
    <x v="44"/>
    <s v="High Discount"/>
    <s v="Ok"/>
  </r>
  <r>
    <s v="ORD2339"/>
    <s v="Laptop"/>
    <n v="167"/>
    <n v="800"/>
    <n v="400"/>
    <s v="North"/>
    <d v="2068-10-22T00:00:00"/>
    <n v="66800"/>
    <n v="66800"/>
    <x v="9"/>
    <x v="44"/>
    <s v="High Discount"/>
    <s v="Ok"/>
  </r>
  <r>
    <s v="ORD2340"/>
    <s v="Speaker"/>
    <n v="414"/>
    <n v="1200"/>
    <n v="200"/>
    <s v="West"/>
    <d v="2068-10-29T00:00:00"/>
    <n v="414000"/>
    <n v="82800"/>
    <x v="9"/>
    <x v="44"/>
    <s v="Normal"/>
    <s v="Ok"/>
  </r>
  <r>
    <s v="ORD2341"/>
    <s v="Keyboard"/>
    <n v="185"/>
    <n v="22000"/>
    <n v="3000"/>
    <s v="West"/>
    <d v="2068-11-05T00:00:00"/>
    <n v="3515000"/>
    <n v="555000"/>
    <x v="10"/>
    <x v="44"/>
    <s v="High Discount"/>
    <s v="Ok"/>
  </r>
  <r>
    <s v="ORD2342"/>
    <s v="Tablet"/>
    <n v="463"/>
    <n v="15000"/>
    <n v="1000"/>
    <s v="North"/>
    <d v="2068-11-12T00:00:00"/>
    <n v="6482000"/>
    <n v="463000"/>
    <x v="10"/>
    <x v="44"/>
    <s v="High Discount"/>
    <s v="Ok"/>
  </r>
  <r>
    <s v="ORD2343"/>
    <s v="Hard Disk"/>
    <n v="126"/>
    <n v="12000"/>
    <n v="2000"/>
    <s v="North"/>
    <d v="2068-11-19T00:00:00"/>
    <n v="1260000"/>
    <n v="252000"/>
    <x v="10"/>
    <x v="44"/>
    <s v="High Discount"/>
    <s v="Ok"/>
  </r>
  <r>
    <s v="ORD2344"/>
    <s v="Printer"/>
    <n v="67"/>
    <n v="800"/>
    <n v="200"/>
    <s v="North"/>
    <d v="2068-11-26T00:00:00"/>
    <n v="40200"/>
    <n v="13400"/>
    <x v="10"/>
    <x v="44"/>
    <s v="High Discount"/>
    <s v="Ok"/>
  </r>
  <r>
    <s v="ORD2345"/>
    <s v="Printer"/>
    <n v="452"/>
    <n v="4500"/>
    <n v="300"/>
    <s v="South"/>
    <d v="2068-12-03T00:00:00"/>
    <n v="1898400"/>
    <n v="135600"/>
    <x v="11"/>
    <x v="44"/>
    <s v="Normal"/>
    <s v="Ok"/>
  </r>
  <r>
    <s v="ORD2346"/>
    <s v="Laptop"/>
    <n v="254"/>
    <n v="800"/>
    <n v="5000"/>
    <s v="North"/>
    <d v="2068-12-10T00:00:00"/>
    <n v="0"/>
    <n v="1270000"/>
    <x v="11"/>
    <x v="44"/>
    <s v="High Discount"/>
    <s v="Zero Sales"/>
  </r>
  <r>
    <s v="ORD2347"/>
    <s v="Webcam"/>
    <n v="548"/>
    <n v="12000"/>
    <n v="3000"/>
    <s v="North"/>
    <d v="2068-12-17T00:00:00"/>
    <n v="4932000"/>
    <n v="1644000"/>
    <x v="11"/>
    <x v="44"/>
    <s v="High Discount"/>
    <s v="Ok"/>
  </r>
  <r>
    <s v="ORD2348"/>
    <s v="Mobile"/>
    <n v="373"/>
    <n v="5500"/>
    <n v="200"/>
    <s v="South"/>
    <d v="2068-12-24T00:00:00"/>
    <n v="1976900"/>
    <n v="74600"/>
    <x v="11"/>
    <x v="44"/>
    <s v="Normal"/>
    <s v="Ok"/>
  </r>
  <r>
    <s v="ORD2349"/>
    <s v="Keyboard"/>
    <n v="330"/>
    <n v="18000"/>
    <n v="1500"/>
    <s v="West"/>
    <d v="2068-12-31T00:00:00"/>
    <n v="5445000"/>
    <n v="495000"/>
    <x v="11"/>
    <x v="44"/>
    <s v="High Discount"/>
    <s v="Ok"/>
  </r>
  <r>
    <s v="ORD2350"/>
    <s v="Keyboard"/>
    <n v="215"/>
    <n v="4500"/>
    <n v="5000"/>
    <s v="North"/>
    <d v="2069-01-07T00:00:00"/>
    <n v="0"/>
    <n v="1075000"/>
    <x v="0"/>
    <x v="45"/>
    <s v="High Discount"/>
    <s v="Zero Sales"/>
  </r>
  <r>
    <s v="ORD2351"/>
    <s v="Speaker"/>
    <n v="292"/>
    <n v="12000"/>
    <n v="1000"/>
    <s v="East"/>
    <d v="2069-01-14T00:00:00"/>
    <n v="3212000"/>
    <n v="292000"/>
    <x v="0"/>
    <x v="45"/>
    <s v="High Discount"/>
    <s v="Ok"/>
  </r>
  <r>
    <s v="ORD2352"/>
    <s v="Speaker"/>
    <n v="528"/>
    <n v="12000"/>
    <n v="300"/>
    <s v="West"/>
    <d v="2069-01-21T00:00:00"/>
    <n v="6177600"/>
    <n v="158400"/>
    <x v="0"/>
    <x v="45"/>
    <s v="Normal"/>
    <s v="Ok"/>
  </r>
  <r>
    <s v="ORD2353"/>
    <s v="Printer"/>
    <n v="213"/>
    <n v="18000"/>
    <n v="5000"/>
    <s v="East"/>
    <d v="2069-01-28T00:00:00"/>
    <n v="2769000"/>
    <n v="1065000"/>
    <x v="0"/>
    <x v="45"/>
    <s v="High Discount"/>
    <s v="Ok"/>
  </r>
  <r>
    <s v="ORD2354"/>
    <s v="Printer"/>
    <n v="373"/>
    <n v="1200"/>
    <n v="500"/>
    <s v="North"/>
    <d v="2069-02-04T00:00:00"/>
    <n v="261100"/>
    <n v="186500"/>
    <x v="1"/>
    <x v="45"/>
    <s v="High Discount"/>
    <s v="Ok"/>
  </r>
  <r>
    <s v="ORD2355"/>
    <s v="Mouse"/>
    <n v="257"/>
    <n v="800"/>
    <n v="300"/>
    <s v="South"/>
    <d v="2069-02-11T00:00:00"/>
    <n v="128500"/>
    <n v="77100"/>
    <x v="1"/>
    <x v="45"/>
    <s v="High Discount"/>
    <s v="Ok"/>
  </r>
  <r>
    <s v="ORD2356"/>
    <s v="Mouse"/>
    <n v="364"/>
    <n v="5500"/>
    <n v="3000"/>
    <s v="South"/>
    <d v="2069-02-18T00:00:00"/>
    <n v="910000"/>
    <n v="1092000"/>
    <x v="1"/>
    <x v="45"/>
    <s v="High Discount"/>
    <s v="Ok"/>
  </r>
  <r>
    <s v="ORD2357"/>
    <s v="Webcam"/>
    <n v="353"/>
    <n v="800"/>
    <n v="5000"/>
    <s v="South"/>
    <d v="2069-02-25T00:00:00"/>
    <n v="0"/>
    <n v="1765000"/>
    <x v="1"/>
    <x v="45"/>
    <s v="High Discount"/>
    <s v="Zero Sales"/>
  </r>
  <r>
    <s v="ORD2358"/>
    <s v="Mouse"/>
    <n v="288"/>
    <n v="22000"/>
    <n v="100"/>
    <s v="North"/>
    <d v="2069-03-04T00:00:00"/>
    <n v="6307200"/>
    <n v="28800"/>
    <x v="2"/>
    <x v="45"/>
    <s v="Normal"/>
    <s v="Ok"/>
  </r>
  <r>
    <s v="ORD2359"/>
    <s v="Mobile"/>
    <n v="273"/>
    <n v="4500"/>
    <n v="1000"/>
    <s v="North"/>
    <d v="2069-03-11T00:00:00"/>
    <n v="955500"/>
    <n v="273000"/>
    <x v="2"/>
    <x v="45"/>
    <s v="High Discount"/>
    <s v="Ok"/>
  </r>
  <r>
    <s v="ORD2360"/>
    <s v="Mobile"/>
    <n v="137"/>
    <n v="15000"/>
    <n v="3000"/>
    <s v="East"/>
    <d v="2069-03-18T00:00:00"/>
    <n v="1644000"/>
    <n v="411000"/>
    <x v="2"/>
    <x v="45"/>
    <s v="High Discount"/>
    <s v="Ok"/>
  </r>
  <r>
    <s v="ORD2361"/>
    <s v="Keyboard"/>
    <n v="586"/>
    <n v="22000"/>
    <n v="200"/>
    <s v="South"/>
    <d v="2069-03-25T00:00:00"/>
    <n v="12774800"/>
    <n v="117200"/>
    <x v="2"/>
    <x v="45"/>
    <s v="Normal"/>
    <s v="Ok"/>
  </r>
  <r>
    <s v="ORD2362"/>
    <s v="Monitor"/>
    <n v="478"/>
    <n v="12000"/>
    <n v="200"/>
    <s v="North"/>
    <d v="2069-04-01T00:00:00"/>
    <n v="5640400"/>
    <n v="95600"/>
    <x v="3"/>
    <x v="45"/>
    <s v="Normal"/>
    <s v="Ok"/>
  </r>
  <r>
    <s v="ORD2363"/>
    <s v="Mobile"/>
    <n v="269"/>
    <n v="15000"/>
    <n v="1000"/>
    <s v="West"/>
    <d v="2069-04-08T00:00:00"/>
    <n v="3766000"/>
    <n v="269000"/>
    <x v="3"/>
    <x v="45"/>
    <s v="High Discount"/>
    <s v="Ok"/>
  </r>
  <r>
    <s v="ORD2364"/>
    <s v="Tablet"/>
    <n v="324"/>
    <n v="6000"/>
    <n v="5000"/>
    <s v="North"/>
    <d v="2069-04-15T00:00:00"/>
    <n v="324000"/>
    <n v="1620000"/>
    <x v="3"/>
    <x v="45"/>
    <s v="High Discount"/>
    <s v="Ok"/>
  </r>
  <r>
    <s v="ORD2365"/>
    <s v="Printer"/>
    <n v="115"/>
    <n v="800"/>
    <n v="400"/>
    <s v="North"/>
    <d v="2069-04-22T00:00:00"/>
    <n v="46000"/>
    <n v="46000"/>
    <x v="3"/>
    <x v="45"/>
    <s v="High Discount"/>
    <s v="Ok"/>
  </r>
  <r>
    <s v="ORD2366"/>
    <s v="Speaker"/>
    <n v="472"/>
    <n v="12000"/>
    <n v="500"/>
    <s v="West"/>
    <d v="2069-04-29T00:00:00"/>
    <n v="5428000"/>
    <n v="236000"/>
    <x v="3"/>
    <x v="45"/>
    <s v="High Discount"/>
    <s v="Ok"/>
  </r>
  <r>
    <s v="ORD2367"/>
    <s v="Mouse"/>
    <n v="304"/>
    <n v="18000"/>
    <n v="200"/>
    <s v="South"/>
    <d v="2069-05-06T00:00:00"/>
    <n v="5411200"/>
    <n v="60800"/>
    <x v="4"/>
    <x v="45"/>
    <s v="Normal"/>
    <s v="Ok"/>
  </r>
  <r>
    <s v="ORD2368"/>
    <s v="Keyboard"/>
    <n v="174"/>
    <n v="5500"/>
    <n v="2000"/>
    <s v="West"/>
    <d v="2069-05-13T00:00:00"/>
    <n v="609000"/>
    <n v="348000"/>
    <x v="4"/>
    <x v="45"/>
    <s v="High Discount"/>
    <s v="Ok"/>
  </r>
  <r>
    <s v="ORD2369"/>
    <s v="Laptop"/>
    <n v="195"/>
    <n v="6000"/>
    <n v="300"/>
    <s v="South"/>
    <d v="2069-05-20T00:00:00"/>
    <n v="1111500"/>
    <n v="58500"/>
    <x v="4"/>
    <x v="45"/>
    <s v="High Discount"/>
    <s v="Ok"/>
  </r>
  <r>
    <s v="ORD2370"/>
    <s v="Speaker"/>
    <n v="434"/>
    <n v="45000"/>
    <n v="2000"/>
    <s v="West"/>
    <d v="2069-05-27T00:00:00"/>
    <n v="18662000"/>
    <n v="868000"/>
    <x v="4"/>
    <x v="45"/>
    <s v="High Discount"/>
    <s v="Ok"/>
  </r>
  <r>
    <s v="ORD2371"/>
    <s v="Tablet"/>
    <n v="496"/>
    <n v="4500"/>
    <n v="1000"/>
    <s v="East"/>
    <d v="2069-06-03T00:00:00"/>
    <n v="1736000"/>
    <n v="496000"/>
    <x v="5"/>
    <x v="45"/>
    <s v="High Discount"/>
    <s v="Ok"/>
  </r>
  <r>
    <s v="ORD2372"/>
    <s v="Mouse"/>
    <n v="436"/>
    <n v="6000"/>
    <n v="400"/>
    <s v="South"/>
    <d v="2069-06-10T00:00:00"/>
    <n v="2441600"/>
    <n v="174400"/>
    <x v="5"/>
    <x v="45"/>
    <s v="Normal"/>
    <s v="Ok"/>
  </r>
  <r>
    <s v="ORD2373"/>
    <s v="Tablet"/>
    <n v="432"/>
    <n v="22000"/>
    <n v="1000"/>
    <s v="North"/>
    <d v="2069-06-17T00:00:00"/>
    <n v="9072000"/>
    <n v="432000"/>
    <x v="5"/>
    <x v="45"/>
    <s v="High Discount"/>
    <s v="Ok"/>
  </r>
  <r>
    <s v="ORD2374"/>
    <s v="Printer"/>
    <n v="326"/>
    <n v="5500"/>
    <n v="400"/>
    <s v="East"/>
    <d v="2069-06-24T00:00:00"/>
    <n v="1662600"/>
    <n v="130400"/>
    <x v="5"/>
    <x v="45"/>
    <s v="High Discount"/>
    <s v="Ok"/>
  </r>
  <r>
    <s v="ORD2375"/>
    <s v="Printer"/>
    <n v="431"/>
    <n v="12000"/>
    <n v="500"/>
    <s v="South"/>
    <d v="2069-07-01T00:00:00"/>
    <n v="4956500"/>
    <n v="215500"/>
    <x v="6"/>
    <x v="45"/>
    <s v="High Discount"/>
    <s v="Ok"/>
  </r>
  <r>
    <s v="ORD2376"/>
    <s v="Webcam"/>
    <n v="173"/>
    <n v="5500"/>
    <n v="400"/>
    <s v="South"/>
    <d v="2069-07-08T00:00:00"/>
    <n v="882300"/>
    <n v="69200"/>
    <x v="6"/>
    <x v="45"/>
    <s v="High Discount"/>
    <s v="Ok"/>
  </r>
  <r>
    <s v="ORD2377"/>
    <s v="Keyboard"/>
    <n v="316"/>
    <n v="12000"/>
    <n v="500"/>
    <s v="South"/>
    <d v="2069-07-15T00:00:00"/>
    <n v="3634000"/>
    <n v="158000"/>
    <x v="6"/>
    <x v="45"/>
    <s v="High Discount"/>
    <s v="Ok"/>
  </r>
  <r>
    <s v="ORD2378"/>
    <s v="Speaker"/>
    <n v="160"/>
    <n v="18000"/>
    <n v="1500"/>
    <s v="West"/>
    <d v="2069-07-22T00:00:00"/>
    <n v="2640000"/>
    <n v="240000"/>
    <x v="6"/>
    <x v="45"/>
    <s v="High Discount"/>
    <s v="Ok"/>
  </r>
  <r>
    <s v="ORD2379"/>
    <s v="Hard Disk"/>
    <n v="430"/>
    <n v="5500"/>
    <n v="5000"/>
    <s v="South"/>
    <d v="2069-07-29T00:00:00"/>
    <n v="215000"/>
    <n v="2150000"/>
    <x v="6"/>
    <x v="45"/>
    <s v="High Discount"/>
    <s v="Ok"/>
  </r>
  <r>
    <s v="ORD2380"/>
    <s v="Hard Disk"/>
    <n v="207"/>
    <n v="1200"/>
    <n v="1500"/>
    <s v="North"/>
    <d v="2069-08-05T00:00:00"/>
    <n v="0"/>
    <n v="310500"/>
    <x v="7"/>
    <x v="45"/>
    <s v="High Discount"/>
    <s v="Zero Sales"/>
  </r>
  <r>
    <s v="ORD2381"/>
    <s v="Speaker"/>
    <n v="597"/>
    <n v="22000"/>
    <n v="100"/>
    <s v="South"/>
    <d v="2069-08-12T00:00:00"/>
    <n v="13074300"/>
    <n v="59700"/>
    <x v="7"/>
    <x v="45"/>
    <s v="Normal"/>
    <s v="Ok"/>
  </r>
  <r>
    <s v="ORD2382"/>
    <s v="Laptop"/>
    <n v="167"/>
    <n v="45000"/>
    <n v="400"/>
    <s v="North"/>
    <d v="2069-08-19T00:00:00"/>
    <n v="7448200"/>
    <n v="66800"/>
    <x v="7"/>
    <x v="45"/>
    <s v="High Discount"/>
    <s v="Ok"/>
  </r>
  <r>
    <s v="ORD2383"/>
    <s v="Keyboard"/>
    <n v="377"/>
    <n v="18000"/>
    <n v="100"/>
    <s v="North"/>
    <d v="2069-08-26T00:00:00"/>
    <n v="6748300"/>
    <n v="37700"/>
    <x v="7"/>
    <x v="45"/>
    <s v="Normal"/>
    <s v="Ok"/>
  </r>
  <r>
    <s v="ORD2384"/>
    <s v="Tablet"/>
    <n v="117"/>
    <n v="15000"/>
    <n v="100"/>
    <s v="North"/>
    <d v="2069-09-02T00:00:00"/>
    <n v="1743300"/>
    <n v="11700"/>
    <x v="8"/>
    <x v="45"/>
    <s v="Normal"/>
    <s v="Ok"/>
  </r>
  <r>
    <s v="ORD2385"/>
    <s v="Laptop"/>
    <n v="483"/>
    <n v="45000"/>
    <n v="1000"/>
    <s v="East"/>
    <d v="2069-09-09T00:00:00"/>
    <n v="21252000"/>
    <n v="483000"/>
    <x v="8"/>
    <x v="45"/>
    <s v="High Discount"/>
    <s v="Ok"/>
  </r>
  <r>
    <s v="ORD2386"/>
    <s v="Monitor"/>
    <n v="408"/>
    <n v="18000"/>
    <n v="5000"/>
    <s v="North"/>
    <d v="2069-09-16T00:00:00"/>
    <n v="5304000"/>
    <n v="2040000"/>
    <x v="8"/>
    <x v="45"/>
    <s v="High Discount"/>
    <s v="Ok"/>
  </r>
  <r>
    <s v="ORD2387"/>
    <s v="Speaker"/>
    <n v="492"/>
    <n v="5500"/>
    <n v="400"/>
    <s v="West"/>
    <d v="2069-09-23T00:00:00"/>
    <n v="2509200"/>
    <n v="196800"/>
    <x v="8"/>
    <x v="45"/>
    <s v="Normal"/>
    <s v="Ok"/>
  </r>
  <r>
    <s v="ORD2388"/>
    <s v="Tablet"/>
    <n v="213"/>
    <n v="15000"/>
    <n v="5000"/>
    <s v="South"/>
    <d v="2069-09-30T00:00:00"/>
    <n v="2130000"/>
    <n v="1065000"/>
    <x v="8"/>
    <x v="45"/>
    <s v="High Discount"/>
    <s v="Ok"/>
  </r>
  <r>
    <s v="ORD2389"/>
    <s v="Hard Disk"/>
    <n v="410"/>
    <n v="45000"/>
    <n v="1000"/>
    <s v="West"/>
    <d v="2069-10-07T00:00:00"/>
    <n v="18040000"/>
    <n v="410000"/>
    <x v="9"/>
    <x v="45"/>
    <s v="High Discount"/>
    <s v="Ok"/>
  </r>
  <r>
    <s v="ORD2390"/>
    <s v="Mobile"/>
    <n v="168"/>
    <n v="15000"/>
    <n v="1500"/>
    <s v="East"/>
    <d v="2069-10-14T00:00:00"/>
    <n v="2268000"/>
    <n v="252000"/>
    <x v="9"/>
    <x v="45"/>
    <s v="High Discount"/>
    <s v="Ok"/>
  </r>
  <r>
    <s v="ORD2391"/>
    <s v="Webcam"/>
    <n v="244"/>
    <n v="6000"/>
    <n v="100"/>
    <s v="South"/>
    <d v="2069-10-21T00:00:00"/>
    <n v="1439600"/>
    <n v="24400"/>
    <x v="9"/>
    <x v="45"/>
    <s v="Normal"/>
    <s v="Ok"/>
  </r>
  <r>
    <s v="ORD2392"/>
    <s v="Hard Disk"/>
    <n v="290"/>
    <n v="18000"/>
    <n v="100"/>
    <s v="North"/>
    <d v="2069-10-28T00:00:00"/>
    <n v="5191000"/>
    <n v="29000"/>
    <x v="9"/>
    <x v="45"/>
    <s v="Normal"/>
    <s v="Ok"/>
  </r>
  <r>
    <s v="ORD2393"/>
    <s v="Keyboard"/>
    <n v="558"/>
    <n v="12000"/>
    <n v="300"/>
    <s v="South"/>
    <d v="2069-11-04T00:00:00"/>
    <n v="6528600"/>
    <n v="167400"/>
    <x v="10"/>
    <x v="45"/>
    <s v="Normal"/>
    <s v="Ok"/>
  </r>
  <r>
    <s v="ORD2394"/>
    <s v="Printer"/>
    <n v="191"/>
    <n v="15000"/>
    <n v="3000"/>
    <s v="East"/>
    <d v="2069-11-11T00:00:00"/>
    <n v="2292000"/>
    <n v="573000"/>
    <x v="10"/>
    <x v="45"/>
    <s v="High Discount"/>
    <s v="Ok"/>
  </r>
  <r>
    <s v="ORD2395"/>
    <s v="Mobile"/>
    <n v="80"/>
    <n v="45000"/>
    <n v="1500"/>
    <s v="East"/>
    <d v="2069-11-18T00:00:00"/>
    <n v="3480000"/>
    <n v="120000"/>
    <x v="10"/>
    <x v="45"/>
    <s v="High Discount"/>
    <s v="Ok"/>
  </r>
  <r>
    <s v="ORD2396"/>
    <s v="Webcam"/>
    <n v="272"/>
    <n v="800"/>
    <n v="1500"/>
    <s v="West"/>
    <d v="2069-11-25T00:00:00"/>
    <n v="0"/>
    <n v="408000"/>
    <x v="10"/>
    <x v="45"/>
    <s v="High Discount"/>
    <s v="Zero Sales"/>
  </r>
  <r>
    <s v="ORD2397"/>
    <s v="Webcam"/>
    <n v="315"/>
    <n v="1200"/>
    <n v="1000"/>
    <s v="South"/>
    <d v="2069-12-02T00:00:00"/>
    <n v="63000"/>
    <n v="315000"/>
    <x v="11"/>
    <x v="45"/>
    <s v="High Discount"/>
    <s v="Ok"/>
  </r>
  <r>
    <s v="ORD2398"/>
    <s v="Monitor"/>
    <n v="331"/>
    <n v="800"/>
    <n v="5000"/>
    <s v="South"/>
    <d v="2069-12-09T00:00:00"/>
    <n v="0"/>
    <n v="1655000"/>
    <x v="11"/>
    <x v="45"/>
    <s v="High Discount"/>
    <s v="Zero Sales"/>
  </r>
  <r>
    <s v="ORD2399"/>
    <s v="Monitor"/>
    <n v="430"/>
    <n v="6000"/>
    <n v="200"/>
    <s v="South"/>
    <d v="2069-12-16T00:00:00"/>
    <n v="2494000"/>
    <n v="86000"/>
    <x v="11"/>
    <x v="45"/>
    <s v="Normal"/>
    <s v="Ok"/>
  </r>
  <r>
    <s v="ORD2400"/>
    <s v="Mouse"/>
    <n v="111"/>
    <n v="45000"/>
    <n v="1500"/>
    <s v="West"/>
    <d v="2069-12-23T00:00:00"/>
    <n v="4828500"/>
    <n v="166500"/>
    <x v="11"/>
    <x v="45"/>
    <s v="High Discount"/>
    <s v="Ok"/>
  </r>
  <r>
    <s v="ORD2401"/>
    <s v="Hard Disk"/>
    <n v="570"/>
    <n v="22000"/>
    <n v="3000"/>
    <s v="East"/>
    <d v="2069-12-30T00:00:00"/>
    <n v="10830000"/>
    <n v="1710000"/>
    <x v="11"/>
    <x v="45"/>
    <s v="High Discount"/>
    <s v="Ok"/>
  </r>
  <r>
    <s v="ORD2402"/>
    <s v="Hard Disk"/>
    <n v="120"/>
    <n v="4500"/>
    <n v="200"/>
    <s v="North"/>
    <d v="2070-01-06T00:00:00"/>
    <n v="516000"/>
    <n v="24000"/>
    <x v="0"/>
    <x v="46"/>
    <s v="High Discount"/>
    <s v="Ok"/>
  </r>
  <r>
    <s v="ORD2403"/>
    <s v="Hard Disk"/>
    <n v="585"/>
    <n v="6000"/>
    <n v="300"/>
    <s v="South"/>
    <d v="2070-01-13T00:00:00"/>
    <n v="3334500"/>
    <n v="175500"/>
    <x v="0"/>
    <x v="46"/>
    <s v="Normal"/>
    <s v="Ok"/>
  </r>
  <r>
    <s v="ORD2404"/>
    <s v="Mouse"/>
    <n v="189"/>
    <n v="12000"/>
    <n v="500"/>
    <s v="West"/>
    <d v="2070-01-20T00:00:00"/>
    <n v="2173500"/>
    <n v="94500"/>
    <x v="0"/>
    <x v="46"/>
    <s v="High Discount"/>
    <s v="Ok"/>
  </r>
  <r>
    <s v="ORD2405"/>
    <s v="Laptop"/>
    <n v="365"/>
    <n v="5500"/>
    <n v="300"/>
    <s v="West"/>
    <d v="2070-01-27T00:00:00"/>
    <n v="1898000"/>
    <n v="109500"/>
    <x v="0"/>
    <x v="46"/>
    <s v="Normal"/>
    <s v="Ok"/>
  </r>
  <r>
    <s v="ORD2406"/>
    <s v="Webcam"/>
    <n v="389"/>
    <n v="4500"/>
    <n v="1000"/>
    <s v="North"/>
    <d v="2070-02-03T00:00:00"/>
    <n v="1361500"/>
    <n v="389000"/>
    <x v="1"/>
    <x v="46"/>
    <s v="High Discount"/>
    <s v="Ok"/>
  </r>
  <r>
    <s v="ORD2407"/>
    <s v="Mobile"/>
    <n v="577"/>
    <n v="15000"/>
    <n v="400"/>
    <s v="East"/>
    <d v="2070-02-10T00:00:00"/>
    <n v="8424200"/>
    <n v="230800"/>
    <x v="1"/>
    <x v="46"/>
    <s v="Normal"/>
    <s v="Ok"/>
  </r>
  <r>
    <s v="ORD2408"/>
    <s v="Keyboard"/>
    <n v="590"/>
    <n v="18000"/>
    <n v="1000"/>
    <s v="South"/>
    <d v="2070-02-17T00:00:00"/>
    <n v="10030000"/>
    <n v="590000"/>
    <x v="1"/>
    <x v="46"/>
    <s v="High Discount"/>
    <s v="Ok"/>
  </r>
  <r>
    <s v="ORD2409"/>
    <s v="Webcam"/>
    <n v="465"/>
    <n v="45000"/>
    <n v="3000"/>
    <s v="South"/>
    <d v="2070-02-24T00:00:00"/>
    <n v="19530000"/>
    <n v="1395000"/>
    <x v="1"/>
    <x v="46"/>
    <s v="High Discount"/>
    <s v="Ok"/>
  </r>
  <r>
    <s v="ORD2410"/>
    <s v="Monitor"/>
    <n v="516"/>
    <n v="45000"/>
    <n v="2000"/>
    <s v="West"/>
    <d v="2070-03-03T00:00:00"/>
    <n v="22188000"/>
    <n v="1032000"/>
    <x v="2"/>
    <x v="46"/>
    <s v="High Discount"/>
    <s v="Ok"/>
  </r>
  <r>
    <s v="ORD2411"/>
    <s v="Tablet"/>
    <n v="424"/>
    <n v="22000"/>
    <n v="400"/>
    <s v="East"/>
    <d v="2070-03-10T00:00:00"/>
    <n v="9158400"/>
    <n v="169600"/>
    <x v="2"/>
    <x v="46"/>
    <s v="Normal"/>
    <s v="Ok"/>
  </r>
  <r>
    <s v="ORD2412"/>
    <s v="Printer"/>
    <n v="340"/>
    <n v="5500"/>
    <n v="500"/>
    <s v="South"/>
    <d v="2070-03-17T00:00:00"/>
    <n v="1700000"/>
    <n v="170000"/>
    <x v="2"/>
    <x v="46"/>
    <s v="High Discount"/>
    <s v="Ok"/>
  </r>
  <r>
    <s v="ORD2413"/>
    <s v="Mouse"/>
    <n v="92"/>
    <n v="18000"/>
    <n v="3000"/>
    <s v="North"/>
    <d v="2070-03-24T00:00:00"/>
    <n v="1380000"/>
    <n v="276000"/>
    <x v="2"/>
    <x v="46"/>
    <s v="High Discount"/>
    <s v="Ok"/>
  </r>
  <r>
    <s v="ORD2414"/>
    <s v="Speaker"/>
    <n v="102"/>
    <n v="12000"/>
    <n v="1000"/>
    <s v="East"/>
    <d v="2070-03-31T00:00:00"/>
    <n v="1122000"/>
    <n v="102000"/>
    <x v="2"/>
    <x v="46"/>
    <s v="High Discount"/>
    <s v="Ok"/>
  </r>
  <r>
    <s v="ORD2415"/>
    <s v="Tablet"/>
    <n v="281"/>
    <n v="6000"/>
    <n v="100"/>
    <s v="East"/>
    <d v="2070-04-07T00:00:00"/>
    <n v="1657900"/>
    <n v="28100"/>
    <x v="3"/>
    <x v="46"/>
    <s v="Normal"/>
    <s v="Ok"/>
  </r>
  <r>
    <s v="ORD2416"/>
    <s v="Keyboard"/>
    <n v="261"/>
    <n v="1200"/>
    <n v="400"/>
    <s v="West"/>
    <d v="2070-04-14T00:00:00"/>
    <n v="208800"/>
    <n v="104400"/>
    <x v="3"/>
    <x v="46"/>
    <s v="High Discount"/>
    <s v="Ok"/>
  </r>
  <r>
    <s v="ORD2417"/>
    <s v="Hard Disk"/>
    <n v="57"/>
    <n v="1200"/>
    <n v="1500"/>
    <s v="West"/>
    <d v="2070-04-21T00:00:00"/>
    <n v="0"/>
    <n v="85500"/>
    <x v="3"/>
    <x v="46"/>
    <s v="High Discount"/>
    <s v="Zero Sales"/>
  </r>
  <r>
    <s v="ORD2418"/>
    <s v="Monitor"/>
    <n v="532"/>
    <n v="800"/>
    <n v="1500"/>
    <s v="South"/>
    <d v="2070-04-28T00:00:00"/>
    <n v="0"/>
    <n v="798000"/>
    <x v="3"/>
    <x v="46"/>
    <s v="High Discount"/>
    <s v="Zero Sales"/>
  </r>
  <r>
    <s v="ORD2419"/>
    <s v="Monitor"/>
    <n v="91"/>
    <n v="1200"/>
    <n v="2000"/>
    <s v="West"/>
    <d v="2070-05-05T00:00:00"/>
    <n v="0"/>
    <n v="182000"/>
    <x v="4"/>
    <x v="46"/>
    <s v="High Discount"/>
    <s v="Zero Sales"/>
  </r>
  <r>
    <s v="ORD2420"/>
    <s v="Monitor"/>
    <n v="382"/>
    <n v="1200"/>
    <n v="100"/>
    <s v="East"/>
    <d v="2070-05-12T00:00:00"/>
    <n v="420200"/>
    <n v="38200"/>
    <x v="4"/>
    <x v="46"/>
    <s v="Normal"/>
    <s v="Ok"/>
  </r>
  <r>
    <s v="ORD2421"/>
    <s v="Hard Disk"/>
    <n v="282"/>
    <n v="15000"/>
    <n v="2000"/>
    <s v="South"/>
    <d v="2070-05-19T00:00:00"/>
    <n v="3666000"/>
    <n v="564000"/>
    <x v="4"/>
    <x v="46"/>
    <s v="High Discount"/>
    <s v="Ok"/>
  </r>
  <r>
    <s v="ORD2422"/>
    <s v="Speaker"/>
    <n v="119"/>
    <n v="800"/>
    <n v="300"/>
    <s v="South"/>
    <d v="2070-05-26T00:00:00"/>
    <n v="59500"/>
    <n v="35700"/>
    <x v="4"/>
    <x v="46"/>
    <s v="High Discount"/>
    <s v="Ok"/>
  </r>
  <r>
    <s v="ORD2423"/>
    <s v="Mouse"/>
    <n v="65"/>
    <n v="5500"/>
    <n v="1500"/>
    <s v="East"/>
    <d v="2070-06-02T00:00:00"/>
    <n v="260000"/>
    <n v="97500"/>
    <x v="5"/>
    <x v="46"/>
    <s v="High Discount"/>
    <s v="Ok"/>
  </r>
  <r>
    <s v="ORD2424"/>
    <s v="Tablet"/>
    <n v="118"/>
    <n v="18000"/>
    <n v="1500"/>
    <s v="South"/>
    <d v="2070-06-09T00:00:00"/>
    <n v="1947000"/>
    <n v="177000"/>
    <x v="5"/>
    <x v="46"/>
    <s v="High Discount"/>
    <s v="Ok"/>
  </r>
  <r>
    <s v="ORD2425"/>
    <s v="Hard Disk"/>
    <n v="102"/>
    <n v="45000"/>
    <n v="3000"/>
    <s v="North"/>
    <d v="2070-06-16T00:00:00"/>
    <n v="4284000"/>
    <n v="306000"/>
    <x v="5"/>
    <x v="46"/>
    <s v="High Discount"/>
    <s v="Ok"/>
  </r>
  <r>
    <s v="ORD2426"/>
    <s v="Keyboard"/>
    <n v="428"/>
    <n v="45000"/>
    <n v="3000"/>
    <s v="North"/>
    <d v="2070-06-23T00:00:00"/>
    <n v="17976000"/>
    <n v="1284000"/>
    <x v="5"/>
    <x v="46"/>
    <s v="High Discount"/>
    <s v="Ok"/>
  </r>
  <r>
    <s v="ORD2427"/>
    <s v="Mouse"/>
    <n v="512"/>
    <n v="12000"/>
    <n v="1000"/>
    <s v="South"/>
    <d v="2070-06-30T00:00:00"/>
    <n v="5632000"/>
    <n v="512000"/>
    <x v="5"/>
    <x v="46"/>
    <s v="High Discount"/>
    <s v="Ok"/>
  </r>
  <r>
    <s v="ORD2428"/>
    <s v="Keyboard"/>
    <n v="576"/>
    <n v="18000"/>
    <n v="200"/>
    <s v="West"/>
    <d v="2070-07-07T00:00:00"/>
    <n v="10252800"/>
    <n v="115200"/>
    <x v="6"/>
    <x v="46"/>
    <s v="Normal"/>
    <s v="Ok"/>
  </r>
  <r>
    <s v="ORD2429"/>
    <s v="Mouse"/>
    <n v="112"/>
    <n v="800"/>
    <n v="2000"/>
    <s v="North"/>
    <d v="2070-07-14T00:00:00"/>
    <n v="0"/>
    <n v="224000"/>
    <x v="6"/>
    <x v="46"/>
    <s v="High Discount"/>
    <s v="Zero Sales"/>
  </r>
  <r>
    <s v="ORD2430"/>
    <s v="Speaker"/>
    <n v="310"/>
    <n v="4500"/>
    <n v="100"/>
    <s v="South"/>
    <d v="2070-07-21T00:00:00"/>
    <n v="1364000"/>
    <n v="31000"/>
    <x v="6"/>
    <x v="46"/>
    <s v="Normal"/>
    <s v="Ok"/>
  </r>
  <r>
    <s v="ORD2431"/>
    <s v="Printer"/>
    <n v="549"/>
    <n v="5500"/>
    <n v="100"/>
    <s v="North"/>
    <d v="2070-07-28T00:00:00"/>
    <n v="2964600"/>
    <n v="54900"/>
    <x v="6"/>
    <x v="46"/>
    <s v="Normal"/>
    <s v="Ok"/>
  </r>
  <r>
    <s v="ORD2432"/>
    <s v="Keyboard"/>
    <n v="170"/>
    <n v="5500"/>
    <n v="5000"/>
    <s v="West"/>
    <d v="2070-08-04T00:00:00"/>
    <n v="85000"/>
    <n v="850000"/>
    <x v="7"/>
    <x v="46"/>
    <s v="High Discount"/>
    <s v="Ok"/>
  </r>
  <r>
    <s v="ORD2433"/>
    <s v="Hard Disk"/>
    <n v="289"/>
    <n v="6000"/>
    <n v="2000"/>
    <s v="East"/>
    <d v="2070-08-11T00:00:00"/>
    <n v="1156000"/>
    <n v="578000"/>
    <x v="7"/>
    <x v="46"/>
    <s v="High Discount"/>
    <s v="Ok"/>
  </r>
  <r>
    <s v="ORD2434"/>
    <s v="Mouse"/>
    <n v="514"/>
    <n v="12000"/>
    <n v="200"/>
    <s v="South"/>
    <d v="2070-08-18T00:00:00"/>
    <n v="6065200"/>
    <n v="102800"/>
    <x v="7"/>
    <x v="46"/>
    <s v="Normal"/>
    <s v="Ok"/>
  </r>
  <r>
    <s v="ORD2435"/>
    <s v="Monitor"/>
    <n v="156"/>
    <n v="18000"/>
    <n v="1000"/>
    <s v="South"/>
    <d v="2070-08-25T00:00:00"/>
    <n v="2652000"/>
    <n v="156000"/>
    <x v="7"/>
    <x v="46"/>
    <s v="High Discount"/>
    <s v="Ok"/>
  </r>
  <r>
    <s v="ORD2436"/>
    <s v="Webcam"/>
    <n v="229"/>
    <n v="45000"/>
    <n v="1500"/>
    <s v="South"/>
    <d v="2070-09-01T00:00:00"/>
    <n v="9961500"/>
    <n v="343500"/>
    <x v="8"/>
    <x v="46"/>
    <s v="High Discount"/>
    <s v="Ok"/>
  </r>
  <r>
    <s v="ORD2437"/>
    <s v="Monitor"/>
    <n v="65"/>
    <n v="15000"/>
    <n v="500"/>
    <s v="South"/>
    <d v="2070-09-08T00:00:00"/>
    <n v="942500"/>
    <n v="32500"/>
    <x v="8"/>
    <x v="46"/>
    <s v="High Discount"/>
    <s v="Ok"/>
  </r>
  <r>
    <s v="ORD2438"/>
    <s v="Laptop"/>
    <n v="404"/>
    <n v="5500"/>
    <n v="2000"/>
    <s v="South"/>
    <d v="2070-09-15T00:00:00"/>
    <n v="1414000"/>
    <n v="808000"/>
    <x v="8"/>
    <x v="46"/>
    <s v="High Discount"/>
    <s v="Ok"/>
  </r>
  <r>
    <s v="ORD2439"/>
    <s v="Printer"/>
    <n v="358"/>
    <n v="22000"/>
    <n v="100"/>
    <s v="South"/>
    <d v="2070-09-22T00:00:00"/>
    <n v="7840200"/>
    <n v="35800"/>
    <x v="8"/>
    <x v="46"/>
    <s v="Normal"/>
    <s v="Ok"/>
  </r>
  <r>
    <s v="ORD2440"/>
    <s v="Printer"/>
    <n v="230"/>
    <n v="800"/>
    <n v="100"/>
    <s v="West"/>
    <d v="2070-09-29T00:00:00"/>
    <n v="161000"/>
    <n v="23000"/>
    <x v="8"/>
    <x v="46"/>
    <s v="Normal"/>
    <s v="Ok"/>
  </r>
  <r>
    <s v="ORD2441"/>
    <s v="Monitor"/>
    <n v="223"/>
    <n v="1200"/>
    <n v="300"/>
    <s v="East"/>
    <d v="2070-10-06T00:00:00"/>
    <n v="200700"/>
    <n v="66900"/>
    <x v="9"/>
    <x v="46"/>
    <s v="High Discount"/>
    <s v="Ok"/>
  </r>
  <r>
    <s v="ORD2442"/>
    <s v="Tablet"/>
    <n v="403"/>
    <n v="1200"/>
    <n v="1500"/>
    <s v="West"/>
    <d v="2070-10-13T00:00:00"/>
    <n v="0"/>
    <n v="604500"/>
    <x v="9"/>
    <x v="46"/>
    <s v="High Discount"/>
    <s v="Zero Sales"/>
  </r>
  <r>
    <s v="ORD2443"/>
    <s v="Speaker"/>
    <n v="403"/>
    <n v="18000"/>
    <n v="1000"/>
    <s v="West"/>
    <d v="2070-10-20T00:00:00"/>
    <n v="6851000"/>
    <n v="403000"/>
    <x v="9"/>
    <x v="46"/>
    <s v="High Discount"/>
    <s v="Ok"/>
  </r>
  <r>
    <s v="ORD2444"/>
    <s v="Keyboard"/>
    <n v="268"/>
    <n v="4500"/>
    <n v="400"/>
    <s v="East"/>
    <d v="2070-10-27T00:00:00"/>
    <n v="1098800"/>
    <n v="107200"/>
    <x v="9"/>
    <x v="46"/>
    <s v="High Discount"/>
    <s v="Ok"/>
  </r>
  <r>
    <s v="ORD2445"/>
    <s v="Hard Disk"/>
    <n v="364"/>
    <n v="12000"/>
    <n v="5000"/>
    <s v="West"/>
    <d v="2070-11-03T00:00:00"/>
    <n v="2548000"/>
    <n v="1820000"/>
    <x v="10"/>
    <x v="46"/>
    <s v="High Discount"/>
    <s v="Ok"/>
  </r>
  <r>
    <s v="ORD2446"/>
    <s v="Printer"/>
    <n v="483"/>
    <n v="5500"/>
    <n v="5000"/>
    <s v="North"/>
    <d v="2070-11-10T00:00:00"/>
    <n v="241500"/>
    <n v="2415000"/>
    <x v="10"/>
    <x v="46"/>
    <s v="High Discount"/>
    <s v="Ok"/>
  </r>
  <r>
    <s v="ORD2447"/>
    <s v="Monitor"/>
    <n v="331"/>
    <n v="45000"/>
    <n v="3000"/>
    <s v="West"/>
    <d v="2070-11-17T00:00:00"/>
    <n v="13902000"/>
    <n v="993000"/>
    <x v="10"/>
    <x v="46"/>
    <s v="High Discount"/>
    <s v="Ok"/>
  </r>
  <r>
    <s v="ORD2448"/>
    <s v="Monitor"/>
    <n v="308"/>
    <n v="18000"/>
    <n v="1500"/>
    <s v="South"/>
    <d v="2070-11-24T00:00:00"/>
    <n v="5082000"/>
    <n v="462000"/>
    <x v="10"/>
    <x v="46"/>
    <s v="High Discount"/>
    <s v="Ok"/>
  </r>
  <r>
    <s v="ORD2449"/>
    <s v="Speaker"/>
    <n v="54"/>
    <n v="4500"/>
    <n v="100"/>
    <s v="North"/>
    <d v="2070-12-01T00:00:00"/>
    <n v="237600"/>
    <n v="5400"/>
    <x v="11"/>
    <x v="46"/>
    <s v="High Discount"/>
    <s v="Ok"/>
  </r>
  <r>
    <s v="ORD2450"/>
    <s v="Speaker"/>
    <n v="443"/>
    <n v="15000"/>
    <n v="1500"/>
    <s v="North"/>
    <d v="2070-12-08T00:00:00"/>
    <n v="5980500"/>
    <n v="664500"/>
    <x v="11"/>
    <x v="46"/>
    <s v="High Discount"/>
    <s v="Ok"/>
  </r>
  <r>
    <s v="ORD2451"/>
    <s v="Mobile"/>
    <n v="385"/>
    <n v="5500"/>
    <n v="100"/>
    <s v="East"/>
    <d v="2070-12-15T00:00:00"/>
    <n v="2079000"/>
    <n v="38500"/>
    <x v="11"/>
    <x v="46"/>
    <s v="Normal"/>
    <s v="Ok"/>
  </r>
  <r>
    <s v="ORD2452"/>
    <s v="Mobile"/>
    <n v="112"/>
    <n v="18000"/>
    <n v="3000"/>
    <s v="West"/>
    <d v="2070-12-22T00:00:00"/>
    <n v="1680000"/>
    <n v="336000"/>
    <x v="11"/>
    <x v="46"/>
    <s v="High Discount"/>
    <s v="Ok"/>
  </r>
  <r>
    <s v="ORD2453"/>
    <s v="Tablet"/>
    <n v="93"/>
    <n v="15000"/>
    <n v="300"/>
    <s v="West"/>
    <d v="2070-12-29T00:00:00"/>
    <n v="1367100"/>
    <n v="27900"/>
    <x v="11"/>
    <x v="46"/>
    <s v="High Discount"/>
    <s v="Ok"/>
  </r>
  <r>
    <s v="ORD2454"/>
    <s v="Tablet"/>
    <n v="202"/>
    <n v="12000"/>
    <n v="2000"/>
    <s v="North"/>
    <d v="2071-01-05T00:00:00"/>
    <n v="2020000"/>
    <n v="404000"/>
    <x v="0"/>
    <x v="47"/>
    <s v="High Discount"/>
    <s v="Ok"/>
  </r>
  <r>
    <s v="ORD2455"/>
    <s v="Laptop"/>
    <n v="205"/>
    <n v="5500"/>
    <n v="1000"/>
    <s v="West"/>
    <d v="2071-01-12T00:00:00"/>
    <n v="922500"/>
    <n v="205000"/>
    <x v="0"/>
    <x v="47"/>
    <s v="High Discount"/>
    <s v="Ok"/>
  </r>
  <r>
    <s v="ORD2456"/>
    <s v="Tablet"/>
    <n v="527"/>
    <n v="18000"/>
    <n v="5000"/>
    <s v="West"/>
    <d v="2071-01-19T00:00:00"/>
    <n v="6851000"/>
    <n v="2635000"/>
    <x v="0"/>
    <x v="47"/>
    <s v="High Discount"/>
    <s v="Ok"/>
  </r>
  <r>
    <s v="ORD2457"/>
    <s v="Mouse"/>
    <n v="324"/>
    <n v="12000"/>
    <n v="500"/>
    <s v="East"/>
    <d v="2071-01-26T00:00:00"/>
    <n v="3726000"/>
    <n v="162000"/>
    <x v="0"/>
    <x v="47"/>
    <s v="High Discount"/>
    <s v="Ok"/>
  </r>
  <r>
    <s v="ORD2458"/>
    <s v="Speaker"/>
    <n v="407"/>
    <n v="1200"/>
    <n v="1500"/>
    <s v="North"/>
    <d v="2071-02-02T00:00:00"/>
    <n v="0"/>
    <n v="610500"/>
    <x v="1"/>
    <x v="47"/>
    <s v="High Discount"/>
    <s v="Zero Sales"/>
  </r>
  <r>
    <s v="ORD2459"/>
    <s v="Hard Disk"/>
    <n v="475"/>
    <n v="12000"/>
    <n v="200"/>
    <s v="South"/>
    <d v="2071-02-09T00:00:00"/>
    <n v="5605000"/>
    <n v="95000"/>
    <x v="1"/>
    <x v="47"/>
    <s v="Normal"/>
    <s v="Ok"/>
  </r>
  <r>
    <s v="ORD2460"/>
    <s v="Mouse"/>
    <n v="581"/>
    <n v="22000"/>
    <n v="1000"/>
    <s v="North"/>
    <d v="2071-02-16T00:00:00"/>
    <n v="12201000"/>
    <n v="581000"/>
    <x v="1"/>
    <x v="47"/>
    <s v="High Discount"/>
    <s v="Ok"/>
  </r>
  <r>
    <s v="ORD2461"/>
    <s v="Keyboard"/>
    <n v="532"/>
    <n v="800"/>
    <n v="2000"/>
    <s v="East"/>
    <d v="2071-02-23T00:00:00"/>
    <n v="0"/>
    <n v="1064000"/>
    <x v="1"/>
    <x v="47"/>
    <s v="High Discount"/>
    <s v="Zero Sales"/>
  </r>
  <r>
    <s v="ORD2462"/>
    <s v="Monitor"/>
    <n v="263"/>
    <n v="45000"/>
    <n v="300"/>
    <s v="East"/>
    <d v="2071-03-02T00:00:00"/>
    <n v="11756100"/>
    <n v="78900"/>
    <x v="2"/>
    <x v="47"/>
    <s v="High Discount"/>
    <s v="Ok"/>
  </r>
  <r>
    <s v="ORD2463"/>
    <s v="Tablet"/>
    <n v="128"/>
    <n v="6000"/>
    <n v="300"/>
    <s v="East"/>
    <d v="2071-03-09T00:00:00"/>
    <n v="729600"/>
    <n v="38400"/>
    <x v="2"/>
    <x v="47"/>
    <s v="High Discount"/>
    <s v="Ok"/>
  </r>
  <r>
    <s v="ORD2464"/>
    <s v="Monitor"/>
    <n v="188"/>
    <n v="1200"/>
    <n v="500"/>
    <s v="West"/>
    <d v="2071-03-16T00:00:00"/>
    <n v="131600"/>
    <n v="94000"/>
    <x v="2"/>
    <x v="47"/>
    <s v="High Discount"/>
    <s v="Ok"/>
  </r>
  <r>
    <s v="ORD2465"/>
    <s v="Printer"/>
    <n v="147"/>
    <n v="6000"/>
    <n v="5000"/>
    <s v="North"/>
    <d v="2071-03-23T00:00:00"/>
    <n v="147000"/>
    <n v="735000"/>
    <x v="2"/>
    <x v="47"/>
    <s v="High Discount"/>
    <s v="Ok"/>
  </r>
  <r>
    <s v="ORD2466"/>
    <s v="Laptop"/>
    <n v="247"/>
    <n v="5500"/>
    <n v="3000"/>
    <s v="West"/>
    <d v="2071-03-30T00:00:00"/>
    <n v="617500"/>
    <n v="741000"/>
    <x v="2"/>
    <x v="47"/>
    <s v="High Discount"/>
    <s v="Ok"/>
  </r>
  <r>
    <s v="ORD2467"/>
    <s v="Printer"/>
    <n v="205"/>
    <n v="12000"/>
    <n v="3000"/>
    <s v="West"/>
    <d v="2071-04-06T00:00:00"/>
    <n v="1845000"/>
    <n v="615000"/>
    <x v="3"/>
    <x v="47"/>
    <s v="High Discount"/>
    <s v="Ok"/>
  </r>
  <r>
    <s v="ORD2468"/>
    <s v="Laptop"/>
    <n v="99"/>
    <n v="12000"/>
    <n v="2000"/>
    <s v="North"/>
    <d v="2071-04-13T00:00:00"/>
    <n v="990000"/>
    <n v="198000"/>
    <x v="3"/>
    <x v="47"/>
    <s v="High Discount"/>
    <s v="Ok"/>
  </r>
  <r>
    <s v="ORD2469"/>
    <s v="Mobile"/>
    <n v="528"/>
    <n v="1200"/>
    <n v="3000"/>
    <s v="East"/>
    <d v="2071-04-20T00:00:00"/>
    <n v="0"/>
    <n v="1584000"/>
    <x v="3"/>
    <x v="47"/>
    <s v="High Discount"/>
    <s v="Zero Sales"/>
  </r>
  <r>
    <s v="ORD2470"/>
    <s v="Monitor"/>
    <n v="277"/>
    <n v="1200"/>
    <n v="5000"/>
    <s v="South"/>
    <d v="2071-04-27T00:00:00"/>
    <n v="0"/>
    <n v="1385000"/>
    <x v="3"/>
    <x v="47"/>
    <s v="High Discount"/>
    <s v="Zero Sales"/>
  </r>
  <r>
    <s v="ORD2471"/>
    <s v="Laptop"/>
    <n v="506"/>
    <n v="800"/>
    <n v="200"/>
    <s v="South"/>
    <d v="2071-05-04T00:00:00"/>
    <n v="303600"/>
    <n v="101200"/>
    <x v="4"/>
    <x v="47"/>
    <s v="Normal"/>
    <s v="Ok"/>
  </r>
  <r>
    <s v="ORD2472"/>
    <s v="Webcam"/>
    <n v="571"/>
    <n v="1200"/>
    <n v="100"/>
    <s v="North"/>
    <d v="2071-05-11T00:00:00"/>
    <n v="628100"/>
    <n v="57100"/>
    <x v="4"/>
    <x v="47"/>
    <s v="Normal"/>
    <s v="Ok"/>
  </r>
  <r>
    <s v="ORD2473"/>
    <s v="Mouse"/>
    <n v="198"/>
    <n v="1200"/>
    <n v="1000"/>
    <s v="North"/>
    <d v="2071-05-18T00:00:00"/>
    <n v="39600"/>
    <n v="198000"/>
    <x v="4"/>
    <x v="47"/>
    <s v="High Discount"/>
    <s v="Ok"/>
  </r>
  <r>
    <s v="ORD2474"/>
    <s v="Laptop"/>
    <n v="107"/>
    <n v="6000"/>
    <n v="400"/>
    <s v="East"/>
    <d v="2071-05-25T00:00:00"/>
    <n v="599200"/>
    <n v="42800"/>
    <x v="4"/>
    <x v="47"/>
    <s v="High Discount"/>
    <s v="Ok"/>
  </r>
  <r>
    <s v="ORD2475"/>
    <s v="Laptop"/>
    <n v="211"/>
    <n v="800"/>
    <n v="1000"/>
    <s v="North"/>
    <d v="2071-06-01T00:00:00"/>
    <n v="0"/>
    <n v="211000"/>
    <x v="5"/>
    <x v="47"/>
    <s v="High Discount"/>
    <s v="Zero Sales"/>
  </r>
  <r>
    <s v="ORD2476"/>
    <s v="Mouse"/>
    <n v="526"/>
    <n v="18000"/>
    <n v="3000"/>
    <s v="North"/>
    <d v="2071-06-08T00:00:00"/>
    <n v="7890000"/>
    <n v="1578000"/>
    <x v="5"/>
    <x v="47"/>
    <s v="High Discount"/>
    <s v="Ok"/>
  </r>
  <r>
    <s v="ORD2477"/>
    <s v="Monitor"/>
    <n v="156"/>
    <n v="12000"/>
    <n v="1000"/>
    <s v="East"/>
    <d v="2071-06-15T00:00:00"/>
    <n v="1716000"/>
    <n v="156000"/>
    <x v="5"/>
    <x v="47"/>
    <s v="High Discount"/>
    <s v="Ok"/>
  </r>
  <r>
    <s v="ORD2478"/>
    <s v="Monitor"/>
    <n v="476"/>
    <n v="12000"/>
    <n v="3000"/>
    <s v="East"/>
    <d v="2071-06-22T00:00:00"/>
    <n v="4284000"/>
    <n v="1428000"/>
    <x v="5"/>
    <x v="47"/>
    <s v="High Discount"/>
    <s v="Ok"/>
  </r>
  <r>
    <s v="ORD2479"/>
    <s v="Mouse"/>
    <n v="444"/>
    <n v="1200"/>
    <n v="3000"/>
    <s v="West"/>
    <d v="2071-06-29T00:00:00"/>
    <n v="0"/>
    <n v="1332000"/>
    <x v="5"/>
    <x v="47"/>
    <s v="High Discount"/>
    <s v="Zero Sales"/>
  </r>
  <r>
    <s v="ORD2480"/>
    <s v="Printer"/>
    <n v="235"/>
    <n v="800"/>
    <n v="100"/>
    <s v="North"/>
    <d v="2071-07-06T00:00:00"/>
    <n v="164500"/>
    <n v="23500"/>
    <x v="6"/>
    <x v="47"/>
    <s v="Normal"/>
    <s v="Ok"/>
  </r>
  <r>
    <s v="ORD2481"/>
    <s v="Webcam"/>
    <n v="495"/>
    <n v="1200"/>
    <n v="100"/>
    <s v="South"/>
    <d v="2071-07-13T00:00:00"/>
    <n v="544500"/>
    <n v="49500"/>
    <x v="6"/>
    <x v="47"/>
    <s v="Normal"/>
    <s v="Ok"/>
  </r>
  <r>
    <s v="ORD2482"/>
    <s v="Hard Disk"/>
    <n v="497"/>
    <n v="800"/>
    <n v="500"/>
    <s v="North"/>
    <d v="2071-07-20T00:00:00"/>
    <n v="149100"/>
    <n v="248500"/>
    <x v="6"/>
    <x v="47"/>
    <s v="High Discount"/>
    <s v="Ok"/>
  </r>
  <r>
    <s v="ORD2483"/>
    <s v="Keyboard"/>
    <n v="136"/>
    <n v="6000"/>
    <n v="200"/>
    <s v="South"/>
    <d v="2071-07-27T00:00:00"/>
    <n v="788800"/>
    <n v="27200"/>
    <x v="6"/>
    <x v="47"/>
    <s v="High Discount"/>
    <s v="Ok"/>
  </r>
  <r>
    <s v="ORD2484"/>
    <s v="Webcam"/>
    <n v="298"/>
    <n v="12000"/>
    <n v="200"/>
    <s v="South"/>
    <d v="2071-08-03T00:00:00"/>
    <n v="3516400"/>
    <n v="59600"/>
    <x v="7"/>
    <x v="47"/>
    <s v="Normal"/>
    <s v="Ok"/>
  </r>
  <r>
    <s v="ORD2485"/>
    <s v="Monitor"/>
    <n v="489"/>
    <n v="22000"/>
    <n v="400"/>
    <s v="South"/>
    <d v="2071-08-10T00:00:00"/>
    <n v="10562400"/>
    <n v="195600"/>
    <x v="7"/>
    <x v="47"/>
    <s v="Normal"/>
    <s v="Ok"/>
  </r>
  <r>
    <s v="ORD2486"/>
    <s v="Hard Disk"/>
    <n v="306"/>
    <n v="4500"/>
    <n v="5000"/>
    <s v="West"/>
    <d v="2071-08-17T00:00:00"/>
    <n v="0"/>
    <n v="1530000"/>
    <x v="7"/>
    <x v="47"/>
    <s v="High Discount"/>
    <s v="Zero Sales"/>
  </r>
  <r>
    <s v="ORD2487"/>
    <s v="Mobile"/>
    <n v="326"/>
    <n v="22000"/>
    <n v="1500"/>
    <s v="East"/>
    <d v="2071-08-24T00:00:00"/>
    <n v="6683000"/>
    <n v="489000"/>
    <x v="7"/>
    <x v="47"/>
    <s v="High Discount"/>
    <s v="Ok"/>
  </r>
  <r>
    <s v="ORD2488"/>
    <s v="Tablet"/>
    <n v="487"/>
    <n v="6000"/>
    <n v="5000"/>
    <s v="East"/>
    <d v="2071-08-31T00:00:00"/>
    <n v="487000"/>
    <n v="2435000"/>
    <x v="7"/>
    <x v="47"/>
    <s v="High Discount"/>
    <s v="Ok"/>
  </r>
  <r>
    <s v="ORD2489"/>
    <s v="Laptop"/>
    <n v="565"/>
    <n v="5500"/>
    <n v="400"/>
    <s v="West"/>
    <d v="2071-09-07T00:00:00"/>
    <n v="2881500"/>
    <n v="226000"/>
    <x v="8"/>
    <x v="47"/>
    <s v="Normal"/>
    <s v="Ok"/>
  </r>
  <r>
    <s v="ORD2490"/>
    <s v="Mouse"/>
    <n v="251"/>
    <n v="1200"/>
    <n v="200"/>
    <s v="East"/>
    <d v="2071-09-14T00:00:00"/>
    <n v="251000"/>
    <n v="50200"/>
    <x v="8"/>
    <x v="47"/>
    <s v="Normal"/>
    <s v="Ok"/>
  </r>
  <r>
    <s v="ORD2491"/>
    <s v="Mouse"/>
    <n v="229"/>
    <n v="4500"/>
    <n v="500"/>
    <s v="West"/>
    <d v="2071-09-21T00:00:00"/>
    <n v="916000"/>
    <n v="114500"/>
    <x v="8"/>
    <x v="47"/>
    <s v="High Discount"/>
    <s v="Ok"/>
  </r>
  <r>
    <s v="ORD2492"/>
    <s v="Laptop"/>
    <n v="374"/>
    <n v="22000"/>
    <n v="5000"/>
    <s v="North"/>
    <d v="2071-09-28T00:00:00"/>
    <n v="6358000"/>
    <n v="1870000"/>
    <x v="8"/>
    <x v="47"/>
    <s v="High Discount"/>
    <s v="Ok"/>
  </r>
  <r>
    <s v="ORD2493"/>
    <s v="Tablet"/>
    <n v="524"/>
    <n v="5500"/>
    <n v="2000"/>
    <s v="West"/>
    <d v="2071-10-05T00:00:00"/>
    <n v="1834000"/>
    <n v="1048000"/>
    <x v="9"/>
    <x v="47"/>
    <s v="High Discount"/>
    <s v="Ok"/>
  </r>
  <r>
    <s v="ORD2494"/>
    <s v="Keyboard"/>
    <n v="449"/>
    <n v="5500"/>
    <n v="5000"/>
    <s v="East"/>
    <d v="2071-10-12T00:00:00"/>
    <n v="224500"/>
    <n v="2245000"/>
    <x v="9"/>
    <x v="47"/>
    <s v="High Discount"/>
    <s v="Ok"/>
  </r>
  <r>
    <s v="ORD2495"/>
    <s v="Tablet"/>
    <n v="266"/>
    <n v="6000"/>
    <n v="100"/>
    <s v="East"/>
    <d v="2071-10-19T00:00:00"/>
    <n v="1569400"/>
    <n v="26600"/>
    <x v="9"/>
    <x v="47"/>
    <s v="Normal"/>
    <s v="Ok"/>
  </r>
  <r>
    <s v="ORD2496"/>
    <s v="Hard Disk"/>
    <n v="502"/>
    <n v="15000"/>
    <n v="400"/>
    <s v="North"/>
    <d v="2071-10-26T00:00:00"/>
    <n v="7329200"/>
    <n v="200800"/>
    <x v="9"/>
    <x v="47"/>
    <s v="Normal"/>
    <s v="Ok"/>
  </r>
  <r>
    <s v="ORD2497"/>
    <s v="Tablet"/>
    <n v="453"/>
    <n v="15000"/>
    <n v="5000"/>
    <s v="West"/>
    <d v="2071-11-02T00:00:00"/>
    <n v="4530000"/>
    <n v="2265000"/>
    <x v="10"/>
    <x v="47"/>
    <s v="High Discount"/>
    <s v="Ok"/>
  </r>
  <r>
    <s v="ORD2498"/>
    <s v="Hard Disk"/>
    <n v="289"/>
    <n v="5500"/>
    <n v="400"/>
    <s v="North"/>
    <d v="2071-11-09T00:00:00"/>
    <n v="1473900"/>
    <n v="115600"/>
    <x v="10"/>
    <x v="47"/>
    <s v="High Discount"/>
    <s v="Ok"/>
  </r>
  <r>
    <s v="ORD2499"/>
    <s v="Tablet"/>
    <n v="235"/>
    <n v="4500"/>
    <n v="2000"/>
    <s v="South"/>
    <d v="2071-11-16T00:00:00"/>
    <n v="587500"/>
    <n v="470000"/>
    <x v="10"/>
    <x v="47"/>
    <s v="High Discount"/>
    <s v="Ok"/>
  </r>
  <r>
    <s v="ORD2500"/>
    <s v="Keyboard"/>
    <n v="97"/>
    <n v="6000"/>
    <n v="200"/>
    <s v="West"/>
    <d v="2071-11-23T00:00:00"/>
    <n v="562600"/>
    <n v="19400"/>
    <x v="10"/>
    <x v="47"/>
    <s v="High Discount"/>
    <s v="Ok"/>
  </r>
  <r>
    <s v="ORD2501"/>
    <s v="Keyboard"/>
    <n v="435"/>
    <n v="22000"/>
    <n v="200"/>
    <s v="North"/>
    <d v="2071-11-30T00:00:00"/>
    <n v="9483000"/>
    <n v="87000"/>
    <x v="10"/>
    <x v="47"/>
    <s v="Normal"/>
    <s v="Ok"/>
  </r>
  <r>
    <s v="ORD2502"/>
    <s v="Monitor"/>
    <n v="257"/>
    <n v="800"/>
    <n v="3000"/>
    <s v="North"/>
    <d v="2071-12-07T00:00:00"/>
    <n v="0"/>
    <n v="771000"/>
    <x v="11"/>
    <x v="47"/>
    <s v="High Discount"/>
    <s v="Zero Sales"/>
  </r>
  <r>
    <s v="ORD2503"/>
    <s v="Laptop"/>
    <n v="206"/>
    <n v="800"/>
    <n v="2000"/>
    <s v="East"/>
    <d v="2071-12-14T00:00:00"/>
    <n v="0"/>
    <n v="412000"/>
    <x v="11"/>
    <x v="47"/>
    <s v="High Discount"/>
    <s v="Zero Sales"/>
  </r>
  <r>
    <s v="ORD2504"/>
    <s v="Keyboard"/>
    <n v="274"/>
    <n v="1200"/>
    <n v="300"/>
    <s v="West"/>
    <d v="2071-12-21T00:00:00"/>
    <n v="246600"/>
    <n v="82200"/>
    <x v="11"/>
    <x v="47"/>
    <s v="High Discount"/>
    <s v="Ok"/>
  </r>
  <r>
    <s v="ORD2505"/>
    <s v="Hard Disk"/>
    <n v="193"/>
    <n v="22000"/>
    <n v="5000"/>
    <s v="South"/>
    <d v="2071-12-28T00:00:00"/>
    <n v="3281000"/>
    <n v="965000"/>
    <x v="11"/>
    <x v="47"/>
    <s v="High Discount"/>
    <s v="Ok"/>
  </r>
  <r>
    <s v="ORD2506"/>
    <s v="Keyboard"/>
    <n v="468"/>
    <n v="4500"/>
    <n v="5000"/>
    <s v="South"/>
    <d v="2072-01-04T00:00:00"/>
    <n v="0"/>
    <n v="2340000"/>
    <x v="0"/>
    <x v="48"/>
    <s v="High Discount"/>
    <s v="Zero Sales"/>
  </r>
  <r>
    <s v="ORD2507"/>
    <s v="Monitor"/>
    <n v="160"/>
    <n v="15000"/>
    <n v="3000"/>
    <s v="West"/>
    <d v="2072-01-11T00:00:00"/>
    <n v="1920000"/>
    <n v="480000"/>
    <x v="0"/>
    <x v="48"/>
    <s v="High Discount"/>
    <s v="Ok"/>
  </r>
  <r>
    <s v="ORD2508"/>
    <s v="Mouse"/>
    <n v="514"/>
    <n v="12000"/>
    <n v="500"/>
    <s v="West"/>
    <d v="2072-01-18T00:00:00"/>
    <n v="5911000"/>
    <n v="257000"/>
    <x v="0"/>
    <x v="48"/>
    <s v="Normal"/>
    <s v="Ok"/>
  </r>
  <r>
    <s v="ORD2509"/>
    <s v="Hard Disk"/>
    <n v="181"/>
    <n v="800"/>
    <n v="100"/>
    <s v="North"/>
    <d v="2072-01-25T00:00:00"/>
    <n v="126700"/>
    <n v="18100"/>
    <x v="0"/>
    <x v="48"/>
    <s v="Normal"/>
    <s v="Ok"/>
  </r>
  <r>
    <s v="ORD2510"/>
    <s v="Monitor"/>
    <n v="383"/>
    <n v="1200"/>
    <n v="1500"/>
    <s v="East"/>
    <d v="2072-02-01T00:00:00"/>
    <n v="0"/>
    <n v="574500"/>
    <x v="1"/>
    <x v="48"/>
    <s v="High Discount"/>
    <s v="Zero Sales"/>
  </r>
  <r>
    <s v="ORD2511"/>
    <s v="Printer"/>
    <n v="124"/>
    <n v="45000"/>
    <n v="1000"/>
    <s v="East"/>
    <d v="2072-02-08T00:00:00"/>
    <n v="5456000"/>
    <n v="124000"/>
    <x v="1"/>
    <x v="48"/>
    <s v="High Discount"/>
    <s v="Ok"/>
  </r>
  <r>
    <s v="ORD2512"/>
    <s v="Printer"/>
    <n v="461"/>
    <n v="18000"/>
    <n v="100"/>
    <s v="East"/>
    <d v="2072-02-15T00:00:00"/>
    <n v="8251900"/>
    <n v="46100"/>
    <x v="1"/>
    <x v="48"/>
    <s v="Normal"/>
    <s v="Ok"/>
  </r>
  <r>
    <s v="ORD2513"/>
    <s v="Mobile"/>
    <n v="568"/>
    <n v="45000"/>
    <n v="300"/>
    <s v="West"/>
    <d v="2072-02-22T00:00:00"/>
    <n v="25389600"/>
    <n v="170400"/>
    <x v="1"/>
    <x v="48"/>
    <s v="Normal"/>
    <s v="Ok"/>
  </r>
  <r>
    <s v="ORD2514"/>
    <s v="Tablet"/>
    <n v="85"/>
    <n v="4500"/>
    <n v="100"/>
    <s v="East"/>
    <d v="2072-02-29T00:00:00"/>
    <n v="374000"/>
    <n v="8500"/>
    <x v="1"/>
    <x v="48"/>
    <s v="High Discount"/>
    <s v="Ok"/>
  </r>
  <r>
    <s v="ORD2515"/>
    <s v="Laptop"/>
    <n v="272"/>
    <n v="4500"/>
    <n v="3000"/>
    <s v="North"/>
    <d v="2072-03-07T00:00:00"/>
    <n v="408000"/>
    <n v="816000"/>
    <x v="2"/>
    <x v="48"/>
    <s v="High Discount"/>
    <s v="Ok"/>
  </r>
  <r>
    <s v="ORD2516"/>
    <s v="Speaker"/>
    <n v="579"/>
    <n v="1200"/>
    <n v="2000"/>
    <s v="West"/>
    <d v="2072-03-14T00:00:00"/>
    <n v="0"/>
    <n v="1158000"/>
    <x v="2"/>
    <x v="48"/>
    <s v="High Discount"/>
    <s v="Zero Sales"/>
  </r>
  <r>
    <s v="ORD2517"/>
    <s v="Webcam"/>
    <n v="290"/>
    <n v="6000"/>
    <n v="300"/>
    <s v="West"/>
    <d v="2072-03-21T00:00:00"/>
    <n v="1653000"/>
    <n v="87000"/>
    <x v="2"/>
    <x v="48"/>
    <s v="High Discount"/>
    <s v="Ok"/>
  </r>
  <r>
    <s v="ORD2518"/>
    <s v="Monitor"/>
    <n v="183"/>
    <n v="5500"/>
    <n v="1000"/>
    <s v="East"/>
    <d v="2072-03-28T00:00:00"/>
    <n v="823500"/>
    <n v="183000"/>
    <x v="2"/>
    <x v="48"/>
    <s v="High Discount"/>
    <s v="Ok"/>
  </r>
  <r>
    <s v="ORD2519"/>
    <s v="Mouse"/>
    <n v="440"/>
    <n v="12000"/>
    <n v="100"/>
    <s v="South"/>
    <d v="2072-04-04T00:00:00"/>
    <n v="5236000"/>
    <n v="44000"/>
    <x v="3"/>
    <x v="48"/>
    <s v="Normal"/>
    <s v="Ok"/>
  </r>
  <r>
    <s v="ORD2520"/>
    <s v="Webcam"/>
    <n v="151"/>
    <n v="45000"/>
    <n v="200"/>
    <s v="South"/>
    <d v="2072-04-11T00:00:00"/>
    <n v="6764800"/>
    <n v="30200"/>
    <x v="3"/>
    <x v="48"/>
    <s v="High Discount"/>
    <s v="Ok"/>
  </r>
  <r>
    <s v="ORD2521"/>
    <s v="Mouse"/>
    <n v="547"/>
    <n v="12000"/>
    <n v="2000"/>
    <s v="North"/>
    <d v="2072-04-18T00:00:00"/>
    <n v="5470000"/>
    <n v="1094000"/>
    <x v="3"/>
    <x v="48"/>
    <s v="High Discount"/>
    <s v="Ok"/>
  </r>
  <r>
    <s v="ORD2522"/>
    <s v="Webcam"/>
    <n v="560"/>
    <n v="15000"/>
    <n v="1500"/>
    <s v="East"/>
    <d v="2072-04-25T00:00:00"/>
    <n v="7560000"/>
    <n v="840000"/>
    <x v="3"/>
    <x v="48"/>
    <s v="High Discount"/>
    <s v="Ok"/>
  </r>
  <r>
    <s v="ORD2523"/>
    <s v="Monitor"/>
    <n v="586"/>
    <n v="18000"/>
    <n v="5000"/>
    <s v="East"/>
    <d v="2072-05-02T00:00:00"/>
    <n v="7618000"/>
    <n v="2930000"/>
    <x v="4"/>
    <x v="48"/>
    <s v="High Discount"/>
    <s v="Ok"/>
  </r>
  <r>
    <s v="ORD2524"/>
    <s v="Speaker"/>
    <n v="594"/>
    <n v="18000"/>
    <n v="200"/>
    <s v="West"/>
    <d v="2072-05-09T00:00:00"/>
    <n v="10573200"/>
    <n v="118800"/>
    <x v="4"/>
    <x v="48"/>
    <s v="Normal"/>
    <s v="Ok"/>
  </r>
  <r>
    <s v="ORD2525"/>
    <s v="Webcam"/>
    <n v="392"/>
    <n v="800"/>
    <n v="1000"/>
    <s v="West"/>
    <d v="2072-05-16T00:00:00"/>
    <n v="0"/>
    <n v="392000"/>
    <x v="4"/>
    <x v="48"/>
    <s v="High Discount"/>
    <s v="Zero Sales"/>
  </r>
  <r>
    <s v="ORD2526"/>
    <s v="Monitor"/>
    <n v="55"/>
    <n v="4500"/>
    <n v="3000"/>
    <s v="East"/>
    <d v="2072-05-23T00:00:00"/>
    <n v="82500"/>
    <n v="165000"/>
    <x v="4"/>
    <x v="48"/>
    <s v="High Discount"/>
    <s v="Ok"/>
  </r>
  <r>
    <s v="ORD2527"/>
    <s v="Keyboard"/>
    <n v="243"/>
    <n v="22000"/>
    <n v="500"/>
    <s v="West"/>
    <d v="2072-05-30T00:00:00"/>
    <n v="5224500"/>
    <n v="121500"/>
    <x v="4"/>
    <x v="48"/>
    <s v="High Discount"/>
    <s v="Ok"/>
  </r>
  <r>
    <s v="ORD2528"/>
    <s v="Speaker"/>
    <n v="186"/>
    <n v="15000"/>
    <n v="400"/>
    <s v="East"/>
    <d v="2072-06-06T00:00:00"/>
    <n v="2715600"/>
    <n v="74400"/>
    <x v="5"/>
    <x v="48"/>
    <s v="High Discount"/>
    <s v="Ok"/>
  </r>
  <r>
    <s v="ORD2529"/>
    <s v="Hard Disk"/>
    <n v="522"/>
    <n v="5500"/>
    <n v="100"/>
    <s v="North"/>
    <d v="2072-06-13T00:00:00"/>
    <n v="2818800"/>
    <n v="52200"/>
    <x v="5"/>
    <x v="48"/>
    <s v="Normal"/>
    <s v="Ok"/>
  </r>
  <r>
    <s v="ORD2530"/>
    <s v="Mouse"/>
    <n v="265"/>
    <n v="4500"/>
    <n v="400"/>
    <s v="West"/>
    <d v="2072-06-20T00:00:00"/>
    <n v="1086500"/>
    <n v="106000"/>
    <x v="5"/>
    <x v="48"/>
    <s v="High Discount"/>
    <s v="Ok"/>
  </r>
  <r>
    <s v="ORD2531"/>
    <s v="Printer"/>
    <n v="398"/>
    <n v="4500"/>
    <n v="2000"/>
    <s v="East"/>
    <d v="2072-06-27T00:00:00"/>
    <n v="995000"/>
    <n v="796000"/>
    <x v="5"/>
    <x v="48"/>
    <s v="High Discount"/>
    <s v="Ok"/>
  </r>
  <r>
    <s v="ORD2532"/>
    <s v="Tablet"/>
    <n v="232"/>
    <n v="12000"/>
    <n v="3000"/>
    <s v="West"/>
    <d v="2072-07-04T00:00:00"/>
    <n v="2088000"/>
    <n v="696000"/>
    <x v="6"/>
    <x v="48"/>
    <s v="High Discount"/>
    <s v="Ok"/>
  </r>
  <r>
    <s v="ORD2533"/>
    <s v="Printer"/>
    <n v="217"/>
    <n v="18000"/>
    <n v="500"/>
    <s v="North"/>
    <d v="2072-07-11T00:00:00"/>
    <n v="3797500"/>
    <n v="108500"/>
    <x v="6"/>
    <x v="48"/>
    <s v="High Discount"/>
    <s v="Ok"/>
  </r>
  <r>
    <s v="ORD2534"/>
    <s v="Speaker"/>
    <n v="87"/>
    <n v="45000"/>
    <n v="1500"/>
    <s v="West"/>
    <d v="2072-07-18T00:00:00"/>
    <n v="3784500"/>
    <n v="130500"/>
    <x v="6"/>
    <x v="48"/>
    <s v="High Discount"/>
    <s v="Ok"/>
  </r>
  <r>
    <s v="ORD2535"/>
    <s v="Hard Disk"/>
    <n v="520"/>
    <n v="800"/>
    <n v="1000"/>
    <s v="East"/>
    <d v="2072-07-25T00:00:00"/>
    <n v="0"/>
    <n v="520000"/>
    <x v="6"/>
    <x v="48"/>
    <s v="High Discount"/>
    <s v="Zero Sales"/>
  </r>
  <r>
    <s v="ORD2536"/>
    <s v="Mouse"/>
    <n v="501"/>
    <n v="1200"/>
    <n v="1000"/>
    <s v="West"/>
    <d v="2072-08-01T00:00:00"/>
    <n v="100200"/>
    <n v="501000"/>
    <x v="7"/>
    <x v="48"/>
    <s v="High Discount"/>
    <s v="Ok"/>
  </r>
  <r>
    <s v="ORD2537"/>
    <s v="Hard Disk"/>
    <n v="539"/>
    <n v="800"/>
    <n v="400"/>
    <s v="West"/>
    <d v="2072-08-08T00:00:00"/>
    <n v="215600"/>
    <n v="215600"/>
    <x v="7"/>
    <x v="48"/>
    <s v="Normal"/>
    <s v="Ok"/>
  </r>
  <r>
    <s v="ORD2538"/>
    <s v="Webcam"/>
    <n v="191"/>
    <n v="15000"/>
    <n v="300"/>
    <s v="East"/>
    <d v="2072-08-15T00:00:00"/>
    <n v="2807700"/>
    <n v="57300"/>
    <x v="7"/>
    <x v="48"/>
    <s v="High Discount"/>
    <s v="Ok"/>
  </r>
  <r>
    <s v="ORD2539"/>
    <s v="Mouse"/>
    <n v="152"/>
    <n v="4500"/>
    <n v="400"/>
    <s v="South"/>
    <d v="2072-08-22T00:00:00"/>
    <n v="623200"/>
    <n v="60800"/>
    <x v="7"/>
    <x v="48"/>
    <s v="High Discount"/>
    <s v="Ok"/>
  </r>
  <r>
    <s v="ORD2540"/>
    <s v="Webcam"/>
    <n v="91"/>
    <n v="5500"/>
    <n v="500"/>
    <s v="West"/>
    <d v="2072-08-29T00:00:00"/>
    <n v="455000"/>
    <n v="45500"/>
    <x v="7"/>
    <x v="48"/>
    <s v="High Discount"/>
    <s v="Ok"/>
  </r>
  <r>
    <s v="ORD2541"/>
    <s v="Monitor"/>
    <n v="196"/>
    <n v="5500"/>
    <n v="500"/>
    <s v="West"/>
    <d v="2072-09-05T00:00:00"/>
    <n v="980000"/>
    <n v="98000"/>
    <x v="8"/>
    <x v="48"/>
    <s v="High Discount"/>
    <s v="Ok"/>
  </r>
  <r>
    <s v="ORD2542"/>
    <s v="Speaker"/>
    <n v="115"/>
    <n v="800"/>
    <n v="1000"/>
    <s v="North"/>
    <d v="2072-09-12T00:00:00"/>
    <n v="0"/>
    <n v="115000"/>
    <x v="8"/>
    <x v="48"/>
    <s v="High Discount"/>
    <s v="Zero Sales"/>
  </r>
  <r>
    <s v="ORD2543"/>
    <s v="Monitor"/>
    <n v="242"/>
    <n v="800"/>
    <n v="400"/>
    <s v="South"/>
    <d v="2072-09-19T00:00:00"/>
    <n v="96800"/>
    <n v="96800"/>
    <x v="8"/>
    <x v="48"/>
    <s v="High Discount"/>
    <s v="Ok"/>
  </r>
  <r>
    <s v="ORD2544"/>
    <s v="Mobile"/>
    <n v="347"/>
    <n v="22000"/>
    <n v="200"/>
    <s v="North"/>
    <d v="2072-09-26T00:00:00"/>
    <n v="7564600"/>
    <n v="69400"/>
    <x v="8"/>
    <x v="48"/>
    <s v="Normal"/>
    <s v="Ok"/>
  </r>
  <r>
    <s v="ORD2545"/>
    <s v="Hard Disk"/>
    <n v="87"/>
    <n v="6000"/>
    <n v="300"/>
    <s v="East"/>
    <d v="2072-10-03T00:00:00"/>
    <n v="495900"/>
    <n v="26100"/>
    <x v="9"/>
    <x v="48"/>
    <s v="High Discount"/>
    <s v="Ok"/>
  </r>
  <r>
    <s v="ORD2546"/>
    <s v="Webcam"/>
    <n v="551"/>
    <n v="4500"/>
    <n v="1000"/>
    <s v="East"/>
    <d v="2072-10-10T00:00:00"/>
    <n v="1928500"/>
    <n v="551000"/>
    <x v="9"/>
    <x v="48"/>
    <s v="High Discount"/>
    <s v="Ok"/>
  </r>
  <r>
    <s v="ORD2547"/>
    <s v="Keyboard"/>
    <n v="477"/>
    <n v="45000"/>
    <n v="2000"/>
    <s v="North"/>
    <d v="2072-10-17T00:00:00"/>
    <n v="20511000"/>
    <n v="954000"/>
    <x v="9"/>
    <x v="48"/>
    <s v="High Discount"/>
    <s v="Ok"/>
  </r>
  <r>
    <s v="ORD2548"/>
    <s v="Monitor"/>
    <n v="401"/>
    <n v="800"/>
    <n v="100"/>
    <s v="West"/>
    <d v="2072-10-24T00:00:00"/>
    <n v="280700"/>
    <n v="40100"/>
    <x v="9"/>
    <x v="48"/>
    <s v="Normal"/>
    <s v="Ok"/>
  </r>
  <r>
    <s v="ORD2549"/>
    <s v="Mobile"/>
    <n v="375"/>
    <n v="15000"/>
    <n v="2000"/>
    <s v="South"/>
    <d v="2072-10-31T00:00:00"/>
    <n v="4875000"/>
    <n v="750000"/>
    <x v="9"/>
    <x v="48"/>
    <s v="High Discount"/>
    <s v="Ok"/>
  </r>
  <r>
    <s v="ORD2550"/>
    <s v="Laptop"/>
    <n v="87"/>
    <n v="6000"/>
    <n v="100"/>
    <s v="North"/>
    <d v="2072-11-07T00:00:00"/>
    <n v="513300"/>
    <n v="8700"/>
    <x v="10"/>
    <x v="48"/>
    <s v="High Discount"/>
    <s v="Ok"/>
  </r>
  <r>
    <s v="ORD2551"/>
    <s v="Printer"/>
    <n v="146"/>
    <n v="5500"/>
    <n v="500"/>
    <s v="North"/>
    <d v="2072-11-14T00:00:00"/>
    <n v="730000"/>
    <n v="73000"/>
    <x v="10"/>
    <x v="48"/>
    <s v="High Discount"/>
    <s v="Ok"/>
  </r>
  <r>
    <s v="ORD2552"/>
    <s v="Mouse"/>
    <n v="157"/>
    <n v="6000"/>
    <n v="300"/>
    <s v="East"/>
    <d v="2072-11-21T00:00:00"/>
    <n v="894900"/>
    <n v="47100"/>
    <x v="10"/>
    <x v="48"/>
    <s v="High Discount"/>
    <s v="Ok"/>
  </r>
  <r>
    <s v="ORD2553"/>
    <s v="Mobile"/>
    <n v="200"/>
    <n v="15000"/>
    <n v="3000"/>
    <s v="West"/>
    <d v="2072-11-28T00:00:00"/>
    <n v="2400000"/>
    <n v="600000"/>
    <x v="10"/>
    <x v="48"/>
    <s v="High Discount"/>
    <s v="Ok"/>
  </r>
  <r>
    <s v="ORD2554"/>
    <s v="Speaker"/>
    <n v="123"/>
    <n v="6000"/>
    <n v="100"/>
    <s v="South"/>
    <d v="2072-12-05T00:00:00"/>
    <n v="725700"/>
    <n v="12300"/>
    <x v="11"/>
    <x v="48"/>
    <s v="Normal"/>
    <s v="Ok"/>
  </r>
  <r>
    <s v="ORD2555"/>
    <s v="Monitor"/>
    <n v="106"/>
    <n v="4500"/>
    <n v="2000"/>
    <s v="North"/>
    <d v="2072-12-12T00:00:00"/>
    <n v="265000"/>
    <n v="212000"/>
    <x v="11"/>
    <x v="48"/>
    <s v="High Discount"/>
    <s v="Ok"/>
  </r>
  <r>
    <s v="ORD2556"/>
    <s v="Speaker"/>
    <n v="384"/>
    <n v="5500"/>
    <n v="1000"/>
    <s v="South"/>
    <d v="2072-12-19T00:00:00"/>
    <n v="1728000"/>
    <n v="384000"/>
    <x v="11"/>
    <x v="48"/>
    <s v="High Discount"/>
    <s v="Ok"/>
  </r>
  <r>
    <s v="ORD2557"/>
    <s v="Printer"/>
    <n v="301"/>
    <n v="15000"/>
    <n v="1500"/>
    <s v="South"/>
    <d v="2072-12-26T00:00:00"/>
    <n v="4063500"/>
    <n v="451500"/>
    <x v="11"/>
    <x v="48"/>
    <s v="High Discount"/>
    <s v="Ok"/>
  </r>
  <r>
    <s v="ORD2558"/>
    <s v="Keyboard"/>
    <n v="303"/>
    <n v="22000"/>
    <n v="200"/>
    <s v="North"/>
    <d v="2073-01-02T00:00:00"/>
    <n v="6605400"/>
    <n v="60600"/>
    <x v="0"/>
    <x v="49"/>
    <s v="Normal"/>
    <s v="Ok"/>
  </r>
  <r>
    <s v="ORD2559"/>
    <s v="Hard Disk"/>
    <n v="434"/>
    <n v="4500"/>
    <n v="400"/>
    <s v="South"/>
    <d v="2073-01-09T00:00:00"/>
    <n v="1779400"/>
    <n v="173600"/>
    <x v="0"/>
    <x v="49"/>
    <s v="Normal"/>
    <s v="Ok"/>
  </r>
  <r>
    <s v="ORD2560"/>
    <s v="Hard Disk"/>
    <n v="505"/>
    <n v="45000"/>
    <n v="100"/>
    <s v="East"/>
    <d v="2073-01-16T00:00:00"/>
    <n v="22674500"/>
    <n v="50500"/>
    <x v="0"/>
    <x v="49"/>
    <s v="Normal"/>
    <s v="Ok"/>
  </r>
  <r>
    <s v="ORD2561"/>
    <s v="Speaker"/>
    <n v="308"/>
    <n v="6000"/>
    <n v="500"/>
    <s v="West"/>
    <d v="2073-01-23T00:00:00"/>
    <n v="1694000"/>
    <n v="154000"/>
    <x v="0"/>
    <x v="49"/>
    <s v="High Discount"/>
    <s v="Ok"/>
  </r>
  <r>
    <s v="ORD2562"/>
    <s v="Webcam"/>
    <n v="514"/>
    <n v="800"/>
    <n v="3000"/>
    <s v="West"/>
    <d v="2073-01-30T00:00:00"/>
    <n v="0"/>
    <n v="1542000"/>
    <x v="0"/>
    <x v="49"/>
    <s v="High Discount"/>
    <s v="Zero Sales"/>
  </r>
  <r>
    <s v="ORD2563"/>
    <s v="Keyboard"/>
    <n v="83"/>
    <n v="22000"/>
    <n v="1500"/>
    <s v="West"/>
    <d v="2073-02-06T00:00:00"/>
    <n v="1701500"/>
    <n v="124500"/>
    <x v="1"/>
    <x v="49"/>
    <s v="High Discount"/>
    <s v="Ok"/>
  </r>
  <r>
    <s v="ORD2564"/>
    <s v="Hard Disk"/>
    <n v="544"/>
    <n v="4500"/>
    <n v="1500"/>
    <s v="East"/>
    <d v="2073-02-13T00:00:00"/>
    <n v="1632000"/>
    <n v="816000"/>
    <x v="1"/>
    <x v="49"/>
    <s v="High Discount"/>
    <s v="Ok"/>
  </r>
  <r>
    <s v="ORD2565"/>
    <s v="Keyboard"/>
    <n v="375"/>
    <n v="800"/>
    <n v="100"/>
    <s v="East"/>
    <d v="2073-02-20T00:00:00"/>
    <n v="262500"/>
    <n v="37500"/>
    <x v="1"/>
    <x v="49"/>
    <s v="Normal"/>
    <s v="Ok"/>
  </r>
  <r>
    <s v="ORD2566"/>
    <s v="Mobile"/>
    <n v="287"/>
    <n v="15000"/>
    <n v="1500"/>
    <s v="East"/>
    <d v="2073-02-27T00:00:00"/>
    <n v="3874500"/>
    <n v="430500"/>
    <x v="1"/>
    <x v="49"/>
    <s v="High Discount"/>
    <s v="Ok"/>
  </r>
  <r>
    <s v="ORD2567"/>
    <s v="Keyboard"/>
    <n v="590"/>
    <n v="18000"/>
    <n v="200"/>
    <s v="West"/>
    <d v="2073-03-06T00:00:00"/>
    <n v="10502000"/>
    <n v="118000"/>
    <x v="2"/>
    <x v="49"/>
    <s v="Normal"/>
    <s v="Ok"/>
  </r>
  <r>
    <s v="ORD2568"/>
    <s v="Tablet"/>
    <n v="515"/>
    <n v="45000"/>
    <n v="200"/>
    <s v="South"/>
    <d v="2073-03-13T00:00:00"/>
    <n v="23072000"/>
    <n v="103000"/>
    <x v="2"/>
    <x v="49"/>
    <s v="Normal"/>
    <s v="Ok"/>
  </r>
  <r>
    <s v="ORD2569"/>
    <s v="Printer"/>
    <n v="353"/>
    <n v="45000"/>
    <n v="500"/>
    <s v="East"/>
    <d v="2073-03-20T00:00:00"/>
    <n v="15708500"/>
    <n v="176500"/>
    <x v="2"/>
    <x v="49"/>
    <s v="High Discount"/>
    <s v="Ok"/>
  </r>
  <r>
    <s v="ORD2570"/>
    <s v="Hard Disk"/>
    <n v="166"/>
    <n v="22000"/>
    <n v="1500"/>
    <s v="North"/>
    <d v="2073-03-27T00:00:00"/>
    <n v="3403000"/>
    <n v="249000"/>
    <x v="2"/>
    <x v="49"/>
    <s v="High Discount"/>
    <s v="Ok"/>
  </r>
  <r>
    <s v="ORD2571"/>
    <s v="Keyboard"/>
    <n v="256"/>
    <n v="22000"/>
    <n v="100"/>
    <s v="East"/>
    <d v="2073-04-03T00:00:00"/>
    <n v="5606400"/>
    <n v="25600"/>
    <x v="3"/>
    <x v="49"/>
    <s v="Normal"/>
    <s v="Ok"/>
  </r>
  <r>
    <s v="ORD2572"/>
    <s v="Speaker"/>
    <n v="530"/>
    <n v="6000"/>
    <n v="1000"/>
    <s v="North"/>
    <d v="2073-04-10T00:00:00"/>
    <n v="2650000"/>
    <n v="530000"/>
    <x v="3"/>
    <x v="49"/>
    <s v="High Discount"/>
    <s v="Ok"/>
  </r>
  <r>
    <s v="ORD2573"/>
    <s v="Laptop"/>
    <n v="452"/>
    <n v="15000"/>
    <n v="500"/>
    <s v="West"/>
    <d v="2073-04-17T00:00:00"/>
    <n v="6554000"/>
    <n v="226000"/>
    <x v="3"/>
    <x v="49"/>
    <s v="High Discount"/>
    <s v="Ok"/>
  </r>
  <r>
    <s v="ORD2574"/>
    <s v="Tablet"/>
    <n v="282"/>
    <n v="5500"/>
    <n v="300"/>
    <s v="North"/>
    <d v="2073-04-24T00:00:00"/>
    <n v="1466400"/>
    <n v="84600"/>
    <x v="3"/>
    <x v="49"/>
    <s v="High Discount"/>
    <s v="Ok"/>
  </r>
  <r>
    <s v="ORD2575"/>
    <s v="Tablet"/>
    <n v="333"/>
    <n v="6000"/>
    <n v="400"/>
    <s v="East"/>
    <d v="2073-05-01T00:00:00"/>
    <n v="1864800"/>
    <n v="133200"/>
    <x v="4"/>
    <x v="49"/>
    <s v="High Discount"/>
    <s v="Ok"/>
  </r>
  <r>
    <s v="ORD2576"/>
    <s v="Webcam"/>
    <n v="529"/>
    <n v="45000"/>
    <n v="500"/>
    <s v="East"/>
    <d v="2073-05-08T00:00:00"/>
    <n v="23540500"/>
    <n v="264500"/>
    <x v="4"/>
    <x v="49"/>
    <s v="Normal"/>
    <s v="Ok"/>
  </r>
  <r>
    <s v="ORD2577"/>
    <s v="Keyboard"/>
    <n v="58"/>
    <n v="12000"/>
    <n v="1500"/>
    <s v="South"/>
    <d v="2073-05-15T00:00:00"/>
    <n v="609000"/>
    <n v="87000"/>
    <x v="4"/>
    <x v="49"/>
    <s v="High Discount"/>
    <s v="Ok"/>
  </r>
  <r>
    <s v="ORD2578"/>
    <s v="Webcam"/>
    <n v="428"/>
    <n v="6000"/>
    <n v="1500"/>
    <s v="West"/>
    <d v="2073-05-22T00:00:00"/>
    <n v="1926000"/>
    <n v="642000"/>
    <x v="4"/>
    <x v="49"/>
    <s v="High Discount"/>
    <s v="Ok"/>
  </r>
  <r>
    <s v="ORD2579"/>
    <s v="Webcam"/>
    <n v="430"/>
    <n v="5500"/>
    <n v="400"/>
    <s v="North"/>
    <d v="2073-05-29T00:00:00"/>
    <n v="2193000"/>
    <n v="172000"/>
    <x v="4"/>
    <x v="49"/>
    <s v="Normal"/>
    <s v="Ok"/>
  </r>
  <r>
    <s v="ORD2580"/>
    <s v="Laptop"/>
    <n v="409"/>
    <n v="18000"/>
    <n v="200"/>
    <s v="West"/>
    <d v="2073-06-05T00:00:00"/>
    <n v="7280200"/>
    <n v="81800"/>
    <x v="5"/>
    <x v="49"/>
    <s v="Normal"/>
    <s v="Ok"/>
  </r>
  <r>
    <s v="ORD2581"/>
    <s v="Mobile"/>
    <n v="225"/>
    <n v="15000"/>
    <n v="2000"/>
    <s v="East"/>
    <d v="2073-06-12T00:00:00"/>
    <n v="2925000"/>
    <n v="450000"/>
    <x v="5"/>
    <x v="49"/>
    <s v="High Discount"/>
    <s v="Ok"/>
  </r>
  <r>
    <s v="ORD2582"/>
    <s v="Keyboard"/>
    <n v="534"/>
    <n v="6000"/>
    <n v="3000"/>
    <s v="South"/>
    <d v="2073-06-19T00:00:00"/>
    <n v="1602000"/>
    <n v="1602000"/>
    <x v="5"/>
    <x v="49"/>
    <s v="High Discount"/>
    <s v="Ok"/>
  </r>
  <r>
    <s v="ORD2583"/>
    <s v="Monitor"/>
    <n v="454"/>
    <n v="4500"/>
    <n v="3000"/>
    <s v="East"/>
    <d v="2073-06-26T00:00:00"/>
    <n v="681000"/>
    <n v="1362000"/>
    <x v="5"/>
    <x v="49"/>
    <s v="High Discount"/>
    <s v="Ok"/>
  </r>
  <r>
    <s v="ORD2584"/>
    <s v="Hard Disk"/>
    <n v="82"/>
    <n v="15000"/>
    <n v="300"/>
    <s v="East"/>
    <d v="2073-07-03T00:00:00"/>
    <n v="1205400"/>
    <n v="24600"/>
    <x v="6"/>
    <x v="49"/>
    <s v="High Discount"/>
    <s v="Ok"/>
  </r>
  <r>
    <s v="ORD2585"/>
    <s v="Webcam"/>
    <n v="514"/>
    <n v="4500"/>
    <n v="500"/>
    <s v="East"/>
    <d v="2073-07-10T00:00:00"/>
    <n v="2056000"/>
    <n v="257000"/>
    <x v="6"/>
    <x v="49"/>
    <s v="Normal"/>
    <s v="Ok"/>
  </r>
  <r>
    <s v="ORD2586"/>
    <s v="Printer"/>
    <n v="206"/>
    <n v="18000"/>
    <n v="100"/>
    <s v="North"/>
    <d v="2073-07-17T00:00:00"/>
    <n v="3687400"/>
    <n v="20600"/>
    <x v="6"/>
    <x v="49"/>
    <s v="Normal"/>
    <s v="Ok"/>
  </r>
  <r>
    <s v="ORD2587"/>
    <s v="Mouse"/>
    <n v="251"/>
    <n v="45000"/>
    <n v="300"/>
    <s v="East"/>
    <d v="2073-07-24T00:00:00"/>
    <n v="11219700"/>
    <n v="75300"/>
    <x v="6"/>
    <x v="49"/>
    <s v="High Discount"/>
    <s v="Ok"/>
  </r>
  <r>
    <s v="ORD2588"/>
    <s v="Printer"/>
    <n v="224"/>
    <n v="45000"/>
    <n v="200"/>
    <s v="West"/>
    <d v="2073-07-31T00:00:00"/>
    <n v="10035200"/>
    <n v="44800"/>
    <x v="6"/>
    <x v="49"/>
    <s v="Normal"/>
    <s v="Ok"/>
  </r>
  <r>
    <s v="ORD2589"/>
    <s v="Laptop"/>
    <n v="293"/>
    <n v="12000"/>
    <n v="400"/>
    <s v="West"/>
    <d v="2073-08-07T00:00:00"/>
    <n v="3398800"/>
    <n v="117200"/>
    <x v="7"/>
    <x v="49"/>
    <s v="High Discount"/>
    <s v="Ok"/>
  </r>
  <r>
    <s v="ORD2590"/>
    <s v="Laptop"/>
    <n v="318"/>
    <n v="45000"/>
    <n v="5000"/>
    <s v="South"/>
    <d v="2073-08-14T00:00:00"/>
    <n v="12720000"/>
    <n v="1590000"/>
    <x v="7"/>
    <x v="49"/>
    <s v="High Discount"/>
    <s v="Ok"/>
  </r>
  <r>
    <s v="ORD2591"/>
    <s v="Speaker"/>
    <n v="495"/>
    <n v="15000"/>
    <n v="500"/>
    <s v="West"/>
    <d v="2073-08-21T00:00:00"/>
    <n v="7177500"/>
    <n v="247500"/>
    <x v="7"/>
    <x v="49"/>
    <s v="High Discount"/>
    <s v="Ok"/>
  </r>
  <r>
    <s v="ORD2592"/>
    <s v="Mobile"/>
    <n v="123"/>
    <n v="6000"/>
    <n v="2000"/>
    <s v="East"/>
    <d v="2073-08-28T00:00:00"/>
    <n v="492000"/>
    <n v="246000"/>
    <x v="7"/>
    <x v="49"/>
    <s v="High Discount"/>
    <s v="Ok"/>
  </r>
  <r>
    <s v="ORD2593"/>
    <s v="Hard Disk"/>
    <n v="145"/>
    <n v="22000"/>
    <n v="300"/>
    <s v="East"/>
    <d v="2073-09-04T00:00:00"/>
    <n v="3146500"/>
    <n v="43500"/>
    <x v="8"/>
    <x v="49"/>
    <s v="High Discount"/>
    <s v="Ok"/>
  </r>
  <r>
    <s v="ORD2594"/>
    <s v="Webcam"/>
    <n v="222"/>
    <n v="45000"/>
    <n v="5000"/>
    <s v="West"/>
    <d v="2073-09-11T00:00:00"/>
    <n v="8880000"/>
    <n v="1110000"/>
    <x v="8"/>
    <x v="49"/>
    <s v="High Discount"/>
    <s v="Ok"/>
  </r>
  <r>
    <s v="ORD2595"/>
    <s v="Printer"/>
    <n v="455"/>
    <n v="22000"/>
    <n v="2000"/>
    <s v="South"/>
    <d v="2073-09-18T00:00:00"/>
    <n v="9100000"/>
    <n v="910000"/>
    <x v="8"/>
    <x v="49"/>
    <s v="High Discount"/>
    <s v="Ok"/>
  </r>
  <r>
    <s v="ORD2596"/>
    <s v="Mouse"/>
    <n v="204"/>
    <n v="18000"/>
    <n v="5000"/>
    <s v="South"/>
    <d v="2073-09-25T00:00:00"/>
    <n v="2652000"/>
    <n v="1020000"/>
    <x v="8"/>
    <x v="49"/>
    <s v="High Discount"/>
    <s v="Ok"/>
  </r>
  <r>
    <s v="ORD2597"/>
    <s v="Laptop"/>
    <n v="232"/>
    <n v="800"/>
    <n v="5000"/>
    <s v="West"/>
    <d v="2073-10-02T00:00:00"/>
    <n v="0"/>
    <n v="1160000"/>
    <x v="9"/>
    <x v="49"/>
    <s v="High Discount"/>
    <s v="Zero Sales"/>
  </r>
  <r>
    <s v="ORD2598"/>
    <s v="Laptop"/>
    <n v="372"/>
    <n v="15000"/>
    <n v="100"/>
    <s v="North"/>
    <d v="2073-10-09T00:00:00"/>
    <n v="5542800"/>
    <n v="37200"/>
    <x v="9"/>
    <x v="49"/>
    <s v="Normal"/>
    <s v="Ok"/>
  </r>
  <r>
    <s v="ORD2599"/>
    <s v="Mobile"/>
    <n v="338"/>
    <n v="4500"/>
    <n v="1500"/>
    <s v="North"/>
    <d v="2073-10-16T00:00:00"/>
    <n v="1014000"/>
    <n v="507000"/>
    <x v="9"/>
    <x v="49"/>
    <s v="High Discount"/>
    <s v="Ok"/>
  </r>
  <r>
    <s v="ORD2600"/>
    <s v="Mouse"/>
    <n v="307"/>
    <n v="1200"/>
    <n v="400"/>
    <s v="North"/>
    <d v="2073-10-23T00:00:00"/>
    <n v="245600"/>
    <n v="122800"/>
    <x v="9"/>
    <x v="49"/>
    <s v="High Discount"/>
    <s v="Ok"/>
  </r>
  <r>
    <s v="ORD2601"/>
    <s v="Mouse"/>
    <n v="223"/>
    <n v="12000"/>
    <n v="1500"/>
    <s v="North"/>
    <d v="2073-10-30T00:00:00"/>
    <n v="2341500"/>
    <n v="334500"/>
    <x v="9"/>
    <x v="49"/>
    <s v="High Discount"/>
    <s v="Ok"/>
  </r>
  <r>
    <s v="ORD2602"/>
    <s v="Mobile"/>
    <n v="379"/>
    <n v="45000"/>
    <n v="200"/>
    <s v="West"/>
    <d v="2073-11-06T00:00:00"/>
    <n v="16979200"/>
    <n v="75800"/>
    <x v="10"/>
    <x v="49"/>
    <s v="Normal"/>
    <s v="Ok"/>
  </r>
  <r>
    <s v="ORD2603"/>
    <s v="Laptop"/>
    <n v="280"/>
    <n v="800"/>
    <n v="2000"/>
    <s v="South"/>
    <d v="2073-11-13T00:00:00"/>
    <n v="0"/>
    <n v="560000"/>
    <x v="10"/>
    <x v="49"/>
    <s v="High Discount"/>
    <s v="Zero Sales"/>
  </r>
  <r>
    <s v="ORD2604"/>
    <s v="Hard Disk"/>
    <n v="210"/>
    <n v="6000"/>
    <n v="3000"/>
    <s v="East"/>
    <d v="2073-11-20T00:00:00"/>
    <n v="630000"/>
    <n v="630000"/>
    <x v="10"/>
    <x v="49"/>
    <s v="High Discount"/>
    <s v="Ok"/>
  </r>
  <r>
    <s v="ORD2605"/>
    <s v="Keyboard"/>
    <n v="235"/>
    <n v="12000"/>
    <n v="400"/>
    <s v="East"/>
    <d v="2073-11-27T00:00:00"/>
    <n v="2726000"/>
    <n v="94000"/>
    <x v="10"/>
    <x v="49"/>
    <s v="High Discount"/>
    <s v="Ok"/>
  </r>
  <r>
    <s v="ORD2606"/>
    <s v="Keyboard"/>
    <n v="192"/>
    <n v="45000"/>
    <n v="500"/>
    <s v="West"/>
    <d v="2073-12-04T00:00:00"/>
    <n v="8544000"/>
    <n v="96000"/>
    <x v="11"/>
    <x v="49"/>
    <s v="High Discount"/>
    <s v="Ok"/>
  </r>
  <r>
    <s v="ORD2607"/>
    <s v="Mobile"/>
    <n v="331"/>
    <n v="1200"/>
    <n v="1000"/>
    <s v="East"/>
    <d v="2073-12-11T00:00:00"/>
    <n v="66200"/>
    <n v="331000"/>
    <x v="11"/>
    <x v="49"/>
    <s v="High Discount"/>
    <s v="Ok"/>
  </r>
  <r>
    <s v="ORD2608"/>
    <s v="Mouse"/>
    <n v="76"/>
    <n v="5500"/>
    <n v="400"/>
    <s v="North"/>
    <d v="2073-12-18T00:00:00"/>
    <n v="387600"/>
    <n v="30400"/>
    <x v="11"/>
    <x v="49"/>
    <s v="High Discount"/>
    <s v="Ok"/>
  </r>
  <r>
    <s v="ORD2609"/>
    <s v="Webcam"/>
    <n v="295"/>
    <n v="1200"/>
    <n v="1500"/>
    <s v="South"/>
    <d v="2073-12-25T00:00:00"/>
    <n v="0"/>
    <n v="442500"/>
    <x v="11"/>
    <x v="49"/>
    <s v="High Discount"/>
    <s v="Zero Sales"/>
  </r>
  <r>
    <s v="ORD2610"/>
    <s v="Mobile"/>
    <n v="536"/>
    <n v="18000"/>
    <n v="3000"/>
    <s v="West"/>
    <d v="2074-01-01T00:00:00"/>
    <n v="8040000"/>
    <n v="1608000"/>
    <x v="0"/>
    <x v="50"/>
    <s v="High Discount"/>
    <s v="Ok"/>
  </r>
  <r>
    <s v="ORD2611"/>
    <s v="Hard Disk"/>
    <n v="251"/>
    <n v="800"/>
    <n v="300"/>
    <s v="South"/>
    <d v="2074-01-08T00:00:00"/>
    <n v="125500"/>
    <n v="75300"/>
    <x v="0"/>
    <x v="50"/>
    <s v="High Discount"/>
    <s v="Ok"/>
  </r>
  <r>
    <s v="ORD2612"/>
    <s v="Mobile"/>
    <n v="70"/>
    <n v="5500"/>
    <n v="500"/>
    <s v="West"/>
    <d v="2074-01-15T00:00:00"/>
    <n v="350000"/>
    <n v="35000"/>
    <x v="0"/>
    <x v="50"/>
    <s v="High Discount"/>
    <s v="Ok"/>
  </r>
  <r>
    <s v="ORD2613"/>
    <s v="Tablet"/>
    <n v="143"/>
    <n v="4500"/>
    <n v="1500"/>
    <s v="West"/>
    <d v="2074-01-22T00:00:00"/>
    <n v="429000"/>
    <n v="214500"/>
    <x v="0"/>
    <x v="50"/>
    <s v="High Discount"/>
    <s v="Ok"/>
  </r>
  <r>
    <s v="ORD2614"/>
    <s v="Printer"/>
    <n v="57"/>
    <n v="800"/>
    <n v="200"/>
    <s v="West"/>
    <d v="2074-01-29T00:00:00"/>
    <n v="34200"/>
    <n v="11400"/>
    <x v="0"/>
    <x v="50"/>
    <s v="High Discount"/>
    <s v="Ok"/>
  </r>
  <r>
    <s v="ORD2615"/>
    <s v="Mouse"/>
    <n v="521"/>
    <n v="6000"/>
    <n v="400"/>
    <s v="West"/>
    <d v="2074-02-05T00:00:00"/>
    <n v="2917600"/>
    <n v="208400"/>
    <x v="1"/>
    <x v="50"/>
    <s v="Normal"/>
    <s v="Ok"/>
  </r>
  <r>
    <s v="ORD2616"/>
    <s v="Speaker"/>
    <n v="388"/>
    <n v="5500"/>
    <n v="100"/>
    <s v="South"/>
    <d v="2074-02-12T00:00:00"/>
    <n v="2095200"/>
    <n v="38800"/>
    <x v="1"/>
    <x v="50"/>
    <s v="Normal"/>
    <s v="Ok"/>
  </r>
  <r>
    <s v="ORD2617"/>
    <s v="Speaker"/>
    <n v="308"/>
    <n v="22000"/>
    <n v="1500"/>
    <s v="East"/>
    <d v="2074-02-19T00:00:00"/>
    <n v="6314000"/>
    <n v="462000"/>
    <x v="1"/>
    <x v="50"/>
    <s v="High Discount"/>
    <s v="Ok"/>
  </r>
  <r>
    <s v="ORD2618"/>
    <s v="Mouse"/>
    <n v="104"/>
    <n v="5500"/>
    <n v="3000"/>
    <s v="West"/>
    <d v="2074-02-26T00:00:00"/>
    <n v="260000"/>
    <n v="312000"/>
    <x v="1"/>
    <x v="50"/>
    <s v="High Discount"/>
    <s v="Ok"/>
  </r>
  <r>
    <s v="ORD2619"/>
    <s v="Hard Disk"/>
    <n v="597"/>
    <n v="18000"/>
    <n v="200"/>
    <s v="North"/>
    <d v="2074-03-05T00:00:00"/>
    <n v="10626600"/>
    <n v="119400"/>
    <x v="2"/>
    <x v="50"/>
    <s v="Normal"/>
    <s v="Ok"/>
  </r>
  <r>
    <s v="ORD2620"/>
    <s v="Tablet"/>
    <n v="55"/>
    <n v="12000"/>
    <n v="5000"/>
    <s v="West"/>
    <d v="2074-03-12T00:00:00"/>
    <n v="385000"/>
    <n v="275000"/>
    <x v="2"/>
    <x v="50"/>
    <s v="High Discount"/>
    <s v="Ok"/>
  </r>
  <r>
    <s v="ORD2621"/>
    <s v="Tablet"/>
    <n v="426"/>
    <n v="4500"/>
    <n v="1000"/>
    <s v="South"/>
    <d v="2074-03-19T00:00:00"/>
    <n v="1491000"/>
    <n v="426000"/>
    <x v="2"/>
    <x v="50"/>
    <s v="High Discount"/>
    <s v="Ok"/>
  </r>
  <r>
    <s v="ORD2622"/>
    <s v="Laptop"/>
    <n v="99"/>
    <n v="4500"/>
    <n v="300"/>
    <s v="West"/>
    <d v="2074-03-26T00:00:00"/>
    <n v="415800"/>
    <n v="29700"/>
    <x v="2"/>
    <x v="50"/>
    <s v="High Discount"/>
    <s v="Ok"/>
  </r>
  <r>
    <s v="ORD2623"/>
    <s v="Printer"/>
    <n v="161"/>
    <n v="22000"/>
    <n v="2000"/>
    <s v="North"/>
    <d v="2074-04-02T00:00:00"/>
    <n v="3220000"/>
    <n v="322000"/>
    <x v="3"/>
    <x v="50"/>
    <s v="High Discount"/>
    <s v="Ok"/>
  </r>
  <r>
    <s v="ORD2624"/>
    <s v="Keyboard"/>
    <n v="195"/>
    <n v="45000"/>
    <n v="100"/>
    <s v="South"/>
    <d v="2074-04-09T00:00:00"/>
    <n v="8755500"/>
    <n v="19500"/>
    <x v="3"/>
    <x v="50"/>
    <s v="Normal"/>
    <s v="Ok"/>
  </r>
  <r>
    <s v="ORD2625"/>
    <s v="Monitor"/>
    <n v="279"/>
    <n v="45000"/>
    <n v="300"/>
    <s v="West"/>
    <d v="2074-04-16T00:00:00"/>
    <n v="12471300"/>
    <n v="83700"/>
    <x v="3"/>
    <x v="50"/>
    <s v="High Discount"/>
    <s v="Ok"/>
  </r>
  <r>
    <s v="ORD2626"/>
    <s v="Hard Disk"/>
    <n v="546"/>
    <n v="12000"/>
    <n v="1500"/>
    <s v="North"/>
    <d v="2074-04-23T00:00:00"/>
    <n v="5733000"/>
    <n v="819000"/>
    <x v="3"/>
    <x v="50"/>
    <s v="High Discount"/>
    <s v="Ok"/>
  </r>
  <r>
    <s v="ORD2627"/>
    <s v="Monitor"/>
    <n v="355"/>
    <n v="12000"/>
    <n v="100"/>
    <s v="South"/>
    <d v="2074-04-30T00:00:00"/>
    <n v="4224500"/>
    <n v="35500"/>
    <x v="3"/>
    <x v="50"/>
    <s v="Normal"/>
    <s v="Ok"/>
  </r>
  <r>
    <s v="ORD2628"/>
    <s v="Monitor"/>
    <n v="591"/>
    <n v="5500"/>
    <n v="2000"/>
    <s v="West"/>
    <d v="2074-05-07T00:00:00"/>
    <n v="2068500"/>
    <n v="1182000"/>
    <x v="4"/>
    <x v="50"/>
    <s v="High Discount"/>
    <s v="Ok"/>
  </r>
  <r>
    <s v="ORD2629"/>
    <s v="Mouse"/>
    <n v="510"/>
    <n v="800"/>
    <n v="300"/>
    <s v="North"/>
    <d v="2074-05-14T00:00:00"/>
    <n v="255000"/>
    <n v="153000"/>
    <x v="4"/>
    <x v="50"/>
    <s v="Normal"/>
    <s v="Ok"/>
  </r>
  <r>
    <s v="ORD2630"/>
    <s v="Speaker"/>
    <n v="275"/>
    <n v="1200"/>
    <n v="1000"/>
    <s v="South"/>
    <d v="2074-05-21T00:00:00"/>
    <n v="55000"/>
    <n v="275000"/>
    <x v="4"/>
    <x v="50"/>
    <s v="High Discount"/>
    <s v="Ok"/>
  </r>
  <r>
    <s v="ORD2631"/>
    <s v="Speaker"/>
    <n v="108"/>
    <n v="800"/>
    <n v="1000"/>
    <s v="West"/>
    <d v="2074-05-28T00:00:00"/>
    <n v="0"/>
    <n v="108000"/>
    <x v="4"/>
    <x v="50"/>
    <s v="High Discount"/>
    <s v="Zero Sales"/>
  </r>
  <r>
    <s v="ORD2632"/>
    <s v="Keyboard"/>
    <n v="125"/>
    <n v="5500"/>
    <n v="1500"/>
    <s v="South"/>
    <d v="2074-06-04T00:00:00"/>
    <n v="500000"/>
    <n v="187500"/>
    <x v="5"/>
    <x v="50"/>
    <s v="High Discount"/>
    <s v="Ok"/>
  </r>
  <r>
    <s v="ORD2633"/>
    <s v="Mouse"/>
    <n v="477"/>
    <n v="15000"/>
    <n v="100"/>
    <s v="North"/>
    <d v="2074-06-11T00:00:00"/>
    <n v="7107300"/>
    <n v="47700"/>
    <x v="5"/>
    <x v="50"/>
    <s v="Normal"/>
    <s v="Ok"/>
  </r>
  <r>
    <s v="ORD2634"/>
    <s v="Monitor"/>
    <n v="181"/>
    <n v="15000"/>
    <n v="500"/>
    <s v="West"/>
    <d v="2074-06-18T00:00:00"/>
    <n v="2624500"/>
    <n v="90500"/>
    <x v="5"/>
    <x v="50"/>
    <s v="High Discount"/>
    <s v="Ok"/>
  </r>
  <r>
    <s v="ORD2635"/>
    <s v="Webcam"/>
    <n v="547"/>
    <n v="5500"/>
    <n v="100"/>
    <s v="West"/>
    <d v="2074-06-25T00:00:00"/>
    <n v="2953800"/>
    <n v="54700"/>
    <x v="5"/>
    <x v="50"/>
    <s v="Normal"/>
    <s v="Ok"/>
  </r>
  <r>
    <s v="ORD2636"/>
    <s v="Speaker"/>
    <n v="354"/>
    <n v="5500"/>
    <n v="100"/>
    <s v="West"/>
    <d v="2074-07-02T00:00:00"/>
    <n v="1911600"/>
    <n v="35400"/>
    <x v="6"/>
    <x v="50"/>
    <s v="Normal"/>
    <s v="Ok"/>
  </r>
  <r>
    <s v="ORD2637"/>
    <s v="Hard Disk"/>
    <n v="116"/>
    <n v="4500"/>
    <n v="1500"/>
    <s v="North"/>
    <d v="2074-07-09T00:00:00"/>
    <n v="348000"/>
    <n v="174000"/>
    <x v="6"/>
    <x v="50"/>
    <s v="High Discount"/>
    <s v="Ok"/>
  </r>
  <r>
    <s v="ORD2638"/>
    <s v="Hard Disk"/>
    <n v="279"/>
    <n v="800"/>
    <n v="500"/>
    <s v="East"/>
    <d v="2074-07-16T00:00:00"/>
    <n v="83700"/>
    <n v="139500"/>
    <x v="6"/>
    <x v="50"/>
    <s v="High Discount"/>
    <s v="Ok"/>
  </r>
  <r>
    <s v="ORD2639"/>
    <s v="Laptop"/>
    <n v="382"/>
    <n v="6000"/>
    <n v="400"/>
    <s v="West"/>
    <d v="2074-07-23T00:00:00"/>
    <n v="2139200"/>
    <n v="152800"/>
    <x v="6"/>
    <x v="50"/>
    <s v="High Discount"/>
    <s v="Ok"/>
  </r>
  <r>
    <s v="ORD2640"/>
    <s v="Mobile"/>
    <n v="326"/>
    <n v="18000"/>
    <n v="500"/>
    <s v="North"/>
    <d v="2074-07-30T00:00:00"/>
    <n v="5705000"/>
    <n v="163000"/>
    <x v="6"/>
    <x v="50"/>
    <s v="High Discount"/>
    <s v="Ok"/>
  </r>
  <r>
    <s v="ORD2641"/>
    <s v="Webcam"/>
    <n v="193"/>
    <n v="6000"/>
    <n v="300"/>
    <s v="South"/>
    <d v="2074-08-06T00:00:00"/>
    <n v="1100100"/>
    <n v="57900"/>
    <x v="7"/>
    <x v="50"/>
    <s v="High Discount"/>
    <s v="Ok"/>
  </r>
  <r>
    <s v="ORD2642"/>
    <s v="Speaker"/>
    <n v="300"/>
    <n v="4500"/>
    <n v="100"/>
    <s v="South"/>
    <d v="2074-08-13T00:00:00"/>
    <n v="1320000"/>
    <n v="30000"/>
    <x v="7"/>
    <x v="50"/>
    <s v="Normal"/>
    <s v="Ok"/>
  </r>
  <r>
    <s v="ORD2643"/>
    <s v="Tablet"/>
    <n v="129"/>
    <n v="12000"/>
    <n v="3000"/>
    <s v="North"/>
    <d v="2074-08-20T00:00:00"/>
    <n v="1161000"/>
    <n v="387000"/>
    <x v="7"/>
    <x v="50"/>
    <s v="High Discount"/>
    <s v="Ok"/>
  </r>
  <r>
    <s v="ORD2644"/>
    <s v="Speaker"/>
    <n v="106"/>
    <n v="1200"/>
    <n v="1500"/>
    <s v="East"/>
    <d v="2074-08-27T00:00:00"/>
    <n v="0"/>
    <n v="159000"/>
    <x v="7"/>
    <x v="50"/>
    <s v="High Discount"/>
    <s v="Zero Sales"/>
  </r>
  <r>
    <s v="ORD2645"/>
    <s v="Laptop"/>
    <n v="415"/>
    <n v="1200"/>
    <n v="1500"/>
    <s v="North"/>
    <d v="2074-09-03T00:00:00"/>
    <n v="0"/>
    <n v="622500"/>
    <x v="8"/>
    <x v="50"/>
    <s v="High Discount"/>
    <s v="Zero Sales"/>
  </r>
  <r>
    <s v="ORD2646"/>
    <s v="Hard Disk"/>
    <n v="357"/>
    <n v="18000"/>
    <n v="500"/>
    <s v="South"/>
    <d v="2074-09-10T00:00:00"/>
    <n v="6247500"/>
    <n v="178500"/>
    <x v="8"/>
    <x v="50"/>
    <s v="High Discount"/>
    <s v="Ok"/>
  </r>
  <r>
    <s v="ORD2647"/>
    <s v="Monitor"/>
    <n v="223"/>
    <n v="1200"/>
    <n v="200"/>
    <s v="South"/>
    <d v="2074-09-17T00:00:00"/>
    <n v="223000"/>
    <n v="44600"/>
    <x v="8"/>
    <x v="50"/>
    <s v="Normal"/>
    <s v="Ok"/>
  </r>
  <r>
    <s v="ORD2648"/>
    <s v="Tablet"/>
    <n v="511"/>
    <n v="4500"/>
    <n v="1500"/>
    <s v="West"/>
    <d v="2074-09-24T00:00:00"/>
    <n v="1533000"/>
    <n v="766500"/>
    <x v="8"/>
    <x v="50"/>
    <s v="High Discount"/>
    <s v="Ok"/>
  </r>
  <r>
    <s v="ORD2649"/>
    <s v="Mouse"/>
    <n v="542"/>
    <n v="12000"/>
    <n v="500"/>
    <s v="East"/>
    <d v="2074-10-01T00:00:00"/>
    <n v="6233000"/>
    <n v="271000"/>
    <x v="9"/>
    <x v="50"/>
    <s v="Normal"/>
    <s v="Ok"/>
  </r>
  <r>
    <s v="ORD2650"/>
    <s v="Printer"/>
    <n v="423"/>
    <n v="5500"/>
    <n v="2000"/>
    <s v="North"/>
    <d v="2074-10-08T00:00:00"/>
    <n v="1480500"/>
    <n v="846000"/>
    <x v="9"/>
    <x v="50"/>
    <s v="High Discount"/>
    <s v="Ok"/>
  </r>
  <r>
    <s v="ORD2651"/>
    <s v="Monitor"/>
    <n v="398"/>
    <n v="22000"/>
    <n v="3000"/>
    <s v="South"/>
    <d v="2074-10-15T00:00:00"/>
    <n v="7562000"/>
    <n v="1194000"/>
    <x v="9"/>
    <x v="50"/>
    <s v="High Discount"/>
    <s v="Ok"/>
  </r>
  <r>
    <s v="ORD2652"/>
    <s v="Printer"/>
    <n v="116"/>
    <n v="15000"/>
    <n v="1500"/>
    <s v="South"/>
    <d v="2074-10-22T00:00:00"/>
    <n v="1566000"/>
    <n v="174000"/>
    <x v="9"/>
    <x v="50"/>
    <s v="High Discount"/>
    <s v="Ok"/>
  </r>
  <r>
    <s v="ORD2653"/>
    <s v="Webcam"/>
    <n v="379"/>
    <n v="6000"/>
    <n v="5000"/>
    <s v="South"/>
    <d v="2074-10-29T00:00:00"/>
    <n v="379000"/>
    <n v="1895000"/>
    <x v="9"/>
    <x v="50"/>
    <s v="High Discount"/>
    <s v="Ok"/>
  </r>
  <r>
    <s v="ORD2654"/>
    <s v="Mobile"/>
    <n v="243"/>
    <n v="5500"/>
    <n v="5000"/>
    <s v="North"/>
    <d v="2074-11-05T00:00:00"/>
    <n v="121500"/>
    <n v="1215000"/>
    <x v="10"/>
    <x v="50"/>
    <s v="High Discount"/>
    <s v="Ok"/>
  </r>
  <r>
    <s v="ORD2655"/>
    <s v="Tablet"/>
    <n v="204"/>
    <n v="800"/>
    <n v="200"/>
    <s v="North"/>
    <d v="2074-11-12T00:00:00"/>
    <n v="122400"/>
    <n v="40800"/>
    <x v="10"/>
    <x v="50"/>
    <s v="Normal"/>
    <s v="Ok"/>
  </r>
  <r>
    <s v="ORD2656"/>
    <s v="Keyboard"/>
    <n v="209"/>
    <n v="800"/>
    <n v="5000"/>
    <s v="East"/>
    <d v="2074-11-19T00:00:00"/>
    <n v="0"/>
    <n v="1045000"/>
    <x v="10"/>
    <x v="50"/>
    <s v="High Discount"/>
    <s v="Zero Sales"/>
  </r>
  <r>
    <s v="ORD2657"/>
    <s v="Tablet"/>
    <n v="315"/>
    <n v="1200"/>
    <n v="1500"/>
    <s v="West"/>
    <d v="2074-11-26T00:00:00"/>
    <n v="0"/>
    <n v="472500"/>
    <x v="10"/>
    <x v="50"/>
    <s v="High Discount"/>
    <s v="Zero Sales"/>
  </r>
  <r>
    <s v="ORD2658"/>
    <s v="Speaker"/>
    <n v="217"/>
    <n v="800"/>
    <n v="500"/>
    <s v="West"/>
    <d v="2074-12-03T00:00:00"/>
    <n v="65100"/>
    <n v="108500"/>
    <x v="11"/>
    <x v="50"/>
    <s v="High Discount"/>
    <s v="Ok"/>
  </r>
  <r>
    <s v="ORD2659"/>
    <s v="Hard Disk"/>
    <n v="194"/>
    <n v="4500"/>
    <n v="500"/>
    <s v="West"/>
    <d v="2074-12-10T00:00:00"/>
    <n v="776000"/>
    <n v="97000"/>
    <x v="11"/>
    <x v="50"/>
    <s v="High Discount"/>
    <s v="Ok"/>
  </r>
  <r>
    <s v="ORD2660"/>
    <s v="Speaker"/>
    <n v="235"/>
    <n v="18000"/>
    <n v="3000"/>
    <s v="South"/>
    <d v="2074-12-17T00:00:00"/>
    <n v="3525000"/>
    <n v="705000"/>
    <x v="11"/>
    <x v="50"/>
    <s v="High Discount"/>
    <s v="Ok"/>
  </r>
  <r>
    <s v="ORD2661"/>
    <s v="Speaker"/>
    <n v="472"/>
    <n v="5500"/>
    <n v="2000"/>
    <s v="West"/>
    <d v="2074-12-24T00:00:00"/>
    <n v="1652000"/>
    <n v="944000"/>
    <x v="11"/>
    <x v="50"/>
    <s v="High Discount"/>
    <s v="Ok"/>
  </r>
  <r>
    <s v="ORD2662"/>
    <s v="Webcam"/>
    <n v="506"/>
    <n v="22000"/>
    <n v="2000"/>
    <s v="South"/>
    <d v="2074-12-31T00:00:00"/>
    <n v="10120000"/>
    <n v="1012000"/>
    <x v="11"/>
    <x v="50"/>
    <s v="High Discount"/>
    <s v="Ok"/>
  </r>
  <r>
    <s v="ORD2663"/>
    <s v="Monitor"/>
    <n v="394"/>
    <n v="45000"/>
    <n v="5000"/>
    <s v="East"/>
    <d v="2075-01-07T00:00:00"/>
    <n v="15760000"/>
    <n v="1970000"/>
    <x v="0"/>
    <x v="51"/>
    <s v="High Discount"/>
    <s v="Ok"/>
  </r>
  <r>
    <s v="ORD2664"/>
    <s v="Keyboard"/>
    <n v="565"/>
    <n v="12000"/>
    <n v="2000"/>
    <s v="South"/>
    <d v="2075-01-14T00:00:00"/>
    <n v="5650000"/>
    <n v="1130000"/>
    <x v="0"/>
    <x v="51"/>
    <s v="High Discount"/>
    <s v="Ok"/>
  </r>
  <r>
    <s v="ORD2665"/>
    <s v="Keyboard"/>
    <n v="153"/>
    <n v="18000"/>
    <n v="500"/>
    <s v="East"/>
    <d v="2075-01-21T00:00:00"/>
    <n v="2677500"/>
    <n v="76500"/>
    <x v="0"/>
    <x v="51"/>
    <s v="High Discount"/>
    <s v="Ok"/>
  </r>
  <r>
    <s v="ORD2666"/>
    <s v="Speaker"/>
    <n v="296"/>
    <n v="800"/>
    <n v="100"/>
    <s v="East"/>
    <d v="2075-01-28T00:00:00"/>
    <n v="207200"/>
    <n v="29600"/>
    <x v="0"/>
    <x v="51"/>
    <s v="Normal"/>
    <s v="Ok"/>
  </r>
  <r>
    <s v="ORD2667"/>
    <s v="Printer"/>
    <n v="72"/>
    <n v="45000"/>
    <n v="200"/>
    <s v="West"/>
    <d v="2075-02-04T00:00:00"/>
    <n v="3225600"/>
    <n v="14400"/>
    <x v="1"/>
    <x v="51"/>
    <s v="High Discount"/>
    <s v="Ok"/>
  </r>
  <r>
    <s v="ORD2668"/>
    <s v="Webcam"/>
    <n v="574"/>
    <n v="6000"/>
    <n v="400"/>
    <s v="West"/>
    <d v="2075-02-11T00:00:00"/>
    <n v="3214400"/>
    <n v="229600"/>
    <x v="1"/>
    <x v="51"/>
    <s v="Normal"/>
    <s v="Ok"/>
  </r>
  <r>
    <s v="ORD2669"/>
    <s v="Speaker"/>
    <n v="193"/>
    <n v="5500"/>
    <n v="300"/>
    <s v="South"/>
    <d v="2075-02-18T00:00:00"/>
    <n v="1003600"/>
    <n v="57900"/>
    <x v="1"/>
    <x v="51"/>
    <s v="High Discount"/>
    <s v="Ok"/>
  </r>
  <r>
    <s v="ORD2670"/>
    <s v="Mobile"/>
    <n v="242"/>
    <n v="800"/>
    <n v="1000"/>
    <s v="North"/>
    <d v="2075-02-25T00:00:00"/>
    <n v="0"/>
    <n v="242000"/>
    <x v="1"/>
    <x v="51"/>
    <s v="High Discount"/>
    <s v="Zero Sales"/>
  </r>
  <r>
    <s v="ORD2671"/>
    <s v="Hard Disk"/>
    <n v="514"/>
    <n v="4500"/>
    <n v="100"/>
    <s v="West"/>
    <d v="2075-03-04T00:00:00"/>
    <n v="2261600"/>
    <n v="51400"/>
    <x v="2"/>
    <x v="51"/>
    <s v="Normal"/>
    <s v="Ok"/>
  </r>
  <r>
    <s v="ORD2672"/>
    <s v="Monitor"/>
    <n v="424"/>
    <n v="800"/>
    <n v="200"/>
    <s v="West"/>
    <d v="2075-03-11T00:00:00"/>
    <n v="254400"/>
    <n v="84800"/>
    <x v="2"/>
    <x v="51"/>
    <s v="Normal"/>
    <s v="Ok"/>
  </r>
  <r>
    <s v="ORD2673"/>
    <s v="Mouse"/>
    <n v="315"/>
    <n v="5500"/>
    <n v="200"/>
    <s v="North"/>
    <d v="2075-03-18T00:00:00"/>
    <n v="1669500"/>
    <n v="63000"/>
    <x v="2"/>
    <x v="51"/>
    <s v="Normal"/>
    <s v="Ok"/>
  </r>
  <r>
    <s v="ORD2674"/>
    <s v="Mobile"/>
    <n v="427"/>
    <n v="15000"/>
    <n v="400"/>
    <s v="North"/>
    <d v="2075-03-25T00:00:00"/>
    <n v="6234200"/>
    <n v="170800"/>
    <x v="2"/>
    <x v="51"/>
    <s v="Normal"/>
    <s v="Ok"/>
  </r>
  <r>
    <s v="ORD2675"/>
    <s v="Printer"/>
    <n v="599"/>
    <n v="1200"/>
    <n v="300"/>
    <s v="West"/>
    <d v="2075-04-01T00:00:00"/>
    <n v="539100"/>
    <n v="179700"/>
    <x v="3"/>
    <x v="51"/>
    <s v="Normal"/>
    <s v="Ok"/>
  </r>
  <r>
    <s v="ORD2676"/>
    <s v="Tablet"/>
    <n v="123"/>
    <n v="6000"/>
    <n v="400"/>
    <s v="North"/>
    <d v="2075-04-08T00:00:00"/>
    <n v="688800"/>
    <n v="49200"/>
    <x v="3"/>
    <x v="51"/>
    <s v="High Discount"/>
    <s v="Ok"/>
  </r>
  <r>
    <s v="ORD2677"/>
    <s v="Tablet"/>
    <n v="487"/>
    <n v="6000"/>
    <n v="100"/>
    <s v="South"/>
    <d v="2075-04-15T00:00:00"/>
    <n v="2873300"/>
    <n v="48700"/>
    <x v="3"/>
    <x v="51"/>
    <s v="Normal"/>
    <s v="Ok"/>
  </r>
  <r>
    <s v="ORD2678"/>
    <s v="Mobile"/>
    <n v="275"/>
    <n v="5500"/>
    <n v="1500"/>
    <s v="East"/>
    <d v="2075-04-22T00:00:00"/>
    <n v="1100000"/>
    <n v="412500"/>
    <x v="3"/>
    <x v="51"/>
    <s v="High Discount"/>
    <s v="Ok"/>
  </r>
  <r>
    <s v="ORD2679"/>
    <s v="Speaker"/>
    <n v="357"/>
    <n v="4500"/>
    <n v="1500"/>
    <s v="East"/>
    <d v="2075-04-29T00:00:00"/>
    <n v="1071000"/>
    <n v="535500"/>
    <x v="3"/>
    <x v="51"/>
    <s v="High Discount"/>
    <s v="Ok"/>
  </r>
  <r>
    <s v="ORD2680"/>
    <s v="Mouse"/>
    <n v="397"/>
    <n v="800"/>
    <n v="1500"/>
    <s v="West"/>
    <d v="2075-05-06T00:00:00"/>
    <n v="0"/>
    <n v="595500"/>
    <x v="4"/>
    <x v="51"/>
    <s v="High Discount"/>
    <s v="Zero Sales"/>
  </r>
  <r>
    <s v="ORD2681"/>
    <s v="Laptop"/>
    <n v="525"/>
    <n v="45000"/>
    <n v="100"/>
    <s v="West"/>
    <d v="2075-05-13T00:00:00"/>
    <n v="23572500"/>
    <n v="52500"/>
    <x v="4"/>
    <x v="51"/>
    <s v="Normal"/>
    <s v="Ok"/>
  </r>
  <r>
    <s v="ORD2682"/>
    <s v="Laptop"/>
    <n v="364"/>
    <n v="4500"/>
    <n v="5000"/>
    <s v="South"/>
    <d v="2075-05-20T00:00:00"/>
    <n v="0"/>
    <n v="1820000"/>
    <x v="4"/>
    <x v="51"/>
    <s v="High Discount"/>
    <s v="Zero Sales"/>
  </r>
  <r>
    <s v="ORD2683"/>
    <s v="Printer"/>
    <n v="574"/>
    <n v="22000"/>
    <n v="300"/>
    <s v="North"/>
    <d v="2075-05-27T00:00:00"/>
    <n v="12455800"/>
    <n v="172200"/>
    <x v="4"/>
    <x v="51"/>
    <s v="Normal"/>
    <s v="Ok"/>
  </r>
  <r>
    <s v="ORD2684"/>
    <s v="Speaker"/>
    <n v="474"/>
    <n v="4500"/>
    <n v="3000"/>
    <s v="West"/>
    <d v="2075-06-03T00:00:00"/>
    <n v="711000"/>
    <n v="1422000"/>
    <x v="5"/>
    <x v="51"/>
    <s v="High Discount"/>
    <s v="Ok"/>
  </r>
  <r>
    <s v="ORD2685"/>
    <s v="Keyboard"/>
    <n v="573"/>
    <n v="15000"/>
    <n v="3000"/>
    <s v="East"/>
    <d v="2075-06-10T00:00:00"/>
    <n v="6876000"/>
    <n v="1719000"/>
    <x v="5"/>
    <x v="51"/>
    <s v="High Discount"/>
    <s v="Ok"/>
  </r>
  <r>
    <s v="ORD2686"/>
    <s v="Keyboard"/>
    <n v="298"/>
    <n v="22000"/>
    <n v="200"/>
    <s v="South"/>
    <d v="2075-06-17T00:00:00"/>
    <n v="6496400"/>
    <n v="59600"/>
    <x v="5"/>
    <x v="51"/>
    <s v="Normal"/>
    <s v="Ok"/>
  </r>
  <r>
    <s v="ORD2687"/>
    <s v="Monitor"/>
    <n v="231"/>
    <n v="4500"/>
    <n v="1500"/>
    <s v="South"/>
    <d v="2075-06-24T00:00:00"/>
    <n v="693000"/>
    <n v="346500"/>
    <x v="5"/>
    <x v="51"/>
    <s v="High Discount"/>
    <s v="Ok"/>
  </r>
  <r>
    <s v="ORD2688"/>
    <s v="Mouse"/>
    <n v="155"/>
    <n v="15000"/>
    <n v="2000"/>
    <s v="North"/>
    <d v="2075-07-01T00:00:00"/>
    <n v="2015000"/>
    <n v="310000"/>
    <x v="6"/>
    <x v="51"/>
    <s v="High Discount"/>
    <s v="Ok"/>
  </r>
  <r>
    <s v="ORD2689"/>
    <s v="Mouse"/>
    <n v="240"/>
    <n v="15000"/>
    <n v="200"/>
    <s v="West"/>
    <d v="2075-07-08T00:00:00"/>
    <n v="3552000"/>
    <n v="48000"/>
    <x v="6"/>
    <x v="51"/>
    <s v="Normal"/>
    <s v="Ok"/>
  </r>
  <r>
    <s v="ORD2690"/>
    <s v="Tablet"/>
    <n v="186"/>
    <n v="15000"/>
    <n v="1000"/>
    <s v="West"/>
    <d v="2075-07-15T00:00:00"/>
    <n v="2604000"/>
    <n v="186000"/>
    <x v="6"/>
    <x v="51"/>
    <s v="High Discount"/>
    <s v="Ok"/>
  </r>
  <r>
    <s v="ORD2691"/>
    <s v="Webcam"/>
    <n v="169"/>
    <n v="18000"/>
    <n v="400"/>
    <s v="South"/>
    <d v="2075-07-22T00:00:00"/>
    <n v="2974400"/>
    <n v="67600"/>
    <x v="6"/>
    <x v="51"/>
    <s v="High Discount"/>
    <s v="Ok"/>
  </r>
  <r>
    <s v="ORD2692"/>
    <s v="Printer"/>
    <n v="121"/>
    <n v="12000"/>
    <n v="3000"/>
    <s v="East"/>
    <d v="2075-07-29T00:00:00"/>
    <n v="1089000"/>
    <n v="363000"/>
    <x v="6"/>
    <x v="51"/>
    <s v="High Discount"/>
    <s v="Ok"/>
  </r>
  <r>
    <s v="ORD2693"/>
    <s v="Laptop"/>
    <n v="180"/>
    <n v="5500"/>
    <n v="100"/>
    <s v="West"/>
    <d v="2075-08-05T00:00:00"/>
    <n v="972000"/>
    <n v="18000"/>
    <x v="7"/>
    <x v="51"/>
    <s v="Normal"/>
    <s v="Ok"/>
  </r>
  <r>
    <s v="ORD2694"/>
    <s v="Printer"/>
    <n v="506"/>
    <n v="6000"/>
    <n v="1500"/>
    <s v="East"/>
    <d v="2075-08-12T00:00:00"/>
    <n v="2277000"/>
    <n v="759000"/>
    <x v="7"/>
    <x v="51"/>
    <s v="High Discount"/>
    <s v="Ok"/>
  </r>
  <r>
    <s v="ORD2695"/>
    <s v="Keyboard"/>
    <n v="528"/>
    <n v="18000"/>
    <n v="3000"/>
    <s v="South"/>
    <d v="2075-08-19T00:00:00"/>
    <n v="7920000"/>
    <n v="1584000"/>
    <x v="7"/>
    <x v="51"/>
    <s v="High Discount"/>
    <s v="Ok"/>
  </r>
  <r>
    <s v="ORD2696"/>
    <s v="Keyboard"/>
    <n v="101"/>
    <n v="12000"/>
    <n v="5000"/>
    <s v="West"/>
    <d v="2075-08-26T00:00:00"/>
    <n v="707000"/>
    <n v="505000"/>
    <x v="7"/>
    <x v="51"/>
    <s v="High Discount"/>
    <s v="Ok"/>
  </r>
  <r>
    <s v="ORD2697"/>
    <s v="Mobile"/>
    <n v="168"/>
    <n v="5500"/>
    <n v="500"/>
    <s v="East"/>
    <d v="2075-09-02T00:00:00"/>
    <n v="840000"/>
    <n v="84000"/>
    <x v="8"/>
    <x v="51"/>
    <s v="High Discount"/>
    <s v="Ok"/>
  </r>
  <r>
    <s v="ORD2698"/>
    <s v="Monitor"/>
    <n v="313"/>
    <n v="6000"/>
    <n v="200"/>
    <s v="South"/>
    <d v="2075-09-09T00:00:00"/>
    <n v="1815400"/>
    <n v="62600"/>
    <x v="8"/>
    <x v="51"/>
    <s v="Normal"/>
    <s v="Ok"/>
  </r>
  <r>
    <s v="ORD2699"/>
    <s v="Mouse"/>
    <n v="288"/>
    <n v="22000"/>
    <n v="400"/>
    <s v="East"/>
    <d v="2075-09-16T00:00:00"/>
    <n v="6220800"/>
    <n v="115200"/>
    <x v="8"/>
    <x v="51"/>
    <s v="High Discount"/>
    <s v="Ok"/>
  </r>
  <r>
    <s v="ORD2700"/>
    <s v="Hard Disk"/>
    <n v="400"/>
    <n v="800"/>
    <n v="3000"/>
    <s v="West"/>
    <d v="2075-09-23T00:00:00"/>
    <n v="0"/>
    <n v="1200000"/>
    <x v="8"/>
    <x v="51"/>
    <s v="High Discount"/>
    <s v="Zero Sales"/>
  </r>
  <r>
    <s v="ORD2701"/>
    <s v="Printer"/>
    <n v="304"/>
    <n v="18000"/>
    <n v="500"/>
    <s v="North"/>
    <d v="2075-09-30T00:00:00"/>
    <n v="5320000"/>
    <n v="152000"/>
    <x v="8"/>
    <x v="51"/>
    <s v="High Discount"/>
    <s v="Ok"/>
  </r>
  <r>
    <s v="ORD2702"/>
    <s v="Keyboard"/>
    <n v="358"/>
    <n v="6000"/>
    <n v="2000"/>
    <s v="East"/>
    <d v="2075-10-07T00:00:00"/>
    <n v="1432000"/>
    <n v="716000"/>
    <x v="9"/>
    <x v="51"/>
    <s v="High Discount"/>
    <s v="Ok"/>
  </r>
  <r>
    <s v="ORD2703"/>
    <s v="Webcam"/>
    <n v="544"/>
    <n v="6000"/>
    <n v="1000"/>
    <s v="North"/>
    <d v="2075-10-14T00:00:00"/>
    <n v="2720000"/>
    <n v="544000"/>
    <x v="9"/>
    <x v="51"/>
    <s v="High Discount"/>
    <s v="Ok"/>
  </r>
  <r>
    <s v="ORD2704"/>
    <s v="Tablet"/>
    <n v="106"/>
    <n v="45000"/>
    <n v="3000"/>
    <s v="West"/>
    <d v="2075-10-21T00:00:00"/>
    <n v="4452000"/>
    <n v="318000"/>
    <x v="9"/>
    <x v="51"/>
    <s v="High Discount"/>
    <s v="Ok"/>
  </r>
  <r>
    <s v="ORD2705"/>
    <s v="Laptop"/>
    <n v="452"/>
    <n v="22000"/>
    <n v="1000"/>
    <s v="North"/>
    <d v="2075-10-28T00:00:00"/>
    <n v="9492000"/>
    <n v="452000"/>
    <x v="9"/>
    <x v="51"/>
    <s v="High Discount"/>
    <s v="Ok"/>
  </r>
  <r>
    <s v="ORD2706"/>
    <s v="Monitor"/>
    <n v="116"/>
    <n v="18000"/>
    <n v="1500"/>
    <s v="South"/>
    <d v="2075-11-04T00:00:00"/>
    <n v="1914000"/>
    <n v="174000"/>
    <x v="10"/>
    <x v="51"/>
    <s v="High Discount"/>
    <s v="Ok"/>
  </r>
  <r>
    <s v="ORD2707"/>
    <s v="Webcam"/>
    <n v="95"/>
    <n v="15000"/>
    <n v="400"/>
    <s v="North"/>
    <d v="2075-11-11T00:00:00"/>
    <n v="1387000"/>
    <n v="38000"/>
    <x v="10"/>
    <x v="51"/>
    <s v="High Discount"/>
    <s v="Ok"/>
  </r>
  <r>
    <s v="ORD2708"/>
    <s v="Monitor"/>
    <n v="418"/>
    <n v="15000"/>
    <n v="5000"/>
    <s v="East"/>
    <d v="2075-11-18T00:00:00"/>
    <n v="4180000"/>
    <n v="2090000"/>
    <x v="10"/>
    <x v="51"/>
    <s v="High Discount"/>
    <s v="Ok"/>
  </r>
  <r>
    <s v="ORD2709"/>
    <s v="Mobile"/>
    <n v="281"/>
    <n v="12000"/>
    <n v="200"/>
    <s v="East"/>
    <d v="2075-11-25T00:00:00"/>
    <n v="3315800"/>
    <n v="56200"/>
    <x v="10"/>
    <x v="51"/>
    <s v="Normal"/>
    <s v="Ok"/>
  </r>
  <r>
    <s v="ORD2710"/>
    <s v="Hard Disk"/>
    <n v="451"/>
    <n v="6000"/>
    <n v="1500"/>
    <s v="North"/>
    <d v="2075-12-02T00:00:00"/>
    <n v="2029500"/>
    <n v="676500"/>
    <x v="11"/>
    <x v="51"/>
    <s v="High Discount"/>
    <s v="Ok"/>
  </r>
  <r>
    <s v="ORD2711"/>
    <s v="Keyboard"/>
    <n v="72"/>
    <n v="22000"/>
    <n v="500"/>
    <s v="South"/>
    <d v="2075-12-09T00:00:00"/>
    <n v="1548000"/>
    <n v="36000"/>
    <x v="11"/>
    <x v="51"/>
    <s v="High Discount"/>
    <s v="Ok"/>
  </r>
  <r>
    <s v="ORD2712"/>
    <s v="Tablet"/>
    <n v="316"/>
    <n v="4500"/>
    <n v="5000"/>
    <s v="West"/>
    <d v="2075-12-16T00:00:00"/>
    <n v="0"/>
    <n v="1580000"/>
    <x v="11"/>
    <x v="51"/>
    <s v="High Discount"/>
    <s v="Zero Sales"/>
  </r>
  <r>
    <s v="ORD2713"/>
    <s v="Webcam"/>
    <n v="167"/>
    <n v="1200"/>
    <n v="3000"/>
    <s v="North"/>
    <d v="2075-12-23T00:00:00"/>
    <n v="0"/>
    <n v="501000"/>
    <x v="11"/>
    <x v="51"/>
    <s v="High Discount"/>
    <s v="Zero Sales"/>
  </r>
  <r>
    <s v="ORD2714"/>
    <s v="Monitor"/>
    <n v="104"/>
    <n v="18000"/>
    <n v="200"/>
    <s v="East"/>
    <d v="2075-12-30T00:00:00"/>
    <n v="1851200"/>
    <n v="20800"/>
    <x v="11"/>
    <x v="51"/>
    <s v="High Discount"/>
    <s v="Ok"/>
  </r>
  <r>
    <s v="ORD2715"/>
    <s v="Mouse"/>
    <n v="202"/>
    <n v="4500"/>
    <n v="400"/>
    <s v="East"/>
    <d v="2076-01-06T00:00:00"/>
    <n v="828200"/>
    <n v="80800"/>
    <x v="0"/>
    <x v="52"/>
    <s v="High Discount"/>
    <s v="Ok"/>
  </r>
  <r>
    <s v="ORD2716"/>
    <s v="Mobile"/>
    <n v="288"/>
    <n v="45000"/>
    <n v="400"/>
    <s v="North"/>
    <d v="2076-01-13T00:00:00"/>
    <n v="12844800"/>
    <n v="115200"/>
    <x v="0"/>
    <x v="52"/>
    <s v="High Discount"/>
    <s v="Ok"/>
  </r>
  <r>
    <s v="ORD2717"/>
    <s v="Mouse"/>
    <n v="314"/>
    <n v="6000"/>
    <n v="3000"/>
    <s v="North"/>
    <d v="2076-01-20T00:00:00"/>
    <n v="942000"/>
    <n v="942000"/>
    <x v="0"/>
    <x v="52"/>
    <s v="High Discount"/>
    <s v="Ok"/>
  </r>
  <r>
    <s v="ORD2718"/>
    <s v="Tablet"/>
    <n v="317"/>
    <n v="800"/>
    <n v="5000"/>
    <s v="North"/>
    <d v="2076-01-27T00:00:00"/>
    <n v="0"/>
    <n v="1585000"/>
    <x v="0"/>
    <x v="52"/>
    <s v="High Discount"/>
    <s v="Zero Sales"/>
  </r>
  <r>
    <s v="ORD2719"/>
    <s v="Webcam"/>
    <n v="162"/>
    <n v="45000"/>
    <n v="100"/>
    <s v="West"/>
    <d v="2076-02-03T00:00:00"/>
    <n v="7273800"/>
    <n v="16200"/>
    <x v="1"/>
    <x v="52"/>
    <s v="Normal"/>
    <s v="Ok"/>
  </r>
  <r>
    <s v="ORD2720"/>
    <s v="Mobile"/>
    <n v="215"/>
    <n v="12000"/>
    <n v="400"/>
    <s v="East"/>
    <d v="2076-02-10T00:00:00"/>
    <n v="2494000"/>
    <n v="86000"/>
    <x v="1"/>
    <x v="52"/>
    <s v="High Discount"/>
    <s v="Ok"/>
  </r>
  <r>
    <s v="ORD2721"/>
    <s v="Webcam"/>
    <n v="57"/>
    <n v="22000"/>
    <n v="1500"/>
    <s v="East"/>
    <d v="2076-02-17T00:00:00"/>
    <n v="1168500"/>
    <n v="85500"/>
    <x v="1"/>
    <x v="52"/>
    <s v="High Discount"/>
    <s v="Ok"/>
  </r>
  <r>
    <s v="ORD2722"/>
    <s v="Keyboard"/>
    <n v="266"/>
    <n v="15000"/>
    <n v="200"/>
    <s v="East"/>
    <d v="2076-02-24T00:00:00"/>
    <n v="3936800"/>
    <n v="53200"/>
    <x v="1"/>
    <x v="52"/>
    <s v="Normal"/>
    <s v="Ok"/>
  </r>
  <r>
    <s v="ORD2723"/>
    <s v="Speaker"/>
    <n v="480"/>
    <n v="15000"/>
    <n v="2000"/>
    <s v="West"/>
    <d v="2076-03-02T00:00:00"/>
    <n v="6240000"/>
    <n v="960000"/>
    <x v="2"/>
    <x v="52"/>
    <s v="High Discount"/>
    <s v="Ok"/>
  </r>
  <r>
    <s v="ORD2724"/>
    <s v="Mobile"/>
    <n v="341"/>
    <n v="800"/>
    <n v="400"/>
    <s v="South"/>
    <d v="2076-03-09T00:00:00"/>
    <n v="136400"/>
    <n v="136400"/>
    <x v="2"/>
    <x v="52"/>
    <s v="High Discount"/>
    <s v="Ok"/>
  </r>
  <r>
    <s v="ORD2725"/>
    <s v="Mouse"/>
    <n v="99"/>
    <n v="5500"/>
    <n v="100"/>
    <s v="East"/>
    <d v="2076-03-16T00:00:00"/>
    <n v="534600"/>
    <n v="9900"/>
    <x v="2"/>
    <x v="52"/>
    <s v="High Discount"/>
    <s v="Ok"/>
  </r>
  <r>
    <s v="ORD2726"/>
    <s v="Tablet"/>
    <n v="156"/>
    <n v="5500"/>
    <n v="1500"/>
    <s v="East"/>
    <d v="2076-03-23T00:00:00"/>
    <n v="624000"/>
    <n v="234000"/>
    <x v="2"/>
    <x v="52"/>
    <s v="High Discount"/>
    <s v="Ok"/>
  </r>
  <r>
    <s v="ORD2727"/>
    <s v="Hard Disk"/>
    <n v="58"/>
    <n v="6000"/>
    <n v="100"/>
    <s v="South"/>
    <d v="2076-03-30T00:00:00"/>
    <n v="342200"/>
    <n v="5800"/>
    <x v="2"/>
    <x v="52"/>
    <s v="High Discount"/>
    <s v="Ok"/>
  </r>
  <r>
    <s v="ORD2728"/>
    <s v="Keyboard"/>
    <n v="505"/>
    <n v="15000"/>
    <n v="200"/>
    <s v="West"/>
    <d v="2076-04-06T00:00:00"/>
    <n v="7474000"/>
    <n v="101000"/>
    <x v="3"/>
    <x v="52"/>
    <s v="Normal"/>
    <s v="Ok"/>
  </r>
  <r>
    <s v="ORD2729"/>
    <s v="Speaker"/>
    <n v="372"/>
    <n v="12000"/>
    <n v="3000"/>
    <s v="South"/>
    <d v="2076-04-13T00:00:00"/>
    <n v="3348000"/>
    <n v="1116000"/>
    <x v="3"/>
    <x v="52"/>
    <s v="High Discount"/>
    <s v="Ok"/>
  </r>
  <r>
    <s v="ORD2730"/>
    <s v="Hard Disk"/>
    <n v="358"/>
    <n v="15000"/>
    <n v="1500"/>
    <s v="South"/>
    <d v="2076-04-20T00:00:00"/>
    <n v="4833000"/>
    <n v="537000"/>
    <x v="3"/>
    <x v="52"/>
    <s v="High Discount"/>
    <s v="Ok"/>
  </r>
  <r>
    <s v="ORD2731"/>
    <s v="Laptop"/>
    <n v="194"/>
    <n v="45000"/>
    <n v="3000"/>
    <s v="South"/>
    <d v="2076-04-27T00:00:00"/>
    <n v="8148000"/>
    <n v="582000"/>
    <x v="3"/>
    <x v="52"/>
    <s v="High Discount"/>
    <s v="Ok"/>
  </r>
  <r>
    <s v="ORD2732"/>
    <s v="Keyboard"/>
    <n v="461"/>
    <n v="22000"/>
    <n v="200"/>
    <s v="South"/>
    <d v="2076-05-04T00:00:00"/>
    <n v="10049800"/>
    <n v="92200"/>
    <x v="4"/>
    <x v="52"/>
    <s v="Normal"/>
    <s v="Ok"/>
  </r>
  <r>
    <s v="ORD2733"/>
    <s v="Tablet"/>
    <n v="163"/>
    <n v="18000"/>
    <n v="2000"/>
    <s v="West"/>
    <d v="2076-05-11T00:00:00"/>
    <n v="2608000"/>
    <n v="326000"/>
    <x v="4"/>
    <x v="52"/>
    <s v="High Discount"/>
    <s v="Ok"/>
  </r>
  <r>
    <s v="ORD2734"/>
    <s v="Monitor"/>
    <n v="448"/>
    <n v="15000"/>
    <n v="100"/>
    <s v="West"/>
    <d v="2076-05-18T00:00:00"/>
    <n v="6675200"/>
    <n v="44800"/>
    <x v="4"/>
    <x v="52"/>
    <s v="Normal"/>
    <s v="Ok"/>
  </r>
  <r>
    <s v="ORD2735"/>
    <s v="Mobile"/>
    <n v="324"/>
    <n v="4500"/>
    <n v="200"/>
    <s v="South"/>
    <d v="2076-05-25T00:00:00"/>
    <n v="1393200"/>
    <n v="64800"/>
    <x v="4"/>
    <x v="52"/>
    <s v="Normal"/>
    <s v="Ok"/>
  </r>
  <r>
    <s v="ORD2736"/>
    <s v="Webcam"/>
    <n v="173"/>
    <n v="1200"/>
    <n v="3000"/>
    <s v="North"/>
    <d v="2076-06-01T00:00:00"/>
    <n v="0"/>
    <n v="519000"/>
    <x v="5"/>
    <x v="52"/>
    <s v="High Discount"/>
    <s v="Zero Sales"/>
  </r>
  <r>
    <s v="ORD2737"/>
    <s v="Tablet"/>
    <n v="135"/>
    <n v="4500"/>
    <n v="400"/>
    <s v="North"/>
    <d v="2076-06-08T00:00:00"/>
    <n v="553500"/>
    <n v="54000"/>
    <x v="5"/>
    <x v="52"/>
    <s v="High Discount"/>
    <s v="Ok"/>
  </r>
  <r>
    <s v="ORD2738"/>
    <s v="Mobile"/>
    <n v="96"/>
    <n v="6000"/>
    <n v="500"/>
    <s v="North"/>
    <d v="2076-06-15T00:00:00"/>
    <n v="528000"/>
    <n v="48000"/>
    <x v="5"/>
    <x v="52"/>
    <s v="High Discount"/>
    <s v="Ok"/>
  </r>
  <r>
    <s v="ORD2739"/>
    <s v="Hard Disk"/>
    <n v="250"/>
    <n v="45000"/>
    <n v="100"/>
    <s v="North"/>
    <d v="2076-06-22T00:00:00"/>
    <n v="11225000"/>
    <n v="25000"/>
    <x v="5"/>
    <x v="52"/>
    <s v="Normal"/>
    <s v="Ok"/>
  </r>
  <r>
    <s v="ORD2740"/>
    <s v="Webcam"/>
    <n v="325"/>
    <n v="18000"/>
    <n v="300"/>
    <s v="East"/>
    <d v="2076-06-29T00:00:00"/>
    <n v="5752500"/>
    <n v="97500"/>
    <x v="5"/>
    <x v="52"/>
    <s v="Normal"/>
    <s v="Ok"/>
  </r>
  <r>
    <s v="ORD2741"/>
    <s v="Printer"/>
    <n v="598"/>
    <n v="800"/>
    <n v="2000"/>
    <s v="West"/>
    <d v="2076-07-06T00:00:00"/>
    <n v="0"/>
    <n v="1196000"/>
    <x v="6"/>
    <x v="52"/>
    <s v="High Discount"/>
    <s v="Zero Sales"/>
  </r>
  <r>
    <s v="ORD2742"/>
    <s v="Mouse"/>
    <n v="179"/>
    <n v="1200"/>
    <n v="1500"/>
    <s v="West"/>
    <d v="2076-07-13T00:00:00"/>
    <n v="0"/>
    <n v="268500"/>
    <x v="6"/>
    <x v="52"/>
    <s v="High Discount"/>
    <s v="Zero Sales"/>
  </r>
  <r>
    <s v="ORD2743"/>
    <s v="Laptop"/>
    <n v="497"/>
    <n v="15000"/>
    <n v="500"/>
    <s v="South"/>
    <d v="2076-07-20T00:00:00"/>
    <n v="7206500"/>
    <n v="248500"/>
    <x v="6"/>
    <x v="52"/>
    <s v="High Discount"/>
    <s v="Ok"/>
  </r>
  <r>
    <s v="ORD2744"/>
    <s v="Keyboard"/>
    <n v="438"/>
    <n v="4500"/>
    <n v="1000"/>
    <s v="East"/>
    <d v="2076-07-27T00:00:00"/>
    <n v="1533000"/>
    <n v="438000"/>
    <x v="6"/>
    <x v="52"/>
    <s v="High Discount"/>
    <s v="Ok"/>
  </r>
  <r>
    <s v="ORD2745"/>
    <s v="Tablet"/>
    <n v="312"/>
    <n v="12000"/>
    <n v="500"/>
    <s v="South"/>
    <d v="2076-08-03T00:00:00"/>
    <n v="3588000"/>
    <n v="156000"/>
    <x v="7"/>
    <x v="52"/>
    <s v="High Discount"/>
    <s v="Ok"/>
  </r>
  <r>
    <s v="ORD2746"/>
    <s v="Laptop"/>
    <n v="327"/>
    <n v="6000"/>
    <n v="300"/>
    <s v="South"/>
    <d v="2076-08-10T00:00:00"/>
    <n v="1863900"/>
    <n v="98100"/>
    <x v="7"/>
    <x v="52"/>
    <s v="Normal"/>
    <s v="Ok"/>
  </r>
  <r>
    <s v="ORD2747"/>
    <s v="Monitor"/>
    <n v="95"/>
    <n v="12000"/>
    <n v="500"/>
    <s v="West"/>
    <d v="2076-08-17T00:00:00"/>
    <n v="1092500"/>
    <n v="47500"/>
    <x v="7"/>
    <x v="52"/>
    <s v="High Discount"/>
    <s v="Ok"/>
  </r>
  <r>
    <s v="ORD2748"/>
    <s v="Mobile"/>
    <n v="217"/>
    <n v="22000"/>
    <n v="500"/>
    <s v="East"/>
    <d v="2076-08-24T00:00:00"/>
    <n v="4665500"/>
    <n v="108500"/>
    <x v="7"/>
    <x v="52"/>
    <s v="High Discount"/>
    <s v="Ok"/>
  </r>
  <r>
    <s v="ORD2749"/>
    <s v="Mobile"/>
    <n v="494"/>
    <n v="18000"/>
    <n v="100"/>
    <s v="North"/>
    <d v="2076-08-31T00:00:00"/>
    <n v="8842600"/>
    <n v="49400"/>
    <x v="7"/>
    <x v="52"/>
    <s v="Normal"/>
    <s v="Ok"/>
  </r>
  <r>
    <s v="ORD2750"/>
    <s v="Tablet"/>
    <n v="95"/>
    <n v="6000"/>
    <n v="3000"/>
    <s v="West"/>
    <d v="2076-09-07T00:00:00"/>
    <n v="285000"/>
    <n v="285000"/>
    <x v="8"/>
    <x v="52"/>
    <s v="High Discount"/>
    <s v="Ok"/>
  </r>
  <r>
    <s v="ORD2751"/>
    <s v="Speaker"/>
    <n v="589"/>
    <n v="6000"/>
    <n v="1000"/>
    <s v="East"/>
    <d v="2076-09-14T00:00:00"/>
    <n v="2945000"/>
    <n v="589000"/>
    <x v="8"/>
    <x v="52"/>
    <s v="High Discount"/>
    <s v="Ok"/>
  </r>
  <r>
    <s v="ORD2752"/>
    <s v="Speaker"/>
    <n v="136"/>
    <n v="22000"/>
    <n v="1500"/>
    <s v="East"/>
    <d v="2076-09-21T00:00:00"/>
    <n v="2788000"/>
    <n v="204000"/>
    <x v="8"/>
    <x v="52"/>
    <s v="High Discount"/>
    <s v="Ok"/>
  </r>
  <r>
    <s v="ORD2753"/>
    <s v="Printer"/>
    <n v="434"/>
    <n v="45000"/>
    <n v="2000"/>
    <s v="West"/>
    <d v="2076-09-28T00:00:00"/>
    <n v="18662000"/>
    <n v="868000"/>
    <x v="8"/>
    <x v="52"/>
    <s v="High Discount"/>
    <s v="Ok"/>
  </r>
  <r>
    <s v="ORD2754"/>
    <s v="Mouse"/>
    <n v="314"/>
    <n v="800"/>
    <n v="1500"/>
    <s v="West"/>
    <d v="2076-10-05T00:00:00"/>
    <n v="0"/>
    <n v="471000"/>
    <x v="9"/>
    <x v="52"/>
    <s v="High Discount"/>
    <s v="Zero Sales"/>
  </r>
  <r>
    <s v="ORD2755"/>
    <s v="Webcam"/>
    <n v="71"/>
    <n v="1200"/>
    <n v="1500"/>
    <s v="South"/>
    <d v="2076-10-12T00:00:00"/>
    <n v="0"/>
    <n v="106500"/>
    <x v="9"/>
    <x v="52"/>
    <s v="High Discount"/>
    <s v="Zero Sales"/>
  </r>
  <r>
    <s v="ORD2756"/>
    <s v="Monitor"/>
    <n v="499"/>
    <n v="6000"/>
    <n v="2000"/>
    <s v="South"/>
    <d v="2076-10-19T00:00:00"/>
    <n v="1996000"/>
    <n v="998000"/>
    <x v="9"/>
    <x v="52"/>
    <s v="High Discount"/>
    <s v="Ok"/>
  </r>
  <r>
    <s v="ORD2757"/>
    <s v="Laptop"/>
    <n v="281"/>
    <n v="800"/>
    <n v="300"/>
    <s v="South"/>
    <d v="2076-10-26T00:00:00"/>
    <n v="140500"/>
    <n v="84300"/>
    <x v="9"/>
    <x v="52"/>
    <s v="High Discount"/>
    <s v="Ok"/>
  </r>
  <r>
    <s v="ORD2758"/>
    <s v="Speaker"/>
    <n v="235"/>
    <n v="12000"/>
    <n v="2000"/>
    <s v="North"/>
    <d v="2076-11-02T00:00:00"/>
    <n v="2350000"/>
    <n v="470000"/>
    <x v="10"/>
    <x v="52"/>
    <s v="High Discount"/>
    <s v="Ok"/>
  </r>
  <r>
    <s v="ORD2759"/>
    <s v="Printer"/>
    <n v="375"/>
    <n v="5500"/>
    <n v="3000"/>
    <s v="West"/>
    <d v="2076-11-09T00:00:00"/>
    <n v="937500"/>
    <n v="1125000"/>
    <x v="10"/>
    <x v="52"/>
    <s v="High Discount"/>
    <s v="Ok"/>
  </r>
  <r>
    <s v="ORD2760"/>
    <s v="Printer"/>
    <n v="232"/>
    <n v="5500"/>
    <n v="5000"/>
    <s v="East"/>
    <d v="2076-11-16T00:00:00"/>
    <n v="116000"/>
    <n v="1160000"/>
    <x v="10"/>
    <x v="52"/>
    <s v="High Discount"/>
    <s v="Ok"/>
  </r>
  <r>
    <s v="ORD2761"/>
    <s v="Tablet"/>
    <n v="446"/>
    <n v="18000"/>
    <n v="5000"/>
    <s v="West"/>
    <d v="2076-11-23T00:00:00"/>
    <n v="5798000"/>
    <n v="2230000"/>
    <x v="10"/>
    <x v="52"/>
    <s v="High Discount"/>
    <s v="Ok"/>
  </r>
  <r>
    <s v="ORD2762"/>
    <s v="Monitor"/>
    <n v="530"/>
    <n v="6000"/>
    <n v="200"/>
    <s v="East"/>
    <d v="2076-11-30T00:00:00"/>
    <n v="3074000"/>
    <n v="106000"/>
    <x v="10"/>
    <x v="52"/>
    <s v="Normal"/>
    <s v="Ok"/>
  </r>
  <r>
    <s v="ORD2763"/>
    <s v="Hard Disk"/>
    <n v="452"/>
    <n v="1200"/>
    <n v="200"/>
    <s v="North"/>
    <d v="2076-12-07T00:00:00"/>
    <n v="452000"/>
    <n v="90400"/>
    <x v="11"/>
    <x v="52"/>
    <s v="Normal"/>
    <s v="Ok"/>
  </r>
  <r>
    <s v="ORD2764"/>
    <s v="Webcam"/>
    <n v="512"/>
    <n v="6000"/>
    <n v="300"/>
    <s v="West"/>
    <d v="2076-12-14T00:00:00"/>
    <n v="2918400"/>
    <n v="153600"/>
    <x v="11"/>
    <x v="52"/>
    <s v="Normal"/>
    <s v="Ok"/>
  </r>
  <r>
    <s v="ORD2765"/>
    <s v="Mouse"/>
    <n v="466"/>
    <n v="1200"/>
    <n v="1500"/>
    <s v="East"/>
    <d v="2076-12-21T00:00:00"/>
    <n v="0"/>
    <n v="699000"/>
    <x v="11"/>
    <x v="52"/>
    <s v="High Discount"/>
    <s v="Zero Sales"/>
  </r>
  <r>
    <s v="ORD2766"/>
    <s v="Keyboard"/>
    <n v="251"/>
    <n v="800"/>
    <n v="200"/>
    <s v="East"/>
    <d v="2076-12-28T00:00:00"/>
    <n v="150600"/>
    <n v="50200"/>
    <x v="11"/>
    <x v="52"/>
    <s v="Normal"/>
    <s v="Ok"/>
  </r>
  <r>
    <s v="ORD2767"/>
    <s v="Tablet"/>
    <n v="114"/>
    <n v="5500"/>
    <n v="100"/>
    <s v="South"/>
    <d v="2077-01-04T00:00:00"/>
    <n v="615600"/>
    <n v="11400"/>
    <x v="0"/>
    <x v="53"/>
    <s v="Normal"/>
    <s v="Ok"/>
  </r>
  <r>
    <s v="ORD2768"/>
    <s v="Webcam"/>
    <n v="66"/>
    <n v="1200"/>
    <n v="400"/>
    <s v="North"/>
    <d v="2077-01-11T00:00:00"/>
    <n v="52800"/>
    <n v="26400"/>
    <x v="0"/>
    <x v="53"/>
    <s v="High Discount"/>
    <s v="Ok"/>
  </r>
  <r>
    <s v="ORD2769"/>
    <s v="Keyboard"/>
    <n v="232"/>
    <n v="22000"/>
    <n v="1000"/>
    <s v="West"/>
    <d v="2077-01-18T00:00:00"/>
    <n v="4872000"/>
    <n v="232000"/>
    <x v="0"/>
    <x v="53"/>
    <s v="High Discount"/>
    <s v="Ok"/>
  </r>
  <r>
    <s v="ORD2770"/>
    <s v="Keyboard"/>
    <n v="440"/>
    <n v="5500"/>
    <n v="300"/>
    <s v="South"/>
    <d v="2077-01-25T00:00:00"/>
    <n v="2288000"/>
    <n v="132000"/>
    <x v="0"/>
    <x v="53"/>
    <s v="Normal"/>
    <s v="Ok"/>
  </r>
  <r>
    <s v="ORD2771"/>
    <s v="Monitor"/>
    <n v="93"/>
    <n v="6000"/>
    <n v="100"/>
    <s v="North"/>
    <d v="2077-02-01T00:00:00"/>
    <n v="548700"/>
    <n v="9300"/>
    <x v="1"/>
    <x v="53"/>
    <s v="High Discount"/>
    <s v="Ok"/>
  </r>
  <r>
    <s v="ORD2772"/>
    <s v="Monitor"/>
    <n v="531"/>
    <n v="22000"/>
    <n v="5000"/>
    <s v="South"/>
    <d v="2077-02-08T00:00:00"/>
    <n v="9027000"/>
    <n v="2655000"/>
    <x v="1"/>
    <x v="53"/>
    <s v="High Discount"/>
    <s v="Ok"/>
  </r>
  <r>
    <s v="ORD2773"/>
    <s v="Laptop"/>
    <n v="312"/>
    <n v="12000"/>
    <n v="500"/>
    <s v="West"/>
    <d v="2077-02-15T00:00:00"/>
    <n v="3588000"/>
    <n v="156000"/>
    <x v="1"/>
    <x v="53"/>
    <s v="High Discount"/>
    <s v="Ok"/>
  </r>
  <r>
    <s v="ORD2774"/>
    <s v="Printer"/>
    <n v="223"/>
    <n v="800"/>
    <n v="3000"/>
    <s v="East"/>
    <d v="2077-02-22T00:00:00"/>
    <n v="0"/>
    <n v="669000"/>
    <x v="1"/>
    <x v="53"/>
    <s v="High Discount"/>
    <s v="Zero Sales"/>
  </r>
  <r>
    <s v="ORD2775"/>
    <s v="Webcam"/>
    <n v="490"/>
    <n v="18000"/>
    <n v="300"/>
    <s v="West"/>
    <d v="2077-03-01T00:00:00"/>
    <n v="8673000"/>
    <n v="147000"/>
    <x v="2"/>
    <x v="53"/>
    <s v="Normal"/>
    <s v="Ok"/>
  </r>
  <r>
    <s v="ORD2776"/>
    <s v="Tablet"/>
    <n v="269"/>
    <n v="15000"/>
    <n v="1000"/>
    <s v="North"/>
    <d v="2077-03-08T00:00:00"/>
    <n v="3766000"/>
    <n v="269000"/>
    <x v="2"/>
    <x v="53"/>
    <s v="High Discount"/>
    <s v="Ok"/>
  </r>
  <r>
    <s v="ORD2777"/>
    <s v="Mobile"/>
    <n v="443"/>
    <n v="1200"/>
    <n v="1000"/>
    <s v="West"/>
    <d v="2077-03-15T00:00:00"/>
    <n v="88600"/>
    <n v="443000"/>
    <x v="2"/>
    <x v="53"/>
    <s v="High Discount"/>
    <s v="Ok"/>
  </r>
  <r>
    <s v="ORD2778"/>
    <s v="Tablet"/>
    <n v="244"/>
    <n v="5500"/>
    <n v="400"/>
    <s v="North"/>
    <d v="2077-03-22T00:00:00"/>
    <n v="1244400"/>
    <n v="97600"/>
    <x v="2"/>
    <x v="53"/>
    <s v="High Discount"/>
    <s v="Ok"/>
  </r>
  <r>
    <s v="ORD2779"/>
    <s v="Laptop"/>
    <n v="458"/>
    <n v="1200"/>
    <n v="400"/>
    <s v="South"/>
    <d v="2077-03-29T00:00:00"/>
    <n v="366400"/>
    <n v="183200"/>
    <x v="2"/>
    <x v="53"/>
    <s v="Normal"/>
    <s v="Ok"/>
  </r>
  <r>
    <s v="ORD2780"/>
    <s v="Mouse"/>
    <n v="520"/>
    <n v="1200"/>
    <n v="200"/>
    <s v="North"/>
    <d v="2077-04-05T00:00:00"/>
    <n v="520000"/>
    <n v="104000"/>
    <x v="3"/>
    <x v="53"/>
    <s v="Normal"/>
    <s v="Ok"/>
  </r>
  <r>
    <s v="ORD2781"/>
    <s v="Printer"/>
    <n v="396"/>
    <n v="18000"/>
    <n v="500"/>
    <s v="East"/>
    <d v="2077-04-12T00:00:00"/>
    <n v="6930000"/>
    <n v="198000"/>
    <x v="3"/>
    <x v="53"/>
    <s v="High Discount"/>
    <s v="Ok"/>
  </r>
  <r>
    <s v="ORD2782"/>
    <s v="Mobile"/>
    <n v="511"/>
    <n v="5500"/>
    <n v="400"/>
    <s v="East"/>
    <d v="2077-04-19T00:00:00"/>
    <n v="2606100"/>
    <n v="204400"/>
    <x v="3"/>
    <x v="53"/>
    <s v="Normal"/>
    <s v="Ok"/>
  </r>
  <r>
    <s v="ORD2783"/>
    <s v="Speaker"/>
    <n v="110"/>
    <n v="4500"/>
    <n v="5000"/>
    <s v="East"/>
    <d v="2077-04-26T00:00:00"/>
    <n v="0"/>
    <n v="550000"/>
    <x v="3"/>
    <x v="53"/>
    <s v="High Discount"/>
    <s v="Zero Sales"/>
  </r>
  <r>
    <s v="ORD2784"/>
    <s v="Mouse"/>
    <n v="215"/>
    <n v="22000"/>
    <n v="2000"/>
    <s v="South"/>
    <d v="2077-05-03T00:00:00"/>
    <n v="4300000"/>
    <n v="430000"/>
    <x v="4"/>
    <x v="53"/>
    <s v="High Discount"/>
    <s v="Ok"/>
  </r>
  <r>
    <s v="ORD2785"/>
    <s v="Monitor"/>
    <n v="200"/>
    <n v="15000"/>
    <n v="300"/>
    <s v="North"/>
    <d v="2077-05-10T00:00:00"/>
    <n v="2940000"/>
    <n v="60000"/>
    <x v="4"/>
    <x v="53"/>
    <s v="High Discount"/>
    <s v="Ok"/>
  </r>
  <r>
    <s v="ORD2786"/>
    <s v="Keyboard"/>
    <n v="160"/>
    <n v="1200"/>
    <n v="5000"/>
    <s v="South"/>
    <d v="2077-05-17T00:00:00"/>
    <n v="0"/>
    <n v="800000"/>
    <x v="4"/>
    <x v="53"/>
    <s v="High Discount"/>
    <s v="Zero Sales"/>
  </r>
  <r>
    <s v="ORD2787"/>
    <s v="Speaker"/>
    <n v="537"/>
    <n v="5500"/>
    <n v="500"/>
    <s v="West"/>
    <d v="2077-05-24T00:00:00"/>
    <n v="2685000"/>
    <n v="268500"/>
    <x v="4"/>
    <x v="53"/>
    <s v="Normal"/>
    <s v="Ok"/>
  </r>
  <r>
    <s v="ORD2788"/>
    <s v="Tablet"/>
    <n v="598"/>
    <n v="5500"/>
    <n v="100"/>
    <s v="West"/>
    <d v="2077-05-31T00:00:00"/>
    <n v="3229200"/>
    <n v="59800"/>
    <x v="4"/>
    <x v="53"/>
    <s v="Normal"/>
    <s v="Ok"/>
  </r>
  <r>
    <s v="ORD2789"/>
    <s v="Tablet"/>
    <n v="52"/>
    <n v="1200"/>
    <n v="400"/>
    <s v="West"/>
    <d v="2077-06-07T00:00:00"/>
    <n v="41600"/>
    <n v="20800"/>
    <x v="5"/>
    <x v="53"/>
    <s v="High Discount"/>
    <s v="Ok"/>
  </r>
  <r>
    <s v="ORD2790"/>
    <s v="Monitor"/>
    <n v="532"/>
    <n v="12000"/>
    <n v="200"/>
    <s v="West"/>
    <d v="2077-06-14T00:00:00"/>
    <n v="6277600"/>
    <n v="106400"/>
    <x v="5"/>
    <x v="53"/>
    <s v="Normal"/>
    <s v="Ok"/>
  </r>
  <r>
    <s v="ORD2791"/>
    <s v="Laptop"/>
    <n v="62"/>
    <n v="5500"/>
    <n v="100"/>
    <s v="East"/>
    <d v="2077-06-21T00:00:00"/>
    <n v="334800"/>
    <n v="6200"/>
    <x v="5"/>
    <x v="53"/>
    <s v="High Discount"/>
    <s v="Ok"/>
  </r>
  <r>
    <s v="ORD2792"/>
    <s v="Webcam"/>
    <n v="211"/>
    <n v="800"/>
    <n v="200"/>
    <s v="North"/>
    <d v="2077-06-28T00:00:00"/>
    <n v="126600"/>
    <n v="42200"/>
    <x v="5"/>
    <x v="53"/>
    <s v="Normal"/>
    <s v="Ok"/>
  </r>
  <r>
    <s v="ORD2793"/>
    <s v="Speaker"/>
    <n v="393"/>
    <n v="15000"/>
    <n v="300"/>
    <s v="East"/>
    <d v="2077-07-05T00:00:00"/>
    <n v="5777100"/>
    <n v="117900"/>
    <x v="6"/>
    <x v="53"/>
    <s v="Normal"/>
    <s v="Ok"/>
  </r>
  <r>
    <s v="ORD2794"/>
    <s v="Speaker"/>
    <n v="498"/>
    <n v="15000"/>
    <n v="3000"/>
    <s v="North"/>
    <d v="2077-07-12T00:00:00"/>
    <n v="5976000"/>
    <n v="1494000"/>
    <x v="6"/>
    <x v="53"/>
    <s v="High Discount"/>
    <s v="Ok"/>
  </r>
  <r>
    <s v="ORD2795"/>
    <s v="Hard Disk"/>
    <n v="381"/>
    <n v="6000"/>
    <n v="400"/>
    <s v="North"/>
    <d v="2077-07-19T00:00:00"/>
    <n v="2133600"/>
    <n v="152400"/>
    <x v="6"/>
    <x v="53"/>
    <s v="High Discount"/>
    <s v="Ok"/>
  </r>
  <r>
    <s v="ORD2796"/>
    <s v="Mouse"/>
    <n v="313"/>
    <n v="1200"/>
    <n v="100"/>
    <s v="South"/>
    <d v="2077-07-26T00:00:00"/>
    <n v="344300"/>
    <n v="31300"/>
    <x v="6"/>
    <x v="53"/>
    <s v="Normal"/>
    <s v="Ok"/>
  </r>
  <r>
    <s v="ORD2797"/>
    <s v="Printer"/>
    <n v="132"/>
    <n v="15000"/>
    <n v="1500"/>
    <s v="West"/>
    <d v="2077-08-02T00:00:00"/>
    <n v="1782000"/>
    <n v="198000"/>
    <x v="7"/>
    <x v="53"/>
    <s v="High Discount"/>
    <s v="Ok"/>
  </r>
  <r>
    <s v="ORD2798"/>
    <s v="Mouse"/>
    <n v="383"/>
    <n v="12000"/>
    <n v="2000"/>
    <s v="North"/>
    <d v="2077-08-09T00:00:00"/>
    <n v="3830000"/>
    <n v="766000"/>
    <x v="7"/>
    <x v="53"/>
    <s v="High Discount"/>
    <s v="Ok"/>
  </r>
  <r>
    <s v="ORD2799"/>
    <s v="Webcam"/>
    <n v="429"/>
    <n v="4500"/>
    <n v="200"/>
    <s v="West"/>
    <d v="2077-08-16T00:00:00"/>
    <n v="1844700"/>
    <n v="85800"/>
    <x v="7"/>
    <x v="53"/>
    <s v="Normal"/>
    <s v="Ok"/>
  </r>
  <r>
    <s v="ORD2800"/>
    <s v="Tablet"/>
    <n v="268"/>
    <n v="1200"/>
    <n v="3000"/>
    <s v="West"/>
    <d v="2077-08-23T00:00:00"/>
    <n v="0"/>
    <n v="804000"/>
    <x v="7"/>
    <x v="53"/>
    <s v="High Discount"/>
    <s v="Zero Sales"/>
  </r>
  <r>
    <s v="ORD2801"/>
    <s v="Tablet"/>
    <n v="503"/>
    <n v="22000"/>
    <n v="2000"/>
    <s v="West"/>
    <d v="2077-08-30T00:00:00"/>
    <n v="10060000"/>
    <n v="1006000"/>
    <x v="7"/>
    <x v="53"/>
    <s v="High Discount"/>
    <s v="Ok"/>
  </r>
  <r>
    <s v="ORD2802"/>
    <s v="Tablet"/>
    <n v="138"/>
    <n v="1200"/>
    <n v="1000"/>
    <s v="East"/>
    <d v="2077-09-06T00:00:00"/>
    <n v="27600"/>
    <n v="138000"/>
    <x v="8"/>
    <x v="53"/>
    <s v="High Discount"/>
    <s v="Ok"/>
  </r>
  <r>
    <s v="ORD2803"/>
    <s v="Hard Disk"/>
    <n v="382"/>
    <n v="4500"/>
    <n v="5000"/>
    <s v="West"/>
    <d v="2077-09-13T00:00:00"/>
    <n v="0"/>
    <n v="1910000"/>
    <x v="8"/>
    <x v="53"/>
    <s v="High Discount"/>
    <s v="Zero Sales"/>
  </r>
  <r>
    <s v="ORD2804"/>
    <s v="Tablet"/>
    <n v="359"/>
    <n v="6000"/>
    <n v="3000"/>
    <s v="North"/>
    <d v="2077-09-20T00:00:00"/>
    <n v="1077000"/>
    <n v="1077000"/>
    <x v="8"/>
    <x v="53"/>
    <s v="High Discount"/>
    <s v="Ok"/>
  </r>
  <r>
    <s v="ORD2805"/>
    <s v="Webcam"/>
    <n v="469"/>
    <n v="45000"/>
    <n v="2000"/>
    <s v="East"/>
    <d v="2077-09-27T00:00:00"/>
    <n v="20167000"/>
    <n v="938000"/>
    <x v="8"/>
    <x v="53"/>
    <s v="High Discount"/>
    <s v="Ok"/>
  </r>
  <r>
    <s v="ORD2806"/>
    <s v="Monitor"/>
    <n v="403"/>
    <n v="1200"/>
    <n v="400"/>
    <s v="West"/>
    <d v="2077-10-04T00:00:00"/>
    <n v="322400"/>
    <n v="161200"/>
    <x v="9"/>
    <x v="53"/>
    <s v="Normal"/>
    <s v="Ok"/>
  </r>
  <r>
    <s v="ORD2807"/>
    <s v="Printer"/>
    <n v="149"/>
    <n v="800"/>
    <n v="1000"/>
    <s v="South"/>
    <d v="2077-10-11T00:00:00"/>
    <n v="0"/>
    <n v="149000"/>
    <x v="9"/>
    <x v="53"/>
    <s v="High Discount"/>
    <s v="Zero Sales"/>
  </r>
  <r>
    <s v="ORD2808"/>
    <s v="Webcam"/>
    <n v="194"/>
    <n v="5500"/>
    <n v="1500"/>
    <s v="West"/>
    <d v="2077-10-18T00:00:00"/>
    <n v="776000"/>
    <n v="291000"/>
    <x v="9"/>
    <x v="53"/>
    <s v="High Discount"/>
    <s v="Ok"/>
  </r>
  <r>
    <s v="ORD2809"/>
    <s v="Printer"/>
    <n v="59"/>
    <n v="18000"/>
    <n v="500"/>
    <s v="West"/>
    <d v="2077-10-25T00:00:00"/>
    <n v="1032500"/>
    <n v="29500"/>
    <x v="9"/>
    <x v="53"/>
    <s v="High Discount"/>
    <s v="Ok"/>
  </r>
  <r>
    <s v="ORD2810"/>
    <s v="Webcam"/>
    <n v="93"/>
    <n v="800"/>
    <n v="500"/>
    <s v="East"/>
    <d v="2077-11-01T00:00:00"/>
    <n v="27900"/>
    <n v="46500"/>
    <x v="10"/>
    <x v="53"/>
    <s v="High Discount"/>
    <s v="Ok"/>
  </r>
  <r>
    <s v="ORD2811"/>
    <s v="Tablet"/>
    <n v="435"/>
    <n v="4500"/>
    <n v="5000"/>
    <s v="North"/>
    <d v="2077-11-08T00:00:00"/>
    <n v="0"/>
    <n v="2175000"/>
    <x v="10"/>
    <x v="53"/>
    <s v="High Discount"/>
    <s v="Zero Sales"/>
  </r>
  <r>
    <s v="ORD2812"/>
    <s v="Monitor"/>
    <n v="544"/>
    <n v="12000"/>
    <n v="200"/>
    <s v="West"/>
    <d v="2077-11-15T00:00:00"/>
    <n v="6419200"/>
    <n v="108800"/>
    <x v="10"/>
    <x v="53"/>
    <s v="Normal"/>
    <s v="Ok"/>
  </r>
  <r>
    <s v="ORD2813"/>
    <s v="Speaker"/>
    <n v="542"/>
    <n v="22000"/>
    <n v="5000"/>
    <s v="East"/>
    <d v="2077-11-22T00:00:00"/>
    <n v="9214000"/>
    <n v="2710000"/>
    <x v="10"/>
    <x v="53"/>
    <s v="High Discount"/>
    <s v="Ok"/>
  </r>
  <r>
    <s v="ORD2814"/>
    <s v="Mouse"/>
    <n v="218"/>
    <n v="4500"/>
    <n v="1000"/>
    <s v="East"/>
    <d v="2077-11-29T00:00:00"/>
    <n v="763000"/>
    <n v="218000"/>
    <x v="10"/>
    <x v="53"/>
    <s v="High Discount"/>
    <s v="Ok"/>
  </r>
  <r>
    <s v="ORD2815"/>
    <s v="Keyboard"/>
    <n v="580"/>
    <n v="18000"/>
    <n v="1500"/>
    <s v="North"/>
    <d v="2077-12-06T00:00:00"/>
    <n v="9570000"/>
    <n v="870000"/>
    <x v="11"/>
    <x v="53"/>
    <s v="High Discount"/>
    <s v="Ok"/>
  </r>
  <r>
    <s v="ORD2816"/>
    <s v="Monitor"/>
    <n v="385"/>
    <n v="4500"/>
    <n v="500"/>
    <s v="East"/>
    <d v="2077-12-13T00:00:00"/>
    <n v="1540000"/>
    <n v="192500"/>
    <x v="11"/>
    <x v="53"/>
    <s v="High Discount"/>
    <s v="Ok"/>
  </r>
  <r>
    <s v="ORD2817"/>
    <s v="Speaker"/>
    <n v="562"/>
    <n v="5500"/>
    <n v="500"/>
    <s v="North"/>
    <d v="2077-12-20T00:00:00"/>
    <n v="2810000"/>
    <n v="281000"/>
    <x v="11"/>
    <x v="53"/>
    <s v="Normal"/>
    <s v="Ok"/>
  </r>
  <r>
    <s v="ORD2818"/>
    <s v="Laptop"/>
    <n v="179"/>
    <n v="18000"/>
    <n v="300"/>
    <s v="South"/>
    <d v="2077-12-27T00:00:00"/>
    <n v="3168300"/>
    <n v="53700"/>
    <x v="11"/>
    <x v="53"/>
    <s v="High Discount"/>
    <s v="Ok"/>
  </r>
  <r>
    <s v="ORD2819"/>
    <s v="Webcam"/>
    <n v="588"/>
    <n v="5500"/>
    <n v="100"/>
    <s v="West"/>
    <d v="2078-01-03T00:00:00"/>
    <n v="3175200"/>
    <n v="58800"/>
    <x v="0"/>
    <x v="54"/>
    <s v="Normal"/>
    <s v="Ok"/>
  </r>
  <r>
    <s v="ORD2820"/>
    <s v="Laptop"/>
    <n v="563"/>
    <n v="22000"/>
    <n v="1000"/>
    <s v="East"/>
    <d v="2078-01-10T00:00:00"/>
    <n v="11823000"/>
    <n v="563000"/>
    <x v="0"/>
    <x v="54"/>
    <s v="High Discount"/>
    <s v="Ok"/>
  </r>
  <r>
    <s v="ORD2821"/>
    <s v="Speaker"/>
    <n v="299"/>
    <n v="15000"/>
    <n v="1000"/>
    <s v="South"/>
    <d v="2078-01-17T00:00:00"/>
    <n v="4186000"/>
    <n v="299000"/>
    <x v="0"/>
    <x v="54"/>
    <s v="High Discount"/>
    <s v="Ok"/>
  </r>
  <r>
    <s v="ORD2822"/>
    <s v="Monitor"/>
    <n v="187"/>
    <n v="18000"/>
    <n v="200"/>
    <s v="East"/>
    <d v="2078-01-24T00:00:00"/>
    <n v="3328600"/>
    <n v="37400"/>
    <x v="0"/>
    <x v="54"/>
    <s v="High Discount"/>
    <s v="Ok"/>
  </r>
  <r>
    <s v="ORD2823"/>
    <s v="Webcam"/>
    <n v="324"/>
    <n v="45000"/>
    <n v="1000"/>
    <s v="East"/>
    <d v="2078-01-31T00:00:00"/>
    <n v="14256000"/>
    <n v="324000"/>
    <x v="0"/>
    <x v="54"/>
    <s v="High Discount"/>
    <s v="Ok"/>
  </r>
  <r>
    <s v="ORD2824"/>
    <s v="Keyboard"/>
    <n v="513"/>
    <n v="4500"/>
    <n v="300"/>
    <s v="South"/>
    <d v="2078-02-07T00:00:00"/>
    <n v="2154600"/>
    <n v="153900"/>
    <x v="1"/>
    <x v="54"/>
    <s v="Normal"/>
    <s v="Ok"/>
  </r>
  <r>
    <s v="ORD2825"/>
    <s v="Tablet"/>
    <n v="190"/>
    <n v="800"/>
    <n v="1500"/>
    <s v="East"/>
    <d v="2078-02-14T00:00:00"/>
    <n v="0"/>
    <n v="285000"/>
    <x v="1"/>
    <x v="54"/>
    <s v="High Discount"/>
    <s v="Zero Sales"/>
  </r>
  <r>
    <s v="ORD2826"/>
    <s v="Webcam"/>
    <n v="305"/>
    <n v="4500"/>
    <n v="3000"/>
    <s v="East"/>
    <d v="2078-02-21T00:00:00"/>
    <n v="457500"/>
    <n v="915000"/>
    <x v="1"/>
    <x v="54"/>
    <s v="High Discount"/>
    <s v="Ok"/>
  </r>
  <r>
    <s v="ORD2827"/>
    <s v="Webcam"/>
    <n v="505"/>
    <n v="22000"/>
    <n v="500"/>
    <s v="South"/>
    <d v="2078-02-28T00:00:00"/>
    <n v="10857500"/>
    <n v="252500"/>
    <x v="1"/>
    <x v="54"/>
    <s v="Normal"/>
    <s v="Ok"/>
  </r>
  <r>
    <s v="ORD2828"/>
    <s v="Monitor"/>
    <n v="483"/>
    <n v="22000"/>
    <n v="1000"/>
    <s v="East"/>
    <d v="2078-03-07T00:00:00"/>
    <n v="10143000"/>
    <n v="483000"/>
    <x v="2"/>
    <x v="54"/>
    <s v="High Discount"/>
    <s v="Ok"/>
  </r>
  <r>
    <s v="ORD2829"/>
    <s v="Monitor"/>
    <n v="222"/>
    <n v="5500"/>
    <n v="100"/>
    <s v="North"/>
    <d v="2078-03-14T00:00:00"/>
    <n v="1198800"/>
    <n v="22200"/>
    <x v="2"/>
    <x v="54"/>
    <s v="Normal"/>
    <s v="Ok"/>
  </r>
  <r>
    <s v="ORD2830"/>
    <s v="Speaker"/>
    <n v="522"/>
    <n v="22000"/>
    <n v="1000"/>
    <s v="East"/>
    <d v="2078-03-21T00:00:00"/>
    <n v="10962000"/>
    <n v="522000"/>
    <x v="2"/>
    <x v="54"/>
    <s v="High Discount"/>
    <s v="Ok"/>
  </r>
  <r>
    <s v="ORD2831"/>
    <s v="Mobile"/>
    <n v="472"/>
    <n v="18000"/>
    <n v="2000"/>
    <s v="West"/>
    <d v="2078-03-28T00:00:00"/>
    <n v="7552000"/>
    <n v="944000"/>
    <x v="2"/>
    <x v="54"/>
    <s v="High Discount"/>
    <s v="Ok"/>
  </r>
  <r>
    <s v="ORD2832"/>
    <s v="Webcam"/>
    <n v="488"/>
    <n v="800"/>
    <n v="100"/>
    <s v="East"/>
    <d v="2078-04-04T00:00:00"/>
    <n v="341600"/>
    <n v="48800"/>
    <x v="3"/>
    <x v="54"/>
    <s v="Normal"/>
    <s v="Ok"/>
  </r>
  <r>
    <s v="ORD2833"/>
    <s v="Mouse"/>
    <n v="106"/>
    <n v="22000"/>
    <n v="400"/>
    <s v="West"/>
    <d v="2078-04-11T00:00:00"/>
    <n v="2289600"/>
    <n v="42400"/>
    <x v="3"/>
    <x v="54"/>
    <s v="High Discount"/>
    <s v="Ok"/>
  </r>
  <r>
    <s v="ORD2834"/>
    <s v="Webcam"/>
    <n v="547"/>
    <n v="1200"/>
    <n v="1000"/>
    <s v="West"/>
    <d v="2078-04-18T00:00:00"/>
    <n v="109400"/>
    <n v="547000"/>
    <x v="3"/>
    <x v="54"/>
    <s v="High Discount"/>
    <s v="Ok"/>
  </r>
  <r>
    <s v="ORD2835"/>
    <s v="Speaker"/>
    <n v="218"/>
    <n v="1200"/>
    <n v="1000"/>
    <s v="East"/>
    <d v="2078-04-25T00:00:00"/>
    <n v="43600"/>
    <n v="218000"/>
    <x v="3"/>
    <x v="54"/>
    <s v="High Discount"/>
    <s v="Ok"/>
  </r>
  <r>
    <s v="ORD2836"/>
    <s v="Printer"/>
    <n v="477"/>
    <n v="5500"/>
    <n v="200"/>
    <s v="South"/>
    <d v="2078-05-02T00:00:00"/>
    <n v="2528100"/>
    <n v="95400"/>
    <x v="4"/>
    <x v="54"/>
    <s v="Normal"/>
    <s v="Ok"/>
  </r>
  <r>
    <s v="ORD2837"/>
    <s v="Laptop"/>
    <n v="468"/>
    <n v="22000"/>
    <n v="2000"/>
    <s v="North"/>
    <d v="2078-05-09T00:00:00"/>
    <n v="9360000"/>
    <n v="936000"/>
    <x v="4"/>
    <x v="54"/>
    <s v="High Discount"/>
    <s v="Ok"/>
  </r>
  <r>
    <s v="ORD2838"/>
    <s v="Tablet"/>
    <n v="396"/>
    <n v="22000"/>
    <n v="3000"/>
    <s v="North"/>
    <d v="2078-05-16T00:00:00"/>
    <n v="7524000"/>
    <n v="1188000"/>
    <x v="4"/>
    <x v="54"/>
    <s v="High Discount"/>
    <s v="Ok"/>
  </r>
  <r>
    <s v="ORD2839"/>
    <s v="Mobile"/>
    <n v="566"/>
    <n v="45000"/>
    <n v="1000"/>
    <s v="East"/>
    <d v="2078-05-23T00:00:00"/>
    <n v="24904000"/>
    <n v="566000"/>
    <x v="4"/>
    <x v="54"/>
    <s v="High Discount"/>
    <s v="Ok"/>
  </r>
  <r>
    <s v="ORD2840"/>
    <s v="Keyboard"/>
    <n v="504"/>
    <n v="800"/>
    <n v="1500"/>
    <s v="South"/>
    <d v="2078-05-30T00:00:00"/>
    <n v="0"/>
    <n v="756000"/>
    <x v="4"/>
    <x v="54"/>
    <s v="High Discount"/>
    <s v="Zero Sales"/>
  </r>
  <r>
    <s v="ORD2841"/>
    <s v="Keyboard"/>
    <n v="251"/>
    <n v="22000"/>
    <n v="3000"/>
    <s v="South"/>
    <d v="2078-06-06T00:00:00"/>
    <n v="4769000"/>
    <n v="753000"/>
    <x v="5"/>
    <x v="54"/>
    <s v="High Discount"/>
    <s v="Ok"/>
  </r>
  <r>
    <s v="ORD2842"/>
    <s v="Keyboard"/>
    <n v="228"/>
    <n v="45000"/>
    <n v="500"/>
    <s v="North"/>
    <d v="2078-06-13T00:00:00"/>
    <n v="10146000"/>
    <n v="114000"/>
    <x v="5"/>
    <x v="54"/>
    <s v="High Discount"/>
    <s v="Ok"/>
  </r>
  <r>
    <s v="ORD2843"/>
    <s v="Monitor"/>
    <n v="106"/>
    <n v="5500"/>
    <n v="3000"/>
    <s v="South"/>
    <d v="2078-06-20T00:00:00"/>
    <n v="265000"/>
    <n v="318000"/>
    <x v="5"/>
    <x v="54"/>
    <s v="High Discount"/>
    <s v="Ok"/>
  </r>
  <r>
    <s v="ORD2844"/>
    <s v="Keyboard"/>
    <n v="550"/>
    <n v="4500"/>
    <n v="100"/>
    <s v="East"/>
    <d v="2078-06-27T00:00:00"/>
    <n v="2420000"/>
    <n v="55000"/>
    <x v="5"/>
    <x v="54"/>
    <s v="Normal"/>
    <s v="Ok"/>
  </r>
  <r>
    <s v="ORD2845"/>
    <s v="Tablet"/>
    <n v="161"/>
    <n v="45000"/>
    <n v="1500"/>
    <s v="East"/>
    <d v="2078-07-04T00:00:00"/>
    <n v="7003500"/>
    <n v="241500"/>
    <x v="6"/>
    <x v="54"/>
    <s v="High Discount"/>
    <s v="Ok"/>
  </r>
  <r>
    <s v="ORD2846"/>
    <s v="Laptop"/>
    <n v="197"/>
    <n v="1200"/>
    <n v="300"/>
    <s v="South"/>
    <d v="2078-07-11T00:00:00"/>
    <n v="177300"/>
    <n v="59100"/>
    <x v="6"/>
    <x v="54"/>
    <s v="High Discount"/>
    <s v="Ok"/>
  </r>
  <r>
    <s v="ORD2847"/>
    <s v="Keyboard"/>
    <n v="427"/>
    <n v="1200"/>
    <n v="200"/>
    <s v="East"/>
    <d v="2078-07-18T00:00:00"/>
    <n v="427000"/>
    <n v="85400"/>
    <x v="6"/>
    <x v="54"/>
    <s v="Normal"/>
    <s v="Ok"/>
  </r>
  <r>
    <s v="ORD2848"/>
    <s v="Webcam"/>
    <n v="397"/>
    <n v="18000"/>
    <n v="1500"/>
    <s v="West"/>
    <d v="2078-07-25T00:00:00"/>
    <n v="6550500"/>
    <n v="595500"/>
    <x v="6"/>
    <x v="54"/>
    <s v="High Discount"/>
    <s v="Ok"/>
  </r>
  <r>
    <s v="ORD2849"/>
    <s v="Webcam"/>
    <n v="407"/>
    <n v="45000"/>
    <n v="500"/>
    <s v="North"/>
    <d v="2078-08-01T00:00:00"/>
    <n v="18111500"/>
    <n v="203500"/>
    <x v="7"/>
    <x v="54"/>
    <s v="High Discount"/>
    <s v="Ok"/>
  </r>
  <r>
    <s v="ORD2850"/>
    <s v="Monitor"/>
    <n v="105"/>
    <n v="800"/>
    <n v="2000"/>
    <s v="East"/>
    <d v="2078-08-08T00:00:00"/>
    <n v="0"/>
    <n v="210000"/>
    <x v="7"/>
    <x v="54"/>
    <s v="High Discount"/>
    <s v="Zero Sales"/>
  </r>
  <r>
    <s v="ORD2851"/>
    <s v="Tablet"/>
    <n v="365"/>
    <n v="15000"/>
    <n v="300"/>
    <s v="South"/>
    <d v="2078-08-15T00:00:00"/>
    <n v="5365500"/>
    <n v="109500"/>
    <x v="7"/>
    <x v="54"/>
    <s v="Normal"/>
    <s v="Ok"/>
  </r>
  <r>
    <s v="ORD2852"/>
    <s v="Laptop"/>
    <n v="234"/>
    <n v="4500"/>
    <n v="500"/>
    <s v="North"/>
    <d v="2078-08-22T00:00:00"/>
    <n v="936000"/>
    <n v="117000"/>
    <x v="7"/>
    <x v="54"/>
    <s v="High Discount"/>
    <s v="Ok"/>
  </r>
  <r>
    <s v="ORD2853"/>
    <s v="Mobile"/>
    <n v="103"/>
    <n v="6000"/>
    <n v="500"/>
    <s v="East"/>
    <d v="2078-08-29T00:00:00"/>
    <n v="566500"/>
    <n v="51500"/>
    <x v="7"/>
    <x v="54"/>
    <s v="High Discount"/>
    <s v="Ok"/>
  </r>
  <r>
    <s v="ORD2854"/>
    <s v="Speaker"/>
    <n v="86"/>
    <n v="5500"/>
    <n v="400"/>
    <s v="North"/>
    <d v="2078-09-05T00:00:00"/>
    <n v="438600"/>
    <n v="34400"/>
    <x v="8"/>
    <x v="54"/>
    <s v="High Discount"/>
    <s v="Ok"/>
  </r>
  <r>
    <s v="ORD2855"/>
    <s v="Laptop"/>
    <n v="319"/>
    <n v="22000"/>
    <n v="200"/>
    <s v="South"/>
    <d v="2078-09-12T00:00:00"/>
    <n v="6954200"/>
    <n v="63800"/>
    <x v="8"/>
    <x v="54"/>
    <s v="Normal"/>
    <s v="Ok"/>
  </r>
  <r>
    <s v="ORD2856"/>
    <s v="Speaker"/>
    <n v="557"/>
    <n v="4500"/>
    <n v="5000"/>
    <s v="West"/>
    <d v="2078-09-19T00:00:00"/>
    <n v="0"/>
    <n v="2785000"/>
    <x v="8"/>
    <x v="54"/>
    <s v="High Discount"/>
    <s v="Zero Sales"/>
  </r>
  <r>
    <s v="ORD2857"/>
    <s v="Printer"/>
    <n v="277"/>
    <n v="45000"/>
    <n v="400"/>
    <s v="West"/>
    <d v="2078-09-26T00:00:00"/>
    <n v="12354200"/>
    <n v="110800"/>
    <x v="8"/>
    <x v="54"/>
    <s v="High Discount"/>
    <s v="Ok"/>
  </r>
  <r>
    <s v="ORD2858"/>
    <s v="Speaker"/>
    <n v="477"/>
    <n v="800"/>
    <n v="300"/>
    <s v="East"/>
    <d v="2078-10-03T00:00:00"/>
    <n v="238500"/>
    <n v="143100"/>
    <x v="9"/>
    <x v="54"/>
    <s v="Normal"/>
    <s v="Ok"/>
  </r>
  <r>
    <s v="ORD2859"/>
    <s v="Mouse"/>
    <n v="50"/>
    <n v="5500"/>
    <n v="3000"/>
    <s v="West"/>
    <d v="2078-10-10T00:00:00"/>
    <n v="125000"/>
    <n v="150000"/>
    <x v="9"/>
    <x v="54"/>
    <s v="High Discount"/>
    <s v="Ok"/>
  </r>
  <r>
    <s v="ORD2860"/>
    <s v="Webcam"/>
    <n v="72"/>
    <n v="18000"/>
    <n v="5000"/>
    <s v="East"/>
    <d v="2078-10-17T00:00:00"/>
    <n v="936000"/>
    <n v="360000"/>
    <x v="9"/>
    <x v="54"/>
    <s v="High Discount"/>
    <s v="Ok"/>
  </r>
  <r>
    <s v="ORD2861"/>
    <s v="Tablet"/>
    <n v="552"/>
    <n v="5500"/>
    <n v="100"/>
    <s v="North"/>
    <d v="2078-10-24T00:00:00"/>
    <n v="2980800"/>
    <n v="55200"/>
    <x v="9"/>
    <x v="54"/>
    <s v="Normal"/>
    <s v="Ok"/>
  </r>
  <r>
    <s v="ORD2862"/>
    <s v="Hard Disk"/>
    <n v="497"/>
    <n v="4500"/>
    <n v="5000"/>
    <s v="East"/>
    <d v="2078-10-31T00:00:00"/>
    <n v="0"/>
    <n v="2485000"/>
    <x v="9"/>
    <x v="54"/>
    <s v="High Discount"/>
    <s v="Zero Sales"/>
  </r>
  <r>
    <s v="ORD2863"/>
    <s v="Monitor"/>
    <n v="545"/>
    <n v="4500"/>
    <n v="400"/>
    <s v="East"/>
    <d v="2078-11-07T00:00:00"/>
    <n v="2234500"/>
    <n v="218000"/>
    <x v="10"/>
    <x v="54"/>
    <s v="Normal"/>
    <s v="Ok"/>
  </r>
  <r>
    <s v="ORD2864"/>
    <s v="Mouse"/>
    <n v="474"/>
    <n v="6000"/>
    <n v="400"/>
    <s v="East"/>
    <d v="2078-11-14T00:00:00"/>
    <n v="2654400"/>
    <n v="189600"/>
    <x v="10"/>
    <x v="54"/>
    <s v="Normal"/>
    <s v="Ok"/>
  </r>
  <r>
    <s v="ORD2865"/>
    <s v="Speaker"/>
    <n v="67"/>
    <n v="15000"/>
    <n v="400"/>
    <s v="West"/>
    <d v="2078-11-21T00:00:00"/>
    <n v="978200"/>
    <n v="26800"/>
    <x v="10"/>
    <x v="54"/>
    <s v="High Discount"/>
    <s v="Ok"/>
  </r>
  <r>
    <s v="ORD2866"/>
    <s v="Keyboard"/>
    <n v="494"/>
    <n v="800"/>
    <n v="1000"/>
    <s v="East"/>
    <d v="2078-11-28T00:00:00"/>
    <n v="0"/>
    <n v="494000"/>
    <x v="10"/>
    <x v="54"/>
    <s v="High Discount"/>
    <s v="Zero Sales"/>
  </r>
  <r>
    <s v="ORD2867"/>
    <s v="Tablet"/>
    <n v="88"/>
    <n v="18000"/>
    <n v="1000"/>
    <s v="South"/>
    <d v="2078-12-05T00:00:00"/>
    <n v="1496000"/>
    <n v="88000"/>
    <x v="11"/>
    <x v="54"/>
    <s v="High Discount"/>
    <s v="Ok"/>
  </r>
  <r>
    <s v="ORD2868"/>
    <s v="Mouse"/>
    <n v="259"/>
    <n v="12000"/>
    <n v="5000"/>
    <s v="East"/>
    <d v="2078-12-12T00:00:00"/>
    <n v="1813000"/>
    <n v="1295000"/>
    <x v="11"/>
    <x v="54"/>
    <s v="High Discount"/>
    <s v="Ok"/>
  </r>
  <r>
    <s v="ORD2869"/>
    <s v="Monitor"/>
    <n v="260"/>
    <n v="5500"/>
    <n v="400"/>
    <s v="North"/>
    <d v="2078-12-19T00:00:00"/>
    <n v="1326000"/>
    <n v="104000"/>
    <x v="11"/>
    <x v="54"/>
    <s v="High Discount"/>
    <s v="Ok"/>
  </r>
  <r>
    <s v="ORD2870"/>
    <s v="Webcam"/>
    <n v="330"/>
    <n v="15000"/>
    <n v="200"/>
    <s v="South"/>
    <d v="2078-12-26T00:00:00"/>
    <n v="4884000"/>
    <n v="66000"/>
    <x v="11"/>
    <x v="54"/>
    <s v="Normal"/>
    <s v="Ok"/>
  </r>
  <r>
    <s v="ORD2871"/>
    <s v="Tablet"/>
    <n v="182"/>
    <n v="800"/>
    <n v="2000"/>
    <s v="North"/>
    <d v="2079-01-02T00:00:00"/>
    <n v="0"/>
    <n v="364000"/>
    <x v="0"/>
    <x v="55"/>
    <s v="High Discount"/>
    <s v="Zero Sales"/>
  </r>
  <r>
    <s v="ORD2872"/>
    <s v="Monitor"/>
    <n v="498"/>
    <n v="4500"/>
    <n v="3000"/>
    <s v="North"/>
    <d v="2079-01-09T00:00:00"/>
    <n v="747000"/>
    <n v="1494000"/>
    <x v="0"/>
    <x v="55"/>
    <s v="High Discount"/>
    <s v="Ok"/>
  </r>
  <r>
    <s v="ORD2873"/>
    <s v="Printer"/>
    <n v="313"/>
    <n v="1200"/>
    <n v="200"/>
    <s v="North"/>
    <d v="2079-01-16T00:00:00"/>
    <n v="313000"/>
    <n v="62600"/>
    <x v="0"/>
    <x v="55"/>
    <s v="Normal"/>
    <s v="Ok"/>
  </r>
  <r>
    <s v="ORD2874"/>
    <s v="Printer"/>
    <n v="160"/>
    <n v="800"/>
    <n v="200"/>
    <s v="South"/>
    <d v="2079-01-23T00:00:00"/>
    <n v="96000"/>
    <n v="32000"/>
    <x v="0"/>
    <x v="55"/>
    <s v="High Discount"/>
    <s v="Ok"/>
  </r>
  <r>
    <s v="ORD2875"/>
    <s v="Monitor"/>
    <n v="287"/>
    <n v="5500"/>
    <n v="3000"/>
    <s v="South"/>
    <d v="2079-01-30T00:00:00"/>
    <n v="717500"/>
    <n v="861000"/>
    <x v="0"/>
    <x v="55"/>
    <s v="High Discount"/>
    <s v="Ok"/>
  </r>
  <r>
    <s v="ORD2876"/>
    <s v="Mouse"/>
    <n v="506"/>
    <n v="800"/>
    <n v="100"/>
    <s v="West"/>
    <d v="2079-02-06T00:00:00"/>
    <n v="354200"/>
    <n v="50600"/>
    <x v="1"/>
    <x v="55"/>
    <s v="Normal"/>
    <s v="Ok"/>
  </r>
  <r>
    <s v="ORD2877"/>
    <s v="Tablet"/>
    <n v="565"/>
    <n v="6000"/>
    <n v="1000"/>
    <s v="South"/>
    <d v="2079-02-13T00:00:00"/>
    <n v="2825000"/>
    <n v="565000"/>
    <x v="1"/>
    <x v="55"/>
    <s v="High Discount"/>
    <s v="Ok"/>
  </r>
  <r>
    <s v="ORD2878"/>
    <s v="Mouse"/>
    <n v="222"/>
    <n v="6000"/>
    <n v="5000"/>
    <s v="East"/>
    <d v="2079-02-20T00:00:00"/>
    <n v="222000"/>
    <n v="1110000"/>
    <x v="1"/>
    <x v="55"/>
    <s v="High Discount"/>
    <s v="Ok"/>
  </r>
  <r>
    <s v="ORD2879"/>
    <s v="Mobile"/>
    <n v="242"/>
    <n v="800"/>
    <n v="2000"/>
    <s v="North"/>
    <d v="2079-02-27T00:00:00"/>
    <n v="0"/>
    <n v="484000"/>
    <x v="1"/>
    <x v="55"/>
    <s v="High Discount"/>
    <s v="Zero Sales"/>
  </r>
  <r>
    <s v="ORD2880"/>
    <s v="Speaker"/>
    <n v="564"/>
    <n v="6000"/>
    <n v="1500"/>
    <s v="West"/>
    <d v="2079-03-06T00:00:00"/>
    <n v="2538000"/>
    <n v="846000"/>
    <x v="2"/>
    <x v="55"/>
    <s v="High Discount"/>
    <s v="Ok"/>
  </r>
  <r>
    <s v="ORD2881"/>
    <s v="Mobile"/>
    <n v="458"/>
    <n v="15000"/>
    <n v="3000"/>
    <s v="South"/>
    <d v="2079-03-13T00:00:00"/>
    <n v="5496000"/>
    <n v="1374000"/>
    <x v="2"/>
    <x v="55"/>
    <s v="High Discount"/>
    <s v="Ok"/>
  </r>
  <r>
    <s v="ORD2882"/>
    <s v="Printer"/>
    <n v="133"/>
    <n v="45000"/>
    <n v="400"/>
    <s v="North"/>
    <d v="2079-03-20T00:00:00"/>
    <n v="5931800"/>
    <n v="53200"/>
    <x v="2"/>
    <x v="55"/>
    <s v="High Discount"/>
    <s v="Ok"/>
  </r>
  <r>
    <s v="ORD2883"/>
    <s v="Webcam"/>
    <n v="129"/>
    <n v="1200"/>
    <n v="200"/>
    <s v="South"/>
    <d v="2079-03-27T00:00:00"/>
    <n v="129000"/>
    <n v="25800"/>
    <x v="2"/>
    <x v="55"/>
    <s v="High Discount"/>
    <s v="Ok"/>
  </r>
  <r>
    <s v="ORD2884"/>
    <s v="Laptop"/>
    <n v="258"/>
    <n v="5500"/>
    <n v="1500"/>
    <s v="West"/>
    <d v="2079-04-03T00:00:00"/>
    <n v="1032000"/>
    <n v="387000"/>
    <x v="3"/>
    <x v="55"/>
    <s v="High Discount"/>
    <s v="Ok"/>
  </r>
  <r>
    <s v="ORD2885"/>
    <s v="Speaker"/>
    <n v="571"/>
    <n v="5500"/>
    <n v="3000"/>
    <s v="South"/>
    <d v="2079-04-10T00:00:00"/>
    <n v="1427500"/>
    <n v="1713000"/>
    <x v="3"/>
    <x v="55"/>
    <s v="High Discount"/>
    <s v="Ok"/>
  </r>
  <r>
    <s v="ORD2886"/>
    <s v="Printer"/>
    <n v="248"/>
    <n v="5500"/>
    <n v="5000"/>
    <s v="South"/>
    <d v="2079-04-17T00:00:00"/>
    <n v="124000"/>
    <n v="1240000"/>
    <x v="3"/>
    <x v="55"/>
    <s v="High Discount"/>
    <s v="Ok"/>
  </r>
  <r>
    <s v="ORD2887"/>
    <s v="Mouse"/>
    <n v="283"/>
    <n v="1200"/>
    <n v="500"/>
    <s v="North"/>
    <d v="2079-04-24T00:00:00"/>
    <n v="198100"/>
    <n v="141500"/>
    <x v="3"/>
    <x v="55"/>
    <s v="High Discount"/>
    <s v="Ok"/>
  </r>
  <r>
    <s v="ORD2888"/>
    <s v="Mouse"/>
    <n v="293"/>
    <n v="5500"/>
    <n v="3000"/>
    <s v="East"/>
    <d v="2079-05-01T00:00:00"/>
    <n v="732500"/>
    <n v="879000"/>
    <x v="4"/>
    <x v="55"/>
    <s v="High Discount"/>
    <s v="Ok"/>
  </r>
  <r>
    <s v="ORD2889"/>
    <s v="Mouse"/>
    <n v="442"/>
    <n v="4500"/>
    <n v="1500"/>
    <s v="South"/>
    <d v="2079-05-08T00:00:00"/>
    <n v="1326000"/>
    <n v="663000"/>
    <x v="4"/>
    <x v="55"/>
    <s v="High Discount"/>
    <s v="Ok"/>
  </r>
  <r>
    <s v="ORD2890"/>
    <s v="Webcam"/>
    <n v="495"/>
    <n v="15000"/>
    <n v="400"/>
    <s v="West"/>
    <d v="2079-05-15T00:00:00"/>
    <n v="7227000"/>
    <n v="198000"/>
    <x v="4"/>
    <x v="55"/>
    <s v="Normal"/>
    <s v="Ok"/>
  </r>
  <r>
    <s v="ORD2891"/>
    <s v="Mobile"/>
    <n v="442"/>
    <n v="15000"/>
    <n v="200"/>
    <s v="South"/>
    <d v="2079-05-22T00:00:00"/>
    <n v="6541600"/>
    <n v="88400"/>
    <x v="4"/>
    <x v="55"/>
    <s v="Normal"/>
    <s v="Ok"/>
  </r>
  <r>
    <s v="ORD2892"/>
    <s v="Laptop"/>
    <n v="58"/>
    <n v="5500"/>
    <n v="3000"/>
    <s v="South"/>
    <d v="2079-05-29T00:00:00"/>
    <n v="145000"/>
    <n v="174000"/>
    <x v="4"/>
    <x v="55"/>
    <s v="High Discount"/>
    <s v="Ok"/>
  </r>
  <r>
    <s v="ORD2893"/>
    <s v="Mouse"/>
    <n v="202"/>
    <n v="18000"/>
    <n v="400"/>
    <s v="East"/>
    <d v="2079-06-05T00:00:00"/>
    <n v="3555200"/>
    <n v="80800"/>
    <x v="5"/>
    <x v="55"/>
    <s v="High Discount"/>
    <s v="Ok"/>
  </r>
  <r>
    <s v="ORD2894"/>
    <s v="Hard Disk"/>
    <n v="159"/>
    <n v="6000"/>
    <n v="300"/>
    <s v="North"/>
    <d v="2079-06-12T00:00:00"/>
    <n v="906300"/>
    <n v="47700"/>
    <x v="5"/>
    <x v="55"/>
    <s v="High Discount"/>
    <s v="Ok"/>
  </r>
  <r>
    <s v="ORD2895"/>
    <s v="Speaker"/>
    <n v="315"/>
    <n v="22000"/>
    <n v="3000"/>
    <s v="West"/>
    <d v="2079-06-19T00:00:00"/>
    <n v="5985000"/>
    <n v="945000"/>
    <x v="5"/>
    <x v="55"/>
    <s v="High Discount"/>
    <s v="Ok"/>
  </r>
  <r>
    <s v="ORD2896"/>
    <s v="Tablet"/>
    <n v="422"/>
    <n v="4500"/>
    <n v="100"/>
    <s v="North"/>
    <d v="2079-06-26T00:00:00"/>
    <n v="1856800"/>
    <n v="42200"/>
    <x v="5"/>
    <x v="55"/>
    <s v="Normal"/>
    <s v="Ok"/>
  </r>
  <r>
    <s v="ORD2897"/>
    <s v="Hard Disk"/>
    <n v="201"/>
    <n v="800"/>
    <n v="1000"/>
    <s v="North"/>
    <d v="2079-07-03T00:00:00"/>
    <n v="0"/>
    <n v="201000"/>
    <x v="6"/>
    <x v="55"/>
    <s v="High Discount"/>
    <s v="Zero Sales"/>
  </r>
  <r>
    <s v="ORD2898"/>
    <s v="Laptop"/>
    <n v="464"/>
    <n v="4500"/>
    <n v="100"/>
    <s v="North"/>
    <d v="2079-07-10T00:00:00"/>
    <n v="2041600"/>
    <n v="46400"/>
    <x v="6"/>
    <x v="55"/>
    <s v="Normal"/>
    <s v="Ok"/>
  </r>
  <r>
    <s v="ORD2899"/>
    <s v="Webcam"/>
    <n v="375"/>
    <n v="4500"/>
    <n v="1500"/>
    <s v="South"/>
    <d v="2079-07-17T00:00:00"/>
    <n v="1125000"/>
    <n v="562500"/>
    <x v="6"/>
    <x v="55"/>
    <s v="High Discount"/>
    <s v="Ok"/>
  </r>
  <r>
    <s v="ORD2900"/>
    <s v="Laptop"/>
    <n v="225"/>
    <n v="15000"/>
    <n v="5000"/>
    <s v="East"/>
    <d v="2079-07-24T00:00:00"/>
    <n v="2250000"/>
    <n v="1125000"/>
    <x v="6"/>
    <x v="55"/>
    <s v="High Discount"/>
    <s v="Ok"/>
  </r>
  <r>
    <s v="ORD2901"/>
    <s v="Tablet"/>
    <n v="574"/>
    <n v="5500"/>
    <n v="3000"/>
    <s v="South"/>
    <d v="2079-07-31T00:00:00"/>
    <n v="1435000"/>
    <n v="1722000"/>
    <x v="6"/>
    <x v="55"/>
    <s v="High Discount"/>
    <s v="Ok"/>
  </r>
  <r>
    <s v="ORD2902"/>
    <s v="Speaker"/>
    <n v="364"/>
    <n v="6000"/>
    <n v="400"/>
    <s v="West"/>
    <d v="2079-08-07T00:00:00"/>
    <n v="2038400"/>
    <n v="145600"/>
    <x v="7"/>
    <x v="55"/>
    <s v="High Discount"/>
    <s v="Ok"/>
  </r>
  <r>
    <s v="ORD2903"/>
    <s v="Tablet"/>
    <n v="116"/>
    <n v="18000"/>
    <n v="400"/>
    <s v="East"/>
    <d v="2079-08-14T00:00:00"/>
    <n v="2041600"/>
    <n v="46400"/>
    <x v="7"/>
    <x v="55"/>
    <s v="High Discount"/>
    <s v="Ok"/>
  </r>
  <r>
    <s v="ORD2904"/>
    <s v="Monitor"/>
    <n v="233"/>
    <n v="1200"/>
    <n v="100"/>
    <s v="North"/>
    <d v="2079-08-21T00:00:00"/>
    <n v="256300"/>
    <n v="23300"/>
    <x v="7"/>
    <x v="55"/>
    <s v="Normal"/>
    <s v="Ok"/>
  </r>
  <r>
    <s v="ORD2905"/>
    <s v="Speaker"/>
    <n v="84"/>
    <n v="22000"/>
    <n v="500"/>
    <s v="East"/>
    <d v="2079-08-28T00:00:00"/>
    <n v="1806000"/>
    <n v="42000"/>
    <x v="7"/>
    <x v="55"/>
    <s v="High Discount"/>
    <s v="Ok"/>
  </r>
  <r>
    <s v="ORD2906"/>
    <s v="Laptop"/>
    <n v="554"/>
    <n v="45000"/>
    <n v="2000"/>
    <s v="West"/>
    <d v="2079-09-04T00:00:00"/>
    <n v="23822000"/>
    <n v="1108000"/>
    <x v="8"/>
    <x v="55"/>
    <s v="High Discount"/>
    <s v="Ok"/>
  </r>
  <r>
    <s v="ORD2907"/>
    <s v="Mouse"/>
    <n v="125"/>
    <n v="800"/>
    <n v="1000"/>
    <s v="South"/>
    <d v="2079-09-11T00:00:00"/>
    <n v="0"/>
    <n v="125000"/>
    <x v="8"/>
    <x v="55"/>
    <s v="High Discount"/>
    <s v="Zero Sales"/>
  </r>
  <r>
    <s v="ORD2908"/>
    <s v="Laptop"/>
    <n v="521"/>
    <n v="4500"/>
    <n v="300"/>
    <s v="South"/>
    <d v="2079-09-18T00:00:00"/>
    <n v="2188200"/>
    <n v="156300"/>
    <x v="8"/>
    <x v="55"/>
    <s v="Normal"/>
    <s v="Ok"/>
  </r>
  <r>
    <s v="ORD2909"/>
    <s v="Laptop"/>
    <n v="572"/>
    <n v="18000"/>
    <n v="1500"/>
    <s v="North"/>
    <d v="2079-09-25T00:00:00"/>
    <n v="9438000"/>
    <n v="858000"/>
    <x v="8"/>
    <x v="55"/>
    <s v="High Discount"/>
    <s v="Ok"/>
  </r>
  <r>
    <s v="ORD2910"/>
    <s v="Speaker"/>
    <n v="332"/>
    <n v="4500"/>
    <n v="1000"/>
    <s v="South"/>
    <d v="2079-10-02T00:00:00"/>
    <n v="1162000"/>
    <n v="332000"/>
    <x v="9"/>
    <x v="55"/>
    <s v="High Discount"/>
    <s v="Ok"/>
  </r>
  <r>
    <s v="ORD2911"/>
    <s v="Monitor"/>
    <n v="585"/>
    <n v="6000"/>
    <n v="1000"/>
    <s v="South"/>
    <d v="2079-10-09T00:00:00"/>
    <n v="2925000"/>
    <n v="585000"/>
    <x v="9"/>
    <x v="55"/>
    <s v="High Discount"/>
    <s v="Ok"/>
  </r>
  <r>
    <s v="ORD2912"/>
    <s v="Laptop"/>
    <n v="323"/>
    <n v="4500"/>
    <n v="400"/>
    <s v="West"/>
    <d v="2079-10-16T00:00:00"/>
    <n v="1324300"/>
    <n v="129200"/>
    <x v="9"/>
    <x v="55"/>
    <s v="High Discount"/>
    <s v="Ok"/>
  </r>
  <r>
    <s v="ORD2913"/>
    <s v="Hard Disk"/>
    <n v="588"/>
    <n v="1200"/>
    <n v="300"/>
    <s v="East"/>
    <d v="2079-10-23T00:00:00"/>
    <n v="529200"/>
    <n v="176400"/>
    <x v="9"/>
    <x v="55"/>
    <s v="Normal"/>
    <s v="Ok"/>
  </r>
  <r>
    <s v="ORD2914"/>
    <s v="Printer"/>
    <n v="103"/>
    <n v="18000"/>
    <n v="2000"/>
    <s v="South"/>
    <d v="2079-10-30T00:00:00"/>
    <n v="1648000"/>
    <n v="206000"/>
    <x v="9"/>
    <x v="55"/>
    <s v="High Discount"/>
    <s v="Ok"/>
  </r>
  <r>
    <s v="ORD2915"/>
    <s v="Keyboard"/>
    <n v="104"/>
    <n v="5500"/>
    <n v="5000"/>
    <s v="West"/>
    <d v="2079-11-06T00:00:00"/>
    <n v="52000"/>
    <n v="520000"/>
    <x v="10"/>
    <x v="55"/>
    <s v="High Discount"/>
    <s v="Ok"/>
  </r>
  <r>
    <s v="ORD2916"/>
    <s v="Keyboard"/>
    <n v="326"/>
    <n v="5500"/>
    <n v="500"/>
    <s v="West"/>
    <d v="2079-11-13T00:00:00"/>
    <n v="1630000"/>
    <n v="163000"/>
    <x v="10"/>
    <x v="55"/>
    <s v="High Discount"/>
    <s v="Ok"/>
  </r>
  <r>
    <s v="ORD2917"/>
    <s v="Laptop"/>
    <n v="492"/>
    <n v="800"/>
    <n v="1500"/>
    <s v="North"/>
    <d v="2079-11-20T00:00:00"/>
    <n v="0"/>
    <n v="738000"/>
    <x v="10"/>
    <x v="55"/>
    <s v="High Discount"/>
    <s v="Zero Sales"/>
  </r>
  <r>
    <s v="ORD2918"/>
    <s v="Hard Disk"/>
    <n v="467"/>
    <n v="15000"/>
    <n v="3000"/>
    <s v="West"/>
    <d v="2079-11-27T00:00:00"/>
    <n v="5604000"/>
    <n v="1401000"/>
    <x v="10"/>
    <x v="55"/>
    <s v="High Discount"/>
    <s v="Ok"/>
  </r>
  <r>
    <s v="ORD2919"/>
    <s v="Mouse"/>
    <n v="274"/>
    <n v="22000"/>
    <n v="200"/>
    <s v="North"/>
    <d v="2079-12-04T00:00:00"/>
    <n v="5973200"/>
    <n v="54800"/>
    <x v="11"/>
    <x v="55"/>
    <s v="Normal"/>
    <s v="Ok"/>
  </r>
  <r>
    <s v="ORD2920"/>
    <s v="Webcam"/>
    <n v="304"/>
    <n v="800"/>
    <n v="1500"/>
    <s v="South"/>
    <d v="2079-12-11T00:00:00"/>
    <n v="0"/>
    <n v="456000"/>
    <x v="11"/>
    <x v="55"/>
    <s v="High Discount"/>
    <s v="Zero Sales"/>
  </r>
  <r>
    <s v="ORD2921"/>
    <s v="Webcam"/>
    <n v="225"/>
    <n v="800"/>
    <n v="5000"/>
    <s v="North"/>
    <d v="2079-12-18T00:00:00"/>
    <n v="0"/>
    <n v="1125000"/>
    <x v="11"/>
    <x v="55"/>
    <s v="High Discount"/>
    <s v="Zero Sales"/>
  </r>
  <r>
    <s v="ORD2922"/>
    <s v="Speaker"/>
    <n v="195"/>
    <n v="6000"/>
    <n v="1000"/>
    <s v="West"/>
    <d v="2079-12-25T00:00:00"/>
    <n v="975000"/>
    <n v="195000"/>
    <x v="11"/>
    <x v="55"/>
    <s v="High Discount"/>
    <s v="Ok"/>
  </r>
  <r>
    <s v="ORD2923"/>
    <s v="Keyboard"/>
    <n v="434"/>
    <n v="45000"/>
    <n v="1500"/>
    <s v="East"/>
    <d v="2080-01-01T00:00:00"/>
    <n v="18879000"/>
    <n v="651000"/>
    <x v="0"/>
    <x v="56"/>
    <s v="High Discount"/>
    <s v="Ok"/>
  </r>
  <r>
    <s v="ORD2924"/>
    <s v="Laptop"/>
    <n v="311"/>
    <n v="12000"/>
    <n v="500"/>
    <s v="East"/>
    <d v="2080-01-08T00:00:00"/>
    <n v="3576500"/>
    <n v="155500"/>
    <x v="0"/>
    <x v="56"/>
    <s v="High Discount"/>
    <s v="Ok"/>
  </r>
  <r>
    <s v="ORD2925"/>
    <s v="Webcam"/>
    <n v="580"/>
    <n v="45000"/>
    <n v="300"/>
    <s v="South"/>
    <d v="2080-01-15T00:00:00"/>
    <n v="25926000"/>
    <n v="174000"/>
    <x v="0"/>
    <x v="56"/>
    <s v="Normal"/>
    <s v="Ok"/>
  </r>
  <r>
    <s v="ORD2926"/>
    <s v="Laptop"/>
    <n v="420"/>
    <n v="6000"/>
    <n v="500"/>
    <s v="South"/>
    <d v="2080-01-22T00:00:00"/>
    <n v="2310000"/>
    <n v="210000"/>
    <x v="0"/>
    <x v="56"/>
    <s v="High Discount"/>
    <s v="Ok"/>
  </r>
  <r>
    <s v="ORD2927"/>
    <s v="Speaker"/>
    <n v="246"/>
    <n v="18000"/>
    <n v="5000"/>
    <s v="East"/>
    <d v="2080-01-29T00:00:00"/>
    <n v="3198000"/>
    <n v="1230000"/>
    <x v="0"/>
    <x v="56"/>
    <s v="High Discount"/>
    <s v="Ok"/>
  </r>
  <r>
    <s v="ORD2928"/>
    <s v="Keyboard"/>
    <n v="333"/>
    <n v="6000"/>
    <n v="500"/>
    <s v="North"/>
    <d v="2080-02-05T00:00:00"/>
    <n v="1831500"/>
    <n v="166500"/>
    <x v="1"/>
    <x v="56"/>
    <s v="High Discount"/>
    <s v="Ok"/>
  </r>
  <r>
    <s v="ORD2929"/>
    <s v="Tablet"/>
    <n v="351"/>
    <n v="22000"/>
    <n v="200"/>
    <s v="South"/>
    <d v="2080-02-12T00:00:00"/>
    <n v="7651800"/>
    <n v="70200"/>
    <x v="1"/>
    <x v="56"/>
    <s v="Normal"/>
    <s v="Ok"/>
  </r>
  <r>
    <s v="ORD2930"/>
    <s v="Printer"/>
    <n v="181"/>
    <n v="6000"/>
    <n v="5000"/>
    <s v="West"/>
    <d v="2080-02-19T00:00:00"/>
    <n v="181000"/>
    <n v="905000"/>
    <x v="1"/>
    <x v="56"/>
    <s v="High Discount"/>
    <s v="Ok"/>
  </r>
  <r>
    <s v="ORD2931"/>
    <s v="Printer"/>
    <n v="169"/>
    <n v="800"/>
    <n v="300"/>
    <s v="South"/>
    <d v="2080-02-26T00:00:00"/>
    <n v="84500"/>
    <n v="50700"/>
    <x v="1"/>
    <x v="56"/>
    <s v="High Discount"/>
    <s v="Ok"/>
  </r>
  <r>
    <s v="ORD2932"/>
    <s v="Webcam"/>
    <n v="185"/>
    <n v="45000"/>
    <n v="300"/>
    <s v="North"/>
    <d v="2080-03-04T00:00:00"/>
    <n v="8269500"/>
    <n v="55500"/>
    <x v="2"/>
    <x v="56"/>
    <s v="High Discount"/>
    <s v="Ok"/>
  </r>
  <r>
    <s v="ORD2933"/>
    <s v="Printer"/>
    <n v="578"/>
    <n v="15000"/>
    <n v="1000"/>
    <s v="South"/>
    <d v="2080-03-11T00:00:00"/>
    <n v="8092000"/>
    <n v="578000"/>
    <x v="2"/>
    <x v="56"/>
    <s v="High Discount"/>
    <s v="Ok"/>
  </r>
  <r>
    <s v="ORD2934"/>
    <s v="Tablet"/>
    <n v="83"/>
    <n v="15000"/>
    <n v="1000"/>
    <s v="West"/>
    <d v="2080-03-18T00:00:00"/>
    <n v="1162000"/>
    <n v="83000"/>
    <x v="2"/>
    <x v="56"/>
    <s v="High Discount"/>
    <s v="Ok"/>
  </r>
  <r>
    <s v="ORD2935"/>
    <s v="Laptop"/>
    <n v="581"/>
    <n v="800"/>
    <n v="5000"/>
    <s v="West"/>
    <d v="2080-03-25T00:00:00"/>
    <n v="0"/>
    <n v="2905000"/>
    <x v="2"/>
    <x v="56"/>
    <s v="High Discount"/>
    <s v="Zero Sales"/>
  </r>
  <r>
    <s v="ORD2936"/>
    <s v="Speaker"/>
    <n v="257"/>
    <n v="45000"/>
    <n v="300"/>
    <s v="West"/>
    <d v="2080-04-01T00:00:00"/>
    <n v="11487900"/>
    <n v="77100"/>
    <x v="3"/>
    <x v="56"/>
    <s v="High Discount"/>
    <s v="Ok"/>
  </r>
  <r>
    <s v="ORD2937"/>
    <s v="Tablet"/>
    <n v="348"/>
    <n v="1200"/>
    <n v="5000"/>
    <s v="North"/>
    <d v="2080-04-08T00:00:00"/>
    <n v="0"/>
    <n v="1740000"/>
    <x v="3"/>
    <x v="56"/>
    <s v="High Discount"/>
    <s v="Zero Sales"/>
  </r>
  <r>
    <s v="ORD2938"/>
    <s v="Speaker"/>
    <n v="571"/>
    <n v="45000"/>
    <n v="1000"/>
    <s v="North"/>
    <d v="2080-04-15T00:00:00"/>
    <n v="25124000"/>
    <n v="571000"/>
    <x v="3"/>
    <x v="56"/>
    <s v="High Discount"/>
    <s v="Ok"/>
  </r>
  <r>
    <s v="ORD2939"/>
    <s v="Speaker"/>
    <n v="143"/>
    <n v="45000"/>
    <n v="300"/>
    <s v="West"/>
    <d v="2080-04-22T00:00:00"/>
    <n v="6392100"/>
    <n v="42900"/>
    <x v="3"/>
    <x v="56"/>
    <s v="High Discount"/>
    <s v="Ok"/>
  </r>
  <r>
    <s v="ORD2940"/>
    <s v="Keyboard"/>
    <n v="463"/>
    <n v="800"/>
    <n v="300"/>
    <s v="West"/>
    <d v="2080-04-29T00:00:00"/>
    <n v="231500"/>
    <n v="138900"/>
    <x v="3"/>
    <x v="56"/>
    <s v="Normal"/>
    <s v="Ok"/>
  </r>
  <r>
    <s v="ORD2941"/>
    <s v="Laptop"/>
    <n v="420"/>
    <n v="6000"/>
    <n v="200"/>
    <s v="North"/>
    <d v="2080-05-06T00:00:00"/>
    <n v="2436000"/>
    <n v="84000"/>
    <x v="4"/>
    <x v="56"/>
    <s v="Normal"/>
    <s v="Ok"/>
  </r>
  <r>
    <s v="ORD2942"/>
    <s v="Hard Disk"/>
    <n v="458"/>
    <n v="45000"/>
    <n v="100"/>
    <s v="North"/>
    <d v="2080-05-13T00:00:00"/>
    <n v="20564200"/>
    <n v="45800"/>
    <x v="4"/>
    <x v="56"/>
    <s v="Normal"/>
    <s v="Ok"/>
  </r>
  <r>
    <s v="ORD2943"/>
    <s v="Printer"/>
    <n v="432"/>
    <n v="18000"/>
    <n v="3000"/>
    <s v="North"/>
    <d v="2080-05-20T00:00:00"/>
    <n v="6480000"/>
    <n v="1296000"/>
    <x v="4"/>
    <x v="56"/>
    <s v="High Discount"/>
    <s v="Ok"/>
  </r>
  <r>
    <s v="ORD2944"/>
    <s v="Hard Disk"/>
    <n v="490"/>
    <n v="1200"/>
    <n v="3000"/>
    <s v="East"/>
    <d v="2080-05-27T00:00:00"/>
    <n v="0"/>
    <n v="1470000"/>
    <x v="4"/>
    <x v="56"/>
    <s v="High Discount"/>
    <s v="Zero Sales"/>
  </r>
  <r>
    <s v="ORD2945"/>
    <s v="Keyboard"/>
    <n v="496"/>
    <n v="6000"/>
    <n v="400"/>
    <s v="North"/>
    <d v="2080-06-03T00:00:00"/>
    <n v="2777600"/>
    <n v="198400"/>
    <x v="5"/>
    <x v="56"/>
    <s v="Normal"/>
    <s v="Ok"/>
  </r>
  <r>
    <s v="ORD2946"/>
    <s v="Speaker"/>
    <n v="120"/>
    <n v="12000"/>
    <n v="300"/>
    <s v="West"/>
    <d v="2080-06-10T00:00:00"/>
    <n v="1404000"/>
    <n v="36000"/>
    <x v="5"/>
    <x v="56"/>
    <s v="High Discount"/>
    <s v="Ok"/>
  </r>
  <r>
    <s v="ORD2947"/>
    <s v="Webcam"/>
    <n v="133"/>
    <n v="1200"/>
    <n v="5000"/>
    <s v="East"/>
    <d v="2080-06-17T00:00:00"/>
    <n v="0"/>
    <n v="665000"/>
    <x v="5"/>
    <x v="56"/>
    <s v="High Discount"/>
    <s v="Zero Sales"/>
  </r>
  <r>
    <s v="ORD2948"/>
    <s v="Printer"/>
    <n v="258"/>
    <n v="5500"/>
    <n v="400"/>
    <s v="North"/>
    <d v="2080-06-24T00:00:00"/>
    <n v="1315800"/>
    <n v="103200"/>
    <x v="5"/>
    <x v="56"/>
    <s v="High Discount"/>
    <s v="Ok"/>
  </r>
  <r>
    <s v="ORD2949"/>
    <s v="Printer"/>
    <n v="308"/>
    <n v="1200"/>
    <n v="200"/>
    <s v="West"/>
    <d v="2080-07-01T00:00:00"/>
    <n v="308000"/>
    <n v="61600"/>
    <x v="6"/>
    <x v="56"/>
    <s v="Normal"/>
    <s v="Ok"/>
  </r>
  <r>
    <s v="ORD2950"/>
    <s v="Laptop"/>
    <n v="288"/>
    <n v="22000"/>
    <n v="1000"/>
    <s v="South"/>
    <d v="2080-07-08T00:00:00"/>
    <n v="6048000"/>
    <n v="288000"/>
    <x v="6"/>
    <x v="56"/>
    <s v="High Discount"/>
    <s v="Ok"/>
  </r>
  <r>
    <s v="ORD2951"/>
    <s v="Monitor"/>
    <n v="351"/>
    <n v="800"/>
    <n v="400"/>
    <s v="East"/>
    <d v="2080-07-15T00:00:00"/>
    <n v="140400"/>
    <n v="140400"/>
    <x v="6"/>
    <x v="56"/>
    <s v="High Discount"/>
    <s v="Ok"/>
  </r>
  <r>
    <s v="ORD2952"/>
    <s v="Mobile"/>
    <n v="281"/>
    <n v="1200"/>
    <n v="100"/>
    <s v="West"/>
    <d v="2080-07-22T00:00:00"/>
    <n v="309100"/>
    <n v="28100"/>
    <x v="6"/>
    <x v="56"/>
    <s v="Normal"/>
    <s v="Ok"/>
  </r>
  <r>
    <s v="ORD2953"/>
    <s v="Mobile"/>
    <n v="331"/>
    <n v="18000"/>
    <n v="100"/>
    <s v="South"/>
    <d v="2080-07-29T00:00:00"/>
    <n v="5924900"/>
    <n v="33100"/>
    <x v="6"/>
    <x v="56"/>
    <s v="Normal"/>
    <s v="Ok"/>
  </r>
  <r>
    <s v="ORD2954"/>
    <s v="Mobile"/>
    <n v="443"/>
    <n v="5500"/>
    <n v="100"/>
    <s v="West"/>
    <d v="2080-08-05T00:00:00"/>
    <n v="2392200"/>
    <n v="44300"/>
    <x v="7"/>
    <x v="56"/>
    <s v="Normal"/>
    <s v="Ok"/>
  </r>
  <r>
    <s v="ORD2955"/>
    <s v="Monitor"/>
    <n v="467"/>
    <n v="12000"/>
    <n v="500"/>
    <s v="North"/>
    <d v="2080-08-12T00:00:00"/>
    <n v="5370500"/>
    <n v="233500"/>
    <x v="7"/>
    <x v="56"/>
    <s v="High Discount"/>
    <s v="Ok"/>
  </r>
  <r>
    <s v="ORD2956"/>
    <s v="Laptop"/>
    <n v="255"/>
    <n v="12000"/>
    <n v="1000"/>
    <s v="North"/>
    <d v="2080-08-19T00:00:00"/>
    <n v="2805000"/>
    <n v="255000"/>
    <x v="7"/>
    <x v="56"/>
    <s v="High Discount"/>
    <s v="Ok"/>
  </r>
  <r>
    <s v="ORD2957"/>
    <s v="Monitor"/>
    <n v="313"/>
    <n v="15000"/>
    <n v="200"/>
    <s v="South"/>
    <d v="2080-08-26T00:00:00"/>
    <n v="4632400"/>
    <n v="62600"/>
    <x v="7"/>
    <x v="56"/>
    <s v="Normal"/>
    <s v="Ok"/>
  </r>
  <r>
    <s v="ORD2958"/>
    <s v="Mobile"/>
    <n v="360"/>
    <n v="15000"/>
    <n v="400"/>
    <s v="North"/>
    <d v="2080-09-02T00:00:00"/>
    <n v="5256000"/>
    <n v="144000"/>
    <x v="8"/>
    <x v="56"/>
    <s v="High Discount"/>
    <s v="Ok"/>
  </r>
  <r>
    <s v="ORD2959"/>
    <s v="Keyboard"/>
    <n v="128"/>
    <n v="4500"/>
    <n v="3000"/>
    <s v="West"/>
    <d v="2080-09-09T00:00:00"/>
    <n v="192000"/>
    <n v="384000"/>
    <x v="8"/>
    <x v="56"/>
    <s v="High Discount"/>
    <s v="Ok"/>
  </r>
  <r>
    <s v="ORD2960"/>
    <s v="Tablet"/>
    <n v="391"/>
    <n v="5500"/>
    <n v="400"/>
    <s v="South"/>
    <d v="2080-09-16T00:00:00"/>
    <n v="1994100"/>
    <n v="156400"/>
    <x v="8"/>
    <x v="56"/>
    <s v="High Discount"/>
    <s v="Ok"/>
  </r>
  <r>
    <s v="ORD2961"/>
    <s v="Speaker"/>
    <n v="144"/>
    <n v="18000"/>
    <n v="100"/>
    <s v="West"/>
    <d v="2080-09-23T00:00:00"/>
    <n v="2577600"/>
    <n v="14400"/>
    <x v="8"/>
    <x v="56"/>
    <s v="Normal"/>
    <s v="Ok"/>
  </r>
  <r>
    <s v="ORD2962"/>
    <s v="Monitor"/>
    <n v="400"/>
    <n v="800"/>
    <n v="400"/>
    <s v="West"/>
    <d v="2080-09-30T00:00:00"/>
    <n v="160000"/>
    <n v="160000"/>
    <x v="8"/>
    <x v="56"/>
    <s v="High Discount"/>
    <s v="Ok"/>
  </r>
  <r>
    <s v="ORD2963"/>
    <s v="Laptop"/>
    <n v="111"/>
    <n v="18000"/>
    <n v="200"/>
    <s v="West"/>
    <d v="2080-10-07T00:00:00"/>
    <n v="1975800"/>
    <n v="22200"/>
    <x v="9"/>
    <x v="56"/>
    <s v="High Discount"/>
    <s v="Ok"/>
  </r>
  <r>
    <s v="ORD2964"/>
    <s v="Laptop"/>
    <n v="191"/>
    <n v="4500"/>
    <n v="1500"/>
    <s v="North"/>
    <d v="2080-10-14T00:00:00"/>
    <n v="573000"/>
    <n v="286500"/>
    <x v="9"/>
    <x v="56"/>
    <s v="High Discount"/>
    <s v="Ok"/>
  </r>
  <r>
    <s v="ORD2965"/>
    <s v="Hard Disk"/>
    <n v="160"/>
    <n v="18000"/>
    <n v="400"/>
    <s v="North"/>
    <d v="2080-10-21T00:00:00"/>
    <n v="2816000"/>
    <n v="64000"/>
    <x v="9"/>
    <x v="56"/>
    <s v="High Discount"/>
    <s v="Ok"/>
  </r>
  <r>
    <s v="ORD2966"/>
    <s v="Tablet"/>
    <n v="576"/>
    <n v="800"/>
    <n v="200"/>
    <s v="West"/>
    <d v="2080-10-28T00:00:00"/>
    <n v="345600"/>
    <n v="115200"/>
    <x v="9"/>
    <x v="56"/>
    <s v="Normal"/>
    <s v="Ok"/>
  </r>
  <r>
    <s v="ORD2967"/>
    <s v="Webcam"/>
    <n v="206"/>
    <n v="6000"/>
    <n v="300"/>
    <s v="East"/>
    <d v="2080-11-04T00:00:00"/>
    <n v="1174200"/>
    <n v="61800"/>
    <x v="10"/>
    <x v="56"/>
    <s v="High Discount"/>
    <s v="Ok"/>
  </r>
  <r>
    <s v="ORD2968"/>
    <s v="Printer"/>
    <n v="588"/>
    <n v="800"/>
    <n v="3000"/>
    <s v="West"/>
    <d v="2080-11-11T00:00:00"/>
    <n v="0"/>
    <n v="1764000"/>
    <x v="10"/>
    <x v="56"/>
    <s v="High Discount"/>
    <s v="Zero Sales"/>
  </r>
  <r>
    <s v="ORD2969"/>
    <s v="Mobile"/>
    <n v="58"/>
    <n v="22000"/>
    <n v="100"/>
    <s v="West"/>
    <d v="2080-11-18T00:00:00"/>
    <n v="1270200"/>
    <n v="5800"/>
    <x v="10"/>
    <x v="56"/>
    <s v="High Discount"/>
    <s v="Ok"/>
  </r>
  <r>
    <s v="ORD2970"/>
    <s v="Webcam"/>
    <n v="325"/>
    <n v="1200"/>
    <n v="300"/>
    <s v="South"/>
    <d v="2080-11-25T00:00:00"/>
    <n v="292500"/>
    <n v="97500"/>
    <x v="10"/>
    <x v="56"/>
    <s v="Normal"/>
    <s v="Ok"/>
  </r>
  <r>
    <s v="ORD2971"/>
    <s v="Hard Disk"/>
    <n v="276"/>
    <n v="12000"/>
    <n v="400"/>
    <s v="West"/>
    <d v="2080-12-02T00:00:00"/>
    <n v="3201600"/>
    <n v="110400"/>
    <x v="11"/>
    <x v="56"/>
    <s v="High Discount"/>
    <s v="Ok"/>
  </r>
  <r>
    <s v="ORD2972"/>
    <s v="Mobile"/>
    <n v="235"/>
    <n v="45000"/>
    <n v="200"/>
    <s v="North"/>
    <d v="2080-12-09T00:00:00"/>
    <n v="10528000"/>
    <n v="47000"/>
    <x v="11"/>
    <x v="56"/>
    <s v="Normal"/>
    <s v="Ok"/>
  </r>
  <r>
    <s v="ORD2973"/>
    <s v="Tablet"/>
    <n v="265"/>
    <n v="1200"/>
    <n v="100"/>
    <s v="South"/>
    <d v="2080-12-16T00:00:00"/>
    <n v="291500"/>
    <n v="26500"/>
    <x v="11"/>
    <x v="56"/>
    <s v="Normal"/>
    <s v="Ok"/>
  </r>
  <r>
    <s v="ORD2974"/>
    <s v="Hard Disk"/>
    <n v="482"/>
    <n v="5500"/>
    <n v="400"/>
    <s v="East"/>
    <d v="2080-12-23T00:00:00"/>
    <n v="2458200"/>
    <n v="192800"/>
    <x v="11"/>
    <x v="56"/>
    <s v="Normal"/>
    <s v="Ok"/>
  </r>
  <r>
    <s v="ORD2975"/>
    <s v="Mobile"/>
    <n v="405"/>
    <n v="1200"/>
    <n v="1500"/>
    <s v="South"/>
    <d v="2080-12-30T00:00:00"/>
    <n v="0"/>
    <n v="607500"/>
    <x v="11"/>
    <x v="56"/>
    <s v="High Discount"/>
    <s v="Zero Sales"/>
  </r>
  <r>
    <s v="ORD2976"/>
    <s v="Tablet"/>
    <n v="441"/>
    <n v="15000"/>
    <n v="200"/>
    <s v="East"/>
    <d v="2081-01-06T00:00:00"/>
    <n v="6526800"/>
    <n v="88200"/>
    <x v="0"/>
    <x v="57"/>
    <s v="Normal"/>
    <s v="Ok"/>
  </r>
  <r>
    <s v="ORD2977"/>
    <s v="Mouse"/>
    <n v="324"/>
    <n v="15000"/>
    <n v="500"/>
    <s v="South"/>
    <d v="2081-01-13T00:00:00"/>
    <n v="4698000"/>
    <n v="162000"/>
    <x v="0"/>
    <x v="57"/>
    <s v="High Discount"/>
    <s v="Ok"/>
  </r>
  <r>
    <s v="ORD2978"/>
    <s v="Webcam"/>
    <n v="543"/>
    <n v="18000"/>
    <n v="5000"/>
    <s v="South"/>
    <d v="2081-01-20T00:00:00"/>
    <n v="7059000"/>
    <n v="2715000"/>
    <x v="0"/>
    <x v="57"/>
    <s v="High Discount"/>
    <s v="Ok"/>
  </r>
  <r>
    <s v="ORD2979"/>
    <s v="Webcam"/>
    <n v="500"/>
    <n v="12000"/>
    <n v="5000"/>
    <s v="East"/>
    <d v="2081-01-27T00:00:00"/>
    <n v="3500000"/>
    <n v="2500000"/>
    <x v="0"/>
    <x v="57"/>
    <s v="High Discount"/>
    <s v="Ok"/>
  </r>
  <r>
    <s v="ORD2980"/>
    <s v="Printer"/>
    <n v="469"/>
    <n v="45000"/>
    <n v="400"/>
    <s v="North"/>
    <d v="2081-02-03T00:00:00"/>
    <n v="20917400"/>
    <n v="187600"/>
    <x v="1"/>
    <x v="57"/>
    <s v="Normal"/>
    <s v="Ok"/>
  </r>
  <r>
    <s v="ORD2981"/>
    <s v="Tablet"/>
    <n v="213"/>
    <n v="1200"/>
    <n v="1500"/>
    <s v="North"/>
    <d v="2081-02-10T00:00:00"/>
    <n v="0"/>
    <n v="319500"/>
    <x v="1"/>
    <x v="57"/>
    <s v="High Discount"/>
    <s v="Zero Sales"/>
  </r>
  <r>
    <s v="ORD2982"/>
    <s v="Monitor"/>
    <n v="232"/>
    <n v="1200"/>
    <n v="400"/>
    <s v="North"/>
    <d v="2081-02-17T00:00:00"/>
    <n v="185600"/>
    <n v="92800"/>
    <x v="1"/>
    <x v="57"/>
    <s v="High Discount"/>
    <s v="Ok"/>
  </r>
  <r>
    <s v="ORD2983"/>
    <s v="Mouse"/>
    <n v="359"/>
    <n v="12000"/>
    <n v="2000"/>
    <s v="South"/>
    <d v="2081-02-24T00:00:00"/>
    <n v="3590000"/>
    <n v="718000"/>
    <x v="1"/>
    <x v="57"/>
    <s v="High Discount"/>
    <s v="Ok"/>
  </r>
  <r>
    <s v="ORD2984"/>
    <s v="Keyboard"/>
    <n v="66"/>
    <n v="5500"/>
    <n v="200"/>
    <s v="West"/>
    <d v="2081-03-03T00:00:00"/>
    <n v="349800"/>
    <n v="13200"/>
    <x v="2"/>
    <x v="57"/>
    <s v="High Discount"/>
    <s v="Ok"/>
  </r>
  <r>
    <s v="ORD2985"/>
    <s v="Mobile"/>
    <n v="495"/>
    <n v="15000"/>
    <n v="400"/>
    <s v="South"/>
    <d v="2081-03-10T00:00:00"/>
    <n v="7227000"/>
    <n v="198000"/>
    <x v="2"/>
    <x v="57"/>
    <s v="Normal"/>
    <s v="Ok"/>
  </r>
  <r>
    <s v="ORD2986"/>
    <s v="Mouse"/>
    <n v="219"/>
    <n v="800"/>
    <n v="500"/>
    <s v="West"/>
    <d v="2081-03-17T00:00:00"/>
    <n v="65700"/>
    <n v="109500"/>
    <x v="2"/>
    <x v="57"/>
    <s v="High Discount"/>
    <s v="Ok"/>
  </r>
  <r>
    <s v="ORD2987"/>
    <s v="Tablet"/>
    <n v="329"/>
    <n v="5500"/>
    <n v="5000"/>
    <s v="West"/>
    <d v="2081-03-24T00:00:00"/>
    <n v="164500"/>
    <n v="1645000"/>
    <x v="2"/>
    <x v="57"/>
    <s v="High Discount"/>
    <s v="Ok"/>
  </r>
  <r>
    <s v="ORD2988"/>
    <s v="Speaker"/>
    <n v="389"/>
    <n v="22000"/>
    <n v="200"/>
    <s v="North"/>
    <d v="2081-03-31T00:00:00"/>
    <n v="8480200"/>
    <n v="77800"/>
    <x v="2"/>
    <x v="57"/>
    <s v="Normal"/>
    <s v="Ok"/>
  </r>
  <r>
    <s v="ORD2989"/>
    <s v="Mobile"/>
    <n v="568"/>
    <n v="18000"/>
    <n v="200"/>
    <s v="West"/>
    <d v="2081-04-07T00:00:00"/>
    <n v="10110400"/>
    <n v="113600"/>
    <x v="3"/>
    <x v="57"/>
    <s v="Normal"/>
    <s v="Ok"/>
  </r>
  <r>
    <s v="ORD2990"/>
    <s v="Laptop"/>
    <n v="60"/>
    <n v="12000"/>
    <n v="3000"/>
    <s v="South"/>
    <d v="2081-04-14T00:00:00"/>
    <n v="540000"/>
    <n v="180000"/>
    <x v="3"/>
    <x v="57"/>
    <s v="High Discount"/>
    <s v="Ok"/>
  </r>
  <r>
    <s v="ORD2991"/>
    <s v="Webcam"/>
    <n v="573"/>
    <n v="4500"/>
    <n v="200"/>
    <s v="South"/>
    <d v="2081-04-21T00:00:00"/>
    <n v="2463900"/>
    <n v="114600"/>
    <x v="3"/>
    <x v="57"/>
    <s v="Normal"/>
    <s v="Ok"/>
  </r>
  <r>
    <s v="ORD2992"/>
    <s v="Tablet"/>
    <n v="182"/>
    <n v="5500"/>
    <n v="500"/>
    <s v="North"/>
    <d v="2081-04-28T00:00:00"/>
    <n v="910000"/>
    <n v="91000"/>
    <x v="3"/>
    <x v="57"/>
    <s v="High Discount"/>
    <s v="Ok"/>
  </r>
  <r>
    <s v="ORD2993"/>
    <s v="Laptop"/>
    <n v="197"/>
    <n v="1200"/>
    <n v="400"/>
    <s v="East"/>
    <d v="2081-05-05T00:00:00"/>
    <n v="157600"/>
    <n v="78800"/>
    <x v="4"/>
    <x v="57"/>
    <s v="High Discount"/>
    <s v="Ok"/>
  </r>
  <r>
    <s v="ORD2994"/>
    <s v="Printer"/>
    <n v="128"/>
    <n v="45000"/>
    <n v="1000"/>
    <s v="South"/>
    <d v="2081-05-12T00:00:00"/>
    <n v="5632000"/>
    <n v="128000"/>
    <x v="4"/>
    <x v="57"/>
    <s v="High Discount"/>
    <s v="Ok"/>
  </r>
  <r>
    <s v="ORD2995"/>
    <s v="Hard Disk"/>
    <n v="395"/>
    <n v="22000"/>
    <n v="3000"/>
    <s v="West"/>
    <d v="2081-05-19T00:00:00"/>
    <n v="7505000"/>
    <n v="1185000"/>
    <x v="4"/>
    <x v="57"/>
    <s v="High Discount"/>
    <s v="Ok"/>
  </r>
  <r>
    <s v="ORD2996"/>
    <s v="Keyboard"/>
    <n v="298"/>
    <n v="4500"/>
    <n v="100"/>
    <s v="South"/>
    <d v="2081-05-26T00:00:00"/>
    <n v="1311200"/>
    <n v="29800"/>
    <x v="4"/>
    <x v="57"/>
    <s v="Normal"/>
    <s v="Ok"/>
  </r>
  <r>
    <s v="ORD2997"/>
    <s v="Keyboard"/>
    <n v="591"/>
    <n v="15000"/>
    <n v="400"/>
    <s v="South"/>
    <d v="2081-06-02T00:00:00"/>
    <n v="8628600"/>
    <n v="236400"/>
    <x v="5"/>
    <x v="57"/>
    <s v="Normal"/>
    <s v="Ok"/>
  </r>
  <r>
    <s v="ORD2998"/>
    <s v="Laptop"/>
    <n v="73"/>
    <n v="22000"/>
    <n v="5000"/>
    <s v="South"/>
    <d v="2081-06-09T00:00:00"/>
    <n v="1241000"/>
    <n v="365000"/>
    <x v="5"/>
    <x v="57"/>
    <s v="High Discount"/>
    <s v="Ok"/>
  </r>
  <r>
    <s v="ORD2999"/>
    <s v="Webcam"/>
    <n v="520"/>
    <n v="45000"/>
    <n v="400"/>
    <s v="East"/>
    <d v="2081-06-16T00:00:00"/>
    <n v="23192000"/>
    <n v="208000"/>
    <x v="5"/>
    <x v="57"/>
    <s v="Normal"/>
    <s v="Ok"/>
  </r>
  <r>
    <s v="ORD3000"/>
    <s v="Printer"/>
    <n v="250"/>
    <n v="12000"/>
    <n v="400"/>
    <s v="West"/>
    <d v="2081-06-23T00:00:00"/>
    <n v="2900000"/>
    <n v="100000"/>
    <x v="5"/>
    <x v="57"/>
    <s v="High Discount"/>
    <s v="Ok"/>
  </r>
  <r>
    <s v="ORD3001"/>
    <s v="Speaker"/>
    <n v="180"/>
    <n v="4500"/>
    <n v="2000"/>
    <s v="North"/>
    <d v="2081-06-30T00:00:00"/>
    <n v="450000"/>
    <n v="360000"/>
    <x v="5"/>
    <x v="57"/>
    <s v="High Discount"/>
    <s v="Ok"/>
  </r>
  <r>
    <s v="ORD3002"/>
    <s v="Webcam"/>
    <n v="405"/>
    <n v="15000"/>
    <n v="100"/>
    <s v="South"/>
    <d v="2081-07-07T00:00:00"/>
    <n v="6034500"/>
    <n v="40500"/>
    <x v="6"/>
    <x v="57"/>
    <s v="Normal"/>
    <s v="Ok"/>
  </r>
  <r>
    <s v="ORD3003"/>
    <s v="Mouse"/>
    <n v="199"/>
    <n v="1200"/>
    <n v="300"/>
    <s v="West"/>
    <d v="2081-07-14T00:00:00"/>
    <n v="179100"/>
    <n v="59700"/>
    <x v="6"/>
    <x v="57"/>
    <s v="High Discount"/>
    <s v="Ok"/>
  </r>
  <r>
    <s v="ORD3004"/>
    <s v="Keyboard"/>
    <n v="575"/>
    <n v="800"/>
    <n v="5000"/>
    <s v="West"/>
    <d v="2081-07-21T00:00:00"/>
    <n v="0"/>
    <n v="2875000"/>
    <x v="6"/>
    <x v="57"/>
    <s v="High Discount"/>
    <s v="Zero Sales"/>
  </r>
  <r>
    <s v="ORD3005"/>
    <s v="Mouse"/>
    <n v="353"/>
    <n v="45000"/>
    <n v="100"/>
    <s v="North"/>
    <d v="2081-07-28T00:00:00"/>
    <n v="15849700"/>
    <n v="35300"/>
    <x v="6"/>
    <x v="57"/>
    <s v="Normal"/>
    <s v="Ok"/>
  </r>
  <r>
    <s v="ORD3006"/>
    <s v="Mobile"/>
    <n v="590"/>
    <n v="15000"/>
    <n v="3000"/>
    <s v="South"/>
    <d v="2081-08-04T00:00:00"/>
    <n v="7080000"/>
    <n v="1770000"/>
    <x v="7"/>
    <x v="57"/>
    <s v="High Discount"/>
    <s v="Ok"/>
  </r>
  <r>
    <s v="ORD3007"/>
    <s v="Monitor"/>
    <n v="99"/>
    <n v="1200"/>
    <n v="300"/>
    <s v="East"/>
    <d v="2081-08-11T00:00:00"/>
    <n v="89100"/>
    <n v="29700"/>
    <x v="7"/>
    <x v="57"/>
    <s v="High Discount"/>
    <s v="Ok"/>
  </r>
  <r>
    <s v="ORD3008"/>
    <s v="Tablet"/>
    <n v="513"/>
    <n v="15000"/>
    <n v="3000"/>
    <s v="West"/>
    <d v="2081-08-18T00:00:00"/>
    <n v="6156000"/>
    <n v="1539000"/>
    <x v="7"/>
    <x v="57"/>
    <s v="High Discount"/>
    <s v="Ok"/>
  </r>
  <r>
    <s v="ORD3009"/>
    <s v="Printer"/>
    <n v="289"/>
    <n v="1200"/>
    <n v="2000"/>
    <s v="North"/>
    <d v="2081-08-25T00:00:00"/>
    <n v="0"/>
    <n v="578000"/>
    <x v="7"/>
    <x v="57"/>
    <s v="High Discount"/>
    <s v="Zero Sales"/>
  </r>
  <r>
    <s v="ORD3010"/>
    <s v="Webcam"/>
    <n v="531"/>
    <n v="1200"/>
    <n v="3000"/>
    <s v="East"/>
    <d v="2081-09-01T00:00:00"/>
    <n v="0"/>
    <n v="1593000"/>
    <x v="8"/>
    <x v="57"/>
    <s v="High Discount"/>
    <s v="Zero Sales"/>
  </r>
  <r>
    <s v="ORD3011"/>
    <s v="Keyboard"/>
    <n v="504"/>
    <n v="22000"/>
    <n v="1500"/>
    <s v="West"/>
    <d v="2081-09-08T00:00:00"/>
    <n v="10332000"/>
    <n v="756000"/>
    <x v="8"/>
    <x v="57"/>
    <s v="High Discount"/>
    <s v="Ok"/>
  </r>
  <r>
    <s v="ORD3012"/>
    <s v="Mouse"/>
    <n v="332"/>
    <n v="1200"/>
    <n v="1500"/>
    <s v="South"/>
    <d v="2081-09-15T00:00:00"/>
    <n v="0"/>
    <n v="498000"/>
    <x v="8"/>
    <x v="57"/>
    <s v="High Discount"/>
    <s v="Zero Sales"/>
  </r>
  <r>
    <s v="ORD3013"/>
    <s v="Hard Disk"/>
    <n v="384"/>
    <n v="6000"/>
    <n v="400"/>
    <s v="West"/>
    <d v="2081-09-22T00:00:00"/>
    <n v="2150400"/>
    <n v="153600"/>
    <x v="8"/>
    <x v="57"/>
    <s v="High Discount"/>
    <s v="Ok"/>
  </r>
  <r>
    <s v="ORD3014"/>
    <s v="Mobile"/>
    <n v="401"/>
    <n v="6000"/>
    <n v="5000"/>
    <s v="East"/>
    <d v="2081-09-29T00:00:00"/>
    <n v="401000"/>
    <n v="2005000"/>
    <x v="8"/>
    <x v="57"/>
    <s v="High Discount"/>
    <s v="Ok"/>
  </r>
  <r>
    <s v="ORD3015"/>
    <s v="Tablet"/>
    <n v="376"/>
    <n v="18000"/>
    <n v="500"/>
    <s v="East"/>
    <d v="2081-10-06T00:00:00"/>
    <n v="6580000"/>
    <n v="188000"/>
    <x v="9"/>
    <x v="57"/>
    <s v="High Discount"/>
    <s v="Ok"/>
  </r>
  <r>
    <s v="ORD3016"/>
    <s v="Tablet"/>
    <n v="385"/>
    <n v="45000"/>
    <n v="200"/>
    <s v="South"/>
    <d v="2081-10-13T00:00:00"/>
    <n v="17248000"/>
    <n v="77000"/>
    <x v="9"/>
    <x v="57"/>
    <s v="Normal"/>
    <s v="Ok"/>
  </r>
  <r>
    <s v="ORD3017"/>
    <s v="Webcam"/>
    <n v="130"/>
    <n v="18000"/>
    <n v="500"/>
    <s v="South"/>
    <d v="2081-10-20T00:00:00"/>
    <n v="2275000"/>
    <n v="65000"/>
    <x v="9"/>
    <x v="57"/>
    <s v="High Discount"/>
    <s v="Ok"/>
  </r>
  <r>
    <s v="ORD3018"/>
    <s v="Printer"/>
    <n v="136"/>
    <n v="15000"/>
    <n v="100"/>
    <s v="North"/>
    <d v="2081-10-27T00:00:00"/>
    <n v="2026400"/>
    <n v="13600"/>
    <x v="9"/>
    <x v="57"/>
    <s v="Normal"/>
    <s v="Ok"/>
  </r>
  <r>
    <s v="ORD3019"/>
    <s v="Speaker"/>
    <n v="307"/>
    <n v="22000"/>
    <n v="3000"/>
    <s v="South"/>
    <d v="2081-11-03T00:00:00"/>
    <n v="5833000"/>
    <n v="921000"/>
    <x v="10"/>
    <x v="57"/>
    <s v="High Discount"/>
    <s v="Ok"/>
  </r>
  <r>
    <s v="ORD3020"/>
    <s v="Hard Disk"/>
    <n v="234"/>
    <n v="6000"/>
    <n v="1000"/>
    <s v="North"/>
    <d v="2081-11-10T00:00:00"/>
    <n v="1170000"/>
    <n v="234000"/>
    <x v="10"/>
    <x v="57"/>
    <s v="High Discount"/>
    <s v="Ok"/>
  </r>
  <r>
    <s v="ORD3021"/>
    <s v="Webcam"/>
    <n v="172"/>
    <n v="12000"/>
    <n v="400"/>
    <s v="East"/>
    <d v="2081-11-17T00:00:00"/>
    <n v="1995200"/>
    <n v="68800"/>
    <x v="10"/>
    <x v="57"/>
    <s v="High Discount"/>
    <s v="Ok"/>
  </r>
  <r>
    <s v="ORD3022"/>
    <s v="Mouse"/>
    <n v="145"/>
    <n v="5500"/>
    <n v="300"/>
    <s v="East"/>
    <d v="2081-11-24T00:00:00"/>
    <n v="754000"/>
    <n v="43500"/>
    <x v="10"/>
    <x v="57"/>
    <s v="High Discount"/>
    <s v="Ok"/>
  </r>
  <r>
    <s v="ORD3023"/>
    <s v="Monitor"/>
    <n v="564"/>
    <n v="5500"/>
    <n v="1000"/>
    <s v="West"/>
    <d v="2081-12-01T00:00:00"/>
    <n v="2538000"/>
    <n v="564000"/>
    <x v="11"/>
    <x v="57"/>
    <s v="High Discount"/>
    <s v="Ok"/>
  </r>
  <r>
    <s v="ORD3024"/>
    <s v="Laptop"/>
    <n v="492"/>
    <n v="6000"/>
    <n v="200"/>
    <s v="West"/>
    <d v="2081-12-08T00:00:00"/>
    <n v="2853600"/>
    <n v="98400"/>
    <x v="11"/>
    <x v="57"/>
    <s v="Normal"/>
    <s v="Ok"/>
  </r>
  <r>
    <s v="ORD3025"/>
    <s v="Speaker"/>
    <n v="563"/>
    <n v="18000"/>
    <n v="1500"/>
    <s v="North"/>
    <d v="2081-12-15T00:00:00"/>
    <n v="9289500"/>
    <n v="844500"/>
    <x v="11"/>
    <x v="57"/>
    <s v="High Discount"/>
    <s v="Ok"/>
  </r>
  <r>
    <s v="ORD3026"/>
    <s v="Printer"/>
    <n v="420"/>
    <n v="1200"/>
    <n v="500"/>
    <s v="South"/>
    <d v="2081-12-22T00:00:00"/>
    <n v="294000"/>
    <n v="210000"/>
    <x v="11"/>
    <x v="57"/>
    <s v="High Discount"/>
    <s v="Ok"/>
  </r>
  <r>
    <s v="ORD3027"/>
    <s v="Mobile"/>
    <n v="354"/>
    <n v="800"/>
    <n v="100"/>
    <s v="South"/>
    <d v="2081-12-29T00:00:00"/>
    <n v="247800"/>
    <n v="35400"/>
    <x v="11"/>
    <x v="57"/>
    <s v="Normal"/>
    <s v="Ok"/>
  </r>
  <r>
    <s v="ORD3028"/>
    <s v="Speaker"/>
    <n v="406"/>
    <n v="45000"/>
    <n v="200"/>
    <s v="West"/>
    <d v="2082-01-05T00:00:00"/>
    <n v="18188800"/>
    <n v="81200"/>
    <x v="0"/>
    <x v="58"/>
    <s v="Normal"/>
    <s v="Ok"/>
  </r>
  <r>
    <s v="ORD3029"/>
    <s v="Keyboard"/>
    <n v="197"/>
    <n v="45000"/>
    <n v="1000"/>
    <s v="East"/>
    <d v="2082-01-12T00:00:00"/>
    <n v="8668000"/>
    <n v="197000"/>
    <x v="0"/>
    <x v="58"/>
    <s v="High Discount"/>
    <s v="Ok"/>
  </r>
  <r>
    <s v="ORD3030"/>
    <s v="Printer"/>
    <n v="334"/>
    <n v="4500"/>
    <n v="2000"/>
    <s v="North"/>
    <d v="2082-01-19T00:00:00"/>
    <n v="835000"/>
    <n v="668000"/>
    <x v="0"/>
    <x v="58"/>
    <s v="High Discount"/>
    <s v="Ok"/>
  </r>
  <r>
    <s v="ORD3031"/>
    <s v="Monitor"/>
    <n v="311"/>
    <n v="1200"/>
    <n v="300"/>
    <s v="East"/>
    <d v="2082-01-26T00:00:00"/>
    <n v="279900"/>
    <n v="93300"/>
    <x v="0"/>
    <x v="58"/>
    <s v="Normal"/>
    <s v="Ok"/>
  </r>
  <r>
    <s v="ORD3032"/>
    <s v="Keyboard"/>
    <n v="540"/>
    <n v="12000"/>
    <n v="1500"/>
    <s v="East"/>
    <d v="2082-02-02T00:00:00"/>
    <n v="5670000"/>
    <n v="810000"/>
    <x v="1"/>
    <x v="58"/>
    <s v="High Discount"/>
    <s v="Ok"/>
  </r>
  <r>
    <s v="ORD3033"/>
    <s v="Speaker"/>
    <n v="80"/>
    <n v="45000"/>
    <n v="1500"/>
    <s v="South"/>
    <d v="2082-02-09T00:00:00"/>
    <n v="3480000"/>
    <n v="120000"/>
    <x v="1"/>
    <x v="58"/>
    <s v="High Discount"/>
    <s v="Ok"/>
  </r>
  <r>
    <s v="ORD3034"/>
    <s v="Laptop"/>
    <n v="317"/>
    <n v="22000"/>
    <n v="500"/>
    <s v="North"/>
    <d v="2082-02-16T00:00:00"/>
    <n v="6815500"/>
    <n v="158500"/>
    <x v="1"/>
    <x v="58"/>
    <s v="High Discount"/>
    <s v="Ok"/>
  </r>
  <r>
    <s v="ORD3035"/>
    <s v="Laptop"/>
    <n v="61"/>
    <n v="12000"/>
    <n v="100"/>
    <s v="East"/>
    <d v="2082-02-23T00:00:00"/>
    <n v="725900"/>
    <n v="6100"/>
    <x v="1"/>
    <x v="58"/>
    <s v="High Discount"/>
    <s v="Ok"/>
  </r>
  <r>
    <s v="ORD3036"/>
    <s v="Monitor"/>
    <n v="240"/>
    <n v="1200"/>
    <n v="5000"/>
    <s v="West"/>
    <d v="2082-03-02T00:00:00"/>
    <n v="0"/>
    <n v="1200000"/>
    <x v="2"/>
    <x v="58"/>
    <s v="High Discount"/>
    <s v="Zero Sales"/>
  </r>
  <r>
    <s v="ORD3037"/>
    <s v="Tablet"/>
    <n v="449"/>
    <n v="5500"/>
    <n v="3000"/>
    <s v="West"/>
    <d v="2082-03-09T00:00:00"/>
    <n v="1122500"/>
    <n v="1347000"/>
    <x v="2"/>
    <x v="58"/>
    <s v="High Discount"/>
    <s v="Ok"/>
  </r>
  <r>
    <s v="ORD3038"/>
    <s v="Hard Disk"/>
    <n v="586"/>
    <n v="1200"/>
    <n v="300"/>
    <s v="South"/>
    <d v="2082-03-16T00:00:00"/>
    <n v="527400"/>
    <n v="175800"/>
    <x v="2"/>
    <x v="58"/>
    <s v="Normal"/>
    <s v="Ok"/>
  </r>
  <r>
    <s v="ORD3039"/>
    <s v="Mobile"/>
    <n v="140"/>
    <n v="5500"/>
    <n v="100"/>
    <s v="West"/>
    <d v="2082-03-23T00:00:00"/>
    <n v="756000"/>
    <n v="14000"/>
    <x v="2"/>
    <x v="58"/>
    <s v="Normal"/>
    <s v="Ok"/>
  </r>
  <r>
    <s v="ORD3040"/>
    <s v="Tablet"/>
    <n v="550"/>
    <n v="6000"/>
    <n v="1000"/>
    <s v="West"/>
    <d v="2082-03-30T00:00:00"/>
    <n v="2750000"/>
    <n v="550000"/>
    <x v="2"/>
    <x v="58"/>
    <s v="High Discount"/>
    <s v="Ok"/>
  </r>
  <r>
    <s v="ORD3041"/>
    <s v="Laptop"/>
    <n v="350"/>
    <n v="22000"/>
    <n v="300"/>
    <s v="East"/>
    <d v="2082-04-06T00:00:00"/>
    <n v="7595000"/>
    <n v="105000"/>
    <x v="3"/>
    <x v="58"/>
    <s v="Normal"/>
    <s v="Ok"/>
  </r>
  <r>
    <s v="ORD3042"/>
    <s v="Laptop"/>
    <n v="160"/>
    <n v="15000"/>
    <n v="2000"/>
    <s v="West"/>
    <d v="2082-04-13T00:00:00"/>
    <n v="2080000"/>
    <n v="320000"/>
    <x v="3"/>
    <x v="58"/>
    <s v="High Discount"/>
    <s v="Ok"/>
  </r>
  <r>
    <s v="ORD3043"/>
    <s v="Mouse"/>
    <n v="129"/>
    <n v="800"/>
    <n v="200"/>
    <s v="West"/>
    <d v="2082-04-20T00:00:00"/>
    <n v="77400"/>
    <n v="25800"/>
    <x v="3"/>
    <x v="58"/>
    <s v="High Discount"/>
    <s v="Ok"/>
  </r>
  <r>
    <s v="ORD3044"/>
    <s v="Keyboard"/>
    <n v="482"/>
    <n v="5500"/>
    <n v="200"/>
    <s v="East"/>
    <d v="2082-04-27T00:00:00"/>
    <n v="2554600"/>
    <n v="96400"/>
    <x v="3"/>
    <x v="58"/>
    <s v="Normal"/>
    <s v="Ok"/>
  </r>
  <r>
    <s v="ORD3045"/>
    <s v="Speaker"/>
    <n v="466"/>
    <n v="5500"/>
    <n v="400"/>
    <s v="South"/>
    <d v="2082-05-04T00:00:00"/>
    <n v="2376600"/>
    <n v="186400"/>
    <x v="4"/>
    <x v="58"/>
    <s v="Normal"/>
    <s v="Ok"/>
  </r>
  <r>
    <s v="ORD3046"/>
    <s v="Mobile"/>
    <n v="263"/>
    <n v="5500"/>
    <n v="1000"/>
    <s v="South"/>
    <d v="2082-05-11T00:00:00"/>
    <n v="1183500"/>
    <n v="263000"/>
    <x v="4"/>
    <x v="58"/>
    <s v="High Discount"/>
    <s v="Ok"/>
  </r>
  <r>
    <s v="ORD3047"/>
    <s v="Monitor"/>
    <n v="496"/>
    <n v="800"/>
    <n v="3000"/>
    <s v="North"/>
    <d v="2082-05-18T00:00:00"/>
    <n v="0"/>
    <n v="1488000"/>
    <x v="4"/>
    <x v="58"/>
    <s v="High Discount"/>
    <s v="Zero Sales"/>
  </r>
  <r>
    <s v="ORD3048"/>
    <s v="Speaker"/>
    <n v="67"/>
    <n v="5500"/>
    <n v="1500"/>
    <s v="West"/>
    <d v="2082-05-25T00:00:00"/>
    <n v="268000"/>
    <n v="100500"/>
    <x v="4"/>
    <x v="58"/>
    <s v="High Discount"/>
    <s v="Ok"/>
  </r>
  <r>
    <s v="ORD3049"/>
    <s v="Mouse"/>
    <n v="103"/>
    <n v="4500"/>
    <n v="1500"/>
    <s v="East"/>
    <d v="2082-06-01T00:00:00"/>
    <n v="309000"/>
    <n v="154500"/>
    <x v="5"/>
    <x v="58"/>
    <s v="High Discount"/>
    <s v="Ok"/>
  </r>
  <r>
    <s v="ORD3050"/>
    <s v="Laptop"/>
    <n v="289"/>
    <n v="15000"/>
    <n v="500"/>
    <s v="North"/>
    <d v="2082-06-08T00:00:00"/>
    <n v="4190500"/>
    <n v="144500"/>
    <x v="5"/>
    <x v="58"/>
    <s v="High Discount"/>
    <s v="Ok"/>
  </r>
  <r>
    <s v="ORD3051"/>
    <s v="Monitor"/>
    <n v="467"/>
    <n v="15000"/>
    <n v="400"/>
    <s v="South"/>
    <d v="2082-06-15T00:00:00"/>
    <n v="6818200"/>
    <n v="186800"/>
    <x v="5"/>
    <x v="58"/>
    <s v="Normal"/>
    <s v="Ok"/>
  </r>
  <r>
    <s v="ORD3052"/>
    <s v="Laptop"/>
    <n v="535"/>
    <n v="45000"/>
    <n v="2000"/>
    <s v="South"/>
    <d v="2082-06-22T00:00:00"/>
    <n v="23005000"/>
    <n v="1070000"/>
    <x v="5"/>
    <x v="58"/>
    <s v="High Discount"/>
    <s v="Ok"/>
  </r>
  <r>
    <s v="ORD3053"/>
    <s v="Mobile"/>
    <n v="493"/>
    <n v="45000"/>
    <n v="3000"/>
    <s v="East"/>
    <d v="2082-06-29T00:00:00"/>
    <n v="20706000"/>
    <n v="1479000"/>
    <x v="5"/>
    <x v="58"/>
    <s v="High Discount"/>
    <s v="Ok"/>
  </r>
  <r>
    <s v="ORD3054"/>
    <s v="Keyboard"/>
    <n v="172"/>
    <n v="4500"/>
    <n v="300"/>
    <s v="North"/>
    <d v="2082-07-06T00:00:00"/>
    <n v="722400"/>
    <n v="51600"/>
    <x v="6"/>
    <x v="58"/>
    <s v="High Discount"/>
    <s v="Ok"/>
  </r>
  <r>
    <s v="ORD3055"/>
    <s v="Speaker"/>
    <n v="469"/>
    <n v="4500"/>
    <n v="1500"/>
    <s v="North"/>
    <d v="2082-07-13T00:00:00"/>
    <n v="1407000"/>
    <n v="703500"/>
    <x v="6"/>
    <x v="58"/>
    <s v="High Discount"/>
    <s v="Ok"/>
  </r>
  <r>
    <s v="ORD3056"/>
    <s v="Speaker"/>
    <n v="265"/>
    <n v="5500"/>
    <n v="300"/>
    <s v="East"/>
    <d v="2082-07-20T00:00:00"/>
    <n v="1378000"/>
    <n v="79500"/>
    <x v="6"/>
    <x v="58"/>
    <s v="High Discount"/>
    <s v="Ok"/>
  </r>
  <r>
    <s v="ORD3057"/>
    <s v="Tablet"/>
    <n v="469"/>
    <n v="22000"/>
    <n v="100"/>
    <s v="East"/>
    <d v="2082-07-27T00:00:00"/>
    <n v="10271100"/>
    <n v="46900"/>
    <x v="6"/>
    <x v="58"/>
    <s v="Normal"/>
    <s v="Ok"/>
  </r>
  <r>
    <s v="ORD3058"/>
    <s v="Monitor"/>
    <n v="277"/>
    <n v="6000"/>
    <n v="5000"/>
    <s v="North"/>
    <d v="2082-08-03T00:00:00"/>
    <n v="277000"/>
    <n v="1385000"/>
    <x v="7"/>
    <x v="58"/>
    <s v="High Discount"/>
    <s v="Ok"/>
  </r>
  <r>
    <s v="ORD3059"/>
    <s v="Hard Disk"/>
    <n v="286"/>
    <n v="4500"/>
    <n v="2000"/>
    <s v="South"/>
    <d v="2082-08-10T00:00:00"/>
    <n v="715000"/>
    <n v="572000"/>
    <x v="7"/>
    <x v="58"/>
    <s v="High Discount"/>
    <s v="Ok"/>
  </r>
  <r>
    <s v="ORD3060"/>
    <s v="Mouse"/>
    <n v="379"/>
    <n v="45000"/>
    <n v="1000"/>
    <s v="West"/>
    <d v="2082-08-17T00:00:00"/>
    <n v="16676000"/>
    <n v="379000"/>
    <x v="7"/>
    <x v="58"/>
    <s v="High Discount"/>
    <s v="Ok"/>
  </r>
  <r>
    <s v="ORD3061"/>
    <s v="Hard Disk"/>
    <n v="518"/>
    <n v="22000"/>
    <n v="300"/>
    <s v="South"/>
    <d v="2082-08-24T00:00:00"/>
    <n v="11240600"/>
    <n v="155400"/>
    <x v="7"/>
    <x v="58"/>
    <s v="Normal"/>
    <s v="Ok"/>
  </r>
  <r>
    <s v="ORD3062"/>
    <s v="Tablet"/>
    <n v="536"/>
    <n v="800"/>
    <n v="500"/>
    <s v="East"/>
    <d v="2082-08-31T00:00:00"/>
    <n v="160800"/>
    <n v="268000"/>
    <x v="7"/>
    <x v="58"/>
    <s v="Normal"/>
    <s v="Ok"/>
  </r>
  <r>
    <s v="ORD3063"/>
    <s v="Mobile"/>
    <n v="598"/>
    <n v="12000"/>
    <n v="200"/>
    <s v="North"/>
    <d v="2082-09-07T00:00:00"/>
    <n v="7056400"/>
    <n v="119600"/>
    <x v="8"/>
    <x v="58"/>
    <s v="Normal"/>
    <s v="Ok"/>
  </r>
  <r>
    <s v="ORD3064"/>
    <s v="Mouse"/>
    <n v="464"/>
    <n v="6000"/>
    <n v="500"/>
    <s v="North"/>
    <d v="2082-09-14T00:00:00"/>
    <n v="2552000"/>
    <n v="232000"/>
    <x v="8"/>
    <x v="58"/>
    <s v="High Discount"/>
    <s v="Ok"/>
  </r>
  <r>
    <s v="ORD3065"/>
    <s v="Keyboard"/>
    <n v="268"/>
    <n v="4500"/>
    <n v="3000"/>
    <s v="West"/>
    <d v="2082-09-21T00:00:00"/>
    <n v="402000"/>
    <n v="804000"/>
    <x v="8"/>
    <x v="58"/>
    <s v="High Discount"/>
    <s v="Ok"/>
  </r>
  <r>
    <s v="ORD3066"/>
    <s v="Hard Disk"/>
    <n v="430"/>
    <n v="15000"/>
    <n v="2000"/>
    <s v="North"/>
    <d v="2082-09-28T00:00:00"/>
    <n v="5590000"/>
    <n v="860000"/>
    <x v="8"/>
    <x v="58"/>
    <s v="High Discount"/>
    <s v="Ok"/>
  </r>
  <r>
    <s v="ORD3067"/>
    <s v="Keyboard"/>
    <n v="136"/>
    <n v="45000"/>
    <n v="500"/>
    <s v="West"/>
    <d v="2082-10-05T00:00:00"/>
    <n v="6052000"/>
    <n v="68000"/>
    <x v="9"/>
    <x v="58"/>
    <s v="High Discount"/>
    <s v="Ok"/>
  </r>
  <r>
    <s v="ORD3068"/>
    <s v="Hard Disk"/>
    <n v="510"/>
    <n v="18000"/>
    <n v="300"/>
    <s v="South"/>
    <d v="2082-10-12T00:00:00"/>
    <n v="9027000"/>
    <n v="153000"/>
    <x v="9"/>
    <x v="58"/>
    <s v="Normal"/>
    <s v="Ok"/>
  </r>
  <r>
    <s v="ORD3069"/>
    <s v="Keyboard"/>
    <n v="460"/>
    <n v="45000"/>
    <n v="400"/>
    <s v="South"/>
    <d v="2082-10-19T00:00:00"/>
    <n v="20516000"/>
    <n v="184000"/>
    <x v="9"/>
    <x v="58"/>
    <s v="Normal"/>
    <s v="Ok"/>
  </r>
  <r>
    <s v="ORD3070"/>
    <s v="Hard Disk"/>
    <n v="574"/>
    <n v="4500"/>
    <n v="500"/>
    <s v="North"/>
    <d v="2082-10-26T00:00:00"/>
    <n v="2296000"/>
    <n v="287000"/>
    <x v="9"/>
    <x v="58"/>
    <s v="Normal"/>
    <s v="Ok"/>
  </r>
  <r>
    <s v="ORD3071"/>
    <s v="Keyboard"/>
    <n v="496"/>
    <n v="12000"/>
    <n v="1500"/>
    <s v="North"/>
    <d v="2082-11-02T00:00:00"/>
    <n v="5208000"/>
    <n v="744000"/>
    <x v="10"/>
    <x v="58"/>
    <s v="High Discount"/>
    <s v="Ok"/>
  </r>
  <r>
    <s v="ORD3072"/>
    <s v="Tablet"/>
    <n v="349"/>
    <n v="5500"/>
    <n v="100"/>
    <s v="East"/>
    <d v="2082-11-09T00:00:00"/>
    <n v="1884600"/>
    <n v="34900"/>
    <x v="10"/>
    <x v="58"/>
    <s v="Normal"/>
    <s v="Ok"/>
  </r>
  <r>
    <s v="ORD3073"/>
    <s v="Printer"/>
    <n v="457"/>
    <n v="6000"/>
    <n v="200"/>
    <s v="East"/>
    <d v="2082-11-16T00:00:00"/>
    <n v="2650600"/>
    <n v="91400"/>
    <x v="10"/>
    <x v="58"/>
    <s v="Normal"/>
    <s v="Ok"/>
  </r>
  <r>
    <s v="ORD3074"/>
    <s v="Mouse"/>
    <n v="424"/>
    <n v="1200"/>
    <n v="1500"/>
    <s v="North"/>
    <d v="2082-11-23T00:00:00"/>
    <n v="0"/>
    <n v="636000"/>
    <x v="10"/>
    <x v="58"/>
    <s v="High Discount"/>
    <s v="Zero Sales"/>
  </r>
  <r>
    <s v="ORD3075"/>
    <s v="Monitor"/>
    <n v="282"/>
    <n v="1200"/>
    <n v="300"/>
    <s v="North"/>
    <d v="2082-11-30T00:00:00"/>
    <n v="253800"/>
    <n v="84600"/>
    <x v="10"/>
    <x v="58"/>
    <s v="High Discount"/>
    <s v="Ok"/>
  </r>
  <r>
    <s v="ORD3076"/>
    <s v="Mobile"/>
    <n v="98"/>
    <n v="1200"/>
    <n v="400"/>
    <s v="South"/>
    <d v="2082-12-07T00:00:00"/>
    <n v="78400"/>
    <n v="39200"/>
    <x v="11"/>
    <x v="58"/>
    <s v="High Discount"/>
    <s v="Ok"/>
  </r>
  <r>
    <s v="ORD3077"/>
    <s v="Webcam"/>
    <n v="235"/>
    <n v="1200"/>
    <n v="2000"/>
    <s v="North"/>
    <d v="2082-12-14T00:00:00"/>
    <n v="0"/>
    <n v="470000"/>
    <x v="11"/>
    <x v="58"/>
    <s v="High Discount"/>
    <s v="Zero Sales"/>
  </r>
  <r>
    <s v="ORD3078"/>
    <s v="Laptop"/>
    <n v="254"/>
    <n v="22000"/>
    <n v="5000"/>
    <s v="East"/>
    <d v="2082-12-21T00:00:00"/>
    <n v="4318000"/>
    <n v="1270000"/>
    <x v="11"/>
    <x v="58"/>
    <s v="High Discount"/>
    <s v="Ok"/>
  </r>
  <r>
    <s v="ORD3079"/>
    <s v="Monitor"/>
    <n v="127"/>
    <n v="800"/>
    <n v="1000"/>
    <s v="South"/>
    <d v="2082-12-28T00:00:00"/>
    <n v="0"/>
    <n v="127000"/>
    <x v="11"/>
    <x v="58"/>
    <s v="High Discount"/>
    <s v="Zero Sales"/>
  </r>
  <r>
    <s v="ORD3080"/>
    <s v="Laptop"/>
    <n v="530"/>
    <n v="45000"/>
    <n v="400"/>
    <s v="West"/>
    <d v="2083-01-04T00:00:00"/>
    <n v="23638000"/>
    <n v="212000"/>
    <x v="0"/>
    <x v="59"/>
    <s v="Normal"/>
    <s v="Ok"/>
  </r>
  <r>
    <s v="ORD3081"/>
    <s v="Mouse"/>
    <n v="435"/>
    <n v="6000"/>
    <n v="500"/>
    <s v="East"/>
    <d v="2083-01-11T00:00:00"/>
    <n v="2392500"/>
    <n v="217500"/>
    <x v="0"/>
    <x v="59"/>
    <s v="High Discount"/>
    <s v="Ok"/>
  </r>
  <r>
    <s v="ORD3082"/>
    <s v="Monitor"/>
    <n v="243"/>
    <n v="12000"/>
    <n v="2000"/>
    <s v="East"/>
    <d v="2083-01-18T00:00:00"/>
    <n v="2430000"/>
    <n v="486000"/>
    <x v="0"/>
    <x v="59"/>
    <s v="High Discount"/>
    <s v="Ok"/>
  </r>
  <r>
    <s v="ORD3083"/>
    <s v="Keyboard"/>
    <n v="152"/>
    <n v="800"/>
    <n v="2000"/>
    <s v="South"/>
    <d v="2083-01-25T00:00:00"/>
    <n v="0"/>
    <n v="304000"/>
    <x v="0"/>
    <x v="59"/>
    <s v="High Discount"/>
    <s v="Zero Sales"/>
  </r>
  <r>
    <s v="ORD3084"/>
    <s v="Keyboard"/>
    <n v="425"/>
    <n v="18000"/>
    <n v="100"/>
    <s v="West"/>
    <d v="2083-02-01T00:00:00"/>
    <n v="7607500"/>
    <n v="42500"/>
    <x v="1"/>
    <x v="59"/>
    <s v="Normal"/>
    <s v="Ok"/>
  </r>
  <r>
    <s v="ORD3085"/>
    <s v="Webcam"/>
    <n v="336"/>
    <n v="18000"/>
    <n v="3000"/>
    <s v="East"/>
    <d v="2083-02-08T00:00:00"/>
    <n v="5040000"/>
    <n v="1008000"/>
    <x v="1"/>
    <x v="59"/>
    <s v="High Discount"/>
    <s v="Ok"/>
  </r>
  <r>
    <s v="ORD3086"/>
    <s v="Laptop"/>
    <n v="531"/>
    <n v="6000"/>
    <n v="100"/>
    <s v="North"/>
    <d v="2083-02-15T00:00:00"/>
    <n v="3132900"/>
    <n v="53100"/>
    <x v="1"/>
    <x v="59"/>
    <s v="Normal"/>
    <s v="Ok"/>
  </r>
  <r>
    <s v="ORD3087"/>
    <s v="Mobile"/>
    <n v="299"/>
    <n v="45000"/>
    <n v="200"/>
    <s v="East"/>
    <d v="2083-02-22T00:00:00"/>
    <n v="13395200"/>
    <n v="59800"/>
    <x v="1"/>
    <x v="59"/>
    <s v="Normal"/>
    <s v="Ok"/>
  </r>
  <r>
    <s v="ORD3088"/>
    <s v="Mouse"/>
    <n v="250"/>
    <n v="6000"/>
    <n v="1000"/>
    <s v="South"/>
    <d v="2083-03-01T00:00:00"/>
    <n v="1250000"/>
    <n v="250000"/>
    <x v="2"/>
    <x v="59"/>
    <s v="High Discount"/>
    <s v="Ok"/>
  </r>
  <r>
    <s v="ORD3089"/>
    <s v="Keyboard"/>
    <n v="585"/>
    <n v="5500"/>
    <n v="300"/>
    <s v="South"/>
    <d v="2083-03-08T00:00:00"/>
    <n v="3042000"/>
    <n v="175500"/>
    <x v="2"/>
    <x v="59"/>
    <s v="Normal"/>
    <s v="Ok"/>
  </r>
  <r>
    <s v="ORD3090"/>
    <s v="Printer"/>
    <n v="510"/>
    <n v="5500"/>
    <n v="300"/>
    <s v="South"/>
    <d v="2083-03-15T00:00:00"/>
    <n v="2652000"/>
    <n v="153000"/>
    <x v="2"/>
    <x v="59"/>
    <s v="Normal"/>
    <s v="Ok"/>
  </r>
  <r>
    <s v="ORD3091"/>
    <s v="Tablet"/>
    <n v="349"/>
    <n v="45000"/>
    <n v="5000"/>
    <s v="East"/>
    <d v="2083-03-22T00:00:00"/>
    <n v="13960000"/>
    <n v="1745000"/>
    <x v="2"/>
    <x v="59"/>
    <s v="High Discount"/>
    <s v="Ok"/>
  </r>
  <r>
    <s v="ORD3092"/>
    <s v="Tablet"/>
    <n v="527"/>
    <n v="4500"/>
    <n v="1000"/>
    <s v="West"/>
    <d v="2083-03-29T00:00:00"/>
    <n v="1844500"/>
    <n v="527000"/>
    <x v="2"/>
    <x v="59"/>
    <s v="High Discount"/>
    <s v="Ok"/>
  </r>
  <r>
    <s v="ORD3093"/>
    <s v="Hard Disk"/>
    <n v="132"/>
    <n v="45000"/>
    <n v="2000"/>
    <s v="North"/>
    <d v="2083-04-05T00:00:00"/>
    <n v="5676000"/>
    <n v="264000"/>
    <x v="3"/>
    <x v="59"/>
    <s v="High Discount"/>
    <s v="Ok"/>
  </r>
  <r>
    <s v="ORD3094"/>
    <s v="Mobile"/>
    <n v="507"/>
    <n v="12000"/>
    <n v="1500"/>
    <s v="South"/>
    <d v="2083-04-12T00:00:00"/>
    <n v="5323500"/>
    <n v="760500"/>
    <x v="3"/>
    <x v="59"/>
    <s v="High Discount"/>
    <s v="Ok"/>
  </r>
  <r>
    <s v="ORD3095"/>
    <s v="Tablet"/>
    <n v="347"/>
    <n v="4500"/>
    <n v="3000"/>
    <s v="West"/>
    <d v="2083-04-19T00:00:00"/>
    <n v="520500"/>
    <n v="1041000"/>
    <x v="3"/>
    <x v="59"/>
    <s v="High Discount"/>
    <s v="Ok"/>
  </r>
  <r>
    <s v="ORD3096"/>
    <s v="Hard Disk"/>
    <n v="413"/>
    <n v="45000"/>
    <n v="5000"/>
    <s v="North"/>
    <d v="2083-04-26T00:00:00"/>
    <n v="16520000"/>
    <n v="2065000"/>
    <x v="3"/>
    <x v="59"/>
    <s v="High Discount"/>
    <s v="Ok"/>
  </r>
  <r>
    <s v="ORD3097"/>
    <s v="Laptop"/>
    <n v="89"/>
    <n v="4500"/>
    <n v="400"/>
    <s v="South"/>
    <d v="2083-05-03T00:00:00"/>
    <n v="364900"/>
    <n v="35600"/>
    <x v="4"/>
    <x v="59"/>
    <s v="High Discount"/>
    <s v="Ok"/>
  </r>
  <r>
    <s v="ORD3098"/>
    <s v="Keyboard"/>
    <n v="389"/>
    <n v="6000"/>
    <n v="2000"/>
    <s v="North"/>
    <d v="2083-05-10T00:00:00"/>
    <n v="1556000"/>
    <n v="778000"/>
    <x v="4"/>
    <x v="59"/>
    <s v="High Discount"/>
    <s v="Ok"/>
  </r>
  <r>
    <s v="ORD3099"/>
    <s v="Keyboard"/>
    <n v="565"/>
    <n v="1200"/>
    <n v="400"/>
    <s v="North"/>
    <d v="2083-05-17T00:00:00"/>
    <n v="452000"/>
    <n v="226000"/>
    <x v="4"/>
    <x v="59"/>
    <s v="Normal"/>
    <s v="Ok"/>
  </r>
  <r>
    <s v="ORD3100"/>
    <s v="Printer"/>
    <n v="157"/>
    <n v="800"/>
    <n v="300"/>
    <s v="West"/>
    <d v="2083-05-24T00:00:00"/>
    <n v="78500"/>
    <n v="47100"/>
    <x v="4"/>
    <x v="59"/>
    <s v="High Discount"/>
    <s v="Ok"/>
  </r>
  <r>
    <s v="ORD3101"/>
    <s v="Monitor"/>
    <n v="365"/>
    <n v="1200"/>
    <n v="5000"/>
    <s v="North"/>
    <d v="2083-05-31T00:00:00"/>
    <n v="0"/>
    <n v="1825000"/>
    <x v="4"/>
    <x v="59"/>
    <s v="High Discount"/>
    <s v="Zero Sales"/>
  </r>
  <r>
    <s v="ORD3102"/>
    <s v="Tablet"/>
    <n v="163"/>
    <n v="12000"/>
    <n v="2000"/>
    <s v="South"/>
    <d v="2083-06-07T00:00:00"/>
    <n v="1630000"/>
    <n v="326000"/>
    <x v="5"/>
    <x v="59"/>
    <s v="High Discount"/>
    <s v="Ok"/>
  </r>
  <r>
    <s v="ORD3103"/>
    <s v="Laptop"/>
    <n v="216"/>
    <n v="5500"/>
    <n v="200"/>
    <s v="West"/>
    <d v="2083-06-14T00:00:00"/>
    <n v="1144800"/>
    <n v="43200"/>
    <x v="5"/>
    <x v="59"/>
    <s v="Normal"/>
    <s v="Ok"/>
  </r>
  <r>
    <s v="ORD3104"/>
    <s v="Speaker"/>
    <n v="310"/>
    <n v="12000"/>
    <n v="2000"/>
    <s v="East"/>
    <d v="2083-06-21T00:00:00"/>
    <n v="3100000"/>
    <n v="620000"/>
    <x v="5"/>
    <x v="59"/>
    <s v="High Discount"/>
    <s v="Ok"/>
  </r>
  <r>
    <s v="ORD3105"/>
    <s v="Tablet"/>
    <n v="273"/>
    <n v="5500"/>
    <n v="1500"/>
    <s v="East"/>
    <d v="2083-06-28T00:00:00"/>
    <n v="1092000"/>
    <n v="409500"/>
    <x v="5"/>
    <x v="59"/>
    <s v="High Discount"/>
    <s v="Ok"/>
  </r>
  <r>
    <s v="ORD3106"/>
    <s v="Mobile"/>
    <n v="311"/>
    <n v="6000"/>
    <n v="1500"/>
    <s v="West"/>
    <d v="2083-07-05T00:00:00"/>
    <n v="1399500"/>
    <n v="466500"/>
    <x v="6"/>
    <x v="59"/>
    <s v="High Discount"/>
    <s v="Ok"/>
  </r>
  <r>
    <s v="ORD3107"/>
    <s v="Monitor"/>
    <n v="300"/>
    <n v="6000"/>
    <n v="5000"/>
    <s v="East"/>
    <d v="2083-07-12T00:00:00"/>
    <n v="300000"/>
    <n v="1500000"/>
    <x v="6"/>
    <x v="59"/>
    <s v="High Discount"/>
    <s v="Ok"/>
  </r>
  <r>
    <s v="ORD3108"/>
    <s v="Tablet"/>
    <n v="575"/>
    <n v="4500"/>
    <n v="100"/>
    <s v="North"/>
    <d v="2083-07-19T00:00:00"/>
    <n v="2530000"/>
    <n v="57500"/>
    <x v="6"/>
    <x v="59"/>
    <s v="Normal"/>
    <s v="Ok"/>
  </r>
  <r>
    <s v="ORD3109"/>
    <s v="Laptop"/>
    <n v="175"/>
    <n v="22000"/>
    <n v="1000"/>
    <s v="South"/>
    <d v="2083-07-26T00:00:00"/>
    <n v="3675000"/>
    <n v="175000"/>
    <x v="6"/>
    <x v="59"/>
    <s v="High Discount"/>
    <s v="Ok"/>
  </r>
  <r>
    <s v="ORD3110"/>
    <s v="Tablet"/>
    <n v="255"/>
    <n v="5500"/>
    <n v="1000"/>
    <s v="North"/>
    <d v="2083-08-02T00:00:00"/>
    <n v="1147500"/>
    <n v="255000"/>
    <x v="7"/>
    <x v="59"/>
    <s v="High Discount"/>
    <s v="Ok"/>
  </r>
  <r>
    <s v="ORD3111"/>
    <s v="Mobile"/>
    <n v="189"/>
    <n v="6000"/>
    <n v="100"/>
    <s v="West"/>
    <d v="2083-08-09T00:00:00"/>
    <n v="1115100"/>
    <n v="18900"/>
    <x v="7"/>
    <x v="59"/>
    <s v="Normal"/>
    <s v="Ok"/>
  </r>
  <r>
    <s v="ORD3112"/>
    <s v="Speaker"/>
    <n v="111"/>
    <n v="22000"/>
    <n v="1000"/>
    <s v="South"/>
    <d v="2083-08-16T00:00:00"/>
    <n v="2331000"/>
    <n v="111000"/>
    <x v="7"/>
    <x v="59"/>
    <s v="High Discount"/>
    <s v="Ok"/>
  </r>
  <r>
    <s v="ORD3113"/>
    <s v="Mouse"/>
    <n v="332"/>
    <n v="18000"/>
    <n v="2000"/>
    <s v="West"/>
    <d v="2083-08-23T00:00:00"/>
    <n v="5312000"/>
    <n v="664000"/>
    <x v="7"/>
    <x v="59"/>
    <s v="High Discount"/>
    <s v="Ok"/>
  </r>
  <r>
    <s v="ORD3114"/>
    <s v="Webcam"/>
    <n v="103"/>
    <n v="18000"/>
    <n v="200"/>
    <s v="West"/>
    <d v="2083-08-30T00:00:00"/>
    <n v="1833400"/>
    <n v="20600"/>
    <x v="7"/>
    <x v="59"/>
    <s v="High Discount"/>
    <s v="Ok"/>
  </r>
  <r>
    <s v="ORD3115"/>
    <s v="Speaker"/>
    <n v="395"/>
    <n v="4500"/>
    <n v="1000"/>
    <s v="West"/>
    <d v="2083-09-06T00:00:00"/>
    <n v="1382500"/>
    <n v="395000"/>
    <x v="8"/>
    <x v="59"/>
    <s v="High Discount"/>
    <s v="Ok"/>
  </r>
  <r>
    <s v="ORD3116"/>
    <s v="Hard Disk"/>
    <n v="573"/>
    <n v="12000"/>
    <n v="400"/>
    <s v="North"/>
    <d v="2083-09-13T00:00:00"/>
    <n v="6646800"/>
    <n v="229200"/>
    <x v="8"/>
    <x v="59"/>
    <s v="Normal"/>
    <s v="Ok"/>
  </r>
  <r>
    <s v="ORD3117"/>
    <s v="Tablet"/>
    <n v="185"/>
    <n v="1200"/>
    <n v="200"/>
    <s v="South"/>
    <d v="2083-09-20T00:00:00"/>
    <n v="185000"/>
    <n v="37000"/>
    <x v="8"/>
    <x v="59"/>
    <s v="High Discount"/>
    <s v="Ok"/>
  </r>
  <r>
    <s v="ORD3118"/>
    <s v="Keyboard"/>
    <n v="379"/>
    <n v="18000"/>
    <n v="400"/>
    <s v="South"/>
    <d v="2083-09-27T00:00:00"/>
    <n v="6670400"/>
    <n v="151600"/>
    <x v="8"/>
    <x v="59"/>
    <s v="High Discount"/>
    <s v="Ok"/>
  </r>
  <r>
    <s v="ORD3119"/>
    <s v="Printer"/>
    <n v="193"/>
    <n v="4500"/>
    <n v="3000"/>
    <s v="South"/>
    <d v="2083-10-04T00:00:00"/>
    <n v="289500"/>
    <n v="579000"/>
    <x v="9"/>
    <x v="59"/>
    <s v="High Discount"/>
    <s v="Ok"/>
  </r>
  <r>
    <s v="ORD3120"/>
    <s v="Keyboard"/>
    <n v="485"/>
    <n v="15000"/>
    <n v="100"/>
    <s v="North"/>
    <d v="2083-10-11T00:00:00"/>
    <n v="7226500"/>
    <n v="48500"/>
    <x v="9"/>
    <x v="59"/>
    <s v="Normal"/>
    <s v="Ok"/>
  </r>
  <r>
    <s v="ORD3121"/>
    <s v="Speaker"/>
    <n v="331"/>
    <n v="22000"/>
    <n v="1000"/>
    <s v="East"/>
    <d v="2083-10-18T00:00:00"/>
    <n v="6951000"/>
    <n v="331000"/>
    <x v="9"/>
    <x v="59"/>
    <s v="High Discount"/>
    <s v="Ok"/>
  </r>
  <r>
    <s v="ORD3122"/>
    <s v="Keyboard"/>
    <n v="185"/>
    <n v="800"/>
    <n v="3000"/>
    <s v="North"/>
    <d v="2083-10-25T00:00:00"/>
    <n v="0"/>
    <n v="555000"/>
    <x v="9"/>
    <x v="59"/>
    <s v="High Discount"/>
    <s v="Zero Sales"/>
  </r>
  <r>
    <s v="ORD3123"/>
    <s v="Laptop"/>
    <n v="538"/>
    <n v="15000"/>
    <n v="400"/>
    <s v="North"/>
    <d v="2083-11-01T00:00:00"/>
    <n v="7854800"/>
    <n v="215200"/>
    <x v="10"/>
    <x v="59"/>
    <s v="Normal"/>
    <s v="Ok"/>
  </r>
  <r>
    <s v="ORD3124"/>
    <s v="Keyboard"/>
    <n v="450"/>
    <n v="800"/>
    <n v="500"/>
    <s v="West"/>
    <d v="2083-11-08T00:00:00"/>
    <n v="135000"/>
    <n v="225000"/>
    <x v="10"/>
    <x v="59"/>
    <s v="High Discount"/>
    <s v="Ok"/>
  </r>
  <r>
    <s v="ORD3125"/>
    <s v="Monitor"/>
    <n v="498"/>
    <n v="5500"/>
    <n v="200"/>
    <s v="South"/>
    <d v="2083-11-15T00:00:00"/>
    <n v="2639400"/>
    <n v="99600"/>
    <x v="10"/>
    <x v="59"/>
    <s v="Normal"/>
    <s v="Ok"/>
  </r>
  <r>
    <s v="ORD3126"/>
    <s v="Mouse"/>
    <n v="319"/>
    <n v="5500"/>
    <n v="500"/>
    <s v="South"/>
    <d v="2083-11-22T00:00:00"/>
    <n v="1595000"/>
    <n v="159500"/>
    <x v="10"/>
    <x v="59"/>
    <s v="High Discount"/>
    <s v="Ok"/>
  </r>
  <r>
    <s v="ORD3127"/>
    <s v="Tablet"/>
    <n v="66"/>
    <n v="800"/>
    <n v="2000"/>
    <s v="East"/>
    <d v="2083-11-29T00:00:00"/>
    <n v="0"/>
    <n v="132000"/>
    <x v="10"/>
    <x v="59"/>
    <s v="High Discount"/>
    <s v="Zero Sales"/>
  </r>
  <r>
    <s v="ORD3128"/>
    <s v="Keyboard"/>
    <n v="318"/>
    <n v="6000"/>
    <n v="3000"/>
    <s v="East"/>
    <d v="2083-12-06T00:00:00"/>
    <n v="954000"/>
    <n v="954000"/>
    <x v="11"/>
    <x v="59"/>
    <s v="High Discount"/>
    <s v="Ok"/>
  </r>
  <r>
    <s v="ORD3129"/>
    <s v="Mobile"/>
    <n v="531"/>
    <n v="6000"/>
    <n v="1000"/>
    <s v="West"/>
    <d v="2083-12-13T00:00:00"/>
    <n v="2655000"/>
    <n v="531000"/>
    <x v="11"/>
    <x v="59"/>
    <s v="High Discount"/>
    <s v="Ok"/>
  </r>
  <r>
    <s v="ORD3130"/>
    <s v="Mouse"/>
    <n v="268"/>
    <n v="1200"/>
    <n v="200"/>
    <s v="South"/>
    <d v="2083-12-20T00:00:00"/>
    <n v="268000"/>
    <n v="53600"/>
    <x v="11"/>
    <x v="59"/>
    <s v="Normal"/>
    <s v="Ok"/>
  </r>
  <r>
    <s v="ORD3131"/>
    <s v="Mouse"/>
    <n v="368"/>
    <n v="12000"/>
    <n v="200"/>
    <s v="East"/>
    <d v="2083-12-27T00:00:00"/>
    <n v="4342400"/>
    <n v="73600"/>
    <x v="11"/>
    <x v="59"/>
    <s v="Normal"/>
    <s v="Ok"/>
  </r>
  <r>
    <s v="ORD3132"/>
    <s v="Keyboard"/>
    <n v="287"/>
    <n v="1200"/>
    <n v="500"/>
    <s v="East"/>
    <d v="2084-01-03T00:00:00"/>
    <n v="200900"/>
    <n v="143500"/>
    <x v="0"/>
    <x v="60"/>
    <s v="High Discount"/>
    <s v="Ok"/>
  </r>
  <r>
    <s v="ORD3133"/>
    <s v="Mouse"/>
    <n v="594"/>
    <n v="4500"/>
    <n v="300"/>
    <s v="South"/>
    <d v="2084-01-10T00:00:00"/>
    <n v="2494800"/>
    <n v="178200"/>
    <x v="0"/>
    <x v="60"/>
    <s v="Normal"/>
    <s v="Ok"/>
  </r>
  <r>
    <s v="ORD3134"/>
    <s v="Printer"/>
    <n v="334"/>
    <n v="5500"/>
    <n v="500"/>
    <s v="North"/>
    <d v="2084-01-17T00:00:00"/>
    <n v="1670000"/>
    <n v="167000"/>
    <x v="0"/>
    <x v="60"/>
    <s v="High Discount"/>
    <s v="Ok"/>
  </r>
  <r>
    <s v="ORD3135"/>
    <s v="Keyboard"/>
    <n v="86"/>
    <n v="800"/>
    <n v="400"/>
    <s v="East"/>
    <d v="2084-01-24T00:00:00"/>
    <n v="34400"/>
    <n v="34400"/>
    <x v="0"/>
    <x v="60"/>
    <s v="High Discount"/>
    <s v="Ok"/>
  </r>
  <r>
    <s v="ORD3136"/>
    <s v="Laptop"/>
    <n v="152"/>
    <n v="22000"/>
    <n v="3000"/>
    <s v="South"/>
    <d v="2084-01-31T00:00:00"/>
    <n v="2888000"/>
    <n v="456000"/>
    <x v="0"/>
    <x v="60"/>
    <s v="High Discount"/>
    <s v="Ok"/>
  </r>
  <r>
    <s v="ORD3137"/>
    <s v="Speaker"/>
    <n v="479"/>
    <n v="22000"/>
    <n v="400"/>
    <s v="East"/>
    <d v="2084-02-07T00:00:00"/>
    <n v="10346400"/>
    <n v="191600"/>
    <x v="1"/>
    <x v="60"/>
    <s v="Normal"/>
    <s v="Ok"/>
  </r>
  <r>
    <s v="ORD3138"/>
    <s v="Monitor"/>
    <n v="288"/>
    <n v="45000"/>
    <n v="1000"/>
    <s v="West"/>
    <d v="2084-02-14T00:00:00"/>
    <n v="12672000"/>
    <n v="288000"/>
    <x v="1"/>
    <x v="60"/>
    <s v="High Discount"/>
    <s v="Ok"/>
  </r>
  <r>
    <s v="ORD3139"/>
    <s v="Webcam"/>
    <n v="174"/>
    <n v="1200"/>
    <n v="200"/>
    <s v="East"/>
    <d v="2084-02-21T00:00:00"/>
    <n v="174000"/>
    <n v="34800"/>
    <x v="1"/>
    <x v="60"/>
    <s v="High Discount"/>
    <s v="Ok"/>
  </r>
  <r>
    <s v="ORD3140"/>
    <s v="Hard Disk"/>
    <n v="237"/>
    <n v="800"/>
    <n v="1000"/>
    <s v="South"/>
    <d v="2084-02-28T00:00:00"/>
    <n v="0"/>
    <n v="237000"/>
    <x v="1"/>
    <x v="60"/>
    <s v="High Discount"/>
    <s v="Zero Sales"/>
  </r>
  <r>
    <s v="ORD3141"/>
    <s v="Mouse"/>
    <n v="305"/>
    <n v="6000"/>
    <n v="2000"/>
    <s v="East"/>
    <d v="2084-03-06T00:00:00"/>
    <n v="1220000"/>
    <n v="610000"/>
    <x v="2"/>
    <x v="60"/>
    <s v="High Discount"/>
    <s v="Ok"/>
  </r>
  <r>
    <s v="ORD3142"/>
    <s v="Laptop"/>
    <n v="579"/>
    <n v="4500"/>
    <n v="1500"/>
    <s v="West"/>
    <d v="2084-03-13T00:00:00"/>
    <n v="1737000"/>
    <n v="868500"/>
    <x v="2"/>
    <x v="60"/>
    <s v="High Discount"/>
    <s v="Ok"/>
  </r>
  <r>
    <s v="ORD3143"/>
    <s v="Tablet"/>
    <n v="441"/>
    <n v="15000"/>
    <n v="1000"/>
    <s v="West"/>
    <d v="2084-03-20T00:00:00"/>
    <n v="6174000"/>
    <n v="441000"/>
    <x v="2"/>
    <x v="60"/>
    <s v="High Discount"/>
    <s v="Ok"/>
  </r>
  <r>
    <s v="ORD3144"/>
    <s v="Tablet"/>
    <n v="517"/>
    <n v="45000"/>
    <n v="3000"/>
    <s v="East"/>
    <d v="2084-03-27T00:00:00"/>
    <n v="21714000"/>
    <n v="1551000"/>
    <x v="2"/>
    <x v="60"/>
    <s v="High Discount"/>
    <s v="Ok"/>
  </r>
  <r>
    <s v="ORD3145"/>
    <s v="Hard Disk"/>
    <n v="302"/>
    <n v="15000"/>
    <n v="3000"/>
    <s v="East"/>
    <d v="2084-04-03T00:00:00"/>
    <n v="3624000"/>
    <n v="906000"/>
    <x v="3"/>
    <x v="60"/>
    <s v="High Discount"/>
    <s v="Ok"/>
  </r>
  <r>
    <s v="ORD3146"/>
    <s v="Monitor"/>
    <n v="225"/>
    <n v="5500"/>
    <n v="5000"/>
    <s v="West"/>
    <d v="2084-04-10T00:00:00"/>
    <n v="112500"/>
    <n v="1125000"/>
    <x v="3"/>
    <x v="60"/>
    <s v="High Discount"/>
    <s v="Ok"/>
  </r>
  <r>
    <s v="ORD3147"/>
    <s v="Mouse"/>
    <n v="515"/>
    <n v="4500"/>
    <n v="5000"/>
    <s v="West"/>
    <d v="2084-04-17T00:00:00"/>
    <n v="0"/>
    <n v="2575000"/>
    <x v="3"/>
    <x v="60"/>
    <s v="High Discount"/>
    <s v="Zero Sales"/>
  </r>
  <r>
    <s v="ORD3148"/>
    <s v="Printer"/>
    <n v="338"/>
    <n v="12000"/>
    <n v="5000"/>
    <s v="North"/>
    <d v="2084-04-24T00:00:00"/>
    <n v="2366000"/>
    <n v="1690000"/>
    <x v="3"/>
    <x v="60"/>
    <s v="High Discount"/>
    <s v="Ok"/>
  </r>
  <r>
    <s v="ORD3149"/>
    <s v="Hard Disk"/>
    <n v="99"/>
    <n v="15000"/>
    <n v="100"/>
    <s v="North"/>
    <d v="2084-05-01T00:00:00"/>
    <n v="1475100"/>
    <n v="9900"/>
    <x v="4"/>
    <x v="60"/>
    <s v="High Discount"/>
    <s v="Ok"/>
  </r>
  <r>
    <s v="ORD3150"/>
    <s v="Monitor"/>
    <n v="53"/>
    <n v="4500"/>
    <n v="200"/>
    <s v="West"/>
    <d v="2084-05-08T00:00:00"/>
    <n v="227900"/>
    <n v="10600"/>
    <x v="4"/>
    <x v="60"/>
    <s v="High Discount"/>
    <s v="Ok"/>
  </r>
  <r>
    <s v="ORD3151"/>
    <s v="Mouse"/>
    <n v="549"/>
    <n v="45000"/>
    <n v="400"/>
    <s v="East"/>
    <d v="2084-05-15T00:00:00"/>
    <n v="24485400"/>
    <n v="219600"/>
    <x v="4"/>
    <x v="60"/>
    <s v="Normal"/>
    <s v="Ok"/>
  </r>
  <r>
    <s v="ORD3152"/>
    <s v="Laptop"/>
    <n v="272"/>
    <n v="5500"/>
    <n v="500"/>
    <s v="South"/>
    <d v="2084-05-22T00:00:00"/>
    <n v="1360000"/>
    <n v="136000"/>
    <x v="4"/>
    <x v="60"/>
    <s v="High Discount"/>
    <s v="Ok"/>
  </r>
  <r>
    <s v="ORD3153"/>
    <s v="Speaker"/>
    <n v="311"/>
    <n v="4500"/>
    <n v="200"/>
    <s v="East"/>
    <d v="2084-05-29T00:00:00"/>
    <n v="1337300"/>
    <n v="62200"/>
    <x v="4"/>
    <x v="60"/>
    <s v="Normal"/>
    <s v="Ok"/>
  </r>
  <r>
    <s v="ORD3154"/>
    <s v="Printer"/>
    <n v="584"/>
    <n v="12000"/>
    <n v="5000"/>
    <s v="East"/>
    <d v="2084-06-05T00:00:00"/>
    <n v="4088000"/>
    <n v="2920000"/>
    <x v="5"/>
    <x v="60"/>
    <s v="High Discount"/>
    <s v="Ok"/>
  </r>
  <r>
    <s v="ORD3155"/>
    <s v="Webcam"/>
    <n v="425"/>
    <n v="6000"/>
    <n v="500"/>
    <s v="North"/>
    <d v="2084-06-12T00:00:00"/>
    <n v="2337500"/>
    <n v="212500"/>
    <x v="5"/>
    <x v="60"/>
    <s v="High Discount"/>
    <s v="Ok"/>
  </r>
  <r>
    <s v="ORD3156"/>
    <s v="Tablet"/>
    <n v="110"/>
    <n v="22000"/>
    <n v="100"/>
    <s v="North"/>
    <d v="2084-06-19T00:00:00"/>
    <n v="2409000"/>
    <n v="11000"/>
    <x v="5"/>
    <x v="60"/>
    <s v="Normal"/>
    <s v="Ok"/>
  </r>
  <r>
    <s v="ORD3157"/>
    <s v="Mobile"/>
    <n v="405"/>
    <n v="18000"/>
    <n v="500"/>
    <s v="North"/>
    <d v="2084-06-26T00:00:00"/>
    <n v="7087500"/>
    <n v="202500"/>
    <x v="5"/>
    <x v="60"/>
    <s v="High Discount"/>
    <s v="Ok"/>
  </r>
  <r>
    <s v="ORD3158"/>
    <s v="Laptop"/>
    <n v="73"/>
    <n v="6000"/>
    <n v="3000"/>
    <s v="West"/>
    <d v="2084-07-03T00:00:00"/>
    <n v="219000"/>
    <n v="219000"/>
    <x v="6"/>
    <x v="60"/>
    <s v="High Discount"/>
    <s v="Ok"/>
  </r>
  <r>
    <s v="ORD3159"/>
    <s v="Tablet"/>
    <n v="342"/>
    <n v="6000"/>
    <n v="400"/>
    <s v="West"/>
    <d v="2084-07-10T00:00:00"/>
    <n v="1915200"/>
    <n v="136800"/>
    <x v="6"/>
    <x v="60"/>
    <s v="High Discount"/>
    <s v="Ok"/>
  </r>
  <r>
    <s v="ORD3160"/>
    <s v="Keyboard"/>
    <n v="405"/>
    <n v="22000"/>
    <n v="500"/>
    <s v="East"/>
    <d v="2084-07-17T00:00:00"/>
    <n v="8707500"/>
    <n v="202500"/>
    <x v="6"/>
    <x v="60"/>
    <s v="High Discount"/>
    <s v="Ok"/>
  </r>
  <r>
    <s v="ORD3161"/>
    <s v="Mobile"/>
    <n v="78"/>
    <n v="6000"/>
    <n v="100"/>
    <s v="East"/>
    <d v="2084-07-24T00:00:00"/>
    <n v="460200"/>
    <n v="7800"/>
    <x v="6"/>
    <x v="60"/>
    <s v="High Discount"/>
    <s v="Ok"/>
  </r>
  <r>
    <s v="ORD3162"/>
    <s v="Tablet"/>
    <n v="406"/>
    <n v="800"/>
    <n v="5000"/>
    <s v="South"/>
    <d v="2084-07-31T00:00:00"/>
    <n v="0"/>
    <n v="2030000"/>
    <x v="6"/>
    <x v="60"/>
    <s v="High Discount"/>
    <s v="Zero Sales"/>
  </r>
  <r>
    <s v="ORD3163"/>
    <s v="Monitor"/>
    <n v="414"/>
    <n v="5500"/>
    <n v="5000"/>
    <s v="East"/>
    <d v="2084-08-07T00:00:00"/>
    <n v="207000"/>
    <n v="2070000"/>
    <x v="7"/>
    <x v="60"/>
    <s v="High Discount"/>
    <s v="Ok"/>
  </r>
  <r>
    <s v="ORD3164"/>
    <s v="Printer"/>
    <n v="458"/>
    <n v="4500"/>
    <n v="400"/>
    <s v="East"/>
    <d v="2084-08-14T00:00:00"/>
    <n v="1877800"/>
    <n v="183200"/>
    <x v="7"/>
    <x v="60"/>
    <s v="Normal"/>
    <s v="Ok"/>
  </r>
  <r>
    <s v="ORD3165"/>
    <s v="Tablet"/>
    <n v="315"/>
    <n v="5500"/>
    <n v="200"/>
    <s v="North"/>
    <d v="2084-08-21T00:00:00"/>
    <n v="1669500"/>
    <n v="63000"/>
    <x v="7"/>
    <x v="60"/>
    <s v="Normal"/>
    <s v="Ok"/>
  </r>
  <r>
    <s v="ORD3166"/>
    <s v="Webcam"/>
    <n v="340"/>
    <n v="800"/>
    <n v="1000"/>
    <s v="North"/>
    <d v="2084-08-28T00:00:00"/>
    <n v="0"/>
    <n v="340000"/>
    <x v="7"/>
    <x v="60"/>
    <s v="High Discount"/>
    <s v="Zero Sales"/>
  </r>
  <r>
    <s v="ORD3167"/>
    <s v="Speaker"/>
    <n v="202"/>
    <n v="6000"/>
    <n v="1500"/>
    <s v="North"/>
    <d v="2084-09-04T00:00:00"/>
    <n v="909000"/>
    <n v="303000"/>
    <x v="8"/>
    <x v="60"/>
    <s v="High Discount"/>
    <s v="Ok"/>
  </r>
  <r>
    <s v="ORD3168"/>
    <s v="Monitor"/>
    <n v="268"/>
    <n v="18000"/>
    <n v="400"/>
    <s v="North"/>
    <d v="2084-09-11T00:00:00"/>
    <n v="4716800"/>
    <n v="107200"/>
    <x v="8"/>
    <x v="60"/>
    <s v="High Discount"/>
    <s v="Ok"/>
  </r>
  <r>
    <s v="ORD3169"/>
    <s v="Laptop"/>
    <n v="222"/>
    <n v="45000"/>
    <n v="200"/>
    <s v="North"/>
    <d v="2084-09-18T00:00:00"/>
    <n v="9945600"/>
    <n v="44400"/>
    <x v="8"/>
    <x v="60"/>
    <s v="Normal"/>
    <s v="Ok"/>
  </r>
  <r>
    <s v="ORD3170"/>
    <s v="Laptop"/>
    <n v="61"/>
    <n v="5500"/>
    <n v="400"/>
    <s v="South"/>
    <d v="2084-09-25T00:00:00"/>
    <n v="311100"/>
    <n v="24400"/>
    <x v="8"/>
    <x v="60"/>
    <s v="High Discount"/>
    <s v="Ok"/>
  </r>
  <r>
    <s v="ORD3171"/>
    <s v="Laptop"/>
    <n v="565"/>
    <n v="5500"/>
    <n v="2000"/>
    <s v="South"/>
    <d v="2084-10-02T00:00:00"/>
    <n v="1977500"/>
    <n v="1130000"/>
    <x v="9"/>
    <x v="60"/>
    <s v="High Discount"/>
    <s v="Ok"/>
  </r>
  <r>
    <s v="ORD3172"/>
    <s v="Laptop"/>
    <n v="411"/>
    <n v="18000"/>
    <n v="3000"/>
    <s v="South"/>
    <d v="2084-10-09T00:00:00"/>
    <n v="6165000"/>
    <n v="1233000"/>
    <x v="9"/>
    <x v="60"/>
    <s v="High Discount"/>
    <s v="Ok"/>
  </r>
  <r>
    <s v="ORD3173"/>
    <s v="Speaker"/>
    <n v="526"/>
    <n v="12000"/>
    <n v="3000"/>
    <s v="North"/>
    <d v="2084-10-16T00:00:00"/>
    <n v="4734000"/>
    <n v="1578000"/>
    <x v="9"/>
    <x v="60"/>
    <s v="High Discount"/>
    <s v="Ok"/>
  </r>
  <r>
    <s v="ORD3174"/>
    <s v="Tablet"/>
    <n v="131"/>
    <n v="5500"/>
    <n v="200"/>
    <s v="West"/>
    <d v="2084-10-23T00:00:00"/>
    <n v="694300"/>
    <n v="26200"/>
    <x v="9"/>
    <x v="60"/>
    <s v="High Discount"/>
    <s v="Ok"/>
  </r>
  <r>
    <s v="ORD3175"/>
    <s v="Mouse"/>
    <n v="389"/>
    <n v="4500"/>
    <n v="1500"/>
    <s v="North"/>
    <d v="2084-10-30T00:00:00"/>
    <n v="1167000"/>
    <n v="583500"/>
    <x v="9"/>
    <x v="60"/>
    <s v="High Discount"/>
    <s v="Ok"/>
  </r>
  <r>
    <s v="ORD3176"/>
    <s v="Tablet"/>
    <n v="490"/>
    <n v="15000"/>
    <n v="3000"/>
    <s v="North"/>
    <d v="2084-11-06T00:00:00"/>
    <n v="5880000"/>
    <n v="1470000"/>
    <x v="10"/>
    <x v="60"/>
    <s v="High Discount"/>
    <s v="Ok"/>
  </r>
  <r>
    <s v="ORD3177"/>
    <s v="Keyboard"/>
    <n v="275"/>
    <n v="4500"/>
    <n v="200"/>
    <s v="South"/>
    <d v="2084-11-13T00:00:00"/>
    <n v="1182500"/>
    <n v="55000"/>
    <x v="10"/>
    <x v="60"/>
    <s v="Normal"/>
    <s v="Ok"/>
  </r>
  <r>
    <s v="ORD3178"/>
    <s v="Printer"/>
    <n v="420"/>
    <n v="4500"/>
    <n v="400"/>
    <s v="North"/>
    <d v="2084-11-20T00:00:00"/>
    <n v="1722000"/>
    <n v="168000"/>
    <x v="10"/>
    <x v="60"/>
    <s v="Normal"/>
    <s v="Ok"/>
  </r>
  <r>
    <s v="ORD3179"/>
    <s v="Mobile"/>
    <n v="77"/>
    <n v="4500"/>
    <n v="300"/>
    <s v="South"/>
    <d v="2084-11-27T00:00:00"/>
    <n v="323400"/>
    <n v="23100"/>
    <x v="10"/>
    <x v="60"/>
    <s v="High Discount"/>
    <s v="Ok"/>
  </r>
  <r>
    <s v="ORD3180"/>
    <s v="Mouse"/>
    <n v="65"/>
    <n v="6000"/>
    <n v="500"/>
    <s v="North"/>
    <d v="2084-12-04T00:00:00"/>
    <n v="357500"/>
    <n v="32500"/>
    <x v="11"/>
    <x v="60"/>
    <s v="High Discount"/>
    <s v="Ok"/>
  </r>
  <r>
    <s v="ORD3181"/>
    <s v="Mouse"/>
    <n v="326"/>
    <n v="800"/>
    <n v="300"/>
    <s v="East"/>
    <d v="2084-12-11T00:00:00"/>
    <n v="163000"/>
    <n v="97800"/>
    <x v="11"/>
    <x v="60"/>
    <s v="Normal"/>
    <s v="Ok"/>
  </r>
  <r>
    <s v="ORD3182"/>
    <s v="Tablet"/>
    <n v="382"/>
    <n v="5500"/>
    <n v="300"/>
    <s v="West"/>
    <d v="2084-12-18T00:00:00"/>
    <n v="1986400"/>
    <n v="114600"/>
    <x v="11"/>
    <x v="60"/>
    <s v="Normal"/>
    <s v="Ok"/>
  </r>
  <r>
    <s v="ORD3183"/>
    <s v="Mouse"/>
    <n v="532"/>
    <n v="15000"/>
    <n v="500"/>
    <s v="West"/>
    <d v="2084-12-25T00:00:00"/>
    <n v="7714000"/>
    <n v="266000"/>
    <x v="11"/>
    <x v="60"/>
    <s v="Normal"/>
    <s v="Ok"/>
  </r>
  <r>
    <s v="ORD3184"/>
    <s v="Hard Disk"/>
    <n v="337"/>
    <n v="18000"/>
    <n v="300"/>
    <s v="South"/>
    <d v="2085-01-01T00:00:00"/>
    <n v="5964900"/>
    <n v="101100"/>
    <x v="0"/>
    <x v="61"/>
    <s v="Normal"/>
    <s v="Ok"/>
  </r>
  <r>
    <s v="ORD3185"/>
    <s v="Hard Disk"/>
    <n v="163"/>
    <n v="45000"/>
    <n v="1500"/>
    <s v="East"/>
    <d v="2085-01-08T00:00:00"/>
    <n v="7090500"/>
    <n v="244500"/>
    <x v="0"/>
    <x v="61"/>
    <s v="High Discount"/>
    <s v="Ok"/>
  </r>
  <r>
    <s v="ORD3186"/>
    <s v="Keyboard"/>
    <n v="87"/>
    <n v="1200"/>
    <n v="500"/>
    <s v="West"/>
    <d v="2085-01-15T00:00:00"/>
    <n v="60900"/>
    <n v="43500"/>
    <x v="0"/>
    <x v="61"/>
    <s v="High Discount"/>
    <s v="Ok"/>
  </r>
  <r>
    <s v="ORD3187"/>
    <s v="Mobile"/>
    <n v="503"/>
    <n v="6000"/>
    <n v="3000"/>
    <s v="South"/>
    <d v="2085-01-22T00:00:00"/>
    <n v="1509000"/>
    <n v="1509000"/>
    <x v="0"/>
    <x v="61"/>
    <s v="High Discount"/>
    <s v="Ok"/>
  </r>
  <r>
    <s v="ORD3188"/>
    <s v="Webcam"/>
    <n v="215"/>
    <n v="22000"/>
    <n v="300"/>
    <s v="North"/>
    <d v="2085-01-29T00:00:00"/>
    <n v="4665500"/>
    <n v="64500"/>
    <x v="0"/>
    <x v="61"/>
    <s v="High Discount"/>
    <s v="Ok"/>
  </r>
  <r>
    <s v="ORD3189"/>
    <s v="Speaker"/>
    <n v="254"/>
    <n v="15000"/>
    <n v="300"/>
    <s v="North"/>
    <d v="2085-02-05T00:00:00"/>
    <n v="3733800"/>
    <n v="76200"/>
    <x v="1"/>
    <x v="61"/>
    <s v="High Discount"/>
    <s v="Ok"/>
  </r>
  <r>
    <s v="ORD3190"/>
    <s v="Tablet"/>
    <n v="294"/>
    <n v="1200"/>
    <n v="2000"/>
    <s v="East"/>
    <d v="2085-02-12T00:00:00"/>
    <n v="0"/>
    <n v="588000"/>
    <x v="1"/>
    <x v="61"/>
    <s v="High Discount"/>
    <s v="Zero Sales"/>
  </r>
  <r>
    <s v="ORD3191"/>
    <s v="Speaker"/>
    <n v="382"/>
    <n v="5500"/>
    <n v="100"/>
    <s v="West"/>
    <d v="2085-02-19T00:00:00"/>
    <n v="2062800"/>
    <n v="38200"/>
    <x v="1"/>
    <x v="61"/>
    <s v="Normal"/>
    <s v="Ok"/>
  </r>
  <r>
    <s v="ORD3192"/>
    <s v="Webcam"/>
    <n v="445"/>
    <n v="6000"/>
    <n v="1000"/>
    <s v="North"/>
    <d v="2085-02-26T00:00:00"/>
    <n v="2225000"/>
    <n v="445000"/>
    <x v="1"/>
    <x v="61"/>
    <s v="High Discount"/>
    <s v="Ok"/>
  </r>
  <r>
    <s v="ORD3193"/>
    <s v="Tablet"/>
    <n v="556"/>
    <n v="800"/>
    <n v="2000"/>
    <s v="South"/>
    <d v="2085-03-05T00:00:00"/>
    <n v="0"/>
    <n v="1112000"/>
    <x v="2"/>
    <x v="61"/>
    <s v="High Discount"/>
    <s v="Zero Sales"/>
  </r>
  <r>
    <s v="ORD3194"/>
    <s v="Tablet"/>
    <n v="170"/>
    <n v="800"/>
    <n v="200"/>
    <s v="North"/>
    <d v="2085-03-12T00:00:00"/>
    <n v="102000"/>
    <n v="34000"/>
    <x v="2"/>
    <x v="61"/>
    <s v="High Discount"/>
    <s v="Ok"/>
  </r>
  <r>
    <s v="ORD3195"/>
    <s v="Mobile"/>
    <n v="308"/>
    <n v="15000"/>
    <n v="5000"/>
    <s v="North"/>
    <d v="2085-03-19T00:00:00"/>
    <n v="3080000"/>
    <n v="1540000"/>
    <x v="2"/>
    <x v="61"/>
    <s v="High Discount"/>
    <s v="Ok"/>
  </r>
  <r>
    <s v="ORD3196"/>
    <s v="Speaker"/>
    <n v="459"/>
    <n v="15000"/>
    <n v="2000"/>
    <s v="West"/>
    <d v="2085-03-26T00:00:00"/>
    <n v="5967000"/>
    <n v="918000"/>
    <x v="2"/>
    <x v="61"/>
    <s v="High Discount"/>
    <s v="Ok"/>
  </r>
  <r>
    <s v="ORD3197"/>
    <s v="Hard Disk"/>
    <n v="359"/>
    <n v="12000"/>
    <n v="500"/>
    <s v="West"/>
    <d v="2085-04-02T00:00:00"/>
    <n v="4128500"/>
    <n v="179500"/>
    <x v="3"/>
    <x v="61"/>
    <s v="High Discount"/>
    <s v="Ok"/>
  </r>
  <r>
    <s v="ORD3198"/>
    <s v="Laptop"/>
    <n v="117"/>
    <n v="5500"/>
    <n v="2000"/>
    <s v="South"/>
    <d v="2085-04-09T00:00:00"/>
    <n v="409500"/>
    <n v="234000"/>
    <x v="3"/>
    <x v="61"/>
    <s v="High Discount"/>
    <s v="Ok"/>
  </r>
  <r>
    <s v="ORD3199"/>
    <s v="Speaker"/>
    <n v="163"/>
    <n v="5500"/>
    <n v="500"/>
    <s v="East"/>
    <d v="2085-04-16T00:00:00"/>
    <n v="815000"/>
    <n v="81500"/>
    <x v="3"/>
    <x v="61"/>
    <s v="High Discount"/>
    <s v="Ok"/>
  </r>
  <r>
    <s v="ORD3200"/>
    <s v="Printer"/>
    <n v="269"/>
    <n v="5500"/>
    <n v="300"/>
    <s v="East"/>
    <d v="2085-04-23T00:00:00"/>
    <n v="1398800"/>
    <n v="80700"/>
    <x v="3"/>
    <x v="61"/>
    <s v="High Discount"/>
    <s v="Ok"/>
  </r>
  <r>
    <s v="ORD3201"/>
    <s v="Printer"/>
    <n v="269"/>
    <n v="6000"/>
    <n v="100"/>
    <s v="North"/>
    <d v="2085-04-30T00:00:00"/>
    <n v="1587100"/>
    <n v="26900"/>
    <x v="3"/>
    <x v="61"/>
    <s v="Normal"/>
    <s v="Ok"/>
  </r>
  <r>
    <s v="ORD3202"/>
    <s v="Tablet"/>
    <n v="522"/>
    <n v="800"/>
    <n v="1000"/>
    <s v="South"/>
    <d v="2085-05-07T00:00:00"/>
    <n v="0"/>
    <n v="522000"/>
    <x v="4"/>
    <x v="61"/>
    <s v="High Discount"/>
    <s v="Zero Sales"/>
  </r>
  <r>
    <s v="ORD3203"/>
    <s v="Laptop"/>
    <n v="435"/>
    <n v="6000"/>
    <n v="100"/>
    <s v="East"/>
    <d v="2085-05-14T00:00:00"/>
    <n v="2566500"/>
    <n v="43500"/>
    <x v="4"/>
    <x v="61"/>
    <s v="Normal"/>
    <s v="Ok"/>
  </r>
  <r>
    <s v="ORD3204"/>
    <s v="Monitor"/>
    <n v="347"/>
    <n v="15000"/>
    <n v="500"/>
    <s v="East"/>
    <d v="2085-05-21T00:00:00"/>
    <n v="5031500"/>
    <n v="173500"/>
    <x v="4"/>
    <x v="61"/>
    <s v="High Discount"/>
    <s v="Ok"/>
  </r>
  <r>
    <s v="ORD3205"/>
    <s v="Webcam"/>
    <n v="302"/>
    <n v="45000"/>
    <n v="1000"/>
    <s v="North"/>
    <d v="2085-05-28T00:00:00"/>
    <n v="13288000"/>
    <n v="302000"/>
    <x v="4"/>
    <x v="61"/>
    <s v="High Discount"/>
    <s v="Ok"/>
  </r>
  <r>
    <s v="ORD3206"/>
    <s v="Keyboard"/>
    <n v="454"/>
    <n v="12000"/>
    <n v="400"/>
    <s v="South"/>
    <d v="2085-06-04T00:00:00"/>
    <n v="5266400"/>
    <n v="181600"/>
    <x v="5"/>
    <x v="61"/>
    <s v="Normal"/>
    <s v="Ok"/>
  </r>
  <r>
    <s v="ORD3207"/>
    <s v="Laptop"/>
    <n v="541"/>
    <n v="15000"/>
    <n v="5000"/>
    <s v="East"/>
    <d v="2085-06-11T00:00:00"/>
    <n v="5410000"/>
    <n v="2705000"/>
    <x v="5"/>
    <x v="61"/>
    <s v="High Discount"/>
    <s v="Ok"/>
  </r>
  <r>
    <s v="ORD3208"/>
    <s v="Keyboard"/>
    <n v="406"/>
    <n v="4500"/>
    <n v="2000"/>
    <s v="West"/>
    <d v="2085-06-18T00:00:00"/>
    <n v="1015000"/>
    <n v="812000"/>
    <x v="5"/>
    <x v="61"/>
    <s v="High Discount"/>
    <s v="Ok"/>
  </r>
  <r>
    <s v="ORD3209"/>
    <s v="Speaker"/>
    <n v="477"/>
    <n v="18000"/>
    <n v="2000"/>
    <s v="West"/>
    <d v="2085-06-25T00:00:00"/>
    <n v="7632000"/>
    <n v="954000"/>
    <x v="5"/>
    <x v="61"/>
    <s v="High Discount"/>
    <s v="Ok"/>
  </r>
  <r>
    <s v="ORD3210"/>
    <s v="Speaker"/>
    <n v="264"/>
    <n v="1200"/>
    <n v="2000"/>
    <s v="North"/>
    <d v="2085-07-02T00:00:00"/>
    <n v="0"/>
    <n v="528000"/>
    <x v="6"/>
    <x v="61"/>
    <s v="High Discount"/>
    <s v="Zero Sales"/>
  </r>
  <r>
    <s v="ORD3211"/>
    <s v="Keyboard"/>
    <n v="429"/>
    <n v="4500"/>
    <n v="1500"/>
    <s v="North"/>
    <d v="2085-07-09T00:00:00"/>
    <n v="1287000"/>
    <n v="643500"/>
    <x v="6"/>
    <x v="61"/>
    <s v="High Discount"/>
    <s v="Ok"/>
  </r>
  <r>
    <s v="ORD3212"/>
    <s v="Webcam"/>
    <n v="263"/>
    <n v="4500"/>
    <n v="5000"/>
    <s v="North"/>
    <d v="2085-07-16T00:00:00"/>
    <n v="0"/>
    <n v="1315000"/>
    <x v="6"/>
    <x v="61"/>
    <s v="High Discount"/>
    <s v="Zero Sales"/>
  </r>
  <r>
    <s v="ORD3213"/>
    <s v="Laptop"/>
    <n v="147"/>
    <n v="800"/>
    <n v="3000"/>
    <s v="North"/>
    <d v="2085-07-23T00:00:00"/>
    <n v="0"/>
    <n v="441000"/>
    <x v="6"/>
    <x v="61"/>
    <s v="High Discount"/>
    <s v="Zero Sales"/>
  </r>
  <r>
    <s v="ORD3214"/>
    <s v="Monitor"/>
    <n v="577"/>
    <n v="15000"/>
    <n v="200"/>
    <s v="East"/>
    <d v="2085-07-30T00:00:00"/>
    <n v="8539600"/>
    <n v="115400"/>
    <x v="6"/>
    <x v="61"/>
    <s v="Normal"/>
    <s v="Ok"/>
  </r>
  <r>
    <s v="ORD3215"/>
    <s v="Tablet"/>
    <n v="577"/>
    <n v="4500"/>
    <n v="100"/>
    <s v="South"/>
    <d v="2085-08-06T00:00:00"/>
    <n v="2538800"/>
    <n v="57700"/>
    <x v="7"/>
    <x v="61"/>
    <s v="Normal"/>
    <s v="Ok"/>
  </r>
  <r>
    <s v="ORD3216"/>
    <s v="Mobile"/>
    <n v="584"/>
    <n v="5500"/>
    <n v="300"/>
    <s v="North"/>
    <d v="2085-08-13T00:00:00"/>
    <n v="3036800"/>
    <n v="175200"/>
    <x v="7"/>
    <x v="61"/>
    <s v="Normal"/>
    <s v="Ok"/>
  </r>
  <r>
    <s v="ORD3217"/>
    <s v="Speaker"/>
    <n v="598"/>
    <n v="6000"/>
    <n v="3000"/>
    <s v="North"/>
    <d v="2085-08-20T00:00:00"/>
    <n v="1794000"/>
    <n v="1794000"/>
    <x v="7"/>
    <x v="61"/>
    <s v="High Discount"/>
    <s v="Ok"/>
  </r>
  <r>
    <s v="ORD3218"/>
    <s v="Printer"/>
    <n v="377"/>
    <n v="5500"/>
    <n v="300"/>
    <s v="East"/>
    <d v="2085-08-27T00:00:00"/>
    <n v="1960400"/>
    <n v="113100"/>
    <x v="7"/>
    <x v="61"/>
    <s v="Normal"/>
    <s v="Ok"/>
  </r>
  <r>
    <s v="ORD3219"/>
    <s v="Webcam"/>
    <n v="214"/>
    <n v="800"/>
    <n v="1000"/>
    <s v="North"/>
    <d v="2085-09-03T00:00:00"/>
    <n v="0"/>
    <n v="214000"/>
    <x v="8"/>
    <x v="61"/>
    <s v="High Discount"/>
    <s v="Zero Sales"/>
  </r>
  <r>
    <s v="ORD3220"/>
    <s v="Mobile"/>
    <n v="165"/>
    <n v="800"/>
    <n v="300"/>
    <s v="North"/>
    <d v="2085-09-10T00:00:00"/>
    <n v="82500"/>
    <n v="49500"/>
    <x v="8"/>
    <x v="61"/>
    <s v="High Discount"/>
    <s v="Ok"/>
  </r>
  <r>
    <s v="ORD3221"/>
    <s v="Monitor"/>
    <n v="199"/>
    <n v="15000"/>
    <n v="1500"/>
    <s v="South"/>
    <d v="2085-09-17T00:00:00"/>
    <n v="2686500"/>
    <n v="298500"/>
    <x v="8"/>
    <x v="61"/>
    <s v="High Discount"/>
    <s v="Ok"/>
  </r>
  <r>
    <s v="ORD3222"/>
    <s v="Mouse"/>
    <n v="567"/>
    <n v="15000"/>
    <n v="1000"/>
    <s v="West"/>
    <d v="2085-09-24T00:00:00"/>
    <n v="7938000"/>
    <n v="567000"/>
    <x v="8"/>
    <x v="61"/>
    <s v="High Discount"/>
    <s v="Ok"/>
  </r>
  <r>
    <s v="ORD3223"/>
    <s v="Tablet"/>
    <n v="81"/>
    <n v="18000"/>
    <n v="5000"/>
    <s v="North"/>
    <d v="2085-10-01T00:00:00"/>
    <n v="1053000"/>
    <n v="405000"/>
    <x v="9"/>
    <x v="61"/>
    <s v="High Discount"/>
    <s v="Ok"/>
  </r>
  <r>
    <s v="ORD3224"/>
    <s v="Speaker"/>
    <n v="342"/>
    <n v="4500"/>
    <n v="500"/>
    <s v="East"/>
    <d v="2085-10-08T00:00:00"/>
    <n v="1368000"/>
    <n v="171000"/>
    <x v="9"/>
    <x v="61"/>
    <s v="High Discount"/>
    <s v="Ok"/>
  </r>
  <r>
    <s v="ORD3225"/>
    <s v="Tablet"/>
    <n v="226"/>
    <n v="12000"/>
    <n v="1000"/>
    <s v="South"/>
    <d v="2085-10-15T00:00:00"/>
    <n v="2486000"/>
    <n v="226000"/>
    <x v="9"/>
    <x v="61"/>
    <s v="High Discount"/>
    <s v="Ok"/>
  </r>
  <r>
    <s v="ORD3226"/>
    <s v="Mobile"/>
    <n v="110"/>
    <n v="5500"/>
    <n v="1000"/>
    <s v="East"/>
    <d v="2085-10-22T00:00:00"/>
    <n v="495000"/>
    <n v="110000"/>
    <x v="9"/>
    <x v="61"/>
    <s v="High Discount"/>
    <s v="Ok"/>
  </r>
  <r>
    <s v="ORD3227"/>
    <s v="Tablet"/>
    <n v="465"/>
    <n v="4500"/>
    <n v="3000"/>
    <s v="South"/>
    <d v="2085-10-29T00:00:00"/>
    <n v="697500"/>
    <n v="1395000"/>
    <x v="9"/>
    <x v="61"/>
    <s v="High Discount"/>
    <s v="Ok"/>
  </r>
  <r>
    <s v="ORD3228"/>
    <s v="Mouse"/>
    <n v="432"/>
    <n v="5500"/>
    <n v="400"/>
    <s v="South"/>
    <d v="2085-11-05T00:00:00"/>
    <n v="2203200"/>
    <n v="172800"/>
    <x v="10"/>
    <x v="61"/>
    <s v="Normal"/>
    <s v="Ok"/>
  </r>
  <r>
    <s v="ORD3229"/>
    <s v="Mobile"/>
    <n v="56"/>
    <n v="22000"/>
    <n v="300"/>
    <s v="North"/>
    <d v="2085-11-12T00:00:00"/>
    <n v="1215200"/>
    <n v="16800"/>
    <x v="10"/>
    <x v="61"/>
    <s v="High Discount"/>
    <s v="Ok"/>
  </r>
  <r>
    <s v="ORD3230"/>
    <s v="Speaker"/>
    <n v="134"/>
    <n v="1200"/>
    <n v="500"/>
    <s v="North"/>
    <d v="2085-11-19T00:00:00"/>
    <n v="93800"/>
    <n v="67000"/>
    <x v="10"/>
    <x v="61"/>
    <s v="High Discount"/>
    <s v="Ok"/>
  </r>
  <r>
    <s v="ORD3231"/>
    <s v="Laptop"/>
    <n v="447"/>
    <n v="1200"/>
    <n v="5000"/>
    <s v="North"/>
    <d v="2085-11-26T00:00:00"/>
    <n v="0"/>
    <n v="2235000"/>
    <x v="10"/>
    <x v="61"/>
    <s v="High Discount"/>
    <s v="Zero Sales"/>
  </r>
  <r>
    <s v="ORD3232"/>
    <s v="Printer"/>
    <n v="442"/>
    <n v="15000"/>
    <n v="5000"/>
    <s v="West"/>
    <d v="2085-12-03T00:00:00"/>
    <n v="4420000"/>
    <n v="2210000"/>
    <x v="11"/>
    <x v="61"/>
    <s v="High Discount"/>
    <s v="Ok"/>
  </r>
  <r>
    <s v="ORD3233"/>
    <s v="Mobile"/>
    <n v="96"/>
    <n v="12000"/>
    <n v="200"/>
    <s v="West"/>
    <d v="2085-12-10T00:00:00"/>
    <n v="1132800"/>
    <n v="19200"/>
    <x v="11"/>
    <x v="61"/>
    <s v="High Discount"/>
    <s v="Ok"/>
  </r>
  <r>
    <s v="ORD3234"/>
    <s v="Hard Disk"/>
    <n v="390"/>
    <n v="12000"/>
    <n v="3000"/>
    <s v="East"/>
    <d v="2085-12-17T00:00:00"/>
    <n v="3510000"/>
    <n v="1170000"/>
    <x v="11"/>
    <x v="61"/>
    <s v="High Discount"/>
    <s v="Ok"/>
  </r>
  <r>
    <s v="ORD3235"/>
    <s v="Mouse"/>
    <n v="547"/>
    <n v="45000"/>
    <n v="5000"/>
    <s v="North"/>
    <d v="2085-12-24T00:00:00"/>
    <n v="21880000"/>
    <n v="2735000"/>
    <x v="11"/>
    <x v="61"/>
    <s v="High Discount"/>
    <s v="Ok"/>
  </r>
  <r>
    <s v="ORD3236"/>
    <s v="Mobile"/>
    <n v="527"/>
    <n v="800"/>
    <n v="400"/>
    <s v="West"/>
    <d v="2085-12-31T00:00:00"/>
    <n v="210800"/>
    <n v="210800"/>
    <x v="11"/>
    <x v="61"/>
    <s v="Normal"/>
    <s v="Ok"/>
  </r>
  <r>
    <s v="ORD3237"/>
    <s v="Mobile"/>
    <n v="475"/>
    <n v="12000"/>
    <n v="500"/>
    <s v="North"/>
    <d v="2086-01-07T00:00:00"/>
    <n v="5462500"/>
    <n v="237500"/>
    <x v="0"/>
    <x v="62"/>
    <s v="High Discount"/>
    <s v="Ok"/>
  </r>
  <r>
    <s v="ORD3238"/>
    <s v="Hard Disk"/>
    <n v="475"/>
    <n v="5500"/>
    <n v="1500"/>
    <s v="West"/>
    <d v="2086-01-14T00:00:00"/>
    <n v="1900000"/>
    <n v="712500"/>
    <x v="0"/>
    <x v="62"/>
    <s v="High Discount"/>
    <s v="Ok"/>
  </r>
  <r>
    <s v="ORD3239"/>
    <s v="Speaker"/>
    <n v="564"/>
    <n v="5500"/>
    <n v="3000"/>
    <s v="West"/>
    <d v="2086-01-21T00:00:00"/>
    <n v="1410000"/>
    <n v="1692000"/>
    <x v="0"/>
    <x v="62"/>
    <s v="High Discount"/>
    <s v="Ok"/>
  </r>
  <r>
    <s v="ORD3240"/>
    <s v="Mobile"/>
    <n v="178"/>
    <n v="1200"/>
    <n v="200"/>
    <s v="South"/>
    <d v="2086-01-28T00:00:00"/>
    <n v="178000"/>
    <n v="35600"/>
    <x v="0"/>
    <x v="62"/>
    <s v="High Discount"/>
    <s v="Ok"/>
  </r>
  <r>
    <s v="ORD3241"/>
    <s v="Printer"/>
    <n v="298"/>
    <n v="4500"/>
    <n v="100"/>
    <s v="North"/>
    <d v="2086-02-04T00:00:00"/>
    <n v="1311200"/>
    <n v="29800"/>
    <x v="1"/>
    <x v="62"/>
    <s v="Normal"/>
    <s v="Ok"/>
  </r>
  <r>
    <s v="ORD3242"/>
    <s v="Tablet"/>
    <n v="180"/>
    <n v="12000"/>
    <n v="500"/>
    <s v="North"/>
    <d v="2086-02-11T00:00:00"/>
    <n v="2070000"/>
    <n v="90000"/>
    <x v="1"/>
    <x v="62"/>
    <s v="High Discount"/>
    <s v="Ok"/>
  </r>
  <r>
    <s v="ORD3243"/>
    <s v="Speaker"/>
    <n v="372"/>
    <n v="45000"/>
    <n v="1000"/>
    <s v="West"/>
    <d v="2086-02-18T00:00:00"/>
    <n v="16368000"/>
    <n v="372000"/>
    <x v="1"/>
    <x v="62"/>
    <s v="High Discount"/>
    <s v="Ok"/>
  </r>
  <r>
    <s v="ORD3244"/>
    <s v="Printer"/>
    <n v="592"/>
    <n v="4500"/>
    <n v="1000"/>
    <s v="North"/>
    <d v="2086-02-25T00:00:00"/>
    <n v="2072000"/>
    <n v="592000"/>
    <x v="1"/>
    <x v="62"/>
    <s v="High Discount"/>
    <s v="Ok"/>
  </r>
  <r>
    <s v="ORD3245"/>
    <s v="Speaker"/>
    <n v="115"/>
    <n v="1200"/>
    <n v="5000"/>
    <s v="West"/>
    <d v="2086-03-04T00:00:00"/>
    <n v="0"/>
    <n v="575000"/>
    <x v="2"/>
    <x v="62"/>
    <s v="High Discount"/>
    <s v="Zero Sales"/>
  </r>
  <r>
    <s v="ORD3246"/>
    <s v="Printer"/>
    <n v="150"/>
    <n v="5500"/>
    <n v="2000"/>
    <s v="North"/>
    <d v="2086-03-11T00:00:00"/>
    <n v="525000"/>
    <n v="300000"/>
    <x v="2"/>
    <x v="62"/>
    <s v="High Discount"/>
    <s v="Ok"/>
  </r>
  <r>
    <s v="ORD3247"/>
    <s v="Mouse"/>
    <n v="80"/>
    <n v="15000"/>
    <n v="2000"/>
    <s v="South"/>
    <d v="2086-03-18T00:00:00"/>
    <n v="1040000"/>
    <n v="160000"/>
    <x v="2"/>
    <x v="62"/>
    <s v="High Discount"/>
    <s v="Ok"/>
  </r>
  <r>
    <s v="ORD3248"/>
    <s v="Printer"/>
    <n v="240"/>
    <n v="22000"/>
    <n v="1000"/>
    <s v="North"/>
    <d v="2086-03-25T00:00:00"/>
    <n v="5040000"/>
    <n v="240000"/>
    <x v="2"/>
    <x v="62"/>
    <s v="High Discount"/>
    <s v="Ok"/>
  </r>
  <r>
    <s v="ORD3249"/>
    <s v="Keyboard"/>
    <n v="464"/>
    <n v="12000"/>
    <n v="3000"/>
    <s v="South"/>
    <d v="2086-04-01T00:00:00"/>
    <n v="4176000"/>
    <n v="1392000"/>
    <x v="3"/>
    <x v="62"/>
    <s v="High Discount"/>
    <s v="Ok"/>
  </r>
  <r>
    <s v="ORD3250"/>
    <s v="Printer"/>
    <n v="549"/>
    <n v="5500"/>
    <n v="400"/>
    <s v="East"/>
    <d v="2086-04-08T00:00:00"/>
    <n v="2799900"/>
    <n v="219600"/>
    <x v="3"/>
    <x v="62"/>
    <s v="Normal"/>
    <s v="Ok"/>
  </r>
  <r>
    <s v="ORD3251"/>
    <s v="Laptop"/>
    <n v="95"/>
    <n v="4500"/>
    <n v="1000"/>
    <s v="North"/>
    <d v="2086-04-15T00:00:00"/>
    <n v="332500"/>
    <n v="95000"/>
    <x v="3"/>
    <x v="62"/>
    <s v="High Discount"/>
    <s v="Ok"/>
  </r>
  <r>
    <s v="ORD3252"/>
    <s v="Laptop"/>
    <n v="138"/>
    <n v="5500"/>
    <n v="300"/>
    <s v="North"/>
    <d v="2086-04-22T00:00:00"/>
    <n v="717600"/>
    <n v="41400"/>
    <x v="3"/>
    <x v="62"/>
    <s v="High Discount"/>
    <s v="Ok"/>
  </r>
  <r>
    <s v="ORD3253"/>
    <s v="Webcam"/>
    <n v="424"/>
    <n v="45000"/>
    <n v="5000"/>
    <s v="North"/>
    <d v="2086-04-29T00:00:00"/>
    <n v="16960000"/>
    <n v="2120000"/>
    <x v="3"/>
    <x v="62"/>
    <s v="High Discount"/>
    <s v="Ok"/>
  </r>
  <r>
    <s v="ORD3254"/>
    <s v="Keyboard"/>
    <n v="295"/>
    <n v="1200"/>
    <n v="3000"/>
    <s v="South"/>
    <d v="2086-05-06T00:00:00"/>
    <n v="0"/>
    <n v="885000"/>
    <x v="4"/>
    <x v="62"/>
    <s v="High Discount"/>
    <s v="Zero Sales"/>
  </r>
  <r>
    <s v="ORD3255"/>
    <s v="Keyboard"/>
    <n v="306"/>
    <n v="6000"/>
    <n v="100"/>
    <s v="North"/>
    <d v="2086-05-13T00:00:00"/>
    <n v="1805400"/>
    <n v="30600"/>
    <x v="4"/>
    <x v="62"/>
    <s v="Normal"/>
    <s v="Ok"/>
  </r>
  <r>
    <s v="ORD3256"/>
    <s v="Tablet"/>
    <n v="401"/>
    <n v="5500"/>
    <n v="3000"/>
    <s v="North"/>
    <d v="2086-05-20T00:00:00"/>
    <n v="1002500"/>
    <n v="1203000"/>
    <x v="4"/>
    <x v="62"/>
    <s v="High Discount"/>
    <s v="Ok"/>
  </r>
  <r>
    <s v="ORD3257"/>
    <s v="Keyboard"/>
    <n v="154"/>
    <n v="15000"/>
    <n v="3000"/>
    <s v="West"/>
    <d v="2086-05-27T00:00:00"/>
    <n v="1848000"/>
    <n v="462000"/>
    <x v="4"/>
    <x v="62"/>
    <s v="High Discount"/>
    <s v="Ok"/>
  </r>
  <r>
    <s v="ORD3258"/>
    <s v="Tablet"/>
    <n v="386"/>
    <n v="12000"/>
    <n v="200"/>
    <s v="East"/>
    <d v="2086-06-03T00:00:00"/>
    <n v="4554800"/>
    <n v="77200"/>
    <x v="5"/>
    <x v="62"/>
    <s v="Normal"/>
    <s v="Ok"/>
  </r>
  <r>
    <s v="ORD3259"/>
    <s v="Webcam"/>
    <n v="575"/>
    <n v="15000"/>
    <n v="1000"/>
    <s v="South"/>
    <d v="2086-06-10T00:00:00"/>
    <n v="8050000"/>
    <n v="575000"/>
    <x v="5"/>
    <x v="62"/>
    <s v="High Discount"/>
    <s v="Ok"/>
  </r>
  <r>
    <s v="ORD3260"/>
    <s v="Webcam"/>
    <n v="350"/>
    <n v="45000"/>
    <n v="1500"/>
    <s v="West"/>
    <d v="2086-06-17T00:00:00"/>
    <n v="15225000"/>
    <n v="525000"/>
    <x v="5"/>
    <x v="62"/>
    <s v="High Discount"/>
    <s v="Ok"/>
  </r>
  <r>
    <s v="ORD3261"/>
    <s v="Mouse"/>
    <n v="126"/>
    <n v="800"/>
    <n v="100"/>
    <s v="South"/>
    <d v="2086-06-24T00:00:00"/>
    <n v="88200"/>
    <n v="12600"/>
    <x v="5"/>
    <x v="62"/>
    <s v="Normal"/>
    <s v="Ok"/>
  </r>
  <r>
    <s v="ORD3262"/>
    <s v="Laptop"/>
    <n v="560"/>
    <n v="4500"/>
    <n v="2000"/>
    <s v="West"/>
    <d v="2086-07-01T00:00:00"/>
    <n v="1400000"/>
    <n v="1120000"/>
    <x v="6"/>
    <x v="62"/>
    <s v="High Discount"/>
    <s v="Ok"/>
  </r>
  <r>
    <s v="ORD3263"/>
    <s v="Printer"/>
    <n v="279"/>
    <n v="22000"/>
    <n v="1500"/>
    <s v="East"/>
    <d v="2086-07-08T00:00:00"/>
    <n v="5719500"/>
    <n v="418500"/>
    <x v="6"/>
    <x v="62"/>
    <s v="High Discount"/>
    <s v="Ok"/>
  </r>
  <r>
    <s v="ORD3264"/>
    <s v="Printer"/>
    <n v="81"/>
    <n v="12000"/>
    <n v="1500"/>
    <s v="West"/>
    <d v="2086-07-15T00:00:00"/>
    <n v="850500"/>
    <n v="121500"/>
    <x v="6"/>
    <x v="62"/>
    <s v="High Discount"/>
    <s v="Ok"/>
  </r>
  <r>
    <s v="ORD3265"/>
    <s v="Hard Disk"/>
    <n v="107"/>
    <n v="6000"/>
    <n v="1500"/>
    <s v="South"/>
    <d v="2086-07-22T00:00:00"/>
    <n v="481500"/>
    <n v="160500"/>
    <x v="6"/>
    <x v="62"/>
    <s v="High Discount"/>
    <s v="Ok"/>
  </r>
  <r>
    <s v="ORD3266"/>
    <s v="Hard Disk"/>
    <n v="153"/>
    <n v="1200"/>
    <n v="5000"/>
    <s v="North"/>
    <d v="2086-07-29T00:00:00"/>
    <n v="0"/>
    <n v="765000"/>
    <x v="6"/>
    <x v="62"/>
    <s v="High Discount"/>
    <s v="Zero Sales"/>
  </r>
  <r>
    <s v="ORD3267"/>
    <s v="Monitor"/>
    <n v="361"/>
    <n v="1200"/>
    <n v="1500"/>
    <s v="North"/>
    <d v="2086-08-05T00:00:00"/>
    <n v="0"/>
    <n v="541500"/>
    <x v="7"/>
    <x v="62"/>
    <s v="High Discount"/>
    <s v="Zero Sales"/>
  </r>
  <r>
    <s v="ORD3268"/>
    <s v="Speaker"/>
    <n v="116"/>
    <n v="45000"/>
    <n v="1500"/>
    <s v="East"/>
    <d v="2086-08-12T00:00:00"/>
    <n v="5046000"/>
    <n v="174000"/>
    <x v="7"/>
    <x v="62"/>
    <s v="High Discount"/>
    <s v="Ok"/>
  </r>
  <r>
    <s v="ORD3269"/>
    <s v="Mouse"/>
    <n v="423"/>
    <n v="800"/>
    <n v="100"/>
    <s v="South"/>
    <d v="2086-08-19T00:00:00"/>
    <n v="296100"/>
    <n v="42300"/>
    <x v="7"/>
    <x v="62"/>
    <s v="Normal"/>
    <s v="Ok"/>
  </r>
  <r>
    <s v="ORD3270"/>
    <s v="Monitor"/>
    <n v="284"/>
    <n v="18000"/>
    <n v="300"/>
    <s v="South"/>
    <d v="2086-08-26T00:00:00"/>
    <n v="5026800"/>
    <n v="85200"/>
    <x v="7"/>
    <x v="62"/>
    <s v="High Discount"/>
    <s v="Ok"/>
  </r>
  <r>
    <s v="ORD3271"/>
    <s v="Monitor"/>
    <n v="161"/>
    <n v="45000"/>
    <n v="400"/>
    <s v="South"/>
    <d v="2086-09-02T00:00:00"/>
    <n v="7180600"/>
    <n v="64400"/>
    <x v="8"/>
    <x v="62"/>
    <s v="High Discount"/>
    <s v="Ok"/>
  </r>
  <r>
    <s v="ORD3272"/>
    <s v="Mobile"/>
    <n v="438"/>
    <n v="800"/>
    <n v="100"/>
    <s v="East"/>
    <d v="2086-09-09T00:00:00"/>
    <n v="306600"/>
    <n v="43800"/>
    <x v="8"/>
    <x v="62"/>
    <s v="Normal"/>
    <s v="Ok"/>
  </r>
  <r>
    <s v="ORD3273"/>
    <s v="Mobile"/>
    <n v="457"/>
    <n v="1200"/>
    <n v="100"/>
    <s v="North"/>
    <d v="2086-09-16T00:00:00"/>
    <n v="502700"/>
    <n v="45700"/>
    <x v="8"/>
    <x v="62"/>
    <s v="Normal"/>
    <s v="Ok"/>
  </r>
  <r>
    <s v="ORD3274"/>
    <s v="Monitor"/>
    <n v="103"/>
    <n v="1200"/>
    <n v="1000"/>
    <s v="West"/>
    <d v="2086-09-23T00:00:00"/>
    <n v="20600"/>
    <n v="103000"/>
    <x v="8"/>
    <x v="62"/>
    <s v="High Discount"/>
    <s v="Ok"/>
  </r>
  <r>
    <s v="ORD3275"/>
    <s v="Keyboard"/>
    <n v="288"/>
    <n v="4500"/>
    <n v="1000"/>
    <s v="East"/>
    <d v="2086-09-30T00:00:00"/>
    <n v="1008000"/>
    <n v="288000"/>
    <x v="8"/>
    <x v="62"/>
    <s v="High Discount"/>
    <s v="Ok"/>
  </r>
  <r>
    <s v="ORD3276"/>
    <s v="Speaker"/>
    <n v="344"/>
    <n v="5500"/>
    <n v="5000"/>
    <s v="West"/>
    <d v="2086-10-07T00:00:00"/>
    <n v="172000"/>
    <n v="1720000"/>
    <x v="9"/>
    <x v="62"/>
    <s v="High Discount"/>
    <s v="Ok"/>
  </r>
  <r>
    <s v="ORD3277"/>
    <s v="Mouse"/>
    <n v="161"/>
    <n v="5500"/>
    <n v="500"/>
    <s v="North"/>
    <d v="2086-10-14T00:00:00"/>
    <n v="805000"/>
    <n v="80500"/>
    <x v="9"/>
    <x v="62"/>
    <s v="High Discount"/>
    <s v="Ok"/>
  </r>
  <r>
    <s v="ORD3278"/>
    <s v="Monitor"/>
    <n v="137"/>
    <n v="22000"/>
    <n v="5000"/>
    <s v="East"/>
    <d v="2086-10-21T00:00:00"/>
    <n v="2329000"/>
    <n v="685000"/>
    <x v="9"/>
    <x v="62"/>
    <s v="High Discount"/>
    <s v="Ok"/>
  </r>
  <r>
    <s v="ORD3279"/>
    <s v="Printer"/>
    <n v="525"/>
    <n v="45000"/>
    <n v="300"/>
    <s v="North"/>
    <d v="2086-10-28T00:00:00"/>
    <n v="23467500"/>
    <n v="157500"/>
    <x v="9"/>
    <x v="62"/>
    <s v="Normal"/>
    <s v="Ok"/>
  </r>
  <r>
    <s v="ORD3280"/>
    <s v="Speaker"/>
    <n v="353"/>
    <n v="6000"/>
    <n v="1500"/>
    <s v="West"/>
    <d v="2086-11-04T00:00:00"/>
    <n v="1588500"/>
    <n v="529500"/>
    <x v="10"/>
    <x v="62"/>
    <s v="High Discount"/>
    <s v="Ok"/>
  </r>
  <r>
    <s v="ORD3281"/>
    <s v="Mobile"/>
    <n v="354"/>
    <n v="1200"/>
    <n v="300"/>
    <s v="South"/>
    <d v="2086-11-11T00:00:00"/>
    <n v="318600"/>
    <n v="106200"/>
    <x v="10"/>
    <x v="62"/>
    <s v="Normal"/>
    <s v="Ok"/>
  </r>
  <r>
    <s v="ORD3282"/>
    <s v="Printer"/>
    <n v="339"/>
    <n v="1200"/>
    <n v="500"/>
    <s v="South"/>
    <d v="2086-11-18T00:00:00"/>
    <n v="237300"/>
    <n v="169500"/>
    <x v="10"/>
    <x v="62"/>
    <s v="High Discount"/>
    <s v="Ok"/>
  </r>
  <r>
    <s v="ORD3283"/>
    <s v="Mobile"/>
    <n v="257"/>
    <n v="6000"/>
    <n v="300"/>
    <s v="West"/>
    <d v="2086-11-25T00:00:00"/>
    <n v="1464900"/>
    <n v="77100"/>
    <x v="10"/>
    <x v="62"/>
    <s v="High Discount"/>
    <s v="Ok"/>
  </r>
  <r>
    <s v="ORD3284"/>
    <s v="Mobile"/>
    <n v="419"/>
    <n v="6000"/>
    <n v="100"/>
    <s v="South"/>
    <d v="2086-12-02T00:00:00"/>
    <n v="2472100"/>
    <n v="41900"/>
    <x v="11"/>
    <x v="62"/>
    <s v="Normal"/>
    <s v="Ok"/>
  </r>
  <r>
    <s v="ORD3285"/>
    <s v="Speaker"/>
    <n v="269"/>
    <n v="18000"/>
    <n v="300"/>
    <s v="West"/>
    <d v="2086-12-09T00:00:00"/>
    <n v="4761300"/>
    <n v="80700"/>
    <x v="11"/>
    <x v="62"/>
    <s v="High Discount"/>
    <s v="Ok"/>
  </r>
  <r>
    <s v="ORD3286"/>
    <s v="Mobile"/>
    <n v="280"/>
    <n v="22000"/>
    <n v="1500"/>
    <s v="East"/>
    <d v="2086-12-16T00:00:00"/>
    <n v="5740000"/>
    <n v="420000"/>
    <x v="11"/>
    <x v="62"/>
    <s v="High Discount"/>
    <s v="Ok"/>
  </r>
  <r>
    <s v="ORD3287"/>
    <s v="Webcam"/>
    <n v="398"/>
    <n v="5500"/>
    <n v="2000"/>
    <s v="East"/>
    <d v="2086-12-23T00:00:00"/>
    <n v="1393000"/>
    <n v="796000"/>
    <x v="11"/>
    <x v="62"/>
    <s v="High Discount"/>
    <s v="Ok"/>
  </r>
  <r>
    <s v="ORD3288"/>
    <s v="Laptop"/>
    <n v="304"/>
    <n v="5500"/>
    <n v="2000"/>
    <s v="East"/>
    <d v="2086-12-30T00:00:00"/>
    <n v="1064000"/>
    <n v="608000"/>
    <x v="11"/>
    <x v="62"/>
    <s v="High Discount"/>
    <s v="Ok"/>
  </r>
  <r>
    <s v="ORD3289"/>
    <s v="Webcam"/>
    <n v="501"/>
    <n v="45000"/>
    <n v="500"/>
    <s v="South"/>
    <d v="2087-01-06T00:00:00"/>
    <n v="22294500"/>
    <n v="250500"/>
    <x v="0"/>
    <x v="63"/>
    <s v="Normal"/>
    <s v="Ok"/>
  </r>
  <r>
    <s v="ORD3290"/>
    <s v="Laptop"/>
    <n v="191"/>
    <n v="22000"/>
    <n v="3000"/>
    <s v="North"/>
    <d v="2087-01-13T00:00:00"/>
    <n v="3629000"/>
    <n v="573000"/>
    <x v="0"/>
    <x v="63"/>
    <s v="High Discount"/>
    <s v="Ok"/>
  </r>
  <r>
    <s v="ORD3291"/>
    <s v="Hard Disk"/>
    <n v="118"/>
    <n v="12000"/>
    <n v="100"/>
    <s v="South"/>
    <d v="2087-01-20T00:00:00"/>
    <n v="1404200"/>
    <n v="11800"/>
    <x v="0"/>
    <x v="63"/>
    <s v="Normal"/>
    <s v="Ok"/>
  </r>
  <r>
    <s v="ORD3292"/>
    <s v="Hard Disk"/>
    <n v="138"/>
    <n v="15000"/>
    <n v="300"/>
    <s v="South"/>
    <d v="2087-01-27T00:00:00"/>
    <n v="2028600"/>
    <n v="41400"/>
    <x v="0"/>
    <x v="63"/>
    <s v="High Discount"/>
    <s v="Ok"/>
  </r>
  <r>
    <s v="ORD3293"/>
    <s v="Mobile"/>
    <n v="185"/>
    <n v="4500"/>
    <n v="300"/>
    <s v="North"/>
    <d v="2087-02-03T00:00:00"/>
    <n v="777000"/>
    <n v="55500"/>
    <x v="1"/>
    <x v="63"/>
    <s v="High Discount"/>
    <s v="Ok"/>
  </r>
  <r>
    <s v="ORD3294"/>
    <s v="Mouse"/>
    <n v="572"/>
    <n v="1200"/>
    <n v="500"/>
    <s v="North"/>
    <d v="2087-02-10T00:00:00"/>
    <n v="400400"/>
    <n v="286000"/>
    <x v="1"/>
    <x v="63"/>
    <s v="Normal"/>
    <s v="Ok"/>
  </r>
  <r>
    <s v="ORD3295"/>
    <s v="Mouse"/>
    <n v="491"/>
    <n v="45000"/>
    <n v="500"/>
    <s v="North"/>
    <d v="2087-02-17T00:00:00"/>
    <n v="21849500"/>
    <n v="245500"/>
    <x v="1"/>
    <x v="63"/>
    <s v="High Discount"/>
    <s v="Ok"/>
  </r>
  <r>
    <s v="ORD3296"/>
    <s v="Laptop"/>
    <n v="87"/>
    <n v="18000"/>
    <n v="5000"/>
    <s v="North"/>
    <d v="2087-02-24T00:00:00"/>
    <n v="1131000"/>
    <n v="435000"/>
    <x v="1"/>
    <x v="63"/>
    <s v="High Discount"/>
    <s v="Ok"/>
  </r>
  <r>
    <s v="ORD3297"/>
    <s v="Printer"/>
    <n v="257"/>
    <n v="5500"/>
    <n v="1000"/>
    <s v="South"/>
    <d v="2087-03-03T00:00:00"/>
    <n v="1156500"/>
    <n v="257000"/>
    <x v="2"/>
    <x v="63"/>
    <s v="High Discount"/>
    <s v="Ok"/>
  </r>
  <r>
    <s v="ORD3298"/>
    <s v="Speaker"/>
    <n v="259"/>
    <n v="18000"/>
    <n v="5000"/>
    <s v="West"/>
    <d v="2087-03-10T00:00:00"/>
    <n v="3367000"/>
    <n v="1295000"/>
    <x v="2"/>
    <x v="63"/>
    <s v="High Discount"/>
    <s v="Ok"/>
  </r>
  <r>
    <s v="ORD3299"/>
    <s v="Mobile"/>
    <n v="562"/>
    <n v="4500"/>
    <n v="300"/>
    <s v="East"/>
    <d v="2087-03-17T00:00:00"/>
    <n v="2360400"/>
    <n v="168600"/>
    <x v="2"/>
    <x v="63"/>
    <s v="Normal"/>
    <s v="Ok"/>
  </r>
  <r>
    <s v="ORD3300"/>
    <s v="Speaker"/>
    <n v="409"/>
    <n v="5500"/>
    <n v="2000"/>
    <s v="West"/>
    <d v="2087-03-24T00:00:00"/>
    <n v="1431500"/>
    <n v="818000"/>
    <x v="2"/>
    <x v="63"/>
    <s v="High Discount"/>
    <s v="Ok"/>
  </r>
  <r>
    <s v="ORD3301"/>
    <s v="Webcam"/>
    <n v="50"/>
    <n v="15000"/>
    <n v="5000"/>
    <s v="South"/>
    <d v="2087-03-31T00:00:00"/>
    <n v="500000"/>
    <n v="250000"/>
    <x v="2"/>
    <x v="63"/>
    <s v="High Discount"/>
    <s v="Ok"/>
  </r>
  <r>
    <s v="ORD3302"/>
    <s v="Mouse"/>
    <n v="430"/>
    <n v="18000"/>
    <n v="500"/>
    <s v="North"/>
    <d v="2087-04-07T00:00:00"/>
    <n v="7525000"/>
    <n v="215000"/>
    <x v="3"/>
    <x v="63"/>
    <s v="High Discount"/>
    <s v="Ok"/>
  </r>
  <r>
    <s v="ORD3303"/>
    <s v="Keyboard"/>
    <n v="586"/>
    <n v="45000"/>
    <n v="1000"/>
    <s v="East"/>
    <d v="2087-04-14T00:00:00"/>
    <n v="25784000"/>
    <n v="586000"/>
    <x v="3"/>
    <x v="63"/>
    <s v="High Discount"/>
    <s v="Ok"/>
  </r>
  <r>
    <s v="ORD3304"/>
    <s v="Webcam"/>
    <n v="443"/>
    <n v="1200"/>
    <n v="3000"/>
    <s v="East"/>
    <d v="2087-04-21T00:00:00"/>
    <n v="0"/>
    <n v="1329000"/>
    <x v="3"/>
    <x v="63"/>
    <s v="High Discount"/>
    <s v="Zero Sales"/>
  </r>
  <r>
    <s v="ORD3305"/>
    <s v="Webcam"/>
    <n v="99"/>
    <n v="45000"/>
    <n v="1000"/>
    <s v="West"/>
    <d v="2087-04-28T00:00:00"/>
    <n v="4356000"/>
    <n v="99000"/>
    <x v="3"/>
    <x v="63"/>
    <s v="High Discount"/>
    <s v="Ok"/>
  </r>
  <r>
    <s v="ORD3306"/>
    <s v="Laptop"/>
    <n v="445"/>
    <n v="4500"/>
    <n v="200"/>
    <s v="South"/>
    <d v="2087-05-05T00:00:00"/>
    <n v="1913500"/>
    <n v="89000"/>
    <x v="4"/>
    <x v="63"/>
    <s v="Normal"/>
    <s v="Ok"/>
  </r>
  <r>
    <s v="ORD3307"/>
    <s v="Tablet"/>
    <n v="81"/>
    <n v="22000"/>
    <n v="1000"/>
    <s v="South"/>
    <d v="2087-05-12T00:00:00"/>
    <n v="1701000"/>
    <n v="81000"/>
    <x v="4"/>
    <x v="63"/>
    <s v="High Discount"/>
    <s v="Ok"/>
  </r>
  <r>
    <s v="ORD3308"/>
    <s v="Webcam"/>
    <n v="594"/>
    <n v="18000"/>
    <n v="400"/>
    <s v="South"/>
    <d v="2087-05-19T00:00:00"/>
    <n v="10454400"/>
    <n v="237600"/>
    <x v="4"/>
    <x v="63"/>
    <s v="Normal"/>
    <s v="Ok"/>
  </r>
  <r>
    <s v="ORD3309"/>
    <s v="Mobile"/>
    <n v="283"/>
    <n v="800"/>
    <n v="1000"/>
    <s v="East"/>
    <d v="2087-05-26T00:00:00"/>
    <n v="0"/>
    <n v="283000"/>
    <x v="4"/>
    <x v="63"/>
    <s v="High Discount"/>
    <s v="Zero Sales"/>
  </r>
  <r>
    <s v="ORD3310"/>
    <s v="Monitor"/>
    <n v="75"/>
    <n v="22000"/>
    <n v="3000"/>
    <s v="West"/>
    <d v="2087-06-02T00:00:00"/>
    <n v="1425000"/>
    <n v="225000"/>
    <x v="5"/>
    <x v="63"/>
    <s v="High Discount"/>
    <s v="Ok"/>
  </r>
  <r>
    <s v="ORD3311"/>
    <s v="Monitor"/>
    <n v="483"/>
    <n v="1200"/>
    <n v="3000"/>
    <s v="East"/>
    <d v="2087-06-09T00:00:00"/>
    <n v="0"/>
    <n v="1449000"/>
    <x v="5"/>
    <x v="63"/>
    <s v="High Discount"/>
    <s v="Zero Sales"/>
  </r>
  <r>
    <s v="ORD3312"/>
    <s v="Mobile"/>
    <n v="110"/>
    <n v="5500"/>
    <n v="1000"/>
    <s v="East"/>
    <d v="2087-06-16T00:00:00"/>
    <n v="495000"/>
    <n v="110000"/>
    <x v="5"/>
    <x v="63"/>
    <s v="High Discount"/>
    <s v="Ok"/>
  </r>
  <r>
    <s v="ORD3313"/>
    <s v="Tablet"/>
    <n v="490"/>
    <n v="6000"/>
    <n v="2000"/>
    <s v="North"/>
    <d v="2087-06-23T00:00:00"/>
    <n v="1960000"/>
    <n v="980000"/>
    <x v="5"/>
    <x v="63"/>
    <s v="High Discount"/>
    <s v="Ok"/>
  </r>
  <r>
    <s v="ORD3314"/>
    <s v="Tablet"/>
    <n v="179"/>
    <n v="5500"/>
    <n v="1500"/>
    <s v="West"/>
    <d v="2087-06-30T00:00:00"/>
    <n v="716000"/>
    <n v="268500"/>
    <x v="5"/>
    <x v="63"/>
    <s v="High Discount"/>
    <s v="Ok"/>
  </r>
  <r>
    <s v="ORD3315"/>
    <s v="Laptop"/>
    <n v="403"/>
    <n v="18000"/>
    <n v="1000"/>
    <s v="North"/>
    <d v="2087-07-07T00:00:00"/>
    <n v="6851000"/>
    <n v="403000"/>
    <x v="6"/>
    <x v="63"/>
    <s v="High Discount"/>
    <s v="Ok"/>
  </r>
  <r>
    <s v="ORD3316"/>
    <s v="Mouse"/>
    <n v="247"/>
    <n v="1200"/>
    <n v="3000"/>
    <s v="South"/>
    <d v="2087-07-14T00:00:00"/>
    <n v="0"/>
    <n v="741000"/>
    <x v="6"/>
    <x v="63"/>
    <s v="High Discount"/>
    <s v="Zero Sales"/>
  </r>
  <r>
    <s v="ORD3317"/>
    <s v="Speaker"/>
    <n v="420"/>
    <n v="6000"/>
    <n v="3000"/>
    <s v="East"/>
    <d v="2087-07-21T00:00:00"/>
    <n v="1260000"/>
    <n v="1260000"/>
    <x v="6"/>
    <x v="63"/>
    <s v="High Discount"/>
    <s v="Ok"/>
  </r>
  <r>
    <s v="ORD3318"/>
    <s v="Tablet"/>
    <n v="196"/>
    <n v="45000"/>
    <n v="300"/>
    <s v="West"/>
    <d v="2087-07-28T00:00:00"/>
    <n v="8761200"/>
    <n v="58800"/>
    <x v="6"/>
    <x v="63"/>
    <s v="High Discount"/>
    <s v="Ok"/>
  </r>
  <r>
    <s v="ORD3319"/>
    <s v="Keyboard"/>
    <n v="547"/>
    <n v="5500"/>
    <n v="5000"/>
    <s v="South"/>
    <d v="2087-08-04T00:00:00"/>
    <n v="273500"/>
    <n v="2735000"/>
    <x v="7"/>
    <x v="63"/>
    <s v="High Discount"/>
    <s v="Ok"/>
  </r>
  <r>
    <s v="ORD3320"/>
    <s v="Laptop"/>
    <n v="97"/>
    <n v="5500"/>
    <n v="2000"/>
    <s v="West"/>
    <d v="2087-08-11T00:00:00"/>
    <n v="339500"/>
    <n v="194000"/>
    <x v="7"/>
    <x v="63"/>
    <s v="High Discount"/>
    <s v="Ok"/>
  </r>
  <r>
    <s v="ORD3321"/>
    <s v="Hard Disk"/>
    <n v="221"/>
    <n v="12000"/>
    <n v="400"/>
    <s v="East"/>
    <d v="2087-08-18T00:00:00"/>
    <n v="2563600"/>
    <n v="88400"/>
    <x v="7"/>
    <x v="63"/>
    <s v="High Discount"/>
    <s v="Ok"/>
  </r>
  <r>
    <s v="ORD3322"/>
    <s v="Printer"/>
    <n v="364"/>
    <n v="1200"/>
    <n v="1500"/>
    <s v="West"/>
    <d v="2087-08-25T00:00:00"/>
    <n v="0"/>
    <n v="546000"/>
    <x v="7"/>
    <x v="63"/>
    <s v="High Discount"/>
    <s v="Zero Sales"/>
  </r>
  <r>
    <s v="ORD3323"/>
    <s v="Hard Disk"/>
    <n v="425"/>
    <n v="5500"/>
    <n v="200"/>
    <s v="South"/>
    <d v="2087-09-01T00:00:00"/>
    <n v="2252500"/>
    <n v="85000"/>
    <x v="8"/>
    <x v="63"/>
    <s v="Normal"/>
    <s v="Ok"/>
  </r>
  <r>
    <s v="ORD3324"/>
    <s v="Laptop"/>
    <n v="582"/>
    <n v="22000"/>
    <n v="2000"/>
    <s v="North"/>
    <d v="2087-09-08T00:00:00"/>
    <n v="11640000"/>
    <n v="1164000"/>
    <x v="8"/>
    <x v="63"/>
    <s v="High Discount"/>
    <s v="Ok"/>
  </r>
  <r>
    <s v="ORD3325"/>
    <s v="Webcam"/>
    <n v="469"/>
    <n v="18000"/>
    <n v="300"/>
    <s v="East"/>
    <d v="2087-09-15T00:00:00"/>
    <n v="8301300"/>
    <n v="140700"/>
    <x v="8"/>
    <x v="63"/>
    <s v="Normal"/>
    <s v="Ok"/>
  </r>
  <r>
    <s v="ORD3326"/>
    <s v="Speaker"/>
    <n v="445"/>
    <n v="22000"/>
    <n v="200"/>
    <s v="North"/>
    <d v="2087-09-22T00:00:00"/>
    <n v="9701000"/>
    <n v="89000"/>
    <x v="8"/>
    <x v="63"/>
    <s v="Normal"/>
    <s v="Ok"/>
  </r>
  <r>
    <s v="ORD3327"/>
    <s v="Printer"/>
    <n v="571"/>
    <n v="1200"/>
    <n v="1000"/>
    <s v="East"/>
    <d v="2087-09-29T00:00:00"/>
    <n v="114200"/>
    <n v="571000"/>
    <x v="8"/>
    <x v="63"/>
    <s v="High Discount"/>
    <s v="Ok"/>
  </r>
  <r>
    <s v="ORD3328"/>
    <s v="Hard Disk"/>
    <n v="236"/>
    <n v="15000"/>
    <n v="1000"/>
    <s v="South"/>
    <d v="2087-10-06T00:00:00"/>
    <n v="3304000"/>
    <n v="236000"/>
    <x v="9"/>
    <x v="63"/>
    <s v="High Discount"/>
    <s v="Ok"/>
  </r>
  <r>
    <s v="ORD3329"/>
    <s v="Printer"/>
    <n v="82"/>
    <n v="18000"/>
    <n v="300"/>
    <s v="East"/>
    <d v="2087-10-13T00:00:00"/>
    <n v="1451400"/>
    <n v="24600"/>
    <x v="9"/>
    <x v="63"/>
    <s v="High Discount"/>
    <s v="Ok"/>
  </r>
  <r>
    <s v="ORD3330"/>
    <s v="Keyboard"/>
    <n v="118"/>
    <n v="15000"/>
    <n v="3000"/>
    <s v="North"/>
    <d v="2087-10-20T00:00:00"/>
    <n v="1416000"/>
    <n v="354000"/>
    <x v="9"/>
    <x v="63"/>
    <s v="High Discount"/>
    <s v="Ok"/>
  </r>
  <r>
    <s v="ORD3331"/>
    <s v="Keyboard"/>
    <n v="240"/>
    <n v="800"/>
    <n v="2000"/>
    <s v="East"/>
    <d v="2087-10-27T00:00:00"/>
    <n v="0"/>
    <n v="480000"/>
    <x v="9"/>
    <x v="63"/>
    <s v="High Discount"/>
    <s v="Zero Sales"/>
  </r>
  <r>
    <s v="ORD3332"/>
    <s v="Keyboard"/>
    <n v="150"/>
    <n v="15000"/>
    <n v="1500"/>
    <s v="South"/>
    <d v="2087-11-03T00:00:00"/>
    <n v="2025000"/>
    <n v="225000"/>
    <x v="10"/>
    <x v="63"/>
    <s v="High Discount"/>
    <s v="Ok"/>
  </r>
  <r>
    <s v="ORD3333"/>
    <s v="Laptop"/>
    <n v="534"/>
    <n v="15000"/>
    <n v="500"/>
    <s v="East"/>
    <d v="2087-11-10T00:00:00"/>
    <n v="7743000"/>
    <n v="267000"/>
    <x v="10"/>
    <x v="63"/>
    <s v="Normal"/>
    <s v="Ok"/>
  </r>
  <r>
    <s v="ORD3334"/>
    <s v="Speaker"/>
    <n v="334"/>
    <n v="4500"/>
    <n v="5000"/>
    <s v="North"/>
    <d v="2087-11-17T00:00:00"/>
    <n v="0"/>
    <n v="1670000"/>
    <x v="10"/>
    <x v="63"/>
    <s v="High Discount"/>
    <s v="Zero Sales"/>
  </r>
  <r>
    <s v="ORD3335"/>
    <s v="Laptop"/>
    <n v="439"/>
    <n v="15000"/>
    <n v="300"/>
    <s v="South"/>
    <d v="2087-11-24T00:00:00"/>
    <n v="6453300"/>
    <n v="131700"/>
    <x v="10"/>
    <x v="63"/>
    <s v="Normal"/>
    <s v="Ok"/>
  </r>
  <r>
    <s v="ORD3336"/>
    <s v="Monitor"/>
    <n v="209"/>
    <n v="800"/>
    <n v="200"/>
    <s v="North"/>
    <d v="2087-12-01T00:00:00"/>
    <n v="125400"/>
    <n v="41800"/>
    <x v="11"/>
    <x v="63"/>
    <s v="Normal"/>
    <s v="Ok"/>
  </r>
  <r>
    <s v="ORD3337"/>
    <s v="Webcam"/>
    <n v="96"/>
    <n v="5500"/>
    <n v="1500"/>
    <s v="East"/>
    <d v="2087-12-08T00:00:00"/>
    <n v="384000"/>
    <n v="144000"/>
    <x v="11"/>
    <x v="63"/>
    <s v="High Discount"/>
    <s v="Ok"/>
  </r>
  <r>
    <s v="ORD3338"/>
    <s v="Webcam"/>
    <n v="208"/>
    <n v="6000"/>
    <n v="500"/>
    <s v="West"/>
    <d v="2087-12-15T00:00:00"/>
    <n v="1144000"/>
    <n v="104000"/>
    <x v="11"/>
    <x v="63"/>
    <s v="High Discount"/>
    <s v="Ok"/>
  </r>
  <r>
    <s v="ORD3339"/>
    <s v="Keyboard"/>
    <n v="495"/>
    <n v="15000"/>
    <n v="300"/>
    <s v="North"/>
    <d v="2087-12-22T00:00:00"/>
    <n v="7276500"/>
    <n v="148500"/>
    <x v="11"/>
    <x v="63"/>
    <s v="Normal"/>
    <s v="Ok"/>
  </r>
  <r>
    <s v="ORD3340"/>
    <s v="Monitor"/>
    <n v="572"/>
    <n v="800"/>
    <n v="2000"/>
    <s v="East"/>
    <d v="2087-12-29T00:00:00"/>
    <n v="0"/>
    <n v="1144000"/>
    <x v="11"/>
    <x v="63"/>
    <s v="High Discount"/>
    <s v="Zero Sales"/>
  </r>
  <r>
    <s v="ORD3341"/>
    <s v="Tablet"/>
    <n v="204"/>
    <n v="12000"/>
    <n v="1500"/>
    <s v="West"/>
    <d v="2088-01-05T00:00:00"/>
    <n v="2142000"/>
    <n v="306000"/>
    <x v="0"/>
    <x v="64"/>
    <s v="High Discount"/>
    <s v="Ok"/>
  </r>
  <r>
    <s v="ORD3342"/>
    <s v="Tablet"/>
    <n v="388"/>
    <n v="15000"/>
    <n v="5000"/>
    <s v="West"/>
    <d v="2088-01-12T00:00:00"/>
    <n v="3880000"/>
    <n v="1940000"/>
    <x v="0"/>
    <x v="64"/>
    <s v="High Discount"/>
    <s v="Ok"/>
  </r>
  <r>
    <s v="ORD3343"/>
    <s v="Keyboard"/>
    <n v="414"/>
    <n v="6000"/>
    <n v="2000"/>
    <s v="South"/>
    <d v="2088-01-19T00:00:00"/>
    <n v="1656000"/>
    <n v="828000"/>
    <x v="0"/>
    <x v="64"/>
    <s v="High Discount"/>
    <s v="Ok"/>
  </r>
  <r>
    <s v="ORD3344"/>
    <s v="Hard Disk"/>
    <n v="197"/>
    <n v="6000"/>
    <n v="400"/>
    <s v="West"/>
    <d v="2088-01-26T00:00:00"/>
    <n v="1103200"/>
    <n v="78800"/>
    <x v="0"/>
    <x v="64"/>
    <s v="High Discount"/>
    <s v="Ok"/>
  </r>
  <r>
    <s v="ORD3345"/>
    <s v="Laptop"/>
    <n v="193"/>
    <n v="12000"/>
    <n v="200"/>
    <s v="North"/>
    <d v="2088-02-02T00:00:00"/>
    <n v="2277400"/>
    <n v="38600"/>
    <x v="1"/>
    <x v="64"/>
    <s v="High Discount"/>
    <s v="Ok"/>
  </r>
  <r>
    <s v="ORD3346"/>
    <s v="Keyboard"/>
    <n v="152"/>
    <n v="5500"/>
    <n v="500"/>
    <s v="North"/>
    <d v="2088-02-09T00:00:00"/>
    <n v="760000"/>
    <n v="76000"/>
    <x v="1"/>
    <x v="64"/>
    <s v="High Discount"/>
    <s v="Ok"/>
  </r>
  <r>
    <s v="ORD3347"/>
    <s v="Mouse"/>
    <n v="142"/>
    <n v="4500"/>
    <n v="5000"/>
    <s v="West"/>
    <d v="2088-02-16T00:00:00"/>
    <n v="0"/>
    <n v="710000"/>
    <x v="1"/>
    <x v="64"/>
    <s v="High Discount"/>
    <s v="Zero Sales"/>
  </r>
  <r>
    <s v="ORD3348"/>
    <s v="Printer"/>
    <n v="335"/>
    <n v="22000"/>
    <n v="5000"/>
    <s v="East"/>
    <d v="2088-02-23T00:00:00"/>
    <n v="5695000"/>
    <n v="1675000"/>
    <x v="1"/>
    <x v="64"/>
    <s v="High Discount"/>
    <s v="Ok"/>
  </r>
  <r>
    <s v="ORD3349"/>
    <s v="Webcam"/>
    <n v="473"/>
    <n v="4500"/>
    <n v="2000"/>
    <s v="North"/>
    <d v="2088-03-01T00:00:00"/>
    <n v="1182500"/>
    <n v="946000"/>
    <x v="2"/>
    <x v="64"/>
    <s v="High Discount"/>
    <s v="Ok"/>
  </r>
  <r>
    <s v="ORD3350"/>
    <s v="Tablet"/>
    <n v="168"/>
    <n v="22000"/>
    <n v="300"/>
    <s v="North"/>
    <d v="2088-03-08T00:00:00"/>
    <n v="3645600"/>
    <n v="50400"/>
    <x v="2"/>
    <x v="64"/>
    <s v="High Discount"/>
    <s v="Ok"/>
  </r>
  <r>
    <s v="ORD3351"/>
    <s v="Mobile"/>
    <n v="78"/>
    <n v="15000"/>
    <n v="300"/>
    <s v="South"/>
    <d v="2088-03-15T00:00:00"/>
    <n v="1146600"/>
    <n v="23400"/>
    <x v="2"/>
    <x v="64"/>
    <s v="High Discount"/>
    <s v="Ok"/>
  </r>
  <r>
    <s v="ORD3352"/>
    <s v="Tablet"/>
    <n v="560"/>
    <n v="12000"/>
    <n v="5000"/>
    <s v="East"/>
    <d v="2088-03-22T00:00:00"/>
    <n v="3920000"/>
    <n v="2800000"/>
    <x v="2"/>
    <x v="64"/>
    <s v="High Discount"/>
    <s v="Ok"/>
  </r>
  <r>
    <s v="ORD3353"/>
    <s v="Webcam"/>
    <n v="79"/>
    <n v="1200"/>
    <n v="1500"/>
    <s v="West"/>
    <d v="2088-03-29T00:00:00"/>
    <n v="0"/>
    <n v="118500"/>
    <x v="2"/>
    <x v="64"/>
    <s v="High Discount"/>
    <s v="Zero Sales"/>
  </r>
  <r>
    <s v="ORD3354"/>
    <s v="Printer"/>
    <n v="415"/>
    <n v="22000"/>
    <n v="500"/>
    <s v="East"/>
    <d v="2088-04-05T00:00:00"/>
    <n v="8922500"/>
    <n v="207500"/>
    <x v="3"/>
    <x v="64"/>
    <s v="High Discount"/>
    <s v="Ok"/>
  </r>
  <r>
    <s v="ORD3355"/>
    <s v="Webcam"/>
    <n v="187"/>
    <n v="18000"/>
    <n v="3000"/>
    <s v="South"/>
    <d v="2088-04-12T00:00:00"/>
    <n v="2805000"/>
    <n v="561000"/>
    <x v="3"/>
    <x v="64"/>
    <s v="High Discount"/>
    <s v="Ok"/>
  </r>
  <r>
    <s v="ORD3356"/>
    <s v="Mobile"/>
    <n v="524"/>
    <n v="6000"/>
    <n v="1500"/>
    <s v="South"/>
    <d v="2088-04-19T00:00:00"/>
    <n v="2358000"/>
    <n v="786000"/>
    <x v="3"/>
    <x v="64"/>
    <s v="High Discount"/>
    <s v="Ok"/>
  </r>
  <r>
    <s v="ORD3357"/>
    <s v="Keyboard"/>
    <n v="441"/>
    <n v="15000"/>
    <n v="1000"/>
    <s v="East"/>
    <d v="2088-04-26T00:00:00"/>
    <n v="6174000"/>
    <n v="441000"/>
    <x v="3"/>
    <x v="64"/>
    <s v="High Discount"/>
    <s v="Ok"/>
  </r>
  <r>
    <s v="ORD3358"/>
    <s v="Monitor"/>
    <n v="484"/>
    <n v="15000"/>
    <n v="1000"/>
    <s v="South"/>
    <d v="2088-05-03T00:00:00"/>
    <n v="6776000"/>
    <n v="484000"/>
    <x v="4"/>
    <x v="64"/>
    <s v="High Discount"/>
    <s v="Ok"/>
  </r>
  <r>
    <s v="ORD3359"/>
    <s v="Mobile"/>
    <n v="283"/>
    <n v="6000"/>
    <n v="200"/>
    <s v="South"/>
    <d v="2088-05-10T00:00:00"/>
    <n v="1641400"/>
    <n v="56600"/>
    <x v="4"/>
    <x v="64"/>
    <s v="Normal"/>
    <s v="Ok"/>
  </r>
  <r>
    <s v="ORD3360"/>
    <s v="Webcam"/>
    <n v="104"/>
    <n v="45000"/>
    <n v="1000"/>
    <s v="South"/>
    <d v="2088-05-17T00:00:00"/>
    <n v="4576000"/>
    <n v="104000"/>
    <x v="4"/>
    <x v="64"/>
    <s v="High Discount"/>
    <s v="Ok"/>
  </r>
  <r>
    <s v="ORD3361"/>
    <s v="Webcam"/>
    <n v="341"/>
    <n v="6000"/>
    <n v="100"/>
    <s v="East"/>
    <d v="2088-05-24T00:00:00"/>
    <n v="2011900"/>
    <n v="34100"/>
    <x v="4"/>
    <x v="64"/>
    <s v="Normal"/>
    <s v="Ok"/>
  </r>
  <r>
    <s v="ORD3362"/>
    <s v="Mouse"/>
    <n v="361"/>
    <n v="5500"/>
    <n v="3000"/>
    <s v="South"/>
    <d v="2088-05-31T00:00:00"/>
    <n v="902500"/>
    <n v="1083000"/>
    <x v="4"/>
    <x v="64"/>
    <s v="High Discount"/>
    <s v="Ok"/>
  </r>
  <r>
    <s v="ORD3363"/>
    <s v="Mouse"/>
    <n v="597"/>
    <n v="1200"/>
    <n v="300"/>
    <s v="West"/>
    <d v="2088-06-07T00:00:00"/>
    <n v="537300"/>
    <n v="179100"/>
    <x v="5"/>
    <x v="64"/>
    <s v="Normal"/>
    <s v="Ok"/>
  </r>
  <r>
    <s v="ORD3364"/>
    <s v="Speaker"/>
    <n v="138"/>
    <n v="6000"/>
    <n v="200"/>
    <s v="West"/>
    <d v="2088-06-14T00:00:00"/>
    <n v="800400"/>
    <n v="27600"/>
    <x v="5"/>
    <x v="64"/>
    <s v="High Discount"/>
    <s v="Ok"/>
  </r>
  <r>
    <s v="ORD3365"/>
    <s v="Mouse"/>
    <n v="261"/>
    <n v="4500"/>
    <n v="3000"/>
    <s v="North"/>
    <d v="2088-06-21T00:00:00"/>
    <n v="391500"/>
    <n v="783000"/>
    <x v="5"/>
    <x v="64"/>
    <s v="High Discount"/>
    <s v="Ok"/>
  </r>
  <r>
    <s v="ORD3366"/>
    <s v="Laptop"/>
    <n v="367"/>
    <n v="18000"/>
    <n v="100"/>
    <s v="West"/>
    <d v="2088-06-28T00:00:00"/>
    <n v="6569300"/>
    <n v="36700"/>
    <x v="5"/>
    <x v="64"/>
    <s v="Normal"/>
    <s v="Ok"/>
  </r>
  <r>
    <s v="ORD3367"/>
    <s v="Monitor"/>
    <n v="514"/>
    <n v="22000"/>
    <n v="400"/>
    <s v="North"/>
    <d v="2088-07-05T00:00:00"/>
    <n v="11102400"/>
    <n v="205600"/>
    <x v="6"/>
    <x v="64"/>
    <s v="Normal"/>
    <s v="Ok"/>
  </r>
  <r>
    <s v="ORD3368"/>
    <s v="Printer"/>
    <n v="136"/>
    <n v="800"/>
    <n v="200"/>
    <s v="East"/>
    <d v="2088-07-12T00:00:00"/>
    <n v="81600"/>
    <n v="27200"/>
    <x v="6"/>
    <x v="64"/>
    <s v="High Discount"/>
    <s v="Ok"/>
  </r>
  <r>
    <s v="ORD3369"/>
    <s v="Mobile"/>
    <n v="458"/>
    <n v="4500"/>
    <n v="3000"/>
    <s v="South"/>
    <d v="2088-07-19T00:00:00"/>
    <n v="687000"/>
    <n v="1374000"/>
    <x v="6"/>
    <x v="64"/>
    <s v="High Discount"/>
    <s v="Ok"/>
  </r>
  <r>
    <s v="ORD3370"/>
    <s v="Webcam"/>
    <n v="289"/>
    <n v="5500"/>
    <n v="400"/>
    <s v="West"/>
    <d v="2088-07-26T00:00:00"/>
    <n v="1473900"/>
    <n v="115600"/>
    <x v="6"/>
    <x v="64"/>
    <s v="High Discount"/>
    <s v="Ok"/>
  </r>
  <r>
    <s v="ORD3371"/>
    <s v="Speaker"/>
    <n v="106"/>
    <n v="5500"/>
    <n v="400"/>
    <s v="North"/>
    <d v="2088-08-02T00:00:00"/>
    <n v="540600"/>
    <n v="42400"/>
    <x v="7"/>
    <x v="64"/>
    <s v="High Discount"/>
    <s v="Ok"/>
  </r>
  <r>
    <s v="ORD3372"/>
    <s v="Speaker"/>
    <n v="162"/>
    <n v="6000"/>
    <n v="1000"/>
    <s v="East"/>
    <d v="2088-08-09T00:00:00"/>
    <n v="810000"/>
    <n v="162000"/>
    <x v="7"/>
    <x v="64"/>
    <s v="High Discount"/>
    <s v="Ok"/>
  </r>
  <r>
    <s v="ORD3373"/>
    <s v="Printer"/>
    <n v="119"/>
    <n v="800"/>
    <n v="400"/>
    <s v="North"/>
    <d v="2088-08-16T00:00:00"/>
    <n v="47600"/>
    <n v="47600"/>
    <x v="7"/>
    <x v="64"/>
    <s v="High Discount"/>
    <s v="Ok"/>
  </r>
  <r>
    <s v="ORD3374"/>
    <s v="Monitor"/>
    <n v="233"/>
    <n v="1200"/>
    <n v="3000"/>
    <s v="South"/>
    <d v="2088-08-23T00:00:00"/>
    <n v="0"/>
    <n v="699000"/>
    <x v="7"/>
    <x v="64"/>
    <s v="High Discount"/>
    <s v="Zero Sales"/>
  </r>
  <r>
    <s v="ORD3375"/>
    <s v="Mobile"/>
    <n v="325"/>
    <n v="22000"/>
    <n v="1000"/>
    <s v="West"/>
    <d v="2088-08-30T00:00:00"/>
    <n v="6825000"/>
    <n v="325000"/>
    <x v="7"/>
    <x v="64"/>
    <s v="High Discount"/>
    <s v="Ok"/>
  </r>
  <r>
    <s v="ORD3376"/>
    <s v="Tablet"/>
    <n v="282"/>
    <n v="12000"/>
    <n v="100"/>
    <s v="East"/>
    <d v="2088-09-06T00:00:00"/>
    <n v="3355800"/>
    <n v="28200"/>
    <x v="8"/>
    <x v="64"/>
    <s v="Normal"/>
    <s v="Ok"/>
  </r>
  <r>
    <s v="ORD3377"/>
    <s v="Mouse"/>
    <n v="103"/>
    <n v="15000"/>
    <n v="1500"/>
    <s v="North"/>
    <d v="2088-09-13T00:00:00"/>
    <n v="1390500"/>
    <n v="154500"/>
    <x v="8"/>
    <x v="64"/>
    <s v="High Discount"/>
    <s v="Ok"/>
  </r>
  <r>
    <s v="ORD3378"/>
    <s v="Keyboard"/>
    <n v="306"/>
    <n v="15000"/>
    <n v="1500"/>
    <s v="East"/>
    <d v="2088-09-20T00:00:00"/>
    <n v="4131000"/>
    <n v="459000"/>
    <x v="8"/>
    <x v="64"/>
    <s v="High Discount"/>
    <s v="Ok"/>
  </r>
  <r>
    <s v="ORD3379"/>
    <s v="Speaker"/>
    <n v="139"/>
    <n v="22000"/>
    <n v="100"/>
    <s v="North"/>
    <d v="2088-09-27T00:00:00"/>
    <n v="3044100"/>
    <n v="13900"/>
    <x v="8"/>
    <x v="64"/>
    <s v="Normal"/>
    <s v="Ok"/>
  </r>
  <r>
    <s v="ORD3380"/>
    <s v="Mouse"/>
    <n v="484"/>
    <n v="12000"/>
    <n v="300"/>
    <s v="North"/>
    <d v="2088-10-04T00:00:00"/>
    <n v="5662800"/>
    <n v="145200"/>
    <x v="9"/>
    <x v="64"/>
    <s v="Normal"/>
    <s v="Ok"/>
  </r>
  <r>
    <s v="ORD3381"/>
    <s v="Mouse"/>
    <n v="457"/>
    <n v="22000"/>
    <n v="400"/>
    <s v="South"/>
    <d v="2088-10-11T00:00:00"/>
    <n v="9871200"/>
    <n v="182800"/>
    <x v="9"/>
    <x v="64"/>
    <s v="Normal"/>
    <s v="Ok"/>
  </r>
  <r>
    <s v="ORD3382"/>
    <s v="Laptop"/>
    <n v="318"/>
    <n v="18000"/>
    <n v="100"/>
    <s v="South"/>
    <d v="2088-10-18T00:00:00"/>
    <n v="5692200"/>
    <n v="31800"/>
    <x v="9"/>
    <x v="64"/>
    <s v="Normal"/>
    <s v="Ok"/>
  </r>
  <r>
    <s v="ORD3383"/>
    <s v="Monitor"/>
    <n v="415"/>
    <n v="800"/>
    <n v="100"/>
    <s v="North"/>
    <d v="2088-10-25T00:00:00"/>
    <n v="290500"/>
    <n v="41500"/>
    <x v="9"/>
    <x v="64"/>
    <s v="Normal"/>
    <s v="Ok"/>
  </r>
  <r>
    <s v="ORD3384"/>
    <s v="Keyboard"/>
    <n v="400"/>
    <n v="15000"/>
    <n v="5000"/>
    <s v="West"/>
    <d v="2088-11-01T00:00:00"/>
    <n v="4000000"/>
    <n v="2000000"/>
    <x v="10"/>
    <x v="64"/>
    <s v="High Discount"/>
    <s v="Ok"/>
  </r>
  <r>
    <s v="ORD3385"/>
    <s v="Tablet"/>
    <n v="348"/>
    <n v="12000"/>
    <n v="200"/>
    <s v="East"/>
    <d v="2088-11-08T00:00:00"/>
    <n v="4106400"/>
    <n v="69600"/>
    <x v="10"/>
    <x v="64"/>
    <s v="Normal"/>
    <s v="Ok"/>
  </r>
  <r>
    <s v="ORD3386"/>
    <s v="Webcam"/>
    <n v="208"/>
    <n v="1200"/>
    <n v="5000"/>
    <s v="East"/>
    <d v="2088-11-15T00:00:00"/>
    <n v="0"/>
    <n v="1040000"/>
    <x v="10"/>
    <x v="64"/>
    <s v="High Discount"/>
    <s v="Zero Sales"/>
  </r>
  <r>
    <s v="ORD3387"/>
    <s v="Laptop"/>
    <n v="536"/>
    <n v="6000"/>
    <n v="300"/>
    <s v="South"/>
    <d v="2088-11-22T00:00:00"/>
    <n v="3055200"/>
    <n v="160800"/>
    <x v="10"/>
    <x v="64"/>
    <s v="Normal"/>
    <s v="Ok"/>
  </r>
  <r>
    <s v="ORD3388"/>
    <s v="Mouse"/>
    <n v="575"/>
    <n v="4500"/>
    <n v="400"/>
    <s v="West"/>
    <d v="2088-11-29T00:00:00"/>
    <n v="2357500"/>
    <n v="230000"/>
    <x v="10"/>
    <x v="64"/>
    <s v="Normal"/>
    <s v="Ok"/>
  </r>
  <r>
    <s v="ORD3389"/>
    <s v="Mouse"/>
    <n v="404"/>
    <n v="15000"/>
    <n v="1500"/>
    <s v="North"/>
    <d v="2088-12-06T00:00:00"/>
    <n v="5454000"/>
    <n v="606000"/>
    <x v="11"/>
    <x v="64"/>
    <s v="High Discount"/>
    <s v="Ok"/>
  </r>
  <r>
    <s v="ORD3390"/>
    <s v="Hard Disk"/>
    <n v="450"/>
    <n v="5500"/>
    <n v="3000"/>
    <s v="South"/>
    <d v="2088-12-13T00:00:00"/>
    <n v="1125000"/>
    <n v="1350000"/>
    <x v="11"/>
    <x v="64"/>
    <s v="High Discount"/>
    <s v="Ok"/>
  </r>
  <r>
    <s v="ORD3391"/>
    <s v="Keyboard"/>
    <n v="454"/>
    <n v="45000"/>
    <n v="300"/>
    <s v="North"/>
    <d v="2088-12-20T00:00:00"/>
    <n v="20293800"/>
    <n v="136200"/>
    <x v="11"/>
    <x v="64"/>
    <s v="Normal"/>
    <s v="Ok"/>
  </r>
  <r>
    <s v="ORD3392"/>
    <s v="Keyboard"/>
    <n v="145"/>
    <n v="22000"/>
    <n v="100"/>
    <s v="North"/>
    <d v="2088-12-27T00:00:00"/>
    <n v="3175500"/>
    <n v="14500"/>
    <x v="11"/>
    <x v="64"/>
    <s v="Normal"/>
    <s v="Ok"/>
  </r>
  <r>
    <s v="ORD3393"/>
    <s v="Hard Disk"/>
    <n v="441"/>
    <n v="1200"/>
    <n v="400"/>
    <s v="South"/>
    <d v="2089-01-03T00:00:00"/>
    <n v="352800"/>
    <n v="176400"/>
    <x v="0"/>
    <x v="65"/>
    <s v="Normal"/>
    <s v="Ok"/>
  </r>
  <r>
    <s v="ORD3394"/>
    <s v="Keyboard"/>
    <n v="401"/>
    <n v="22000"/>
    <n v="2000"/>
    <s v="West"/>
    <d v="2089-01-10T00:00:00"/>
    <n v="8020000"/>
    <n v="802000"/>
    <x v="0"/>
    <x v="65"/>
    <s v="High Discount"/>
    <s v="Ok"/>
  </r>
  <r>
    <s v="ORD3395"/>
    <s v="Mouse"/>
    <n v="337"/>
    <n v="45000"/>
    <n v="3000"/>
    <s v="East"/>
    <d v="2089-01-17T00:00:00"/>
    <n v="14154000"/>
    <n v="1011000"/>
    <x v="0"/>
    <x v="65"/>
    <s v="High Discount"/>
    <s v="Ok"/>
  </r>
  <r>
    <s v="ORD3396"/>
    <s v="Speaker"/>
    <n v="572"/>
    <n v="18000"/>
    <n v="100"/>
    <s v="South"/>
    <d v="2089-01-24T00:00:00"/>
    <n v="10238800"/>
    <n v="57200"/>
    <x v="0"/>
    <x v="65"/>
    <s v="Normal"/>
    <s v="Ok"/>
  </r>
  <r>
    <s v="ORD3397"/>
    <s v="Mobile"/>
    <n v="211"/>
    <n v="6000"/>
    <n v="400"/>
    <s v="West"/>
    <d v="2089-01-31T00:00:00"/>
    <n v="1181600"/>
    <n v="84400"/>
    <x v="0"/>
    <x v="65"/>
    <s v="High Discount"/>
    <s v="Ok"/>
  </r>
  <r>
    <s v="ORD3398"/>
    <s v="Mouse"/>
    <n v="231"/>
    <n v="15000"/>
    <n v="100"/>
    <s v="North"/>
    <d v="2089-02-07T00:00:00"/>
    <n v="3441900"/>
    <n v="23100"/>
    <x v="1"/>
    <x v="65"/>
    <s v="Normal"/>
    <s v="Ok"/>
  </r>
  <r>
    <s v="ORD3399"/>
    <s v="Laptop"/>
    <n v="598"/>
    <n v="5500"/>
    <n v="300"/>
    <s v="South"/>
    <d v="2089-02-14T00:00:00"/>
    <n v="3109600"/>
    <n v="179400"/>
    <x v="1"/>
    <x v="65"/>
    <s v="Normal"/>
    <s v="Ok"/>
  </r>
  <r>
    <s v="ORD3400"/>
    <s v="Monitor"/>
    <n v="131"/>
    <n v="22000"/>
    <n v="200"/>
    <s v="East"/>
    <d v="2089-02-21T00:00:00"/>
    <n v="2855800"/>
    <n v="26200"/>
    <x v="1"/>
    <x v="65"/>
    <s v="High Discount"/>
    <s v="Ok"/>
  </r>
  <r>
    <s v="ORD3401"/>
    <s v="Hard Disk"/>
    <n v="573"/>
    <n v="12000"/>
    <n v="300"/>
    <s v="East"/>
    <d v="2089-02-28T00:00:00"/>
    <n v="6704100"/>
    <n v="171900"/>
    <x v="1"/>
    <x v="65"/>
    <s v="Normal"/>
    <s v="Ok"/>
  </r>
  <r>
    <s v="ORD3402"/>
    <s v="Tablet"/>
    <n v="53"/>
    <n v="22000"/>
    <n v="200"/>
    <s v="North"/>
    <d v="2089-03-07T00:00:00"/>
    <n v="1155400"/>
    <n v="10600"/>
    <x v="2"/>
    <x v="65"/>
    <s v="High Discount"/>
    <s v="Ok"/>
  </r>
  <r>
    <s v="ORD3403"/>
    <s v="Webcam"/>
    <n v="544"/>
    <n v="12000"/>
    <n v="3000"/>
    <s v="South"/>
    <d v="2089-03-14T00:00:00"/>
    <n v="4896000"/>
    <n v="1632000"/>
    <x v="2"/>
    <x v="65"/>
    <s v="High Discount"/>
    <s v="Ok"/>
  </r>
  <r>
    <s v="ORD3404"/>
    <s v="Tablet"/>
    <n v="100"/>
    <n v="6000"/>
    <n v="5000"/>
    <s v="East"/>
    <d v="2089-03-21T00:00:00"/>
    <n v="100000"/>
    <n v="500000"/>
    <x v="2"/>
    <x v="65"/>
    <s v="High Discount"/>
    <s v="Ok"/>
  </r>
  <r>
    <s v="ORD3405"/>
    <s v="Mouse"/>
    <n v="310"/>
    <n v="4500"/>
    <n v="300"/>
    <s v="South"/>
    <d v="2089-03-28T00:00:00"/>
    <n v="1302000"/>
    <n v="93000"/>
    <x v="2"/>
    <x v="65"/>
    <s v="Normal"/>
    <s v="Ok"/>
  </r>
  <r>
    <s v="ORD3406"/>
    <s v="Laptop"/>
    <n v="183"/>
    <n v="15000"/>
    <n v="400"/>
    <s v="East"/>
    <d v="2089-04-04T00:00:00"/>
    <n v="2671800"/>
    <n v="73200"/>
    <x v="3"/>
    <x v="65"/>
    <s v="High Discount"/>
    <s v="Ok"/>
  </r>
  <r>
    <s v="ORD3407"/>
    <s v="Mouse"/>
    <n v="411"/>
    <n v="4500"/>
    <n v="1000"/>
    <s v="North"/>
    <d v="2089-04-11T00:00:00"/>
    <n v="1438500"/>
    <n v="411000"/>
    <x v="3"/>
    <x v="65"/>
    <s v="High Discount"/>
    <s v="Ok"/>
  </r>
  <r>
    <s v="ORD3408"/>
    <s v="Monitor"/>
    <n v="266"/>
    <n v="4500"/>
    <n v="2000"/>
    <s v="North"/>
    <d v="2089-04-18T00:00:00"/>
    <n v="665000"/>
    <n v="532000"/>
    <x v="3"/>
    <x v="65"/>
    <s v="High Discount"/>
    <s v="Ok"/>
  </r>
  <r>
    <s v="ORD3409"/>
    <s v="Speaker"/>
    <n v="117"/>
    <n v="15000"/>
    <n v="100"/>
    <s v="South"/>
    <d v="2089-04-25T00:00:00"/>
    <n v="1743300"/>
    <n v="11700"/>
    <x v="3"/>
    <x v="65"/>
    <s v="Normal"/>
    <s v="Ok"/>
  </r>
  <r>
    <s v="ORD3410"/>
    <s v="Webcam"/>
    <n v="192"/>
    <n v="15000"/>
    <n v="400"/>
    <s v="West"/>
    <d v="2089-05-02T00:00:00"/>
    <n v="2803200"/>
    <n v="76800"/>
    <x v="4"/>
    <x v="65"/>
    <s v="High Discount"/>
    <s v="Ok"/>
  </r>
  <r>
    <s v="ORD3411"/>
    <s v="Monitor"/>
    <n v="395"/>
    <n v="6000"/>
    <n v="1500"/>
    <s v="West"/>
    <d v="2089-05-09T00:00:00"/>
    <n v="1777500"/>
    <n v="592500"/>
    <x v="4"/>
    <x v="65"/>
    <s v="High Discount"/>
    <s v="Ok"/>
  </r>
  <r>
    <s v="ORD3412"/>
    <s v="Hard Disk"/>
    <n v="243"/>
    <n v="5500"/>
    <n v="300"/>
    <s v="North"/>
    <d v="2089-05-16T00:00:00"/>
    <n v="1263600"/>
    <n v="72900"/>
    <x v="4"/>
    <x v="65"/>
    <s v="High Discount"/>
    <s v="Ok"/>
  </r>
  <r>
    <s v="ORD3413"/>
    <s v="Hard Disk"/>
    <n v="295"/>
    <n v="22000"/>
    <n v="3000"/>
    <s v="East"/>
    <d v="2089-05-23T00:00:00"/>
    <n v="5605000"/>
    <n v="885000"/>
    <x v="4"/>
    <x v="65"/>
    <s v="High Discount"/>
    <s v="Ok"/>
  </r>
  <r>
    <s v="ORD3414"/>
    <s v="Mouse"/>
    <n v="363"/>
    <n v="6000"/>
    <n v="1500"/>
    <s v="West"/>
    <d v="2089-05-30T00:00:00"/>
    <n v="1633500"/>
    <n v="544500"/>
    <x v="4"/>
    <x v="65"/>
    <s v="High Discount"/>
    <s v="Ok"/>
  </r>
  <r>
    <s v="ORD3415"/>
    <s v="Laptop"/>
    <n v="433"/>
    <n v="45000"/>
    <n v="5000"/>
    <s v="North"/>
    <d v="2089-06-06T00:00:00"/>
    <n v="17320000"/>
    <n v="2165000"/>
    <x v="5"/>
    <x v="65"/>
    <s v="High Discount"/>
    <s v="Ok"/>
  </r>
  <r>
    <s v="ORD3416"/>
    <s v="Monitor"/>
    <n v="326"/>
    <n v="800"/>
    <n v="1000"/>
    <s v="East"/>
    <d v="2089-06-13T00:00:00"/>
    <n v="0"/>
    <n v="326000"/>
    <x v="5"/>
    <x v="65"/>
    <s v="High Discount"/>
    <s v="Zero Sales"/>
  </r>
  <r>
    <s v="ORD3417"/>
    <s v="Printer"/>
    <n v="121"/>
    <n v="18000"/>
    <n v="1500"/>
    <s v="East"/>
    <d v="2089-06-20T00:00:00"/>
    <n v="1996500"/>
    <n v="181500"/>
    <x v="5"/>
    <x v="65"/>
    <s v="High Discount"/>
    <s v="Ok"/>
  </r>
  <r>
    <s v="ORD3418"/>
    <s v="Laptop"/>
    <n v="178"/>
    <n v="15000"/>
    <n v="200"/>
    <s v="West"/>
    <d v="2089-06-27T00:00:00"/>
    <n v="2634400"/>
    <n v="35600"/>
    <x v="5"/>
    <x v="65"/>
    <s v="High Discount"/>
    <s v="Ok"/>
  </r>
  <r>
    <s v="ORD3419"/>
    <s v="Speaker"/>
    <n v="407"/>
    <n v="22000"/>
    <n v="5000"/>
    <s v="North"/>
    <d v="2089-07-04T00:00:00"/>
    <n v="6919000"/>
    <n v="2035000"/>
    <x v="6"/>
    <x v="65"/>
    <s v="High Discount"/>
    <s v="Ok"/>
  </r>
  <r>
    <s v="ORD3420"/>
    <s v="Hard Disk"/>
    <n v="574"/>
    <n v="5500"/>
    <n v="3000"/>
    <s v="East"/>
    <d v="2089-07-11T00:00:00"/>
    <n v="1435000"/>
    <n v="1722000"/>
    <x v="6"/>
    <x v="65"/>
    <s v="High Discount"/>
    <s v="Ok"/>
  </r>
  <r>
    <s v="ORD3421"/>
    <s v="Mouse"/>
    <n v="269"/>
    <n v="1200"/>
    <n v="1500"/>
    <s v="East"/>
    <d v="2089-07-18T00:00:00"/>
    <n v="0"/>
    <n v="403500"/>
    <x v="6"/>
    <x v="65"/>
    <s v="High Discount"/>
    <s v="Zero Sales"/>
  </r>
  <r>
    <s v="ORD3422"/>
    <s v="Keyboard"/>
    <n v="55"/>
    <n v="5500"/>
    <n v="3000"/>
    <s v="South"/>
    <d v="2089-07-25T00:00:00"/>
    <n v="137500"/>
    <n v="165000"/>
    <x v="6"/>
    <x v="65"/>
    <s v="High Discount"/>
    <s v="Ok"/>
  </r>
  <r>
    <s v="ORD3423"/>
    <s v="Hard Disk"/>
    <n v="277"/>
    <n v="18000"/>
    <n v="5000"/>
    <s v="South"/>
    <d v="2089-08-01T00:00:00"/>
    <n v="3601000"/>
    <n v="1385000"/>
    <x v="7"/>
    <x v="65"/>
    <s v="High Discount"/>
    <s v="Ok"/>
  </r>
  <r>
    <s v="ORD3424"/>
    <s v="Webcam"/>
    <n v="66"/>
    <n v="45000"/>
    <n v="400"/>
    <s v="West"/>
    <d v="2089-08-08T00:00:00"/>
    <n v="2943600"/>
    <n v="26400"/>
    <x v="7"/>
    <x v="65"/>
    <s v="High Discount"/>
    <s v="Ok"/>
  </r>
  <r>
    <s v="ORD3425"/>
    <s v="Mobile"/>
    <n v="61"/>
    <n v="1200"/>
    <n v="5000"/>
    <s v="South"/>
    <d v="2089-08-15T00:00:00"/>
    <n v="0"/>
    <n v="305000"/>
    <x v="7"/>
    <x v="65"/>
    <s v="High Discount"/>
    <s v="Zero Sales"/>
  </r>
  <r>
    <s v="ORD3426"/>
    <s v="Keyboard"/>
    <n v="548"/>
    <n v="4500"/>
    <n v="100"/>
    <s v="North"/>
    <d v="2089-08-22T00:00:00"/>
    <n v="2411200"/>
    <n v="54800"/>
    <x v="7"/>
    <x v="65"/>
    <s v="Normal"/>
    <s v="Ok"/>
  </r>
  <r>
    <s v="ORD3427"/>
    <s v="Mouse"/>
    <n v="551"/>
    <n v="4500"/>
    <n v="3000"/>
    <s v="West"/>
    <d v="2089-08-29T00:00:00"/>
    <n v="826500"/>
    <n v="1653000"/>
    <x v="7"/>
    <x v="65"/>
    <s v="High Discount"/>
    <s v="Ok"/>
  </r>
  <r>
    <s v="ORD3428"/>
    <s v="Printer"/>
    <n v="119"/>
    <n v="15000"/>
    <n v="2000"/>
    <s v="West"/>
    <d v="2089-09-05T00:00:00"/>
    <n v="1547000"/>
    <n v="238000"/>
    <x v="8"/>
    <x v="65"/>
    <s v="High Discount"/>
    <s v="Ok"/>
  </r>
  <r>
    <s v="ORD3429"/>
    <s v="Keyboard"/>
    <n v="157"/>
    <n v="4500"/>
    <n v="200"/>
    <s v="South"/>
    <d v="2089-09-12T00:00:00"/>
    <n v="675100"/>
    <n v="31400"/>
    <x v="8"/>
    <x v="65"/>
    <s v="High Discount"/>
    <s v="Ok"/>
  </r>
  <r>
    <s v="ORD3430"/>
    <s v="Webcam"/>
    <n v="250"/>
    <n v="12000"/>
    <n v="2000"/>
    <s v="East"/>
    <d v="2089-09-19T00:00:00"/>
    <n v="2500000"/>
    <n v="500000"/>
    <x v="8"/>
    <x v="65"/>
    <s v="High Discount"/>
    <s v="Ok"/>
  </r>
  <r>
    <s v="ORD3431"/>
    <s v="Laptop"/>
    <n v="101"/>
    <n v="22000"/>
    <n v="100"/>
    <s v="North"/>
    <d v="2089-09-26T00:00:00"/>
    <n v="2211900"/>
    <n v="10100"/>
    <x v="8"/>
    <x v="65"/>
    <s v="Normal"/>
    <s v="Ok"/>
  </r>
  <r>
    <s v="ORD3432"/>
    <s v="Printer"/>
    <n v="598"/>
    <n v="12000"/>
    <n v="1000"/>
    <s v="North"/>
    <d v="2089-10-03T00:00:00"/>
    <n v="6578000"/>
    <n v="598000"/>
    <x v="9"/>
    <x v="65"/>
    <s v="High Discount"/>
    <s v="Ok"/>
  </r>
  <r>
    <s v="ORD3433"/>
    <s v="Hard Disk"/>
    <n v="308"/>
    <n v="15000"/>
    <n v="400"/>
    <s v="North"/>
    <d v="2089-10-10T00:00:00"/>
    <n v="4496800"/>
    <n v="123200"/>
    <x v="9"/>
    <x v="65"/>
    <s v="High Discount"/>
    <s v="Ok"/>
  </r>
  <r>
    <s v="ORD3434"/>
    <s v="Printer"/>
    <n v="531"/>
    <n v="6000"/>
    <n v="100"/>
    <s v="West"/>
    <d v="2089-10-17T00:00:00"/>
    <n v="3132900"/>
    <n v="53100"/>
    <x v="9"/>
    <x v="65"/>
    <s v="Normal"/>
    <s v="Ok"/>
  </r>
  <r>
    <s v="ORD3435"/>
    <s v="Monitor"/>
    <n v="313"/>
    <n v="18000"/>
    <n v="3000"/>
    <s v="North"/>
    <d v="2089-10-24T00:00:00"/>
    <n v="4695000"/>
    <n v="939000"/>
    <x v="9"/>
    <x v="65"/>
    <s v="High Discount"/>
    <s v="Ok"/>
  </r>
  <r>
    <s v="ORD3436"/>
    <s v="Webcam"/>
    <n v="352"/>
    <n v="1200"/>
    <n v="300"/>
    <s v="East"/>
    <d v="2089-10-31T00:00:00"/>
    <n v="316800"/>
    <n v="105600"/>
    <x v="9"/>
    <x v="65"/>
    <s v="Normal"/>
    <s v="Ok"/>
  </r>
  <r>
    <s v="ORD3437"/>
    <s v="Keyboard"/>
    <n v="174"/>
    <n v="1200"/>
    <n v="3000"/>
    <s v="East"/>
    <d v="2089-11-07T00:00:00"/>
    <n v="0"/>
    <n v="522000"/>
    <x v="10"/>
    <x v="65"/>
    <s v="High Discount"/>
    <s v="Zero Sales"/>
  </r>
  <r>
    <s v="ORD3438"/>
    <s v="Monitor"/>
    <n v="319"/>
    <n v="4500"/>
    <n v="100"/>
    <s v="South"/>
    <d v="2089-11-14T00:00:00"/>
    <n v="1403600"/>
    <n v="31900"/>
    <x v="10"/>
    <x v="65"/>
    <s v="Normal"/>
    <s v="Ok"/>
  </r>
  <r>
    <s v="ORD3439"/>
    <s v="Printer"/>
    <n v="529"/>
    <n v="22000"/>
    <n v="300"/>
    <s v="North"/>
    <d v="2089-11-21T00:00:00"/>
    <n v="11479300"/>
    <n v="158700"/>
    <x v="10"/>
    <x v="65"/>
    <s v="Normal"/>
    <s v="Ok"/>
  </r>
  <r>
    <s v="ORD3440"/>
    <s v="Monitor"/>
    <n v="181"/>
    <n v="800"/>
    <n v="300"/>
    <s v="West"/>
    <d v="2089-11-28T00:00:00"/>
    <n v="90500"/>
    <n v="54300"/>
    <x v="10"/>
    <x v="65"/>
    <s v="High Discount"/>
    <s v="Ok"/>
  </r>
  <r>
    <s v="ORD3441"/>
    <s v="Tablet"/>
    <n v="51"/>
    <n v="5500"/>
    <n v="3000"/>
    <s v="South"/>
    <d v="2089-12-05T00:00:00"/>
    <n v="127500"/>
    <n v="153000"/>
    <x v="11"/>
    <x v="65"/>
    <s v="High Discount"/>
    <s v="Ok"/>
  </r>
  <r>
    <s v="ORD3442"/>
    <s v="Webcam"/>
    <n v="164"/>
    <n v="1200"/>
    <n v="300"/>
    <s v="East"/>
    <d v="2089-12-12T00:00:00"/>
    <n v="147600"/>
    <n v="49200"/>
    <x v="11"/>
    <x v="65"/>
    <s v="High Discount"/>
    <s v="Ok"/>
  </r>
  <r>
    <s v="ORD3443"/>
    <s v="Speaker"/>
    <n v="530"/>
    <n v="18000"/>
    <n v="500"/>
    <s v="North"/>
    <d v="2089-12-19T00:00:00"/>
    <n v="9275000"/>
    <n v="265000"/>
    <x v="11"/>
    <x v="65"/>
    <s v="Normal"/>
    <s v="Ok"/>
  </r>
  <r>
    <s v="ORD3444"/>
    <s v="Laptop"/>
    <n v="50"/>
    <n v="18000"/>
    <n v="1000"/>
    <s v="East"/>
    <d v="2089-12-26T00:00:00"/>
    <n v="850000"/>
    <n v="50000"/>
    <x v="11"/>
    <x v="65"/>
    <s v="High Discount"/>
    <s v="Ok"/>
  </r>
  <r>
    <s v="ORD3445"/>
    <s v="Printer"/>
    <n v="380"/>
    <n v="12000"/>
    <n v="500"/>
    <s v="South"/>
    <d v="2090-01-02T00:00:00"/>
    <n v="4370000"/>
    <n v="190000"/>
    <x v="0"/>
    <x v="66"/>
    <s v="High Discount"/>
    <s v="Ok"/>
  </r>
  <r>
    <s v="ORD3446"/>
    <s v="Webcam"/>
    <n v="440"/>
    <n v="12000"/>
    <n v="400"/>
    <s v="East"/>
    <d v="2090-01-09T00:00:00"/>
    <n v="5104000"/>
    <n v="176000"/>
    <x v="0"/>
    <x v="66"/>
    <s v="Normal"/>
    <s v="Ok"/>
  </r>
  <r>
    <s v="ORD3447"/>
    <s v="Speaker"/>
    <n v="192"/>
    <n v="15000"/>
    <n v="500"/>
    <s v="North"/>
    <d v="2090-01-16T00:00:00"/>
    <n v="2784000"/>
    <n v="96000"/>
    <x v="0"/>
    <x v="66"/>
    <s v="High Discount"/>
    <s v="Ok"/>
  </r>
  <r>
    <s v="ORD3448"/>
    <s v="Speaker"/>
    <n v="377"/>
    <n v="45000"/>
    <n v="5000"/>
    <s v="North"/>
    <d v="2090-01-23T00:00:00"/>
    <n v="15080000"/>
    <n v="1885000"/>
    <x v="0"/>
    <x v="66"/>
    <s v="High Discount"/>
    <s v="Ok"/>
  </r>
  <r>
    <s v="ORD3449"/>
    <s v="Mouse"/>
    <n v="426"/>
    <n v="800"/>
    <n v="300"/>
    <s v="South"/>
    <d v="2090-01-30T00:00:00"/>
    <n v="213000"/>
    <n v="127800"/>
    <x v="0"/>
    <x v="66"/>
    <s v="Normal"/>
    <s v="Ok"/>
  </r>
  <r>
    <s v="ORD3450"/>
    <s v="Monitor"/>
    <n v="139"/>
    <n v="4500"/>
    <n v="100"/>
    <s v="North"/>
    <d v="2090-02-06T00:00:00"/>
    <n v="611600"/>
    <n v="13900"/>
    <x v="1"/>
    <x v="66"/>
    <s v="Normal"/>
    <s v="Ok"/>
  </r>
  <r>
    <s v="ORD3451"/>
    <s v="Speaker"/>
    <n v="91"/>
    <n v="18000"/>
    <n v="5000"/>
    <s v="East"/>
    <d v="2090-02-13T00:00:00"/>
    <n v="1183000"/>
    <n v="455000"/>
    <x v="1"/>
    <x v="66"/>
    <s v="High Discount"/>
    <s v="Ok"/>
  </r>
  <r>
    <s v="ORD3452"/>
    <s v="Tablet"/>
    <n v="84"/>
    <n v="1200"/>
    <n v="5000"/>
    <s v="East"/>
    <d v="2090-02-20T00:00:00"/>
    <n v="0"/>
    <n v="420000"/>
    <x v="1"/>
    <x v="66"/>
    <s v="High Discount"/>
    <s v="Zero Sales"/>
  </r>
  <r>
    <s v="ORD3453"/>
    <s v="Webcam"/>
    <n v="543"/>
    <n v="5500"/>
    <n v="1000"/>
    <s v="West"/>
    <d v="2090-02-27T00:00:00"/>
    <n v="2443500"/>
    <n v="543000"/>
    <x v="1"/>
    <x v="66"/>
    <s v="High Discount"/>
    <s v="Ok"/>
  </r>
  <r>
    <s v="ORD3454"/>
    <s v="Mobile"/>
    <n v="173"/>
    <n v="5500"/>
    <n v="400"/>
    <s v="West"/>
    <d v="2090-03-06T00:00:00"/>
    <n v="882300"/>
    <n v="69200"/>
    <x v="2"/>
    <x v="66"/>
    <s v="High Discount"/>
    <s v="Ok"/>
  </r>
  <r>
    <s v="ORD3455"/>
    <s v="Mobile"/>
    <n v="106"/>
    <n v="12000"/>
    <n v="3000"/>
    <s v="West"/>
    <d v="2090-03-13T00:00:00"/>
    <n v="954000"/>
    <n v="318000"/>
    <x v="2"/>
    <x v="66"/>
    <s v="High Discount"/>
    <s v="Ok"/>
  </r>
  <r>
    <s v="ORD3456"/>
    <s v="Printer"/>
    <n v="505"/>
    <n v="12000"/>
    <n v="100"/>
    <s v="East"/>
    <d v="2090-03-20T00:00:00"/>
    <n v="6009500"/>
    <n v="50500"/>
    <x v="2"/>
    <x v="66"/>
    <s v="Normal"/>
    <s v="Ok"/>
  </r>
  <r>
    <s v="ORD3457"/>
    <s v="Hard Disk"/>
    <n v="284"/>
    <n v="6000"/>
    <n v="200"/>
    <s v="East"/>
    <d v="2090-03-27T00:00:00"/>
    <n v="1647200"/>
    <n v="56800"/>
    <x v="2"/>
    <x v="66"/>
    <s v="Normal"/>
    <s v="Ok"/>
  </r>
  <r>
    <s v="ORD3458"/>
    <s v="Monitor"/>
    <n v="441"/>
    <n v="800"/>
    <n v="200"/>
    <s v="South"/>
    <d v="2090-04-03T00:00:00"/>
    <n v="264600"/>
    <n v="88200"/>
    <x v="3"/>
    <x v="66"/>
    <s v="Normal"/>
    <s v="Ok"/>
  </r>
  <r>
    <s v="ORD3459"/>
    <s v="Hard Disk"/>
    <n v="541"/>
    <n v="15000"/>
    <n v="400"/>
    <s v="West"/>
    <d v="2090-04-10T00:00:00"/>
    <n v="7898600"/>
    <n v="216400"/>
    <x v="3"/>
    <x v="66"/>
    <s v="Normal"/>
    <s v="Ok"/>
  </r>
  <r>
    <s v="ORD3460"/>
    <s v="Speaker"/>
    <n v="392"/>
    <n v="4500"/>
    <n v="100"/>
    <s v="East"/>
    <d v="2090-04-17T00:00:00"/>
    <n v="1724800"/>
    <n v="39200"/>
    <x v="3"/>
    <x v="66"/>
    <s v="Normal"/>
    <s v="Ok"/>
  </r>
  <r>
    <s v="ORD3461"/>
    <s v="Webcam"/>
    <n v="225"/>
    <n v="22000"/>
    <n v="500"/>
    <s v="South"/>
    <d v="2090-04-24T00:00:00"/>
    <n v="4837500"/>
    <n v="112500"/>
    <x v="3"/>
    <x v="66"/>
    <s v="High Discount"/>
    <s v="Ok"/>
  </r>
  <r>
    <s v="ORD3462"/>
    <s v="Printer"/>
    <n v="101"/>
    <n v="18000"/>
    <n v="200"/>
    <s v="East"/>
    <d v="2090-05-01T00:00:00"/>
    <n v="1797800"/>
    <n v="20200"/>
    <x v="4"/>
    <x v="66"/>
    <s v="High Discount"/>
    <s v="Ok"/>
  </r>
  <r>
    <s v="ORD3463"/>
    <s v="Keyboard"/>
    <n v="599"/>
    <n v="22000"/>
    <n v="500"/>
    <s v="South"/>
    <d v="2090-05-08T00:00:00"/>
    <n v="12878500"/>
    <n v="299500"/>
    <x v="4"/>
    <x v="66"/>
    <s v="Normal"/>
    <s v="Ok"/>
  </r>
  <r>
    <s v="ORD3464"/>
    <s v="Speaker"/>
    <n v="527"/>
    <n v="6000"/>
    <n v="200"/>
    <s v="West"/>
    <d v="2090-05-15T00:00:00"/>
    <n v="3056600"/>
    <n v="105400"/>
    <x v="4"/>
    <x v="66"/>
    <s v="Normal"/>
    <s v="Ok"/>
  </r>
  <r>
    <s v="ORD3465"/>
    <s v="Monitor"/>
    <n v="538"/>
    <n v="4500"/>
    <n v="400"/>
    <s v="West"/>
    <d v="2090-05-22T00:00:00"/>
    <n v="2205800"/>
    <n v="215200"/>
    <x v="4"/>
    <x v="66"/>
    <s v="Normal"/>
    <s v="Ok"/>
  </r>
  <r>
    <s v="ORD3466"/>
    <s v="Mobile"/>
    <n v="54"/>
    <n v="5500"/>
    <n v="100"/>
    <s v="West"/>
    <d v="2090-05-29T00:00:00"/>
    <n v="291600"/>
    <n v="5400"/>
    <x v="4"/>
    <x v="66"/>
    <s v="High Discount"/>
    <s v="Ok"/>
  </r>
  <r>
    <s v="ORD3467"/>
    <s v="Mouse"/>
    <n v="258"/>
    <n v="1200"/>
    <n v="500"/>
    <s v="East"/>
    <d v="2090-06-05T00:00:00"/>
    <n v="180600"/>
    <n v="129000"/>
    <x v="5"/>
    <x v="66"/>
    <s v="High Discount"/>
    <s v="Ok"/>
  </r>
  <r>
    <s v="ORD3468"/>
    <s v="Webcam"/>
    <n v="266"/>
    <n v="6000"/>
    <n v="3000"/>
    <s v="East"/>
    <d v="2090-06-12T00:00:00"/>
    <n v="798000"/>
    <n v="798000"/>
    <x v="5"/>
    <x v="66"/>
    <s v="High Discount"/>
    <s v="Ok"/>
  </r>
  <r>
    <s v="ORD3469"/>
    <s v="Laptop"/>
    <n v="585"/>
    <n v="15000"/>
    <n v="1000"/>
    <s v="South"/>
    <d v="2090-06-19T00:00:00"/>
    <n v="8190000"/>
    <n v="585000"/>
    <x v="5"/>
    <x v="66"/>
    <s v="High Discount"/>
    <s v="Ok"/>
  </r>
  <r>
    <s v="ORD3470"/>
    <s v="Hard Disk"/>
    <n v="391"/>
    <n v="4500"/>
    <n v="2000"/>
    <s v="North"/>
    <d v="2090-06-26T00:00:00"/>
    <n v="977500"/>
    <n v="782000"/>
    <x v="5"/>
    <x v="66"/>
    <s v="High Discount"/>
    <s v="Ok"/>
  </r>
  <r>
    <s v="ORD3471"/>
    <s v="Printer"/>
    <n v="450"/>
    <n v="12000"/>
    <n v="300"/>
    <s v="North"/>
    <d v="2090-07-03T00:00:00"/>
    <n v="5265000"/>
    <n v="135000"/>
    <x v="6"/>
    <x v="66"/>
    <s v="Normal"/>
    <s v="Ok"/>
  </r>
  <r>
    <s v="ORD3472"/>
    <s v="Hard Disk"/>
    <n v="511"/>
    <n v="5500"/>
    <n v="400"/>
    <s v="West"/>
    <d v="2090-07-10T00:00:00"/>
    <n v="2606100"/>
    <n v="204400"/>
    <x v="6"/>
    <x v="66"/>
    <s v="Normal"/>
    <s v="Ok"/>
  </r>
  <r>
    <s v="ORD3473"/>
    <s v="Webcam"/>
    <n v="260"/>
    <n v="22000"/>
    <n v="1000"/>
    <s v="North"/>
    <d v="2090-07-17T00:00:00"/>
    <n v="5460000"/>
    <n v="260000"/>
    <x v="6"/>
    <x v="66"/>
    <s v="High Discount"/>
    <s v="Ok"/>
  </r>
  <r>
    <s v="ORD3474"/>
    <s v="Hard Disk"/>
    <n v="75"/>
    <n v="4500"/>
    <n v="2000"/>
    <s v="West"/>
    <d v="2090-07-24T00:00:00"/>
    <n v="187500"/>
    <n v="150000"/>
    <x v="6"/>
    <x v="66"/>
    <s v="High Discount"/>
    <s v="Ok"/>
  </r>
  <r>
    <s v="ORD3475"/>
    <s v="Webcam"/>
    <n v="301"/>
    <n v="6000"/>
    <n v="500"/>
    <s v="South"/>
    <d v="2090-07-31T00:00:00"/>
    <n v="1655500"/>
    <n v="150500"/>
    <x v="6"/>
    <x v="66"/>
    <s v="High Discount"/>
    <s v="Ok"/>
  </r>
  <r>
    <s v="ORD3476"/>
    <s v="Hard Disk"/>
    <n v="52"/>
    <n v="15000"/>
    <n v="400"/>
    <s v="North"/>
    <d v="2090-08-07T00:00:00"/>
    <n v="759200"/>
    <n v="20800"/>
    <x v="7"/>
    <x v="66"/>
    <s v="High Discount"/>
    <s v="Ok"/>
  </r>
  <r>
    <s v="ORD3477"/>
    <s v="Tablet"/>
    <n v="51"/>
    <n v="45000"/>
    <n v="3000"/>
    <s v="North"/>
    <d v="2090-08-14T00:00:00"/>
    <n v="2142000"/>
    <n v="153000"/>
    <x v="7"/>
    <x v="66"/>
    <s v="High Discount"/>
    <s v="Ok"/>
  </r>
  <r>
    <s v="ORD3478"/>
    <s v="Keyboard"/>
    <n v="51"/>
    <n v="18000"/>
    <n v="400"/>
    <s v="West"/>
    <d v="2090-08-21T00:00:00"/>
    <n v="897600"/>
    <n v="20400"/>
    <x v="7"/>
    <x v="66"/>
    <s v="High Discount"/>
    <s v="Ok"/>
  </r>
  <r>
    <s v="ORD3479"/>
    <s v="Speaker"/>
    <n v="199"/>
    <n v="4500"/>
    <n v="500"/>
    <s v="South"/>
    <d v="2090-08-28T00:00:00"/>
    <n v="796000"/>
    <n v="99500"/>
    <x v="7"/>
    <x v="66"/>
    <s v="High Discount"/>
    <s v="Ok"/>
  </r>
  <r>
    <s v="ORD3480"/>
    <s v="Speaker"/>
    <n v="53"/>
    <n v="1200"/>
    <n v="1000"/>
    <s v="North"/>
    <d v="2090-09-04T00:00:00"/>
    <n v="10600"/>
    <n v="53000"/>
    <x v="8"/>
    <x v="66"/>
    <s v="High Discount"/>
    <s v="Ok"/>
  </r>
  <r>
    <s v="ORD3481"/>
    <s v="Monitor"/>
    <n v="546"/>
    <n v="45000"/>
    <n v="200"/>
    <s v="North"/>
    <d v="2090-09-11T00:00:00"/>
    <n v="24460800"/>
    <n v="109200"/>
    <x v="8"/>
    <x v="66"/>
    <s v="Normal"/>
    <s v="Ok"/>
  </r>
  <r>
    <s v="ORD3482"/>
    <s v="Laptop"/>
    <n v="599"/>
    <n v="4500"/>
    <n v="1500"/>
    <s v="North"/>
    <d v="2090-09-18T00:00:00"/>
    <n v="1797000"/>
    <n v="898500"/>
    <x v="8"/>
    <x v="66"/>
    <s v="High Discount"/>
    <s v="Ok"/>
  </r>
  <r>
    <s v="ORD3483"/>
    <s v="Laptop"/>
    <n v="517"/>
    <n v="45000"/>
    <n v="400"/>
    <s v="South"/>
    <d v="2090-09-25T00:00:00"/>
    <n v="23058200"/>
    <n v="206800"/>
    <x v="8"/>
    <x v="66"/>
    <s v="Normal"/>
    <s v="Ok"/>
  </r>
  <r>
    <s v="ORD3484"/>
    <s v="Monitor"/>
    <n v="119"/>
    <n v="6000"/>
    <n v="400"/>
    <s v="South"/>
    <d v="2090-10-02T00:00:00"/>
    <n v="666400"/>
    <n v="47600"/>
    <x v="9"/>
    <x v="66"/>
    <s v="High Discount"/>
    <s v="Ok"/>
  </r>
  <r>
    <s v="ORD3485"/>
    <s v="Mouse"/>
    <n v="250"/>
    <n v="1200"/>
    <n v="5000"/>
    <s v="North"/>
    <d v="2090-10-09T00:00:00"/>
    <n v="0"/>
    <n v="1250000"/>
    <x v="9"/>
    <x v="66"/>
    <s v="High Discount"/>
    <s v="Zero Sales"/>
  </r>
  <r>
    <s v="ORD3486"/>
    <s v="Speaker"/>
    <n v="357"/>
    <n v="800"/>
    <n v="1500"/>
    <s v="West"/>
    <d v="2090-10-16T00:00:00"/>
    <n v="0"/>
    <n v="535500"/>
    <x v="9"/>
    <x v="66"/>
    <s v="High Discount"/>
    <s v="Zero Sales"/>
  </r>
  <r>
    <s v="ORD3487"/>
    <s v="Mouse"/>
    <n v="301"/>
    <n v="45000"/>
    <n v="100"/>
    <s v="West"/>
    <d v="2090-10-23T00:00:00"/>
    <n v="13514900"/>
    <n v="30100"/>
    <x v="9"/>
    <x v="66"/>
    <s v="Normal"/>
    <s v="Ok"/>
  </r>
  <r>
    <s v="ORD3488"/>
    <s v="Webcam"/>
    <n v="336"/>
    <n v="18000"/>
    <n v="100"/>
    <s v="North"/>
    <d v="2090-10-30T00:00:00"/>
    <n v="6014400"/>
    <n v="33600"/>
    <x v="9"/>
    <x v="66"/>
    <s v="Normal"/>
    <s v="Ok"/>
  </r>
  <r>
    <s v="ORD3489"/>
    <s v="Webcam"/>
    <n v="341"/>
    <n v="15000"/>
    <n v="3000"/>
    <s v="South"/>
    <d v="2090-11-06T00:00:00"/>
    <n v="4092000"/>
    <n v="1023000"/>
    <x v="10"/>
    <x v="66"/>
    <s v="High Discount"/>
    <s v="Ok"/>
  </r>
  <r>
    <s v="ORD3490"/>
    <s v="Mobile"/>
    <n v="203"/>
    <n v="18000"/>
    <n v="300"/>
    <s v="North"/>
    <d v="2090-11-13T00:00:00"/>
    <n v="3593100"/>
    <n v="60900"/>
    <x v="10"/>
    <x v="66"/>
    <s v="High Discount"/>
    <s v="Ok"/>
  </r>
  <r>
    <s v="ORD3491"/>
    <s v="Hard Disk"/>
    <n v="182"/>
    <n v="1200"/>
    <n v="5000"/>
    <s v="South"/>
    <d v="2090-11-20T00:00:00"/>
    <n v="0"/>
    <n v="910000"/>
    <x v="10"/>
    <x v="66"/>
    <s v="High Discount"/>
    <s v="Zero Sales"/>
  </r>
  <r>
    <s v="ORD3492"/>
    <s v="Laptop"/>
    <n v="323"/>
    <n v="4500"/>
    <n v="1500"/>
    <s v="North"/>
    <d v="2090-11-27T00:00:00"/>
    <n v="969000"/>
    <n v="484500"/>
    <x v="10"/>
    <x v="66"/>
    <s v="High Discount"/>
    <s v="Ok"/>
  </r>
  <r>
    <s v="ORD3493"/>
    <s v="Mobile"/>
    <n v="558"/>
    <n v="1200"/>
    <n v="1500"/>
    <s v="South"/>
    <d v="2090-12-04T00:00:00"/>
    <n v="0"/>
    <n v="837000"/>
    <x v="11"/>
    <x v="66"/>
    <s v="High Discount"/>
    <s v="Zero Sales"/>
  </r>
  <r>
    <s v="ORD3494"/>
    <s v="Keyboard"/>
    <n v="402"/>
    <n v="22000"/>
    <n v="3000"/>
    <s v="East"/>
    <d v="2090-12-11T00:00:00"/>
    <n v="7638000"/>
    <n v="1206000"/>
    <x v="11"/>
    <x v="66"/>
    <s v="High Discount"/>
    <s v="Ok"/>
  </r>
  <r>
    <s v="ORD3495"/>
    <s v="Monitor"/>
    <n v="54"/>
    <n v="800"/>
    <n v="500"/>
    <s v="West"/>
    <d v="2090-12-18T00:00:00"/>
    <n v="16200"/>
    <n v="27000"/>
    <x v="11"/>
    <x v="66"/>
    <s v="High Discount"/>
    <s v="Ok"/>
  </r>
  <r>
    <s v="ORD3496"/>
    <s v="Monitor"/>
    <n v="342"/>
    <n v="15000"/>
    <n v="3000"/>
    <s v="East"/>
    <d v="2090-12-25T00:00:00"/>
    <n v="4104000"/>
    <n v="1026000"/>
    <x v="11"/>
    <x v="66"/>
    <s v="High Discount"/>
    <s v="Ok"/>
  </r>
  <r>
    <s v="ORD3497"/>
    <s v="Webcam"/>
    <n v="409"/>
    <n v="5500"/>
    <n v="3000"/>
    <s v="West"/>
    <d v="2091-01-01T00:00:00"/>
    <n v="1022500"/>
    <n v="1227000"/>
    <x v="0"/>
    <x v="67"/>
    <s v="High Discount"/>
    <s v="Ok"/>
  </r>
  <r>
    <s v="ORD3498"/>
    <s v="Speaker"/>
    <n v="263"/>
    <n v="5500"/>
    <n v="3000"/>
    <s v="South"/>
    <d v="2091-01-08T00:00:00"/>
    <n v="657500"/>
    <n v="789000"/>
    <x v="0"/>
    <x v="67"/>
    <s v="High Discount"/>
    <s v="Ok"/>
  </r>
  <r>
    <s v="ORD3499"/>
    <s v="Mouse"/>
    <n v="455"/>
    <n v="6000"/>
    <n v="5000"/>
    <s v="East"/>
    <d v="2091-01-15T00:00:00"/>
    <n v="455000"/>
    <n v="2275000"/>
    <x v="0"/>
    <x v="67"/>
    <s v="High Discount"/>
    <s v="Ok"/>
  </r>
  <r>
    <s v="ORD3500"/>
    <s v="Laptop"/>
    <n v="485"/>
    <n v="22000"/>
    <n v="200"/>
    <s v="West"/>
    <d v="2091-01-22T00:00:00"/>
    <n v="10573000"/>
    <n v="97000"/>
    <x v="0"/>
    <x v="67"/>
    <s v="Normal"/>
    <s v="Ok"/>
  </r>
  <r>
    <s v="ORD3501"/>
    <s v="Mobile"/>
    <n v="64"/>
    <n v="12000"/>
    <n v="1500"/>
    <s v="North"/>
    <d v="2091-01-29T00:00:00"/>
    <n v="672000"/>
    <n v="96000"/>
    <x v="0"/>
    <x v="67"/>
    <s v="High Discount"/>
    <s v="Ok"/>
  </r>
  <r>
    <s v="ORD3502"/>
    <s v="Mouse"/>
    <n v="322"/>
    <n v="5500"/>
    <n v="3000"/>
    <s v="South"/>
    <d v="2091-02-05T00:00:00"/>
    <n v="805000"/>
    <n v="966000"/>
    <x v="1"/>
    <x v="67"/>
    <s v="High Discount"/>
    <s v="Ok"/>
  </r>
  <r>
    <s v="ORD3503"/>
    <s v="Mobile"/>
    <n v="94"/>
    <n v="12000"/>
    <n v="5000"/>
    <s v="South"/>
    <d v="2091-02-12T00:00:00"/>
    <n v="658000"/>
    <n v="470000"/>
    <x v="1"/>
    <x v="67"/>
    <s v="High Discount"/>
    <s v="Ok"/>
  </r>
  <r>
    <s v="ORD3504"/>
    <s v="Hard Disk"/>
    <n v="461"/>
    <n v="18000"/>
    <n v="5000"/>
    <s v="North"/>
    <d v="2091-02-19T00:00:00"/>
    <n v="5993000"/>
    <n v="2305000"/>
    <x v="1"/>
    <x v="67"/>
    <s v="High Discount"/>
    <s v="Ok"/>
  </r>
  <r>
    <s v="ORD3505"/>
    <s v="Keyboard"/>
    <n v="236"/>
    <n v="15000"/>
    <n v="3000"/>
    <s v="North"/>
    <d v="2091-02-26T00:00:00"/>
    <n v="2832000"/>
    <n v="708000"/>
    <x v="1"/>
    <x v="67"/>
    <s v="High Discount"/>
    <s v="Ok"/>
  </r>
  <r>
    <s v="ORD3506"/>
    <s v="Keyboard"/>
    <n v="219"/>
    <n v="12000"/>
    <n v="5000"/>
    <s v="West"/>
    <d v="2091-03-05T00:00:00"/>
    <n v="1533000"/>
    <n v="1095000"/>
    <x v="2"/>
    <x v="67"/>
    <s v="High Discount"/>
    <s v="Ok"/>
  </r>
  <r>
    <s v="ORD3507"/>
    <s v="Mouse"/>
    <n v="450"/>
    <n v="12000"/>
    <n v="300"/>
    <s v="South"/>
    <d v="2091-03-12T00:00:00"/>
    <n v="5265000"/>
    <n v="135000"/>
    <x v="2"/>
    <x v="67"/>
    <s v="Normal"/>
    <s v="Ok"/>
  </r>
  <r>
    <s v="ORD3508"/>
    <s v="Mouse"/>
    <n v="295"/>
    <n v="6000"/>
    <n v="3000"/>
    <s v="West"/>
    <d v="2091-03-19T00:00:00"/>
    <n v="885000"/>
    <n v="885000"/>
    <x v="2"/>
    <x v="67"/>
    <s v="High Discount"/>
    <s v="Ok"/>
  </r>
  <r>
    <s v="ORD3509"/>
    <s v="Mouse"/>
    <n v="92"/>
    <n v="800"/>
    <n v="2000"/>
    <s v="North"/>
    <d v="2091-03-26T00:00:00"/>
    <n v="0"/>
    <n v="184000"/>
    <x v="2"/>
    <x v="67"/>
    <s v="High Discount"/>
    <s v="Zero Sales"/>
  </r>
  <r>
    <s v="ORD3510"/>
    <s v="Mobile"/>
    <n v="228"/>
    <n v="800"/>
    <n v="300"/>
    <s v="South"/>
    <d v="2091-04-02T00:00:00"/>
    <n v="114000"/>
    <n v="68400"/>
    <x v="3"/>
    <x v="67"/>
    <s v="High Discount"/>
    <s v="Ok"/>
  </r>
  <r>
    <s v="ORD3511"/>
    <s v="Hard Disk"/>
    <n v="506"/>
    <n v="4500"/>
    <n v="200"/>
    <s v="North"/>
    <d v="2091-04-09T00:00:00"/>
    <n v="2175800"/>
    <n v="101200"/>
    <x v="3"/>
    <x v="67"/>
    <s v="Normal"/>
    <s v="Ok"/>
  </r>
  <r>
    <s v="ORD3512"/>
    <s v="Tablet"/>
    <n v="584"/>
    <n v="12000"/>
    <n v="500"/>
    <s v="West"/>
    <d v="2091-04-16T00:00:00"/>
    <n v="6716000"/>
    <n v="292000"/>
    <x v="3"/>
    <x v="67"/>
    <s v="Normal"/>
    <s v="Ok"/>
  </r>
  <r>
    <s v="ORD3513"/>
    <s v="Mouse"/>
    <n v="293"/>
    <n v="4500"/>
    <n v="1000"/>
    <s v="West"/>
    <d v="2091-04-23T00:00:00"/>
    <n v="1025500"/>
    <n v="293000"/>
    <x v="3"/>
    <x v="67"/>
    <s v="High Discount"/>
    <s v="Ok"/>
  </r>
  <r>
    <s v="ORD3514"/>
    <s v="Speaker"/>
    <n v="66"/>
    <n v="45000"/>
    <n v="100"/>
    <s v="West"/>
    <d v="2091-04-30T00:00:00"/>
    <n v="2963400"/>
    <n v="6600"/>
    <x v="3"/>
    <x v="67"/>
    <s v="High Discount"/>
    <s v="Ok"/>
  </r>
  <r>
    <s v="ORD3515"/>
    <s v="Laptop"/>
    <n v="161"/>
    <n v="4500"/>
    <n v="3000"/>
    <s v="South"/>
    <d v="2091-05-07T00:00:00"/>
    <n v="241500"/>
    <n v="483000"/>
    <x v="4"/>
    <x v="67"/>
    <s v="High Discount"/>
    <s v="Ok"/>
  </r>
  <r>
    <s v="ORD3516"/>
    <s v="Laptop"/>
    <n v="596"/>
    <n v="45000"/>
    <n v="1500"/>
    <s v="North"/>
    <d v="2091-05-14T00:00:00"/>
    <n v="25926000"/>
    <n v="894000"/>
    <x v="4"/>
    <x v="67"/>
    <s v="High Discount"/>
    <s v="Ok"/>
  </r>
  <r>
    <s v="ORD3517"/>
    <s v="Mobile"/>
    <n v="79"/>
    <n v="15000"/>
    <n v="300"/>
    <s v="North"/>
    <d v="2091-05-21T00:00:00"/>
    <n v="1161300"/>
    <n v="23700"/>
    <x v="4"/>
    <x v="67"/>
    <s v="High Discount"/>
    <s v="Ok"/>
  </r>
  <r>
    <s v="ORD3518"/>
    <s v="Mouse"/>
    <n v="241"/>
    <n v="800"/>
    <n v="1000"/>
    <s v="West"/>
    <d v="2091-05-28T00:00:00"/>
    <n v="0"/>
    <n v="241000"/>
    <x v="4"/>
    <x v="67"/>
    <s v="High Discount"/>
    <s v="Zero Sales"/>
  </r>
  <r>
    <s v="ORD3519"/>
    <s v="Webcam"/>
    <n v="486"/>
    <n v="15000"/>
    <n v="2000"/>
    <s v="West"/>
    <d v="2091-06-04T00:00:00"/>
    <n v="6318000"/>
    <n v="972000"/>
    <x v="5"/>
    <x v="67"/>
    <s v="High Discount"/>
    <s v="Ok"/>
  </r>
  <r>
    <s v="ORD3520"/>
    <s v="Monitor"/>
    <n v="228"/>
    <n v="4500"/>
    <n v="100"/>
    <s v="West"/>
    <d v="2091-06-11T00:00:00"/>
    <n v="1003200"/>
    <n v="22800"/>
    <x v="5"/>
    <x v="67"/>
    <s v="Normal"/>
    <s v="Ok"/>
  </r>
  <r>
    <s v="ORD3521"/>
    <s v="Tablet"/>
    <n v="523"/>
    <n v="5500"/>
    <n v="500"/>
    <s v="West"/>
    <d v="2091-06-18T00:00:00"/>
    <n v="2615000"/>
    <n v="261500"/>
    <x v="5"/>
    <x v="67"/>
    <s v="Normal"/>
    <s v="Ok"/>
  </r>
  <r>
    <s v="ORD3522"/>
    <s v="Speaker"/>
    <n v="183"/>
    <n v="12000"/>
    <n v="500"/>
    <s v="East"/>
    <d v="2091-06-25T00:00:00"/>
    <n v="2104500"/>
    <n v="91500"/>
    <x v="5"/>
    <x v="67"/>
    <s v="High Discount"/>
    <s v="Ok"/>
  </r>
  <r>
    <s v="ORD3523"/>
    <s v="Hard Disk"/>
    <n v="361"/>
    <n v="4500"/>
    <n v="500"/>
    <s v="East"/>
    <d v="2091-07-02T00:00:00"/>
    <n v="1444000"/>
    <n v="180500"/>
    <x v="6"/>
    <x v="67"/>
    <s v="High Discount"/>
    <s v="Ok"/>
  </r>
  <r>
    <s v="ORD3524"/>
    <s v="Webcam"/>
    <n v="74"/>
    <n v="22000"/>
    <n v="500"/>
    <s v="East"/>
    <d v="2091-07-09T00:00:00"/>
    <n v="1591000"/>
    <n v="37000"/>
    <x v="6"/>
    <x v="67"/>
    <s v="High Discount"/>
    <s v="Ok"/>
  </r>
  <r>
    <s v="ORD3525"/>
    <s v="Keyboard"/>
    <n v="420"/>
    <n v="5500"/>
    <n v="400"/>
    <s v="West"/>
    <d v="2091-07-16T00:00:00"/>
    <n v="2142000"/>
    <n v="168000"/>
    <x v="6"/>
    <x v="67"/>
    <s v="Normal"/>
    <s v="Ok"/>
  </r>
  <r>
    <s v="ORD3526"/>
    <s v="Webcam"/>
    <n v="574"/>
    <n v="4500"/>
    <n v="100"/>
    <s v="West"/>
    <d v="2091-07-23T00:00:00"/>
    <n v="2525600"/>
    <n v="57400"/>
    <x v="6"/>
    <x v="67"/>
    <s v="Normal"/>
    <s v="Ok"/>
  </r>
  <r>
    <s v="ORD3527"/>
    <s v="Mobile"/>
    <n v="368"/>
    <n v="45000"/>
    <n v="400"/>
    <s v="North"/>
    <d v="2091-07-30T00:00:00"/>
    <n v="16412800"/>
    <n v="147200"/>
    <x v="6"/>
    <x v="67"/>
    <s v="High Discount"/>
    <s v="Ok"/>
  </r>
  <r>
    <s v="ORD3528"/>
    <s v="Tablet"/>
    <n v="279"/>
    <n v="1200"/>
    <n v="2000"/>
    <s v="South"/>
    <d v="2091-08-06T00:00:00"/>
    <n v="0"/>
    <n v="558000"/>
    <x v="7"/>
    <x v="67"/>
    <s v="High Discount"/>
    <s v="Zero Sales"/>
  </r>
  <r>
    <s v="ORD3529"/>
    <s v="Printer"/>
    <n v="151"/>
    <n v="5500"/>
    <n v="300"/>
    <s v="North"/>
    <d v="2091-08-13T00:00:00"/>
    <n v="785200"/>
    <n v="45300"/>
    <x v="7"/>
    <x v="67"/>
    <s v="High Discount"/>
    <s v="Ok"/>
  </r>
  <r>
    <s v="ORD3530"/>
    <s v="Printer"/>
    <n v="499"/>
    <n v="1200"/>
    <n v="2000"/>
    <s v="East"/>
    <d v="2091-08-20T00:00:00"/>
    <n v="0"/>
    <n v="998000"/>
    <x v="7"/>
    <x v="67"/>
    <s v="High Discount"/>
    <s v="Zero Sales"/>
  </r>
  <r>
    <s v="ORD3531"/>
    <s v="Mouse"/>
    <n v="427"/>
    <n v="45000"/>
    <n v="1500"/>
    <s v="North"/>
    <d v="2091-08-27T00:00:00"/>
    <n v="18574500"/>
    <n v="640500"/>
    <x v="7"/>
    <x v="67"/>
    <s v="High Discount"/>
    <s v="Ok"/>
  </r>
  <r>
    <s v="ORD3532"/>
    <s v="Mouse"/>
    <n v="252"/>
    <n v="45000"/>
    <n v="400"/>
    <s v="West"/>
    <d v="2091-09-03T00:00:00"/>
    <n v="11239200"/>
    <n v="100800"/>
    <x v="8"/>
    <x v="67"/>
    <s v="High Discount"/>
    <s v="Ok"/>
  </r>
  <r>
    <s v="ORD3533"/>
    <s v="Mobile"/>
    <n v="316"/>
    <n v="22000"/>
    <n v="5000"/>
    <s v="East"/>
    <d v="2091-09-10T00:00:00"/>
    <n v="5372000"/>
    <n v="1580000"/>
    <x v="8"/>
    <x v="67"/>
    <s v="High Discount"/>
    <s v="Ok"/>
  </r>
  <r>
    <s v="ORD3534"/>
    <s v="Hard Disk"/>
    <n v="511"/>
    <n v="4500"/>
    <n v="3000"/>
    <s v="East"/>
    <d v="2091-09-17T00:00:00"/>
    <n v="766500"/>
    <n v="1533000"/>
    <x v="8"/>
    <x v="67"/>
    <s v="High Discount"/>
    <s v="Ok"/>
  </r>
  <r>
    <s v="ORD3535"/>
    <s v="Mouse"/>
    <n v="414"/>
    <n v="15000"/>
    <n v="100"/>
    <s v="South"/>
    <d v="2091-09-24T00:00:00"/>
    <n v="6168600"/>
    <n v="41400"/>
    <x v="8"/>
    <x v="67"/>
    <s v="Normal"/>
    <s v="Ok"/>
  </r>
  <r>
    <s v="ORD3536"/>
    <s v="Monitor"/>
    <n v="153"/>
    <n v="800"/>
    <n v="5000"/>
    <s v="South"/>
    <d v="2091-10-01T00:00:00"/>
    <n v="0"/>
    <n v="765000"/>
    <x v="9"/>
    <x v="67"/>
    <s v="High Discount"/>
    <s v="Zero Sales"/>
  </r>
  <r>
    <s v="ORD3537"/>
    <s v="Tablet"/>
    <n v="160"/>
    <n v="4500"/>
    <n v="300"/>
    <s v="East"/>
    <d v="2091-10-08T00:00:00"/>
    <n v="672000"/>
    <n v="48000"/>
    <x v="9"/>
    <x v="67"/>
    <s v="High Discount"/>
    <s v="Ok"/>
  </r>
  <r>
    <s v="ORD3538"/>
    <s v="Mobile"/>
    <n v="477"/>
    <n v="12000"/>
    <n v="500"/>
    <s v="East"/>
    <d v="2091-10-15T00:00:00"/>
    <n v="5485500"/>
    <n v="238500"/>
    <x v="9"/>
    <x v="67"/>
    <s v="High Discount"/>
    <s v="Ok"/>
  </r>
  <r>
    <s v="ORD3539"/>
    <s v="Laptop"/>
    <n v="518"/>
    <n v="12000"/>
    <n v="3000"/>
    <s v="North"/>
    <d v="2091-10-22T00:00:00"/>
    <n v="4662000"/>
    <n v="1554000"/>
    <x v="9"/>
    <x v="67"/>
    <s v="High Discount"/>
    <s v="Ok"/>
  </r>
  <r>
    <s v="ORD3540"/>
    <s v="Keyboard"/>
    <n v="299"/>
    <n v="22000"/>
    <n v="3000"/>
    <s v="East"/>
    <d v="2091-10-29T00:00:00"/>
    <n v="5681000"/>
    <n v="897000"/>
    <x v="9"/>
    <x v="67"/>
    <s v="High Discount"/>
    <s v="Ok"/>
  </r>
  <r>
    <s v="ORD3541"/>
    <s v="Mobile"/>
    <n v="531"/>
    <n v="1200"/>
    <n v="500"/>
    <s v="West"/>
    <d v="2091-11-05T00:00:00"/>
    <n v="371700"/>
    <n v="265500"/>
    <x v="10"/>
    <x v="67"/>
    <s v="Normal"/>
    <s v="Ok"/>
  </r>
  <r>
    <s v="ORD3542"/>
    <s v="Mobile"/>
    <n v="380"/>
    <n v="1200"/>
    <n v="500"/>
    <s v="North"/>
    <d v="2091-11-12T00:00:00"/>
    <n v="266000"/>
    <n v="190000"/>
    <x v="10"/>
    <x v="67"/>
    <s v="High Discount"/>
    <s v="Ok"/>
  </r>
  <r>
    <s v="ORD3543"/>
    <s v="Printer"/>
    <n v="250"/>
    <n v="5500"/>
    <n v="5000"/>
    <s v="West"/>
    <d v="2091-11-19T00:00:00"/>
    <n v="125000"/>
    <n v="1250000"/>
    <x v="10"/>
    <x v="67"/>
    <s v="High Discount"/>
    <s v="Ok"/>
  </r>
  <r>
    <s v="ORD3544"/>
    <s v="Speaker"/>
    <n v="503"/>
    <n v="15000"/>
    <n v="200"/>
    <s v="West"/>
    <d v="2091-11-26T00:00:00"/>
    <n v="7444400"/>
    <n v="100600"/>
    <x v="10"/>
    <x v="67"/>
    <s v="Normal"/>
    <s v="Ok"/>
  </r>
  <r>
    <s v="ORD3545"/>
    <s v="Hard Disk"/>
    <n v="553"/>
    <n v="15000"/>
    <n v="3000"/>
    <s v="West"/>
    <d v="2091-12-03T00:00:00"/>
    <n v="6636000"/>
    <n v="1659000"/>
    <x v="11"/>
    <x v="67"/>
    <s v="High Discount"/>
    <s v="Ok"/>
  </r>
  <r>
    <s v="ORD3546"/>
    <s v="Speaker"/>
    <n v="595"/>
    <n v="800"/>
    <n v="5000"/>
    <s v="East"/>
    <d v="2091-12-10T00:00:00"/>
    <n v="0"/>
    <n v="2975000"/>
    <x v="11"/>
    <x v="67"/>
    <s v="High Discount"/>
    <s v="Zero Sales"/>
  </r>
  <r>
    <s v="ORD3547"/>
    <s v="Monitor"/>
    <n v="160"/>
    <n v="12000"/>
    <n v="2000"/>
    <s v="South"/>
    <d v="2091-12-17T00:00:00"/>
    <n v="1600000"/>
    <n v="320000"/>
    <x v="11"/>
    <x v="67"/>
    <s v="High Discount"/>
    <s v="Ok"/>
  </r>
  <r>
    <s v="ORD3548"/>
    <s v="Laptop"/>
    <n v="593"/>
    <n v="15000"/>
    <n v="2000"/>
    <s v="South"/>
    <d v="2091-12-24T00:00:00"/>
    <n v="7709000"/>
    <n v="1186000"/>
    <x v="11"/>
    <x v="67"/>
    <s v="High Discount"/>
    <s v="Ok"/>
  </r>
  <r>
    <s v="ORD3549"/>
    <s v="Printer"/>
    <n v="258"/>
    <n v="18000"/>
    <n v="400"/>
    <s v="West"/>
    <d v="2091-12-31T00:00:00"/>
    <n v="4540800"/>
    <n v="103200"/>
    <x v="11"/>
    <x v="67"/>
    <s v="High Discount"/>
    <s v="Ok"/>
  </r>
  <r>
    <s v="ORD3550"/>
    <s v="Laptop"/>
    <n v="82"/>
    <n v="4500"/>
    <n v="300"/>
    <s v="East"/>
    <d v="2092-01-07T00:00:00"/>
    <n v="344400"/>
    <n v="24600"/>
    <x v="0"/>
    <x v="68"/>
    <s v="High Discount"/>
    <s v="Ok"/>
  </r>
  <r>
    <s v="ORD3551"/>
    <s v="Monitor"/>
    <n v="156"/>
    <n v="15000"/>
    <n v="400"/>
    <s v="North"/>
    <d v="2092-01-14T00:00:00"/>
    <n v="2277600"/>
    <n v="62400"/>
    <x v="0"/>
    <x v="68"/>
    <s v="High Discount"/>
    <s v="Ok"/>
  </r>
  <r>
    <s v="ORD3552"/>
    <s v="Speaker"/>
    <n v="314"/>
    <n v="18000"/>
    <n v="5000"/>
    <s v="West"/>
    <d v="2092-01-21T00:00:00"/>
    <n v="4082000"/>
    <n v="1570000"/>
    <x v="0"/>
    <x v="68"/>
    <s v="High Discount"/>
    <s v="Ok"/>
  </r>
  <r>
    <s v="ORD3553"/>
    <s v="Mobile"/>
    <n v="275"/>
    <n v="5500"/>
    <n v="3000"/>
    <s v="North"/>
    <d v="2092-01-28T00:00:00"/>
    <n v="687500"/>
    <n v="825000"/>
    <x v="0"/>
    <x v="68"/>
    <s v="High Discount"/>
    <s v="Ok"/>
  </r>
  <r>
    <s v="ORD3554"/>
    <s v="Mouse"/>
    <n v="536"/>
    <n v="18000"/>
    <n v="300"/>
    <s v="North"/>
    <d v="2092-02-04T00:00:00"/>
    <n v="9487200"/>
    <n v="160800"/>
    <x v="1"/>
    <x v="68"/>
    <s v="Normal"/>
    <s v="Ok"/>
  </r>
  <r>
    <s v="ORD3555"/>
    <s v="Mouse"/>
    <n v="228"/>
    <n v="800"/>
    <n v="200"/>
    <s v="East"/>
    <d v="2092-02-11T00:00:00"/>
    <n v="136800"/>
    <n v="45600"/>
    <x v="1"/>
    <x v="68"/>
    <s v="Normal"/>
    <s v="Ok"/>
  </r>
  <r>
    <s v="ORD3556"/>
    <s v="Webcam"/>
    <n v="271"/>
    <n v="15000"/>
    <n v="300"/>
    <s v="East"/>
    <d v="2092-02-18T00:00:00"/>
    <n v="3983700"/>
    <n v="81300"/>
    <x v="1"/>
    <x v="68"/>
    <s v="High Discount"/>
    <s v="Ok"/>
  </r>
  <r>
    <s v="ORD3557"/>
    <s v="Keyboard"/>
    <n v="419"/>
    <n v="4500"/>
    <n v="100"/>
    <s v="South"/>
    <d v="2092-02-25T00:00:00"/>
    <n v="1843600"/>
    <n v="41900"/>
    <x v="1"/>
    <x v="68"/>
    <s v="Normal"/>
    <s v="Ok"/>
  </r>
  <r>
    <s v="ORD3558"/>
    <s v="Hard Disk"/>
    <n v="216"/>
    <n v="12000"/>
    <n v="400"/>
    <s v="South"/>
    <d v="2092-03-03T00:00:00"/>
    <n v="2505600"/>
    <n v="86400"/>
    <x v="2"/>
    <x v="68"/>
    <s v="High Discount"/>
    <s v="Ok"/>
  </r>
  <r>
    <s v="ORD3559"/>
    <s v="Monitor"/>
    <n v="349"/>
    <n v="6000"/>
    <n v="400"/>
    <s v="East"/>
    <d v="2092-03-10T00:00:00"/>
    <n v="1954400"/>
    <n v="139600"/>
    <x v="2"/>
    <x v="68"/>
    <s v="High Discount"/>
    <s v="Ok"/>
  </r>
  <r>
    <s v="ORD3560"/>
    <s v="Keyboard"/>
    <n v="430"/>
    <n v="5500"/>
    <n v="2000"/>
    <s v="West"/>
    <d v="2092-03-17T00:00:00"/>
    <n v="1505000"/>
    <n v="860000"/>
    <x v="2"/>
    <x v="68"/>
    <s v="High Discount"/>
    <s v="Ok"/>
  </r>
  <r>
    <s v="ORD3561"/>
    <s v="Hard Disk"/>
    <n v="84"/>
    <n v="18000"/>
    <n v="500"/>
    <s v="South"/>
    <d v="2092-03-24T00:00:00"/>
    <n v="1470000"/>
    <n v="42000"/>
    <x v="2"/>
    <x v="68"/>
    <s v="High Discount"/>
    <s v="Ok"/>
  </r>
  <r>
    <s v="ORD3562"/>
    <s v="Keyboard"/>
    <n v="456"/>
    <n v="800"/>
    <n v="300"/>
    <s v="North"/>
    <d v="2092-03-31T00:00:00"/>
    <n v="228000"/>
    <n v="136800"/>
    <x v="2"/>
    <x v="68"/>
    <s v="Normal"/>
    <s v="Ok"/>
  </r>
  <r>
    <s v="ORD3563"/>
    <s v="Speaker"/>
    <n v="551"/>
    <n v="12000"/>
    <n v="3000"/>
    <s v="West"/>
    <d v="2092-04-07T00:00:00"/>
    <n v="4959000"/>
    <n v="1653000"/>
    <x v="3"/>
    <x v="68"/>
    <s v="High Discount"/>
    <s v="Ok"/>
  </r>
  <r>
    <s v="ORD3564"/>
    <s v="Hard Disk"/>
    <n v="363"/>
    <n v="6000"/>
    <n v="300"/>
    <s v="North"/>
    <d v="2092-04-14T00:00:00"/>
    <n v="2069100"/>
    <n v="108900"/>
    <x v="3"/>
    <x v="68"/>
    <s v="Normal"/>
    <s v="Ok"/>
  </r>
  <r>
    <s v="ORD3565"/>
    <s v="Speaker"/>
    <n v="150"/>
    <n v="4500"/>
    <n v="1500"/>
    <s v="East"/>
    <d v="2092-04-21T00:00:00"/>
    <n v="450000"/>
    <n v="225000"/>
    <x v="3"/>
    <x v="68"/>
    <s v="High Discount"/>
    <s v="Ok"/>
  </r>
  <r>
    <s v="ORD3566"/>
    <s v="Mobile"/>
    <n v="264"/>
    <n v="18000"/>
    <n v="500"/>
    <s v="North"/>
    <d v="2092-04-28T00:00:00"/>
    <n v="4620000"/>
    <n v="132000"/>
    <x v="3"/>
    <x v="68"/>
    <s v="High Discount"/>
    <s v="Ok"/>
  </r>
  <r>
    <s v="ORD3567"/>
    <s v="Printer"/>
    <n v="111"/>
    <n v="15000"/>
    <n v="200"/>
    <s v="West"/>
    <d v="2092-05-05T00:00:00"/>
    <n v="1642800"/>
    <n v="22200"/>
    <x v="4"/>
    <x v="68"/>
    <s v="High Discount"/>
    <s v="Ok"/>
  </r>
  <r>
    <s v="ORD3568"/>
    <s v="Speaker"/>
    <n v="418"/>
    <n v="15000"/>
    <n v="100"/>
    <s v="East"/>
    <d v="2092-05-12T00:00:00"/>
    <n v="6228200"/>
    <n v="41800"/>
    <x v="4"/>
    <x v="68"/>
    <s v="Normal"/>
    <s v="Ok"/>
  </r>
  <r>
    <s v="ORD3569"/>
    <s v="Mouse"/>
    <n v="417"/>
    <n v="6000"/>
    <n v="1500"/>
    <s v="West"/>
    <d v="2092-05-19T00:00:00"/>
    <n v="1876500"/>
    <n v="625500"/>
    <x v="4"/>
    <x v="68"/>
    <s v="High Discount"/>
    <s v="Ok"/>
  </r>
  <r>
    <s v="ORD3570"/>
    <s v="Keyboard"/>
    <n v="143"/>
    <n v="1200"/>
    <n v="200"/>
    <s v="North"/>
    <d v="2092-05-26T00:00:00"/>
    <n v="143000"/>
    <n v="28600"/>
    <x v="4"/>
    <x v="68"/>
    <s v="High Discount"/>
    <s v="Ok"/>
  </r>
  <r>
    <s v="ORD3571"/>
    <s v="Webcam"/>
    <n v="518"/>
    <n v="22000"/>
    <n v="5000"/>
    <s v="West"/>
    <d v="2092-06-02T00:00:00"/>
    <n v="8806000"/>
    <n v="2590000"/>
    <x v="5"/>
    <x v="68"/>
    <s v="High Discount"/>
    <s v="Ok"/>
  </r>
  <r>
    <s v="ORD3572"/>
    <s v="Tablet"/>
    <n v="75"/>
    <n v="45000"/>
    <n v="2000"/>
    <s v="East"/>
    <d v="2092-06-09T00:00:00"/>
    <n v="3225000"/>
    <n v="150000"/>
    <x v="5"/>
    <x v="68"/>
    <s v="High Discount"/>
    <s v="Ok"/>
  </r>
  <r>
    <s v="ORD3573"/>
    <s v="Hard Disk"/>
    <n v="484"/>
    <n v="12000"/>
    <n v="1500"/>
    <s v="North"/>
    <d v="2092-06-16T00:00:00"/>
    <n v="5082000"/>
    <n v="726000"/>
    <x v="5"/>
    <x v="68"/>
    <s v="High Discount"/>
    <s v="Ok"/>
  </r>
  <r>
    <s v="ORD3574"/>
    <s v="Monitor"/>
    <n v="170"/>
    <n v="22000"/>
    <n v="5000"/>
    <s v="North"/>
    <d v="2092-06-23T00:00:00"/>
    <n v="2890000"/>
    <n v="850000"/>
    <x v="5"/>
    <x v="68"/>
    <s v="High Discount"/>
    <s v="Ok"/>
  </r>
  <r>
    <s v="ORD3575"/>
    <s v="Webcam"/>
    <n v="99"/>
    <n v="18000"/>
    <n v="2000"/>
    <s v="South"/>
    <d v="2092-06-30T00:00:00"/>
    <n v="1584000"/>
    <n v="198000"/>
    <x v="5"/>
    <x v="68"/>
    <s v="High Discount"/>
    <s v="Ok"/>
  </r>
  <r>
    <s v="ORD3576"/>
    <s v="Mouse"/>
    <n v="85"/>
    <n v="800"/>
    <n v="1500"/>
    <s v="South"/>
    <d v="2092-07-07T00:00:00"/>
    <n v="0"/>
    <n v="127500"/>
    <x v="6"/>
    <x v="68"/>
    <s v="High Discount"/>
    <s v="Zero Sales"/>
  </r>
  <r>
    <s v="ORD3577"/>
    <s v="Speaker"/>
    <n v="459"/>
    <n v="15000"/>
    <n v="300"/>
    <s v="West"/>
    <d v="2092-07-14T00:00:00"/>
    <n v="6747300"/>
    <n v="137700"/>
    <x v="6"/>
    <x v="68"/>
    <s v="Normal"/>
    <s v="Ok"/>
  </r>
  <r>
    <s v="ORD3578"/>
    <s v="Printer"/>
    <n v="338"/>
    <n v="5500"/>
    <n v="2000"/>
    <s v="South"/>
    <d v="2092-07-21T00:00:00"/>
    <n v="1183000"/>
    <n v="676000"/>
    <x v="6"/>
    <x v="68"/>
    <s v="High Discount"/>
    <s v="Ok"/>
  </r>
  <r>
    <s v="ORD3579"/>
    <s v="Mobile"/>
    <n v="428"/>
    <n v="15000"/>
    <n v="2000"/>
    <s v="South"/>
    <d v="2092-07-28T00:00:00"/>
    <n v="5564000"/>
    <n v="856000"/>
    <x v="6"/>
    <x v="68"/>
    <s v="High Discount"/>
    <s v="Ok"/>
  </r>
  <r>
    <s v="ORD3580"/>
    <s v="Tablet"/>
    <n v="149"/>
    <n v="6000"/>
    <n v="1500"/>
    <s v="South"/>
    <d v="2092-08-04T00:00:00"/>
    <n v="670500"/>
    <n v="223500"/>
    <x v="7"/>
    <x v="68"/>
    <s v="High Discount"/>
    <s v="Ok"/>
  </r>
  <r>
    <s v="ORD3581"/>
    <s v="Laptop"/>
    <n v="373"/>
    <n v="18000"/>
    <n v="300"/>
    <s v="South"/>
    <d v="2092-08-11T00:00:00"/>
    <n v="6602100"/>
    <n v="111900"/>
    <x v="7"/>
    <x v="68"/>
    <s v="Normal"/>
    <s v="Ok"/>
  </r>
  <r>
    <s v="ORD3582"/>
    <s v="Webcam"/>
    <n v="378"/>
    <n v="5500"/>
    <n v="300"/>
    <s v="East"/>
    <d v="2092-08-18T00:00:00"/>
    <n v="1965600"/>
    <n v="113400"/>
    <x v="7"/>
    <x v="68"/>
    <s v="Normal"/>
    <s v="Ok"/>
  </r>
  <r>
    <s v="ORD3583"/>
    <s v="Printer"/>
    <n v="270"/>
    <n v="800"/>
    <n v="5000"/>
    <s v="East"/>
    <d v="2092-08-25T00:00:00"/>
    <n v="0"/>
    <n v="1350000"/>
    <x v="7"/>
    <x v="68"/>
    <s v="High Discount"/>
    <s v="Zero Sales"/>
  </r>
  <r>
    <s v="ORD3584"/>
    <s v="Laptop"/>
    <n v="159"/>
    <n v="800"/>
    <n v="500"/>
    <s v="South"/>
    <d v="2092-09-01T00:00:00"/>
    <n v="47700"/>
    <n v="79500"/>
    <x v="8"/>
    <x v="68"/>
    <s v="High Discount"/>
    <s v="Ok"/>
  </r>
  <r>
    <s v="ORD3585"/>
    <s v="Tablet"/>
    <n v="198"/>
    <n v="5500"/>
    <n v="400"/>
    <s v="West"/>
    <d v="2092-09-08T00:00:00"/>
    <n v="1009800"/>
    <n v="79200"/>
    <x v="8"/>
    <x v="68"/>
    <s v="High Discount"/>
    <s v="Ok"/>
  </r>
  <r>
    <s v="ORD3586"/>
    <s v="Monitor"/>
    <n v="455"/>
    <n v="45000"/>
    <n v="5000"/>
    <s v="East"/>
    <d v="2092-09-15T00:00:00"/>
    <n v="18200000"/>
    <n v="2275000"/>
    <x v="8"/>
    <x v="68"/>
    <s v="High Discount"/>
    <s v="Ok"/>
  </r>
  <r>
    <s v="ORD3587"/>
    <s v="Monitor"/>
    <n v="459"/>
    <n v="18000"/>
    <n v="3000"/>
    <s v="South"/>
    <d v="2092-09-22T00:00:00"/>
    <n v="6885000"/>
    <n v="1377000"/>
    <x v="8"/>
    <x v="68"/>
    <s v="High Discount"/>
    <s v="Ok"/>
  </r>
  <r>
    <s v="ORD3588"/>
    <s v="Keyboard"/>
    <n v="178"/>
    <n v="4500"/>
    <n v="400"/>
    <s v="East"/>
    <d v="2092-09-29T00:00:00"/>
    <n v="729800"/>
    <n v="71200"/>
    <x v="8"/>
    <x v="68"/>
    <s v="High Discount"/>
    <s v="Ok"/>
  </r>
  <r>
    <s v="ORD3589"/>
    <s v="Tablet"/>
    <n v="533"/>
    <n v="6000"/>
    <n v="200"/>
    <s v="North"/>
    <d v="2092-10-06T00:00:00"/>
    <n v="3091400"/>
    <n v="106600"/>
    <x v="9"/>
    <x v="68"/>
    <s v="Normal"/>
    <s v="Ok"/>
  </r>
  <r>
    <s v="ORD3590"/>
    <s v="Tablet"/>
    <n v="157"/>
    <n v="12000"/>
    <n v="100"/>
    <s v="East"/>
    <d v="2092-10-13T00:00:00"/>
    <n v="1868300"/>
    <n v="15700"/>
    <x v="9"/>
    <x v="68"/>
    <s v="Normal"/>
    <s v="Ok"/>
  </r>
  <r>
    <s v="ORD3591"/>
    <s v="Laptop"/>
    <n v="438"/>
    <n v="800"/>
    <n v="3000"/>
    <s v="East"/>
    <d v="2092-10-20T00:00:00"/>
    <n v="0"/>
    <n v="1314000"/>
    <x v="9"/>
    <x v="68"/>
    <s v="High Discount"/>
    <s v="Zero Sales"/>
  </r>
  <r>
    <s v="ORD3592"/>
    <s v="Printer"/>
    <n v="474"/>
    <n v="18000"/>
    <n v="400"/>
    <s v="West"/>
    <d v="2092-10-27T00:00:00"/>
    <n v="8342400"/>
    <n v="189600"/>
    <x v="9"/>
    <x v="68"/>
    <s v="Normal"/>
    <s v="Ok"/>
  </r>
  <r>
    <s v="ORD3593"/>
    <s v="Hard Disk"/>
    <n v="496"/>
    <n v="1200"/>
    <n v="200"/>
    <s v="East"/>
    <d v="2092-11-03T00:00:00"/>
    <n v="496000"/>
    <n v="99200"/>
    <x v="10"/>
    <x v="68"/>
    <s v="Normal"/>
    <s v="Ok"/>
  </r>
  <r>
    <s v="ORD3594"/>
    <s v="Laptop"/>
    <n v="117"/>
    <n v="18000"/>
    <n v="2000"/>
    <s v="West"/>
    <d v="2092-11-10T00:00:00"/>
    <n v="1872000"/>
    <n v="234000"/>
    <x v="10"/>
    <x v="68"/>
    <s v="High Discount"/>
    <s v="Ok"/>
  </r>
  <r>
    <s v="ORD3595"/>
    <s v="Mobile"/>
    <n v="115"/>
    <n v="1200"/>
    <n v="1000"/>
    <s v="North"/>
    <d v="2092-11-17T00:00:00"/>
    <n v="23000"/>
    <n v="115000"/>
    <x v="10"/>
    <x v="68"/>
    <s v="High Discount"/>
    <s v="Ok"/>
  </r>
  <r>
    <s v="ORD3596"/>
    <s v="Monitor"/>
    <n v="553"/>
    <n v="15000"/>
    <n v="5000"/>
    <s v="South"/>
    <d v="2092-11-24T00:00:00"/>
    <n v="5530000"/>
    <n v="2765000"/>
    <x v="10"/>
    <x v="68"/>
    <s v="High Discount"/>
    <s v="Ok"/>
  </r>
  <r>
    <s v="ORD3597"/>
    <s v="Monitor"/>
    <n v="553"/>
    <n v="15000"/>
    <n v="200"/>
    <s v="West"/>
    <d v="2092-12-01T00:00:00"/>
    <n v="8184400"/>
    <n v="110600"/>
    <x v="11"/>
    <x v="68"/>
    <s v="Normal"/>
    <s v="Ok"/>
  </r>
  <r>
    <s v="ORD3598"/>
    <s v="Keyboard"/>
    <n v="370"/>
    <n v="4500"/>
    <n v="2000"/>
    <s v="East"/>
    <d v="2092-12-08T00:00:00"/>
    <n v="925000"/>
    <n v="740000"/>
    <x v="11"/>
    <x v="68"/>
    <s v="High Discount"/>
    <s v="Ok"/>
  </r>
  <r>
    <s v="ORD3599"/>
    <s v="Mobile"/>
    <n v="496"/>
    <n v="22000"/>
    <n v="3000"/>
    <s v="East"/>
    <d v="2092-12-15T00:00:00"/>
    <n v="9424000"/>
    <n v="1488000"/>
    <x v="11"/>
    <x v="68"/>
    <s v="High Discount"/>
    <s v="Ok"/>
  </r>
  <r>
    <s v="ORD3600"/>
    <s v="Monitor"/>
    <n v="259"/>
    <n v="12000"/>
    <n v="2000"/>
    <s v="West"/>
    <d v="2092-12-22T00:00:00"/>
    <n v="2590000"/>
    <n v="518000"/>
    <x v="11"/>
    <x v="68"/>
    <s v="High Discount"/>
    <s v="Ok"/>
  </r>
  <r>
    <s v="ORD3601"/>
    <s v="Laptop"/>
    <n v="419"/>
    <n v="4500"/>
    <n v="400"/>
    <s v="North"/>
    <d v="2092-12-29T00:00:00"/>
    <n v="1717900"/>
    <n v="167600"/>
    <x v="11"/>
    <x v="68"/>
    <s v="Normal"/>
    <s v="Ok"/>
  </r>
  <r>
    <s v="ORD3602"/>
    <s v="Mobile"/>
    <n v="507"/>
    <n v="6000"/>
    <n v="1500"/>
    <s v="South"/>
    <d v="2093-01-05T00:00:00"/>
    <n v="2281500"/>
    <n v="760500"/>
    <x v="0"/>
    <x v="69"/>
    <s v="High Discount"/>
    <s v="Ok"/>
  </r>
  <r>
    <s v="ORD3603"/>
    <s v="Laptop"/>
    <n v="212"/>
    <n v="15000"/>
    <n v="3000"/>
    <s v="East"/>
    <d v="2093-01-12T00:00:00"/>
    <n v="2544000"/>
    <n v="636000"/>
    <x v="0"/>
    <x v="69"/>
    <s v="High Discount"/>
    <s v="Ok"/>
  </r>
  <r>
    <s v="ORD3604"/>
    <s v="Hard Disk"/>
    <n v="381"/>
    <n v="6000"/>
    <n v="3000"/>
    <s v="North"/>
    <d v="2093-01-19T00:00:00"/>
    <n v="1143000"/>
    <n v="1143000"/>
    <x v="0"/>
    <x v="69"/>
    <s v="High Discount"/>
    <s v="Ok"/>
  </r>
  <r>
    <s v="ORD3605"/>
    <s v="Hard Disk"/>
    <n v="399"/>
    <n v="4500"/>
    <n v="2000"/>
    <s v="South"/>
    <d v="2093-01-26T00:00:00"/>
    <n v="997500"/>
    <n v="798000"/>
    <x v="0"/>
    <x v="69"/>
    <s v="High Discount"/>
    <s v="Ok"/>
  </r>
  <r>
    <s v="ORD3606"/>
    <s v="Monitor"/>
    <n v="517"/>
    <n v="12000"/>
    <n v="3000"/>
    <s v="South"/>
    <d v="2093-02-02T00:00:00"/>
    <n v="4653000"/>
    <n v="1551000"/>
    <x v="1"/>
    <x v="69"/>
    <s v="High Discount"/>
    <s v="Ok"/>
  </r>
  <r>
    <s v="ORD3607"/>
    <s v="Monitor"/>
    <n v="475"/>
    <n v="1200"/>
    <n v="100"/>
    <s v="East"/>
    <d v="2093-02-09T00:00:00"/>
    <n v="522500"/>
    <n v="47500"/>
    <x v="1"/>
    <x v="69"/>
    <s v="Normal"/>
    <s v="Ok"/>
  </r>
  <r>
    <s v="ORD3608"/>
    <s v="Printer"/>
    <n v="376"/>
    <n v="4500"/>
    <n v="3000"/>
    <s v="West"/>
    <d v="2093-02-16T00:00:00"/>
    <n v="564000"/>
    <n v="1128000"/>
    <x v="1"/>
    <x v="69"/>
    <s v="High Discount"/>
    <s v="Ok"/>
  </r>
  <r>
    <s v="ORD3609"/>
    <s v="Hard Disk"/>
    <n v="155"/>
    <n v="15000"/>
    <n v="5000"/>
    <s v="East"/>
    <d v="2093-02-23T00:00:00"/>
    <n v="1550000"/>
    <n v="775000"/>
    <x v="1"/>
    <x v="69"/>
    <s v="High Discount"/>
    <s v="Ok"/>
  </r>
  <r>
    <s v="ORD3610"/>
    <s v="Webcam"/>
    <n v="304"/>
    <n v="12000"/>
    <n v="500"/>
    <s v="East"/>
    <d v="2093-03-02T00:00:00"/>
    <n v="3496000"/>
    <n v="152000"/>
    <x v="2"/>
    <x v="69"/>
    <s v="High Discount"/>
    <s v="Ok"/>
  </r>
  <r>
    <s v="ORD3611"/>
    <s v="Webcam"/>
    <n v="407"/>
    <n v="800"/>
    <n v="400"/>
    <s v="East"/>
    <d v="2093-03-09T00:00:00"/>
    <n v="162800"/>
    <n v="162800"/>
    <x v="2"/>
    <x v="69"/>
    <s v="Normal"/>
    <s v="Ok"/>
  </r>
  <r>
    <s v="ORD3612"/>
    <s v="Keyboard"/>
    <n v="493"/>
    <n v="45000"/>
    <n v="1500"/>
    <s v="North"/>
    <d v="2093-03-16T00:00:00"/>
    <n v="21445500"/>
    <n v="739500"/>
    <x v="2"/>
    <x v="69"/>
    <s v="High Discount"/>
    <s v="Ok"/>
  </r>
  <r>
    <s v="ORD3613"/>
    <s v="Hard Disk"/>
    <n v="162"/>
    <n v="45000"/>
    <n v="3000"/>
    <s v="West"/>
    <d v="2093-03-23T00:00:00"/>
    <n v="6804000"/>
    <n v="486000"/>
    <x v="2"/>
    <x v="69"/>
    <s v="High Discount"/>
    <s v="Ok"/>
  </r>
  <r>
    <s v="ORD3614"/>
    <s v="Laptop"/>
    <n v="79"/>
    <n v="4500"/>
    <n v="1500"/>
    <s v="North"/>
    <d v="2093-03-30T00:00:00"/>
    <n v="237000"/>
    <n v="118500"/>
    <x v="2"/>
    <x v="69"/>
    <s v="High Discount"/>
    <s v="Ok"/>
  </r>
  <r>
    <s v="ORD3615"/>
    <s v="Laptop"/>
    <n v="573"/>
    <n v="6000"/>
    <n v="3000"/>
    <s v="East"/>
    <d v="2093-04-06T00:00:00"/>
    <n v="1719000"/>
    <n v="1719000"/>
    <x v="3"/>
    <x v="69"/>
    <s v="High Discount"/>
    <s v="Ok"/>
  </r>
  <r>
    <s v="ORD3616"/>
    <s v="Mouse"/>
    <n v="95"/>
    <n v="45000"/>
    <n v="200"/>
    <s v="West"/>
    <d v="2093-04-13T00:00:00"/>
    <n v="4256000"/>
    <n v="19000"/>
    <x v="3"/>
    <x v="69"/>
    <s v="High Discount"/>
    <s v="Ok"/>
  </r>
  <r>
    <s v="ORD3617"/>
    <s v="Mobile"/>
    <n v="220"/>
    <n v="18000"/>
    <n v="1000"/>
    <s v="South"/>
    <d v="2093-04-20T00:00:00"/>
    <n v="3740000"/>
    <n v="220000"/>
    <x v="3"/>
    <x v="69"/>
    <s v="High Discount"/>
    <s v="Ok"/>
  </r>
  <r>
    <s v="ORD3618"/>
    <s v="Speaker"/>
    <n v="179"/>
    <n v="12000"/>
    <n v="100"/>
    <s v="West"/>
    <d v="2093-04-27T00:00:00"/>
    <n v="2130100"/>
    <n v="17900"/>
    <x v="3"/>
    <x v="69"/>
    <s v="Normal"/>
    <s v="Ok"/>
  </r>
  <r>
    <s v="ORD3619"/>
    <s v="Webcam"/>
    <n v="402"/>
    <n v="45000"/>
    <n v="3000"/>
    <s v="East"/>
    <d v="2093-05-04T00:00:00"/>
    <n v="16884000"/>
    <n v="1206000"/>
    <x v="4"/>
    <x v="69"/>
    <s v="High Discount"/>
    <s v="Ok"/>
  </r>
  <r>
    <s v="ORD3620"/>
    <s v="Monitor"/>
    <n v="252"/>
    <n v="18000"/>
    <n v="1500"/>
    <s v="West"/>
    <d v="2093-05-11T00:00:00"/>
    <n v="4158000"/>
    <n v="378000"/>
    <x v="4"/>
    <x v="69"/>
    <s v="High Discount"/>
    <s v="Ok"/>
  </r>
  <r>
    <s v="ORD3621"/>
    <s v="Keyboard"/>
    <n v="275"/>
    <n v="1200"/>
    <n v="500"/>
    <s v="South"/>
    <d v="2093-05-18T00:00:00"/>
    <n v="192500"/>
    <n v="137500"/>
    <x v="4"/>
    <x v="69"/>
    <s v="High Discount"/>
    <s v="Ok"/>
  </r>
  <r>
    <s v="ORD3622"/>
    <s v="Speaker"/>
    <n v="129"/>
    <n v="6000"/>
    <n v="1000"/>
    <s v="South"/>
    <d v="2093-05-25T00:00:00"/>
    <n v="645000"/>
    <n v="129000"/>
    <x v="4"/>
    <x v="69"/>
    <s v="High Discount"/>
    <s v="Ok"/>
  </r>
  <r>
    <s v="ORD3623"/>
    <s v="Tablet"/>
    <n v="359"/>
    <n v="800"/>
    <n v="1000"/>
    <s v="West"/>
    <d v="2093-06-01T00:00:00"/>
    <n v="0"/>
    <n v="359000"/>
    <x v="5"/>
    <x v="69"/>
    <s v="High Discount"/>
    <s v="Zero Sales"/>
  </r>
  <r>
    <s v="ORD3624"/>
    <s v="Keyboard"/>
    <n v="84"/>
    <n v="800"/>
    <n v="1500"/>
    <s v="South"/>
    <d v="2093-06-08T00:00:00"/>
    <n v="0"/>
    <n v="126000"/>
    <x v="5"/>
    <x v="69"/>
    <s v="High Discount"/>
    <s v="Zero Sales"/>
  </r>
  <r>
    <s v="ORD3625"/>
    <s v="Tablet"/>
    <n v="210"/>
    <n v="12000"/>
    <n v="5000"/>
    <s v="North"/>
    <d v="2093-06-15T00:00:00"/>
    <n v="1470000"/>
    <n v="1050000"/>
    <x v="5"/>
    <x v="69"/>
    <s v="High Discount"/>
    <s v="Ok"/>
  </r>
  <r>
    <s v="ORD3626"/>
    <s v="Hard Disk"/>
    <n v="484"/>
    <n v="18000"/>
    <n v="1000"/>
    <s v="West"/>
    <d v="2093-06-22T00:00:00"/>
    <n v="8228000"/>
    <n v="484000"/>
    <x v="5"/>
    <x v="69"/>
    <s v="High Discount"/>
    <s v="Ok"/>
  </r>
  <r>
    <s v="ORD3627"/>
    <s v="Tablet"/>
    <n v="587"/>
    <n v="22000"/>
    <n v="100"/>
    <s v="South"/>
    <d v="2093-06-29T00:00:00"/>
    <n v="12855300"/>
    <n v="58700"/>
    <x v="5"/>
    <x v="69"/>
    <s v="Normal"/>
    <s v="Ok"/>
  </r>
  <r>
    <s v="ORD3628"/>
    <s v="Tablet"/>
    <n v="274"/>
    <n v="800"/>
    <n v="500"/>
    <s v="South"/>
    <d v="2093-07-06T00:00:00"/>
    <n v="82200"/>
    <n v="137000"/>
    <x v="6"/>
    <x v="69"/>
    <s v="High Discount"/>
    <s v="Ok"/>
  </r>
  <r>
    <s v="ORD3629"/>
    <s v="Printer"/>
    <n v="495"/>
    <n v="800"/>
    <n v="200"/>
    <s v="West"/>
    <d v="2093-07-13T00:00:00"/>
    <n v="297000"/>
    <n v="99000"/>
    <x v="6"/>
    <x v="69"/>
    <s v="Normal"/>
    <s v="Ok"/>
  </r>
  <r>
    <s v="ORD3630"/>
    <s v="Printer"/>
    <n v="366"/>
    <n v="1200"/>
    <n v="500"/>
    <s v="North"/>
    <d v="2093-07-20T00:00:00"/>
    <n v="256200"/>
    <n v="183000"/>
    <x v="6"/>
    <x v="69"/>
    <s v="High Discount"/>
    <s v="Ok"/>
  </r>
  <r>
    <s v="ORD3631"/>
    <s v="Printer"/>
    <n v="463"/>
    <n v="800"/>
    <n v="400"/>
    <s v="West"/>
    <d v="2093-07-27T00:00:00"/>
    <n v="185200"/>
    <n v="185200"/>
    <x v="6"/>
    <x v="69"/>
    <s v="Normal"/>
    <s v="Ok"/>
  </r>
  <r>
    <s v="ORD3632"/>
    <s v="Hard Disk"/>
    <n v="144"/>
    <n v="800"/>
    <n v="500"/>
    <s v="South"/>
    <d v="2093-08-03T00:00:00"/>
    <n v="43200"/>
    <n v="72000"/>
    <x v="7"/>
    <x v="69"/>
    <s v="High Discount"/>
    <s v="Ok"/>
  </r>
  <r>
    <s v="ORD3633"/>
    <s v="Speaker"/>
    <n v="274"/>
    <n v="45000"/>
    <n v="300"/>
    <s v="West"/>
    <d v="2093-08-10T00:00:00"/>
    <n v="12247800"/>
    <n v="82200"/>
    <x v="7"/>
    <x v="69"/>
    <s v="High Discount"/>
    <s v="Ok"/>
  </r>
  <r>
    <s v="ORD3634"/>
    <s v="Keyboard"/>
    <n v="115"/>
    <n v="800"/>
    <n v="5000"/>
    <s v="South"/>
    <d v="2093-08-17T00:00:00"/>
    <n v="0"/>
    <n v="575000"/>
    <x v="7"/>
    <x v="69"/>
    <s v="High Discount"/>
    <s v="Zero Sales"/>
  </r>
  <r>
    <s v="ORD3635"/>
    <s v="Keyboard"/>
    <n v="446"/>
    <n v="1200"/>
    <n v="2000"/>
    <s v="East"/>
    <d v="2093-08-24T00:00:00"/>
    <n v="0"/>
    <n v="892000"/>
    <x v="7"/>
    <x v="69"/>
    <s v="High Discount"/>
    <s v="Zero Sales"/>
  </r>
  <r>
    <s v="ORD3636"/>
    <s v="Monitor"/>
    <n v="259"/>
    <n v="6000"/>
    <n v="100"/>
    <s v="West"/>
    <d v="2093-08-31T00:00:00"/>
    <n v="1528100"/>
    <n v="25900"/>
    <x v="7"/>
    <x v="69"/>
    <s v="Normal"/>
    <s v="Ok"/>
  </r>
  <r>
    <s v="ORD3637"/>
    <s v="Printer"/>
    <n v="523"/>
    <n v="4500"/>
    <n v="1500"/>
    <s v="West"/>
    <d v="2093-09-07T00:00:00"/>
    <n v="1569000"/>
    <n v="784500"/>
    <x v="8"/>
    <x v="69"/>
    <s v="High Discount"/>
    <s v="Ok"/>
  </r>
  <r>
    <s v="ORD3638"/>
    <s v="Hard Disk"/>
    <n v="539"/>
    <n v="800"/>
    <n v="500"/>
    <s v="South"/>
    <d v="2093-09-14T00:00:00"/>
    <n v="161700"/>
    <n v="269500"/>
    <x v="8"/>
    <x v="69"/>
    <s v="Normal"/>
    <s v="Ok"/>
  </r>
  <r>
    <s v="ORD3639"/>
    <s v="Monitor"/>
    <n v="229"/>
    <n v="5500"/>
    <n v="400"/>
    <s v="South"/>
    <d v="2093-09-21T00:00:00"/>
    <n v="1167900"/>
    <n v="91600"/>
    <x v="8"/>
    <x v="69"/>
    <s v="High Discount"/>
    <s v="Ok"/>
  </r>
  <r>
    <s v="ORD3640"/>
    <s v="Mobile"/>
    <n v="573"/>
    <n v="12000"/>
    <n v="5000"/>
    <s v="South"/>
    <d v="2093-09-28T00:00:00"/>
    <n v="4011000"/>
    <n v="2865000"/>
    <x v="8"/>
    <x v="69"/>
    <s v="High Discount"/>
    <s v="Ok"/>
  </r>
  <r>
    <s v="ORD3641"/>
    <s v="Monitor"/>
    <n v="508"/>
    <n v="22000"/>
    <n v="200"/>
    <s v="South"/>
    <d v="2093-10-05T00:00:00"/>
    <n v="11074400"/>
    <n v="101600"/>
    <x v="9"/>
    <x v="69"/>
    <s v="Normal"/>
    <s v="Ok"/>
  </r>
  <r>
    <s v="ORD3642"/>
    <s v="Speaker"/>
    <n v="117"/>
    <n v="5500"/>
    <n v="1500"/>
    <s v="West"/>
    <d v="2093-10-12T00:00:00"/>
    <n v="468000"/>
    <n v="175500"/>
    <x v="9"/>
    <x v="69"/>
    <s v="High Discount"/>
    <s v="Ok"/>
  </r>
  <r>
    <s v="ORD3643"/>
    <s v="Webcam"/>
    <n v="378"/>
    <n v="45000"/>
    <n v="5000"/>
    <s v="South"/>
    <d v="2093-10-19T00:00:00"/>
    <n v="15120000"/>
    <n v="1890000"/>
    <x v="9"/>
    <x v="69"/>
    <s v="High Discount"/>
    <s v="Ok"/>
  </r>
  <r>
    <s v="ORD3644"/>
    <s v="Tablet"/>
    <n v="251"/>
    <n v="15000"/>
    <n v="400"/>
    <s v="West"/>
    <d v="2093-10-26T00:00:00"/>
    <n v="3664600"/>
    <n v="100400"/>
    <x v="9"/>
    <x v="69"/>
    <s v="High Discount"/>
    <s v="Ok"/>
  </r>
  <r>
    <s v="ORD3645"/>
    <s v="Printer"/>
    <n v="524"/>
    <n v="1200"/>
    <n v="100"/>
    <s v="North"/>
    <d v="2093-11-02T00:00:00"/>
    <n v="576400"/>
    <n v="52400"/>
    <x v="10"/>
    <x v="69"/>
    <s v="Normal"/>
    <s v="Ok"/>
  </r>
  <r>
    <s v="ORD3646"/>
    <s v="Webcam"/>
    <n v="567"/>
    <n v="12000"/>
    <n v="400"/>
    <s v="West"/>
    <d v="2093-11-09T00:00:00"/>
    <n v="6577200"/>
    <n v="226800"/>
    <x v="10"/>
    <x v="69"/>
    <s v="Normal"/>
    <s v="Ok"/>
  </r>
  <r>
    <s v="ORD3647"/>
    <s v="Monitor"/>
    <n v="64"/>
    <n v="4500"/>
    <n v="2000"/>
    <s v="South"/>
    <d v="2093-11-16T00:00:00"/>
    <n v="160000"/>
    <n v="128000"/>
    <x v="10"/>
    <x v="69"/>
    <s v="High Discount"/>
    <s v="Ok"/>
  </r>
  <r>
    <s v="ORD3648"/>
    <s v="Hard Disk"/>
    <n v="91"/>
    <n v="15000"/>
    <n v="200"/>
    <s v="South"/>
    <d v="2093-11-23T00:00:00"/>
    <n v="1346800"/>
    <n v="18200"/>
    <x v="10"/>
    <x v="69"/>
    <s v="High Discount"/>
    <s v="Ok"/>
  </r>
  <r>
    <s v="ORD3649"/>
    <s v="Tablet"/>
    <n v="592"/>
    <n v="5500"/>
    <n v="100"/>
    <s v="North"/>
    <d v="2093-11-30T00:00:00"/>
    <n v="3196800"/>
    <n v="59200"/>
    <x v="10"/>
    <x v="69"/>
    <s v="Normal"/>
    <s v="Ok"/>
  </r>
  <r>
    <s v="ORD3650"/>
    <s v="Keyboard"/>
    <n v="338"/>
    <n v="6000"/>
    <n v="1500"/>
    <s v="West"/>
    <d v="2093-12-07T00:00:00"/>
    <n v="1521000"/>
    <n v="507000"/>
    <x v="11"/>
    <x v="69"/>
    <s v="High Discount"/>
    <s v="Ok"/>
  </r>
  <r>
    <s v="ORD3651"/>
    <s v="Laptop"/>
    <n v="582"/>
    <n v="12000"/>
    <n v="400"/>
    <s v="North"/>
    <d v="2093-12-14T00:00:00"/>
    <n v="6751200"/>
    <n v="232800"/>
    <x v="11"/>
    <x v="69"/>
    <s v="Normal"/>
    <s v="Ok"/>
  </r>
  <r>
    <s v="ORD3652"/>
    <s v="Tablet"/>
    <n v="293"/>
    <n v="5500"/>
    <n v="400"/>
    <s v="West"/>
    <d v="2093-12-21T00:00:00"/>
    <n v="1494300"/>
    <n v="117200"/>
    <x v="11"/>
    <x v="69"/>
    <s v="High Discount"/>
    <s v="Ok"/>
  </r>
  <r>
    <s v="ORD3653"/>
    <s v="Speaker"/>
    <n v="223"/>
    <n v="5500"/>
    <n v="100"/>
    <s v="South"/>
    <d v="2093-12-28T00:00:00"/>
    <n v="1204200"/>
    <n v="22300"/>
    <x v="11"/>
    <x v="69"/>
    <s v="Normal"/>
    <s v="Ok"/>
  </r>
  <r>
    <s v="ORD3654"/>
    <s v="Speaker"/>
    <n v="583"/>
    <n v="6000"/>
    <n v="1000"/>
    <s v="West"/>
    <d v="2094-01-04T00:00:00"/>
    <n v="2915000"/>
    <n v="583000"/>
    <x v="0"/>
    <x v="70"/>
    <s v="High Discount"/>
    <s v="Ok"/>
  </r>
  <r>
    <s v="ORD3655"/>
    <s v="Monitor"/>
    <n v="558"/>
    <n v="12000"/>
    <n v="3000"/>
    <s v="South"/>
    <d v="2094-01-11T00:00:00"/>
    <n v="5022000"/>
    <n v="1674000"/>
    <x v="0"/>
    <x v="70"/>
    <s v="High Discount"/>
    <s v="Ok"/>
  </r>
  <r>
    <s v="ORD3656"/>
    <s v="Mobile"/>
    <n v="293"/>
    <n v="45000"/>
    <n v="1000"/>
    <s v="South"/>
    <d v="2094-01-18T00:00:00"/>
    <n v="12892000"/>
    <n v="293000"/>
    <x v="0"/>
    <x v="70"/>
    <s v="High Discount"/>
    <s v="Ok"/>
  </r>
  <r>
    <s v="ORD3657"/>
    <s v="Speaker"/>
    <n v="109"/>
    <n v="6000"/>
    <n v="1000"/>
    <s v="East"/>
    <d v="2094-01-25T00:00:00"/>
    <n v="545000"/>
    <n v="109000"/>
    <x v="0"/>
    <x v="70"/>
    <s v="High Discount"/>
    <s v="Ok"/>
  </r>
  <r>
    <s v="ORD3658"/>
    <s v="Speaker"/>
    <n v="153"/>
    <n v="45000"/>
    <n v="3000"/>
    <s v="East"/>
    <d v="2094-02-01T00:00:00"/>
    <n v="6426000"/>
    <n v="459000"/>
    <x v="1"/>
    <x v="70"/>
    <s v="High Discount"/>
    <s v="Ok"/>
  </r>
  <r>
    <s v="ORD3659"/>
    <s v="Hard Disk"/>
    <n v="352"/>
    <n v="22000"/>
    <n v="2000"/>
    <s v="West"/>
    <d v="2094-02-08T00:00:00"/>
    <n v="7040000"/>
    <n v="704000"/>
    <x v="1"/>
    <x v="70"/>
    <s v="High Discount"/>
    <s v="Ok"/>
  </r>
  <r>
    <s v="ORD3660"/>
    <s v="Monitor"/>
    <n v="126"/>
    <n v="15000"/>
    <n v="2000"/>
    <s v="South"/>
    <d v="2094-02-15T00:00:00"/>
    <n v="1638000"/>
    <n v="252000"/>
    <x v="1"/>
    <x v="70"/>
    <s v="High Discount"/>
    <s v="Ok"/>
  </r>
  <r>
    <s v="ORD3661"/>
    <s v="Tablet"/>
    <n v="67"/>
    <n v="22000"/>
    <n v="5000"/>
    <s v="North"/>
    <d v="2094-02-22T00:00:00"/>
    <n v="1139000"/>
    <n v="335000"/>
    <x v="1"/>
    <x v="70"/>
    <s v="High Discount"/>
    <s v="Ok"/>
  </r>
  <r>
    <s v="ORD3662"/>
    <s v="Mobile"/>
    <n v="583"/>
    <n v="6000"/>
    <n v="5000"/>
    <s v="South"/>
    <d v="2094-03-01T00:00:00"/>
    <n v="583000"/>
    <n v="2915000"/>
    <x v="2"/>
    <x v="70"/>
    <s v="High Discount"/>
    <s v="Ok"/>
  </r>
  <r>
    <s v="ORD3663"/>
    <s v="Webcam"/>
    <n v="233"/>
    <n v="1200"/>
    <n v="400"/>
    <s v="North"/>
    <d v="2094-03-08T00:00:00"/>
    <n v="186400"/>
    <n v="93200"/>
    <x v="2"/>
    <x v="70"/>
    <s v="High Discount"/>
    <s v="Ok"/>
  </r>
  <r>
    <s v="ORD3664"/>
    <s v="Laptop"/>
    <n v="599"/>
    <n v="22000"/>
    <n v="100"/>
    <s v="West"/>
    <d v="2094-03-15T00:00:00"/>
    <n v="13118100"/>
    <n v="59900"/>
    <x v="2"/>
    <x v="70"/>
    <s v="Normal"/>
    <s v="Ok"/>
  </r>
  <r>
    <s v="ORD3665"/>
    <s v="Printer"/>
    <n v="330"/>
    <n v="1200"/>
    <n v="300"/>
    <s v="West"/>
    <d v="2094-03-22T00:00:00"/>
    <n v="297000"/>
    <n v="99000"/>
    <x v="2"/>
    <x v="70"/>
    <s v="Normal"/>
    <s v="Ok"/>
  </r>
  <r>
    <s v="ORD3666"/>
    <s v="Keyboard"/>
    <n v="337"/>
    <n v="1200"/>
    <n v="300"/>
    <s v="North"/>
    <d v="2094-03-29T00:00:00"/>
    <n v="303300"/>
    <n v="101100"/>
    <x v="2"/>
    <x v="70"/>
    <s v="Normal"/>
    <s v="Ok"/>
  </r>
  <r>
    <s v="ORD3667"/>
    <s v="Speaker"/>
    <n v="574"/>
    <n v="6000"/>
    <n v="5000"/>
    <s v="North"/>
    <d v="2094-04-05T00:00:00"/>
    <n v="574000"/>
    <n v="2870000"/>
    <x v="3"/>
    <x v="70"/>
    <s v="High Discount"/>
    <s v="Ok"/>
  </r>
  <r>
    <s v="ORD3668"/>
    <s v="Monitor"/>
    <n v="523"/>
    <n v="4500"/>
    <n v="1000"/>
    <s v="South"/>
    <d v="2094-04-12T00:00:00"/>
    <n v="1830500"/>
    <n v="523000"/>
    <x v="3"/>
    <x v="70"/>
    <s v="High Discount"/>
    <s v="Ok"/>
  </r>
  <r>
    <s v="ORD3669"/>
    <s v="Printer"/>
    <n v="316"/>
    <n v="800"/>
    <n v="100"/>
    <s v="West"/>
    <d v="2094-04-19T00:00:00"/>
    <n v="221200"/>
    <n v="31600"/>
    <x v="3"/>
    <x v="70"/>
    <s v="Normal"/>
    <s v="Ok"/>
  </r>
  <r>
    <s v="ORD3670"/>
    <s v="Keyboard"/>
    <n v="406"/>
    <n v="5500"/>
    <n v="1500"/>
    <s v="South"/>
    <d v="2094-04-26T00:00:00"/>
    <n v="1624000"/>
    <n v="609000"/>
    <x v="3"/>
    <x v="70"/>
    <s v="High Discount"/>
    <s v="Ok"/>
  </r>
  <r>
    <s v="ORD3671"/>
    <s v="Keyboard"/>
    <n v="50"/>
    <n v="22000"/>
    <n v="2000"/>
    <s v="North"/>
    <d v="2094-05-03T00:00:00"/>
    <n v="1000000"/>
    <n v="100000"/>
    <x v="4"/>
    <x v="70"/>
    <s v="High Discount"/>
    <s v="Ok"/>
  </r>
  <r>
    <s v="ORD3672"/>
    <s v="Webcam"/>
    <n v="76"/>
    <n v="18000"/>
    <n v="300"/>
    <s v="East"/>
    <d v="2094-05-10T00:00:00"/>
    <n v="1345200"/>
    <n v="22800"/>
    <x v="4"/>
    <x v="70"/>
    <s v="High Discount"/>
    <s v="Ok"/>
  </r>
  <r>
    <s v="ORD3673"/>
    <s v="Webcam"/>
    <n v="597"/>
    <n v="22000"/>
    <n v="400"/>
    <s v="East"/>
    <d v="2094-05-17T00:00:00"/>
    <n v="12895200"/>
    <n v="238800"/>
    <x v="4"/>
    <x v="70"/>
    <s v="Normal"/>
    <s v="Ok"/>
  </r>
  <r>
    <s v="ORD3674"/>
    <s v="Webcam"/>
    <n v="209"/>
    <n v="4500"/>
    <n v="200"/>
    <s v="East"/>
    <d v="2094-05-24T00:00:00"/>
    <n v="898700"/>
    <n v="41800"/>
    <x v="4"/>
    <x v="70"/>
    <s v="Normal"/>
    <s v="Ok"/>
  </r>
  <r>
    <s v="ORD3675"/>
    <s v="Mouse"/>
    <n v="448"/>
    <n v="15000"/>
    <n v="500"/>
    <s v="North"/>
    <d v="2094-05-31T00:00:00"/>
    <n v="6496000"/>
    <n v="224000"/>
    <x v="4"/>
    <x v="70"/>
    <s v="High Discount"/>
    <s v="Ok"/>
  </r>
  <r>
    <s v="ORD3676"/>
    <s v="Mouse"/>
    <n v="592"/>
    <n v="4500"/>
    <n v="1500"/>
    <s v="South"/>
    <d v="2094-06-07T00:00:00"/>
    <n v="1776000"/>
    <n v="888000"/>
    <x v="5"/>
    <x v="70"/>
    <s v="High Discount"/>
    <s v="Ok"/>
  </r>
  <r>
    <s v="ORD3677"/>
    <s v="Keyboard"/>
    <n v="176"/>
    <n v="800"/>
    <n v="1500"/>
    <s v="West"/>
    <d v="2094-06-14T00:00:00"/>
    <n v="0"/>
    <n v="264000"/>
    <x v="5"/>
    <x v="70"/>
    <s v="High Discount"/>
    <s v="Zero Sales"/>
  </r>
  <r>
    <s v="ORD3678"/>
    <s v="Webcam"/>
    <n v="259"/>
    <n v="6000"/>
    <n v="100"/>
    <s v="North"/>
    <d v="2094-06-21T00:00:00"/>
    <n v="1528100"/>
    <n v="25900"/>
    <x v="5"/>
    <x v="70"/>
    <s v="Normal"/>
    <s v="Ok"/>
  </r>
  <r>
    <s v="ORD3679"/>
    <s v="Hard Disk"/>
    <n v="199"/>
    <n v="5500"/>
    <n v="100"/>
    <s v="East"/>
    <d v="2094-06-28T00:00:00"/>
    <n v="1074600"/>
    <n v="19900"/>
    <x v="5"/>
    <x v="70"/>
    <s v="Normal"/>
    <s v="Ok"/>
  </r>
  <r>
    <s v="ORD3680"/>
    <s v="Speaker"/>
    <n v="80"/>
    <n v="4500"/>
    <n v="2000"/>
    <s v="South"/>
    <d v="2094-07-05T00:00:00"/>
    <n v="200000"/>
    <n v="160000"/>
    <x v="6"/>
    <x v="70"/>
    <s v="High Discount"/>
    <s v="Ok"/>
  </r>
  <r>
    <s v="ORD3681"/>
    <s v="Printer"/>
    <n v="351"/>
    <n v="22000"/>
    <n v="3000"/>
    <s v="West"/>
    <d v="2094-07-12T00:00:00"/>
    <n v="6669000"/>
    <n v="1053000"/>
    <x v="6"/>
    <x v="70"/>
    <s v="High Discount"/>
    <s v="Ok"/>
  </r>
  <r>
    <s v="ORD3682"/>
    <s v="Printer"/>
    <n v="306"/>
    <n v="15000"/>
    <n v="300"/>
    <s v="West"/>
    <d v="2094-07-19T00:00:00"/>
    <n v="4498200"/>
    <n v="91800"/>
    <x v="6"/>
    <x v="70"/>
    <s v="Normal"/>
    <s v="Ok"/>
  </r>
  <r>
    <s v="ORD3683"/>
    <s v="Mouse"/>
    <n v="106"/>
    <n v="4500"/>
    <n v="3000"/>
    <s v="North"/>
    <d v="2094-07-26T00:00:00"/>
    <n v="159000"/>
    <n v="318000"/>
    <x v="6"/>
    <x v="70"/>
    <s v="High Discount"/>
    <s v="Ok"/>
  </r>
  <r>
    <s v="ORD3684"/>
    <s v="Keyboard"/>
    <n v="58"/>
    <n v="18000"/>
    <n v="300"/>
    <s v="North"/>
    <d v="2094-08-02T00:00:00"/>
    <n v="1026600"/>
    <n v="17400"/>
    <x v="7"/>
    <x v="70"/>
    <s v="High Discount"/>
    <s v="Ok"/>
  </r>
  <r>
    <s v="ORD3685"/>
    <s v="Monitor"/>
    <n v="54"/>
    <n v="15000"/>
    <n v="500"/>
    <s v="West"/>
    <d v="2094-08-09T00:00:00"/>
    <n v="783000"/>
    <n v="27000"/>
    <x v="7"/>
    <x v="70"/>
    <s v="High Discount"/>
    <s v="Ok"/>
  </r>
  <r>
    <s v="ORD3686"/>
    <s v="Tablet"/>
    <n v="163"/>
    <n v="1200"/>
    <n v="400"/>
    <s v="West"/>
    <d v="2094-08-16T00:00:00"/>
    <n v="130400"/>
    <n v="65200"/>
    <x v="7"/>
    <x v="70"/>
    <s v="High Discount"/>
    <s v="Ok"/>
  </r>
  <r>
    <s v="ORD3687"/>
    <s v="Tablet"/>
    <n v="254"/>
    <n v="6000"/>
    <n v="1000"/>
    <s v="East"/>
    <d v="2094-08-23T00:00:00"/>
    <n v="1270000"/>
    <n v="254000"/>
    <x v="7"/>
    <x v="70"/>
    <s v="High Discount"/>
    <s v="Ok"/>
  </r>
  <r>
    <s v="ORD3688"/>
    <s v="Mouse"/>
    <n v="73"/>
    <n v="12000"/>
    <n v="200"/>
    <s v="West"/>
    <d v="2094-08-30T00:00:00"/>
    <n v="861400"/>
    <n v="14600"/>
    <x v="7"/>
    <x v="70"/>
    <s v="High Discount"/>
    <s v="Ok"/>
  </r>
  <r>
    <s v="ORD3689"/>
    <s v="Monitor"/>
    <n v="542"/>
    <n v="45000"/>
    <n v="2000"/>
    <s v="North"/>
    <d v="2094-09-06T00:00:00"/>
    <n v="23306000"/>
    <n v="1084000"/>
    <x v="8"/>
    <x v="70"/>
    <s v="High Discount"/>
    <s v="Ok"/>
  </r>
  <r>
    <s v="ORD3690"/>
    <s v="Mouse"/>
    <n v="455"/>
    <n v="5500"/>
    <n v="3000"/>
    <s v="South"/>
    <d v="2094-09-13T00:00:00"/>
    <n v="1137500"/>
    <n v="1365000"/>
    <x v="8"/>
    <x v="70"/>
    <s v="High Discount"/>
    <s v="Ok"/>
  </r>
  <r>
    <s v="ORD3691"/>
    <s v="Tablet"/>
    <n v="152"/>
    <n v="6000"/>
    <n v="500"/>
    <s v="East"/>
    <d v="2094-09-20T00:00:00"/>
    <n v="836000"/>
    <n v="76000"/>
    <x v="8"/>
    <x v="70"/>
    <s v="High Discount"/>
    <s v="Ok"/>
  </r>
  <r>
    <s v="ORD3692"/>
    <s v="Monitor"/>
    <n v="109"/>
    <n v="800"/>
    <n v="3000"/>
    <s v="East"/>
    <d v="2094-09-27T00:00:00"/>
    <n v="0"/>
    <n v="327000"/>
    <x v="8"/>
    <x v="70"/>
    <s v="High Discount"/>
    <s v="Zero Sales"/>
  </r>
  <r>
    <s v="ORD3693"/>
    <s v="Webcam"/>
    <n v="135"/>
    <n v="6000"/>
    <n v="500"/>
    <s v="West"/>
    <d v="2094-10-04T00:00:00"/>
    <n v="742500"/>
    <n v="67500"/>
    <x v="9"/>
    <x v="70"/>
    <s v="High Discount"/>
    <s v="Ok"/>
  </r>
  <r>
    <s v="ORD3694"/>
    <s v="Keyboard"/>
    <n v="421"/>
    <n v="22000"/>
    <n v="200"/>
    <s v="South"/>
    <d v="2094-10-11T00:00:00"/>
    <n v="9177800"/>
    <n v="84200"/>
    <x v="9"/>
    <x v="70"/>
    <s v="Normal"/>
    <s v="Ok"/>
  </r>
  <r>
    <s v="ORD3695"/>
    <s v="Printer"/>
    <n v="251"/>
    <n v="6000"/>
    <n v="300"/>
    <s v="East"/>
    <d v="2094-10-18T00:00:00"/>
    <n v="1430700"/>
    <n v="75300"/>
    <x v="9"/>
    <x v="70"/>
    <s v="High Discount"/>
    <s v="Ok"/>
  </r>
  <r>
    <s v="ORD3696"/>
    <s v="Hard Disk"/>
    <n v="138"/>
    <n v="6000"/>
    <n v="1500"/>
    <s v="North"/>
    <d v="2094-10-25T00:00:00"/>
    <n v="621000"/>
    <n v="207000"/>
    <x v="9"/>
    <x v="70"/>
    <s v="High Discount"/>
    <s v="Ok"/>
  </r>
  <r>
    <s v="ORD3697"/>
    <s v="Mobile"/>
    <n v="486"/>
    <n v="45000"/>
    <n v="500"/>
    <s v="West"/>
    <d v="2094-11-01T00:00:00"/>
    <n v="21627000"/>
    <n v="243000"/>
    <x v="10"/>
    <x v="70"/>
    <s v="High Discount"/>
    <s v="Ok"/>
  </r>
  <r>
    <s v="ORD3698"/>
    <s v="Keyboard"/>
    <n v="169"/>
    <n v="12000"/>
    <n v="1000"/>
    <s v="North"/>
    <d v="2094-11-08T00:00:00"/>
    <n v="1859000"/>
    <n v="169000"/>
    <x v="10"/>
    <x v="70"/>
    <s v="High Discount"/>
    <s v="Ok"/>
  </r>
  <r>
    <s v="ORD3699"/>
    <s v="Webcam"/>
    <n v="205"/>
    <n v="15000"/>
    <n v="500"/>
    <s v="West"/>
    <d v="2094-11-15T00:00:00"/>
    <n v="2972500"/>
    <n v="102500"/>
    <x v="10"/>
    <x v="70"/>
    <s v="High Discount"/>
    <s v="Ok"/>
  </r>
  <r>
    <s v="ORD3700"/>
    <s v="Tablet"/>
    <n v="448"/>
    <n v="45000"/>
    <n v="200"/>
    <s v="East"/>
    <d v="2094-11-22T00:00:00"/>
    <n v="20070400"/>
    <n v="89600"/>
    <x v="10"/>
    <x v="70"/>
    <s v="Normal"/>
    <s v="Ok"/>
  </r>
  <r>
    <s v="ORD3701"/>
    <s v="Webcam"/>
    <n v="237"/>
    <n v="22000"/>
    <n v="3000"/>
    <s v="West"/>
    <d v="2094-11-29T00:00:00"/>
    <n v="4503000"/>
    <n v="711000"/>
    <x v="10"/>
    <x v="70"/>
    <s v="High Discount"/>
    <s v="Ok"/>
  </r>
  <r>
    <s v="ORD3702"/>
    <s v="Mouse"/>
    <n v="101"/>
    <n v="22000"/>
    <n v="1000"/>
    <s v="South"/>
    <d v="2094-12-06T00:00:00"/>
    <n v="2121000"/>
    <n v="101000"/>
    <x v="11"/>
    <x v="70"/>
    <s v="High Discount"/>
    <s v="Ok"/>
  </r>
  <r>
    <s v="ORD3703"/>
    <s v="Monitor"/>
    <n v="580"/>
    <n v="800"/>
    <n v="2000"/>
    <s v="North"/>
    <d v="2094-12-13T00:00:00"/>
    <n v="0"/>
    <n v="1160000"/>
    <x v="11"/>
    <x v="70"/>
    <s v="High Discount"/>
    <s v="Zero Sales"/>
  </r>
  <r>
    <s v="ORD3704"/>
    <s v="Printer"/>
    <n v="529"/>
    <n v="1200"/>
    <n v="400"/>
    <s v="South"/>
    <d v="2094-12-20T00:00:00"/>
    <n v="423200"/>
    <n v="211600"/>
    <x v="11"/>
    <x v="70"/>
    <s v="Normal"/>
    <s v="Ok"/>
  </r>
  <r>
    <s v="ORD3705"/>
    <s v="Speaker"/>
    <n v="279"/>
    <n v="15000"/>
    <n v="400"/>
    <s v="North"/>
    <d v="2094-12-27T00:00:00"/>
    <n v="4073400"/>
    <n v="111600"/>
    <x v="11"/>
    <x v="70"/>
    <s v="High Discount"/>
    <s v="Ok"/>
  </r>
  <r>
    <s v="ORD3706"/>
    <s v="Mouse"/>
    <n v="530"/>
    <n v="22000"/>
    <n v="400"/>
    <s v="North"/>
    <d v="2095-01-03T00:00:00"/>
    <n v="11448000"/>
    <n v="212000"/>
    <x v="0"/>
    <x v="71"/>
    <s v="Normal"/>
    <s v="Ok"/>
  </r>
  <r>
    <s v="ORD3707"/>
    <s v="Keyboard"/>
    <n v="179"/>
    <n v="45000"/>
    <n v="400"/>
    <s v="West"/>
    <d v="2095-01-10T00:00:00"/>
    <n v="7983400"/>
    <n v="71600"/>
    <x v="0"/>
    <x v="71"/>
    <s v="High Discount"/>
    <s v="Ok"/>
  </r>
  <r>
    <s v="ORD3708"/>
    <s v="Mouse"/>
    <n v="104"/>
    <n v="22000"/>
    <n v="3000"/>
    <s v="East"/>
    <d v="2095-01-17T00:00:00"/>
    <n v="1976000"/>
    <n v="312000"/>
    <x v="0"/>
    <x v="71"/>
    <s v="High Discount"/>
    <s v="Ok"/>
  </r>
  <r>
    <s v="ORD3709"/>
    <s v="Keyboard"/>
    <n v="320"/>
    <n v="6000"/>
    <n v="2000"/>
    <s v="East"/>
    <d v="2095-01-24T00:00:00"/>
    <n v="1280000"/>
    <n v="640000"/>
    <x v="0"/>
    <x v="71"/>
    <s v="High Discount"/>
    <s v="Ok"/>
  </r>
  <r>
    <s v="ORD3710"/>
    <s v="Speaker"/>
    <n v="149"/>
    <n v="1200"/>
    <n v="1500"/>
    <s v="South"/>
    <d v="2095-01-31T00:00:00"/>
    <n v="0"/>
    <n v="223500"/>
    <x v="0"/>
    <x v="71"/>
    <s v="High Discount"/>
    <s v="Zero Sales"/>
  </r>
  <r>
    <s v="ORD3711"/>
    <s v="Laptop"/>
    <n v="118"/>
    <n v="22000"/>
    <n v="400"/>
    <s v="West"/>
    <d v="2095-02-07T00:00:00"/>
    <n v="2548800"/>
    <n v="47200"/>
    <x v="1"/>
    <x v="71"/>
    <s v="High Discount"/>
    <s v="Ok"/>
  </r>
  <r>
    <s v="ORD3712"/>
    <s v="Printer"/>
    <n v="348"/>
    <n v="6000"/>
    <n v="1000"/>
    <s v="East"/>
    <d v="2095-02-14T00:00:00"/>
    <n v="1740000"/>
    <n v="348000"/>
    <x v="1"/>
    <x v="71"/>
    <s v="High Discount"/>
    <s v="Ok"/>
  </r>
  <r>
    <s v="ORD3713"/>
    <s v="Hard Disk"/>
    <n v="578"/>
    <n v="800"/>
    <n v="400"/>
    <s v="North"/>
    <d v="2095-02-21T00:00:00"/>
    <n v="231200"/>
    <n v="231200"/>
    <x v="1"/>
    <x v="71"/>
    <s v="Normal"/>
    <s v="Ok"/>
  </r>
  <r>
    <s v="ORD3714"/>
    <s v="Hard Disk"/>
    <n v="403"/>
    <n v="22000"/>
    <n v="5000"/>
    <s v="North"/>
    <d v="2095-02-28T00:00:00"/>
    <n v="6851000"/>
    <n v="2015000"/>
    <x v="1"/>
    <x v="71"/>
    <s v="High Discount"/>
    <s v="Ok"/>
  </r>
  <r>
    <s v="ORD3715"/>
    <s v="Mobile"/>
    <n v="201"/>
    <n v="1200"/>
    <n v="100"/>
    <s v="West"/>
    <d v="2095-03-07T00:00:00"/>
    <n v="221100"/>
    <n v="20100"/>
    <x v="2"/>
    <x v="71"/>
    <s v="Normal"/>
    <s v="Ok"/>
  </r>
  <r>
    <s v="ORD3716"/>
    <s v="Webcam"/>
    <n v="379"/>
    <n v="45000"/>
    <n v="100"/>
    <s v="South"/>
    <d v="2095-03-14T00:00:00"/>
    <n v="17017100"/>
    <n v="37900"/>
    <x v="2"/>
    <x v="71"/>
    <s v="Normal"/>
    <s v="Ok"/>
  </r>
  <r>
    <s v="ORD3717"/>
    <s v="Laptop"/>
    <n v="165"/>
    <n v="800"/>
    <n v="500"/>
    <s v="West"/>
    <d v="2095-03-21T00:00:00"/>
    <n v="49500"/>
    <n v="82500"/>
    <x v="2"/>
    <x v="71"/>
    <s v="High Discount"/>
    <s v="Ok"/>
  </r>
  <r>
    <s v="ORD3718"/>
    <s v="Hard Disk"/>
    <n v="591"/>
    <n v="4500"/>
    <n v="3000"/>
    <s v="South"/>
    <d v="2095-03-28T00:00:00"/>
    <n v="886500"/>
    <n v="1773000"/>
    <x v="2"/>
    <x v="71"/>
    <s v="High Discount"/>
    <s v="Ok"/>
  </r>
  <r>
    <s v="ORD3719"/>
    <s v="Mouse"/>
    <n v="372"/>
    <n v="15000"/>
    <n v="3000"/>
    <s v="West"/>
    <d v="2095-04-04T00:00:00"/>
    <n v="4464000"/>
    <n v="1116000"/>
    <x v="3"/>
    <x v="71"/>
    <s v="High Discount"/>
    <s v="Ok"/>
  </r>
  <r>
    <s v="ORD3720"/>
    <s v="Webcam"/>
    <n v="278"/>
    <n v="6000"/>
    <n v="5000"/>
    <s v="North"/>
    <d v="2095-04-11T00:00:00"/>
    <n v="278000"/>
    <n v="1390000"/>
    <x v="3"/>
    <x v="71"/>
    <s v="High Discount"/>
    <s v="Ok"/>
  </r>
  <r>
    <s v="ORD3721"/>
    <s v="Laptop"/>
    <n v="409"/>
    <n v="800"/>
    <n v="2000"/>
    <s v="West"/>
    <d v="2095-04-18T00:00:00"/>
    <n v="0"/>
    <n v="818000"/>
    <x v="3"/>
    <x v="71"/>
    <s v="High Discount"/>
    <s v="Zero Sales"/>
  </r>
  <r>
    <s v="ORD3722"/>
    <s v="Monitor"/>
    <n v="54"/>
    <n v="1200"/>
    <n v="1000"/>
    <s v="East"/>
    <d v="2095-04-25T00:00:00"/>
    <n v="10800"/>
    <n v="54000"/>
    <x v="3"/>
    <x v="71"/>
    <s v="High Discount"/>
    <s v="Ok"/>
  </r>
  <r>
    <s v="ORD3723"/>
    <s v="Monitor"/>
    <n v="77"/>
    <n v="800"/>
    <n v="500"/>
    <s v="East"/>
    <d v="2095-05-02T00:00:00"/>
    <n v="23100"/>
    <n v="38500"/>
    <x v="4"/>
    <x v="71"/>
    <s v="High Discount"/>
    <s v="Ok"/>
  </r>
  <r>
    <s v="ORD3724"/>
    <s v="Webcam"/>
    <n v="413"/>
    <n v="15000"/>
    <n v="1000"/>
    <s v="West"/>
    <d v="2095-05-09T00:00:00"/>
    <n v="5782000"/>
    <n v="413000"/>
    <x v="4"/>
    <x v="71"/>
    <s v="High Discount"/>
    <s v="Ok"/>
  </r>
  <r>
    <s v="ORD3725"/>
    <s v="Keyboard"/>
    <n v="511"/>
    <n v="4500"/>
    <n v="300"/>
    <s v="South"/>
    <d v="2095-05-16T00:00:00"/>
    <n v="2146200"/>
    <n v="153300"/>
    <x v="4"/>
    <x v="71"/>
    <s v="Normal"/>
    <s v="Ok"/>
  </r>
  <r>
    <s v="ORD3726"/>
    <s v="Keyboard"/>
    <n v="280"/>
    <n v="6000"/>
    <n v="500"/>
    <s v="South"/>
    <d v="2095-05-23T00:00:00"/>
    <n v="1540000"/>
    <n v="140000"/>
    <x v="4"/>
    <x v="71"/>
    <s v="High Discount"/>
    <s v="Ok"/>
  </r>
  <r>
    <s v="ORD3727"/>
    <s v="Mouse"/>
    <n v="444"/>
    <n v="1200"/>
    <n v="500"/>
    <s v="North"/>
    <d v="2095-05-30T00:00:00"/>
    <n v="310800"/>
    <n v="222000"/>
    <x v="4"/>
    <x v="71"/>
    <s v="High Discount"/>
    <s v="Ok"/>
  </r>
  <r>
    <s v="ORD3728"/>
    <s v="Laptop"/>
    <n v="320"/>
    <n v="15000"/>
    <n v="3000"/>
    <s v="North"/>
    <d v="2095-06-06T00:00:00"/>
    <n v="3840000"/>
    <n v="960000"/>
    <x v="5"/>
    <x v="71"/>
    <s v="High Discount"/>
    <s v="Ok"/>
  </r>
  <r>
    <s v="ORD3729"/>
    <s v="Laptop"/>
    <n v="353"/>
    <n v="6000"/>
    <n v="5000"/>
    <s v="South"/>
    <d v="2095-06-13T00:00:00"/>
    <n v="353000"/>
    <n v="1765000"/>
    <x v="5"/>
    <x v="71"/>
    <s v="High Discount"/>
    <s v="Ok"/>
  </r>
  <r>
    <s v="ORD3730"/>
    <s v="Webcam"/>
    <n v="432"/>
    <n v="45000"/>
    <n v="100"/>
    <s v="West"/>
    <d v="2095-06-20T00:00:00"/>
    <n v="19396800"/>
    <n v="43200"/>
    <x v="5"/>
    <x v="71"/>
    <s v="Normal"/>
    <s v="Ok"/>
  </r>
  <r>
    <s v="ORD3731"/>
    <s v="Tablet"/>
    <n v="77"/>
    <n v="6000"/>
    <n v="1000"/>
    <s v="North"/>
    <d v="2095-06-27T00:00:00"/>
    <n v="385000"/>
    <n v="77000"/>
    <x v="5"/>
    <x v="71"/>
    <s v="High Discount"/>
    <s v="Ok"/>
  </r>
  <r>
    <s v="ORD3732"/>
    <s v="Monitor"/>
    <n v="568"/>
    <n v="15000"/>
    <n v="100"/>
    <s v="South"/>
    <d v="2095-07-04T00:00:00"/>
    <n v="8463200"/>
    <n v="56800"/>
    <x v="6"/>
    <x v="71"/>
    <s v="Normal"/>
    <s v="Ok"/>
  </r>
  <r>
    <s v="ORD3733"/>
    <s v="Laptop"/>
    <n v="248"/>
    <n v="18000"/>
    <n v="1000"/>
    <s v="South"/>
    <d v="2095-07-11T00:00:00"/>
    <n v="4216000"/>
    <n v="248000"/>
    <x v="6"/>
    <x v="71"/>
    <s v="High Discount"/>
    <s v="Ok"/>
  </r>
  <r>
    <s v="ORD3734"/>
    <s v="Webcam"/>
    <n v="131"/>
    <n v="18000"/>
    <n v="500"/>
    <s v="West"/>
    <d v="2095-07-18T00:00:00"/>
    <n v="2292500"/>
    <n v="65500"/>
    <x v="6"/>
    <x v="71"/>
    <s v="High Discount"/>
    <s v="Ok"/>
  </r>
  <r>
    <s v="ORD3735"/>
    <s v="Speaker"/>
    <n v="137"/>
    <n v="800"/>
    <n v="3000"/>
    <s v="East"/>
    <d v="2095-07-25T00:00:00"/>
    <n v="0"/>
    <n v="411000"/>
    <x v="6"/>
    <x v="71"/>
    <s v="High Discount"/>
    <s v="Zero Sales"/>
  </r>
  <r>
    <s v="ORD3736"/>
    <s v="Mobile"/>
    <n v="439"/>
    <n v="22000"/>
    <n v="5000"/>
    <s v="South"/>
    <d v="2095-08-01T00:00:00"/>
    <n v="7463000"/>
    <n v="2195000"/>
    <x v="7"/>
    <x v="71"/>
    <s v="High Discount"/>
    <s v="Ok"/>
  </r>
  <r>
    <s v="ORD3737"/>
    <s v="Speaker"/>
    <n v="500"/>
    <n v="45000"/>
    <n v="400"/>
    <s v="North"/>
    <d v="2095-08-08T00:00:00"/>
    <n v="22300000"/>
    <n v="200000"/>
    <x v="7"/>
    <x v="71"/>
    <s v="Normal"/>
    <s v="Ok"/>
  </r>
  <r>
    <s v="ORD3738"/>
    <s v="Printer"/>
    <n v="482"/>
    <n v="6000"/>
    <n v="500"/>
    <s v="West"/>
    <d v="2095-08-15T00:00:00"/>
    <n v="2651000"/>
    <n v="241000"/>
    <x v="7"/>
    <x v="71"/>
    <s v="High Discount"/>
    <s v="Ok"/>
  </r>
  <r>
    <s v="ORD3739"/>
    <s v="Mouse"/>
    <n v="423"/>
    <n v="15000"/>
    <n v="500"/>
    <s v="West"/>
    <d v="2095-08-22T00:00:00"/>
    <n v="6133500"/>
    <n v="211500"/>
    <x v="7"/>
    <x v="71"/>
    <s v="High Discount"/>
    <s v="Ok"/>
  </r>
  <r>
    <s v="ORD3740"/>
    <s v="Laptop"/>
    <n v="484"/>
    <n v="12000"/>
    <n v="500"/>
    <s v="West"/>
    <d v="2095-08-29T00:00:00"/>
    <n v="5566000"/>
    <n v="242000"/>
    <x v="7"/>
    <x v="71"/>
    <s v="High Discount"/>
    <s v="Ok"/>
  </r>
  <r>
    <s v="ORD3741"/>
    <s v="Printer"/>
    <n v="236"/>
    <n v="45000"/>
    <n v="400"/>
    <s v="East"/>
    <d v="2095-09-05T00:00:00"/>
    <n v="10525600"/>
    <n v="94400"/>
    <x v="8"/>
    <x v="71"/>
    <s v="High Discount"/>
    <s v="Ok"/>
  </r>
  <r>
    <s v="ORD3742"/>
    <s v="Hard Disk"/>
    <n v="439"/>
    <n v="18000"/>
    <n v="1000"/>
    <s v="East"/>
    <d v="2095-09-12T00:00:00"/>
    <n v="7463000"/>
    <n v="439000"/>
    <x v="8"/>
    <x v="71"/>
    <s v="High Discount"/>
    <s v="Ok"/>
  </r>
  <r>
    <s v="ORD3743"/>
    <s v="Printer"/>
    <n v="267"/>
    <n v="4500"/>
    <n v="3000"/>
    <s v="North"/>
    <d v="2095-09-19T00:00:00"/>
    <n v="400500"/>
    <n v="801000"/>
    <x v="8"/>
    <x v="71"/>
    <s v="High Discount"/>
    <s v="Ok"/>
  </r>
  <r>
    <s v="ORD3744"/>
    <s v="Webcam"/>
    <n v="157"/>
    <n v="12000"/>
    <n v="1500"/>
    <s v="North"/>
    <d v="2095-09-26T00:00:00"/>
    <n v="1648500"/>
    <n v="235500"/>
    <x v="8"/>
    <x v="71"/>
    <s v="High Discount"/>
    <s v="Ok"/>
  </r>
  <r>
    <s v="ORD3745"/>
    <s v="Laptop"/>
    <n v="599"/>
    <n v="22000"/>
    <n v="300"/>
    <s v="West"/>
    <d v="2095-10-03T00:00:00"/>
    <n v="12998300"/>
    <n v="179700"/>
    <x v="9"/>
    <x v="71"/>
    <s v="Normal"/>
    <s v="Ok"/>
  </r>
  <r>
    <s v="ORD3746"/>
    <s v="Mobile"/>
    <n v="398"/>
    <n v="6000"/>
    <n v="500"/>
    <s v="North"/>
    <d v="2095-10-10T00:00:00"/>
    <n v="2189000"/>
    <n v="199000"/>
    <x v="9"/>
    <x v="71"/>
    <s v="High Discount"/>
    <s v="Ok"/>
  </r>
  <r>
    <s v="ORD3747"/>
    <s v="Webcam"/>
    <n v="571"/>
    <n v="12000"/>
    <n v="1500"/>
    <s v="South"/>
    <d v="2095-10-17T00:00:00"/>
    <n v="5995500"/>
    <n v="856500"/>
    <x v="9"/>
    <x v="71"/>
    <s v="High Discount"/>
    <s v="Ok"/>
  </r>
  <r>
    <s v="ORD3748"/>
    <s v="Webcam"/>
    <n v="75"/>
    <n v="15000"/>
    <n v="500"/>
    <s v="East"/>
    <d v="2095-10-24T00:00:00"/>
    <n v="1087500"/>
    <n v="37500"/>
    <x v="9"/>
    <x v="71"/>
    <s v="High Discount"/>
    <s v="Ok"/>
  </r>
  <r>
    <s v="ORD3749"/>
    <s v="Mouse"/>
    <n v="97"/>
    <n v="1200"/>
    <n v="400"/>
    <s v="West"/>
    <d v="2095-10-31T00:00:00"/>
    <n v="77600"/>
    <n v="38800"/>
    <x v="9"/>
    <x v="71"/>
    <s v="High Discount"/>
    <s v="Ok"/>
  </r>
  <r>
    <s v="ORD3750"/>
    <s v="Mouse"/>
    <n v="419"/>
    <n v="1200"/>
    <n v="100"/>
    <s v="West"/>
    <d v="2095-11-07T00:00:00"/>
    <n v="460900"/>
    <n v="41900"/>
    <x v="10"/>
    <x v="71"/>
    <s v="Normal"/>
    <s v="Ok"/>
  </r>
  <r>
    <s v="ORD3751"/>
    <s v="Monitor"/>
    <n v="63"/>
    <n v="800"/>
    <n v="300"/>
    <s v="South"/>
    <d v="2095-11-14T00:00:00"/>
    <n v="31500"/>
    <n v="18900"/>
    <x v="10"/>
    <x v="71"/>
    <s v="High Discount"/>
    <s v="Ok"/>
  </r>
  <r>
    <s v="ORD3752"/>
    <s v="Monitor"/>
    <n v="236"/>
    <n v="12000"/>
    <n v="5000"/>
    <s v="South"/>
    <d v="2095-11-21T00:00:00"/>
    <n v="1652000"/>
    <n v="1180000"/>
    <x v="10"/>
    <x v="71"/>
    <s v="High Discount"/>
    <s v="Ok"/>
  </r>
  <r>
    <s v="ORD3753"/>
    <s v="Keyboard"/>
    <n v="573"/>
    <n v="18000"/>
    <n v="100"/>
    <s v="South"/>
    <d v="2095-11-28T00:00:00"/>
    <n v="10256700"/>
    <n v="57300"/>
    <x v="10"/>
    <x v="71"/>
    <s v="Normal"/>
    <s v="Ok"/>
  </r>
  <r>
    <s v="ORD3754"/>
    <s v="Tablet"/>
    <n v="328"/>
    <n v="800"/>
    <n v="1500"/>
    <s v="South"/>
    <d v="2095-12-05T00:00:00"/>
    <n v="0"/>
    <n v="492000"/>
    <x v="11"/>
    <x v="71"/>
    <s v="High Discount"/>
    <s v="Zero Sales"/>
  </r>
  <r>
    <s v="ORD3755"/>
    <s v="Laptop"/>
    <n v="390"/>
    <n v="1200"/>
    <n v="2000"/>
    <s v="West"/>
    <d v="2095-12-12T00:00:00"/>
    <n v="0"/>
    <n v="780000"/>
    <x v="11"/>
    <x v="71"/>
    <s v="High Discount"/>
    <s v="Zero Sales"/>
  </r>
  <r>
    <s v="ORD3756"/>
    <s v="Laptop"/>
    <n v="377"/>
    <n v="22000"/>
    <n v="200"/>
    <s v="East"/>
    <d v="2095-12-19T00:00:00"/>
    <n v="8218600"/>
    <n v="75400"/>
    <x v="11"/>
    <x v="71"/>
    <s v="Normal"/>
    <s v="Ok"/>
  </r>
  <r>
    <s v="ORD3757"/>
    <s v="Printer"/>
    <n v="74"/>
    <n v="12000"/>
    <n v="400"/>
    <s v="East"/>
    <d v="2095-12-26T00:00:00"/>
    <n v="858400"/>
    <n v="29600"/>
    <x v="11"/>
    <x v="71"/>
    <s v="High Discount"/>
    <s v="Ok"/>
  </r>
  <r>
    <s v="ORD3758"/>
    <s v="Laptop"/>
    <n v="578"/>
    <n v="22000"/>
    <n v="500"/>
    <s v="South"/>
    <d v="2096-01-02T00:00:00"/>
    <n v="12427000"/>
    <n v="289000"/>
    <x v="0"/>
    <x v="72"/>
    <s v="Normal"/>
    <s v="Ok"/>
  </r>
  <r>
    <s v="ORD3759"/>
    <s v="Laptop"/>
    <n v="475"/>
    <n v="22000"/>
    <n v="400"/>
    <s v="North"/>
    <d v="2096-01-09T00:00:00"/>
    <n v="10260000"/>
    <n v="190000"/>
    <x v="0"/>
    <x v="72"/>
    <s v="Normal"/>
    <s v="Ok"/>
  </r>
  <r>
    <s v="ORD3760"/>
    <s v="Tablet"/>
    <n v="78"/>
    <n v="12000"/>
    <n v="100"/>
    <s v="West"/>
    <d v="2096-01-16T00:00:00"/>
    <n v="928200"/>
    <n v="7800"/>
    <x v="0"/>
    <x v="72"/>
    <s v="High Discount"/>
    <s v="Ok"/>
  </r>
  <r>
    <s v="ORD3761"/>
    <s v="Hard Disk"/>
    <n v="372"/>
    <n v="18000"/>
    <n v="5000"/>
    <s v="East"/>
    <d v="2096-01-23T00:00:00"/>
    <n v="4836000"/>
    <n v="1860000"/>
    <x v="0"/>
    <x v="72"/>
    <s v="High Discount"/>
    <s v="Ok"/>
  </r>
  <r>
    <s v="ORD3762"/>
    <s v="Monitor"/>
    <n v="362"/>
    <n v="12000"/>
    <n v="100"/>
    <s v="South"/>
    <d v="2096-01-30T00:00:00"/>
    <n v="4307800"/>
    <n v="36200"/>
    <x v="0"/>
    <x v="72"/>
    <s v="Normal"/>
    <s v="Ok"/>
  </r>
  <r>
    <s v="ORD3763"/>
    <s v="Monitor"/>
    <n v="319"/>
    <n v="5500"/>
    <n v="1000"/>
    <s v="North"/>
    <d v="2096-02-06T00:00:00"/>
    <n v="1435500"/>
    <n v="319000"/>
    <x v="1"/>
    <x v="72"/>
    <s v="High Discount"/>
    <s v="Ok"/>
  </r>
  <r>
    <s v="ORD3764"/>
    <s v="Mobile"/>
    <n v="344"/>
    <n v="18000"/>
    <n v="100"/>
    <s v="North"/>
    <d v="2096-02-13T00:00:00"/>
    <n v="6157600"/>
    <n v="34400"/>
    <x v="1"/>
    <x v="72"/>
    <s v="Normal"/>
    <s v="Ok"/>
  </r>
  <r>
    <s v="ORD3765"/>
    <s v="Laptop"/>
    <n v="272"/>
    <n v="5500"/>
    <n v="2000"/>
    <s v="South"/>
    <d v="2096-02-20T00:00:00"/>
    <n v="952000"/>
    <n v="544000"/>
    <x v="1"/>
    <x v="72"/>
    <s v="High Discount"/>
    <s v="Ok"/>
  </r>
  <r>
    <s v="ORD3766"/>
    <s v="Tablet"/>
    <n v="124"/>
    <n v="6000"/>
    <n v="300"/>
    <s v="West"/>
    <d v="2096-02-27T00:00:00"/>
    <n v="706800"/>
    <n v="37200"/>
    <x v="1"/>
    <x v="72"/>
    <s v="High Discount"/>
    <s v="Ok"/>
  </r>
  <r>
    <s v="ORD3767"/>
    <s v="Monitor"/>
    <n v="151"/>
    <n v="5500"/>
    <n v="400"/>
    <s v="East"/>
    <d v="2096-03-05T00:00:00"/>
    <n v="770100"/>
    <n v="60400"/>
    <x v="2"/>
    <x v="72"/>
    <s v="High Discount"/>
    <s v="Ok"/>
  </r>
  <r>
    <s v="ORD3768"/>
    <s v="Tablet"/>
    <n v="581"/>
    <n v="1200"/>
    <n v="400"/>
    <s v="North"/>
    <d v="2096-03-12T00:00:00"/>
    <n v="464800"/>
    <n v="232400"/>
    <x v="2"/>
    <x v="72"/>
    <s v="Normal"/>
    <s v="Ok"/>
  </r>
  <r>
    <s v="ORD3769"/>
    <s v="Speaker"/>
    <n v="222"/>
    <n v="15000"/>
    <n v="1500"/>
    <s v="East"/>
    <d v="2096-03-19T00:00:00"/>
    <n v="2997000"/>
    <n v="333000"/>
    <x v="2"/>
    <x v="72"/>
    <s v="High Discount"/>
    <s v="Ok"/>
  </r>
  <r>
    <s v="ORD3770"/>
    <s v="Hard Disk"/>
    <n v="53"/>
    <n v="12000"/>
    <n v="200"/>
    <s v="East"/>
    <d v="2096-03-26T00:00:00"/>
    <n v="625400"/>
    <n v="10600"/>
    <x v="2"/>
    <x v="72"/>
    <s v="High Discount"/>
    <s v="Ok"/>
  </r>
  <r>
    <s v="ORD3771"/>
    <s v="Laptop"/>
    <n v="528"/>
    <n v="5500"/>
    <n v="200"/>
    <s v="North"/>
    <d v="2096-04-02T00:00:00"/>
    <n v="2798400"/>
    <n v="105600"/>
    <x v="3"/>
    <x v="72"/>
    <s v="Normal"/>
    <s v="Ok"/>
  </r>
  <r>
    <s v="ORD3772"/>
    <s v="Mobile"/>
    <n v="444"/>
    <n v="800"/>
    <n v="2000"/>
    <s v="South"/>
    <d v="2096-04-09T00:00:00"/>
    <n v="0"/>
    <n v="888000"/>
    <x v="3"/>
    <x v="72"/>
    <s v="High Discount"/>
    <s v="Zero Sales"/>
  </r>
  <r>
    <s v="ORD3773"/>
    <s v="Printer"/>
    <n v="216"/>
    <n v="5500"/>
    <n v="3000"/>
    <s v="North"/>
    <d v="2096-04-16T00:00:00"/>
    <n v="540000"/>
    <n v="648000"/>
    <x v="3"/>
    <x v="72"/>
    <s v="High Discount"/>
    <s v="Ok"/>
  </r>
  <r>
    <s v="ORD3774"/>
    <s v="Monitor"/>
    <n v="349"/>
    <n v="12000"/>
    <n v="500"/>
    <s v="North"/>
    <d v="2096-04-23T00:00:00"/>
    <n v="4013500"/>
    <n v="174500"/>
    <x v="3"/>
    <x v="72"/>
    <s v="High Discount"/>
    <s v="Ok"/>
  </r>
  <r>
    <s v="ORD3775"/>
    <s v="Speaker"/>
    <n v="167"/>
    <n v="800"/>
    <n v="1000"/>
    <s v="West"/>
    <d v="2096-04-30T00:00:00"/>
    <n v="0"/>
    <n v="167000"/>
    <x v="3"/>
    <x v="72"/>
    <s v="High Discount"/>
    <s v="Zero Sales"/>
  </r>
  <r>
    <s v="ORD3776"/>
    <s v="Tablet"/>
    <n v="561"/>
    <n v="45000"/>
    <n v="200"/>
    <s v="East"/>
    <d v="2096-05-07T00:00:00"/>
    <n v="25132800"/>
    <n v="112200"/>
    <x v="4"/>
    <x v="72"/>
    <s v="Normal"/>
    <s v="Ok"/>
  </r>
  <r>
    <s v="ORD3777"/>
    <s v="Mouse"/>
    <n v="224"/>
    <n v="800"/>
    <n v="5000"/>
    <s v="South"/>
    <d v="2096-05-14T00:00:00"/>
    <n v="0"/>
    <n v="1120000"/>
    <x v="4"/>
    <x v="72"/>
    <s v="High Discount"/>
    <s v="Zero Sales"/>
  </r>
  <r>
    <s v="ORD3778"/>
    <s v="Webcam"/>
    <n v="208"/>
    <n v="800"/>
    <n v="400"/>
    <s v="East"/>
    <d v="2096-05-21T00:00:00"/>
    <n v="83200"/>
    <n v="83200"/>
    <x v="4"/>
    <x v="72"/>
    <s v="High Discount"/>
    <s v="Ok"/>
  </r>
  <r>
    <s v="ORD3779"/>
    <s v="Laptop"/>
    <n v="433"/>
    <n v="18000"/>
    <n v="5000"/>
    <s v="North"/>
    <d v="2096-05-28T00:00:00"/>
    <n v="5629000"/>
    <n v="2165000"/>
    <x v="4"/>
    <x v="72"/>
    <s v="High Discount"/>
    <s v="Ok"/>
  </r>
  <r>
    <s v="ORD3780"/>
    <s v="Laptop"/>
    <n v="276"/>
    <n v="5500"/>
    <n v="500"/>
    <s v="South"/>
    <d v="2096-06-04T00:00:00"/>
    <n v="1380000"/>
    <n v="138000"/>
    <x v="5"/>
    <x v="72"/>
    <s v="High Discount"/>
    <s v="Ok"/>
  </r>
  <r>
    <s v="ORD3781"/>
    <s v="Speaker"/>
    <n v="87"/>
    <n v="5500"/>
    <n v="1500"/>
    <s v="South"/>
    <d v="2096-06-11T00:00:00"/>
    <n v="348000"/>
    <n v="130500"/>
    <x v="5"/>
    <x v="72"/>
    <s v="High Discount"/>
    <s v="Ok"/>
  </r>
  <r>
    <s v="ORD3782"/>
    <s v="Tablet"/>
    <n v="512"/>
    <n v="4500"/>
    <n v="1500"/>
    <s v="South"/>
    <d v="2096-06-18T00:00:00"/>
    <n v="1536000"/>
    <n v="768000"/>
    <x v="5"/>
    <x v="72"/>
    <s v="High Discount"/>
    <s v="Ok"/>
  </r>
  <r>
    <s v="ORD3783"/>
    <s v="Keyboard"/>
    <n v="480"/>
    <n v="800"/>
    <n v="300"/>
    <s v="South"/>
    <d v="2096-06-25T00:00:00"/>
    <n v="240000"/>
    <n v="144000"/>
    <x v="5"/>
    <x v="72"/>
    <s v="Normal"/>
    <s v="Ok"/>
  </r>
  <r>
    <s v="ORD3784"/>
    <s v="Laptop"/>
    <n v="153"/>
    <n v="15000"/>
    <n v="3000"/>
    <s v="West"/>
    <d v="2096-07-02T00:00:00"/>
    <n v="1836000"/>
    <n v="459000"/>
    <x v="6"/>
    <x v="72"/>
    <s v="High Discount"/>
    <s v="Ok"/>
  </r>
  <r>
    <s v="ORD3785"/>
    <s v="Keyboard"/>
    <n v="242"/>
    <n v="18000"/>
    <n v="200"/>
    <s v="South"/>
    <d v="2096-07-09T00:00:00"/>
    <n v="4307600"/>
    <n v="48400"/>
    <x v="6"/>
    <x v="72"/>
    <s v="Normal"/>
    <s v="Ok"/>
  </r>
  <r>
    <s v="ORD3786"/>
    <s v="Mouse"/>
    <n v="299"/>
    <n v="18000"/>
    <n v="100"/>
    <s v="North"/>
    <d v="2096-07-16T00:00:00"/>
    <n v="5352100"/>
    <n v="29900"/>
    <x v="6"/>
    <x v="72"/>
    <s v="Normal"/>
    <s v="Ok"/>
  </r>
  <r>
    <s v="ORD3787"/>
    <s v="Speaker"/>
    <n v="62"/>
    <n v="18000"/>
    <n v="100"/>
    <s v="West"/>
    <d v="2096-07-23T00:00:00"/>
    <n v="1109800"/>
    <n v="6200"/>
    <x v="6"/>
    <x v="72"/>
    <s v="High Discount"/>
    <s v="Ok"/>
  </r>
  <r>
    <s v="ORD3788"/>
    <s v="Tablet"/>
    <n v="437"/>
    <n v="5500"/>
    <n v="400"/>
    <s v="North"/>
    <d v="2096-07-30T00:00:00"/>
    <n v="2228700"/>
    <n v="174800"/>
    <x v="6"/>
    <x v="72"/>
    <s v="Normal"/>
    <s v="Ok"/>
  </r>
  <r>
    <s v="ORD3789"/>
    <s v="Tablet"/>
    <n v="120"/>
    <n v="4500"/>
    <n v="2000"/>
    <s v="North"/>
    <d v="2096-08-06T00:00:00"/>
    <n v="300000"/>
    <n v="240000"/>
    <x v="7"/>
    <x v="72"/>
    <s v="High Discount"/>
    <s v="Ok"/>
  </r>
  <r>
    <s v="ORD3790"/>
    <s v="Hard Disk"/>
    <n v="487"/>
    <n v="22000"/>
    <n v="400"/>
    <s v="East"/>
    <d v="2096-08-13T00:00:00"/>
    <n v="10519200"/>
    <n v="194800"/>
    <x v="7"/>
    <x v="72"/>
    <s v="Normal"/>
    <s v="Ok"/>
  </r>
  <r>
    <s v="ORD3791"/>
    <s v="Webcam"/>
    <n v="93"/>
    <n v="12000"/>
    <n v="100"/>
    <s v="South"/>
    <d v="2096-08-20T00:00:00"/>
    <n v="1106700"/>
    <n v="9300"/>
    <x v="7"/>
    <x v="72"/>
    <s v="High Discount"/>
    <s v="Ok"/>
  </r>
  <r>
    <s v="ORD3792"/>
    <s v="Monitor"/>
    <n v="321"/>
    <n v="45000"/>
    <n v="400"/>
    <s v="South"/>
    <d v="2096-08-27T00:00:00"/>
    <n v="14316600"/>
    <n v="128400"/>
    <x v="7"/>
    <x v="72"/>
    <s v="High Discount"/>
    <s v="Ok"/>
  </r>
  <r>
    <s v="ORD3793"/>
    <s v="Monitor"/>
    <n v="63"/>
    <n v="45000"/>
    <n v="400"/>
    <s v="North"/>
    <d v="2096-09-03T00:00:00"/>
    <n v="2809800"/>
    <n v="25200"/>
    <x v="8"/>
    <x v="72"/>
    <s v="High Discount"/>
    <s v="Ok"/>
  </r>
  <r>
    <s v="ORD3794"/>
    <s v="Printer"/>
    <n v="420"/>
    <n v="12000"/>
    <n v="200"/>
    <s v="South"/>
    <d v="2096-09-10T00:00:00"/>
    <n v="4956000"/>
    <n v="84000"/>
    <x v="8"/>
    <x v="72"/>
    <s v="Normal"/>
    <s v="Ok"/>
  </r>
  <r>
    <s v="ORD3795"/>
    <s v="Mobile"/>
    <n v="161"/>
    <n v="18000"/>
    <n v="500"/>
    <s v="West"/>
    <d v="2096-09-17T00:00:00"/>
    <n v="2817500"/>
    <n v="80500"/>
    <x v="8"/>
    <x v="72"/>
    <s v="High Discount"/>
    <s v="Ok"/>
  </r>
  <r>
    <s v="ORD3796"/>
    <s v="Speaker"/>
    <n v="428"/>
    <n v="6000"/>
    <n v="1500"/>
    <s v="East"/>
    <d v="2096-09-24T00:00:00"/>
    <n v="1926000"/>
    <n v="642000"/>
    <x v="8"/>
    <x v="72"/>
    <s v="High Discount"/>
    <s v="Ok"/>
  </r>
  <r>
    <s v="ORD3797"/>
    <s v="Mouse"/>
    <n v="363"/>
    <n v="12000"/>
    <n v="400"/>
    <s v="South"/>
    <d v="2096-10-01T00:00:00"/>
    <n v="4210800"/>
    <n v="145200"/>
    <x v="9"/>
    <x v="72"/>
    <s v="High Discount"/>
    <s v="Ok"/>
  </r>
  <r>
    <s v="ORD3798"/>
    <s v="Tablet"/>
    <n v="464"/>
    <n v="22000"/>
    <n v="400"/>
    <s v="South"/>
    <d v="2096-10-08T00:00:00"/>
    <n v="10022400"/>
    <n v="185600"/>
    <x v="9"/>
    <x v="72"/>
    <s v="Normal"/>
    <s v="Ok"/>
  </r>
  <r>
    <s v="ORD3799"/>
    <s v="Webcam"/>
    <n v="534"/>
    <n v="22000"/>
    <n v="2000"/>
    <s v="West"/>
    <d v="2096-10-15T00:00:00"/>
    <n v="10680000"/>
    <n v="1068000"/>
    <x v="9"/>
    <x v="72"/>
    <s v="High Discount"/>
    <s v="Ok"/>
  </r>
  <r>
    <s v="ORD3800"/>
    <s v="Keyboard"/>
    <n v="218"/>
    <n v="800"/>
    <n v="100"/>
    <s v="East"/>
    <d v="2096-10-22T00:00:00"/>
    <n v="152600"/>
    <n v="21800"/>
    <x v="9"/>
    <x v="72"/>
    <s v="Normal"/>
    <s v="Ok"/>
  </r>
  <r>
    <s v="ORD3801"/>
    <s v="Speaker"/>
    <n v="295"/>
    <n v="800"/>
    <n v="400"/>
    <s v="West"/>
    <d v="2096-10-29T00:00:00"/>
    <n v="118000"/>
    <n v="118000"/>
    <x v="9"/>
    <x v="72"/>
    <s v="High Discount"/>
    <s v="Ok"/>
  </r>
  <r>
    <s v="ORD3802"/>
    <s v="Printer"/>
    <n v="315"/>
    <n v="800"/>
    <n v="300"/>
    <s v="North"/>
    <d v="2096-11-05T00:00:00"/>
    <n v="157500"/>
    <n v="94500"/>
    <x v="10"/>
    <x v="72"/>
    <s v="Normal"/>
    <s v="Ok"/>
  </r>
  <r>
    <s v="ORD3803"/>
    <s v="Speaker"/>
    <n v="292"/>
    <n v="800"/>
    <n v="500"/>
    <s v="North"/>
    <d v="2096-11-12T00:00:00"/>
    <n v="87600"/>
    <n v="146000"/>
    <x v="10"/>
    <x v="72"/>
    <s v="High Discount"/>
    <s v="Ok"/>
  </r>
  <r>
    <s v="ORD3804"/>
    <s v="Printer"/>
    <n v="349"/>
    <n v="6000"/>
    <n v="400"/>
    <s v="South"/>
    <d v="2096-11-19T00:00:00"/>
    <n v="1954400"/>
    <n v="139600"/>
    <x v="10"/>
    <x v="72"/>
    <s v="High Discount"/>
    <s v="Ok"/>
  </r>
  <r>
    <s v="ORD3805"/>
    <s v="Tablet"/>
    <n v="376"/>
    <n v="6000"/>
    <n v="500"/>
    <s v="East"/>
    <d v="2096-11-26T00:00:00"/>
    <n v="2068000"/>
    <n v="188000"/>
    <x v="10"/>
    <x v="72"/>
    <s v="High Discount"/>
    <s v="Ok"/>
  </r>
  <r>
    <s v="ORD3806"/>
    <s v="Mobile"/>
    <n v="579"/>
    <n v="4500"/>
    <n v="2000"/>
    <s v="North"/>
    <d v="2096-12-03T00:00:00"/>
    <n v="1447500"/>
    <n v="1158000"/>
    <x v="11"/>
    <x v="72"/>
    <s v="High Discount"/>
    <s v="Ok"/>
  </r>
  <r>
    <s v="ORD3807"/>
    <s v="Printer"/>
    <n v="391"/>
    <n v="45000"/>
    <n v="5000"/>
    <s v="West"/>
    <d v="2096-12-10T00:00:00"/>
    <n v="15640000"/>
    <n v="1955000"/>
    <x v="11"/>
    <x v="72"/>
    <s v="High Discount"/>
    <s v="Ok"/>
  </r>
  <r>
    <s v="ORD3808"/>
    <s v="Tablet"/>
    <n v="298"/>
    <n v="5500"/>
    <n v="2000"/>
    <s v="North"/>
    <d v="2096-12-17T00:00:00"/>
    <n v="1043000"/>
    <n v="596000"/>
    <x v="11"/>
    <x v="72"/>
    <s v="High Discount"/>
    <s v="Ok"/>
  </r>
  <r>
    <s v="ORD3809"/>
    <s v="Tablet"/>
    <n v="429"/>
    <n v="6000"/>
    <n v="2000"/>
    <s v="North"/>
    <d v="2096-12-24T00:00:00"/>
    <n v="1716000"/>
    <n v="858000"/>
    <x v="11"/>
    <x v="72"/>
    <s v="High Discount"/>
    <s v="Ok"/>
  </r>
  <r>
    <s v="ORD3810"/>
    <s v="Mobile"/>
    <n v="581"/>
    <n v="1200"/>
    <n v="100"/>
    <s v="West"/>
    <d v="2096-12-31T00:00:00"/>
    <n v="639100"/>
    <n v="58100"/>
    <x v="11"/>
    <x v="72"/>
    <s v="Normal"/>
    <s v="Ok"/>
  </r>
  <r>
    <s v="ORD3811"/>
    <s v="Monitor"/>
    <n v="430"/>
    <n v="22000"/>
    <n v="2000"/>
    <s v="South"/>
    <d v="2097-01-07T00:00:00"/>
    <n v="8600000"/>
    <n v="860000"/>
    <x v="0"/>
    <x v="73"/>
    <s v="High Discount"/>
    <s v="Ok"/>
  </r>
  <r>
    <s v="ORD3812"/>
    <s v="Speaker"/>
    <n v="91"/>
    <n v="5500"/>
    <n v="3000"/>
    <s v="East"/>
    <d v="2097-01-14T00:00:00"/>
    <n v="227500"/>
    <n v="273000"/>
    <x v="0"/>
    <x v="73"/>
    <s v="High Discount"/>
    <s v="Ok"/>
  </r>
  <r>
    <s v="ORD3813"/>
    <s v="Laptop"/>
    <n v="394"/>
    <n v="22000"/>
    <n v="300"/>
    <s v="South"/>
    <d v="2097-01-21T00:00:00"/>
    <n v="8549800"/>
    <n v="118200"/>
    <x v="0"/>
    <x v="73"/>
    <s v="Normal"/>
    <s v="Ok"/>
  </r>
  <r>
    <s v="ORD3814"/>
    <s v="Laptop"/>
    <n v="310"/>
    <n v="800"/>
    <n v="100"/>
    <s v="West"/>
    <d v="2097-01-28T00:00:00"/>
    <n v="217000"/>
    <n v="31000"/>
    <x v="0"/>
    <x v="73"/>
    <s v="Normal"/>
    <s v="Ok"/>
  </r>
  <r>
    <s v="ORD3815"/>
    <s v="Keyboard"/>
    <n v="355"/>
    <n v="6000"/>
    <n v="200"/>
    <s v="North"/>
    <d v="2097-02-04T00:00:00"/>
    <n v="2059000"/>
    <n v="71000"/>
    <x v="1"/>
    <x v="73"/>
    <s v="Normal"/>
    <s v="Ok"/>
  </r>
  <r>
    <s v="ORD3816"/>
    <s v="Keyboard"/>
    <n v="289"/>
    <n v="5500"/>
    <n v="2000"/>
    <s v="East"/>
    <d v="2097-02-11T00:00:00"/>
    <n v="1011500"/>
    <n v="578000"/>
    <x v="1"/>
    <x v="73"/>
    <s v="High Discount"/>
    <s v="Ok"/>
  </r>
  <r>
    <s v="ORD3817"/>
    <s v="Laptop"/>
    <n v="362"/>
    <n v="18000"/>
    <n v="1000"/>
    <s v="South"/>
    <d v="2097-02-18T00:00:00"/>
    <n v="6154000"/>
    <n v="362000"/>
    <x v="1"/>
    <x v="73"/>
    <s v="High Discount"/>
    <s v="Ok"/>
  </r>
  <r>
    <s v="ORD3818"/>
    <s v="Mouse"/>
    <n v="490"/>
    <n v="4500"/>
    <n v="1000"/>
    <s v="West"/>
    <d v="2097-02-25T00:00:00"/>
    <n v="1715000"/>
    <n v="490000"/>
    <x v="1"/>
    <x v="73"/>
    <s v="High Discount"/>
    <s v="Ok"/>
  </r>
  <r>
    <s v="ORD3819"/>
    <s v="Laptop"/>
    <n v="182"/>
    <n v="1200"/>
    <n v="1500"/>
    <s v="North"/>
    <d v="2097-03-04T00:00:00"/>
    <n v="0"/>
    <n v="273000"/>
    <x v="2"/>
    <x v="73"/>
    <s v="High Discount"/>
    <s v="Zero Sales"/>
  </r>
  <r>
    <s v="ORD3820"/>
    <s v="Keyboard"/>
    <n v="100"/>
    <n v="1200"/>
    <n v="400"/>
    <s v="North"/>
    <d v="2097-03-11T00:00:00"/>
    <n v="80000"/>
    <n v="40000"/>
    <x v="2"/>
    <x v="73"/>
    <s v="High Discount"/>
    <s v="Ok"/>
  </r>
  <r>
    <s v="ORD3821"/>
    <s v="Webcam"/>
    <n v="441"/>
    <n v="45000"/>
    <n v="3000"/>
    <s v="South"/>
    <d v="2097-03-18T00:00:00"/>
    <n v="18522000"/>
    <n v="1323000"/>
    <x v="2"/>
    <x v="73"/>
    <s v="High Discount"/>
    <s v="Ok"/>
  </r>
  <r>
    <s v="ORD3822"/>
    <s v="Keyboard"/>
    <n v="572"/>
    <n v="800"/>
    <n v="3000"/>
    <s v="West"/>
    <d v="2097-03-25T00:00:00"/>
    <n v="0"/>
    <n v="1716000"/>
    <x v="2"/>
    <x v="73"/>
    <s v="High Discount"/>
    <s v="Zero Sales"/>
  </r>
  <r>
    <s v="ORD3823"/>
    <s v="Mouse"/>
    <n v="557"/>
    <n v="1200"/>
    <n v="500"/>
    <s v="North"/>
    <d v="2097-04-01T00:00:00"/>
    <n v="389900"/>
    <n v="278500"/>
    <x v="3"/>
    <x v="73"/>
    <s v="Normal"/>
    <s v="Ok"/>
  </r>
  <r>
    <s v="ORD3824"/>
    <s v="Speaker"/>
    <n v="403"/>
    <n v="15000"/>
    <n v="1500"/>
    <s v="North"/>
    <d v="2097-04-08T00:00:00"/>
    <n v="5440500"/>
    <n v="604500"/>
    <x v="3"/>
    <x v="73"/>
    <s v="High Discount"/>
    <s v="Ok"/>
  </r>
  <r>
    <s v="ORD3825"/>
    <s v="Laptop"/>
    <n v="444"/>
    <n v="15000"/>
    <n v="1000"/>
    <s v="East"/>
    <d v="2097-04-15T00:00:00"/>
    <n v="6216000"/>
    <n v="444000"/>
    <x v="3"/>
    <x v="73"/>
    <s v="High Discount"/>
    <s v="Ok"/>
  </r>
  <r>
    <s v="ORD3826"/>
    <s v="Mobile"/>
    <n v="145"/>
    <n v="12000"/>
    <n v="2000"/>
    <s v="North"/>
    <d v="2097-04-22T00:00:00"/>
    <n v="1450000"/>
    <n v="290000"/>
    <x v="3"/>
    <x v="73"/>
    <s v="High Discount"/>
    <s v="Ok"/>
  </r>
  <r>
    <s v="ORD3827"/>
    <s v="Webcam"/>
    <n v="155"/>
    <n v="1200"/>
    <n v="300"/>
    <s v="South"/>
    <d v="2097-04-29T00:00:00"/>
    <n v="139500"/>
    <n v="46500"/>
    <x v="3"/>
    <x v="73"/>
    <s v="High Discount"/>
    <s v="Ok"/>
  </r>
  <r>
    <s v="ORD3828"/>
    <s v="Tablet"/>
    <n v="562"/>
    <n v="5500"/>
    <n v="400"/>
    <s v="West"/>
    <d v="2097-05-06T00:00:00"/>
    <n v="2866200"/>
    <n v="224800"/>
    <x v="4"/>
    <x v="73"/>
    <s v="Normal"/>
    <s v="Ok"/>
  </r>
  <r>
    <s v="ORD3829"/>
    <s v="Mouse"/>
    <n v="291"/>
    <n v="6000"/>
    <n v="300"/>
    <s v="West"/>
    <d v="2097-05-13T00:00:00"/>
    <n v="1658700"/>
    <n v="87300"/>
    <x v="4"/>
    <x v="73"/>
    <s v="High Discount"/>
    <s v="Ok"/>
  </r>
  <r>
    <s v="ORD3830"/>
    <s v="Keyboard"/>
    <n v="537"/>
    <n v="18000"/>
    <n v="1000"/>
    <s v="East"/>
    <d v="2097-05-20T00:00:00"/>
    <n v="9129000"/>
    <n v="537000"/>
    <x v="4"/>
    <x v="73"/>
    <s v="High Discount"/>
    <s v="Ok"/>
  </r>
  <r>
    <s v="ORD3831"/>
    <s v="Mobile"/>
    <n v="564"/>
    <n v="45000"/>
    <n v="1000"/>
    <s v="West"/>
    <d v="2097-05-27T00:00:00"/>
    <n v="24816000"/>
    <n v="564000"/>
    <x v="4"/>
    <x v="73"/>
    <s v="High Discount"/>
    <s v="Ok"/>
  </r>
  <r>
    <s v="ORD3832"/>
    <s v="Printer"/>
    <n v="110"/>
    <n v="800"/>
    <n v="5000"/>
    <s v="South"/>
    <d v="2097-06-03T00:00:00"/>
    <n v="0"/>
    <n v="550000"/>
    <x v="5"/>
    <x v="73"/>
    <s v="High Discount"/>
    <s v="Zero Sales"/>
  </r>
  <r>
    <s v="ORD3833"/>
    <s v="Monitor"/>
    <n v="465"/>
    <n v="12000"/>
    <n v="400"/>
    <s v="North"/>
    <d v="2097-06-10T00:00:00"/>
    <n v="5394000"/>
    <n v="186000"/>
    <x v="5"/>
    <x v="73"/>
    <s v="Normal"/>
    <s v="Ok"/>
  </r>
  <r>
    <s v="ORD3834"/>
    <s v="Laptop"/>
    <n v="343"/>
    <n v="5500"/>
    <n v="500"/>
    <s v="East"/>
    <d v="2097-06-17T00:00:00"/>
    <n v="1715000"/>
    <n v="171500"/>
    <x v="5"/>
    <x v="73"/>
    <s v="High Discount"/>
    <s v="Ok"/>
  </r>
  <r>
    <s v="ORD3835"/>
    <s v="Monitor"/>
    <n v="351"/>
    <n v="22000"/>
    <n v="3000"/>
    <s v="West"/>
    <d v="2097-06-24T00:00:00"/>
    <n v="6669000"/>
    <n v="1053000"/>
    <x v="5"/>
    <x v="73"/>
    <s v="High Discount"/>
    <s v="Ok"/>
  </r>
  <r>
    <s v="ORD3836"/>
    <s v="Mouse"/>
    <n v="219"/>
    <n v="15000"/>
    <n v="500"/>
    <s v="East"/>
    <d v="2097-07-01T00:00:00"/>
    <n v="3175500"/>
    <n v="109500"/>
    <x v="6"/>
    <x v="73"/>
    <s v="High Discount"/>
    <s v="Ok"/>
  </r>
  <r>
    <s v="ORD3837"/>
    <s v="Printer"/>
    <n v="90"/>
    <n v="6000"/>
    <n v="3000"/>
    <s v="East"/>
    <d v="2097-07-08T00:00:00"/>
    <n v="270000"/>
    <n v="270000"/>
    <x v="6"/>
    <x v="73"/>
    <s v="High Discount"/>
    <s v="Ok"/>
  </r>
  <r>
    <s v="ORD3838"/>
    <s v="Printer"/>
    <n v="280"/>
    <n v="12000"/>
    <n v="5000"/>
    <s v="West"/>
    <d v="2097-07-15T00:00:00"/>
    <n v="1960000"/>
    <n v="1400000"/>
    <x v="6"/>
    <x v="73"/>
    <s v="High Discount"/>
    <s v="Ok"/>
  </r>
  <r>
    <s v="ORD3839"/>
    <s v="Printer"/>
    <n v="458"/>
    <n v="5500"/>
    <n v="500"/>
    <s v="East"/>
    <d v="2097-07-22T00:00:00"/>
    <n v="2290000"/>
    <n v="229000"/>
    <x v="6"/>
    <x v="73"/>
    <s v="High Discount"/>
    <s v="Ok"/>
  </r>
  <r>
    <s v="ORD3840"/>
    <s v="Tablet"/>
    <n v="346"/>
    <n v="800"/>
    <n v="1500"/>
    <s v="West"/>
    <d v="2097-07-29T00:00:00"/>
    <n v="0"/>
    <n v="519000"/>
    <x v="6"/>
    <x v="73"/>
    <s v="High Discount"/>
    <s v="Zero Sales"/>
  </r>
  <r>
    <s v="ORD3841"/>
    <s v="Mouse"/>
    <n v="504"/>
    <n v="18000"/>
    <n v="400"/>
    <s v="South"/>
    <d v="2097-08-05T00:00:00"/>
    <n v="8870400"/>
    <n v="201600"/>
    <x v="7"/>
    <x v="73"/>
    <s v="Normal"/>
    <s v="Ok"/>
  </r>
  <r>
    <s v="ORD3842"/>
    <s v="Speaker"/>
    <n v="106"/>
    <n v="6000"/>
    <n v="100"/>
    <s v="West"/>
    <d v="2097-08-12T00:00:00"/>
    <n v="625400"/>
    <n v="10600"/>
    <x v="7"/>
    <x v="73"/>
    <s v="Normal"/>
    <s v="Ok"/>
  </r>
  <r>
    <s v="ORD3843"/>
    <s v="Monitor"/>
    <n v="289"/>
    <n v="800"/>
    <n v="400"/>
    <s v="North"/>
    <d v="2097-08-19T00:00:00"/>
    <n v="115600"/>
    <n v="115600"/>
    <x v="7"/>
    <x v="73"/>
    <s v="High Discount"/>
    <s v="Ok"/>
  </r>
  <r>
    <s v="ORD3844"/>
    <s v="Speaker"/>
    <n v="225"/>
    <n v="4500"/>
    <n v="400"/>
    <s v="West"/>
    <d v="2097-08-26T00:00:00"/>
    <n v="922500"/>
    <n v="90000"/>
    <x v="7"/>
    <x v="73"/>
    <s v="High Discount"/>
    <s v="Ok"/>
  </r>
  <r>
    <s v="ORD3845"/>
    <s v="Mobile"/>
    <n v="112"/>
    <n v="800"/>
    <n v="5000"/>
    <s v="North"/>
    <d v="2097-09-02T00:00:00"/>
    <n v="0"/>
    <n v="560000"/>
    <x v="8"/>
    <x v="73"/>
    <s v="High Discount"/>
    <s v="Zero Sales"/>
  </r>
  <r>
    <s v="ORD3846"/>
    <s v="Hard Disk"/>
    <n v="187"/>
    <n v="800"/>
    <n v="300"/>
    <s v="East"/>
    <d v="2097-09-09T00:00:00"/>
    <n v="93500"/>
    <n v="56100"/>
    <x v="8"/>
    <x v="73"/>
    <s v="High Discount"/>
    <s v="Ok"/>
  </r>
  <r>
    <s v="ORD3847"/>
    <s v="Webcam"/>
    <n v="503"/>
    <n v="18000"/>
    <n v="1000"/>
    <s v="West"/>
    <d v="2097-09-16T00:00:00"/>
    <n v="8551000"/>
    <n v="503000"/>
    <x v="8"/>
    <x v="73"/>
    <s v="High Discount"/>
    <s v="Ok"/>
  </r>
  <r>
    <s v="ORD3848"/>
    <s v="Webcam"/>
    <n v="498"/>
    <n v="1200"/>
    <n v="200"/>
    <s v="North"/>
    <d v="2097-09-23T00:00:00"/>
    <n v="498000"/>
    <n v="99600"/>
    <x v="8"/>
    <x v="73"/>
    <s v="Normal"/>
    <s v="Ok"/>
  </r>
  <r>
    <s v="ORD3849"/>
    <s v="Speaker"/>
    <n v="275"/>
    <n v="4500"/>
    <n v="100"/>
    <s v="West"/>
    <d v="2097-09-30T00:00:00"/>
    <n v="1210000"/>
    <n v="27500"/>
    <x v="8"/>
    <x v="73"/>
    <s v="Normal"/>
    <s v="Ok"/>
  </r>
  <r>
    <s v="ORD3850"/>
    <s v="Hard Disk"/>
    <n v="492"/>
    <n v="45000"/>
    <n v="2000"/>
    <s v="West"/>
    <d v="2097-10-07T00:00:00"/>
    <n v="21156000"/>
    <n v="984000"/>
    <x v="9"/>
    <x v="73"/>
    <s v="High Discount"/>
    <s v="Ok"/>
  </r>
  <r>
    <s v="ORD3851"/>
    <s v="Hard Disk"/>
    <n v="255"/>
    <n v="12000"/>
    <n v="300"/>
    <s v="West"/>
    <d v="2097-10-14T00:00:00"/>
    <n v="2983500"/>
    <n v="76500"/>
    <x v="9"/>
    <x v="73"/>
    <s v="High Discount"/>
    <s v="Ok"/>
  </r>
  <r>
    <s v="ORD3852"/>
    <s v="Laptop"/>
    <n v="76"/>
    <n v="5500"/>
    <n v="3000"/>
    <s v="South"/>
    <d v="2097-10-21T00:00:00"/>
    <n v="190000"/>
    <n v="228000"/>
    <x v="9"/>
    <x v="73"/>
    <s v="High Discount"/>
    <s v="Ok"/>
  </r>
  <r>
    <s v="ORD3853"/>
    <s v="Mobile"/>
    <n v="506"/>
    <n v="5500"/>
    <n v="400"/>
    <s v="North"/>
    <d v="2097-10-28T00:00:00"/>
    <n v="2580600"/>
    <n v="202400"/>
    <x v="9"/>
    <x v="73"/>
    <s v="Normal"/>
    <s v="Ok"/>
  </r>
  <r>
    <s v="ORD3854"/>
    <s v="Mouse"/>
    <n v="156"/>
    <n v="22000"/>
    <n v="5000"/>
    <s v="South"/>
    <d v="2097-11-04T00:00:00"/>
    <n v="2652000"/>
    <n v="780000"/>
    <x v="10"/>
    <x v="73"/>
    <s v="High Discount"/>
    <s v="Ok"/>
  </r>
  <r>
    <s v="ORD3855"/>
    <s v="Hard Disk"/>
    <n v="493"/>
    <n v="45000"/>
    <n v="5000"/>
    <s v="South"/>
    <d v="2097-11-11T00:00:00"/>
    <n v="19720000"/>
    <n v="2465000"/>
    <x v="10"/>
    <x v="73"/>
    <s v="High Discount"/>
    <s v="Ok"/>
  </r>
  <r>
    <s v="ORD3856"/>
    <s v="Keyboard"/>
    <n v="85"/>
    <n v="45000"/>
    <n v="400"/>
    <s v="North"/>
    <d v="2097-11-18T00:00:00"/>
    <n v="3791000"/>
    <n v="34000"/>
    <x v="10"/>
    <x v="73"/>
    <s v="High Discount"/>
    <s v="Ok"/>
  </r>
  <r>
    <s v="ORD3857"/>
    <s v="Webcam"/>
    <n v="204"/>
    <n v="45000"/>
    <n v="3000"/>
    <s v="West"/>
    <d v="2097-11-25T00:00:00"/>
    <n v="8568000"/>
    <n v="612000"/>
    <x v="10"/>
    <x v="73"/>
    <s v="High Discount"/>
    <s v="Ok"/>
  </r>
  <r>
    <s v="ORD3858"/>
    <s v="Keyboard"/>
    <n v="218"/>
    <n v="45000"/>
    <n v="100"/>
    <s v="South"/>
    <d v="2097-12-02T00:00:00"/>
    <n v="9788200"/>
    <n v="21800"/>
    <x v="11"/>
    <x v="73"/>
    <s v="Normal"/>
    <s v="Ok"/>
  </r>
  <r>
    <s v="ORD3859"/>
    <s v="Mobile"/>
    <n v="321"/>
    <n v="18000"/>
    <n v="100"/>
    <s v="South"/>
    <d v="2097-12-09T00:00:00"/>
    <n v="5745900"/>
    <n v="32100"/>
    <x v="11"/>
    <x v="73"/>
    <s v="Normal"/>
    <s v="Ok"/>
  </r>
  <r>
    <s v="ORD3860"/>
    <s v="Hard Disk"/>
    <n v="596"/>
    <n v="1200"/>
    <n v="300"/>
    <s v="South"/>
    <d v="2097-12-16T00:00:00"/>
    <n v="536400"/>
    <n v="178800"/>
    <x v="11"/>
    <x v="73"/>
    <s v="Normal"/>
    <s v="Ok"/>
  </r>
  <r>
    <s v="ORD3861"/>
    <s v="Monitor"/>
    <n v="469"/>
    <n v="18000"/>
    <n v="400"/>
    <s v="West"/>
    <d v="2097-12-23T00:00:00"/>
    <n v="8254400"/>
    <n v="187600"/>
    <x v="11"/>
    <x v="73"/>
    <s v="Normal"/>
    <s v="Ok"/>
  </r>
  <r>
    <s v="ORD3862"/>
    <s v="Webcam"/>
    <n v="233"/>
    <n v="12000"/>
    <n v="1500"/>
    <s v="South"/>
    <d v="2097-12-30T00:00:00"/>
    <n v="2446500"/>
    <n v="349500"/>
    <x v="11"/>
    <x v="73"/>
    <s v="High Discount"/>
    <s v="Ok"/>
  </r>
  <r>
    <s v="ORD3863"/>
    <s v="Laptop"/>
    <n v="286"/>
    <n v="4500"/>
    <n v="500"/>
    <s v="East"/>
    <d v="2098-01-06T00:00:00"/>
    <n v="1144000"/>
    <n v="143000"/>
    <x v="0"/>
    <x v="74"/>
    <s v="High Discount"/>
    <s v="Ok"/>
  </r>
  <r>
    <s v="ORD3864"/>
    <s v="Laptop"/>
    <n v="558"/>
    <n v="22000"/>
    <n v="1500"/>
    <s v="North"/>
    <d v="2098-01-13T00:00:00"/>
    <n v="11439000"/>
    <n v="837000"/>
    <x v="0"/>
    <x v="74"/>
    <s v="High Discount"/>
    <s v="Ok"/>
  </r>
  <r>
    <s v="ORD3865"/>
    <s v="Printer"/>
    <n v="490"/>
    <n v="18000"/>
    <n v="2000"/>
    <s v="East"/>
    <d v="2098-01-20T00:00:00"/>
    <n v="7840000"/>
    <n v="980000"/>
    <x v="0"/>
    <x v="74"/>
    <s v="High Discount"/>
    <s v="Ok"/>
  </r>
  <r>
    <s v="ORD3866"/>
    <s v="Tablet"/>
    <n v="171"/>
    <n v="12000"/>
    <n v="1500"/>
    <s v="West"/>
    <d v="2098-01-27T00:00:00"/>
    <n v="1795500"/>
    <n v="256500"/>
    <x v="0"/>
    <x v="74"/>
    <s v="High Discount"/>
    <s v="Ok"/>
  </r>
  <r>
    <s v="ORD3867"/>
    <s v="Hard Disk"/>
    <n v="466"/>
    <n v="4500"/>
    <n v="5000"/>
    <s v="South"/>
    <d v="2098-02-03T00:00:00"/>
    <n v="0"/>
    <n v="2330000"/>
    <x v="1"/>
    <x v="74"/>
    <s v="High Discount"/>
    <s v="Zero Sales"/>
  </r>
  <r>
    <s v="ORD3868"/>
    <s v="Mobile"/>
    <n v="584"/>
    <n v="12000"/>
    <n v="300"/>
    <s v="North"/>
    <d v="2098-02-10T00:00:00"/>
    <n v="6832800"/>
    <n v="175200"/>
    <x v="1"/>
    <x v="74"/>
    <s v="Normal"/>
    <s v="Ok"/>
  </r>
  <r>
    <s v="ORD3869"/>
    <s v="Webcam"/>
    <n v="424"/>
    <n v="1200"/>
    <n v="200"/>
    <s v="South"/>
    <d v="2098-02-17T00:00:00"/>
    <n v="424000"/>
    <n v="84800"/>
    <x v="1"/>
    <x v="74"/>
    <s v="Normal"/>
    <s v="Ok"/>
  </r>
  <r>
    <s v="ORD3870"/>
    <s v="Tablet"/>
    <n v="375"/>
    <n v="12000"/>
    <n v="1000"/>
    <s v="West"/>
    <d v="2098-02-24T00:00:00"/>
    <n v="4125000"/>
    <n v="375000"/>
    <x v="1"/>
    <x v="74"/>
    <s v="High Discount"/>
    <s v="Ok"/>
  </r>
  <r>
    <s v="ORD3871"/>
    <s v="Mobile"/>
    <n v="529"/>
    <n v="6000"/>
    <n v="2000"/>
    <s v="North"/>
    <d v="2098-03-03T00:00:00"/>
    <n v="2116000"/>
    <n v="1058000"/>
    <x v="2"/>
    <x v="74"/>
    <s v="High Discount"/>
    <s v="Ok"/>
  </r>
  <r>
    <s v="ORD3872"/>
    <s v="Speaker"/>
    <n v="199"/>
    <n v="12000"/>
    <n v="200"/>
    <s v="East"/>
    <d v="2098-03-10T00:00:00"/>
    <n v="2348200"/>
    <n v="39800"/>
    <x v="2"/>
    <x v="74"/>
    <s v="High Discount"/>
    <s v="Ok"/>
  </r>
  <r>
    <s v="ORD3873"/>
    <s v="Hard Disk"/>
    <n v="539"/>
    <n v="18000"/>
    <n v="400"/>
    <s v="North"/>
    <d v="2098-03-17T00:00:00"/>
    <n v="9486400"/>
    <n v="215600"/>
    <x v="2"/>
    <x v="74"/>
    <s v="Normal"/>
    <s v="Ok"/>
  </r>
  <r>
    <s v="ORD3874"/>
    <s v="Mouse"/>
    <n v="202"/>
    <n v="12000"/>
    <n v="1500"/>
    <s v="South"/>
    <d v="2098-03-24T00:00:00"/>
    <n v="2121000"/>
    <n v="303000"/>
    <x v="2"/>
    <x v="74"/>
    <s v="High Discount"/>
    <s v="Ok"/>
  </r>
  <r>
    <s v="ORD3875"/>
    <s v="Mouse"/>
    <n v="66"/>
    <n v="18000"/>
    <n v="1000"/>
    <s v="North"/>
    <d v="2098-03-31T00:00:00"/>
    <n v="1122000"/>
    <n v="66000"/>
    <x v="2"/>
    <x v="74"/>
    <s v="High Discount"/>
    <s v="Ok"/>
  </r>
  <r>
    <s v="ORD3876"/>
    <s v="Hard Disk"/>
    <n v="397"/>
    <n v="4500"/>
    <n v="200"/>
    <s v="West"/>
    <d v="2098-04-07T00:00:00"/>
    <n v="1707100"/>
    <n v="79400"/>
    <x v="3"/>
    <x v="74"/>
    <s v="Normal"/>
    <s v="Ok"/>
  </r>
  <r>
    <s v="ORD3877"/>
    <s v="Printer"/>
    <n v="508"/>
    <n v="6000"/>
    <n v="3000"/>
    <s v="West"/>
    <d v="2098-04-14T00:00:00"/>
    <n v="1524000"/>
    <n v="1524000"/>
    <x v="3"/>
    <x v="74"/>
    <s v="High Discount"/>
    <s v="Ok"/>
  </r>
  <r>
    <s v="ORD3878"/>
    <s v="Printer"/>
    <n v="251"/>
    <n v="4500"/>
    <n v="2000"/>
    <s v="North"/>
    <d v="2098-04-21T00:00:00"/>
    <n v="627500"/>
    <n v="502000"/>
    <x v="3"/>
    <x v="74"/>
    <s v="High Discount"/>
    <s v="Ok"/>
  </r>
  <r>
    <s v="ORD3879"/>
    <s v="Mouse"/>
    <n v="472"/>
    <n v="12000"/>
    <n v="500"/>
    <s v="West"/>
    <d v="2098-04-28T00:00:00"/>
    <n v="5428000"/>
    <n v="236000"/>
    <x v="3"/>
    <x v="74"/>
    <s v="High Discount"/>
    <s v="Ok"/>
  </r>
  <r>
    <s v="ORD3880"/>
    <s v="Monitor"/>
    <n v="329"/>
    <n v="45000"/>
    <n v="2000"/>
    <s v="West"/>
    <d v="2098-05-05T00:00:00"/>
    <n v="14147000"/>
    <n v="658000"/>
    <x v="4"/>
    <x v="74"/>
    <s v="High Discount"/>
    <s v="Ok"/>
  </r>
  <r>
    <s v="ORD3881"/>
    <s v="Webcam"/>
    <n v="471"/>
    <n v="22000"/>
    <n v="1000"/>
    <s v="West"/>
    <d v="2098-05-12T00:00:00"/>
    <n v="9891000"/>
    <n v="471000"/>
    <x v="4"/>
    <x v="74"/>
    <s v="High Discount"/>
    <s v="Ok"/>
  </r>
  <r>
    <s v="ORD3882"/>
    <s v="Mouse"/>
    <n v="514"/>
    <n v="15000"/>
    <n v="200"/>
    <s v="East"/>
    <d v="2098-05-19T00:00:00"/>
    <n v="7607200"/>
    <n v="102800"/>
    <x v="4"/>
    <x v="74"/>
    <s v="Normal"/>
    <s v="Ok"/>
  </r>
  <r>
    <s v="ORD3883"/>
    <s v="Monitor"/>
    <n v="404"/>
    <n v="45000"/>
    <n v="1000"/>
    <s v="South"/>
    <d v="2098-05-26T00:00:00"/>
    <n v="17776000"/>
    <n v="404000"/>
    <x v="4"/>
    <x v="74"/>
    <s v="High Discount"/>
    <s v="Ok"/>
  </r>
  <r>
    <s v="ORD3884"/>
    <s v="Tablet"/>
    <n v="427"/>
    <n v="6000"/>
    <n v="400"/>
    <s v="West"/>
    <d v="2098-06-02T00:00:00"/>
    <n v="2391200"/>
    <n v="170800"/>
    <x v="5"/>
    <x v="74"/>
    <s v="Normal"/>
    <s v="Ok"/>
  </r>
  <r>
    <s v="ORD3885"/>
    <s v="Monitor"/>
    <n v="173"/>
    <n v="4500"/>
    <n v="300"/>
    <s v="North"/>
    <d v="2098-06-09T00:00:00"/>
    <n v="726600"/>
    <n v="51900"/>
    <x v="5"/>
    <x v="74"/>
    <s v="High Discount"/>
    <s v="Ok"/>
  </r>
  <r>
    <s v="ORD3886"/>
    <s v="Tablet"/>
    <n v="129"/>
    <n v="6000"/>
    <n v="1000"/>
    <s v="West"/>
    <d v="2098-06-16T00:00:00"/>
    <n v="645000"/>
    <n v="129000"/>
    <x v="5"/>
    <x v="74"/>
    <s v="High Discount"/>
    <s v="Ok"/>
  </r>
  <r>
    <s v="ORD3887"/>
    <s v="Mobile"/>
    <n v="282"/>
    <n v="1200"/>
    <n v="100"/>
    <s v="East"/>
    <d v="2098-06-23T00:00:00"/>
    <n v="310200"/>
    <n v="28200"/>
    <x v="5"/>
    <x v="74"/>
    <s v="Normal"/>
    <s v="Ok"/>
  </r>
  <r>
    <s v="ORD3888"/>
    <s v="Keyboard"/>
    <n v="529"/>
    <n v="4500"/>
    <n v="5000"/>
    <s v="North"/>
    <d v="2098-06-30T00:00:00"/>
    <n v="0"/>
    <n v="2645000"/>
    <x v="5"/>
    <x v="74"/>
    <s v="High Discount"/>
    <s v="Zero Sales"/>
  </r>
  <r>
    <s v="ORD3889"/>
    <s v="Mobile"/>
    <n v="203"/>
    <n v="12000"/>
    <n v="1500"/>
    <s v="South"/>
    <d v="2098-07-07T00:00:00"/>
    <n v="2131500"/>
    <n v="304500"/>
    <x v="6"/>
    <x v="74"/>
    <s v="High Discount"/>
    <s v="Ok"/>
  </r>
  <r>
    <s v="ORD3890"/>
    <s v="Mouse"/>
    <n v="458"/>
    <n v="4500"/>
    <n v="500"/>
    <s v="North"/>
    <d v="2098-07-14T00:00:00"/>
    <n v="1832000"/>
    <n v="229000"/>
    <x v="6"/>
    <x v="74"/>
    <s v="High Discount"/>
    <s v="Ok"/>
  </r>
  <r>
    <s v="ORD3891"/>
    <s v="Tablet"/>
    <n v="80"/>
    <n v="45000"/>
    <n v="5000"/>
    <s v="North"/>
    <d v="2098-07-21T00:00:00"/>
    <n v="3200000"/>
    <n v="400000"/>
    <x v="6"/>
    <x v="74"/>
    <s v="High Discount"/>
    <s v="Ok"/>
  </r>
  <r>
    <s v="ORD3892"/>
    <s v="Mouse"/>
    <n v="552"/>
    <n v="22000"/>
    <n v="100"/>
    <s v="North"/>
    <d v="2098-07-28T00:00:00"/>
    <n v="12088800"/>
    <n v="55200"/>
    <x v="6"/>
    <x v="74"/>
    <s v="Normal"/>
    <s v="Ok"/>
  </r>
  <r>
    <s v="ORD3893"/>
    <s v="Hard Disk"/>
    <n v="420"/>
    <n v="12000"/>
    <n v="3000"/>
    <s v="North"/>
    <d v="2098-08-04T00:00:00"/>
    <n v="3780000"/>
    <n v="1260000"/>
    <x v="7"/>
    <x v="74"/>
    <s v="High Discount"/>
    <s v="Ok"/>
  </r>
  <r>
    <s v="ORD3894"/>
    <s v="Webcam"/>
    <n v="372"/>
    <n v="5500"/>
    <n v="300"/>
    <s v="West"/>
    <d v="2098-08-11T00:00:00"/>
    <n v="1934400"/>
    <n v="111600"/>
    <x v="7"/>
    <x v="74"/>
    <s v="Normal"/>
    <s v="Ok"/>
  </r>
  <r>
    <s v="ORD3895"/>
    <s v="Laptop"/>
    <n v="381"/>
    <n v="45000"/>
    <n v="500"/>
    <s v="South"/>
    <d v="2098-08-18T00:00:00"/>
    <n v="16954500"/>
    <n v="190500"/>
    <x v="7"/>
    <x v="74"/>
    <s v="High Discount"/>
    <s v="Ok"/>
  </r>
  <r>
    <s v="ORD3896"/>
    <s v="Mouse"/>
    <n v="292"/>
    <n v="800"/>
    <n v="300"/>
    <s v="West"/>
    <d v="2098-08-25T00:00:00"/>
    <n v="146000"/>
    <n v="87600"/>
    <x v="7"/>
    <x v="74"/>
    <s v="High Discount"/>
    <s v="Ok"/>
  </r>
  <r>
    <s v="ORD3897"/>
    <s v="Webcam"/>
    <n v="479"/>
    <n v="12000"/>
    <n v="300"/>
    <s v="East"/>
    <d v="2098-09-01T00:00:00"/>
    <n v="5604300"/>
    <n v="143700"/>
    <x v="8"/>
    <x v="74"/>
    <s v="Normal"/>
    <s v="Ok"/>
  </r>
  <r>
    <s v="ORD3898"/>
    <s v="Monitor"/>
    <n v="231"/>
    <n v="12000"/>
    <n v="3000"/>
    <s v="East"/>
    <d v="2098-09-08T00:00:00"/>
    <n v="2079000"/>
    <n v="693000"/>
    <x v="8"/>
    <x v="74"/>
    <s v="High Discount"/>
    <s v="Ok"/>
  </r>
  <r>
    <s v="ORD3899"/>
    <s v="Mobile"/>
    <n v="522"/>
    <n v="45000"/>
    <n v="3000"/>
    <s v="North"/>
    <d v="2098-09-15T00:00:00"/>
    <n v="21924000"/>
    <n v="1566000"/>
    <x v="8"/>
    <x v="74"/>
    <s v="High Discount"/>
    <s v="Ok"/>
  </r>
  <r>
    <s v="ORD3900"/>
    <s v="Monitor"/>
    <n v="425"/>
    <n v="1200"/>
    <n v="300"/>
    <s v="West"/>
    <d v="2098-09-22T00:00:00"/>
    <n v="382500"/>
    <n v="127500"/>
    <x v="8"/>
    <x v="74"/>
    <s v="Normal"/>
    <s v="Ok"/>
  </r>
  <r>
    <s v="ORD3901"/>
    <s v="Laptop"/>
    <n v="130"/>
    <n v="4500"/>
    <n v="3000"/>
    <s v="West"/>
    <d v="2098-09-29T00:00:00"/>
    <n v="195000"/>
    <n v="390000"/>
    <x v="8"/>
    <x v="74"/>
    <s v="High Discount"/>
    <s v="Ok"/>
  </r>
  <r>
    <s v="ORD3902"/>
    <s v="Tablet"/>
    <n v="599"/>
    <n v="800"/>
    <n v="1500"/>
    <s v="South"/>
    <d v="2098-10-06T00:00:00"/>
    <n v="0"/>
    <n v="898500"/>
    <x v="9"/>
    <x v="74"/>
    <s v="High Discount"/>
    <s v="Zero Sales"/>
  </r>
  <r>
    <s v="ORD3903"/>
    <s v="Hard Disk"/>
    <n v="469"/>
    <n v="6000"/>
    <n v="3000"/>
    <s v="South"/>
    <d v="2098-10-13T00:00:00"/>
    <n v="1407000"/>
    <n v="1407000"/>
    <x v="9"/>
    <x v="74"/>
    <s v="High Discount"/>
    <s v="Ok"/>
  </r>
  <r>
    <s v="ORD3904"/>
    <s v="Webcam"/>
    <n v="516"/>
    <n v="12000"/>
    <n v="5000"/>
    <s v="South"/>
    <d v="2098-10-20T00:00:00"/>
    <n v="3612000"/>
    <n v="2580000"/>
    <x v="9"/>
    <x v="74"/>
    <s v="High Discount"/>
    <s v="Ok"/>
  </r>
  <r>
    <s v="ORD3905"/>
    <s v="Hard Disk"/>
    <n v="477"/>
    <n v="4500"/>
    <n v="400"/>
    <s v="West"/>
    <d v="2098-10-27T00:00:00"/>
    <n v="1955700"/>
    <n v="190800"/>
    <x v="9"/>
    <x v="74"/>
    <s v="Normal"/>
    <s v="Ok"/>
  </r>
  <r>
    <s v="ORD3906"/>
    <s v="Keyboard"/>
    <n v="106"/>
    <n v="15000"/>
    <n v="1000"/>
    <s v="South"/>
    <d v="2098-11-03T00:00:00"/>
    <n v="1484000"/>
    <n v="106000"/>
    <x v="10"/>
    <x v="74"/>
    <s v="High Discount"/>
    <s v="Ok"/>
  </r>
  <r>
    <s v="ORD3907"/>
    <s v="Mouse"/>
    <n v="371"/>
    <n v="15000"/>
    <n v="200"/>
    <s v="South"/>
    <d v="2098-11-10T00:00:00"/>
    <n v="5490800"/>
    <n v="74200"/>
    <x v="10"/>
    <x v="74"/>
    <s v="Normal"/>
    <s v="Ok"/>
  </r>
  <r>
    <s v="ORD3908"/>
    <s v="Tablet"/>
    <n v="591"/>
    <n v="6000"/>
    <n v="2000"/>
    <s v="South"/>
    <d v="2098-11-17T00:00:00"/>
    <n v="2364000"/>
    <n v="1182000"/>
    <x v="10"/>
    <x v="74"/>
    <s v="High Discount"/>
    <s v="Ok"/>
  </r>
  <r>
    <s v="ORD3909"/>
    <s v="Keyboard"/>
    <n v="544"/>
    <n v="18000"/>
    <n v="500"/>
    <s v="North"/>
    <d v="2098-11-24T00:00:00"/>
    <n v="9520000"/>
    <n v="272000"/>
    <x v="10"/>
    <x v="74"/>
    <s v="Normal"/>
    <s v="Ok"/>
  </r>
  <r>
    <s v="ORD3910"/>
    <s v="Speaker"/>
    <n v="315"/>
    <n v="800"/>
    <n v="200"/>
    <s v="East"/>
    <d v="2098-12-01T00:00:00"/>
    <n v="189000"/>
    <n v="63000"/>
    <x v="11"/>
    <x v="74"/>
    <s v="Normal"/>
    <s v="Ok"/>
  </r>
  <r>
    <s v="ORD3911"/>
    <s v="Mouse"/>
    <n v="276"/>
    <n v="15000"/>
    <n v="5000"/>
    <s v="East"/>
    <d v="2098-12-08T00:00:00"/>
    <n v="2760000"/>
    <n v="1380000"/>
    <x v="11"/>
    <x v="74"/>
    <s v="High Discount"/>
    <s v="Ok"/>
  </r>
  <r>
    <s v="ORD3912"/>
    <s v="Monitor"/>
    <n v="103"/>
    <n v="22000"/>
    <n v="300"/>
    <s v="West"/>
    <d v="2098-12-15T00:00:00"/>
    <n v="2235100"/>
    <n v="30900"/>
    <x v="11"/>
    <x v="74"/>
    <s v="High Discount"/>
    <s v="Ok"/>
  </r>
  <r>
    <s v="ORD3913"/>
    <s v="Mobile"/>
    <n v="53"/>
    <n v="6000"/>
    <n v="200"/>
    <s v="West"/>
    <d v="2098-12-22T00:00:00"/>
    <n v="307400"/>
    <n v="10600"/>
    <x v="11"/>
    <x v="74"/>
    <s v="High Discount"/>
    <s v="Ok"/>
  </r>
  <r>
    <s v="ORD3914"/>
    <s v="Webcam"/>
    <n v="488"/>
    <n v="45000"/>
    <n v="2000"/>
    <s v="North"/>
    <d v="2098-12-29T00:00:00"/>
    <n v="20984000"/>
    <n v="976000"/>
    <x v="11"/>
    <x v="74"/>
    <s v="High Discount"/>
    <s v="Ok"/>
  </r>
  <r>
    <s v="ORD3915"/>
    <s v="Laptop"/>
    <n v="359"/>
    <n v="45000"/>
    <n v="100"/>
    <s v="East"/>
    <d v="2099-01-05T00:00:00"/>
    <n v="16119100"/>
    <n v="35900"/>
    <x v="0"/>
    <x v="75"/>
    <s v="Normal"/>
    <s v="Ok"/>
  </r>
  <r>
    <s v="ORD3916"/>
    <s v="Laptop"/>
    <n v="138"/>
    <n v="5500"/>
    <n v="500"/>
    <s v="South"/>
    <d v="2099-01-12T00:00:00"/>
    <n v="690000"/>
    <n v="69000"/>
    <x v="0"/>
    <x v="75"/>
    <s v="High Discount"/>
    <s v="Ok"/>
  </r>
  <r>
    <s v="ORD3917"/>
    <s v="Monitor"/>
    <n v="369"/>
    <n v="22000"/>
    <n v="3000"/>
    <s v="South"/>
    <d v="2099-01-19T00:00:00"/>
    <n v="7011000"/>
    <n v="1107000"/>
    <x v="0"/>
    <x v="75"/>
    <s v="High Discount"/>
    <s v="Ok"/>
  </r>
  <r>
    <s v="ORD3918"/>
    <s v="Printer"/>
    <n v="424"/>
    <n v="800"/>
    <n v="2000"/>
    <s v="West"/>
    <d v="2099-01-26T00:00:00"/>
    <n v="0"/>
    <n v="848000"/>
    <x v="0"/>
    <x v="75"/>
    <s v="High Discount"/>
    <s v="Zero Sales"/>
  </r>
  <r>
    <s v="ORD3919"/>
    <s v="Laptop"/>
    <n v="550"/>
    <n v="15000"/>
    <n v="1000"/>
    <s v="East"/>
    <d v="2099-02-02T00:00:00"/>
    <n v="7700000"/>
    <n v="550000"/>
    <x v="1"/>
    <x v="75"/>
    <s v="High Discount"/>
    <s v="Ok"/>
  </r>
  <r>
    <s v="ORD3920"/>
    <s v="Webcam"/>
    <n v="283"/>
    <n v="18000"/>
    <n v="3000"/>
    <s v="West"/>
    <d v="2099-02-09T00:00:00"/>
    <n v="4245000"/>
    <n v="849000"/>
    <x v="1"/>
    <x v="75"/>
    <s v="High Discount"/>
    <s v="Ok"/>
  </r>
  <r>
    <s v="ORD3921"/>
    <s v="Monitor"/>
    <n v="386"/>
    <n v="800"/>
    <n v="200"/>
    <s v="West"/>
    <d v="2099-02-16T00:00:00"/>
    <n v="231600"/>
    <n v="77200"/>
    <x v="1"/>
    <x v="75"/>
    <s v="Normal"/>
    <s v="Ok"/>
  </r>
  <r>
    <s v="ORD3922"/>
    <s v="Tablet"/>
    <n v="234"/>
    <n v="1200"/>
    <n v="300"/>
    <s v="South"/>
    <d v="2099-02-23T00:00:00"/>
    <n v="210600"/>
    <n v="70200"/>
    <x v="1"/>
    <x v="75"/>
    <s v="High Discount"/>
    <s v="Ok"/>
  </r>
  <r>
    <s v="ORD3923"/>
    <s v="Laptop"/>
    <n v="487"/>
    <n v="800"/>
    <n v="1000"/>
    <s v="South"/>
    <d v="2099-03-02T00:00:00"/>
    <n v="0"/>
    <n v="487000"/>
    <x v="2"/>
    <x v="75"/>
    <s v="High Discount"/>
    <s v="Zero Sales"/>
  </r>
  <r>
    <s v="ORD3924"/>
    <s v="Hard Disk"/>
    <n v="229"/>
    <n v="45000"/>
    <n v="2000"/>
    <s v="East"/>
    <d v="2099-03-09T00:00:00"/>
    <n v="9847000"/>
    <n v="458000"/>
    <x v="2"/>
    <x v="75"/>
    <s v="High Discount"/>
    <s v="Ok"/>
  </r>
  <r>
    <s v="ORD3925"/>
    <s v="Monitor"/>
    <n v="125"/>
    <n v="5500"/>
    <n v="3000"/>
    <s v="West"/>
    <d v="2099-03-16T00:00:00"/>
    <n v="312500"/>
    <n v="375000"/>
    <x v="2"/>
    <x v="75"/>
    <s v="High Discount"/>
    <s v="Ok"/>
  </r>
  <r>
    <s v="ORD3926"/>
    <s v="Webcam"/>
    <n v="321"/>
    <n v="15000"/>
    <n v="400"/>
    <s v="North"/>
    <d v="2099-03-23T00:00:00"/>
    <n v="4686600"/>
    <n v="128400"/>
    <x v="2"/>
    <x v="75"/>
    <s v="High Discount"/>
    <s v="Ok"/>
  </r>
  <r>
    <s v="ORD3927"/>
    <s v="Hard Disk"/>
    <n v="104"/>
    <n v="6000"/>
    <n v="300"/>
    <s v="East"/>
    <d v="2099-03-30T00:00:00"/>
    <n v="592800"/>
    <n v="31200"/>
    <x v="2"/>
    <x v="75"/>
    <s v="High Discount"/>
    <s v="Ok"/>
  </r>
  <r>
    <s v="ORD3928"/>
    <s v="Mouse"/>
    <n v="126"/>
    <n v="15000"/>
    <n v="300"/>
    <s v="West"/>
    <d v="2099-04-06T00:00:00"/>
    <n v="1852200"/>
    <n v="37800"/>
    <x v="3"/>
    <x v="75"/>
    <s v="High Discount"/>
    <s v="Ok"/>
  </r>
  <r>
    <s v="ORD3929"/>
    <s v="Mouse"/>
    <n v="345"/>
    <n v="4500"/>
    <n v="300"/>
    <s v="East"/>
    <d v="2099-04-13T00:00:00"/>
    <n v="1449000"/>
    <n v="103500"/>
    <x v="3"/>
    <x v="75"/>
    <s v="Normal"/>
    <s v="Ok"/>
  </r>
  <r>
    <s v="ORD3930"/>
    <s v="Laptop"/>
    <n v="268"/>
    <n v="45000"/>
    <n v="400"/>
    <s v="East"/>
    <d v="2099-04-20T00:00:00"/>
    <n v="11952800"/>
    <n v="107200"/>
    <x v="3"/>
    <x v="75"/>
    <s v="High Discount"/>
    <s v="Ok"/>
  </r>
  <r>
    <s v="ORD3931"/>
    <s v="Hard Disk"/>
    <n v="326"/>
    <n v="5500"/>
    <n v="2000"/>
    <s v="East"/>
    <d v="2099-04-27T00:00:00"/>
    <n v="1141000"/>
    <n v="652000"/>
    <x v="3"/>
    <x v="75"/>
    <s v="High Discount"/>
    <s v="Ok"/>
  </r>
  <r>
    <s v="ORD3932"/>
    <s v="Mobile"/>
    <n v="315"/>
    <n v="4500"/>
    <n v="5000"/>
    <s v="North"/>
    <d v="2099-05-04T00:00:00"/>
    <n v="0"/>
    <n v="1575000"/>
    <x v="4"/>
    <x v="75"/>
    <s v="High Discount"/>
    <s v="Zero Sales"/>
  </r>
  <r>
    <s v="ORD3933"/>
    <s v="Mouse"/>
    <n v="92"/>
    <n v="22000"/>
    <n v="300"/>
    <s v="North"/>
    <d v="2099-05-11T00:00:00"/>
    <n v="1996400"/>
    <n v="27600"/>
    <x v="4"/>
    <x v="75"/>
    <s v="High Discount"/>
    <s v="Ok"/>
  </r>
  <r>
    <s v="ORD3934"/>
    <s v="Mobile"/>
    <n v="410"/>
    <n v="18000"/>
    <n v="1000"/>
    <s v="South"/>
    <d v="2099-05-18T00:00:00"/>
    <n v="6970000"/>
    <n v="410000"/>
    <x v="4"/>
    <x v="75"/>
    <s v="High Discount"/>
    <s v="Ok"/>
  </r>
  <r>
    <s v="ORD3935"/>
    <s v="Tablet"/>
    <n v="277"/>
    <n v="800"/>
    <n v="3000"/>
    <s v="South"/>
    <d v="2099-05-25T00:00:00"/>
    <n v="0"/>
    <n v="831000"/>
    <x v="4"/>
    <x v="75"/>
    <s v="High Discount"/>
    <s v="Zero Sales"/>
  </r>
  <r>
    <s v="ORD3936"/>
    <s v="Monitor"/>
    <n v="276"/>
    <n v="1200"/>
    <n v="100"/>
    <s v="West"/>
    <d v="2099-06-01T00:00:00"/>
    <n v="303600"/>
    <n v="27600"/>
    <x v="5"/>
    <x v="75"/>
    <s v="Normal"/>
    <s v="Ok"/>
  </r>
  <r>
    <s v="ORD3937"/>
    <s v="Keyboard"/>
    <n v="112"/>
    <n v="12000"/>
    <n v="300"/>
    <s v="East"/>
    <d v="2099-06-08T00:00:00"/>
    <n v="1310400"/>
    <n v="33600"/>
    <x v="5"/>
    <x v="75"/>
    <s v="High Discount"/>
    <s v="Ok"/>
  </r>
  <r>
    <s v="ORD3938"/>
    <s v="Webcam"/>
    <n v="220"/>
    <n v="12000"/>
    <n v="500"/>
    <s v="West"/>
    <d v="2099-06-15T00:00:00"/>
    <n v="2530000"/>
    <n v="110000"/>
    <x v="5"/>
    <x v="75"/>
    <s v="High Discount"/>
    <s v="Ok"/>
  </r>
  <r>
    <s v="ORD3939"/>
    <s v="Monitor"/>
    <n v="356"/>
    <n v="6000"/>
    <n v="100"/>
    <s v="South"/>
    <d v="2099-06-22T00:00:00"/>
    <n v="2100400"/>
    <n v="35600"/>
    <x v="5"/>
    <x v="75"/>
    <s v="Normal"/>
    <s v="Ok"/>
  </r>
  <r>
    <s v="ORD3940"/>
    <s v="Webcam"/>
    <n v="83"/>
    <n v="5500"/>
    <n v="100"/>
    <s v="North"/>
    <d v="2099-06-29T00:00:00"/>
    <n v="448200"/>
    <n v="8300"/>
    <x v="5"/>
    <x v="75"/>
    <s v="High Discount"/>
    <s v="Ok"/>
  </r>
  <r>
    <s v="ORD3941"/>
    <s v="Hard Disk"/>
    <n v="179"/>
    <n v="22000"/>
    <n v="500"/>
    <s v="South"/>
    <d v="2099-07-06T00:00:00"/>
    <n v="3848500"/>
    <n v="89500"/>
    <x v="6"/>
    <x v="75"/>
    <s v="High Discount"/>
    <s v="Ok"/>
  </r>
  <r>
    <s v="ORD3942"/>
    <s v="Tablet"/>
    <n v="443"/>
    <n v="45000"/>
    <n v="300"/>
    <s v="West"/>
    <d v="2099-07-13T00:00:00"/>
    <n v="19802100"/>
    <n v="132900"/>
    <x v="6"/>
    <x v="75"/>
    <s v="Normal"/>
    <s v="Ok"/>
  </r>
  <r>
    <s v="ORD3943"/>
    <s v="Speaker"/>
    <n v="200"/>
    <n v="1200"/>
    <n v="500"/>
    <s v="South"/>
    <d v="2099-07-20T00:00:00"/>
    <n v="140000"/>
    <n v="100000"/>
    <x v="6"/>
    <x v="75"/>
    <s v="High Discount"/>
    <s v="Ok"/>
  </r>
  <r>
    <s v="ORD3944"/>
    <s v="Laptop"/>
    <n v="433"/>
    <n v="6000"/>
    <n v="5000"/>
    <s v="West"/>
    <d v="2099-07-27T00:00:00"/>
    <n v="433000"/>
    <n v="2165000"/>
    <x v="6"/>
    <x v="75"/>
    <s v="High Discount"/>
    <s v="Ok"/>
  </r>
  <r>
    <s v="ORD3945"/>
    <s v="Webcam"/>
    <n v="66"/>
    <n v="22000"/>
    <n v="3000"/>
    <s v="West"/>
    <d v="2099-08-03T00:00:00"/>
    <n v="1254000"/>
    <n v="198000"/>
    <x v="7"/>
    <x v="75"/>
    <s v="High Discount"/>
    <s v="Ok"/>
  </r>
  <r>
    <s v="ORD3946"/>
    <s v="Webcam"/>
    <n v="63"/>
    <n v="18000"/>
    <n v="100"/>
    <s v="West"/>
    <d v="2099-08-10T00:00:00"/>
    <n v="1127700"/>
    <n v="6300"/>
    <x v="7"/>
    <x v="75"/>
    <s v="High Discount"/>
    <s v="Ok"/>
  </r>
  <r>
    <s v="ORD3947"/>
    <s v="Hard Disk"/>
    <n v="130"/>
    <n v="45000"/>
    <n v="500"/>
    <s v="West"/>
    <d v="2099-08-17T00:00:00"/>
    <n v="5785000"/>
    <n v="65000"/>
    <x v="7"/>
    <x v="75"/>
    <s v="High Discount"/>
    <s v="Ok"/>
  </r>
  <r>
    <s v="ORD3948"/>
    <s v="Mobile"/>
    <n v="256"/>
    <n v="12000"/>
    <n v="1500"/>
    <s v="South"/>
    <d v="2099-08-24T00:00:00"/>
    <n v="2688000"/>
    <n v="384000"/>
    <x v="7"/>
    <x v="75"/>
    <s v="High Discount"/>
    <s v="Ok"/>
  </r>
  <r>
    <s v="ORD3949"/>
    <s v="Monitor"/>
    <n v="253"/>
    <n v="18000"/>
    <n v="1500"/>
    <s v="West"/>
    <d v="2099-08-31T00:00:00"/>
    <n v="4174500"/>
    <n v="379500"/>
    <x v="7"/>
    <x v="75"/>
    <s v="High Discount"/>
    <s v="Ok"/>
  </r>
  <r>
    <s v="ORD3950"/>
    <s v="Speaker"/>
    <n v="428"/>
    <n v="6000"/>
    <n v="3000"/>
    <s v="West"/>
    <d v="2099-09-07T00:00:00"/>
    <n v="1284000"/>
    <n v="1284000"/>
    <x v="8"/>
    <x v="75"/>
    <s v="High Discount"/>
    <s v="Ok"/>
  </r>
  <r>
    <s v="ORD3951"/>
    <s v="Printer"/>
    <n v="593"/>
    <n v="5500"/>
    <n v="400"/>
    <s v="East"/>
    <d v="2099-09-14T00:00:00"/>
    <n v="3024300"/>
    <n v="237200"/>
    <x v="8"/>
    <x v="75"/>
    <s v="Normal"/>
    <s v="Ok"/>
  </r>
  <r>
    <s v="ORD3952"/>
    <s v="Laptop"/>
    <n v="72"/>
    <n v="4500"/>
    <n v="5000"/>
    <s v="West"/>
    <d v="2099-09-21T00:00:00"/>
    <n v="0"/>
    <n v="360000"/>
    <x v="8"/>
    <x v="75"/>
    <s v="High Discount"/>
    <s v="Zero Sales"/>
  </r>
  <r>
    <s v="ORD3953"/>
    <s v="Keyboard"/>
    <n v="211"/>
    <n v="5500"/>
    <n v="400"/>
    <s v="South"/>
    <d v="2099-09-28T00:00:00"/>
    <n v="1076100"/>
    <n v="84400"/>
    <x v="8"/>
    <x v="75"/>
    <s v="High Discount"/>
    <s v="Ok"/>
  </r>
  <r>
    <s v="ORD3954"/>
    <s v="Printer"/>
    <n v="193"/>
    <n v="45000"/>
    <n v="300"/>
    <s v="West"/>
    <d v="2099-10-05T00:00:00"/>
    <n v="8627100"/>
    <n v="57900"/>
    <x v="9"/>
    <x v="75"/>
    <s v="High Discount"/>
    <s v="Ok"/>
  </r>
  <r>
    <s v="ORD3955"/>
    <s v="Monitor"/>
    <n v="153"/>
    <n v="18000"/>
    <n v="1000"/>
    <s v="North"/>
    <d v="2099-10-12T00:00:00"/>
    <n v="2601000"/>
    <n v="153000"/>
    <x v="9"/>
    <x v="75"/>
    <s v="High Discount"/>
    <s v="Ok"/>
  </r>
  <r>
    <s v="ORD3956"/>
    <s v="Laptop"/>
    <n v="431"/>
    <n v="800"/>
    <n v="300"/>
    <s v="North"/>
    <d v="2099-10-19T00:00:00"/>
    <n v="215500"/>
    <n v="129300"/>
    <x v="9"/>
    <x v="75"/>
    <s v="Normal"/>
    <s v="Ok"/>
  </r>
  <r>
    <s v="ORD3957"/>
    <s v="Webcam"/>
    <n v="504"/>
    <n v="5500"/>
    <n v="3000"/>
    <s v="West"/>
    <d v="2099-10-26T00:00:00"/>
    <n v="1260000"/>
    <n v="1512000"/>
    <x v="9"/>
    <x v="75"/>
    <s v="High Discount"/>
    <s v="Ok"/>
  </r>
  <r>
    <s v="ORD3958"/>
    <s v="Keyboard"/>
    <n v="466"/>
    <n v="15000"/>
    <n v="400"/>
    <s v="North"/>
    <d v="2099-11-02T00:00:00"/>
    <n v="6803600"/>
    <n v="186400"/>
    <x v="10"/>
    <x v="75"/>
    <s v="Normal"/>
    <s v="Ok"/>
  </r>
  <r>
    <s v="ORD3959"/>
    <s v="Mobile"/>
    <n v="373"/>
    <n v="18000"/>
    <n v="200"/>
    <s v="North"/>
    <d v="2099-11-09T00:00:00"/>
    <n v="6639400"/>
    <n v="74600"/>
    <x v="10"/>
    <x v="75"/>
    <s v="Normal"/>
    <s v="Ok"/>
  </r>
  <r>
    <s v="ORD3960"/>
    <s v="Speaker"/>
    <n v="220"/>
    <n v="6000"/>
    <n v="3000"/>
    <s v="South"/>
    <d v="2099-11-16T00:00:00"/>
    <n v="660000"/>
    <n v="660000"/>
    <x v="10"/>
    <x v="75"/>
    <s v="High Discount"/>
    <s v="Ok"/>
  </r>
  <r>
    <s v="ORD3961"/>
    <s v="Mobile"/>
    <n v="323"/>
    <n v="5500"/>
    <n v="400"/>
    <s v="East"/>
    <d v="2099-11-23T00:00:00"/>
    <n v="1647300"/>
    <n v="129200"/>
    <x v="10"/>
    <x v="75"/>
    <s v="High Discount"/>
    <s v="Ok"/>
  </r>
  <r>
    <s v="ORD3962"/>
    <s v="Tablet"/>
    <n v="501"/>
    <n v="4500"/>
    <n v="1000"/>
    <s v="North"/>
    <d v="2099-11-30T00:00:00"/>
    <n v="1753500"/>
    <n v="501000"/>
    <x v="10"/>
    <x v="75"/>
    <s v="High Discount"/>
    <s v="Ok"/>
  </r>
  <r>
    <s v="ORD3963"/>
    <s v="Hard Disk"/>
    <n v="174"/>
    <n v="6000"/>
    <n v="300"/>
    <s v="North"/>
    <d v="2099-12-07T00:00:00"/>
    <n v="991800"/>
    <n v="52200"/>
    <x v="11"/>
    <x v="75"/>
    <s v="High Discount"/>
    <s v="Ok"/>
  </r>
  <r>
    <s v="ORD3964"/>
    <s v="Laptop"/>
    <n v="432"/>
    <n v="4500"/>
    <n v="2000"/>
    <s v="East"/>
    <d v="2099-12-14T00:00:00"/>
    <n v="1080000"/>
    <n v="864000"/>
    <x v="11"/>
    <x v="75"/>
    <s v="High Discount"/>
    <s v="Ok"/>
  </r>
  <r>
    <s v="ORD3965"/>
    <s v="Mobile"/>
    <n v="366"/>
    <n v="800"/>
    <n v="5000"/>
    <s v="East"/>
    <d v="2099-12-21T00:00:00"/>
    <n v="0"/>
    <n v="1830000"/>
    <x v="11"/>
    <x v="75"/>
    <s v="High Discount"/>
    <s v="Zero Sales"/>
  </r>
  <r>
    <s v="ORD3966"/>
    <s v="Printer"/>
    <n v="156"/>
    <n v="15000"/>
    <n v="1500"/>
    <s v="North"/>
    <d v="2099-12-28T00:00:00"/>
    <n v="2106000"/>
    <n v="234000"/>
    <x v="11"/>
    <x v="75"/>
    <s v="High Discount"/>
    <s v="Ok"/>
  </r>
  <r>
    <s v="ORD3967"/>
    <s v="Hard Disk"/>
    <n v="512"/>
    <n v="800"/>
    <n v="1500"/>
    <s v="West"/>
    <d v="2100-01-04T00:00:00"/>
    <n v="0"/>
    <n v="768000"/>
    <x v="0"/>
    <x v="76"/>
    <s v="High Discount"/>
    <s v="Zero Sales"/>
  </r>
  <r>
    <s v="ORD3968"/>
    <s v="Mobile"/>
    <n v="479"/>
    <n v="15000"/>
    <n v="100"/>
    <s v="North"/>
    <d v="2100-01-11T00:00:00"/>
    <n v="7137100"/>
    <n v="47900"/>
    <x v="0"/>
    <x v="76"/>
    <s v="Normal"/>
    <s v="Ok"/>
  </r>
  <r>
    <s v="ORD3969"/>
    <s v="Mouse"/>
    <n v="386"/>
    <n v="22000"/>
    <n v="200"/>
    <s v="West"/>
    <d v="2100-01-18T00:00:00"/>
    <n v="8414800"/>
    <n v="77200"/>
    <x v="0"/>
    <x v="76"/>
    <s v="Normal"/>
    <s v="Ok"/>
  </r>
  <r>
    <s v="ORD3970"/>
    <s v="Tablet"/>
    <n v="545"/>
    <n v="12000"/>
    <n v="200"/>
    <s v="West"/>
    <d v="2100-01-25T00:00:00"/>
    <n v="6431000"/>
    <n v="109000"/>
    <x v="0"/>
    <x v="76"/>
    <s v="Normal"/>
    <s v="Ok"/>
  </r>
  <r>
    <s v="ORD3971"/>
    <s v="Monitor"/>
    <n v="411"/>
    <n v="4500"/>
    <n v="300"/>
    <s v="West"/>
    <d v="2100-02-01T00:00:00"/>
    <n v="1726200"/>
    <n v="123300"/>
    <x v="1"/>
    <x v="76"/>
    <s v="Normal"/>
    <s v="Ok"/>
  </r>
  <r>
    <s v="ORD3972"/>
    <s v="Speaker"/>
    <n v="481"/>
    <n v="22000"/>
    <n v="5000"/>
    <s v="East"/>
    <d v="2100-02-08T00:00:00"/>
    <n v="8177000"/>
    <n v="2405000"/>
    <x v="1"/>
    <x v="76"/>
    <s v="High Discount"/>
    <s v="Ok"/>
  </r>
  <r>
    <s v="ORD3973"/>
    <s v="Tablet"/>
    <n v="569"/>
    <n v="18000"/>
    <n v="500"/>
    <s v="North"/>
    <d v="2100-02-15T00:00:00"/>
    <n v="9957500"/>
    <n v="284500"/>
    <x v="1"/>
    <x v="76"/>
    <s v="Normal"/>
    <s v="Ok"/>
  </r>
  <r>
    <s v="ORD3974"/>
    <s v="Hard Disk"/>
    <n v="455"/>
    <n v="15000"/>
    <n v="500"/>
    <s v="North"/>
    <d v="2100-02-22T00:00:00"/>
    <n v="6597500"/>
    <n v="227500"/>
    <x v="1"/>
    <x v="76"/>
    <s v="High Discount"/>
    <s v="Ok"/>
  </r>
  <r>
    <s v="ORD3975"/>
    <s v="Mouse"/>
    <n v="426"/>
    <n v="800"/>
    <n v="500"/>
    <s v="South"/>
    <d v="2100-03-01T00:00:00"/>
    <n v="127800"/>
    <n v="213000"/>
    <x v="2"/>
    <x v="76"/>
    <s v="High Discount"/>
    <s v="Ok"/>
  </r>
  <r>
    <s v="ORD3976"/>
    <s v="Laptop"/>
    <n v="201"/>
    <n v="22000"/>
    <n v="2000"/>
    <s v="East"/>
    <d v="2100-03-08T00:00:00"/>
    <n v="4020000"/>
    <n v="402000"/>
    <x v="2"/>
    <x v="76"/>
    <s v="High Discount"/>
    <s v="Ok"/>
  </r>
  <r>
    <s v="ORD3977"/>
    <s v="Printer"/>
    <n v="371"/>
    <n v="800"/>
    <n v="400"/>
    <s v="South"/>
    <d v="2100-03-15T00:00:00"/>
    <n v="148400"/>
    <n v="148400"/>
    <x v="2"/>
    <x v="76"/>
    <s v="High Discount"/>
    <s v="Ok"/>
  </r>
  <r>
    <s v="ORD3978"/>
    <s v="Speaker"/>
    <n v="263"/>
    <n v="15000"/>
    <n v="500"/>
    <s v="South"/>
    <d v="2100-03-22T00:00:00"/>
    <n v="3813500"/>
    <n v="131500"/>
    <x v="2"/>
    <x v="76"/>
    <s v="High Discount"/>
    <s v="Ok"/>
  </r>
  <r>
    <s v="ORD3979"/>
    <s v="Speaker"/>
    <n v="114"/>
    <n v="800"/>
    <n v="3000"/>
    <s v="West"/>
    <d v="2100-03-29T00:00:00"/>
    <n v="0"/>
    <n v="342000"/>
    <x v="2"/>
    <x v="76"/>
    <s v="High Discount"/>
    <s v="Zero Sales"/>
  </r>
  <r>
    <s v="ORD3980"/>
    <s v="Tablet"/>
    <n v="319"/>
    <n v="45000"/>
    <n v="500"/>
    <s v="East"/>
    <d v="2100-04-05T00:00:00"/>
    <n v="14195500"/>
    <n v="159500"/>
    <x v="3"/>
    <x v="76"/>
    <s v="High Discount"/>
    <s v="Ok"/>
  </r>
  <r>
    <s v="ORD3981"/>
    <s v="Hard Disk"/>
    <n v="586"/>
    <n v="45000"/>
    <n v="500"/>
    <s v="South"/>
    <d v="2100-04-12T00:00:00"/>
    <n v="26077000"/>
    <n v="293000"/>
    <x v="3"/>
    <x v="76"/>
    <s v="Normal"/>
    <s v="Ok"/>
  </r>
  <r>
    <s v="ORD3982"/>
    <s v="Laptop"/>
    <n v="149"/>
    <n v="4500"/>
    <n v="2000"/>
    <s v="North"/>
    <d v="2100-04-19T00:00:00"/>
    <n v="372500"/>
    <n v="298000"/>
    <x v="3"/>
    <x v="76"/>
    <s v="High Discount"/>
    <s v="Ok"/>
  </r>
  <r>
    <s v="ORD3983"/>
    <s v="Webcam"/>
    <n v="154"/>
    <n v="800"/>
    <n v="1500"/>
    <s v="South"/>
    <d v="2100-04-26T00:00:00"/>
    <n v="0"/>
    <n v="231000"/>
    <x v="3"/>
    <x v="76"/>
    <s v="High Discount"/>
    <s v="Zero Sales"/>
  </r>
  <r>
    <s v="ORD3984"/>
    <s v="Mouse"/>
    <n v="180"/>
    <n v="18000"/>
    <n v="300"/>
    <s v="East"/>
    <d v="2100-05-03T00:00:00"/>
    <n v="3186000"/>
    <n v="54000"/>
    <x v="4"/>
    <x v="76"/>
    <s v="High Discount"/>
    <s v="Ok"/>
  </r>
  <r>
    <s v="ORD3985"/>
    <s v="Webcam"/>
    <n v="438"/>
    <n v="45000"/>
    <n v="300"/>
    <s v="North"/>
    <d v="2100-05-10T00:00:00"/>
    <n v="19578600"/>
    <n v="131400"/>
    <x v="4"/>
    <x v="76"/>
    <s v="Normal"/>
    <s v="Ok"/>
  </r>
  <r>
    <s v="ORD3986"/>
    <s v="Printer"/>
    <n v="370"/>
    <n v="18000"/>
    <n v="400"/>
    <s v="North"/>
    <d v="2100-05-17T00:00:00"/>
    <n v="6512000"/>
    <n v="148000"/>
    <x v="4"/>
    <x v="76"/>
    <s v="High Discount"/>
    <s v="Ok"/>
  </r>
  <r>
    <s v="ORD3987"/>
    <s v="Laptop"/>
    <n v="487"/>
    <n v="6000"/>
    <n v="300"/>
    <s v="North"/>
    <d v="2100-05-24T00:00:00"/>
    <n v="2775900"/>
    <n v="146100"/>
    <x v="4"/>
    <x v="76"/>
    <s v="Normal"/>
    <s v="Ok"/>
  </r>
  <r>
    <s v="ORD3988"/>
    <s v="Laptop"/>
    <n v="68"/>
    <n v="1200"/>
    <n v="400"/>
    <s v="West"/>
    <d v="2100-05-31T00:00:00"/>
    <n v="54400"/>
    <n v="27200"/>
    <x v="4"/>
    <x v="76"/>
    <s v="High Discount"/>
    <s v="Ok"/>
  </r>
  <r>
    <s v="ORD3989"/>
    <s v="Mouse"/>
    <n v="274"/>
    <n v="15000"/>
    <n v="100"/>
    <s v="North"/>
    <d v="2100-06-07T00:00:00"/>
    <n v="4082600"/>
    <n v="27400"/>
    <x v="5"/>
    <x v="76"/>
    <s v="Normal"/>
    <s v="Ok"/>
  </r>
  <r>
    <s v="ORD3990"/>
    <s v="Keyboard"/>
    <n v="509"/>
    <n v="15000"/>
    <n v="5000"/>
    <s v="West"/>
    <d v="2100-06-14T00:00:00"/>
    <n v="5090000"/>
    <n v="2545000"/>
    <x v="5"/>
    <x v="76"/>
    <s v="High Discount"/>
    <s v="Ok"/>
  </r>
  <r>
    <s v="ORD3991"/>
    <s v="Webcam"/>
    <n v="443"/>
    <n v="18000"/>
    <n v="500"/>
    <s v="West"/>
    <d v="2100-06-21T00:00:00"/>
    <n v="7752500"/>
    <n v="221500"/>
    <x v="5"/>
    <x v="76"/>
    <s v="High Discount"/>
    <s v="Ok"/>
  </r>
  <r>
    <s v="ORD3992"/>
    <s v="Mobile"/>
    <n v="275"/>
    <n v="12000"/>
    <n v="300"/>
    <s v="South"/>
    <d v="2100-06-28T00:00:00"/>
    <n v="3217500"/>
    <n v="82500"/>
    <x v="5"/>
    <x v="76"/>
    <s v="High Discount"/>
    <s v="Ok"/>
  </r>
  <r>
    <s v="ORD3993"/>
    <s v="Speaker"/>
    <n v="409"/>
    <n v="18000"/>
    <n v="500"/>
    <s v="South"/>
    <d v="2100-07-05T00:00:00"/>
    <n v="7157500"/>
    <n v="204500"/>
    <x v="6"/>
    <x v="76"/>
    <s v="High Discount"/>
    <s v="Ok"/>
  </r>
  <r>
    <s v="ORD3994"/>
    <s v="Keyboard"/>
    <n v="479"/>
    <n v="15000"/>
    <n v="5000"/>
    <s v="North"/>
    <d v="2100-07-12T00:00:00"/>
    <n v="4790000"/>
    <n v="2395000"/>
    <x v="6"/>
    <x v="76"/>
    <s v="High Discount"/>
    <s v="Ok"/>
  </r>
  <r>
    <s v="ORD3995"/>
    <s v="Mobile"/>
    <n v="64"/>
    <n v="1200"/>
    <n v="100"/>
    <s v="East"/>
    <d v="2100-07-19T00:00:00"/>
    <n v="70400"/>
    <n v="6400"/>
    <x v="6"/>
    <x v="76"/>
    <s v="High Discount"/>
    <s v="Ok"/>
  </r>
  <r>
    <s v="ORD3996"/>
    <s v="Hard Disk"/>
    <n v="595"/>
    <n v="45000"/>
    <n v="300"/>
    <s v="North"/>
    <d v="2100-07-26T00:00:00"/>
    <n v="26596500"/>
    <n v="178500"/>
    <x v="6"/>
    <x v="76"/>
    <s v="Normal"/>
    <s v="Ok"/>
  </r>
  <r>
    <s v="ORD3997"/>
    <s v="Mouse"/>
    <n v="463"/>
    <n v="18000"/>
    <n v="300"/>
    <s v="South"/>
    <d v="2100-08-02T00:00:00"/>
    <n v="8195100"/>
    <n v="138900"/>
    <x v="7"/>
    <x v="76"/>
    <s v="Normal"/>
    <s v="Ok"/>
  </r>
  <r>
    <s v="ORD3998"/>
    <s v="Hard Disk"/>
    <n v="404"/>
    <n v="800"/>
    <n v="1000"/>
    <s v="North"/>
    <d v="2100-08-09T00:00:00"/>
    <n v="0"/>
    <n v="404000"/>
    <x v="7"/>
    <x v="76"/>
    <s v="High Discount"/>
    <s v="Zero Sales"/>
  </r>
  <r>
    <s v="ORD3999"/>
    <s v="Speaker"/>
    <n v="506"/>
    <n v="12000"/>
    <n v="1000"/>
    <s v="South"/>
    <d v="2100-08-16T00:00:00"/>
    <n v="5566000"/>
    <n v="506000"/>
    <x v="7"/>
    <x v="76"/>
    <s v="High Discount"/>
    <s v="Ok"/>
  </r>
  <r>
    <s v="ORD4000"/>
    <s v="Monitor"/>
    <n v="580"/>
    <n v="15000"/>
    <n v="1500"/>
    <s v="North"/>
    <d v="2100-08-23T00:00:00"/>
    <n v="7830000"/>
    <n v="870000"/>
    <x v="7"/>
    <x v="76"/>
    <s v="High Discount"/>
    <s v="Ok"/>
  </r>
  <r>
    <s v="ORD4001"/>
    <s v="Mobile"/>
    <n v="245"/>
    <n v="18000"/>
    <n v="1000"/>
    <s v="East"/>
    <d v="2100-08-30T00:00:00"/>
    <n v="4165000"/>
    <n v="245000"/>
    <x v="7"/>
    <x v="76"/>
    <s v="High Discount"/>
    <s v="Ok"/>
  </r>
  <r>
    <s v="ORD4002"/>
    <s v="Keyboard"/>
    <n v="164"/>
    <n v="18000"/>
    <n v="400"/>
    <s v="North"/>
    <d v="2100-09-06T00:00:00"/>
    <n v="2886400"/>
    <n v="65600"/>
    <x v="8"/>
    <x v="76"/>
    <s v="High Discount"/>
    <s v="Ok"/>
  </r>
  <r>
    <s v="ORD4003"/>
    <s v="Mobile"/>
    <n v="466"/>
    <n v="800"/>
    <n v="200"/>
    <s v="East"/>
    <d v="2100-09-13T00:00:00"/>
    <n v="279600"/>
    <n v="93200"/>
    <x v="8"/>
    <x v="76"/>
    <s v="Normal"/>
    <s v="Ok"/>
  </r>
  <r>
    <s v="ORD4004"/>
    <s v="Mobile"/>
    <n v="401"/>
    <n v="6000"/>
    <n v="400"/>
    <s v="East"/>
    <d v="2100-09-20T00:00:00"/>
    <n v="2245600"/>
    <n v="160400"/>
    <x v="8"/>
    <x v="76"/>
    <s v="Normal"/>
    <s v="Ok"/>
  </r>
  <r>
    <s v="ORD4005"/>
    <s v="Mouse"/>
    <n v="124"/>
    <n v="45000"/>
    <n v="200"/>
    <s v="North"/>
    <d v="2100-09-27T00:00:00"/>
    <n v="5555200"/>
    <n v="24800"/>
    <x v="8"/>
    <x v="76"/>
    <s v="High Discount"/>
    <s v="Ok"/>
  </r>
  <r>
    <s v="ORD4006"/>
    <s v="Hard Disk"/>
    <n v="85"/>
    <n v="1200"/>
    <n v="5000"/>
    <s v="East"/>
    <d v="2100-10-04T00:00:00"/>
    <n v="0"/>
    <n v="425000"/>
    <x v="9"/>
    <x v="76"/>
    <s v="High Discount"/>
    <s v="Zero Sales"/>
  </r>
  <r>
    <s v="ORD4007"/>
    <s v="Webcam"/>
    <n v="291"/>
    <n v="45000"/>
    <n v="3000"/>
    <s v="East"/>
    <d v="2100-10-11T00:00:00"/>
    <n v="12222000"/>
    <n v="873000"/>
    <x v="9"/>
    <x v="76"/>
    <s v="High Discount"/>
    <s v="Ok"/>
  </r>
  <r>
    <s v="ORD4008"/>
    <s v="Monitor"/>
    <n v="112"/>
    <n v="800"/>
    <n v="300"/>
    <s v="South"/>
    <d v="2100-10-18T00:00:00"/>
    <n v="56000"/>
    <n v="33600"/>
    <x v="9"/>
    <x v="76"/>
    <s v="High Discount"/>
    <s v="Ok"/>
  </r>
  <r>
    <s v="ORD4009"/>
    <s v="Mouse"/>
    <n v="558"/>
    <n v="15000"/>
    <n v="3000"/>
    <s v="South"/>
    <d v="2100-10-25T00:00:00"/>
    <n v="6696000"/>
    <n v="1674000"/>
    <x v="9"/>
    <x v="76"/>
    <s v="High Discount"/>
    <s v="Ok"/>
  </r>
  <r>
    <s v="ORD4010"/>
    <s v="Printer"/>
    <n v="237"/>
    <n v="800"/>
    <n v="400"/>
    <s v="East"/>
    <d v="2100-11-01T00:00:00"/>
    <n v="94800"/>
    <n v="94800"/>
    <x v="10"/>
    <x v="76"/>
    <s v="High Discount"/>
    <s v="Ok"/>
  </r>
  <r>
    <s v="ORD4011"/>
    <s v="Mouse"/>
    <n v="142"/>
    <n v="4500"/>
    <n v="3000"/>
    <s v="West"/>
    <d v="2100-11-08T00:00:00"/>
    <n v="213000"/>
    <n v="426000"/>
    <x v="10"/>
    <x v="76"/>
    <s v="High Discount"/>
    <s v="Ok"/>
  </r>
  <r>
    <s v="ORD4012"/>
    <s v="Speaker"/>
    <n v="54"/>
    <n v="22000"/>
    <n v="300"/>
    <s v="North"/>
    <d v="2100-11-15T00:00:00"/>
    <n v="1171800"/>
    <n v="16200"/>
    <x v="10"/>
    <x v="76"/>
    <s v="High Discount"/>
    <s v="Ok"/>
  </r>
  <r>
    <s v="ORD4013"/>
    <s v="Monitor"/>
    <n v="487"/>
    <n v="6000"/>
    <n v="2000"/>
    <s v="East"/>
    <d v="2100-11-22T00:00:00"/>
    <n v="1948000"/>
    <n v="974000"/>
    <x v="10"/>
    <x v="76"/>
    <s v="High Discount"/>
    <s v="Ok"/>
  </r>
  <r>
    <s v="ORD4014"/>
    <s v="Laptop"/>
    <n v="215"/>
    <n v="22000"/>
    <n v="3000"/>
    <s v="North"/>
    <d v="2100-11-29T00:00:00"/>
    <n v="4085000"/>
    <n v="645000"/>
    <x v="10"/>
    <x v="76"/>
    <s v="High Discount"/>
    <s v="Ok"/>
  </r>
  <r>
    <s v="ORD4015"/>
    <s v="Printer"/>
    <n v="495"/>
    <n v="15000"/>
    <n v="1000"/>
    <s v="South"/>
    <d v="2100-12-06T00:00:00"/>
    <n v="6930000"/>
    <n v="495000"/>
    <x v="11"/>
    <x v="76"/>
    <s v="High Discount"/>
    <s v="Ok"/>
  </r>
  <r>
    <s v="ORD4016"/>
    <s v="Tablet"/>
    <n v="74"/>
    <n v="1200"/>
    <n v="300"/>
    <s v="North"/>
    <d v="2100-12-13T00:00:00"/>
    <n v="66600"/>
    <n v="22200"/>
    <x v="11"/>
    <x v="76"/>
    <s v="High Discount"/>
    <s v="Ok"/>
  </r>
  <r>
    <s v="ORD4017"/>
    <s v="Mouse"/>
    <n v="557"/>
    <n v="45000"/>
    <n v="100"/>
    <s v="East"/>
    <d v="2100-12-20T00:00:00"/>
    <n v="25009300"/>
    <n v="55700"/>
    <x v="11"/>
    <x v="76"/>
    <s v="Normal"/>
    <s v="Ok"/>
  </r>
  <r>
    <s v="ORD4018"/>
    <s v="Mobile"/>
    <n v="147"/>
    <n v="12000"/>
    <n v="1000"/>
    <s v="East"/>
    <d v="2100-12-27T00:00:00"/>
    <n v="1617000"/>
    <n v="147000"/>
    <x v="11"/>
    <x v="76"/>
    <s v="High Discount"/>
    <s v="Ok"/>
  </r>
  <r>
    <s v="ORD4019"/>
    <s v="Webcam"/>
    <n v="317"/>
    <n v="4500"/>
    <n v="2000"/>
    <s v="East"/>
    <d v="2101-01-03T00:00:00"/>
    <n v="792500"/>
    <n v="634000"/>
    <x v="0"/>
    <x v="77"/>
    <s v="High Discount"/>
    <s v="Ok"/>
  </r>
  <r>
    <s v="ORD4020"/>
    <s v="Laptop"/>
    <n v="442"/>
    <n v="6000"/>
    <n v="2000"/>
    <s v="East"/>
    <d v="2101-01-10T00:00:00"/>
    <n v="1768000"/>
    <n v="884000"/>
    <x v="0"/>
    <x v="77"/>
    <s v="High Discount"/>
    <s v="Ok"/>
  </r>
  <r>
    <s v="ORD4021"/>
    <s v="Mouse"/>
    <n v="334"/>
    <n v="22000"/>
    <n v="500"/>
    <s v="West"/>
    <d v="2101-01-17T00:00:00"/>
    <n v="7181000"/>
    <n v="167000"/>
    <x v="0"/>
    <x v="77"/>
    <s v="High Discount"/>
    <s v="Ok"/>
  </r>
  <r>
    <s v="ORD4022"/>
    <s v="Mouse"/>
    <n v="158"/>
    <n v="18000"/>
    <n v="1000"/>
    <s v="West"/>
    <d v="2101-01-24T00:00:00"/>
    <n v="2686000"/>
    <n v="158000"/>
    <x v="0"/>
    <x v="77"/>
    <s v="High Discount"/>
    <s v="Ok"/>
  </r>
  <r>
    <s v="ORD4023"/>
    <s v="Keyboard"/>
    <n v="76"/>
    <n v="4500"/>
    <n v="200"/>
    <s v="West"/>
    <d v="2101-01-31T00:00:00"/>
    <n v="326800"/>
    <n v="15200"/>
    <x v="0"/>
    <x v="77"/>
    <s v="High Discount"/>
    <s v="Ok"/>
  </r>
  <r>
    <s v="ORD4024"/>
    <s v="Keyboard"/>
    <n v="104"/>
    <n v="45000"/>
    <n v="100"/>
    <s v="East"/>
    <d v="2101-02-07T00:00:00"/>
    <n v="4669600"/>
    <n v="10400"/>
    <x v="1"/>
    <x v="77"/>
    <s v="Normal"/>
    <s v="Ok"/>
  </r>
  <r>
    <s v="ORD4025"/>
    <s v="Laptop"/>
    <n v="182"/>
    <n v="4500"/>
    <n v="300"/>
    <s v="West"/>
    <d v="2101-02-14T00:00:00"/>
    <n v="764400"/>
    <n v="54600"/>
    <x v="1"/>
    <x v="77"/>
    <s v="High Discount"/>
    <s v="Ok"/>
  </r>
  <r>
    <s v="ORD4026"/>
    <s v="Hard Disk"/>
    <n v="101"/>
    <n v="15000"/>
    <n v="2000"/>
    <s v="North"/>
    <d v="2101-02-21T00:00:00"/>
    <n v="1313000"/>
    <n v="202000"/>
    <x v="1"/>
    <x v="77"/>
    <s v="High Discount"/>
    <s v="Ok"/>
  </r>
  <r>
    <s v="ORD4027"/>
    <s v="Keyboard"/>
    <n v="542"/>
    <n v="18000"/>
    <n v="2000"/>
    <s v="East"/>
    <d v="2101-02-28T00:00:00"/>
    <n v="8672000"/>
    <n v="1084000"/>
    <x v="1"/>
    <x v="77"/>
    <s v="High Discount"/>
    <s v="Ok"/>
  </r>
  <r>
    <s v="ORD4028"/>
    <s v="Mobile"/>
    <n v="347"/>
    <n v="1200"/>
    <n v="100"/>
    <s v="South"/>
    <d v="2101-03-07T00:00:00"/>
    <n v="381700"/>
    <n v="34700"/>
    <x v="2"/>
    <x v="77"/>
    <s v="Normal"/>
    <s v="Ok"/>
  </r>
  <r>
    <s v="ORD4029"/>
    <s v="Printer"/>
    <n v="448"/>
    <n v="18000"/>
    <n v="500"/>
    <s v="East"/>
    <d v="2101-03-14T00:00:00"/>
    <n v="7840000"/>
    <n v="224000"/>
    <x v="2"/>
    <x v="77"/>
    <s v="High Discount"/>
    <s v="Ok"/>
  </r>
  <r>
    <s v="ORD4030"/>
    <s v="Tablet"/>
    <n v="67"/>
    <n v="1200"/>
    <n v="200"/>
    <s v="North"/>
    <d v="2101-03-21T00:00:00"/>
    <n v="67000"/>
    <n v="13400"/>
    <x v="2"/>
    <x v="77"/>
    <s v="High Discount"/>
    <s v="Ok"/>
  </r>
  <r>
    <s v="ORD4031"/>
    <s v="Monitor"/>
    <n v="295"/>
    <n v="15000"/>
    <n v="5000"/>
    <s v="West"/>
    <d v="2101-03-28T00:00:00"/>
    <n v="2950000"/>
    <n v="1475000"/>
    <x v="2"/>
    <x v="77"/>
    <s v="High Discount"/>
    <s v="Ok"/>
  </r>
  <r>
    <s v="ORD4032"/>
    <s v="Tablet"/>
    <n v="552"/>
    <n v="1200"/>
    <n v="2000"/>
    <s v="East"/>
    <d v="2101-04-04T00:00:00"/>
    <n v="0"/>
    <n v="1104000"/>
    <x v="3"/>
    <x v="77"/>
    <s v="High Discount"/>
    <s v="Zero Sales"/>
  </r>
  <r>
    <s v="ORD4033"/>
    <s v="Tablet"/>
    <n v="138"/>
    <n v="18000"/>
    <n v="500"/>
    <s v="West"/>
    <d v="2101-04-11T00:00:00"/>
    <n v="2415000"/>
    <n v="69000"/>
    <x v="3"/>
    <x v="77"/>
    <s v="High Discount"/>
    <s v="Ok"/>
  </r>
  <r>
    <s v="ORD4034"/>
    <s v="Monitor"/>
    <n v="252"/>
    <n v="1200"/>
    <n v="1500"/>
    <s v="East"/>
    <d v="2101-04-18T00:00:00"/>
    <n v="0"/>
    <n v="378000"/>
    <x v="3"/>
    <x v="77"/>
    <s v="High Discount"/>
    <s v="Zero Sales"/>
  </r>
  <r>
    <s v="ORD4035"/>
    <s v="Keyboard"/>
    <n v="289"/>
    <n v="5500"/>
    <n v="300"/>
    <s v="North"/>
    <d v="2101-04-25T00:00:00"/>
    <n v="1502800"/>
    <n v="86700"/>
    <x v="3"/>
    <x v="77"/>
    <s v="High Discount"/>
    <s v="Ok"/>
  </r>
  <r>
    <s v="ORD4036"/>
    <s v="Laptop"/>
    <n v="539"/>
    <n v="800"/>
    <n v="100"/>
    <s v="East"/>
    <d v="2101-05-02T00:00:00"/>
    <n v="377300"/>
    <n v="53900"/>
    <x v="4"/>
    <x v="77"/>
    <s v="Normal"/>
    <s v="Ok"/>
  </r>
  <r>
    <s v="ORD4037"/>
    <s v="Monitor"/>
    <n v="62"/>
    <n v="1200"/>
    <n v="400"/>
    <s v="West"/>
    <d v="2101-05-09T00:00:00"/>
    <n v="49600"/>
    <n v="24800"/>
    <x v="4"/>
    <x v="77"/>
    <s v="High Discount"/>
    <s v="Ok"/>
  </r>
  <r>
    <s v="ORD4038"/>
    <s v="Speaker"/>
    <n v="364"/>
    <n v="18000"/>
    <n v="1500"/>
    <s v="West"/>
    <d v="2101-05-16T00:00:00"/>
    <n v="6006000"/>
    <n v="546000"/>
    <x v="4"/>
    <x v="77"/>
    <s v="High Discount"/>
    <s v="Ok"/>
  </r>
  <r>
    <s v="ORD4039"/>
    <s v="Hard Disk"/>
    <n v="247"/>
    <n v="800"/>
    <n v="1500"/>
    <s v="North"/>
    <d v="2101-05-23T00:00:00"/>
    <n v="0"/>
    <n v="370500"/>
    <x v="4"/>
    <x v="77"/>
    <s v="High Discount"/>
    <s v="Zero Sales"/>
  </r>
  <r>
    <s v="ORD4040"/>
    <s v="Printer"/>
    <n v="292"/>
    <n v="800"/>
    <n v="400"/>
    <s v="East"/>
    <d v="2101-05-30T00:00:00"/>
    <n v="116800"/>
    <n v="116800"/>
    <x v="4"/>
    <x v="77"/>
    <s v="High Discount"/>
    <s v="Ok"/>
  </r>
  <r>
    <s v="ORD4041"/>
    <s v="Webcam"/>
    <n v="556"/>
    <n v="18000"/>
    <n v="200"/>
    <s v="South"/>
    <d v="2101-06-06T00:00:00"/>
    <n v="9896800"/>
    <n v="111200"/>
    <x v="5"/>
    <x v="77"/>
    <s v="Normal"/>
    <s v="Ok"/>
  </r>
  <r>
    <s v="ORD4042"/>
    <s v="Keyboard"/>
    <n v="92"/>
    <n v="12000"/>
    <n v="1000"/>
    <s v="East"/>
    <d v="2101-06-13T00:00:00"/>
    <n v="1012000"/>
    <n v="92000"/>
    <x v="5"/>
    <x v="77"/>
    <s v="High Discount"/>
    <s v="Ok"/>
  </r>
  <r>
    <s v="ORD4043"/>
    <s v="Hard Disk"/>
    <n v="379"/>
    <n v="15000"/>
    <n v="1000"/>
    <s v="North"/>
    <d v="2101-06-20T00:00:00"/>
    <n v="5306000"/>
    <n v="379000"/>
    <x v="5"/>
    <x v="77"/>
    <s v="High Discount"/>
    <s v="Ok"/>
  </r>
  <r>
    <s v="ORD4044"/>
    <s v="Monitor"/>
    <n v="478"/>
    <n v="45000"/>
    <n v="400"/>
    <s v="South"/>
    <d v="2101-06-27T00:00:00"/>
    <n v="21318800"/>
    <n v="191200"/>
    <x v="5"/>
    <x v="77"/>
    <s v="Normal"/>
    <s v="Ok"/>
  </r>
  <r>
    <s v="ORD4045"/>
    <s v="Speaker"/>
    <n v="211"/>
    <n v="45000"/>
    <n v="1000"/>
    <s v="North"/>
    <d v="2101-07-04T00:00:00"/>
    <n v="9284000"/>
    <n v="211000"/>
    <x v="6"/>
    <x v="77"/>
    <s v="High Discount"/>
    <s v="Ok"/>
  </r>
  <r>
    <s v="ORD4046"/>
    <s v="Webcam"/>
    <n v="484"/>
    <n v="800"/>
    <n v="200"/>
    <s v="East"/>
    <d v="2101-07-11T00:00:00"/>
    <n v="290400"/>
    <n v="96800"/>
    <x v="6"/>
    <x v="77"/>
    <s v="Normal"/>
    <s v="Ok"/>
  </r>
  <r>
    <s v="ORD4047"/>
    <s v="Printer"/>
    <n v="282"/>
    <n v="15000"/>
    <n v="300"/>
    <s v="South"/>
    <d v="2101-07-18T00:00:00"/>
    <n v="4145400"/>
    <n v="84600"/>
    <x v="6"/>
    <x v="77"/>
    <s v="High Discount"/>
    <s v="Ok"/>
  </r>
  <r>
    <s v="ORD4048"/>
    <s v="Printer"/>
    <n v="160"/>
    <n v="1200"/>
    <n v="3000"/>
    <s v="North"/>
    <d v="2101-07-25T00:00:00"/>
    <n v="0"/>
    <n v="480000"/>
    <x v="6"/>
    <x v="77"/>
    <s v="High Discount"/>
    <s v="Zero Sales"/>
  </r>
  <r>
    <s v="ORD4049"/>
    <s v="Keyboard"/>
    <n v="281"/>
    <n v="5500"/>
    <n v="500"/>
    <s v="West"/>
    <d v="2101-08-01T00:00:00"/>
    <n v="1405000"/>
    <n v="140500"/>
    <x v="7"/>
    <x v="77"/>
    <s v="High Discount"/>
    <s v="Ok"/>
  </r>
  <r>
    <s v="ORD4050"/>
    <s v="Monitor"/>
    <n v="322"/>
    <n v="6000"/>
    <n v="400"/>
    <s v="South"/>
    <d v="2101-08-08T00:00:00"/>
    <n v="1803200"/>
    <n v="128800"/>
    <x v="7"/>
    <x v="77"/>
    <s v="High Discount"/>
    <s v="Ok"/>
  </r>
  <r>
    <s v="ORD4051"/>
    <s v="Hard Disk"/>
    <n v="90"/>
    <n v="12000"/>
    <n v="500"/>
    <s v="South"/>
    <d v="2101-08-15T00:00:00"/>
    <n v="1035000"/>
    <n v="45000"/>
    <x v="7"/>
    <x v="77"/>
    <s v="High Discount"/>
    <s v="Ok"/>
  </r>
  <r>
    <s v="ORD4052"/>
    <s v="Laptop"/>
    <n v="515"/>
    <n v="22000"/>
    <n v="2000"/>
    <s v="North"/>
    <d v="2101-08-22T00:00:00"/>
    <n v="10300000"/>
    <n v="1030000"/>
    <x v="7"/>
    <x v="77"/>
    <s v="High Discount"/>
    <s v="Ok"/>
  </r>
  <r>
    <s v="ORD4053"/>
    <s v="Hard Disk"/>
    <n v="126"/>
    <n v="15000"/>
    <n v="200"/>
    <s v="West"/>
    <d v="2101-08-29T00:00:00"/>
    <n v="1864800"/>
    <n v="25200"/>
    <x v="7"/>
    <x v="77"/>
    <s v="High Discount"/>
    <s v="Ok"/>
  </r>
  <r>
    <s v="ORD4054"/>
    <s v="Hard Disk"/>
    <n v="539"/>
    <n v="12000"/>
    <n v="500"/>
    <s v="South"/>
    <d v="2101-09-05T00:00:00"/>
    <n v="6198500"/>
    <n v="269500"/>
    <x v="8"/>
    <x v="77"/>
    <s v="Normal"/>
    <s v="Ok"/>
  </r>
  <r>
    <s v="ORD4055"/>
    <s v="Printer"/>
    <n v="166"/>
    <n v="45000"/>
    <n v="400"/>
    <s v="North"/>
    <d v="2101-09-12T00:00:00"/>
    <n v="7403600"/>
    <n v="66400"/>
    <x v="8"/>
    <x v="77"/>
    <s v="High Discount"/>
    <s v="Ok"/>
  </r>
  <r>
    <s v="ORD4056"/>
    <s v="Laptop"/>
    <n v="483"/>
    <n v="6000"/>
    <n v="300"/>
    <s v="South"/>
    <d v="2101-09-19T00:00:00"/>
    <n v="2753100"/>
    <n v="144900"/>
    <x v="8"/>
    <x v="77"/>
    <s v="Normal"/>
    <s v="Ok"/>
  </r>
  <r>
    <s v="ORD4057"/>
    <s v="Laptop"/>
    <n v="68"/>
    <n v="1200"/>
    <n v="1000"/>
    <s v="South"/>
    <d v="2101-09-26T00:00:00"/>
    <n v="13600"/>
    <n v="68000"/>
    <x v="8"/>
    <x v="77"/>
    <s v="High Discount"/>
    <s v="Ok"/>
  </r>
  <r>
    <s v="ORD4058"/>
    <s v="Keyboard"/>
    <n v="245"/>
    <n v="6000"/>
    <n v="1500"/>
    <s v="South"/>
    <d v="2101-10-03T00:00:00"/>
    <n v="1102500"/>
    <n v="367500"/>
    <x v="9"/>
    <x v="77"/>
    <s v="High Discount"/>
    <s v="Ok"/>
  </r>
  <r>
    <s v="ORD4059"/>
    <s v="Webcam"/>
    <n v="500"/>
    <n v="6000"/>
    <n v="1500"/>
    <s v="West"/>
    <d v="2101-10-10T00:00:00"/>
    <n v="2250000"/>
    <n v="750000"/>
    <x v="9"/>
    <x v="77"/>
    <s v="High Discount"/>
    <s v="Ok"/>
  </r>
  <r>
    <s v="ORD4060"/>
    <s v="Mouse"/>
    <n v="474"/>
    <n v="1200"/>
    <n v="2000"/>
    <s v="East"/>
    <d v="2101-10-17T00:00:00"/>
    <n v="0"/>
    <n v="948000"/>
    <x v="9"/>
    <x v="77"/>
    <s v="High Discount"/>
    <s v="Zero Sales"/>
  </r>
  <r>
    <s v="ORD4061"/>
    <s v="Tablet"/>
    <n v="443"/>
    <n v="6000"/>
    <n v="500"/>
    <s v="East"/>
    <d v="2101-10-24T00:00:00"/>
    <n v="2436500"/>
    <n v="221500"/>
    <x v="9"/>
    <x v="77"/>
    <s v="High Discount"/>
    <s v="Ok"/>
  </r>
  <r>
    <s v="ORD4062"/>
    <s v="Tablet"/>
    <n v="333"/>
    <n v="15000"/>
    <n v="100"/>
    <s v="West"/>
    <d v="2101-10-31T00:00:00"/>
    <n v="4961700"/>
    <n v="33300"/>
    <x v="9"/>
    <x v="77"/>
    <s v="Normal"/>
    <s v="Ok"/>
  </r>
  <r>
    <s v="ORD4063"/>
    <s v="Printer"/>
    <n v="83"/>
    <n v="22000"/>
    <n v="400"/>
    <s v="West"/>
    <d v="2101-11-07T00:00:00"/>
    <n v="1792800"/>
    <n v="33200"/>
    <x v="10"/>
    <x v="77"/>
    <s v="High Discount"/>
    <s v="Ok"/>
  </r>
  <r>
    <s v="ORD4064"/>
    <s v="Mouse"/>
    <n v="344"/>
    <n v="12000"/>
    <n v="100"/>
    <s v="North"/>
    <d v="2101-11-14T00:00:00"/>
    <n v="4093600"/>
    <n v="34400"/>
    <x v="10"/>
    <x v="77"/>
    <s v="Normal"/>
    <s v="Ok"/>
  </r>
  <r>
    <s v="ORD4065"/>
    <s v="Webcam"/>
    <n v="300"/>
    <n v="15000"/>
    <n v="400"/>
    <s v="South"/>
    <d v="2101-11-21T00:00:00"/>
    <n v="4380000"/>
    <n v="120000"/>
    <x v="10"/>
    <x v="77"/>
    <s v="High Discount"/>
    <s v="Ok"/>
  </r>
  <r>
    <s v="ORD4066"/>
    <s v="Mouse"/>
    <n v="388"/>
    <n v="12000"/>
    <n v="400"/>
    <s v="West"/>
    <d v="2101-11-28T00:00:00"/>
    <n v="4500800"/>
    <n v="155200"/>
    <x v="10"/>
    <x v="77"/>
    <s v="High Discount"/>
    <s v="Ok"/>
  </r>
  <r>
    <s v="ORD4067"/>
    <s v="Keyboard"/>
    <n v="489"/>
    <n v="800"/>
    <n v="300"/>
    <s v="North"/>
    <d v="2101-12-05T00:00:00"/>
    <n v="244500"/>
    <n v="146700"/>
    <x v="11"/>
    <x v="77"/>
    <s v="Normal"/>
    <s v="Ok"/>
  </r>
  <r>
    <s v="ORD4068"/>
    <s v="Hard Disk"/>
    <n v="229"/>
    <n v="18000"/>
    <n v="2000"/>
    <s v="East"/>
    <d v="2101-12-12T00:00:00"/>
    <n v="3664000"/>
    <n v="458000"/>
    <x v="11"/>
    <x v="77"/>
    <s v="High Discount"/>
    <s v="Ok"/>
  </r>
  <r>
    <s v="ORD4069"/>
    <s v="Printer"/>
    <n v="277"/>
    <n v="18000"/>
    <n v="1500"/>
    <s v="East"/>
    <d v="2101-12-19T00:00:00"/>
    <n v="4570500"/>
    <n v="415500"/>
    <x v="11"/>
    <x v="77"/>
    <s v="High Discount"/>
    <s v="Ok"/>
  </r>
  <r>
    <s v="ORD4070"/>
    <s v="Laptop"/>
    <n v="72"/>
    <n v="22000"/>
    <n v="2000"/>
    <s v="East"/>
    <d v="2101-12-26T00:00:00"/>
    <n v="1440000"/>
    <n v="144000"/>
    <x v="11"/>
    <x v="77"/>
    <s v="High Discount"/>
    <s v="Ok"/>
  </r>
  <r>
    <s v="ORD4071"/>
    <s v="Printer"/>
    <n v="376"/>
    <n v="5500"/>
    <n v="2000"/>
    <s v="East"/>
    <d v="2102-01-02T00:00:00"/>
    <n v="1316000"/>
    <n v="752000"/>
    <x v="0"/>
    <x v="78"/>
    <s v="High Discount"/>
    <s v="Ok"/>
  </r>
  <r>
    <s v="ORD4072"/>
    <s v="Tablet"/>
    <n v="203"/>
    <n v="15000"/>
    <n v="5000"/>
    <s v="North"/>
    <d v="2102-01-09T00:00:00"/>
    <n v="2030000"/>
    <n v="1015000"/>
    <x v="0"/>
    <x v="78"/>
    <s v="High Discount"/>
    <s v="Ok"/>
  </r>
  <r>
    <s v="ORD4073"/>
    <s v="Webcam"/>
    <n v="195"/>
    <n v="22000"/>
    <n v="400"/>
    <s v="South"/>
    <d v="2102-01-16T00:00:00"/>
    <n v="4212000"/>
    <n v="78000"/>
    <x v="0"/>
    <x v="78"/>
    <s v="High Discount"/>
    <s v="Ok"/>
  </r>
  <r>
    <s v="ORD4074"/>
    <s v="Mouse"/>
    <n v="301"/>
    <n v="22000"/>
    <n v="100"/>
    <s v="North"/>
    <d v="2102-01-23T00:00:00"/>
    <n v="6591900"/>
    <n v="30100"/>
    <x v="0"/>
    <x v="78"/>
    <s v="Normal"/>
    <s v="Ok"/>
  </r>
  <r>
    <s v="ORD4075"/>
    <s v="Webcam"/>
    <n v="351"/>
    <n v="12000"/>
    <n v="300"/>
    <s v="South"/>
    <d v="2102-01-30T00:00:00"/>
    <n v="4106700"/>
    <n v="105300"/>
    <x v="0"/>
    <x v="78"/>
    <s v="Normal"/>
    <s v="Ok"/>
  </r>
  <r>
    <s v="ORD4076"/>
    <s v="Keyboard"/>
    <n v="119"/>
    <n v="5500"/>
    <n v="200"/>
    <s v="East"/>
    <d v="2102-02-06T00:00:00"/>
    <n v="630700"/>
    <n v="23800"/>
    <x v="1"/>
    <x v="78"/>
    <s v="High Discount"/>
    <s v="Ok"/>
  </r>
  <r>
    <s v="ORD4077"/>
    <s v="Printer"/>
    <n v="592"/>
    <n v="800"/>
    <n v="400"/>
    <s v="West"/>
    <d v="2102-02-13T00:00:00"/>
    <n v="236800"/>
    <n v="236800"/>
    <x v="1"/>
    <x v="78"/>
    <s v="Normal"/>
    <s v="Ok"/>
  </r>
  <r>
    <s v="ORD4078"/>
    <s v="Monitor"/>
    <n v="142"/>
    <n v="45000"/>
    <n v="3000"/>
    <s v="West"/>
    <d v="2102-02-20T00:00:00"/>
    <n v="5964000"/>
    <n v="426000"/>
    <x v="1"/>
    <x v="78"/>
    <s v="High Discount"/>
    <s v="Ok"/>
  </r>
  <r>
    <s v="ORD4079"/>
    <s v="Printer"/>
    <n v="212"/>
    <n v="800"/>
    <n v="400"/>
    <s v="West"/>
    <d v="2102-02-27T00:00:00"/>
    <n v="84800"/>
    <n v="84800"/>
    <x v="1"/>
    <x v="78"/>
    <s v="High Discount"/>
    <s v="Ok"/>
  </r>
  <r>
    <s v="ORD4080"/>
    <s v="Laptop"/>
    <n v="130"/>
    <n v="6000"/>
    <n v="1500"/>
    <s v="South"/>
    <d v="2102-03-06T00:00:00"/>
    <n v="585000"/>
    <n v="195000"/>
    <x v="2"/>
    <x v="78"/>
    <s v="High Discount"/>
    <s v="Ok"/>
  </r>
  <r>
    <s v="ORD4081"/>
    <s v="Printer"/>
    <n v="112"/>
    <n v="6000"/>
    <n v="100"/>
    <s v="East"/>
    <d v="2102-03-13T00:00:00"/>
    <n v="660800"/>
    <n v="11200"/>
    <x v="2"/>
    <x v="78"/>
    <s v="Normal"/>
    <s v="Ok"/>
  </r>
  <r>
    <s v="ORD4082"/>
    <s v="Speaker"/>
    <n v="485"/>
    <n v="800"/>
    <n v="1000"/>
    <s v="North"/>
    <d v="2102-03-20T00:00:00"/>
    <n v="0"/>
    <n v="485000"/>
    <x v="2"/>
    <x v="78"/>
    <s v="High Discount"/>
    <s v="Zero Sales"/>
  </r>
  <r>
    <s v="ORD4083"/>
    <s v="Keyboard"/>
    <n v="97"/>
    <n v="800"/>
    <n v="1000"/>
    <s v="West"/>
    <d v="2102-03-27T00:00:00"/>
    <n v="0"/>
    <n v="97000"/>
    <x v="2"/>
    <x v="78"/>
    <s v="High Discount"/>
    <s v="Zero Sales"/>
  </r>
  <r>
    <s v="ORD4084"/>
    <s v="Mobile"/>
    <n v="494"/>
    <n v="22000"/>
    <n v="1500"/>
    <s v="South"/>
    <d v="2102-04-03T00:00:00"/>
    <n v="10127000"/>
    <n v="741000"/>
    <x v="3"/>
    <x v="78"/>
    <s v="High Discount"/>
    <s v="Ok"/>
  </r>
  <r>
    <s v="ORD4085"/>
    <s v="Keyboard"/>
    <n v="123"/>
    <n v="18000"/>
    <n v="400"/>
    <s v="West"/>
    <d v="2102-04-10T00:00:00"/>
    <n v="2164800"/>
    <n v="49200"/>
    <x v="3"/>
    <x v="78"/>
    <s v="High Discount"/>
    <s v="Ok"/>
  </r>
  <r>
    <s v="ORD4086"/>
    <s v="Mouse"/>
    <n v="591"/>
    <n v="15000"/>
    <n v="400"/>
    <s v="North"/>
    <d v="2102-04-17T00:00:00"/>
    <n v="8628600"/>
    <n v="236400"/>
    <x v="3"/>
    <x v="78"/>
    <s v="Normal"/>
    <s v="Ok"/>
  </r>
  <r>
    <s v="ORD4087"/>
    <s v="Mobile"/>
    <n v="206"/>
    <n v="6000"/>
    <n v="200"/>
    <s v="East"/>
    <d v="2102-04-24T00:00:00"/>
    <n v="1194800"/>
    <n v="41200"/>
    <x v="3"/>
    <x v="78"/>
    <s v="Normal"/>
    <s v="Ok"/>
  </r>
  <r>
    <s v="ORD4088"/>
    <s v="Mouse"/>
    <n v="536"/>
    <n v="5500"/>
    <n v="1500"/>
    <s v="North"/>
    <d v="2102-05-01T00:00:00"/>
    <n v="2144000"/>
    <n v="804000"/>
    <x v="4"/>
    <x v="78"/>
    <s v="High Discount"/>
    <s v="Ok"/>
  </r>
  <r>
    <s v="ORD4089"/>
    <s v="Mouse"/>
    <n v="315"/>
    <n v="800"/>
    <n v="400"/>
    <s v="East"/>
    <d v="2102-05-08T00:00:00"/>
    <n v="126000"/>
    <n v="126000"/>
    <x v="4"/>
    <x v="78"/>
    <s v="High Discount"/>
    <s v="Ok"/>
  </r>
  <r>
    <s v="ORD4090"/>
    <s v="Laptop"/>
    <n v="305"/>
    <n v="1200"/>
    <n v="100"/>
    <s v="East"/>
    <d v="2102-05-15T00:00:00"/>
    <n v="335500"/>
    <n v="30500"/>
    <x v="4"/>
    <x v="78"/>
    <s v="Normal"/>
    <s v="Ok"/>
  </r>
  <r>
    <s v="ORD4091"/>
    <s v="Laptop"/>
    <n v="88"/>
    <n v="12000"/>
    <n v="1000"/>
    <s v="East"/>
    <d v="2102-05-22T00:00:00"/>
    <n v="968000"/>
    <n v="88000"/>
    <x v="4"/>
    <x v="78"/>
    <s v="High Discount"/>
    <s v="Ok"/>
  </r>
  <r>
    <s v="ORD4092"/>
    <s v="Hard Disk"/>
    <n v="104"/>
    <n v="45000"/>
    <n v="3000"/>
    <s v="West"/>
    <d v="2102-05-29T00:00:00"/>
    <n v="4368000"/>
    <n v="312000"/>
    <x v="4"/>
    <x v="78"/>
    <s v="High Discount"/>
    <s v="Ok"/>
  </r>
  <r>
    <s v="ORD4093"/>
    <s v="Tablet"/>
    <n v="77"/>
    <n v="4500"/>
    <n v="400"/>
    <s v="North"/>
    <d v="2102-06-05T00:00:00"/>
    <n v="315700"/>
    <n v="30800"/>
    <x v="5"/>
    <x v="78"/>
    <s v="High Discount"/>
    <s v="Ok"/>
  </r>
  <r>
    <s v="ORD4094"/>
    <s v="Hard Disk"/>
    <n v="167"/>
    <n v="5500"/>
    <n v="2000"/>
    <s v="West"/>
    <d v="2102-06-12T00:00:00"/>
    <n v="584500"/>
    <n v="334000"/>
    <x v="5"/>
    <x v="78"/>
    <s v="High Discount"/>
    <s v="Ok"/>
  </r>
  <r>
    <s v="ORD4095"/>
    <s v="Hard Disk"/>
    <n v="419"/>
    <n v="12000"/>
    <n v="500"/>
    <s v="North"/>
    <d v="2102-06-19T00:00:00"/>
    <n v="4818500"/>
    <n v="209500"/>
    <x v="5"/>
    <x v="78"/>
    <s v="High Discount"/>
    <s v="Ok"/>
  </r>
  <r>
    <s v="ORD4096"/>
    <s v="Tablet"/>
    <n v="258"/>
    <n v="18000"/>
    <n v="1000"/>
    <s v="South"/>
    <d v="2102-06-26T00:00:00"/>
    <n v="4386000"/>
    <n v="258000"/>
    <x v="5"/>
    <x v="78"/>
    <s v="High Discount"/>
    <s v="Ok"/>
  </r>
  <r>
    <s v="ORD4097"/>
    <s v="Monitor"/>
    <n v="365"/>
    <n v="12000"/>
    <n v="5000"/>
    <s v="South"/>
    <d v="2102-07-03T00:00:00"/>
    <n v="2555000"/>
    <n v="1825000"/>
    <x v="6"/>
    <x v="78"/>
    <s v="High Discount"/>
    <s v="Ok"/>
  </r>
  <r>
    <s v="ORD4098"/>
    <s v="Mobile"/>
    <n v="442"/>
    <n v="1200"/>
    <n v="1500"/>
    <s v="North"/>
    <d v="2102-07-10T00:00:00"/>
    <n v="0"/>
    <n v="663000"/>
    <x v="6"/>
    <x v="78"/>
    <s v="High Discount"/>
    <s v="Zero Sales"/>
  </r>
  <r>
    <s v="ORD4099"/>
    <s v="Webcam"/>
    <n v="493"/>
    <n v="18000"/>
    <n v="200"/>
    <s v="North"/>
    <d v="2102-07-17T00:00:00"/>
    <n v="8775400"/>
    <n v="98600"/>
    <x v="6"/>
    <x v="78"/>
    <s v="Normal"/>
    <s v="Ok"/>
  </r>
  <r>
    <s v="ORD4100"/>
    <s v="Hard Disk"/>
    <n v="308"/>
    <n v="15000"/>
    <n v="2000"/>
    <s v="North"/>
    <d v="2102-07-24T00:00:00"/>
    <n v="4004000"/>
    <n v="616000"/>
    <x v="6"/>
    <x v="78"/>
    <s v="High Discount"/>
    <s v="Ok"/>
  </r>
  <r>
    <s v="ORD4101"/>
    <s v="Printer"/>
    <n v="247"/>
    <n v="22000"/>
    <n v="1500"/>
    <s v="North"/>
    <d v="2102-07-31T00:00:00"/>
    <n v="5063500"/>
    <n v="370500"/>
    <x v="6"/>
    <x v="78"/>
    <s v="High Discount"/>
    <s v="Ok"/>
  </r>
  <r>
    <s v="ORD4102"/>
    <s v="Printer"/>
    <n v="494"/>
    <n v="6000"/>
    <n v="400"/>
    <s v="East"/>
    <d v="2102-08-07T00:00:00"/>
    <n v="2766400"/>
    <n v="197600"/>
    <x v="7"/>
    <x v="78"/>
    <s v="Normal"/>
    <s v="Ok"/>
  </r>
  <r>
    <s v="ORD4103"/>
    <s v="Mouse"/>
    <n v="354"/>
    <n v="12000"/>
    <n v="400"/>
    <s v="West"/>
    <d v="2102-08-14T00:00:00"/>
    <n v="4106400"/>
    <n v="141600"/>
    <x v="7"/>
    <x v="78"/>
    <s v="High Discount"/>
    <s v="Ok"/>
  </r>
  <r>
    <s v="ORD4104"/>
    <s v="Tablet"/>
    <n v="388"/>
    <n v="1200"/>
    <n v="400"/>
    <s v="East"/>
    <d v="2102-08-21T00:00:00"/>
    <n v="310400"/>
    <n v="155200"/>
    <x v="7"/>
    <x v="78"/>
    <s v="High Discount"/>
    <s v="Ok"/>
  </r>
  <r>
    <s v="ORD4105"/>
    <s v="Mouse"/>
    <n v="578"/>
    <n v="22000"/>
    <n v="1000"/>
    <s v="West"/>
    <d v="2102-08-28T00:00:00"/>
    <n v="12138000"/>
    <n v="578000"/>
    <x v="7"/>
    <x v="78"/>
    <s v="High Discount"/>
    <s v="Ok"/>
  </r>
  <r>
    <s v="ORD4106"/>
    <s v="Speaker"/>
    <n v="103"/>
    <n v="1200"/>
    <n v="500"/>
    <s v="West"/>
    <d v="2102-09-04T00:00:00"/>
    <n v="72100"/>
    <n v="51500"/>
    <x v="8"/>
    <x v="78"/>
    <s v="High Discount"/>
    <s v="Ok"/>
  </r>
  <r>
    <s v="ORD4107"/>
    <s v="Speaker"/>
    <n v="161"/>
    <n v="4500"/>
    <n v="300"/>
    <s v="West"/>
    <d v="2102-09-11T00:00:00"/>
    <n v="676200"/>
    <n v="48300"/>
    <x v="8"/>
    <x v="78"/>
    <s v="High Discount"/>
    <s v="Ok"/>
  </r>
  <r>
    <s v="ORD4108"/>
    <s v="Webcam"/>
    <n v="468"/>
    <n v="18000"/>
    <n v="3000"/>
    <s v="East"/>
    <d v="2102-09-18T00:00:00"/>
    <n v="7020000"/>
    <n v="1404000"/>
    <x v="8"/>
    <x v="78"/>
    <s v="High Discount"/>
    <s v="Ok"/>
  </r>
  <r>
    <s v="ORD4109"/>
    <s v="Laptop"/>
    <n v="354"/>
    <n v="15000"/>
    <n v="1500"/>
    <s v="North"/>
    <d v="2102-09-25T00:00:00"/>
    <n v="4779000"/>
    <n v="531000"/>
    <x v="8"/>
    <x v="78"/>
    <s v="High Discount"/>
    <s v="Ok"/>
  </r>
  <r>
    <s v="ORD4110"/>
    <s v="Laptop"/>
    <n v="487"/>
    <n v="5500"/>
    <n v="5000"/>
    <s v="East"/>
    <d v="2102-10-02T00:00:00"/>
    <n v="243500"/>
    <n v="2435000"/>
    <x v="9"/>
    <x v="78"/>
    <s v="High Discount"/>
    <s v="Ok"/>
  </r>
  <r>
    <s v="ORD4111"/>
    <s v="Tablet"/>
    <n v="134"/>
    <n v="6000"/>
    <n v="2000"/>
    <s v="East"/>
    <d v="2102-10-09T00:00:00"/>
    <n v="536000"/>
    <n v="268000"/>
    <x v="9"/>
    <x v="78"/>
    <s v="High Discount"/>
    <s v="Ok"/>
  </r>
  <r>
    <s v="ORD4112"/>
    <s v="Tablet"/>
    <n v="573"/>
    <n v="22000"/>
    <n v="500"/>
    <s v="West"/>
    <d v="2102-10-16T00:00:00"/>
    <n v="12319500"/>
    <n v="286500"/>
    <x v="9"/>
    <x v="78"/>
    <s v="Normal"/>
    <s v="Ok"/>
  </r>
  <r>
    <s v="ORD4113"/>
    <s v="Hard Disk"/>
    <n v="301"/>
    <n v="12000"/>
    <n v="1000"/>
    <s v="South"/>
    <d v="2102-10-23T00:00:00"/>
    <n v="3311000"/>
    <n v="301000"/>
    <x v="9"/>
    <x v="78"/>
    <s v="High Discount"/>
    <s v="Ok"/>
  </r>
  <r>
    <s v="ORD4114"/>
    <s v="Speaker"/>
    <n v="175"/>
    <n v="5500"/>
    <n v="500"/>
    <s v="South"/>
    <d v="2102-10-30T00:00:00"/>
    <n v="875000"/>
    <n v="87500"/>
    <x v="9"/>
    <x v="78"/>
    <s v="High Discount"/>
    <s v="Ok"/>
  </r>
  <r>
    <s v="ORD4115"/>
    <s v="Hard Disk"/>
    <n v="454"/>
    <n v="18000"/>
    <n v="100"/>
    <s v="East"/>
    <d v="2102-11-06T00:00:00"/>
    <n v="8126600"/>
    <n v="45400"/>
    <x v="10"/>
    <x v="78"/>
    <s v="Normal"/>
    <s v="Ok"/>
  </r>
  <r>
    <s v="ORD4116"/>
    <s v="Laptop"/>
    <n v="353"/>
    <n v="5500"/>
    <n v="200"/>
    <s v="West"/>
    <d v="2102-11-13T00:00:00"/>
    <n v="1870900"/>
    <n v="70600"/>
    <x v="10"/>
    <x v="78"/>
    <s v="Normal"/>
    <s v="Ok"/>
  </r>
  <r>
    <s v="ORD4117"/>
    <s v="Mobile"/>
    <n v="77"/>
    <n v="4500"/>
    <n v="400"/>
    <s v="East"/>
    <d v="2102-11-20T00:00:00"/>
    <n v="315700"/>
    <n v="30800"/>
    <x v="10"/>
    <x v="78"/>
    <s v="High Discount"/>
    <s v="Ok"/>
  </r>
  <r>
    <s v="ORD4118"/>
    <s v="Mobile"/>
    <n v="315"/>
    <n v="22000"/>
    <n v="300"/>
    <s v="East"/>
    <d v="2102-11-27T00:00:00"/>
    <n v="6835500"/>
    <n v="94500"/>
    <x v="10"/>
    <x v="78"/>
    <s v="Normal"/>
    <s v="Ok"/>
  </r>
  <r>
    <s v="ORD4119"/>
    <s v="Tablet"/>
    <n v="101"/>
    <n v="4500"/>
    <n v="200"/>
    <s v="North"/>
    <d v="2102-12-04T00:00:00"/>
    <n v="434300"/>
    <n v="20200"/>
    <x v="11"/>
    <x v="78"/>
    <s v="High Discount"/>
    <s v="Ok"/>
  </r>
  <r>
    <s v="ORD4120"/>
    <s v="Mouse"/>
    <n v="560"/>
    <n v="15000"/>
    <n v="300"/>
    <s v="West"/>
    <d v="2102-12-11T00:00:00"/>
    <n v="8232000"/>
    <n v="168000"/>
    <x v="11"/>
    <x v="78"/>
    <s v="Normal"/>
    <s v="Ok"/>
  </r>
  <r>
    <s v="ORD4121"/>
    <s v="Laptop"/>
    <n v="256"/>
    <n v="800"/>
    <n v="1500"/>
    <s v="South"/>
    <d v="2102-12-18T00:00:00"/>
    <n v="0"/>
    <n v="384000"/>
    <x v="11"/>
    <x v="78"/>
    <s v="High Discount"/>
    <s v="Zero Sales"/>
  </r>
  <r>
    <s v="ORD4122"/>
    <s v="Mobile"/>
    <n v="560"/>
    <n v="22000"/>
    <n v="200"/>
    <s v="South"/>
    <d v="2102-12-25T00:00:00"/>
    <n v="12208000"/>
    <n v="112000"/>
    <x v="11"/>
    <x v="78"/>
    <s v="Normal"/>
    <s v="Ok"/>
  </r>
  <r>
    <s v="ORD4123"/>
    <s v="Laptop"/>
    <n v="250"/>
    <n v="15000"/>
    <n v="5000"/>
    <s v="South"/>
    <d v="2103-01-01T00:00:00"/>
    <n v="2500000"/>
    <n v="1250000"/>
    <x v="0"/>
    <x v="79"/>
    <s v="High Discount"/>
    <s v="Ok"/>
  </r>
  <r>
    <s v="ORD4124"/>
    <s v="Keyboard"/>
    <n v="333"/>
    <n v="22000"/>
    <n v="100"/>
    <s v="East"/>
    <d v="2103-01-08T00:00:00"/>
    <n v="7292700"/>
    <n v="33300"/>
    <x v="0"/>
    <x v="79"/>
    <s v="Normal"/>
    <s v="Ok"/>
  </r>
  <r>
    <s v="ORD4125"/>
    <s v="Printer"/>
    <n v="406"/>
    <n v="800"/>
    <n v="2000"/>
    <s v="West"/>
    <d v="2103-01-15T00:00:00"/>
    <n v="0"/>
    <n v="812000"/>
    <x v="0"/>
    <x v="79"/>
    <s v="High Discount"/>
    <s v="Zero Sales"/>
  </r>
  <r>
    <s v="ORD4126"/>
    <s v="Speaker"/>
    <n v="96"/>
    <n v="6000"/>
    <n v="400"/>
    <s v="North"/>
    <d v="2103-01-22T00:00:00"/>
    <n v="537600"/>
    <n v="38400"/>
    <x v="0"/>
    <x v="79"/>
    <s v="High Discount"/>
    <s v="Ok"/>
  </r>
  <r>
    <s v="ORD4127"/>
    <s v="Hard Disk"/>
    <n v="186"/>
    <n v="1200"/>
    <n v="3000"/>
    <s v="South"/>
    <d v="2103-01-29T00:00:00"/>
    <n v="0"/>
    <n v="558000"/>
    <x v="0"/>
    <x v="79"/>
    <s v="High Discount"/>
    <s v="Zero Sales"/>
  </r>
  <r>
    <s v="ORD4128"/>
    <s v="Laptop"/>
    <n v="179"/>
    <n v="22000"/>
    <n v="100"/>
    <s v="West"/>
    <d v="2103-02-05T00:00:00"/>
    <n v="3920100"/>
    <n v="17900"/>
    <x v="1"/>
    <x v="79"/>
    <s v="Normal"/>
    <s v="Ok"/>
  </r>
  <r>
    <s v="ORD4129"/>
    <s v="Printer"/>
    <n v="244"/>
    <n v="800"/>
    <n v="5000"/>
    <s v="South"/>
    <d v="2103-02-12T00:00:00"/>
    <n v="0"/>
    <n v="1220000"/>
    <x v="1"/>
    <x v="79"/>
    <s v="High Discount"/>
    <s v="Zero Sales"/>
  </r>
  <r>
    <s v="ORD4130"/>
    <s v="Keyboard"/>
    <n v="413"/>
    <n v="6000"/>
    <n v="300"/>
    <s v="North"/>
    <d v="2103-02-19T00:00:00"/>
    <n v="2354100"/>
    <n v="123900"/>
    <x v="1"/>
    <x v="79"/>
    <s v="Normal"/>
    <s v="Ok"/>
  </r>
  <r>
    <s v="ORD4131"/>
    <s v="Hard Disk"/>
    <n v="481"/>
    <n v="5500"/>
    <n v="200"/>
    <s v="West"/>
    <d v="2103-02-26T00:00:00"/>
    <n v="2549300"/>
    <n v="96200"/>
    <x v="1"/>
    <x v="79"/>
    <s v="Normal"/>
    <s v="Ok"/>
  </r>
  <r>
    <s v="ORD4132"/>
    <s v="Laptop"/>
    <n v="118"/>
    <n v="22000"/>
    <n v="1000"/>
    <s v="East"/>
    <d v="2103-03-05T00:00:00"/>
    <n v="2478000"/>
    <n v="118000"/>
    <x v="2"/>
    <x v="79"/>
    <s v="High Discount"/>
    <s v="Ok"/>
  </r>
  <r>
    <s v="ORD4133"/>
    <s v="Tablet"/>
    <n v="507"/>
    <n v="1200"/>
    <n v="400"/>
    <s v="East"/>
    <d v="2103-03-12T00:00:00"/>
    <n v="405600"/>
    <n v="202800"/>
    <x v="2"/>
    <x v="79"/>
    <s v="Normal"/>
    <s v="Ok"/>
  </r>
  <r>
    <s v="ORD4134"/>
    <s v="Printer"/>
    <n v="589"/>
    <n v="4500"/>
    <n v="300"/>
    <s v="South"/>
    <d v="2103-03-19T00:00:00"/>
    <n v="2473800"/>
    <n v="176700"/>
    <x v="2"/>
    <x v="79"/>
    <s v="Normal"/>
    <s v="Ok"/>
  </r>
  <r>
    <s v="ORD4135"/>
    <s v="Hard Disk"/>
    <n v="384"/>
    <n v="5500"/>
    <n v="300"/>
    <s v="South"/>
    <d v="2103-03-26T00:00:00"/>
    <n v="1996800"/>
    <n v="115200"/>
    <x v="2"/>
    <x v="79"/>
    <s v="Normal"/>
    <s v="Ok"/>
  </r>
  <r>
    <s v="ORD4136"/>
    <s v="Laptop"/>
    <n v="575"/>
    <n v="5500"/>
    <n v="1000"/>
    <s v="West"/>
    <d v="2103-04-02T00:00:00"/>
    <n v="2587500"/>
    <n v="575000"/>
    <x v="3"/>
    <x v="79"/>
    <s v="High Discount"/>
    <s v="Ok"/>
  </r>
  <r>
    <s v="ORD4137"/>
    <s v="Printer"/>
    <n v="65"/>
    <n v="22000"/>
    <n v="1500"/>
    <s v="North"/>
    <d v="2103-04-09T00:00:00"/>
    <n v="1332500"/>
    <n v="97500"/>
    <x v="3"/>
    <x v="79"/>
    <s v="High Discount"/>
    <s v="Ok"/>
  </r>
  <r>
    <s v="ORD4138"/>
    <s v="Keyboard"/>
    <n v="505"/>
    <n v="18000"/>
    <n v="1500"/>
    <s v="South"/>
    <d v="2103-04-16T00:00:00"/>
    <n v="8332500"/>
    <n v="757500"/>
    <x v="3"/>
    <x v="79"/>
    <s v="High Discount"/>
    <s v="Ok"/>
  </r>
  <r>
    <s v="ORD4139"/>
    <s v="Laptop"/>
    <n v="559"/>
    <n v="6000"/>
    <n v="1000"/>
    <s v="West"/>
    <d v="2103-04-23T00:00:00"/>
    <n v="2795000"/>
    <n v="559000"/>
    <x v="3"/>
    <x v="79"/>
    <s v="High Discount"/>
    <s v="Ok"/>
  </r>
  <r>
    <s v="ORD4140"/>
    <s v="Laptop"/>
    <n v="258"/>
    <n v="15000"/>
    <n v="500"/>
    <s v="North"/>
    <d v="2103-04-30T00:00:00"/>
    <n v="3741000"/>
    <n v="129000"/>
    <x v="3"/>
    <x v="79"/>
    <s v="High Discount"/>
    <s v="Ok"/>
  </r>
  <r>
    <s v="ORD4141"/>
    <s v="Laptop"/>
    <n v="207"/>
    <n v="4500"/>
    <n v="1000"/>
    <s v="South"/>
    <d v="2103-05-07T00:00:00"/>
    <n v="724500"/>
    <n v="207000"/>
    <x v="4"/>
    <x v="79"/>
    <s v="High Discount"/>
    <s v="Ok"/>
  </r>
  <r>
    <s v="ORD4142"/>
    <s v="Webcam"/>
    <n v="386"/>
    <n v="12000"/>
    <n v="400"/>
    <s v="South"/>
    <d v="2103-05-14T00:00:00"/>
    <n v="4477600"/>
    <n v="154400"/>
    <x v="4"/>
    <x v="79"/>
    <s v="High Discount"/>
    <s v="Ok"/>
  </r>
  <r>
    <s v="ORD4143"/>
    <s v="Tablet"/>
    <n v="290"/>
    <n v="22000"/>
    <n v="1500"/>
    <s v="West"/>
    <d v="2103-05-21T00:00:00"/>
    <n v="5945000"/>
    <n v="435000"/>
    <x v="4"/>
    <x v="79"/>
    <s v="High Discount"/>
    <s v="Ok"/>
  </r>
  <r>
    <s v="ORD4144"/>
    <s v="Keyboard"/>
    <n v="107"/>
    <n v="5500"/>
    <n v="1500"/>
    <s v="South"/>
    <d v="2103-05-28T00:00:00"/>
    <n v="428000"/>
    <n v="160500"/>
    <x v="4"/>
    <x v="79"/>
    <s v="High Discount"/>
    <s v="Ok"/>
  </r>
  <r>
    <s v="ORD4145"/>
    <s v="Hard Disk"/>
    <n v="354"/>
    <n v="1200"/>
    <n v="500"/>
    <s v="East"/>
    <d v="2103-06-04T00:00:00"/>
    <n v="247800"/>
    <n v="177000"/>
    <x v="5"/>
    <x v="79"/>
    <s v="High Discount"/>
    <s v="Ok"/>
  </r>
  <r>
    <s v="ORD4146"/>
    <s v="Webcam"/>
    <n v="394"/>
    <n v="45000"/>
    <n v="300"/>
    <s v="North"/>
    <d v="2103-06-11T00:00:00"/>
    <n v="17611800"/>
    <n v="118200"/>
    <x v="5"/>
    <x v="79"/>
    <s v="Normal"/>
    <s v="Ok"/>
  </r>
  <r>
    <s v="ORD4147"/>
    <s v="Mouse"/>
    <n v="63"/>
    <n v="1200"/>
    <n v="1000"/>
    <s v="North"/>
    <d v="2103-06-18T00:00:00"/>
    <n v="12600"/>
    <n v="63000"/>
    <x v="5"/>
    <x v="79"/>
    <s v="High Discount"/>
    <s v="Ok"/>
  </r>
  <r>
    <s v="ORD4148"/>
    <s v="Webcam"/>
    <n v="408"/>
    <n v="22000"/>
    <n v="2000"/>
    <s v="East"/>
    <d v="2103-06-25T00:00:00"/>
    <n v="8160000"/>
    <n v="816000"/>
    <x v="5"/>
    <x v="79"/>
    <s v="High Discount"/>
    <s v="Ok"/>
  </r>
  <r>
    <s v="ORD4149"/>
    <s v="Speaker"/>
    <n v="426"/>
    <n v="45000"/>
    <n v="400"/>
    <s v="West"/>
    <d v="2103-07-02T00:00:00"/>
    <n v="18999600"/>
    <n v="170400"/>
    <x v="6"/>
    <x v="79"/>
    <s v="Normal"/>
    <s v="Ok"/>
  </r>
  <r>
    <s v="ORD4150"/>
    <s v="Speaker"/>
    <n v="292"/>
    <n v="22000"/>
    <n v="5000"/>
    <s v="East"/>
    <d v="2103-07-09T00:00:00"/>
    <n v="4964000"/>
    <n v="1460000"/>
    <x v="6"/>
    <x v="79"/>
    <s v="High Discount"/>
    <s v="Ok"/>
  </r>
  <r>
    <s v="ORD4151"/>
    <s v="Laptop"/>
    <n v="194"/>
    <n v="1200"/>
    <n v="200"/>
    <s v="East"/>
    <d v="2103-07-16T00:00:00"/>
    <n v="194000"/>
    <n v="38800"/>
    <x v="6"/>
    <x v="79"/>
    <s v="High Discount"/>
    <s v="Ok"/>
  </r>
  <r>
    <s v="ORD4152"/>
    <s v="Webcam"/>
    <n v="464"/>
    <n v="1200"/>
    <n v="100"/>
    <s v="North"/>
    <d v="2103-07-23T00:00:00"/>
    <n v="510400"/>
    <n v="46400"/>
    <x v="6"/>
    <x v="79"/>
    <s v="Normal"/>
    <s v="Ok"/>
  </r>
  <r>
    <s v="ORD4153"/>
    <s v="Mouse"/>
    <n v="443"/>
    <n v="5500"/>
    <n v="300"/>
    <s v="West"/>
    <d v="2103-07-30T00:00:00"/>
    <n v="2303600"/>
    <n v="132900"/>
    <x v="6"/>
    <x v="79"/>
    <s v="Normal"/>
    <s v="Ok"/>
  </r>
  <r>
    <s v="ORD4154"/>
    <s v="Webcam"/>
    <n v="407"/>
    <n v="6000"/>
    <n v="200"/>
    <s v="South"/>
    <d v="2103-08-06T00:00:00"/>
    <n v="2360600"/>
    <n v="81400"/>
    <x v="7"/>
    <x v="79"/>
    <s v="Normal"/>
    <s v="Ok"/>
  </r>
  <r>
    <s v="ORD4155"/>
    <s v="Tablet"/>
    <n v="207"/>
    <n v="45000"/>
    <n v="5000"/>
    <s v="East"/>
    <d v="2103-08-13T00:00:00"/>
    <n v="8280000"/>
    <n v="1035000"/>
    <x v="7"/>
    <x v="79"/>
    <s v="High Discount"/>
    <s v="Ok"/>
  </r>
  <r>
    <s v="ORD4156"/>
    <s v="Tablet"/>
    <n v="67"/>
    <n v="15000"/>
    <n v="1500"/>
    <s v="East"/>
    <d v="2103-08-20T00:00:00"/>
    <n v="904500"/>
    <n v="100500"/>
    <x v="7"/>
    <x v="79"/>
    <s v="High Discount"/>
    <s v="Ok"/>
  </r>
  <r>
    <s v="ORD4157"/>
    <s v="Mouse"/>
    <n v="396"/>
    <n v="1200"/>
    <n v="3000"/>
    <s v="West"/>
    <d v="2103-08-27T00:00:00"/>
    <n v="0"/>
    <n v="1188000"/>
    <x v="7"/>
    <x v="79"/>
    <s v="High Discount"/>
    <s v="Zero Sales"/>
  </r>
  <r>
    <s v="ORD4158"/>
    <s v="Webcam"/>
    <n v="107"/>
    <n v="22000"/>
    <n v="1500"/>
    <s v="East"/>
    <d v="2103-09-03T00:00:00"/>
    <n v="2193500"/>
    <n v="160500"/>
    <x v="8"/>
    <x v="79"/>
    <s v="High Discount"/>
    <s v="Ok"/>
  </r>
  <r>
    <s v="ORD4159"/>
    <s v="Printer"/>
    <n v="204"/>
    <n v="12000"/>
    <n v="1000"/>
    <s v="West"/>
    <d v="2103-09-10T00:00:00"/>
    <n v="2244000"/>
    <n v="204000"/>
    <x v="8"/>
    <x v="79"/>
    <s v="High Discount"/>
    <s v="Ok"/>
  </r>
  <r>
    <s v="ORD4160"/>
    <s v="Tablet"/>
    <n v="536"/>
    <n v="22000"/>
    <n v="300"/>
    <s v="South"/>
    <d v="2103-09-17T00:00:00"/>
    <n v="11631200"/>
    <n v="160800"/>
    <x v="8"/>
    <x v="79"/>
    <s v="Normal"/>
    <s v="Ok"/>
  </r>
  <r>
    <s v="ORD4161"/>
    <s v="Tablet"/>
    <n v="580"/>
    <n v="6000"/>
    <n v="2000"/>
    <s v="West"/>
    <d v="2103-09-24T00:00:00"/>
    <n v="2320000"/>
    <n v="1160000"/>
    <x v="8"/>
    <x v="79"/>
    <s v="High Discount"/>
    <s v="Ok"/>
  </r>
  <r>
    <s v="ORD4162"/>
    <s v="Mobile"/>
    <n v="536"/>
    <n v="12000"/>
    <n v="2000"/>
    <s v="South"/>
    <d v="2103-10-01T00:00:00"/>
    <n v="5360000"/>
    <n v="1072000"/>
    <x v="9"/>
    <x v="79"/>
    <s v="High Discount"/>
    <s v="Ok"/>
  </r>
  <r>
    <s v="ORD4163"/>
    <s v="Webcam"/>
    <n v="200"/>
    <n v="22000"/>
    <n v="1500"/>
    <s v="West"/>
    <d v="2103-10-08T00:00:00"/>
    <n v="4100000"/>
    <n v="300000"/>
    <x v="9"/>
    <x v="79"/>
    <s v="High Discount"/>
    <s v="Ok"/>
  </r>
  <r>
    <s v="ORD4164"/>
    <s v="Tablet"/>
    <n v="408"/>
    <n v="18000"/>
    <n v="1000"/>
    <s v="East"/>
    <d v="2103-10-15T00:00:00"/>
    <n v="6936000"/>
    <n v="408000"/>
    <x v="9"/>
    <x v="79"/>
    <s v="High Discount"/>
    <s v="Ok"/>
  </r>
  <r>
    <s v="ORD4165"/>
    <s v="Keyboard"/>
    <n v="417"/>
    <n v="22000"/>
    <n v="100"/>
    <s v="South"/>
    <d v="2103-10-22T00:00:00"/>
    <n v="9132300"/>
    <n v="41700"/>
    <x v="9"/>
    <x v="79"/>
    <s v="Normal"/>
    <s v="Ok"/>
  </r>
  <r>
    <s v="ORD4166"/>
    <s v="Webcam"/>
    <n v="96"/>
    <n v="15000"/>
    <n v="200"/>
    <s v="East"/>
    <d v="2103-10-29T00:00:00"/>
    <n v="1420800"/>
    <n v="19200"/>
    <x v="9"/>
    <x v="79"/>
    <s v="High Discount"/>
    <s v="Ok"/>
  </r>
  <r>
    <s v="ORD4167"/>
    <s v="Speaker"/>
    <n v="256"/>
    <n v="800"/>
    <n v="1500"/>
    <s v="South"/>
    <d v="2103-11-05T00:00:00"/>
    <n v="0"/>
    <n v="384000"/>
    <x v="10"/>
    <x v="79"/>
    <s v="High Discount"/>
    <s v="Zero Sales"/>
  </r>
  <r>
    <s v="ORD4168"/>
    <s v="Mobile"/>
    <n v="499"/>
    <n v="5500"/>
    <n v="500"/>
    <s v="West"/>
    <d v="2103-11-12T00:00:00"/>
    <n v="2495000"/>
    <n v="249500"/>
    <x v="10"/>
    <x v="79"/>
    <s v="High Discount"/>
    <s v="Ok"/>
  </r>
  <r>
    <s v="ORD4169"/>
    <s v="Tablet"/>
    <n v="532"/>
    <n v="1200"/>
    <n v="1500"/>
    <s v="West"/>
    <d v="2103-11-19T00:00:00"/>
    <n v="0"/>
    <n v="798000"/>
    <x v="10"/>
    <x v="79"/>
    <s v="High Discount"/>
    <s v="Zero Sales"/>
  </r>
  <r>
    <s v="ORD4170"/>
    <s v="Mobile"/>
    <n v="192"/>
    <n v="6000"/>
    <n v="2000"/>
    <s v="West"/>
    <d v="2103-11-26T00:00:00"/>
    <n v="768000"/>
    <n v="384000"/>
    <x v="10"/>
    <x v="79"/>
    <s v="High Discount"/>
    <s v="Ok"/>
  </r>
  <r>
    <s v="ORD4171"/>
    <s v="Speaker"/>
    <n v="449"/>
    <n v="45000"/>
    <n v="1000"/>
    <s v="North"/>
    <d v="2103-12-03T00:00:00"/>
    <n v="19756000"/>
    <n v="449000"/>
    <x v="11"/>
    <x v="79"/>
    <s v="High Discount"/>
    <s v="Ok"/>
  </r>
  <r>
    <s v="ORD4172"/>
    <s v="Mouse"/>
    <n v="146"/>
    <n v="22000"/>
    <n v="3000"/>
    <s v="North"/>
    <d v="2103-12-10T00:00:00"/>
    <n v="2774000"/>
    <n v="438000"/>
    <x v="11"/>
    <x v="79"/>
    <s v="High Discount"/>
    <s v="Ok"/>
  </r>
  <r>
    <s v="ORD4173"/>
    <s v="Mouse"/>
    <n v="96"/>
    <n v="18000"/>
    <n v="1500"/>
    <s v="South"/>
    <d v="2103-12-17T00:00:00"/>
    <n v="1584000"/>
    <n v="144000"/>
    <x v="11"/>
    <x v="79"/>
    <s v="High Discount"/>
    <s v="Ok"/>
  </r>
  <r>
    <s v="ORD4174"/>
    <s v="Webcam"/>
    <n v="240"/>
    <n v="18000"/>
    <n v="500"/>
    <s v="North"/>
    <d v="2103-12-24T00:00:00"/>
    <n v="4200000"/>
    <n v="120000"/>
    <x v="11"/>
    <x v="79"/>
    <s v="High Discount"/>
    <s v="Ok"/>
  </r>
  <r>
    <s v="ORD4175"/>
    <s v="Speaker"/>
    <n v="189"/>
    <n v="45000"/>
    <n v="1500"/>
    <s v="West"/>
    <d v="2103-12-31T00:00:00"/>
    <n v="8221500"/>
    <n v="283500"/>
    <x v="11"/>
    <x v="79"/>
    <s v="High Discount"/>
    <s v="Ok"/>
  </r>
  <r>
    <s v="ORD4176"/>
    <s v="Monitor"/>
    <n v="280"/>
    <n v="1200"/>
    <n v="400"/>
    <s v="North"/>
    <d v="2104-01-07T00:00:00"/>
    <n v="224000"/>
    <n v="112000"/>
    <x v="0"/>
    <x v="80"/>
    <s v="High Discount"/>
    <s v="Ok"/>
  </r>
  <r>
    <s v="ORD4177"/>
    <s v="Monitor"/>
    <n v="389"/>
    <n v="1200"/>
    <n v="1000"/>
    <s v="North"/>
    <d v="2104-01-14T00:00:00"/>
    <n v="77800"/>
    <n v="389000"/>
    <x v="0"/>
    <x v="80"/>
    <s v="High Discount"/>
    <s v="Ok"/>
  </r>
  <r>
    <s v="ORD4178"/>
    <s v="Webcam"/>
    <n v="540"/>
    <n v="22000"/>
    <n v="3000"/>
    <s v="East"/>
    <d v="2104-01-21T00:00:00"/>
    <n v="10260000"/>
    <n v="1620000"/>
    <x v="0"/>
    <x v="80"/>
    <s v="High Discount"/>
    <s v="Ok"/>
  </r>
  <r>
    <s v="ORD4179"/>
    <s v="Laptop"/>
    <n v="98"/>
    <n v="4500"/>
    <n v="200"/>
    <s v="South"/>
    <d v="2104-01-28T00:00:00"/>
    <n v="421400"/>
    <n v="19600"/>
    <x v="0"/>
    <x v="80"/>
    <s v="High Discount"/>
    <s v="Ok"/>
  </r>
  <r>
    <s v="ORD4180"/>
    <s v="Mobile"/>
    <n v="502"/>
    <n v="800"/>
    <n v="1500"/>
    <s v="South"/>
    <d v="2104-02-04T00:00:00"/>
    <n v="0"/>
    <n v="753000"/>
    <x v="1"/>
    <x v="80"/>
    <s v="High Discount"/>
    <s v="Zero Sales"/>
  </r>
  <r>
    <s v="ORD4181"/>
    <s v="Mobile"/>
    <n v="365"/>
    <n v="5500"/>
    <n v="300"/>
    <s v="South"/>
    <d v="2104-02-11T00:00:00"/>
    <n v="1898000"/>
    <n v="109500"/>
    <x v="1"/>
    <x v="80"/>
    <s v="Normal"/>
    <s v="Ok"/>
  </r>
  <r>
    <s v="ORD4182"/>
    <s v="Mouse"/>
    <n v="371"/>
    <n v="800"/>
    <n v="1000"/>
    <s v="North"/>
    <d v="2104-02-18T00:00:00"/>
    <n v="0"/>
    <n v="371000"/>
    <x v="1"/>
    <x v="80"/>
    <s v="High Discount"/>
    <s v="Zero Sales"/>
  </r>
  <r>
    <s v="ORD4183"/>
    <s v="Monitor"/>
    <n v="136"/>
    <n v="5500"/>
    <n v="300"/>
    <s v="West"/>
    <d v="2104-02-25T00:00:00"/>
    <n v="707200"/>
    <n v="40800"/>
    <x v="1"/>
    <x v="80"/>
    <s v="High Discount"/>
    <s v="Ok"/>
  </r>
  <r>
    <s v="ORD4184"/>
    <s v="Hard Disk"/>
    <n v="523"/>
    <n v="800"/>
    <n v="400"/>
    <s v="East"/>
    <d v="2104-03-03T00:00:00"/>
    <n v="209200"/>
    <n v="209200"/>
    <x v="2"/>
    <x v="80"/>
    <s v="Normal"/>
    <s v="Ok"/>
  </r>
  <r>
    <s v="ORD4185"/>
    <s v="Tablet"/>
    <n v="331"/>
    <n v="18000"/>
    <n v="1000"/>
    <s v="South"/>
    <d v="2104-03-10T00:00:00"/>
    <n v="5627000"/>
    <n v="331000"/>
    <x v="2"/>
    <x v="80"/>
    <s v="High Discount"/>
    <s v="Ok"/>
  </r>
  <r>
    <s v="ORD4186"/>
    <s v="Tablet"/>
    <n v="123"/>
    <n v="5500"/>
    <n v="3000"/>
    <s v="North"/>
    <d v="2104-03-17T00:00:00"/>
    <n v="307500"/>
    <n v="369000"/>
    <x v="2"/>
    <x v="80"/>
    <s v="High Discount"/>
    <s v="Ok"/>
  </r>
  <r>
    <s v="ORD4187"/>
    <s v="Tablet"/>
    <n v="502"/>
    <n v="5500"/>
    <n v="3000"/>
    <s v="West"/>
    <d v="2104-03-24T00:00:00"/>
    <n v="1255000"/>
    <n v="1506000"/>
    <x v="2"/>
    <x v="80"/>
    <s v="High Discount"/>
    <s v="Ok"/>
  </r>
  <r>
    <s v="ORD4188"/>
    <s v="Mouse"/>
    <n v="96"/>
    <n v="6000"/>
    <n v="3000"/>
    <s v="East"/>
    <d v="2104-03-31T00:00:00"/>
    <n v="288000"/>
    <n v="288000"/>
    <x v="2"/>
    <x v="80"/>
    <s v="High Discount"/>
    <s v="Ok"/>
  </r>
  <r>
    <s v="ORD4189"/>
    <s v="Speaker"/>
    <n v="145"/>
    <n v="800"/>
    <n v="200"/>
    <s v="East"/>
    <d v="2104-04-07T00:00:00"/>
    <n v="87000"/>
    <n v="29000"/>
    <x v="3"/>
    <x v="80"/>
    <s v="High Discount"/>
    <s v="Ok"/>
  </r>
  <r>
    <s v="ORD4190"/>
    <s v="Printer"/>
    <n v="80"/>
    <n v="22000"/>
    <n v="5000"/>
    <s v="South"/>
    <d v="2104-04-14T00:00:00"/>
    <n v="1360000"/>
    <n v="400000"/>
    <x v="3"/>
    <x v="80"/>
    <s v="High Discount"/>
    <s v="Ok"/>
  </r>
  <r>
    <s v="ORD4191"/>
    <s v="Monitor"/>
    <n v="583"/>
    <n v="5500"/>
    <n v="1000"/>
    <s v="South"/>
    <d v="2104-04-21T00:00:00"/>
    <n v="2623500"/>
    <n v="583000"/>
    <x v="3"/>
    <x v="80"/>
    <s v="High Discount"/>
    <s v="Ok"/>
  </r>
  <r>
    <s v="ORD4192"/>
    <s v="Monitor"/>
    <n v="66"/>
    <n v="4500"/>
    <n v="3000"/>
    <s v="West"/>
    <d v="2104-04-28T00:00:00"/>
    <n v="99000"/>
    <n v="198000"/>
    <x v="3"/>
    <x v="80"/>
    <s v="High Discount"/>
    <s v="Ok"/>
  </r>
  <r>
    <s v="ORD4193"/>
    <s v="Hard Disk"/>
    <n v="261"/>
    <n v="18000"/>
    <n v="1500"/>
    <s v="North"/>
    <d v="2104-05-05T00:00:00"/>
    <n v="4306500"/>
    <n v="391500"/>
    <x v="4"/>
    <x v="80"/>
    <s v="High Discount"/>
    <s v="Ok"/>
  </r>
  <r>
    <s v="ORD4194"/>
    <s v="Mobile"/>
    <n v="284"/>
    <n v="15000"/>
    <n v="300"/>
    <s v="West"/>
    <d v="2104-05-12T00:00:00"/>
    <n v="4174800"/>
    <n v="85200"/>
    <x v="4"/>
    <x v="80"/>
    <s v="High Discount"/>
    <s v="Ok"/>
  </r>
  <r>
    <s v="ORD4195"/>
    <s v="Laptop"/>
    <n v="441"/>
    <n v="22000"/>
    <n v="500"/>
    <s v="South"/>
    <d v="2104-05-19T00:00:00"/>
    <n v="9481500"/>
    <n v="220500"/>
    <x v="4"/>
    <x v="80"/>
    <s v="High Discount"/>
    <s v="Ok"/>
  </r>
  <r>
    <s v="ORD4196"/>
    <s v="Webcam"/>
    <n v="403"/>
    <n v="800"/>
    <n v="400"/>
    <s v="West"/>
    <d v="2104-05-26T00:00:00"/>
    <n v="161200"/>
    <n v="161200"/>
    <x v="4"/>
    <x v="80"/>
    <s v="Normal"/>
    <s v="Ok"/>
  </r>
  <r>
    <s v="ORD4197"/>
    <s v="Mobile"/>
    <n v="354"/>
    <n v="1200"/>
    <n v="3000"/>
    <s v="North"/>
    <d v="2104-06-02T00:00:00"/>
    <n v="0"/>
    <n v="1062000"/>
    <x v="5"/>
    <x v="80"/>
    <s v="High Discount"/>
    <s v="Zero Sales"/>
  </r>
  <r>
    <s v="ORD4198"/>
    <s v="Speaker"/>
    <n v="599"/>
    <n v="800"/>
    <n v="1500"/>
    <s v="East"/>
    <d v="2104-06-09T00:00:00"/>
    <n v="0"/>
    <n v="898500"/>
    <x v="5"/>
    <x v="80"/>
    <s v="High Discount"/>
    <s v="Zero Sales"/>
  </r>
  <r>
    <s v="ORD4199"/>
    <s v="Webcam"/>
    <n v="589"/>
    <n v="6000"/>
    <n v="1500"/>
    <s v="East"/>
    <d v="2104-06-16T00:00:00"/>
    <n v="2650500"/>
    <n v="883500"/>
    <x v="5"/>
    <x v="80"/>
    <s v="High Discount"/>
    <s v="Ok"/>
  </r>
  <r>
    <s v="ORD4200"/>
    <s v="Monitor"/>
    <n v="558"/>
    <n v="22000"/>
    <n v="3000"/>
    <s v="East"/>
    <d v="2104-06-23T00:00:00"/>
    <n v="10602000"/>
    <n v="1674000"/>
    <x v="5"/>
    <x v="80"/>
    <s v="High Discount"/>
    <s v="Ok"/>
  </r>
  <r>
    <s v="ORD4201"/>
    <s v="Speaker"/>
    <n v="444"/>
    <n v="18000"/>
    <n v="3000"/>
    <s v="East"/>
    <d v="2104-06-30T00:00:00"/>
    <n v="6660000"/>
    <n v="1332000"/>
    <x v="5"/>
    <x v="80"/>
    <s v="High Discount"/>
    <s v="Ok"/>
  </r>
  <r>
    <s v="ORD4202"/>
    <s v="Webcam"/>
    <n v="480"/>
    <n v="6000"/>
    <n v="200"/>
    <s v="South"/>
    <d v="2104-07-07T00:00:00"/>
    <n v="2784000"/>
    <n v="96000"/>
    <x v="6"/>
    <x v="80"/>
    <s v="Normal"/>
    <s v="Ok"/>
  </r>
  <r>
    <s v="ORD4203"/>
    <s v="Hard Disk"/>
    <n v="226"/>
    <n v="45000"/>
    <n v="1500"/>
    <s v="South"/>
    <d v="2104-07-14T00:00:00"/>
    <n v="9831000"/>
    <n v="339000"/>
    <x v="6"/>
    <x v="80"/>
    <s v="High Discount"/>
    <s v="Ok"/>
  </r>
  <r>
    <s v="ORD4204"/>
    <s v="Hard Disk"/>
    <n v="455"/>
    <n v="18000"/>
    <n v="500"/>
    <s v="North"/>
    <d v="2104-07-21T00:00:00"/>
    <n v="7962500"/>
    <n v="227500"/>
    <x v="6"/>
    <x v="80"/>
    <s v="High Discount"/>
    <s v="Ok"/>
  </r>
  <r>
    <s v="ORD4205"/>
    <s v="Keyboard"/>
    <n v="350"/>
    <n v="5500"/>
    <n v="1500"/>
    <s v="North"/>
    <d v="2104-07-28T00:00:00"/>
    <n v="1400000"/>
    <n v="525000"/>
    <x v="6"/>
    <x v="80"/>
    <s v="High Discount"/>
    <s v="Ok"/>
  </r>
  <r>
    <s v="ORD4206"/>
    <s v="Printer"/>
    <n v="494"/>
    <n v="45000"/>
    <n v="500"/>
    <s v="North"/>
    <d v="2104-08-04T00:00:00"/>
    <n v="21983000"/>
    <n v="247000"/>
    <x v="7"/>
    <x v="80"/>
    <s v="High Discount"/>
    <s v="Ok"/>
  </r>
  <r>
    <s v="ORD4207"/>
    <s v="Hard Disk"/>
    <n v="176"/>
    <n v="1200"/>
    <n v="200"/>
    <s v="North"/>
    <d v="2104-08-11T00:00:00"/>
    <n v="176000"/>
    <n v="35200"/>
    <x v="7"/>
    <x v="80"/>
    <s v="High Discount"/>
    <s v="Ok"/>
  </r>
  <r>
    <s v="ORD4208"/>
    <s v="Monitor"/>
    <n v="398"/>
    <n v="6000"/>
    <n v="5000"/>
    <s v="West"/>
    <d v="2104-08-18T00:00:00"/>
    <n v="398000"/>
    <n v="1990000"/>
    <x v="7"/>
    <x v="80"/>
    <s v="High Discount"/>
    <s v="Ok"/>
  </r>
  <r>
    <s v="ORD4209"/>
    <s v="Laptop"/>
    <n v="70"/>
    <n v="18000"/>
    <n v="300"/>
    <s v="North"/>
    <d v="2104-08-25T00:00:00"/>
    <n v="1239000"/>
    <n v="21000"/>
    <x v="7"/>
    <x v="80"/>
    <s v="High Discount"/>
    <s v="Ok"/>
  </r>
  <r>
    <s v="ORD4210"/>
    <s v="Tablet"/>
    <n v="469"/>
    <n v="12000"/>
    <n v="500"/>
    <s v="East"/>
    <d v="2104-09-01T00:00:00"/>
    <n v="5393500"/>
    <n v="234500"/>
    <x v="8"/>
    <x v="80"/>
    <s v="High Discount"/>
    <s v="Ok"/>
  </r>
  <r>
    <s v="ORD4211"/>
    <s v="Keyboard"/>
    <n v="201"/>
    <n v="12000"/>
    <n v="5000"/>
    <s v="East"/>
    <d v="2104-09-08T00:00:00"/>
    <n v="1407000"/>
    <n v="1005000"/>
    <x v="8"/>
    <x v="80"/>
    <s v="High Discount"/>
    <s v="Ok"/>
  </r>
  <r>
    <s v="ORD4212"/>
    <s v="Tablet"/>
    <n v="209"/>
    <n v="15000"/>
    <n v="2000"/>
    <s v="East"/>
    <d v="2104-09-15T00:00:00"/>
    <n v="2717000"/>
    <n v="418000"/>
    <x v="8"/>
    <x v="80"/>
    <s v="High Discount"/>
    <s v="Ok"/>
  </r>
  <r>
    <s v="ORD4213"/>
    <s v="Printer"/>
    <n v="529"/>
    <n v="45000"/>
    <n v="2000"/>
    <s v="West"/>
    <d v="2104-09-22T00:00:00"/>
    <n v="22747000"/>
    <n v="1058000"/>
    <x v="8"/>
    <x v="80"/>
    <s v="High Discount"/>
    <s v="Ok"/>
  </r>
  <r>
    <s v="ORD4214"/>
    <s v="Webcam"/>
    <n v="492"/>
    <n v="4500"/>
    <n v="200"/>
    <s v="North"/>
    <d v="2104-09-29T00:00:00"/>
    <n v="2115600"/>
    <n v="98400"/>
    <x v="8"/>
    <x v="80"/>
    <s v="Normal"/>
    <s v="Ok"/>
  </r>
  <r>
    <s v="ORD4215"/>
    <s v="Mouse"/>
    <n v="145"/>
    <n v="22000"/>
    <n v="1000"/>
    <s v="East"/>
    <d v="2104-10-06T00:00:00"/>
    <n v="3045000"/>
    <n v="145000"/>
    <x v="9"/>
    <x v="80"/>
    <s v="High Discount"/>
    <s v="Ok"/>
  </r>
  <r>
    <s v="ORD4216"/>
    <s v="Hard Disk"/>
    <n v="401"/>
    <n v="800"/>
    <n v="5000"/>
    <s v="East"/>
    <d v="2104-10-13T00:00:00"/>
    <n v="0"/>
    <n v="2005000"/>
    <x v="9"/>
    <x v="80"/>
    <s v="High Discount"/>
    <s v="Zero Sales"/>
  </r>
  <r>
    <s v="ORD4217"/>
    <s v="Laptop"/>
    <n v="124"/>
    <n v="5500"/>
    <n v="5000"/>
    <s v="East"/>
    <d v="2104-10-20T00:00:00"/>
    <n v="62000"/>
    <n v="620000"/>
    <x v="9"/>
    <x v="80"/>
    <s v="High Discount"/>
    <s v="Ok"/>
  </r>
  <r>
    <s v="ORD4218"/>
    <s v="Printer"/>
    <n v="408"/>
    <n v="1200"/>
    <n v="400"/>
    <s v="East"/>
    <d v="2104-10-27T00:00:00"/>
    <n v="326400"/>
    <n v="163200"/>
    <x v="9"/>
    <x v="80"/>
    <s v="Normal"/>
    <s v="Ok"/>
  </r>
  <r>
    <s v="ORD4219"/>
    <s v="Tablet"/>
    <n v="182"/>
    <n v="12000"/>
    <n v="100"/>
    <s v="South"/>
    <d v="2104-11-03T00:00:00"/>
    <n v="2165800"/>
    <n v="18200"/>
    <x v="10"/>
    <x v="80"/>
    <s v="Normal"/>
    <s v="Ok"/>
  </r>
  <r>
    <s v="ORD4220"/>
    <s v="Keyboard"/>
    <n v="449"/>
    <n v="4500"/>
    <n v="200"/>
    <s v="North"/>
    <d v="2104-11-10T00:00:00"/>
    <n v="1930700"/>
    <n v="89800"/>
    <x v="10"/>
    <x v="80"/>
    <s v="Normal"/>
    <s v="Ok"/>
  </r>
  <r>
    <s v="ORD4221"/>
    <s v="Hard Disk"/>
    <n v="188"/>
    <n v="4500"/>
    <n v="2000"/>
    <s v="North"/>
    <d v="2104-11-17T00:00:00"/>
    <n v="470000"/>
    <n v="376000"/>
    <x v="10"/>
    <x v="80"/>
    <s v="High Discount"/>
    <s v="Ok"/>
  </r>
  <r>
    <s v="ORD4222"/>
    <s v="Monitor"/>
    <n v="295"/>
    <n v="45000"/>
    <n v="2000"/>
    <s v="West"/>
    <d v="2104-11-24T00:00:00"/>
    <n v="12685000"/>
    <n v="590000"/>
    <x v="10"/>
    <x v="80"/>
    <s v="High Discount"/>
    <s v="Ok"/>
  </r>
  <r>
    <s v="ORD4223"/>
    <s v="Hard Disk"/>
    <n v="340"/>
    <n v="15000"/>
    <n v="1500"/>
    <s v="South"/>
    <d v="2104-12-01T00:00:00"/>
    <n v="4590000"/>
    <n v="510000"/>
    <x v="11"/>
    <x v="80"/>
    <s v="High Discount"/>
    <s v="Ok"/>
  </r>
  <r>
    <s v="ORD4224"/>
    <s v="Keyboard"/>
    <n v="161"/>
    <n v="5500"/>
    <n v="400"/>
    <s v="West"/>
    <d v="2104-12-08T00:00:00"/>
    <n v="821100"/>
    <n v="64400"/>
    <x v="11"/>
    <x v="80"/>
    <s v="High Discount"/>
    <s v="Ok"/>
  </r>
  <r>
    <s v="ORD4225"/>
    <s v="Keyboard"/>
    <n v="219"/>
    <n v="4500"/>
    <n v="3000"/>
    <s v="East"/>
    <d v="2104-12-15T00:00:00"/>
    <n v="328500"/>
    <n v="657000"/>
    <x v="11"/>
    <x v="80"/>
    <s v="High Discount"/>
    <s v="Ok"/>
  </r>
  <r>
    <s v="ORD4226"/>
    <s v="Mouse"/>
    <n v="289"/>
    <n v="1200"/>
    <n v="300"/>
    <s v="West"/>
    <d v="2104-12-22T00:00:00"/>
    <n v="260100"/>
    <n v="86700"/>
    <x v="11"/>
    <x v="80"/>
    <s v="High Discount"/>
    <s v="Ok"/>
  </r>
  <r>
    <s v="ORD4227"/>
    <s v="Hard Disk"/>
    <n v="386"/>
    <n v="45000"/>
    <n v="1500"/>
    <s v="East"/>
    <d v="2104-12-29T00:00:00"/>
    <n v="16791000"/>
    <n v="579000"/>
    <x v="11"/>
    <x v="80"/>
    <s v="High Discount"/>
    <s v="Ok"/>
  </r>
  <r>
    <s v="ORD4228"/>
    <s v="Hard Disk"/>
    <n v="187"/>
    <n v="6000"/>
    <n v="400"/>
    <s v="East"/>
    <d v="2105-01-05T00:00:00"/>
    <n v="1047200"/>
    <n v="74800"/>
    <x v="0"/>
    <x v="81"/>
    <s v="High Discount"/>
    <s v="Ok"/>
  </r>
  <r>
    <s v="ORD4229"/>
    <s v="Mouse"/>
    <n v="285"/>
    <n v="1200"/>
    <n v="2000"/>
    <s v="North"/>
    <d v="2105-01-12T00:00:00"/>
    <n v="0"/>
    <n v="570000"/>
    <x v="0"/>
    <x v="81"/>
    <s v="High Discount"/>
    <s v="Zero Sales"/>
  </r>
  <r>
    <s v="ORD4230"/>
    <s v="Speaker"/>
    <n v="52"/>
    <n v="800"/>
    <n v="400"/>
    <s v="North"/>
    <d v="2105-01-19T00:00:00"/>
    <n v="20800"/>
    <n v="20800"/>
    <x v="0"/>
    <x v="81"/>
    <s v="High Discount"/>
    <s v="Ok"/>
  </r>
  <r>
    <s v="ORD4231"/>
    <s v="Speaker"/>
    <n v="165"/>
    <n v="15000"/>
    <n v="1000"/>
    <s v="North"/>
    <d v="2105-01-26T00:00:00"/>
    <n v="2310000"/>
    <n v="165000"/>
    <x v="0"/>
    <x v="81"/>
    <s v="High Discount"/>
    <s v="Ok"/>
  </r>
  <r>
    <s v="ORD4232"/>
    <s v="Webcam"/>
    <n v="521"/>
    <n v="5500"/>
    <n v="300"/>
    <s v="North"/>
    <d v="2105-02-02T00:00:00"/>
    <n v="2709200"/>
    <n v="156300"/>
    <x v="1"/>
    <x v="81"/>
    <s v="Normal"/>
    <s v="Ok"/>
  </r>
  <r>
    <s v="ORD4233"/>
    <s v="Speaker"/>
    <n v="180"/>
    <n v="15000"/>
    <n v="3000"/>
    <s v="North"/>
    <d v="2105-02-09T00:00:00"/>
    <n v="2160000"/>
    <n v="540000"/>
    <x v="1"/>
    <x v="81"/>
    <s v="High Discount"/>
    <s v="Ok"/>
  </r>
  <r>
    <s v="ORD4234"/>
    <s v="Mobile"/>
    <n v="532"/>
    <n v="15000"/>
    <n v="100"/>
    <s v="South"/>
    <d v="2105-02-16T00:00:00"/>
    <n v="7926800"/>
    <n v="53200"/>
    <x v="1"/>
    <x v="81"/>
    <s v="Normal"/>
    <s v="Ok"/>
  </r>
  <r>
    <s v="ORD4235"/>
    <s v="Hard Disk"/>
    <n v="450"/>
    <n v="45000"/>
    <n v="200"/>
    <s v="North"/>
    <d v="2105-02-23T00:00:00"/>
    <n v="20160000"/>
    <n v="90000"/>
    <x v="1"/>
    <x v="81"/>
    <s v="Normal"/>
    <s v="Ok"/>
  </r>
  <r>
    <s v="ORD4236"/>
    <s v="Laptop"/>
    <n v="250"/>
    <n v="15000"/>
    <n v="5000"/>
    <s v="West"/>
    <d v="2105-03-02T00:00:00"/>
    <n v="2500000"/>
    <n v="1250000"/>
    <x v="2"/>
    <x v="81"/>
    <s v="High Discount"/>
    <s v="Ok"/>
  </r>
  <r>
    <s v="ORD4237"/>
    <s v="Hard Disk"/>
    <n v="341"/>
    <n v="22000"/>
    <n v="1000"/>
    <s v="East"/>
    <d v="2105-03-09T00:00:00"/>
    <n v="7161000"/>
    <n v="341000"/>
    <x v="2"/>
    <x v="81"/>
    <s v="High Discount"/>
    <s v="Ok"/>
  </r>
  <r>
    <s v="ORD4238"/>
    <s v="Mobile"/>
    <n v="391"/>
    <n v="1200"/>
    <n v="5000"/>
    <s v="North"/>
    <d v="2105-03-16T00:00:00"/>
    <n v="0"/>
    <n v="1955000"/>
    <x v="2"/>
    <x v="81"/>
    <s v="High Discount"/>
    <s v="Zero Sales"/>
  </r>
  <r>
    <s v="ORD4239"/>
    <s v="Mobile"/>
    <n v="265"/>
    <n v="5500"/>
    <n v="400"/>
    <s v="South"/>
    <d v="2105-03-23T00:00:00"/>
    <n v="1351500"/>
    <n v="106000"/>
    <x v="2"/>
    <x v="81"/>
    <s v="High Discount"/>
    <s v="Ok"/>
  </r>
  <r>
    <s v="ORD4240"/>
    <s v="Tablet"/>
    <n v="415"/>
    <n v="1200"/>
    <n v="300"/>
    <s v="West"/>
    <d v="2105-03-30T00:00:00"/>
    <n v="373500"/>
    <n v="124500"/>
    <x v="2"/>
    <x v="81"/>
    <s v="Normal"/>
    <s v="Ok"/>
  </r>
  <r>
    <s v="ORD4241"/>
    <s v="Hard Disk"/>
    <n v="518"/>
    <n v="6000"/>
    <n v="1500"/>
    <s v="West"/>
    <d v="2105-04-06T00:00:00"/>
    <n v="2331000"/>
    <n v="777000"/>
    <x v="3"/>
    <x v="81"/>
    <s v="High Discount"/>
    <s v="Ok"/>
  </r>
  <r>
    <s v="ORD4242"/>
    <s v="Printer"/>
    <n v="467"/>
    <n v="15000"/>
    <n v="500"/>
    <s v="East"/>
    <d v="2105-04-13T00:00:00"/>
    <n v="6771500"/>
    <n v="233500"/>
    <x v="3"/>
    <x v="81"/>
    <s v="High Discount"/>
    <s v="Ok"/>
  </r>
  <r>
    <s v="ORD4243"/>
    <s v="Mobile"/>
    <n v="76"/>
    <n v="15000"/>
    <n v="5000"/>
    <s v="West"/>
    <d v="2105-04-20T00:00:00"/>
    <n v="760000"/>
    <n v="380000"/>
    <x v="3"/>
    <x v="81"/>
    <s v="High Discount"/>
    <s v="Ok"/>
  </r>
  <r>
    <s v="ORD4244"/>
    <s v="Laptop"/>
    <n v="504"/>
    <n v="800"/>
    <n v="200"/>
    <s v="West"/>
    <d v="2105-04-27T00:00:00"/>
    <n v="302400"/>
    <n v="100800"/>
    <x v="3"/>
    <x v="81"/>
    <s v="Normal"/>
    <s v="Ok"/>
  </r>
  <r>
    <s v="ORD4245"/>
    <s v="Mouse"/>
    <n v="63"/>
    <n v="15000"/>
    <n v="2000"/>
    <s v="West"/>
    <d v="2105-05-04T00:00:00"/>
    <n v="819000"/>
    <n v="126000"/>
    <x v="4"/>
    <x v="81"/>
    <s v="High Discount"/>
    <s v="Ok"/>
  </r>
  <r>
    <s v="ORD4246"/>
    <s v="Webcam"/>
    <n v="147"/>
    <n v="15000"/>
    <n v="1500"/>
    <s v="West"/>
    <d v="2105-05-11T00:00:00"/>
    <n v="1984500"/>
    <n v="220500"/>
    <x v="4"/>
    <x v="81"/>
    <s v="High Discount"/>
    <s v="Ok"/>
  </r>
  <r>
    <s v="ORD4247"/>
    <s v="Tablet"/>
    <n v="328"/>
    <n v="1200"/>
    <n v="1500"/>
    <s v="South"/>
    <d v="2105-05-18T00:00:00"/>
    <n v="0"/>
    <n v="492000"/>
    <x v="4"/>
    <x v="81"/>
    <s v="High Discount"/>
    <s v="Zero Sales"/>
  </r>
  <r>
    <s v="ORD4248"/>
    <s v="Mouse"/>
    <n v="539"/>
    <n v="1200"/>
    <n v="500"/>
    <s v="East"/>
    <d v="2105-05-25T00:00:00"/>
    <n v="377300"/>
    <n v="269500"/>
    <x v="4"/>
    <x v="81"/>
    <s v="Normal"/>
    <s v="Ok"/>
  </r>
  <r>
    <s v="ORD4249"/>
    <s v="Tablet"/>
    <n v="256"/>
    <n v="12000"/>
    <n v="400"/>
    <s v="North"/>
    <d v="2105-06-01T00:00:00"/>
    <n v="2969600"/>
    <n v="102400"/>
    <x v="5"/>
    <x v="81"/>
    <s v="High Discount"/>
    <s v="Ok"/>
  </r>
  <r>
    <s v="ORD4250"/>
    <s v="Laptop"/>
    <n v="282"/>
    <n v="12000"/>
    <n v="400"/>
    <s v="West"/>
    <d v="2105-06-08T00:00:00"/>
    <n v="3271200"/>
    <n v="112800"/>
    <x v="5"/>
    <x v="81"/>
    <s v="High Discount"/>
    <s v="Ok"/>
  </r>
  <r>
    <s v="ORD4251"/>
    <s v="Keyboard"/>
    <n v="288"/>
    <n v="1200"/>
    <n v="2000"/>
    <s v="South"/>
    <d v="2105-06-15T00:00:00"/>
    <n v="0"/>
    <n v="576000"/>
    <x v="5"/>
    <x v="81"/>
    <s v="High Discount"/>
    <s v="Zero Sales"/>
  </r>
  <r>
    <s v="ORD4252"/>
    <s v="Hard Disk"/>
    <n v="299"/>
    <n v="5500"/>
    <n v="5000"/>
    <s v="East"/>
    <d v="2105-06-22T00:00:00"/>
    <n v="149500"/>
    <n v="1495000"/>
    <x v="5"/>
    <x v="81"/>
    <s v="High Discount"/>
    <s v="Ok"/>
  </r>
  <r>
    <s v="ORD4253"/>
    <s v="Monitor"/>
    <n v="355"/>
    <n v="4500"/>
    <n v="200"/>
    <s v="North"/>
    <d v="2105-06-29T00:00:00"/>
    <n v="1526500"/>
    <n v="71000"/>
    <x v="5"/>
    <x v="81"/>
    <s v="Normal"/>
    <s v="Ok"/>
  </r>
  <r>
    <s v="ORD4254"/>
    <s v="Printer"/>
    <n v="512"/>
    <n v="800"/>
    <n v="3000"/>
    <s v="East"/>
    <d v="2105-07-06T00:00:00"/>
    <n v="0"/>
    <n v="1536000"/>
    <x v="6"/>
    <x v="81"/>
    <s v="High Discount"/>
    <s v="Zero Sales"/>
  </r>
  <r>
    <s v="ORD4255"/>
    <s v="Mouse"/>
    <n v="285"/>
    <n v="6000"/>
    <n v="100"/>
    <s v="South"/>
    <d v="2105-07-13T00:00:00"/>
    <n v="1681500"/>
    <n v="28500"/>
    <x v="6"/>
    <x v="81"/>
    <s v="Normal"/>
    <s v="Ok"/>
  </r>
  <r>
    <s v="ORD4256"/>
    <s v="Hard Disk"/>
    <n v="340"/>
    <n v="4500"/>
    <n v="1500"/>
    <s v="South"/>
    <d v="2105-07-20T00:00:00"/>
    <n v="1020000"/>
    <n v="510000"/>
    <x v="6"/>
    <x v="81"/>
    <s v="High Discount"/>
    <s v="Ok"/>
  </r>
  <r>
    <s v="ORD4257"/>
    <s v="Printer"/>
    <n v="88"/>
    <n v="12000"/>
    <n v="300"/>
    <s v="South"/>
    <d v="2105-07-27T00:00:00"/>
    <n v="1029600"/>
    <n v="26400"/>
    <x v="6"/>
    <x v="81"/>
    <s v="High Discount"/>
    <s v="Ok"/>
  </r>
  <r>
    <s v="ORD4258"/>
    <s v="Keyboard"/>
    <n v="232"/>
    <n v="15000"/>
    <n v="1000"/>
    <s v="West"/>
    <d v="2105-08-03T00:00:00"/>
    <n v="3248000"/>
    <n v="232000"/>
    <x v="7"/>
    <x v="81"/>
    <s v="High Discount"/>
    <s v="Ok"/>
  </r>
  <r>
    <s v="ORD4259"/>
    <s v="Monitor"/>
    <n v="79"/>
    <n v="1200"/>
    <n v="3000"/>
    <s v="South"/>
    <d v="2105-08-10T00:00:00"/>
    <n v="0"/>
    <n v="237000"/>
    <x v="7"/>
    <x v="81"/>
    <s v="High Discount"/>
    <s v="Zero Sales"/>
  </r>
  <r>
    <s v="ORD4260"/>
    <s v="Printer"/>
    <n v="437"/>
    <n v="12000"/>
    <n v="1000"/>
    <s v="North"/>
    <d v="2105-08-17T00:00:00"/>
    <n v="4807000"/>
    <n v="437000"/>
    <x v="7"/>
    <x v="81"/>
    <s v="High Discount"/>
    <s v="Ok"/>
  </r>
  <r>
    <s v="ORD4261"/>
    <s v="Printer"/>
    <n v="192"/>
    <n v="15000"/>
    <n v="400"/>
    <s v="West"/>
    <d v="2105-08-24T00:00:00"/>
    <n v="2803200"/>
    <n v="76800"/>
    <x v="7"/>
    <x v="81"/>
    <s v="High Discount"/>
    <s v="Ok"/>
  </r>
  <r>
    <s v="ORD4262"/>
    <s v="Mouse"/>
    <n v="468"/>
    <n v="22000"/>
    <n v="500"/>
    <s v="East"/>
    <d v="2105-08-31T00:00:00"/>
    <n v="10062000"/>
    <n v="234000"/>
    <x v="7"/>
    <x v="81"/>
    <s v="High Discount"/>
    <s v="Ok"/>
  </r>
  <r>
    <s v="ORD4263"/>
    <s v="Speaker"/>
    <n v="123"/>
    <n v="45000"/>
    <n v="2000"/>
    <s v="North"/>
    <d v="2105-09-07T00:00:00"/>
    <n v="5289000"/>
    <n v="246000"/>
    <x v="8"/>
    <x v="81"/>
    <s v="High Discount"/>
    <s v="Ok"/>
  </r>
  <r>
    <s v="ORD4264"/>
    <s v="Monitor"/>
    <n v="104"/>
    <n v="15000"/>
    <n v="2000"/>
    <s v="West"/>
    <d v="2105-09-14T00:00:00"/>
    <n v="1352000"/>
    <n v="208000"/>
    <x v="8"/>
    <x v="81"/>
    <s v="High Discount"/>
    <s v="Ok"/>
  </r>
  <r>
    <s v="ORD4265"/>
    <s v="Hard Disk"/>
    <n v="73"/>
    <n v="4500"/>
    <n v="3000"/>
    <s v="South"/>
    <d v="2105-09-21T00:00:00"/>
    <n v="109500"/>
    <n v="219000"/>
    <x v="8"/>
    <x v="81"/>
    <s v="High Discount"/>
    <s v="Ok"/>
  </r>
  <r>
    <s v="ORD4266"/>
    <s v="Keyboard"/>
    <n v="71"/>
    <n v="18000"/>
    <n v="5000"/>
    <s v="East"/>
    <d v="2105-09-28T00:00:00"/>
    <n v="923000"/>
    <n v="355000"/>
    <x v="8"/>
    <x v="81"/>
    <s v="High Discount"/>
    <s v="Ok"/>
  </r>
  <r>
    <s v="ORD4267"/>
    <s v="Monitor"/>
    <n v="477"/>
    <n v="15000"/>
    <n v="2000"/>
    <s v="South"/>
    <d v="2105-10-05T00:00:00"/>
    <n v="6201000"/>
    <n v="954000"/>
    <x v="9"/>
    <x v="81"/>
    <s v="High Discount"/>
    <s v="Ok"/>
  </r>
  <r>
    <s v="ORD4268"/>
    <s v="Laptop"/>
    <n v="81"/>
    <n v="5500"/>
    <n v="400"/>
    <s v="North"/>
    <d v="2105-10-12T00:00:00"/>
    <n v="413100"/>
    <n v="32400"/>
    <x v="9"/>
    <x v="81"/>
    <s v="High Discount"/>
    <s v="Ok"/>
  </r>
  <r>
    <s v="ORD4269"/>
    <s v="Speaker"/>
    <n v="388"/>
    <n v="18000"/>
    <n v="1000"/>
    <s v="North"/>
    <d v="2105-10-19T00:00:00"/>
    <n v="6596000"/>
    <n v="388000"/>
    <x v="9"/>
    <x v="81"/>
    <s v="High Discount"/>
    <s v="Ok"/>
  </r>
  <r>
    <s v="ORD4270"/>
    <s v="Laptop"/>
    <n v="564"/>
    <n v="22000"/>
    <n v="300"/>
    <s v="West"/>
    <d v="2105-10-26T00:00:00"/>
    <n v="12238800"/>
    <n v="169200"/>
    <x v="9"/>
    <x v="81"/>
    <s v="Normal"/>
    <s v="Ok"/>
  </r>
  <r>
    <s v="ORD4271"/>
    <s v="Keyboard"/>
    <n v="561"/>
    <n v="5500"/>
    <n v="300"/>
    <s v="North"/>
    <d v="2105-11-02T00:00:00"/>
    <n v="2917200"/>
    <n v="168300"/>
    <x v="10"/>
    <x v="81"/>
    <s v="Normal"/>
    <s v="Ok"/>
  </r>
  <r>
    <s v="ORD4272"/>
    <s v="Mouse"/>
    <n v="119"/>
    <n v="5500"/>
    <n v="100"/>
    <s v="East"/>
    <d v="2105-11-09T00:00:00"/>
    <n v="642600"/>
    <n v="11900"/>
    <x v="10"/>
    <x v="81"/>
    <s v="Normal"/>
    <s v="Ok"/>
  </r>
  <r>
    <s v="ORD4273"/>
    <s v="Mouse"/>
    <n v="137"/>
    <n v="22000"/>
    <n v="100"/>
    <s v="West"/>
    <d v="2105-11-16T00:00:00"/>
    <n v="3000300"/>
    <n v="13700"/>
    <x v="10"/>
    <x v="81"/>
    <s v="Normal"/>
    <s v="Ok"/>
  </r>
  <r>
    <s v="ORD4274"/>
    <s v="Keyboard"/>
    <n v="268"/>
    <n v="12000"/>
    <n v="200"/>
    <s v="East"/>
    <d v="2105-11-23T00:00:00"/>
    <n v="3162400"/>
    <n v="53600"/>
    <x v="10"/>
    <x v="81"/>
    <s v="Normal"/>
    <s v="Ok"/>
  </r>
  <r>
    <s v="ORD4275"/>
    <s v="Tablet"/>
    <n v="319"/>
    <n v="800"/>
    <n v="3000"/>
    <s v="South"/>
    <d v="2105-11-30T00:00:00"/>
    <n v="0"/>
    <n v="957000"/>
    <x v="10"/>
    <x v="81"/>
    <s v="High Discount"/>
    <s v="Zero Sales"/>
  </r>
  <r>
    <s v="ORD4276"/>
    <s v="Keyboard"/>
    <n v="127"/>
    <n v="22000"/>
    <n v="1000"/>
    <s v="East"/>
    <d v="2105-12-07T00:00:00"/>
    <n v="2667000"/>
    <n v="127000"/>
    <x v="11"/>
    <x v="81"/>
    <s v="High Discount"/>
    <s v="Ok"/>
  </r>
  <r>
    <s v="ORD4277"/>
    <s v="Speaker"/>
    <n v="59"/>
    <n v="4500"/>
    <n v="5000"/>
    <s v="East"/>
    <d v="2105-12-14T00:00:00"/>
    <n v="0"/>
    <n v="295000"/>
    <x v="11"/>
    <x v="81"/>
    <s v="High Discount"/>
    <s v="Zero Sales"/>
  </r>
  <r>
    <s v="ORD4278"/>
    <s v="Mobile"/>
    <n v="517"/>
    <n v="18000"/>
    <n v="100"/>
    <s v="North"/>
    <d v="2105-12-21T00:00:00"/>
    <n v="9254300"/>
    <n v="51700"/>
    <x v="11"/>
    <x v="81"/>
    <s v="Normal"/>
    <s v="Ok"/>
  </r>
  <r>
    <s v="ORD4279"/>
    <s v="Mouse"/>
    <n v="385"/>
    <n v="15000"/>
    <n v="1500"/>
    <s v="South"/>
    <d v="2105-12-28T00:00:00"/>
    <n v="5197500"/>
    <n v="577500"/>
    <x v="11"/>
    <x v="81"/>
    <s v="High Discount"/>
    <s v="Ok"/>
  </r>
  <r>
    <s v="ORD4280"/>
    <s v="Webcam"/>
    <n v="235"/>
    <n v="800"/>
    <n v="2000"/>
    <s v="North"/>
    <d v="2106-01-04T00:00:00"/>
    <n v="0"/>
    <n v="470000"/>
    <x v="0"/>
    <x v="82"/>
    <s v="High Discount"/>
    <s v="Zero Sales"/>
  </r>
  <r>
    <s v="ORD4281"/>
    <s v="Speaker"/>
    <n v="595"/>
    <n v="18000"/>
    <n v="5000"/>
    <s v="South"/>
    <d v="2106-01-11T00:00:00"/>
    <n v="7735000"/>
    <n v="2975000"/>
    <x v="0"/>
    <x v="82"/>
    <s v="High Discount"/>
    <s v="Ok"/>
  </r>
  <r>
    <s v="ORD4282"/>
    <s v="Speaker"/>
    <n v="170"/>
    <n v="22000"/>
    <n v="100"/>
    <s v="South"/>
    <d v="2106-01-18T00:00:00"/>
    <n v="3723000"/>
    <n v="17000"/>
    <x v="0"/>
    <x v="82"/>
    <s v="Normal"/>
    <s v="Ok"/>
  </r>
  <r>
    <s v="ORD4283"/>
    <s v="Speaker"/>
    <n v="323"/>
    <n v="800"/>
    <n v="1000"/>
    <s v="East"/>
    <d v="2106-01-25T00:00:00"/>
    <n v="0"/>
    <n v="323000"/>
    <x v="0"/>
    <x v="82"/>
    <s v="High Discount"/>
    <s v="Zero Sales"/>
  </r>
  <r>
    <s v="ORD4284"/>
    <s v="Printer"/>
    <n v="459"/>
    <n v="5500"/>
    <n v="5000"/>
    <s v="North"/>
    <d v="2106-02-01T00:00:00"/>
    <n v="229500"/>
    <n v="2295000"/>
    <x v="1"/>
    <x v="82"/>
    <s v="High Discount"/>
    <s v="Ok"/>
  </r>
  <r>
    <s v="ORD4285"/>
    <s v="Speaker"/>
    <n v="407"/>
    <n v="12000"/>
    <n v="5000"/>
    <s v="East"/>
    <d v="2106-02-08T00:00:00"/>
    <n v="2849000"/>
    <n v="2035000"/>
    <x v="1"/>
    <x v="82"/>
    <s v="High Discount"/>
    <s v="Ok"/>
  </r>
  <r>
    <s v="ORD4286"/>
    <s v="Mouse"/>
    <n v="147"/>
    <n v="45000"/>
    <n v="1000"/>
    <s v="East"/>
    <d v="2106-02-15T00:00:00"/>
    <n v="6468000"/>
    <n v="147000"/>
    <x v="1"/>
    <x v="82"/>
    <s v="High Discount"/>
    <s v="Ok"/>
  </r>
  <r>
    <s v="ORD4287"/>
    <s v="Mobile"/>
    <n v="290"/>
    <n v="45000"/>
    <n v="100"/>
    <s v="East"/>
    <d v="2106-02-22T00:00:00"/>
    <n v="13021000"/>
    <n v="29000"/>
    <x v="1"/>
    <x v="82"/>
    <s v="Normal"/>
    <s v="Ok"/>
  </r>
  <r>
    <s v="ORD4288"/>
    <s v="Mobile"/>
    <n v="163"/>
    <n v="22000"/>
    <n v="1000"/>
    <s v="South"/>
    <d v="2106-03-01T00:00:00"/>
    <n v="3423000"/>
    <n v="163000"/>
    <x v="2"/>
    <x v="82"/>
    <s v="High Discount"/>
    <s v="Ok"/>
  </r>
  <r>
    <s v="ORD4289"/>
    <s v="Speaker"/>
    <n v="536"/>
    <n v="6000"/>
    <n v="500"/>
    <s v="North"/>
    <d v="2106-03-08T00:00:00"/>
    <n v="2948000"/>
    <n v="268000"/>
    <x v="2"/>
    <x v="82"/>
    <s v="Normal"/>
    <s v="Ok"/>
  </r>
  <r>
    <s v="ORD4290"/>
    <s v="Laptop"/>
    <n v="290"/>
    <n v="12000"/>
    <n v="500"/>
    <s v="North"/>
    <d v="2106-03-15T00:00:00"/>
    <n v="3335000"/>
    <n v="145000"/>
    <x v="2"/>
    <x v="82"/>
    <s v="High Discount"/>
    <s v="Ok"/>
  </r>
  <r>
    <s v="ORD4291"/>
    <s v="Mouse"/>
    <n v="205"/>
    <n v="45000"/>
    <n v="300"/>
    <s v="East"/>
    <d v="2106-03-22T00:00:00"/>
    <n v="9163500"/>
    <n v="61500"/>
    <x v="2"/>
    <x v="82"/>
    <s v="High Discount"/>
    <s v="Ok"/>
  </r>
  <r>
    <s v="ORD4292"/>
    <s v="Mouse"/>
    <n v="401"/>
    <n v="6000"/>
    <n v="300"/>
    <s v="South"/>
    <d v="2106-03-29T00:00:00"/>
    <n v="2285700"/>
    <n v="120300"/>
    <x v="2"/>
    <x v="82"/>
    <s v="Normal"/>
    <s v="Ok"/>
  </r>
  <r>
    <s v="ORD4293"/>
    <s v="Monitor"/>
    <n v="93"/>
    <n v="5500"/>
    <n v="1000"/>
    <s v="North"/>
    <d v="2106-04-05T00:00:00"/>
    <n v="418500"/>
    <n v="93000"/>
    <x v="3"/>
    <x v="82"/>
    <s v="High Discount"/>
    <s v="Ok"/>
  </r>
  <r>
    <s v="ORD4294"/>
    <s v="Hard Disk"/>
    <n v="361"/>
    <n v="800"/>
    <n v="300"/>
    <s v="West"/>
    <d v="2106-04-12T00:00:00"/>
    <n v="180500"/>
    <n v="108300"/>
    <x v="3"/>
    <x v="82"/>
    <s v="Normal"/>
    <s v="Ok"/>
  </r>
  <r>
    <s v="ORD4295"/>
    <s v="Tablet"/>
    <n v="187"/>
    <n v="45000"/>
    <n v="100"/>
    <s v="North"/>
    <d v="2106-04-19T00:00:00"/>
    <n v="8396300"/>
    <n v="18700"/>
    <x v="3"/>
    <x v="82"/>
    <s v="Normal"/>
    <s v="Ok"/>
  </r>
  <r>
    <s v="ORD4296"/>
    <s v="Tablet"/>
    <n v="485"/>
    <n v="5500"/>
    <n v="300"/>
    <s v="East"/>
    <d v="2106-04-26T00:00:00"/>
    <n v="2522000"/>
    <n v="145500"/>
    <x v="3"/>
    <x v="82"/>
    <s v="Normal"/>
    <s v="Ok"/>
  </r>
  <r>
    <s v="ORD4297"/>
    <s v="Laptop"/>
    <n v="192"/>
    <n v="5500"/>
    <n v="3000"/>
    <s v="West"/>
    <d v="2106-05-03T00:00:00"/>
    <n v="480000"/>
    <n v="576000"/>
    <x v="4"/>
    <x v="82"/>
    <s v="High Discount"/>
    <s v="Ok"/>
  </r>
  <r>
    <s v="ORD4298"/>
    <s v="Tablet"/>
    <n v="348"/>
    <n v="800"/>
    <n v="3000"/>
    <s v="South"/>
    <d v="2106-05-10T00:00:00"/>
    <n v="0"/>
    <n v="1044000"/>
    <x v="4"/>
    <x v="82"/>
    <s v="High Discount"/>
    <s v="Zero Sales"/>
  </r>
  <r>
    <s v="ORD4299"/>
    <s v="Monitor"/>
    <n v="311"/>
    <n v="45000"/>
    <n v="100"/>
    <s v="West"/>
    <d v="2106-05-17T00:00:00"/>
    <n v="13963900"/>
    <n v="31100"/>
    <x v="4"/>
    <x v="82"/>
    <s v="Normal"/>
    <s v="Ok"/>
  </r>
  <r>
    <s v="ORD4300"/>
    <s v="Keyboard"/>
    <n v="561"/>
    <n v="5500"/>
    <n v="2000"/>
    <s v="West"/>
    <d v="2106-05-24T00:00:00"/>
    <n v="1963500"/>
    <n v="1122000"/>
    <x v="4"/>
    <x v="82"/>
    <s v="High Discount"/>
    <s v="Ok"/>
  </r>
  <r>
    <s v="ORD4301"/>
    <s v="Tablet"/>
    <n v="111"/>
    <n v="5500"/>
    <n v="3000"/>
    <s v="East"/>
    <d v="2106-05-31T00:00:00"/>
    <n v="277500"/>
    <n v="333000"/>
    <x v="4"/>
    <x v="82"/>
    <s v="High Discount"/>
    <s v="Ok"/>
  </r>
  <r>
    <s v="ORD4302"/>
    <s v="Mouse"/>
    <n v="472"/>
    <n v="22000"/>
    <n v="500"/>
    <s v="North"/>
    <d v="2106-06-07T00:00:00"/>
    <n v="10148000"/>
    <n v="236000"/>
    <x v="5"/>
    <x v="82"/>
    <s v="High Discount"/>
    <s v="Ok"/>
  </r>
  <r>
    <s v="ORD4303"/>
    <s v="Keyboard"/>
    <n v="445"/>
    <n v="18000"/>
    <n v="1000"/>
    <s v="South"/>
    <d v="2106-06-14T00:00:00"/>
    <n v="7565000"/>
    <n v="445000"/>
    <x v="5"/>
    <x v="82"/>
    <s v="High Discount"/>
    <s v="Ok"/>
  </r>
  <r>
    <s v="ORD4304"/>
    <s v="Tablet"/>
    <n v="80"/>
    <n v="12000"/>
    <n v="500"/>
    <s v="West"/>
    <d v="2106-06-21T00:00:00"/>
    <n v="920000"/>
    <n v="40000"/>
    <x v="5"/>
    <x v="82"/>
    <s v="High Discount"/>
    <s v="Ok"/>
  </r>
  <r>
    <s v="ORD4305"/>
    <s v="Mouse"/>
    <n v="379"/>
    <n v="18000"/>
    <n v="100"/>
    <s v="East"/>
    <d v="2106-06-28T00:00:00"/>
    <n v="6784100"/>
    <n v="37900"/>
    <x v="5"/>
    <x v="82"/>
    <s v="Normal"/>
    <s v="Ok"/>
  </r>
  <r>
    <s v="ORD4306"/>
    <s v="Mouse"/>
    <n v="218"/>
    <n v="1200"/>
    <n v="300"/>
    <s v="North"/>
    <d v="2106-07-05T00:00:00"/>
    <n v="196200"/>
    <n v="65400"/>
    <x v="6"/>
    <x v="82"/>
    <s v="High Discount"/>
    <s v="Ok"/>
  </r>
  <r>
    <s v="ORD4307"/>
    <s v="Speaker"/>
    <n v="315"/>
    <n v="12000"/>
    <n v="300"/>
    <s v="West"/>
    <d v="2106-07-12T00:00:00"/>
    <n v="3685500"/>
    <n v="94500"/>
    <x v="6"/>
    <x v="82"/>
    <s v="Normal"/>
    <s v="Ok"/>
  </r>
  <r>
    <s v="ORD4308"/>
    <s v="Mobile"/>
    <n v="357"/>
    <n v="800"/>
    <n v="3000"/>
    <s v="East"/>
    <d v="2106-07-19T00:00:00"/>
    <n v="0"/>
    <n v="1071000"/>
    <x v="6"/>
    <x v="82"/>
    <s v="High Discount"/>
    <s v="Zero Sales"/>
  </r>
  <r>
    <s v="ORD4309"/>
    <s v="Laptop"/>
    <n v="508"/>
    <n v="15000"/>
    <n v="400"/>
    <s v="East"/>
    <d v="2106-07-26T00:00:00"/>
    <n v="7416800"/>
    <n v="203200"/>
    <x v="6"/>
    <x v="82"/>
    <s v="Normal"/>
    <s v="Ok"/>
  </r>
  <r>
    <s v="ORD4310"/>
    <s v="Monitor"/>
    <n v="234"/>
    <n v="18000"/>
    <n v="200"/>
    <s v="East"/>
    <d v="2106-08-02T00:00:00"/>
    <n v="4165200"/>
    <n v="46800"/>
    <x v="7"/>
    <x v="82"/>
    <s v="Normal"/>
    <s v="Ok"/>
  </r>
  <r>
    <s v="ORD4311"/>
    <s v="Printer"/>
    <n v="383"/>
    <n v="18000"/>
    <n v="300"/>
    <s v="South"/>
    <d v="2106-08-09T00:00:00"/>
    <n v="6779100"/>
    <n v="114900"/>
    <x v="7"/>
    <x v="82"/>
    <s v="Normal"/>
    <s v="Ok"/>
  </r>
  <r>
    <s v="ORD4312"/>
    <s v="Hard Disk"/>
    <n v="564"/>
    <n v="6000"/>
    <n v="2000"/>
    <s v="North"/>
    <d v="2106-08-16T00:00:00"/>
    <n v="2256000"/>
    <n v="1128000"/>
    <x v="7"/>
    <x v="82"/>
    <s v="High Discount"/>
    <s v="Ok"/>
  </r>
  <r>
    <s v="ORD4313"/>
    <s v="Tablet"/>
    <n v="490"/>
    <n v="4500"/>
    <n v="200"/>
    <s v="West"/>
    <d v="2106-08-23T00:00:00"/>
    <n v="2107000"/>
    <n v="98000"/>
    <x v="7"/>
    <x v="82"/>
    <s v="Normal"/>
    <s v="Ok"/>
  </r>
  <r>
    <s v="ORD4314"/>
    <s v="Tablet"/>
    <n v="440"/>
    <n v="1200"/>
    <n v="500"/>
    <s v="North"/>
    <d v="2106-08-30T00:00:00"/>
    <n v="308000"/>
    <n v="220000"/>
    <x v="7"/>
    <x v="82"/>
    <s v="High Discount"/>
    <s v="Ok"/>
  </r>
  <r>
    <s v="ORD4315"/>
    <s v="Keyboard"/>
    <n v="303"/>
    <n v="15000"/>
    <n v="3000"/>
    <s v="North"/>
    <d v="2106-09-06T00:00:00"/>
    <n v="3636000"/>
    <n v="909000"/>
    <x v="8"/>
    <x v="82"/>
    <s v="High Discount"/>
    <s v="Ok"/>
  </r>
  <r>
    <s v="ORD4316"/>
    <s v="Keyboard"/>
    <n v="384"/>
    <n v="4500"/>
    <n v="100"/>
    <s v="West"/>
    <d v="2106-09-13T00:00:00"/>
    <n v="1689600"/>
    <n v="38400"/>
    <x v="8"/>
    <x v="82"/>
    <s v="Normal"/>
    <s v="Ok"/>
  </r>
  <r>
    <s v="ORD4317"/>
    <s v="Hard Disk"/>
    <n v="449"/>
    <n v="45000"/>
    <n v="1500"/>
    <s v="North"/>
    <d v="2106-09-20T00:00:00"/>
    <n v="19531500"/>
    <n v="673500"/>
    <x v="8"/>
    <x v="82"/>
    <s v="High Discount"/>
    <s v="Ok"/>
  </r>
  <r>
    <s v="ORD4318"/>
    <s v="Tablet"/>
    <n v="215"/>
    <n v="6000"/>
    <n v="100"/>
    <s v="South"/>
    <d v="2106-09-27T00:00:00"/>
    <n v="1268500"/>
    <n v="21500"/>
    <x v="8"/>
    <x v="82"/>
    <s v="Normal"/>
    <s v="Ok"/>
  </r>
  <r>
    <s v="ORD4319"/>
    <s v="Webcam"/>
    <n v="309"/>
    <n v="5500"/>
    <n v="2000"/>
    <s v="West"/>
    <d v="2106-10-04T00:00:00"/>
    <n v="1081500"/>
    <n v="618000"/>
    <x v="9"/>
    <x v="82"/>
    <s v="High Discount"/>
    <s v="Ok"/>
  </r>
  <r>
    <s v="ORD4320"/>
    <s v="Monitor"/>
    <n v="53"/>
    <n v="5500"/>
    <n v="100"/>
    <s v="West"/>
    <d v="2106-10-11T00:00:00"/>
    <n v="286200"/>
    <n v="5300"/>
    <x v="9"/>
    <x v="82"/>
    <s v="High Discount"/>
    <s v="Ok"/>
  </r>
  <r>
    <s v="ORD4321"/>
    <s v="Tablet"/>
    <n v="168"/>
    <n v="4500"/>
    <n v="1000"/>
    <s v="East"/>
    <d v="2106-10-18T00:00:00"/>
    <n v="588000"/>
    <n v="168000"/>
    <x v="9"/>
    <x v="82"/>
    <s v="High Discount"/>
    <s v="Ok"/>
  </r>
  <r>
    <s v="ORD4322"/>
    <s v="Mobile"/>
    <n v="519"/>
    <n v="4500"/>
    <n v="400"/>
    <s v="North"/>
    <d v="2106-10-25T00:00:00"/>
    <n v="2127900"/>
    <n v="207600"/>
    <x v="9"/>
    <x v="82"/>
    <s v="Normal"/>
    <s v="Ok"/>
  </r>
  <r>
    <s v="ORD4323"/>
    <s v="Hard Disk"/>
    <n v="519"/>
    <n v="5500"/>
    <n v="2000"/>
    <s v="West"/>
    <d v="2106-11-01T00:00:00"/>
    <n v="1816500"/>
    <n v="1038000"/>
    <x v="10"/>
    <x v="82"/>
    <s v="High Discount"/>
    <s v="Ok"/>
  </r>
  <r>
    <s v="ORD4324"/>
    <s v="Webcam"/>
    <n v="542"/>
    <n v="15000"/>
    <n v="200"/>
    <s v="West"/>
    <d v="2106-11-08T00:00:00"/>
    <n v="8021600"/>
    <n v="108400"/>
    <x v="10"/>
    <x v="82"/>
    <s v="Normal"/>
    <s v="Ok"/>
  </r>
  <r>
    <s v="ORD4325"/>
    <s v="Monitor"/>
    <n v="549"/>
    <n v="5500"/>
    <n v="500"/>
    <s v="South"/>
    <d v="2106-11-15T00:00:00"/>
    <n v="2745000"/>
    <n v="274500"/>
    <x v="10"/>
    <x v="82"/>
    <s v="Normal"/>
    <s v="Ok"/>
  </r>
  <r>
    <s v="ORD4326"/>
    <s v="Tablet"/>
    <n v="119"/>
    <n v="22000"/>
    <n v="3000"/>
    <s v="East"/>
    <d v="2106-11-22T00:00:00"/>
    <n v="2261000"/>
    <n v="357000"/>
    <x v="10"/>
    <x v="82"/>
    <s v="High Discount"/>
    <s v="Ok"/>
  </r>
  <r>
    <s v="ORD4327"/>
    <s v="Printer"/>
    <n v="419"/>
    <n v="1200"/>
    <n v="1000"/>
    <s v="West"/>
    <d v="2106-11-29T00:00:00"/>
    <n v="83800"/>
    <n v="419000"/>
    <x v="10"/>
    <x v="82"/>
    <s v="High Discount"/>
    <s v="Ok"/>
  </r>
  <r>
    <s v="ORD4328"/>
    <s v="Speaker"/>
    <n v="230"/>
    <n v="18000"/>
    <n v="5000"/>
    <s v="South"/>
    <d v="2106-12-06T00:00:00"/>
    <n v="2990000"/>
    <n v="1150000"/>
    <x v="11"/>
    <x v="82"/>
    <s v="High Discount"/>
    <s v="Ok"/>
  </r>
  <r>
    <s v="ORD4329"/>
    <s v="Mobile"/>
    <n v="54"/>
    <n v="5500"/>
    <n v="1000"/>
    <s v="West"/>
    <d v="2106-12-13T00:00:00"/>
    <n v="243000"/>
    <n v="54000"/>
    <x v="11"/>
    <x v="82"/>
    <s v="High Discount"/>
    <s v="Ok"/>
  </r>
  <r>
    <s v="ORD4330"/>
    <s v="Printer"/>
    <n v="246"/>
    <n v="22000"/>
    <n v="5000"/>
    <s v="West"/>
    <d v="2106-12-20T00:00:00"/>
    <n v="4182000"/>
    <n v="1230000"/>
    <x v="11"/>
    <x v="82"/>
    <s v="High Discount"/>
    <s v="Ok"/>
  </r>
  <r>
    <s v="ORD4331"/>
    <s v="Keyboard"/>
    <n v="96"/>
    <n v="5500"/>
    <n v="1500"/>
    <s v="West"/>
    <d v="2106-12-27T00:00:00"/>
    <n v="384000"/>
    <n v="144000"/>
    <x v="11"/>
    <x v="82"/>
    <s v="High Discount"/>
    <s v="Ok"/>
  </r>
  <r>
    <s v="ORD4332"/>
    <s v="Keyboard"/>
    <n v="189"/>
    <n v="15000"/>
    <n v="1500"/>
    <s v="South"/>
    <d v="2107-01-03T00:00:00"/>
    <n v="2551500"/>
    <n v="283500"/>
    <x v="0"/>
    <x v="83"/>
    <s v="High Discount"/>
    <s v="Ok"/>
  </r>
  <r>
    <s v="ORD4333"/>
    <s v="Tablet"/>
    <n v="589"/>
    <n v="45000"/>
    <n v="200"/>
    <s v="North"/>
    <d v="2107-01-10T00:00:00"/>
    <n v="26387200"/>
    <n v="117800"/>
    <x v="0"/>
    <x v="83"/>
    <s v="Normal"/>
    <s v="Ok"/>
  </r>
  <r>
    <s v="ORD4334"/>
    <s v="Keyboard"/>
    <n v="476"/>
    <n v="22000"/>
    <n v="3000"/>
    <s v="West"/>
    <d v="2107-01-17T00:00:00"/>
    <n v="9044000"/>
    <n v="1428000"/>
    <x v="0"/>
    <x v="83"/>
    <s v="High Discount"/>
    <s v="Ok"/>
  </r>
  <r>
    <s v="ORD4335"/>
    <s v="Mobile"/>
    <n v="359"/>
    <n v="1200"/>
    <n v="100"/>
    <s v="West"/>
    <d v="2107-01-24T00:00:00"/>
    <n v="394900"/>
    <n v="35900"/>
    <x v="0"/>
    <x v="83"/>
    <s v="Normal"/>
    <s v="Ok"/>
  </r>
  <r>
    <s v="ORD4336"/>
    <s v="Monitor"/>
    <n v="323"/>
    <n v="12000"/>
    <n v="100"/>
    <s v="North"/>
    <d v="2107-01-31T00:00:00"/>
    <n v="3843700"/>
    <n v="32300"/>
    <x v="0"/>
    <x v="83"/>
    <s v="Normal"/>
    <s v="Ok"/>
  </r>
  <r>
    <s v="ORD4337"/>
    <s v="Mouse"/>
    <n v="588"/>
    <n v="22000"/>
    <n v="500"/>
    <s v="West"/>
    <d v="2107-02-07T00:00:00"/>
    <n v="12642000"/>
    <n v="294000"/>
    <x v="1"/>
    <x v="83"/>
    <s v="Normal"/>
    <s v="Ok"/>
  </r>
  <r>
    <s v="ORD4338"/>
    <s v="Laptop"/>
    <n v="439"/>
    <n v="800"/>
    <n v="400"/>
    <s v="East"/>
    <d v="2107-02-14T00:00:00"/>
    <n v="175600"/>
    <n v="175600"/>
    <x v="1"/>
    <x v="83"/>
    <s v="Normal"/>
    <s v="Ok"/>
  </r>
  <r>
    <s v="ORD4339"/>
    <s v="Hard Disk"/>
    <n v="508"/>
    <n v="800"/>
    <n v="5000"/>
    <s v="West"/>
    <d v="2107-02-21T00:00:00"/>
    <n v="0"/>
    <n v="2540000"/>
    <x v="1"/>
    <x v="83"/>
    <s v="High Discount"/>
    <s v="Zero Sales"/>
  </r>
  <r>
    <s v="ORD4340"/>
    <s v="Monitor"/>
    <n v="410"/>
    <n v="12000"/>
    <n v="1500"/>
    <s v="East"/>
    <d v="2107-02-28T00:00:00"/>
    <n v="4305000"/>
    <n v="615000"/>
    <x v="1"/>
    <x v="83"/>
    <s v="High Discount"/>
    <s v="Ok"/>
  </r>
  <r>
    <s v="ORD4341"/>
    <s v="Mouse"/>
    <n v="118"/>
    <n v="4500"/>
    <n v="3000"/>
    <s v="North"/>
    <d v="2107-03-07T00:00:00"/>
    <n v="177000"/>
    <n v="354000"/>
    <x v="2"/>
    <x v="83"/>
    <s v="High Discount"/>
    <s v="Ok"/>
  </r>
  <r>
    <s v="ORD4342"/>
    <s v="Webcam"/>
    <n v="480"/>
    <n v="800"/>
    <n v="500"/>
    <s v="South"/>
    <d v="2107-03-14T00:00:00"/>
    <n v="144000"/>
    <n v="240000"/>
    <x v="2"/>
    <x v="83"/>
    <s v="High Discount"/>
    <s v="Ok"/>
  </r>
  <r>
    <s v="ORD4343"/>
    <s v="Mobile"/>
    <n v="81"/>
    <n v="4500"/>
    <n v="1500"/>
    <s v="North"/>
    <d v="2107-03-21T00:00:00"/>
    <n v="243000"/>
    <n v="121500"/>
    <x v="2"/>
    <x v="83"/>
    <s v="High Discount"/>
    <s v="Ok"/>
  </r>
  <r>
    <s v="ORD4344"/>
    <s v="Printer"/>
    <n v="562"/>
    <n v="5500"/>
    <n v="500"/>
    <s v="West"/>
    <d v="2107-03-28T00:00:00"/>
    <n v="2810000"/>
    <n v="281000"/>
    <x v="2"/>
    <x v="83"/>
    <s v="Normal"/>
    <s v="Ok"/>
  </r>
  <r>
    <s v="ORD4345"/>
    <s v="Mouse"/>
    <n v="231"/>
    <n v="5500"/>
    <n v="3000"/>
    <s v="East"/>
    <d v="2107-04-04T00:00:00"/>
    <n v="577500"/>
    <n v="693000"/>
    <x v="3"/>
    <x v="83"/>
    <s v="High Discount"/>
    <s v="Ok"/>
  </r>
  <r>
    <s v="ORD4346"/>
    <s v="Mobile"/>
    <n v="297"/>
    <n v="18000"/>
    <n v="1500"/>
    <s v="South"/>
    <d v="2107-04-11T00:00:00"/>
    <n v="4900500"/>
    <n v="445500"/>
    <x v="3"/>
    <x v="83"/>
    <s v="High Discount"/>
    <s v="Ok"/>
  </r>
  <r>
    <s v="ORD4347"/>
    <s v="Speaker"/>
    <n v="346"/>
    <n v="800"/>
    <n v="300"/>
    <s v="West"/>
    <d v="2107-04-18T00:00:00"/>
    <n v="173000"/>
    <n v="103800"/>
    <x v="3"/>
    <x v="83"/>
    <s v="Normal"/>
    <s v="Ok"/>
  </r>
  <r>
    <s v="ORD4348"/>
    <s v="Printer"/>
    <n v="79"/>
    <n v="12000"/>
    <n v="200"/>
    <s v="South"/>
    <d v="2107-04-25T00:00:00"/>
    <n v="932200"/>
    <n v="15800"/>
    <x v="3"/>
    <x v="83"/>
    <s v="High Discount"/>
    <s v="Ok"/>
  </r>
  <r>
    <s v="ORD4349"/>
    <s v="Keyboard"/>
    <n v="351"/>
    <n v="18000"/>
    <n v="100"/>
    <s v="South"/>
    <d v="2107-05-02T00:00:00"/>
    <n v="6282900"/>
    <n v="35100"/>
    <x v="4"/>
    <x v="83"/>
    <s v="Normal"/>
    <s v="Ok"/>
  </r>
  <r>
    <s v="ORD4350"/>
    <s v="Keyboard"/>
    <n v="525"/>
    <n v="1200"/>
    <n v="400"/>
    <s v="West"/>
    <d v="2107-05-09T00:00:00"/>
    <n v="420000"/>
    <n v="210000"/>
    <x v="4"/>
    <x v="83"/>
    <s v="Normal"/>
    <s v="Ok"/>
  </r>
  <r>
    <s v="ORD4351"/>
    <s v="Printer"/>
    <n v="401"/>
    <n v="22000"/>
    <n v="300"/>
    <s v="North"/>
    <d v="2107-05-16T00:00:00"/>
    <n v="8701700"/>
    <n v="120300"/>
    <x v="4"/>
    <x v="83"/>
    <s v="Normal"/>
    <s v="Ok"/>
  </r>
  <r>
    <s v="ORD4352"/>
    <s v="Webcam"/>
    <n v="531"/>
    <n v="800"/>
    <n v="300"/>
    <s v="West"/>
    <d v="2107-05-23T00:00:00"/>
    <n v="265500"/>
    <n v="159300"/>
    <x v="4"/>
    <x v="83"/>
    <s v="Normal"/>
    <s v="Ok"/>
  </r>
  <r>
    <s v="ORD4353"/>
    <s v="Webcam"/>
    <n v="366"/>
    <n v="6000"/>
    <n v="1000"/>
    <s v="West"/>
    <d v="2107-05-30T00:00:00"/>
    <n v="1830000"/>
    <n v="366000"/>
    <x v="4"/>
    <x v="83"/>
    <s v="High Discount"/>
    <s v="Ok"/>
  </r>
  <r>
    <s v="ORD4354"/>
    <s v="Webcam"/>
    <n v="446"/>
    <n v="12000"/>
    <n v="3000"/>
    <s v="North"/>
    <d v="2107-06-06T00:00:00"/>
    <n v="4014000"/>
    <n v="1338000"/>
    <x v="5"/>
    <x v="83"/>
    <s v="High Discount"/>
    <s v="Ok"/>
  </r>
  <r>
    <s v="ORD4355"/>
    <s v="Mouse"/>
    <n v="138"/>
    <n v="12000"/>
    <n v="1000"/>
    <s v="East"/>
    <d v="2107-06-13T00:00:00"/>
    <n v="1518000"/>
    <n v="138000"/>
    <x v="5"/>
    <x v="83"/>
    <s v="High Discount"/>
    <s v="Ok"/>
  </r>
  <r>
    <s v="ORD4356"/>
    <s v="Hard Disk"/>
    <n v="283"/>
    <n v="1200"/>
    <n v="300"/>
    <s v="West"/>
    <d v="2107-06-20T00:00:00"/>
    <n v="254700"/>
    <n v="84900"/>
    <x v="5"/>
    <x v="83"/>
    <s v="High Discount"/>
    <s v="Ok"/>
  </r>
  <r>
    <s v="ORD4357"/>
    <s v="Mouse"/>
    <n v="217"/>
    <n v="800"/>
    <n v="3000"/>
    <s v="South"/>
    <d v="2107-06-27T00:00:00"/>
    <n v="0"/>
    <n v="651000"/>
    <x v="5"/>
    <x v="83"/>
    <s v="High Discount"/>
    <s v="Zero Sales"/>
  </r>
  <r>
    <s v="ORD4358"/>
    <s v="Tablet"/>
    <n v="175"/>
    <n v="15000"/>
    <n v="1000"/>
    <s v="West"/>
    <d v="2107-07-04T00:00:00"/>
    <n v="2450000"/>
    <n v="175000"/>
    <x v="6"/>
    <x v="83"/>
    <s v="High Discount"/>
    <s v="Ok"/>
  </r>
  <r>
    <s v="ORD4359"/>
    <s v="Laptop"/>
    <n v="169"/>
    <n v="800"/>
    <n v="1000"/>
    <s v="West"/>
    <d v="2107-07-11T00:00:00"/>
    <n v="0"/>
    <n v="169000"/>
    <x v="6"/>
    <x v="83"/>
    <s v="High Discount"/>
    <s v="Zero Sales"/>
  </r>
  <r>
    <s v="ORD4360"/>
    <s v="Printer"/>
    <n v="477"/>
    <n v="15000"/>
    <n v="2000"/>
    <s v="South"/>
    <d v="2107-07-18T00:00:00"/>
    <n v="6201000"/>
    <n v="954000"/>
    <x v="6"/>
    <x v="83"/>
    <s v="High Discount"/>
    <s v="Ok"/>
  </r>
  <r>
    <s v="ORD4361"/>
    <s v="Monitor"/>
    <n v="239"/>
    <n v="4500"/>
    <n v="100"/>
    <s v="North"/>
    <d v="2107-07-25T00:00:00"/>
    <n v="1051600"/>
    <n v="23900"/>
    <x v="6"/>
    <x v="83"/>
    <s v="Normal"/>
    <s v="Ok"/>
  </r>
  <r>
    <s v="ORD4362"/>
    <s v="Laptop"/>
    <n v="477"/>
    <n v="12000"/>
    <n v="500"/>
    <s v="East"/>
    <d v="2107-08-01T00:00:00"/>
    <n v="5485500"/>
    <n v="238500"/>
    <x v="7"/>
    <x v="83"/>
    <s v="High Discount"/>
    <s v="Ok"/>
  </r>
  <r>
    <s v="ORD4363"/>
    <s v="Speaker"/>
    <n v="251"/>
    <n v="5500"/>
    <n v="400"/>
    <s v="East"/>
    <d v="2107-08-08T00:00:00"/>
    <n v="1280100"/>
    <n v="100400"/>
    <x v="7"/>
    <x v="83"/>
    <s v="High Discount"/>
    <s v="Ok"/>
  </r>
  <r>
    <s v="ORD4364"/>
    <s v="Mouse"/>
    <n v="108"/>
    <n v="45000"/>
    <n v="500"/>
    <s v="South"/>
    <d v="2107-08-15T00:00:00"/>
    <n v="4806000"/>
    <n v="54000"/>
    <x v="7"/>
    <x v="83"/>
    <s v="High Discount"/>
    <s v="Ok"/>
  </r>
  <r>
    <s v="ORD4365"/>
    <s v="Mouse"/>
    <n v="272"/>
    <n v="4500"/>
    <n v="2000"/>
    <s v="North"/>
    <d v="2107-08-22T00:00:00"/>
    <n v="680000"/>
    <n v="544000"/>
    <x v="7"/>
    <x v="83"/>
    <s v="High Discount"/>
    <s v="Ok"/>
  </r>
  <r>
    <s v="ORD4366"/>
    <s v="Mobile"/>
    <n v="541"/>
    <n v="15000"/>
    <n v="100"/>
    <s v="West"/>
    <d v="2107-08-29T00:00:00"/>
    <n v="8060900"/>
    <n v="54100"/>
    <x v="7"/>
    <x v="83"/>
    <s v="Normal"/>
    <s v="Ok"/>
  </r>
  <r>
    <s v="ORD4367"/>
    <s v="Laptop"/>
    <n v="60"/>
    <n v="12000"/>
    <n v="3000"/>
    <s v="West"/>
    <d v="2107-09-05T00:00:00"/>
    <n v="540000"/>
    <n v="180000"/>
    <x v="8"/>
    <x v="83"/>
    <s v="High Discount"/>
    <s v="Ok"/>
  </r>
  <r>
    <s v="ORD4368"/>
    <s v="Mobile"/>
    <n v="561"/>
    <n v="5500"/>
    <n v="3000"/>
    <s v="West"/>
    <d v="2107-09-12T00:00:00"/>
    <n v="1402500"/>
    <n v="1683000"/>
    <x v="8"/>
    <x v="83"/>
    <s v="High Discount"/>
    <s v="Ok"/>
  </r>
  <r>
    <s v="ORD4369"/>
    <s v="Monitor"/>
    <n v="359"/>
    <n v="6000"/>
    <n v="500"/>
    <s v="West"/>
    <d v="2107-09-19T00:00:00"/>
    <n v="1974500"/>
    <n v="179500"/>
    <x v="8"/>
    <x v="83"/>
    <s v="High Discount"/>
    <s v="Ok"/>
  </r>
  <r>
    <s v="ORD4370"/>
    <s v="Mobile"/>
    <n v="83"/>
    <n v="15000"/>
    <n v="400"/>
    <s v="West"/>
    <d v="2107-09-26T00:00:00"/>
    <n v="1211800"/>
    <n v="33200"/>
    <x v="8"/>
    <x v="83"/>
    <s v="High Discount"/>
    <s v="Ok"/>
  </r>
  <r>
    <s v="ORD4371"/>
    <s v="Laptop"/>
    <n v="389"/>
    <n v="18000"/>
    <n v="200"/>
    <s v="South"/>
    <d v="2107-10-03T00:00:00"/>
    <n v="6924200"/>
    <n v="77800"/>
    <x v="9"/>
    <x v="83"/>
    <s v="Normal"/>
    <s v="Ok"/>
  </r>
  <r>
    <s v="ORD4372"/>
    <s v="Printer"/>
    <n v="530"/>
    <n v="45000"/>
    <n v="200"/>
    <s v="West"/>
    <d v="2107-10-10T00:00:00"/>
    <n v="23744000"/>
    <n v="106000"/>
    <x v="9"/>
    <x v="83"/>
    <s v="Normal"/>
    <s v="Ok"/>
  </r>
  <r>
    <s v="ORD4373"/>
    <s v="Speaker"/>
    <n v="142"/>
    <n v="4500"/>
    <n v="1500"/>
    <s v="West"/>
    <d v="2107-10-17T00:00:00"/>
    <n v="426000"/>
    <n v="213000"/>
    <x v="9"/>
    <x v="83"/>
    <s v="High Discount"/>
    <s v="Ok"/>
  </r>
  <r>
    <s v="ORD4374"/>
    <s v="Mouse"/>
    <n v="182"/>
    <n v="15000"/>
    <n v="400"/>
    <s v="North"/>
    <d v="2107-10-24T00:00:00"/>
    <n v="2657200"/>
    <n v="72800"/>
    <x v="9"/>
    <x v="83"/>
    <s v="High Discount"/>
    <s v="Ok"/>
  </r>
  <r>
    <s v="ORD4375"/>
    <s v="Monitor"/>
    <n v="468"/>
    <n v="5500"/>
    <n v="1500"/>
    <s v="West"/>
    <d v="2107-10-31T00:00:00"/>
    <n v="1872000"/>
    <n v="702000"/>
    <x v="9"/>
    <x v="83"/>
    <s v="High Discount"/>
    <s v="Ok"/>
  </r>
  <r>
    <s v="ORD4376"/>
    <s v="Mouse"/>
    <n v="517"/>
    <n v="45000"/>
    <n v="500"/>
    <s v="East"/>
    <d v="2107-11-07T00:00:00"/>
    <n v="23006500"/>
    <n v="258500"/>
    <x v="10"/>
    <x v="83"/>
    <s v="Normal"/>
    <s v="Ok"/>
  </r>
  <r>
    <s v="ORD4377"/>
    <s v="Tablet"/>
    <n v="493"/>
    <n v="12000"/>
    <n v="2000"/>
    <s v="South"/>
    <d v="2107-11-14T00:00:00"/>
    <n v="4930000"/>
    <n v="986000"/>
    <x v="10"/>
    <x v="83"/>
    <s v="High Discount"/>
    <s v="Ok"/>
  </r>
  <r>
    <s v="ORD4378"/>
    <s v="Speaker"/>
    <n v="79"/>
    <n v="1200"/>
    <n v="2000"/>
    <s v="South"/>
    <d v="2107-11-21T00:00:00"/>
    <n v="0"/>
    <n v="158000"/>
    <x v="10"/>
    <x v="83"/>
    <s v="High Discount"/>
    <s v="Zero Sales"/>
  </r>
  <r>
    <s v="ORD4379"/>
    <s v="Hard Disk"/>
    <n v="347"/>
    <n v="1200"/>
    <n v="500"/>
    <s v="South"/>
    <d v="2107-11-28T00:00:00"/>
    <n v="242900"/>
    <n v="173500"/>
    <x v="10"/>
    <x v="83"/>
    <s v="High Discount"/>
    <s v="Ok"/>
  </r>
  <r>
    <s v="ORD4380"/>
    <s v="Mobile"/>
    <n v="110"/>
    <n v="1200"/>
    <n v="2000"/>
    <s v="East"/>
    <d v="2107-12-05T00:00:00"/>
    <n v="0"/>
    <n v="220000"/>
    <x v="11"/>
    <x v="83"/>
    <s v="High Discount"/>
    <s v="Zero Sales"/>
  </r>
  <r>
    <s v="ORD4381"/>
    <s v="Keyboard"/>
    <n v="507"/>
    <n v="22000"/>
    <n v="3000"/>
    <s v="West"/>
    <d v="2107-12-12T00:00:00"/>
    <n v="9633000"/>
    <n v="1521000"/>
    <x v="11"/>
    <x v="83"/>
    <s v="High Discount"/>
    <s v="Ok"/>
  </r>
  <r>
    <s v="ORD4382"/>
    <s v="Laptop"/>
    <n v="353"/>
    <n v="1200"/>
    <n v="200"/>
    <s v="South"/>
    <d v="2107-12-19T00:00:00"/>
    <n v="353000"/>
    <n v="70600"/>
    <x v="11"/>
    <x v="83"/>
    <s v="Normal"/>
    <s v="Ok"/>
  </r>
  <r>
    <s v="ORD4383"/>
    <s v="Mouse"/>
    <n v="389"/>
    <n v="12000"/>
    <n v="2000"/>
    <s v="East"/>
    <d v="2107-12-26T00:00:00"/>
    <n v="3890000"/>
    <n v="778000"/>
    <x v="11"/>
    <x v="83"/>
    <s v="High Discount"/>
    <s v="Ok"/>
  </r>
  <r>
    <s v="ORD4384"/>
    <s v="Mobile"/>
    <n v="497"/>
    <n v="1200"/>
    <n v="100"/>
    <s v="North"/>
    <d v="2108-01-02T00:00:00"/>
    <n v="546700"/>
    <n v="49700"/>
    <x v="0"/>
    <x v="84"/>
    <s v="Normal"/>
    <s v="Ok"/>
  </r>
  <r>
    <s v="ORD4385"/>
    <s v="Monitor"/>
    <n v="351"/>
    <n v="15000"/>
    <n v="1000"/>
    <s v="West"/>
    <d v="2108-01-09T00:00:00"/>
    <n v="4914000"/>
    <n v="351000"/>
    <x v="0"/>
    <x v="84"/>
    <s v="High Discount"/>
    <s v="Ok"/>
  </r>
  <r>
    <s v="ORD4386"/>
    <s v="Mouse"/>
    <n v="589"/>
    <n v="1200"/>
    <n v="2000"/>
    <s v="East"/>
    <d v="2108-01-16T00:00:00"/>
    <n v="0"/>
    <n v="1178000"/>
    <x v="0"/>
    <x v="84"/>
    <s v="High Discount"/>
    <s v="Zero Sales"/>
  </r>
  <r>
    <s v="ORD4387"/>
    <s v="Hard Disk"/>
    <n v="534"/>
    <n v="6000"/>
    <n v="300"/>
    <s v="West"/>
    <d v="2108-01-23T00:00:00"/>
    <n v="3043800"/>
    <n v="160200"/>
    <x v="0"/>
    <x v="84"/>
    <s v="Normal"/>
    <s v="Ok"/>
  </r>
  <r>
    <s v="ORD4388"/>
    <s v="Speaker"/>
    <n v="126"/>
    <n v="6000"/>
    <n v="400"/>
    <s v="North"/>
    <d v="2108-01-30T00:00:00"/>
    <n v="705600"/>
    <n v="50400"/>
    <x v="0"/>
    <x v="84"/>
    <s v="High Discount"/>
    <s v="Ok"/>
  </r>
  <r>
    <s v="ORD4389"/>
    <s v="Speaker"/>
    <n v="564"/>
    <n v="22000"/>
    <n v="5000"/>
    <s v="East"/>
    <d v="2108-02-06T00:00:00"/>
    <n v="9588000"/>
    <n v="2820000"/>
    <x v="1"/>
    <x v="84"/>
    <s v="High Discount"/>
    <s v="Ok"/>
  </r>
  <r>
    <s v="ORD4390"/>
    <s v="Mouse"/>
    <n v="598"/>
    <n v="1200"/>
    <n v="1000"/>
    <s v="West"/>
    <d v="2108-02-13T00:00:00"/>
    <n v="119600"/>
    <n v="598000"/>
    <x v="1"/>
    <x v="84"/>
    <s v="High Discount"/>
    <s v="Ok"/>
  </r>
  <r>
    <s v="ORD4391"/>
    <s v="Monitor"/>
    <n v="141"/>
    <n v="12000"/>
    <n v="1500"/>
    <s v="East"/>
    <d v="2108-02-20T00:00:00"/>
    <n v="1480500"/>
    <n v="211500"/>
    <x v="1"/>
    <x v="84"/>
    <s v="High Discount"/>
    <s v="Ok"/>
  </r>
  <r>
    <s v="ORD4392"/>
    <s v="Speaker"/>
    <n v="515"/>
    <n v="1200"/>
    <n v="1000"/>
    <s v="South"/>
    <d v="2108-02-27T00:00:00"/>
    <n v="103000"/>
    <n v="515000"/>
    <x v="1"/>
    <x v="84"/>
    <s v="High Discount"/>
    <s v="Ok"/>
  </r>
  <r>
    <s v="ORD4393"/>
    <s v="Speaker"/>
    <n v="515"/>
    <n v="6000"/>
    <n v="300"/>
    <s v="West"/>
    <d v="2108-03-05T00:00:00"/>
    <n v="2935500"/>
    <n v="154500"/>
    <x v="2"/>
    <x v="84"/>
    <s v="Normal"/>
    <s v="Ok"/>
  </r>
  <r>
    <s v="ORD4394"/>
    <s v="Hard Disk"/>
    <n v="89"/>
    <n v="12000"/>
    <n v="300"/>
    <s v="East"/>
    <d v="2108-03-12T00:00:00"/>
    <n v="1041300"/>
    <n v="26700"/>
    <x v="2"/>
    <x v="84"/>
    <s v="High Discount"/>
    <s v="Ok"/>
  </r>
  <r>
    <s v="ORD4395"/>
    <s v="Laptop"/>
    <n v="378"/>
    <n v="1200"/>
    <n v="5000"/>
    <s v="South"/>
    <d v="2108-03-19T00:00:00"/>
    <n v="0"/>
    <n v="1890000"/>
    <x v="2"/>
    <x v="84"/>
    <s v="High Discount"/>
    <s v="Zero Sales"/>
  </r>
  <r>
    <s v="ORD4396"/>
    <s v="Monitor"/>
    <n v="334"/>
    <n v="15000"/>
    <n v="400"/>
    <s v="North"/>
    <d v="2108-03-26T00:00:00"/>
    <n v="4876400"/>
    <n v="133600"/>
    <x v="2"/>
    <x v="84"/>
    <s v="High Discount"/>
    <s v="Ok"/>
  </r>
  <r>
    <s v="ORD4397"/>
    <s v="Monitor"/>
    <n v="115"/>
    <n v="22000"/>
    <n v="1500"/>
    <s v="West"/>
    <d v="2108-04-02T00:00:00"/>
    <n v="2357500"/>
    <n v="172500"/>
    <x v="3"/>
    <x v="84"/>
    <s v="High Discount"/>
    <s v="Ok"/>
  </r>
  <r>
    <s v="ORD4398"/>
    <s v="Printer"/>
    <n v="158"/>
    <n v="800"/>
    <n v="1000"/>
    <s v="West"/>
    <d v="2108-04-09T00:00:00"/>
    <n v="0"/>
    <n v="158000"/>
    <x v="3"/>
    <x v="84"/>
    <s v="High Discount"/>
    <s v="Zero Sales"/>
  </r>
  <r>
    <s v="ORD4399"/>
    <s v="Printer"/>
    <n v="464"/>
    <n v="4500"/>
    <n v="400"/>
    <s v="North"/>
    <d v="2108-04-16T00:00:00"/>
    <n v="1902400"/>
    <n v="185600"/>
    <x v="3"/>
    <x v="84"/>
    <s v="Normal"/>
    <s v="Ok"/>
  </r>
  <r>
    <s v="ORD4400"/>
    <s v="Speaker"/>
    <n v="141"/>
    <n v="12000"/>
    <n v="100"/>
    <s v="South"/>
    <d v="2108-04-23T00:00:00"/>
    <n v="1677900"/>
    <n v="14100"/>
    <x v="3"/>
    <x v="84"/>
    <s v="Normal"/>
    <s v="Ok"/>
  </r>
  <r>
    <s v="ORD4401"/>
    <s v="Keyboard"/>
    <n v="417"/>
    <n v="12000"/>
    <n v="300"/>
    <s v="North"/>
    <d v="2108-04-30T00:00:00"/>
    <n v="4878900"/>
    <n v="125100"/>
    <x v="3"/>
    <x v="84"/>
    <s v="Normal"/>
    <s v="Ok"/>
  </r>
  <r>
    <s v="ORD4402"/>
    <s v="Printer"/>
    <n v="472"/>
    <n v="800"/>
    <n v="1000"/>
    <s v="West"/>
    <d v="2108-05-07T00:00:00"/>
    <n v="0"/>
    <n v="472000"/>
    <x v="4"/>
    <x v="84"/>
    <s v="High Discount"/>
    <s v="Zero Sales"/>
  </r>
  <r>
    <s v="ORD4403"/>
    <s v="Speaker"/>
    <n v="289"/>
    <n v="800"/>
    <n v="2000"/>
    <s v="East"/>
    <d v="2108-05-14T00:00:00"/>
    <n v="0"/>
    <n v="578000"/>
    <x v="4"/>
    <x v="84"/>
    <s v="High Discount"/>
    <s v="Zero Sales"/>
  </r>
  <r>
    <s v="ORD4404"/>
    <s v="Webcam"/>
    <n v="484"/>
    <n v="22000"/>
    <n v="1000"/>
    <s v="South"/>
    <d v="2108-05-21T00:00:00"/>
    <n v="10164000"/>
    <n v="484000"/>
    <x v="4"/>
    <x v="84"/>
    <s v="High Discount"/>
    <s v="Ok"/>
  </r>
  <r>
    <s v="ORD4405"/>
    <s v="Tablet"/>
    <n v="261"/>
    <n v="45000"/>
    <n v="400"/>
    <s v="South"/>
    <d v="2108-05-28T00:00:00"/>
    <n v="11640600"/>
    <n v="104400"/>
    <x v="4"/>
    <x v="84"/>
    <s v="High Discount"/>
    <s v="Ok"/>
  </r>
  <r>
    <s v="ORD4406"/>
    <s v="Tablet"/>
    <n v="449"/>
    <n v="22000"/>
    <n v="200"/>
    <s v="South"/>
    <d v="2108-06-04T00:00:00"/>
    <n v="9788200"/>
    <n v="89800"/>
    <x v="5"/>
    <x v="84"/>
    <s v="Normal"/>
    <s v="Ok"/>
  </r>
  <r>
    <s v="ORD4407"/>
    <s v="Monitor"/>
    <n v="575"/>
    <n v="6000"/>
    <n v="3000"/>
    <s v="North"/>
    <d v="2108-06-11T00:00:00"/>
    <n v="1725000"/>
    <n v="1725000"/>
    <x v="5"/>
    <x v="84"/>
    <s v="High Discount"/>
    <s v="Ok"/>
  </r>
  <r>
    <s v="ORD4408"/>
    <s v="Keyboard"/>
    <n v="517"/>
    <n v="6000"/>
    <n v="400"/>
    <s v="North"/>
    <d v="2108-06-18T00:00:00"/>
    <n v="2895200"/>
    <n v="206800"/>
    <x v="5"/>
    <x v="84"/>
    <s v="Normal"/>
    <s v="Ok"/>
  </r>
  <r>
    <s v="ORD4409"/>
    <s v="Hard Disk"/>
    <n v="219"/>
    <n v="800"/>
    <n v="2000"/>
    <s v="East"/>
    <d v="2108-06-25T00:00:00"/>
    <n v="0"/>
    <n v="438000"/>
    <x v="5"/>
    <x v="84"/>
    <s v="High Discount"/>
    <s v="Zero Sales"/>
  </r>
  <r>
    <s v="ORD4410"/>
    <s v="Laptop"/>
    <n v="259"/>
    <n v="15000"/>
    <n v="100"/>
    <s v="East"/>
    <d v="2108-07-02T00:00:00"/>
    <n v="3859100"/>
    <n v="25900"/>
    <x v="6"/>
    <x v="84"/>
    <s v="Normal"/>
    <s v="Ok"/>
  </r>
  <r>
    <s v="ORD4411"/>
    <s v="Printer"/>
    <n v="305"/>
    <n v="18000"/>
    <n v="100"/>
    <s v="South"/>
    <d v="2108-07-09T00:00:00"/>
    <n v="5459500"/>
    <n v="30500"/>
    <x v="6"/>
    <x v="84"/>
    <s v="Normal"/>
    <s v="Ok"/>
  </r>
  <r>
    <s v="ORD4412"/>
    <s v="Webcam"/>
    <n v="122"/>
    <n v="4500"/>
    <n v="1000"/>
    <s v="East"/>
    <d v="2108-07-16T00:00:00"/>
    <n v="427000"/>
    <n v="122000"/>
    <x v="6"/>
    <x v="84"/>
    <s v="High Discount"/>
    <s v="Ok"/>
  </r>
  <r>
    <s v="ORD4413"/>
    <s v="Speaker"/>
    <n v="196"/>
    <n v="22000"/>
    <n v="100"/>
    <s v="North"/>
    <d v="2108-07-23T00:00:00"/>
    <n v="4292400"/>
    <n v="19600"/>
    <x v="6"/>
    <x v="84"/>
    <s v="Normal"/>
    <s v="Ok"/>
  </r>
  <r>
    <s v="ORD4414"/>
    <s v="Keyboard"/>
    <n v="389"/>
    <n v="18000"/>
    <n v="300"/>
    <s v="East"/>
    <d v="2108-07-30T00:00:00"/>
    <n v="6885300"/>
    <n v="116700"/>
    <x v="6"/>
    <x v="84"/>
    <s v="Normal"/>
    <s v="Ok"/>
  </r>
  <r>
    <s v="ORD4415"/>
    <s v="Monitor"/>
    <n v="366"/>
    <n v="1200"/>
    <n v="200"/>
    <s v="North"/>
    <d v="2108-08-06T00:00:00"/>
    <n v="366000"/>
    <n v="73200"/>
    <x v="7"/>
    <x v="84"/>
    <s v="Normal"/>
    <s v="Ok"/>
  </r>
  <r>
    <s v="ORD4416"/>
    <s v="Printer"/>
    <n v="203"/>
    <n v="45000"/>
    <n v="200"/>
    <s v="East"/>
    <d v="2108-08-13T00:00:00"/>
    <n v="9094400"/>
    <n v="40600"/>
    <x v="7"/>
    <x v="84"/>
    <s v="Normal"/>
    <s v="Ok"/>
  </r>
  <r>
    <s v="ORD4417"/>
    <s v="Keyboard"/>
    <n v="304"/>
    <n v="1200"/>
    <n v="500"/>
    <s v="West"/>
    <d v="2108-08-20T00:00:00"/>
    <n v="212800"/>
    <n v="152000"/>
    <x v="7"/>
    <x v="84"/>
    <s v="High Discount"/>
    <s v="Ok"/>
  </r>
  <r>
    <s v="ORD4418"/>
    <s v="Printer"/>
    <n v="400"/>
    <n v="5500"/>
    <n v="500"/>
    <s v="North"/>
    <d v="2108-08-27T00:00:00"/>
    <n v="2000000"/>
    <n v="200000"/>
    <x v="7"/>
    <x v="84"/>
    <s v="High Discount"/>
    <s v="Ok"/>
  </r>
  <r>
    <s v="ORD4419"/>
    <s v="Laptop"/>
    <n v="596"/>
    <n v="12000"/>
    <n v="5000"/>
    <s v="West"/>
    <d v="2108-09-03T00:00:00"/>
    <n v="4172000"/>
    <n v="2980000"/>
    <x v="8"/>
    <x v="84"/>
    <s v="High Discount"/>
    <s v="Ok"/>
  </r>
  <r>
    <s v="ORD4420"/>
    <s v="Laptop"/>
    <n v="361"/>
    <n v="800"/>
    <n v="2000"/>
    <s v="North"/>
    <d v="2108-09-10T00:00:00"/>
    <n v="0"/>
    <n v="722000"/>
    <x v="8"/>
    <x v="84"/>
    <s v="High Discount"/>
    <s v="Zero Sales"/>
  </r>
  <r>
    <s v="ORD4421"/>
    <s v="Hard Disk"/>
    <n v="183"/>
    <n v="1200"/>
    <n v="100"/>
    <s v="East"/>
    <d v="2108-09-17T00:00:00"/>
    <n v="201300"/>
    <n v="18300"/>
    <x v="8"/>
    <x v="84"/>
    <s v="Normal"/>
    <s v="Ok"/>
  </r>
  <r>
    <s v="ORD4422"/>
    <s v="Tablet"/>
    <n v="178"/>
    <n v="4500"/>
    <n v="100"/>
    <s v="West"/>
    <d v="2108-09-24T00:00:00"/>
    <n v="783200"/>
    <n v="17800"/>
    <x v="8"/>
    <x v="84"/>
    <s v="Normal"/>
    <s v="Ok"/>
  </r>
  <r>
    <s v="ORD4423"/>
    <s v="Mobile"/>
    <n v="485"/>
    <n v="1200"/>
    <n v="5000"/>
    <s v="East"/>
    <d v="2108-10-01T00:00:00"/>
    <n v="0"/>
    <n v="2425000"/>
    <x v="9"/>
    <x v="84"/>
    <s v="High Discount"/>
    <s v="Zero Sales"/>
  </r>
  <r>
    <s v="ORD4424"/>
    <s v="Mobile"/>
    <n v="329"/>
    <n v="6000"/>
    <n v="3000"/>
    <s v="North"/>
    <d v="2108-10-08T00:00:00"/>
    <n v="987000"/>
    <n v="987000"/>
    <x v="9"/>
    <x v="84"/>
    <s v="High Discount"/>
    <s v="Ok"/>
  </r>
  <r>
    <s v="ORD4425"/>
    <s v="Printer"/>
    <n v="407"/>
    <n v="18000"/>
    <n v="400"/>
    <s v="West"/>
    <d v="2108-10-15T00:00:00"/>
    <n v="7163200"/>
    <n v="162800"/>
    <x v="9"/>
    <x v="84"/>
    <s v="Normal"/>
    <s v="Ok"/>
  </r>
  <r>
    <s v="ORD4426"/>
    <s v="Hard Disk"/>
    <n v="301"/>
    <n v="22000"/>
    <n v="1000"/>
    <s v="South"/>
    <d v="2108-10-22T00:00:00"/>
    <n v="6321000"/>
    <n v="301000"/>
    <x v="9"/>
    <x v="84"/>
    <s v="High Discount"/>
    <s v="Ok"/>
  </r>
  <r>
    <s v="ORD4427"/>
    <s v="Mobile"/>
    <n v="184"/>
    <n v="22000"/>
    <n v="5000"/>
    <s v="East"/>
    <d v="2108-10-29T00:00:00"/>
    <n v="3128000"/>
    <n v="920000"/>
    <x v="9"/>
    <x v="84"/>
    <s v="High Discount"/>
    <s v="Ok"/>
  </r>
  <r>
    <s v="ORD4428"/>
    <s v="Monitor"/>
    <n v="572"/>
    <n v="22000"/>
    <n v="400"/>
    <s v="North"/>
    <d v="2108-11-05T00:00:00"/>
    <n v="12355200"/>
    <n v="228800"/>
    <x v="10"/>
    <x v="84"/>
    <s v="Normal"/>
    <s v="Ok"/>
  </r>
  <r>
    <s v="ORD4429"/>
    <s v="Mobile"/>
    <n v="368"/>
    <n v="800"/>
    <n v="200"/>
    <s v="West"/>
    <d v="2108-11-12T00:00:00"/>
    <n v="220800"/>
    <n v="73600"/>
    <x v="10"/>
    <x v="84"/>
    <s v="Normal"/>
    <s v="Ok"/>
  </r>
  <r>
    <s v="ORD4430"/>
    <s v="Mouse"/>
    <n v="129"/>
    <n v="15000"/>
    <n v="5000"/>
    <s v="East"/>
    <d v="2108-11-19T00:00:00"/>
    <n v="1290000"/>
    <n v="645000"/>
    <x v="10"/>
    <x v="84"/>
    <s v="High Discount"/>
    <s v="Ok"/>
  </r>
  <r>
    <s v="ORD4431"/>
    <s v="Speaker"/>
    <n v="240"/>
    <n v="15000"/>
    <n v="100"/>
    <s v="West"/>
    <d v="2108-11-26T00:00:00"/>
    <n v="3576000"/>
    <n v="24000"/>
    <x v="10"/>
    <x v="84"/>
    <s v="Normal"/>
    <s v="Ok"/>
  </r>
  <r>
    <s v="ORD4432"/>
    <s v="Hard Disk"/>
    <n v="502"/>
    <n v="15000"/>
    <n v="1000"/>
    <s v="East"/>
    <d v="2108-12-03T00:00:00"/>
    <n v="7028000"/>
    <n v="502000"/>
    <x v="11"/>
    <x v="84"/>
    <s v="High Discount"/>
    <s v="Ok"/>
  </r>
  <r>
    <s v="ORD4433"/>
    <s v="Monitor"/>
    <n v="393"/>
    <n v="22000"/>
    <n v="500"/>
    <s v="East"/>
    <d v="2108-12-10T00:00:00"/>
    <n v="8449500"/>
    <n v="196500"/>
    <x v="11"/>
    <x v="84"/>
    <s v="High Discount"/>
    <s v="Ok"/>
  </r>
  <r>
    <s v="ORD4434"/>
    <s v="Keyboard"/>
    <n v="79"/>
    <n v="45000"/>
    <n v="2000"/>
    <s v="East"/>
    <d v="2108-12-17T00:00:00"/>
    <n v="3397000"/>
    <n v="158000"/>
    <x v="11"/>
    <x v="84"/>
    <s v="High Discount"/>
    <s v="Ok"/>
  </r>
  <r>
    <s v="ORD4435"/>
    <s v="Monitor"/>
    <n v="463"/>
    <n v="800"/>
    <n v="2000"/>
    <s v="West"/>
    <d v="2108-12-24T00:00:00"/>
    <n v="0"/>
    <n v="926000"/>
    <x v="11"/>
    <x v="84"/>
    <s v="High Discount"/>
    <s v="Zero Sales"/>
  </r>
  <r>
    <s v="ORD4436"/>
    <s v="Tablet"/>
    <n v="417"/>
    <n v="22000"/>
    <n v="5000"/>
    <s v="West"/>
    <d v="2108-12-31T00:00:00"/>
    <n v="7089000"/>
    <n v="2085000"/>
    <x v="11"/>
    <x v="84"/>
    <s v="High Discount"/>
    <s v="Ok"/>
  </r>
  <r>
    <s v="ORD4437"/>
    <s v="Keyboard"/>
    <n v="551"/>
    <n v="22000"/>
    <n v="2000"/>
    <s v="East"/>
    <d v="2109-01-07T00:00:00"/>
    <n v="11020000"/>
    <n v="1102000"/>
    <x v="0"/>
    <x v="85"/>
    <s v="High Discount"/>
    <s v="Ok"/>
  </r>
  <r>
    <s v="ORD4438"/>
    <s v="Webcam"/>
    <n v="70"/>
    <n v="22000"/>
    <n v="200"/>
    <s v="South"/>
    <d v="2109-01-14T00:00:00"/>
    <n v="1526000"/>
    <n v="14000"/>
    <x v="0"/>
    <x v="85"/>
    <s v="High Discount"/>
    <s v="Ok"/>
  </r>
  <r>
    <s v="ORD4439"/>
    <s v="Speaker"/>
    <n v="598"/>
    <n v="4500"/>
    <n v="100"/>
    <s v="South"/>
    <d v="2109-01-21T00:00:00"/>
    <n v="2631200"/>
    <n v="59800"/>
    <x v="0"/>
    <x v="85"/>
    <s v="Normal"/>
    <s v="Ok"/>
  </r>
  <r>
    <s v="ORD4440"/>
    <s v="Speaker"/>
    <n v="295"/>
    <n v="12000"/>
    <n v="2000"/>
    <s v="South"/>
    <d v="2109-01-28T00:00:00"/>
    <n v="2950000"/>
    <n v="590000"/>
    <x v="0"/>
    <x v="85"/>
    <s v="High Discount"/>
    <s v="Ok"/>
  </r>
  <r>
    <s v="ORD4441"/>
    <s v="Speaker"/>
    <n v="332"/>
    <n v="1200"/>
    <n v="1500"/>
    <s v="North"/>
    <d v="2109-02-04T00:00:00"/>
    <n v="0"/>
    <n v="498000"/>
    <x v="1"/>
    <x v="85"/>
    <s v="High Discount"/>
    <s v="Zero Sales"/>
  </r>
  <r>
    <s v="ORD4442"/>
    <s v="Speaker"/>
    <n v="281"/>
    <n v="22000"/>
    <n v="200"/>
    <s v="South"/>
    <d v="2109-02-11T00:00:00"/>
    <n v="6125800"/>
    <n v="56200"/>
    <x v="1"/>
    <x v="85"/>
    <s v="Normal"/>
    <s v="Ok"/>
  </r>
  <r>
    <s v="ORD4443"/>
    <s v="Printer"/>
    <n v="365"/>
    <n v="5500"/>
    <n v="200"/>
    <s v="West"/>
    <d v="2109-02-18T00:00:00"/>
    <n v="1934500"/>
    <n v="73000"/>
    <x v="1"/>
    <x v="85"/>
    <s v="Normal"/>
    <s v="Ok"/>
  </r>
  <r>
    <s v="ORD4444"/>
    <s v="Speaker"/>
    <n v="385"/>
    <n v="45000"/>
    <n v="300"/>
    <s v="South"/>
    <d v="2109-02-25T00:00:00"/>
    <n v="17209500"/>
    <n v="115500"/>
    <x v="1"/>
    <x v="85"/>
    <s v="Normal"/>
    <s v="Ok"/>
  </r>
  <r>
    <s v="ORD4445"/>
    <s v="Speaker"/>
    <n v="460"/>
    <n v="12000"/>
    <n v="500"/>
    <s v="West"/>
    <d v="2109-03-04T00:00:00"/>
    <n v="5290000"/>
    <n v="230000"/>
    <x v="2"/>
    <x v="85"/>
    <s v="High Discount"/>
    <s v="Ok"/>
  </r>
  <r>
    <s v="ORD4446"/>
    <s v="Speaker"/>
    <n v="294"/>
    <n v="45000"/>
    <n v="5000"/>
    <s v="North"/>
    <d v="2109-03-11T00:00:00"/>
    <n v="11760000"/>
    <n v="1470000"/>
    <x v="2"/>
    <x v="85"/>
    <s v="High Discount"/>
    <s v="Ok"/>
  </r>
  <r>
    <s v="ORD4447"/>
    <s v="Hard Disk"/>
    <n v="436"/>
    <n v="15000"/>
    <n v="3000"/>
    <s v="West"/>
    <d v="2109-03-18T00:00:00"/>
    <n v="5232000"/>
    <n v="1308000"/>
    <x v="2"/>
    <x v="85"/>
    <s v="High Discount"/>
    <s v="Ok"/>
  </r>
  <r>
    <s v="ORD4448"/>
    <s v="Printer"/>
    <n v="407"/>
    <n v="15000"/>
    <n v="200"/>
    <s v="West"/>
    <d v="2109-03-25T00:00:00"/>
    <n v="6023600"/>
    <n v="81400"/>
    <x v="2"/>
    <x v="85"/>
    <s v="Normal"/>
    <s v="Ok"/>
  </r>
  <r>
    <s v="ORD4449"/>
    <s v="Laptop"/>
    <n v="71"/>
    <n v="12000"/>
    <n v="2000"/>
    <s v="West"/>
    <d v="2109-04-01T00:00:00"/>
    <n v="710000"/>
    <n v="142000"/>
    <x v="3"/>
    <x v="85"/>
    <s v="High Discount"/>
    <s v="Ok"/>
  </r>
  <r>
    <s v="ORD4450"/>
    <s v="Monitor"/>
    <n v="68"/>
    <n v="1200"/>
    <n v="1000"/>
    <s v="South"/>
    <d v="2109-04-08T00:00:00"/>
    <n v="13600"/>
    <n v="68000"/>
    <x v="3"/>
    <x v="85"/>
    <s v="High Discount"/>
    <s v="Ok"/>
  </r>
  <r>
    <s v="ORD4451"/>
    <s v="Monitor"/>
    <n v="336"/>
    <n v="5500"/>
    <n v="100"/>
    <s v="East"/>
    <d v="2109-04-15T00:00:00"/>
    <n v="1814400"/>
    <n v="33600"/>
    <x v="3"/>
    <x v="85"/>
    <s v="Normal"/>
    <s v="Ok"/>
  </r>
  <r>
    <s v="ORD4452"/>
    <s v="Keyboard"/>
    <n v="325"/>
    <n v="15000"/>
    <n v="3000"/>
    <s v="West"/>
    <d v="2109-04-22T00:00:00"/>
    <n v="3900000"/>
    <n v="975000"/>
    <x v="3"/>
    <x v="85"/>
    <s v="High Discount"/>
    <s v="Ok"/>
  </r>
  <r>
    <s v="ORD4453"/>
    <s v="Hard Disk"/>
    <n v="121"/>
    <n v="800"/>
    <n v="500"/>
    <s v="South"/>
    <d v="2109-04-29T00:00:00"/>
    <n v="36300"/>
    <n v="60500"/>
    <x v="3"/>
    <x v="85"/>
    <s v="High Discount"/>
    <s v="Ok"/>
  </r>
  <r>
    <s v="ORD4454"/>
    <s v="Mouse"/>
    <n v="414"/>
    <n v="12000"/>
    <n v="200"/>
    <s v="South"/>
    <d v="2109-05-06T00:00:00"/>
    <n v="4885200"/>
    <n v="82800"/>
    <x v="4"/>
    <x v="85"/>
    <s v="Normal"/>
    <s v="Ok"/>
  </r>
  <r>
    <s v="ORD4455"/>
    <s v="Monitor"/>
    <n v="384"/>
    <n v="12000"/>
    <n v="100"/>
    <s v="South"/>
    <d v="2109-05-13T00:00:00"/>
    <n v="4569600"/>
    <n v="38400"/>
    <x v="4"/>
    <x v="85"/>
    <s v="Normal"/>
    <s v="Ok"/>
  </r>
  <r>
    <s v="ORD4456"/>
    <s v="Mobile"/>
    <n v="248"/>
    <n v="18000"/>
    <n v="500"/>
    <s v="East"/>
    <d v="2109-05-20T00:00:00"/>
    <n v="4340000"/>
    <n v="124000"/>
    <x v="4"/>
    <x v="85"/>
    <s v="High Discount"/>
    <s v="Ok"/>
  </r>
  <r>
    <s v="ORD4457"/>
    <s v="Mouse"/>
    <n v="66"/>
    <n v="5500"/>
    <n v="100"/>
    <s v="East"/>
    <d v="2109-05-27T00:00:00"/>
    <n v="356400"/>
    <n v="6600"/>
    <x v="4"/>
    <x v="85"/>
    <s v="High Discount"/>
    <s v="Ok"/>
  </r>
  <r>
    <s v="ORD4458"/>
    <s v="Speaker"/>
    <n v="267"/>
    <n v="18000"/>
    <n v="400"/>
    <s v="East"/>
    <d v="2109-06-03T00:00:00"/>
    <n v="4699200"/>
    <n v="106800"/>
    <x v="5"/>
    <x v="85"/>
    <s v="High Discount"/>
    <s v="Ok"/>
  </r>
  <r>
    <s v="ORD4459"/>
    <s v="Speaker"/>
    <n v="196"/>
    <n v="12000"/>
    <n v="2000"/>
    <s v="East"/>
    <d v="2109-06-10T00:00:00"/>
    <n v="1960000"/>
    <n v="392000"/>
    <x v="5"/>
    <x v="85"/>
    <s v="High Discount"/>
    <s v="Ok"/>
  </r>
  <r>
    <s v="ORD4460"/>
    <s v="Printer"/>
    <n v="259"/>
    <n v="1200"/>
    <n v="1000"/>
    <s v="North"/>
    <d v="2109-06-17T00:00:00"/>
    <n v="51800"/>
    <n v="259000"/>
    <x v="5"/>
    <x v="85"/>
    <s v="High Discount"/>
    <s v="Ok"/>
  </r>
  <r>
    <s v="ORD4461"/>
    <s v="Mouse"/>
    <n v="463"/>
    <n v="12000"/>
    <n v="1500"/>
    <s v="East"/>
    <d v="2109-06-24T00:00:00"/>
    <n v="4861500"/>
    <n v="694500"/>
    <x v="5"/>
    <x v="85"/>
    <s v="High Discount"/>
    <s v="Ok"/>
  </r>
  <r>
    <s v="ORD4462"/>
    <s v="Mobile"/>
    <n v="379"/>
    <n v="22000"/>
    <n v="100"/>
    <s v="East"/>
    <d v="2109-07-01T00:00:00"/>
    <n v="8300100"/>
    <n v="37900"/>
    <x v="6"/>
    <x v="85"/>
    <s v="Normal"/>
    <s v="Ok"/>
  </r>
  <r>
    <s v="ORD4463"/>
    <s v="Printer"/>
    <n v="401"/>
    <n v="18000"/>
    <n v="100"/>
    <s v="East"/>
    <d v="2109-07-08T00:00:00"/>
    <n v="7177900"/>
    <n v="40100"/>
    <x v="6"/>
    <x v="85"/>
    <s v="Normal"/>
    <s v="Ok"/>
  </r>
  <r>
    <s v="ORD4464"/>
    <s v="Keyboard"/>
    <n v="212"/>
    <n v="12000"/>
    <n v="200"/>
    <s v="West"/>
    <d v="2109-07-15T00:00:00"/>
    <n v="2501600"/>
    <n v="42400"/>
    <x v="6"/>
    <x v="85"/>
    <s v="Normal"/>
    <s v="Ok"/>
  </r>
  <r>
    <s v="ORD4465"/>
    <s v="Mouse"/>
    <n v="150"/>
    <n v="1200"/>
    <n v="5000"/>
    <s v="West"/>
    <d v="2109-07-22T00:00:00"/>
    <n v="0"/>
    <n v="750000"/>
    <x v="6"/>
    <x v="85"/>
    <s v="High Discount"/>
    <s v="Zero Sales"/>
  </r>
  <r>
    <s v="ORD4466"/>
    <s v="Hard Disk"/>
    <n v="376"/>
    <n v="45000"/>
    <n v="500"/>
    <s v="East"/>
    <d v="2109-07-29T00:00:00"/>
    <n v="16732000"/>
    <n v="188000"/>
    <x v="6"/>
    <x v="85"/>
    <s v="High Discount"/>
    <s v="Ok"/>
  </r>
  <r>
    <s v="ORD4467"/>
    <s v="Speaker"/>
    <n v="376"/>
    <n v="45000"/>
    <n v="400"/>
    <s v="North"/>
    <d v="2109-08-05T00:00:00"/>
    <n v="16769600"/>
    <n v="150400"/>
    <x v="7"/>
    <x v="85"/>
    <s v="High Discount"/>
    <s v="Ok"/>
  </r>
  <r>
    <s v="ORD4468"/>
    <s v="Speaker"/>
    <n v="204"/>
    <n v="800"/>
    <n v="3000"/>
    <s v="West"/>
    <d v="2109-08-12T00:00:00"/>
    <n v="0"/>
    <n v="612000"/>
    <x v="7"/>
    <x v="85"/>
    <s v="High Discount"/>
    <s v="Zero Sales"/>
  </r>
  <r>
    <s v="ORD4469"/>
    <s v="Tablet"/>
    <n v="59"/>
    <n v="1200"/>
    <n v="1500"/>
    <s v="South"/>
    <d v="2109-08-19T00:00:00"/>
    <n v="0"/>
    <n v="88500"/>
    <x v="7"/>
    <x v="85"/>
    <s v="High Discount"/>
    <s v="Zero Sales"/>
  </r>
  <r>
    <s v="ORD4470"/>
    <s v="Printer"/>
    <n v="402"/>
    <n v="12000"/>
    <n v="2000"/>
    <s v="West"/>
    <d v="2109-08-26T00:00:00"/>
    <n v="4020000"/>
    <n v="804000"/>
    <x v="7"/>
    <x v="85"/>
    <s v="High Discount"/>
    <s v="Ok"/>
  </r>
  <r>
    <s v="ORD4471"/>
    <s v="Laptop"/>
    <n v="232"/>
    <n v="45000"/>
    <n v="100"/>
    <s v="South"/>
    <d v="2109-09-02T00:00:00"/>
    <n v="10416800"/>
    <n v="23200"/>
    <x v="8"/>
    <x v="85"/>
    <s v="Normal"/>
    <s v="Ok"/>
  </r>
  <r>
    <s v="ORD4472"/>
    <s v="Laptop"/>
    <n v="504"/>
    <n v="15000"/>
    <n v="5000"/>
    <s v="West"/>
    <d v="2109-09-09T00:00:00"/>
    <n v="5040000"/>
    <n v="2520000"/>
    <x v="8"/>
    <x v="85"/>
    <s v="High Discount"/>
    <s v="Ok"/>
  </r>
  <r>
    <s v="ORD4473"/>
    <s v="Printer"/>
    <n v="55"/>
    <n v="12000"/>
    <n v="300"/>
    <s v="East"/>
    <d v="2109-09-16T00:00:00"/>
    <n v="643500"/>
    <n v="16500"/>
    <x v="8"/>
    <x v="85"/>
    <s v="High Discount"/>
    <s v="Ok"/>
  </r>
  <r>
    <s v="ORD4474"/>
    <s v="Hard Disk"/>
    <n v="382"/>
    <n v="22000"/>
    <n v="200"/>
    <s v="West"/>
    <d v="2109-09-23T00:00:00"/>
    <n v="8327600"/>
    <n v="76400"/>
    <x v="8"/>
    <x v="85"/>
    <s v="Normal"/>
    <s v="Ok"/>
  </r>
  <r>
    <s v="ORD4475"/>
    <s v="Webcam"/>
    <n v="382"/>
    <n v="15000"/>
    <n v="200"/>
    <s v="East"/>
    <d v="2109-09-30T00:00:00"/>
    <n v="5653600"/>
    <n v="76400"/>
    <x v="8"/>
    <x v="85"/>
    <s v="Normal"/>
    <s v="Ok"/>
  </r>
  <r>
    <s v="ORD4476"/>
    <s v="Printer"/>
    <n v="307"/>
    <n v="18000"/>
    <n v="1500"/>
    <s v="East"/>
    <d v="2109-10-07T00:00:00"/>
    <n v="5065500"/>
    <n v="460500"/>
    <x v="9"/>
    <x v="85"/>
    <s v="High Discount"/>
    <s v="Ok"/>
  </r>
  <r>
    <s v="ORD4477"/>
    <s v="Hard Disk"/>
    <n v="260"/>
    <n v="5500"/>
    <n v="1500"/>
    <s v="West"/>
    <d v="2109-10-14T00:00:00"/>
    <n v="1040000"/>
    <n v="390000"/>
    <x v="9"/>
    <x v="85"/>
    <s v="High Discount"/>
    <s v="Ok"/>
  </r>
  <r>
    <s v="ORD4478"/>
    <s v="Keyboard"/>
    <n v="100"/>
    <n v="45000"/>
    <n v="5000"/>
    <s v="South"/>
    <d v="2109-10-21T00:00:00"/>
    <n v="4000000"/>
    <n v="500000"/>
    <x v="9"/>
    <x v="85"/>
    <s v="High Discount"/>
    <s v="Ok"/>
  </r>
  <r>
    <s v="ORD4479"/>
    <s v="Speaker"/>
    <n v="494"/>
    <n v="12000"/>
    <n v="300"/>
    <s v="South"/>
    <d v="2109-10-28T00:00:00"/>
    <n v="5779800"/>
    <n v="148200"/>
    <x v="9"/>
    <x v="85"/>
    <s v="Normal"/>
    <s v="Ok"/>
  </r>
  <r>
    <s v="ORD4480"/>
    <s v="Mobile"/>
    <n v="426"/>
    <n v="6000"/>
    <n v="300"/>
    <s v="West"/>
    <d v="2109-11-04T00:00:00"/>
    <n v="2428200"/>
    <n v="127800"/>
    <x v="10"/>
    <x v="85"/>
    <s v="Normal"/>
    <s v="Ok"/>
  </r>
  <r>
    <s v="ORD4481"/>
    <s v="Webcam"/>
    <n v="535"/>
    <n v="800"/>
    <n v="1500"/>
    <s v="East"/>
    <d v="2109-11-11T00:00:00"/>
    <n v="0"/>
    <n v="802500"/>
    <x v="10"/>
    <x v="85"/>
    <s v="High Discount"/>
    <s v="Zero Sales"/>
  </r>
  <r>
    <s v="ORD4482"/>
    <s v="Mouse"/>
    <n v="100"/>
    <n v="4500"/>
    <n v="400"/>
    <s v="South"/>
    <d v="2109-11-18T00:00:00"/>
    <n v="410000"/>
    <n v="40000"/>
    <x v="10"/>
    <x v="85"/>
    <s v="High Discount"/>
    <s v="Ok"/>
  </r>
  <r>
    <s v="ORD4483"/>
    <s v="Webcam"/>
    <n v="203"/>
    <n v="45000"/>
    <n v="400"/>
    <s v="North"/>
    <d v="2109-11-25T00:00:00"/>
    <n v="9053800"/>
    <n v="81200"/>
    <x v="10"/>
    <x v="85"/>
    <s v="High Discount"/>
    <s v="Ok"/>
  </r>
  <r>
    <s v="ORD4484"/>
    <s v="Mobile"/>
    <n v="359"/>
    <n v="45000"/>
    <n v="1500"/>
    <s v="East"/>
    <d v="2109-12-02T00:00:00"/>
    <n v="15616500"/>
    <n v="538500"/>
    <x v="11"/>
    <x v="85"/>
    <s v="High Discount"/>
    <s v="Ok"/>
  </r>
  <r>
    <s v="ORD4485"/>
    <s v="Tablet"/>
    <n v="448"/>
    <n v="1200"/>
    <n v="1000"/>
    <s v="West"/>
    <d v="2109-12-09T00:00:00"/>
    <n v="89600"/>
    <n v="448000"/>
    <x v="11"/>
    <x v="85"/>
    <s v="High Discount"/>
    <s v="Ok"/>
  </r>
  <r>
    <s v="ORD4486"/>
    <s v="Speaker"/>
    <n v="183"/>
    <n v="800"/>
    <n v="1500"/>
    <s v="East"/>
    <d v="2109-12-16T00:00:00"/>
    <n v="0"/>
    <n v="274500"/>
    <x v="11"/>
    <x v="85"/>
    <s v="High Discount"/>
    <s v="Zero Sales"/>
  </r>
  <r>
    <s v="ORD4487"/>
    <s v="Laptop"/>
    <n v="269"/>
    <n v="6000"/>
    <n v="5000"/>
    <s v="North"/>
    <d v="2109-12-23T00:00:00"/>
    <n v="269000"/>
    <n v="1345000"/>
    <x v="11"/>
    <x v="85"/>
    <s v="High Discount"/>
    <s v="Ok"/>
  </r>
  <r>
    <s v="ORD4488"/>
    <s v="Hard Disk"/>
    <n v="212"/>
    <n v="22000"/>
    <n v="300"/>
    <s v="North"/>
    <d v="2109-12-30T00:00:00"/>
    <n v="4600400"/>
    <n v="63600"/>
    <x v="11"/>
    <x v="85"/>
    <s v="High Discount"/>
    <s v="Ok"/>
  </r>
  <r>
    <s v="ORD4489"/>
    <s v="Printer"/>
    <n v="551"/>
    <n v="800"/>
    <n v="3000"/>
    <s v="South"/>
    <d v="2110-01-06T00:00:00"/>
    <n v="0"/>
    <n v="1653000"/>
    <x v="0"/>
    <x v="86"/>
    <s v="High Discount"/>
    <s v="Zero Sales"/>
  </r>
  <r>
    <s v="ORD4490"/>
    <s v="Printer"/>
    <n v="164"/>
    <n v="22000"/>
    <n v="200"/>
    <s v="North"/>
    <d v="2110-01-13T00:00:00"/>
    <n v="3575200"/>
    <n v="32800"/>
    <x v="0"/>
    <x v="86"/>
    <s v="High Discount"/>
    <s v="Ok"/>
  </r>
  <r>
    <s v="ORD4491"/>
    <s v="Laptop"/>
    <n v="548"/>
    <n v="6000"/>
    <n v="1500"/>
    <s v="East"/>
    <d v="2110-01-20T00:00:00"/>
    <n v="2466000"/>
    <n v="822000"/>
    <x v="0"/>
    <x v="86"/>
    <s v="High Discount"/>
    <s v="Ok"/>
  </r>
  <r>
    <s v="ORD4492"/>
    <s v="Webcam"/>
    <n v="521"/>
    <n v="12000"/>
    <n v="500"/>
    <s v="South"/>
    <d v="2110-01-27T00:00:00"/>
    <n v="5991500"/>
    <n v="260500"/>
    <x v="0"/>
    <x v="86"/>
    <s v="Normal"/>
    <s v="Ok"/>
  </r>
  <r>
    <s v="ORD4493"/>
    <s v="Speaker"/>
    <n v="198"/>
    <n v="18000"/>
    <n v="100"/>
    <s v="North"/>
    <d v="2110-02-03T00:00:00"/>
    <n v="3544200"/>
    <n v="19800"/>
    <x v="1"/>
    <x v="86"/>
    <s v="Normal"/>
    <s v="Ok"/>
  </r>
  <r>
    <s v="ORD4494"/>
    <s v="Monitor"/>
    <n v="290"/>
    <n v="4500"/>
    <n v="1000"/>
    <s v="South"/>
    <d v="2110-02-10T00:00:00"/>
    <n v="1015000"/>
    <n v="290000"/>
    <x v="1"/>
    <x v="86"/>
    <s v="High Discount"/>
    <s v="Ok"/>
  </r>
  <r>
    <s v="ORD4495"/>
    <s v="Hard Disk"/>
    <n v="172"/>
    <n v="5500"/>
    <n v="3000"/>
    <s v="South"/>
    <d v="2110-02-17T00:00:00"/>
    <n v="430000"/>
    <n v="516000"/>
    <x v="1"/>
    <x v="86"/>
    <s v="High Discount"/>
    <s v="Ok"/>
  </r>
  <r>
    <s v="ORD4496"/>
    <s v="Keyboard"/>
    <n v="118"/>
    <n v="6000"/>
    <n v="1500"/>
    <s v="West"/>
    <d v="2110-02-24T00:00:00"/>
    <n v="531000"/>
    <n v="177000"/>
    <x v="1"/>
    <x v="86"/>
    <s v="High Discount"/>
    <s v="Ok"/>
  </r>
  <r>
    <s v="ORD4497"/>
    <s v="Mobile"/>
    <n v="112"/>
    <n v="800"/>
    <n v="1500"/>
    <s v="South"/>
    <d v="2110-03-03T00:00:00"/>
    <n v="0"/>
    <n v="168000"/>
    <x v="2"/>
    <x v="86"/>
    <s v="High Discount"/>
    <s v="Zero Sales"/>
  </r>
  <r>
    <s v="ORD4498"/>
    <s v="Webcam"/>
    <n v="65"/>
    <n v="22000"/>
    <n v="3000"/>
    <s v="South"/>
    <d v="2110-03-10T00:00:00"/>
    <n v="1235000"/>
    <n v="195000"/>
    <x v="2"/>
    <x v="86"/>
    <s v="High Discount"/>
    <s v="Ok"/>
  </r>
  <r>
    <s v="ORD4499"/>
    <s v="Mouse"/>
    <n v="439"/>
    <n v="18000"/>
    <n v="400"/>
    <s v="North"/>
    <d v="2110-03-17T00:00:00"/>
    <n v="7726400"/>
    <n v="175600"/>
    <x v="2"/>
    <x v="86"/>
    <s v="Normal"/>
    <s v="Ok"/>
  </r>
  <r>
    <s v="ORD4500"/>
    <s v="Tablet"/>
    <n v="307"/>
    <n v="12000"/>
    <n v="1500"/>
    <s v="East"/>
    <d v="2110-03-24T00:00:00"/>
    <n v="3223500"/>
    <n v="460500"/>
    <x v="2"/>
    <x v="86"/>
    <s v="High Discount"/>
    <s v="Ok"/>
  </r>
  <r>
    <s v="ORD4501"/>
    <s v="Printer"/>
    <n v="266"/>
    <n v="12000"/>
    <n v="300"/>
    <s v="East"/>
    <d v="2110-03-31T00:00:00"/>
    <n v="3112200"/>
    <n v="79800"/>
    <x v="2"/>
    <x v="86"/>
    <s v="High Discount"/>
    <s v="Ok"/>
  </r>
  <r>
    <s v="ORD4502"/>
    <s v="Webcam"/>
    <n v="528"/>
    <n v="45000"/>
    <n v="500"/>
    <s v="North"/>
    <d v="2110-04-07T00:00:00"/>
    <n v="23496000"/>
    <n v="264000"/>
    <x v="3"/>
    <x v="86"/>
    <s v="Normal"/>
    <s v="Ok"/>
  </r>
  <r>
    <s v="ORD4503"/>
    <s v="Tablet"/>
    <n v="163"/>
    <n v="4500"/>
    <n v="5000"/>
    <s v="East"/>
    <d v="2110-04-14T00:00:00"/>
    <n v="0"/>
    <n v="815000"/>
    <x v="3"/>
    <x v="86"/>
    <s v="High Discount"/>
    <s v="Zero Sales"/>
  </r>
  <r>
    <s v="ORD4504"/>
    <s v="Mobile"/>
    <n v="429"/>
    <n v="5500"/>
    <n v="500"/>
    <s v="South"/>
    <d v="2110-04-21T00:00:00"/>
    <n v="2145000"/>
    <n v="214500"/>
    <x v="3"/>
    <x v="86"/>
    <s v="High Discount"/>
    <s v="Ok"/>
  </r>
  <r>
    <s v="ORD4505"/>
    <s v="Printer"/>
    <n v="286"/>
    <n v="6000"/>
    <n v="300"/>
    <s v="West"/>
    <d v="2110-04-28T00:00:00"/>
    <n v="1630200"/>
    <n v="85800"/>
    <x v="3"/>
    <x v="86"/>
    <s v="High Discount"/>
    <s v="Ok"/>
  </r>
  <r>
    <s v="ORD4506"/>
    <s v="Printer"/>
    <n v="525"/>
    <n v="15000"/>
    <n v="500"/>
    <s v="South"/>
    <d v="2110-05-05T00:00:00"/>
    <n v="7612500"/>
    <n v="262500"/>
    <x v="4"/>
    <x v="86"/>
    <s v="Normal"/>
    <s v="Ok"/>
  </r>
  <r>
    <s v="ORD4507"/>
    <s v="Monitor"/>
    <n v="178"/>
    <n v="800"/>
    <n v="400"/>
    <s v="South"/>
    <d v="2110-05-12T00:00:00"/>
    <n v="71200"/>
    <n v="71200"/>
    <x v="4"/>
    <x v="86"/>
    <s v="High Discount"/>
    <s v="Ok"/>
  </r>
  <r>
    <s v="ORD4508"/>
    <s v="Webcam"/>
    <n v="559"/>
    <n v="22000"/>
    <n v="5000"/>
    <s v="West"/>
    <d v="2110-05-19T00:00:00"/>
    <n v="9503000"/>
    <n v="2795000"/>
    <x v="4"/>
    <x v="86"/>
    <s v="High Discount"/>
    <s v="Ok"/>
  </r>
  <r>
    <s v="ORD4509"/>
    <s v="Speaker"/>
    <n v="214"/>
    <n v="12000"/>
    <n v="500"/>
    <s v="North"/>
    <d v="2110-05-26T00:00:00"/>
    <n v="2461000"/>
    <n v="107000"/>
    <x v="4"/>
    <x v="86"/>
    <s v="High Discount"/>
    <s v="Ok"/>
  </r>
  <r>
    <s v="ORD4510"/>
    <s v="Laptop"/>
    <n v="326"/>
    <n v="18000"/>
    <n v="200"/>
    <s v="South"/>
    <d v="2110-06-02T00:00:00"/>
    <n v="5802800"/>
    <n v="65200"/>
    <x v="5"/>
    <x v="86"/>
    <s v="Normal"/>
    <s v="Ok"/>
  </r>
  <r>
    <s v="ORD4511"/>
    <s v="Laptop"/>
    <n v="306"/>
    <n v="15000"/>
    <n v="300"/>
    <s v="South"/>
    <d v="2110-06-09T00:00:00"/>
    <n v="4498200"/>
    <n v="91800"/>
    <x v="5"/>
    <x v="86"/>
    <s v="Normal"/>
    <s v="Ok"/>
  </r>
  <r>
    <s v="ORD4512"/>
    <s v="Keyboard"/>
    <n v="181"/>
    <n v="18000"/>
    <n v="300"/>
    <s v="North"/>
    <d v="2110-06-16T00:00:00"/>
    <n v="3203700"/>
    <n v="54300"/>
    <x v="5"/>
    <x v="86"/>
    <s v="High Discount"/>
    <s v="Ok"/>
  </r>
  <r>
    <s v="ORD4513"/>
    <s v="Mouse"/>
    <n v="306"/>
    <n v="5500"/>
    <n v="100"/>
    <s v="South"/>
    <d v="2110-06-23T00:00:00"/>
    <n v="1652400"/>
    <n v="30600"/>
    <x v="5"/>
    <x v="86"/>
    <s v="Normal"/>
    <s v="Ok"/>
  </r>
  <r>
    <s v="ORD4514"/>
    <s v="Tablet"/>
    <n v="190"/>
    <n v="45000"/>
    <n v="2000"/>
    <s v="South"/>
    <d v="2110-06-30T00:00:00"/>
    <n v="8170000"/>
    <n v="380000"/>
    <x v="5"/>
    <x v="86"/>
    <s v="High Discount"/>
    <s v="Ok"/>
  </r>
  <r>
    <s v="ORD4515"/>
    <s v="Webcam"/>
    <n v="258"/>
    <n v="800"/>
    <n v="1000"/>
    <s v="East"/>
    <d v="2110-07-07T00:00:00"/>
    <n v="0"/>
    <n v="258000"/>
    <x v="6"/>
    <x v="86"/>
    <s v="High Discount"/>
    <s v="Zero Sales"/>
  </r>
  <r>
    <s v="ORD4516"/>
    <s v="Hard Disk"/>
    <n v="568"/>
    <n v="12000"/>
    <n v="2000"/>
    <s v="North"/>
    <d v="2110-07-14T00:00:00"/>
    <n v="5680000"/>
    <n v="1136000"/>
    <x v="6"/>
    <x v="86"/>
    <s v="High Discount"/>
    <s v="Ok"/>
  </r>
  <r>
    <s v="ORD4517"/>
    <s v="Mouse"/>
    <n v="100"/>
    <n v="6000"/>
    <n v="1000"/>
    <s v="South"/>
    <d v="2110-07-21T00:00:00"/>
    <n v="500000"/>
    <n v="100000"/>
    <x v="6"/>
    <x v="86"/>
    <s v="High Discount"/>
    <s v="Ok"/>
  </r>
  <r>
    <s v="ORD4518"/>
    <s v="Monitor"/>
    <n v="552"/>
    <n v="45000"/>
    <n v="500"/>
    <s v="South"/>
    <d v="2110-07-28T00:00:00"/>
    <n v="24564000"/>
    <n v="276000"/>
    <x v="6"/>
    <x v="86"/>
    <s v="Normal"/>
    <s v="Ok"/>
  </r>
  <r>
    <s v="ORD4519"/>
    <s v="Printer"/>
    <n v="308"/>
    <n v="4500"/>
    <n v="200"/>
    <s v="West"/>
    <d v="2110-08-04T00:00:00"/>
    <n v="1324400"/>
    <n v="61600"/>
    <x v="7"/>
    <x v="86"/>
    <s v="Normal"/>
    <s v="Ok"/>
  </r>
  <r>
    <s v="ORD4520"/>
    <s v="Speaker"/>
    <n v="227"/>
    <n v="800"/>
    <n v="200"/>
    <s v="West"/>
    <d v="2110-08-11T00:00:00"/>
    <n v="136200"/>
    <n v="45400"/>
    <x v="7"/>
    <x v="86"/>
    <s v="Normal"/>
    <s v="Ok"/>
  </r>
  <r>
    <s v="ORD4521"/>
    <s v="Webcam"/>
    <n v="592"/>
    <n v="18000"/>
    <n v="1500"/>
    <s v="West"/>
    <d v="2110-08-18T00:00:00"/>
    <n v="9768000"/>
    <n v="888000"/>
    <x v="7"/>
    <x v="86"/>
    <s v="High Discount"/>
    <s v="Ok"/>
  </r>
  <r>
    <s v="ORD4522"/>
    <s v="Mouse"/>
    <n v="405"/>
    <n v="6000"/>
    <n v="2000"/>
    <s v="South"/>
    <d v="2110-08-25T00:00:00"/>
    <n v="1620000"/>
    <n v="810000"/>
    <x v="7"/>
    <x v="86"/>
    <s v="High Discount"/>
    <s v="Ok"/>
  </r>
  <r>
    <s v="ORD4523"/>
    <s v="Mouse"/>
    <n v="367"/>
    <n v="1200"/>
    <n v="500"/>
    <s v="South"/>
    <d v="2110-09-01T00:00:00"/>
    <n v="256900"/>
    <n v="183500"/>
    <x v="8"/>
    <x v="86"/>
    <s v="High Discount"/>
    <s v="Ok"/>
  </r>
  <r>
    <s v="ORD4524"/>
    <s v="Speaker"/>
    <n v="413"/>
    <n v="1200"/>
    <n v="100"/>
    <s v="West"/>
    <d v="2110-09-08T00:00:00"/>
    <n v="454300"/>
    <n v="41300"/>
    <x v="8"/>
    <x v="86"/>
    <s v="Normal"/>
    <s v="Ok"/>
  </r>
  <r>
    <s v="ORD4525"/>
    <s v="Keyboard"/>
    <n v="104"/>
    <n v="1200"/>
    <n v="100"/>
    <s v="East"/>
    <d v="2110-09-15T00:00:00"/>
    <n v="114400"/>
    <n v="10400"/>
    <x v="8"/>
    <x v="86"/>
    <s v="Normal"/>
    <s v="Ok"/>
  </r>
  <r>
    <s v="ORD4526"/>
    <s v="Tablet"/>
    <n v="205"/>
    <n v="15000"/>
    <n v="3000"/>
    <s v="East"/>
    <d v="2110-09-22T00:00:00"/>
    <n v="2460000"/>
    <n v="615000"/>
    <x v="8"/>
    <x v="86"/>
    <s v="High Discount"/>
    <s v="Ok"/>
  </r>
  <r>
    <s v="ORD4527"/>
    <s v="Tablet"/>
    <n v="93"/>
    <n v="15000"/>
    <n v="1500"/>
    <s v="East"/>
    <d v="2110-09-29T00:00:00"/>
    <n v="1255500"/>
    <n v="139500"/>
    <x v="8"/>
    <x v="86"/>
    <s v="High Discount"/>
    <s v="Ok"/>
  </r>
  <r>
    <s v="ORD4528"/>
    <s v="Mouse"/>
    <n v="591"/>
    <n v="5500"/>
    <n v="200"/>
    <s v="East"/>
    <d v="2110-10-06T00:00:00"/>
    <n v="3132300"/>
    <n v="118200"/>
    <x v="9"/>
    <x v="86"/>
    <s v="Normal"/>
    <s v="Ok"/>
  </r>
  <r>
    <s v="ORD4529"/>
    <s v="Mobile"/>
    <n v="371"/>
    <n v="15000"/>
    <n v="400"/>
    <s v="North"/>
    <d v="2110-10-13T00:00:00"/>
    <n v="5416600"/>
    <n v="148400"/>
    <x v="9"/>
    <x v="86"/>
    <s v="High Discount"/>
    <s v="Ok"/>
  </r>
  <r>
    <s v="ORD4530"/>
    <s v="Mouse"/>
    <n v="63"/>
    <n v="5500"/>
    <n v="200"/>
    <s v="West"/>
    <d v="2110-10-20T00:00:00"/>
    <n v="333900"/>
    <n v="12600"/>
    <x v="9"/>
    <x v="86"/>
    <s v="High Discount"/>
    <s v="Ok"/>
  </r>
  <r>
    <s v="ORD4531"/>
    <s v="Mouse"/>
    <n v="406"/>
    <n v="18000"/>
    <n v="2000"/>
    <s v="South"/>
    <d v="2110-10-27T00:00:00"/>
    <n v="6496000"/>
    <n v="812000"/>
    <x v="9"/>
    <x v="86"/>
    <s v="High Discount"/>
    <s v="Ok"/>
  </r>
  <r>
    <s v="ORD4532"/>
    <s v="Speaker"/>
    <n v="532"/>
    <n v="6000"/>
    <n v="400"/>
    <s v="West"/>
    <d v="2110-11-03T00:00:00"/>
    <n v="2979200"/>
    <n v="212800"/>
    <x v="10"/>
    <x v="86"/>
    <s v="Normal"/>
    <s v="Ok"/>
  </r>
  <r>
    <s v="ORD4533"/>
    <s v="Printer"/>
    <n v="408"/>
    <n v="45000"/>
    <n v="200"/>
    <s v="East"/>
    <d v="2110-11-10T00:00:00"/>
    <n v="18278400"/>
    <n v="81600"/>
    <x v="10"/>
    <x v="86"/>
    <s v="Normal"/>
    <s v="Ok"/>
  </r>
  <r>
    <s v="ORD4534"/>
    <s v="Speaker"/>
    <n v="367"/>
    <n v="18000"/>
    <n v="200"/>
    <s v="South"/>
    <d v="2110-11-17T00:00:00"/>
    <n v="6532600"/>
    <n v="73400"/>
    <x v="10"/>
    <x v="86"/>
    <s v="Normal"/>
    <s v="Ok"/>
  </r>
  <r>
    <s v="ORD4535"/>
    <s v="Webcam"/>
    <n v="124"/>
    <n v="15000"/>
    <n v="3000"/>
    <s v="North"/>
    <d v="2110-11-24T00:00:00"/>
    <n v="1488000"/>
    <n v="372000"/>
    <x v="10"/>
    <x v="86"/>
    <s v="High Discount"/>
    <s v="Ok"/>
  </r>
  <r>
    <s v="ORD4536"/>
    <s v="Mouse"/>
    <n v="243"/>
    <n v="12000"/>
    <n v="200"/>
    <s v="West"/>
    <d v="2110-12-01T00:00:00"/>
    <n v="2867400"/>
    <n v="48600"/>
    <x v="11"/>
    <x v="86"/>
    <s v="Normal"/>
    <s v="Ok"/>
  </r>
  <r>
    <s v="ORD4537"/>
    <s v="Tablet"/>
    <n v="412"/>
    <n v="5500"/>
    <n v="2000"/>
    <s v="South"/>
    <d v="2110-12-08T00:00:00"/>
    <n v="1442000"/>
    <n v="824000"/>
    <x v="11"/>
    <x v="86"/>
    <s v="High Discount"/>
    <s v="Ok"/>
  </r>
  <r>
    <s v="ORD4538"/>
    <s v="Hard Disk"/>
    <n v="145"/>
    <n v="5500"/>
    <n v="2000"/>
    <s v="South"/>
    <d v="2110-12-15T00:00:00"/>
    <n v="507500"/>
    <n v="290000"/>
    <x v="11"/>
    <x v="86"/>
    <s v="High Discount"/>
    <s v="Ok"/>
  </r>
  <r>
    <s v="ORD4539"/>
    <s v="Tablet"/>
    <n v="89"/>
    <n v="4500"/>
    <n v="200"/>
    <s v="East"/>
    <d v="2110-12-22T00:00:00"/>
    <n v="382700"/>
    <n v="17800"/>
    <x v="11"/>
    <x v="86"/>
    <s v="High Discount"/>
    <s v="Ok"/>
  </r>
  <r>
    <s v="ORD4540"/>
    <s v="Laptop"/>
    <n v="446"/>
    <n v="4500"/>
    <n v="300"/>
    <s v="East"/>
    <d v="2110-12-29T00:00:00"/>
    <n v="1873200"/>
    <n v="133800"/>
    <x v="11"/>
    <x v="86"/>
    <s v="Normal"/>
    <s v="Ok"/>
  </r>
  <r>
    <s v="ORD4541"/>
    <s v="Keyboard"/>
    <n v="156"/>
    <n v="22000"/>
    <n v="3000"/>
    <s v="West"/>
    <d v="2111-01-05T00:00:00"/>
    <n v="2964000"/>
    <n v="468000"/>
    <x v="0"/>
    <x v="87"/>
    <s v="High Discount"/>
    <s v="Ok"/>
  </r>
  <r>
    <s v="ORD4542"/>
    <s v="Monitor"/>
    <n v="66"/>
    <n v="22000"/>
    <n v="300"/>
    <s v="North"/>
    <d v="2111-01-12T00:00:00"/>
    <n v="1432200"/>
    <n v="19800"/>
    <x v="0"/>
    <x v="87"/>
    <s v="High Discount"/>
    <s v="Ok"/>
  </r>
  <r>
    <s v="ORD4543"/>
    <s v="Webcam"/>
    <n v="576"/>
    <n v="4500"/>
    <n v="2000"/>
    <s v="South"/>
    <d v="2111-01-19T00:00:00"/>
    <n v="1440000"/>
    <n v="1152000"/>
    <x v="0"/>
    <x v="87"/>
    <s v="High Discount"/>
    <s v="Ok"/>
  </r>
  <r>
    <s v="ORD4544"/>
    <s v="Webcam"/>
    <n v="548"/>
    <n v="5500"/>
    <n v="1000"/>
    <s v="East"/>
    <d v="2111-01-26T00:00:00"/>
    <n v="2466000"/>
    <n v="548000"/>
    <x v="0"/>
    <x v="87"/>
    <s v="High Discount"/>
    <s v="Ok"/>
  </r>
  <r>
    <s v="ORD4545"/>
    <s v="Keyboard"/>
    <n v="574"/>
    <n v="6000"/>
    <n v="5000"/>
    <s v="West"/>
    <d v="2111-02-02T00:00:00"/>
    <n v="574000"/>
    <n v="2870000"/>
    <x v="1"/>
    <x v="87"/>
    <s v="High Discount"/>
    <s v="Ok"/>
  </r>
  <r>
    <s v="ORD4546"/>
    <s v="Hard Disk"/>
    <n v="92"/>
    <n v="45000"/>
    <n v="5000"/>
    <s v="East"/>
    <d v="2111-02-09T00:00:00"/>
    <n v="3680000"/>
    <n v="460000"/>
    <x v="1"/>
    <x v="87"/>
    <s v="High Discount"/>
    <s v="Ok"/>
  </r>
  <r>
    <s v="ORD4547"/>
    <s v="Monitor"/>
    <n v="399"/>
    <n v="800"/>
    <n v="500"/>
    <s v="West"/>
    <d v="2111-02-16T00:00:00"/>
    <n v="119700"/>
    <n v="199500"/>
    <x v="1"/>
    <x v="87"/>
    <s v="High Discount"/>
    <s v="Ok"/>
  </r>
  <r>
    <s v="ORD4548"/>
    <s v="Printer"/>
    <n v="79"/>
    <n v="15000"/>
    <n v="300"/>
    <s v="East"/>
    <d v="2111-02-23T00:00:00"/>
    <n v="1161300"/>
    <n v="23700"/>
    <x v="1"/>
    <x v="87"/>
    <s v="High Discount"/>
    <s v="Ok"/>
  </r>
  <r>
    <s v="ORD4549"/>
    <s v="Mouse"/>
    <n v="490"/>
    <n v="6000"/>
    <n v="2000"/>
    <s v="North"/>
    <d v="2111-03-02T00:00:00"/>
    <n v="1960000"/>
    <n v="980000"/>
    <x v="2"/>
    <x v="87"/>
    <s v="High Discount"/>
    <s v="Ok"/>
  </r>
  <r>
    <s v="ORD4550"/>
    <s v="Monitor"/>
    <n v="591"/>
    <n v="18000"/>
    <n v="100"/>
    <s v="South"/>
    <d v="2111-03-09T00:00:00"/>
    <n v="10578900"/>
    <n v="59100"/>
    <x v="2"/>
    <x v="87"/>
    <s v="Normal"/>
    <s v="Ok"/>
  </r>
  <r>
    <s v="ORD4551"/>
    <s v="Hard Disk"/>
    <n v="504"/>
    <n v="45000"/>
    <n v="2000"/>
    <s v="East"/>
    <d v="2111-03-16T00:00:00"/>
    <n v="21672000"/>
    <n v="1008000"/>
    <x v="2"/>
    <x v="87"/>
    <s v="High Discount"/>
    <s v="Ok"/>
  </r>
  <r>
    <s v="ORD4552"/>
    <s v="Mobile"/>
    <n v="143"/>
    <n v="12000"/>
    <n v="100"/>
    <s v="South"/>
    <d v="2111-03-23T00:00:00"/>
    <n v="1701700"/>
    <n v="14300"/>
    <x v="2"/>
    <x v="87"/>
    <s v="Normal"/>
    <s v="Ok"/>
  </r>
  <r>
    <s v="ORD4553"/>
    <s v="Laptop"/>
    <n v="344"/>
    <n v="45000"/>
    <n v="1000"/>
    <s v="West"/>
    <d v="2111-03-30T00:00:00"/>
    <n v="15136000"/>
    <n v="344000"/>
    <x v="2"/>
    <x v="87"/>
    <s v="High Discount"/>
    <s v="Ok"/>
  </r>
  <r>
    <s v="ORD4554"/>
    <s v="Monitor"/>
    <n v="598"/>
    <n v="18000"/>
    <n v="200"/>
    <s v="North"/>
    <d v="2111-04-06T00:00:00"/>
    <n v="10644400"/>
    <n v="119600"/>
    <x v="3"/>
    <x v="87"/>
    <s v="Normal"/>
    <s v="Ok"/>
  </r>
  <r>
    <s v="ORD4555"/>
    <s v="Monitor"/>
    <n v="138"/>
    <n v="22000"/>
    <n v="2000"/>
    <s v="South"/>
    <d v="2111-04-13T00:00:00"/>
    <n v="2760000"/>
    <n v="276000"/>
    <x v="3"/>
    <x v="87"/>
    <s v="High Discount"/>
    <s v="Ok"/>
  </r>
  <r>
    <s v="ORD4556"/>
    <s v="Laptop"/>
    <n v="552"/>
    <n v="12000"/>
    <n v="500"/>
    <s v="East"/>
    <d v="2111-04-20T00:00:00"/>
    <n v="6348000"/>
    <n v="276000"/>
    <x v="3"/>
    <x v="87"/>
    <s v="Normal"/>
    <s v="Ok"/>
  </r>
  <r>
    <s v="ORD4557"/>
    <s v="Mouse"/>
    <n v="263"/>
    <n v="800"/>
    <n v="200"/>
    <s v="South"/>
    <d v="2111-04-27T00:00:00"/>
    <n v="157800"/>
    <n v="52600"/>
    <x v="3"/>
    <x v="87"/>
    <s v="Normal"/>
    <s v="Ok"/>
  </r>
  <r>
    <s v="ORD4558"/>
    <s v="Monitor"/>
    <n v="471"/>
    <n v="6000"/>
    <n v="5000"/>
    <s v="South"/>
    <d v="2111-05-04T00:00:00"/>
    <n v="471000"/>
    <n v="2355000"/>
    <x v="4"/>
    <x v="87"/>
    <s v="High Discount"/>
    <s v="Ok"/>
  </r>
  <r>
    <s v="ORD4559"/>
    <s v="Laptop"/>
    <n v="575"/>
    <n v="4500"/>
    <n v="300"/>
    <s v="West"/>
    <d v="2111-05-11T00:00:00"/>
    <n v="2415000"/>
    <n v="172500"/>
    <x v="4"/>
    <x v="87"/>
    <s v="Normal"/>
    <s v="Ok"/>
  </r>
  <r>
    <s v="ORD4560"/>
    <s v="Laptop"/>
    <n v="241"/>
    <n v="12000"/>
    <n v="2000"/>
    <s v="North"/>
    <d v="2111-05-18T00:00:00"/>
    <n v="2410000"/>
    <n v="482000"/>
    <x v="4"/>
    <x v="87"/>
    <s v="High Discount"/>
    <s v="Ok"/>
  </r>
  <r>
    <s v="ORD4561"/>
    <s v="Laptop"/>
    <n v="273"/>
    <n v="45000"/>
    <n v="3000"/>
    <s v="North"/>
    <d v="2111-05-25T00:00:00"/>
    <n v="11466000"/>
    <n v="819000"/>
    <x v="4"/>
    <x v="87"/>
    <s v="High Discount"/>
    <s v="Ok"/>
  </r>
  <r>
    <s v="ORD4562"/>
    <s v="Speaker"/>
    <n v="436"/>
    <n v="1200"/>
    <n v="2000"/>
    <s v="South"/>
    <d v="2111-06-01T00:00:00"/>
    <n v="0"/>
    <n v="872000"/>
    <x v="5"/>
    <x v="87"/>
    <s v="High Discount"/>
    <s v="Zero Sales"/>
  </r>
  <r>
    <s v="ORD4563"/>
    <s v="Hard Disk"/>
    <n v="523"/>
    <n v="1200"/>
    <n v="1000"/>
    <s v="South"/>
    <d v="2111-06-08T00:00:00"/>
    <n v="104600"/>
    <n v="523000"/>
    <x v="5"/>
    <x v="87"/>
    <s v="High Discount"/>
    <s v="Ok"/>
  </r>
  <r>
    <s v="ORD4564"/>
    <s v="Speaker"/>
    <n v="252"/>
    <n v="4500"/>
    <n v="400"/>
    <s v="West"/>
    <d v="2111-06-15T00:00:00"/>
    <n v="1033200"/>
    <n v="100800"/>
    <x v="5"/>
    <x v="87"/>
    <s v="High Discount"/>
    <s v="Ok"/>
  </r>
  <r>
    <s v="ORD4565"/>
    <s v="Mobile"/>
    <n v="496"/>
    <n v="800"/>
    <n v="500"/>
    <s v="South"/>
    <d v="2111-06-22T00:00:00"/>
    <n v="148800"/>
    <n v="248000"/>
    <x v="5"/>
    <x v="87"/>
    <s v="High Discount"/>
    <s v="Ok"/>
  </r>
  <r>
    <s v="ORD4566"/>
    <s v="Printer"/>
    <n v="117"/>
    <n v="1200"/>
    <n v="3000"/>
    <s v="West"/>
    <d v="2111-06-29T00:00:00"/>
    <n v="0"/>
    <n v="351000"/>
    <x v="5"/>
    <x v="87"/>
    <s v="High Discount"/>
    <s v="Zero Sales"/>
  </r>
  <r>
    <s v="ORD4567"/>
    <s v="Speaker"/>
    <n v="141"/>
    <n v="5500"/>
    <n v="1000"/>
    <s v="North"/>
    <d v="2111-07-06T00:00:00"/>
    <n v="634500"/>
    <n v="141000"/>
    <x v="6"/>
    <x v="87"/>
    <s v="High Discount"/>
    <s v="Ok"/>
  </r>
  <r>
    <s v="ORD4568"/>
    <s v="Speaker"/>
    <n v="227"/>
    <n v="5500"/>
    <n v="200"/>
    <s v="North"/>
    <d v="2111-07-13T00:00:00"/>
    <n v="1203100"/>
    <n v="45400"/>
    <x v="6"/>
    <x v="87"/>
    <s v="Normal"/>
    <s v="Ok"/>
  </r>
  <r>
    <s v="ORD4569"/>
    <s v="Hard Disk"/>
    <n v="52"/>
    <n v="1200"/>
    <n v="300"/>
    <s v="West"/>
    <d v="2111-07-20T00:00:00"/>
    <n v="46800"/>
    <n v="15600"/>
    <x v="6"/>
    <x v="87"/>
    <s v="High Discount"/>
    <s v="Ok"/>
  </r>
  <r>
    <s v="ORD4570"/>
    <s v="Printer"/>
    <n v="152"/>
    <n v="6000"/>
    <n v="1000"/>
    <s v="South"/>
    <d v="2111-07-27T00:00:00"/>
    <n v="760000"/>
    <n v="152000"/>
    <x v="6"/>
    <x v="87"/>
    <s v="High Discount"/>
    <s v="Ok"/>
  </r>
  <r>
    <s v="ORD4571"/>
    <s v="Keyboard"/>
    <n v="322"/>
    <n v="45000"/>
    <n v="5000"/>
    <s v="North"/>
    <d v="2111-08-03T00:00:00"/>
    <n v="12880000"/>
    <n v="1610000"/>
    <x v="7"/>
    <x v="87"/>
    <s v="High Discount"/>
    <s v="Ok"/>
  </r>
  <r>
    <s v="ORD4572"/>
    <s v="Laptop"/>
    <n v="583"/>
    <n v="1200"/>
    <n v="5000"/>
    <s v="East"/>
    <d v="2111-08-10T00:00:00"/>
    <n v="0"/>
    <n v="2915000"/>
    <x v="7"/>
    <x v="87"/>
    <s v="High Discount"/>
    <s v="Zero Sales"/>
  </r>
  <r>
    <s v="ORD4573"/>
    <s v="Webcam"/>
    <n v="165"/>
    <n v="45000"/>
    <n v="100"/>
    <s v="West"/>
    <d v="2111-08-17T00:00:00"/>
    <n v="7408500"/>
    <n v="16500"/>
    <x v="7"/>
    <x v="87"/>
    <s v="Normal"/>
    <s v="Ok"/>
  </r>
  <r>
    <s v="ORD4574"/>
    <s v="Printer"/>
    <n v="513"/>
    <n v="15000"/>
    <n v="300"/>
    <s v="North"/>
    <d v="2111-08-24T00:00:00"/>
    <n v="7541100"/>
    <n v="153900"/>
    <x v="7"/>
    <x v="87"/>
    <s v="Normal"/>
    <s v="Ok"/>
  </r>
  <r>
    <s v="ORD4575"/>
    <s v="Mobile"/>
    <n v="153"/>
    <n v="15000"/>
    <n v="5000"/>
    <s v="North"/>
    <d v="2111-08-31T00:00:00"/>
    <n v="1530000"/>
    <n v="765000"/>
    <x v="7"/>
    <x v="87"/>
    <s v="High Discount"/>
    <s v="Ok"/>
  </r>
  <r>
    <s v="ORD4576"/>
    <s v="Mouse"/>
    <n v="308"/>
    <n v="5500"/>
    <n v="2000"/>
    <s v="North"/>
    <d v="2111-09-07T00:00:00"/>
    <n v="1078000"/>
    <n v="616000"/>
    <x v="8"/>
    <x v="87"/>
    <s v="High Discount"/>
    <s v="Ok"/>
  </r>
  <r>
    <s v="ORD4577"/>
    <s v="Mobile"/>
    <n v="357"/>
    <n v="6000"/>
    <n v="200"/>
    <s v="East"/>
    <d v="2111-09-14T00:00:00"/>
    <n v="2070600"/>
    <n v="71400"/>
    <x v="8"/>
    <x v="87"/>
    <s v="Normal"/>
    <s v="Ok"/>
  </r>
  <r>
    <s v="ORD4578"/>
    <s v="Laptop"/>
    <n v="416"/>
    <n v="15000"/>
    <n v="1500"/>
    <s v="East"/>
    <d v="2111-09-21T00:00:00"/>
    <n v="5616000"/>
    <n v="624000"/>
    <x v="8"/>
    <x v="87"/>
    <s v="High Discount"/>
    <s v="Ok"/>
  </r>
  <r>
    <s v="ORD4579"/>
    <s v="Printer"/>
    <n v="351"/>
    <n v="4500"/>
    <n v="5000"/>
    <s v="East"/>
    <d v="2111-09-28T00:00:00"/>
    <n v="0"/>
    <n v="1755000"/>
    <x v="8"/>
    <x v="87"/>
    <s v="High Discount"/>
    <s v="Zero Sales"/>
  </r>
  <r>
    <s v="ORD4580"/>
    <s v="Mobile"/>
    <n v="76"/>
    <n v="6000"/>
    <n v="400"/>
    <s v="South"/>
    <d v="2111-10-05T00:00:00"/>
    <n v="425600"/>
    <n v="30400"/>
    <x v="9"/>
    <x v="87"/>
    <s v="High Discount"/>
    <s v="Ok"/>
  </r>
  <r>
    <s v="ORD4581"/>
    <s v="Mobile"/>
    <n v="557"/>
    <n v="6000"/>
    <n v="1500"/>
    <s v="West"/>
    <d v="2111-10-12T00:00:00"/>
    <n v="2506500"/>
    <n v="835500"/>
    <x v="9"/>
    <x v="87"/>
    <s v="High Discount"/>
    <s v="Ok"/>
  </r>
  <r>
    <s v="ORD4582"/>
    <s v="Keyboard"/>
    <n v="576"/>
    <n v="22000"/>
    <n v="1500"/>
    <s v="South"/>
    <d v="2111-10-19T00:00:00"/>
    <n v="11808000"/>
    <n v="864000"/>
    <x v="9"/>
    <x v="87"/>
    <s v="High Discount"/>
    <s v="Ok"/>
  </r>
  <r>
    <s v="ORD4583"/>
    <s v="Keyboard"/>
    <n v="414"/>
    <n v="5500"/>
    <n v="400"/>
    <s v="East"/>
    <d v="2111-10-26T00:00:00"/>
    <n v="2111400"/>
    <n v="165600"/>
    <x v="9"/>
    <x v="87"/>
    <s v="Normal"/>
    <s v="Ok"/>
  </r>
  <r>
    <s v="ORD4584"/>
    <s v="Printer"/>
    <n v="347"/>
    <n v="12000"/>
    <n v="1500"/>
    <s v="West"/>
    <d v="2111-11-02T00:00:00"/>
    <n v="3643500"/>
    <n v="520500"/>
    <x v="10"/>
    <x v="87"/>
    <s v="High Discount"/>
    <s v="Ok"/>
  </r>
  <r>
    <s v="ORD4585"/>
    <s v="Laptop"/>
    <n v="410"/>
    <n v="12000"/>
    <n v="2000"/>
    <s v="South"/>
    <d v="2111-11-09T00:00:00"/>
    <n v="4100000"/>
    <n v="820000"/>
    <x v="10"/>
    <x v="87"/>
    <s v="High Discount"/>
    <s v="Ok"/>
  </r>
  <r>
    <s v="ORD4586"/>
    <s v="Speaker"/>
    <n v="553"/>
    <n v="45000"/>
    <n v="1000"/>
    <s v="South"/>
    <d v="2111-11-16T00:00:00"/>
    <n v="24332000"/>
    <n v="553000"/>
    <x v="10"/>
    <x v="87"/>
    <s v="High Discount"/>
    <s v="Ok"/>
  </r>
  <r>
    <s v="ORD4587"/>
    <s v="Tablet"/>
    <n v="79"/>
    <n v="800"/>
    <n v="5000"/>
    <s v="South"/>
    <d v="2111-11-23T00:00:00"/>
    <n v="0"/>
    <n v="395000"/>
    <x v="10"/>
    <x v="87"/>
    <s v="High Discount"/>
    <s v="Zero Sales"/>
  </r>
  <r>
    <s v="ORD4588"/>
    <s v="Monitor"/>
    <n v="488"/>
    <n v="18000"/>
    <n v="3000"/>
    <s v="East"/>
    <d v="2111-11-30T00:00:00"/>
    <n v="7320000"/>
    <n v="1464000"/>
    <x v="10"/>
    <x v="87"/>
    <s v="High Discount"/>
    <s v="Ok"/>
  </r>
  <r>
    <s v="ORD4589"/>
    <s v="Webcam"/>
    <n v="389"/>
    <n v="4500"/>
    <n v="5000"/>
    <s v="North"/>
    <d v="2111-12-07T00:00:00"/>
    <n v="0"/>
    <n v="1945000"/>
    <x v="11"/>
    <x v="87"/>
    <s v="High Discount"/>
    <s v="Zero Sales"/>
  </r>
  <r>
    <s v="ORD4590"/>
    <s v="Monitor"/>
    <n v="175"/>
    <n v="45000"/>
    <n v="1500"/>
    <s v="West"/>
    <d v="2111-12-14T00:00:00"/>
    <n v="7612500"/>
    <n v="262500"/>
    <x v="11"/>
    <x v="87"/>
    <s v="High Discount"/>
    <s v="Ok"/>
  </r>
  <r>
    <s v="ORD4591"/>
    <s v="Hard Disk"/>
    <n v="415"/>
    <n v="45000"/>
    <n v="200"/>
    <s v="East"/>
    <d v="2111-12-21T00:00:00"/>
    <n v="18592000"/>
    <n v="83000"/>
    <x v="11"/>
    <x v="87"/>
    <s v="Normal"/>
    <s v="Ok"/>
  </r>
  <r>
    <s v="ORD4592"/>
    <s v="Keyboard"/>
    <n v="492"/>
    <n v="5500"/>
    <n v="400"/>
    <s v="West"/>
    <d v="2111-12-28T00:00:00"/>
    <n v="2509200"/>
    <n v="196800"/>
    <x v="11"/>
    <x v="87"/>
    <s v="Normal"/>
    <s v="Ok"/>
  </r>
  <r>
    <s v="ORD4593"/>
    <s v="Printer"/>
    <n v="312"/>
    <n v="800"/>
    <n v="200"/>
    <s v="East"/>
    <d v="2112-01-04T00:00:00"/>
    <n v="187200"/>
    <n v="62400"/>
    <x v="0"/>
    <x v="88"/>
    <s v="Normal"/>
    <s v="Ok"/>
  </r>
  <r>
    <s v="ORD4594"/>
    <s v="Monitor"/>
    <n v="271"/>
    <n v="45000"/>
    <n v="3000"/>
    <s v="South"/>
    <d v="2112-01-11T00:00:00"/>
    <n v="11382000"/>
    <n v="813000"/>
    <x v="0"/>
    <x v="88"/>
    <s v="High Discount"/>
    <s v="Ok"/>
  </r>
  <r>
    <s v="ORD4595"/>
    <s v="Laptop"/>
    <n v="51"/>
    <n v="22000"/>
    <n v="2000"/>
    <s v="South"/>
    <d v="2112-01-18T00:00:00"/>
    <n v="1020000"/>
    <n v="102000"/>
    <x v="0"/>
    <x v="88"/>
    <s v="High Discount"/>
    <s v="Ok"/>
  </r>
  <r>
    <s v="ORD4596"/>
    <s v="Webcam"/>
    <n v="443"/>
    <n v="5500"/>
    <n v="1500"/>
    <s v="North"/>
    <d v="2112-01-25T00:00:00"/>
    <n v="1772000"/>
    <n v="664500"/>
    <x v="0"/>
    <x v="88"/>
    <s v="High Discount"/>
    <s v="Ok"/>
  </r>
  <r>
    <s v="ORD4597"/>
    <s v="Monitor"/>
    <n v="355"/>
    <n v="18000"/>
    <n v="400"/>
    <s v="North"/>
    <d v="2112-02-01T00:00:00"/>
    <n v="6248000"/>
    <n v="142000"/>
    <x v="1"/>
    <x v="88"/>
    <s v="High Discount"/>
    <s v="Ok"/>
  </r>
  <r>
    <s v="ORD4598"/>
    <s v="Webcam"/>
    <n v="195"/>
    <n v="4500"/>
    <n v="100"/>
    <s v="West"/>
    <d v="2112-02-08T00:00:00"/>
    <n v="858000"/>
    <n v="19500"/>
    <x v="1"/>
    <x v="88"/>
    <s v="Normal"/>
    <s v="Ok"/>
  </r>
  <r>
    <s v="ORD4599"/>
    <s v="Mouse"/>
    <n v="579"/>
    <n v="1200"/>
    <n v="100"/>
    <s v="North"/>
    <d v="2112-02-15T00:00:00"/>
    <n v="636900"/>
    <n v="57900"/>
    <x v="1"/>
    <x v="88"/>
    <s v="Normal"/>
    <s v="Ok"/>
  </r>
  <r>
    <s v="ORD4600"/>
    <s v="Laptop"/>
    <n v="577"/>
    <n v="800"/>
    <n v="3000"/>
    <s v="North"/>
    <d v="2112-02-22T00:00:00"/>
    <n v="0"/>
    <n v="1731000"/>
    <x v="1"/>
    <x v="88"/>
    <s v="High Discount"/>
    <s v="Zero Sales"/>
  </r>
  <r>
    <s v="ORD4601"/>
    <s v="Tablet"/>
    <n v="357"/>
    <n v="18000"/>
    <n v="3000"/>
    <s v="West"/>
    <d v="2112-02-29T00:00:00"/>
    <n v="5355000"/>
    <n v="1071000"/>
    <x v="1"/>
    <x v="88"/>
    <s v="High Discount"/>
    <s v="Ok"/>
  </r>
  <r>
    <s v="ORD4602"/>
    <s v="Mobile"/>
    <n v="389"/>
    <n v="6000"/>
    <n v="300"/>
    <s v="East"/>
    <d v="2112-03-07T00:00:00"/>
    <n v="2217300"/>
    <n v="116700"/>
    <x v="2"/>
    <x v="88"/>
    <s v="Normal"/>
    <s v="Ok"/>
  </r>
  <r>
    <s v="ORD4603"/>
    <s v="Webcam"/>
    <n v="401"/>
    <n v="800"/>
    <n v="3000"/>
    <s v="North"/>
    <d v="2112-03-14T00:00:00"/>
    <n v="0"/>
    <n v="1203000"/>
    <x v="2"/>
    <x v="88"/>
    <s v="High Discount"/>
    <s v="Zero Sales"/>
  </r>
  <r>
    <s v="ORD4604"/>
    <s v="Laptop"/>
    <n v="258"/>
    <n v="6000"/>
    <n v="3000"/>
    <s v="East"/>
    <d v="2112-03-21T00:00:00"/>
    <n v="774000"/>
    <n v="774000"/>
    <x v="2"/>
    <x v="88"/>
    <s v="High Discount"/>
    <s v="Ok"/>
  </r>
  <r>
    <s v="ORD4605"/>
    <s v="Webcam"/>
    <n v="254"/>
    <n v="6000"/>
    <n v="2000"/>
    <s v="South"/>
    <d v="2112-03-28T00:00:00"/>
    <n v="1016000"/>
    <n v="508000"/>
    <x v="2"/>
    <x v="88"/>
    <s v="High Discount"/>
    <s v="Ok"/>
  </r>
  <r>
    <s v="ORD4606"/>
    <s v="Webcam"/>
    <n v="64"/>
    <n v="45000"/>
    <n v="300"/>
    <s v="North"/>
    <d v="2112-04-04T00:00:00"/>
    <n v="2860800"/>
    <n v="19200"/>
    <x v="3"/>
    <x v="88"/>
    <s v="High Discount"/>
    <s v="Ok"/>
  </r>
  <r>
    <s v="ORD4607"/>
    <s v="Speaker"/>
    <n v="477"/>
    <n v="15000"/>
    <n v="100"/>
    <s v="South"/>
    <d v="2112-04-11T00:00:00"/>
    <n v="7107300"/>
    <n v="47700"/>
    <x v="3"/>
    <x v="88"/>
    <s v="Normal"/>
    <s v="Ok"/>
  </r>
  <r>
    <s v="ORD4608"/>
    <s v="Speaker"/>
    <n v="525"/>
    <n v="18000"/>
    <n v="100"/>
    <s v="South"/>
    <d v="2112-04-18T00:00:00"/>
    <n v="9397500"/>
    <n v="52500"/>
    <x v="3"/>
    <x v="88"/>
    <s v="Normal"/>
    <s v="Ok"/>
  </r>
  <r>
    <s v="ORD4609"/>
    <s v="Laptop"/>
    <n v="347"/>
    <n v="6000"/>
    <n v="400"/>
    <s v="East"/>
    <d v="2112-04-25T00:00:00"/>
    <n v="1943200"/>
    <n v="138800"/>
    <x v="3"/>
    <x v="88"/>
    <s v="High Discount"/>
    <s v="Ok"/>
  </r>
  <r>
    <s v="ORD4610"/>
    <s v="Speaker"/>
    <n v="143"/>
    <n v="18000"/>
    <n v="200"/>
    <s v="West"/>
    <d v="2112-05-02T00:00:00"/>
    <n v="2545400"/>
    <n v="28600"/>
    <x v="4"/>
    <x v="88"/>
    <s v="High Discount"/>
    <s v="Ok"/>
  </r>
  <r>
    <s v="ORD4611"/>
    <s v="Hard Disk"/>
    <n v="156"/>
    <n v="12000"/>
    <n v="1000"/>
    <s v="North"/>
    <d v="2112-05-09T00:00:00"/>
    <n v="1716000"/>
    <n v="156000"/>
    <x v="4"/>
    <x v="88"/>
    <s v="High Discount"/>
    <s v="Ok"/>
  </r>
  <r>
    <s v="ORD4612"/>
    <s v="Tablet"/>
    <n v="468"/>
    <n v="18000"/>
    <n v="1500"/>
    <s v="East"/>
    <d v="2112-05-16T00:00:00"/>
    <n v="7722000"/>
    <n v="702000"/>
    <x v="4"/>
    <x v="88"/>
    <s v="High Discount"/>
    <s v="Ok"/>
  </r>
  <r>
    <s v="ORD4613"/>
    <s v="Printer"/>
    <n v="327"/>
    <n v="15000"/>
    <n v="400"/>
    <s v="West"/>
    <d v="2112-05-23T00:00:00"/>
    <n v="4774200"/>
    <n v="130800"/>
    <x v="4"/>
    <x v="88"/>
    <s v="High Discount"/>
    <s v="Ok"/>
  </r>
  <r>
    <s v="ORD4614"/>
    <s v="Laptop"/>
    <n v="177"/>
    <n v="1200"/>
    <n v="400"/>
    <s v="South"/>
    <d v="2112-05-30T00:00:00"/>
    <n v="141600"/>
    <n v="70800"/>
    <x v="4"/>
    <x v="88"/>
    <s v="High Discount"/>
    <s v="Ok"/>
  </r>
  <r>
    <s v="ORD4615"/>
    <s v="Laptop"/>
    <n v="508"/>
    <n v="4500"/>
    <n v="2000"/>
    <s v="North"/>
    <d v="2112-06-06T00:00:00"/>
    <n v="1270000"/>
    <n v="1016000"/>
    <x v="5"/>
    <x v="88"/>
    <s v="High Discount"/>
    <s v="Ok"/>
  </r>
  <r>
    <s v="ORD4616"/>
    <s v="Hard Disk"/>
    <n v="87"/>
    <n v="1200"/>
    <n v="1000"/>
    <s v="South"/>
    <d v="2112-06-13T00:00:00"/>
    <n v="17400"/>
    <n v="87000"/>
    <x v="5"/>
    <x v="88"/>
    <s v="High Discount"/>
    <s v="Ok"/>
  </r>
  <r>
    <s v="ORD4617"/>
    <s v="Keyboard"/>
    <n v="247"/>
    <n v="6000"/>
    <n v="400"/>
    <s v="South"/>
    <d v="2112-06-20T00:00:00"/>
    <n v="1383200"/>
    <n v="98800"/>
    <x v="5"/>
    <x v="88"/>
    <s v="High Discount"/>
    <s v="Ok"/>
  </r>
  <r>
    <s v="ORD4618"/>
    <s v="Keyboard"/>
    <n v="406"/>
    <n v="18000"/>
    <n v="5000"/>
    <s v="North"/>
    <d v="2112-06-27T00:00:00"/>
    <n v="5278000"/>
    <n v="2030000"/>
    <x v="5"/>
    <x v="88"/>
    <s v="High Discount"/>
    <s v="Ok"/>
  </r>
  <r>
    <s v="ORD4619"/>
    <s v="Speaker"/>
    <n v="56"/>
    <n v="22000"/>
    <n v="100"/>
    <s v="West"/>
    <d v="2112-07-04T00:00:00"/>
    <n v="1226400"/>
    <n v="5600"/>
    <x v="6"/>
    <x v="88"/>
    <s v="High Discount"/>
    <s v="Ok"/>
  </r>
  <r>
    <s v="ORD4620"/>
    <s v="Printer"/>
    <n v="381"/>
    <n v="800"/>
    <n v="3000"/>
    <s v="West"/>
    <d v="2112-07-11T00:00:00"/>
    <n v="0"/>
    <n v="1143000"/>
    <x v="6"/>
    <x v="88"/>
    <s v="High Discount"/>
    <s v="Zero Sales"/>
  </r>
  <r>
    <s v="ORD4621"/>
    <s v="Speaker"/>
    <n v="568"/>
    <n v="15000"/>
    <n v="3000"/>
    <s v="North"/>
    <d v="2112-07-18T00:00:00"/>
    <n v="6816000"/>
    <n v="1704000"/>
    <x v="6"/>
    <x v="88"/>
    <s v="High Discount"/>
    <s v="Ok"/>
  </r>
  <r>
    <s v="ORD4622"/>
    <s v="Mouse"/>
    <n v="243"/>
    <n v="5500"/>
    <n v="500"/>
    <s v="North"/>
    <d v="2112-07-25T00:00:00"/>
    <n v="1215000"/>
    <n v="121500"/>
    <x v="6"/>
    <x v="88"/>
    <s v="High Discount"/>
    <s v="Ok"/>
  </r>
  <r>
    <s v="ORD4623"/>
    <s v="Mouse"/>
    <n v="365"/>
    <n v="6000"/>
    <n v="2000"/>
    <s v="East"/>
    <d v="2112-08-01T00:00:00"/>
    <n v="1460000"/>
    <n v="730000"/>
    <x v="7"/>
    <x v="88"/>
    <s v="High Discount"/>
    <s v="Ok"/>
  </r>
  <r>
    <s v="ORD4624"/>
    <s v="Mobile"/>
    <n v="50"/>
    <n v="22000"/>
    <n v="300"/>
    <s v="East"/>
    <d v="2112-08-08T00:00:00"/>
    <n v="1085000"/>
    <n v="15000"/>
    <x v="7"/>
    <x v="88"/>
    <s v="High Discount"/>
    <s v="Ok"/>
  </r>
  <r>
    <s v="ORD4625"/>
    <s v="Mouse"/>
    <n v="111"/>
    <n v="15000"/>
    <n v="1500"/>
    <s v="South"/>
    <d v="2112-08-15T00:00:00"/>
    <n v="1498500"/>
    <n v="166500"/>
    <x v="7"/>
    <x v="88"/>
    <s v="High Discount"/>
    <s v="Ok"/>
  </r>
  <r>
    <s v="ORD4626"/>
    <s v="Keyboard"/>
    <n v="392"/>
    <n v="6000"/>
    <n v="100"/>
    <s v="North"/>
    <d v="2112-08-22T00:00:00"/>
    <n v="2312800"/>
    <n v="39200"/>
    <x v="7"/>
    <x v="88"/>
    <s v="Normal"/>
    <s v="Ok"/>
  </r>
  <r>
    <s v="ORD4627"/>
    <s v="Tablet"/>
    <n v="67"/>
    <n v="5500"/>
    <n v="5000"/>
    <s v="West"/>
    <d v="2112-08-29T00:00:00"/>
    <n v="33500"/>
    <n v="335000"/>
    <x v="7"/>
    <x v="88"/>
    <s v="High Discount"/>
    <s v="Ok"/>
  </r>
  <r>
    <s v="ORD4628"/>
    <s v="Mouse"/>
    <n v="420"/>
    <n v="800"/>
    <n v="400"/>
    <s v="South"/>
    <d v="2112-09-05T00:00:00"/>
    <n v="168000"/>
    <n v="168000"/>
    <x v="8"/>
    <x v="88"/>
    <s v="Normal"/>
    <s v="Ok"/>
  </r>
  <r>
    <s v="ORD4629"/>
    <s v="Speaker"/>
    <n v="284"/>
    <n v="12000"/>
    <n v="400"/>
    <s v="South"/>
    <d v="2112-09-12T00:00:00"/>
    <n v="3294400"/>
    <n v="113600"/>
    <x v="8"/>
    <x v="88"/>
    <s v="High Discount"/>
    <s v="Ok"/>
  </r>
  <r>
    <s v="ORD4630"/>
    <s v="Webcam"/>
    <n v="118"/>
    <n v="800"/>
    <n v="2000"/>
    <s v="South"/>
    <d v="2112-09-19T00:00:00"/>
    <n v="0"/>
    <n v="236000"/>
    <x v="8"/>
    <x v="88"/>
    <s v="High Discount"/>
    <s v="Zero Sales"/>
  </r>
  <r>
    <s v="ORD4631"/>
    <s v="Laptop"/>
    <n v="496"/>
    <n v="4500"/>
    <n v="1500"/>
    <s v="South"/>
    <d v="2112-09-26T00:00:00"/>
    <n v="1488000"/>
    <n v="744000"/>
    <x v="8"/>
    <x v="88"/>
    <s v="High Discount"/>
    <s v="Ok"/>
  </r>
  <r>
    <s v="ORD4632"/>
    <s v="Tablet"/>
    <n v="57"/>
    <n v="22000"/>
    <n v="200"/>
    <s v="West"/>
    <d v="2112-10-03T00:00:00"/>
    <n v="1242600"/>
    <n v="11400"/>
    <x v="9"/>
    <x v="88"/>
    <s v="High Discount"/>
    <s v="Ok"/>
  </r>
  <r>
    <s v="ORD4633"/>
    <s v="Tablet"/>
    <n v="511"/>
    <n v="18000"/>
    <n v="5000"/>
    <s v="South"/>
    <d v="2112-10-10T00:00:00"/>
    <n v="6643000"/>
    <n v="2555000"/>
    <x v="9"/>
    <x v="88"/>
    <s v="High Discount"/>
    <s v="Ok"/>
  </r>
  <r>
    <s v="ORD4634"/>
    <s v="Speaker"/>
    <n v="360"/>
    <n v="1200"/>
    <n v="1500"/>
    <s v="North"/>
    <d v="2112-10-17T00:00:00"/>
    <n v="0"/>
    <n v="540000"/>
    <x v="9"/>
    <x v="88"/>
    <s v="High Discount"/>
    <s v="Zero Sales"/>
  </r>
  <r>
    <s v="ORD4635"/>
    <s v="Laptop"/>
    <n v="183"/>
    <n v="15000"/>
    <n v="200"/>
    <s v="East"/>
    <d v="2112-10-24T00:00:00"/>
    <n v="2708400"/>
    <n v="36600"/>
    <x v="9"/>
    <x v="88"/>
    <s v="High Discount"/>
    <s v="Ok"/>
  </r>
  <r>
    <s v="ORD4636"/>
    <s v="Keyboard"/>
    <n v="434"/>
    <n v="22000"/>
    <n v="1500"/>
    <s v="West"/>
    <d v="2112-10-31T00:00:00"/>
    <n v="8897000"/>
    <n v="651000"/>
    <x v="9"/>
    <x v="88"/>
    <s v="High Discount"/>
    <s v="Ok"/>
  </r>
  <r>
    <s v="ORD4637"/>
    <s v="Tablet"/>
    <n v="105"/>
    <n v="1200"/>
    <n v="400"/>
    <s v="North"/>
    <d v="2112-11-07T00:00:00"/>
    <n v="84000"/>
    <n v="42000"/>
    <x v="10"/>
    <x v="88"/>
    <s v="High Discount"/>
    <s v="Ok"/>
  </r>
  <r>
    <s v="ORD4638"/>
    <s v="Mobile"/>
    <n v="409"/>
    <n v="12000"/>
    <n v="400"/>
    <s v="North"/>
    <d v="2112-11-14T00:00:00"/>
    <n v="4744400"/>
    <n v="163600"/>
    <x v="10"/>
    <x v="88"/>
    <s v="Normal"/>
    <s v="Ok"/>
  </r>
  <r>
    <s v="ORD4639"/>
    <s v="Speaker"/>
    <n v="163"/>
    <n v="15000"/>
    <n v="1000"/>
    <s v="North"/>
    <d v="2112-11-21T00:00:00"/>
    <n v="2282000"/>
    <n v="163000"/>
    <x v="10"/>
    <x v="88"/>
    <s v="High Discount"/>
    <s v="Ok"/>
  </r>
  <r>
    <s v="ORD4640"/>
    <s v="Tablet"/>
    <n v="137"/>
    <n v="18000"/>
    <n v="500"/>
    <s v="East"/>
    <d v="2112-11-28T00:00:00"/>
    <n v="2397500"/>
    <n v="68500"/>
    <x v="10"/>
    <x v="88"/>
    <s v="High Discount"/>
    <s v="Ok"/>
  </r>
  <r>
    <s v="ORD4641"/>
    <s v="Printer"/>
    <n v="187"/>
    <n v="15000"/>
    <n v="500"/>
    <s v="East"/>
    <d v="2112-12-05T00:00:00"/>
    <n v="2711500"/>
    <n v="93500"/>
    <x v="11"/>
    <x v="88"/>
    <s v="High Discount"/>
    <s v="Ok"/>
  </r>
  <r>
    <s v="ORD4642"/>
    <s v="Laptop"/>
    <n v="157"/>
    <n v="18000"/>
    <n v="2000"/>
    <s v="East"/>
    <d v="2112-12-12T00:00:00"/>
    <n v="2512000"/>
    <n v="314000"/>
    <x v="11"/>
    <x v="88"/>
    <s v="High Discount"/>
    <s v="Ok"/>
  </r>
  <r>
    <s v="ORD4643"/>
    <s v="Mouse"/>
    <n v="549"/>
    <n v="22000"/>
    <n v="200"/>
    <s v="North"/>
    <d v="2112-12-19T00:00:00"/>
    <n v="11968200"/>
    <n v="109800"/>
    <x v="11"/>
    <x v="88"/>
    <s v="Normal"/>
    <s v="Ok"/>
  </r>
  <r>
    <s v="ORD4644"/>
    <s v="Tablet"/>
    <n v="584"/>
    <n v="1200"/>
    <n v="400"/>
    <s v="East"/>
    <d v="2112-12-26T00:00:00"/>
    <n v="467200"/>
    <n v="233600"/>
    <x v="11"/>
    <x v="88"/>
    <s v="Normal"/>
    <s v="Ok"/>
  </r>
  <r>
    <s v="ORD4645"/>
    <s v="Speaker"/>
    <n v="193"/>
    <n v="15000"/>
    <n v="500"/>
    <s v="South"/>
    <d v="2113-01-02T00:00:00"/>
    <n v="2798500"/>
    <n v="96500"/>
    <x v="0"/>
    <x v="89"/>
    <s v="High Discount"/>
    <s v="Ok"/>
  </r>
  <r>
    <s v="ORD4646"/>
    <s v="Mouse"/>
    <n v="105"/>
    <n v="800"/>
    <n v="1000"/>
    <s v="East"/>
    <d v="2113-01-09T00:00:00"/>
    <n v="0"/>
    <n v="105000"/>
    <x v="0"/>
    <x v="89"/>
    <s v="High Discount"/>
    <s v="Zero Sales"/>
  </r>
  <r>
    <s v="ORD4647"/>
    <s v="Mobile"/>
    <n v="55"/>
    <n v="15000"/>
    <n v="300"/>
    <s v="West"/>
    <d v="2113-01-16T00:00:00"/>
    <n v="808500"/>
    <n v="16500"/>
    <x v="0"/>
    <x v="89"/>
    <s v="High Discount"/>
    <s v="Ok"/>
  </r>
  <r>
    <s v="ORD4648"/>
    <s v="Mouse"/>
    <n v="591"/>
    <n v="800"/>
    <n v="400"/>
    <s v="North"/>
    <d v="2113-01-23T00:00:00"/>
    <n v="236400"/>
    <n v="236400"/>
    <x v="0"/>
    <x v="89"/>
    <s v="Normal"/>
    <s v="Ok"/>
  </r>
  <r>
    <s v="ORD4649"/>
    <s v="Printer"/>
    <n v="496"/>
    <n v="45000"/>
    <n v="1000"/>
    <s v="North"/>
    <d v="2113-01-30T00:00:00"/>
    <n v="21824000"/>
    <n v="496000"/>
    <x v="0"/>
    <x v="89"/>
    <s v="High Discount"/>
    <s v="Ok"/>
  </r>
  <r>
    <s v="ORD4650"/>
    <s v="Keyboard"/>
    <n v="434"/>
    <n v="1200"/>
    <n v="3000"/>
    <s v="South"/>
    <d v="2113-02-06T00:00:00"/>
    <n v="0"/>
    <n v="1302000"/>
    <x v="1"/>
    <x v="89"/>
    <s v="High Discount"/>
    <s v="Zero Sales"/>
  </r>
  <r>
    <s v="ORD4651"/>
    <s v="Tablet"/>
    <n v="356"/>
    <n v="45000"/>
    <n v="1500"/>
    <s v="East"/>
    <d v="2113-02-13T00:00:00"/>
    <n v="15486000"/>
    <n v="534000"/>
    <x v="1"/>
    <x v="89"/>
    <s v="High Discount"/>
    <s v="Ok"/>
  </r>
  <r>
    <s v="ORD4652"/>
    <s v="Monitor"/>
    <n v="351"/>
    <n v="15000"/>
    <n v="500"/>
    <s v="East"/>
    <d v="2113-02-20T00:00:00"/>
    <n v="5089500"/>
    <n v="175500"/>
    <x v="1"/>
    <x v="89"/>
    <s v="High Discount"/>
    <s v="Ok"/>
  </r>
  <r>
    <s v="ORD4653"/>
    <s v="Monitor"/>
    <n v="454"/>
    <n v="12000"/>
    <n v="300"/>
    <s v="West"/>
    <d v="2113-02-27T00:00:00"/>
    <n v="5311800"/>
    <n v="136200"/>
    <x v="1"/>
    <x v="89"/>
    <s v="Normal"/>
    <s v="Ok"/>
  </r>
  <r>
    <s v="ORD4654"/>
    <s v="Mouse"/>
    <n v="559"/>
    <n v="1200"/>
    <n v="1000"/>
    <s v="South"/>
    <d v="2113-03-06T00:00:00"/>
    <n v="111800"/>
    <n v="559000"/>
    <x v="2"/>
    <x v="89"/>
    <s v="High Discount"/>
    <s v="Ok"/>
  </r>
  <r>
    <s v="ORD4655"/>
    <s v="Hard Disk"/>
    <n v="122"/>
    <n v="45000"/>
    <n v="200"/>
    <s v="West"/>
    <d v="2113-03-13T00:00:00"/>
    <n v="5465600"/>
    <n v="24400"/>
    <x v="2"/>
    <x v="89"/>
    <s v="High Discount"/>
    <s v="Ok"/>
  </r>
  <r>
    <s v="ORD4656"/>
    <s v="Laptop"/>
    <n v="314"/>
    <n v="6000"/>
    <n v="5000"/>
    <s v="West"/>
    <d v="2113-03-20T00:00:00"/>
    <n v="314000"/>
    <n v="1570000"/>
    <x v="2"/>
    <x v="89"/>
    <s v="High Discount"/>
    <s v="Ok"/>
  </r>
  <r>
    <s v="ORD4657"/>
    <s v="Monitor"/>
    <n v="276"/>
    <n v="12000"/>
    <n v="300"/>
    <s v="North"/>
    <d v="2113-03-27T00:00:00"/>
    <n v="3229200"/>
    <n v="82800"/>
    <x v="2"/>
    <x v="89"/>
    <s v="High Discount"/>
    <s v="Ok"/>
  </r>
  <r>
    <s v="ORD4658"/>
    <s v="Hard Disk"/>
    <n v="242"/>
    <n v="22000"/>
    <n v="100"/>
    <s v="North"/>
    <d v="2113-04-03T00:00:00"/>
    <n v="5299800"/>
    <n v="24200"/>
    <x v="3"/>
    <x v="89"/>
    <s v="Normal"/>
    <s v="Ok"/>
  </r>
  <r>
    <s v="ORD4659"/>
    <s v="Monitor"/>
    <n v="423"/>
    <n v="45000"/>
    <n v="3000"/>
    <s v="East"/>
    <d v="2113-04-10T00:00:00"/>
    <n v="17766000"/>
    <n v="1269000"/>
    <x v="3"/>
    <x v="89"/>
    <s v="High Discount"/>
    <s v="Ok"/>
  </r>
  <r>
    <s v="ORD4660"/>
    <s v="Hard Disk"/>
    <n v="59"/>
    <n v="12000"/>
    <n v="400"/>
    <s v="East"/>
    <d v="2113-04-17T00:00:00"/>
    <n v="684400"/>
    <n v="23600"/>
    <x v="3"/>
    <x v="89"/>
    <s v="High Discount"/>
    <s v="Ok"/>
  </r>
  <r>
    <s v="ORD4661"/>
    <s v="Laptop"/>
    <n v="351"/>
    <n v="22000"/>
    <n v="400"/>
    <s v="West"/>
    <d v="2113-04-24T00:00:00"/>
    <n v="7581600"/>
    <n v="140400"/>
    <x v="3"/>
    <x v="89"/>
    <s v="High Discount"/>
    <s v="Ok"/>
  </r>
  <r>
    <s v="ORD4662"/>
    <s v="Webcam"/>
    <n v="408"/>
    <n v="6000"/>
    <n v="3000"/>
    <s v="East"/>
    <d v="2113-05-01T00:00:00"/>
    <n v="1224000"/>
    <n v="1224000"/>
    <x v="4"/>
    <x v="89"/>
    <s v="High Discount"/>
    <s v="Ok"/>
  </r>
  <r>
    <s v="ORD4663"/>
    <s v="Monitor"/>
    <n v="101"/>
    <n v="4500"/>
    <n v="400"/>
    <s v="West"/>
    <d v="2113-05-08T00:00:00"/>
    <n v="414100"/>
    <n v="40400"/>
    <x v="4"/>
    <x v="89"/>
    <s v="High Discount"/>
    <s v="Ok"/>
  </r>
  <r>
    <s v="ORD4664"/>
    <s v="Printer"/>
    <n v="148"/>
    <n v="1200"/>
    <n v="5000"/>
    <s v="East"/>
    <d v="2113-05-15T00:00:00"/>
    <n v="0"/>
    <n v="740000"/>
    <x v="4"/>
    <x v="89"/>
    <s v="High Discount"/>
    <s v="Zero Sales"/>
  </r>
  <r>
    <s v="ORD4665"/>
    <s v="Tablet"/>
    <n v="62"/>
    <n v="4500"/>
    <n v="1500"/>
    <s v="East"/>
    <d v="2113-05-22T00:00:00"/>
    <n v="186000"/>
    <n v="93000"/>
    <x v="4"/>
    <x v="89"/>
    <s v="High Discount"/>
    <s v="Ok"/>
  </r>
  <r>
    <s v="ORD4666"/>
    <s v="Hard Disk"/>
    <n v="439"/>
    <n v="45000"/>
    <n v="400"/>
    <s v="North"/>
    <d v="2113-05-29T00:00:00"/>
    <n v="19579400"/>
    <n v="175600"/>
    <x v="4"/>
    <x v="89"/>
    <s v="Normal"/>
    <s v="Ok"/>
  </r>
  <r>
    <s v="ORD4667"/>
    <s v="Tablet"/>
    <n v="406"/>
    <n v="15000"/>
    <n v="3000"/>
    <s v="North"/>
    <d v="2113-06-05T00:00:00"/>
    <n v="4872000"/>
    <n v="1218000"/>
    <x v="5"/>
    <x v="89"/>
    <s v="High Discount"/>
    <s v="Ok"/>
  </r>
  <r>
    <s v="ORD4668"/>
    <s v="Speaker"/>
    <n v="60"/>
    <n v="15000"/>
    <n v="400"/>
    <s v="North"/>
    <d v="2113-06-12T00:00:00"/>
    <n v="876000"/>
    <n v="24000"/>
    <x v="5"/>
    <x v="89"/>
    <s v="High Discount"/>
    <s v="Ok"/>
  </r>
  <r>
    <s v="ORD4669"/>
    <s v="Speaker"/>
    <n v="130"/>
    <n v="800"/>
    <n v="300"/>
    <s v="North"/>
    <d v="2113-06-19T00:00:00"/>
    <n v="65000"/>
    <n v="39000"/>
    <x v="5"/>
    <x v="89"/>
    <s v="High Discount"/>
    <s v="Ok"/>
  </r>
  <r>
    <s v="ORD4670"/>
    <s v="Laptop"/>
    <n v="310"/>
    <n v="12000"/>
    <n v="3000"/>
    <s v="South"/>
    <d v="2113-06-26T00:00:00"/>
    <n v="2790000"/>
    <n v="930000"/>
    <x v="5"/>
    <x v="89"/>
    <s v="High Discount"/>
    <s v="Ok"/>
  </r>
  <r>
    <s v="ORD4671"/>
    <s v="Hard Disk"/>
    <n v="55"/>
    <n v="4500"/>
    <n v="300"/>
    <s v="North"/>
    <d v="2113-07-03T00:00:00"/>
    <n v="231000"/>
    <n v="16500"/>
    <x v="6"/>
    <x v="89"/>
    <s v="High Discount"/>
    <s v="Ok"/>
  </r>
  <r>
    <s v="ORD4672"/>
    <s v="Mobile"/>
    <n v="507"/>
    <n v="22000"/>
    <n v="5000"/>
    <s v="South"/>
    <d v="2113-07-10T00:00:00"/>
    <n v="8619000"/>
    <n v="2535000"/>
    <x v="6"/>
    <x v="89"/>
    <s v="High Discount"/>
    <s v="Ok"/>
  </r>
  <r>
    <s v="ORD4673"/>
    <s v="Speaker"/>
    <n v="422"/>
    <n v="45000"/>
    <n v="1000"/>
    <s v="North"/>
    <d v="2113-07-17T00:00:00"/>
    <n v="18568000"/>
    <n v="422000"/>
    <x v="6"/>
    <x v="89"/>
    <s v="High Discount"/>
    <s v="Ok"/>
  </r>
  <r>
    <s v="ORD4674"/>
    <s v="Laptop"/>
    <n v="530"/>
    <n v="18000"/>
    <n v="100"/>
    <s v="East"/>
    <d v="2113-07-24T00:00:00"/>
    <n v="9487000"/>
    <n v="53000"/>
    <x v="6"/>
    <x v="89"/>
    <s v="Normal"/>
    <s v="Ok"/>
  </r>
  <r>
    <s v="ORD4675"/>
    <s v="Speaker"/>
    <n v="271"/>
    <n v="22000"/>
    <n v="100"/>
    <s v="West"/>
    <d v="2113-07-31T00:00:00"/>
    <n v="5934900"/>
    <n v="27100"/>
    <x v="6"/>
    <x v="89"/>
    <s v="Normal"/>
    <s v="Ok"/>
  </r>
  <r>
    <s v="ORD4676"/>
    <s v="Speaker"/>
    <n v="130"/>
    <n v="18000"/>
    <n v="3000"/>
    <s v="East"/>
    <d v="2113-08-07T00:00:00"/>
    <n v="1950000"/>
    <n v="390000"/>
    <x v="7"/>
    <x v="89"/>
    <s v="High Discount"/>
    <s v="Ok"/>
  </r>
  <r>
    <s v="ORD4677"/>
    <s v="Mobile"/>
    <n v="564"/>
    <n v="800"/>
    <n v="5000"/>
    <s v="East"/>
    <d v="2113-08-14T00:00:00"/>
    <n v="0"/>
    <n v="2820000"/>
    <x v="7"/>
    <x v="89"/>
    <s v="High Discount"/>
    <s v="Zero Sales"/>
  </r>
  <r>
    <s v="ORD4678"/>
    <s v="Monitor"/>
    <n v="109"/>
    <n v="15000"/>
    <n v="400"/>
    <s v="South"/>
    <d v="2113-08-21T00:00:00"/>
    <n v="1591400"/>
    <n v="43600"/>
    <x v="7"/>
    <x v="89"/>
    <s v="High Discount"/>
    <s v="Ok"/>
  </r>
  <r>
    <s v="ORD4679"/>
    <s v="Mouse"/>
    <n v="270"/>
    <n v="1200"/>
    <n v="500"/>
    <s v="North"/>
    <d v="2113-08-28T00:00:00"/>
    <n v="189000"/>
    <n v="135000"/>
    <x v="7"/>
    <x v="89"/>
    <s v="High Discount"/>
    <s v="Ok"/>
  </r>
  <r>
    <s v="ORD4680"/>
    <s v="Webcam"/>
    <n v="398"/>
    <n v="1200"/>
    <n v="500"/>
    <s v="West"/>
    <d v="2113-09-04T00:00:00"/>
    <n v="278600"/>
    <n v="199000"/>
    <x v="8"/>
    <x v="89"/>
    <s v="High Discount"/>
    <s v="Ok"/>
  </r>
  <r>
    <s v="ORD4681"/>
    <s v="Speaker"/>
    <n v="277"/>
    <n v="15000"/>
    <n v="3000"/>
    <s v="West"/>
    <d v="2113-09-11T00:00:00"/>
    <n v="3324000"/>
    <n v="831000"/>
    <x v="8"/>
    <x v="89"/>
    <s v="High Discount"/>
    <s v="Ok"/>
  </r>
  <r>
    <s v="ORD4682"/>
    <s v="Speaker"/>
    <n v="339"/>
    <n v="800"/>
    <n v="1500"/>
    <s v="North"/>
    <d v="2113-09-18T00:00:00"/>
    <n v="0"/>
    <n v="508500"/>
    <x v="8"/>
    <x v="89"/>
    <s v="High Discount"/>
    <s v="Zero Sales"/>
  </r>
  <r>
    <s v="ORD4683"/>
    <s v="Printer"/>
    <n v="342"/>
    <n v="6000"/>
    <n v="1500"/>
    <s v="South"/>
    <d v="2113-09-25T00:00:00"/>
    <n v="1539000"/>
    <n v="513000"/>
    <x v="8"/>
    <x v="89"/>
    <s v="High Discount"/>
    <s v="Ok"/>
  </r>
  <r>
    <s v="ORD4684"/>
    <s v="Webcam"/>
    <n v="242"/>
    <n v="4500"/>
    <n v="3000"/>
    <s v="South"/>
    <d v="2113-10-02T00:00:00"/>
    <n v="363000"/>
    <n v="726000"/>
    <x v="9"/>
    <x v="89"/>
    <s v="High Discount"/>
    <s v="Ok"/>
  </r>
  <r>
    <s v="ORD4685"/>
    <s v="Mobile"/>
    <n v="523"/>
    <n v="18000"/>
    <n v="300"/>
    <s v="South"/>
    <d v="2113-10-09T00:00:00"/>
    <n v="9257100"/>
    <n v="156900"/>
    <x v="9"/>
    <x v="89"/>
    <s v="Normal"/>
    <s v="Ok"/>
  </r>
  <r>
    <s v="ORD4686"/>
    <s v="Tablet"/>
    <n v="306"/>
    <n v="18000"/>
    <n v="1500"/>
    <s v="West"/>
    <d v="2113-10-16T00:00:00"/>
    <n v="5049000"/>
    <n v="459000"/>
    <x v="9"/>
    <x v="89"/>
    <s v="High Discount"/>
    <s v="Ok"/>
  </r>
  <r>
    <s v="ORD4687"/>
    <s v="Hard Disk"/>
    <n v="555"/>
    <n v="45000"/>
    <n v="1500"/>
    <s v="South"/>
    <d v="2113-10-23T00:00:00"/>
    <n v="24142500"/>
    <n v="832500"/>
    <x v="9"/>
    <x v="89"/>
    <s v="High Discount"/>
    <s v="Ok"/>
  </r>
  <r>
    <s v="ORD4688"/>
    <s v="Speaker"/>
    <n v="437"/>
    <n v="15000"/>
    <n v="1500"/>
    <s v="South"/>
    <d v="2113-10-30T00:00:00"/>
    <n v="5899500"/>
    <n v="655500"/>
    <x v="9"/>
    <x v="89"/>
    <s v="High Discount"/>
    <s v="Ok"/>
  </r>
  <r>
    <s v="ORD4689"/>
    <s v="Mouse"/>
    <n v="447"/>
    <n v="12000"/>
    <n v="200"/>
    <s v="West"/>
    <d v="2113-11-06T00:00:00"/>
    <n v="5274600"/>
    <n v="89400"/>
    <x v="10"/>
    <x v="89"/>
    <s v="Normal"/>
    <s v="Ok"/>
  </r>
  <r>
    <s v="ORD4690"/>
    <s v="Hard Disk"/>
    <n v="415"/>
    <n v="4500"/>
    <n v="400"/>
    <s v="West"/>
    <d v="2113-11-13T00:00:00"/>
    <n v="1701500"/>
    <n v="166000"/>
    <x v="10"/>
    <x v="89"/>
    <s v="Normal"/>
    <s v="Ok"/>
  </r>
  <r>
    <s v="ORD4691"/>
    <s v="Webcam"/>
    <n v="339"/>
    <n v="800"/>
    <n v="500"/>
    <s v="East"/>
    <d v="2113-11-20T00:00:00"/>
    <n v="101700"/>
    <n v="169500"/>
    <x v="10"/>
    <x v="89"/>
    <s v="High Discount"/>
    <s v="Ok"/>
  </r>
  <r>
    <s v="ORD4692"/>
    <s v="Hard Disk"/>
    <n v="358"/>
    <n v="15000"/>
    <n v="1500"/>
    <s v="West"/>
    <d v="2113-11-27T00:00:00"/>
    <n v="4833000"/>
    <n v="537000"/>
    <x v="10"/>
    <x v="89"/>
    <s v="High Discount"/>
    <s v="Ok"/>
  </r>
  <r>
    <s v="ORD4693"/>
    <s v="Monitor"/>
    <n v="327"/>
    <n v="15000"/>
    <n v="2000"/>
    <s v="North"/>
    <d v="2113-12-04T00:00:00"/>
    <n v="4251000"/>
    <n v="654000"/>
    <x v="11"/>
    <x v="89"/>
    <s v="High Discount"/>
    <s v="Ok"/>
  </r>
  <r>
    <s v="ORD4694"/>
    <s v="Speaker"/>
    <n v="513"/>
    <n v="6000"/>
    <n v="5000"/>
    <s v="West"/>
    <d v="2113-12-11T00:00:00"/>
    <n v="513000"/>
    <n v="2565000"/>
    <x v="11"/>
    <x v="89"/>
    <s v="High Discount"/>
    <s v="Ok"/>
  </r>
  <r>
    <s v="ORD4695"/>
    <s v="Hard Disk"/>
    <n v="238"/>
    <n v="12000"/>
    <n v="3000"/>
    <s v="West"/>
    <d v="2113-12-18T00:00:00"/>
    <n v="2142000"/>
    <n v="714000"/>
    <x v="11"/>
    <x v="89"/>
    <s v="High Discount"/>
    <s v="Ok"/>
  </r>
  <r>
    <s v="ORD4696"/>
    <s v="Tablet"/>
    <n v="227"/>
    <n v="22000"/>
    <n v="1500"/>
    <s v="South"/>
    <d v="2113-12-25T00:00:00"/>
    <n v="4653500"/>
    <n v="340500"/>
    <x v="11"/>
    <x v="89"/>
    <s v="High Discount"/>
    <s v="Ok"/>
  </r>
  <r>
    <s v="ORD4697"/>
    <s v="Tablet"/>
    <n v="577"/>
    <n v="22000"/>
    <n v="300"/>
    <s v="East"/>
    <d v="2114-01-01T00:00:00"/>
    <n v="12520900"/>
    <n v="173100"/>
    <x v="0"/>
    <x v="90"/>
    <s v="Normal"/>
    <s v="Ok"/>
  </r>
  <r>
    <s v="ORD4698"/>
    <s v="Speaker"/>
    <n v="424"/>
    <n v="5500"/>
    <n v="5000"/>
    <s v="South"/>
    <d v="2114-01-08T00:00:00"/>
    <n v="212000"/>
    <n v="2120000"/>
    <x v="0"/>
    <x v="90"/>
    <s v="High Discount"/>
    <s v="Ok"/>
  </r>
  <r>
    <s v="ORD4699"/>
    <s v="Keyboard"/>
    <n v="503"/>
    <n v="6000"/>
    <n v="100"/>
    <s v="East"/>
    <d v="2114-01-15T00:00:00"/>
    <n v="2967700"/>
    <n v="50300"/>
    <x v="0"/>
    <x v="90"/>
    <s v="Normal"/>
    <s v="Ok"/>
  </r>
  <r>
    <s v="ORD4700"/>
    <s v="Tablet"/>
    <n v="266"/>
    <n v="22000"/>
    <n v="100"/>
    <s v="South"/>
    <d v="2114-01-22T00:00:00"/>
    <n v="5825400"/>
    <n v="26600"/>
    <x v="0"/>
    <x v="90"/>
    <s v="Normal"/>
    <s v="Ok"/>
  </r>
  <r>
    <s v="ORD4701"/>
    <s v="Hard Disk"/>
    <n v="91"/>
    <n v="6000"/>
    <n v="400"/>
    <s v="North"/>
    <d v="2114-01-29T00:00:00"/>
    <n v="509600"/>
    <n v="36400"/>
    <x v="0"/>
    <x v="90"/>
    <s v="High Discount"/>
    <s v="Ok"/>
  </r>
  <r>
    <s v="ORD4702"/>
    <s v="Laptop"/>
    <n v="243"/>
    <n v="18000"/>
    <n v="2000"/>
    <s v="South"/>
    <d v="2114-02-05T00:00:00"/>
    <n v="3888000"/>
    <n v="486000"/>
    <x v="1"/>
    <x v="90"/>
    <s v="High Discount"/>
    <s v="Ok"/>
  </r>
  <r>
    <s v="ORD4703"/>
    <s v="Tablet"/>
    <n v="376"/>
    <n v="1200"/>
    <n v="400"/>
    <s v="South"/>
    <d v="2114-02-12T00:00:00"/>
    <n v="300800"/>
    <n v="150400"/>
    <x v="1"/>
    <x v="90"/>
    <s v="High Discount"/>
    <s v="Ok"/>
  </r>
  <r>
    <s v="ORD4704"/>
    <s v="Webcam"/>
    <n v="422"/>
    <n v="1200"/>
    <n v="300"/>
    <s v="North"/>
    <d v="2114-02-19T00:00:00"/>
    <n v="379800"/>
    <n v="126600"/>
    <x v="1"/>
    <x v="90"/>
    <s v="Normal"/>
    <s v="Ok"/>
  </r>
  <r>
    <s v="ORD4705"/>
    <s v="Keyboard"/>
    <n v="514"/>
    <n v="15000"/>
    <n v="400"/>
    <s v="North"/>
    <d v="2114-02-26T00:00:00"/>
    <n v="7504400"/>
    <n v="205600"/>
    <x v="1"/>
    <x v="90"/>
    <s v="Normal"/>
    <s v="Ok"/>
  </r>
  <r>
    <s v="ORD4706"/>
    <s v="Hard Disk"/>
    <n v="212"/>
    <n v="1200"/>
    <n v="2000"/>
    <s v="West"/>
    <d v="2114-03-05T00:00:00"/>
    <n v="0"/>
    <n v="424000"/>
    <x v="2"/>
    <x v="90"/>
    <s v="High Discount"/>
    <s v="Zero Sales"/>
  </r>
  <r>
    <s v="ORD4707"/>
    <s v="Mobile"/>
    <n v="325"/>
    <n v="4500"/>
    <n v="5000"/>
    <s v="South"/>
    <d v="2114-03-12T00:00:00"/>
    <n v="0"/>
    <n v="1625000"/>
    <x v="2"/>
    <x v="90"/>
    <s v="High Discount"/>
    <s v="Zero Sales"/>
  </r>
  <r>
    <s v="ORD4708"/>
    <s v="Printer"/>
    <n v="413"/>
    <n v="22000"/>
    <n v="3000"/>
    <s v="North"/>
    <d v="2114-03-19T00:00:00"/>
    <n v="7847000"/>
    <n v="1239000"/>
    <x v="2"/>
    <x v="90"/>
    <s v="High Discount"/>
    <s v="Ok"/>
  </r>
  <r>
    <s v="ORD4709"/>
    <s v="Mobile"/>
    <n v="529"/>
    <n v="4500"/>
    <n v="1500"/>
    <s v="North"/>
    <d v="2114-03-26T00:00:00"/>
    <n v="1587000"/>
    <n v="793500"/>
    <x v="2"/>
    <x v="90"/>
    <s v="High Discount"/>
    <s v="Ok"/>
  </r>
  <r>
    <s v="ORD4710"/>
    <s v="Monitor"/>
    <n v="509"/>
    <n v="45000"/>
    <n v="1500"/>
    <s v="West"/>
    <d v="2114-04-02T00:00:00"/>
    <n v="22141500"/>
    <n v="763500"/>
    <x v="3"/>
    <x v="90"/>
    <s v="High Discount"/>
    <s v="Ok"/>
  </r>
  <r>
    <s v="ORD4711"/>
    <s v="Printer"/>
    <n v="314"/>
    <n v="22000"/>
    <n v="3000"/>
    <s v="East"/>
    <d v="2114-04-09T00:00:00"/>
    <n v="5966000"/>
    <n v="942000"/>
    <x v="3"/>
    <x v="90"/>
    <s v="High Discount"/>
    <s v="Ok"/>
  </r>
  <r>
    <s v="ORD4712"/>
    <s v="Monitor"/>
    <n v="588"/>
    <n v="12000"/>
    <n v="400"/>
    <s v="North"/>
    <d v="2114-04-16T00:00:00"/>
    <n v="6820800"/>
    <n v="235200"/>
    <x v="3"/>
    <x v="90"/>
    <s v="Normal"/>
    <s v="Ok"/>
  </r>
  <r>
    <s v="ORD4713"/>
    <s v="Printer"/>
    <n v="435"/>
    <n v="800"/>
    <n v="100"/>
    <s v="North"/>
    <d v="2114-04-23T00:00:00"/>
    <n v="304500"/>
    <n v="43500"/>
    <x v="3"/>
    <x v="90"/>
    <s v="Normal"/>
    <s v="Ok"/>
  </r>
  <r>
    <s v="ORD4714"/>
    <s v="Printer"/>
    <n v="134"/>
    <n v="5500"/>
    <n v="100"/>
    <s v="South"/>
    <d v="2114-04-30T00:00:00"/>
    <n v="723600"/>
    <n v="13400"/>
    <x v="3"/>
    <x v="90"/>
    <s v="Normal"/>
    <s v="Ok"/>
  </r>
  <r>
    <s v="ORD4715"/>
    <s v="Laptop"/>
    <n v="365"/>
    <n v="6000"/>
    <n v="2000"/>
    <s v="West"/>
    <d v="2114-05-07T00:00:00"/>
    <n v="1460000"/>
    <n v="730000"/>
    <x v="4"/>
    <x v="90"/>
    <s v="High Discount"/>
    <s v="Ok"/>
  </r>
  <r>
    <s v="ORD4716"/>
    <s v="Mouse"/>
    <n v="292"/>
    <n v="15000"/>
    <n v="5000"/>
    <s v="South"/>
    <d v="2114-05-14T00:00:00"/>
    <n v="2920000"/>
    <n v="1460000"/>
    <x v="4"/>
    <x v="90"/>
    <s v="High Discount"/>
    <s v="Ok"/>
  </r>
  <r>
    <s v="ORD4717"/>
    <s v="Webcam"/>
    <n v="518"/>
    <n v="6000"/>
    <n v="400"/>
    <s v="East"/>
    <d v="2114-05-21T00:00:00"/>
    <n v="2900800"/>
    <n v="207200"/>
    <x v="4"/>
    <x v="90"/>
    <s v="Normal"/>
    <s v="Ok"/>
  </r>
  <r>
    <s v="ORD4718"/>
    <s v="Mobile"/>
    <n v="391"/>
    <n v="800"/>
    <n v="300"/>
    <s v="West"/>
    <d v="2114-05-28T00:00:00"/>
    <n v="195500"/>
    <n v="117300"/>
    <x v="4"/>
    <x v="90"/>
    <s v="Normal"/>
    <s v="Ok"/>
  </r>
  <r>
    <s v="ORD4719"/>
    <s v="Tablet"/>
    <n v="226"/>
    <n v="800"/>
    <n v="1500"/>
    <s v="South"/>
    <d v="2114-06-04T00:00:00"/>
    <n v="0"/>
    <n v="339000"/>
    <x v="5"/>
    <x v="90"/>
    <s v="High Discount"/>
    <s v="Zero Sales"/>
  </r>
  <r>
    <s v="ORD4720"/>
    <s v="Hard Disk"/>
    <n v="179"/>
    <n v="800"/>
    <n v="300"/>
    <s v="North"/>
    <d v="2114-06-11T00:00:00"/>
    <n v="89500"/>
    <n v="53700"/>
    <x v="5"/>
    <x v="90"/>
    <s v="High Discount"/>
    <s v="Ok"/>
  </r>
  <r>
    <s v="ORD4721"/>
    <s v="Keyboard"/>
    <n v="132"/>
    <n v="22000"/>
    <n v="200"/>
    <s v="North"/>
    <d v="2114-06-18T00:00:00"/>
    <n v="2877600"/>
    <n v="26400"/>
    <x v="5"/>
    <x v="90"/>
    <s v="High Discount"/>
    <s v="Ok"/>
  </r>
  <r>
    <s v="ORD4722"/>
    <s v="Webcam"/>
    <n v="409"/>
    <n v="5500"/>
    <n v="1000"/>
    <s v="West"/>
    <d v="2114-06-25T00:00:00"/>
    <n v="1840500"/>
    <n v="409000"/>
    <x v="5"/>
    <x v="90"/>
    <s v="High Discount"/>
    <s v="Ok"/>
  </r>
  <r>
    <s v="ORD4723"/>
    <s v="Monitor"/>
    <n v="137"/>
    <n v="12000"/>
    <n v="2000"/>
    <s v="North"/>
    <d v="2114-07-02T00:00:00"/>
    <n v="1370000"/>
    <n v="274000"/>
    <x v="6"/>
    <x v="90"/>
    <s v="High Discount"/>
    <s v="Ok"/>
  </r>
  <r>
    <s v="ORD4724"/>
    <s v="Laptop"/>
    <n v="581"/>
    <n v="800"/>
    <n v="2000"/>
    <s v="South"/>
    <d v="2114-07-09T00:00:00"/>
    <n v="0"/>
    <n v="1162000"/>
    <x v="6"/>
    <x v="90"/>
    <s v="High Discount"/>
    <s v="Zero Sales"/>
  </r>
  <r>
    <s v="ORD4725"/>
    <s v="Monitor"/>
    <n v="520"/>
    <n v="15000"/>
    <n v="500"/>
    <s v="West"/>
    <d v="2114-07-16T00:00:00"/>
    <n v="7540000"/>
    <n v="260000"/>
    <x v="6"/>
    <x v="90"/>
    <s v="Normal"/>
    <s v="Ok"/>
  </r>
  <r>
    <s v="ORD4726"/>
    <s v="Mouse"/>
    <n v="547"/>
    <n v="22000"/>
    <n v="5000"/>
    <s v="North"/>
    <d v="2114-07-23T00:00:00"/>
    <n v="9299000"/>
    <n v="2735000"/>
    <x v="6"/>
    <x v="90"/>
    <s v="High Discount"/>
    <s v="Ok"/>
  </r>
  <r>
    <s v="ORD4727"/>
    <s v="Keyboard"/>
    <n v="556"/>
    <n v="12000"/>
    <n v="500"/>
    <s v="North"/>
    <d v="2114-07-30T00:00:00"/>
    <n v="6394000"/>
    <n v="278000"/>
    <x v="6"/>
    <x v="90"/>
    <s v="Normal"/>
    <s v="Ok"/>
  </r>
  <r>
    <s v="ORD4728"/>
    <s v="Laptop"/>
    <n v="403"/>
    <n v="800"/>
    <n v="500"/>
    <s v="East"/>
    <d v="2114-08-06T00:00:00"/>
    <n v="120900"/>
    <n v="201500"/>
    <x v="7"/>
    <x v="90"/>
    <s v="High Discount"/>
    <s v="Ok"/>
  </r>
  <r>
    <s v="ORD4729"/>
    <s v="Monitor"/>
    <n v="465"/>
    <n v="45000"/>
    <n v="2000"/>
    <s v="East"/>
    <d v="2114-08-13T00:00:00"/>
    <n v="19995000"/>
    <n v="930000"/>
    <x v="7"/>
    <x v="90"/>
    <s v="High Discount"/>
    <s v="Ok"/>
  </r>
  <r>
    <s v="ORD4730"/>
    <s v="Mouse"/>
    <n v="100"/>
    <n v="15000"/>
    <n v="5000"/>
    <s v="West"/>
    <d v="2114-08-20T00:00:00"/>
    <n v="1000000"/>
    <n v="500000"/>
    <x v="7"/>
    <x v="90"/>
    <s v="High Discount"/>
    <s v="Ok"/>
  </r>
  <r>
    <s v="ORD4731"/>
    <s v="Hard Disk"/>
    <n v="112"/>
    <n v="45000"/>
    <n v="300"/>
    <s v="East"/>
    <d v="2114-08-27T00:00:00"/>
    <n v="5006400"/>
    <n v="33600"/>
    <x v="7"/>
    <x v="90"/>
    <s v="High Discount"/>
    <s v="Ok"/>
  </r>
  <r>
    <s v="ORD4732"/>
    <s v="Hard Disk"/>
    <n v="138"/>
    <n v="5500"/>
    <n v="1500"/>
    <s v="South"/>
    <d v="2114-09-03T00:00:00"/>
    <n v="552000"/>
    <n v="207000"/>
    <x v="8"/>
    <x v="90"/>
    <s v="High Discount"/>
    <s v="Ok"/>
  </r>
  <r>
    <s v="ORD4733"/>
    <s v="Monitor"/>
    <n v="239"/>
    <n v="4500"/>
    <n v="1000"/>
    <s v="North"/>
    <d v="2114-09-10T00:00:00"/>
    <n v="836500"/>
    <n v="239000"/>
    <x v="8"/>
    <x v="90"/>
    <s v="High Discount"/>
    <s v="Ok"/>
  </r>
  <r>
    <s v="ORD4734"/>
    <s v="Webcam"/>
    <n v="397"/>
    <n v="5500"/>
    <n v="300"/>
    <s v="North"/>
    <d v="2114-09-17T00:00:00"/>
    <n v="2064400"/>
    <n v="119100"/>
    <x v="8"/>
    <x v="90"/>
    <s v="Normal"/>
    <s v="Ok"/>
  </r>
  <r>
    <s v="ORD4735"/>
    <s v="Keyboard"/>
    <n v="587"/>
    <n v="4500"/>
    <n v="2000"/>
    <s v="North"/>
    <d v="2114-09-24T00:00:00"/>
    <n v="1467500"/>
    <n v="1174000"/>
    <x v="8"/>
    <x v="90"/>
    <s v="High Discount"/>
    <s v="Ok"/>
  </r>
  <r>
    <s v="ORD4736"/>
    <s v="Speaker"/>
    <n v="225"/>
    <n v="4500"/>
    <n v="200"/>
    <s v="West"/>
    <d v="2114-10-01T00:00:00"/>
    <n v="967500"/>
    <n v="45000"/>
    <x v="9"/>
    <x v="90"/>
    <s v="Normal"/>
    <s v="Ok"/>
  </r>
  <r>
    <s v="ORD4737"/>
    <s v="Webcam"/>
    <n v="413"/>
    <n v="12000"/>
    <n v="400"/>
    <s v="West"/>
    <d v="2114-10-08T00:00:00"/>
    <n v="4790800"/>
    <n v="165200"/>
    <x v="9"/>
    <x v="90"/>
    <s v="Normal"/>
    <s v="Ok"/>
  </r>
  <r>
    <s v="ORD4738"/>
    <s v="Hard Disk"/>
    <n v="532"/>
    <n v="18000"/>
    <n v="2000"/>
    <s v="East"/>
    <d v="2114-10-15T00:00:00"/>
    <n v="8512000"/>
    <n v="1064000"/>
    <x v="9"/>
    <x v="90"/>
    <s v="High Discount"/>
    <s v="Ok"/>
  </r>
  <r>
    <s v="ORD4739"/>
    <s v="Keyboard"/>
    <n v="168"/>
    <n v="15000"/>
    <n v="200"/>
    <s v="North"/>
    <d v="2114-10-22T00:00:00"/>
    <n v="2486400"/>
    <n v="33600"/>
    <x v="9"/>
    <x v="90"/>
    <s v="High Discount"/>
    <s v="Ok"/>
  </r>
  <r>
    <s v="ORD4740"/>
    <s v="Mouse"/>
    <n v="218"/>
    <n v="12000"/>
    <n v="3000"/>
    <s v="North"/>
    <d v="2114-10-29T00:00:00"/>
    <n v="1962000"/>
    <n v="654000"/>
    <x v="9"/>
    <x v="90"/>
    <s v="High Discount"/>
    <s v="Ok"/>
  </r>
  <r>
    <s v="ORD4741"/>
    <s v="Laptop"/>
    <n v="196"/>
    <n v="1200"/>
    <n v="1500"/>
    <s v="North"/>
    <d v="2114-11-05T00:00:00"/>
    <n v="0"/>
    <n v="294000"/>
    <x v="10"/>
    <x v="90"/>
    <s v="High Discount"/>
    <s v="Zero Sales"/>
  </r>
  <r>
    <s v="ORD4742"/>
    <s v="Printer"/>
    <n v="486"/>
    <n v="45000"/>
    <n v="3000"/>
    <s v="North"/>
    <d v="2114-11-12T00:00:00"/>
    <n v="20412000"/>
    <n v="1458000"/>
    <x v="10"/>
    <x v="90"/>
    <s v="High Discount"/>
    <s v="Ok"/>
  </r>
  <r>
    <s v="ORD4743"/>
    <s v="Monitor"/>
    <n v="488"/>
    <n v="5500"/>
    <n v="2000"/>
    <s v="North"/>
    <d v="2114-11-19T00:00:00"/>
    <n v="1708000"/>
    <n v="976000"/>
    <x v="10"/>
    <x v="90"/>
    <s v="High Discount"/>
    <s v="Ok"/>
  </r>
  <r>
    <s v="ORD4744"/>
    <s v="Mobile"/>
    <n v="238"/>
    <n v="800"/>
    <n v="200"/>
    <s v="South"/>
    <d v="2114-11-26T00:00:00"/>
    <n v="142800"/>
    <n v="47600"/>
    <x v="10"/>
    <x v="90"/>
    <s v="Normal"/>
    <s v="Ok"/>
  </r>
  <r>
    <s v="ORD4745"/>
    <s v="Keyboard"/>
    <n v="209"/>
    <n v="15000"/>
    <n v="300"/>
    <s v="North"/>
    <d v="2114-12-03T00:00:00"/>
    <n v="3072300"/>
    <n v="62700"/>
    <x v="11"/>
    <x v="90"/>
    <s v="High Discount"/>
    <s v="Ok"/>
  </r>
  <r>
    <s v="ORD4746"/>
    <s v="Tablet"/>
    <n v="451"/>
    <n v="22000"/>
    <n v="2000"/>
    <s v="South"/>
    <d v="2114-12-10T00:00:00"/>
    <n v="9020000"/>
    <n v="902000"/>
    <x v="11"/>
    <x v="90"/>
    <s v="High Discount"/>
    <s v="Ok"/>
  </r>
  <r>
    <s v="ORD4747"/>
    <s v="Mouse"/>
    <n v="67"/>
    <n v="5500"/>
    <n v="400"/>
    <s v="North"/>
    <d v="2114-12-17T00:00:00"/>
    <n v="341700"/>
    <n v="26800"/>
    <x v="11"/>
    <x v="90"/>
    <s v="High Discount"/>
    <s v="Ok"/>
  </r>
  <r>
    <s v="ORD4748"/>
    <s v="Speaker"/>
    <n v="189"/>
    <n v="18000"/>
    <n v="100"/>
    <s v="West"/>
    <d v="2114-12-24T00:00:00"/>
    <n v="3383100"/>
    <n v="18900"/>
    <x v="11"/>
    <x v="90"/>
    <s v="Normal"/>
    <s v="Ok"/>
  </r>
  <r>
    <s v="ORD4749"/>
    <s v="Printer"/>
    <n v="164"/>
    <n v="5500"/>
    <n v="1500"/>
    <s v="West"/>
    <d v="2114-12-31T00:00:00"/>
    <n v="656000"/>
    <n v="246000"/>
    <x v="11"/>
    <x v="90"/>
    <s v="High Discount"/>
    <s v="Ok"/>
  </r>
  <r>
    <s v="ORD4750"/>
    <s v="Tablet"/>
    <n v="377"/>
    <n v="15000"/>
    <n v="1500"/>
    <s v="South"/>
    <d v="2115-01-07T00:00:00"/>
    <n v="5089500"/>
    <n v="565500"/>
    <x v="0"/>
    <x v="91"/>
    <s v="High Discount"/>
    <s v="Ok"/>
  </r>
  <r>
    <s v="ORD4751"/>
    <s v="Speaker"/>
    <n v="274"/>
    <n v="45000"/>
    <n v="400"/>
    <s v="North"/>
    <d v="2115-01-14T00:00:00"/>
    <n v="12220400"/>
    <n v="109600"/>
    <x v="0"/>
    <x v="91"/>
    <s v="High Discount"/>
    <s v="Ok"/>
  </r>
  <r>
    <s v="ORD4752"/>
    <s v="Mobile"/>
    <n v="488"/>
    <n v="18000"/>
    <n v="400"/>
    <s v="West"/>
    <d v="2115-01-21T00:00:00"/>
    <n v="8588800"/>
    <n v="195200"/>
    <x v="0"/>
    <x v="91"/>
    <s v="Normal"/>
    <s v="Ok"/>
  </r>
  <r>
    <s v="ORD4753"/>
    <s v="Hard Disk"/>
    <n v="599"/>
    <n v="22000"/>
    <n v="200"/>
    <s v="West"/>
    <d v="2115-01-28T00:00:00"/>
    <n v="13058200"/>
    <n v="119800"/>
    <x v="0"/>
    <x v="91"/>
    <s v="Normal"/>
    <s v="Ok"/>
  </r>
  <r>
    <s v="ORD4754"/>
    <s v="Webcam"/>
    <n v="435"/>
    <n v="12000"/>
    <n v="1000"/>
    <s v="North"/>
    <d v="2115-02-04T00:00:00"/>
    <n v="4785000"/>
    <n v="435000"/>
    <x v="1"/>
    <x v="91"/>
    <s v="High Discount"/>
    <s v="Ok"/>
  </r>
  <r>
    <s v="ORD4755"/>
    <s v="Monitor"/>
    <n v="570"/>
    <n v="1200"/>
    <n v="1500"/>
    <s v="North"/>
    <d v="2115-02-11T00:00:00"/>
    <n v="0"/>
    <n v="855000"/>
    <x v="1"/>
    <x v="91"/>
    <s v="High Discount"/>
    <s v="Zero Sales"/>
  </r>
  <r>
    <s v="ORD4756"/>
    <s v="Laptop"/>
    <n v="302"/>
    <n v="12000"/>
    <n v="500"/>
    <s v="West"/>
    <d v="2115-02-18T00:00:00"/>
    <n v="3473000"/>
    <n v="151000"/>
    <x v="1"/>
    <x v="91"/>
    <s v="High Discount"/>
    <s v="Ok"/>
  </r>
  <r>
    <s v="ORD4757"/>
    <s v="Speaker"/>
    <n v="147"/>
    <n v="5500"/>
    <n v="300"/>
    <s v="North"/>
    <d v="2115-02-25T00:00:00"/>
    <n v="764400"/>
    <n v="44100"/>
    <x v="1"/>
    <x v="91"/>
    <s v="High Discount"/>
    <s v="Ok"/>
  </r>
  <r>
    <s v="ORD4758"/>
    <s v="Printer"/>
    <n v="120"/>
    <n v="22000"/>
    <n v="300"/>
    <s v="East"/>
    <d v="2115-03-04T00:00:00"/>
    <n v="2604000"/>
    <n v="36000"/>
    <x v="2"/>
    <x v="91"/>
    <s v="High Discount"/>
    <s v="Ok"/>
  </r>
  <r>
    <s v="ORD4759"/>
    <s v="Keyboard"/>
    <n v="496"/>
    <n v="45000"/>
    <n v="300"/>
    <s v="North"/>
    <d v="2115-03-11T00:00:00"/>
    <n v="22171200"/>
    <n v="148800"/>
    <x v="2"/>
    <x v="91"/>
    <s v="Normal"/>
    <s v="Ok"/>
  </r>
  <r>
    <s v="ORD4760"/>
    <s v="Hard Disk"/>
    <n v="139"/>
    <n v="15000"/>
    <n v="3000"/>
    <s v="West"/>
    <d v="2115-03-18T00:00:00"/>
    <n v="1668000"/>
    <n v="417000"/>
    <x v="2"/>
    <x v="91"/>
    <s v="High Discount"/>
    <s v="Ok"/>
  </r>
  <r>
    <s v="ORD4761"/>
    <s v="Keyboard"/>
    <n v="479"/>
    <n v="5500"/>
    <n v="2000"/>
    <s v="West"/>
    <d v="2115-03-25T00:00:00"/>
    <n v="1676500"/>
    <n v="958000"/>
    <x v="2"/>
    <x v="91"/>
    <s v="High Discount"/>
    <s v="Ok"/>
  </r>
  <r>
    <s v="ORD4762"/>
    <s v="Printer"/>
    <n v="268"/>
    <n v="800"/>
    <n v="200"/>
    <s v="South"/>
    <d v="2115-04-01T00:00:00"/>
    <n v="160800"/>
    <n v="53600"/>
    <x v="3"/>
    <x v="91"/>
    <s v="Normal"/>
    <s v="Ok"/>
  </r>
  <r>
    <s v="ORD4763"/>
    <s v="Keyboard"/>
    <n v="156"/>
    <n v="18000"/>
    <n v="5000"/>
    <s v="East"/>
    <d v="2115-04-08T00:00:00"/>
    <n v="2028000"/>
    <n v="780000"/>
    <x v="3"/>
    <x v="91"/>
    <s v="High Discount"/>
    <s v="Ok"/>
  </r>
  <r>
    <s v="ORD4764"/>
    <s v="Speaker"/>
    <n v="525"/>
    <n v="18000"/>
    <n v="1500"/>
    <s v="West"/>
    <d v="2115-04-15T00:00:00"/>
    <n v="8662500"/>
    <n v="787500"/>
    <x v="3"/>
    <x v="91"/>
    <s v="High Discount"/>
    <s v="Ok"/>
  </r>
  <r>
    <s v="ORD4765"/>
    <s v="Mouse"/>
    <n v="503"/>
    <n v="22000"/>
    <n v="200"/>
    <s v="East"/>
    <d v="2115-04-22T00:00:00"/>
    <n v="10965400"/>
    <n v="100600"/>
    <x v="3"/>
    <x v="91"/>
    <s v="Normal"/>
    <s v="Ok"/>
  </r>
  <r>
    <s v="ORD4766"/>
    <s v="Keyboard"/>
    <n v="593"/>
    <n v="6000"/>
    <n v="300"/>
    <s v="North"/>
    <d v="2115-04-29T00:00:00"/>
    <n v="3380100"/>
    <n v="177900"/>
    <x v="3"/>
    <x v="91"/>
    <s v="Normal"/>
    <s v="Ok"/>
  </r>
  <r>
    <s v="ORD4767"/>
    <s v="Webcam"/>
    <n v="175"/>
    <n v="6000"/>
    <n v="500"/>
    <s v="West"/>
    <d v="2115-05-06T00:00:00"/>
    <n v="962500"/>
    <n v="87500"/>
    <x v="4"/>
    <x v="91"/>
    <s v="High Discount"/>
    <s v="Ok"/>
  </r>
  <r>
    <s v="ORD4768"/>
    <s v="Mobile"/>
    <n v="196"/>
    <n v="5500"/>
    <n v="5000"/>
    <s v="South"/>
    <d v="2115-05-13T00:00:00"/>
    <n v="98000"/>
    <n v="980000"/>
    <x v="4"/>
    <x v="91"/>
    <s v="High Discount"/>
    <s v="Ok"/>
  </r>
  <r>
    <s v="ORD4769"/>
    <s v="Laptop"/>
    <n v="329"/>
    <n v="5500"/>
    <n v="2000"/>
    <s v="West"/>
    <d v="2115-05-20T00:00:00"/>
    <n v="1151500"/>
    <n v="658000"/>
    <x v="4"/>
    <x v="91"/>
    <s v="High Discount"/>
    <s v="Ok"/>
  </r>
  <r>
    <s v="ORD4770"/>
    <s v="Speaker"/>
    <n v="73"/>
    <n v="5500"/>
    <n v="2000"/>
    <s v="South"/>
    <d v="2115-05-27T00:00:00"/>
    <n v="255500"/>
    <n v="146000"/>
    <x v="4"/>
    <x v="91"/>
    <s v="High Discount"/>
    <s v="Ok"/>
  </r>
  <r>
    <s v="ORD4771"/>
    <s v="Tablet"/>
    <n v="169"/>
    <n v="5500"/>
    <n v="100"/>
    <s v="East"/>
    <d v="2115-06-03T00:00:00"/>
    <n v="912600"/>
    <n v="16900"/>
    <x v="5"/>
    <x v="91"/>
    <s v="Normal"/>
    <s v="Ok"/>
  </r>
  <r>
    <s v="ORD4772"/>
    <s v="Printer"/>
    <n v="346"/>
    <n v="6000"/>
    <n v="1500"/>
    <s v="South"/>
    <d v="2115-06-10T00:00:00"/>
    <n v="1557000"/>
    <n v="519000"/>
    <x v="5"/>
    <x v="91"/>
    <s v="High Discount"/>
    <s v="Ok"/>
  </r>
  <r>
    <s v="ORD4773"/>
    <s v="Hard Disk"/>
    <n v="131"/>
    <n v="15000"/>
    <n v="1500"/>
    <s v="North"/>
    <d v="2115-06-17T00:00:00"/>
    <n v="1768500"/>
    <n v="196500"/>
    <x v="5"/>
    <x v="91"/>
    <s v="High Discount"/>
    <s v="Ok"/>
  </r>
  <r>
    <s v="ORD4774"/>
    <s v="Speaker"/>
    <n v="497"/>
    <n v="18000"/>
    <n v="5000"/>
    <s v="North"/>
    <d v="2115-06-24T00:00:00"/>
    <n v="6461000"/>
    <n v="2485000"/>
    <x v="5"/>
    <x v="91"/>
    <s v="High Discount"/>
    <s v="Ok"/>
  </r>
  <r>
    <s v="ORD4775"/>
    <s v="Mouse"/>
    <n v="519"/>
    <n v="45000"/>
    <n v="400"/>
    <s v="North"/>
    <d v="2115-07-01T00:00:00"/>
    <n v="23147400"/>
    <n v="207600"/>
    <x v="6"/>
    <x v="91"/>
    <s v="Normal"/>
    <s v="Ok"/>
  </r>
  <r>
    <s v="ORD4776"/>
    <s v="Hard Disk"/>
    <n v="472"/>
    <n v="800"/>
    <n v="1500"/>
    <s v="West"/>
    <d v="2115-07-08T00:00:00"/>
    <n v="0"/>
    <n v="708000"/>
    <x v="6"/>
    <x v="91"/>
    <s v="High Discount"/>
    <s v="Zero Sales"/>
  </r>
  <r>
    <s v="ORD4777"/>
    <s v="Webcam"/>
    <n v="594"/>
    <n v="6000"/>
    <n v="5000"/>
    <s v="North"/>
    <d v="2115-07-15T00:00:00"/>
    <n v="594000"/>
    <n v="2970000"/>
    <x v="6"/>
    <x v="91"/>
    <s v="High Discount"/>
    <s v="Ok"/>
  </r>
  <r>
    <s v="ORD4778"/>
    <s v="Printer"/>
    <n v="73"/>
    <n v="45000"/>
    <n v="200"/>
    <s v="North"/>
    <d v="2115-07-22T00:00:00"/>
    <n v="3270400"/>
    <n v="14600"/>
    <x v="6"/>
    <x v="91"/>
    <s v="High Discount"/>
    <s v="Ok"/>
  </r>
  <r>
    <s v="ORD4779"/>
    <s v="Hard Disk"/>
    <n v="110"/>
    <n v="22000"/>
    <n v="2000"/>
    <s v="West"/>
    <d v="2115-07-29T00:00:00"/>
    <n v="2200000"/>
    <n v="220000"/>
    <x v="6"/>
    <x v="91"/>
    <s v="High Discount"/>
    <s v="Ok"/>
  </r>
  <r>
    <s v="ORD4780"/>
    <s v="Keyboard"/>
    <n v="133"/>
    <n v="45000"/>
    <n v="400"/>
    <s v="East"/>
    <d v="2115-08-05T00:00:00"/>
    <n v="5931800"/>
    <n v="53200"/>
    <x v="7"/>
    <x v="91"/>
    <s v="High Discount"/>
    <s v="Ok"/>
  </r>
  <r>
    <s v="ORD4781"/>
    <s v="Speaker"/>
    <n v="274"/>
    <n v="5500"/>
    <n v="200"/>
    <s v="North"/>
    <d v="2115-08-12T00:00:00"/>
    <n v="1452200"/>
    <n v="54800"/>
    <x v="7"/>
    <x v="91"/>
    <s v="Normal"/>
    <s v="Ok"/>
  </r>
  <r>
    <s v="ORD4782"/>
    <s v="Mobile"/>
    <n v="235"/>
    <n v="4500"/>
    <n v="2000"/>
    <s v="North"/>
    <d v="2115-08-19T00:00:00"/>
    <n v="587500"/>
    <n v="470000"/>
    <x v="7"/>
    <x v="91"/>
    <s v="High Discount"/>
    <s v="Ok"/>
  </r>
  <r>
    <s v="ORD4783"/>
    <s v="Printer"/>
    <n v="424"/>
    <n v="15000"/>
    <n v="200"/>
    <s v="West"/>
    <d v="2115-08-26T00:00:00"/>
    <n v="6275200"/>
    <n v="84800"/>
    <x v="7"/>
    <x v="91"/>
    <s v="Normal"/>
    <s v="Ok"/>
  </r>
  <r>
    <s v="ORD4784"/>
    <s v="Monitor"/>
    <n v="121"/>
    <n v="6000"/>
    <n v="1500"/>
    <s v="East"/>
    <d v="2115-09-02T00:00:00"/>
    <n v="544500"/>
    <n v="181500"/>
    <x v="8"/>
    <x v="91"/>
    <s v="High Discount"/>
    <s v="Ok"/>
  </r>
  <r>
    <s v="ORD4785"/>
    <s v="Webcam"/>
    <n v="123"/>
    <n v="4500"/>
    <n v="300"/>
    <s v="East"/>
    <d v="2115-09-09T00:00:00"/>
    <n v="516600"/>
    <n v="36900"/>
    <x v="8"/>
    <x v="91"/>
    <s v="High Discount"/>
    <s v="Ok"/>
  </r>
  <r>
    <s v="ORD4786"/>
    <s v="Laptop"/>
    <n v="390"/>
    <n v="22000"/>
    <n v="100"/>
    <s v="East"/>
    <d v="2115-09-16T00:00:00"/>
    <n v="8541000"/>
    <n v="39000"/>
    <x v="8"/>
    <x v="91"/>
    <s v="Normal"/>
    <s v="Ok"/>
  </r>
  <r>
    <s v="ORD4787"/>
    <s v="Printer"/>
    <n v="202"/>
    <n v="5500"/>
    <n v="400"/>
    <s v="West"/>
    <d v="2115-09-23T00:00:00"/>
    <n v="1030200"/>
    <n v="80800"/>
    <x v="8"/>
    <x v="91"/>
    <s v="High Discount"/>
    <s v="Ok"/>
  </r>
  <r>
    <s v="ORD4788"/>
    <s v="Mouse"/>
    <n v="145"/>
    <n v="18000"/>
    <n v="3000"/>
    <s v="South"/>
    <d v="2115-09-30T00:00:00"/>
    <n v="2175000"/>
    <n v="435000"/>
    <x v="8"/>
    <x v="91"/>
    <s v="High Discount"/>
    <s v="Ok"/>
  </r>
  <r>
    <s v="ORD4789"/>
    <s v="Speaker"/>
    <n v="494"/>
    <n v="800"/>
    <n v="5000"/>
    <s v="South"/>
    <d v="2115-10-07T00:00:00"/>
    <n v="0"/>
    <n v="2470000"/>
    <x v="9"/>
    <x v="91"/>
    <s v="High Discount"/>
    <s v="Zero Sales"/>
  </r>
  <r>
    <s v="ORD4790"/>
    <s v="Keyboard"/>
    <n v="159"/>
    <n v="1200"/>
    <n v="5000"/>
    <s v="North"/>
    <d v="2115-10-14T00:00:00"/>
    <n v="0"/>
    <n v="795000"/>
    <x v="9"/>
    <x v="91"/>
    <s v="High Discount"/>
    <s v="Zero Sales"/>
  </r>
  <r>
    <s v="ORD4791"/>
    <s v="Laptop"/>
    <n v="507"/>
    <n v="12000"/>
    <n v="5000"/>
    <s v="North"/>
    <d v="2115-10-21T00:00:00"/>
    <n v="3549000"/>
    <n v="2535000"/>
    <x v="9"/>
    <x v="91"/>
    <s v="High Discount"/>
    <s v="Ok"/>
  </r>
  <r>
    <s v="ORD4792"/>
    <s v="Laptop"/>
    <n v="100"/>
    <n v="800"/>
    <n v="300"/>
    <s v="North"/>
    <d v="2115-10-28T00:00:00"/>
    <n v="50000"/>
    <n v="30000"/>
    <x v="9"/>
    <x v="91"/>
    <s v="High Discount"/>
    <s v="Ok"/>
  </r>
  <r>
    <s v="ORD4793"/>
    <s v="Webcam"/>
    <n v="426"/>
    <n v="800"/>
    <n v="200"/>
    <s v="South"/>
    <d v="2115-11-04T00:00:00"/>
    <n v="255600"/>
    <n v="85200"/>
    <x v="10"/>
    <x v="91"/>
    <s v="Normal"/>
    <s v="Ok"/>
  </r>
  <r>
    <s v="ORD4794"/>
    <s v="Hard Disk"/>
    <n v="122"/>
    <n v="22000"/>
    <n v="1500"/>
    <s v="West"/>
    <d v="2115-11-11T00:00:00"/>
    <n v="2501000"/>
    <n v="183000"/>
    <x v="10"/>
    <x v="91"/>
    <s v="High Discount"/>
    <s v="Ok"/>
  </r>
  <r>
    <s v="ORD4795"/>
    <s v="Mouse"/>
    <n v="261"/>
    <n v="18000"/>
    <n v="400"/>
    <s v="North"/>
    <d v="2115-11-18T00:00:00"/>
    <n v="4593600"/>
    <n v="104400"/>
    <x v="10"/>
    <x v="91"/>
    <s v="High Discount"/>
    <s v="Ok"/>
  </r>
  <r>
    <s v="ORD4796"/>
    <s v="Hard Disk"/>
    <n v="481"/>
    <n v="4500"/>
    <n v="200"/>
    <s v="West"/>
    <d v="2115-11-25T00:00:00"/>
    <n v="2068300"/>
    <n v="96200"/>
    <x v="10"/>
    <x v="91"/>
    <s v="Normal"/>
    <s v="Ok"/>
  </r>
  <r>
    <s v="ORD4797"/>
    <s v="Keyboard"/>
    <n v="217"/>
    <n v="6000"/>
    <n v="300"/>
    <s v="North"/>
    <d v="2115-12-02T00:00:00"/>
    <n v="1236900"/>
    <n v="65100"/>
    <x v="11"/>
    <x v="91"/>
    <s v="High Discount"/>
    <s v="Ok"/>
  </r>
  <r>
    <s v="ORD4798"/>
    <s v="Laptop"/>
    <n v="380"/>
    <n v="12000"/>
    <n v="2000"/>
    <s v="West"/>
    <d v="2115-12-09T00:00:00"/>
    <n v="3800000"/>
    <n v="760000"/>
    <x v="11"/>
    <x v="91"/>
    <s v="High Discount"/>
    <s v="Ok"/>
  </r>
  <r>
    <s v="ORD4799"/>
    <s v="Mouse"/>
    <n v="543"/>
    <n v="800"/>
    <n v="2000"/>
    <s v="West"/>
    <d v="2115-12-16T00:00:00"/>
    <n v="0"/>
    <n v="1086000"/>
    <x v="11"/>
    <x v="91"/>
    <s v="High Discount"/>
    <s v="Zero Sales"/>
  </r>
  <r>
    <s v="ORD4800"/>
    <s v="Mouse"/>
    <n v="192"/>
    <n v="22000"/>
    <n v="3000"/>
    <s v="South"/>
    <d v="2115-12-23T00:00:00"/>
    <n v="3648000"/>
    <n v="576000"/>
    <x v="11"/>
    <x v="91"/>
    <s v="High Discount"/>
    <s v="Ok"/>
  </r>
  <r>
    <s v="ORD4801"/>
    <s v="Tablet"/>
    <n v="494"/>
    <n v="6000"/>
    <n v="500"/>
    <s v="West"/>
    <d v="2115-12-30T00:00:00"/>
    <n v="2717000"/>
    <n v="247000"/>
    <x v="11"/>
    <x v="91"/>
    <s v="High Discount"/>
    <s v="Ok"/>
  </r>
  <r>
    <s v="ORD4802"/>
    <s v="Speaker"/>
    <n v="443"/>
    <n v="22000"/>
    <n v="1000"/>
    <s v="East"/>
    <d v="2116-01-06T00:00:00"/>
    <n v="9303000"/>
    <n v="443000"/>
    <x v="0"/>
    <x v="92"/>
    <s v="High Discount"/>
    <s v="Ok"/>
  </r>
  <r>
    <s v="ORD4803"/>
    <s v="Laptop"/>
    <n v="561"/>
    <n v="18000"/>
    <n v="3000"/>
    <s v="South"/>
    <d v="2116-01-13T00:00:00"/>
    <n v="8415000"/>
    <n v="1683000"/>
    <x v="0"/>
    <x v="92"/>
    <s v="High Discount"/>
    <s v="Ok"/>
  </r>
  <r>
    <s v="ORD4804"/>
    <s v="Laptop"/>
    <n v="377"/>
    <n v="15000"/>
    <n v="1500"/>
    <s v="North"/>
    <d v="2116-01-20T00:00:00"/>
    <n v="5089500"/>
    <n v="565500"/>
    <x v="0"/>
    <x v="92"/>
    <s v="High Discount"/>
    <s v="Ok"/>
  </r>
  <r>
    <s v="ORD4805"/>
    <s v="Mouse"/>
    <n v="308"/>
    <n v="22000"/>
    <n v="1000"/>
    <s v="South"/>
    <d v="2116-01-27T00:00:00"/>
    <n v="6468000"/>
    <n v="308000"/>
    <x v="0"/>
    <x v="92"/>
    <s v="High Discount"/>
    <s v="Ok"/>
  </r>
  <r>
    <s v="ORD4806"/>
    <s v="Hard Disk"/>
    <n v="486"/>
    <n v="4500"/>
    <n v="5000"/>
    <s v="East"/>
    <d v="2116-02-03T00:00:00"/>
    <n v="0"/>
    <n v="2430000"/>
    <x v="1"/>
    <x v="92"/>
    <s v="High Discount"/>
    <s v="Zero Sales"/>
  </r>
  <r>
    <s v="ORD4807"/>
    <s v="Laptop"/>
    <n v="398"/>
    <n v="22000"/>
    <n v="5000"/>
    <s v="East"/>
    <d v="2116-02-10T00:00:00"/>
    <n v="6766000"/>
    <n v="1990000"/>
    <x v="1"/>
    <x v="92"/>
    <s v="High Discount"/>
    <s v="Ok"/>
  </r>
  <r>
    <s v="ORD4808"/>
    <s v="Mouse"/>
    <n v="564"/>
    <n v="6000"/>
    <n v="500"/>
    <s v="West"/>
    <d v="2116-02-17T00:00:00"/>
    <n v="3102000"/>
    <n v="282000"/>
    <x v="1"/>
    <x v="92"/>
    <s v="Normal"/>
    <s v="Ok"/>
  </r>
  <r>
    <s v="ORD4809"/>
    <s v="Laptop"/>
    <n v="498"/>
    <n v="18000"/>
    <n v="100"/>
    <s v="East"/>
    <d v="2116-02-24T00:00:00"/>
    <n v="8914200"/>
    <n v="49800"/>
    <x v="1"/>
    <x v="92"/>
    <s v="Normal"/>
    <s v="Ok"/>
  </r>
  <r>
    <s v="ORD4810"/>
    <s v="Mouse"/>
    <n v="448"/>
    <n v="4500"/>
    <n v="3000"/>
    <s v="East"/>
    <d v="2116-03-02T00:00:00"/>
    <n v="672000"/>
    <n v="1344000"/>
    <x v="2"/>
    <x v="92"/>
    <s v="High Discount"/>
    <s v="Ok"/>
  </r>
  <r>
    <s v="ORD4811"/>
    <s v="Tablet"/>
    <n v="263"/>
    <n v="45000"/>
    <n v="400"/>
    <s v="East"/>
    <d v="2116-03-09T00:00:00"/>
    <n v="11729800"/>
    <n v="105200"/>
    <x v="2"/>
    <x v="92"/>
    <s v="High Discount"/>
    <s v="Ok"/>
  </r>
  <r>
    <s v="ORD4812"/>
    <s v="Speaker"/>
    <n v="595"/>
    <n v="22000"/>
    <n v="400"/>
    <s v="East"/>
    <d v="2116-03-16T00:00:00"/>
    <n v="12852000"/>
    <n v="238000"/>
    <x v="2"/>
    <x v="92"/>
    <s v="Normal"/>
    <s v="Ok"/>
  </r>
  <r>
    <s v="ORD4813"/>
    <s v="Mouse"/>
    <n v="338"/>
    <n v="18000"/>
    <n v="5000"/>
    <s v="North"/>
    <d v="2116-03-23T00:00:00"/>
    <n v="4394000"/>
    <n v="1690000"/>
    <x v="2"/>
    <x v="92"/>
    <s v="High Discount"/>
    <s v="Ok"/>
  </r>
  <r>
    <s v="ORD4814"/>
    <s v="Laptop"/>
    <n v="308"/>
    <n v="15000"/>
    <n v="2000"/>
    <s v="North"/>
    <d v="2116-03-30T00:00:00"/>
    <n v="4004000"/>
    <n v="616000"/>
    <x v="2"/>
    <x v="92"/>
    <s v="High Discount"/>
    <s v="Ok"/>
  </r>
  <r>
    <s v="ORD4815"/>
    <s v="Keyboard"/>
    <n v="307"/>
    <n v="1200"/>
    <n v="1500"/>
    <s v="South"/>
    <d v="2116-04-06T00:00:00"/>
    <n v="0"/>
    <n v="460500"/>
    <x v="3"/>
    <x v="92"/>
    <s v="High Discount"/>
    <s v="Zero Sales"/>
  </r>
  <r>
    <s v="ORD4816"/>
    <s v="Speaker"/>
    <n v="437"/>
    <n v="6000"/>
    <n v="200"/>
    <s v="West"/>
    <d v="2116-04-13T00:00:00"/>
    <n v="2534600"/>
    <n v="87400"/>
    <x v="3"/>
    <x v="92"/>
    <s v="Normal"/>
    <s v="Ok"/>
  </r>
  <r>
    <s v="ORD4817"/>
    <s v="Tablet"/>
    <n v="594"/>
    <n v="18000"/>
    <n v="400"/>
    <s v="North"/>
    <d v="2116-04-20T00:00:00"/>
    <n v="10454400"/>
    <n v="237600"/>
    <x v="3"/>
    <x v="92"/>
    <s v="Normal"/>
    <s v="Ok"/>
  </r>
  <r>
    <s v="ORD4818"/>
    <s v="Mouse"/>
    <n v="314"/>
    <n v="6000"/>
    <n v="2000"/>
    <s v="East"/>
    <d v="2116-04-27T00:00:00"/>
    <n v="1256000"/>
    <n v="628000"/>
    <x v="3"/>
    <x v="92"/>
    <s v="High Discount"/>
    <s v="Ok"/>
  </r>
  <r>
    <s v="ORD4819"/>
    <s v="Keyboard"/>
    <n v="362"/>
    <n v="15000"/>
    <n v="200"/>
    <s v="West"/>
    <d v="2116-05-04T00:00:00"/>
    <n v="5357600"/>
    <n v="72400"/>
    <x v="4"/>
    <x v="92"/>
    <s v="Normal"/>
    <s v="Ok"/>
  </r>
  <r>
    <s v="ORD4820"/>
    <s v="Mouse"/>
    <n v="89"/>
    <n v="1200"/>
    <n v="1000"/>
    <s v="North"/>
    <d v="2116-05-11T00:00:00"/>
    <n v="17800"/>
    <n v="89000"/>
    <x v="4"/>
    <x v="92"/>
    <s v="High Discount"/>
    <s v="Ok"/>
  </r>
  <r>
    <s v="ORD4821"/>
    <s v="Hard Disk"/>
    <n v="259"/>
    <n v="18000"/>
    <n v="300"/>
    <s v="South"/>
    <d v="2116-05-18T00:00:00"/>
    <n v="4584300"/>
    <n v="77700"/>
    <x v="4"/>
    <x v="92"/>
    <s v="High Discount"/>
    <s v="Ok"/>
  </r>
  <r>
    <s v="ORD4822"/>
    <s v="Laptop"/>
    <n v="321"/>
    <n v="5500"/>
    <n v="200"/>
    <s v="East"/>
    <d v="2116-05-25T00:00:00"/>
    <n v="1701300"/>
    <n v="64200"/>
    <x v="4"/>
    <x v="92"/>
    <s v="Normal"/>
    <s v="Ok"/>
  </r>
  <r>
    <s v="ORD4823"/>
    <s v="Printer"/>
    <n v="185"/>
    <n v="15000"/>
    <n v="1500"/>
    <s v="West"/>
    <d v="2116-06-01T00:00:00"/>
    <n v="2497500"/>
    <n v="277500"/>
    <x v="5"/>
    <x v="92"/>
    <s v="High Discount"/>
    <s v="Ok"/>
  </r>
  <r>
    <s v="ORD4824"/>
    <s v="Webcam"/>
    <n v="109"/>
    <n v="5500"/>
    <n v="400"/>
    <s v="North"/>
    <d v="2116-06-08T00:00:00"/>
    <n v="555900"/>
    <n v="43600"/>
    <x v="5"/>
    <x v="92"/>
    <s v="High Discount"/>
    <s v="Ok"/>
  </r>
  <r>
    <s v="ORD4825"/>
    <s v="Mobile"/>
    <n v="559"/>
    <n v="12000"/>
    <n v="300"/>
    <s v="West"/>
    <d v="2116-06-15T00:00:00"/>
    <n v="6540300"/>
    <n v="167700"/>
    <x v="5"/>
    <x v="92"/>
    <s v="Normal"/>
    <s v="Ok"/>
  </r>
  <r>
    <s v="ORD4826"/>
    <s v="Hard Disk"/>
    <n v="564"/>
    <n v="12000"/>
    <n v="500"/>
    <s v="North"/>
    <d v="2116-06-22T00:00:00"/>
    <n v="6486000"/>
    <n v="282000"/>
    <x v="5"/>
    <x v="92"/>
    <s v="Normal"/>
    <s v="Ok"/>
  </r>
  <r>
    <s v="ORD4827"/>
    <s v="Keyboard"/>
    <n v="64"/>
    <n v="6000"/>
    <n v="200"/>
    <s v="South"/>
    <d v="2116-06-29T00:00:00"/>
    <n v="371200"/>
    <n v="12800"/>
    <x v="5"/>
    <x v="92"/>
    <s v="High Discount"/>
    <s v="Ok"/>
  </r>
  <r>
    <s v="ORD4828"/>
    <s v="Hard Disk"/>
    <n v="304"/>
    <n v="800"/>
    <n v="300"/>
    <s v="East"/>
    <d v="2116-07-06T00:00:00"/>
    <n v="152000"/>
    <n v="91200"/>
    <x v="6"/>
    <x v="92"/>
    <s v="Normal"/>
    <s v="Ok"/>
  </r>
  <r>
    <s v="ORD4829"/>
    <s v="Monitor"/>
    <n v="584"/>
    <n v="4500"/>
    <n v="300"/>
    <s v="South"/>
    <d v="2116-07-13T00:00:00"/>
    <n v="2452800"/>
    <n v="175200"/>
    <x v="6"/>
    <x v="92"/>
    <s v="Normal"/>
    <s v="Ok"/>
  </r>
  <r>
    <s v="ORD4830"/>
    <s v="Mouse"/>
    <n v="284"/>
    <n v="18000"/>
    <n v="5000"/>
    <s v="East"/>
    <d v="2116-07-20T00:00:00"/>
    <n v="3692000"/>
    <n v="1420000"/>
    <x v="6"/>
    <x v="92"/>
    <s v="High Discount"/>
    <s v="Ok"/>
  </r>
  <r>
    <s v="ORD4831"/>
    <s v="Mouse"/>
    <n v="180"/>
    <n v="1200"/>
    <n v="100"/>
    <s v="East"/>
    <d v="2116-07-27T00:00:00"/>
    <n v="198000"/>
    <n v="18000"/>
    <x v="6"/>
    <x v="92"/>
    <s v="Normal"/>
    <s v="Ok"/>
  </r>
  <r>
    <s v="ORD4832"/>
    <s v="Mobile"/>
    <n v="66"/>
    <n v="800"/>
    <n v="200"/>
    <s v="West"/>
    <d v="2116-08-03T00:00:00"/>
    <n v="39600"/>
    <n v="13200"/>
    <x v="7"/>
    <x v="92"/>
    <s v="High Discount"/>
    <s v="Ok"/>
  </r>
  <r>
    <s v="ORD4833"/>
    <s v="Mobile"/>
    <n v="234"/>
    <n v="6000"/>
    <n v="100"/>
    <s v="North"/>
    <d v="2116-08-10T00:00:00"/>
    <n v="1380600"/>
    <n v="23400"/>
    <x v="7"/>
    <x v="92"/>
    <s v="Normal"/>
    <s v="Ok"/>
  </r>
  <r>
    <s v="ORD4834"/>
    <s v="Monitor"/>
    <n v="440"/>
    <n v="12000"/>
    <n v="400"/>
    <s v="South"/>
    <d v="2116-08-17T00:00:00"/>
    <n v="5104000"/>
    <n v="176000"/>
    <x v="7"/>
    <x v="92"/>
    <s v="Normal"/>
    <s v="Ok"/>
  </r>
  <r>
    <s v="ORD4835"/>
    <s v="Laptop"/>
    <n v="472"/>
    <n v="15000"/>
    <n v="2000"/>
    <s v="South"/>
    <d v="2116-08-24T00:00:00"/>
    <n v="6136000"/>
    <n v="944000"/>
    <x v="7"/>
    <x v="92"/>
    <s v="High Discount"/>
    <s v="Ok"/>
  </r>
  <r>
    <s v="ORD4836"/>
    <s v="Webcam"/>
    <n v="491"/>
    <n v="15000"/>
    <n v="2000"/>
    <s v="South"/>
    <d v="2116-08-31T00:00:00"/>
    <n v="6383000"/>
    <n v="982000"/>
    <x v="7"/>
    <x v="92"/>
    <s v="High Discount"/>
    <s v="Ok"/>
  </r>
  <r>
    <s v="ORD4837"/>
    <s v="Printer"/>
    <n v="61"/>
    <n v="12000"/>
    <n v="400"/>
    <s v="West"/>
    <d v="2116-09-07T00:00:00"/>
    <n v="707600"/>
    <n v="24400"/>
    <x v="8"/>
    <x v="92"/>
    <s v="High Discount"/>
    <s v="Ok"/>
  </r>
  <r>
    <s v="ORD4838"/>
    <s v="Printer"/>
    <n v="569"/>
    <n v="45000"/>
    <n v="200"/>
    <s v="West"/>
    <d v="2116-09-14T00:00:00"/>
    <n v="25491200"/>
    <n v="113800"/>
    <x v="8"/>
    <x v="92"/>
    <s v="Normal"/>
    <s v="Ok"/>
  </r>
  <r>
    <s v="ORD4839"/>
    <s v="Tablet"/>
    <n v="129"/>
    <n v="22000"/>
    <n v="1000"/>
    <s v="West"/>
    <d v="2116-09-21T00:00:00"/>
    <n v="2709000"/>
    <n v="129000"/>
    <x v="8"/>
    <x v="92"/>
    <s v="High Discount"/>
    <s v="Ok"/>
  </r>
  <r>
    <s v="ORD4840"/>
    <s v="Tablet"/>
    <n v="351"/>
    <n v="18000"/>
    <n v="1500"/>
    <s v="East"/>
    <d v="2116-09-28T00:00:00"/>
    <n v="5791500"/>
    <n v="526500"/>
    <x v="8"/>
    <x v="92"/>
    <s v="High Discount"/>
    <s v="Ok"/>
  </r>
  <r>
    <s v="ORD4841"/>
    <s v="Laptop"/>
    <n v="265"/>
    <n v="22000"/>
    <n v="100"/>
    <s v="South"/>
    <d v="2116-10-05T00:00:00"/>
    <n v="5803500"/>
    <n v="26500"/>
    <x v="9"/>
    <x v="92"/>
    <s v="Normal"/>
    <s v="Ok"/>
  </r>
  <r>
    <s v="ORD4842"/>
    <s v="Tablet"/>
    <n v="297"/>
    <n v="1200"/>
    <n v="200"/>
    <s v="East"/>
    <d v="2116-10-12T00:00:00"/>
    <n v="297000"/>
    <n v="59400"/>
    <x v="9"/>
    <x v="92"/>
    <s v="Normal"/>
    <s v="Ok"/>
  </r>
  <r>
    <s v="ORD4843"/>
    <s v="Tablet"/>
    <n v="590"/>
    <n v="45000"/>
    <n v="3000"/>
    <s v="South"/>
    <d v="2116-10-19T00:00:00"/>
    <n v="24780000"/>
    <n v="1770000"/>
    <x v="9"/>
    <x v="92"/>
    <s v="High Discount"/>
    <s v="Ok"/>
  </r>
  <r>
    <s v="ORD4844"/>
    <s v="Monitor"/>
    <n v="321"/>
    <n v="1200"/>
    <n v="5000"/>
    <s v="South"/>
    <d v="2116-10-26T00:00:00"/>
    <n v="0"/>
    <n v="1605000"/>
    <x v="9"/>
    <x v="92"/>
    <s v="High Discount"/>
    <s v="Zero Sales"/>
  </r>
  <r>
    <s v="ORD4845"/>
    <s v="Monitor"/>
    <n v="182"/>
    <n v="18000"/>
    <n v="100"/>
    <s v="North"/>
    <d v="2116-11-02T00:00:00"/>
    <n v="3257800"/>
    <n v="18200"/>
    <x v="10"/>
    <x v="92"/>
    <s v="Normal"/>
    <s v="Ok"/>
  </r>
  <r>
    <s v="ORD4846"/>
    <s v="Tablet"/>
    <n v="54"/>
    <n v="12000"/>
    <n v="200"/>
    <s v="South"/>
    <d v="2116-11-09T00:00:00"/>
    <n v="637200"/>
    <n v="10800"/>
    <x v="10"/>
    <x v="92"/>
    <s v="High Discount"/>
    <s v="Ok"/>
  </r>
  <r>
    <s v="ORD4847"/>
    <s v="Hard Disk"/>
    <n v="591"/>
    <n v="800"/>
    <n v="300"/>
    <s v="West"/>
    <d v="2116-11-16T00:00:00"/>
    <n v="295500"/>
    <n v="177300"/>
    <x v="10"/>
    <x v="92"/>
    <s v="Normal"/>
    <s v="Ok"/>
  </r>
  <r>
    <s v="ORD4848"/>
    <s v="Speaker"/>
    <n v="190"/>
    <n v="4500"/>
    <n v="1000"/>
    <s v="West"/>
    <d v="2116-11-23T00:00:00"/>
    <n v="665000"/>
    <n v="190000"/>
    <x v="10"/>
    <x v="92"/>
    <s v="High Discount"/>
    <s v="Ok"/>
  </r>
  <r>
    <s v="ORD4849"/>
    <s v="Speaker"/>
    <n v="532"/>
    <n v="5500"/>
    <n v="5000"/>
    <s v="West"/>
    <d v="2116-11-30T00:00:00"/>
    <n v="266000"/>
    <n v="2660000"/>
    <x v="10"/>
    <x v="92"/>
    <s v="High Discount"/>
    <s v="Ok"/>
  </r>
  <r>
    <s v="ORD4850"/>
    <s v="Laptop"/>
    <n v="354"/>
    <n v="800"/>
    <n v="400"/>
    <s v="North"/>
    <d v="2116-12-07T00:00:00"/>
    <n v="141600"/>
    <n v="141600"/>
    <x v="11"/>
    <x v="92"/>
    <s v="High Discount"/>
    <s v="Ok"/>
  </r>
  <r>
    <s v="ORD4851"/>
    <s v="Printer"/>
    <n v="394"/>
    <n v="5500"/>
    <n v="100"/>
    <s v="North"/>
    <d v="2116-12-14T00:00:00"/>
    <n v="2127600"/>
    <n v="39400"/>
    <x v="11"/>
    <x v="92"/>
    <s v="Normal"/>
    <s v="Ok"/>
  </r>
  <r>
    <s v="ORD4852"/>
    <s v="Mobile"/>
    <n v="319"/>
    <n v="18000"/>
    <n v="1000"/>
    <s v="East"/>
    <d v="2116-12-21T00:00:00"/>
    <n v="5423000"/>
    <n v="319000"/>
    <x v="11"/>
    <x v="92"/>
    <s v="High Discount"/>
    <s v="Ok"/>
  </r>
  <r>
    <s v="ORD4853"/>
    <s v="Laptop"/>
    <n v="157"/>
    <n v="6000"/>
    <n v="2000"/>
    <s v="South"/>
    <d v="2116-12-28T00:00:00"/>
    <n v="628000"/>
    <n v="314000"/>
    <x v="11"/>
    <x v="92"/>
    <s v="High Discount"/>
    <s v="Ok"/>
  </r>
  <r>
    <s v="ORD4854"/>
    <s v="Tablet"/>
    <n v="523"/>
    <n v="1200"/>
    <n v="300"/>
    <s v="South"/>
    <d v="2117-01-04T00:00:00"/>
    <n v="470700"/>
    <n v="156900"/>
    <x v="0"/>
    <x v="93"/>
    <s v="Normal"/>
    <s v="Ok"/>
  </r>
  <r>
    <s v="ORD4855"/>
    <s v="Monitor"/>
    <n v="131"/>
    <n v="4500"/>
    <n v="3000"/>
    <s v="West"/>
    <d v="2117-01-11T00:00:00"/>
    <n v="196500"/>
    <n v="393000"/>
    <x v="0"/>
    <x v="93"/>
    <s v="High Discount"/>
    <s v="Ok"/>
  </r>
  <r>
    <s v="ORD4856"/>
    <s v="Mouse"/>
    <n v="133"/>
    <n v="5500"/>
    <n v="5000"/>
    <s v="West"/>
    <d v="2117-01-18T00:00:00"/>
    <n v="66500"/>
    <n v="665000"/>
    <x v="0"/>
    <x v="93"/>
    <s v="High Discount"/>
    <s v="Ok"/>
  </r>
  <r>
    <s v="ORD4857"/>
    <s v="Hard Disk"/>
    <n v="339"/>
    <n v="4500"/>
    <n v="400"/>
    <s v="West"/>
    <d v="2117-01-25T00:00:00"/>
    <n v="1389900"/>
    <n v="135600"/>
    <x v="0"/>
    <x v="93"/>
    <s v="High Discount"/>
    <s v="Ok"/>
  </r>
  <r>
    <s v="ORD4858"/>
    <s v="Keyboard"/>
    <n v="120"/>
    <n v="12000"/>
    <n v="400"/>
    <s v="West"/>
    <d v="2117-02-01T00:00:00"/>
    <n v="1392000"/>
    <n v="48000"/>
    <x v="1"/>
    <x v="93"/>
    <s v="High Discount"/>
    <s v="Ok"/>
  </r>
  <r>
    <s v="ORD4859"/>
    <s v="Monitor"/>
    <n v="224"/>
    <n v="45000"/>
    <n v="300"/>
    <s v="West"/>
    <d v="2117-02-08T00:00:00"/>
    <n v="10012800"/>
    <n v="67200"/>
    <x v="1"/>
    <x v="93"/>
    <s v="High Discount"/>
    <s v="Ok"/>
  </r>
  <r>
    <s v="ORD4860"/>
    <s v="Speaker"/>
    <n v="512"/>
    <n v="4500"/>
    <n v="1000"/>
    <s v="West"/>
    <d v="2117-02-15T00:00:00"/>
    <n v="1792000"/>
    <n v="512000"/>
    <x v="1"/>
    <x v="93"/>
    <s v="High Discount"/>
    <s v="Ok"/>
  </r>
  <r>
    <s v="ORD4861"/>
    <s v="Monitor"/>
    <n v="444"/>
    <n v="4500"/>
    <n v="400"/>
    <s v="South"/>
    <d v="2117-02-22T00:00:00"/>
    <n v="1820400"/>
    <n v="177600"/>
    <x v="1"/>
    <x v="93"/>
    <s v="Normal"/>
    <s v="Ok"/>
  </r>
  <r>
    <s v="ORD4862"/>
    <s v="Hard Disk"/>
    <n v="140"/>
    <n v="6000"/>
    <n v="5000"/>
    <s v="North"/>
    <d v="2117-03-01T00:00:00"/>
    <n v="140000"/>
    <n v="700000"/>
    <x v="2"/>
    <x v="93"/>
    <s v="High Discount"/>
    <s v="Ok"/>
  </r>
  <r>
    <s v="ORD4863"/>
    <s v="Mobile"/>
    <n v="518"/>
    <n v="1200"/>
    <n v="1500"/>
    <s v="West"/>
    <d v="2117-03-08T00:00:00"/>
    <n v="0"/>
    <n v="777000"/>
    <x v="2"/>
    <x v="93"/>
    <s v="High Discount"/>
    <s v="Zero Sales"/>
  </r>
  <r>
    <s v="ORD4864"/>
    <s v="Tablet"/>
    <n v="483"/>
    <n v="1200"/>
    <n v="400"/>
    <s v="South"/>
    <d v="2117-03-15T00:00:00"/>
    <n v="386400"/>
    <n v="193200"/>
    <x v="2"/>
    <x v="93"/>
    <s v="Normal"/>
    <s v="Ok"/>
  </r>
  <r>
    <s v="ORD4865"/>
    <s v="Mouse"/>
    <n v="298"/>
    <n v="5500"/>
    <n v="2000"/>
    <s v="West"/>
    <d v="2117-03-22T00:00:00"/>
    <n v="1043000"/>
    <n v="596000"/>
    <x v="2"/>
    <x v="93"/>
    <s v="High Discount"/>
    <s v="Ok"/>
  </r>
  <r>
    <s v="ORD4866"/>
    <s v="Speaker"/>
    <n v="290"/>
    <n v="800"/>
    <n v="1000"/>
    <s v="East"/>
    <d v="2117-03-29T00:00:00"/>
    <n v="0"/>
    <n v="290000"/>
    <x v="2"/>
    <x v="93"/>
    <s v="High Discount"/>
    <s v="Zero Sales"/>
  </r>
  <r>
    <s v="ORD4867"/>
    <s v="Speaker"/>
    <n v="545"/>
    <n v="45000"/>
    <n v="200"/>
    <s v="East"/>
    <d v="2117-04-05T00:00:00"/>
    <n v="24416000"/>
    <n v="109000"/>
    <x v="3"/>
    <x v="93"/>
    <s v="Normal"/>
    <s v="Ok"/>
  </r>
  <r>
    <s v="ORD4868"/>
    <s v="Webcam"/>
    <n v="389"/>
    <n v="4500"/>
    <n v="300"/>
    <s v="South"/>
    <d v="2117-04-12T00:00:00"/>
    <n v="1633800"/>
    <n v="116700"/>
    <x v="3"/>
    <x v="93"/>
    <s v="Normal"/>
    <s v="Ok"/>
  </r>
  <r>
    <s v="ORD4869"/>
    <s v="Printer"/>
    <n v="520"/>
    <n v="1200"/>
    <n v="2000"/>
    <s v="North"/>
    <d v="2117-04-19T00:00:00"/>
    <n v="0"/>
    <n v="1040000"/>
    <x v="3"/>
    <x v="93"/>
    <s v="High Discount"/>
    <s v="Zero Sales"/>
  </r>
  <r>
    <s v="ORD4870"/>
    <s v="Mobile"/>
    <n v="512"/>
    <n v="15000"/>
    <n v="100"/>
    <s v="East"/>
    <d v="2117-04-26T00:00:00"/>
    <n v="7628800"/>
    <n v="51200"/>
    <x v="3"/>
    <x v="93"/>
    <s v="Normal"/>
    <s v="Ok"/>
  </r>
  <r>
    <s v="ORD4871"/>
    <s v="Speaker"/>
    <n v="324"/>
    <n v="6000"/>
    <n v="400"/>
    <s v="East"/>
    <d v="2117-05-03T00:00:00"/>
    <n v="1814400"/>
    <n v="129600"/>
    <x v="4"/>
    <x v="93"/>
    <s v="High Discount"/>
    <s v="Ok"/>
  </r>
  <r>
    <s v="ORD4872"/>
    <s v="Printer"/>
    <n v="64"/>
    <n v="1200"/>
    <n v="3000"/>
    <s v="North"/>
    <d v="2117-05-10T00:00:00"/>
    <n v="0"/>
    <n v="192000"/>
    <x v="4"/>
    <x v="93"/>
    <s v="High Discount"/>
    <s v="Zero Sales"/>
  </r>
  <r>
    <s v="ORD4873"/>
    <s v="Speaker"/>
    <n v="90"/>
    <n v="22000"/>
    <n v="2000"/>
    <s v="East"/>
    <d v="2117-05-17T00:00:00"/>
    <n v="1800000"/>
    <n v="180000"/>
    <x v="4"/>
    <x v="93"/>
    <s v="High Discount"/>
    <s v="Ok"/>
  </r>
  <r>
    <s v="ORD4874"/>
    <s v="Tablet"/>
    <n v="257"/>
    <n v="800"/>
    <n v="1500"/>
    <s v="West"/>
    <d v="2117-05-24T00:00:00"/>
    <n v="0"/>
    <n v="385500"/>
    <x v="4"/>
    <x v="93"/>
    <s v="High Discount"/>
    <s v="Zero Sales"/>
  </r>
  <r>
    <s v="ORD4875"/>
    <s v="Printer"/>
    <n v="109"/>
    <n v="15000"/>
    <n v="100"/>
    <s v="North"/>
    <d v="2117-05-31T00:00:00"/>
    <n v="1624100"/>
    <n v="10900"/>
    <x v="4"/>
    <x v="93"/>
    <s v="Normal"/>
    <s v="Ok"/>
  </r>
  <r>
    <s v="ORD4876"/>
    <s v="Hard Disk"/>
    <n v="414"/>
    <n v="12000"/>
    <n v="5000"/>
    <s v="East"/>
    <d v="2117-06-07T00:00:00"/>
    <n v="2898000"/>
    <n v="2070000"/>
    <x v="5"/>
    <x v="93"/>
    <s v="High Discount"/>
    <s v="Ok"/>
  </r>
  <r>
    <s v="ORD4877"/>
    <s v="Webcam"/>
    <n v="289"/>
    <n v="4500"/>
    <n v="100"/>
    <s v="North"/>
    <d v="2117-06-14T00:00:00"/>
    <n v="1271600"/>
    <n v="28900"/>
    <x v="5"/>
    <x v="93"/>
    <s v="Normal"/>
    <s v="Ok"/>
  </r>
  <r>
    <s v="ORD4878"/>
    <s v="Tablet"/>
    <n v="209"/>
    <n v="12000"/>
    <n v="1500"/>
    <s v="West"/>
    <d v="2117-06-21T00:00:00"/>
    <n v="2194500"/>
    <n v="313500"/>
    <x v="5"/>
    <x v="93"/>
    <s v="High Discount"/>
    <s v="Ok"/>
  </r>
  <r>
    <s v="ORD4879"/>
    <s v="Hard Disk"/>
    <n v="446"/>
    <n v="5500"/>
    <n v="500"/>
    <s v="East"/>
    <d v="2117-06-28T00:00:00"/>
    <n v="2230000"/>
    <n v="223000"/>
    <x v="5"/>
    <x v="93"/>
    <s v="High Discount"/>
    <s v="Ok"/>
  </r>
  <r>
    <s v="ORD4880"/>
    <s v="Mouse"/>
    <n v="549"/>
    <n v="18000"/>
    <n v="300"/>
    <s v="South"/>
    <d v="2117-07-05T00:00:00"/>
    <n v="9717300"/>
    <n v="164700"/>
    <x v="6"/>
    <x v="93"/>
    <s v="Normal"/>
    <s v="Ok"/>
  </r>
  <r>
    <s v="ORD4881"/>
    <s v="Mobile"/>
    <n v="258"/>
    <n v="4500"/>
    <n v="500"/>
    <s v="East"/>
    <d v="2117-07-12T00:00:00"/>
    <n v="1032000"/>
    <n v="129000"/>
    <x v="6"/>
    <x v="93"/>
    <s v="High Discount"/>
    <s v="Ok"/>
  </r>
  <r>
    <s v="ORD4882"/>
    <s v="Mobile"/>
    <n v="182"/>
    <n v="12000"/>
    <n v="500"/>
    <s v="East"/>
    <d v="2117-07-19T00:00:00"/>
    <n v="2093000"/>
    <n v="91000"/>
    <x v="6"/>
    <x v="93"/>
    <s v="High Discount"/>
    <s v="Ok"/>
  </r>
  <r>
    <s v="ORD4883"/>
    <s v="Keyboard"/>
    <n v="430"/>
    <n v="12000"/>
    <n v="3000"/>
    <s v="West"/>
    <d v="2117-07-26T00:00:00"/>
    <n v="3870000"/>
    <n v="1290000"/>
    <x v="6"/>
    <x v="93"/>
    <s v="High Discount"/>
    <s v="Ok"/>
  </r>
  <r>
    <s v="ORD4884"/>
    <s v="Keyboard"/>
    <n v="482"/>
    <n v="5500"/>
    <n v="400"/>
    <s v="South"/>
    <d v="2117-08-02T00:00:00"/>
    <n v="2458200"/>
    <n v="192800"/>
    <x v="7"/>
    <x v="93"/>
    <s v="Normal"/>
    <s v="Ok"/>
  </r>
  <r>
    <s v="ORD4885"/>
    <s v="Printer"/>
    <n v="438"/>
    <n v="45000"/>
    <n v="3000"/>
    <s v="South"/>
    <d v="2117-08-09T00:00:00"/>
    <n v="18396000"/>
    <n v="1314000"/>
    <x v="7"/>
    <x v="93"/>
    <s v="High Discount"/>
    <s v="Ok"/>
  </r>
  <r>
    <s v="ORD4886"/>
    <s v="Mobile"/>
    <n v="481"/>
    <n v="18000"/>
    <n v="100"/>
    <s v="South"/>
    <d v="2117-08-16T00:00:00"/>
    <n v="8609900"/>
    <n v="48100"/>
    <x v="7"/>
    <x v="93"/>
    <s v="Normal"/>
    <s v="Ok"/>
  </r>
  <r>
    <s v="ORD4887"/>
    <s v="Printer"/>
    <n v="323"/>
    <n v="22000"/>
    <n v="200"/>
    <s v="West"/>
    <d v="2117-08-23T00:00:00"/>
    <n v="7041400"/>
    <n v="64600"/>
    <x v="7"/>
    <x v="93"/>
    <s v="Normal"/>
    <s v="Ok"/>
  </r>
  <r>
    <s v="ORD4888"/>
    <s v="Keyboard"/>
    <n v="400"/>
    <n v="15000"/>
    <n v="100"/>
    <s v="West"/>
    <d v="2117-08-30T00:00:00"/>
    <n v="5960000"/>
    <n v="40000"/>
    <x v="7"/>
    <x v="93"/>
    <s v="Normal"/>
    <s v="Ok"/>
  </r>
  <r>
    <s v="ORD4889"/>
    <s v="Mouse"/>
    <n v="183"/>
    <n v="4500"/>
    <n v="300"/>
    <s v="West"/>
    <d v="2117-09-06T00:00:00"/>
    <n v="768600"/>
    <n v="54900"/>
    <x v="8"/>
    <x v="93"/>
    <s v="High Discount"/>
    <s v="Ok"/>
  </r>
  <r>
    <s v="ORD4890"/>
    <s v="Speaker"/>
    <n v="115"/>
    <n v="1200"/>
    <n v="400"/>
    <s v="West"/>
    <d v="2117-09-13T00:00:00"/>
    <n v="92000"/>
    <n v="46000"/>
    <x v="8"/>
    <x v="93"/>
    <s v="High Discount"/>
    <s v="Ok"/>
  </r>
  <r>
    <s v="ORD4891"/>
    <s v="Hard Disk"/>
    <n v="254"/>
    <n v="12000"/>
    <n v="1000"/>
    <s v="West"/>
    <d v="2117-09-20T00:00:00"/>
    <n v="2794000"/>
    <n v="254000"/>
    <x v="8"/>
    <x v="93"/>
    <s v="High Discount"/>
    <s v="Ok"/>
  </r>
  <r>
    <s v="ORD4892"/>
    <s v="Monitor"/>
    <n v="347"/>
    <n v="18000"/>
    <n v="200"/>
    <s v="South"/>
    <d v="2117-09-27T00:00:00"/>
    <n v="6176600"/>
    <n v="69400"/>
    <x v="8"/>
    <x v="93"/>
    <s v="Normal"/>
    <s v="Ok"/>
  </r>
  <r>
    <s v="ORD4893"/>
    <s v="Printer"/>
    <n v="166"/>
    <n v="15000"/>
    <n v="400"/>
    <s v="North"/>
    <d v="2117-10-04T00:00:00"/>
    <n v="2423600"/>
    <n v="66400"/>
    <x v="9"/>
    <x v="93"/>
    <s v="High Discount"/>
    <s v="Ok"/>
  </r>
  <r>
    <s v="ORD4894"/>
    <s v="Mouse"/>
    <n v="316"/>
    <n v="800"/>
    <n v="1000"/>
    <s v="West"/>
    <d v="2117-10-11T00:00:00"/>
    <n v="0"/>
    <n v="316000"/>
    <x v="9"/>
    <x v="93"/>
    <s v="High Discount"/>
    <s v="Zero Sales"/>
  </r>
  <r>
    <s v="ORD4895"/>
    <s v="Hard Disk"/>
    <n v="198"/>
    <n v="15000"/>
    <n v="500"/>
    <s v="North"/>
    <d v="2117-10-18T00:00:00"/>
    <n v="2871000"/>
    <n v="99000"/>
    <x v="9"/>
    <x v="93"/>
    <s v="High Discount"/>
    <s v="Ok"/>
  </r>
  <r>
    <s v="ORD4896"/>
    <s v="Mobile"/>
    <n v="243"/>
    <n v="6000"/>
    <n v="5000"/>
    <s v="East"/>
    <d v="2117-10-25T00:00:00"/>
    <n v="243000"/>
    <n v="1215000"/>
    <x v="9"/>
    <x v="93"/>
    <s v="High Discount"/>
    <s v="Ok"/>
  </r>
  <r>
    <s v="ORD4897"/>
    <s v="Speaker"/>
    <n v="228"/>
    <n v="4500"/>
    <n v="400"/>
    <s v="East"/>
    <d v="2117-11-01T00:00:00"/>
    <n v="934800"/>
    <n v="91200"/>
    <x v="10"/>
    <x v="93"/>
    <s v="High Discount"/>
    <s v="Ok"/>
  </r>
  <r>
    <s v="ORD4898"/>
    <s v="Hard Disk"/>
    <n v="197"/>
    <n v="5500"/>
    <n v="1000"/>
    <s v="West"/>
    <d v="2117-11-08T00:00:00"/>
    <n v="886500"/>
    <n v="197000"/>
    <x v="10"/>
    <x v="93"/>
    <s v="High Discount"/>
    <s v="Ok"/>
  </r>
  <r>
    <s v="ORD4899"/>
    <s v="Webcam"/>
    <n v="514"/>
    <n v="1200"/>
    <n v="1500"/>
    <s v="East"/>
    <d v="2117-11-15T00:00:00"/>
    <n v="0"/>
    <n v="771000"/>
    <x v="10"/>
    <x v="93"/>
    <s v="High Discount"/>
    <s v="Zero Sales"/>
  </r>
  <r>
    <s v="ORD4900"/>
    <s v="Keyboard"/>
    <n v="54"/>
    <n v="1200"/>
    <n v="200"/>
    <s v="North"/>
    <d v="2117-11-22T00:00:00"/>
    <n v="54000"/>
    <n v="10800"/>
    <x v="10"/>
    <x v="93"/>
    <s v="High Discount"/>
    <s v="Ok"/>
  </r>
  <r>
    <s v="ORD4901"/>
    <s v="Hard Disk"/>
    <n v="575"/>
    <n v="12000"/>
    <n v="3000"/>
    <s v="East"/>
    <d v="2117-11-29T00:00:00"/>
    <n v="5175000"/>
    <n v="1725000"/>
    <x v="10"/>
    <x v="93"/>
    <s v="High Discount"/>
    <s v="Ok"/>
  </r>
  <r>
    <s v="ORD4902"/>
    <s v="Monitor"/>
    <n v="329"/>
    <n v="22000"/>
    <n v="400"/>
    <s v="East"/>
    <d v="2117-12-06T00:00:00"/>
    <n v="7106400"/>
    <n v="131600"/>
    <x v="11"/>
    <x v="93"/>
    <s v="High Discount"/>
    <s v="Ok"/>
  </r>
  <r>
    <s v="ORD4903"/>
    <s v="Mouse"/>
    <n v="548"/>
    <n v="15000"/>
    <n v="200"/>
    <s v="North"/>
    <d v="2117-12-13T00:00:00"/>
    <n v="8110400"/>
    <n v="109600"/>
    <x v="11"/>
    <x v="93"/>
    <s v="Normal"/>
    <s v="Ok"/>
  </r>
  <r>
    <s v="ORD4904"/>
    <s v="Speaker"/>
    <n v="485"/>
    <n v="1200"/>
    <n v="300"/>
    <s v="East"/>
    <d v="2117-12-20T00:00:00"/>
    <n v="436500"/>
    <n v="145500"/>
    <x v="11"/>
    <x v="93"/>
    <s v="Normal"/>
    <s v="Ok"/>
  </r>
  <r>
    <s v="ORD4905"/>
    <s v="Tablet"/>
    <n v="265"/>
    <n v="15000"/>
    <n v="5000"/>
    <s v="West"/>
    <d v="2117-12-27T00:00:00"/>
    <n v="2650000"/>
    <n v="1325000"/>
    <x v="11"/>
    <x v="93"/>
    <s v="High Discount"/>
    <s v="Ok"/>
  </r>
  <r>
    <s v="ORD4906"/>
    <s v="Hard Disk"/>
    <n v="564"/>
    <n v="18000"/>
    <n v="2000"/>
    <s v="North"/>
    <d v="2118-01-03T00:00:00"/>
    <n v="9024000"/>
    <n v="1128000"/>
    <x v="0"/>
    <x v="94"/>
    <s v="High Discount"/>
    <s v="Ok"/>
  </r>
  <r>
    <s v="ORD4907"/>
    <s v="Laptop"/>
    <n v="186"/>
    <n v="4500"/>
    <n v="1500"/>
    <s v="North"/>
    <d v="2118-01-10T00:00:00"/>
    <n v="558000"/>
    <n v="279000"/>
    <x v="0"/>
    <x v="94"/>
    <s v="High Discount"/>
    <s v="Ok"/>
  </r>
  <r>
    <s v="ORD4908"/>
    <s v="Monitor"/>
    <n v="329"/>
    <n v="4500"/>
    <n v="300"/>
    <s v="South"/>
    <d v="2118-01-17T00:00:00"/>
    <n v="1381800"/>
    <n v="98700"/>
    <x v="0"/>
    <x v="94"/>
    <s v="Normal"/>
    <s v="Ok"/>
  </r>
  <r>
    <s v="ORD4909"/>
    <s v="Monitor"/>
    <n v="181"/>
    <n v="4500"/>
    <n v="3000"/>
    <s v="South"/>
    <d v="2118-01-24T00:00:00"/>
    <n v="271500"/>
    <n v="543000"/>
    <x v="0"/>
    <x v="94"/>
    <s v="High Discount"/>
    <s v="Ok"/>
  </r>
  <r>
    <s v="ORD4910"/>
    <s v="Laptop"/>
    <n v="442"/>
    <n v="1200"/>
    <n v="1000"/>
    <s v="North"/>
    <d v="2118-01-31T00:00:00"/>
    <n v="88400"/>
    <n v="442000"/>
    <x v="0"/>
    <x v="94"/>
    <s v="High Discount"/>
    <s v="Ok"/>
  </r>
  <r>
    <s v="ORD4911"/>
    <s v="Webcam"/>
    <n v="530"/>
    <n v="5500"/>
    <n v="300"/>
    <s v="North"/>
    <d v="2118-02-07T00:00:00"/>
    <n v="2756000"/>
    <n v="159000"/>
    <x v="1"/>
    <x v="94"/>
    <s v="Normal"/>
    <s v="Ok"/>
  </r>
  <r>
    <s v="ORD4912"/>
    <s v="Tablet"/>
    <n v="562"/>
    <n v="4500"/>
    <n v="400"/>
    <s v="South"/>
    <d v="2118-02-14T00:00:00"/>
    <n v="2304200"/>
    <n v="224800"/>
    <x v="1"/>
    <x v="94"/>
    <s v="Normal"/>
    <s v="Ok"/>
  </r>
  <r>
    <s v="ORD4913"/>
    <s v="Keyboard"/>
    <n v="468"/>
    <n v="45000"/>
    <n v="1500"/>
    <s v="West"/>
    <d v="2118-02-21T00:00:00"/>
    <n v="20358000"/>
    <n v="702000"/>
    <x v="1"/>
    <x v="94"/>
    <s v="High Discount"/>
    <s v="Ok"/>
  </r>
  <r>
    <s v="ORD4914"/>
    <s v="Mouse"/>
    <n v="251"/>
    <n v="18000"/>
    <n v="200"/>
    <s v="East"/>
    <d v="2118-02-28T00:00:00"/>
    <n v="4467800"/>
    <n v="50200"/>
    <x v="1"/>
    <x v="94"/>
    <s v="Normal"/>
    <s v="Ok"/>
  </r>
  <r>
    <s v="ORD4915"/>
    <s v="Speaker"/>
    <n v="511"/>
    <n v="5500"/>
    <n v="400"/>
    <s v="East"/>
    <d v="2118-03-07T00:00:00"/>
    <n v="2606100"/>
    <n v="204400"/>
    <x v="2"/>
    <x v="94"/>
    <s v="Normal"/>
    <s v="Ok"/>
  </r>
  <r>
    <s v="ORD4916"/>
    <s v="Mouse"/>
    <n v="251"/>
    <n v="1200"/>
    <n v="1500"/>
    <s v="East"/>
    <d v="2118-03-14T00:00:00"/>
    <n v="0"/>
    <n v="376500"/>
    <x v="2"/>
    <x v="94"/>
    <s v="High Discount"/>
    <s v="Zero Sales"/>
  </r>
  <r>
    <s v="ORD4917"/>
    <s v="Tablet"/>
    <n v="201"/>
    <n v="1200"/>
    <n v="1000"/>
    <s v="North"/>
    <d v="2118-03-21T00:00:00"/>
    <n v="40200"/>
    <n v="201000"/>
    <x v="2"/>
    <x v="94"/>
    <s v="High Discount"/>
    <s v="Ok"/>
  </r>
  <r>
    <s v="ORD4918"/>
    <s v="Mouse"/>
    <n v="271"/>
    <n v="800"/>
    <n v="500"/>
    <s v="West"/>
    <d v="2118-03-28T00:00:00"/>
    <n v="81300"/>
    <n v="135500"/>
    <x v="2"/>
    <x v="94"/>
    <s v="High Discount"/>
    <s v="Ok"/>
  </r>
  <r>
    <s v="ORD4919"/>
    <s v="Laptop"/>
    <n v="128"/>
    <n v="6000"/>
    <n v="500"/>
    <s v="South"/>
    <d v="2118-04-04T00:00:00"/>
    <n v="704000"/>
    <n v="64000"/>
    <x v="3"/>
    <x v="94"/>
    <s v="High Discount"/>
    <s v="Ok"/>
  </r>
  <r>
    <s v="ORD4920"/>
    <s v="Monitor"/>
    <n v="249"/>
    <n v="45000"/>
    <n v="2000"/>
    <s v="West"/>
    <d v="2118-04-11T00:00:00"/>
    <n v="10707000"/>
    <n v="498000"/>
    <x v="3"/>
    <x v="94"/>
    <s v="High Discount"/>
    <s v="Ok"/>
  </r>
  <r>
    <s v="ORD4921"/>
    <s v="Mouse"/>
    <n v="148"/>
    <n v="5500"/>
    <n v="3000"/>
    <s v="West"/>
    <d v="2118-04-18T00:00:00"/>
    <n v="370000"/>
    <n v="444000"/>
    <x v="3"/>
    <x v="94"/>
    <s v="High Discount"/>
    <s v="Ok"/>
  </r>
  <r>
    <s v="ORD4922"/>
    <s v="Printer"/>
    <n v="262"/>
    <n v="4500"/>
    <n v="100"/>
    <s v="East"/>
    <d v="2118-04-25T00:00:00"/>
    <n v="1152800"/>
    <n v="26200"/>
    <x v="3"/>
    <x v="94"/>
    <s v="Normal"/>
    <s v="Ok"/>
  </r>
  <r>
    <s v="ORD4923"/>
    <s v="Hard Disk"/>
    <n v="192"/>
    <n v="12000"/>
    <n v="5000"/>
    <s v="South"/>
    <d v="2118-05-02T00:00:00"/>
    <n v="1344000"/>
    <n v="960000"/>
    <x v="4"/>
    <x v="94"/>
    <s v="High Discount"/>
    <s v="Ok"/>
  </r>
  <r>
    <s v="ORD4924"/>
    <s v="Tablet"/>
    <n v="438"/>
    <n v="6000"/>
    <n v="300"/>
    <s v="West"/>
    <d v="2118-05-09T00:00:00"/>
    <n v="2496600"/>
    <n v="131400"/>
    <x v="4"/>
    <x v="94"/>
    <s v="Normal"/>
    <s v="Ok"/>
  </r>
  <r>
    <s v="ORD4925"/>
    <s v="Webcam"/>
    <n v="423"/>
    <n v="1200"/>
    <n v="1000"/>
    <s v="South"/>
    <d v="2118-05-16T00:00:00"/>
    <n v="84600"/>
    <n v="423000"/>
    <x v="4"/>
    <x v="94"/>
    <s v="High Discount"/>
    <s v="Ok"/>
  </r>
  <r>
    <s v="ORD4926"/>
    <s v="Printer"/>
    <n v="101"/>
    <n v="45000"/>
    <n v="500"/>
    <s v="North"/>
    <d v="2118-05-23T00:00:00"/>
    <n v="4494500"/>
    <n v="50500"/>
    <x v="4"/>
    <x v="94"/>
    <s v="High Discount"/>
    <s v="Ok"/>
  </r>
  <r>
    <s v="ORD4927"/>
    <s v="Laptop"/>
    <n v="184"/>
    <n v="4500"/>
    <n v="1000"/>
    <s v="East"/>
    <d v="2118-05-30T00:00:00"/>
    <n v="644000"/>
    <n v="184000"/>
    <x v="4"/>
    <x v="94"/>
    <s v="High Discount"/>
    <s v="Ok"/>
  </r>
  <r>
    <s v="ORD4928"/>
    <s v="Mobile"/>
    <n v="460"/>
    <n v="6000"/>
    <n v="200"/>
    <s v="South"/>
    <d v="2118-06-06T00:00:00"/>
    <n v="2668000"/>
    <n v="92000"/>
    <x v="5"/>
    <x v="94"/>
    <s v="Normal"/>
    <s v="Ok"/>
  </r>
  <r>
    <s v="ORD4929"/>
    <s v="Laptop"/>
    <n v="519"/>
    <n v="1200"/>
    <n v="200"/>
    <s v="North"/>
    <d v="2118-06-13T00:00:00"/>
    <n v="519000"/>
    <n v="103800"/>
    <x v="5"/>
    <x v="94"/>
    <s v="Normal"/>
    <s v="Ok"/>
  </r>
  <r>
    <s v="ORD4930"/>
    <s v="Webcam"/>
    <n v="161"/>
    <n v="12000"/>
    <n v="1000"/>
    <s v="North"/>
    <d v="2118-06-20T00:00:00"/>
    <n v="1771000"/>
    <n v="161000"/>
    <x v="5"/>
    <x v="94"/>
    <s v="High Discount"/>
    <s v="Ok"/>
  </r>
  <r>
    <s v="ORD4931"/>
    <s v="Webcam"/>
    <n v="574"/>
    <n v="6000"/>
    <n v="1000"/>
    <s v="North"/>
    <d v="2118-06-27T00:00:00"/>
    <n v="2870000"/>
    <n v="574000"/>
    <x v="5"/>
    <x v="94"/>
    <s v="High Discount"/>
    <s v="Ok"/>
  </r>
  <r>
    <s v="ORD4932"/>
    <s v="Printer"/>
    <n v="93"/>
    <n v="4500"/>
    <n v="3000"/>
    <s v="West"/>
    <d v="2118-07-04T00:00:00"/>
    <n v="139500"/>
    <n v="279000"/>
    <x v="6"/>
    <x v="94"/>
    <s v="High Discount"/>
    <s v="Ok"/>
  </r>
  <r>
    <s v="ORD4933"/>
    <s v="Hard Disk"/>
    <n v="446"/>
    <n v="15000"/>
    <n v="3000"/>
    <s v="West"/>
    <d v="2118-07-11T00:00:00"/>
    <n v="5352000"/>
    <n v="1338000"/>
    <x v="6"/>
    <x v="94"/>
    <s v="High Discount"/>
    <s v="Ok"/>
  </r>
  <r>
    <s v="ORD4934"/>
    <s v="Tablet"/>
    <n v="310"/>
    <n v="12000"/>
    <n v="1000"/>
    <s v="East"/>
    <d v="2118-07-18T00:00:00"/>
    <n v="3410000"/>
    <n v="310000"/>
    <x v="6"/>
    <x v="94"/>
    <s v="High Discount"/>
    <s v="Ok"/>
  </r>
  <r>
    <s v="ORD4935"/>
    <s v="Keyboard"/>
    <n v="594"/>
    <n v="15000"/>
    <n v="200"/>
    <s v="East"/>
    <d v="2118-07-25T00:00:00"/>
    <n v="8791200"/>
    <n v="118800"/>
    <x v="6"/>
    <x v="94"/>
    <s v="Normal"/>
    <s v="Ok"/>
  </r>
  <r>
    <s v="ORD4936"/>
    <s v="Monitor"/>
    <n v="437"/>
    <n v="800"/>
    <n v="3000"/>
    <s v="North"/>
    <d v="2118-08-01T00:00:00"/>
    <n v="0"/>
    <n v="1311000"/>
    <x v="7"/>
    <x v="94"/>
    <s v="High Discount"/>
    <s v="Zero Sales"/>
  </r>
  <r>
    <s v="ORD4937"/>
    <s v="Printer"/>
    <n v="525"/>
    <n v="22000"/>
    <n v="5000"/>
    <s v="East"/>
    <d v="2118-08-08T00:00:00"/>
    <n v="8925000"/>
    <n v="2625000"/>
    <x v="7"/>
    <x v="94"/>
    <s v="High Discount"/>
    <s v="Ok"/>
  </r>
  <r>
    <s v="ORD4938"/>
    <s v="Webcam"/>
    <n v="459"/>
    <n v="5500"/>
    <n v="300"/>
    <s v="West"/>
    <d v="2118-08-15T00:00:00"/>
    <n v="2386800"/>
    <n v="137700"/>
    <x v="7"/>
    <x v="94"/>
    <s v="Normal"/>
    <s v="Ok"/>
  </r>
  <r>
    <s v="ORD4939"/>
    <s v="Mobile"/>
    <n v="65"/>
    <n v="22000"/>
    <n v="500"/>
    <s v="East"/>
    <d v="2118-08-22T00:00:00"/>
    <n v="1397500"/>
    <n v="32500"/>
    <x v="7"/>
    <x v="94"/>
    <s v="High Discount"/>
    <s v="Ok"/>
  </r>
  <r>
    <s v="ORD4940"/>
    <s v="Speaker"/>
    <n v="151"/>
    <n v="45000"/>
    <n v="3000"/>
    <s v="South"/>
    <d v="2118-08-29T00:00:00"/>
    <n v="6342000"/>
    <n v="453000"/>
    <x v="7"/>
    <x v="94"/>
    <s v="High Discount"/>
    <s v="Ok"/>
  </r>
  <r>
    <s v="ORD4941"/>
    <s v="Webcam"/>
    <n v="235"/>
    <n v="1200"/>
    <n v="3000"/>
    <s v="West"/>
    <d v="2118-09-05T00:00:00"/>
    <n v="0"/>
    <n v="705000"/>
    <x v="8"/>
    <x v="94"/>
    <s v="High Discount"/>
    <s v="Zero Sales"/>
  </r>
  <r>
    <s v="ORD4942"/>
    <s v="Hard Disk"/>
    <n v="74"/>
    <n v="6000"/>
    <n v="2000"/>
    <s v="North"/>
    <d v="2118-09-12T00:00:00"/>
    <n v="296000"/>
    <n v="148000"/>
    <x v="8"/>
    <x v="94"/>
    <s v="High Discount"/>
    <s v="Ok"/>
  </r>
  <r>
    <s v="ORD4943"/>
    <s v="Hard Disk"/>
    <n v="121"/>
    <n v="800"/>
    <n v="1500"/>
    <s v="North"/>
    <d v="2118-09-19T00:00:00"/>
    <n v="0"/>
    <n v="181500"/>
    <x v="8"/>
    <x v="94"/>
    <s v="High Discount"/>
    <s v="Zero Sales"/>
  </r>
  <r>
    <s v="ORD4944"/>
    <s v="Webcam"/>
    <n v="67"/>
    <n v="6000"/>
    <n v="300"/>
    <s v="East"/>
    <d v="2118-09-26T00:00:00"/>
    <n v="381900"/>
    <n v="20100"/>
    <x v="8"/>
    <x v="94"/>
    <s v="High Discount"/>
    <s v="Ok"/>
  </r>
  <r>
    <s v="ORD4945"/>
    <s v="Hard Disk"/>
    <n v="381"/>
    <n v="15000"/>
    <n v="100"/>
    <s v="West"/>
    <d v="2118-10-03T00:00:00"/>
    <n v="5676900"/>
    <n v="38100"/>
    <x v="9"/>
    <x v="94"/>
    <s v="Normal"/>
    <s v="Ok"/>
  </r>
  <r>
    <s v="ORD4946"/>
    <s v="Printer"/>
    <n v="146"/>
    <n v="18000"/>
    <n v="2000"/>
    <s v="North"/>
    <d v="2118-10-10T00:00:00"/>
    <n v="2336000"/>
    <n v="292000"/>
    <x v="9"/>
    <x v="94"/>
    <s v="High Discount"/>
    <s v="Ok"/>
  </r>
  <r>
    <s v="ORD4947"/>
    <s v="Webcam"/>
    <n v="61"/>
    <n v="6000"/>
    <n v="500"/>
    <s v="North"/>
    <d v="2118-10-17T00:00:00"/>
    <n v="335500"/>
    <n v="30500"/>
    <x v="9"/>
    <x v="94"/>
    <s v="High Discount"/>
    <s v="Ok"/>
  </r>
  <r>
    <s v="ORD4948"/>
    <s v="Webcam"/>
    <n v="60"/>
    <n v="12000"/>
    <n v="100"/>
    <s v="West"/>
    <d v="2118-10-24T00:00:00"/>
    <n v="714000"/>
    <n v="6000"/>
    <x v="9"/>
    <x v="94"/>
    <s v="High Discount"/>
    <s v="Ok"/>
  </r>
  <r>
    <s v="ORD4949"/>
    <s v="Tablet"/>
    <n v="212"/>
    <n v="1200"/>
    <n v="500"/>
    <s v="West"/>
    <d v="2118-10-31T00:00:00"/>
    <n v="148400"/>
    <n v="106000"/>
    <x v="9"/>
    <x v="94"/>
    <s v="High Discount"/>
    <s v="Ok"/>
  </r>
  <r>
    <s v="ORD4950"/>
    <s v="Monitor"/>
    <n v="332"/>
    <n v="6000"/>
    <n v="400"/>
    <s v="North"/>
    <d v="2118-11-07T00:00:00"/>
    <n v="1859200"/>
    <n v="132800"/>
    <x v="10"/>
    <x v="94"/>
    <s v="High Discount"/>
    <s v="Ok"/>
  </r>
  <r>
    <s v="ORD4951"/>
    <s v="Mobile"/>
    <n v="290"/>
    <n v="1200"/>
    <n v="3000"/>
    <s v="East"/>
    <d v="2118-11-14T00:00:00"/>
    <n v="0"/>
    <n v="870000"/>
    <x v="10"/>
    <x v="94"/>
    <s v="High Discount"/>
    <s v="Zero Sales"/>
  </r>
  <r>
    <s v="ORD4952"/>
    <s v="Hard Disk"/>
    <n v="94"/>
    <n v="1200"/>
    <n v="500"/>
    <s v="East"/>
    <d v="2118-11-21T00:00:00"/>
    <n v="65800"/>
    <n v="47000"/>
    <x v="10"/>
    <x v="94"/>
    <s v="High Discount"/>
    <s v="Ok"/>
  </r>
  <r>
    <s v="ORD4953"/>
    <s v="Tablet"/>
    <n v="304"/>
    <n v="800"/>
    <n v="200"/>
    <s v="East"/>
    <d v="2118-11-28T00:00:00"/>
    <n v="182400"/>
    <n v="60800"/>
    <x v="10"/>
    <x v="94"/>
    <s v="Normal"/>
    <s v="Ok"/>
  </r>
  <r>
    <s v="ORD4954"/>
    <s v="Keyboard"/>
    <n v="116"/>
    <n v="15000"/>
    <n v="400"/>
    <s v="South"/>
    <d v="2118-12-05T00:00:00"/>
    <n v="1693600"/>
    <n v="46400"/>
    <x v="11"/>
    <x v="94"/>
    <s v="High Discount"/>
    <s v="Ok"/>
  </r>
  <r>
    <s v="ORD4955"/>
    <s v="Keyboard"/>
    <n v="91"/>
    <n v="4500"/>
    <n v="1500"/>
    <s v="West"/>
    <d v="2118-12-12T00:00:00"/>
    <n v="273000"/>
    <n v="136500"/>
    <x v="11"/>
    <x v="94"/>
    <s v="High Discount"/>
    <s v="Ok"/>
  </r>
  <r>
    <s v="ORD4956"/>
    <s v="Mouse"/>
    <n v="433"/>
    <n v="15000"/>
    <n v="2000"/>
    <s v="North"/>
    <d v="2118-12-19T00:00:00"/>
    <n v="5629000"/>
    <n v="866000"/>
    <x v="11"/>
    <x v="94"/>
    <s v="High Discount"/>
    <s v="Ok"/>
  </r>
  <r>
    <s v="ORD4957"/>
    <s v="Printer"/>
    <n v="283"/>
    <n v="800"/>
    <n v="300"/>
    <s v="South"/>
    <d v="2118-12-26T00:00:00"/>
    <n v="141500"/>
    <n v="84900"/>
    <x v="11"/>
    <x v="94"/>
    <s v="High Discount"/>
    <s v="Ok"/>
  </r>
  <r>
    <s v="ORD4958"/>
    <s v="Printer"/>
    <n v="534"/>
    <n v="5500"/>
    <n v="400"/>
    <s v="East"/>
    <d v="2119-01-02T00:00:00"/>
    <n v="2723400"/>
    <n v="213600"/>
    <x v="0"/>
    <x v="95"/>
    <s v="Normal"/>
    <s v="Ok"/>
  </r>
  <r>
    <s v="ORD4959"/>
    <s v="Laptop"/>
    <n v="88"/>
    <n v="12000"/>
    <n v="1000"/>
    <s v="South"/>
    <d v="2119-01-09T00:00:00"/>
    <n v="968000"/>
    <n v="88000"/>
    <x v="0"/>
    <x v="95"/>
    <s v="High Discount"/>
    <s v="Ok"/>
  </r>
  <r>
    <s v="ORD4960"/>
    <s v="Mobile"/>
    <n v="60"/>
    <n v="5500"/>
    <n v="1000"/>
    <s v="North"/>
    <d v="2119-01-16T00:00:00"/>
    <n v="270000"/>
    <n v="60000"/>
    <x v="0"/>
    <x v="95"/>
    <s v="High Discount"/>
    <s v="Ok"/>
  </r>
  <r>
    <s v="ORD4961"/>
    <s v="Webcam"/>
    <n v="458"/>
    <n v="18000"/>
    <n v="100"/>
    <s v="North"/>
    <d v="2119-01-23T00:00:00"/>
    <n v="8198200"/>
    <n v="45800"/>
    <x v="0"/>
    <x v="95"/>
    <s v="Normal"/>
    <s v="Ok"/>
  </r>
  <r>
    <s v="ORD4962"/>
    <s v="Hard Disk"/>
    <n v="157"/>
    <n v="4500"/>
    <n v="300"/>
    <s v="West"/>
    <d v="2119-01-30T00:00:00"/>
    <n v="659400"/>
    <n v="47100"/>
    <x v="0"/>
    <x v="95"/>
    <s v="High Discount"/>
    <s v="Ok"/>
  </r>
  <r>
    <s v="ORD4963"/>
    <s v="Mobile"/>
    <n v="143"/>
    <n v="5500"/>
    <n v="2000"/>
    <s v="East"/>
    <d v="2119-02-06T00:00:00"/>
    <n v="500500"/>
    <n v="286000"/>
    <x v="1"/>
    <x v="95"/>
    <s v="High Discount"/>
    <s v="Ok"/>
  </r>
  <r>
    <s v="ORD4964"/>
    <s v="Mouse"/>
    <n v="133"/>
    <n v="1200"/>
    <n v="5000"/>
    <s v="East"/>
    <d v="2119-02-13T00:00:00"/>
    <n v="0"/>
    <n v="665000"/>
    <x v="1"/>
    <x v="95"/>
    <s v="High Discount"/>
    <s v="Zero Sales"/>
  </r>
  <r>
    <s v="ORD4965"/>
    <s v="Laptop"/>
    <n v="107"/>
    <n v="1200"/>
    <n v="1000"/>
    <s v="South"/>
    <d v="2119-02-20T00:00:00"/>
    <n v="21400"/>
    <n v="107000"/>
    <x v="1"/>
    <x v="95"/>
    <s v="High Discount"/>
    <s v="Ok"/>
  </r>
  <r>
    <s v="ORD4966"/>
    <s v="Tablet"/>
    <n v="342"/>
    <n v="22000"/>
    <n v="300"/>
    <s v="East"/>
    <d v="2119-02-27T00:00:00"/>
    <n v="7421400"/>
    <n v="102600"/>
    <x v="1"/>
    <x v="95"/>
    <s v="Normal"/>
    <s v="Ok"/>
  </r>
  <r>
    <s v="ORD4967"/>
    <s v="Mobile"/>
    <n v="65"/>
    <n v="22000"/>
    <n v="100"/>
    <s v="South"/>
    <d v="2119-03-06T00:00:00"/>
    <n v="1423500"/>
    <n v="6500"/>
    <x v="2"/>
    <x v="95"/>
    <s v="High Discount"/>
    <s v="Ok"/>
  </r>
  <r>
    <s v="ORD4968"/>
    <s v="Tablet"/>
    <n v="526"/>
    <n v="45000"/>
    <n v="400"/>
    <s v="North"/>
    <d v="2119-03-13T00:00:00"/>
    <n v="23459600"/>
    <n v="210400"/>
    <x v="2"/>
    <x v="95"/>
    <s v="Normal"/>
    <s v="Ok"/>
  </r>
  <r>
    <s v="ORD4969"/>
    <s v="Keyboard"/>
    <n v="214"/>
    <n v="1200"/>
    <n v="3000"/>
    <s v="North"/>
    <d v="2119-03-20T00:00:00"/>
    <n v="0"/>
    <n v="642000"/>
    <x v="2"/>
    <x v="95"/>
    <s v="High Discount"/>
    <s v="Zero Sales"/>
  </r>
  <r>
    <s v="ORD4970"/>
    <s v="Hard Disk"/>
    <n v="486"/>
    <n v="22000"/>
    <n v="500"/>
    <s v="North"/>
    <d v="2119-03-27T00:00:00"/>
    <n v="10449000"/>
    <n v="243000"/>
    <x v="2"/>
    <x v="95"/>
    <s v="High Discount"/>
    <s v="Ok"/>
  </r>
  <r>
    <s v="ORD4971"/>
    <s v="Mouse"/>
    <n v="452"/>
    <n v="18000"/>
    <n v="300"/>
    <s v="North"/>
    <d v="2119-04-03T00:00:00"/>
    <n v="8000400"/>
    <n v="135600"/>
    <x v="3"/>
    <x v="95"/>
    <s v="Normal"/>
    <s v="Ok"/>
  </r>
  <r>
    <s v="ORD4972"/>
    <s v="Webcam"/>
    <n v="435"/>
    <n v="4500"/>
    <n v="400"/>
    <s v="North"/>
    <d v="2119-04-10T00:00:00"/>
    <n v="1783500"/>
    <n v="174000"/>
    <x v="3"/>
    <x v="95"/>
    <s v="Normal"/>
    <s v="Ok"/>
  </r>
  <r>
    <s v="ORD4973"/>
    <s v="Hard Disk"/>
    <n v="187"/>
    <n v="5500"/>
    <n v="500"/>
    <s v="South"/>
    <d v="2119-04-17T00:00:00"/>
    <n v="935000"/>
    <n v="93500"/>
    <x v="3"/>
    <x v="95"/>
    <s v="High Discount"/>
    <s v="Ok"/>
  </r>
  <r>
    <s v="ORD4974"/>
    <s v="Monitor"/>
    <n v="580"/>
    <n v="800"/>
    <n v="300"/>
    <s v="North"/>
    <d v="2119-04-24T00:00:00"/>
    <n v="290000"/>
    <n v="174000"/>
    <x v="3"/>
    <x v="95"/>
    <s v="Normal"/>
    <s v="Ok"/>
  </r>
  <r>
    <s v="ORD4975"/>
    <s v="Printer"/>
    <n v="342"/>
    <n v="22000"/>
    <n v="5000"/>
    <s v="South"/>
    <d v="2119-05-01T00:00:00"/>
    <n v="5814000"/>
    <n v="1710000"/>
    <x v="4"/>
    <x v="95"/>
    <s v="High Discount"/>
    <s v="Ok"/>
  </r>
  <r>
    <s v="ORD4976"/>
    <s v="Mouse"/>
    <n v="524"/>
    <n v="15000"/>
    <n v="2000"/>
    <s v="North"/>
    <d v="2119-05-08T00:00:00"/>
    <n v="6812000"/>
    <n v="1048000"/>
    <x v="4"/>
    <x v="95"/>
    <s v="High Discount"/>
    <s v="Ok"/>
  </r>
  <r>
    <s v="ORD4977"/>
    <s v="Mobile"/>
    <n v="511"/>
    <n v="4500"/>
    <n v="2000"/>
    <s v="South"/>
    <d v="2119-05-15T00:00:00"/>
    <n v="1277500"/>
    <n v="1022000"/>
    <x v="4"/>
    <x v="95"/>
    <s v="High Discount"/>
    <s v="Ok"/>
  </r>
  <r>
    <s v="ORD4978"/>
    <s v="Hard Disk"/>
    <n v="422"/>
    <n v="4500"/>
    <n v="300"/>
    <s v="South"/>
    <d v="2119-05-22T00:00:00"/>
    <n v="1772400"/>
    <n v="126600"/>
    <x v="4"/>
    <x v="95"/>
    <s v="Normal"/>
    <s v="Ok"/>
  </r>
  <r>
    <s v="ORD4979"/>
    <s v="Speaker"/>
    <n v="211"/>
    <n v="45000"/>
    <n v="2000"/>
    <s v="South"/>
    <d v="2119-05-29T00:00:00"/>
    <n v="9073000"/>
    <n v="422000"/>
    <x v="4"/>
    <x v="95"/>
    <s v="High Discount"/>
    <s v="Ok"/>
  </r>
  <r>
    <s v="ORD4980"/>
    <s v="Printer"/>
    <n v="93"/>
    <n v="18000"/>
    <n v="400"/>
    <s v="East"/>
    <d v="2119-06-05T00:00:00"/>
    <n v="1636800"/>
    <n v="37200"/>
    <x v="5"/>
    <x v="95"/>
    <s v="High Discount"/>
    <s v="Ok"/>
  </r>
  <r>
    <s v="ORD4981"/>
    <s v="Printer"/>
    <n v="132"/>
    <n v="6000"/>
    <n v="5000"/>
    <s v="South"/>
    <d v="2119-06-12T00:00:00"/>
    <n v="132000"/>
    <n v="660000"/>
    <x v="5"/>
    <x v="95"/>
    <s v="High Discount"/>
    <s v="Ok"/>
  </r>
  <r>
    <s v="ORD4982"/>
    <s v="Speaker"/>
    <n v="588"/>
    <n v="45000"/>
    <n v="2000"/>
    <s v="South"/>
    <d v="2119-06-19T00:00:00"/>
    <n v="25284000"/>
    <n v="1176000"/>
    <x v="5"/>
    <x v="95"/>
    <s v="High Discount"/>
    <s v="Ok"/>
  </r>
  <r>
    <s v="ORD4983"/>
    <s v="Laptop"/>
    <n v="568"/>
    <n v="22000"/>
    <n v="3000"/>
    <s v="North"/>
    <d v="2119-06-26T00:00:00"/>
    <n v="10792000"/>
    <n v="1704000"/>
    <x v="5"/>
    <x v="95"/>
    <s v="High Discount"/>
    <s v="Ok"/>
  </r>
  <r>
    <s v="ORD4984"/>
    <s v="Laptop"/>
    <n v="460"/>
    <n v="15000"/>
    <n v="300"/>
    <s v="South"/>
    <d v="2119-07-03T00:00:00"/>
    <n v="6762000"/>
    <n v="138000"/>
    <x v="6"/>
    <x v="95"/>
    <s v="Normal"/>
    <s v="Ok"/>
  </r>
  <r>
    <s v="ORD4985"/>
    <s v="Speaker"/>
    <n v="390"/>
    <n v="6000"/>
    <n v="5000"/>
    <s v="South"/>
    <d v="2119-07-10T00:00:00"/>
    <n v="390000"/>
    <n v="1950000"/>
    <x v="6"/>
    <x v="95"/>
    <s v="High Discount"/>
    <s v="Ok"/>
  </r>
  <r>
    <s v="ORD4986"/>
    <s v="Monitor"/>
    <n v="138"/>
    <n v="1200"/>
    <n v="3000"/>
    <s v="West"/>
    <d v="2119-07-17T00:00:00"/>
    <n v="0"/>
    <n v="414000"/>
    <x v="6"/>
    <x v="95"/>
    <s v="High Discount"/>
    <s v="Zero Sales"/>
  </r>
  <r>
    <s v="ORD4987"/>
    <s v="Keyboard"/>
    <n v="279"/>
    <n v="18000"/>
    <n v="5000"/>
    <s v="East"/>
    <d v="2119-07-24T00:00:00"/>
    <n v="3627000"/>
    <n v="1395000"/>
    <x v="6"/>
    <x v="95"/>
    <s v="High Discount"/>
    <s v="Ok"/>
  </r>
  <r>
    <s v="ORD4988"/>
    <s v="Speaker"/>
    <n v="67"/>
    <n v="22000"/>
    <n v="300"/>
    <s v="West"/>
    <d v="2119-07-31T00:00:00"/>
    <n v="1453900"/>
    <n v="20100"/>
    <x v="6"/>
    <x v="95"/>
    <s v="High Discount"/>
    <s v="Ok"/>
  </r>
  <r>
    <s v="ORD4989"/>
    <s v="Keyboard"/>
    <n v="330"/>
    <n v="4500"/>
    <n v="1000"/>
    <s v="North"/>
    <d v="2119-08-07T00:00:00"/>
    <n v="1155000"/>
    <n v="330000"/>
    <x v="7"/>
    <x v="95"/>
    <s v="High Discount"/>
    <s v="Ok"/>
  </r>
  <r>
    <s v="ORD4990"/>
    <s v="Hard Disk"/>
    <n v="471"/>
    <n v="5500"/>
    <n v="5000"/>
    <s v="East"/>
    <d v="2119-08-14T00:00:00"/>
    <n v="235500"/>
    <n v="2355000"/>
    <x v="7"/>
    <x v="95"/>
    <s v="High Discount"/>
    <s v="Ok"/>
  </r>
  <r>
    <s v="ORD4991"/>
    <s v="Monitor"/>
    <n v="387"/>
    <n v="15000"/>
    <n v="400"/>
    <s v="East"/>
    <d v="2119-08-21T00:00:00"/>
    <n v="5650200"/>
    <n v="154800"/>
    <x v="7"/>
    <x v="95"/>
    <s v="High Discount"/>
    <s v="Ok"/>
  </r>
  <r>
    <s v="ORD4992"/>
    <s v="Mouse"/>
    <n v="315"/>
    <n v="45000"/>
    <n v="100"/>
    <s v="West"/>
    <d v="2119-08-28T00:00:00"/>
    <n v="14143500"/>
    <n v="31500"/>
    <x v="7"/>
    <x v="95"/>
    <s v="Normal"/>
    <s v="Ok"/>
  </r>
  <r>
    <s v="ORD4993"/>
    <s v="Keyboard"/>
    <n v="404"/>
    <n v="22000"/>
    <n v="200"/>
    <s v="East"/>
    <d v="2119-09-04T00:00:00"/>
    <n v="8807200"/>
    <n v="80800"/>
    <x v="8"/>
    <x v="95"/>
    <s v="Normal"/>
    <s v="Ok"/>
  </r>
  <r>
    <s v="ORD4994"/>
    <s v="Printer"/>
    <n v="409"/>
    <n v="4500"/>
    <n v="400"/>
    <s v="West"/>
    <d v="2119-09-11T00:00:00"/>
    <n v="1676900"/>
    <n v="163600"/>
    <x v="8"/>
    <x v="95"/>
    <s v="Normal"/>
    <s v="Ok"/>
  </r>
  <r>
    <s v="ORD4995"/>
    <s v="Hard Disk"/>
    <n v="266"/>
    <n v="15000"/>
    <n v="200"/>
    <s v="South"/>
    <d v="2119-09-18T00:00:00"/>
    <n v="3936800"/>
    <n v="53200"/>
    <x v="8"/>
    <x v="95"/>
    <s v="Normal"/>
    <s v="Ok"/>
  </r>
  <r>
    <s v="ORD4996"/>
    <s v="Printer"/>
    <n v="370"/>
    <n v="18000"/>
    <n v="1500"/>
    <s v="West"/>
    <d v="2119-09-25T00:00:00"/>
    <n v="6105000"/>
    <n v="555000"/>
    <x v="8"/>
    <x v="95"/>
    <s v="High Discount"/>
    <s v="Ok"/>
  </r>
  <r>
    <s v="ORD4997"/>
    <s v="Monitor"/>
    <n v="261"/>
    <n v="800"/>
    <n v="2000"/>
    <s v="East"/>
    <d v="2119-10-02T00:00:00"/>
    <n v="0"/>
    <n v="522000"/>
    <x v="9"/>
    <x v="95"/>
    <s v="High Discount"/>
    <s v="Zero Sales"/>
  </r>
  <r>
    <s v="ORD4998"/>
    <s v="Keyboard"/>
    <n v="252"/>
    <n v="4500"/>
    <n v="500"/>
    <s v="East"/>
    <d v="2119-10-09T00:00:00"/>
    <n v="1008000"/>
    <n v="126000"/>
    <x v="9"/>
    <x v="95"/>
    <s v="High Discount"/>
    <s v="Ok"/>
  </r>
  <r>
    <s v="ORD4999"/>
    <s v="Tablet"/>
    <n v="202"/>
    <n v="12000"/>
    <n v="1000"/>
    <s v="North"/>
    <d v="2119-10-16T00:00:00"/>
    <n v="2222000"/>
    <n v="202000"/>
    <x v="9"/>
    <x v="95"/>
    <s v="High Discount"/>
    <s v="Ok"/>
  </r>
  <r>
    <s v="ORD5000"/>
    <s v="Monitor"/>
    <n v="478"/>
    <n v="5500"/>
    <n v="200"/>
    <s v="North"/>
    <d v="2119-10-23T00:00:00"/>
    <n v="2533400"/>
    <n v="95600"/>
    <x v="9"/>
    <x v="95"/>
    <s v="Normal"/>
    <s v="Ok"/>
  </r>
  <r>
    <s v="ORD5001"/>
    <s v="Monitor"/>
    <n v="336"/>
    <n v="18000"/>
    <n v="300"/>
    <s v="North"/>
    <d v="2119-10-30T00:00:00"/>
    <n v="5947200"/>
    <n v="100800"/>
    <x v="9"/>
    <x v="95"/>
    <s v="Normal"/>
    <s v="Ok"/>
  </r>
  <r>
    <s v="ORD5002"/>
    <s v="Tablet"/>
    <n v="370"/>
    <n v="22000"/>
    <n v="1000"/>
    <s v="North"/>
    <d v="2119-11-06T00:00:00"/>
    <n v="7770000"/>
    <n v="370000"/>
    <x v="10"/>
    <x v="95"/>
    <s v="High Discount"/>
    <s v="Ok"/>
  </r>
  <r>
    <s v="ORD5003"/>
    <s v="Hard Disk"/>
    <n v="485"/>
    <n v="15000"/>
    <n v="400"/>
    <s v="East"/>
    <d v="2119-11-13T00:00:00"/>
    <n v="7081000"/>
    <n v="194000"/>
    <x v="10"/>
    <x v="95"/>
    <s v="Normal"/>
    <s v="Ok"/>
  </r>
  <r>
    <s v="ORD5004"/>
    <s v="Keyboard"/>
    <n v="545"/>
    <n v="12000"/>
    <n v="3000"/>
    <s v="North"/>
    <d v="2119-11-20T00:00:00"/>
    <n v="4905000"/>
    <n v="1635000"/>
    <x v="10"/>
    <x v="95"/>
    <s v="High Discount"/>
    <s v="Ok"/>
  </r>
  <r>
    <s v="ORD5005"/>
    <s v="Keyboard"/>
    <n v="198"/>
    <n v="15000"/>
    <n v="1000"/>
    <s v="West"/>
    <d v="2119-11-27T00:00:00"/>
    <n v="2772000"/>
    <n v="198000"/>
    <x v="10"/>
    <x v="95"/>
    <s v="High Discount"/>
    <s v="Ok"/>
  </r>
  <r>
    <s v="ORD5006"/>
    <s v="Printer"/>
    <n v="591"/>
    <n v="1200"/>
    <n v="1000"/>
    <s v="South"/>
    <d v="2119-12-04T00:00:00"/>
    <n v="118200"/>
    <n v="591000"/>
    <x v="11"/>
    <x v="95"/>
    <s v="High Discount"/>
    <s v="Ok"/>
  </r>
  <r>
    <s v="ORD5007"/>
    <s v="Monitor"/>
    <n v="531"/>
    <n v="6000"/>
    <n v="1500"/>
    <s v="East"/>
    <d v="2119-12-11T00:00:00"/>
    <n v="2389500"/>
    <n v="796500"/>
    <x v="11"/>
    <x v="95"/>
    <s v="High Discount"/>
    <s v="Ok"/>
  </r>
  <r>
    <s v="ORD5008"/>
    <s v="Monitor"/>
    <n v="375"/>
    <n v="6000"/>
    <n v="500"/>
    <s v="North"/>
    <d v="2119-12-18T00:00:00"/>
    <n v="2062500"/>
    <n v="187500"/>
    <x v="11"/>
    <x v="95"/>
    <s v="High Discount"/>
    <s v="Ok"/>
  </r>
  <r>
    <s v="ORD5009"/>
    <s v="Webcam"/>
    <n v="78"/>
    <n v="1200"/>
    <n v="1500"/>
    <s v="East"/>
    <d v="2119-12-25T00:00:00"/>
    <n v="0"/>
    <n v="117000"/>
    <x v="11"/>
    <x v="95"/>
    <s v="High Discount"/>
    <s v="Zero Sales"/>
  </r>
  <r>
    <s v="ORD5010"/>
    <s v="Mouse"/>
    <n v="308"/>
    <n v="15000"/>
    <n v="1000"/>
    <s v="North"/>
    <d v="2120-01-01T00:00:00"/>
    <n v="4312000"/>
    <n v="308000"/>
    <x v="0"/>
    <x v="96"/>
    <s v="High Discount"/>
    <s v="Ok"/>
  </r>
  <r>
    <s v="ORD5011"/>
    <s v="Monitor"/>
    <n v="124"/>
    <n v="800"/>
    <n v="1500"/>
    <s v="East"/>
    <d v="2120-01-08T00:00:00"/>
    <n v="0"/>
    <n v="186000"/>
    <x v="0"/>
    <x v="96"/>
    <s v="High Discount"/>
    <s v="Zero Sales"/>
  </r>
  <r>
    <s v="ORD5012"/>
    <s v="Mobile"/>
    <n v="547"/>
    <n v="6000"/>
    <n v="500"/>
    <s v="North"/>
    <d v="2120-01-15T00:00:00"/>
    <n v="3008500"/>
    <n v="273500"/>
    <x v="0"/>
    <x v="96"/>
    <s v="Normal"/>
    <s v="Ok"/>
  </r>
  <r>
    <s v="ORD5013"/>
    <s v="Mouse"/>
    <n v="465"/>
    <n v="4500"/>
    <n v="2000"/>
    <s v="South"/>
    <d v="2120-01-22T00:00:00"/>
    <n v="1162500"/>
    <n v="930000"/>
    <x v="0"/>
    <x v="96"/>
    <s v="High Discount"/>
    <s v="Ok"/>
  </r>
  <r>
    <s v="ORD5014"/>
    <s v="Mobile"/>
    <n v="389"/>
    <n v="1200"/>
    <n v="3000"/>
    <s v="North"/>
    <d v="2120-01-29T00:00:00"/>
    <n v="0"/>
    <n v="1167000"/>
    <x v="0"/>
    <x v="96"/>
    <s v="High Discount"/>
    <s v="Zero Sales"/>
  </r>
  <r>
    <s v="ORD5015"/>
    <s v="Keyboard"/>
    <n v="357"/>
    <n v="15000"/>
    <n v="400"/>
    <s v="West"/>
    <d v="2120-02-05T00:00:00"/>
    <n v="5212200"/>
    <n v="142800"/>
    <x v="1"/>
    <x v="96"/>
    <s v="High Discount"/>
    <s v="Ok"/>
  </r>
  <r>
    <s v="ORD5016"/>
    <s v="Mouse"/>
    <n v="290"/>
    <n v="45000"/>
    <n v="100"/>
    <s v="East"/>
    <d v="2120-02-12T00:00:00"/>
    <n v="13021000"/>
    <n v="29000"/>
    <x v="1"/>
    <x v="96"/>
    <s v="Normal"/>
    <s v="Ok"/>
  </r>
  <r>
    <s v="ORD5017"/>
    <s v="Monitor"/>
    <n v="302"/>
    <n v="6000"/>
    <n v="1000"/>
    <s v="East"/>
    <d v="2120-02-19T00:00:00"/>
    <n v="1510000"/>
    <n v="302000"/>
    <x v="1"/>
    <x v="96"/>
    <s v="High Discount"/>
    <s v="Ok"/>
  </r>
  <r>
    <s v="ORD5018"/>
    <s v="Tablet"/>
    <n v="269"/>
    <n v="22000"/>
    <n v="1000"/>
    <s v="West"/>
    <d v="2120-02-26T00:00:00"/>
    <n v="5649000"/>
    <n v="269000"/>
    <x v="1"/>
    <x v="96"/>
    <s v="High Discount"/>
    <s v="Ok"/>
  </r>
  <r>
    <s v="ORD5019"/>
    <s v="Printer"/>
    <n v="446"/>
    <n v="45000"/>
    <n v="100"/>
    <s v="West"/>
    <d v="2120-03-04T00:00:00"/>
    <n v="20025400"/>
    <n v="44600"/>
    <x v="2"/>
    <x v="96"/>
    <s v="Normal"/>
    <s v="Ok"/>
  </r>
  <r>
    <s v="ORD5020"/>
    <s v="Mobile"/>
    <n v="385"/>
    <n v="800"/>
    <n v="500"/>
    <s v="South"/>
    <d v="2120-03-11T00:00:00"/>
    <n v="115500"/>
    <n v="192500"/>
    <x v="2"/>
    <x v="96"/>
    <s v="High Discount"/>
    <s v="Ok"/>
  </r>
  <r>
    <s v="ORD5021"/>
    <s v="Mouse"/>
    <n v="78"/>
    <n v="6000"/>
    <n v="100"/>
    <s v="East"/>
    <d v="2120-03-18T00:00:00"/>
    <n v="460200"/>
    <n v="7800"/>
    <x v="2"/>
    <x v="96"/>
    <s v="High Discount"/>
    <s v="Ok"/>
  </r>
  <r>
    <s v="ORD5022"/>
    <s v="Monitor"/>
    <n v="543"/>
    <n v="22000"/>
    <n v="100"/>
    <s v="South"/>
    <d v="2120-03-25T00:00:00"/>
    <n v="11891700"/>
    <n v="54300"/>
    <x v="2"/>
    <x v="96"/>
    <s v="Normal"/>
    <s v="Ok"/>
  </r>
  <r>
    <s v="ORD5023"/>
    <s v="Mouse"/>
    <n v="551"/>
    <n v="45000"/>
    <n v="2000"/>
    <s v="East"/>
    <d v="2120-04-01T00:00:00"/>
    <n v="23693000"/>
    <n v="1102000"/>
    <x v="3"/>
    <x v="96"/>
    <s v="High Discount"/>
    <s v="Ok"/>
  </r>
  <r>
    <s v="ORD5024"/>
    <s v="Monitor"/>
    <n v="203"/>
    <n v="22000"/>
    <n v="3000"/>
    <s v="East"/>
    <d v="2120-04-08T00:00:00"/>
    <n v="3857000"/>
    <n v="609000"/>
    <x v="3"/>
    <x v="96"/>
    <s v="High Discount"/>
    <s v="Ok"/>
  </r>
  <r>
    <s v="ORD5025"/>
    <s v="Monitor"/>
    <n v="280"/>
    <n v="1200"/>
    <n v="1000"/>
    <s v="South"/>
    <d v="2120-04-15T00:00:00"/>
    <n v="56000"/>
    <n v="280000"/>
    <x v="3"/>
    <x v="96"/>
    <s v="High Discount"/>
    <s v="Ok"/>
  </r>
  <r>
    <s v="ORD5026"/>
    <s v="Monitor"/>
    <n v="151"/>
    <n v="6000"/>
    <n v="100"/>
    <s v="East"/>
    <d v="2120-04-22T00:00:00"/>
    <n v="890900"/>
    <n v="15100"/>
    <x v="3"/>
    <x v="96"/>
    <s v="Normal"/>
    <s v="Ok"/>
  </r>
  <r>
    <s v="ORD5027"/>
    <s v="Webcam"/>
    <n v="226"/>
    <n v="4500"/>
    <n v="5000"/>
    <s v="East"/>
    <d v="2120-04-29T00:00:00"/>
    <n v="0"/>
    <n v="1130000"/>
    <x v="3"/>
    <x v="96"/>
    <s v="High Discount"/>
    <s v="Zero Sales"/>
  </r>
  <r>
    <s v="ORD5028"/>
    <s v="Printer"/>
    <n v="281"/>
    <n v="4500"/>
    <n v="3000"/>
    <s v="South"/>
    <d v="2120-05-06T00:00:00"/>
    <n v="421500"/>
    <n v="843000"/>
    <x v="4"/>
    <x v="96"/>
    <s v="High Discount"/>
    <s v="Ok"/>
  </r>
  <r>
    <s v="ORD5029"/>
    <s v="Tablet"/>
    <n v="61"/>
    <n v="12000"/>
    <n v="3000"/>
    <s v="North"/>
    <d v="2120-05-13T00:00:00"/>
    <n v="549000"/>
    <n v="183000"/>
    <x v="4"/>
    <x v="96"/>
    <s v="High Discount"/>
    <s v="Ok"/>
  </r>
  <r>
    <s v="ORD5030"/>
    <s v="Tablet"/>
    <n v="235"/>
    <n v="6000"/>
    <n v="5000"/>
    <s v="South"/>
    <d v="2120-05-20T00:00:00"/>
    <n v="235000"/>
    <n v="1175000"/>
    <x v="4"/>
    <x v="96"/>
    <s v="High Discount"/>
    <s v="Ok"/>
  </r>
  <r>
    <s v="ORD5031"/>
    <s v="Mouse"/>
    <n v="315"/>
    <n v="1200"/>
    <n v="2000"/>
    <s v="East"/>
    <d v="2120-05-27T00:00:00"/>
    <n v="0"/>
    <n v="630000"/>
    <x v="4"/>
    <x v="96"/>
    <s v="High Discount"/>
    <s v="Zero Sales"/>
  </r>
  <r>
    <s v="ORD5032"/>
    <s v="Mouse"/>
    <n v="184"/>
    <n v="22000"/>
    <n v="200"/>
    <s v="West"/>
    <d v="2120-06-03T00:00:00"/>
    <n v="4011200"/>
    <n v="36800"/>
    <x v="5"/>
    <x v="96"/>
    <s v="High Discount"/>
    <s v="Ok"/>
  </r>
  <r>
    <s v="ORD5033"/>
    <s v="Monitor"/>
    <n v="80"/>
    <n v="1200"/>
    <n v="1500"/>
    <s v="North"/>
    <d v="2120-06-10T00:00:00"/>
    <n v="0"/>
    <n v="120000"/>
    <x v="5"/>
    <x v="96"/>
    <s v="High Discount"/>
    <s v="Zero Sales"/>
  </r>
  <r>
    <s v="ORD5034"/>
    <s v="Webcam"/>
    <n v="505"/>
    <n v="18000"/>
    <n v="3000"/>
    <s v="West"/>
    <d v="2120-06-17T00:00:00"/>
    <n v="7575000"/>
    <n v="1515000"/>
    <x v="5"/>
    <x v="96"/>
    <s v="High Discount"/>
    <s v="Ok"/>
  </r>
  <r>
    <s v="ORD5035"/>
    <s v="Monitor"/>
    <n v="308"/>
    <n v="800"/>
    <n v="500"/>
    <s v="North"/>
    <d v="2120-06-24T00:00:00"/>
    <n v="92400"/>
    <n v="154000"/>
    <x v="5"/>
    <x v="96"/>
    <s v="High Discount"/>
    <s v="Ok"/>
  </r>
  <r>
    <s v="ORD5036"/>
    <s v="Webcam"/>
    <n v="153"/>
    <n v="45000"/>
    <n v="300"/>
    <s v="West"/>
    <d v="2120-07-01T00:00:00"/>
    <n v="6839100"/>
    <n v="45900"/>
    <x v="6"/>
    <x v="96"/>
    <s v="High Discount"/>
    <s v="Ok"/>
  </r>
  <r>
    <s v="ORD5037"/>
    <s v="Monitor"/>
    <n v="480"/>
    <n v="800"/>
    <n v="500"/>
    <s v="North"/>
    <d v="2120-07-08T00:00:00"/>
    <n v="144000"/>
    <n v="240000"/>
    <x v="6"/>
    <x v="96"/>
    <s v="High Discount"/>
    <s v="Ok"/>
  </r>
  <r>
    <s v="ORD5038"/>
    <s v="Mobile"/>
    <n v="431"/>
    <n v="1200"/>
    <n v="1000"/>
    <s v="South"/>
    <d v="2120-07-15T00:00:00"/>
    <n v="86200"/>
    <n v="431000"/>
    <x v="6"/>
    <x v="96"/>
    <s v="High Discount"/>
    <s v="Ok"/>
  </r>
  <r>
    <s v="ORD5039"/>
    <s v="Mobile"/>
    <n v="518"/>
    <n v="4500"/>
    <n v="400"/>
    <s v="North"/>
    <d v="2120-07-22T00:00:00"/>
    <n v="2123800"/>
    <n v="207200"/>
    <x v="6"/>
    <x v="96"/>
    <s v="Normal"/>
    <s v="Ok"/>
  </r>
  <r>
    <s v="ORD5040"/>
    <s v="Keyboard"/>
    <n v="562"/>
    <n v="15000"/>
    <n v="3000"/>
    <s v="North"/>
    <d v="2120-07-29T00:00:00"/>
    <n v="6744000"/>
    <n v="1686000"/>
    <x v="6"/>
    <x v="96"/>
    <s v="High Discount"/>
    <s v="Ok"/>
  </r>
  <r>
    <s v="ORD5041"/>
    <s v="Monitor"/>
    <n v="256"/>
    <n v="800"/>
    <n v="100"/>
    <s v="North"/>
    <d v="2120-08-05T00:00:00"/>
    <n v="179200"/>
    <n v="25600"/>
    <x v="7"/>
    <x v="96"/>
    <s v="Normal"/>
    <s v="Ok"/>
  </r>
  <r>
    <s v="ORD5042"/>
    <s v="Printer"/>
    <n v="496"/>
    <n v="15000"/>
    <n v="1500"/>
    <s v="East"/>
    <d v="2120-08-12T00:00:00"/>
    <n v="6696000"/>
    <n v="744000"/>
    <x v="7"/>
    <x v="96"/>
    <s v="High Discount"/>
    <s v="Ok"/>
  </r>
  <r>
    <s v="ORD5043"/>
    <s v="Keyboard"/>
    <n v="138"/>
    <n v="5500"/>
    <n v="200"/>
    <s v="West"/>
    <d v="2120-08-19T00:00:00"/>
    <n v="731400"/>
    <n v="27600"/>
    <x v="7"/>
    <x v="96"/>
    <s v="High Discount"/>
    <s v="Ok"/>
  </r>
  <r>
    <s v="ORD5044"/>
    <s v="Mouse"/>
    <n v="244"/>
    <n v="1200"/>
    <n v="300"/>
    <s v="South"/>
    <d v="2120-08-26T00:00:00"/>
    <n v="219600"/>
    <n v="73200"/>
    <x v="7"/>
    <x v="96"/>
    <s v="High Discount"/>
    <s v="Ok"/>
  </r>
  <r>
    <s v="ORD5045"/>
    <s v="Hard Disk"/>
    <n v="463"/>
    <n v="45000"/>
    <n v="300"/>
    <s v="West"/>
    <d v="2120-09-02T00:00:00"/>
    <n v="20696100"/>
    <n v="138900"/>
    <x v="8"/>
    <x v="96"/>
    <s v="Normal"/>
    <s v="Ok"/>
  </r>
  <r>
    <s v="ORD5046"/>
    <s v="Monitor"/>
    <n v="171"/>
    <n v="4500"/>
    <n v="1500"/>
    <s v="West"/>
    <d v="2120-09-09T00:00:00"/>
    <n v="513000"/>
    <n v="256500"/>
    <x v="8"/>
    <x v="96"/>
    <s v="High Discount"/>
    <s v="Ok"/>
  </r>
  <r>
    <s v="ORD5047"/>
    <s v="Mobile"/>
    <n v="511"/>
    <n v="1200"/>
    <n v="500"/>
    <s v="South"/>
    <d v="2120-09-16T00:00:00"/>
    <n v="357700"/>
    <n v="255500"/>
    <x v="8"/>
    <x v="96"/>
    <s v="Normal"/>
    <s v="Ok"/>
  </r>
  <r>
    <s v="ORD5048"/>
    <s v="Hard Disk"/>
    <n v="165"/>
    <n v="12000"/>
    <n v="200"/>
    <s v="East"/>
    <d v="2120-09-23T00:00:00"/>
    <n v="1947000"/>
    <n v="33000"/>
    <x v="8"/>
    <x v="96"/>
    <s v="High Discount"/>
    <s v="Ok"/>
  </r>
  <r>
    <s v="ORD5049"/>
    <s v="Webcam"/>
    <n v="245"/>
    <n v="800"/>
    <n v="300"/>
    <s v="North"/>
    <d v="2120-09-30T00:00:00"/>
    <n v="122500"/>
    <n v="73500"/>
    <x v="8"/>
    <x v="96"/>
    <s v="High Discount"/>
    <s v="Ok"/>
  </r>
  <r>
    <s v="ORD5050"/>
    <s v="Hard Disk"/>
    <n v="85"/>
    <n v="1200"/>
    <n v="3000"/>
    <s v="East"/>
    <d v="2120-10-07T00:00:00"/>
    <n v="0"/>
    <n v="255000"/>
    <x v="9"/>
    <x v="96"/>
    <s v="High Discount"/>
    <s v="Zero Sales"/>
  </r>
  <r>
    <s v="ORD5051"/>
    <s v="Printer"/>
    <n v="116"/>
    <n v="45000"/>
    <n v="1500"/>
    <s v="East"/>
    <d v="2120-10-14T00:00:00"/>
    <n v="5046000"/>
    <n v="174000"/>
    <x v="9"/>
    <x v="96"/>
    <s v="High Discount"/>
    <s v="Ok"/>
  </r>
  <r>
    <s v="ORD5052"/>
    <s v="Monitor"/>
    <n v="330"/>
    <n v="18000"/>
    <n v="2000"/>
    <s v="North"/>
    <d v="2120-10-21T00:00:00"/>
    <n v="5280000"/>
    <n v="660000"/>
    <x v="9"/>
    <x v="96"/>
    <s v="High Discount"/>
    <s v="Ok"/>
  </r>
  <r>
    <s v="ORD5053"/>
    <s v="Tablet"/>
    <n v="528"/>
    <n v="12000"/>
    <n v="1000"/>
    <s v="West"/>
    <d v="2120-10-28T00:00:00"/>
    <n v="5808000"/>
    <n v="528000"/>
    <x v="9"/>
    <x v="96"/>
    <s v="High Discount"/>
    <s v="Ok"/>
  </r>
  <r>
    <s v="ORD5054"/>
    <s v="Hard Disk"/>
    <n v="60"/>
    <n v="6000"/>
    <n v="3000"/>
    <s v="North"/>
    <d v="2120-11-04T00:00:00"/>
    <n v="180000"/>
    <n v="180000"/>
    <x v="10"/>
    <x v="96"/>
    <s v="High Discount"/>
    <s v="Ok"/>
  </r>
  <r>
    <s v="ORD5055"/>
    <s v="Tablet"/>
    <n v="371"/>
    <n v="1200"/>
    <n v="2000"/>
    <s v="South"/>
    <d v="2120-11-11T00:00:00"/>
    <n v="0"/>
    <n v="742000"/>
    <x v="10"/>
    <x v="96"/>
    <s v="High Discount"/>
    <s v="Zero Sales"/>
  </r>
  <r>
    <s v="ORD5056"/>
    <s v="Webcam"/>
    <n v="289"/>
    <n v="15000"/>
    <n v="300"/>
    <s v="North"/>
    <d v="2120-11-18T00:00:00"/>
    <n v="4248300"/>
    <n v="86700"/>
    <x v="10"/>
    <x v="96"/>
    <s v="High Discount"/>
    <s v="Ok"/>
  </r>
  <r>
    <s v="ORD5057"/>
    <s v="Keyboard"/>
    <n v="109"/>
    <n v="18000"/>
    <n v="500"/>
    <s v="West"/>
    <d v="2120-11-25T00:00:00"/>
    <n v="1907500"/>
    <n v="54500"/>
    <x v="10"/>
    <x v="96"/>
    <s v="High Discount"/>
    <s v="Ok"/>
  </r>
  <r>
    <s v="ORD5058"/>
    <s v="Tablet"/>
    <n v="214"/>
    <n v="6000"/>
    <n v="3000"/>
    <s v="East"/>
    <d v="2120-12-02T00:00:00"/>
    <n v="642000"/>
    <n v="642000"/>
    <x v="11"/>
    <x v="96"/>
    <s v="High Discount"/>
    <s v="Ok"/>
  </r>
  <r>
    <s v="ORD5059"/>
    <s v="Keyboard"/>
    <n v="238"/>
    <n v="1200"/>
    <n v="100"/>
    <s v="East"/>
    <d v="2120-12-09T00:00:00"/>
    <n v="261800"/>
    <n v="23800"/>
    <x v="11"/>
    <x v="96"/>
    <s v="Normal"/>
    <s v="Ok"/>
  </r>
  <r>
    <s v="ORD5060"/>
    <s v="Mobile"/>
    <n v="536"/>
    <n v="12000"/>
    <n v="2000"/>
    <s v="North"/>
    <d v="2120-12-16T00:00:00"/>
    <n v="5360000"/>
    <n v="1072000"/>
    <x v="11"/>
    <x v="96"/>
    <s v="High Discount"/>
    <s v="Ok"/>
  </r>
  <r>
    <s v="ORD5061"/>
    <s v="Monitor"/>
    <n v="141"/>
    <n v="4500"/>
    <n v="100"/>
    <s v="South"/>
    <d v="2120-12-23T00:00:00"/>
    <n v="620400"/>
    <n v="14100"/>
    <x v="11"/>
    <x v="96"/>
    <s v="Normal"/>
    <s v="Ok"/>
  </r>
  <r>
    <s v="ORD5062"/>
    <s v="Hard Disk"/>
    <n v="338"/>
    <n v="800"/>
    <n v="200"/>
    <s v="West"/>
    <d v="2120-12-30T00:00:00"/>
    <n v="202800"/>
    <n v="67600"/>
    <x v="11"/>
    <x v="96"/>
    <s v="Normal"/>
    <s v="Ok"/>
  </r>
  <r>
    <s v="ORD5063"/>
    <s v="Mobile"/>
    <n v="558"/>
    <n v="12000"/>
    <n v="400"/>
    <s v="East"/>
    <d v="2121-01-06T00:00:00"/>
    <n v="6472800"/>
    <n v="223200"/>
    <x v="0"/>
    <x v="97"/>
    <s v="Normal"/>
    <s v="Ok"/>
  </r>
  <r>
    <s v="ORD5064"/>
    <s v="Mobile"/>
    <n v="124"/>
    <n v="6000"/>
    <n v="1500"/>
    <s v="North"/>
    <d v="2121-01-13T00:00:00"/>
    <n v="558000"/>
    <n v="186000"/>
    <x v="0"/>
    <x v="97"/>
    <s v="High Discount"/>
    <s v="Ok"/>
  </r>
  <r>
    <s v="ORD5065"/>
    <s v="Speaker"/>
    <n v="477"/>
    <n v="22000"/>
    <n v="1000"/>
    <s v="South"/>
    <d v="2121-01-20T00:00:00"/>
    <n v="10017000"/>
    <n v="477000"/>
    <x v="0"/>
    <x v="97"/>
    <s v="High Discount"/>
    <s v="Ok"/>
  </r>
  <r>
    <s v="ORD5066"/>
    <s v="Laptop"/>
    <n v="434"/>
    <n v="5500"/>
    <n v="400"/>
    <s v="South"/>
    <d v="2121-01-27T00:00:00"/>
    <n v="2213400"/>
    <n v="173600"/>
    <x v="0"/>
    <x v="97"/>
    <s v="Normal"/>
    <s v="Ok"/>
  </r>
  <r>
    <s v="ORD5067"/>
    <s v="Printer"/>
    <n v="102"/>
    <n v="18000"/>
    <n v="1000"/>
    <s v="East"/>
    <d v="2121-02-03T00:00:00"/>
    <n v="1734000"/>
    <n v="102000"/>
    <x v="1"/>
    <x v="97"/>
    <s v="High Discount"/>
    <s v="Ok"/>
  </r>
  <r>
    <s v="ORD5068"/>
    <s v="Keyboard"/>
    <n v="224"/>
    <n v="15000"/>
    <n v="1500"/>
    <s v="East"/>
    <d v="2121-02-10T00:00:00"/>
    <n v="3024000"/>
    <n v="336000"/>
    <x v="1"/>
    <x v="97"/>
    <s v="High Discount"/>
    <s v="Ok"/>
  </r>
  <r>
    <s v="ORD5069"/>
    <s v="Speaker"/>
    <n v="523"/>
    <n v="12000"/>
    <n v="2000"/>
    <s v="West"/>
    <d v="2121-02-17T00:00:00"/>
    <n v="5230000"/>
    <n v="1046000"/>
    <x v="1"/>
    <x v="97"/>
    <s v="High Discount"/>
    <s v="Ok"/>
  </r>
  <r>
    <s v="ORD5070"/>
    <s v="Laptop"/>
    <n v="410"/>
    <n v="12000"/>
    <n v="1500"/>
    <s v="South"/>
    <d v="2121-02-24T00:00:00"/>
    <n v="4305000"/>
    <n v="615000"/>
    <x v="1"/>
    <x v="97"/>
    <s v="High Discount"/>
    <s v="Ok"/>
  </r>
  <r>
    <s v="ORD5071"/>
    <s v="Printer"/>
    <n v="319"/>
    <n v="5500"/>
    <n v="3000"/>
    <s v="West"/>
    <d v="2121-03-03T00:00:00"/>
    <n v="797500"/>
    <n v="957000"/>
    <x v="2"/>
    <x v="97"/>
    <s v="High Discount"/>
    <s v="Ok"/>
  </r>
  <r>
    <s v="ORD5072"/>
    <s v="Keyboard"/>
    <n v="456"/>
    <n v="4500"/>
    <n v="1500"/>
    <s v="South"/>
    <d v="2121-03-10T00:00:00"/>
    <n v="1368000"/>
    <n v="684000"/>
    <x v="2"/>
    <x v="97"/>
    <s v="High Discount"/>
    <s v="Ok"/>
  </r>
  <r>
    <s v="ORD5073"/>
    <s v="Monitor"/>
    <n v="173"/>
    <n v="18000"/>
    <n v="1500"/>
    <s v="South"/>
    <d v="2121-03-17T00:00:00"/>
    <n v="2854500"/>
    <n v="259500"/>
    <x v="2"/>
    <x v="97"/>
    <s v="High Discount"/>
    <s v="Ok"/>
  </r>
  <r>
    <s v="ORD5074"/>
    <s v="Printer"/>
    <n v="425"/>
    <n v="45000"/>
    <n v="200"/>
    <s v="North"/>
    <d v="2121-03-24T00:00:00"/>
    <n v="19040000"/>
    <n v="85000"/>
    <x v="2"/>
    <x v="97"/>
    <s v="Normal"/>
    <s v="Ok"/>
  </r>
  <r>
    <s v="ORD5075"/>
    <s v="Hard Disk"/>
    <n v="441"/>
    <n v="15000"/>
    <n v="5000"/>
    <s v="East"/>
    <d v="2121-03-31T00:00:00"/>
    <n v="4410000"/>
    <n v="2205000"/>
    <x v="2"/>
    <x v="97"/>
    <s v="High Discount"/>
    <s v="Ok"/>
  </r>
  <r>
    <s v="ORD5076"/>
    <s v="Mobile"/>
    <n v="231"/>
    <n v="6000"/>
    <n v="3000"/>
    <s v="South"/>
    <d v="2121-04-07T00:00:00"/>
    <n v="693000"/>
    <n v="693000"/>
    <x v="3"/>
    <x v="97"/>
    <s v="High Discount"/>
    <s v="Ok"/>
  </r>
  <r>
    <s v="ORD5077"/>
    <s v="Laptop"/>
    <n v="85"/>
    <n v="22000"/>
    <n v="500"/>
    <s v="West"/>
    <d v="2121-04-14T00:00:00"/>
    <n v="1827500"/>
    <n v="42500"/>
    <x v="3"/>
    <x v="97"/>
    <s v="High Discount"/>
    <s v="Ok"/>
  </r>
  <r>
    <s v="ORD5078"/>
    <s v="Laptop"/>
    <n v="261"/>
    <n v="18000"/>
    <n v="500"/>
    <s v="East"/>
    <d v="2121-04-21T00:00:00"/>
    <n v="4567500"/>
    <n v="130500"/>
    <x v="3"/>
    <x v="97"/>
    <s v="High Discount"/>
    <s v="Ok"/>
  </r>
  <r>
    <s v="ORD5079"/>
    <s v="Laptop"/>
    <n v="183"/>
    <n v="12000"/>
    <n v="500"/>
    <s v="West"/>
    <d v="2121-04-28T00:00:00"/>
    <n v="2104500"/>
    <n v="91500"/>
    <x v="3"/>
    <x v="97"/>
    <s v="High Discount"/>
    <s v="Ok"/>
  </r>
  <r>
    <s v="ORD5080"/>
    <s v="Keyboard"/>
    <n v="540"/>
    <n v="18000"/>
    <n v="200"/>
    <s v="East"/>
    <d v="2121-05-05T00:00:00"/>
    <n v="9612000"/>
    <n v="108000"/>
    <x v="4"/>
    <x v="97"/>
    <s v="Normal"/>
    <s v="Ok"/>
  </r>
  <r>
    <s v="ORD5081"/>
    <s v="Hard Disk"/>
    <n v="487"/>
    <n v="18000"/>
    <n v="500"/>
    <s v="East"/>
    <d v="2121-05-12T00:00:00"/>
    <n v="8522500"/>
    <n v="243500"/>
    <x v="4"/>
    <x v="97"/>
    <s v="High Discount"/>
    <s v="Ok"/>
  </r>
  <r>
    <s v="ORD5082"/>
    <s v="Printer"/>
    <n v="95"/>
    <n v="1200"/>
    <n v="300"/>
    <s v="South"/>
    <d v="2121-05-19T00:00:00"/>
    <n v="85500"/>
    <n v="28500"/>
    <x v="4"/>
    <x v="97"/>
    <s v="High Discount"/>
    <s v="Ok"/>
  </r>
  <r>
    <s v="ORD5083"/>
    <s v="Mobile"/>
    <n v="450"/>
    <n v="5500"/>
    <n v="1500"/>
    <s v="North"/>
    <d v="2121-05-26T00:00:00"/>
    <n v="1800000"/>
    <n v="675000"/>
    <x v="4"/>
    <x v="97"/>
    <s v="High Discount"/>
    <s v="Ok"/>
  </r>
  <r>
    <s v="ORD5084"/>
    <s v="Hard Disk"/>
    <n v="537"/>
    <n v="1200"/>
    <n v="1500"/>
    <s v="South"/>
    <d v="2121-06-02T00:00:00"/>
    <n v="0"/>
    <n v="805500"/>
    <x v="5"/>
    <x v="97"/>
    <s v="High Discount"/>
    <s v="Zero Sales"/>
  </r>
  <r>
    <s v="ORD5085"/>
    <s v="Speaker"/>
    <n v="481"/>
    <n v="6000"/>
    <n v="1000"/>
    <s v="East"/>
    <d v="2121-06-09T00:00:00"/>
    <n v="2405000"/>
    <n v="481000"/>
    <x v="5"/>
    <x v="97"/>
    <s v="High Discount"/>
    <s v="Ok"/>
  </r>
  <r>
    <s v="ORD5086"/>
    <s v="Monitor"/>
    <n v="477"/>
    <n v="4500"/>
    <n v="200"/>
    <s v="South"/>
    <d v="2121-06-16T00:00:00"/>
    <n v="2051100"/>
    <n v="95400"/>
    <x v="5"/>
    <x v="97"/>
    <s v="Normal"/>
    <s v="Ok"/>
  </r>
  <r>
    <s v="ORD5087"/>
    <s v="Tablet"/>
    <n v="566"/>
    <n v="18000"/>
    <n v="400"/>
    <s v="South"/>
    <d v="2121-06-23T00:00:00"/>
    <n v="9961600"/>
    <n v="226400"/>
    <x v="5"/>
    <x v="97"/>
    <s v="Normal"/>
    <s v="Ok"/>
  </r>
  <r>
    <s v="ORD5088"/>
    <s v="Hard Disk"/>
    <n v="511"/>
    <n v="45000"/>
    <n v="5000"/>
    <s v="East"/>
    <d v="2121-06-30T00:00:00"/>
    <n v="20440000"/>
    <n v="2555000"/>
    <x v="5"/>
    <x v="97"/>
    <s v="High Discount"/>
    <s v="Ok"/>
  </r>
  <r>
    <s v="ORD5089"/>
    <s v="Speaker"/>
    <n v="230"/>
    <n v="22000"/>
    <n v="500"/>
    <s v="East"/>
    <d v="2121-07-07T00:00:00"/>
    <n v="4945000"/>
    <n v="115000"/>
    <x v="6"/>
    <x v="97"/>
    <s v="High Discount"/>
    <s v="Ok"/>
  </r>
  <r>
    <s v="ORD5090"/>
    <s v="Mobile"/>
    <n v="194"/>
    <n v="800"/>
    <n v="1500"/>
    <s v="South"/>
    <d v="2121-07-14T00:00:00"/>
    <n v="0"/>
    <n v="291000"/>
    <x v="6"/>
    <x v="97"/>
    <s v="High Discount"/>
    <s v="Zero Sales"/>
  </r>
  <r>
    <s v="ORD5091"/>
    <s v="Tablet"/>
    <n v="314"/>
    <n v="1200"/>
    <n v="500"/>
    <s v="South"/>
    <d v="2121-07-21T00:00:00"/>
    <n v="219800"/>
    <n v="157000"/>
    <x v="6"/>
    <x v="97"/>
    <s v="High Discount"/>
    <s v="Ok"/>
  </r>
  <r>
    <s v="ORD5092"/>
    <s v="Tablet"/>
    <n v="455"/>
    <n v="6000"/>
    <n v="3000"/>
    <s v="South"/>
    <d v="2121-07-28T00:00:00"/>
    <n v="1365000"/>
    <n v="1365000"/>
    <x v="6"/>
    <x v="97"/>
    <s v="High Discount"/>
    <s v="Ok"/>
  </r>
  <r>
    <s v="ORD5093"/>
    <s v="Hard Disk"/>
    <n v="533"/>
    <n v="6000"/>
    <n v="1500"/>
    <s v="West"/>
    <d v="2121-08-04T00:00:00"/>
    <n v="2398500"/>
    <n v="799500"/>
    <x v="7"/>
    <x v="97"/>
    <s v="High Discount"/>
    <s v="Ok"/>
  </r>
  <r>
    <s v="ORD5094"/>
    <s v="Laptop"/>
    <n v="531"/>
    <n v="18000"/>
    <n v="3000"/>
    <s v="South"/>
    <d v="2121-08-11T00:00:00"/>
    <n v="7965000"/>
    <n v="1593000"/>
    <x v="7"/>
    <x v="97"/>
    <s v="High Discount"/>
    <s v="Ok"/>
  </r>
  <r>
    <s v="ORD5095"/>
    <s v="Mouse"/>
    <n v="286"/>
    <n v="4500"/>
    <n v="200"/>
    <s v="West"/>
    <d v="2121-08-18T00:00:00"/>
    <n v="1229800"/>
    <n v="57200"/>
    <x v="7"/>
    <x v="97"/>
    <s v="Normal"/>
    <s v="Ok"/>
  </r>
  <r>
    <s v="ORD5096"/>
    <s v="Mobile"/>
    <n v="574"/>
    <n v="12000"/>
    <n v="400"/>
    <s v="North"/>
    <d v="2121-08-25T00:00:00"/>
    <n v="6658400"/>
    <n v="229600"/>
    <x v="7"/>
    <x v="97"/>
    <s v="Normal"/>
    <s v="Ok"/>
  </r>
  <r>
    <s v="ORD5097"/>
    <s v="Laptop"/>
    <n v="388"/>
    <n v="45000"/>
    <n v="400"/>
    <s v="West"/>
    <d v="2121-09-01T00:00:00"/>
    <n v="17304800"/>
    <n v="155200"/>
    <x v="8"/>
    <x v="97"/>
    <s v="High Discount"/>
    <s v="Ok"/>
  </r>
  <r>
    <s v="ORD5098"/>
    <s v="Mobile"/>
    <n v="317"/>
    <n v="18000"/>
    <n v="500"/>
    <s v="South"/>
    <d v="2121-09-08T00:00:00"/>
    <n v="5547500"/>
    <n v="158500"/>
    <x v="8"/>
    <x v="97"/>
    <s v="High Discount"/>
    <s v="Ok"/>
  </r>
  <r>
    <s v="ORD5099"/>
    <s v="Mouse"/>
    <n v="315"/>
    <n v="800"/>
    <n v="1000"/>
    <s v="North"/>
    <d v="2121-09-15T00:00:00"/>
    <n v="0"/>
    <n v="315000"/>
    <x v="8"/>
    <x v="97"/>
    <s v="High Discount"/>
    <s v="Zero Sales"/>
  </r>
  <r>
    <s v="ORD5100"/>
    <s v="Monitor"/>
    <n v="577"/>
    <n v="1200"/>
    <n v="200"/>
    <s v="West"/>
    <d v="2121-09-22T00:00:00"/>
    <n v="577000"/>
    <n v="115400"/>
    <x v="8"/>
    <x v="97"/>
    <s v="Normal"/>
    <s v="Ok"/>
  </r>
  <r>
    <s v="ORD5101"/>
    <s v="Mouse"/>
    <n v="141"/>
    <n v="15000"/>
    <n v="1000"/>
    <s v="West"/>
    <d v="2121-09-29T00:00:00"/>
    <n v="1974000"/>
    <n v="141000"/>
    <x v="8"/>
    <x v="97"/>
    <s v="High Discount"/>
    <s v="Ok"/>
  </r>
  <r>
    <s v="ORD5102"/>
    <s v="Webcam"/>
    <n v="297"/>
    <n v="4500"/>
    <n v="200"/>
    <s v="East"/>
    <d v="2121-10-06T00:00:00"/>
    <n v="1277100"/>
    <n v="59400"/>
    <x v="9"/>
    <x v="97"/>
    <s v="Normal"/>
    <s v="Ok"/>
  </r>
  <r>
    <s v="ORD5103"/>
    <s v="Hard Disk"/>
    <n v="68"/>
    <n v="800"/>
    <n v="1000"/>
    <s v="North"/>
    <d v="2121-10-13T00:00:00"/>
    <n v="0"/>
    <n v="68000"/>
    <x v="9"/>
    <x v="97"/>
    <s v="High Discount"/>
    <s v="Zero Sales"/>
  </r>
  <r>
    <s v="ORD5104"/>
    <s v="Hard Disk"/>
    <n v="439"/>
    <n v="800"/>
    <n v="1500"/>
    <s v="East"/>
    <d v="2121-10-20T00:00:00"/>
    <n v="0"/>
    <n v="658500"/>
    <x v="9"/>
    <x v="97"/>
    <s v="High Discount"/>
    <s v="Zero Sales"/>
  </r>
  <r>
    <s v="ORD5105"/>
    <s v="Speaker"/>
    <n v="437"/>
    <n v="18000"/>
    <n v="1500"/>
    <s v="North"/>
    <d v="2121-10-27T00:00:00"/>
    <n v="7210500"/>
    <n v="655500"/>
    <x v="9"/>
    <x v="97"/>
    <s v="High Discount"/>
    <s v="Ok"/>
  </r>
  <r>
    <s v="ORD5106"/>
    <s v="Laptop"/>
    <n v="144"/>
    <n v="15000"/>
    <n v="400"/>
    <s v="West"/>
    <d v="2121-11-03T00:00:00"/>
    <n v="2102400"/>
    <n v="57600"/>
    <x v="10"/>
    <x v="97"/>
    <s v="High Discount"/>
    <s v="Ok"/>
  </r>
  <r>
    <s v="ORD5107"/>
    <s v="Speaker"/>
    <n v="479"/>
    <n v="18000"/>
    <n v="1500"/>
    <s v="East"/>
    <d v="2121-11-10T00:00:00"/>
    <n v="7903500"/>
    <n v="718500"/>
    <x v="10"/>
    <x v="97"/>
    <s v="High Discount"/>
    <s v="Ok"/>
  </r>
  <r>
    <s v="ORD5108"/>
    <s v="Webcam"/>
    <n v="86"/>
    <n v="15000"/>
    <n v="500"/>
    <s v="South"/>
    <d v="2121-11-17T00:00:00"/>
    <n v="1247000"/>
    <n v="43000"/>
    <x v="10"/>
    <x v="97"/>
    <s v="High Discount"/>
    <s v="Ok"/>
  </r>
  <r>
    <s v="ORD5109"/>
    <s v="Mouse"/>
    <n v="442"/>
    <n v="6000"/>
    <n v="5000"/>
    <s v="West"/>
    <d v="2121-11-24T00:00:00"/>
    <n v="442000"/>
    <n v="2210000"/>
    <x v="10"/>
    <x v="97"/>
    <s v="High Discount"/>
    <s v="Ok"/>
  </r>
  <r>
    <s v="ORD5110"/>
    <s v="Hard Disk"/>
    <n v="340"/>
    <n v="45000"/>
    <n v="400"/>
    <s v="North"/>
    <d v="2121-12-01T00:00:00"/>
    <n v="15164000"/>
    <n v="136000"/>
    <x v="11"/>
    <x v="97"/>
    <s v="High Discount"/>
    <s v="Ok"/>
  </r>
  <r>
    <s v="ORD5111"/>
    <s v="Keyboard"/>
    <n v="352"/>
    <n v="4500"/>
    <n v="200"/>
    <s v="North"/>
    <d v="2121-12-08T00:00:00"/>
    <n v="1513600"/>
    <n v="70400"/>
    <x v="11"/>
    <x v="97"/>
    <s v="Normal"/>
    <s v="Ok"/>
  </r>
  <r>
    <s v="ORD5112"/>
    <s v="Mouse"/>
    <n v="450"/>
    <n v="6000"/>
    <n v="400"/>
    <s v="East"/>
    <d v="2121-12-15T00:00:00"/>
    <n v="2520000"/>
    <n v="180000"/>
    <x v="11"/>
    <x v="97"/>
    <s v="Normal"/>
    <s v="Ok"/>
  </r>
  <r>
    <s v="ORD5113"/>
    <s v="Mouse"/>
    <n v="393"/>
    <n v="4500"/>
    <n v="3000"/>
    <s v="East"/>
    <d v="2121-12-22T00:00:00"/>
    <n v="589500"/>
    <n v="1179000"/>
    <x v="11"/>
    <x v="97"/>
    <s v="High Discount"/>
    <s v="Ok"/>
  </r>
  <r>
    <s v="ORD5114"/>
    <s v="Webcam"/>
    <n v="567"/>
    <n v="1200"/>
    <n v="400"/>
    <s v="North"/>
    <d v="2121-12-29T00:00:00"/>
    <n v="453600"/>
    <n v="226800"/>
    <x v="11"/>
    <x v="97"/>
    <s v="Normal"/>
    <s v="Ok"/>
  </r>
  <r>
    <s v="ORD5115"/>
    <s v="Monitor"/>
    <n v="426"/>
    <n v="12000"/>
    <n v="1500"/>
    <s v="West"/>
    <d v="2122-01-05T00:00:00"/>
    <n v="4473000"/>
    <n v="639000"/>
    <x v="0"/>
    <x v="98"/>
    <s v="High Discount"/>
    <s v="Ok"/>
  </r>
  <r>
    <s v="ORD5116"/>
    <s v="Mobile"/>
    <n v="214"/>
    <n v="45000"/>
    <n v="200"/>
    <s v="East"/>
    <d v="2122-01-12T00:00:00"/>
    <n v="9587200"/>
    <n v="42800"/>
    <x v="0"/>
    <x v="98"/>
    <s v="Normal"/>
    <s v="Ok"/>
  </r>
  <r>
    <s v="ORD5117"/>
    <s v="Webcam"/>
    <n v="62"/>
    <n v="4500"/>
    <n v="500"/>
    <s v="South"/>
    <d v="2122-01-19T00:00:00"/>
    <n v="248000"/>
    <n v="31000"/>
    <x v="0"/>
    <x v="98"/>
    <s v="High Discount"/>
    <s v="Ok"/>
  </r>
  <r>
    <s v="ORD5118"/>
    <s v="Mobile"/>
    <n v="74"/>
    <n v="12000"/>
    <n v="3000"/>
    <s v="North"/>
    <d v="2122-01-26T00:00:00"/>
    <n v="666000"/>
    <n v="222000"/>
    <x v="0"/>
    <x v="98"/>
    <s v="High Discount"/>
    <s v="Ok"/>
  </r>
  <r>
    <s v="ORD5119"/>
    <s v="Hard Disk"/>
    <n v="172"/>
    <n v="12000"/>
    <n v="3000"/>
    <s v="South"/>
    <d v="2122-02-02T00:00:00"/>
    <n v="1548000"/>
    <n v="516000"/>
    <x v="1"/>
    <x v="98"/>
    <s v="High Discount"/>
    <s v="Ok"/>
  </r>
  <r>
    <s v="ORD5120"/>
    <s v="Webcam"/>
    <n v="178"/>
    <n v="12000"/>
    <n v="3000"/>
    <s v="North"/>
    <d v="2122-02-09T00:00:00"/>
    <n v="1602000"/>
    <n v="534000"/>
    <x v="1"/>
    <x v="98"/>
    <s v="High Discount"/>
    <s v="Ok"/>
  </r>
  <r>
    <s v="ORD5121"/>
    <s v="Mobile"/>
    <n v="596"/>
    <n v="18000"/>
    <n v="500"/>
    <s v="South"/>
    <d v="2122-02-16T00:00:00"/>
    <n v="10430000"/>
    <n v="298000"/>
    <x v="1"/>
    <x v="98"/>
    <s v="Normal"/>
    <s v="Ok"/>
  </r>
  <r>
    <s v="ORD5122"/>
    <s v="Speaker"/>
    <n v="358"/>
    <n v="12000"/>
    <n v="2000"/>
    <s v="West"/>
    <d v="2122-02-23T00:00:00"/>
    <n v="3580000"/>
    <n v="716000"/>
    <x v="1"/>
    <x v="98"/>
    <s v="High Discount"/>
    <s v="Ok"/>
  </r>
  <r>
    <s v="ORD5123"/>
    <s v="Webcam"/>
    <n v="485"/>
    <n v="18000"/>
    <n v="200"/>
    <s v="North"/>
    <d v="2122-03-02T00:00:00"/>
    <n v="8633000"/>
    <n v="97000"/>
    <x v="2"/>
    <x v="98"/>
    <s v="Normal"/>
    <s v="Ok"/>
  </r>
  <r>
    <s v="ORD5124"/>
    <s v="Hard Disk"/>
    <n v="231"/>
    <n v="6000"/>
    <n v="3000"/>
    <s v="West"/>
    <d v="2122-03-09T00:00:00"/>
    <n v="693000"/>
    <n v="693000"/>
    <x v="2"/>
    <x v="98"/>
    <s v="High Discount"/>
    <s v="Ok"/>
  </r>
  <r>
    <s v="ORD5125"/>
    <s v="Webcam"/>
    <n v="92"/>
    <n v="15000"/>
    <n v="100"/>
    <s v="East"/>
    <d v="2122-03-16T00:00:00"/>
    <n v="1370800"/>
    <n v="9200"/>
    <x v="2"/>
    <x v="98"/>
    <s v="High Discount"/>
    <s v="Ok"/>
  </r>
  <r>
    <s v="ORD5126"/>
    <s v="Hard Disk"/>
    <n v="453"/>
    <n v="5500"/>
    <n v="400"/>
    <s v="North"/>
    <d v="2122-03-23T00:00:00"/>
    <n v="2310300"/>
    <n v="181200"/>
    <x v="2"/>
    <x v="98"/>
    <s v="Normal"/>
    <s v="Ok"/>
  </r>
  <r>
    <s v="ORD5127"/>
    <s v="Webcam"/>
    <n v="312"/>
    <n v="18000"/>
    <n v="100"/>
    <s v="West"/>
    <d v="2122-03-30T00:00:00"/>
    <n v="5584800"/>
    <n v="31200"/>
    <x v="2"/>
    <x v="98"/>
    <s v="Normal"/>
    <s v="Ok"/>
  </r>
  <r>
    <s v="ORD5128"/>
    <s v="Mobile"/>
    <n v="119"/>
    <n v="18000"/>
    <n v="3000"/>
    <s v="South"/>
    <d v="2122-04-06T00:00:00"/>
    <n v="1785000"/>
    <n v="357000"/>
    <x v="3"/>
    <x v="98"/>
    <s v="High Discount"/>
    <s v="Ok"/>
  </r>
  <r>
    <s v="ORD5129"/>
    <s v="Monitor"/>
    <n v="341"/>
    <n v="18000"/>
    <n v="1500"/>
    <s v="West"/>
    <d v="2122-04-13T00:00:00"/>
    <n v="5626500"/>
    <n v="511500"/>
    <x v="3"/>
    <x v="98"/>
    <s v="High Discount"/>
    <s v="Ok"/>
  </r>
  <r>
    <s v="ORD5130"/>
    <s v="Printer"/>
    <n v="263"/>
    <n v="45000"/>
    <n v="3000"/>
    <s v="North"/>
    <d v="2122-04-20T00:00:00"/>
    <n v="11046000"/>
    <n v="789000"/>
    <x v="3"/>
    <x v="98"/>
    <s v="High Discount"/>
    <s v="Ok"/>
  </r>
  <r>
    <s v="ORD5131"/>
    <s v="Mobile"/>
    <n v="196"/>
    <n v="800"/>
    <n v="400"/>
    <s v="West"/>
    <d v="2122-04-27T00:00:00"/>
    <n v="78400"/>
    <n v="78400"/>
    <x v="3"/>
    <x v="98"/>
    <s v="High Discount"/>
    <s v="Ok"/>
  </r>
  <r>
    <s v="ORD5132"/>
    <s v="Laptop"/>
    <n v="74"/>
    <n v="800"/>
    <n v="1500"/>
    <s v="South"/>
    <d v="2122-05-04T00:00:00"/>
    <n v="0"/>
    <n v="111000"/>
    <x v="4"/>
    <x v="98"/>
    <s v="High Discount"/>
    <s v="Zero Sales"/>
  </r>
  <r>
    <s v="ORD5133"/>
    <s v="Tablet"/>
    <n v="372"/>
    <n v="45000"/>
    <n v="1000"/>
    <s v="South"/>
    <d v="2122-05-11T00:00:00"/>
    <n v="16368000"/>
    <n v="372000"/>
    <x v="4"/>
    <x v="98"/>
    <s v="High Discount"/>
    <s v="Ok"/>
  </r>
  <r>
    <s v="ORD5134"/>
    <s v="Monitor"/>
    <n v="158"/>
    <n v="45000"/>
    <n v="200"/>
    <s v="South"/>
    <d v="2122-05-18T00:00:00"/>
    <n v="7078400"/>
    <n v="31600"/>
    <x v="4"/>
    <x v="98"/>
    <s v="High Discount"/>
    <s v="Ok"/>
  </r>
  <r>
    <s v="ORD5135"/>
    <s v="Speaker"/>
    <n v="300"/>
    <n v="800"/>
    <n v="400"/>
    <s v="East"/>
    <d v="2122-05-25T00:00:00"/>
    <n v="120000"/>
    <n v="120000"/>
    <x v="4"/>
    <x v="98"/>
    <s v="High Discount"/>
    <s v="Ok"/>
  </r>
  <r>
    <s v="ORD5136"/>
    <s v="Mouse"/>
    <n v="531"/>
    <n v="800"/>
    <n v="1500"/>
    <s v="North"/>
    <d v="2122-06-01T00:00:00"/>
    <n v="0"/>
    <n v="796500"/>
    <x v="5"/>
    <x v="98"/>
    <s v="High Discount"/>
    <s v="Zero Sales"/>
  </r>
  <r>
    <s v="ORD5137"/>
    <s v="Mobile"/>
    <n v="224"/>
    <n v="12000"/>
    <n v="400"/>
    <s v="South"/>
    <d v="2122-06-08T00:00:00"/>
    <n v="2598400"/>
    <n v="89600"/>
    <x v="5"/>
    <x v="98"/>
    <s v="High Discount"/>
    <s v="Ok"/>
  </r>
  <r>
    <s v="ORD5138"/>
    <s v="Webcam"/>
    <n v="396"/>
    <n v="22000"/>
    <n v="400"/>
    <s v="East"/>
    <d v="2122-06-15T00:00:00"/>
    <n v="8553600"/>
    <n v="158400"/>
    <x v="5"/>
    <x v="98"/>
    <s v="High Discount"/>
    <s v="Ok"/>
  </r>
  <r>
    <s v="ORD5139"/>
    <s v="Mobile"/>
    <n v="219"/>
    <n v="4500"/>
    <n v="2000"/>
    <s v="South"/>
    <d v="2122-06-22T00:00:00"/>
    <n v="547500"/>
    <n v="438000"/>
    <x v="5"/>
    <x v="98"/>
    <s v="High Discount"/>
    <s v="Ok"/>
  </r>
  <r>
    <s v="ORD5140"/>
    <s v="Keyboard"/>
    <n v="51"/>
    <n v="800"/>
    <n v="100"/>
    <s v="West"/>
    <d v="2122-06-29T00:00:00"/>
    <n v="35700"/>
    <n v="5100"/>
    <x v="5"/>
    <x v="98"/>
    <s v="High Discount"/>
    <s v="Ok"/>
  </r>
  <r>
    <s v="ORD5141"/>
    <s v="Monitor"/>
    <n v="411"/>
    <n v="45000"/>
    <n v="3000"/>
    <s v="North"/>
    <d v="2122-07-06T00:00:00"/>
    <n v="17262000"/>
    <n v="1233000"/>
    <x v="6"/>
    <x v="98"/>
    <s v="High Discount"/>
    <s v="Ok"/>
  </r>
  <r>
    <s v="ORD5142"/>
    <s v="Printer"/>
    <n v="345"/>
    <n v="22000"/>
    <n v="1500"/>
    <s v="West"/>
    <d v="2122-07-13T00:00:00"/>
    <n v="7072500"/>
    <n v="517500"/>
    <x v="6"/>
    <x v="98"/>
    <s v="High Discount"/>
    <s v="Ok"/>
  </r>
  <r>
    <s v="ORD5143"/>
    <s v="Speaker"/>
    <n v="251"/>
    <n v="45000"/>
    <n v="500"/>
    <s v="East"/>
    <d v="2122-07-20T00:00:00"/>
    <n v="11169500"/>
    <n v="125500"/>
    <x v="6"/>
    <x v="98"/>
    <s v="High Discount"/>
    <s v="Ok"/>
  </r>
  <r>
    <s v="ORD5144"/>
    <s v="Keyboard"/>
    <n v="338"/>
    <n v="22000"/>
    <n v="3000"/>
    <s v="West"/>
    <d v="2122-07-27T00:00:00"/>
    <n v="6422000"/>
    <n v="1014000"/>
    <x v="6"/>
    <x v="98"/>
    <s v="High Discount"/>
    <s v="Ok"/>
  </r>
  <r>
    <s v="ORD5145"/>
    <s v="Hard Disk"/>
    <n v="111"/>
    <n v="18000"/>
    <n v="300"/>
    <s v="West"/>
    <d v="2122-08-03T00:00:00"/>
    <n v="1964700"/>
    <n v="33300"/>
    <x v="7"/>
    <x v="98"/>
    <s v="High Discount"/>
    <s v="Ok"/>
  </r>
  <r>
    <s v="ORD5146"/>
    <s v="Keyboard"/>
    <n v="551"/>
    <n v="1200"/>
    <n v="3000"/>
    <s v="South"/>
    <d v="2122-08-10T00:00:00"/>
    <n v="0"/>
    <n v="1653000"/>
    <x v="7"/>
    <x v="98"/>
    <s v="High Discount"/>
    <s v="Zero Sales"/>
  </r>
  <r>
    <s v="ORD5147"/>
    <s v="Mobile"/>
    <n v="175"/>
    <n v="22000"/>
    <n v="500"/>
    <s v="West"/>
    <d v="2122-08-17T00:00:00"/>
    <n v="3762500"/>
    <n v="87500"/>
    <x v="7"/>
    <x v="98"/>
    <s v="High Discount"/>
    <s v="Ok"/>
  </r>
  <r>
    <s v="ORD5148"/>
    <s v="Speaker"/>
    <n v="98"/>
    <n v="15000"/>
    <n v="500"/>
    <s v="South"/>
    <d v="2122-08-24T00:00:00"/>
    <n v="1421000"/>
    <n v="49000"/>
    <x v="7"/>
    <x v="98"/>
    <s v="High Discount"/>
    <s v="Ok"/>
  </r>
  <r>
    <s v="ORD5149"/>
    <s v="Mobile"/>
    <n v="228"/>
    <n v="6000"/>
    <n v="1000"/>
    <s v="South"/>
    <d v="2122-08-31T00:00:00"/>
    <n v="1140000"/>
    <n v="228000"/>
    <x v="7"/>
    <x v="98"/>
    <s v="High Discount"/>
    <s v="Ok"/>
  </r>
  <r>
    <s v="ORD5150"/>
    <s v="Hard Disk"/>
    <n v="542"/>
    <n v="15000"/>
    <n v="400"/>
    <s v="North"/>
    <d v="2122-09-07T00:00:00"/>
    <n v="7913200"/>
    <n v="216800"/>
    <x v="8"/>
    <x v="98"/>
    <s v="Normal"/>
    <s v="Ok"/>
  </r>
  <r>
    <s v="ORD5151"/>
    <s v="Mouse"/>
    <n v="482"/>
    <n v="18000"/>
    <n v="100"/>
    <s v="East"/>
    <d v="2122-09-14T00:00:00"/>
    <n v="8627800"/>
    <n v="48200"/>
    <x v="8"/>
    <x v="98"/>
    <s v="Normal"/>
    <s v="Ok"/>
  </r>
  <r>
    <s v="ORD5152"/>
    <s v="Speaker"/>
    <n v="351"/>
    <n v="5500"/>
    <n v="5000"/>
    <s v="East"/>
    <d v="2122-09-21T00:00:00"/>
    <n v="175500"/>
    <n v="1755000"/>
    <x v="8"/>
    <x v="98"/>
    <s v="High Discount"/>
    <s v="Ok"/>
  </r>
  <r>
    <s v="ORD5153"/>
    <s v="Mouse"/>
    <n v="218"/>
    <n v="5500"/>
    <n v="3000"/>
    <s v="East"/>
    <d v="2122-09-28T00:00:00"/>
    <n v="545000"/>
    <n v="654000"/>
    <x v="8"/>
    <x v="98"/>
    <s v="High Discount"/>
    <s v="Ok"/>
  </r>
  <r>
    <s v="ORD5154"/>
    <s v="Monitor"/>
    <n v="318"/>
    <n v="15000"/>
    <n v="1000"/>
    <s v="South"/>
    <d v="2122-10-05T00:00:00"/>
    <n v="4452000"/>
    <n v="318000"/>
    <x v="9"/>
    <x v="98"/>
    <s v="High Discount"/>
    <s v="Ok"/>
  </r>
  <r>
    <s v="ORD5155"/>
    <s v="Monitor"/>
    <n v="413"/>
    <n v="5500"/>
    <n v="1500"/>
    <s v="East"/>
    <d v="2122-10-12T00:00:00"/>
    <n v="1652000"/>
    <n v="619500"/>
    <x v="9"/>
    <x v="98"/>
    <s v="High Discount"/>
    <s v="Ok"/>
  </r>
  <r>
    <s v="ORD5156"/>
    <s v="Mouse"/>
    <n v="149"/>
    <n v="22000"/>
    <n v="300"/>
    <s v="South"/>
    <d v="2122-10-19T00:00:00"/>
    <n v="3233300"/>
    <n v="44700"/>
    <x v="9"/>
    <x v="98"/>
    <s v="High Discount"/>
    <s v="Ok"/>
  </r>
  <r>
    <s v="ORD5157"/>
    <s v="Monitor"/>
    <n v="264"/>
    <n v="15000"/>
    <n v="2000"/>
    <s v="North"/>
    <d v="2122-10-26T00:00:00"/>
    <n v="3432000"/>
    <n v="528000"/>
    <x v="9"/>
    <x v="98"/>
    <s v="High Discount"/>
    <s v="Ok"/>
  </r>
  <r>
    <s v="ORD5158"/>
    <s v="Speaker"/>
    <n v="146"/>
    <n v="45000"/>
    <n v="1500"/>
    <s v="East"/>
    <d v="2122-11-02T00:00:00"/>
    <n v="6351000"/>
    <n v="219000"/>
    <x v="10"/>
    <x v="98"/>
    <s v="High Discount"/>
    <s v="Ok"/>
  </r>
  <r>
    <s v="ORD5159"/>
    <s v="Webcam"/>
    <n v="597"/>
    <n v="18000"/>
    <n v="2000"/>
    <s v="South"/>
    <d v="2122-11-09T00:00:00"/>
    <n v="9552000"/>
    <n v="1194000"/>
    <x v="10"/>
    <x v="98"/>
    <s v="High Discount"/>
    <s v="Ok"/>
  </r>
  <r>
    <s v="ORD5160"/>
    <s v="Laptop"/>
    <n v="386"/>
    <n v="5500"/>
    <n v="1000"/>
    <s v="East"/>
    <d v="2122-11-16T00:00:00"/>
    <n v="1737000"/>
    <n v="386000"/>
    <x v="10"/>
    <x v="98"/>
    <s v="High Discount"/>
    <s v="Ok"/>
  </r>
  <r>
    <s v="ORD5161"/>
    <s v="Monitor"/>
    <n v="408"/>
    <n v="45000"/>
    <n v="3000"/>
    <s v="East"/>
    <d v="2122-11-23T00:00:00"/>
    <n v="17136000"/>
    <n v="1224000"/>
    <x v="10"/>
    <x v="98"/>
    <s v="High Discount"/>
    <s v="Ok"/>
  </r>
  <r>
    <s v="ORD5162"/>
    <s v="Monitor"/>
    <n v="339"/>
    <n v="4500"/>
    <n v="400"/>
    <s v="North"/>
    <d v="2122-11-30T00:00:00"/>
    <n v="1389900"/>
    <n v="135600"/>
    <x v="10"/>
    <x v="98"/>
    <s v="High Discount"/>
    <s v="Ok"/>
  </r>
  <r>
    <s v="ORD5163"/>
    <s v="Mobile"/>
    <n v="445"/>
    <n v="18000"/>
    <n v="3000"/>
    <s v="West"/>
    <d v="2122-12-07T00:00:00"/>
    <n v="6675000"/>
    <n v="1335000"/>
    <x v="11"/>
    <x v="98"/>
    <s v="High Discount"/>
    <s v="Ok"/>
  </r>
  <r>
    <s v="ORD5164"/>
    <s v="Mouse"/>
    <n v="409"/>
    <n v="18000"/>
    <n v="3000"/>
    <s v="East"/>
    <d v="2122-12-14T00:00:00"/>
    <n v="6135000"/>
    <n v="1227000"/>
    <x v="11"/>
    <x v="98"/>
    <s v="High Discount"/>
    <s v="Ok"/>
  </r>
  <r>
    <s v="ORD5165"/>
    <s v="Tablet"/>
    <n v="396"/>
    <n v="800"/>
    <n v="1500"/>
    <s v="North"/>
    <d v="2122-12-21T00:00:00"/>
    <n v="0"/>
    <n v="594000"/>
    <x v="11"/>
    <x v="98"/>
    <s v="High Discount"/>
    <s v="Zero Sales"/>
  </r>
  <r>
    <s v="ORD5166"/>
    <s v="Printer"/>
    <n v="173"/>
    <n v="15000"/>
    <n v="500"/>
    <s v="East"/>
    <d v="2122-12-28T00:00:00"/>
    <n v="2508500"/>
    <n v="86500"/>
    <x v="11"/>
    <x v="98"/>
    <s v="High Discount"/>
    <s v="Ok"/>
  </r>
  <r>
    <s v="ORD5167"/>
    <s v="Keyboard"/>
    <n v="587"/>
    <n v="18000"/>
    <n v="500"/>
    <s v="East"/>
    <d v="2123-01-04T00:00:00"/>
    <n v="10272500"/>
    <n v="293500"/>
    <x v="0"/>
    <x v="99"/>
    <s v="Normal"/>
    <s v="Ok"/>
  </r>
  <r>
    <s v="ORD5168"/>
    <s v="Monitor"/>
    <n v="471"/>
    <n v="12000"/>
    <n v="500"/>
    <s v="East"/>
    <d v="2123-01-11T00:00:00"/>
    <n v="5416500"/>
    <n v="235500"/>
    <x v="0"/>
    <x v="99"/>
    <s v="High Discount"/>
    <s v="Ok"/>
  </r>
  <r>
    <s v="ORD5169"/>
    <s v="Keyboard"/>
    <n v="385"/>
    <n v="22000"/>
    <n v="500"/>
    <s v="East"/>
    <d v="2123-01-18T00:00:00"/>
    <n v="8277500"/>
    <n v="192500"/>
    <x v="0"/>
    <x v="99"/>
    <s v="High Discount"/>
    <s v="Ok"/>
  </r>
  <r>
    <s v="ORD5170"/>
    <s v="Speaker"/>
    <n v="552"/>
    <n v="1200"/>
    <n v="1000"/>
    <s v="West"/>
    <d v="2123-01-25T00:00:00"/>
    <n v="110400"/>
    <n v="552000"/>
    <x v="0"/>
    <x v="99"/>
    <s v="High Discount"/>
    <s v="Ok"/>
  </r>
  <r>
    <s v="ORD5171"/>
    <s v="Tablet"/>
    <n v="106"/>
    <n v="4500"/>
    <n v="100"/>
    <s v="West"/>
    <d v="2123-02-01T00:00:00"/>
    <n v="466400"/>
    <n v="10600"/>
    <x v="1"/>
    <x v="99"/>
    <s v="Normal"/>
    <s v="Ok"/>
  </r>
  <r>
    <s v="ORD5172"/>
    <s v="Printer"/>
    <n v="125"/>
    <n v="18000"/>
    <n v="1000"/>
    <s v="East"/>
    <d v="2123-02-08T00:00:00"/>
    <n v="2125000"/>
    <n v="125000"/>
    <x v="1"/>
    <x v="99"/>
    <s v="High Discount"/>
    <s v="Ok"/>
  </r>
  <r>
    <s v="ORD5173"/>
    <s v="Mouse"/>
    <n v="515"/>
    <n v="1200"/>
    <n v="200"/>
    <s v="East"/>
    <d v="2123-02-15T00:00:00"/>
    <n v="515000"/>
    <n v="103000"/>
    <x v="1"/>
    <x v="99"/>
    <s v="Normal"/>
    <s v="Ok"/>
  </r>
  <r>
    <s v="ORD5174"/>
    <s v="Laptop"/>
    <n v="334"/>
    <n v="6000"/>
    <n v="500"/>
    <s v="North"/>
    <d v="2123-02-22T00:00:00"/>
    <n v="1837000"/>
    <n v="167000"/>
    <x v="1"/>
    <x v="99"/>
    <s v="High Discount"/>
    <s v="Ok"/>
  </r>
  <r>
    <s v="ORD5175"/>
    <s v="Printer"/>
    <n v="435"/>
    <n v="800"/>
    <n v="3000"/>
    <s v="North"/>
    <d v="2123-03-01T00:00:00"/>
    <n v="0"/>
    <n v="1305000"/>
    <x v="2"/>
    <x v="99"/>
    <s v="High Discount"/>
    <s v="Zero Sales"/>
  </r>
  <r>
    <s v="ORD5176"/>
    <s v="Printer"/>
    <n v="308"/>
    <n v="12000"/>
    <n v="200"/>
    <s v="South"/>
    <d v="2123-03-08T00:00:00"/>
    <n v="3634400"/>
    <n v="61600"/>
    <x v="2"/>
    <x v="99"/>
    <s v="Normal"/>
    <s v="Ok"/>
  </r>
  <r>
    <s v="ORD5177"/>
    <s v="Laptop"/>
    <n v="526"/>
    <n v="5500"/>
    <n v="1000"/>
    <s v="West"/>
    <d v="2123-03-15T00:00:00"/>
    <n v="2367000"/>
    <n v="526000"/>
    <x v="2"/>
    <x v="99"/>
    <s v="High Discount"/>
    <s v="Ok"/>
  </r>
  <r>
    <s v="ORD5178"/>
    <s v="Webcam"/>
    <n v="60"/>
    <n v="6000"/>
    <n v="300"/>
    <s v="East"/>
    <d v="2123-03-22T00:00:00"/>
    <n v="342000"/>
    <n v="18000"/>
    <x v="2"/>
    <x v="99"/>
    <s v="High Discount"/>
    <s v="Ok"/>
  </r>
  <r>
    <s v="ORD5179"/>
    <s v="Mouse"/>
    <n v="309"/>
    <n v="22000"/>
    <n v="400"/>
    <s v="West"/>
    <d v="2123-03-29T00:00:00"/>
    <n v="6674400"/>
    <n v="123600"/>
    <x v="2"/>
    <x v="99"/>
    <s v="High Discount"/>
    <s v="Ok"/>
  </r>
  <r>
    <s v="ORD5180"/>
    <s v="Mobile"/>
    <n v="442"/>
    <n v="12000"/>
    <n v="5000"/>
    <s v="North"/>
    <d v="2123-04-05T00:00:00"/>
    <n v="3094000"/>
    <n v="2210000"/>
    <x v="3"/>
    <x v="99"/>
    <s v="High Discount"/>
    <s v="Ok"/>
  </r>
  <r>
    <s v="ORD5181"/>
    <s v="Keyboard"/>
    <n v="418"/>
    <n v="4500"/>
    <n v="300"/>
    <s v="West"/>
    <d v="2123-04-12T00:00:00"/>
    <n v="1755600"/>
    <n v="125400"/>
    <x v="3"/>
    <x v="99"/>
    <s v="Normal"/>
    <s v="Ok"/>
  </r>
  <r>
    <s v="ORD5182"/>
    <s v="Monitor"/>
    <n v="233"/>
    <n v="1200"/>
    <n v="2000"/>
    <s v="West"/>
    <d v="2123-04-19T00:00:00"/>
    <n v="0"/>
    <n v="466000"/>
    <x v="3"/>
    <x v="99"/>
    <s v="High Discount"/>
    <s v="Zero Sales"/>
  </r>
  <r>
    <s v="ORD5183"/>
    <s v="Printer"/>
    <n v="65"/>
    <n v="800"/>
    <n v="5000"/>
    <s v="East"/>
    <d v="2123-04-26T00:00:00"/>
    <n v="0"/>
    <n v="325000"/>
    <x v="3"/>
    <x v="99"/>
    <s v="High Discount"/>
    <s v="Zero Sales"/>
  </r>
  <r>
    <s v="ORD5184"/>
    <s v="Speaker"/>
    <n v="555"/>
    <n v="18000"/>
    <n v="1000"/>
    <s v="East"/>
    <d v="2123-05-03T00:00:00"/>
    <n v="9435000"/>
    <n v="555000"/>
    <x v="4"/>
    <x v="99"/>
    <s v="High Discount"/>
    <s v="Ok"/>
  </r>
  <r>
    <s v="ORD5185"/>
    <s v="Laptop"/>
    <n v="135"/>
    <n v="4500"/>
    <n v="2000"/>
    <s v="North"/>
    <d v="2123-05-10T00:00:00"/>
    <n v="337500"/>
    <n v="270000"/>
    <x v="4"/>
    <x v="99"/>
    <s v="High Discount"/>
    <s v="Ok"/>
  </r>
  <r>
    <s v="ORD5186"/>
    <s v="Keyboard"/>
    <n v="59"/>
    <n v="6000"/>
    <n v="500"/>
    <s v="East"/>
    <d v="2123-05-17T00:00:00"/>
    <n v="324500"/>
    <n v="29500"/>
    <x v="4"/>
    <x v="99"/>
    <s v="High Discount"/>
    <s v="Ok"/>
  </r>
  <r>
    <s v="ORD5187"/>
    <s v="Tablet"/>
    <n v="526"/>
    <n v="15000"/>
    <n v="3000"/>
    <s v="North"/>
    <d v="2123-05-24T00:00:00"/>
    <n v="6312000"/>
    <n v="1578000"/>
    <x v="4"/>
    <x v="99"/>
    <s v="High Discount"/>
    <s v="Ok"/>
  </r>
  <r>
    <s v="ORD5188"/>
    <s v="Laptop"/>
    <n v="213"/>
    <n v="4500"/>
    <n v="1500"/>
    <s v="North"/>
    <d v="2123-05-31T00:00:00"/>
    <n v="639000"/>
    <n v="319500"/>
    <x v="4"/>
    <x v="99"/>
    <s v="High Discount"/>
    <s v="Ok"/>
  </r>
  <r>
    <s v="ORD5189"/>
    <s v="Tablet"/>
    <n v="73"/>
    <n v="1200"/>
    <n v="3000"/>
    <s v="South"/>
    <d v="2123-06-07T00:00:00"/>
    <n v="0"/>
    <n v="219000"/>
    <x v="5"/>
    <x v="99"/>
    <s v="High Discount"/>
    <s v="Zero Sales"/>
  </r>
  <r>
    <s v="ORD5190"/>
    <s v="Mouse"/>
    <n v="361"/>
    <n v="1200"/>
    <n v="1500"/>
    <s v="South"/>
    <d v="2123-06-14T00:00:00"/>
    <n v="0"/>
    <n v="541500"/>
    <x v="5"/>
    <x v="99"/>
    <s v="High Discount"/>
    <s v="Zero Sales"/>
  </r>
  <r>
    <s v="ORD5191"/>
    <s v="Printer"/>
    <n v="287"/>
    <n v="4500"/>
    <n v="5000"/>
    <s v="South"/>
    <d v="2123-06-21T00:00:00"/>
    <n v="0"/>
    <n v="1435000"/>
    <x v="5"/>
    <x v="99"/>
    <s v="High Discount"/>
    <s v="Zero Sales"/>
  </r>
  <r>
    <s v="ORD5192"/>
    <s v="Speaker"/>
    <n v="511"/>
    <n v="1200"/>
    <n v="400"/>
    <s v="West"/>
    <d v="2123-06-28T00:00:00"/>
    <n v="408800"/>
    <n v="204400"/>
    <x v="5"/>
    <x v="99"/>
    <s v="Normal"/>
    <s v="Ok"/>
  </r>
  <r>
    <s v="ORD5193"/>
    <s v="Monitor"/>
    <n v="511"/>
    <n v="4500"/>
    <n v="200"/>
    <s v="South"/>
    <d v="2123-07-05T00:00:00"/>
    <n v="2197300"/>
    <n v="102200"/>
    <x v="6"/>
    <x v="99"/>
    <s v="Normal"/>
    <s v="Ok"/>
  </r>
  <r>
    <s v="ORD5194"/>
    <s v="Tablet"/>
    <n v="287"/>
    <n v="45000"/>
    <n v="2000"/>
    <s v="East"/>
    <d v="2123-07-12T00:00:00"/>
    <n v="12341000"/>
    <n v="574000"/>
    <x v="6"/>
    <x v="99"/>
    <s v="High Discount"/>
    <s v="Ok"/>
  </r>
  <r>
    <s v="ORD5195"/>
    <s v="Keyboard"/>
    <n v="71"/>
    <n v="5500"/>
    <n v="300"/>
    <s v="East"/>
    <d v="2123-07-19T00:00:00"/>
    <n v="369200"/>
    <n v="21300"/>
    <x v="6"/>
    <x v="99"/>
    <s v="High Discount"/>
    <s v="Ok"/>
  </r>
  <r>
    <s v="ORD5196"/>
    <s v="Webcam"/>
    <n v="229"/>
    <n v="5500"/>
    <n v="1500"/>
    <s v="South"/>
    <d v="2123-07-26T00:00:00"/>
    <n v="916000"/>
    <n v="343500"/>
    <x v="6"/>
    <x v="99"/>
    <s v="High Discount"/>
    <s v="Ok"/>
  </r>
  <r>
    <s v="ORD5197"/>
    <s v="Mouse"/>
    <n v="548"/>
    <n v="6000"/>
    <n v="100"/>
    <s v="West"/>
    <d v="2123-08-02T00:00:00"/>
    <n v="3233200"/>
    <n v="54800"/>
    <x v="7"/>
    <x v="99"/>
    <s v="Normal"/>
    <s v="Ok"/>
  </r>
  <r>
    <s v="ORD5198"/>
    <s v="Webcam"/>
    <n v="524"/>
    <n v="22000"/>
    <n v="300"/>
    <s v="North"/>
    <d v="2123-08-09T00:00:00"/>
    <n v="11370800"/>
    <n v="157200"/>
    <x v="7"/>
    <x v="99"/>
    <s v="Normal"/>
    <s v="Ok"/>
  </r>
  <r>
    <s v="ORD5199"/>
    <s v="Mouse"/>
    <n v="388"/>
    <n v="6000"/>
    <n v="3000"/>
    <s v="West"/>
    <d v="2123-08-16T00:00:00"/>
    <n v="1164000"/>
    <n v="1164000"/>
    <x v="7"/>
    <x v="99"/>
    <s v="High Discount"/>
    <s v="Ok"/>
  </r>
  <r>
    <s v="ORD5200"/>
    <s v="Mobile"/>
    <n v="580"/>
    <n v="1200"/>
    <n v="1000"/>
    <s v="West"/>
    <d v="2123-08-23T00:00:00"/>
    <n v="116000"/>
    <n v="580000"/>
    <x v="7"/>
    <x v="99"/>
    <s v="High Discount"/>
    <s v="Ok"/>
  </r>
  <r>
    <s v="ORD5201"/>
    <s v="Keyboard"/>
    <n v="211"/>
    <n v="18000"/>
    <n v="2000"/>
    <s v="North"/>
    <d v="2123-08-30T00:00:00"/>
    <n v="3376000"/>
    <n v="422000"/>
    <x v="7"/>
    <x v="99"/>
    <s v="High Discount"/>
    <s v="Ok"/>
  </r>
  <r>
    <s v="ORD5202"/>
    <s v="Webcam"/>
    <n v="110"/>
    <n v="4500"/>
    <n v="5000"/>
    <s v="North"/>
    <d v="2123-09-06T00:00:00"/>
    <n v="0"/>
    <n v="550000"/>
    <x v="8"/>
    <x v="99"/>
    <s v="High Discount"/>
    <s v="Zero Sales"/>
  </r>
  <r>
    <s v="ORD5203"/>
    <s v="Speaker"/>
    <n v="134"/>
    <n v="12000"/>
    <n v="300"/>
    <s v="North"/>
    <d v="2123-09-13T00:00:00"/>
    <n v="1567800"/>
    <n v="40200"/>
    <x v="8"/>
    <x v="99"/>
    <s v="High Discount"/>
    <s v="Ok"/>
  </r>
  <r>
    <s v="ORD5204"/>
    <s v="Printer"/>
    <n v="596"/>
    <n v="15000"/>
    <n v="300"/>
    <s v="East"/>
    <d v="2123-09-20T00:00:00"/>
    <n v="8761200"/>
    <n v="178800"/>
    <x v="8"/>
    <x v="99"/>
    <s v="Normal"/>
    <s v="Ok"/>
  </r>
  <r>
    <s v="ORD5205"/>
    <s v="Laptop"/>
    <n v="539"/>
    <n v="6000"/>
    <n v="1500"/>
    <s v="North"/>
    <d v="2123-09-27T00:00:00"/>
    <n v="2425500"/>
    <n v="808500"/>
    <x v="8"/>
    <x v="99"/>
    <s v="High Discount"/>
    <s v="Ok"/>
  </r>
  <r>
    <s v="ORD5206"/>
    <s v="Monitor"/>
    <n v="54"/>
    <n v="15000"/>
    <n v="300"/>
    <s v="North"/>
    <d v="2123-10-04T00:00:00"/>
    <n v="793800"/>
    <n v="16200"/>
    <x v="9"/>
    <x v="99"/>
    <s v="High Discount"/>
    <s v="Ok"/>
  </r>
  <r>
    <s v="ORD5207"/>
    <s v="Printer"/>
    <n v="125"/>
    <n v="800"/>
    <n v="1000"/>
    <s v="West"/>
    <d v="2123-10-11T00:00:00"/>
    <n v="0"/>
    <n v="125000"/>
    <x v="9"/>
    <x v="99"/>
    <s v="High Discount"/>
    <s v="Zero Sales"/>
  </r>
  <r>
    <s v="ORD5208"/>
    <s v="Printer"/>
    <n v="302"/>
    <n v="15000"/>
    <n v="1500"/>
    <s v="West"/>
    <d v="2123-10-18T00:00:00"/>
    <n v="4077000"/>
    <n v="453000"/>
    <x v="9"/>
    <x v="99"/>
    <s v="High Discount"/>
    <s v="Ok"/>
  </r>
  <r>
    <s v="ORD5209"/>
    <s v="Mouse"/>
    <n v="56"/>
    <n v="12000"/>
    <n v="3000"/>
    <s v="South"/>
    <d v="2123-10-25T00:00:00"/>
    <n v="504000"/>
    <n v="168000"/>
    <x v="9"/>
    <x v="99"/>
    <s v="High Discount"/>
    <s v="Ok"/>
  </r>
  <r>
    <s v="ORD5210"/>
    <s v="Speaker"/>
    <n v="522"/>
    <n v="5500"/>
    <n v="200"/>
    <s v="West"/>
    <d v="2123-11-01T00:00:00"/>
    <n v="2766600"/>
    <n v="104400"/>
    <x v="10"/>
    <x v="99"/>
    <s v="Normal"/>
    <s v="Ok"/>
  </r>
  <r>
    <s v="ORD5211"/>
    <s v="Mouse"/>
    <n v="187"/>
    <n v="45000"/>
    <n v="500"/>
    <s v="North"/>
    <d v="2123-11-08T00:00:00"/>
    <n v="8321500"/>
    <n v="93500"/>
    <x v="10"/>
    <x v="99"/>
    <s v="High Discount"/>
    <s v="Ok"/>
  </r>
  <r>
    <s v="ORD5212"/>
    <s v="Hard Disk"/>
    <n v="407"/>
    <n v="1200"/>
    <n v="400"/>
    <s v="East"/>
    <d v="2123-11-15T00:00:00"/>
    <n v="325600"/>
    <n v="162800"/>
    <x v="10"/>
    <x v="99"/>
    <s v="Normal"/>
    <s v="Ok"/>
  </r>
  <r>
    <s v="ORD5213"/>
    <s v="Tablet"/>
    <n v="212"/>
    <n v="6000"/>
    <n v="400"/>
    <s v="West"/>
    <d v="2123-11-22T00:00:00"/>
    <n v="1187200"/>
    <n v="84800"/>
    <x v="10"/>
    <x v="99"/>
    <s v="High Discount"/>
    <s v="Ok"/>
  </r>
  <r>
    <s v="ORD5214"/>
    <s v="Monitor"/>
    <n v="367"/>
    <n v="5500"/>
    <n v="100"/>
    <s v="West"/>
    <d v="2123-11-29T00:00:00"/>
    <n v="1981800"/>
    <n v="36700"/>
    <x v="10"/>
    <x v="99"/>
    <s v="Normal"/>
    <s v="Ok"/>
  </r>
  <r>
    <s v="ORD5215"/>
    <s v="Tablet"/>
    <n v="507"/>
    <n v="800"/>
    <n v="200"/>
    <s v="North"/>
    <d v="2123-12-06T00:00:00"/>
    <n v="304200"/>
    <n v="101400"/>
    <x v="11"/>
    <x v="99"/>
    <s v="Normal"/>
    <s v="Ok"/>
  </r>
  <r>
    <s v="ORD5216"/>
    <s v="Laptop"/>
    <n v="302"/>
    <n v="1200"/>
    <n v="1500"/>
    <s v="West"/>
    <d v="2123-12-13T00:00:00"/>
    <n v="0"/>
    <n v="453000"/>
    <x v="11"/>
    <x v="99"/>
    <s v="High Discount"/>
    <s v="Zero Sales"/>
  </r>
  <r>
    <s v="ORD5217"/>
    <s v="Hard Disk"/>
    <n v="250"/>
    <n v="18000"/>
    <n v="100"/>
    <s v="West"/>
    <d v="2123-12-20T00:00:00"/>
    <n v="4475000"/>
    <n v="25000"/>
    <x v="11"/>
    <x v="99"/>
    <s v="Normal"/>
    <s v="Ok"/>
  </r>
  <r>
    <s v="ORD5218"/>
    <s v="Keyboard"/>
    <n v="581"/>
    <n v="5500"/>
    <n v="2000"/>
    <s v="North"/>
    <d v="2123-12-27T00:00:00"/>
    <n v="2033500"/>
    <n v="1162000"/>
    <x v="11"/>
    <x v="99"/>
    <s v="High Discount"/>
    <s v="Ok"/>
  </r>
  <r>
    <s v="ORD5219"/>
    <s v="Laptop"/>
    <n v="214"/>
    <n v="1200"/>
    <n v="3000"/>
    <s v="West"/>
    <d v="2124-01-03T00:00:00"/>
    <n v="0"/>
    <n v="642000"/>
    <x v="0"/>
    <x v="100"/>
    <s v="High Discount"/>
    <s v="Zero Sales"/>
  </r>
  <r>
    <s v="ORD5220"/>
    <s v="Laptop"/>
    <n v="281"/>
    <n v="5500"/>
    <n v="5000"/>
    <s v="East"/>
    <d v="2124-01-10T00:00:00"/>
    <n v="140500"/>
    <n v="1405000"/>
    <x v="0"/>
    <x v="100"/>
    <s v="High Discount"/>
    <s v="Ok"/>
  </r>
  <r>
    <s v="ORD5221"/>
    <s v="Mobile"/>
    <n v="377"/>
    <n v="22000"/>
    <n v="300"/>
    <s v="South"/>
    <d v="2124-01-17T00:00:00"/>
    <n v="8180900"/>
    <n v="113100"/>
    <x v="0"/>
    <x v="100"/>
    <s v="Normal"/>
    <s v="Ok"/>
  </r>
  <r>
    <s v="ORD5222"/>
    <s v="Monitor"/>
    <n v="287"/>
    <n v="18000"/>
    <n v="5000"/>
    <s v="West"/>
    <d v="2124-01-24T00:00:00"/>
    <n v="3731000"/>
    <n v="1435000"/>
    <x v="0"/>
    <x v="100"/>
    <s v="High Discount"/>
    <s v="Ok"/>
  </r>
  <r>
    <s v="ORD5223"/>
    <s v="Mouse"/>
    <n v="169"/>
    <n v="22000"/>
    <n v="1500"/>
    <s v="East"/>
    <d v="2124-01-31T00:00:00"/>
    <n v="3464500"/>
    <n v="253500"/>
    <x v="0"/>
    <x v="100"/>
    <s v="High Discount"/>
    <s v="Ok"/>
  </r>
  <r>
    <s v="ORD5224"/>
    <s v="Speaker"/>
    <n v="299"/>
    <n v="12000"/>
    <n v="100"/>
    <s v="West"/>
    <d v="2124-02-07T00:00:00"/>
    <n v="3558100"/>
    <n v="29900"/>
    <x v="1"/>
    <x v="100"/>
    <s v="Normal"/>
    <s v="Ok"/>
  </r>
  <r>
    <s v="ORD5225"/>
    <s v="Tablet"/>
    <n v="385"/>
    <n v="18000"/>
    <n v="300"/>
    <s v="South"/>
    <d v="2124-02-14T00:00:00"/>
    <n v="6814500"/>
    <n v="115500"/>
    <x v="1"/>
    <x v="100"/>
    <s v="Normal"/>
    <s v="Ok"/>
  </r>
  <r>
    <s v="ORD5226"/>
    <s v="Laptop"/>
    <n v="333"/>
    <n v="12000"/>
    <n v="1500"/>
    <s v="North"/>
    <d v="2124-02-21T00:00:00"/>
    <n v="3496500"/>
    <n v="499500"/>
    <x v="1"/>
    <x v="100"/>
    <s v="High Discount"/>
    <s v="Ok"/>
  </r>
  <r>
    <s v="ORD5227"/>
    <s v="Tablet"/>
    <n v="247"/>
    <n v="12000"/>
    <n v="1000"/>
    <s v="South"/>
    <d v="2124-02-28T00:00:00"/>
    <n v="2717000"/>
    <n v="247000"/>
    <x v="1"/>
    <x v="100"/>
    <s v="High Discount"/>
    <s v="Ok"/>
  </r>
  <r>
    <s v="ORD5228"/>
    <s v="Tablet"/>
    <n v="465"/>
    <n v="800"/>
    <n v="1000"/>
    <s v="West"/>
    <d v="2124-03-06T00:00:00"/>
    <n v="0"/>
    <n v="465000"/>
    <x v="2"/>
    <x v="100"/>
    <s v="High Discount"/>
    <s v="Zero Sales"/>
  </r>
  <r>
    <s v="ORD5229"/>
    <s v="Keyboard"/>
    <n v="444"/>
    <n v="1200"/>
    <n v="100"/>
    <s v="South"/>
    <d v="2124-03-13T00:00:00"/>
    <n v="488400"/>
    <n v="44400"/>
    <x v="2"/>
    <x v="100"/>
    <s v="Normal"/>
    <s v="Ok"/>
  </r>
  <r>
    <s v="ORD5230"/>
    <s v="Monitor"/>
    <n v="200"/>
    <n v="15000"/>
    <n v="300"/>
    <s v="South"/>
    <d v="2124-03-20T00:00:00"/>
    <n v="2940000"/>
    <n v="60000"/>
    <x v="2"/>
    <x v="100"/>
    <s v="High Discount"/>
    <s v="Ok"/>
  </r>
  <r>
    <s v="ORD5231"/>
    <s v="Monitor"/>
    <n v="314"/>
    <n v="15000"/>
    <n v="400"/>
    <s v="North"/>
    <d v="2124-03-27T00:00:00"/>
    <n v="4584400"/>
    <n v="125600"/>
    <x v="2"/>
    <x v="100"/>
    <s v="High Discount"/>
    <s v="Ok"/>
  </r>
  <r>
    <s v="ORD5232"/>
    <s v="Webcam"/>
    <n v="269"/>
    <n v="22000"/>
    <n v="1000"/>
    <s v="West"/>
    <d v="2124-04-03T00:00:00"/>
    <n v="5649000"/>
    <n v="269000"/>
    <x v="3"/>
    <x v="100"/>
    <s v="High Discount"/>
    <s v="Ok"/>
  </r>
  <r>
    <s v="ORD5233"/>
    <s v="Printer"/>
    <n v="265"/>
    <n v="4500"/>
    <n v="2000"/>
    <s v="South"/>
    <d v="2124-04-10T00:00:00"/>
    <n v="662500"/>
    <n v="530000"/>
    <x v="3"/>
    <x v="100"/>
    <s v="High Discount"/>
    <s v="Ok"/>
  </r>
  <r>
    <s v="ORD5234"/>
    <s v="Monitor"/>
    <n v="364"/>
    <n v="15000"/>
    <n v="100"/>
    <s v="South"/>
    <d v="2124-04-17T00:00:00"/>
    <n v="5423600"/>
    <n v="36400"/>
    <x v="3"/>
    <x v="100"/>
    <s v="Normal"/>
    <s v="Ok"/>
  </r>
  <r>
    <s v="ORD5235"/>
    <s v="Tablet"/>
    <n v="265"/>
    <n v="15000"/>
    <n v="1000"/>
    <s v="North"/>
    <d v="2124-04-24T00:00:00"/>
    <n v="3710000"/>
    <n v="265000"/>
    <x v="3"/>
    <x v="100"/>
    <s v="High Discount"/>
    <s v="Ok"/>
  </r>
  <r>
    <s v="ORD5236"/>
    <s v="Mouse"/>
    <n v="384"/>
    <n v="18000"/>
    <n v="1000"/>
    <s v="East"/>
    <d v="2124-05-01T00:00:00"/>
    <n v="6528000"/>
    <n v="384000"/>
    <x v="4"/>
    <x v="100"/>
    <s v="High Discount"/>
    <s v="Ok"/>
  </r>
  <r>
    <s v="ORD5237"/>
    <s v="Tablet"/>
    <n v="408"/>
    <n v="5500"/>
    <n v="100"/>
    <s v="West"/>
    <d v="2124-05-08T00:00:00"/>
    <n v="2203200"/>
    <n v="40800"/>
    <x v="4"/>
    <x v="100"/>
    <s v="Normal"/>
    <s v="Ok"/>
  </r>
  <r>
    <s v="ORD5238"/>
    <s v="Mouse"/>
    <n v="210"/>
    <n v="22000"/>
    <n v="2000"/>
    <s v="East"/>
    <d v="2124-05-15T00:00:00"/>
    <n v="4200000"/>
    <n v="420000"/>
    <x v="4"/>
    <x v="100"/>
    <s v="High Discount"/>
    <s v="Ok"/>
  </r>
  <r>
    <s v="ORD5239"/>
    <s v="Webcam"/>
    <n v="560"/>
    <n v="22000"/>
    <n v="100"/>
    <s v="East"/>
    <d v="2124-05-22T00:00:00"/>
    <n v="12264000"/>
    <n v="56000"/>
    <x v="4"/>
    <x v="100"/>
    <s v="Normal"/>
    <s v="Ok"/>
  </r>
  <r>
    <s v="ORD5240"/>
    <s v="Mouse"/>
    <n v="206"/>
    <n v="800"/>
    <n v="3000"/>
    <s v="North"/>
    <d v="2124-05-29T00:00:00"/>
    <n v="0"/>
    <n v="618000"/>
    <x v="4"/>
    <x v="100"/>
    <s v="High Discount"/>
    <s v="Zero Sales"/>
  </r>
  <r>
    <s v="ORD5241"/>
    <s v="Monitor"/>
    <n v="211"/>
    <n v="12000"/>
    <n v="400"/>
    <s v="North"/>
    <d v="2124-06-05T00:00:00"/>
    <n v="2447600"/>
    <n v="84400"/>
    <x v="5"/>
    <x v="100"/>
    <s v="High Discount"/>
    <s v="Ok"/>
  </r>
  <r>
    <s v="ORD5242"/>
    <s v="Keyboard"/>
    <n v="91"/>
    <n v="12000"/>
    <n v="5000"/>
    <s v="West"/>
    <d v="2124-06-12T00:00:00"/>
    <n v="637000"/>
    <n v="455000"/>
    <x v="5"/>
    <x v="100"/>
    <s v="High Discount"/>
    <s v="Ok"/>
  </r>
  <r>
    <s v="ORD5243"/>
    <s v="Mouse"/>
    <n v="229"/>
    <n v="45000"/>
    <n v="500"/>
    <s v="East"/>
    <d v="2124-06-19T00:00:00"/>
    <n v="10190500"/>
    <n v="114500"/>
    <x v="5"/>
    <x v="100"/>
    <s v="High Discount"/>
    <s v="Ok"/>
  </r>
  <r>
    <s v="ORD5244"/>
    <s v="Tablet"/>
    <n v="352"/>
    <n v="800"/>
    <n v="2000"/>
    <s v="South"/>
    <d v="2124-06-26T00:00:00"/>
    <n v="0"/>
    <n v="704000"/>
    <x v="5"/>
    <x v="100"/>
    <s v="High Discount"/>
    <s v="Zero Sales"/>
  </r>
  <r>
    <s v="ORD5245"/>
    <s v="Speaker"/>
    <n v="379"/>
    <n v="6000"/>
    <n v="500"/>
    <s v="East"/>
    <d v="2124-07-03T00:00:00"/>
    <n v="2084500"/>
    <n v="189500"/>
    <x v="6"/>
    <x v="100"/>
    <s v="High Discount"/>
    <s v="Ok"/>
  </r>
  <r>
    <s v="ORD5246"/>
    <s v="Monitor"/>
    <n v="478"/>
    <n v="6000"/>
    <n v="2000"/>
    <s v="North"/>
    <d v="2124-07-10T00:00:00"/>
    <n v="1912000"/>
    <n v="956000"/>
    <x v="6"/>
    <x v="100"/>
    <s v="High Discount"/>
    <s v="Ok"/>
  </r>
  <r>
    <s v="ORD5247"/>
    <s v="Speaker"/>
    <n v="399"/>
    <n v="6000"/>
    <n v="3000"/>
    <s v="South"/>
    <d v="2124-07-17T00:00:00"/>
    <n v="1197000"/>
    <n v="1197000"/>
    <x v="6"/>
    <x v="100"/>
    <s v="High Discount"/>
    <s v="Ok"/>
  </r>
  <r>
    <s v="ORD5248"/>
    <s v="Hard Disk"/>
    <n v="169"/>
    <n v="1200"/>
    <n v="500"/>
    <s v="South"/>
    <d v="2124-07-24T00:00:00"/>
    <n v="118300"/>
    <n v="84500"/>
    <x v="6"/>
    <x v="100"/>
    <s v="High Discount"/>
    <s v="Ok"/>
  </r>
  <r>
    <s v="ORD5249"/>
    <s v="Hard Disk"/>
    <n v="124"/>
    <n v="5500"/>
    <n v="2000"/>
    <s v="North"/>
    <d v="2124-07-31T00:00:00"/>
    <n v="434000"/>
    <n v="248000"/>
    <x v="6"/>
    <x v="100"/>
    <s v="High Discount"/>
    <s v="Ok"/>
  </r>
  <r>
    <s v="ORD5250"/>
    <s v="Tablet"/>
    <n v="172"/>
    <n v="800"/>
    <n v="500"/>
    <s v="South"/>
    <d v="2124-08-07T00:00:00"/>
    <n v="51600"/>
    <n v="86000"/>
    <x v="7"/>
    <x v="100"/>
    <s v="High Discount"/>
    <s v="Ok"/>
  </r>
  <r>
    <s v="ORD5251"/>
    <s v="Hard Disk"/>
    <n v="231"/>
    <n v="1200"/>
    <n v="3000"/>
    <s v="East"/>
    <d v="2124-08-14T00:00:00"/>
    <n v="0"/>
    <n v="693000"/>
    <x v="7"/>
    <x v="100"/>
    <s v="High Discount"/>
    <s v="Zero Sales"/>
  </r>
  <r>
    <s v="ORD5252"/>
    <s v="Printer"/>
    <n v="306"/>
    <n v="12000"/>
    <n v="1500"/>
    <s v="North"/>
    <d v="2124-08-21T00:00:00"/>
    <n v="3213000"/>
    <n v="459000"/>
    <x v="7"/>
    <x v="100"/>
    <s v="High Discount"/>
    <s v="Ok"/>
  </r>
  <r>
    <s v="ORD5253"/>
    <s v="Webcam"/>
    <n v="318"/>
    <n v="12000"/>
    <n v="300"/>
    <s v="West"/>
    <d v="2124-08-28T00:00:00"/>
    <n v="3720600"/>
    <n v="95400"/>
    <x v="7"/>
    <x v="100"/>
    <s v="Normal"/>
    <s v="Ok"/>
  </r>
  <r>
    <s v="ORD5254"/>
    <s v="Monitor"/>
    <n v="542"/>
    <n v="12000"/>
    <n v="5000"/>
    <s v="North"/>
    <d v="2124-09-04T00:00:00"/>
    <n v="3794000"/>
    <n v="2710000"/>
    <x v="8"/>
    <x v="100"/>
    <s v="High Discount"/>
    <s v="Ok"/>
  </r>
  <r>
    <s v="ORD5255"/>
    <s v="Speaker"/>
    <n v="229"/>
    <n v="12000"/>
    <n v="3000"/>
    <s v="West"/>
    <d v="2124-09-11T00:00:00"/>
    <n v="2061000"/>
    <n v="687000"/>
    <x v="8"/>
    <x v="100"/>
    <s v="High Discount"/>
    <s v="Ok"/>
  </r>
  <r>
    <s v="ORD5256"/>
    <s v="Tablet"/>
    <n v="198"/>
    <n v="800"/>
    <n v="3000"/>
    <s v="West"/>
    <d v="2124-09-18T00:00:00"/>
    <n v="0"/>
    <n v="594000"/>
    <x v="8"/>
    <x v="100"/>
    <s v="High Discount"/>
    <s v="Zero Sales"/>
  </r>
  <r>
    <s v="ORD5257"/>
    <s v="Printer"/>
    <n v="567"/>
    <n v="800"/>
    <n v="300"/>
    <s v="North"/>
    <d v="2124-09-25T00:00:00"/>
    <n v="283500"/>
    <n v="170100"/>
    <x v="8"/>
    <x v="100"/>
    <s v="Normal"/>
    <s v="Ok"/>
  </r>
  <r>
    <s v="ORD5258"/>
    <s v="Tablet"/>
    <n v="197"/>
    <n v="1200"/>
    <n v="400"/>
    <s v="North"/>
    <d v="2124-10-02T00:00:00"/>
    <n v="157600"/>
    <n v="78800"/>
    <x v="9"/>
    <x v="100"/>
    <s v="High Discount"/>
    <s v="Ok"/>
  </r>
  <r>
    <s v="ORD5259"/>
    <s v="Printer"/>
    <n v="58"/>
    <n v="4500"/>
    <n v="200"/>
    <s v="West"/>
    <d v="2124-10-09T00:00:00"/>
    <n v="249400"/>
    <n v="11600"/>
    <x v="9"/>
    <x v="100"/>
    <s v="High Discount"/>
    <s v="Ok"/>
  </r>
  <r>
    <s v="ORD5260"/>
    <s v="Hard Disk"/>
    <n v="227"/>
    <n v="6000"/>
    <n v="1500"/>
    <s v="West"/>
    <d v="2124-10-16T00:00:00"/>
    <n v="1021500"/>
    <n v="340500"/>
    <x v="9"/>
    <x v="100"/>
    <s v="High Discount"/>
    <s v="Ok"/>
  </r>
  <r>
    <s v="ORD5261"/>
    <s v="Hard Disk"/>
    <n v="444"/>
    <n v="5500"/>
    <n v="400"/>
    <s v="South"/>
    <d v="2124-10-23T00:00:00"/>
    <n v="2264400"/>
    <n v="177600"/>
    <x v="9"/>
    <x v="100"/>
    <s v="Normal"/>
    <s v="Ok"/>
  </r>
  <r>
    <s v="ORD5262"/>
    <s v="Mouse"/>
    <n v="380"/>
    <n v="800"/>
    <n v="400"/>
    <s v="North"/>
    <d v="2124-10-30T00:00:00"/>
    <n v="152000"/>
    <n v="152000"/>
    <x v="9"/>
    <x v="100"/>
    <s v="High Discount"/>
    <s v="Ok"/>
  </r>
  <r>
    <s v="ORD5263"/>
    <s v="Mobile"/>
    <n v="105"/>
    <n v="4500"/>
    <n v="1500"/>
    <s v="North"/>
    <d v="2124-11-06T00:00:00"/>
    <n v="315000"/>
    <n v="157500"/>
    <x v="10"/>
    <x v="100"/>
    <s v="High Discount"/>
    <s v="Ok"/>
  </r>
  <r>
    <s v="ORD5264"/>
    <s v="Tablet"/>
    <n v="256"/>
    <n v="1200"/>
    <n v="1000"/>
    <s v="South"/>
    <d v="2124-11-13T00:00:00"/>
    <n v="51200"/>
    <n v="256000"/>
    <x v="10"/>
    <x v="100"/>
    <s v="High Discount"/>
    <s v="Ok"/>
  </r>
  <r>
    <s v="ORD5265"/>
    <s v="Mouse"/>
    <n v="154"/>
    <n v="5500"/>
    <n v="2000"/>
    <s v="North"/>
    <d v="2124-11-20T00:00:00"/>
    <n v="539000"/>
    <n v="308000"/>
    <x v="10"/>
    <x v="100"/>
    <s v="High Discount"/>
    <s v="Ok"/>
  </r>
  <r>
    <s v="ORD5266"/>
    <s v="Monitor"/>
    <n v="596"/>
    <n v="12000"/>
    <n v="300"/>
    <s v="South"/>
    <d v="2124-11-27T00:00:00"/>
    <n v="6973200"/>
    <n v="178800"/>
    <x v="10"/>
    <x v="100"/>
    <s v="Normal"/>
    <s v="Ok"/>
  </r>
  <r>
    <s v="ORD5267"/>
    <s v="Mouse"/>
    <n v="404"/>
    <n v="800"/>
    <n v="200"/>
    <s v="South"/>
    <d v="2124-12-04T00:00:00"/>
    <n v="242400"/>
    <n v="80800"/>
    <x v="11"/>
    <x v="100"/>
    <s v="Normal"/>
    <s v="Ok"/>
  </r>
  <r>
    <s v="ORD5268"/>
    <s v="Laptop"/>
    <n v="538"/>
    <n v="12000"/>
    <n v="300"/>
    <s v="North"/>
    <d v="2124-12-11T00:00:00"/>
    <n v="6294600"/>
    <n v="161400"/>
    <x v="11"/>
    <x v="100"/>
    <s v="Normal"/>
    <s v="Ok"/>
  </r>
  <r>
    <s v="ORD5269"/>
    <s v="Hard Disk"/>
    <n v="552"/>
    <n v="6000"/>
    <n v="5000"/>
    <s v="East"/>
    <d v="2124-12-18T00:00:00"/>
    <n v="552000"/>
    <n v="2760000"/>
    <x v="11"/>
    <x v="100"/>
    <s v="High Discount"/>
    <s v="Ok"/>
  </r>
  <r>
    <s v="ORD5270"/>
    <s v="Laptop"/>
    <n v="99"/>
    <n v="15000"/>
    <n v="400"/>
    <s v="West"/>
    <d v="2124-12-25T00:00:00"/>
    <n v="1445400"/>
    <n v="39600"/>
    <x v="11"/>
    <x v="100"/>
    <s v="High Discount"/>
    <s v="Ok"/>
  </r>
  <r>
    <s v="ORD5271"/>
    <s v="Tablet"/>
    <n v="136"/>
    <n v="1200"/>
    <n v="500"/>
    <s v="North"/>
    <d v="2125-01-01T00:00:00"/>
    <n v="95200"/>
    <n v="68000"/>
    <x v="0"/>
    <x v="101"/>
    <s v="High Discount"/>
    <s v="Ok"/>
  </r>
  <r>
    <s v="ORD5272"/>
    <s v="Speaker"/>
    <n v="352"/>
    <n v="5500"/>
    <n v="3000"/>
    <s v="East"/>
    <d v="2125-01-08T00:00:00"/>
    <n v="880000"/>
    <n v="1056000"/>
    <x v="0"/>
    <x v="101"/>
    <s v="High Discount"/>
    <s v="Ok"/>
  </r>
  <r>
    <s v="ORD5273"/>
    <s v="Speaker"/>
    <n v="50"/>
    <n v="800"/>
    <n v="500"/>
    <s v="South"/>
    <d v="2125-01-15T00:00:00"/>
    <n v="15000"/>
    <n v="25000"/>
    <x v="0"/>
    <x v="101"/>
    <s v="High Discount"/>
    <s v="Ok"/>
  </r>
  <r>
    <s v="ORD5274"/>
    <s v="Monitor"/>
    <n v="430"/>
    <n v="15000"/>
    <n v="1500"/>
    <s v="East"/>
    <d v="2125-01-22T00:00:00"/>
    <n v="5805000"/>
    <n v="645000"/>
    <x v="0"/>
    <x v="101"/>
    <s v="High Discount"/>
    <s v="Ok"/>
  </r>
  <r>
    <s v="ORD5275"/>
    <s v="Mouse"/>
    <n v="411"/>
    <n v="18000"/>
    <n v="3000"/>
    <s v="North"/>
    <d v="2125-01-29T00:00:00"/>
    <n v="6165000"/>
    <n v="1233000"/>
    <x v="0"/>
    <x v="101"/>
    <s v="High Discount"/>
    <s v="Ok"/>
  </r>
  <r>
    <s v="ORD5276"/>
    <s v="Speaker"/>
    <n v="430"/>
    <n v="4500"/>
    <n v="3000"/>
    <s v="North"/>
    <d v="2125-02-05T00:00:00"/>
    <n v="645000"/>
    <n v="1290000"/>
    <x v="1"/>
    <x v="101"/>
    <s v="High Discount"/>
    <s v="Ok"/>
  </r>
  <r>
    <s v="ORD5277"/>
    <s v="Printer"/>
    <n v="211"/>
    <n v="15000"/>
    <n v="100"/>
    <s v="East"/>
    <d v="2125-02-12T00:00:00"/>
    <n v="3143900"/>
    <n v="21100"/>
    <x v="1"/>
    <x v="101"/>
    <s v="Normal"/>
    <s v="Ok"/>
  </r>
  <r>
    <s v="ORD5278"/>
    <s v="Printer"/>
    <n v="68"/>
    <n v="6000"/>
    <n v="2000"/>
    <s v="North"/>
    <d v="2125-02-19T00:00:00"/>
    <n v="272000"/>
    <n v="136000"/>
    <x v="1"/>
    <x v="101"/>
    <s v="High Discount"/>
    <s v="Ok"/>
  </r>
  <r>
    <s v="ORD5279"/>
    <s v="Monitor"/>
    <n v="292"/>
    <n v="1200"/>
    <n v="400"/>
    <s v="West"/>
    <d v="2125-02-26T00:00:00"/>
    <n v="233600"/>
    <n v="116800"/>
    <x v="1"/>
    <x v="101"/>
    <s v="High Discount"/>
    <s v="Ok"/>
  </r>
  <r>
    <s v="ORD5280"/>
    <s v="Webcam"/>
    <n v="178"/>
    <n v="22000"/>
    <n v="2000"/>
    <s v="East"/>
    <d v="2125-03-05T00:00:00"/>
    <n v="3560000"/>
    <n v="356000"/>
    <x v="2"/>
    <x v="101"/>
    <s v="High Discount"/>
    <s v="Ok"/>
  </r>
  <r>
    <s v="ORD5281"/>
    <s v="Hard Disk"/>
    <n v="225"/>
    <n v="18000"/>
    <n v="300"/>
    <s v="South"/>
    <d v="2125-03-12T00:00:00"/>
    <n v="3982500"/>
    <n v="67500"/>
    <x v="2"/>
    <x v="101"/>
    <s v="High Discount"/>
    <s v="Ok"/>
  </r>
  <r>
    <s v="ORD5282"/>
    <s v="Mouse"/>
    <n v="458"/>
    <n v="18000"/>
    <n v="200"/>
    <s v="East"/>
    <d v="2125-03-19T00:00:00"/>
    <n v="8152400"/>
    <n v="91600"/>
    <x v="2"/>
    <x v="101"/>
    <s v="Normal"/>
    <s v="Ok"/>
  </r>
  <r>
    <s v="ORD5283"/>
    <s v="Tablet"/>
    <n v="133"/>
    <n v="22000"/>
    <n v="1000"/>
    <s v="East"/>
    <d v="2125-03-26T00:00:00"/>
    <n v="2793000"/>
    <n v="133000"/>
    <x v="2"/>
    <x v="101"/>
    <s v="High Discount"/>
    <s v="Ok"/>
  </r>
  <r>
    <s v="ORD5284"/>
    <s v="Keyboard"/>
    <n v="425"/>
    <n v="45000"/>
    <n v="200"/>
    <s v="East"/>
    <d v="2125-04-02T00:00:00"/>
    <n v="19040000"/>
    <n v="85000"/>
    <x v="3"/>
    <x v="101"/>
    <s v="Normal"/>
    <s v="Ok"/>
  </r>
  <r>
    <s v="ORD5285"/>
    <s v="Keyboard"/>
    <n v="271"/>
    <n v="45000"/>
    <n v="3000"/>
    <s v="East"/>
    <d v="2125-04-09T00:00:00"/>
    <n v="11382000"/>
    <n v="813000"/>
    <x v="3"/>
    <x v="101"/>
    <s v="High Discount"/>
    <s v="Ok"/>
  </r>
  <r>
    <s v="ORD5286"/>
    <s v="Keyboard"/>
    <n v="374"/>
    <n v="15000"/>
    <n v="500"/>
    <s v="South"/>
    <d v="2125-04-16T00:00:00"/>
    <n v="5423000"/>
    <n v="187000"/>
    <x v="3"/>
    <x v="101"/>
    <s v="High Discount"/>
    <s v="Ok"/>
  </r>
  <r>
    <s v="ORD5287"/>
    <s v="Speaker"/>
    <n v="500"/>
    <n v="5500"/>
    <n v="300"/>
    <s v="South"/>
    <d v="2125-04-23T00:00:00"/>
    <n v="2600000"/>
    <n v="150000"/>
    <x v="3"/>
    <x v="101"/>
    <s v="Normal"/>
    <s v="Ok"/>
  </r>
  <r>
    <s v="ORD5288"/>
    <s v="Webcam"/>
    <n v="465"/>
    <n v="6000"/>
    <n v="3000"/>
    <s v="South"/>
    <d v="2125-04-30T00:00:00"/>
    <n v="1395000"/>
    <n v="1395000"/>
    <x v="3"/>
    <x v="101"/>
    <s v="High Discount"/>
    <s v="Ok"/>
  </r>
  <r>
    <s v="ORD5289"/>
    <s v="Webcam"/>
    <n v="494"/>
    <n v="800"/>
    <n v="3000"/>
    <s v="East"/>
    <d v="2125-05-07T00:00:00"/>
    <n v="0"/>
    <n v="1482000"/>
    <x v="4"/>
    <x v="101"/>
    <s v="High Discount"/>
    <s v="Zero Sales"/>
  </r>
  <r>
    <s v="ORD5290"/>
    <s v="Mouse"/>
    <n v="374"/>
    <n v="15000"/>
    <n v="1500"/>
    <s v="West"/>
    <d v="2125-05-14T00:00:00"/>
    <n v="5049000"/>
    <n v="561000"/>
    <x v="4"/>
    <x v="101"/>
    <s v="High Discount"/>
    <s v="Ok"/>
  </r>
  <r>
    <s v="ORD5291"/>
    <s v="Mouse"/>
    <n v="572"/>
    <n v="45000"/>
    <n v="500"/>
    <s v="West"/>
    <d v="2125-05-21T00:00:00"/>
    <n v="25454000"/>
    <n v="286000"/>
    <x v="4"/>
    <x v="101"/>
    <s v="Normal"/>
    <s v="Ok"/>
  </r>
  <r>
    <s v="ORD5292"/>
    <s v="Webcam"/>
    <n v="215"/>
    <n v="45000"/>
    <n v="200"/>
    <s v="South"/>
    <d v="2125-05-28T00:00:00"/>
    <n v="9632000"/>
    <n v="43000"/>
    <x v="4"/>
    <x v="101"/>
    <s v="Normal"/>
    <s v="Ok"/>
  </r>
  <r>
    <s v="ORD5293"/>
    <s v="Monitor"/>
    <n v="287"/>
    <n v="4500"/>
    <n v="200"/>
    <s v="West"/>
    <d v="2125-06-04T00:00:00"/>
    <n v="1234100"/>
    <n v="57400"/>
    <x v="5"/>
    <x v="101"/>
    <s v="Normal"/>
    <s v="Ok"/>
  </r>
  <r>
    <s v="ORD5294"/>
    <s v="Mouse"/>
    <n v="62"/>
    <n v="1200"/>
    <n v="1000"/>
    <s v="West"/>
    <d v="2125-06-11T00:00:00"/>
    <n v="12400"/>
    <n v="62000"/>
    <x v="5"/>
    <x v="101"/>
    <s v="High Discount"/>
    <s v="Ok"/>
  </r>
  <r>
    <s v="ORD5295"/>
    <s v="Monitor"/>
    <n v="306"/>
    <n v="15000"/>
    <n v="1500"/>
    <s v="West"/>
    <d v="2125-06-18T00:00:00"/>
    <n v="4131000"/>
    <n v="459000"/>
    <x v="5"/>
    <x v="101"/>
    <s v="High Discount"/>
    <s v="Ok"/>
  </r>
  <r>
    <s v="ORD5296"/>
    <s v="Laptop"/>
    <n v="563"/>
    <n v="800"/>
    <n v="300"/>
    <s v="West"/>
    <d v="2125-06-25T00:00:00"/>
    <n v="281500"/>
    <n v="168900"/>
    <x v="5"/>
    <x v="101"/>
    <s v="Normal"/>
    <s v="Ok"/>
  </r>
  <r>
    <s v="ORD5297"/>
    <s v="Printer"/>
    <n v="259"/>
    <n v="12000"/>
    <n v="1500"/>
    <s v="West"/>
    <d v="2125-07-02T00:00:00"/>
    <n v="2719500"/>
    <n v="388500"/>
    <x v="6"/>
    <x v="101"/>
    <s v="High Discount"/>
    <s v="Ok"/>
  </r>
  <r>
    <s v="ORD5298"/>
    <s v="Hard Disk"/>
    <n v="533"/>
    <n v="45000"/>
    <n v="500"/>
    <s v="North"/>
    <d v="2125-07-09T00:00:00"/>
    <n v="23718500"/>
    <n v="266500"/>
    <x v="6"/>
    <x v="101"/>
    <s v="Normal"/>
    <s v="Ok"/>
  </r>
  <r>
    <s v="ORD5299"/>
    <s v="Mouse"/>
    <n v="414"/>
    <n v="12000"/>
    <n v="2000"/>
    <s v="South"/>
    <d v="2125-07-16T00:00:00"/>
    <n v="4140000"/>
    <n v="828000"/>
    <x v="6"/>
    <x v="101"/>
    <s v="High Discount"/>
    <s v="Ok"/>
  </r>
  <r>
    <s v="ORD5300"/>
    <s v="Webcam"/>
    <n v="274"/>
    <n v="5500"/>
    <n v="100"/>
    <s v="East"/>
    <d v="2125-07-23T00:00:00"/>
    <n v="1479600"/>
    <n v="27400"/>
    <x v="6"/>
    <x v="101"/>
    <s v="Normal"/>
    <s v="Ok"/>
  </r>
  <r>
    <s v="ORD5301"/>
    <s v="Printer"/>
    <n v="243"/>
    <n v="5500"/>
    <n v="5000"/>
    <s v="West"/>
    <d v="2125-07-30T00:00:00"/>
    <n v="121500"/>
    <n v="1215000"/>
    <x v="6"/>
    <x v="101"/>
    <s v="High Discount"/>
    <s v="Ok"/>
  </r>
  <r>
    <s v="ORD5302"/>
    <s v="Printer"/>
    <n v="245"/>
    <n v="6000"/>
    <n v="1000"/>
    <s v="North"/>
    <d v="2125-08-06T00:00:00"/>
    <n v="1225000"/>
    <n v="245000"/>
    <x v="7"/>
    <x v="101"/>
    <s v="High Discount"/>
    <s v="Ok"/>
  </r>
  <r>
    <s v="ORD5303"/>
    <s v="Mobile"/>
    <n v="449"/>
    <n v="45000"/>
    <n v="1000"/>
    <s v="East"/>
    <d v="2125-08-13T00:00:00"/>
    <n v="19756000"/>
    <n v="449000"/>
    <x v="7"/>
    <x v="101"/>
    <s v="High Discount"/>
    <s v="Ok"/>
  </r>
  <r>
    <s v="ORD5304"/>
    <s v="Webcam"/>
    <n v="106"/>
    <n v="18000"/>
    <n v="3000"/>
    <s v="North"/>
    <d v="2125-08-20T00:00:00"/>
    <n v="1590000"/>
    <n v="318000"/>
    <x v="7"/>
    <x v="101"/>
    <s v="High Discount"/>
    <s v="Ok"/>
  </r>
  <r>
    <s v="ORD5305"/>
    <s v="Hard Disk"/>
    <n v="262"/>
    <n v="6000"/>
    <n v="200"/>
    <s v="West"/>
    <d v="2125-08-27T00:00:00"/>
    <n v="1519600"/>
    <n v="52400"/>
    <x v="7"/>
    <x v="101"/>
    <s v="Normal"/>
    <s v="Ok"/>
  </r>
  <r>
    <s v="ORD5306"/>
    <s v="Webcam"/>
    <n v="328"/>
    <n v="18000"/>
    <n v="1500"/>
    <s v="West"/>
    <d v="2125-09-03T00:00:00"/>
    <n v="5412000"/>
    <n v="492000"/>
    <x v="8"/>
    <x v="101"/>
    <s v="High Discount"/>
    <s v="Ok"/>
  </r>
  <r>
    <s v="ORD5307"/>
    <s v="Mouse"/>
    <n v="429"/>
    <n v="5500"/>
    <n v="400"/>
    <s v="West"/>
    <d v="2125-09-10T00:00:00"/>
    <n v="2187900"/>
    <n v="171600"/>
    <x v="8"/>
    <x v="101"/>
    <s v="Normal"/>
    <s v="Ok"/>
  </r>
  <r>
    <s v="ORD5308"/>
    <s v="Tablet"/>
    <n v="166"/>
    <n v="4500"/>
    <n v="300"/>
    <s v="West"/>
    <d v="2125-09-17T00:00:00"/>
    <n v="697200"/>
    <n v="49800"/>
    <x v="8"/>
    <x v="101"/>
    <s v="High Discount"/>
    <s v="Ok"/>
  </r>
  <r>
    <s v="ORD5309"/>
    <s v="Laptop"/>
    <n v="500"/>
    <n v="22000"/>
    <n v="3000"/>
    <s v="East"/>
    <d v="2125-09-24T00:00:00"/>
    <n v="9500000"/>
    <n v="1500000"/>
    <x v="8"/>
    <x v="101"/>
    <s v="High Discount"/>
    <s v="Ok"/>
  </r>
  <r>
    <s v="ORD5310"/>
    <s v="Monitor"/>
    <n v="459"/>
    <n v="22000"/>
    <n v="2000"/>
    <s v="East"/>
    <d v="2125-10-01T00:00:00"/>
    <n v="9180000"/>
    <n v="918000"/>
    <x v="9"/>
    <x v="101"/>
    <s v="High Discount"/>
    <s v="Ok"/>
  </r>
  <r>
    <s v="ORD5311"/>
    <s v="Tablet"/>
    <n v="416"/>
    <n v="800"/>
    <n v="5000"/>
    <s v="North"/>
    <d v="2125-10-08T00:00:00"/>
    <n v="0"/>
    <n v="2080000"/>
    <x v="9"/>
    <x v="101"/>
    <s v="High Discount"/>
    <s v="Zero Sales"/>
  </r>
  <r>
    <s v="ORD5312"/>
    <s v="Laptop"/>
    <n v="162"/>
    <n v="22000"/>
    <n v="400"/>
    <s v="South"/>
    <d v="2125-10-15T00:00:00"/>
    <n v="3499200"/>
    <n v="64800"/>
    <x v="9"/>
    <x v="101"/>
    <s v="High Discount"/>
    <s v="Ok"/>
  </r>
  <r>
    <s v="ORD5313"/>
    <s v="Tablet"/>
    <n v="213"/>
    <n v="4500"/>
    <n v="200"/>
    <s v="West"/>
    <d v="2125-10-22T00:00:00"/>
    <n v="915900"/>
    <n v="42600"/>
    <x v="9"/>
    <x v="101"/>
    <s v="Normal"/>
    <s v="Ok"/>
  </r>
  <r>
    <s v="ORD5314"/>
    <s v="Monitor"/>
    <n v="53"/>
    <n v="6000"/>
    <n v="2000"/>
    <s v="North"/>
    <d v="2125-10-29T00:00:00"/>
    <n v="212000"/>
    <n v="106000"/>
    <x v="9"/>
    <x v="101"/>
    <s v="High Discount"/>
    <s v="Ok"/>
  </r>
  <r>
    <s v="ORD5315"/>
    <s v="Speaker"/>
    <n v="72"/>
    <n v="12000"/>
    <n v="1500"/>
    <s v="North"/>
    <d v="2125-11-05T00:00:00"/>
    <n v="756000"/>
    <n v="108000"/>
    <x v="10"/>
    <x v="101"/>
    <s v="High Discount"/>
    <s v="Ok"/>
  </r>
  <r>
    <s v="ORD5316"/>
    <s v="Webcam"/>
    <n v="141"/>
    <n v="800"/>
    <n v="1500"/>
    <s v="North"/>
    <d v="2125-11-12T00:00:00"/>
    <n v="0"/>
    <n v="211500"/>
    <x v="10"/>
    <x v="101"/>
    <s v="High Discount"/>
    <s v="Zero Sales"/>
  </r>
  <r>
    <s v="ORD5317"/>
    <s v="Tablet"/>
    <n v="518"/>
    <n v="6000"/>
    <n v="100"/>
    <s v="West"/>
    <d v="2125-11-19T00:00:00"/>
    <n v="3056200"/>
    <n v="51800"/>
    <x v="10"/>
    <x v="101"/>
    <s v="Normal"/>
    <s v="Ok"/>
  </r>
  <r>
    <s v="ORD5318"/>
    <s v="Mouse"/>
    <n v="204"/>
    <n v="12000"/>
    <n v="400"/>
    <s v="West"/>
    <d v="2125-11-26T00:00:00"/>
    <n v="2366400"/>
    <n v="81600"/>
    <x v="10"/>
    <x v="101"/>
    <s v="High Discount"/>
    <s v="Ok"/>
  </r>
  <r>
    <s v="ORD5319"/>
    <s v="Hard Disk"/>
    <n v="256"/>
    <n v="1200"/>
    <n v="1000"/>
    <s v="North"/>
    <d v="2125-12-03T00:00:00"/>
    <n v="51200"/>
    <n v="256000"/>
    <x v="11"/>
    <x v="101"/>
    <s v="High Discount"/>
    <s v="Ok"/>
  </r>
  <r>
    <s v="ORD5320"/>
    <s v="Keyboard"/>
    <n v="130"/>
    <n v="15000"/>
    <n v="1000"/>
    <s v="West"/>
    <d v="2125-12-10T00:00:00"/>
    <n v="1820000"/>
    <n v="130000"/>
    <x v="11"/>
    <x v="101"/>
    <s v="High Discount"/>
    <s v="Ok"/>
  </r>
  <r>
    <s v="ORD5321"/>
    <s v="Mouse"/>
    <n v="532"/>
    <n v="6000"/>
    <n v="500"/>
    <s v="North"/>
    <d v="2125-12-17T00:00:00"/>
    <n v="2926000"/>
    <n v="266000"/>
    <x v="11"/>
    <x v="101"/>
    <s v="Normal"/>
    <s v="Ok"/>
  </r>
  <r>
    <s v="ORD5322"/>
    <s v="Monitor"/>
    <n v="456"/>
    <n v="15000"/>
    <n v="2000"/>
    <s v="East"/>
    <d v="2125-12-24T00:00:00"/>
    <n v="5928000"/>
    <n v="912000"/>
    <x v="11"/>
    <x v="101"/>
    <s v="High Discount"/>
    <s v="Ok"/>
  </r>
  <r>
    <s v="ORD5323"/>
    <s v="Hard Disk"/>
    <n v="152"/>
    <n v="6000"/>
    <n v="200"/>
    <s v="West"/>
    <d v="2125-12-31T00:00:00"/>
    <n v="881600"/>
    <n v="30400"/>
    <x v="11"/>
    <x v="101"/>
    <s v="High Discount"/>
    <s v="Ok"/>
  </r>
  <r>
    <s v="ORD5324"/>
    <s v="Mouse"/>
    <n v="289"/>
    <n v="12000"/>
    <n v="400"/>
    <s v="East"/>
    <d v="2126-01-07T00:00:00"/>
    <n v="3352400"/>
    <n v="115600"/>
    <x v="0"/>
    <x v="102"/>
    <s v="High Discount"/>
    <s v="Ok"/>
  </r>
  <r>
    <s v="ORD5325"/>
    <s v="Printer"/>
    <n v="314"/>
    <n v="45000"/>
    <n v="100"/>
    <s v="South"/>
    <d v="2126-01-14T00:00:00"/>
    <n v="14098600"/>
    <n v="31400"/>
    <x v="0"/>
    <x v="102"/>
    <s v="Normal"/>
    <s v="Ok"/>
  </r>
  <r>
    <s v="ORD5326"/>
    <s v="Webcam"/>
    <n v="82"/>
    <n v="800"/>
    <n v="100"/>
    <s v="West"/>
    <d v="2126-01-21T00:00:00"/>
    <n v="57400"/>
    <n v="8200"/>
    <x v="0"/>
    <x v="102"/>
    <s v="High Discount"/>
    <s v="Ok"/>
  </r>
  <r>
    <s v="ORD5327"/>
    <s v="Hard Disk"/>
    <n v="84"/>
    <n v="1200"/>
    <n v="500"/>
    <s v="South"/>
    <d v="2126-01-28T00:00:00"/>
    <n v="58800"/>
    <n v="42000"/>
    <x v="0"/>
    <x v="102"/>
    <s v="High Discount"/>
    <s v="Ok"/>
  </r>
  <r>
    <s v="ORD5328"/>
    <s v="Printer"/>
    <n v="298"/>
    <n v="12000"/>
    <n v="200"/>
    <s v="North"/>
    <d v="2126-02-04T00:00:00"/>
    <n v="3516400"/>
    <n v="59600"/>
    <x v="1"/>
    <x v="102"/>
    <s v="Normal"/>
    <s v="Ok"/>
  </r>
  <r>
    <s v="ORD5329"/>
    <s v="Mouse"/>
    <n v="99"/>
    <n v="18000"/>
    <n v="200"/>
    <s v="West"/>
    <d v="2126-02-11T00:00:00"/>
    <n v="1762200"/>
    <n v="19800"/>
    <x v="1"/>
    <x v="102"/>
    <s v="High Discount"/>
    <s v="Ok"/>
  </r>
  <r>
    <s v="ORD5330"/>
    <s v="Laptop"/>
    <n v="329"/>
    <n v="45000"/>
    <n v="5000"/>
    <s v="West"/>
    <d v="2126-02-18T00:00:00"/>
    <n v="13160000"/>
    <n v="1645000"/>
    <x v="1"/>
    <x v="102"/>
    <s v="High Discount"/>
    <s v="Ok"/>
  </r>
  <r>
    <s v="ORD5331"/>
    <s v="Mobile"/>
    <n v="201"/>
    <n v="4500"/>
    <n v="5000"/>
    <s v="West"/>
    <d v="2126-02-25T00:00:00"/>
    <n v="0"/>
    <n v="1005000"/>
    <x v="1"/>
    <x v="102"/>
    <s v="High Discount"/>
    <s v="Zero Sales"/>
  </r>
  <r>
    <s v="ORD5332"/>
    <s v="Laptop"/>
    <n v="586"/>
    <n v="18000"/>
    <n v="100"/>
    <s v="South"/>
    <d v="2126-03-04T00:00:00"/>
    <n v="10489400"/>
    <n v="58600"/>
    <x v="2"/>
    <x v="102"/>
    <s v="Normal"/>
    <s v="Ok"/>
  </r>
  <r>
    <s v="ORD5333"/>
    <s v="Webcam"/>
    <n v="279"/>
    <n v="4500"/>
    <n v="400"/>
    <s v="South"/>
    <d v="2126-03-11T00:00:00"/>
    <n v="1143900"/>
    <n v="111600"/>
    <x v="2"/>
    <x v="102"/>
    <s v="High Discount"/>
    <s v="Ok"/>
  </r>
  <r>
    <s v="ORD5334"/>
    <s v="Hard Disk"/>
    <n v="337"/>
    <n v="800"/>
    <n v="400"/>
    <s v="North"/>
    <d v="2126-03-18T00:00:00"/>
    <n v="134800"/>
    <n v="134800"/>
    <x v="2"/>
    <x v="102"/>
    <s v="High Discount"/>
    <s v="Ok"/>
  </r>
  <r>
    <s v="ORD5335"/>
    <s v="Hard Disk"/>
    <n v="444"/>
    <n v="800"/>
    <n v="200"/>
    <s v="East"/>
    <d v="2126-03-25T00:00:00"/>
    <n v="266400"/>
    <n v="88800"/>
    <x v="2"/>
    <x v="102"/>
    <s v="Normal"/>
    <s v="Ok"/>
  </r>
  <r>
    <s v="ORD5336"/>
    <s v="Webcam"/>
    <n v="502"/>
    <n v="18000"/>
    <n v="400"/>
    <s v="East"/>
    <d v="2126-04-01T00:00:00"/>
    <n v="8835200"/>
    <n v="200800"/>
    <x v="3"/>
    <x v="102"/>
    <s v="Normal"/>
    <s v="Ok"/>
  </r>
  <r>
    <s v="ORD5337"/>
    <s v="Printer"/>
    <n v="82"/>
    <n v="800"/>
    <n v="100"/>
    <s v="South"/>
    <d v="2126-04-08T00:00:00"/>
    <n v="57400"/>
    <n v="8200"/>
    <x v="3"/>
    <x v="102"/>
    <s v="High Discount"/>
    <s v="Ok"/>
  </r>
  <r>
    <s v="ORD5338"/>
    <s v="Mobile"/>
    <n v="412"/>
    <n v="22000"/>
    <n v="300"/>
    <s v="West"/>
    <d v="2126-04-15T00:00:00"/>
    <n v="8940400"/>
    <n v="123600"/>
    <x v="3"/>
    <x v="102"/>
    <s v="Normal"/>
    <s v="Ok"/>
  </r>
  <r>
    <s v="ORD5339"/>
    <s v="Mouse"/>
    <n v="160"/>
    <n v="15000"/>
    <n v="500"/>
    <s v="East"/>
    <d v="2126-04-22T00:00:00"/>
    <n v="2320000"/>
    <n v="80000"/>
    <x v="3"/>
    <x v="102"/>
    <s v="High Discount"/>
    <s v="Ok"/>
  </r>
  <r>
    <s v="ORD5340"/>
    <s v="Monitor"/>
    <n v="170"/>
    <n v="5500"/>
    <n v="1000"/>
    <s v="East"/>
    <d v="2126-04-29T00:00:00"/>
    <n v="765000"/>
    <n v="170000"/>
    <x v="3"/>
    <x v="102"/>
    <s v="High Discount"/>
    <s v="Ok"/>
  </r>
  <r>
    <s v="ORD5341"/>
    <s v="Laptop"/>
    <n v="65"/>
    <n v="12000"/>
    <n v="1000"/>
    <s v="South"/>
    <d v="2126-05-06T00:00:00"/>
    <n v="715000"/>
    <n v="65000"/>
    <x v="4"/>
    <x v="102"/>
    <s v="High Discount"/>
    <s v="Ok"/>
  </r>
  <r>
    <s v="ORD5342"/>
    <s v="Laptop"/>
    <n v="572"/>
    <n v="4500"/>
    <n v="100"/>
    <s v="North"/>
    <d v="2126-05-13T00:00:00"/>
    <n v="2516800"/>
    <n v="57200"/>
    <x v="4"/>
    <x v="102"/>
    <s v="Normal"/>
    <s v="Ok"/>
  </r>
  <r>
    <s v="ORD5343"/>
    <s v="Keyboard"/>
    <n v="147"/>
    <n v="1200"/>
    <n v="100"/>
    <s v="South"/>
    <d v="2126-05-20T00:00:00"/>
    <n v="161700"/>
    <n v="14700"/>
    <x v="4"/>
    <x v="102"/>
    <s v="Normal"/>
    <s v="Ok"/>
  </r>
  <r>
    <s v="ORD5344"/>
    <s v="Mobile"/>
    <n v="165"/>
    <n v="5500"/>
    <n v="5000"/>
    <s v="South"/>
    <d v="2126-05-27T00:00:00"/>
    <n v="82500"/>
    <n v="825000"/>
    <x v="4"/>
    <x v="102"/>
    <s v="High Discount"/>
    <s v="Ok"/>
  </r>
  <r>
    <s v="ORD5345"/>
    <s v="Monitor"/>
    <n v="520"/>
    <n v="22000"/>
    <n v="1000"/>
    <s v="West"/>
    <d v="2126-06-03T00:00:00"/>
    <n v="10920000"/>
    <n v="520000"/>
    <x v="5"/>
    <x v="102"/>
    <s v="High Discount"/>
    <s v="Ok"/>
  </r>
  <r>
    <s v="ORD5346"/>
    <s v="Laptop"/>
    <n v="488"/>
    <n v="45000"/>
    <n v="200"/>
    <s v="South"/>
    <d v="2126-06-10T00:00:00"/>
    <n v="21862400"/>
    <n v="97600"/>
    <x v="5"/>
    <x v="102"/>
    <s v="Normal"/>
    <s v="Ok"/>
  </r>
  <r>
    <s v="ORD5347"/>
    <s v="Monitor"/>
    <n v="330"/>
    <n v="45000"/>
    <n v="1000"/>
    <s v="West"/>
    <d v="2126-06-17T00:00:00"/>
    <n v="14520000"/>
    <n v="330000"/>
    <x v="5"/>
    <x v="102"/>
    <s v="High Discount"/>
    <s v="Ok"/>
  </r>
  <r>
    <s v="ORD5348"/>
    <s v="Mouse"/>
    <n v="398"/>
    <n v="12000"/>
    <n v="100"/>
    <s v="North"/>
    <d v="2126-06-24T00:00:00"/>
    <n v="4736200"/>
    <n v="39800"/>
    <x v="5"/>
    <x v="102"/>
    <s v="Normal"/>
    <s v="Ok"/>
  </r>
  <r>
    <s v="ORD5349"/>
    <s v="Hard Disk"/>
    <n v="281"/>
    <n v="5500"/>
    <n v="500"/>
    <s v="West"/>
    <d v="2126-07-01T00:00:00"/>
    <n v="1405000"/>
    <n v="140500"/>
    <x v="6"/>
    <x v="102"/>
    <s v="High Discount"/>
    <s v="Ok"/>
  </r>
  <r>
    <s v="ORD5350"/>
    <s v="Monitor"/>
    <n v="160"/>
    <n v="5500"/>
    <n v="2000"/>
    <s v="North"/>
    <d v="2126-07-08T00:00:00"/>
    <n v="560000"/>
    <n v="320000"/>
    <x v="6"/>
    <x v="102"/>
    <s v="High Discount"/>
    <s v="Ok"/>
  </r>
  <r>
    <s v="ORD5351"/>
    <s v="Laptop"/>
    <n v="401"/>
    <n v="12000"/>
    <n v="500"/>
    <s v="North"/>
    <d v="2126-07-15T00:00:00"/>
    <n v="4611500"/>
    <n v="200500"/>
    <x v="6"/>
    <x v="102"/>
    <s v="High Discount"/>
    <s v="Ok"/>
  </r>
  <r>
    <s v="ORD5352"/>
    <s v="Printer"/>
    <n v="61"/>
    <n v="4500"/>
    <n v="1000"/>
    <s v="North"/>
    <d v="2126-07-22T00:00:00"/>
    <n v="213500"/>
    <n v="61000"/>
    <x v="6"/>
    <x v="102"/>
    <s v="High Discount"/>
    <s v="Ok"/>
  </r>
  <r>
    <s v="ORD5353"/>
    <s v="Mobile"/>
    <n v="537"/>
    <n v="6000"/>
    <n v="5000"/>
    <s v="South"/>
    <d v="2126-07-29T00:00:00"/>
    <n v="537000"/>
    <n v="2685000"/>
    <x v="6"/>
    <x v="102"/>
    <s v="High Discount"/>
    <s v="Ok"/>
  </r>
  <r>
    <s v="ORD5354"/>
    <s v="Webcam"/>
    <n v="582"/>
    <n v="12000"/>
    <n v="2000"/>
    <s v="West"/>
    <d v="2126-08-05T00:00:00"/>
    <n v="5820000"/>
    <n v="1164000"/>
    <x v="7"/>
    <x v="102"/>
    <s v="High Discount"/>
    <s v="Ok"/>
  </r>
  <r>
    <s v="ORD5355"/>
    <s v="Tablet"/>
    <n v="334"/>
    <n v="800"/>
    <n v="400"/>
    <s v="East"/>
    <d v="2126-08-12T00:00:00"/>
    <n v="133600"/>
    <n v="133600"/>
    <x v="7"/>
    <x v="102"/>
    <s v="High Discount"/>
    <s v="Ok"/>
  </r>
  <r>
    <s v="ORD5356"/>
    <s v="Speaker"/>
    <n v="594"/>
    <n v="15000"/>
    <n v="1500"/>
    <s v="South"/>
    <d v="2126-08-19T00:00:00"/>
    <n v="8019000"/>
    <n v="891000"/>
    <x v="7"/>
    <x v="102"/>
    <s v="High Discount"/>
    <s v="Ok"/>
  </r>
  <r>
    <s v="ORD5357"/>
    <s v="Speaker"/>
    <n v="441"/>
    <n v="5500"/>
    <n v="300"/>
    <s v="North"/>
    <d v="2126-08-26T00:00:00"/>
    <n v="2293200"/>
    <n v="132300"/>
    <x v="7"/>
    <x v="102"/>
    <s v="Normal"/>
    <s v="Ok"/>
  </r>
  <r>
    <s v="ORD5358"/>
    <s v="Tablet"/>
    <n v="219"/>
    <n v="6000"/>
    <n v="100"/>
    <s v="East"/>
    <d v="2126-09-02T00:00:00"/>
    <n v="1292100"/>
    <n v="21900"/>
    <x v="8"/>
    <x v="102"/>
    <s v="Normal"/>
    <s v="Ok"/>
  </r>
  <r>
    <s v="ORD5359"/>
    <s v="Monitor"/>
    <n v="126"/>
    <n v="12000"/>
    <n v="1000"/>
    <s v="South"/>
    <d v="2126-09-09T00:00:00"/>
    <n v="1386000"/>
    <n v="126000"/>
    <x v="8"/>
    <x v="102"/>
    <s v="High Discount"/>
    <s v="Ok"/>
  </r>
  <r>
    <s v="ORD5360"/>
    <s v="Mobile"/>
    <n v="346"/>
    <n v="45000"/>
    <n v="200"/>
    <s v="East"/>
    <d v="2126-09-16T00:00:00"/>
    <n v="15500800"/>
    <n v="69200"/>
    <x v="8"/>
    <x v="102"/>
    <s v="Normal"/>
    <s v="Ok"/>
  </r>
  <r>
    <s v="ORD5361"/>
    <s v="Monitor"/>
    <n v="379"/>
    <n v="1200"/>
    <n v="2000"/>
    <s v="North"/>
    <d v="2126-09-23T00:00:00"/>
    <n v="0"/>
    <n v="758000"/>
    <x v="8"/>
    <x v="102"/>
    <s v="High Discount"/>
    <s v="Zero Sales"/>
  </r>
  <r>
    <s v="ORD5362"/>
    <s v="Webcam"/>
    <n v="112"/>
    <n v="45000"/>
    <n v="200"/>
    <s v="East"/>
    <d v="2126-09-30T00:00:00"/>
    <n v="5017600"/>
    <n v="22400"/>
    <x v="8"/>
    <x v="102"/>
    <s v="High Discount"/>
    <s v="Ok"/>
  </r>
  <r>
    <s v="ORD5363"/>
    <s v="Mobile"/>
    <n v="319"/>
    <n v="12000"/>
    <n v="1000"/>
    <s v="East"/>
    <d v="2126-10-07T00:00:00"/>
    <n v="3509000"/>
    <n v="319000"/>
    <x v="9"/>
    <x v="102"/>
    <s v="High Discount"/>
    <s v="Ok"/>
  </r>
  <r>
    <s v="ORD5364"/>
    <s v="Tablet"/>
    <n v="265"/>
    <n v="15000"/>
    <n v="300"/>
    <s v="North"/>
    <d v="2126-10-14T00:00:00"/>
    <n v="3895500"/>
    <n v="79500"/>
    <x v="9"/>
    <x v="102"/>
    <s v="High Discount"/>
    <s v="Ok"/>
  </r>
  <r>
    <s v="ORD5365"/>
    <s v="Monitor"/>
    <n v="239"/>
    <n v="15000"/>
    <n v="300"/>
    <s v="East"/>
    <d v="2126-10-21T00:00:00"/>
    <n v="3513300"/>
    <n v="71700"/>
    <x v="9"/>
    <x v="102"/>
    <s v="High Discount"/>
    <s v="Ok"/>
  </r>
  <r>
    <s v="ORD5366"/>
    <s v="Keyboard"/>
    <n v="124"/>
    <n v="45000"/>
    <n v="500"/>
    <s v="South"/>
    <d v="2126-10-28T00:00:00"/>
    <n v="5518000"/>
    <n v="62000"/>
    <x v="9"/>
    <x v="102"/>
    <s v="High Discount"/>
    <s v="Ok"/>
  </r>
  <r>
    <s v="ORD5367"/>
    <s v="Laptop"/>
    <n v="559"/>
    <n v="4500"/>
    <n v="200"/>
    <s v="East"/>
    <d v="2126-11-04T00:00:00"/>
    <n v="2403700"/>
    <n v="111800"/>
    <x v="10"/>
    <x v="102"/>
    <s v="Normal"/>
    <s v="Ok"/>
  </r>
  <r>
    <s v="ORD5368"/>
    <s v="Printer"/>
    <n v="142"/>
    <n v="18000"/>
    <n v="1000"/>
    <s v="West"/>
    <d v="2126-11-11T00:00:00"/>
    <n v="2414000"/>
    <n v="142000"/>
    <x v="10"/>
    <x v="102"/>
    <s v="High Discount"/>
    <s v="Ok"/>
  </r>
  <r>
    <s v="ORD5369"/>
    <s v="Hard Disk"/>
    <n v="102"/>
    <n v="1200"/>
    <n v="1500"/>
    <s v="South"/>
    <d v="2126-11-18T00:00:00"/>
    <n v="0"/>
    <n v="153000"/>
    <x v="10"/>
    <x v="102"/>
    <s v="High Discount"/>
    <s v="Zero Sales"/>
  </r>
  <r>
    <s v="ORD5370"/>
    <s v="Printer"/>
    <n v="545"/>
    <n v="800"/>
    <n v="400"/>
    <s v="East"/>
    <d v="2126-11-25T00:00:00"/>
    <n v="218000"/>
    <n v="218000"/>
    <x v="10"/>
    <x v="102"/>
    <s v="Normal"/>
    <s v="Ok"/>
  </r>
  <r>
    <s v="ORD5371"/>
    <s v="Webcam"/>
    <n v="143"/>
    <n v="45000"/>
    <n v="200"/>
    <s v="West"/>
    <d v="2126-12-02T00:00:00"/>
    <n v="6406400"/>
    <n v="28600"/>
    <x v="11"/>
    <x v="102"/>
    <s v="High Discount"/>
    <s v="Ok"/>
  </r>
  <r>
    <s v="ORD5372"/>
    <s v="Monitor"/>
    <n v="278"/>
    <n v="18000"/>
    <n v="1500"/>
    <s v="West"/>
    <d v="2126-12-09T00:00:00"/>
    <n v="4587000"/>
    <n v="417000"/>
    <x v="11"/>
    <x v="102"/>
    <s v="High Discount"/>
    <s v="Ok"/>
  </r>
  <r>
    <s v="ORD5373"/>
    <s v="Mouse"/>
    <n v="299"/>
    <n v="15000"/>
    <n v="2000"/>
    <s v="West"/>
    <d v="2126-12-16T00:00:00"/>
    <n v="3887000"/>
    <n v="598000"/>
    <x v="11"/>
    <x v="102"/>
    <s v="High Discount"/>
    <s v="Ok"/>
  </r>
  <r>
    <s v="ORD5374"/>
    <s v="Mobile"/>
    <n v="440"/>
    <n v="800"/>
    <n v="5000"/>
    <s v="East"/>
    <d v="2126-12-23T00:00:00"/>
    <n v="0"/>
    <n v="2200000"/>
    <x v="11"/>
    <x v="102"/>
    <s v="High Discount"/>
    <s v="Zero Sales"/>
  </r>
  <r>
    <s v="ORD5375"/>
    <s v="Monitor"/>
    <n v="231"/>
    <n v="800"/>
    <n v="200"/>
    <s v="North"/>
    <d v="2126-12-30T00:00:00"/>
    <n v="138600"/>
    <n v="46200"/>
    <x v="11"/>
    <x v="102"/>
    <s v="Normal"/>
    <s v="Ok"/>
  </r>
  <r>
    <s v="ORD5376"/>
    <s v="Mobile"/>
    <n v="316"/>
    <n v="800"/>
    <n v="3000"/>
    <s v="West"/>
    <d v="2127-01-06T00:00:00"/>
    <n v="0"/>
    <n v="948000"/>
    <x v="0"/>
    <x v="103"/>
    <s v="High Discount"/>
    <s v="Zero Sales"/>
  </r>
  <r>
    <s v="ORD5377"/>
    <s v="Hard Disk"/>
    <n v="330"/>
    <n v="15000"/>
    <n v="100"/>
    <s v="North"/>
    <d v="2127-01-13T00:00:00"/>
    <n v="4917000"/>
    <n v="33000"/>
    <x v="0"/>
    <x v="103"/>
    <s v="Normal"/>
    <s v="Ok"/>
  </r>
  <r>
    <s v="ORD5378"/>
    <s v="Keyboard"/>
    <n v="132"/>
    <n v="5500"/>
    <n v="200"/>
    <s v="South"/>
    <d v="2127-01-20T00:00:00"/>
    <n v="699600"/>
    <n v="26400"/>
    <x v="0"/>
    <x v="103"/>
    <s v="High Discount"/>
    <s v="Ok"/>
  </r>
  <r>
    <s v="ORD5379"/>
    <s v="Printer"/>
    <n v="235"/>
    <n v="4500"/>
    <n v="3000"/>
    <s v="North"/>
    <d v="2127-01-27T00:00:00"/>
    <n v="352500"/>
    <n v="705000"/>
    <x v="0"/>
    <x v="103"/>
    <s v="High Discount"/>
    <s v="Ok"/>
  </r>
  <r>
    <s v="ORD5380"/>
    <s v="Laptop"/>
    <n v="580"/>
    <n v="4500"/>
    <n v="500"/>
    <s v="North"/>
    <d v="2127-02-03T00:00:00"/>
    <n v="2320000"/>
    <n v="290000"/>
    <x v="1"/>
    <x v="103"/>
    <s v="Normal"/>
    <s v="Ok"/>
  </r>
  <r>
    <s v="ORD5381"/>
    <s v="Hard Disk"/>
    <n v="397"/>
    <n v="18000"/>
    <n v="200"/>
    <s v="North"/>
    <d v="2127-02-10T00:00:00"/>
    <n v="7066600"/>
    <n v="79400"/>
    <x v="1"/>
    <x v="103"/>
    <s v="Normal"/>
    <s v="Ok"/>
  </r>
  <r>
    <s v="ORD5382"/>
    <s v="Hard Disk"/>
    <n v="472"/>
    <n v="18000"/>
    <n v="3000"/>
    <s v="North"/>
    <d v="2127-02-17T00:00:00"/>
    <n v="7080000"/>
    <n v="1416000"/>
    <x v="1"/>
    <x v="103"/>
    <s v="High Discount"/>
    <s v="Ok"/>
  </r>
  <r>
    <s v="ORD5383"/>
    <s v="Printer"/>
    <n v="503"/>
    <n v="1200"/>
    <n v="5000"/>
    <s v="North"/>
    <d v="2127-02-24T00:00:00"/>
    <n v="0"/>
    <n v="2515000"/>
    <x v="1"/>
    <x v="103"/>
    <s v="High Discount"/>
    <s v="Zero Sales"/>
  </r>
  <r>
    <s v="ORD5384"/>
    <s v="Hard Disk"/>
    <n v="316"/>
    <n v="5500"/>
    <n v="3000"/>
    <s v="South"/>
    <d v="2127-03-03T00:00:00"/>
    <n v="790000"/>
    <n v="948000"/>
    <x v="2"/>
    <x v="103"/>
    <s v="High Discount"/>
    <s v="Ok"/>
  </r>
  <r>
    <s v="ORD5385"/>
    <s v="Mouse"/>
    <n v="556"/>
    <n v="15000"/>
    <n v="5000"/>
    <s v="South"/>
    <d v="2127-03-10T00:00:00"/>
    <n v="5560000"/>
    <n v="2780000"/>
    <x v="2"/>
    <x v="103"/>
    <s v="High Discount"/>
    <s v="Ok"/>
  </r>
  <r>
    <s v="ORD5386"/>
    <s v="Mouse"/>
    <n v="191"/>
    <n v="22000"/>
    <n v="400"/>
    <s v="North"/>
    <d v="2127-03-17T00:00:00"/>
    <n v="4125600"/>
    <n v="76400"/>
    <x v="2"/>
    <x v="103"/>
    <s v="High Discount"/>
    <s v="Ok"/>
  </r>
  <r>
    <s v="ORD5387"/>
    <s v="Speaker"/>
    <n v="365"/>
    <n v="22000"/>
    <n v="400"/>
    <s v="North"/>
    <d v="2127-03-24T00:00:00"/>
    <n v="7884000"/>
    <n v="146000"/>
    <x v="2"/>
    <x v="103"/>
    <s v="High Discount"/>
    <s v="Ok"/>
  </r>
  <r>
    <s v="ORD5388"/>
    <s v="Speaker"/>
    <n v="281"/>
    <n v="12000"/>
    <n v="2000"/>
    <s v="West"/>
    <d v="2127-03-31T00:00:00"/>
    <n v="2810000"/>
    <n v="562000"/>
    <x v="2"/>
    <x v="103"/>
    <s v="High Discount"/>
    <s v="Ok"/>
  </r>
  <r>
    <s v="ORD5389"/>
    <s v="Mouse"/>
    <n v="346"/>
    <n v="22000"/>
    <n v="2000"/>
    <s v="South"/>
    <d v="2127-04-07T00:00:00"/>
    <n v="6920000"/>
    <n v="692000"/>
    <x v="3"/>
    <x v="103"/>
    <s v="High Discount"/>
    <s v="Ok"/>
  </r>
  <r>
    <s v="ORD5390"/>
    <s v="Tablet"/>
    <n v="71"/>
    <n v="22000"/>
    <n v="400"/>
    <s v="East"/>
    <d v="2127-04-14T00:00:00"/>
    <n v="1533600"/>
    <n v="28400"/>
    <x v="3"/>
    <x v="103"/>
    <s v="High Discount"/>
    <s v="Ok"/>
  </r>
  <r>
    <s v="ORD5391"/>
    <s v="Keyboard"/>
    <n v="433"/>
    <n v="6000"/>
    <n v="5000"/>
    <s v="South"/>
    <d v="2127-04-21T00:00:00"/>
    <n v="433000"/>
    <n v="2165000"/>
    <x v="3"/>
    <x v="103"/>
    <s v="High Discount"/>
    <s v="Ok"/>
  </r>
  <r>
    <s v="ORD5392"/>
    <s v="Mobile"/>
    <n v="175"/>
    <n v="15000"/>
    <n v="1000"/>
    <s v="East"/>
    <d v="2127-04-28T00:00:00"/>
    <n v="2450000"/>
    <n v="175000"/>
    <x v="3"/>
    <x v="103"/>
    <s v="High Discount"/>
    <s v="Ok"/>
  </r>
  <r>
    <s v="ORD5393"/>
    <s v="Keyboard"/>
    <n v="152"/>
    <n v="15000"/>
    <n v="400"/>
    <s v="West"/>
    <d v="2127-05-05T00:00:00"/>
    <n v="2219200"/>
    <n v="60800"/>
    <x v="4"/>
    <x v="103"/>
    <s v="High Discount"/>
    <s v="Ok"/>
  </r>
  <r>
    <s v="ORD5394"/>
    <s v="Webcam"/>
    <n v="159"/>
    <n v="5500"/>
    <n v="1000"/>
    <s v="North"/>
    <d v="2127-05-12T00:00:00"/>
    <n v="715500"/>
    <n v="159000"/>
    <x v="4"/>
    <x v="103"/>
    <s v="High Discount"/>
    <s v="Ok"/>
  </r>
  <r>
    <s v="ORD5395"/>
    <s v="Hard Disk"/>
    <n v="521"/>
    <n v="18000"/>
    <n v="300"/>
    <s v="West"/>
    <d v="2127-05-19T00:00:00"/>
    <n v="9221700"/>
    <n v="156300"/>
    <x v="4"/>
    <x v="103"/>
    <s v="Normal"/>
    <s v="Ok"/>
  </r>
  <r>
    <s v="ORD5396"/>
    <s v="Laptop"/>
    <n v="114"/>
    <n v="4500"/>
    <n v="200"/>
    <s v="North"/>
    <d v="2127-05-26T00:00:00"/>
    <n v="490200"/>
    <n v="22800"/>
    <x v="4"/>
    <x v="103"/>
    <s v="High Discount"/>
    <s v="Ok"/>
  </r>
  <r>
    <s v="ORD5397"/>
    <s v="Hard Disk"/>
    <n v="521"/>
    <n v="800"/>
    <n v="1500"/>
    <s v="South"/>
    <d v="2127-06-02T00:00:00"/>
    <n v="0"/>
    <n v="781500"/>
    <x v="5"/>
    <x v="103"/>
    <s v="High Discount"/>
    <s v="Zero Sales"/>
  </r>
  <r>
    <s v="ORD5398"/>
    <s v="Keyboard"/>
    <n v="125"/>
    <n v="22000"/>
    <n v="200"/>
    <s v="North"/>
    <d v="2127-06-09T00:00:00"/>
    <n v="2725000"/>
    <n v="25000"/>
    <x v="5"/>
    <x v="103"/>
    <s v="High Discount"/>
    <s v="Ok"/>
  </r>
  <r>
    <s v="ORD5399"/>
    <s v="Mouse"/>
    <n v="68"/>
    <n v="4500"/>
    <n v="500"/>
    <s v="East"/>
    <d v="2127-06-16T00:00:00"/>
    <n v="272000"/>
    <n v="34000"/>
    <x v="5"/>
    <x v="103"/>
    <s v="High Discount"/>
    <s v="Ok"/>
  </r>
  <r>
    <s v="ORD5400"/>
    <s v="Printer"/>
    <n v="433"/>
    <n v="4500"/>
    <n v="500"/>
    <s v="East"/>
    <d v="2127-06-23T00:00:00"/>
    <n v="1732000"/>
    <n v="216500"/>
    <x v="5"/>
    <x v="103"/>
    <s v="High Discount"/>
    <s v="Ok"/>
  </r>
  <r>
    <s v="ORD5401"/>
    <s v="Webcam"/>
    <n v="239"/>
    <n v="800"/>
    <n v="1500"/>
    <s v="West"/>
    <d v="2127-06-30T00:00:00"/>
    <n v="0"/>
    <n v="358500"/>
    <x v="5"/>
    <x v="103"/>
    <s v="High Discount"/>
    <s v="Zero Sales"/>
  </r>
  <r>
    <s v="ORD5402"/>
    <s v="Mouse"/>
    <n v="409"/>
    <n v="5500"/>
    <n v="500"/>
    <s v="South"/>
    <d v="2127-07-07T00:00:00"/>
    <n v="2045000"/>
    <n v="204500"/>
    <x v="6"/>
    <x v="103"/>
    <s v="High Discount"/>
    <s v="Ok"/>
  </r>
  <r>
    <s v="ORD5403"/>
    <s v="Keyboard"/>
    <n v="501"/>
    <n v="800"/>
    <n v="1500"/>
    <s v="East"/>
    <d v="2127-07-14T00:00:00"/>
    <n v="0"/>
    <n v="751500"/>
    <x v="6"/>
    <x v="103"/>
    <s v="High Discount"/>
    <s v="Zero Sales"/>
  </r>
  <r>
    <s v="ORD5404"/>
    <s v="Printer"/>
    <n v="128"/>
    <n v="6000"/>
    <n v="1500"/>
    <s v="West"/>
    <d v="2127-07-21T00:00:00"/>
    <n v="576000"/>
    <n v="192000"/>
    <x v="6"/>
    <x v="103"/>
    <s v="High Discount"/>
    <s v="Ok"/>
  </r>
  <r>
    <s v="ORD5405"/>
    <s v="Laptop"/>
    <n v="221"/>
    <n v="6000"/>
    <n v="500"/>
    <s v="South"/>
    <d v="2127-07-28T00:00:00"/>
    <n v="1215500"/>
    <n v="110500"/>
    <x v="6"/>
    <x v="103"/>
    <s v="High Discount"/>
    <s v="Ok"/>
  </r>
  <r>
    <s v="ORD5406"/>
    <s v="Keyboard"/>
    <n v="261"/>
    <n v="800"/>
    <n v="3000"/>
    <s v="South"/>
    <d v="2127-08-04T00:00:00"/>
    <n v="0"/>
    <n v="783000"/>
    <x v="7"/>
    <x v="103"/>
    <s v="High Discount"/>
    <s v="Zero Sales"/>
  </r>
  <r>
    <s v="ORD5407"/>
    <s v="Mobile"/>
    <n v="494"/>
    <n v="15000"/>
    <n v="1500"/>
    <s v="West"/>
    <d v="2127-08-11T00:00:00"/>
    <n v="6669000"/>
    <n v="741000"/>
    <x v="7"/>
    <x v="103"/>
    <s v="High Discount"/>
    <s v="Ok"/>
  </r>
  <r>
    <s v="ORD5408"/>
    <s v="Monitor"/>
    <n v="198"/>
    <n v="12000"/>
    <n v="5000"/>
    <s v="East"/>
    <d v="2127-08-18T00:00:00"/>
    <n v="1386000"/>
    <n v="990000"/>
    <x v="7"/>
    <x v="103"/>
    <s v="High Discount"/>
    <s v="Ok"/>
  </r>
  <r>
    <s v="ORD5409"/>
    <s v="Printer"/>
    <n v="59"/>
    <n v="45000"/>
    <n v="5000"/>
    <s v="East"/>
    <d v="2127-08-25T00:00:00"/>
    <n v="2360000"/>
    <n v="295000"/>
    <x v="7"/>
    <x v="103"/>
    <s v="High Discount"/>
    <s v="Ok"/>
  </r>
  <r>
    <s v="ORD5410"/>
    <s v="Keyboard"/>
    <n v="591"/>
    <n v="12000"/>
    <n v="500"/>
    <s v="West"/>
    <d v="2127-09-01T00:00:00"/>
    <n v="6796500"/>
    <n v="295500"/>
    <x v="8"/>
    <x v="103"/>
    <s v="Normal"/>
    <s v="Ok"/>
  </r>
  <r>
    <s v="ORD5411"/>
    <s v="Mouse"/>
    <n v="104"/>
    <n v="6000"/>
    <n v="1500"/>
    <s v="East"/>
    <d v="2127-09-08T00:00:00"/>
    <n v="468000"/>
    <n v="156000"/>
    <x v="8"/>
    <x v="103"/>
    <s v="High Discount"/>
    <s v="Ok"/>
  </r>
  <r>
    <s v="ORD5412"/>
    <s v="Mobile"/>
    <n v="229"/>
    <n v="6000"/>
    <n v="100"/>
    <s v="West"/>
    <d v="2127-09-15T00:00:00"/>
    <n v="1351100"/>
    <n v="22900"/>
    <x v="8"/>
    <x v="103"/>
    <s v="Normal"/>
    <s v="Ok"/>
  </r>
  <r>
    <s v="ORD5413"/>
    <s v="Tablet"/>
    <n v="430"/>
    <n v="18000"/>
    <n v="200"/>
    <s v="East"/>
    <d v="2127-09-22T00:00:00"/>
    <n v="7654000"/>
    <n v="86000"/>
    <x v="8"/>
    <x v="103"/>
    <s v="Normal"/>
    <s v="Ok"/>
  </r>
  <r>
    <s v="ORD5414"/>
    <s v="Printer"/>
    <n v="471"/>
    <n v="15000"/>
    <n v="400"/>
    <s v="East"/>
    <d v="2127-09-29T00:00:00"/>
    <n v="6876600"/>
    <n v="188400"/>
    <x v="8"/>
    <x v="103"/>
    <s v="Normal"/>
    <s v="Ok"/>
  </r>
  <r>
    <s v="ORD5415"/>
    <s v="Mobile"/>
    <n v="500"/>
    <n v="45000"/>
    <n v="100"/>
    <s v="West"/>
    <d v="2127-10-06T00:00:00"/>
    <n v="22450000"/>
    <n v="50000"/>
    <x v="9"/>
    <x v="103"/>
    <s v="Normal"/>
    <s v="Ok"/>
  </r>
  <r>
    <s v="ORD5416"/>
    <s v="Mouse"/>
    <n v="142"/>
    <n v="18000"/>
    <n v="1500"/>
    <s v="West"/>
    <d v="2127-10-13T00:00:00"/>
    <n v="2343000"/>
    <n v="213000"/>
    <x v="9"/>
    <x v="103"/>
    <s v="High Discount"/>
    <s v="Ok"/>
  </r>
  <r>
    <s v="ORD5417"/>
    <s v="Keyboard"/>
    <n v="569"/>
    <n v="6000"/>
    <n v="1500"/>
    <s v="East"/>
    <d v="2127-10-20T00:00:00"/>
    <n v="2560500"/>
    <n v="853500"/>
    <x v="9"/>
    <x v="103"/>
    <s v="High Discount"/>
    <s v="Ok"/>
  </r>
  <r>
    <s v="ORD5418"/>
    <s v="Hard Disk"/>
    <n v="462"/>
    <n v="5500"/>
    <n v="1000"/>
    <s v="West"/>
    <d v="2127-10-27T00:00:00"/>
    <n v="2079000"/>
    <n v="462000"/>
    <x v="9"/>
    <x v="103"/>
    <s v="High Discount"/>
    <s v="Ok"/>
  </r>
  <r>
    <s v="ORD5419"/>
    <s v="Laptop"/>
    <n v="443"/>
    <n v="12000"/>
    <n v="5000"/>
    <s v="East"/>
    <d v="2127-11-03T00:00:00"/>
    <n v="3101000"/>
    <n v="2215000"/>
    <x v="10"/>
    <x v="103"/>
    <s v="High Discount"/>
    <s v="Ok"/>
  </r>
  <r>
    <s v="ORD5420"/>
    <s v="Hard Disk"/>
    <n v="380"/>
    <n v="22000"/>
    <n v="300"/>
    <s v="North"/>
    <d v="2127-11-10T00:00:00"/>
    <n v="8246000"/>
    <n v="114000"/>
    <x v="10"/>
    <x v="103"/>
    <s v="Normal"/>
    <s v="Ok"/>
  </r>
  <r>
    <s v="ORD5421"/>
    <s v="Monitor"/>
    <n v="482"/>
    <n v="18000"/>
    <n v="400"/>
    <s v="South"/>
    <d v="2127-11-17T00:00:00"/>
    <n v="8483200"/>
    <n v="192800"/>
    <x v="10"/>
    <x v="103"/>
    <s v="Normal"/>
    <s v="Ok"/>
  </r>
  <r>
    <s v="ORD5422"/>
    <s v="Mobile"/>
    <n v="212"/>
    <n v="800"/>
    <n v="2000"/>
    <s v="South"/>
    <d v="2127-11-24T00:00:00"/>
    <n v="0"/>
    <n v="424000"/>
    <x v="10"/>
    <x v="103"/>
    <s v="High Discount"/>
    <s v="Zero Sales"/>
  </r>
  <r>
    <s v="ORD5423"/>
    <s v="Monitor"/>
    <n v="89"/>
    <n v="12000"/>
    <n v="1500"/>
    <s v="East"/>
    <d v="2127-12-01T00:00:00"/>
    <n v="934500"/>
    <n v="133500"/>
    <x v="11"/>
    <x v="103"/>
    <s v="High Discount"/>
    <s v="Ok"/>
  </r>
  <r>
    <s v="ORD5424"/>
    <s v="Laptop"/>
    <n v="134"/>
    <n v="22000"/>
    <n v="300"/>
    <s v="South"/>
    <d v="2127-12-08T00:00:00"/>
    <n v="2907800"/>
    <n v="40200"/>
    <x v="11"/>
    <x v="103"/>
    <s v="High Discount"/>
    <s v="Ok"/>
  </r>
  <r>
    <s v="ORD5425"/>
    <s v="Mobile"/>
    <n v="140"/>
    <n v="22000"/>
    <n v="200"/>
    <s v="East"/>
    <d v="2127-12-15T00:00:00"/>
    <n v="3052000"/>
    <n v="28000"/>
    <x v="11"/>
    <x v="103"/>
    <s v="High Discount"/>
    <s v="Ok"/>
  </r>
  <r>
    <s v="ORD5426"/>
    <s v="Speaker"/>
    <n v="533"/>
    <n v="5500"/>
    <n v="1500"/>
    <s v="West"/>
    <d v="2127-12-22T00:00:00"/>
    <n v="2132000"/>
    <n v="799500"/>
    <x v="11"/>
    <x v="103"/>
    <s v="High Discount"/>
    <s v="Ok"/>
  </r>
  <r>
    <s v="ORD5427"/>
    <s v="Mouse"/>
    <n v="434"/>
    <n v="22000"/>
    <n v="100"/>
    <s v="North"/>
    <d v="2127-12-29T00:00:00"/>
    <n v="9504600"/>
    <n v="43400"/>
    <x v="11"/>
    <x v="103"/>
    <s v="Normal"/>
    <s v="Ok"/>
  </r>
  <r>
    <s v="ORD5428"/>
    <s v="Mobile"/>
    <n v="242"/>
    <n v="6000"/>
    <n v="5000"/>
    <s v="South"/>
    <d v="2128-01-05T00:00:00"/>
    <n v="242000"/>
    <n v="1210000"/>
    <x v="0"/>
    <x v="104"/>
    <s v="High Discount"/>
    <s v="Ok"/>
  </r>
  <r>
    <s v="ORD5429"/>
    <s v="Mouse"/>
    <n v="302"/>
    <n v="4500"/>
    <n v="400"/>
    <s v="South"/>
    <d v="2128-01-12T00:00:00"/>
    <n v="1238200"/>
    <n v="120800"/>
    <x v="0"/>
    <x v="104"/>
    <s v="High Discount"/>
    <s v="Ok"/>
  </r>
  <r>
    <s v="ORD5430"/>
    <s v="Hard Disk"/>
    <n v="293"/>
    <n v="4500"/>
    <n v="5000"/>
    <s v="West"/>
    <d v="2128-01-19T00:00:00"/>
    <n v="0"/>
    <n v="1465000"/>
    <x v="0"/>
    <x v="104"/>
    <s v="High Discount"/>
    <s v="Zero Sales"/>
  </r>
  <r>
    <s v="ORD5431"/>
    <s v="Webcam"/>
    <n v="319"/>
    <n v="1200"/>
    <n v="200"/>
    <s v="North"/>
    <d v="2128-01-26T00:00:00"/>
    <n v="319000"/>
    <n v="63800"/>
    <x v="0"/>
    <x v="104"/>
    <s v="Normal"/>
    <s v="Ok"/>
  </r>
  <r>
    <s v="ORD5432"/>
    <s v="Printer"/>
    <n v="68"/>
    <n v="45000"/>
    <n v="200"/>
    <s v="North"/>
    <d v="2128-02-02T00:00:00"/>
    <n v="3046400"/>
    <n v="13600"/>
    <x v="1"/>
    <x v="104"/>
    <s v="High Discount"/>
    <s v="Ok"/>
  </r>
  <r>
    <s v="ORD5433"/>
    <s v="Webcam"/>
    <n v="89"/>
    <n v="5500"/>
    <n v="300"/>
    <s v="North"/>
    <d v="2128-02-09T00:00:00"/>
    <n v="462800"/>
    <n v="26700"/>
    <x v="1"/>
    <x v="104"/>
    <s v="High Discount"/>
    <s v="Ok"/>
  </r>
  <r>
    <s v="ORD5434"/>
    <s v="Keyboard"/>
    <n v="565"/>
    <n v="1200"/>
    <n v="5000"/>
    <s v="West"/>
    <d v="2128-02-16T00:00:00"/>
    <n v="0"/>
    <n v="2825000"/>
    <x v="1"/>
    <x v="104"/>
    <s v="High Discount"/>
    <s v="Zero Sales"/>
  </r>
  <r>
    <s v="ORD5435"/>
    <s v="Printer"/>
    <n v="82"/>
    <n v="45000"/>
    <n v="2000"/>
    <s v="South"/>
    <d v="2128-02-23T00:00:00"/>
    <n v="3526000"/>
    <n v="164000"/>
    <x v="1"/>
    <x v="104"/>
    <s v="High Discount"/>
    <s v="Ok"/>
  </r>
  <r>
    <s v="ORD5436"/>
    <s v="Printer"/>
    <n v="499"/>
    <n v="4500"/>
    <n v="2000"/>
    <s v="South"/>
    <d v="2128-03-01T00:00:00"/>
    <n v="1247500"/>
    <n v="998000"/>
    <x v="2"/>
    <x v="104"/>
    <s v="High Discount"/>
    <s v="Ok"/>
  </r>
  <r>
    <s v="ORD5437"/>
    <s v="Tablet"/>
    <n v="588"/>
    <n v="5500"/>
    <n v="1500"/>
    <s v="North"/>
    <d v="2128-03-08T00:00:00"/>
    <n v="2352000"/>
    <n v="882000"/>
    <x v="2"/>
    <x v="104"/>
    <s v="High Discount"/>
    <s v="Ok"/>
  </r>
  <r>
    <s v="ORD5438"/>
    <s v="Printer"/>
    <n v="368"/>
    <n v="6000"/>
    <n v="1000"/>
    <s v="West"/>
    <d v="2128-03-15T00:00:00"/>
    <n v="1840000"/>
    <n v="368000"/>
    <x v="2"/>
    <x v="104"/>
    <s v="High Discount"/>
    <s v="Ok"/>
  </r>
  <r>
    <s v="ORD5439"/>
    <s v="Laptop"/>
    <n v="173"/>
    <n v="15000"/>
    <n v="1000"/>
    <s v="West"/>
    <d v="2128-03-22T00:00:00"/>
    <n v="2422000"/>
    <n v="173000"/>
    <x v="2"/>
    <x v="104"/>
    <s v="High Discount"/>
    <s v="Ok"/>
  </r>
  <r>
    <s v="ORD5440"/>
    <s v="Webcam"/>
    <n v="421"/>
    <n v="18000"/>
    <n v="400"/>
    <s v="West"/>
    <d v="2128-03-29T00:00:00"/>
    <n v="7409600"/>
    <n v="168400"/>
    <x v="2"/>
    <x v="104"/>
    <s v="Normal"/>
    <s v="Ok"/>
  </r>
  <r>
    <s v="ORD5441"/>
    <s v="Hard Disk"/>
    <n v="400"/>
    <n v="18000"/>
    <n v="200"/>
    <s v="North"/>
    <d v="2128-04-05T00:00:00"/>
    <n v="7120000"/>
    <n v="80000"/>
    <x v="3"/>
    <x v="104"/>
    <s v="Normal"/>
    <s v="Ok"/>
  </r>
  <r>
    <s v="ORD5442"/>
    <s v="Mouse"/>
    <n v="372"/>
    <n v="12000"/>
    <n v="300"/>
    <s v="West"/>
    <d v="2128-04-12T00:00:00"/>
    <n v="4352400"/>
    <n v="111600"/>
    <x v="3"/>
    <x v="104"/>
    <s v="Normal"/>
    <s v="Ok"/>
  </r>
  <r>
    <s v="ORD5443"/>
    <s v="Keyboard"/>
    <n v="537"/>
    <n v="4500"/>
    <n v="1000"/>
    <s v="North"/>
    <d v="2128-04-19T00:00:00"/>
    <n v="1879500"/>
    <n v="537000"/>
    <x v="3"/>
    <x v="104"/>
    <s v="High Discount"/>
    <s v="Ok"/>
  </r>
  <r>
    <s v="ORD5444"/>
    <s v="Printer"/>
    <n v="500"/>
    <n v="4500"/>
    <n v="3000"/>
    <s v="North"/>
    <d v="2128-04-26T00:00:00"/>
    <n v="750000"/>
    <n v="1500000"/>
    <x v="3"/>
    <x v="104"/>
    <s v="High Discount"/>
    <s v="Ok"/>
  </r>
  <r>
    <s v="ORD5445"/>
    <s v="Keyboard"/>
    <n v="402"/>
    <n v="6000"/>
    <n v="2000"/>
    <s v="North"/>
    <d v="2128-05-03T00:00:00"/>
    <n v="1608000"/>
    <n v="804000"/>
    <x v="4"/>
    <x v="104"/>
    <s v="High Discount"/>
    <s v="Ok"/>
  </r>
  <r>
    <s v="ORD5446"/>
    <s v="Hard Disk"/>
    <n v="165"/>
    <n v="1200"/>
    <n v="1000"/>
    <s v="East"/>
    <d v="2128-05-10T00:00:00"/>
    <n v="33000"/>
    <n v="165000"/>
    <x v="4"/>
    <x v="104"/>
    <s v="High Discount"/>
    <s v="Ok"/>
  </r>
  <r>
    <s v="ORD5447"/>
    <s v="Keyboard"/>
    <n v="62"/>
    <n v="15000"/>
    <n v="200"/>
    <s v="North"/>
    <d v="2128-05-17T00:00:00"/>
    <n v="917600"/>
    <n v="12400"/>
    <x v="4"/>
    <x v="104"/>
    <s v="High Discount"/>
    <s v="Ok"/>
  </r>
  <r>
    <s v="ORD5448"/>
    <s v="Hard Disk"/>
    <n v="369"/>
    <n v="4500"/>
    <n v="1000"/>
    <s v="West"/>
    <d v="2128-05-24T00:00:00"/>
    <n v="1291500"/>
    <n v="369000"/>
    <x v="4"/>
    <x v="104"/>
    <s v="High Discount"/>
    <s v="Ok"/>
  </r>
  <r>
    <s v="ORD5449"/>
    <s v="Printer"/>
    <n v="214"/>
    <n v="22000"/>
    <n v="300"/>
    <s v="East"/>
    <d v="2128-05-31T00:00:00"/>
    <n v="4643800"/>
    <n v="64200"/>
    <x v="4"/>
    <x v="104"/>
    <s v="High Discount"/>
    <s v="Ok"/>
  </r>
  <r>
    <s v="ORD5450"/>
    <s v="Hard Disk"/>
    <n v="134"/>
    <n v="12000"/>
    <n v="300"/>
    <s v="South"/>
    <d v="2128-06-07T00:00:00"/>
    <n v="1567800"/>
    <n v="40200"/>
    <x v="5"/>
    <x v="104"/>
    <s v="High Discount"/>
    <s v="Ok"/>
  </r>
  <r>
    <s v="ORD5451"/>
    <s v="Printer"/>
    <n v="297"/>
    <n v="18000"/>
    <n v="2000"/>
    <s v="South"/>
    <d v="2128-06-14T00:00:00"/>
    <n v="4752000"/>
    <n v="594000"/>
    <x v="5"/>
    <x v="104"/>
    <s v="High Discount"/>
    <s v="Ok"/>
  </r>
  <r>
    <s v="ORD5452"/>
    <s v="Tablet"/>
    <n v="481"/>
    <n v="4500"/>
    <n v="500"/>
    <s v="West"/>
    <d v="2128-06-21T00:00:00"/>
    <n v="1924000"/>
    <n v="240500"/>
    <x v="5"/>
    <x v="104"/>
    <s v="High Discount"/>
    <s v="Ok"/>
  </r>
  <r>
    <s v="ORD5453"/>
    <s v="Tablet"/>
    <n v="528"/>
    <n v="15000"/>
    <n v="100"/>
    <s v="West"/>
    <d v="2128-06-28T00:00:00"/>
    <n v="7867200"/>
    <n v="52800"/>
    <x v="5"/>
    <x v="104"/>
    <s v="Normal"/>
    <s v="Ok"/>
  </r>
  <r>
    <s v="ORD5454"/>
    <s v="Hard Disk"/>
    <n v="417"/>
    <n v="800"/>
    <n v="1500"/>
    <s v="West"/>
    <d v="2128-07-05T00:00:00"/>
    <n v="0"/>
    <n v="625500"/>
    <x v="6"/>
    <x v="104"/>
    <s v="High Discount"/>
    <s v="Zero Sales"/>
  </r>
  <r>
    <s v="ORD5455"/>
    <s v="Tablet"/>
    <n v="406"/>
    <n v="1200"/>
    <n v="1500"/>
    <s v="West"/>
    <d v="2128-07-12T00:00:00"/>
    <n v="0"/>
    <n v="609000"/>
    <x v="6"/>
    <x v="104"/>
    <s v="High Discount"/>
    <s v="Zero Sales"/>
  </r>
  <r>
    <s v="ORD5456"/>
    <s v="Mouse"/>
    <n v="457"/>
    <n v="15000"/>
    <n v="1500"/>
    <s v="East"/>
    <d v="2128-07-19T00:00:00"/>
    <n v="6169500"/>
    <n v="685500"/>
    <x v="6"/>
    <x v="104"/>
    <s v="High Discount"/>
    <s v="Ok"/>
  </r>
  <r>
    <s v="ORD5457"/>
    <s v="Mouse"/>
    <n v="394"/>
    <n v="22000"/>
    <n v="1000"/>
    <s v="West"/>
    <d v="2128-07-26T00:00:00"/>
    <n v="8274000"/>
    <n v="394000"/>
    <x v="6"/>
    <x v="104"/>
    <s v="High Discount"/>
    <s v="Ok"/>
  </r>
  <r>
    <s v="ORD5458"/>
    <s v="Tablet"/>
    <n v="228"/>
    <n v="1200"/>
    <n v="100"/>
    <s v="North"/>
    <d v="2128-08-02T00:00:00"/>
    <n v="250800"/>
    <n v="22800"/>
    <x v="7"/>
    <x v="104"/>
    <s v="Normal"/>
    <s v="Ok"/>
  </r>
  <r>
    <s v="ORD5459"/>
    <s v="Tablet"/>
    <n v="474"/>
    <n v="18000"/>
    <n v="3000"/>
    <s v="South"/>
    <d v="2128-08-09T00:00:00"/>
    <n v="7110000"/>
    <n v="1422000"/>
    <x v="7"/>
    <x v="104"/>
    <s v="High Discount"/>
    <s v="Ok"/>
  </r>
  <r>
    <s v="ORD5460"/>
    <s v="Speaker"/>
    <n v="590"/>
    <n v="1200"/>
    <n v="200"/>
    <s v="West"/>
    <d v="2128-08-16T00:00:00"/>
    <n v="590000"/>
    <n v="118000"/>
    <x v="7"/>
    <x v="104"/>
    <s v="Normal"/>
    <s v="Ok"/>
  </r>
  <r>
    <s v="ORD5461"/>
    <s v="Speaker"/>
    <n v="492"/>
    <n v="15000"/>
    <n v="200"/>
    <s v="North"/>
    <d v="2128-08-23T00:00:00"/>
    <n v="7281600"/>
    <n v="98400"/>
    <x v="7"/>
    <x v="104"/>
    <s v="Normal"/>
    <s v="Ok"/>
  </r>
  <r>
    <s v="ORD5462"/>
    <s v="Printer"/>
    <n v="355"/>
    <n v="5500"/>
    <n v="100"/>
    <s v="West"/>
    <d v="2128-08-30T00:00:00"/>
    <n v="1917000"/>
    <n v="35500"/>
    <x v="7"/>
    <x v="104"/>
    <s v="Normal"/>
    <s v="Ok"/>
  </r>
  <r>
    <s v="ORD5463"/>
    <s v="Hard Disk"/>
    <n v="416"/>
    <n v="15000"/>
    <n v="1000"/>
    <s v="North"/>
    <d v="2128-09-06T00:00:00"/>
    <n v="5824000"/>
    <n v="416000"/>
    <x v="8"/>
    <x v="104"/>
    <s v="High Discount"/>
    <s v="Ok"/>
  </r>
  <r>
    <s v="ORD5464"/>
    <s v="Monitor"/>
    <n v="85"/>
    <n v="4500"/>
    <n v="500"/>
    <s v="East"/>
    <d v="2128-09-13T00:00:00"/>
    <n v="340000"/>
    <n v="42500"/>
    <x v="8"/>
    <x v="104"/>
    <s v="High Discount"/>
    <s v="Ok"/>
  </r>
  <r>
    <s v="ORD5465"/>
    <s v="Monitor"/>
    <n v="512"/>
    <n v="22000"/>
    <n v="400"/>
    <s v="South"/>
    <d v="2128-09-20T00:00:00"/>
    <n v="11059200"/>
    <n v="204800"/>
    <x v="8"/>
    <x v="104"/>
    <s v="Normal"/>
    <s v="Ok"/>
  </r>
  <r>
    <s v="ORD5466"/>
    <s v="Tablet"/>
    <n v="195"/>
    <n v="6000"/>
    <n v="500"/>
    <s v="South"/>
    <d v="2128-09-27T00:00:00"/>
    <n v="1072500"/>
    <n v="97500"/>
    <x v="8"/>
    <x v="104"/>
    <s v="High Discount"/>
    <s v="Ok"/>
  </r>
  <r>
    <s v="ORD5467"/>
    <s v="Keyboard"/>
    <n v="195"/>
    <n v="1200"/>
    <n v="200"/>
    <s v="East"/>
    <d v="2128-10-04T00:00:00"/>
    <n v="195000"/>
    <n v="39000"/>
    <x v="9"/>
    <x v="104"/>
    <s v="High Discount"/>
    <s v="Ok"/>
  </r>
  <r>
    <s v="ORD5468"/>
    <s v="Tablet"/>
    <n v="429"/>
    <n v="15000"/>
    <n v="3000"/>
    <s v="North"/>
    <d v="2128-10-11T00:00:00"/>
    <n v="5148000"/>
    <n v="1287000"/>
    <x v="9"/>
    <x v="104"/>
    <s v="High Discount"/>
    <s v="Ok"/>
  </r>
  <r>
    <s v="ORD5469"/>
    <s v="Speaker"/>
    <n v="217"/>
    <n v="45000"/>
    <n v="400"/>
    <s v="West"/>
    <d v="2128-10-18T00:00:00"/>
    <n v="9678200"/>
    <n v="86800"/>
    <x v="9"/>
    <x v="104"/>
    <s v="High Discount"/>
    <s v="Ok"/>
  </r>
  <r>
    <s v="ORD5470"/>
    <s v="Printer"/>
    <n v="324"/>
    <n v="45000"/>
    <n v="500"/>
    <s v="North"/>
    <d v="2128-10-25T00:00:00"/>
    <n v="14418000"/>
    <n v="162000"/>
    <x v="9"/>
    <x v="104"/>
    <s v="High Discount"/>
    <s v="Ok"/>
  </r>
  <r>
    <s v="ORD5471"/>
    <s v="Tablet"/>
    <n v="136"/>
    <n v="12000"/>
    <n v="100"/>
    <s v="South"/>
    <d v="2128-11-01T00:00:00"/>
    <n v="1618400"/>
    <n v="13600"/>
    <x v="10"/>
    <x v="104"/>
    <s v="Normal"/>
    <s v="Ok"/>
  </r>
  <r>
    <s v="ORD5472"/>
    <s v="Webcam"/>
    <n v="203"/>
    <n v="1200"/>
    <n v="2000"/>
    <s v="East"/>
    <d v="2128-11-08T00:00:00"/>
    <n v="0"/>
    <n v="406000"/>
    <x v="10"/>
    <x v="104"/>
    <s v="High Discount"/>
    <s v="Zero Sales"/>
  </r>
  <r>
    <s v="ORD5473"/>
    <s v="Keyboard"/>
    <n v="546"/>
    <n v="5500"/>
    <n v="1500"/>
    <s v="East"/>
    <d v="2128-11-15T00:00:00"/>
    <n v="2184000"/>
    <n v="819000"/>
    <x v="10"/>
    <x v="104"/>
    <s v="High Discount"/>
    <s v="Ok"/>
  </r>
  <r>
    <s v="ORD5474"/>
    <s v="Webcam"/>
    <n v="364"/>
    <n v="22000"/>
    <n v="5000"/>
    <s v="North"/>
    <d v="2128-11-22T00:00:00"/>
    <n v="6188000"/>
    <n v="1820000"/>
    <x v="10"/>
    <x v="104"/>
    <s v="High Discount"/>
    <s v="Ok"/>
  </r>
  <r>
    <s v="ORD5475"/>
    <s v="Printer"/>
    <n v="323"/>
    <n v="800"/>
    <n v="2000"/>
    <s v="North"/>
    <d v="2128-11-29T00:00:00"/>
    <n v="0"/>
    <n v="646000"/>
    <x v="10"/>
    <x v="104"/>
    <s v="High Discount"/>
    <s v="Zero Sales"/>
  </r>
  <r>
    <s v="ORD5476"/>
    <s v="Printer"/>
    <n v="311"/>
    <n v="22000"/>
    <n v="1500"/>
    <s v="East"/>
    <d v="2128-12-06T00:00:00"/>
    <n v="6375500"/>
    <n v="466500"/>
    <x v="11"/>
    <x v="104"/>
    <s v="High Discount"/>
    <s v="Ok"/>
  </r>
  <r>
    <s v="ORD5477"/>
    <s v="Mouse"/>
    <n v="536"/>
    <n v="1200"/>
    <n v="3000"/>
    <s v="South"/>
    <d v="2128-12-13T00:00:00"/>
    <n v="0"/>
    <n v="1608000"/>
    <x v="11"/>
    <x v="104"/>
    <s v="High Discount"/>
    <s v="Zero Sales"/>
  </r>
  <r>
    <s v="ORD5478"/>
    <s v="Mobile"/>
    <n v="503"/>
    <n v="45000"/>
    <n v="100"/>
    <s v="West"/>
    <d v="2128-12-20T00:00:00"/>
    <n v="22584700"/>
    <n v="50300"/>
    <x v="11"/>
    <x v="104"/>
    <s v="Normal"/>
    <s v="Ok"/>
  </r>
  <r>
    <s v="ORD5479"/>
    <s v="Webcam"/>
    <n v="492"/>
    <n v="22000"/>
    <n v="500"/>
    <s v="West"/>
    <d v="2128-12-27T00:00:00"/>
    <n v="10578000"/>
    <n v="246000"/>
    <x v="11"/>
    <x v="104"/>
    <s v="High Discount"/>
    <s v="Ok"/>
  </r>
  <r>
    <s v="ORD5480"/>
    <s v="Mouse"/>
    <n v="311"/>
    <n v="15000"/>
    <n v="100"/>
    <s v="North"/>
    <d v="2129-01-03T00:00:00"/>
    <n v="4633900"/>
    <n v="31100"/>
    <x v="0"/>
    <x v="105"/>
    <s v="Normal"/>
    <s v="Ok"/>
  </r>
  <r>
    <s v="ORD5481"/>
    <s v="Speaker"/>
    <n v="592"/>
    <n v="22000"/>
    <n v="400"/>
    <s v="East"/>
    <d v="2129-01-10T00:00:00"/>
    <n v="12787200"/>
    <n v="236800"/>
    <x v="0"/>
    <x v="105"/>
    <s v="Normal"/>
    <s v="Ok"/>
  </r>
  <r>
    <s v="ORD5482"/>
    <s v="Laptop"/>
    <n v="154"/>
    <n v="1200"/>
    <n v="2000"/>
    <s v="East"/>
    <d v="2129-01-17T00:00:00"/>
    <n v="0"/>
    <n v="308000"/>
    <x v="0"/>
    <x v="105"/>
    <s v="High Discount"/>
    <s v="Zero Sales"/>
  </r>
  <r>
    <s v="ORD5483"/>
    <s v="Keyboard"/>
    <n v="399"/>
    <n v="15000"/>
    <n v="300"/>
    <s v="East"/>
    <d v="2129-01-24T00:00:00"/>
    <n v="5865300"/>
    <n v="119700"/>
    <x v="0"/>
    <x v="105"/>
    <s v="Normal"/>
    <s v="Ok"/>
  </r>
  <r>
    <s v="ORD5484"/>
    <s v="Laptop"/>
    <n v="487"/>
    <n v="18000"/>
    <n v="1500"/>
    <s v="South"/>
    <d v="2129-01-31T00:00:00"/>
    <n v="8035500"/>
    <n v="730500"/>
    <x v="0"/>
    <x v="105"/>
    <s v="High Discount"/>
    <s v="Ok"/>
  </r>
  <r>
    <s v="ORD5485"/>
    <s v="Hard Disk"/>
    <n v="218"/>
    <n v="22000"/>
    <n v="100"/>
    <s v="North"/>
    <d v="2129-02-07T00:00:00"/>
    <n v="4774200"/>
    <n v="21800"/>
    <x v="1"/>
    <x v="105"/>
    <s v="Normal"/>
    <s v="Ok"/>
  </r>
  <r>
    <s v="ORD5486"/>
    <s v="Speaker"/>
    <n v="392"/>
    <n v="12000"/>
    <n v="1500"/>
    <s v="North"/>
    <d v="2129-02-14T00:00:00"/>
    <n v="4116000"/>
    <n v="588000"/>
    <x v="1"/>
    <x v="105"/>
    <s v="High Discount"/>
    <s v="Ok"/>
  </r>
  <r>
    <s v="ORD5487"/>
    <s v="Speaker"/>
    <n v="279"/>
    <n v="1200"/>
    <n v="1500"/>
    <s v="North"/>
    <d v="2129-02-21T00:00:00"/>
    <n v="0"/>
    <n v="418500"/>
    <x v="1"/>
    <x v="105"/>
    <s v="High Discount"/>
    <s v="Zero Sales"/>
  </r>
  <r>
    <s v="ORD5488"/>
    <s v="Laptop"/>
    <n v="72"/>
    <n v="4500"/>
    <n v="3000"/>
    <s v="South"/>
    <d v="2129-02-28T00:00:00"/>
    <n v="108000"/>
    <n v="216000"/>
    <x v="1"/>
    <x v="105"/>
    <s v="High Discount"/>
    <s v="Ok"/>
  </r>
  <r>
    <s v="ORD5489"/>
    <s v="Webcam"/>
    <n v="330"/>
    <n v="4500"/>
    <n v="400"/>
    <s v="North"/>
    <d v="2129-03-07T00:00:00"/>
    <n v="1353000"/>
    <n v="132000"/>
    <x v="2"/>
    <x v="105"/>
    <s v="High Discount"/>
    <s v="Ok"/>
  </r>
  <r>
    <s v="ORD5490"/>
    <s v="Mobile"/>
    <n v="568"/>
    <n v="12000"/>
    <n v="3000"/>
    <s v="West"/>
    <d v="2129-03-14T00:00:00"/>
    <n v="5112000"/>
    <n v="1704000"/>
    <x v="2"/>
    <x v="105"/>
    <s v="High Discount"/>
    <s v="Ok"/>
  </r>
  <r>
    <s v="ORD5491"/>
    <s v="Webcam"/>
    <n v="302"/>
    <n v="4500"/>
    <n v="3000"/>
    <s v="North"/>
    <d v="2129-03-21T00:00:00"/>
    <n v="453000"/>
    <n v="906000"/>
    <x v="2"/>
    <x v="105"/>
    <s v="High Discount"/>
    <s v="Ok"/>
  </r>
  <r>
    <s v="ORD5492"/>
    <s v="Laptop"/>
    <n v="453"/>
    <n v="12000"/>
    <n v="3000"/>
    <s v="North"/>
    <d v="2129-03-28T00:00:00"/>
    <n v="4077000"/>
    <n v="1359000"/>
    <x v="2"/>
    <x v="105"/>
    <s v="High Discount"/>
    <s v="Ok"/>
  </r>
  <r>
    <s v="ORD5493"/>
    <s v="Hard Disk"/>
    <n v="182"/>
    <n v="18000"/>
    <n v="500"/>
    <s v="North"/>
    <d v="2129-04-04T00:00:00"/>
    <n v="3185000"/>
    <n v="91000"/>
    <x v="3"/>
    <x v="105"/>
    <s v="High Discount"/>
    <s v="Ok"/>
  </r>
  <r>
    <s v="ORD5494"/>
    <s v="Webcam"/>
    <n v="323"/>
    <n v="5500"/>
    <n v="400"/>
    <s v="South"/>
    <d v="2129-04-11T00:00:00"/>
    <n v="1647300"/>
    <n v="129200"/>
    <x v="3"/>
    <x v="105"/>
    <s v="High Discount"/>
    <s v="Ok"/>
  </r>
  <r>
    <s v="ORD5495"/>
    <s v="Monitor"/>
    <n v="281"/>
    <n v="45000"/>
    <n v="1500"/>
    <s v="West"/>
    <d v="2129-04-18T00:00:00"/>
    <n v="12223500"/>
    <n v="421500"/>
    <x v="3"/>
    <x v="105"/>
    <s v="High Discount"/>
    <s v="Ok"/>
  </r>
  <r>
    <s v="ORD5496"/>
    <s v="Webcam"/>
    <n v="594"/>
    <n v="15000"/>
    <n v="1500"/>
    <s v="West"/>
    <d v="2129-04-25T00:00:00"/>
    <n v="8019000"/>
    <n v="891000"/>
    <x v="3"/>
    <x v="105"/>
    <s v="High Discount"/>
    <s v="Ok"/>
  </r>
  <r>
    <s v="ORD5497"/>
    <s v="Printer"/>
    <n v="128"/>
    <n v="12000"/>
    <n v="400"/>
    <s v="East"/>
    <d v="2129-05-02T00:00:00"/>
    <n v="1484800"/>
    <n v="51200"/>
    <x v="4"/>
    <x v="105"/>
    <s v="High Discount"/>
    <s v="Ok"/>
  </r>
  <r>
    <s v="ORD5498"/>
    <s v="Mouse"/>
    <n v="84"/>
    <n v="6000"/>
    <n v="400"/>
    <s v="East"/>
    <d v="2129-05-09T00:00:00"/>
    <n v="470400"/>
    <n v="33600"/>
    <x v="4"/>
    <x v="105"/>
    <s v="High Discount"/>
    <s v="Ok"/>
  </r>
  <r>
    <s v="ORD5499"/>
    <s v="Keyboard"/>
    <n v="544"/>
    <n v="6000"/>
    <n v="2000"/>
    <s v="West"/>
    <d v="2129-05-16T00:00:00"/>
    <n v="2176000"/>
    <n v="1088000"/>
    <x v="4"/>
    <x v="105"/>
    <s v="High Discount"/>
    <s v="Ok"/>
  </r>
  <r>
    <s v="ORD5500"/>
    <s v="Webcam"/>
    <n v="159"/>
    <n v="6000"/>
    <n v="200"/>
    <s v="North"/>
    <d v="2129-05-23T00:00:00"/>
    <n v="922200"/>
    <n v="31800"/>
    <x v="4"/>
    <x v="105"/>
    <s v="High Discount"/>
    <s v="Ok"/>
  </r>
  <r>
    <s v="ORD5501"/>
    <s v="Mobile"/>
    <n v="370"/>
    <n v="800"/>
    <n v="1500"/>
    <s v="North"/>
    <d v="2129-05-30T00:00:00"/>
    <n v="0"/>
    <n v="555000"/>
    <x v="4"/>
    <x v="105"/>
    <s v="High Discount"/>
    <s v="Zero Sales"/>
  </r>
  <r>
    <s v="ORD5502"/>
    <s v="Mobile"/>
    <n v="377"/>
    <n v="4500"/>
    <n v="1000"/>
    <s v="North"/>
    <d v="2129-06-06T00:00:00"/>
    <n v="1319500"/>
    <n v="377000"/>
    <x v="5"/>
    <x v="105"/>
    <s v="High Discount"/>
    <s v="Ok"/>
  </r>
  <r>
    <s v="ORD5503"/>
    <s v="Webcam"/>
    <n v="433"/>
    <n v="12000"/>
    <n v="400"/>
    <s v="South"/>
    <d v="2129-06-13T00:00:00"/>
    <n v="5022800"/>
    <n v="173200"/>
    <x v="5"/>
    <x v="105"/>
    <s v="Normal"/>
    <s v="Ok"/>
  </r>
  <r>
    <s v="ORD5504"/>
    <s v="Tablet"/>
    <n v="413"/>
    <n v="1200"/>
    <n v="1000"/>
    <s v="North"/>
    <d v="2129-06-20T00:00:00"/>
    <n v="82600"/>
    <n v="413000"/>
    <x v="5"/>
    <x v="105"/>
    <s v="High Discount"/>
    <s v="Ok"/>
  </r>
  <r>
    <s v="ORD5505"/>
    <s v="Speaker"/>
    <n v="281"/>
    <n v="12000"/>
    <n v="100"/>
    <s v="South"/>
    <d v="2129-06-27T00:00:00"/>
    <n v="3343900"/>
    <n v="28100"/>
    <x v="5"/>
    <x v="105"/>
    <s v="Normal"/>
    <s v="Ok"/>
  </r>
  <r>
    <s v="ORD5506"/>
    <s v="Webcam"/>
    <n v="463"/>
    <n v="1200"/>
    <n v="1000"/>
    <s v="West"/>
    <d v="2129-07-04T00:00:00"/>
    <n v="92600"/>
    <n v="463000"/>
    <x v="6"/>
    <x v="105"/>
    <s v="High Discount"/>
    <s v="Ok"/>
  </r>
  <r>
    <s v="ORD5507"/>
    <s v="Speaker"/>
    <n v="343"/>
    <n v="18000"/>
    <n v="1000"/>
    <s v="North"/>
    <d v="2129-07-11T00:00:00"/>
    <n v="5831000"/>
    <n v="343000"/>
    <x v="6"/>
    <x v="105"/>
    <s v="High Discount"/>
    <s v="Ok"/>
  </r>
  <r>
    <s v="ORD5508"/>
    <s v="Monitor"/>
    <n v="596"/>
    <n v="1200"/>
    <n v="500"/>
    <s v="North"/>
    <d v="2129-07-18T00:00:00"/>
    <n v="417200"/>
    <n v="298000"/>
    <x v="6"/>
    <x v="105"/>
    <s v="Normal"/>
    <s v="Ok"/>
  </r>
  <r>
    <s v="ORD5509"/>
    <s v="Laptop"/>
    <n v="223"/>
    <n v="5500"/>
    <n v="5000"/>
    <s v="East"/>
    <d v="2129-07-25T00:00:00"/>
    <n v="111500"/>
    <n v="1115000"/>
    <x v="6"/>
    <x v="105"/>
    <s v="High Discount"/>
    <s v="Ok"/>
  </r>
  <r>
    <s v="ORD5510"/>
    <s v="Monitor"/>
    <n v="441"/>
    <n v="6000"/>
    <n v="2000"/>
    <s v="West"/>
    <d v="2129-08-01T00:00:00"/>
    <n v="1764000"/>
    <n v="882000"/>
    <x v="7"/>
    <x v="105"/>
    <s v="High Discount"/>
    <s v="Ok"/>
  </r>
  <r>
    <s v="ORD5511"/>
    <s v="Webcam"/>
    <n v="151"/>
    <n v="4500"/>
    <n v="2000"/>
    <s v="North"/>
    <d v="2129-08-08T00:00:00"/>
    <n v="377500"/>
    <n v="302000"/>
    <x v="7"/>
    <x v="105"/>
    <s v="High Discount"/>
    <s v="Ok"/>
  </r>
  <r>
    <s v="ORD5512"/>
    <s v="Mobile"/>
    <n v="342"/>
    <n v="15000"/>
    <n v="200"/>
    <s v="South"/>
    <d v="2129-08-15T00:00:00"/>
    <n v="5061600"/>
    <n v="68400"/>
    <x v="7"/>
    <x v="105"/>
    <s v="Normal"/>
    <s v="Ok"/>
  </r>
  <r>
    <s v="ORD5513"/>
    <s v="Tablet"/>
    <n v="134"/>
    <n v="15000"/>
    <n v="400"/>
    <s v="West"/>
    <d v="2129-08-22T00:00:00"/>
    <n v="1956400"/>
    <n v="53600"/>
    <x v="7"/>
    <x v="105"/>
    <s v="High Discount"/>
    <s v="Ok"/>
  </r>
  <r>
    <s v="ORD5514"/>
    <s v="Hard Disk"/>
    <n v="250"/>
    <n v="800"/>
    <n v="1000"/>
    <s v="East"/>
    <d v="2129-08-29T00:00:00"/>
    <n v="0"/>
    <n v="250000"/>
    <x v="7"/>
    <x v="105"/>
    <s v="High Discount"/>
    <s v="Zero Sales"/>
  </r>
  <r>
    <s v="ORD5515"/>
    <s v="Speaker"/>
    <n v="590"/>
    <n v="18000"/>
    <n v="400"/>
    <s v="West"/>
    <d v="2129-09-05T00:00:00"/>
    <n v="10384000"/>
    <n v="236000"/>
    <x v="8"/>
    <x v="105"/>
    <s v="Normal"/>
    <s v="Ok"/>
  </r>
  <r>
    <s v="ORD5516"/>
    <s v="Mouse"/>
    <n v="346"/>
    <n v="5500"/>
    <n v="100"/>
    <s v="South"/>
    <d v="2129-09-12T00:00:00"/>
    <n v="1868400"/>
    <n v="34600"/>
    <x v="8"/>
    <x v="105"/>
    <s v="Normal"/>
    <s v="Ok"/>
  </r>
  <r>
    <s v="ORD5517"/>
    <s v="Speaker"/>
    <n v="105"/>
    <n v="5500"/>
    <n v="1500"/>
    <s v="East"/>
    <d v="2129-09-19T00:00:00"/>
    <n v="420000"/>
    <n v="157500"/>
    <x v="8"/>
    <x v="105"/>
    <s v="High Discount"/>
    <s v="Ok"/>
  </r>
  <r>
    <s v="ORD5518"/>
    <s v="Printer"/>
    <n v="521"/>
    <n v="4500"/>
    <n v="100"/>
    <s v="South"/>
    <d v="2129-09-26T00:00:00"/>
    <n v="2292400"/>
    <n v="52100"/>
    <x v="8"/>
    <x v="105"/>
    <s v="Normal"/>
    <s v="Ok"/>
  </r>
  <r>
    <s v="ORD5519"/>
    <s v="Keyboard"/>
    <n v="65"/>
    <n v="1200"/>
    <n v="1000"/>
    <s v="West"/>
    <d v="2129-10-03T00:00:00"/>
    <n v="13000"/>
    <n v="65000"/>
    <x v="9"/>
    <x v="105"/>
    <s v="High Discount"/>
    <s v="Ok"/>
  </r>
  <r>
    <s v="ORD5520"/>
    <s v="Webcam"/>
    <n v="115"/>
    <n v="800"/>
    <n v="1500"/>
    <s v="East"/>
    <d v="2129-10-10T00:00:00"/>
    <n v="0"/>
    <n v="172500"/>
    <x v="9"/>
    <x v="105"/>
    <s v="High Discount"/>
    <s v="Zero Sales"/>
  </r>
  <r>
    <s v="ORD5521"/>
    <s v="Monitor"/>
    <n v="521"/>
    <n v="45000"/>
    <n v="500"/>
    <s v="South"/>
    <d v="2129-10-17T00:00:00"/>
    <n v="23184500"/>
    <n v="260500"/>
    <x v="9"/>
    <x v="105"/>
    <s v="Normal"/>
    <s v="Ok"/>
  </r>
  <r>
    <s v="ORD5522"/>
    <s v="Mouse"/>
    <n v="72"/>
    <n v="1200"/>
    <n v="200"/>
    <s v="West"/>
    <d v="2129-10-24T00:00:00"/>
    <n v="72000"/>
    <n v="14400"/>
    <x v="9"/>
    <x v="105"/>
    <s v="High Discount"/>
    <s v="Ok"/>
  </r>
  <r>
    <s v="ORD5523"/>
    <s v="Mobile"/>
    <n v="535"/>
    <n v="800"/>
    <n v="2000"/>
    <s v="South"/>
    <d v="2129-10-31T00:00:00"/>
    <n v="0"/>
    <n v="1070000"/>
    <x v="9"/>
    <x v="105"/>
    <s v="High Discount"/>
    <s v="Zero Sales"/>
  </r>
  <r>
    <s v="ORD5524"/>
    <s v="Mobile"/>
    <n v="464"/>
    <n v="5500"/>
    <n v="3000"/>
    <s v="North"/>
    <d v="2129-11-07T00:00:00"/>
    <n v="1160000"/>
    <n v="1392000"/>
    <x v="10"/>
    <x v="105"/>
    <s v="High Discount"/>
    <s v="Ok"/>
  </r>
  <r>
    <s v="ORD5525"/>
    <s v="Mobile"/>
    <n v="354"/>
    <n v="18000"/>
    <n v="5000"/>
    <s v="West"/>
    <d v="2129-11-14T00:00:00"/>
    <n v="4602000"/>
    <n v="1770000"/>
    <x v="10"/>
    <x v="105"/>
    <s v="High Discount"/>
    <s v="Ok"/>
  </r>
  <r>
    <s v="ORD5526"/>
    <s v="Hard Disk"/>
    <n v="226"/>
    <n v="15000"/>
    <n v="1500"/>
    <s v="East"/>
    <d v="2129-11-21T00:00:00"/>
    <n v="3051000"/>
    <n v="339000"/>
    <x v="10"/>
    <x v="105"/>
    <s v="High Discount"/>
    <s v="Ok"/>
  </r>
  <r>
    <s v="ORD5527"/>
    <s v="Printer"/>
    <n v="244"/>
    <n v="12000"/>
    <n v="3000"/>
    <s v="East"/>
    <d v="2129-11-28T00:00:00"/>
    <n v="2196000"/>
    <n v="732000"/>
    <x v="10"/>
    <x v="105"/>
    <s v="High Discount"/>
    <s v="Ok"/>
  </r>
  <r>
    <s v="ORD5528"/>
    <s v="Mobile"/>
    <n v="62"/>
    <n v="1200"/>
    <n v="2000"/>
    <s v="North"/>
    <d v="2129-12-05T00:00:00"/>
    <n v="0"/>
    <n v="124000"/>
    <x v="11"/>
    <x v="105"/>
    <s v="High Discount"/>
    <s v="Zero Sales"/>
  </r>
  <r>
    <s v="ORD5529"/>
    <s v="Mobile"/>
    <n v="215"/>
    <n v="22000"/>
    <n v="5000"/>
    <s v="South"/>
    <d v="2129-12-12T00:00:00"/>
    <n v="3655000"/>
    <n v="1075000"/>
    <x v="11"/>
    <x v="105"/>
    <s v="High Discount"/>
    <s v="Ok"/>
  </r>
  <r>
    <s v="ORD5530"/>
    <s v="Webcam"/>
    <n v="199"/>
    <n v="1200"/>
    <n v="100"/>
    <s v="South"/>
    <d v="2129-12-19T00:00:00"/>
    <n v="218900"/>
    <n v="19900"/>
    <x v="11"/>
    <x v="105"/>
    <s v="Normal"/>
    <s v="Ok"/>
  </r>
  <r>
    <s v="ORD5531"/>
    <s v="Printer"/>
    <n v="390"/>
    <n v="12000"/>
    <n v="1500"/>
    <s v="East"/>
    <d v="2129-12-26T00:00:00"/>
    <n v="4095000"/>
    <n v="585000"/>
    <x v="11"/>
    <x v="105"/>
    <s v="High Discount"/>
    <s v="Ok"/>
  </r>
  <r>
    <s v="ORD5532"/>
    <s v="Tablet"/>
    <n v="223"/>
    <n v="5500"/>
    <n v="200"/>
    <s v="South"/>
    <d v="2130-01-02T00:00:00"/>
    <n v="1181900"/>
    <n v="44600"/>
    <x v="0"/>
    <x v="106"/>
    <s v="Normal"/>
    <s v="Ok"/>
  </r>
  <r>
    <s v="ORD5533"/>
    <s v="Tablet"/>
    <n v="216"/>
    <n v="800"/>
    <n v="500"/>
    <s v="West"/>
    <d v="2130-01-09T00:00:00"/>
    <n v="64800"/>
    <n v="108000"/>
    <x v="0"/>
    <x v="106"/>
    <s v="High Discount"/>
    <s v="Ok"/>
  </r>
  <r>
    <s v="ORD5534"/>
    <s v="Printer"/>
    <n v="146"/>
    <n v="18000"/>
    <n v="1500"/>
    <s v="West"/>
    <d v="2130-01-16T00:00:00"/>
    <n v="2409000"/>
    <n v="219000"/>
    <x v="0"/>
    <x v="106"/>
    <s v="High Discount"/>
    <s v="Ok"/>
  </r>
  <r>
    <s v="ORD5535"/>
    <s v="Keyboard"/>
    <n v="453"/>
    <n v="22000"/>
    <n v="100"/>
    <s v="East"/>
    <d v="2130-01-23T00:00:00"/>
    <n v="9920700"/>
    <n v="45300"/>
    <x v="0"/>
    <x v="106"/>
    <s v="Normal"/>
    <s v="Ok"/>
  </r>
  <r>
    <s v="ORD5536"/>
    <s v="Hard Disk"/>
    <n v="126"/>
    <n v="5500"/>
    <n v="2000"/>
    <s v="West"/>
    <d v="2130-01-30T00:00:00"/>
    <n v="441000"/>
    <n v="252000"/>
    <x v="0"/>
    <x v="106"/>
    <s v="High Discount"/>
    <s v="Ok"/>
  </r>
  <r>
    <s v="ORD5537"/>
    <s v="Mouse"/>
    <n v="286"/>
    <n v="45000"/>
    <n v="500"/>
    <s v="East"/>
    <d v="2130-02-06T00:00:00"/>
    <n v="12727000"/>
    <n v="143000"/>
    <x v="1"/>
    <x v="106"/>
    <s v="High Discount"/>
    <s v="Ok"/>
  </r>
  <r>
    <s v="ORD5538"/>
    <s v="Speaker"/>
    <n v="340"/>
    <n v="15000"/>
    <n v="2000"/>
    <s v="South"/>
    <d v="2130-02-13T00:00:00"/>
    <n v="4420000"/>
    <n v="680000"/>
    <x v="1"/>
    <x v="106"/>
    <s v="High Discount"/>
    <s v="Ok"/>
  </r>
  <r>
    <s v="ORD5539"/>
    <s v="Webcam"/>
    <n v="185"/>
    <n v="4500"/>
    <n v="1000"/>
    <s v="South"/>
    <d v="2130-02-20T00:00:00"/>
    <n v="647500"/>
    <n v="185000"/>
    <x v="1"/>
    <x v="106"/>
    <s v="High Discount"/>
    <s v="Ok"/>
  </r>
  <r>
    <s v="ORD5540"/>
    <s v="Laptop"/>
    <n v="416"/>
    <n v="18000"/>
    <n v="1000"/>
    <s v="South"/>
    <d v="2130-02-27T00:00:00"/>
    <n v="7072000"/>
    <n v="416000"/>
    <x v="1"/>
    <x v="106"/>
    <s v="High Discount"/>
    <s v="Ok"/>
  </r>
  <r>
    <s v="ORD5541"/>
    <s v="Tablet"/>
    <n v="597"/>
    <n v="15000"/>
    <n v="2000"/>
    <s v="North"/>
    <d v="2130-03-06T00:00:00"/>
    <n v="7761000"/>
    <n v="1194000"/>
    <x v="2"/>
    <x v="106"/>
    <s v="High Discount"/>
    <s v="Ok"/>
  </r>
  <r>
    <s v="ORD5542"/>
    <s v="Printer"/>
    <n v="297"/>
    <n v="22000"/>
    <n v="2000"/>
    <s v="East"/>
    <d v="2130-03-13T00:00:00"/>
    <n v="5940000"/>
    <n v="594000"/>
    <x v="2"/>
    <x v="106"/>
    <s v="High Discount"/>
    <s v="Ok"/>
  </r>
  <r>
    <s v="ORD5543"/>
    <s v="Mouse"/>
    <n v="263"/>
    <n v="1200"/>
    <n v="400"/>
    <s v="West"/>
    <d v="2130-03-20T00:00:00"/>
    <n v="210400"/>
    <n v="105200"/>
    <x v="2"/>
    <x v="106"/>
    <s v="High Discount"/>
    <s v="Ok"/>
  </r>
  <r>
    <s v="ORD5544"/>
    <s v="Printer"/>
    <n v="119"/>
    <n v="800"/>
    <n v="400"/>
    <s v="South"/>
    <d v="2130-03-27T00:00:00"/>
    <n v="47600"/>
    <n v="47600"/>
    <x v="2"/>
    <x v="106"/>
    <s v="High Discount"/>
    <s v="Ok"/>
  </r>
  <r>
    <s v="ORD5545"/>
    <s v="Speaker"/>
    <n v="378"/>
    <n v="6000"/>
    <n v="500"/>
    <s v="North"/>
    <d v="2130-04-03T00:00:00"/>
    <n v="2079000"/>
    <n v="189000"/>
    <x v="3"/>
    <x v="106"/>
    <s v="High Discount"/>
    <s v="Ok"/>
  </r>
  <r>
    <s v="ORD5546"/>
    <s v="Mouse"/>
    <n v="65"/>
    <n v="12000"/>
    <n v="2000"/>
    <s v="West"/>
    <d v="2130-04-10T00:00:00"/>
    <n v="650000"/>
    <n v="130000"/>
    <x v="3"/>
    <x v="106"/>
    <s v="High Discount"/>
    <s v="Ok"/>
  </r>
  <r>
    <s v="ORD5547"/>
    <s v="Tablet"/>
    <n v="536"/>
    <n v="18000"/>
    <n v="3000"/>
    <s v="West"/>
    <d v="2130-04-17T00:00:00"/>
    <n v="8040000"/>
    <n v="1608000"/>
    <x v="3"/>
    <x v="106"/>
    <s v="High Discount"/>
    <s v="Ok"/>
  </r>
  <r>
    <s v="ORD5548"/>
    <s v="Mobile"/>
    <n v="223"/>
    <n v="22000"/>
    <n v="200"/>
    <s v="West"/>
    <d v="2130-04-24T00:00:00"/>
    <n v="4861400"/>
    <n v="44600"/>
    <x v="3"/>
    <x v="106"/>
    <s v="Normal"/>
    <s v="Ok"/>
  </r>
  <r>
    <s v="ORD5549"/>
    <s v="Printer"/>
    <n v="323"/>
    <n v="6000"/>
    <n v="1000"/>
    <s v="South"/>
    <d v="2130-05-01T00:00:00"/>
    <n v="1615000"/>
    <n v="323000"/>
    <x v="4"/>
    <x v="106"/>
    <s v="High Discount"/>
    <s v="Ok"/>
  </r>
  <r>
    <s v="ORD5550"/>
    <s v="Laptop"/>
    <n v="573"/>
    <n v="15000"/>
    <n v="500"/>
    <s v="West"/>
    <d v="2130-05-08T00:00:00"/>
    <n v="8308500"/>
    <n v="286500"/>
    <x v="4"/>
    <x v="106"/>
    <s v="Normal"/>
    <s v="Ok"/>
  </r>
  <r>
    <s v="ORD5551"/>
    <s v="Tablet"/>
    <n v="268"/>
    <n v="800"/>
    <n v="5000"/>
    <s v="East"/>
    <d v="2130-05-15T00:00:00"/>
    <n v="0"/>
    <n v="1340000"/>
    <x v="4"/>
    <x v="106"/>
    <s v="High Discount"/>
    <s v="Zero Sales"/>
  </r>
  <r>
    <s v="ORD5552"/>
    <s v="Monitor"/>
    <n v="562"/>
    <n v="1200"/>
    <n v="3000"/>
    <s v="North"/>
    <d v="2130-05-22T00:00:00"/>
    <n v="0"/>
    <n v="1686000"/>
    <x v="4"/>
    <x v="106"/>
    <s v="High Discount"/>
    <s v="Zero Sales"/>
  </r>
  <r>
    <s v="ORD5553"/>
    <s v="Laptop"/>
    <n v="448"/>
    <n v="1200"/>
    <n v="1000"/>
    <s v="West"/>
    <d v="2130-05-29T00:00:00"/>
    <n v="89600"/>
    <n v="448000"/>
    <x v="4"/>
    <x v="106"/>
    <s v="High Discount"/>
    <s v="Ok"/>
  </r>
  <r>
    <s v="ORD5554"/>
    <s v="Keyboard"/>
    <n v="160"/>
    <n v="45000"/>
    <n v="300"/>
    <s v="West"/>
    <d v="2130-06-05T00:00:00"/>
    <n v="7152000"/>
    <n v="48000"/>
    <x v="5"/>
    <x v="106"/>
    <s v="High Discount"/>
    <s v="Ok"/>
  </r>
  <r>
    <s v="ORD5555"/>
    <s v="Hard Disk"/>
    <n v="513"/>
    <n v="800"/>
    <n v="2000"/>
    <s v="East"/>
    <d v="2130-06-12T00:00:00"/>
    <n v="0"/>
    <n v="1026000"/>
    <x v="5"/>
    <x v="106"/>
    <s v="High Discount"/>
    <s v="Zero Sales"/>
  </r>
  <r>
    <s v="ORD5556"/>
    <s v="Tablet"/>
    <n v="142"/>
    <n v="4500"/>
    <n v="500"/>
    <s v="West"/>
    <d v="2130-06-19T00:00:00"/>
    <n v="568000"/>
    <n v="71000"/>
    <x v="5"/>
    <x v="106"/>
    <s v="High Discount"/>
    <s v="Ok"/>
  </r>
  <r>
    <s v="ORD5557"/>
    <s v="Mobile"/>
    <n v="500"/>
    <n v="6000"/>
    <n v="400"/>
    <s v="South"/>
    <d v="2130-06-26T00:00:00"/>
    <n v="2800000"/>
    <n v="200000"/>
    <x v="5"/>
    <x v="106"/>
    <s v="Normal"/>
    <s v="Ok"/>
  </r>
  <r>
    <s v="ORD5558"/>
    <s v="Tablet"/>
    <n v="445"/>
    <n v="5500"/>
    <n v="2000"/>
    <s v="South"/>
    <d v="2130-07-03T00:00:00"/>
    <n v="1557500"/>
    <n v="890000"/>
    <x v="6"/>
    <x v="106"/>
    <s v="High Discount"/>
    <s v="Ok"/>
  </r>
  <r>
    <s v="ORD5559"/>
    <s v="Speaker"/>
    <n v="528"/>
    <n v="45000"/>
    <n v="1500"/>
    <s v="South"/>
    <d v="2130-07-10T00:00:00"/>
    <n v="22968000"/>
    <n v="792000"/>
    <x v="6"/>
    <x v="106"/>
    <s v="High Discount"/>
    <s v="Ok"/>
  </r>
  <r>
    <s v="ORD5560"/>
    <s v="Mouse"/>
    <n v="365"/>
    <n v="800"/>
    <n v="3000"/>
    <s v="West"/>
    <d v="2130-07-17T00:00:00"/>
    <n v="0"/>
    <n v="1095000"/>
    <x v="6"/>
    <x v="106"/>
    <s v="High Discount"/>
    <s v="Zero Sales"/>
  </r>
  <r>
    <s v="ORD5561"/>
    <s v="Printer"/>
    <n v="402"/>
    <n v="22000"/>
    <n v="300"/>
    <s v="North"/>
    <d v="2130-07-24T00:00:00"/>
    <n v="8723400"/>
    <n v="120600"/>
    <x v="6"/>
    <x v="106"/>
    <s v="Normal"/>
    <s v="Ok"/>
  </r>
  <r>
    <s v="ORD5562"/>
    <s v="Mouse"/>
    <n v="288"/>
    <n v="800"/>
    <n v="200"/>
    <s v="North"/>
    <d v="2130-07-31T00:00:00"/>
    <n v="172800"/>
    <n v="57600"/>
    <x v="6"/>
    <x v="106"/>
    <s v="Normal"/>
    <s v="Ok"/>
  </r>
  <r>
    <s v="ORD5563"/>
    <s v="Mouse"/>
    <n v="153"/>
    <n v="4500"/>
    <n v="200"/>
    <s v="West"/>
    <d v="2130-08-07T00:00:00"/>
    <n v="657900"/>
    <n v="30600"/>
    <x v="7"/>
    <x v="106"/>
    <s v="High Discount"/>
    <s v="Ok"/>
  </r>
  <r>
    <s v="ORD5564"/>
    <s v="Tablet"/>
    <n v="78"/>
    <n v="800"/>
    <n v="1500"/>
    <s v="North"/>
    <d v="2130-08-14T00:00:00"/>
    <n v="0"/>
    <n v="117000"/>
    <x v="7"/>
    <x v="106"/>
    <s v="High Discount"/>
    <s v="Zero Sales"/>
  </r>
  <r>
    <s v="ORD5565"/>
    <s v="Speaker"/>
    <n v="138"/>
    <n v="6000"/>
    <n v="200"/>
    <s v="North"/>
    <d v="2130-08-21T00:00:00"/>
    <n v="800400"/>
    <n v="27600"/>
    <x v="7"/>
    <x v="106"/>
    <s v="High Discount"/>
    <s v="Ok"/>
  </r>
  <r>
    <s v="ORD5566"/>
    <s v="Printer"/>
    <n v="424"/>
    <n v="800"/>
    <n v="5000"/>
    <s v="West"/>
    <d v="2130-08-28T00:00:00"/>
    <n v="0"/>
    <n v="2120000"/>
    <x v="7"/>
    <x v="106"/>
    <s v="High Discount"/>
    <s v="Zero Sales"/>
  </r>
  <r>
    <s v="ORD5567"/>
    <s v="Printer"/>
    <n v="446"/>
    <n v="800"/>
    <n v="400"/>
    <s v="South"/>
    <d v="2130-09-04T00:00:00"/>
    <n v="178400"/>
    <n v="178400"/>
    <x v="8"/>
    <x v="106"/>
    <s v="Normal"/>
    <s v="Ok"/>
  </r>
  <r>
    <s v="ORD5568"/>
    <s v="Mouse"/>
    <n v="413"/>
    <n v="15000"/>
    <n v="400"/>
    <s v="West"/>
    <d v="2130-09-11T00:00:00"/>
    <n v="6029800"/>
    <n v="165200"/>
    <x v="8"/>
    <x v="106"/>
    <s v="Normal"/>
    <s v="Ok"/>
  </r>
  <r>
    <s v="ORD5569"/>
    <s v="Keyboard"/>
    <n v="196"/>
    <n v="5500"/>
    <n v="100"/>
    <s v="South"/>
    <d v="2130-09-18T00:00:00"/>
    <n v="1058400"/>
    <n v="19600"/>
    <x v="8"/>
    <x v="106"/>
    <s v="Normal"/>
    <s v="Ok"/>
  </r>
  <r>
    <s v="ORD5570"/>
    <s v="Hard Disk"/>
    <n v="363"/>
    <n v="12000"/>
    <n v="1500"/>
    <s v="South"/>
    <d v="2130-09-25T00:00:00"/>
    <n v="3811500"/>
    <n v="544500"/>
    <x v="8"/>
    <x v="106"/>
    <s v="High Discount"/>
    <s v="Ok"/>
  </r>
  <r>
    <s v="ORD5571"/>
    <s v="Speaker"/>
    <n v="597"/>
    <n v="6000"/>
    <n v="1500"/>
    <s v="North"/>
    <d v="2130-10-02T00:00:00"/>
    <n v="2686500"/>
    <n v="895500"/>
    <x v="9"/>
    <x v="106"/>
    <s v="High Discount"/>
    <s v="Ok"/>
  </r>
  <r>
    <s v="ORD5572"/>
    <s v="Keyboard"/>
    <n v="501"/>
    <n v="12000"/>
    <n v="200"/>
    <s v="North"/>
    <d v="2130-10-09T00:00:00"/>
    <n v="5911800"/>
    <n v="100200"/>
    <x v="9"/>
    <x v="106"/>
    <s v="Normal"/>
    <s v="Ok"/>
  </r>
  <r>
    <s v="ORD5573"/>
    <s v="Webcam"/>
    <n v="555"/>
    <n v="15000"/>
    <n v="5000"/>
    <s v="South"/>
    <d v="2130-10-16T00:00:00"/>
    <n v="5550000"/>
    <n v="2775000"/>
    <x v="9"/>
    <x v="106"/>
    <s v="High Discount"/>
    <s v="Ok"/>
  </r>
  <r>
    <s v="ORD5574"/>
    <s v="Webcam"/>
    <n v="535"/>
    <n v="45000"/>
    <n v="1500"/>
    <s v="South"/>
    <d v="2130-10-23T00:00:00"/>
    <n v="23272500"/>
    <n v="802500"/>
    <x v="9"/>
    <x v="106"/>
    <s v="High Discount"/>
    <s v="Ok"/>
  </r>
  <r>
    <s v="ORD5575"/>
    <s v="Laptop"/>
    <n v="150"/>
    <n v="4500"/>
    <n v="400"/>
    <s v="North"/>
    <d v="2130-10-30T00:00:00"/>
    <n v="615000"/>
    <n v="60000"/>
    <x v="9"/>
    <x v="106"/>
    <s v="High Discount"/>
    <s v="Ok"/>
  </r>
  <r>
    <s v="ORD5576"/>
    <s v="Mouse"/>
    <n v="156"/>
    <n v="5500"/>
    <n v="2000"/>
    <s v="East"/>
    <d v="2130-11-06T00:00:00"/>
    <n v="546000"/>
    <n v="312000"/>
    <x v="10"/>
    <x v="106"/>
    <s v="High Discount"/>
    <s v="Ok"/>
  </r>
  <r>
    <s v="ORD5577"/>
    <s v="Printer"/>
    <n v="340"/>
    <n v="4500"/>
    <n v="200"/>
    <s v="South"/>
    <d v="2130-11-13T00:00:00"/>
    <n v="1462000"/>
    <n v="68000"/>
    <x v="10"/>
    <x v="106"/>
    <s v="Normal"/>
    <s v="Ok"/>
  </r>
  <r>
    <s v="ORD5578"/>
    <s v="Tablet"/>
    <n v="398"/>
    <n v="15000"/>
    <n v="400"/>
    <s v="South"/>
    <d v="2130-11-20T00:00:00"/>
    <n v="5810800"/>
    <n v="159200"/>
    <x v="10"/>
    <x v="106"/>
    <s v="High Discount"/>
    <s v="Ok"/>
  </r>
  <r>
    <s v="ORD5579"/>
    <s v="Printer"/>
    <n v="276"/>
    <n v="6000"/>
    <n v="200"/>
    <s v="South"/>
    <d v="2130-11-27T00:00:00"/>
    <n v="1600800"/>
    <n v="55200"/>
    <x v="10"/>
    <x v="106"/>
    <s v="Normal"/>
    <s v="Ok"/>
  </r>
  <r>
    <s v="ORD5580"/>
    <s v="Printer"/>
    <n v="99"/>
    <n v="18000"/>
    <n v="500"/>
    <s v="North"/>
    <d v="2130-12-04T00:00:00"/>
    <n v="1732500"/>
    <n v="49500"/>
    <x v="11"/>
    <x v="106"/>
    <s v="High Discount"/>
    <s v="Ok"/>
  </r>
  <r>
    <s v="ORD5581"/>
    <s v="Mobile"/>
    <n v="207"/>
    <n v="5500"/>
    <n v="5000"/>
    <s v="West"/>
    <d v="2130-12-11T00:00:00"/>
    <n v="103500"/>
    <n v="1035000"/>
    <x v="11"/>
    <x v="106"/>
    <s v="High Discount"/>
    <s v="Ok"/>
  </r>
  <r>
    <s v="ORD5582"/>
    <s v="Printer"/>
    <n v="377"/>
    <n v="5500"/>
    <n v="2000"/>
    <s v="South"/>
    <d v="2130-12-18T00:00:00"/>
    <n v="1319500"/>
    <n v="754000"/>
    <x v="11"/>
    <x v="106"/>
    <s v="High Discount"/>
    <s v="Ok"/>
  </r>
  <r>
    <s v="ORD5583"/>
    <s v="Laptop"/>
    <n v="126"/>
    <n v="15000"/>
    <n v="200"/>
    <s v="South"/>
    <d v="2130-12-25T00:00:00"/>
    <n v="1864800"/>
    <n v="25200"/>
    <x v="11"/>
    <x v="106"/>
    <s v="High Discount"/>
    <s v="Ok"/>
  </r>
  <r>
    <s v="ORD5584"/>
    <s v="Keyboard"/>
    <n v="503"/>
    <n v="45000"/>
    <n v="2000"/>
    <s v="South"/>
    <d v="2131-01-01T00:00:00"/>
    <n v="21629000"/>
    <n v="1006000"/>
    <x v="0"/>
    <x v="107"/>
    <s v="High Discount"/>
    <s v="Ok"/>
  </r>
  <r>
    <s v="ORD5585"/>
    <s v="Webcam"/>
    <n v="359"/>
    <n v="22000"/>
    <n v="100"/>
    <s v="West"/>
    <d v="2131-01-08T00:00:00"/>
    <n v="7862100"/>
    <n v="35900"/>
    <x v="0"/>
    <x v="107"/>
    <s v="Normal"/>
    <s v="Ok"/>
  </r>
  <r>
    <s v="ORD5586"/>
    <s v="Printer"/>
    <n v="376"/>
    <n v="800"/>
    <n v="400"/>
    <s v="West"/>
    <d v="2131-01-15T00:00:00"/>
    <n v="150400"/>
    <n v="150400"/>
    <x v="0"/>
    <x v="107"/>
    <s v="High Discount"/>
    <s v="Ok"/>
  </r>
  <r>
    <s v="ORD5587"/>
    <s v="Printer"/>
    <n v="557"/>
    <n v="1200"/>
    <n v="2000"/>
    <s v="South"/>
    <d v="2131-01-22T00:00:00"/>
    <n v="0"/>
    <n v="1114000"/>
    <x v="0"/>
    <x v="107"/>
    <s v="High Discount"/>
    <s v="Zero Sales"/>
  </r>
  <r>
    <s v="ORD5588"/>
    <s v="Mobile"/>
    <n v="156"/>
    <n v="1200"/>
    <n v="100"/>
    <s v="South"/>
    <d v="2131-01-29T00:00:00"/>
    <n v="171600"/>
    <n v="15600"/>
    <x v="0"/>
    <x v="107"/>
    <s v="Normal"/>
    <s v="Ok"/>
  </r>
  <r>
    <s v="ORD5589"/>
    <s v="Speaker"/>
    <n v="290"/>
    <n v="4500"/>
    <n v="500"/>
    <s v="East"/>
    <d v="2131-02-05T00:00:00"/>
    <n v="1160000"/>
    <n v="145000"/>
    <x v="1"/>
    <x v="107"/>
    <s v="High Discount"/>
    <s v="Ok"/>
  </r>
  <r>
    <s v="ORD5590"/>
    <s v="Tablet"/>
    <n v="484"/>
    <n v="800"/>
    <n v="1500"/>
    <s v="West"/>
    <d v="2131-02-12T00:00:00"/>
    <n v="0"/>
    <n v="726000"/>
    <x v="1"/>
    <x v="107"/>
    <s v="High Discount"/>
    <s v="Zero Sales"/>
  </r>
  <r>
    <s v="ORD5591"/>
    <s v="Speaker"/>
    <n v="77"/>
    <n v="22000"/>
    <n v="500"/>
    <s v="East"/>
    <d v="2131-02-19T00:00:00"/>
    <n v="1655500"/>
    <n v="38500"/>
    <x v="1"/>
    <x v="107"/>
    <s v="High Discount"/>
    <s v="Ok"/>
  </r>
  <r>
    <s v="ORD5592"/>
    <s v="Tablet"/>
    <n v="298"/>
    <n v="18000"/>
    <n v="1000"/>
    <s v="South"/>
    <d v="2131-02-26T00:00:00"/>
    <n v="5066000"/>
    <n v="298000"/>
    <x v="1"/>
    <x v="107"/>
    <s v="High Discount"/>
    <s v="Ok"/>
  </r>
  <r>
    <s v="ORD5593"/>
    <s v="Hard Disk"/>
    <n v="413"/>
    <n v="4500"/>
    <n v="1500"/>
    <s v="South"/>
    <d v="2131-03-05T00:00:00"/>
    <n v="1239000"/>
    <n v="619500"/>
    <x v="2"/>
    <x v="107"/>
    <s v="High Discount"/>
    <s v="Ok"/>
  </r>
  <r>
    <s v="ORD5594"/>
    <s v="Printer"/>
    <n v="582"/>
    <n v="5500"/>
    <n v="2000"/>
    <s v="South"/>
    <d v="2131-03-12T00:00:00"/>
    <n v="2037000"/>
    <n v="1164000"/>
    <x v="2"/>
    <x v="107"/>
    <s v="High Discount"/>
    <s v="Ok"/>
  </r>
  <r>
    <s v="ORD5595"/>
    <s v="Mobile"/>
    <n v="521"/>
    <n v="12000"/>
    <n v="200"/>
    <s v="South"/>
    <d v="2131-03-19T00:00:00"/>
    <n v="6147800"/>
    <n v="104200"/>
    <x v="2"/>
    <x v="107"/>
    <s v="Normal"/>
    <s v="Ok"/>
  </r>
  <r>
    <s v="ORD5596"/>
    <s v="Monitor"/>
    <n v="588"/>
    <n v="1200"/>
    <n v="200"/>
    <s v="North"/>
    <d v="2131-03-26T00:00:00"/>
    <n v="588000"/>
    <n v="117600"/>
    <x v="2"/>
    <x v="107"/>
    <s v="Normal"/>
    <s v="Ok"/>
  </r>
  <r>
    <s v="ORD5597"/>
    <s v="Mouse"/>
    <n v="462"/>
    <n v="4500"/>
    <n v="1000"/>
    <s v="North"/>
    <d v="2131-04-02T00:00:00"/>
    <n v="1617000"/>
    <n v="462000"/>
    <x v="3"/>
    <x v="107"/>
    <s v="High Discount"/>
    <s v="Ok"/>
  </r>
  <r>
    <s v="ORD5598"/>
    <s v="Webcam"/>
    <n v="214"/>
    <n v="1200"/>
    <n v="5000"/>
    <s v="North"/>
    <d v="2131-04-09T00:00:00"/>
    <n v="0"/>
    <n v="1070000"/>
    <x v="3"/>
    <x v="107"/>
    <s v="High Discount"/>
    <s v="Zero Sales"/>
  </r>
  <r>
    <s v="ORD5599"/>
    <s v="Keyboard"/>
    <n v="97"/>
    <n v="15000"/>
    <n v="300"/>
    <s v="East"/>
    <d v="2131-04-16T00:00:00"/>
    <n v="1425900"/>
    <n v="29100"/>
    <x v="3"/>
    <x v="107"/>
    <s v="High Discount"/>
    <s v="Ok"/>
  </r>
  <r>
    <s v="ORD5600"/>
    <s v="Webcam"/>
    <n v="533"/>
    <n v="18000"/>
    <n v="3000"/>
    <s v="West"/>
    <d v="2131-04-23T00:00:00"/>
    <n v="7995000"/>
    <n v="1599000"/>
    <x v="3"/>
    <x v="107"/>
    <s v="High Discount"/>
    <s v="Ok"/>
  </r>
  <r>
    <s v="ORD5601"/>
    <s v="Keyboard"/>
    <n v="207"/>
    <n v="18000"/>
    <n v="300"/>
    <s v="South"/>
    <d v="2131-04-30T00:00:00"/>
    <n v="3663900"/>
    <n v="62100"/>
    <x v="3"/>
    <x v="107"/>
    <s v="High Discount"/>
    <s v="Ok"/>
  </r>
  <r>
    <s v="ORD5602"/>
    <s v="Hard Disk"/>
    <n v="200"/>
    <n v="12000"/>
    <n v="300"/>
    <s v="West"/>
    <d v="2131-05-07T00:00:00"/>
    <n v="2340000"/>
    <n v="60000"/>
    <x v="4"/>
    <x v="107"/>
    <s v="High Discount"/>
    <s v="Ok"/>
  </r>
  <r>
    <s v="ORD5603"/>
    <s v="Speaker"/>
    <n v="274"/>
    <n v="6000"/>
    <n v="2000"/>
    <s v="North"/>
    <d v="2131-05-14T00:00:00"/>
    <n v="1096000"/>
    <n v="548000"/>
    <x v="4"/>
    <x v="107"/>
    <s v="High Discount"/>
    <s v="Ok"/>
  </r>
  <r>
    <s v="ORD5604"/>
    <s v="Laptop"/>
    <n v="309"/>
    <n v="18000"/>
    <n v="1000"/>
    <s v="South"/>
    <d v="2131-05-21T00:00:00"/>
    <n v="5253000"/>
    <n v="309000"/>
    <x v="4"/>
    <x v="107"/>
    <s v="High Discount"/>
    <s v="Ok"/>
  </r>
  <r>
    <s v="ORD5605"/>
    <s v="Printer"/>
    <n v="436"/>
    <n v="5500"/>
    <n v="2000"/>
    <s v="South"/>
    <d v="2131-05-28T00:00:00"/>
    <n v="1526000"/>
    <n v="872000"/>
    <x v="4"/>
    <x v="107"/>
    <s v="High Discount"/>
    <s v="Ok"/>
  </r>
  <r>
    <s v="ORD5606"/>
    <s v="Monitor"/>
    <n v="305"/>
    <n v="15000"/>
    <n v="500"/>
    <s v="East"/>
    <d v="2131-06-04T00:00:00"/>
    <n v="4422500"/>
    <n v="152500"/>
    <x v="5"/>
    <x v="107"/>
    <s v="High Discount"/>
    <s v="Ok"/>
  </r>
  <r>
    <s v="ORD5607"/>
    <s v="Keyboard"/>
    <n v="110"/>
    <n v="45000"/>
    <n v="500"/>
    <s v="West"/>
    <d v="2131-06-11T00:00:00"/>
    <n v="4895000"/>
    <n v="55000"/>
    <x v="5"/>
    <x v="107"/>
    <s v="High Discount"/>
    <s v="Ok"/>
  </r>
  <r>
    <s v="ORD5608"/>
    <s v="Mouse"/>
    <n v="445"/>
    <n v="4500"/>
    <n v="2000"/>
    <s v="East"/>
    <d v="2131-06-18T00:00:00"/>
    <n v="1112500"/>
    <n v="890000"/>
    <x v="5"/>
    <x v="107"/>
    <s v="High Discount"/>
    <s v="Ok"/>
  </r>
  <r>
    <s v="ORD5609"/>
    <s v="Keyboard"/>
    <n v="446"/>
    <n v="5500"/>
    <n v="200"/>
    <s v="North"/>
    <d v="2131-06-25T00:00:00"/>
    <n v="2363800"/>
    <n v="89200"/>
    <x v="5"/>
    <x v="107"/>
    <s v="Normal"/>
    <s v="Ok"/>
  </r>
  <r>
    <s v="ORD5610"/>
    <s v="Laptop"/>
    <n v="211"/>
    <n v="800"/>
    <n v="1000"/>
    <s v="West"/>
    <d v="2131-07-02T00:00:00"/>
    <n v="0"/>
    <n v="211000"/>
    <x v="6"/>
    <x v="107"/>
    <s v="High Discount"/>
    <s v="Zero Sales"/>
  </r>
  <r>
    <s v="ORD5611"/>
    <s v="Webcam"/>
    <n v="429"/>
    <n v="45000"/>
    <n v="5000"/>
    <s v="North"/>
    <d v="2131-07-09T00:00:00"/>
    <n v="17160000"/>
    <n v="2145000"/>
    <x v="6"/>
    <x v="107"/>
    <s v="High Discount"/>
    <s v="Ok"/>
  </r>
  <r>
    <s v="ORD5612"/>
    <s v="Mobile"/>
    <n v="492"/>
    <n v="5500"/>
    <n v="2000"/>
    <s v="East"/>
    <d v="2131-07-16T00:00:00"/>
    <n v="1722000"/>
    <n v="984000"/>
    <x v="6"/>
    <x v="107"/>
    <s v="High Discount"/>
    <s v="Ok"/>
  </r>
  <r>
    <s v="ORD5613"/>
    <s v="Webcam"/>
    <n v="398"/>
    <n v="800"/>
    <n v="5000"/>
    <s v="East"/>
    <d v="2131-07-23T00:00:00"/>
    <n v="0"/>
    <n v="1990000"/>
    <x v="6"/>
    <x v="107"/>
    <s v="High Discount"/>
    <s v="Zero Sales"/>
  </r>
  <r>
    <s v="ORD5614"/>
    <s v="Hard Disk"/>
    <n v="80"/>
    <n v="1200"/>
    <n v="3000"/>
    <s v="South"/>
    <d v="2131-07-30T00:00:00"/>
    <n v="0"/>
    <n v="240000"/>
    <x v="6"/>
    <x v="107"/>
    <s v="High Discount"/>
    <s v="Zero Sales"/>
  </r>
  <r>
    <s v="ORD5615"/>
    <s v="Mobile"/>
    <n v="120"/>
    <n v="1200"/>
    <n v="1000"/>
    <s v="West"/>
    <d v="2131-08-06T00:00:00"/>
    <n v="24000"/>
    <n v="120000"/>
    <x v="7"/>
    <x v="107"/>
    <s v="High Discount"/>
    <s v="Ok"/>
  </r>
  <r>
    <s v="ORD5616"/>
    <s v="Webcam"/>
    <n v="446"/>
    <n v="1200"/>
    <n v="1000"/>
    <s v="West"/>
    <d v="2131-08-13T00:00:00"/>
    <n v="89200"/>
    <n v="446000"/>
    <x v="7"/>
    <x v="107"/>
    <s v="High Discount"/>
    <s v="Ok"/>
  </r>
  <r>
    <s v="ORD5617"/>
    <s v="Mouse"/>
    <n v="487"/>
    <n v="12000"/>
    <n v="2000"/>
    <s v="South"/>
    <d v="2131-08-20T00:00:00"/>
    <n v="4870000"/>
    <n v="974000"/>
    <x v="7"/>
    <x v="107"/>
    <s v="High Discount"/>
    <s v="Ok"/>
  </r>
  <r>
    <s v="ORD5618"/>
    <s v="Webcam"/>
    <n v="51"/>
    <n v="15000"/>
    <n v="100"/>
    <s v="West"/>
    <d v="2131-08-27T00:00:00"/>
    <n v="759900"/>
    <n v="5100"/>
    <x v="7"/>
    <x v="107"/>
    <s v="High Discount"/>
    <s v="Ok"/>
  </r>
  <r>
    <s v="ORD5619"/>
    <s v="Mouse"/>
    <n v="184"/>
    <n v="4500"/>
    <n v="100"/>
    <s v="North"/>
    <d v="2131-09-03T00:00:00"/>
    <n v="809600"/>
    <n v="18400"/>
    <x v="8"/>
    <x v="107"/>
    <s v="Normal"/>
    <s v="Ok"/>
  </r>
  <r>
    <s v="ORD5620"/>
    <s v="Mouse"/>
    <n v="195"/>
    <n v="12000"/>
    <n v="3000"/>
    <s v="North"/>
    <d v="2131-09-10T00:00:00"/>
    <n v="1755000"/>
    <n v="585000"/>
    <x v="8"/>
    <x v="107"/>
    <s v="High Discount"/>
    <s v="Ok"/>
  </r>
  <r>
    <s v="ORD5621"/>
    <s v="Mobile"/>
    <n v="228"/>
    <n v="18000"/>
    <n v="300"/>
    <s v="East"/>
    <d v="2131-09-17T00:00:00"/>
    <n v="4035600"/>
    <n v="68400"/>
    <x v="8"/>
    <x v="107"/>
    <s v="High Discount"/>
    <s v="Ok"/>
  </r>
  <r>
    <s v="ORD5622"/>
    <s v="Speaker"/>
    <n v="313"/>
    <n v="18000"/>
    <n v="500"/>
    <s v="North"/>
    <d v="2131-09-24T00:00:00"/>
    <n v="5477500"/>
    <n v="156500"/>
    <x v="8"/>
    <x v="107"/>
    <s v="High Discount"/>
    <s v="Ok"/>
  </r>
  <r>
    <s v="ORD5623"/>
    <s v="Tablet"/>
    <n v="360"/>
    <n v="18000"/>
    <n v="3000"/>
    <s v="West"/>
    <d v="2131-10-01T00:00:00"/>
    <n v="5400000"/>
    <n v="1080000"/>
    <x v="9"/>
    <x v="107"/>
    <s v="High Discount"/>
    <s v="Ok"/>
  </r>
  <r>
    <s v="ORD5624"/>
    <s v="Printer"/>
    <n v="253"/>
    <n v="15000"/>
    <n v="1500"/>
    <s v="South"/>
    <d v="2131-10-08T00:00:00"/>
    <n v="3415500"/>
    <n v="379500"/>
    <x v="9"/>
    <x v="107"/>
    <s v="High Discount"/>
    <s v="Ok"/>
  </r>
  <r>
    <s v="ORD5625"/>
    <s v="Keyboard"/>
    <n v="79"/>
    <n v="12000"/>
    <n v="300"/>
    <s v="East"/>
    <d v="2131-10-15T00:00:00"/>
    <n v="924300"/>
    <n v="23700"/>
    <x v="9"/>
    <x v="107"/>
    <s v="High Discount"/>
    <s v="Ok"/>
  </r>
  <r>
    <s v="ORD5626"/>
    <s v="Tablet"/>
    <n v="108"/>
    <n v="12000"/>
    <n v="1500"/>
    <s v="South"/>
    <d v="2131-10-22T00:00:00"/>
    <n v="1134000"/>
    <n v="162000"/>
    <x v="9"/>
    <x v="107"/>
    <s v="High Discount"/>
    <s v="Ok"/>
  </r>
  <r>
    <s v="ORD5627"/>
    <s v="Laptop"/>
    <n v="58"/>
    <n v="45000"/>
    <n v="1000"/>
    <s v="East"/>
    <d v="2131-10-29T00:00:00"/>
    <n v="2552000"/>
    <n v="58000"/>
    <x v="9"/>
    <x v="107"/>
    <s v="High Discount"/>
    <s v="Ok"/>
  </r>
  <r>
    <s v="ORD5628"/>
    <s v="Speaker"/>
    <n v="373"/>
    <n v="12000"/>
    <n v="200"/>
    <s v="East"/>
    <d v="2131-11-05T00:00:00"/>
    <n v="4401400"/>
    <n v="74600"/>
    <x v="10"/>
    <x v="107"/>
    <s v="Normal"/>
    <s v="Ok"/>
  </r>
  <r>
    <s v="ORD5629"/>
    <s v="Tablet"/>
    <n v="216"/>
    <n v="800"/>
    <n v="400"/>
    <s v="South"/>
    <d v="2131-11-12T00:00:00"/>
    <n v="86400"/>
    <n v="86400"/>
    <x v="10"/>
    <x v="107"/>
    <s v="High Discount"/>
    <s v="Ok"/>
  </r>
  <r>
    <s v="ORD5630"/>
    <s v="Mobile"/>
    <n v="386"/>
    <n v="18000"/>
    <n v="100"/>
    <s v="North"/>
    <d v="2131-11-19T00:00:00"/>
    <n v="6909400"/>
    <n v="38600"/>
    <x v="10"/>
    <x v="107"/>
    <s v="Normal"/>
    <s v="Ok"/>
  </r>
  <r>
    <s v="ORD5631"/>
    <s v="Laptop"/>
    <n v="428"/>
    <n v="12000"/>
    <n v="5000"/>
    <s v="North"/>
    <d v="2131-11-26T00:00:00"/>
    <n v="2996000"/>
    <n v="2140000"/>
    <x v="10"/>
    <x v="107"/>
    <s v="High Discount"/>
    <s v="Ok"/>
  </r>
  <r>
    <s v="ORD5632"/>
    <s v="Monitor"/>
    <n v="291"/>
    <n v="15000"/>
    <n v="1500"/>
    <s v="North"/>
    <d v="2131-12-03T00:00:00"/>
    <n v="3928500"/>
    <n v="436500"/>
    <x v="11"/>
    <x v="107"/>
    <s v="High Discount"/>
    <s v="Ok"/>
  </r>
  <r>
    <s v="ORD5633"/>
    <s v="Speaker"/>
    <n v="209"/>
    <n v="4500"/>
    <n v="200"/>
    <s v="North"/>
    <d v="2131-12-10T00:00:00"/>
    <n v="898700"/>
    <n v="41800"/>
    <x v="11"/>
    <x v="107"/>
    <s v="Normal"/>
    <s v="Ok"/>
  </r>
  <r>
    <s v="ORD5634"/>
    <s v="Tablet"/>
    <n v="284"/>
    <n v="18000"/>
    <n v="100"/>
    <s v="South"/>
    <d v="2131-12-17T00:00:00"/>
    <n v="5083600"/>
    <n v="28400"/>
    <x v="11"/>
    <x v="107"/>
    <s v="Normal"/>
    <s v="Ok"/>
  </r>
  <r>
    <s v="ORD5635"/>
    <s v="Laptop"/>
    <n v="502"/>
    <n v="6000"/>
    <n v="100"/>
    <s v="West"/>
    <d v="2131-12-24T00:00:00"/>
    <n v="2961800"/>
    <n v="50200"/>
    <x v="11"/>
    <x v="107"/>
    <s v="Normal"/>
    <s v="Ok"/>
  </r>
  <r>
    <s v="ORD5636"/>
    <s v="Monitor"/>
    <n v="248"/>
    <n v="800"/>
    <n v="200"/>
    <s v="East"/>
    <d v="2131-12-31T00:00:00"/>
    <n v="148800"/>
    <n v="49600"/>
    <x v="11"/>
    <x v="107"/>
    <s v="Normal"/>
    <s v="Ok"/>
  </r>
  <r>
    <s v="ORD5637"/>
    <s v="Webcam"/>
    <n v="526"/>
    <n v="6000"/>
    <n v="2000"/>
    <s v="South"/>
    <d v="2132-01-07T00:00:00"/>
    <n v="2104000"/>
    <n v="1052000"/>
    <x v="0"/>
    <x v="108"/>
    <s v="High Discount"/>
    <s v="Ok"/>
  </r>
  <r>
    <s v="ORD5638"/>
    <s v="Laptop"/>
    <n v="82"/>
    <n v="18000"/>
    <n v="3000"/>
    <s v="North"/>
    <d v="2132-01-14T00:00:00"/>
    <n v="1230000"/>
    <n v="246000"/>
    <x v="0"/>
    <x v="108"/>
    <s v="High Discount"/>
    <s v="Ok"/>
  </r>
  <r>
    <s v="ORD5639"/>
    <s v="Mobile"/>
    <n v="457"/>
    <n v="45000"/>
    <n v="1000"/>
    <s v="North"/>
    <d v="2132-01-21T00:00:00"/>
    <n v="20108000"/>
    <n v="457000"/>
    <x v="0"/>
    <x v="108"/>
    <s v="High Discount"/>
    <s v="Ok"/>
  </r>
  <r>
    <s v="ORD5640"/>
    <s v="Webcam"/>
    <n v="138"/>
    <n v="15000"/>
    <n v="5000"/>
    <s v="South"/>
    <d v="2132-01-28T00:00:00"/>
    <n v="1380000"/>
    <n v="690000"/>
    <x v="0"/>
    <x v="108"/>
    <s v="High Discount"/>
    <s v="Ok"/>
  </r>
  <r>
    <s v="ORD5641"/>
    <s v="Mobile"/>
    <n v="270"/>
    <n v="4500"/>
    <n v="200"/>
    <s v="East"/>
    <d v="2132-02-04T00:00:00"/>
    <n v="1161000"/>
    <n v="54000"/>
    <x v="1"/>
    <x v="108"/>
    <s v="Normal"/>
    <s v="Ok"/>
  </r>
  <r>
    <s v="ORD5642"/>
    <s v="Tablet"/>
    <n v="118"/>
    <n v="4500"/>
    <n v="1500"/>
    <s v="South"/>
    <d v="2132-02-11T00:00:00"/>
    <n v="354000"/>
    <n v="177000"/>
    <x v="1"/>
    <x v="108"/>
    <s v="High Discount"/>
    <s v="Ok"/>
  </r>
  <r>
    <s v="ORD5643"/>
    <s v="Printer"/>
    <n v="343"/>
    <n v="18000"/>
    <n v="1000"/>
    <s v="South"/>
    <d v="2132-02-18T00:00:00"/>
    <n v="5831000"/>
    <n v="343000"/>
    <x v="1"/>
    <x v="108"/>
    <s v="High Discount"/>
    <s v="Ok"/>
  </r>
  <r>
    <s v="ORD5644"/>
    <s v="Tablet"/>
    <n v="286"/>
    <n v="12000"/>
    <n v="3000"/>
    <s v="West"/>
    <d v="2132-02-25T00:00:00"/>
    <n v="2574000"/>
    <n v="858000"/>
    <x v="1"/>
    <x v="108"/>
    <s v="High Discount"/>
    <s v="Ok"/>
  </r>
  <r>
    <s v="ORD5645"/>
    <s v="Webcam"/>
    <n v="209"/>
    <n v="45000"/>
    <n v="500"/>
    <s v="South"/>
    <d v="2132-03-03T00:00:00"/>
    <n v="9300500"/>
    <n v="104500"/>
    <x v="2"/>
    <x v="108"/>
    <s v="High Discount"/>
    <s v="Ok"/>
  </r>
  <r>
    <s v="ORD5646"/>
    <s v="Mouse"/>
    <n v="339"/>
    <n v="15000"/>
    <n v="300"/>
    <s v="West"/>
    <d v="2132-03-10T00:00:00"/>
    <n v="4983300"/>
    <n v="101700"/>
    <x v="2"/>
    <x v="108"/>
    <s v="Normal"/>
    <s v="Ok"/>
  </r>
  <r>
    <s v="ORD5647"/>
    <s v="Tablet"/>
    <n v="582"/>
    <n v="18000"/>
    <n v="400"/>
    <s v="East"/>
    <d v="2132-03-17T00:00:00"/>
    <n v="10243200"/>
    <n v="232800"/>
    <x v="2"/>
    <x v="108"/>
    <s v="Normal"/>
    <s v="Ok"/>
  </r>
  <r>
    <s v="ORD5648"/>
    <s v="Webcam"/>
    <n v="384"/>
    <n v="12000"/>
    <n v="5000"/>
    <s v="South"/>
    <d v="2132-03-24T00:00:00"/>
    <n v="2688000"/>
    <n v="1920000"/>
    <x v="2"/>
    <x v="108"/>
    <s v="High Discount"/>
    <s v="Ok"/>
  </r>
  <r>
    <s v="ORD5649"/>
    <s v="Laptop"/>
    <n v="551"/>
    <n v="18000"/>
    <n v="200"/>
    <s v="South"/>
    <d v="2132-03-31T00:00:00"/>
    <n v="9807800"/>
    <n v="110200"/>
    <x v="2"/>
    <x v="108"/>
    <s v="Normal"/>
    <s v="Ok"/>
  </r>
  <r>
    <s v="ORD5650"/>
    <s v="Hard Disk"/>
    <n v="295"/>
    <n v="45000"/>
    <n v="1500"/>
    <s v="North"/>
    <d v="2132-04-07T00:00:00"/>
    <n v="12832500"/>
    <n v="442500"/>
    <x v="3"/>
    <x v="108"/>
    <s v="High Discount"/>
    <s v="Ok"/>
  </r>
  <r>
    <s v="ORD5651"/>
    <s v="Tablet"/>
    <n v="372"/>
    <n v="15000"/>
    <n v="200"/>
    <s v="South"/>
    <d v="2132-04-14T00:00:00"/>
    <n v="5505600"/>
    <n v="74400"/>
    <x v="3"/>
    <x v="108"/>
    <s v="Normal"/>
    <s v="Ok"/>
  </r>
  <r>
    <s v="ORD5652"/>
    <s v="Laptop"/>
    <n v="378"/>
    <n v="800"/>
    <n v="300"/>
    <s v="North"/>
    <d v="2132-04-21T00:00:00"/>
    <n v="189000"/>
    <n v="113400"/>
    <x v="3"/>
    <x v="108"/>
    <s v="Normal"/>
    <s v="Ok"/>
  </r>
  <r>
    <s v="ORD5653"/>
    <s v="Mobile"/>
    <n v="596"/>
    <n v="18000"/>
    <n v="2000"/>
    <s v="North"/>
    <d v="2132-04-28T00:00:00"/>
    <n v="9536000"/>
    <n v="1192000"/>
    <x v="3"/>
    <x v="108"/>
    <s v="High Discount"/>
    <s v="Ok"/>
  </r>
  <r>
    <s v="ORD5654"/>
    <s v="Speaker"/>
    <n v="388"/>
    <n v="12000"/>
    <n v="5000"/>
    <s v="North"/>
    <d v="2132-05-05T00:00:00"/>
    <n v="2716000"/>
    <n v="1940000"/>
    <x v="4"/>
    <x v="108"/>
    <s v="High Discount"/>
    <s v="Ok"/>
  </r>
  <r>
    <s v="ORD5655"/>
    <s v="Printer"/>
    <n v="220"/>
    <n v="22000"/>
    <n v="2000"/>
    <s v="East"/>
    <d v="2132-05-12T00:00:00"/>
    <n v="4400000"/>
    <n v="440000"/>
    <x v="4"/>
    <x v="108"/>
    <s v="High Discount"/>
    <s v="Ok"/>
  </r>
  <r>
    <s v="ORD5656"/>
    <s v="Mobile"/>
    <n v="159"/>
    <n v="22000"/>
    <n v="1500"/>
    <s v="West"/>
    <d v="2132-05-19T00:00:00"/>
    <n v="3259500"/>
    <n v="238500"/>
    <x v="4"/>
    <x v="108"/>
    <s v="High Discount"/>
    <s v="Ok"/>
  </r>
  <r>
    <s v="ORD5657"/>
    <s v="Mobile"/>
    <n v="59"/>
    <n v="22000"/>
    <n v="3000"/>
    <s v="North"/>
    <d v="2132-05-26T00:00:00"/>
    <n v="1121000"/>
    <n v="177000"/>
    <x v="4"/>
    <x v="108"/>
    <s v="High Discount"/>
    <s v="Ok"/>
  </r>
  <r>
    <s v="ORD5658"/>
    <s v="Webcam"/>
    <n v="251"/>
    <n v="12000"/>
    <n v="5000"/>
    <s v="South"/>
    <d v="2132-06-02T00:00:00"/>
    <n v="1757000"/>
    <n v="1255000"/>
    <x v="5"/>
    <x v="108"/>
    <s v="High Discount"/>
    <s v="Ok"/>
  </r>
  <r>
    <s v="ORD5659"/>
    <s v="Mouse"/>
    <n v="306"/>
    <n v="45000"/>
    <n v="5000"/>
    <s v="South"/>
    <d v="2132-06-09T00:00:00"/>
    <n v="12240000"/>
    <n v="1530000"/>
    <x v="5"/>
    <x v="108"/>
    <s v="High Discount"/>
    <s v="Ok"/>
  </r>
  <r>
    <s v="ORD5660"/>
    <s v="Keyboard"/>
    <n v="311"/>
    <n v="45000"/>
    <n v="500"/>
    <s v="North"/>
    <d v="2132-06-16T00:00:00"/>
    <n v="13839500"/>
    <n v="155500"/>
    <x v="5"/>
    <x v="108"/>
    <s v="High Discount"/>
    <s v="Ok"/>
  </r>
  <r>
    <s v="ORD5661"/>
    <s v="Hard Disk"/>
    <n v="479"/>
    <n v="15000"/>
    <n v="1500"/>
    <s v="North"/>
    <d v="2132-06-23T00:00:00"/>
    <n v="6466500"/>
    <n v="718500"/>
    <x v="5"/>
    <x v="108"/>
    <s v="High Discount"/>
    <s v="Ok"/>
  </r>
  <r>
    <s v="ORD5662"/>
    <s v="Mouse"/>
    <n v="556"/>
    <n v="1200"/>
    <n v="3000"/>
    <s v="South"/>
    <d v="2132-06-30T00:00:00"/>
    <n v="0"/>
    <n v="1668000"/>
    <x v="5"/>
    <x v="108"/>
    <s v="High Discount"/>
    <s v="Zero Sales"/>
  </r>
  <r>
    <s v="ORD5663"/>
    <s v="Webcam"/>
    <n v="115"/>
    <n v="22000"/>
    <n v="400"/>
    <s v="North"/>
    <d v="2132-07-07T00:00:00"/>
    <n v="2484000"/>
    <n v="46000"/>
    <x v="6"/>
    <x v="108"/>
    <s v="High Discount"/>
    <s v="Ok"/>
  </r>
  <r>
    <s v="ORD5664"/>
    <s v="Printer"/>
    <n v="84"/>
    <n v="4500"/>
    <n v="2000"/>
    <s v="West"/>
    <d v="2132-07-14T00:00:00"/>
    <n v="210000"/>
    <n v="168000"/>
    <x v="6"/>
    <x v="108"/>
    <s v="High Discount"/>
    <s v="Ok"/>
  </r>
  <r>
    <s v="ORD5665"/>
    <s v="Hard Disk"/>
    <n v="540"/>
    <n v="1200"/>
    <n v="500"/>
    <s v="West"/>
    <d v="2132-07-21T00:00:00"/>
    <n v="378000"/>
    <n v="270000"/>
    <x v="6"/>
    <x v="108"/>
    <s v="Normal"/>
    <s v="Ok"/>
  </r>
  <r>
    <s v="ORD5666"/>
    <s v="Hard Disk"/>
    <n v="303"/>
    <n v="5500"/>
    <n v="100"/>
    <s v="East"/>
    <d v="2132-07-28T00:00:00"/>
    <n v="1636200"/>
    <n v="30300"/>
    <x v="6"/>
    <x v="108"/>
    <s v="Normal"/>
    <s v="Ok"/>
  </r>
  <r>
    <s v="ORD5667"/>
    <s v="Webcam"/>
    <n v="66"/>
    <n v="22000"/>
    <n v="500"/>
    <s v="North"/>
    <d v="2132-08-04T00:00:00"/>
    <n v="1419000"/>
    <n v="33000"/>
    <x v="7"/>
    <x v="108"/>
    <s v="High Discount"/>
    <s v="Ok"/>
  </r>
  <r>
    <s v="ORD5668"/>
    <s v="Monitor"/>
    <n v="310"/>
    <n v="4500"/>
    <n v="400"/>
    <s v="East"/>
    <d v="2132-08-11T00:00:00"/>
    <n v="1271000"/>
    <n v="124000"/>
    <x v="7"/>
    <x v="108"/>
    <s v="High Discount"/>
    <s v="Ok"/>
  </r>
  <r>
    <s v="ORD5669"/>
    <s v="Mobile"/>
    <n v="305"/>
    <n v="45000"/>
    <n v="200"/>
    <s v="East"/>
    <d v="2132-08-18T00:00:00"/>
    <n v="13664000"/>
    <n v="61000"/>
    <x v="7"/>
    <x v="108"/>
    <s v="Normal"/>
    <s v="Ok"/>
  </r>
  <r>
    <s v="ORD5670"/>
    <s v="Speaker"/>
    <n v="473"/>
    <n v="4500"/>
    <n v="2000"/>
    <s v="East"/>
    <d v="2132-08-25T00:00:00"/>
    <n v="1182500"/>
    <n v="946000"/>
    <x v="7"/>
    <x v="108"/>
    <s v="High Discount"/>
    <s v="Ok"/>
  </r>
  <r>
    <s v="ORD5671"/>
    <s v="Monitor"/>
    <n v="550"/>
    <n v="1200"/>
    <n v="100"/>
    <s v="North"/>
    <d v="2132-09-01T00:00:00"/>
    <n v="605000"/>
    <n v="55000"/>
    <x v="8"/>
    <x v="108"/>
    <s v="Normal"/>
    <s v="Ok"/>
  </r>
  <r>
    <s v="ORD5672"/>
    <s v="Webcam"/>
    <n v="335"/>
    <n v="800"/>
    <n v="400"/>
    <s v="East"/>
    <d v="2132-09-08T00:00:00"/>
    <n v="134000"/>
    <n v="134000"/>
    <x v="8"/>
    <x v="108"/>
    <s v="High Discount"/>
    <s v="Ok"/>
  </r>
  <r>
    <s v="ORD5673"/>
    <s v="Monitor"/>
    <n v="56"/>
    <n v="18000"/>
    <n v="500"/>
    <s v="West"/>
    <d v="2132-09-15T00:00:00"/>
    <n v="980000"/>
    <n v="28000"/>
    <x v="8"/>
    <x v="108"/>
    <s v="High Discount"/>
    <s v="Ok"/>
  </r>
  <r>
    <s v="ORD5674"/>
    <s v="Speaker"/>
    <n v="546"/>
    <n v="6000"/>
    <n v="200"/>
    <s v="East"/>
    <d v="2132-09-22T00:00:00"/>
    <n v="3166800"/>
    <n v="109200"/>
    <x v="8"/>
    <x v="108"/>
    <s v="Normal"/>
    <s v="Ok"/>
  </r>
  <r>
    <s v="ORD5675"/>
    <s v="Webcam"/>
    <n v="248"/>
    <n v="22000"/>
    <n v="200"/>
    <s v="West"/>
    <d v="2132-09-29T00:00:00"/>
    <n v="5406400"/>
    <n v="49600"/>
    <x v="8"/>
    <x v="108"/>
    <s v="Normal"/>
    <s v="Ok"/>
  </r>
  <r>
    <s v="ORD5676"/>
    <s v="Webcam"/>
    <n v="467"/>
    <n v="45000"/>
    <n v="2000"/>
    <s v="West"/>
    <d v="2132-10-06T00:00:00"/>
    <n v="20081000"/>
    <n v="934000"/>
    <x v="9"/>
    <x v="108"/>
    <s v="High Discount"/>
    <s v="Ok"/>
  </r>
  <r>
    <s v="ORD5677"/>
    <s v="Hard Disk"/>
    <n v="101"/>
    <n v="15000"/>
    <n v="2000"/>
    <s v="North"/>
    <d v="2132-10-13T00:00:00"/>
    <n v="1313000"/>
    <n v="202000"/>
    <x v="9"/>
    <x v="108"/>
    <s v="High Discount"/>
    <s v="Ok"/>
  </r>
  <r>
    <s v="ORD5678"/>
    <s v="Monitor"/>
    <n v="292"/>
    <n v="22000"/>
    <n v="500"/>
    <s v="East"/>
    <d v="2132-10-20T00:00:00"/>
    <n v="6278000"/>
    <n v="146000"/>
    <x v="9"/>
    <x v="108"/>
    <s v="High Discount"/>
    <s v="Ok"/>
  </r>
  <r>
    <s v="ORD5679"/>
    <s v="Laptop"/>
    <n v="268"/>
    <n v="12000"/>
    <n v="5000"/>
    <s v="North"/>
    <d v="2132-10-27T00:00:00"/>
    <n v="1876000"/>
    <n v="1340000"/>
    <x v="9"/>
    <x v="108"/>
    <s v="High Discount"/>
    <s v="Ok"/>
  </r>
  <r>
    <s v="ORD5680"/>
    <s v="Tablet"/>
    <n v="567"/>
    <n v="1200"/>
    <n v="1500"/>
    <s v="West"/>
    <d v="2132-11-03T00:00:00"/>
    <n v="0"/>
    <n v="850500"/>
    <x v="10"/>
    <x v="108"/>
    <s v="High Discount"/>
    <s v="Zero Sales"/>
  </r>
  <r>
    <s v="ORD5681"/>
    <s v="Webcam"/>
    <n v="158"/>
    <n v="45000"/>
    <n v="300"/>
    <s v="South"/>
    <d v="2132-11-10T00:00:00"/>
    <n v="7062600"/>
    <n v="47400"/>
    <x v="10"/>
    <x v="108"/>
    <s v="High Discount"/>
    <s v="Ok"/>
  </r>
  <r>
    <s v="ORD5682"/>
    <s v="Monitor"/>
    <n v="400"/>
    <n v="4500"/>
    <n v="100"/>
    <s v="East"/>
    <d v="2132-11-17T00:00:00"/>
    <n v="1760000"/>
    <n v="40000"/>
    <x v="10"/>
    <x v="108"/>
    <s v="Normal"/>
    <s v="Ok"/>
  </r>
  <r>
    <s v="ORD5683"/>
    <s v="Keyboard"/>
    <n v="115"/>
    <n v="15000"/>
    <n v="100"/>
    <s v="North"/>
    <d v="2132-11-24T00:00:00"/>
    <n v="1713500"/>
    <n v="11500"/>
    <x v="10"/>
    <x v="108"/>
    <s v="Normal"/>
    <s v="Ok"/>
  </r>
  <r>
    <s v="ORD5684"/>
    <s v="Printer"/>
    <n v="59"/>
    <n v="18000"/>
    <n v="400"/>
    <s v="South"/>
    <d v="2132-12-01T00:00:00"/>
    <n v="1038400"/>
    <n v="23600"/>
    <x v="11"/>
    <x v="108"/>
    <s v="High Discount"/>
    <s v="Ok"/>
  </r>
  <r>
    <s v="ORD5685"/>
    <s v="Keyboard"/>
    <n v="251"/>
    <n v="45000"/>
    <n v="1000"/>
    <s v="East"/>
    <d v="2132-12-08T00:00:00"/>
    <n v="11044000"/>
    <n v="251000"/>
    <x v="11"/>
    <x v="108"/>
    <s v="High Discount"/>
    <s v="Ok"/>
  </r>
  <r>
    <s v="ORD5686"/>
    <s v="Monitor"/>
    <n v="263"/>
    <n v="18000"/>
    <n v="1000"/>
    <s v="East"/>
    <d v="2132-12-15T00:00:00"/>
    <n v="4471000"/>
    <n v="263000"/>
    <x v="11"/>
    <x v="108"/>
    <s v="High Discount"/>
    <s v="Ok"/>
  </r>
  <r>
    <s v="ORD5687"/>
    <s v="Mobile"/>
    <n v="117"/>
    <n v="22000"/>
    <n v="100"/>
    <s v="North"/>
    <d v="2132-12-22T00:00:00"/>
    <n v="2562300"/>
    <n v="11700"/>
    <x v="11"/>
    <x v="108"/>
    <s v="Normal"/>
    <s v="Ok"/>
  </r>
  <r>
    <s v="ORD5688"/>
    <s v="Mobile"/>
    <n v="376"/>
    <n v="22000"/>
    <n v="300"/>
    <s v="South"/>
    <d v="2132-12-29T00:00:00"/>
    <n v="8159200"/>
    <n v="112800"/>
    <x v="11"/>
    <x v="108"/>
    <s v="Normal"/>
    <s v="Ok"/>
  </r>
  <r>
    <s v="ORD5689"/>
    <s v="Monitor"/>
    <n v="99"/>
    <n v="6000"/>
    <n v="500"/>
    <s v="North"/>
    <d v="2133-01-05T00:00:00"/>
    <n v="544500"/>
    <n v="49500"/>
    <x v="0"/>
    <x v="109"/>
    <s v="High Discount"/>
    <s v="Ok"/>
  </r>
  <r>
    <s v="ORD5690"/>
    <s v="Hard Disk"/>
    <n v="66"/>
    <n v="1200"/>
    <n v="500"/>
    <s v="East"/>
    <d v="2133-01-12T00:00:00"/>
    <n v="46200"/>
    <n v="33000"/>
    <x v="0"/>
    <x v="109"/>
    <s v="High Discount"/>
    <s v="Ok"/>
  </r>
  <r>
    <s v="ORD5691"/>
    <s v="Hard Disk"/>
    <n v="572"/>
    <n v="4500"/>
    <n v="3000"/>
    <s v="East"/>
    <d v="2133-01-19T00:00:00"/>
    <n v="858000"/>
    <n v="1716000"/>
    <x v="0"/>
    <x v="109"/>
    <s v="High Discount"/>
    <s v="Ok"/>
  </r>
  <r>
    <s v="ORD5692"/>
    <s v="Webcam"/>
    <n v="355"/>
    <n v="22000"/>
    <n v="1000"/>
    <s v="West"/>
    <d v="2133-01-26T00:00:00"/>
    <n v="7455000"/>
    <n v="355000"/>
    <x v="0"/>
    <x v="109"/>
    <s v="High Discount"/>
    <s v="Ok"/>
  </r>
  <r>
    <s v="ORD5693"/>
    <s v="Speaker"/>
    <n v="441"/>
    <n v="800"/>
    <n v="5000"/>
    <s v="East"/>
    <d v="2133-02-02T00:00:00"/>
    <n v="0"/>
    <n v="2205000"/>
    <x v="1"/>
    <x v="109"/>
    <s v="High Discount"/>
    <s v="Zero Sales"/>
  </r>
  <r>
    <s v="ORD5694"/>
    <s v="Tablet"/>
    <n v="173"/>
    <n v="12000"/>
    <n v="400"/>
    <s v="East"/>
    <d v="2133-02-09T00:00:00"/>
    <n v="2006800"/>
    <n v="69200"/>
    <x v="1"/>
    <x v="109"/>
    <s v="High Discount"/>
    <s v="Ok"/>
  </r>
  <r>
    <s v="ORD5695"/>
    <s v="Webcam"/>
    <n v="553"/>
    <n v="6000"/>
    <n v="500"/>
    <s v="South"/>
    <d v="2133-02-16T00:00:00"/>
    <n v="3041500"/>
    <n v="276500"/>
    <x v="1"/>
    <x v="109"/>
    <s v="Normal"/>
    <s v="Ok"/>
  </r>
  <r>
    <s v="ORD5696"/>
    <s v="Keyboard"/>
    <n v="274"/>
    <n v="45000"/>
    <n v="2000"/>
    <s v="South"/>
    <d v="2133-02-23T00:00:00"/>
    <n v="11782000"/>
    <n v="548000"/>
    <x v="1"/>
    <x v="109"/>
    <s v="High Discount"/>
    <s v="Ok"/>
  </r>
  <r>
    <s v="ORD5697"/>
    <s v="Tablet"/>
    <n v="367"/>
    <n v="12000"/>
    <n v="300"/>
    <s v="West"/>
    <d v="2133-03-02T00:00:00"/>
    <n v="4293900"/>
    <n v="110100"/>
    <x v="2"/>
    <x v="109"/>
    <s v="Normal"/>
    <s v="Ok"/>
  </r>
  <r>
    <s v="ORD5698"/>
    <s v="Keyboard"/>
    <n v="522"/>
    <n v="15000"/>
    <n v="200"/>
    <s v="West"/>
    <d v="2133-03-09T00:00:00"/>
    <n v="7725600"/>
    <n v="104400"/>
    <x v="2"/>
    <x v="109"/>
    <s v="Normal"/>
    <s v="Ok"/>
  </r>
  <r>
    <s v="ORD5699"/>
    <s v="Hard Disk"/>
    <n v="590"/>
    <n v="4500"/>
    <n v="1000"/>
    <s v="West"/>
    <d v="2133-03-16T00:00:00"/>
    <n v="2065000"/>
    <n v="590000"/>
    <x v="2"/>
    <x v="109"/>
    <s v="High Discount"/>
    <s v="Ok"/>
  </r>
  <r>
    <s v="ORD5700"/>
    <s v="Monitor"/>
    <n v="407"/>
    <n v="45000"/>
    <n v="1000"/>
    <s v="North"/>
    <d v="2133-03-23T00:00:00"/>
    <n v="17908000"/>
    <n v="407000"/>
    <x v="2"/>
    <x v="109"/>
    <s v="High Discount"/>
    <s v="Ok"/>
  </r>
  <r>
    <s v="ORD5701"/>
    <s v="Speaker"/>
    <n v="532"/>
    <n v="6000"/>
    <n v="300"/>
    <s v="North"/>
    <d v="2133-03-30T00:00:00"/>
    <n v="3032400"/>
    <n v="159600"/>
    <x v="2"/>
    <x v="109"/>
    <s v="Normal"/>
    <s v="Ok"/>
  </r>
  <r>
    <s v="ORD5702"/>
    <s v="Keyboard"/>
    <n v="478"/>
    <n v="18000"/>
    <n v="3000"/>
    <s v="West"/>
    <d v="2133-04-06T00:00:00"/>
    <n v="7170000"/>
    <n v="1434000"/>
    <x v="3"/>
    <x v="109"/>
    <s v="High Discount"/>
    <s v="Ok"/>
  </r>
  <r>
    <s v="ORD5703"/>
    <s v="Hard Disk"/>
    <n v="546"/>
    <n v="12000"/>
    <n v="1500"/>
    <s v="North"/>
    <d v="2133-04-13T00:00:00"/>
    <n v="5733000"/>
    <n v="819000"/>
    <x v="3"/>
    <x v="109"/>
    <s v="High Discount"/>
    <s v="Ok"/>
  </r>
  <r>
    <s v="ORD5704"/>
    <s v="Speaker"/>
    <n v="521"/>
    <n v="12000"/>
    <n v="500"/>
    <s v="East"/>
    <d v="2133-04-20T00:00:00"/>
    <n v="5991500"/>
    <n v="260500"/>
    <x v="3"/>
    <x v="109"/>
    <s v="Normal"/>
    <s v="Ok"/>
  </r>
  <r>
    <s v="ORD5705"/>
    <s v="Webcam"/>
    <n v="349"/>
    <n v="6000"/>
    <n v="200"/>
    <s v="West"/>
    <d v="2133-04-27T00:00:00"/>
    <n v="2024200"/>
    <n v="69800"/>
    <x v="3"/>
    <x v="109"/>
    <s v="Normal"/>
    <s v="Ok"/>
  </r>
  <r>
    <s v="ORD5706"/>
    <s v="Monitor"/>
    <n v="133"/>
    <n v="18000"/>
    <n v="200"/>
    <s v="West"/>
    <d v="2133-05-04T00:00:00"/>
    <n v="2367400"/>
    <n v="26600"/>
    <x v="4"/>
    <x v="109"/>
    <s v="High Discount"/>
    <s v="Ok"/>
  </r>
  <r>
    <s v="ORD5707"/>
    <s v="Printer"/>
    <n v="426"/>
    <n v="15000"/>
    <n v="2000"/>
    <s v="North"/>
    <d v="2133-05-11T00:00:00"/>
    <n v="5538000"/>
    <n v="852000"/>
    <x v="4"/>
    <x v="109"/>
    <s v="High Discount"/>
    <s v="Ok"/>
  </r>
  <r>
    <s v="ORD5708"/>
    <s v="Mobile"/>
    <n v="362"/>
    <n v="22000"/>
    <n v="200"/>
    <s v="South"/>
    <d v="2133-05-18T00:00:00"/>
    <n v="7891600"/>
    <n v="72400"/>
    <x v="4"/>
    <x v="109"/>
    <s v="Normal"/>
    <s v="Ok"/>
  </r>
  <r>
    <s v="ORD5709"/>
    <s v="Mouse"/>
    <n v="369"/>
    <n v="4500"/>
    <n v="1000"/>
    <s v="West"/>
    <d v="2133-05-25T00:00:00"/>
    <n v="1291500"/>
    <n v="369000"/>
    <x v="4"/>
    <x v="109"/>
    <s v="High Discount"/>
    <s v="Ok"/>
  </r>
  <r>
    <s v="ORD5710"/>
    <s v="Speaker"/>
    <n v="253"/>
    <n v="1200"/>
    <n v="1500"/>
    <s v="North"/>
    <d v="2133-06-01T00:00:00"/>
    <n v="0"/>
    <n v="379500"/>
    <x v="5"/>
    <x v="109"/>
    <s v="High Discount"/>
    <s v="Zero Sales"/>
  </r>
  <r>
    <s v="ORD5711"/>
    <s v="Printer"/>
    <n v="404"/>
    <n v="6000"/>
    <n v="500"/>
    <s v="North"/>
    <d v="2133-06-08T00:00:00"/>
    <n v="2222000"/>
    <n v="202000"/>
    <x v="5"/>
    <x v="109"/>
    <s v="High Discount"/>
    <s v="Ok"/>
  </r>
  <r>
    <s v="ORD5712"/>
    <s v="Printer"/>
    <n v="343"/>
    <n v="1200"/>
    <n v="100"/>
    <s v="South"/>
    <d v="2133-06-15T00:00:00"/>
    <n v="377300"/>
    <n v="34300"/>
    <x v="5"/>
    <x v="109"/>
    <s v="Normal"/>
    <s v="Ok"/>
  </r>
  <r>
    <s v="ORD5713"/>
    <s v="Speaker"/>
    <n v="553"/>
    <n v="45000"/>
    <n v="100"/>
    <s v="West"/>
    <d v="2133-06-22T00:00:00"/>
    <n v="24829700"/>
    <n v="55300"/>
    <x v="5"/>
    <x v="109"/>
    <s v="Normal"/>
    <s v="Ok"/>
  </r>
  <r>
    <s v="ORD5714"/>
    <s v="Printer"/>
    <n v="194"/>
    <n v="4500"/>
    <n v="100"/>
    <s v="South"/>
    <d v="2133-06-29T00:00:00"/>
    <n v="853600"/>
    <n v="19400"/>
    <x v="5"/>
    <x v="109"/>
    <s v="Normal"/>
    <s v="Ok"/>
  </r>
  <r>
    <s v="ORD5715"/>
    <s v="Keyboard"/>
    <n v="588"/>
    <n v="5500"/>
    <n v="1500"/>
    <s v="East"/>
    <d v="2133-07-06T00:00:00"/>
    <n v="2352000"/>
    <n v="882000"/>
    <x v="6"/>
    <x v="109"/>
    <s v="High Discount"/>
    <s v="Ok"/>
  </r>
  <r>
    <s v="ORD5716"/>
    <s v="Printer"/>
    <n v="66"/>
    <n v="15000"/>
    <n v="2000"/>
    <s v="South"/>
    <d v="2133-07-13T00:00:00"/>
    <n v="858000"/>
    <n v="132000"/>
    <x v="6"/>
    <x v="109"/>
    <s v="High Discount"/>
    <s v="Ok"/>
  </r>
  <r>
    <s v="ORD5717"/>
    <s v="Hard Disk"/>
    <n v="88"/>
    <n v="12000"/>
    <n v="400"/>
    <s v="South"/>
    <d v="2133-07-20T00:00:00"/>
    <n v="1020800"/>
    <n v="35200"/>
    <x v="6"/>
    <x v="109"/>
    <s v="High Discount"/>
    <s v="Ok"/>
  </r>
  <r>
    <s v="ORD5718"/>
    <s v="Tablet"/>
    <n v="179"/>
    <n v="15000"/>
    <n v="100"/>
    <s v="North"/>
    <d v="2133-07-27T00:00:00"/>
    <n v="2667100"/>
    <n v="17900"/>
    <x v="6"/>
    <x v="109"/>
    <s v="Normal"/>
    <s v="Ok"/>
  </r>
  <r>
    <s v="ORD5719"/>
    <s v="Keyboard"/>
    <n v="164"/>
    <n v="1200"/>
    <n v="100"/>
    <s v="South"/>
    <d v="2133-08-03T00:00:00"/>
    <n v="180400"/>
    <n v="16400"/>
    <x v="7"/>
    <x v="109"/>
    <s v="Normal"/>
    <s v="Ok"/>
  </r>
  <r>
    <s v="ORD5720"/>
    <s v="Printer"/>
    <n v="499"/>
    <n v="5500"/>
    <n v="3000"/>
    <s v="East"/>
    <d v="2133-08-10T00:00:00"/>
    <n v="1247500"/>
    <n v="1497000"/>
    <x v="7"/>
    <x v="109"/>
    <s v="High Discount"/>
    <s v="Ok"/>
  </r>
  <r>
    <s v="ORD5721"/>
    <s v="Webcam"/>
    <n v="94"/>
    <n v="4500"/>
    <n v="400"/>
    <s v="North"/>
    <d v="2133-08-17T00:00:00"/>
    <n v="385400"/>
    <n v="37600"/>
    <x v="7"/>
    <x v="109"/>
    <s v="High Discount"/>
    <s v="Ok"/>
  </r>
  <r>
    <s v="ORD5722"/>
    <s v="Mobile"/>
    <n v="265"/>
    <n v="18000"/>
    <n v="300"/>
    <s v="East"/>
    <d v="2133-08-24T00:00:00"/>
    <n v="4690500"/>
    <n v="79500"/>
    <x v="7"/>
    <x v="109"/>
    <s v="High Discount"/>
    <s v="Ok"/>
  </r>
  <r>
    <s v="ORD5723"/>
    <s v="Monitor"/>
    <n v="464"/>
    <n v="12000"/>
    <n v="1500"/>
    <s v="South"/>
    <d v="2133-08-31T00:00:00"/>
    <n v="4872000"/>
    <n v="696000"/>
    <x v="7"/>
    <x v="109"/>
    <s v="High Discount"/>
    <s v="Ok"/>
  </r>
  <r>
    <s v="ORD5724"/>
    <s v="Printer"/>
    <n v="314"/>
    <n v="800"/>
    <n v="1500"/>
    <s v="East"/>
    <d v="2133-09-07T00:00:00"/>
    <n v="0"/>
    <n v="471000"/>
    <x v="8"/>
    <x v="109"/>
    <s v="High Discount"/>
    <s v="Zero Sales"/>
  </r>
  <r>
    <s v="ORD5725"/>
    <s v="Laptop"/>
    <n v="489"/>
    <n v="1200"/>
    <n v="400"/>
    <s v="East"/>
    <d v="2133-09-14T00:00:00"/>
    <n v="391200"/>
    <n v="195600"/>
    <x v="8"/>
    <x v="109"/>
    <s v="Normal"/>
    <s v="Ok"/>
  </r>
  <r>
    <s v="ORD5726"/>
    <s v="Mobile"/>
    <n v="430"/>
    <n v="45000"/>
    <n v="500"/>
    <s v="South"/>
    <d v="2133-09-21T00:00:00"/>
    <n v="19135000"/>
    <n v="215000"/>
    <x v="8"/>
    <x v="109"/>
    <s v="High Discount"/>
    <s v="Ok"/>
  </r>
  <r>
    <s v="ORD5727"/>
    <s v="Webcam"/>
    <n v="350"/>
    <n v="4500"/>
    <n v="2000"/>
    <s v="South"/>
    <d v="2133-09-28T00:00:00"/>
    <n v="875000"/>
    <n v="700000"/>
    <x v="8"/>
    <x v="109"/>
    <s v="High Discount"/>
    <s v="Ok"/>
  </r>
  <r>
    <s v="ORD5728"/>
    <s v="Hard Disk"/>
    <n v="220"/>
    <n v="4500"/>
    <n v="400"/>
    <s v="North"/>
    <d v="2133-10-05T00:00:00"/>
    <n v="902000"/>
    <n v="88000"/>
    <x v="9"/>
    <x v="109"/>
    <s v="High Discount"/>
    <s v="Ok"/>
  </r>
  <r>
    <s v="ORD5729"/>
    <s v="Printer"/>
    <n v="455"/>
    <n v="22000"/>
    <n v="1000"/>
    <s v="North"/>
    <d v="2133-10-12T00:00:00"/>
    <n v="9555000"/>
    <n v="455000"/>
    <x v="9"/>
    <x v="109"/>
    <s v="High Discount"/>
    <s v="Ok"/>
  </r>
  <r>
    <s v="ORD5730"/>
    <s v="Hard Disk"/>
    <n v="404"/>
    <n v="12000"/>
    <n v="1000"/>
    <s v="West"/>
    <d v="2133-10-19T00:00:00"/>
    <n v="4444000"/>
    <n v="404000"/>
    <x v="9"/>
    <x v="109"/>
    <s v="High Discount"/>
    <s v="Ok"/>
  </r>
  <r>
    <s v="ORD5731"/>
    <s v="Printer"/>
    <n v="210"/>
    <n v="12000"/>
    <n v="3000"/>
    <s v="North"/>
    <d v="2133-10-26T00:00:00"/>
    <n v="1890000"/>
    <n v="630000"/>
    <x v="9"/>
    <x v="109"/>
    <s v="High Discount"/>
    <s v="Ok"/>
  </r>
  <r>
    <s v="ORD5732"/>
    <s v="Mouse"/>
    <n v="75"/>
    <n v="5500"/>
    <n v="2000"/>
    <s v="South"/>
    <d v="2133-11-02T00:00:00"/>
    <n v="262500"/>
    <n v="150000"/>
    <x v="10"/>
    <x v="109"/>
    <s v="High Discount"/>
    <s v="Ok"/>
  </r>
  <r>
    <s v="ORD5733"/>
    <s v="Tablet"/>
    <n v="132"/>
    <n v="6000"/>
    <n v="1500"/>
    <s v="East"/>
    <d v="2133-11-09T00:00:00"/>
    <n v="594000"/>
    <n v="198000"/>
    <x v="10"/>
    <x v="109"/>
    <s v="High Discount"/>
    <s v="Ok"/>
  </r>
  <r>
    <s v="ORD5734"/>
    <s v="Hard Disk"/>
    <n v="222"/>
    <n v="800"/>
    <n v="3000"/>
    <s v="East"/>
    <d v="2133-11-16T00:00:00"/>
    <n v="0"/>
    <n v="666000"/>
    <x v="10"/>
    <x v="109"/>
    <s v="High Discount"/>
    <s v="Zero Sales"/>
  </r>
  <r>
    <s v="ORD5735"/>
    <s v="Tablet"/>
    <n v="119"/>
    <n v="18000"/>
    <n v="300"/>
    <s v="North"/>
    <d v="2133-11-23T00:00:00"/>
    <n v="2106300"/>
    <n v="35700"/>
    <x v="10"/>
    <x v="109"/>
    <s v="High Discount"/>
    <s v="Ok"/>
  </r>
  <r>
    <s v="ORD5736"/>
    <s v="Mobile"/>
    <n v="55"/>
    <n v="12000"/>
    <n v="400"/>
    <s v="North"/>
    <d v="2133-11-30T00:00:00"/>
    <n v="638000"/>
    <n v="22000"/>
    <x v="10"/>
    <x v="109"/>
    <s v="High Discount"/>
    <s v="Ok"/>
  </r>
  <r>
    <s v="ORD5737"/>
    <s v="Mouse"/>
    <n v="244"/>
    <n v="45000"/>
    <n v="100"/>
    <s v="South"/>
    <d v="2133-12-07T00:00:00"/>
    <n v="10955600"/>
    <n v="24400"/>
    <x v="11"/>
    <x v="109"/>
    <s v="Normal"/>
    <s v="Ok"/>
  </r>
  <r>
    <s v="ORD5738"/>
    <s v="Monitor"/>
    <n v="574"/>
    <n v="22000"/>
    <n v="5000"/>
    <s v="East"/>
    <d v="2133-12-14T00:00:00"/>
    <n v="9758000"/>
    <n v="2870000"/>
    <x v="11"/>
    <x v="109"/>
    <s v="High Discount"/>
    <s v="Ok"/>
  </r>
  <r>
    <s v="ORD5739"/>
    <s v="Keyboard"/>
    <n v="112"/>
    <n v="12000"/>
    <n v="5000"/>
    <s v="West"/>
    <d v="2133-12-21T00:00:00"/>
    <n v="784000"/>
    <n v="560000"/>
    <x v="11"/>
    <x v="109"/>
    <s v="High Discount"/>
    <s v="Ok"/>
  </r>
  <r>
    <s v="ORD5740"/>
    <s v="Tablet"/>
    <n v="62"/>
    <n v="6000"/>
    <n v="500"/>
    <s v="West"/>
    <d v="2133-12-28T00:00:00"/>
    <n v="341000"/>
    <n v="31000"/>
    <x v="11"/>
    <x v="109"/>
    <s v="High Discount"/>
    <s v="Ok"/>
  </r>
  <r>
    <s v="ORD5741"/>
    <s v="Mouse"/>
    <n v="254"/>
    <n v="22000"/>
    <n v="100"/>
    <s v="North"/>
    <d v="2134-01-04T00:00:00"/>
    <n v="5562600"/>
    <n v="25400"/>
    <x v="0"/>
    <x v="110"/>
    <s v="Normal"/>
    <s v="Ok"/>
  </r>
  <r>
    <s v="ORD5742"/>
    <s v="Tablet"/>
    <n v="89"/>
    <n v="1200"/>
    <n v="400"/>
    <s v="West"/>
    <d v="2134-01-11T00:00:00"/>
    <n v="71200"/>
    <n v="35600"/>
    <x v="0"/>
    <x v="110"/>
    <s v="High Discount"/>
    <s v="Ok"/>
  </r>
  <r>
    <s v="ORD5743"/>
    <s v="Speaker"/>
    <n v="214"/>
    <n v="45000"/>
    <n v="1000"/>
    <s v="South"/>
    <d v="2134-01-18T00:00:00"/>
    <n v="9416000"/>
    <n v="214000"/>
    <x v="0"/>
    <x v="110"/>
    <s v="High Discount"/>
    <s v="Ok"/>
  </r>
  <r>
    <s v="ORD5744"/>
    <s v="Webcam"/>
    <n v="80"/>
    <n v="12000"/>
    <n v="100"/>
    <s v="West"/>
    <d v="2134-01-25T00:00:00"/>
    <n v="952000"/>
    <n v="8000"/>
    <x v="0"/>
    <x v="110"/>
    <s v="High Discount"/>
    <s v="Ok"/>
  </r>
  <r>
    <s v="ORD5745"/>
    <s v="Monitor"/>
    <n v="578"/>
    <n v="18000"/>
    <n v="3000"/>
    <s v="North"/>
    <d v="2134-02-01T00:00:00"/>
    <n v="8670000"/>
    <n v="1734000"/>
    <x v="1"/>
    <x v="110"/>
    <s v="High Discount"/>
    <s v="Ok"/>
  </r>
  <r>
    <s v="ORD5746"/>
    <s v="Webcam"/>
    <n v="447"/>
    <n v="12000"/>
    <n v="2000"/>
    <s v="South"/>
    <d v="2134-02-08T00:00:00"/>
    <n v="4470000"/>
    <n v="894000"/>
    <x v="1"/>
    <x v="110"/>
    <s v="High Discount"/>
    <s v="Ok"/>
  </r>
  <r>
    <s v="ORD5747"/>
    <s v="Printer"/>
    <n v="508"/>
    <n v="1200"/>
    <n v="500"/>
    <s v="East"/>
    <d v="2134-02-15T00:00:00"/>
    <n v="355600"/>
    <n v="254000"/>
    <x v="1"/>
    <x v="110"/>
    <s v="Normal"/>
    <s v="Ok"/>
  </r>
  <r>
    <s v="ORD5748"/>
    <s v="Tablet"/>
    <n v="272"/>
    <n v="22000"/>
    <n v="1500"/>
    <s v="South"/>
    <d v="2134-02-22T00:00:00"/>
    <n v="5576000"/>
    <n v="408000"/>
    <x v="1"/>
    <x v="110"/>
    <s v="High Discount"/>
    <s v="Ok"/>
  </r>
  <r>
    <s v="ORD5749"/>
    <s v="Printer"/>
    <n v="127"/>
    <n v="800"/>
    <n v="500"/>
    <s v="North"/>
    <d v="2134-03-01T00:00:00"/>
    <n v="38100"/>
    <n v="63500"/>
    <x v="2"/>
    <x v="110"/>
    <s v="High Discount"/>
    <s v="Ok"/>
  </r>
  <r>
    <s v="ORD5750"/>
    <s v="Laptop"/>
    <n v="477"/>
    <n v="18000"/>
    <n v="2000"/>
    <s v="North"/>
    <d v="2134-03-08T00:00:00"/>
    <n v="7632000"/>
    <n v="954000"/>
    <x v="2"/>
    <x v="110"/>
    <s v="High Discount"/>
    <s v="Ok"/>
  </r>
  <r>
    <s v="ORD5751"/>
    <s v="Tablet"/>
    <n v="474"/>
    <n v="1200"/>
    <n v="3000"/>
    <s v="West"/>
    <d v="2134-03-15T00:00:00"/>
    <n v="0"/>
    <n v="1422000"/>
    <x v="2"/>
    <x v="110"/>
    <s v="High Discount"/>
    <s v="Zero Sales"/>
  </r>
  <r>
    <s v="ORD5752"/>
    <s v="Mouse"/>
    <n v="436"/>
    <n v="12000"/>
    <n v="1000"/>
    <s v="West"/>
    <d v="2134-03-22T00:00:00"/>
    <n v="4796000"/>
    <n v="436000"/>
    <x v="2"/>
    <x v="110"/>
    <s v="High Discount"/>
    <s v="Ok"/>
  </r>
  <r>
    <s v="ORD5753"/>
    <s v="Monitor"/>
    <n v="288"/>
    <n v="1200"/>
    <n v="5000"/>
    <s v="East"/>
    <d v="2134-03-29T00:00:00"/>
    <n v="0"/>
    <n v="1440000"/>
    <x v="2"/>
    <x v="110"/>
    <s v="High Discount"/>
    <s v="Zero Sales"/>
  </r>
  <r>
    <s v="ORD5754"/>
    <s v="Printer"/>
    <n v="139"/>
    <n v="4500"/>
    <n v="2000"/>
    <s v="East"/>
    <d v="2134-04-05T00:00:00"/>
    <n v="347500"/>
    <n v="278000"/>
    <x v="3"/>
    <x v="110"/>
    <s v="High Discount"/>
    <s v="Ok"/>
  </r>
  <r>
    <s v="ORD5755"/>
    <s v="Tablet"/>
    <n v="434"/>
    <n v="800"/>
    <n v="3000"/>
    <s v="North"/>
    <d v="2134-04-12T00:00:00"/>
    <n v="0"/>
    <n v="1302000"/>
    <x v="3"/>
    <x v="110"/>
    <s v="High Discount"/>
    <s v="Zero Sales"/>
  </r>
  <r>
    <s v="ORD5756"/>
    <s v="Laptop"/>
    <n v="188"/>
    <n v="15000"/>
    <n v="200"/>
    <s v="North"/>
    <d v="2134-04-19T00:00:00"/>
    <n v="2782400"/>
    <n v="37600"/>
    <x v="3"/>
    <x v="110"/>
    <s v="High Discount"/>
    <s v="Ok"/>
  </r>
  <r>
    <s v="ORD5757"/>
    <s v="Webcam"/>
    <n v="573"/>
    <n v="6000"/>
    <n v="3000"/>
    <s v="North"/>
    <d v="2134-04-26T00:00:00"/>
    <n v="1719000"/>
    <n v="1719000"/>
    <x v="3"/>
    <x v="110"/>
    <s v="High Discount"/>
    <s v="Ok"/>
  </r>
  <r>
    <s v="ORD5758"/>
    <s v="Mouse"/>
    <n v="293"/>
    <n v="4500"/>
    <n v="400"/>
    <s v="East"/>
    <d v="2134-05-03T00:00:00"/>
    <n v="1201300"/>
    <n v="117200"/>
    <x v="4"/>
    <x v="110"/>
    <s v="High Discount"/>
    <s v="Ok"/>
  </r>
  <r>
    <s v="ORD5759"/>
    <s v="Speaker"/>
    <n v="554"/>
    <n v="1200"/>
    <n v="200"/>
    <s v="North"/>
    <d v="2134-05-10T00:00:00"/>
    <n v="554000"/>
    <n v="110800"/>
    <x v="4"/>
    <x v="110"/>
    <s v="Normal"/>
    <s v="Ok"/>
  </r>
  <r>
    <s v="ORD5760"/>
    <s v="Tablet"/>
    <n v="471"/>
    <n v="6000"/>
    <n v="2000"/>
    <s v="East"/>
    <d v="2134-05-17T00:00:00"/>
    <n v="1884000"/>
    <n v="942000"/>
    <x v="4"/>
    <x v="110"/>
    <s v="High Discount"/>
    <s v="Ok"/>
  </r>
  <r>
    <s v="ORD5761"/>
    <s v="Speaker"/>
    <n v="231"/>
    <n v="18000"/>
    <n v="300"/>
    <s v="North"/>
    <d v="2134-05-24T00:00:00"/>
    <n v="4088700"/>
    <n v="69300"/>
    <x v="4"/>
    <x v="110"/>
    <s v="High Discount"/>
    <s v="Ok"/>
  </r>
  <r>
    <s v="ORD5762"/>
    <s v="Mobile"/>
    <n v="244"/>
    <n v="5500"/>
    <n v="400"/>
    <s v="South"/>
    <d v="2134-05-31T00:00:00"/>
    <n v="1244400"/>
    <n v="97600"/>
    <x v="4"/>
    <x v="110"/>
    <s v="High Discount"/>
    <s v="Ok"/>
  </r>
  <r>
    <s v="ORD5763"/>
    <s v="Monitor"/>
    <n v="102"/>
    <n v="4500"/>
    <n v="300"/>
    <s v="South"/>
    <d v="2134-06-07T00:00:00"/>
    <n v="428400"/>
    <n v="30600"/>
    <x v="5"/>
    <x v="110"/>
    <s v="High Discount"/>
    <s v="Ok"/>
  </r>
  <r>
    <s v="ORD5764"/>
    <s v="Tablet"/>
    <n v="228"/>
    <n v="18000"/>
    <n v="500"/>
    <s v="North"/>
    <d v="2134-06-14T00:00:00"/>
    <n v="3990000"/>
    <n v="114000"/>
    <x v="5"/>
    <x v="110"/>
    <s v="High Discount"/>
    <s v="Ok"/>
  </r>
  <r>
    <s v="ORD5765"/>
    <s v="Hard Disk"/>
    <n v="342"/>
    <n v="1200"/>
    <n v="200"/>
    <s v="South"/>
    <d v="2134-06-21T00:00:00"/>
    <n v="342000"/>
    <n v="68400"/>
    <x v="5"/>
    <x v="110"/>
    <s v="Normal"/>
    <s v="Ok"/>
  </r>
  <r>
    <s v="ORD5766"/>
    <s v="Laptop"/>
    <n v="424"/>
    <n v="800"/>
    <n v="400"/>
    <s v="East"/>
    <d v="2134-06-28T00:00:00"/>
    <n v="169600"/>
    <n v="169600"/>
    <x v="5"/>
    <x v="110"/>
    <s v="Normal"/>
    <s v="Ok"/>
  </r>
  <r>
    <s v="ORD5767"/>
    <s v="Printer"/>
    <n v="108"/>
    <n v="12000"/>
    <n v="1000"/>
    <s v="West"/>
    <d v="2134-07-05T00:00:00"/>
    <n v="1188000"/>
    <n v="108000"/>
    <x v="6"/>
    <x v="110"/>
    <s v="High Discount"/>
    <s v="Ok"/>
  </r>
  <r>
    <s v="ORD5768"/>
    <s v="Hard Disk"/>
    <n v="103"/>
    <n v="6000"/>
    <n v="3000"/>
    <s v="South"/>
    <d v="2134-07-12T00:00:00"/>
    <n v="309000"/>
    <n v="309000"/>
    <x v="6"/>
    <x v="110"/>
    <s v="High Discount"/>
    <s v="Ok"/>
  </r>
  <r>
    <s v="ORD5769"/>
    <s v="Mobile"/>
    <n v="294"/>
    <n v="5500"/>
    <n v="2000"/>
    <s v="West"/>
    <d v="2134-07-19T00:00:00"/>
    <n v="1029000"/>
    <n v="588000"/>
    <x v="6"/>
    <x v="110"/>
    <s v="High Discount"/>
    <s v="Ok"/>
  </r>
  <r>
    <s v="ORD5770"/>
    <s v="Monitor"/>
    <n v="198"/>
    <n v="22000"/>
    <n v="3000"/>
    <s v="South"/>
    <d v="2134-07-26T00:00:00"/>
    <n v="3762000"/>
    <n v="594000"/>
    <x v="6"/>
    <x v="110"/>
    <s v="High Discount"/>
    <s v="Ok"/>
  </r>
  <r>
    <s v="ORD5771"/>
    <s v="Webcam"/>
    <n v="417"/>
    <n v="1200"/>
    <n v="400"/>
    <s v="East"/>
    <d v="2134-08-02T00:00:00"/>
    <n v="333600"/>
    <n v="166800"/>
    <x v="7"/>
    <x v="110"/>
    <s v="Normal"/>
    <s v="Ok"/>
  </r>
  <r>
    <s v="ORD5772"/>
    <s v="Mouse"/>
    <n v="65"/>
    <n v="18000"/>
    <n v="5000"/>
    <s v="South"/>
    <d v="2134-08-09T00:00:00"/>
    <n v="845000"/>
    <n v="325000"/>
    <x v="7"/>
    <x v="110"/>
    <s v="High Discount"/>
    <s v="Ok"/>
  </r>
  <r>
    <s v="ORD5773"/>
    <s v="Speaker"/>
    <n v="225"/>
    <n v="22000"/>
    <n v="2000"/>
    <s v="South"/>
    <d v="2134-08-16T00:00:00"/>
    <n v="4500000"/>
    <n v="450000"/>
    <x v="7"/>
    <x v="110"/>
    <s v="High Discount"/>
    <s v="Ok"/>
  </r>
  <r>
    <s v="ORD5774"/>
    <s v="Mobile"/>
    <n v="589"/>
    <n v="6000"/>
    <n v="1500"/>
    <s v="North"/>
    <d v="2134-08-23T00:00:00"/>
    <n v="2650500"/>
    <n v="883500"/>
    <x v="7"/>
    <x v="110"/>
    <s v="High Discount"/>
    <s v="Ok"/>
  </r>
  <r>
    <s v="ORD5775"/>
    <s v="Printer"/>
    <n v="455"/>
    <n v="1200"/>
    <n v="300"/>
    <s v="West"/>
    <d v="2134-08-30T00:00:00"/>
    <n v="409500"/>
    <n v="136500"/>
    <x v="7"/>
    <x v="110"/>
    <s v="Normal"/>
    <s v="Ok"/>
  </r>
  <r>
    <s v="ORD5776"/>
    <s v="Mouse"/>
    <n v="516"/>
    <n v="22000"/>
    <n v="3000"/>
    <s v="West"/>
    <d v="2134-09-06T00:00:00"/>
    <n v="9804000"/>
    <n v="1548000"/>
    <x v="8"/>
    <x v="110"/>
    <s v="High Discount"/>
    <s v="Ok"/>
  </r>
  <r>
    <s v="ORD5777"/>
    <s v="Webcam"/>
    <n v="178"/>
    <n v="1200"/>
    <n v="300"/>
    <s v="East"/>
    <d v="2134-09-13T00:00:00"/>
    <n v="160200"/>
    <n v="53400"/>
    <x v="8"/>
    <x v="110"/>
    <s v="High Discount"/>
    <s v="Ok"/>
  </r>
  <r>
    <s v="ORD5778"/>
    <s v="Printer"/>
    <n v="272"/>
    <n v="4500"/>
    <n v="5000"/>
    <s v="East"/>
    <d v="2134-09-20T00:00:00"/>
    <n v="0"/>
    <n v="1360000"/>
    <x v="8"/>
    <x v="110"/>
    <s v="High Discount"/>
    <s v="Zero Sales"/>
  </r>
  <r>
    <s v="ORD5779"/>
    <s v="Laptop"/>
    <n v="293"/>
    <n v="22000"/>
    <n v="300"/>
    <s v="West"/>
    <d v="2134-09-27T00:00:00"/>
    <n v="6358100"/>
    <n v="87900"/>
    <x v="8"/>
    <x v="110"/>
    <s v="High Discount"/>
    <s v="Ok"/>
  </r>
  <r>
    <s v="ORD5780"/>
    <s v="Speaker"/>
    <n v="475"/>
    <n v="5500"/>
    <n v="100"/>
    <s v="North"/>
    <d v="2134-10-04T00:00:00"/>
    <n v="2565000"/>
    <n v="47500"/>
    <x v="9"/>
    <x v="110"/>
    <s v="Normal"/>
    <s v="Ok"/>
  </r>
  <r>
    <s v="ORD5781"/>
    <s v="Hard Disk"/>
    <n v="403"/>
    <n v="15000"/>
    <n v="500"/>
    <s v="North"/>
    <d v="2134-10-11T00:00:00"/>
    <n v="5843500"/>
    <n v="201500"/>
    <x v="9"/>
    <x v="110"/>
    <s v="High Discount"/>
    <s v="Ok"/>
  </r>
  <r>
    <s v="ORD5782"/>
    <s v="Tablet"/>
    <n v="375"/>
    <n v="6000"/>
    <n v="2000"/>
    <s v="West"/>
    <d v="2134-10-18T00:00:00"/>
    <n v="1500000"/>
    <n v="750000"/>
    <x v="9"/>
    <x v="110"/>
    <s v="High Discount"/>
    <s v="Ok"/>
  </r>
  <r>
    <s v="ORD5783"/>
    <s v="Mobile"/>
    <n v="52"/>
    <n v="1200"/>
    <n v="500"/>
    <s v="South"/>
    <d v="2134-10-25T00:00:00"/>
    <n v="36400"/>
    <n v="26000"/>
    <x v="9"/>
    <x v="110"/>
    <s v="High Discount"/>
    <s v="Ok"/>
  </r>
  <r>
    <s v="ORD5784"/>
    <s v="Tablet"/>
    <n v="528"/>
    <n v="22000"/>
    <n v="300"/>
    <s v="West"/>
    <d v="2134-11-01T00:00:00"/>
    <n v="11457600"/>
    <n v="158400"/>
    <x v="10"/>
    <x v="110"/>
    <s v="Normal"/>
    <s v="Ok"/>
  </r>
  <r>
    <s v="ORD5785"/>
    <s v="Mouse"/>
    <n v="130"/>
    <n v="800"/>
    <n v="1000"/>
    <s v="South"/>
    <d v="2134-11-08T00:00:00"/>
    <n v="0"/>
    <n v="130000"/>
    <x v="10"/>
    <x v="110"/>
    <s v="High Discount"/>
    <s v="Zero Sales"/>
  </r>
  <r>
    <s v="ORD5786"/>
    <s v="Tablet"/>
    <n v="93"/>
    <n v="22000"/>
    <n v="1500"/>
    <s v="West"/>
    <d v="2134-11-15T00:00:00"/>
    <n v="1906500"/>
    <n v="139500"/>
    <x v="10"/>
    <x v="110"/>
    <s v="High Discount"/>
    <s v="Ok"/>
  </r>
  <r>
    <s v="ORD5787"/>
    <s v="Hard Disk"/>
    <n v="204"/>
    <n v="4500"/>
    <n v="100"/>
    <s v="South"/>
    <d v="2134-11-22T00:00:00"/>
    <n v="897600"/>
    <n v="20400"/>
    <x v="10"/>
    <x v="110"/>
    <s v="Normal"/>
    <s v="Ok"/>
  </r>
  <r>
    <s v="ORD5788"/>
    <s v="Keyboard"/>
    <n v="585"/>
    <n v="18000"/>
    <n v="100"/>
    <s v="North"/>
    <d v="2134-11-29T00:00:00"/>
    <n v="10471500"/>
    <n v="58500"/>
    <x v="10"/>
    <x v="110"/>
    <s v="Normal"/>
    <s v="Ok"/>
  </r>
  <r>
    <s v="ORD5789"/>
    <s v="Mouse"/>
    <n v="148"/>
    <n v="22000"/>
    <n v="3000"/>
    <s v="West"/>
    <d v="2134-12-06T00:00:00"/>
    <n v="2812000"/>
    <n v="444000"/>
    <x v="11"/>
    <x v="110"/>
    <s v="High Discount"/>
    <s v="Ok"/>
  </r>
  <r>
    <s v="ORD5790"/>
    <s v="Speaker"/>
    <n v="446"/>
    <n v="15000"/>
    <n v="3000"/>
    <s v="East"/>
    <d v="2134-12-13T00:00:00"/>
    <n v="5352000"/>
    <n v="1338000"/>
    <x v="11"/>
    <x v="110"/>
    <s v="High Discount"/>
    <s v="Ok"/>
  </r>
  <r>
    <s v="ORD5791"/>
    <s v="Printer"/>
    <n v="220"/>
    <n v="5500"/>
    <n v="200"/>
    <s v="South"/>
    <d v="2134-12-20T00:00:00"/>
    <n v="1166000"/>
    <n v="44000"/>
    <x v="11"/>
    <x v="110"/>
    <s v="Normal"/>
    <s v="Ok"/>
  </r>
  <r>
    <s v="ORD5792"/>
    <s v="Speaker"/>
    <n v="197"/>
    <n v="6000"/>
    <n v="5000"/>
    <s v="North"/>
    <d v="2134-12-27T00:00:00"/>
    <n v="197000"/>
    <n v="985000"/>
    <x v="11"/>
    <x v="110"/>
    <s v="High Discount"/>
    <s v="Ok"/>
  </r>
  <r>
    <s v="ORD5793"/>
    <s v="Tablet"/>
    <n v="172"/>
    <n v="1200"/>
    <n v="200"/>
    <s v="East"/>
    <d v="2135-01-03T00:00:00"/>
    <n v="172000"/>
    <n v="34400"/>
    <x v="0"/>
    <x v="111"/>
    <s v="High Discount"/>
    <s v="Ok"/>
  </r>
  <r>
    <s v="ORD5794"/>
    <s v="Monitor"/>
    <n v="161"/>
    <n v="1200"/>
    <n v="400"/>
    <s v="North"/>
    <d v="2135-01-10T00:00:00"/>
    <n v="128800"/>
    <n v="64400"/>
    <x v="0"/>
    <x v="111"/>
    <s v="High Discount"/>
    <s v="Ok"/>
  </r>
  <r>
    <s v="ORD5795"/>
    <s v="Mouse"/>
    <n v="179"/>
    <n v="1200"/>
    <n v="2000"/>
    <s v="South"/>
    <d v="2135-01-17T00:00:00"/>
    <n v="0"/>
    <n v="358000"/>
    <x v="0"/>
    <x v="111"/>
    <s v="High Discount"/>
    <s v="Zero Sales"/>
  </r>
  <r>
    <s v="ORD5796"/>
    <s v="Printer"/>
    <n v="117"/>
    <n v="12000"/>
    <n v="2000"/>
    <s v="West"/>
    <d v="2135-01-24T00:00:00"/>
    <n v="1170000"/>
    <n v="234000"/>
    <x v="0"/>
    <x v="111"/>
    <s v="High Discount"/>
    <s v="Ok"/>
  </r>
  <r>
    <s v="ORD5797"/>
    <s v="Webcam"/>
    <n v="594"/>
    <n v="4500"/>
    <n v="500"/>
    <s v="North"/>
    <d v="2135-01-31T00:00:00"/>
    <n v="2376000"/>
    <n v="297000"/>
    <x v="0"/>
    <x v="111"/>
    <s v="Normal"/>
    <s v="Ok"/>
  </r>
  <r>
    <s v="ORD5798"/>
    <s v="Laptop"/>
    <n v="335"/>
    <n v="800"/>
    <n v="2000"/>
    <s v="West"/>
    <d v="2135-02-07T00:00:00"/>
    <n v="0"/>
    <n v="670000"/>
    <x v="1"/>
    <x v="111"/>
    <s v="High Discount"/>
    <s v="Zero Sales"/>
  </r>
  <r>
    <s v="ORD5799"/>
    <s v="Speaker"/>
    <n v="54"/>
    <n v="6000"/>
    <n v="2000"/>
    <s v="West"/>
    <d v="2135-02-14T00:00:00"/>
    <n v="216000"/>
    <n v="108000"/>
    <x v="1"/>
    <x v="111"/>
    <s v="High Discount"/>
    <s v="Ok"/>
  </r>
  <r>
    <s v="ORD5800"/>
    <s v="Speaker"/>
    <n v="167"/>
    <n v="6000"/>
    <n v="5000"/>
    <s v="North"/>
    <d v="2135-02-21T00:00:00"/>
    <n v="167000"/>
    <n v="835000"/>
    <x v="1"/>
    <x v="111"/>
    <s v="High Discount"/>
    <s v="Ok"/>
  </r>
  <r>
    <s v="ORD5801"/>
    <s v="Mouse"/>
    <n v="279"/>
    <n v="1200"/>
    <n v="500"/>
    <s v="North"/>
    <d v="2135-02-28T00:00:00"/>
    <n v="195300"/>
    <n v="139500"/>
    <x v="1"/>
    <x v="111"/>
    <s v="High Discount"/>
    <s v="Ok"/>
  </r>
  <r>
    <s v="ORD5802"/>
    <s v="Monitor"/>
    <n v="209"/>
    <n v="4500"/>
    <n v="400"/>
    <s v="North"/>
    <d v="2135-03-07T00:00:00"/>
    <n v="856900"/>
    <n v="83600"/>
    <x v="2"/>
    <x v="111"/>
    <s v="High Discount"/>
    <s v="Ok"/>
  </r>
  <r>
    <s v="ORD5803"/>
    <s v="Tablet"/>
    <n v="343"/>
    <n v="18000"/>
    <n v="400"/>
    <s v="West"/>
    <d v="2135-03-14T00:00:00"/>
    <n v="6036800"/>
    <n v="137200"/>
    <x v="2"/>
    <x v="111"/>
    <s v="High Discount"/>
    <s v="Ok"/>
  </r>
  <r>
    <s v="ORD5804"/>
    <s v="Tablet"/>
    <n v="235"/>
    <n v="6000"/>
    <n v="100"/>
    <s v="East"/>
    <d v="2135-03-21T00:00:00"/>
    <n v="1386500"/>
    <n v="23500"/>
    <x v="2"/>
    <x v="111"/>
    <s v="Normal"/>
    <s v="Ok"/>
  </r>
  <r>
    <s v="ORD5805"/>
    <s v="Mouse"/>
    <n v="273"/>
    <n v="22000"/>
    <n v="500"/>
    <s v="South"/>
    <d v="2135-03-28T00:00:00"/>
    <n v="5869500"/>
    <n v="136500"/>
    <x v="2"/>
    <x v="111"/>
    <s v="High Discount"/>
    <s v="Ok"/>
  </r>
  <r>
    <s v="ORD5806"/>
    <s v="Speaker"/>
    <n v="201"/>
    <n v="15000"/>
    <n v="2000"/>
    <s v="East"/>
    <d v="2135-04-04T00:00:00"/>
    <n v="2613000"/>
    <n v="402000"/>
    <x v="3"/>
    <x v="111"/>
    <s v="High Discount"/>
    <s v="Ok"/>
  </r>
  <r>
    <s v="ORD5807"/>
    <s v="Printer"/>
    <n v="189"/>
    <n v="4500"/>
    <n v="100"/>
    <s v="West"/>
    <d v="2135-04-11T00:00:00"/>
    <n v="831600"/>
    <n v="18900"/>
    <x v="3"/>
    <x v="111"/>
    <s v="Normal"/>
    <s v="Ok"/>
  </r>
  <r>
    <s v="ORD5808"/>
    <s v="Laptop"/>
    <n v="416"/>
    <n v="1200"/>
    <n v="3000"/>
    <s v="North"/>
    <d v="2135-04-18T00:00:00"/>
    <n v="0"/>
    <n v="1248000"/>
    <x v="3"/>
    <x v="111"/>
    <s v="High Discount"/>
    <s v="Zero Sales"/>
  </r>
  <r>
    <s v="ORD5809"/>
    <s v="Mouse"/>
    <n v="177"/>
    <n v="6000"/>
    <n v="2000"/>
    <s v="North"/>
    <d v="2135-04-25T00:00:00"/>
    <n v="708000"/>
    <n v="354000"/>
    <x v="3"/>
    <x v="111"/>
    <s v="High Discount"/>
    <s v="Ok"/>
  </r>
  <r>
    <s v="ORD5810"/>
    <s v="Printer"/>
    <n v="400"/>
    <n v="12000"/>
    <n v="1500"/>
    <s v="South"/>
    <d v="2135-05-02T00:00:00"/>
    <n v="4200000"/>
    <n v="600000"/>
    <x v="4"/>
    <x v="111"/>
    <s v="High Discount"/>
    <s v="Ok"/>
  </r>
  <r>
    <s v="ORD5811"/>
    <s v="Printer"/>
    <n v="196"/>
    <n v="45000"/>
    <n v="300"/>
    <s v="South"/>
    <d v="2135-05-09T00:00:00"/>
    <n v="8761200"/>
    <n v="58800"/>
    <x v="4"/>
    <x v="111"/>
    <s v="High Discount"/>
    <s v="Ok"/>
  </r>
  <r>
    <s v="ORD5812"/>
    <s v="Webcam"/>
    <n v="334"/>
    <n v="45000"/>
    <n v="1500"/>
    <s v="East"/>
    <d v="2135-05-16T00:00:00"/>
    <n v="14529000"/>
    <n v="501000"/>
    <x v="4"/>
    <x v="111"/>
    <s v="High Discount"/>
    <s v="Ok"/>
  </r>
  <r>
    <s v="ORD5813"/>
    <s v="Hard Disk"/>
    <n v="518"/>
    <n v="800"/>
    <n v="1000"/>
    <s v="East"/>
    <d v="2135-05-23T00:00:00"/>
    <n v="0"/>
    <n v="518000"/>
    <x v="4"/>
    <x v="111"/>
    <s v="High Discount"/>
    <s v="Zero Sales"/>
  </r>
  <r>
    <s v="ORD5814"/>
    <s v="Keyboard"/>
    <n v="267"/>
    <n v="6000"/>
    <n v="500"/>
    <s v="South"/>
    <d v="2135-05-30T00:00:00"/>
    <n v="1468500"/>
    <n v="133500"/>
    <x v="4"/>
    <x v="111"/>
    <s v="High Discount"/>
    <s v="Ok"/>
  </r>
  <r>
    <s v="ORD5815"/>
    <s v="Laptop"/>
    <n v="485"/>
    <n v="5500"/>
    <n v="200"/>
    <s v="West"/>
    <d v="2135-06-06T00:00:00"/>
    <n v="2570500"/>
    <n v="97000"/>
    <x v="5"/>
    <x v="111"/>
    <s v="Normal"/>
    <s v="Ok"/>
  </r>
  <r>
    <s v="ORD5816"/>
    <s v="Mobile"/>
    <n v="194"/>
    <n v="18000"/>
    <n v="3000"/>
    <s v="East"/>
    <d v="2135-06-13T00:00:00"/>
    <n v="2910000"/>
    <n v="582000"/>
    <x v="5"/>
    <x v="111"/>
    <s v="High Discount"/>
    <s v="Ok"/>
  </r>
  <r>
    <s v="ORD5817"/>
    <s v="Monitor"/>
    <n v="326"/>
    <n v="12000"/>
    <n v="500"/>
    <s v="North"/>
    <d v="2135-06-20T00:00:00"/>
    <n v="3749000"/>
    <n v="163000"/>
    <x v="5"/>
    <x v="111"/>
    <s v="High Discount"/>
    <s v="Ok"/>
  </r>
  <r>
    <s v="ORD5818"/>
    <s v="Keyboard"/>
    <n v="109"/>
    <n v="22000"/>
    <n v="200"/>
    <s v="North"/>
    <d v="2135-06-27T00:00:00"/>
    <n v="2376200"/>
    <n v="21800"/>
    <x v="5"/>
    <x v="111"/>
    <s v="High Discount"/>
    <s v="Ok"/>
  </r>
  <r>
    <s v="ORD5819"/>
    <s v="Webcam"/>
    <n v="424"/>
    <n v="4500"/>
    <n v="200"/>
    <s v="West"/>
    <d v="2135-07-04T00:00:00"/>
    <n v="1823200"/>
    <n v="84800"/>
    <x v="6"/>
    <x v="111"/>
    <s v="Normal"/>
    <s v="Ok"/>
  </r>
  <r>
    <s v="ORD5820"/>
    <s v="Laptop"/>
    <n v="453"/>
    <n v="22000"/>
    <n v="1000"/>
    <s v="South"/>
    <d v="2135-07-11T00:00:00"/>
    <n v="9513000"/>
    <n v="453000"/>
    <x v="6"/>
    <x v="111"/>
    <s v="High Discount"/>
    <s v="Ok"/>
  </r>
  <r>
    <s v="ORD5821"/>
    <s v="Tablet"/>
    <n v="163"/>
    <n v="6000"/>
    <n v="100"/>
    <s v="East"/>
    <d v="2135-07-18T00:00:00"/>
    <n v="961700"/>
    <n v="16300"/>
    <x v="6"/>
    <x v="111"/>
    <s v="Normal"/>
    <s v="Ok"/>
  </r>
  <r>
    <s v="ORD5822"/>
    <s v="Keyboard"/>
    <n v="544"/>
    <n v="15000"/>
    <n v="2000"/>
    <s v="North"/>
    <d v="2135-07-25T00:00:00"/>
    <n v="7072000"/>
    <n v="1088000"/>
    <x v="6"/>
    <x v="111"/>
    <s v="High Discount"/>
    <s v="Ok"/>
  </r>
  <r>
    <s v="ORD5823"/>
    <s v="Tablet"/>
    <n v="385"/>
    <n v="45000"/>
    <n v="1000"/>
    <s v="South"/>
    <d v="2135-08-01T00:00:00"/>
    <n v="16940000"/>
    <n v="385000"/>
    <x v="7"/>
    <x v="111"/>
    <s v="High Discount"/>
    <s v="Ok"/>
  </r>
  <r>
    <s v="ORD5824"/>
    <s v="Monitor"/>
    <n v="334"/>
    <n v="6000"/>
    <n v="5000"/>
    <s v="East"/>
    <d v="2135-08-08T00:00:00"/>
    <n v="334000"/>
    <n v="1670000"/>
    <x v="7"/>
    <x v="111"/>
    <s v="High Discount"/>
    <s v="Ok"/>
  </r>
  <r>
    <s v="ORD5825"/>
    <s v="Tablet"/>
    <n v="178"/>
    <n v="4500"/>
    <n v="1500"/>
    <s v="West"/>
    <d v="2135-08-15T00:00:00"/>
    <n v="534000"/>
    <n v="267000"/>
    <x v="7"/>
    <x v="111"/>
    <s v="High Discount"/>
    <s v="Ok"/>
  </r>
  <r>
    <s v="ORD5826"/>
    <s v="Monitor"/>
    <n v="364"/>
    <n v="6000"/>
    <n v="1500"/>
    <s v="North"/>
    <d v="2135-08-22T00:00:00"/>
    <n v="1638000"/>
    <n v="546000"/>
    <x v="7"/>
    <x v="111"/>
    <s v="High Discount"/>
    <s v="Ok"/>
  </r>
  <r>
    <s v="ORD5827"/>
    <s v="Laptop"/>
    <n v="120"/>
    <n v="5500"/>
    <n v="100"/>
    <s v="West"/>
    <d v="2135-08-29T00:00:00"/>
    <n v="648000"/>
    <n v="12000"/>
    <x v="7"/>
    <x v="111"/>
    <s v="Normal"/>
    <s v="Ok"/>
  </r>
  <r>
    <s v="ORD5828"/>
    <s v="Speaker"/>
    <n v="394"/>
    <n v="5500"/>
    <n v="100"/>
    <s v="West"/>
    <d v="2135-09-05T00:00:00"/>
    <n v="2127600"/>
    <n v="39400"/>
    <x v="8"/>
    <x v="111"/>
    <s v="Normal"/>
    <s v="Ok"/>
  </r>
  <r>
    <s v="ORD5829"/>
    <s v="Monitor"/>
    <n v="147"/>
    <n v="45000"/>
    <n v="400"/>
    <s v="West"/>
    <d v="2135-09-12T00:00:00"/>
    <n v="6556200"/>
    <n v="58800"/>
    <x v="8"/>
    <x v="111"/>
    <s v="High Discount"/>
    <s v="Ok"/>
  </r>
  <r>
    <s v="ORD5830"/>
    <s v="Printer"/>
    <n v="349"/>
    <n v="15000"/>
    <n v="500"/>
    <s v="East"/>
    <d v="2135-09-19T00:00:00"/>
    <n v="5060500"/>
    <n v="174500"/>
    <x v="8"/>
    <x v="111"/>
    <s v="High Discount"/>
    <s v="Ok"/>
  </r>
  <r>
    <s v="ORD5831"/>
    <s v="Mobile"/>
    <n v="225"/>
    <n v="4500"/>
    <n v="5000"/>
    <s v="West"/>
    <d v="2135-09-26T00:00:00"/>
    <n v="0"/>
    <n v="1125000"/>
    <x v="8"/>
    <x v="111"/>
    <s v="High Discount"/>
    <s v="Zero Sales"/>
  </r>
  <r>
    <s v="ORD5832"/>
    <s v="Mobile"/>
    <n v="124"/>
    <n v="1200"/>
    <n v="1000"/>
    <s v="East"/>
    <d v="2135-10-03T00:00:00"/>
    <n v="24800"/>
    <n v="124000"/>
    <x v="9"/>
    <x v="111"/>
    <s v="High Discount"/>
    <s v="Ok"/>
  </r>
  <r>
    <s v="ORD5833"/>
    <s v="Mouse"/>
    <n v="192"/>
    <n v="18000"/>
    <n v="1500"/>
    <s v="East"/>
    <d v="2135-10-10T00:00:00"/>
    <n v="3168000"/>
    <n v="288000"/>
    <x v="9"/>
    <x v="111"/>
    <s v="High Discount"/>
    <s v="Ok"/>
  </r>
  <r>
    <s v="ORD5834"/>
    <s v="Mobile"/>
    <n v="72"/>
    <n v="6000"/>
    <n v="100"/>
    <s v="West"/>
    <d v="2135-10-17T00:00:00"/>
    <n v="424800"/>
    <n v="7200"/>
    <x v="9"/>
    <x v="111"/>
    <s v="High Discount"/>
    <s v="Ok"/>
  </r>
  <r>
    <s v="ORD5835"/>
    <s v="Mouse"/>
    <n v="230"/>
    <n v="4500"/>
    <n v="400"/>
    <s v="West"/>
    <d v="2135-10-24T00:00:00"/>
    <n v="943000"/>
    <n v="92000"/>
    <x v="9"/>
    <x v="111"/>
    <s v="High Discount"/>
    <s v="Ok"/>
  </r>
  <r>
    <s v="ORD5836"/>
    <s v="Mobile"/>
    <n v="94"/>
    <n v="15000"/>
    <n v="300"/>
    <s v="South"/>
    <d v="2135-10-31T00:00:00"/>
    <n v="1381800"/>
    <n v="28200"/>
    <x v="9"/>
    <x v="111"/>
    <s v="High Discount"/>
    <s v="Ok"/>
  </r>
  <r>
    <s v="ORD5837"/>
    <s v="Monitor"/>
    <n v="518"/>
    <n v="1200"/>
    <n v="2000"/>
    <s v="North"/>
    <d v="2135-11-07T00:00:00"/>
    <n v="0"/>
    <n v="1036000"/>
    <x v="10"/>
    <x v="111"/>
    <s v="High Discount"/>
    <s v="Zero Sales"/>
  </r>
  <r>
    <s v="ORD5838"/>
    <s v="Printer"/>
    <n v="141"/>
    <n v="6000"/>
    <n v="500"/>
    <s v="South"/>
    <d v="2135-11-14T00:00:00"/>
    <n v="775500"/>
    <n v="70500"/>
    <x v="10"/>
    <x v="111"/>
    <s v="High Discount"/>
    <s v="Ok"/>
  </r>
  <r>
    <s v="ORD5839"/>
    <s v="Speaker"/>
    <n v="318"/>
    <n v="800"/>
    <n v="2000"/>
    <s v="North"/>
    <d v="2135-11-21T00:00:00"/>
    <n v="0"/>
    <n v="636000"/>
    <x v="10"/>
    <x v="111"/>
    <s v="High Discount"/>
    <s v="Zero Sales"/>
  </r>
  <r>
    <s v="ORD5840"/>
    <s v="Tablet"/>
    <n v="83"/>
    <n v="12000"/>
    <n v="100"/>
    <s v="North"/>
    <d v="2135-11-28T00:00:00"/>
    <n v="987700"/>
    <n v="8300"/>
    <x v="10"/>
    <x v="111"/>
    <s v="High Discount"/>
    <s v="Ok"/>
  </r>
  <r>
    <s v="ORD5841"/>
    <s v="Webcam"/>
    <n v="413"/>
    <n v="45000"/>
    <n v="3000"/>
    <s v="South"/>
    <d v="2135-12-05T00:00:00"/>
    <n v="17346000"/>
    <n v="1239000"/>
    <x v="11"/>
    <x v="111"/>
    <s v="High Discount"/>
    <s v="Ok"/>
  </r>
  <r>
    <s v="ORD5842"/>
    <s v="Mobile"/>
    <n v="182"/>
    <n v="800"/>
    <n v="300"/>
    <s v="South"/>
    <d v="2135-12-12T00:00:00"/>
    <n v="91000"/>
    <n v="54600"/>
    <x v="11"/>
    <x v="111"/>
    <s v="High Discount"/>
    <s v="Ok"/>
  </r>
  <r>
    <s v="ORD5843"/>
    <s v="Speaker"/>
    <n v="431"/>
    <n v="6000"/>
    <n v="3000"/>
    <s v="North"/>
    <d v="2135-12-19T00:00:00"/>
    <n v="1293000"/>
    <n v="1293000"/>
    <x v="11"/>
    <x v="111"/>
    <s v="High Discount"/>
    <s v="Ok"/>
  </r>
  <r>
    <s v="ORD5844"/>
    <s v="Speaker"/>
    <n v="326"/>
    <n v="22000"/>
    <n v="200"/>
    <s v="North"/>
    <d v="2135-12-26T00:00:00"/>
    <n v="7106800"/>
    <n v="65200"/>
    <x v="11"/>
    <x v="111"/>
    <s v="Normal"/>
    <s v="Ok"/>
  </r>
  <r>
    <s v="ORD5845"/>
    <s v="Monitor"/>
    <n v="205"/>
    <n v="15000"/>
    <n v="100"/>
    <s v="North"/>
    <d v="2136-01-02T00:00:00"/>
    <n v="3054500"/>
    <n v="20500"/>
    <x v="0"/>
    <x v="112"/>
    <s v="Normal"/>
    <s v="Ok"/>
  </r>
  <r>
    <s v="ORD5846"/>
    <s v="Laptop"/>
    <n v="436"/>
    <n v="15000"/>
    <n v="1500"/>
    <s v="East"/>
    <d v="2136-01-09T00:00:00"/>
    <n v="5886000"/>
    <n v="654000"/>
    <x v="0"/>
    <x v="112"/>
    <s v="High Discount"/>
    <s v="Ok"/>
  </r>
  <r>
    <s v="ORD5847"/>
    <s v="Laptop"/>
    <n v="584"/>
    <n v="4500"/>
    <n v="1000"/>
    <s v="North"/>
    <d v="2136-01-16T00:00:00"/>
    <n v="2044000"/>
    <n v="584000"/>
    <x v="0"/>
    <x v="112"/>
    <s v="High Discount"/>
    <s v="Ok"/>
  </r>
  <r>
    <s v="ORD5848"/>
    <s v="Mobile"/>
    <n v="249"/>
    <n v="45000"/>
    <n v="1000"/>
    <s v="West"/>
    <d v="2136-01-23T00:00:00"/>
    <n v="10956000"/>
    <n v="249000"/>
    <x v="0"/>
    <x v="112"/>
    <s v="High Discount"/>
    <s v="Ok"/>
  </r>
  <r>
    <s v="ORD5849"/>
    <s v="Webcam"/>
    <n v="324"/>
    <n v="1200"/>
    <n v="1000"/>
    <s v="West"/>
    <d v="2136-01-30T00:00:00"/>
    <n v="64800"/>
    <n v="324000"/>
    <x v="0"/>
    <x v="112"/>
    <s v="High Discount"/>
    <s v="Ok"/>
  </r>
  <r>
    <s v="ORD5850"/>
    <s v="Mobile"/>
    <n v="550"/>
    <n v="6000"/>
    <n v="1000"/>
    <s v="West"/>
    <d v="2136-02-06T00:00:00"/>
    <n v="2750000"/>
    <n v="550000"/>
    <x v="1"/>
    <x v="112"/>
    <s v="High Discount"/>
    <s v="Ok"/>
  </r>
  <r>
    <s v="ORD5851"/>
    <s v="Mobile"/>
    <n v="508"/>
    <n v="22000"/>
    <n v="400"/>
    <s v="South"/>
    <d v="2136-02-13T00:00:00"/>
    <n v="10972800"/>
    <n v="203200"/>
    <x v="1"/>
    <x v="112"/>
    <s v="Normal"/>
    <s v="Ok"/>
  </r>
  <r>
    <s v="ORD5852"/>
    <s v="Mouse"/>
    <n v="99"/>
    <n v="1200"/>
    <n v="400"/>
    <s v="South"/>
    <d v="2136-02-20T00:00:00"/>
    <n v="79200"/>
    <n v="39600"/>
    <x v="1"/>
    <x v="112"/>
    <s v="High Discount"/>
    <s v="Ok"/>
  </r>
  <r>
    <s v="ORD5853"/>
    <s v="Printer"/>
    <n v="581"/>
    <n v="45000"/>
    <n v="300"/>
    <s v="South"/>
    <d v="2136-02-27T00:00:00"/>
    <n v="25970700"/>
    <n v="174300"/>
    <x v="1"/>
    <x v="112"/>
    <s v="Normal"/>
    <s v="Ok"/>
  </r>
  <r>
    <s v="ORD5854"/>
    <s v="Printer"/>
    <n v="141"/>
    <n v="4500"/>
    <n v="3000"/>
    <s v="North"/>
    <d v="2136-03-05T00:00:00"/>
    <n v="211500"/>
    <n v="423000"/>
    <x v="2"/>
    <x v="112"/>
    <s v="High Discount"/>
    <s v="Ok"/>
  </r>
  <r>
    <s v="ORD5855"/>
    <s v="Webcam"/>
    <n v="505"/>
    <n v="12000"/>
    <n v="200"/>
    <s v="West"/>
    <d v="2136-03-12T00:00:00"/>
    <n v="5959000"/>
    <n v="101000"/>
    <x v="2"/>
    <x v="112"/>
    <s v="Normal"/>
    <s v="Ok"/>
  </r>
  <r>
    <s v="ORD5856"/>
    <s v="Mouse"/>
    <n v="388"/>
    <n v="1200"/>
    <n v="400"/>
    <s v="North"/>
    <d v="2136-03-19T00:00:00"/>
    <n v="310400"/>
    <n v="155200"/>
    <x v="2"/>
    <x v="112"/>
    <s v="High Discount"/>
    <s v="Ok"/>
  </r>
  <r>
    <s v="ORD5857"/>
    <s v="Speaker"/>
    <n v="102"/>
    <n v="22000"/>
    <n v="300"/>
    <s v="East"/>
    <d v="2136-03-26T00:00:00"/>
    <n v="2213400"/>
    <n v="30600"/>
    <x v="2"/>
    <x v="112"/>
    <s v="High Discount"/>
    <s v="Ok"/>
  </r>
  <r>
    <s v="ORD5858"/>
    <s v="Mouse"/>
    <n v="545"/>
    <n v="18000"/>
    <n v="3000"/>
    <s v="East"/>
    <d v="2136-04-02T00:00:00"/>
    <n v="8175000"/>
    <n v="1635000"/>
    <x v="3"/>
    <x v="112"/>
    <s v="High Discount"/>
    <s v="Ok"/>
  </r>
  <r>
    <s v="ORD5859"/>
    <s v="Mobile"/>
    <n v="53"/>
    <n v="15000"/>
    <n v="2000"/>
    <s v="South"/>
    <d v="2136-04-09T00:00:00"/>
    <n v="689000"/>
    <n v="106000"/>
    <x v="3"/>
    <x v="112"/>
    <s v="High Discount"/>
    <s v="Ok"/>
  </r>
  <r>
    <s v="ORD5860"/>
    <s v="Laptop"/>
    <n v="330"/>
    <n v="1200"/>
    <n v="1000"/>
    <s v="East"/>
    <d v="2136-04-16T00:00:00"/>
    <n v="66000"/>
    <n v="330000"/>
    <x v="3"/>
    <x v="112"/>
    <s v="High Discount"/>
    <s v="Ok"/>
  </r>
  <r>
    <s v="ORD5861"/>
    <s v="Keyboard"/>
    <n v="339"/>
    <n v="5500"/>
    <n v="300"/>
    <s v="West"/>
    <d v="2136-04-23T00:00:00"/>
    <n v="1762800"/>
    <n v="101700"/>
    <x v="3"/>
    <x v="112"/>
    <s v="Normal"/>
    <s v="Ok"/>
  </r>
  <r>
    <s v="ORD5862"/>
    <s v="Webcam"/>
    <n v="122"/>
    <n v="22000"/>
    <n v="2000"/>
    <s v="East"/>
    <d v="2136-04-30T00:00:00"/>
    <n v="2440000"/>
    <n v="244000"/>
    <x v="3"/>
    <x v="112"/>
    <s v="High Discount"/>
    <s v="Ok"/>
  </r>
  <r>
    <s v="ORD5863"/>
    <s v="Speaker"/>
    <n v="186"/>
    <n v="18000"/>
    <n v="400"/>
    <s v="South"/>
    <d v="2136-05-07T00:00:00"/>
    <n v="3273600"/>
    <n v="74400"/>
    <x v="4"/>
    <x v="112"/>
    <s v="High Discount"/>
    <s v="Ok"/>
  </r>
  <r>
    <s v="ORD5864"/>
    <s v="Monitor"/>
    <n v="442"/>
    <n v="5500"/>
    <n v="500"/>
    <s v="North"/>
    <d v="2136-05-14T00:00:00"/>
    <n v="2210000"/>
    <n v="221000"/>
    <x v="4"/>
    <x v="112"/>
    <s v="High Discount"/>
    <s v="Ok"/>
  </r>
  <r>
    <s v="ORD5865"/>
    <s v="Keyboard"/>
    <n v="257"/>
    <n v="800"/>
    <n v="500"/>
    <s v="East"/>
    <d v="2136-05-21T00:00:00"/>
    <n v="77100"/>
    <n v="128500"/>
    <x v="4"/>
    <x v="112"/>
    <s v="High Discount"/>
    <s v="Ok"/>
  </r>
  <r>
    <s v="ORD5866"/>
    <s v="Keyboard"/>
    <n v="309"/>
    <n v="5500"/>
    <n v="1500"/>
    <s v="West"/>
    <d v="2136-05-28T00:00:00"/>
    <n v="1236000"/>
    <n v="463500"/>
    <x v="4"/>
    <x v="112"/>
    <s v="High Discount"/>
    <s v="Ok"/>
  </r>
  <r>
    <s v="ORD5867"/>
    <s v="Mouse"/>
    <n v="312"/>
    <n v="800"/>
    <n v="100"/>
    <s v="West"/>
    <d v="2136-06-04T00:00:00"/>
    <n v="218400"/>
    <n v="31200"/>
    <x v="5"/>
    <x v="112"/>
    <s v="Normal"/>
    <s v="Ok"/>
  </r>
  <r>
    <s v="ORD5868"/>
    <s v="Tablet"/>
    <n v="554"/>
    <n v="22000"/>
    <n v="500"/>
    <s v="West"/>
    <d v="2136-06-11T00:00:00"/>
    <n v="11911000"/>
    <n v="277000"/>
    <x v="5"/>
    <x v="112"/>
    <s v="Normal"/>
    <s v="Ok"/>
  </r>
  <r>
    <s v="ORD5869"/>
    <s v="Keyboard"/>
    <n v="599"/>
    <n v="4500"/>
    <n v="300"/>
    <s v="North"/>
    <d v="2136-06-18T00:00:00"/>
    <n v="2515800"/>
    <n v="179700"/>
    <x v="5"/>
    <x v="112"/>
    <s v="Normal"/>
    <s v="Ok"/>
  </r>
  <r>
    <s v="ORD5870"/>
    <s v="Mobile"/>
    <n v="252"/>
    <n v="45000"/>
    <n v="3000"/>
    <s v="West"/>
    <d v="2136-06-25T00:00:00"/>
    <n v="10584000"/>
    <n v="756000"/>
    <x v="5"/>
    <x v="112"/>
    <s v="High Discount"/>
    <s v="Ok"/>
  </r>
  <r>
    <s v="ORD5871"/>
    <s v="Hard Disk"/>
    <n v="396"/>
    <n v="22000"/>
    <n v="5000"/>
    <s v="South"/>
    <d v="2136-07-02T00:00:00"/>
    <n v="6732000"/>
    <n v="1980000"/>
    <x v="6"/>
    <x v="112"/>
    <s v="High Discount"/>
    <s v="Ok"/>
  </r>
  <r>
    <s v="ORD5872"/>
    <s v="Laptop"/>
    <n v="101"/>
    <n v="45000"/>
    <n v="200"/>
    <s v="South"/>
    <d v="2136-07-09T00:00:00"/>
    <n v="4524800"/>
    <n v="20200"/>
    <x v="6"/>
    <x v="112"/>
    <s v="High Discount"/>
    <s v="Ok"/>
  </r>
  <r>
    <s v="ORD5873"/>
    <s v="Laptop"/>
    <n v="405"/>
    <n v="15000"/>
    <n v="400"/>
    <s v="West"/>
    <d v="2136-07-16T00:00:00"/>
    <n v="5913000"/>
    <n v="162000"/>
    <x v="6"/>
    <x v="112"/>
    <s v="Normal"/>
    <s v="Ok"/>
  </r>
  <r>
    <s v="ORD5874"/>
    <s v="Hard Disk"/>
    <n v="568"/>
    <n v="18000"/>
    <n v="2000"/>
    <s v="East"/>
    <d v="2136-07-23T00:00:00"/>
    <n v="9088000"/>
    <n v="1136000"/>
    <x v="6"/>
    <x v="112"/>
    <s v="High Discount"/>
    <s v="Ok"/>
  </r>
  <r>
    <s v="ORD5875"/>
    <s v="Printer"/>
    <n v="412"/>
    <n v="12000"/>
    <n v="100"/>
    <s v="West"/>
    <d v="2136-07-30T00:00:00"/>
    <n v="4902800"/>
    <n v="41200"/>
    <x v="6"/>
    <x v="112"/>
    <s v="Normal"/>
    <s v="Ok"/>
  </r>
  <r>
    <s v="ORD5876"/>
    <s v="Mobile"/>
    <n v="94"/>
    <n v="12000"/>
    <n v="5000"/>
    <s v="South"/>
    <d v="2136-08-06T00:00:00"/>
    <n v="658000"/>
    <n v="470000"/>
    <x v="7"/>
    <x v="112"/>
    <s v="High Discount"/>
    <s v="Ok"/>
  </r>
  <r>
    <s v="ORD5877"/>
    <s v="Monitor"/>
    <n v="427"/>
    <n v="6000"/>
    <n v="1500"/>
    <s v="South"/>
    <d v="2136-08-13T00:00:00"/>
    <n v="1921500"/>
    <n v="640500"/>
    <x v="7"/>
    <x v="112"/>
    <s v="High Discount"/>
    <s v="Ok"/>
  </r>
  <r>
    <s v="ORD5878"/>
    <s v="Keyboard"/>
    <n v="461"/>
    <n v="12000"/>
    <n v="100"/>
    <s v="South"/>
    <d v="2136-08-20T00:00:00"/>
    <n v="5485900"/>
    <n v="46100"/>
    <x v="7"/>
    <x v="112"/>
    <s v="Normal"/>
    <s v="Ok"/>
  </r>
  <r>
    <s v="ORD5879"/>
    <s v="Printer"/>
    <n v="191"/>
    <n v="22000"/>
    <n v="3000"/>
    <s v="East"/>
    <d v="2136-08-27T00:00:00"/>
    <n v="3629000"/>
    <n v="573000"/>
    <x v="7"/>
    <x v="112"/>
    <s v="High Discount"/>
    <s v="Ok"/>
  </r>
  <r>
    <s v="ORD5880"/>
    <s v="Mobile"/>
    <n v="307"/>
    <n v="5500"/>
    <n v="500"/>
    <s v="East"/>
    <d v="2136-09-03T00:00:00"/>
    <n v="1535000"/>
    <n v="153500"/>
    <x v="8"/>
    <x v="112"/>
    <s v="High Discount"/>
    <s v="Ok"/>
  </r>
  <r>
    <s v="ORD5881"/>
    <s v="Mouse"/>
    <n v="86"/>
    <n v="22000"/>
    <n v="1500"/>
    <s v="East"/>
    <d v="2136-09-10T00:00:00"/>
    <n v="1763000"/>
    <n v="129000"/>
    <x v="8"/>
    <x v="112"/>
    <s v="High Discount"/>
    <s v="Ok"/>
  </r>
  <r>
    <s v="ORD5882"/>
    <s v="Laptop"/>
    <n v="94"/>
    <n v="1200"/>
    <n v="3000"/>
    <s v="South"/>
    <d v="2136-09-17T00:00:00"/>
    <n v="0"/>
    <n v="282000"/>
    <x v="8"/>
    <x v="112"/>
    <s v="High Discount"/>
    <s v="Zero Sales"/>
  </r>
  <r>
    <s v="ORD5883"/>
    <s v="Printer"/>
    <n v="95"/>
    <n v="800"/>
    <n v="5000"/>
    <s v="North"/>
    <d v="2136-09-24T00:00:00"/>
    <n v="0"/>
    <n v="475000"/>
    <x v="8"/>
    <x v="112"/>
    <s v="High Discount"/>
    <s v="Zero Sales"/>
  </r>
  <r>
    <s v="ORD5884"/>
    <s v="Webcam"/>
    <n v="350"/>
    <n v="15000"/>
    <n v="500"/>
    <s v="West"/>
    <d v="2136-10-01T00:00:00"/>
    <n v="5075000"/>
    <n v="175000"/>
    <x v="9"/>
    <x v="112"/>
    <s v="High Discount"/>
    <s v="Ok"/>
  </r>
  <r>
    <s v="ORD5885"/>
    <s v="Keyboard"/>
    <n v="337"/>
    <n v="1200"/>
    <n v="400"/>
    <s v="West"/>
    <d v="2136-10-08T00:00:00"/>
    <n v="269600"/>
    <n v="134800"/>
    <x v="9"/>
    <x v="112"/>
    <s v="High Discount"/>
    <s v="Ok"/>
  </r>
  <r>
    <s v="ORD5886"/>
    <s v="Keyboard"/>
    <n v="318"/>
    <n v="15000"/>
    <n v="5000"/>
    <s v="South"/>
    <d v="2136-10-15T00:00:00"/>
    <n v="3180000"/>
    <n v="1590000"/>
    <x v="9"/>
    <x v="112"/>
    <s v="High Discount"/>
    <s v="Ok"/>
  </r>
  <r>
    <s v="ORD5887"/>
    <s v="Monitor"/>
    <n v="111"/>
    <n v="12000"/>
    <n v="1000"/>
    <s v="East"/>
    <d v="2136-10-22T00:00:00"/>
    <n v="1221000"/>
    <n v="111000"/>
    <x v="9"/>
    <x v="112"/>
    <s v="High Discount"/>
    <s v="Ok"/>
  </r>
  <r>
    <s v="ORD5888"/>
    <s v="Tablet"/>
    <n v="291"/>
    <n v="1200"/>
    <n v="1000"/>
    <s v="North"/>
    <d v="2136-10-29T00:00:00"/>
    <n v="58200"/>
    <n v="291000"/>
    <x v="9"/>
    <x v="112"/>
    <s v="High Discount"/>
    <s v="Ok"/>
  </r>
  <r>
    <s v="ORD5889"/>
    <s v="Webcam"/>
    <n v="403"/>
    <n v="800"/>
    <n v="100"/>
    <s v="North"/>
    <d v="2136-11-05T00:00:00"/>
    <n v="282100"/>
    <n v="40300"/>
    <x v="10"/>
    <x v="112"/>
    <s v="Normal"/>
    <s v="Ok"/>
  </r>
  <r>
    <s v="ORD5890"/>
    <s v="Keyboard"/>
    <n v="120"/>
    <n v="4500"/>
    <n v="500"/>
    <s v="East"/>
    <d v="2136-11-12T00:00:00"/>
    <n v="480000"/>
    <n v="60000"/>
    <x v="10"/>
    <x v="112"/>
    <s v="High Discount"/>
    <s v="Ok"/>
  </r>
  <r>
    <s v="ORD5891"/>
    <s v="Speaker"/>
    <n v="462"/>
    <n v="800"/>
    <n v="400"/>
    <s v="West"/>
    <d v="2136-11-19T00:00:00"/>
    <n v="184800"/>
    <n v="184800"/>
    <x v="10"/>
    <x v="112"/>
    <s v="Normal"/>
    <s v="Ok"/>
  </r>
  <r>
    <s v="ORD5892"/>
    <s v="Webcam"/>
    <n v="110"/>
    <n v="5500"/>
    <n v="5000"/>
    <s v="West"/>
    <d v="2136-11-26T00:00:00"/>
    <n v="55000"/>
    <n v="550000"/>
    <x v="10"/>
    <x v="112"/>
    <s v="High Discount"/>
    <s v="Ok"/>
  </r>
  <r>
    <s v="ORD5893"/>
    <s v="Keyboard"/>
    <n v="501"/>
    <n v="45000"/>
    <n v="5000"/>
    <s v="North"/>
    <d v="2136-12-03T00:00:00"/>
    <n v="20040000"/>
    <n v="2505000"/>
    <x v="11"/>
    <x v="112"/>
    <s v="High Discount"/>
    <s v="Ok"/>
  </r>
  <r>
    <s v="ORD5894"/>
    <s v="Hard Disk"/>
    <n v="442"/>
    <n v="15000"/>
    <n v="5000"/>
    <s v="North"/>
    <d v="2136-12-10T00:00:00"/>
    <n v="4420000"/>
    <n v="2210000"/>
    <x v="11"/>
    <x v="112"/>
    <s v="High Discount"/>
    <s v="Ok"/>
  </r>
  <r>
    <s v="ORD5895"/>
    <s v="Webcam"/>
    <n v="578"/>
    <n v="22000"/>
    <n v="100"/>
    <s v="East"/>
    <d v="2136-12-17T00:00:00"/>
    <n v="12658200"/>
    <n v="57800"/>
    <x v="11"/>
    <x v="112"/>
    <s v="Normal"/>
    <s v="Ok"/>
  </r>
  <r>
    <s v="ORD5896"/>
    <s v="Mobile"/>
    <n v="354"/>
    <n v="800"/>
    <n v="1000"/>
    <s v="West"/>
    <d v="2136-12-24T00:00:00"/>
    <n v="0"/>
    <n v="354000"/>
    <x v="11"/>
    <x v="112"/>
    <s v="High Discount"/>
    <s v="Zero Sales"/>
  </r>
  <r>
    <s v="ORD5897"/>
    <s v="Webcam"/>
    <n v="240"/>
    <n v="18000"/>
    <n v="400"/>
    <s v="North"/>
    <d v="2136-12-31T00:00:00"/>
    <n v="4224000"/>
    <n v="96000"/>
    <x v="11"/>
    <x v="112"/>
    <s v="High Discount"/>
    <s v="Ok"/>
  </r>
  <r>
    <s v="ORD5898"/>
    <s v="Monitor"/>
    <n v="127"/>
    <n v="15000"/>
    <n v="300"/>
    <s v="West"/>
    <d v="2137-01-07T00:00:00"/>
    <n v="1866900"/>
    <n v="38100"/>
    <x v="0"/>
    <x v="113"/>
    <s v="High Discount"/>
    <s v="Ok"/>
  </r>
  <r>
    <s v="ORD5899"/>
    <s v="Mouse"/>
    <n v="574"/>
    <n v="45000"/>
    <n v="400"/>
    <s v="North"/>
    <d v="2137-01-14T00:00:00"/>
    <n v="25600400"/>
    <n v="229600"/>
    <x v="0"/>
    <x v="113"/>
    <s v="Normal"/>
    <s v="Ok"/>
  </r>
  <r>
    <s v="ORD5900"/>
    <s v="Mouse"/>
    <n v="350"/>
    <n v="18000"/>
    <n v="200"/>
    <s v="East"/>
    <d v="2137-01-21T00:00:00"/>
    <n v="6230000"/>
    <n v="70000"/>
    <x v="0"/>
    <x v="113"/>
    <s v="Normal"/>
    <s v="Ok"/>
  </r>
  <r>
    <s v="ORD5901"/>
    <s v="Mouse"/>
    <n v="66"/>
    <n v="4500"/>
    <n v="5000"/>
    <s v="West"/>
    <d v="2137-01-28T00:00:00"/>
    <n v="0"/>
    <n v="330000"/>
    <x v="0"/>
    <x v="113"/>
    <s v="High Discount"/>
    <s v="Zero Sales"/>
  </r>
  <r>
    <s v="ORD5902"/>
    <s v="Mobile"/>
    <n v="483"/>
    <n v="4500"/>
    <n v="300"/>
    <s v="North"/>
    <d v="2137-02-04T00:00:00"/>
    <n v="2028600"/>
    <n v="144900"/>
    <x v="1"/>
    <x v="113"/>
    <s v="Normal"/>
    <s v="Ok"/>
  </r>
  <r>
    <s v="ORD5903"/>
    <s v="Printer"/>
    <n v="92"/>
    <n v="15000"/>
    <n v="200"/>
    <s v="North"/>
    <d v="2137-02-11T00:00:00"/>
    <n v="1361600"/>
    <n v="18400"/>
    <x v="1"/>
    <x v="113"/>
    <s v="High Discount"/>
    <s v="Ok"/>
  </r>
  <r>
    <s v="ORD5904"/>
    <s v="Mouse"/>
    <n v="117"/>
    <n v="18000"/>
    <n v="100"/>
    <s v="North"/>
    <d v="2137-02-18T00:00:00"/>
    <n v="2094300"/>
    <n v="11700"/>
    <x v="1"/>
    <x v="113"/>
    <s v="Normal"/>
    <s v="Ok"/>
  </r>
  <r>
    <s v="ORD5905"/>
    <s v="Laptop"/>
    <n v="429"/>
    <n v="1200"/>
    <n v="300"/>
    <s v="North"/>
    <d v="2137-02-25T00:00:00"/>
    <n v="386100"/>
    <n v="128700"/>
    <x v="1"/>
    <x v="113"/>
    <s v="Normal"/>
    <s v="Ok"/>
  </r>
  <r>
    <s v="ORD5906"/>
    <s v="Mobile"/>
    <n v="261"/>
    <n v="12000"/>
    <n v="3000"/>
    <s v="East"/>
    <d v="2137-03-04T00:00:00"/>
    <n v="2349000"/>
    <n v="783000"/>
    <x v="2"/>
    <x v="113"/>
    <s v="High Discount"/>
    <s v="Ok"/>
  </r>
  <r>
    <s v="ORD5907"/>
    <s v="Printer"/>
    <n v="252"/>
    <n v="18000"/>
    <n v="2000"/>
    <s v="West"/>
    <d v="2137-03-11T00:00:00"/>
    <n v="4032000"/>
    <n v="504000"/>
    <x v="2"/>
    <x v="113"/>
    <s v="High Discount"/>
    <s v="Ok"/>
  </r>
  <r>
    <s v="ORD5908"/>
    <s v="Laptop"/>
    <n v="158"/>
    <n v="18000"/>
    <n v="1000"/>
    <s v="West"/>
    <d v="2137-03-18T00:00:00"/>
    <n v="2686000"/>
    <n v="158000"/>
    <x v="2"/>
    <x v="113"/>
    <s v="High Discount"/>
    <s v="Ok"/>
  </r>
  <r>
    <s v="ORD5909"/>
    <s v="Laptop"/>
    <n v="333"/>
    <n v="5500"/>
    <n v="2000"/>
    <s v="South"/>
    <d v="2137-03-25T00:00:00"/>
    <n v="1165500"/>
    <n v="666000"/>
    <x v="2"/>
    <x v="113"/>
    <s v="High Discount"/>
    <s v="Ok"/>
  </r>
  <r>
    <s v="ORD5910"/>
    <s v="Laptop"/>
    <n v="274"/>
    <n v="6000"/>
    <n v="3000"/>
    <s v="West"/>
    <d v="2137-04-01T00:00:00"/>
    <n v="822000"/>
    <n v="822000"/>
    <x v="3"/>
    <x v="113"/>
    <s v="High Discount"/>
    <s v="Ok"/>
  </r>
  <r>
    <s v="ORD5911"/>
    <s v="Speaker"/>
    <n v="167"/>
    <n v="1200"/>
    <n v="1000"/>
    <s v="South"/>
    <d v="2137-04-08T00:00:00"/>
    <n v="33400"/>
    <n v="167000"/>
    <x v="3"/>
    <x v="113"/>
    <s v="High Discount"/>
    <s v="Ok"/>
  </r>
  <r>
    <s v="ORD5912"/>
    <s v="Monitor"/>
    <n v="389"/>
    <n v="6000"/>
    <n v="500"/>
    <s v="North"/>
    <d v="2137-04-15T00:00:00"/>
    <n v="2139500"/>
    <n v="194500"/>
    <x v="3"/>
    <x v="113"/>
    <s v="High Discount"/>
    <s v="Ok"/>
  </r>
  <r>
    <s v="ORD5913"/>
    <s v="Monitor"/>
    <n v="330"/>
    <n v="18000"/>
    <n v="300"/>
    <s v="East"/>
    <d v="2137-04-22T00:00:00"/>
    <n v="5841000"/>
    <n v="99000"/>
    <x v="3"/>
    <x v="113"/>
    <s v="Normal"/>
    <s v="Ok"/>
  </r>
  <r>
    <s v="ORD5914"/>
    <s v="Mobile"/>
    <n v="540"/>
    <n v="18000"/>
    <n v="3000"/>
    <s v="East"/>
    <d v="2137-04-29T00:00:00"/>
    <n v="8100000"/>
    <n v="1620000"/>
    <x v="3"/>
    <x v="113"/>
    <s v="High Discount"/>
    <s v="Ok"/>
  </r>
  <r>
    <s v="ORD5915"/>
    <s v="Laptop"/>
    <n v="68"/>
    <n v="22000"/>
    <n v="3000"/>
    <s v="North"/>
    <d v="2137-05-06T00:00:00"/>
    <n v="1292000"/>
    <n v="204000"/>
    <x v="4"/>
    <x v="113"/>
    <s v="High Discount"/>
    <s v="Ok"/>
  </r>
  <r>
    <s v="ORD5916"/>
    <s v="Hard Disk"/>
    <n v="224"/>
    <n v="5500"/>
    <n v="1000"/>
    <s v="South"/>
    <d v="2137-05-13T00:00:00"/>
    <n v="1008000"/>
    <n v="224000"/>
    <x v="4"/>
    <x v="113"/>
    <s v="High Discount"/>
    <s v="Ok"/>
  </r>
  <r>
    <s v="ORD5917"/>
    <s v="Webcam"/>
    <n v="518"/>
    <n v="6000"/>
    <n v="1500"/>
    <s v="North"/>
    <d v="2137-05-20T00:00:00"/>
    <n v="2331000"/>
    <n v="777000"/>
    <x v="4"/>
    <x v="113"/>
    <s v="High Discount"/>
    <s v="Ok"/>
  </r>
  <r>
    <s v="ORD5918"/>
    <s v="Printer"/>
    <n v="191"/>
    <n v="6000"/>
    <n v="200"/>
    <s v="East"/>
    <d v="2137-05-27T00:00:00"/>
    <n v="1107800"/>
    <n v="38200"/>
    <x v="4"/>
    <x v="113"/>
    <s v="High Discount"/>
    <s v="Ok"/>
  </r>
  <r>
    <s v="ORD5919"/>
    <s v="Monitor"/>
    <n v="512"/>
    <n v="22000"/>
    <n v="5000"/>
    <s v="East"/>
    <d v="2137-06-03T00:00:00"/>
    <n v="8704000"/>
    <n v="2560000"/>
    <x v="5"/>
    <x v="113"/>
    <s v="High Discount"/>
    <s v="Ok"/>
  </r>
  <r>
    <s v="ORD5920"/>
    <s v="Mouse"/>
    <n v="347"/>
    <n v="45000"/>
    <n v="100"/>
    <s v="West"/>
    <d v="2137-06-10T00:00:00"/>
    <n v="15580300"/>
    <n v="34700"/>
    <x v="5"/>
    <x v="113"/>
    <s v="Normal"/>
    <s v="Ok"/>
  </r>
  <r>
    <s v="ORD5921"/>
    <s v="Mobile"/>
    <n v="519"/>
    <n v="15000"/>
    <n v="400"/>
    <s v="South"/>
    <d v="2137-06-17T00:00:00"/>
    <n v="7577400"/>
    <n v="207600"/>
    <x v="5"/>
    <x v="113"/>
    <s v="Normal"/>
    <s v="Ok"/>
  </r>
  <r>
    <s v="ORD5922"/>
    <s v="Printer"/>
    <n v="422"/>
    <n v="12000"/>
    <n v="500"/>
    <s v="West"/>
    <d v="2137-06-24T00:00:00"/>
    <n v="4853000"/>
    <n v="211000"/>
    <x v="5"/>
    <x v="113"/>
    <s v="High Discount"/>
    <s v="Ok"/>
  </r>
  <r>
    <s v="ORD5923"/>
    <s v="Mobile"/>
    <n v="517"/>
    <n v="22000"/>
    <n v="5000"/>
    <s v="East"/>
    <d v="2137-07-01T00:00:00"/>
    <n v="8789000"/>
    <n v="2585000"/>
    <x v="6"/>
    <x v="113"/>
    <s v="High Discount"/>
    <s v="Ok"/>
  </r>
  <r>
    <s v="ORD5924"/>
    <s v="Hard Disk"/>
    <n v="487"/>
    <n v="1200"/>
    <n v="3000"/>
    <s v="East"/>
    <d v="2137-07-08T00:00:00"/>
    <n v="0"/>
    <n v="1461000"/>
    <x v="6"/>
    <x v="113"/>
    <s v="High Discount"/>
    <s v="Zero Sales"/>
  </r>
  <r>
    <s v="ORD5925"/>
    <s v="Speaker"/>
    <n v="492"/>
    <n v="800"/>
    <n v="1000"/>
    <s v="West"/>
    <d v="2137-07-15T00:00:00"/>
    <n v="0"/>
    <n v="492000"/>
    <x v="6"/>
    <x v="113"/>
    <s v="High Discount"/>
    <s v="Zero Sales"/>
  </r>
  <r>
    <s v="ORD5926"/>
    <s v="Speaker"/>
    <n v="505"/>
    <n v="45000"/>
    <n v="3000"/>
    <s v="West"/>
    <d v="2137-07-22T00:00:00"/>
    <n v="21210000"/>
    <n v="1515000"/>
    <x v="6"/>
    <x v="113"/>
    <s v="High Discount"/>
    <s v="Ok"/>
  </r>
  <r>
    <s v="ORD5927"/>
    <s v="Laptop"/>
    <n v="297"/>
    <n v="4500"/>
    <n v="300"/>
    <s v="East"/>
    <d v="2137-07-29T00:00:00"/>
    <n v="1247400"/>
    <n v="89100"/>
    <x v="6"/>
    <x v="113"/>
    <s v="High Discount"/>
    <s v="Ok"/>
  </r>
  <r>
    <s v="ORD5928"/>
    <s v="Speaker"/>
    <n v="191"/>
    <n v="800"/>
    <n v="100"/>
    <s v="West"/>
    <d v="2137-08-05T00:00:00"/>
    <n v="133700"/>
    <n v="19100"/>
    <x v="7"/>
    <x v="113"/>
    <s v="Normal"/>
    <s v="Ok"/>
  </r>
  <r>
    <s v="ORD5929"/>
    <s v="Mobile"/>
    <n v="451"/>
    <n v="22000"/>
    <n v="200"/>
    <s v="West"/>
    <d v="2137-08-12T00:00:00"/>
    <n v="9831800"/>
    <n v="90200"/>
    <x v="7"/>
    <x v="113"/>
    <s v="Normal"/>
    <s v="Ok"/>
  </r>
  <r>
    <s v="ORD5930"/>
    <s v="Mouse"/>
    <n v="271"/>
    <n v="45000"/>
    <n v="1000"/>
    <s v="South"/>
    <d v="2137-08-19T00:00:00"/>
    <n v="11924000"/>
    <n v="271000"/>
    <x v="7"/>
    <x v="113"/>
    <s v="High Discount"/>
    <s v="Ok"/>
  </r>
  <r>
    <s v="ORD5931"/>
    <s v="Laptop"/>
    <n v="233"/>
    <n v="4500"/>
    <n v="400"/>
    <s v="East"/>
    <d v="2137-08-26T00:00:00"/>
    <n v="955300"/>
    <n v="93200"/>
    <x v="7"/>
    <x v="113"/>
    <s v="High Discount"/>
    <s v="Ok"/>
  </r>
  <r>
    <s v="ORD5932"/>
    <s v="Keyboard"/>
    <n v="413"/>
    <n v="18000"/>
    <n v="500"/>
    <s v="North"/>
    <d v="2137-09-02T00:00:00"/>
    <n v="7227500"/>
    <n v="206500"/>
    <x v="8"/>
    <x v="113"/>
    <s v="High Discount"/>
    <s v="Ok"/>
  </r>
  <r>
    <s v="ORD5933"/>
    <s v="Printer"/>
    <n v="237"/>
    <n v="5500"/>
    <n v="300"/>
    <s v="South"/>
    <d v="2137-09-09T00:00:00"/>
    <n v="1232400"/>
    <n v="71100"/>
    <x v="8"/>
    <x v="113"/>
    <s v="High Discount"/>
    <s v="Ok"/>
  </r>
  <r>
    <s v="ORD5934"/>
    <s v="Hard Disk"/>
    <n v="162"/>
    <n v="800"/>
    <n v="100"/>
    <s v="North"/>
    <d v="2137-09-16T00:00:00"/>
    <n v="113400"/>
    <n v="16200"/>
    <x v="8"/>
    <x v="113"/>
    <s v="Normal"/>
    <s v="Ok"/>
  </r>
  <r>
    <s v="ORD5935"/>
    <s v="Laptop"/>
    <n v="230"/>
    <n v="800"/>
    <n v="200"/>
    <s v="West"/>
    <d v="2137-09-23T00:00:00"/>
    <n v="138000"/>
    <n v="46000"/>
    <x v="8"/>
    <x v="113"/>
    <s v="Normal"/>
    <s v="Ok"/>
  </r>
  <r>
    <s v="ORD5936"/>
    <s v="Mobile"/>
    <n v="248"/>
    <n v="22000"/>
    <n v="1000"/>
    <s v="West"/>
    <d v="2137-09-30T00:00:00"/>
    <n v="5208000"/>
    <n v="248000"/>
    <x v="8"/>
    <x v="113"/>
    <s v="High Discount"/>
    <s v="Ok"/>
  </r>
  <r>
    <s v="ORD5937"/>
    <s v="Printer"/>
    <n v="119"/>
    <n v="800"/>
    <n v="3000"/>
    <s v="North"/>
    <d v="2137-10-07T00:00:00"/>
    <n v="0"/>
    <n v="357000"/>
    <x v="9"/>
    <x v="113"/>
    <s v="High Discount"/>
    <s v="Zero Sales"/>
  </r>
  <r>
    <s v="ORD5938"/>
    <s v="Mouse"/>
    <n v="534"/>
    <n v="18000"/>
    <n v="500"/>
    <s v="West"/>
    <d v="2137-10-14T00:00:00"/>
    <n v="9345000"/>
    <n v="267000"/>
    <x v="9"/>
    <x v="113"/>
    <s v="Normal"/>
    <s v="Ok"/>
  </r>
  <r>
    <s v="ORD5939"/>
    <s v="Tablet"/>
    <n v="448"/>
    <n v="6000"/>
    <n v="1500"/>
    <s v="West"/>
    <d v="2137-10-21T00:00:00"/>
    <n v="2016000"/>
    <n v="672000"/>
    <x v="9"/>
    <x v="113"/>
    <s v="High Discount"/>
    <s v="Ok"/>
  </r>
  <r>
    <s v="ORD5940"/>
    <s v="Hard Disk"/>
    <n v="59"/>
    <n v="45000"/>
    <n v="5000"/>
    <s v="South"/>
    <d v="2137-10-28T00:00:00"/>
    <n v="2360000"/>
    <n v="295000"/>
    <x v="9"/>
    <x v="113"/>
    <s v="High Discount"/>
    <s v="Ok"/>
  </r>
  <r>
    <s v="ORD5941"/>
    <s v="Mobile"/>
    <n v="52"/>
    <n v="800"/>
    <n v="2000"/>
    <s v="North"/>
    <d v="2137-11-04T00:00:00"/>
    <n v="0"/>
    <n v="104000"/>
    <x v="10"/>
    <x v="113"/>
    <s v="High Discount"/>
    <s v="Zero Sales"/>
  </r>
  <r>
    <s v="ORD5942"/>
    <s v="Hard Disk"/>
    <n v="527"/>
    <n v="45000"/>
    <n v="300"/>
    <s v="South"/>
    <d v="2137-11-11T00:00:00"/>
    <n v="23556900"/>
    <n v="158100"/>
    <x v="10"/>
    <x v="113"/>
    <s v="Normal"/>
    <s v="Ok"/>
  </r>
  <r>
    <s v="ORD5943"/>
    <s v="Monitor"/>
    <n v="116"/>
    <n v="4500"/>
    <n v="1500"/>
    <s v="North"/>
    <d v="2137-11-18T00:00:00"/>
    <n v="348000"/>
    <n v="174000"/>
    <x v="10"/>
    <x v="113"/>
    <s v="High Discount"/>
    <s v="Ok"/>
  </r>
  <r>
    <s v="ORD5944"/>
    <s v="Tablet"/>
    <n v="146"/>
    <n v="4500"/>
    <n v="400"/>
    <s v="South"/>
    <d v="2137-11-25T00:00:00"/>
    <n v="598600"/>
    <n v="58400"/>
    <x v="10"/>
    <x v="113"/>
    <s v="High Discount"/>
    <s v="Ok"/>
  </r>
  <r>
    <s v="ORD5945"/>
    <s v="Printer"/>
    <n v="580"/>
    <n v="800"/>
    <n v="400"/>
    <s v="East"/>
    <d v="2137-12-02T00:00:00"/>
    <n v="232000"/>
    <n v="232000"/>
    <x v="11"/>
    <x v="113"/>
    <s v="Normal"/>
    <s v="Ok"/>
  </r>
  <r>
    <s v="ORD5946"/>
    <s v="Speaker"/>
    <n v="367"/>
    <n v="800"/>
    <n v="2000"/>
    <s v="East"/>
    <d v="2137-12-09T00:00:00"/>
    <n v="0"/>
    <n v="734000"/>
    <x v="11"/>
    <x v="113"/>
    <s v="High Discount"/>
    <s v="Zero Sales"/>
  </r>
  <r>
    <s v="ORD5947"/>
    <s v="Mobile"/>
    <n v="147"/>
    <n v="4500"/>
    <n v="1500"/>
    <s v="North"/>
    <d v="2137-12-16T00:00:00"/>
    <n v="441000"/>
    <n v="220500"/>
    <x v="11"/>
    <x v="113"/>
    <s v="High Discount"/>
    <s v="Ok"/>
  </r>
  <r>
    <s v="ORD5948"/>
    <s v="Hard Disk"/>
    <n v="106"/>
    <n v="1200"/>
    <n v="2000"/>
    <s v="East"/>
    <d v="2137-12-23T00:00:00"/>
    <n v="0"/>
    <n v="212000"/>
    <x v="11"/>
    <x v="113"/>
    <s v="High Discount"/>
    <s v="Zero Sales"/>
  </r>
  <r>
    <s v="ORD5949"/>
    <s v="Printer"/>
    <n v="156"/>
    <n v="4500"/>
    <n v="2000"/>
    <s v="South"/>
    <d v="2137-12-30T00:00:00"/>
    <n v="390000"/>
    <n v="312000"/>
    <x v="11"/>
    <x v="113"/>
    <s v="High Discount"/>
    <s v="Ok"/>
  </r>
  <r>
    <s v="ORD5950"/>
    <s v="Speaker"/>
    <n v="137"/>
    <n v="1200"/>
    <n v="3000"/>
    <s v="North"/>
    <d v="2138-01-06T00:00:00"/>
    <n v="0"/>
    <n v="411000"/>
    <x v="0"/>
    <x v="114"/>
    <s v="High Discount"/>
    <s v="Zero Sales"/>
  </r>
  <r>
    <s v="ORD5951"/>
    <s v="Mouse"/>
    <n v="420"/>
    <n v="12000"/>
    <n v="100"/>
    <s v="East"/>
    <d v="2138-01-13T00:00:00"/>
    <n v="4998000"/>
    <n v="42000"/>
    <x v="0"/>
    <x v="114"/>
    <s v="Normal"/>
    <s v="Ok"/>
  </r>
  <r>
    <s v="ORD5952"/>
    <s v="Mouse"/>
    <n v="424"/>
    <n v="18000"/>
    <n v="400"/>
    <s v="East"/>
    <d v="2138-01-20T00:00:00"/>
    <n v="7462400"/>
    <n v="169600"/>
    <x v="0"/>
    <x v="114"/>
    <s v="Normal"/>
    <s v="Ok"/>
  </r>
  <r>
    <s v="ORD5953"/>
    <s v="Hard Disk"/>
    <n v="101"/>
    <n v="18000"/>
    <n v="100"/>
    <s v="North"/>
    <d v="2138-01-27T00:00:00"/>
    <n v="1807900"/>
    <n v="10100"/>
    <x v="0"/>
    <x v="114"/>
    <s v="Normal"/>
    <s v="Ok"/>
  </r>
  <r>
    <s v="ORD5954"/>
    <s v="Laptop"/>
    <n v="90"/>
    <n v="45000"/>
    <n v="400"/>
    <s v="East"/>
    <d v="2138-02-03T00:00:00"/>
    <n v="4014000"/>
    <n v="36000"/>
    <x v="1"/>
    <x v="114"/>
    <s v="High Discount"/>
    <s v="Ok"/>
  </r>
  <r>
    <s v="ORD5955"/>
    <s v="Monitor"/>
    <n v="140"/>
    <n v="5500"/>
    <n v="1500"/>
    <s v="East"/>
    <d v="2138-02-10T00:00:00"/>
    <n v="560000"/>
    <n v="210000"/>
    <x v="1"/>
    <x v="114"/>
    <s v="High Discount"/>
    <s v="Ok"/>
  </r>
  <r>
    <s v="ORD5956"/>
    <s v="Laptop"/>
    <n v="88"/>
    <n v="22000"/>
    <n v="500"/>
    <s v="North"/>
    <d v="2138-02-17T00:00:00"/>
    <n v="1892000"/>
    <n v="44000"/>
    <x v="1"/>
    <x v="114"/>
    <s v="High Discount"/>
    <s v="Ok"/>
  </r>
  <r>
    <s v="ORD5957"/>
    <s v="Monitor"/>
    <n v="62"/>
    <n v="45000"/>
    <n v="100"/>
    <s v="East"/>
    <d v="2138-02-24T00:00:00"/>
    <n v="2783800"/>
    <n v="6200"/>
    <x v="1"/>
    <x v="114"/>
    <s v="High Discount"/>
    <s v="Ok"/>
  </r>
  <r>
    <s v="ORD5958"/>
    <s v="Mobile"/>
    <n v="153"/>
    <n v="800"/>
    <n v="500"/>
    <s v="East"/>
    <d v="2138-03-03T00:00:00"/>
    <n v="45900"/>
    <n v="76500"/>
    <x v="2"/>
    <x v="114"/>
    <s v="High Discount"/>
    <s v="Ok"/>
  </r>
  <r>
    <s v="ORD5959"/>
    <s v="Keyboard"/>
    <n v="92"/>
    <n v="15000"/>
    <n v="100"/>
    <s v="East"/>
    <d v="2138-03-10T00:00:00"/>
    <n v="1370800"/>
    <n v="9200"/>
    <x v="2"/>
    <x v="114"/>
    <s v="High Discount"/>
    <s v="Ok"/>
  </r>
  <r>
    <s v="ORD5960"/>
    <s v="Hard Disk"/>
    <n v="258"/>
    <n v="4500"/>
    <n v="300"/>
    <s v="East"/>
    <d v="2138-03-17T00:00:00"/>
    <n v="1083600"/>
    <n v="77400"/>
    <x v="2"/>
    <x v="114"/>
    <s v="High Discount"/>
    <s v="Ok"/>
  </r>
  <r>
    <s v="ORD5961"/>
    <s v="Webcam"/>
    <n v="525"/>
    <n v="15000"/>
    <n v="2000"/>
    <s v="West"/>
    <d v="2138-03-24T00:00:00"/>
    <n v="6825000"/>
    <n v="1050000"/>
    <x v="2"/>
    <x v="114"/>
    <s v="High Discount"/>
    <s v="Ok"/>
  </r>
  <r>
    <s v="ORD5962"/>
    <s v="Hard Disk"/>
    <n v="158"/>
    <n v="12000"/>
    <n v="2000"/>
    <s v="North"/>
    <d v="2138-03-31T00:00:00"/>
    <n v="1580000"/>
    <n v="316000"/>
    <x v="2"/>
    <x v="114"/>
    <s v="High Discount"/>
    <s v="Ok"/>
  </r>
  <r>
    <s v="ORD5963"/>
    <s v="Tablet"/>
    <n v="263"/>
    <n v="12000"/>
    <n v="3000"/>
    <s v="West"/>
    <d v="2138-04-07T00:00:00"/>
    <n v="2367000"/>
    <n v="789000"/>
    <x v="3"/>
    <x v="114"/>
    <s v="High Discount"/>
    <s v="Ok"/>
  </r>
  <r>
    <s v="ORD5964"/>
    <s v="Speaker"/>
    <n v="458"/>
    <n v="6000"/>
    <n v="400"/>
    <s v="West"/>
    <d v="2138-04-14T00:00:00"/>
    <n v="2564800"/>
    <n v="183200"/>
    <x v="3"/>
    <x v="114"/>
    <s v="Normal"/>
    <s v="Ok"/>
  </r>
  <r>
    <s v="ORD5965"/>
    <s v="Tablet"/>
    <n v="126"/>
    <n v="12000"/>
    <n v="100"/>
    <s v="South"/>
    <d v="2138-04-21T00:00:00"/>
    <n v="1499400"/>
    <n v="12600"/>
    <x v="3"/>
    <x v="114"/>
    <s v="Normal"/>
    <s v="Ok"/>
  </r>
  <r>
    <s v="ORD5966"/>
    <s v="Mouse"/>
    <n v="144"/>
    <n v="45000"/>
    <n v="1000"/>
    <s v="West"/>
    <d v="2138-04-28T00:00:00"/>
    <n v="6336000"/>
    <n v="144000"/>
    <x v="3"/>
    <x v="114"/>
    <s v="High Discount"/>
    <s v="Ok"/>
  </r>
  <r>
    <s v="ORD5967"/>
    <s v="Monitor"/>
    <n v="318"/>
    <n v="4500"/>
    <n v="1000"/>
    <s v="West"/>
    <d v="2138-05-05T00:00:00"/>
    <n v="1113000"/>
    <n v="318000"/>
    <x v="4"/>
    <x v="114"/>
    <s v="High Discount"/>
    <s v="Ok"/>
  </r>
  <r>
    <s v="ORD5968"/>
    <s v="Speaker"/>
    <n v="410"/>
    <n v="22000"/>
    <n v="200"/>
    <s v="South"/>
    <d v="2138-05-12T00:00:00"/>
    <n v="8938000"/>
    <n v="82000"/>
    <x v="4"/>
    <x v="114"/>
    <s v="Normal"/>
    <s v="Ok"/>
  </r>
  <r>
    <s v="ORD5969"/>
    <s v="Mouse"/>
    <n v="579"/>
    <n v="45000"/>
    <n v="100"/>
    <s v="East"/>
    <d v="2138-05-19T00:00:00"/>
    <n v="25997100"/>
    <n v="57900"/>
    <x v="4"/>
    <x v="114"/>
    <s v="Normal"/>
    <s v="Ok"/>
  </r>
  <r>
    <s v="ORD5970"/>
    <s v="Speaker"/>
    <n v="211"/>
    <n v="4500"/>
    <n v="1000"/>
    <s v="East"/>
    <d v="2138-05-26T00:00:00"/>
    <n v="738500"/>
    <n v="211000"/>
    <x v="4"/>
    <x v="114"/>
    <s v="High Discount"/>
    <s v="Ok"/>
  </r>
  <r>
    <s v="ORD5971"/>
    <s v="Laptop"/>
    <n v="514"/>
    <n v="5500"/>
    <n v="3000"/>
    <s v="West"/>
    <d v="2138-06-02T00:00:00"/>
    <n v="1285000"/>
    <n v="1542000"/>
    <x v="5"/>
    <x v="114"/>
    <s v="High Discount"/>
    <s v="Ok"/>
  </r>
  <r>
    <s v="ORD5972"/>
    <s v="Mouse"/>
    <n v="597"/>
    <n v="5500"/>
    <n v="400"/>
    <s v="South"/>
    <d v="2138-06-09T00:00:00"/>
    <n v="3044700"/>
    <n v="238800"/>
    <x v="5"/>
    <x v="114"/>
    <s v="Normal"/>
    <s v="Ok"/>
  </r>
  <r>
    <s v="ORD5973"/>
    <s v="Laptop"/>
    <n v="236"/>
    <n v="1200"/>
    <n v="1000"/>
    <s v="East"/>
    <d v="2138-06-16T00:00:00"/>
    <n v="47200"/>
    <n v="236000"/>
    <x v="5"/>
    <x v="114"/>
    <s v="High Discount"/>
    <s v="Ok"/>
  </r>
  <r>
    <s v="ORD5974"/>
    <s v="Laptop"/>
    <n v="101"/>
    <n v="4500"/>
    <n v="5000"/>
    <s v="South"/>
    <d v="2138-06-23T00:00:00"/>
    <n v="0"/>
    <n v="505000"/>
    <x v="5"/>
    <x v="114"/>
    <s v="High Discount"/>
    <s v="Zero Sales"/>
  </r>
  <r>
    <s v="ORD5975"/>
    <s v="Speaker"/>
    <n v="537"/>
    <n v="22000"/>
    <n v="100"/>
    <s v="North"/>
    <d v="2138-06-30T00:00:00"/>
    <n v="11760300"/>
    <n v="53700"/>
    <x v="5"/>
    <x v="114"/>
    <s v="Normal"/>
    <s v="Ok"/>
  </r>
  <r>
    <s v="ORD5976"/>
    <s v="Printer"/>
    <n v="580"/>
    <n v="800"/>
    <n v="500"/>
    <s v="North"/>
    <d v="2138-07-07T00:00:00"/>
    <n v="174000"/>
    <n v="290000"/>
    <x v="6"/>
    <x v="114"/>
    <s v="Normal"/>
    <s v="Ok"/>
  </r>
  <r>
    <s v="ORD5977"/>
    <s v="Tablet"/>
    <n v="445"/>
    <n v="15000"/>
    <n v="5000"/>
    <s v="North"/>
    <d v="2138-07-14T00:00:00"/>
    <n v="4450000"/>
    <n v="2225000"/>
    <x v="6"/>
    <x v="114"/>
    <s v="High Discount"/>
    <s v="Ok"/>
  </r>
  <r>
    <s v="ORD5978"/>
    <s v="Mouse"/>
    <n v="141"/>
    <n v="1200"/>
    <n v="5000"/>
    <s v="North"/>
    <d v="2138-07-21T00:00:00"/>
    <n v="0"/>
    <n v="705000"/>
    <x v="6"/>
    <x v="114"/>
    <s v="High Discount"/>
    <s v="Zero Sales"/>
  </r>
  <r>
    <s v="ORD5979"/>
    <s v="Webcam"/>
    <n v="406"/>
    <n v="6000"/>
    <n v="100"/>
    <s v="West"/>
    <d v="2138-07-28T00:00:00"/>
    <n v="2395400"/>
    <n v="40600"/>
    <x v="6"/>
    <x v="114"/>
    <s v="Normal"/>
    <s v="Ok"/>
  </r>
  <r>
    <s v="ORD5980"/>
    <s v="Printer"/>
    <n v="193"/>
    <n v="5500"/>
    <n v="200"/>
    <s v="North"/>
    <d v="2138-08-04T00:00:00"/>
    <n v="1022900"/>
    <n v="38600"/>
    <x v="7"/>
    <x v="114"/>
    <s v="High Discount"/>
    <s v="Ok"/>
  </r>
  <r>
    <s v="ORD5981"/>
    <s v="Tablet"/>
    <n v="248"/>
    <n v="800"/>
    <n v="2000"/>
    <s v="North"/>
    <d v="2138-08-11T00:00:00"/>
    <n v="0"/>
    <n v="496000"/>
    <x v="7"/>
    <x v="114"/>
    <s v="High Discount"/>
    <s v="Zero Sales"/>
  </r>
  <r>
    <s v="ORD5982"/>
    <s v="Mouse"/>
    <n v="372"/>
    <n v="800"/>
    <n v="400"/>
    <s v="South"/>
    <d v="2138-08-18T00:00:00"/>
    <n v="148800"/>
    <n v="148800"/>
    <x v="7"/>
    <x v="114"/>
    <s v="High Discount"/>
    <s v="Ok"/>
  </r>
  <r>
    <s v="ORD5983"/>
    <s v="Monitor"/>
    <n v="381"/>
    <n v="15000"/>
    <n v="400"/>
    <s v="East"/>
    <d v="2138-08-25T00:00:00"/>
    <n v="5562600"/>
    <n v="152400"/>
    <x v="7"/>
    <x v="114"/>
    <s v="High Discount"/>
    <s v="Ok"/>
  </r>
  <r>
    <s v="ORD5984"/>
    <s v="Tablet"/>
    <n v="313"/>
    <n v="6000"/>
    <n v="1000"/>
    <s v="South"/>
    <d v="2138-09-01T00:00:00"/>
    <n v="1565000"/>
    <n v="313000"/>
    <x v="8"/>
    <x v="114"/>
    <s v="High Discount"/>
    <s v="Ok"/>
  </r>
  <r>
    <s v="ORD5985"/>
    <s v="Webcam"/>
    <n v="266"/>
    <n v="18000"/>
    <n v="1000"/>
    <s v="West"/>
    <d v="2138-09-08T00:00:00"/>
    <n v="4522000"/>
    <n v="266000"/>
    <x v="8"/>
    <x v="114"/>
    <s v="High Discount"/>
    <s v="Ok"/>
  </r>
  <r>
    <s v="ORD5986"/>
    <s v="Hard Disk"/>
    <n v="483"/>
    <n v="15000"/>
    <n v="1000"/>
    <s v="North"/>
    <d v="2138-09-15T00:00:00"/>
    <n v="6762000"/>
    <n v="483000"/>
    <x v="8"/>
    <x v="114"/>
    <s v="High Discount"/>
    <s v="Ok"/>
  </r>
  <r>
    <s v="ORD5987"/>
    <s v="Mobile"/>
    <n v="509"/>
    <n v="4500"/>
    <n v="100"/>
    <s v="East"/>
    <d v="2138-09-22T00:00:00"/>
    <n v="2239600"/>
    <n v="50900"/>
    <x v="8"/>
    <x v="114"/>
    <s v="Normal"/>
    <s v="Ok"/>
  </r>
  <r>
    <s v="ORD5988"/>
    <s v="Laptop"/>
    <n v="552"/>
    <n v="45000"/>
    <n v="1500"/>
    <s v="East"/>
    <d v="2138-09-29T00:00:00"/>
    <n v="24012000"/>
    <n v="828000"/>
    <x v="8"/>
    <x v="114"/>
    <s v="High Discount"/>
    <s v="Ok"/>
  </r>
  <r>
    <s v="ORD5989"/>
    <s v="Mobile"/>
    <n v="518"/>
    <n v="45000"/>
    <n v="300"/>
    <s v="North"/>
    <d v="2138-10-06T00:00:00"/>
    <n v="23154600"/>
    <n v="155400"/>
    <x v="9"/>
    <x v="114"/>
    <s v="Normal"/>
    <s v="Ok"/>
  </r>
  <r>
    <s v="ORD5990"/>
    <s v="Printer"/>
    <n v="415"/>
    <n v="15000"/>
    <n v="300"/>
    <s v="North"/>
    <d v="2138-10-13T00:00:00"/>
    <n v="6100500"/>
    <n v="124500"/>
    <x v="9"/>
    <x v="114"/>
    <s v="Normal"/>
    <s v="Ok"/>
  </r>
  <r>
    <s v="ORD5991"/>
    <s v="Hard Disk"/>
    <n v="288"/>
    <n v="1200"/>
    <n v="1000"/>
    <s v="West"/>
    <d v="2138-10-20T00:00:00"/>
    <n v="57600"/>
    <n v="288000"/>
    <x v="9"/>
    <x v="114"/>
    <s v="High Discount"/>
    <s v="Ok"/>
  </r>
  <r>
    <s v="ORD5992"/>
    <s v="Laptop"/>
    <n v="445"/>
    <n v="45000"/>
    <n v="1000"/>
    <s v="West"/>
    <d v="2138-10-27T00:00:00"/>
    <n v="19580000"/>
    <n v="445000"/>
    <x v="9"/>
    <x v="114"/>
    <s v="High Discount"/>
    <s v="Ok"/>
  </r>
  <r>
    <s v="ORD5993"/>
    <s v="Mouse"/>
    <n v="444"/>
    <n v="45000"/>
    <n v="500"/>
    <s v="North"/>
    <d v="2138-11-03T00:00:00"/>
    <n v="19758000"/>
    <n v="222000"/>
    <x v="10"/>
    <x v="114"/>
    <s v="High Discount"/>
    <s v="Ok"/>
  </r>
  <r>
    <s v="ORD5994"/>
    <s v="Printer"/>
    <n v="124"/>
    <n v="18000"/>
    <n v="200"/>
    <s v="North"/>
    <d v="2138-11-10T00:00:00"/>
    <n v="2207200"/>
    <n v="24800"/>
    <x v="10"/>
    <x v="114"/>
    <s v="High Discount"/>
    <s v="Ok"/>
  </r>
  <r>
    <s v="ORD5995"/>
    <s v="Webcam"/>
    <n v="147"/>
    <n v="5500"/>
    <n v="300"/>
    <s v="North"/>
    <d v="2138-11-17T00:00:00"/>
    <n v="764400"/>
    <n v="44100"/>
    <x v="10"/>
    <x v="114"/>
    <s v="High Discount"/>
    <s v="Ok"/>
  </r>
  <r>
    <s v="ORD5996"/>
    <s v="Speaker"/>
    <n v="432"/>
    <n v="4500"/>
    <n v="100"/>
    <s v="North"/>
    <d v="2138-11-24T00:00:00"/>
    <n v="1900800"/>
    <n v="43200"/>
    <x v="10"/>
    <x v="114"/>
    <s v="Normal"/>
    <s v="Ok"/>
  </r>
  <r>
    <s v="ORD5997"/>
    <s v="Mouse"/>
    <n v="419"/>
    <n v="22000"/>
    <n v="1000"/>
    <s v="East"/>
    <d v="2138-12-01T00:00:00"/>
    <n v="8799000"/>
    <n v="419000"/>
    <x v="11"/>
    <x v="114"/>
    <s v="High Discount"/>
    <s v="Ok"/>
  </r>
  <r>
    <s v="ORD5998"/>
    <s v="Tablet"/>
    <n v="334"/>
    <n v="4500"/>
    <n v="1000"/>
    <s v="West"/>
    <d v="2138-12-08T00:00:00"/>
    <n v="1169000"/>
    <n v="334000"/>
    <x v="11"/>
    <x v="114"/>
    <s v="High Discount"/>
    <s v="Ok"/>
  </r>
  <r>
    <s v="ORD5999"/>
    <s v="Speaker"/>
    <n v="305"/>
    <n v="800"/>
    <n v="300"/>
    <s v="North"/>
    <d v="2138-12-15T00:00:00"/>
    <n v="152500"/>
    <n v="91500"/>
    <x v="11"/>
    <x v="114"/>
    <s v="Normal"/>
    <s v="Ok"/>
  </r>
  <r>
    <s v="ORD6000"/>
    <s v="Printer"/>
    <n v="358"/>
    <n v="5500"/>
    <n v="1000"/>
    <s v="North"/>
    <d v="2138-12-22T00:00:00"/>
    <n v="1611000"/>
    <n v="358000"/>
    <x v="11"/>
    <x v="114"/>
    <s v="High Discount"/>
    <s v="Ok"/>
  </r>
  <r>
    <s v="ORD6001"/>
    <s v="Tablet"/>
    <n v="225"/>
    <n v="800"/>
    <n v="2000"/>
    <s v="East"/>
    <d v="2138-12-29T00:00:00"/>
    <n v="0"/>
    <n v="450000"/>
    <x v="11"/>
    <x v="114"/>
    <s v="High Discount"/>
    <s v="Zero Sales"/>
  </r>
  <r>
    <s v="ORD6002"/>
    <s v="Webcam"/>
    <n v="277"/>
    <n v="15000"/>
    <n v="100"/>
    <s v="South"/>
    <d v="2139-01-05T00:00:00"/>
    <n v="4127300"/>
    <n v="27700"/>
    <x v="0"/>
    <x v="115"/>
    <s v="Normal"/>
    <s v="Ok"/>
  </r>
  <r>
    <s v="ORD6003"/>
    <s v="Mobile"/>
    <n v="396"/>
    <n v="5500"/>
    <n v="100"/>
    <s v="North"/>
    <d v="2139-01-12T00:00:00"/>
    <n v="2138400"/>
    <n v="39600"/>
    <x v="0"/>
    <x v="115"/>
    <s v="Normal"/>
    <s v="Ok"/>
  </r>
  <r>
    <s v="ORD6004"/>
    <s v="Tablet"/>
    <n v="391"/>
    <n v="6000"/>
    <n v="1000"/>
    <s v="East"/>
    <d v="2139-01-19T00:00:00"/>
    <n v="1955000"/>
    <n v="391000"/>
    <x v="0"/>
    <x v="115"/>
    <s v="High Discount"/>
    <s v="Ok"/>
  </r>
  <r>
    <s v="ORD6005"/>
    <s v="Mobile"/>
    <n v="288"/>
    <n v="22000"/>
    <n v="100"/>
    <s v="East"/>
    <d v="2139-01-26T00:00:00"/>
    <n v="6307200"/>
    <n v="28800"/>
    <x v="0"/>
    <x v="115"/>
    <s v="Normal"/>
    <s v="Ok"/>
  </r>
  <r>
    <s v="ORD6006"/>
    <s v="Laptop"/>
    <n v="399"/>
    <n v="6000"/>
    <n v="1500"/>
    <s v="South"/>
    <d v="2139-02-02T00:00:00"/>
    <n v="1795500"/>
    <n v="598500"/>
    <x v="1"/>
    <x v="115"/>
    <s v="High Discount"/>
    <s v="Ok"/>
  </r>
  <r>
    <s v="ORD6007"/>
    <s v="Monitor"/>
    <n v="504"/>
    <n v="800"/>
    <n v="100"/>
    <s v="West"/>
    <d v="2139-02-09T00:00:00"/>
    <n v="352800"/>
    <n v="50400"/>
    <x v="1"/>
    <x v="115"/>
    <s v="Normal"/>
    <s v="Ok"/>
  </r>
  <r>
    <s v="ORD6008"/>
    <s v="Keyboard"/>
    <n v="490"/>
    <n v="800"/>
    <n v="2000"/>
    <s v="West"/>
    <d v="2139-02-16T00:00:00"/>
    <n v="0"/>
    <n v="980000"/>
    <x v="1"/>
    <x v="115"/>
    <s v="High Discount"/>
    <s v="Zero Sales"/>
  </r>
  <r>
    <s v="ORD6009"/>
    <s v="Mouse"/>
    <n v="564"/>
    <n v="22000"/>
    <n v="5000"/>
    <s v="West"/>
    <d v="2139-02-23T00:00:00"/>
    <n v="9588000"/>
    <n v="2820000"/>
    <x v="1"/>
    <x v="115"/>
    <s v="High Discount"/>
    <s v="Ok"/>
  </r>
  <r>
    <s v="ORD6010"/>
    <s v="Keyboard"/>
    <n v="130"/>
    <n v="800"/>
    <n v="5000"/>
    <s v="North"/>
    <d v="2139-03-02T00:00:00"/>
    <n v="0"/>
    <n v="650000"/>
    <x v="2"/>
    <x v="115"/>
    <s v="High Discount"/>
    <s v="Zero Sales"/>
  </r>
  <r>
    <s v="ORD6011"/>
    <s v="Laptop"/>
    <n v="410"/>
    <n v="6000"/>
    <n v="200"/>
    <s v="West"/>
    <d v="2139-03-09T00:00:00"/>
    <n v="2378000"/>
    <n v="82000"/>
    <x v="2"/>
    <x v="115"/>
    <s v="Normal"/>
    <s v="Ok"/>
  </r>
  <r>
    <s v="ORD6012"/>
    <s v="Tablet"/>
    <n v="337"/>
    <n v="15000"/>
    <n v="500"/>
    <s v="North"/>
    <d v="2139-03-16T00:00:00"/>
    <n v="4886500"/>
    <n v="168500"/>
    <x v="2"/>
    <x v="115"/>
    <s v="High Discount"/>
    <s v="Ok"/>
  </r>
  <r>
    <s v="ORD6013"/>
    <s v="Laptop"/>
    <n v="57"/>
    <n v="5500"/>
    <n v="2000"/>
    <s v="North"/>
    <d v="2139-03-23T00:00:00"/>
    <n v="199500"/>
    <n v="114000"/>
    <x v="2"/>
    <x v="115"/>
    <s v="High Discount"/>
    <s v="Ok"/>
  </r>
  <r>
    <s v="ORD6014"/>
    <s v="Keyboard"/>
    <n v="136"/>
    <n v="5500"/>
    <n v="3000"/>
    <s v="East"/>
    <d v="2139-03-30T00:00:00"/>
    <n v="340000"/>
    <n v="408000"/>
    <x v="2"/>
    <x v="115"/>
    <s v="High Discount"/>
    <s v="Ok"/>
  </r>
  <r>
    <s v="ORD6015"/>
    <s v="Keyboard"/>
    <n v="335"/>
    <n v="15000"/>
    <n v="500"/>
    <s v="West"/>
    <d v="2139-04-06T00:00:00"/>
    <n v="4857500"/>
    <n v="167500"/>
    <x v="3"/>
    <x v="115"/>
    <s v="High Discount"/>
    <s v="Ok"/>
  </r>
  <r>
    <s v="ORD6016"/>
    <s v="Mouse"/>
    <n v="448"/>
    <n v="22000"/>
    <n v="300"/>
    <s v="West"/>
    <d v="2139-04-13T00:00:00"/>
    <n v="9721600"/>
    <n v="134400"/>
    <x v="3"/>
    <x v="115"/>
    <s v="Normal"/>
    <s v="Ok"/>
  </r>
  <r>
    <s v="ORD6017"/>
    <s v="Speaker"/>
    <n v="123"/>
    <n v="5500"/>
    <n v="300"/>
    <s v="West"/>
    <d v="2139-04-20T00:00:00"/>
    <n v="639600"/>
    <n v="36900"/>
    <x v="3"/>
    <x v="115"/>
    <s v="High Discount"/>
    <s v="Ok"/>
  </r>
  <r>
    <s v="ORD6018"/>
    <s v="Hard Disk"/>
    <n v="488"/>
    <n v="22000"/>
    <n v="3000"/>
    <s v="North"/>
    <d v="2139-04-27T00:00:00"/>
    <n v="9272000"/>
    <n v="1464000"/>
    <x v="3"/>
    <x v="115"/>
    <s v="High Discount"/>
    <s v="Ok"/>
  </r>
  <r>
    <s v="ORD6019"/>
    <s v="Laptop"/>
    <n v="172"/>
    <n v="1200"/>
    <n v="500"/>
    <s v="North"/>
    <d v="2139-05-04T00:00:00"/>
    <n v="120400"/>
    <n v="86000"/>
    <x v="4"/>
    <x v="115"/>
    <s v="High Discount"/>
    <s v="Ok"/>
  </r>
  <r>
    <s v="ORD6020"/>
    <s v="Monitor"/>
    <n v="426"/>
    <n v="1200"/>
    <n v="3000"/>
    <s v="West"/>
    <d v="2139-05-11T00:00:00"/>
    <n v="0"/>
    <n v="1278000"/>
    <x v="4"/>
    <x v="115"/>
    <s v="High Discount"/>
    <s v="Zero Sales"/>
  </r>
  <r>
    <s v="ORD6021"/>
    <s v="Hard Disk"/>
    <n v="192"/>
    <n v="4500"/>
    <n v="1000"/>
    <s v="North"/>
    <d v="2139-05-18T00:00:00"/>
    <n v="672000"/>
    <n v="192000"/>
    <x v="4"/>
    <x v="115"/>
    <s v="High Discount"/>
    <s v="Ok"/>
  </r>
  <r>
    <s v="ORD6022"/>
    <s v="Laptop"/>
    <n v="207"/>
    <n v="4500"/>
    <n v="500"/>
    <s v="North"/>
    <d v="2139-05-25T00:00:00"/>
    <n v="828000"/>
    <n v="103500"/>
    <x v="4"/>
    <x v="115"/>
    <s v="High Discount"/>
    <s v="Ok"/>
  </r>
  <r>
    <s v="ORD6023"/>
    <s v="Webcam"/>
    <n v="479"/>
    <n v="5500"/>
    <n v="5000"/>
    <s v="South"/>
    <d v="2139-06-01T00:00:00"/>
    <n v="239500"/>
    <n v="2395000"/>
    <x v="5"/>
    <x v="115"/>
    <s v="High Discount"/>
    <s v="Ok"/>
  </r>
  <r>
    <s v="ORD6024"/>
    <s v="Printer"/>
    <n v="497"/>
    <n v="1200"/>
    <n v="500"/>
    <s v="South"/>
    <d v="2139-06-08T00:00:00"/>
    <n v="347900"/>
    <n v="248500"/>
    <x v="5"/>
    <x v="115"/>
    <s v="High Discount"/>
    <s v="Ok"/>
  </r>
  <r>
    <s v="ORD6025"/>
    <s v="Printer"/>
    <n v="459"/>
    <n v="1200"/>
    <n v="2000"/>
    <s v="West"/>
    <d v="2139-06-15T00:00:00"/>
    <n v="0"/>
    <n v="918000"/>
    <x v="5"/>
    <x v="115"/>
    <s v="High Discount"/>
    <s v="Zero Sales"/>
  </r>
  <r>
    <s v="ORD6026"/>
    <s v="Keyboard"/>
    <n v="420"/>
    <n v="800"/>
    <n v="5000"/>
    <s v="West"/>
    <d v="2139-06-22T00:00:00"/>
    <n v="0"/>
    <n v="2100000"/>
    <x v="5"/>
    <x v="115"/>
    <s v="High Discount"/>
    <s v="Zero Sales"/>
  </r>
  <r>
    <s v="ORD6027"/>
    <s v="Printer"/>
    <n v="158"/>
    <n v="6000"/>
    <n v="1000"/>
    <s v="South"/>
    <d v="2139-06-29T00:00:00"/>
    <n v="790000"/>
    <n v="158000"/>
    <x v="5"/>
    <x v="115"/>
    <s v="High Discount"/>
    <s v="Ok"/>
  </r>
  <r>
    <s v="ORD6028"/>
    <s v="Mobile"/>
    <n v="85"/>
    <n v="800"/>
    <n v="400"/>
    <s v="North"/>
    <d v="2139-07-06T00:00:00"/>
    <n v="34000"/>
    <n v="34000"/>
    <x v="6"/>
    <x v="115"/>
    <s v="High Discount"/>
    <s v="Ok"/>
  </r>
  <r>
    <s v="ORD6029"/>
    <s v="Monitor"/>
    <n v="139"/>
    <n v="800"/>
    <n v="2000"/>
    <s v="North"/>
    <d v="2139-07-13T00:00:00"/>
    <n v="0"/>
    <n v="278000"/>
    <x v="6"/>
    <x v="115"/>
    <s v="High Discount"/>
    <s v="Zero Sales"/>
  </r>
  <r>
    <s v="ORD6030"/>
    <s v="Printer"/>
    <n v="464"/>
    <n v="4500"/>
    <n v="500"/>
    <s v="East"/>
    <d v="2139-07-20T00:00:00"/>
    <n v="1856000"/>
    <n v="232000"/>
    <x v="6"/>
    <x v="115"/>
    <s v="High Discount"/>
    <s v="Ok"/>
  </r>
  <r>
    <s v="ORD6031"/>
    <s v="Tablet"/>
    <n v="345"/>
    <n v="45000"/>
    <n v="300"/>
    <s v="West"/>
    <d v="2139-07-27T00:00:00"/>
    <n v="15421500"/>
    <n v="103500"/>
    <x v="6"/>
    <x v="115"/>
    <s v="Normal"/>
    <s v="Ok"/>
  </r>
  <r>
    <s v="ORD6032"/>
    <s v="Mobile"/>
    <n v="95"/>
    <n v="12000"/>
    <n v="3000"/>
    <s v="West"/>
    <d v="2139-08-03T00:00:00"/>
    <n v="855000"/>
    <n v="285000"/>
    <x v="7"/>
    <x v="115"/>
    <s v="High Discount"/>
    <s v="Ok"/>
  </r>
  <r>
    <s v="ORD6033"/>
    <s v="Hard Disk"/>
    <n v="537"/>
    <n v="5500"/>
    <n v="5000"/>
    <s v="West"/>
    <d v="2139-08-10T00:00:00"/>
    <n v="268500"/>
    <n v="2685000"/>
    <x v="7"/>
    <x v="115"/>
    <s v="High Discount"/>
    <s v="Ok"/>
  </r>
  <r>
    <s v="ORD6034"/>
    <s v="Mobile"/>
    <n v="219"/>
    <n v="5500"/>
    <n v="500"/>
    <s v="East"/>
    <d v="2139-08-17T00:00:00"/>
    <n v="1095000"/>
    <n v="109500"/>
    <x v="7"/>
    <x v="115"/>
    <s v="High Discount"/>
    <s v="Ok"/>
  </r>
  <r>
    <s v="ORD6035"/>
    <s v="Laptop"/>
    <n v="195"/>
    <n v="18000"/>
    <n v="400"/>
    <s v="East"/>
    <d v="2139-08-24T00:00:00"/>
    <n v="3432000"/>
    <n v="78000"/>
    <x v="7"/>
    <x v="115"/>
    <s v="High Discount"/>
    <s v="Ok"/>
  </r>
  <r>
    <s v="ORD6036"/>
    <s v="Keyboard"/>
    <n v="469"/>
    <n v="4500"/>
    <n v="100"/>
    <s v="North"/>
    <d v="2139-08-31T00:00:00"/>
    <n v="2063600"/>
    <n v="46900"/>
    <x v="7"/>
    <x v="115"/>
    <s v="Normal"/>
    <s v="Ok"/>
  </r>
  <r>
    <s v="ORD6037"/>
    <s v="Mouse"/>
    <n v="52"/>
    <n v="22000"/>
    <n v="400"/>
    <s v="South"/>
    <d v="2139-09-07T00:00:00"/>
    <n v="1123200"/>
    <n v="20800"/>
    <x v="8"/>
    <x v="115"/>
    <s v="High Discount"/>
    <s v="Ok"/>
  </r>
  <r>
    <s v="ORD6038"/>
    <s v="Mouse"/>
    <n v="312"/>
    <n v="5500"/>
    <n v="5000"/>
    <s v="South"/>
    <d v="2139-09-14T00:00:00"/>
    <n v="156000"/>
    <n v="1560000"/>
    <x v="8"/>
    <x v="115"/>
    <s v="High Discount"/>
    <s v="Ok"/>
  </r>
  <r>
    <s v="ORD6039"/>
    <s v="Webcam"/>
    <n v="370"/>
    <n v="18000"/>
    <n v="2000"/>
    <s v="South"/>
    <d v="2139-09-21T00:00:00"/>
    <n v="5920000"/>
    <n v="740000"/>
    <x v="8"/>
    <x v="115"/>
    <s v="High Discount"/>
    <s v="Ok"/>
  </r>
  <r>
    <s v="ORD6040"/>
    <s v="Monitor"/>
    <n v="295"/>
    <n v="6000"/>
    <n v="300"/>
    <s v="North"/>
    <d v="2139-09-28T00:00:00"/>
    <n v="1681500"/>
    <n v="88500"/>
    <x v="8"/>
    <x v="115"/>
    <s v="High Discount"/>
    <s v="Ok"/>
  </r>
  <r>
    <s v="ORD6041"/>
    <s v="Laptop"/>
    <n v="526"/>
    <n v="12000"/>
    <n v="300"/>
    <s v="South"/>
    <d v="2139-10-05T00:00:00"/>
    <n v="6154200"/>
    <n v="157800"/>
    <x v="9"/>
    <x v="115"/>
    <s v="Normal"/>
    <s v="Ok"/>
  </r>
  <r>
    <s v="ORD6042"/>
    <s v="Mouse"/>
    <n v="308"/>
    <n v="18000"/>
    <n v="100"/>
    <s v="East"/>
    <d v="2139-10-12T00:00:00"/>
    <n v="5513200"/>
    <n v="30800"/>
    <x v="9"/>
    <x v="115"/>
    <s v="Normal"/>
    <s v="Ok"/>
  </r>
  <r>
    <s v="ORD6043"/>
    <s v="Keyboard"/>
    <n v="142"/>
    <n v="12000"/>
    <n v="2000"/>
    <s v="East"/>
    <d v="2139-10-19T00:00:00"/>
    <n v="1420000"/>
    <n v="284000"/>
    <x v="9"/>
    <x v="115"/>
    <s v="High Discount"/>
    <s v="Ok"/>
  </r>
  <r>
    <s v="ORD6044"/>
    <s v="Hard Disk"/>
    <n v="582"/>
    <n v="15000"/>
    <n v="500"/>
    <s v="West"/>
    <d v="2139-10-26T00:00:00"/>
    <n v="8439000"/>
    <n v="291000"/>
    <x v="9"/>
    <x v="115"/>
    <s v="Normal"/>
    <s v="Ok"/>
  </r>
  <r>
    <s v="ORD6045"/>
    <s v="Mouse"/>
    <n v="388"/>
    <n v="15000"/>
    <n v="100"/>
    <s v="South"/>
    <d v="2139-11-02T00:00:00"/>
    <n v="5781200"/>
    <n v="38800"/>
    <x v="10"/>
    <x v="115"/>
    <s v="Normal"/>
    <s v="Ok"/>
  </r>
  <r>
    <s v="ORD6046"/>
    <s v="Tablet"/>
    <n v="309"/>
    <n v="45000"/>
    <n v="5000"/>
    <s v="East"/>
    <d v="2139-11-09T00:00:00"/>
    <n v="12360000"/>
    <n v="1545000"/>
    <x v="10"/>
    <x v="115"/>
    <s v="High Discount"/>
    <s v="Ok"/>
  </r>
  <r>
    <s v="ORD6047"/>
    <s v="Mobile"/>
    <n v="286"/>
    <n v="45000"/>
    <n v="100"/>
    <s v="West"/>
    <d v="2139-11-16T00:00:00"/>
    <n v="12841400"/>
    <n v="28600"/>
    <x v="10"/>
    <x v="115"/>
    <s v="Normal"/>
    <s v="Ok"/>
  </r>
  <r>
    <s v="ORD6048"/>
    <s v="Mouse"/>
    <n v="190"/>
    <n v="22000"/>
    <n v="200"/>
    <s v="South"/>
    <d v="2139-11-23T00:00:00"/>
    <n v="4142000"/>
    <n v="38000"/>
    <x v="10"/>
    <x v="115"/>
    <s v="High Discount"/>
    <s v="Ok"/>
  </r>
  <r>
    <s v="ORD6049"/>
    <s v="Laptop"/>
    <n v="529"/>
    <n v="18000"/>
    <n v="500"/>
    <s v="South"/>
    <d v="2139-11-30T00:00:00"/>
    <n v="9257500"/>
    <n v="264500"/>
    <x v="10"/>
    <x v="115"/>
    <s v="Normal"/>
    <s v="Ok"/>
  </r>
  <r>
    <s v="ORD6050"/>
    <s v="Printer"/>
    <n v="399"/>
    <n v="22000"/>
    <n v="3000"/>
    <s v="East"/>
    <d v="2139-12-07T00:00:00"/>
    <n v="7581000"/>
    <n v="1197000"/>
    <x v="11"/>
    <x v="115"/>
    <s v="High Discount"/>
    <s v="Ok"/>
  </r>
  <r>
    <s v="ORD6051"/>
    <s v="Printer"/>
    <n v="179"/>
    <n v="12000"/>
    <n v="1000"/>
    <s v="West"/>
    <d v="2139-12-14T00:00:00"/>
    <n v="1969000"/>
    <n v="179000"/>
    <x v="11"/>
    <x v="115"/>
    <s v="High Discount"/>
    <s v="Ok"/>
  </r>
  <r>
    <s v="ORD6052"/>
    <s v="Hard Disk"/>
    <n v="586"/>
    <n v="15000"/>
    <n v="100"/>
    <s v="West"/>
    <d v="2139-12-21T00:00:00"/>
    <n v="8731400"/>
    <n v="58600"/>
    <x v="11"/>
    <x v="115"/>
    <s v="Normal"/>
    <s v="Ok"/>
  </r>
  <r>
    <s v="ORD6053"/>
    <s v="Printer"/>
    <n v="60"/>
    <n v="18000"/>
    <n v="5000"/>
    <s v="East"/>
    <d v="2139-12-28T00:00:00"/>
    <n v="780000"/>
    <n v="300000"/>
    <x v="11"/>
    <x v="115"/>
    <s v="High Discount"/>
    <s v="Ok"/>
  </r>
  <r>
    <s v="ORD6054"/>
    <s v="Hard Disk"/>
    <n v="306"/>
    <n v="15000"/>
    <n v="500"/>
    <s v="East"/>
    <d v="2140-01-04T00:00:00"/>
    <n v="4437000"/>
    <n v="153000"/>
    <x v="0"/>
    <x v="116"/>
    <s v="High Discount"/>
    <s v="Ok"/>
  </r>
  <r>
    <s v="ORD6055"/>
    <s v="Laptop"/>
    <n v="418"/>
    <n v="1200"/>
    <n v="100"/>
    <s v="East"/>
    <d v="2140-01-11T00:00:00"/>
    <n v="459800"/>
    <n v="41800"/>
    <x v="0"/>
    <x v="116"/>
    <s v="Normal"/>
    <s v="Ok"/>
  </r>
  <r>
    <s v="ORD6056"/>
    <s v="Monitor"/>
    <n v="443"/>
    <n v="6000"/>
    <n v="2000"/>
    <s v="South"/>
    <d v="2140-01-18T00:00:00"/>
    <n v="1772000"/>
    <n v="886000"/>
    <x v="0"/>
    <x v="116"/>
    <s v="High Discount"/>
    <s v="Ok"/>
  </r>
  <r>
    <s v="ORD6057"/>
    <s v="Printer"/>
    <n v="468"/>
    <n v="6000"/>
    <n v="200"/>
    <s v="East"/>
    <d v="2140-01-25T00:00:00"/>
    <n v="2714400"/>
    <n v="93600"/>
    <x v="0"/>
    <x v="116"/>
    <s v="Normal"/>
    <s v="Ok"/>
  </r>
  <r>
    <s v="ORD6058"/>
    <s v="Webcam"/>
    <n v="68"/>
    <n v="1200"/>
    <n v="1000"/>
    <s v="East"/>
    <d v="2140-02-01T00:00:00"/>
    <n v="13600"/>
    <n v="68000"/>
    <x v="1"/>
    <x v="116"/>
    <s v="High Discount"/>
    <s v="Ok"/>
  </r>
  <r>
    <s v="ORD6059"/>
    <s v="Keyboard"/>
    <n v="159"/>
    <n v="5500"/>
    <n v="300"/>
    <s v="North"/>
    <d v="2140-02-08T00:00:00"/>
    <n v="826800"/>
    <n v="47700"/>
    <x v="1"/>
    <x v="116"/>
    <s v="High Discount"/>
    <s v="Ok"/>
  </r>
  <r>
    <s v="ORD6060"/>
    <s v="Mobile"/>
    <n v="486"/>
    <n v="6000"/>
    <n v="1500"/>
    <s v="East"/>
    <d v="2140-02-15T00:00:00"/>
    <n v="2187000"/>
    <n v="729000"/>
    <x v="1"/>
    <x v="116"/>
    <s v="High Discount"/>
    <s v="Ok"/>
  </r>
  <r>
    <s v="ORD6061"/>
    <s v="Printer"/>
    <n v="554"/>
    <n v="4500"/>
    <n v="3000"/>
    <s v="East"/>
    <d v="2140-02-22T00:00:00"/>
    <n v="831000"/>
    <n v="1662000"/>
    <x v="1"/>
    <x v="116"/>
    <s v="High Discount"/>
    <s v="Ok"/>
  </r>
  <r>
    <s v="ORD6062"/>
    <s v="Hard Disk"/>
    <n v="83"/>
    <n v="15000"/>
    <n v="2000"/>
    <s v="South"/>
    <d v="2140-02-29T00:00:00"/>
    <n v="1079000"/>
    <n v="166000"/>
    <x v="1"/>
    <x v="116"/>
    <s v="High Discount"/>
    <s v="Ok"/>
  </r>
  <r>
    <s v="ORD6063"/>
    <s v="Laptop"/>
    <n v="337"/>
    <n v="800"/>
    <n v="1000"/>
    <s v="West"/>
    <d v="2140-03-07T00:00:00"/>
    <n v="0"/>
    <n v="337000"/>
    <x v="2"/>
    <x v="116"/>
    <s v="High Discount"/>
    <s v="Zero Sales"/>
  </r>
  <r>
    <s v="ORD6064"/>
    <s v="Printer"/>
    <n v="304"/>
    <n v="15000"/>
    <n v="500"/>
    <s v="South"/>
    <d v="2140-03-14T00:00:00"/>
    <n v="4408000"/>
    <n v="152000"/>
    <x v="2"/>
    <x v="116"/>
    <s v="High Discount"/>
    <s v="Ok"/>
  </r>
  <r>
    <s v="ORD6065"/>
    <s v="Mouse"/>
    <n v="183"/>
    <n v="15000"/>
    <n v="200"/>
    <s v="North"/>
    <d v="2140-03-21T00:00:00"/>
    <n v="2708400"/>
    <n v="36600"/>
    <x v="2"/>
    <x v="116"/>
    <s v="High Discount"/>
    <s v="Ok"/>
  </r>
  <r>
    <s v="ORD6066"/>
    <s v="Printer"/>
    <n v="548"/>
    <n v="22000"/>
    <n v="2000"/>
    <s v="East"/>
    <d v="2140-03-28T00:00:00"/>
    <n v="10960000"/>
    <n v="1096000"/>
    <x v="2"/>
    <x v="116"/>
    <s v="High Discount"/>
    <s v="Ok"/>
  </r>
  <r>
    <s v="ORD6067"/>
    <s v="Hard Disk"/>
    <n v="446"/>
    <n v="800"/>
    <n v="5000"/>
    <s v="East"/>
    <d v="2140-04-04T00:00:00"/>
    <n v="0"/>
    <n v="2230000"/>
    <x v="3"/>
    <x v="116"/>
    <s v="High Discount"/>
    <s v="Zero Sales"/>
  </r>
  <r>
    <s v="ORD6068"/>
    <s v="Tablet"/>
    <n v="536"/>
    <n v="800"/>
    <n v="400"/>
    <s v="East"/>
    <d v="2140-04-11T00:00:00"/>
    <n v="214400"/>
    <n v="214400"/>
    <x v="3"/>
    <x v="116"/>
    <s v="Normal"/>
    <s v="Ok"/>
  </r>
  <r>
    <s v="ORD6069"/>
    <s v="Tablet"/>
    <n v="262"/>
    <n v="4500"/>
    <n v="5000"/>
    <s v="East"/>
    <d v="2140-04-18T00:00:00"/>
    <n v="0"/>
    <n v="1310000"/>
    <x v="3"/>
    <x v="116"/>
    <s v="High Discount"/>
    <s v="Zero Sales"/>
  </r>
  <r>
    <s v="ORD6070"/>
    <s v="Printer"/>
    <n v="399"/>
    <n v="45000"/>
    <n v="3000"/>
    <s v="East"/>
    <d v="2140-04-25T00:00:00"/>
    <n v="16758000"/>
    <n v="1197000"/>
    <x v="3"/>
    <x v="116"/>
    <s v="High Discount"/>
    <s v="Ok"/>
  </r>
  <r>
    <s v="ORD6071"/>
    <s v="Mobile"/>
    <n v="68"/>
    <n v="15000"/>
    <n v="200"/>
    <s v="East"/>
    <d v="2140-05-02T00:00:00"/>
    <n v="1006400"/>
    <n v="13600"/>
    <x v="4"/>
    <x v="116"/>
    <s v="High Discount"/>
    <s v="Ok"/>
  </r>
  <r>
    <s v="ORD6072"/>
    <s v="Laptop"/>
    <n v="168"/>
    <n v="45000"/>
    <n v="2000"/>
    <s v="North"/>
    <d v="2140-05-09T00:00:00"/>
    <n v="7224000"/>
    <n v="336000"/>
    <x v="4"/>
    <x v="116"/>
    <s v="High Discount"/>
    <s v="Ok"/>
  </r>
  <r>
    <s v="ORD6073"/>
    <s v="Webcam"/>
    <n v="351"/>
    <n v="5500"/>
    <n v="1000"/>
    <s v="East"/>
    <d v="2140-05-16T00:00:00"/>
    <n v="1579500"/>
    <n v="351000"/>
    <x v="4"/>
    <x v="116"/>
    <s v="High Discount"/>
    <s v="Ok"/>
  </r>
  <r>
    <s v="ORD6074"/>
    <s v="Webcam"/>
    <n v="334"/>
    <n v="12000"/>
    <n v="3000"/>
    <s v="East"/>
    <d v="2140-05-23T00:00:00"/>
    <n v="3006000"/>
    <n v="1002000"/>
    <x v="4"/>
    <x v="116"/>
    <s v="High Discount"/>
    <s v="Ok"/>
  </r>
  <r>
    <s v="ORD6075"/>
    <s v="Printer"/>
    <n v="276"/>
    <n v="15000"/>
    <n v="3000"/>
    <s v="East"/>
    <d v="2140-05-30T00:00:00"/>
    <n v="3312000"/>
    <n v="828000"/>
    <x v="4"/>
    <x v="116"/>
    <s v="High Discount"/>
    <s v="Ok"/>
  </r>
  <r>
    <s v="ORD6076"/>
    <s v="Printer"/>
    <n v="556"/>
    <n v="800"/>
    <n v="2000"/>
    <s v="North"/>
    <d v="2140-06-06T00:00:00"/>
    <n v="0"/>
    <n v="1112000"/>
    <x v="5"/>
    <x v="116"/>
    <s v="High Discount"/>
    <s v="Zero Sales"/>
  </r>
  <r>
    <s v="ORD6077"/>
    <s v="Tablet"/>
    <n v="550"/>
    <n v="800"/>
    <n v="5000"/>
    <s v="East"/>
    <d v="2140-06-13T00:00:00"/>
    <n v="0"/>
    <n v="2750000"/>
    <x v="5"/>
    <x v="116"/>
    <s v="High Discount"/>
    <s v="Zero Sales"/>
  </r>
  <r>
    <s v="ORD6078"/>
    <s v="Hard Disk"/>
    <n v="261"/>
    <n v="1200"/>
    <n v="3000"/>
    <s v="North"/>
    <d v="2140-06-20T00:00:00"/>
    <n v="0"/>
    <n v="783000"/>
    <x v="5"/>
    <x v="116"/>
    <s v="High Discount"/>
    <s v="Zero Sales"/>
  </r>
  <r>
    <s v="ORD6079"/>
    <s v="Mobile"/>
    <n v="405"/>
    <n v="15000"/>
    <n v="200"/>
    <s v="South"/>
    <d v="2140-06-27T00:00:00"/>
    <n v="5994000"/>
    <n v="81000"/>
    <x v="5"/>
    <x v="116"/>
    <s v="Normal"/>
    <s v="Ok"/>
  </r>
  <r>
    <s v="ORD6080"/>
    <s v="Printer"/>
    <n v="536"/>
    <n v="4500"/>
    <n v="2000"/>
    <s v="East"/>
    <d v="2140-07-04T00:00:00"/>
    <n v="1340000"/>
    <n v="1072000"/>
    <x v="6"/>
    <x v="116"/>
    <s v="High Discount"/>
    <s v="Ok"/>
  </r>
  <r>
    <s v="ORD6081"/>
    <s v="Webcam"/>
    <n v="370"/>
    <n v="800"/>
    <n v="400"/>
    <s v="West"/>
    <d v="2140-07-11T00:00:00"/>
    <n v="148000"/>
    <n v="148000"/>
    <x v="6"/>
    <x v="116"/>
    <s v="High Discount"/>
    <s v="Ok"/>
  </r>
  <r>
    <s v="ORD6082"/>
    <s v="Laptop"/>
    <n v="272"/>
    <n v="5500"/>
    <n v="100"/>
    <s v="North"/>
    <d v="2140-07-18T00:00:00"/>
    <n v="1468800"/>
    <n v="27200"/>
    <x v="6"/>
    <x v="116"/>
    <s v="Normal"/>
    <s v="Ok"/>
  </r>
  <r>
    <s v="ORD6083"/>
    <s v="Monitor"/>
    <n v="240"/>
    <n v="15000"/>
    <n v="3000"/>
    <s v="South"/>
    <d v="2140-07-25T00:00:00"/>
    <n v="2880000"/>
    <n v="720000"/>
    <x v="6"/>
    <x v="116"/>
    <s v="High Discount"/>
    <s v="Ok"/>
  </r>
  <r>
    <s v="ORD6084"/>
    <s v="Mouse"/>
    <n v="549"/>
    <n v="4500"/>
    <n v="500"/>
    <s v="North"/>
    <d v="2140-08-01T00:00:00"/>
    <n v="2196000"/>
    <n v="274500"/>
    <x v="7"/>
    <x v="116"/>
    <s v="Normal"/>
    <s v="Ok"/>
  </r>
  <r>
    <s v="ORD6085"/>
    <s v="Printer"/>
    <n v="544"/>
    <n v="15000"/>
    <n v="1500"/>
    <s v="North"/>
    <d v="2140-08-08T00:00:00"/>
    <n v="7344000"/>
    <n v="816000"/>
    <x v="7"/>
    <x v="116"/>
    <s v="High Discount"/>
    <s v="Ok"/>
  </r>
  <r>
    <s v="ORD6086"/>
    <s v="Hard Disk"/>
    <n v="286"/>
    <n v="800"/>
    <n v="2000"/>
    <s v="South"/>
    <d v="2140-08-15T00:00:00"/>
    <n v="0"/>
    <n v="572000"/>
    <x v="7"/>
    <x v="116"/>
    <s v="High Discount"/>
    <s v="Zero Sales"/>
  </r>
  <r>
    <s v="ORD6087"/>
    <s v="Printer"/>
    <n v="71"/>
    <n v="22000"/>
    <n v="200"/>
    <s v="East"/>
    <d v="2140-08-22T00:00:00"/>
    <n v="1547800"/>
    <n v="14200"/>
    <x v="7"/>
    <x v="116"/>
    <s v="High Discount"/>
    <s v="Ok"/>
  </r>
  <r>
    <s v="ORD6088"/>
    <s v="Hard Disk"/>
    <n v="376"/>
    <n v="45000"/>
    <n v="500"/>
    <s v="East"/>
    <d v="2140-08-29T00:00:00"/>
    <n v="16732000"/>
    <n v="188000"/>
    <x v="7"/>
    <x v="116"/>
    <s v="High Discount"/>
    <s v="Ok"/>
  </r>
  <r>
    <s v="ORD6089"/>
    <s v="Mobile"/>
    <n v="594"/>
    <n v="5500"/>
    <n v="300"/>
    <s v="North"/>
    <d v="2140-09-05T00:00:00"/>
    <n v="3088800"/>
    <n v="178200"/>
    <x v="8"/>
    <x v="116"/>
    <s v="Normal"/>
    <s v="Ok"/>
  </r>
  <r>
    <s v="ORD6090"/>
    <s v="Monitor"/>
    <n v="176"/>
    <n v="4500"/>
    <n v="5000"/>
    <s v="South"/>
    <d v="2140-09-12T00:00:00"/>
    <n v="0"/>
    <n v="880000"/>
    <x v="8"/>
    <x v="116"/>
    <s v="High Discount"/>
    <s v="Zero Sales"/>
  </r>
  <r>
    <s v="ORD6091"/>
    <s v="Keyboard"/>
    <n v="414"/>
    <n v="15000"/>
    <n v="1500"/>
    <s v="East"/>
    <d v="2140-09-19T00:00:00"/>
    <n v="5589000"/>
    <n v="621000"/>
    <x v="8"/>
    <x v="116"/>
    <s v="High Discount"/>
    <s v="Ok"/>
  </r>
  <r>
    <s v="ORD6092"/>
    <s v="Laptop"/>
    <n v="93"/>
    <n v="22000"/>
    <n v="100"/>
    <s v="North"/>
    <d v="2140-09-26T00:00:00"/>
    <n v="2036700"/>
    <n v="9300"/>
    <x v="8"/>
    <x v="116"/>
    <s v="High Discount"/>
    <s v="Ok"/>
  </r>
  <r>
    <s v="ORD6093"/>
    <s v="Laptop"/>
    <n v="568"/>
    <n v="5500"/>
    <n v="100"/>
    <s v="West"/>
    <d v="2140-10-03T00:00:00"/>
    <n v="3067200"/>
    <n v="56800"/>
    <x v="9"/>
    <x v="116"/>
    <s v="Normal"/>
    <s v="Ok"/>
  </r>
  <r>
    <s v="ORD6094"/>
    <s v="Hard Disk"/>
    <n v="177"/>
    <n v="4500"/>
    <n v="300"/>
    <s v="South"/>
    <d v="2140-10-10T00:00:00"/>
    <n v="743400"/>
    <n v="53100"/>
    <x v="9"/>
    <x v="116"/>
    <s v="High Discount"/>
    <s v="Ok"/>
  </r>
  <r>
    <s v="ORD6095"/>
    <s v="Tablet"/>
    <n v="179"/>
    <n v="22000"/>
    <n v="5000"/>
    <s v="West"/>
    <d v="2140-10-17T00:00:00"/>
    <n v="3043000"/>
    <n v="895000"/>
    <x v="9"/>
    <x v="116"/>
    <s v="High Discount"/>
    <s v="Ok"/>
  </r>
  <r>
    <s v="ORD6096"/>
    <s v="Hard Disk"/>
    <n v="578"/>
    <n v="22000"/>
    <n v="200"/>
    <s v="West"/>
    <d v="2140-10-24T00:00:00"/>
    <n v="12600400"/>
    <n v="115600"/>
    <x v="9"/>
    <x v="116"/>
    <s v="Normal"/>
    <s v="Ok"/>
  </r>
  <r>
    <s v="ORD6097"/>
    <s v="Tablet"/>
    <n v="370"/>
    <n v="15000"/>
    <n v="400"/>
    <s v="North"/>
    <d v="2140-10-31T00:00:00"/>
    <n v="5402000"/>
    <n v="148000"/>
    <x v="9"/>
    <x v="116"/>
    <s v="High Discount"/>
    <s v="Ok"/>
  </r>
  <r>
    <s v="ORD6098"/>
    <s v="Speaker"/>
    <n v="235"/>
    <n v="18000"/>
    <n v="5000"/>
    <s v="South"/>
    <d v="2140-11-07T00:00:00"/>
    <n v="3055000"/>
    <n v="1175000"/>
    <x v="10"/>
    <x v="116"/>
    <s v="High Discount"/>
    <s v="Ok"/>
  </r>
  <r>
    <s v="ORD6099"/>
    <s v="Webcam"/>
    <n v="397"/>
    <n v="5500"/>
    <n v="100"/>
    <s v="East"/>
    <d v="2140-11-14T00:00:00"/>
    <n v="2143800"/>
    <n v="39700"/>
    <x v="10"/>
    <x v="116"/>
    <s v="Normal"/>
    <s v="Ok"/>
  </r>
  <r>
    <s v="ORD6100"/>
    <s v="Laptop"/>
    <n v="530"/>
    <n v="15000"/>
    <n v="300"/>
    <s v="East"/>
    <d v="2140-11-21T00:00:00"/>
    <n v="7791000"/>
    <n v="159000"/>
    <x v="10"/>
    <x v="116"/>
    <s v="Normal"/>
    <s v="Ok"/>
  </r>
  <r>
    <s v="ORD6101"/>
    <s v="Mobile"/>
    <n v="410"/>
    <n v="15000"/>
    <n v="1500"/>
    <s v="North"/>
    <d v="2140-11-28T00:00:00"/>
    <n v="5535000"/>
    <n v="615000"/>
    <x v="10"/>
    <x v="116"/>
    <s v="High Discount"/>
    <s v="Ok"/>
  </r>
  <r>
    <s v="ORD6102"/>
    <s v="Hard Disk"/>
    <n v="336"/>
    <n v="45000"/>
    <n v="400"/>
    <s v="East"/>
    <d v="2140-12-05T00:00:00"/>
    <n v="14985600"/>
    <n v="134400"/>
    <x v="11"/>
    <x v="116"/>
    <s v="High Discount"/>
    <s v="Ok"/>
  </r>
  <r>
    <s v="ORD6103"/>
    <s v="Mobile"/>
    <n v="231"/>
    <n v="5500"/>
    <n v="400"/>
    <s v="East"/>
    <d v="2140-12-12T00:00:00"/>
    <n v="1178100"/>
    <n v="92400"/>
    <x v="11"/>
    <x v="116"/>
    <s v="High Discount"/>
    <s v="Ok"/>
  </r>
  <r>
    <s v="ORD6104"/>
    <s v="Monitor"/>
    <n v="500"/>
    <n v="18000"/>
    <n v="300"/>
    <s v="West"/>
    <d v="2140-12-19T00:00:00"/>
    <n v="8850000"/>
    <n v="150000"/>
    <x v="11"/>
    <x v="116"/>
    <s v="Normal"/>
    <s v="Ok"/>
  </r>
  <r>
    <s v="ORD6105"/>
    <s v="Mobile"/>
    <n v="146"/>
    <n v="1200"/>
    <n v="2000"/>
    <s v="West"/>
    <d v="2140-12-26T00:00:00"/>
    <n v="0"/>
    <n v="292000"/>
    <x v="11"/>
    <x v="116"/>
    <s v="High Discount"/>
    <s v="Zero Sales"/>
  </r>
  <r>
    <s v="ORD6106"/>
    <s v="Printer"/>
    <n v="363"/>
    <n v="12000"/>
    <n v="1000"/>
    <s v="South"/>
    <d v="2141-01-02T00:00:00"/>
    <n v="3993000"/>
    <n v="363000"/>
    <x v="0"/>
    <x v="117"/>
    <s v="High Discount"/>
    <s v="Ok"/>
  </r>
  <r>
    <s v="ORD6107"/>
    <s v="Webcam"/>
    <n v="595"/>
    <n v="22000"/>
    <n v="200"/>
    <s v="West"/>
    <d v="2141-01-09T00:00:00"/>
    <n v="12971000"/>
    <n v="119000"/>
    <x v="0"/>
    <x v="117"/>
    <s v="Normal"/>
    <s v="Ok"/>
  </r>
  <r>
    <s v="ORD6108"/>
    <s v="Printer"/>
    <n v="70"/>
    <n v="5500"/>
    <n v="400"/>
    <s v="East"/>
    <d v="2141-01-16T00:00:00"/>
    <n v="357000"/>
    <n v="28000"/>
    <x v="0"/>
    <x v="117"/>
    <s v="High Discount"/>
    <s v="Ok"/>
  </r>
  <r>
    <s v="ORD6109"/>
    <s v="Mouse"/>
    <n v="546"/>
    <n v="6000"/>
    <n v="5000"/>
    <s v="South"/>
    <d v="2141-01-23T00:00:00"/>
    <n v="546000"/>
    <n v="2730000"/>
    <x v="0"/>
    <x v="117"/>
    <s v="High Discount"/>
    <s v="Ok"/>
  </r>
  <r>
    <s v="ORD6110"/>
    <s v="Hard Disk"/>
    <n v="452"/>
    <n v="15000"/>
    <n v="1000"/>
    <s v="South"/>
    <d v="2141-01-30T00:00:00"/>
    <n v="6328000"/>
    <n v="452000"/>
    <x v="0"/>
    <x v="117"/>
    <s v="High Discount"/>
    <s v="Ok"/>
  </r>
  <r>
    <s v="ORD6111"/>
    <s v="Laptop"/>
    <n v="173"/>
    <n v="4500"/>
    <n v="500"/>
    <s v="North"/>
    <d v="2141-02-06T00:00:00"/>
    <n v="692000"/>
    <n v="86500"/>
    <x v="1"/>
    <x v="117"/>
    <s v="High Discount"/>
    <s v="Ok"/>
  </r>
  <r>
    <s v="ORD6112"/>
    <s v="Hard Disk"/>
    <n v="168"/>
    <n v="22000"/>
    <n v="100"/>
    <s v="West"/>
    <d v="2141-02-13T00:00:00"/>
    <n v="3679200"/>
    <n v="16800"/>
    <x v="1"/>
    <x v="117"/>
    <s v="Normal"/>
    <s v="Ok"/>
  </r>
  <r>
    <s v="ORD6113"/>
    <s v="Webcam"/>
    <n v="526"/>
    <n v="5500"/>
    <n v="5000"/>
    <s v="South"/>
    <d v="2141-02-20T00:00:00"/>
    <n v="263000"/>
    <n v="2630000"/>
    <x v="1"/>
    <x v="117"/>
    <s v="High Discount"/>
    <s v="Ok"/>
  </r>
  <r>
    <s v="ORD6114"/>
    <s v="Keyboard"/>
    <n v="152"/>
    <n v="45000"/>
    <n v="300"/>
    <s v="East"/>
    <d v="2141-02-27T00:00:00"/>
    <n v="6794400"/>
    <n v="45600"/>
    <x v="1"/>
    <x v="117"/>
    <s v="High Discount"/>
    <s v="Ok"/>
  </r>
  <r>
    <s v="ORD6115"/>
    <s v="Keyboard"/>
    <n v="382"/>
    <n v="4500"/>
    <n v="1000"/>
    <s v="South"/>
    <d v="2141-03-06T00:00:00"/>
    <n v="1337000"/>
    <n v="382000"/>
    <x v="2"/>
    <x v="117"/>
    <s v="High Discount"/>
    <s v="Ok"/>
  </r>
  <r>
    <s v="ORD6116"/>
    <s v="Mouse"/>
    <n v="508"/>
    <n v="4500"/>
    <n v="100"/>
    <s v="South"/>
    <d v="2141-03-13T00:00:00"/>
    <n v="2235200"/>
    <n v="50800"/>
    <x v="2"/>
    <x v="117"/>
    <s v="Normal"/>
    <s v="Ok"/>
  </r>
  <r>
    <s v="ORD6117"/>
    <s v="Webcam"/>
    <n v="179"/>
    <n v="45000"/>
    <n v="1500"/>
    <s v="North"/>
    <d v="2141-03-20T00:00:00"/>
    <n v="7786500"/>
    <n v="268500"/>
    <x v="2"/>
    <x v="117"/>
    <s v="High Discount"/>
    <s v="Ok"/>
  </r>
  <r>
    <s v="ORD6118"/>
    <s v="Speaker"/>
    <n v="183"/>
    <n v="6000"/>
    <n v="2000"/>
    <s v="East"/>
    <d v="2141-03-27T00:00:00"/>
    <n v="732000"/>
    <n v="366000"/>
    <x v="2"/>
    <x v="117"/>
    <s v="High Discount"/>
    <s v="Ok"/>
  </r>
  <r>
    <s v="ORD6119"/>
    <s v="Speaker"/>
    <n v="206"/>
    <n v="5500"/>
    <n v="1500"/>
    <s v="East"/>
    <d v="2141-04-03T00:00:00"/>
    <n v="824000"/>
    <n v="309000"/>
    <x v="3"/>
    <x v="117"/>
    <s v="High Discount"/>
    <s v="Ok"/>
  </r>
  <r>
    <s v="ORD6120"/>
    <s v="Speaker"/>
    <n v="474"/>
    <n v="45000"/>
    <n v="5000"/>
    <s v="West"/>
    <d v="2141-04-10T00:00:00"/>
    <n v="18960000"/>
    <n v="2370000"/>
    <x v="3"/>
    <x v="117"/>
    <s v="High Discount"/>
    <s v="Ok"/>
  </r>
  <r>
    <s v="ORD6121"/>
    <s v="Laptop"/>
    <n v="484"/>
    <n v="800"/>
    <n v="300"/>
    <s v="East"/>
    <d v="2141-04-17T00:00:00"/>
    <n v="242000"/>
    <n v="145200"/>
    <x v="3"/>
    <x v="117"/>
    <s v="Normal"/>
    <s v="Ok"/>
  </r>
  <r>
    <s v="ORD6122"/>
    <s v="Laptop"/>
    <n v="438"/>
    <n v="4500"/>
    <n v="3000"/>
    <s v="South"/>
    <d v="2141-04-24T00:00:00"/>
    <n v="657000"/>
    <n v="1314000"/>
    <x v="3"/>
    <x v="117"/>
    <s v="High Discount"/>
    <s v="Ok"/>
  </r>
  <r>
    <s v="ORD6123"/>
    <s v="Speaker"/>
    <n v="367"/>
    <n v="22000"/>
    <n v="3000"/>
    <s v="East"/>
    <d v="2141-05-01T00:00:00"/>
    <n v="6973000"/>
    <n v="1101000"/>
    <x v="4"/>
    <x v="117"/>
    <s v="High Discount"/>
    <s v="Ok"/>
  </r>
  <r>
    <s v="ORD6124"/>
    <s v="Keyboard"/>
    <n v="554"/>
    <n v="800"/>
    <n v="2000"/>
    <s v="East"/>
    <d v="2141-05-08T00:00:00"/>
    <n v="0"/>
    <n v="1108000"/>
    <x v="4"/>
    <x v="117"/>
    <s v="High Discount"/>
    <s v="Zero Sales"/>
  </r>
  <r>
    <s v="ORD6125"/>
    <s v="Webcam"/>
    <n v="239"/>
    <n v="22000"/>
    <n v="5000"/>
    <s v="South"/>
    <d v="2141-05-15T00:00:00"/>
    <n v="4063000"/>
    <n v="1195000"/>
    <x v="4"/>
    <x v="117"/>
    <s v="High Discount"/>
    <s v="Ok"/>
  </r>
  <r>
    <s v="ORD6126"/>
    <s v="Mobile"/>
    <n v="460"/>
    <n v="1200"/>
    <n v="400"/>
    <s v="North"/>
    <d v="2141-05-22T00:00:00"/>
    <n v="368000"/>
    <n v="184000"/>
    <x v="4"/>
    <x v="117"/>
    <s v="Normal"/>
    <s v="Ok"/>
  </r>
  <r>
    <s v="ORD6127"/>
    <s v="Webcam"/>
    <n v="101"/>
    <n v="15000"/>
    <n v="2000"/>
    <s v="West"/>
    <d v="2141-05-29T00:00:00"/>
    <n v="1313000"/>
    <n v="202000"/>
    <x v="4"/>
    <x v="117"/>
    <s v="High Discount"/>
    <s v="Ok"/>
  </r>
  <r>
    <s v="ORD6128"/>
    <s v="Speaker"/>
    <n v="495"/>
    <n v="5500"/>
    <n v="1500"/>
    <s v="West"/>
    <d v="2141-06-05T00:00:00"/>
    <n v="1980000"/>
    <n v="742500"/>
    <x v="5"/>
    <x v="117"/>
    <s v="High Discount"/>
    <s v="Ok"/>
  </r>
  <r>
    <s v="ORD6129"/>
    <s v="Webcam"/>
    <n v="493"/>
    <n v="12000"/>
    <n v="300"/>
    <s v="North"/>
    <d v="2141-06-12T00:00:00"/>
    <n v="5768100"/>
    <n v="147900"/>
    <x v="5"/>
    <x v="117"/>
    <s v="Normal"/>
    <s v="Ok"/>
  </r>
  <r>
    <s v="ORD6130"/>
    <s v="Monitor"/>
    <n v="431"/>
    <n v="12000"/>
    <n v="200"/>
    <s v="South"/>
    <d v="2141-06-19T00:00:00"/>
    <n v="5085800"/>
    <n v="86200"/>
    <x v="5"/>
    <x v="117"/>
    <s v="Normal"/>
    <s v="Ok"/>
  </r>
  <r>
    <s v="ORD6131"/>
    <s v="Laptop"/>
    <n v="423"/>
    <n v="15000"/>
    <n v="100"/>
    <s v="West"/>
    <d v="2141-06-26T00:00:00"/>
    <n v="6302700"/>
    <n v="42300"/>
    <x v="5"/>
    <x v="117"/>
    <s v="Normal"/>
    <s v="Ok"/>
  </r>
  <r>
    <s v="ORD6132"/>
    <s v="Laptop"/>
    <n v="424"/>
    <n v="1200"/>
    <n v="5000"/>
    <s v="North"/>
    <d v="2141-07-03T00:00:00"/>
    <n v="0"/>
    <n v="2120000"/>
    <x v="6"/>
    <x v="117"/>
    <s v="High Discount"/>
    <s v="Zero Sales"/>
  </r>
  <r>
    <s v="ORD6133"/>
    <s v="Keyboard"/>
    <n v="438"/>
    <n v="45000"/>
    <n v="2000"/>
    <s v="North"/>
    <d v="2141-07-10T00:00:00"/>
    <n v="18834000"/>
    <n v="876000"/>
    <x v="6"/>
    <x v="117"/>
    <s v="High Discount"/>
    <s v="Ok"/>
  </r>
  <r>
    <s v="ORD6134"/>
    <s v="Mobile"/>
    <n v="528"/>
    <n v="5500"/>
    <n v="1000"/>
    <s v="North"/>
    <d v="2141-07-17T00:00:00"/>
    <n v="2376000"/>
    <n v="528000"/>
    <x v="6"/>
    <x v="117"/>
    <s v="High Discount"/>
    <s v="Ok"/>
  </r>
  <r>
    <s v="ORD6135"/>
    <s v="Speaker"/>
    <n v="453"/>
    <n v="18000"/>
    <n v="1000"/>
    <s v="West"/>
    <d v="2141-07-24T00:00:00"/>
    <n v="7701000"/>
    <n v="453000"/>
    <x v="6"/>
    <x v="117"/>
    <s v="High Discount"/>
    <s v="Ok"/>
  </r>
  <r>
    <s v="ORD6136"/>
    <s v="Hard Disk"/>
    <n v="517"/>
    <n v="800"/>
    <n v="400"/>
    <s v="West"/>
    <d v="2141-07-31T00:00:00"/>
    <n v="206800"/>
    <n v="206800"/>
    <x v="6"/>
    <x v="117"/>
    <s v="Normal"/>
    <s v="Ok"/>
  </r>
  <r>
    <s v="ORD6137"/>
    <s v="Keyboard"/>
    <n v="554"/>
    <n v="4500"/>
    <n v="5000"/>
    <s v="West"/>
    <d v="2141-08-07T00:00:00"/>
    <n v="0"/>
    <n v="2770000"/>
    <x v="7"/>
    <x v="117"/>
    <s v="High Discount"/>
    <s v="Zero Sales"/>
  </r>
  <r>
    <s v="ORD6138"/>
    <s v="Keyboard"/>
    <n v="132"/>
    <n v="15000"/>
    <n v="300"/>
    <s v="West"/>
    <d v="2141-08-14T00:00:00"/>
    <n v="1940400"/>
    <n v="39600"/>
    <x v="7"/>
    <x v="117"/>
    <s v="High Discount"/>
    <s v="Ok"/>
  </r>
  <r>
    <s v="ORD6139"/>
    <s v="Mobile"/>
    <n v="368"/>
    <n v="12000"/>
    <n v="5000"/>
    <s v="East"/>
    <d v="2141-08-21T00:00:00"/>
    <n v="2576000"/>
    <n v="1840000"/>
    <x v="7"/>
    <x v="117"/>
    <s v="High Discount"/>
    <s v="Ok"/>
  </r>
  <r>
    <s v="ORD6140"/>
    <s v="Printer"/>
    <n v="116"/>
    <n v="18000"/>
    <n v="1000"/>
    <s v="North"/>
    <d v="2141-08-28T00:00:00"/>
    <n v="1972000"/>
    <n v="116000"/>
    <x v="7"/>
    <x v="117"/>
    <s v="High Discount"/>
    <s v="Ok"/>
  </r>
  <r>
    <s v="ORD6141"/>
    <s v="Speaker"/>
    <n v="463"/>
    <n v="12000"/>
    <n v="3000"/>
    <s v="East"/>
    <d v="2141-09-04T00:00:00"/>
    <n v="4167000"/>
    <n v="1389000"/>
    <x v="8"/>
    <x v="117"/>
    <s v="High Discount"/>
    <s v="Ok"/>
  </r>
  <r>
    <s v="ORD6142"/>
    <s v="Hard Disk"/>
    <n v="502"/>
    <n v="1200"/>
    <n v="300"/>
    <s v="North"/>
    <d v="2141-09-11T00:00:00"/>
    <n v="451800"/>
    <n v="150600"/>
    <x v="8"/>
    <x v="117"/>
    <s v="Normal"/>
    <s v="Ok"/>
  </r>
  <r>
    <s v="ORD6143"/>
    <s v="Laptop"/>
    <n v="247"/>
    <n v="18000"/>
    <n v="300"/>
    <s v="West"/>
    <d v="2141-09-18T00:00:00"/>
    <n v="4371900"/>
    <n v="74100"/>
    <x v="8"/>
    <x v="117"/>
    <s v="High Discount"/>
    <s v="Ok"/>
  </r>
  <r>
    <s v="ORD6144"/>
    <s v="Mobile"/>
    <n v="308"/>
    <n v="45000"/>
    <n v="300"/>
    <s v="West"/>
    <d v="2141-09-25T00:00:00"/>
    <n v="13767600"/>
    <n v="92400"/>
    <x v="8"/>
    <x v="117"/>
    <s v="Normal"/>
    <s v="Ok"/>
  </r>
  <r>
    <s v="ORD6145"/>
    <s v="Hard Disk"/>
    <n v="347"/>
    <n v="12000"/>
    <n v="1500"/>
    <s v="East"/>
    <d v="2141-10-02T00:00:00"/>
    <n v="3643500"/>
    <n v="520500"/>
    <x v="9"/>
    <x v="117"/>
    <s v="High Discount"/>
    <s v="Ok"/>
  </r>
  <r>
    <s v="ORD6146"/>
    <s v="Monitor"/>
    <n v="329"/>
    <n v="800"/>
    <n v="100"/>
    <s v="South"/>
    <d v="2141-10-09T00:00:00"/>
    <n v="230300"/>
    <n v="32900"/>
    <x v="9"/>
    <x v="117"/>
    <s v="Normal"/>
    <s v="Ok"/>
  </r>
  <r>
    <s v="ORD6147"/>
    <s v="Keyboard"/>
    <n v="349"/>
    <n v="45000"/>
    <n v="3000"/>
    <s v="West"/>
    <d v="2141-10-16T00:00:00"/>
    <n v="14658000"/>
    <n v="1047000"/>
    <x v="9"/>
    <x v="117"/>
    <s v="High Discount"/>
    <s v="Ok"/>
  </r>
  <r>
    <s v="ORD6148"/>
    <s v="Mobile"/>
    <n v="178"/>
    <n v="45000"/>
    <n v="2000"/>
    <s v="South"/>
    <d v="2141-10-23T00:00:00"/>
    <n v="7654000"/>
    <n v="356000"/>
    <x v="9"/>
    <x v="117"/>
    <s v="High Discount"/>
    <s v="Ok"/>
  </r>
  <r>
    <s v="ORD6149"/>
    <s v="Laptop"/>
    <n v="547"/>
    <n v="4500"/>
    <n v="100"/>
    <s v="North"/>
    <d v="2141-10-30T00:00:00"/>
    <n v="2406800"/>
    <n v="54700"/>
    <x v="9"/>
    <x v="117"/>
    <s v="Normal"/>
    <s v="Ok"/>
  </r>
  <r>
    <s v="ORD6150"/>
    <s v="Webcam"/>
    <n v="487"/>
    <n v="1200"/>
    <n v="5000"/>
    <s v="East"/>
    <d v="2141-11-06T00:00:00"/>
    <n v="0"/>
    <n v="2435000"/>
    <x v="10"/>
    <x v="117"/>
    <s v="High Discount"/>
    <s v="Zero Sales"/>
  </r>
  <r>
    <s v="ORD6151"/>
    <s v="Laptop"/>
    <n v="341"/>
    <n v="18000"/>
    <n v="1000"/>
    <s v="South"/>
    <d v="2141-11-13T00:00:00"/>
    <n v="5797000"/>
    <n v="341000"/>
    <x v="10"/>
    <x v="117"/>
    <s v="High Discount"/>
    <s v="Ok"/>
  </r>
  <r>
    <s v="ORD6152"/>
    <s v="Monitor"/>
    <n v="256"/>
    <n v="18000"/>
    <n v="3000"/>
    <s v="South"/>
    <d v="2141-11-20T00:00:00"/>
    <n v="3840000"/>
    <n v="768000"/>
    <x v="10"/>
    <x v="117"/>
    <s v="High Discount"/>
    <s v="Ok"/>
  </r>
  <r>
    <s v="ORD6153"/>
    <s v="Mobile"/>
    <n v="343"/>
    <n v="12000"/>
    <n v="500"/>
    <s v="West"/>
    <d v="2141-11-27T00:00:00"/>
    <n v="3944500"/>
    <n v="171500"/>
    <x v="10"/>
    <x v="117"/>
    <s v="High Discount"/>
    <s v="Ok"/>
  </r>
  <r>
    <s v="ORD6154"/>
    <s v="Monitor"/>
    <n v="78"/>
    <n v="18000"/>
    <n v="200"/>
    <s v="South"/>
    <d v="2141-12-04T00:00:00"/>
    <n v="1388400"/>
    <n v="15600"/>
    <x v="11"/>
    <x v="117"/>
    <s v="High Discount"/>
    <s v="Ok"/>
  </r>
  <r>
    <s v="ORD6155"/>
    <s v="Speaker"/>
    <n v="228"/>
    <n v="12000"/>
    <n v="1000"/>
    <s v="South"/>
    <d v="2141-12-11T00:00:00"/>
    <n v="2508000"/>
    <n v="228000"/>
    <x v="11"/>
    <x v="117"/>
    <s v="High Discount"/>
    <s v="Ok"/>
  </r>
  <r>
    <s v="ORD6156"/>
    <s v="Speaker"/>
    <n v="90"/>
    <n v="800"/>
    <n v="500"/>
    <s v="North"/>
    <d v="2141-12-18T00:00:00"/>
    <n v="27000"/>
    <n v="45000"/>
    <x v="11"/>
    <x v="117"/>
    <s v="High Discount"/>
    <s v="Ok"/>
  </r>
  <r>
    <s v="ORD6157"/>
    <s v="Webcam"/>
    <n v="519"/>
    <n v="15000"/>
    <n v="2000"/>
    <s v="East"/>
    <d v="2141-12-25T00:00:00"/>
    <n v="6747000"/>
    <n v="1038000"/>
    <x v="11"/>
    <x v="117"/>
    <s v="High Discount"/>
    <s v="Ok"/>
  </r>
  <r>
    <s v="ORD6158"/>
    <s v="Keyboard"/>
    <n v="241"/>
    <n v="800"/>
    <n v="100"/>
    <s v="West"/>
    <d v="2142-01-01T00:00:00"/>
    <n v="168700"/>
    <n v="24100"/>
    <x v="0"/>
    <x v="118"/>
    <s v="Normal"/>
    <s v="Ok"/>
  </r>
  <r>
    <s v="ORD6159"/>
    <s v="Printer"/>
    <n v="393"/>
    <n v="12000"/>
    <n v="300"/>
    <s v="West"/>
    <d v="2142-01-08T00:00:00"/>
    <n v="4598100"/>
    <n v="117900"/>
    <x v="0"/>
    <x v="118"/>
    <s v="Normal"/>
    <s v="Ok"/>
  </r>
  <r>
    <s v="ORD6160"/>
    <s v="Tablet"/>
    <n v="327"/>
    <n v="5500"/>
    <n v="1500"/>
    <s v="South"/>
    <d v="2142-01-15T00:00:00"/>
    <n v="1308000"/>
    <n v="490500"/>
    <x v="0"/>
    <x v="118"/>
    <s v="High Discount"/>
    <s v="Ok"/>
  </r>
  <r>
    <s v="ORD6161"/>
    <s v="Hard Disk"/>
    <n v="404"/>
    <n v="22000"/>
    <n v="400"/>
    <s v="North"/>
    <d v="2142-01-22T00:00:00"/>
    <n v="8726400"/>
    <n v="161600"/>
    <x v="0"/>
    <x v="118"/>
    <s v="Normal"/>
    <s v="Ok"/>
  </r>
  <r>
    <s v="ORD6162"/>
    <s v="Monitor"/>
    <n v="578"/>
    <n v="12000"/>
    <n v="1000"/>
    <s v="South"/>
    <d v="2142-01-29T00:00:00"/>
    <n v="6358000"/>
    <n v="578000"/>
    <x v="0"/>
    <x v="118"/>
    <s v="High Discount"/>
    <s v="Ok"/>
  </r>
  <r>
    <s v="ORD6163"/>
    <s v="Hard Disk"/>
    <n v="135"/>
    <n v="1200"/>
    <n v="5000"/>
    <s v="South"/>
    <d v="2142-02-05T00:00:00"/>
    <n v="0"/>
    <n v="675000"/>
    <x v="1"/>
    <x v="118"/>
    <s v="High Discount"/>
    <s v="Zero Sales"/>
  </r>
  <r>
    <s v="ORD6164"/>
    <s v="Webcam"/>
    <n v="366"/>
    <n v="12000"/>
    <n v="1000"/>
    <s v="West"/>
    <d v="2142-02-12T00:00:00"/>
    <n v="4026000"/>
    <n v="366000"/>
    <x v="1"/>
    <x v="118"/>
    <s v="High Discount"/>
    <s v="Ok"/>
  </r>
  <r>
    <s v="ORD6165"/>
    <s v="Hard Disk"/>
    <n v="386"/>
    <n v="22000"/>
    <n v="300"/>
    <s v="South"/>
    <d v="2142-02-19T00:00:00"/>
    <n v="8376200"/>
    <n v="115800"/>
    <x v="1"/>
    <x v="118"/>
    <s v="Normal"/>
    <s v="Ok"/>
  </r>
  <r>
    <s v="ORD6166"/>
    <s v="Hard Disk"/>
    <n v="194"/>
    <n v="45000"/>
    <n v="400"/>
    <s v="South"/>
    <d v="2142-02-26T00:00:00"/>
    <n v="8652400"/>
    <n v="77600"/>
    <x v="1"/>
    <x v="118"/>
    <s v="High Discount"/>
    <s v="Ok"/>
  </r>
  <r>
    <s v="ORD6167"/>
    <s v="Laptop"/>
    <n v="364"/>
    <n v="22000"/>
    <n v="500"/>
    <s v="North"/>
    <d v="2142-03-05T00:00:00"/>
    <n v="7826000"/>
    <n v="182000"/>
    <x v="2"/>
    <x v="118"/>
    <s v="High Discount"/>
    <s v="Ok"/>
  </r>
  <r>
    <s v="ORD6168"/>
    <s v="Mobile"/>
    <n v="274"/>
    <n v="1200"/>
    <n v="1500"/>
    <s v="West"/>
    <d v="2142-03-12T00:00:00"/>
    <n v="0"/>
    <n v="411000"/>
    <x v="2"/>
    <x v="118"/>
    <s v="High Discount"/>
    <s v="Zero Sales"/>
  </r>
  <r>
    <s v="ORD6169"/>
    <s v="Keyboard"/>
    <n v="472"/>
    <n v="800"/>
    <n v="2000"/>
    <s v="East"/>
    <d v="2142-03-19T00:00:00"/>
    <n v="0"/>
    <n v="944000"/>
    <x v="2"/>
    <x v="118"/>
    <s v="High Discount"/>
    <s v="Zero Sales"/>
  </r>
  <r>
    <s v="ORD6170"/>
    <s v="Tablet"/>
    <n v="103"/>
    <n v="12000"/>
    <n v="1000"/>
    <s v="North"/>
    <d v="2142-03-26T00:00:00"/>
    <n v="1133000"/>
    <n v="103000"/>
    <x v="2"/>
    <x v="118"/>
    <s v="High Discount"/>
    <s v="Ok"/>
  </r>
  <r>
    <s v="ORD6171"/>
    <s v="Mobile"/>
    <n v="117"/>
    <n v="45000"/>
    <n v="5000"/>
    <s v="North"/>
    <d v="2142-04-02T00:00:00"/>
    <n v="4680000"/>
    <n v="585000"/>
    <x v="3"/>
    <x v="118"/>
    <s v="High Discount"/>
    <s v="Ok"/>
  </r>
  <r>
    <s v="ORD6172"/>
    <s v="Laptop"/>
    <n v="383"/>
    <n v="5500"/>
    <n v="500"/>
    <s v="North"/>
    <d v="2142-04-09T00:00:00"/>
    <n v="1915000"/>
    <n v="191500"/>
    <x v="3"/>
    <x v="118"/>
    <s v="High Discount"/>
    <s v="Ok"/>
  </r>
  <r>
    <s v="ORD6173"/>
    <s v="Hard Disk"/>
    <n v="126"/>
    <n v="15000"/>
    <n v="5000"/>
    <s v="West"/>
    <d v="2142-04-16T00:00:00"/>
    <n v="1260000"/>
    <n v="630000"/>
    <x v="3"/>
    <x v="118"/>
    <s v="High Discount"/>
    <s v="Ok"/>
  </r>
  <r>
    <s v="ORD6174"/>
    <s v="Tablet"/>
    <n v="588"/>
    <n v="4500"/>
    <n v="1000"/>
    <s v="South"/>
    <d v="2142-04-23T00:00:00"/>
    <n v="2058000"/>
    <n v="588000"/>
    <x v="3"/>
    <x v="118"/>
    <s v="High Discount"/>
    <s v="Ok"/>
  </r>
  <r>
    <s v="ORD6175"/>
    <s v="Laptop"/>
    <n v="204"/>
    <n v="800"/>
    <n v="100"/>
    <s v="East"/>
    <d v="2142-04-30T00:00:00"/>
    <n v="142800"/>
    <n v="20400"/>
    <x v="3"/>
    <x v="118"/>
    <s v="Normal"/>
    <s v="Ok"/>
  </r>
  <r>
    <s v="ORD6176"/>
    <s v="Laptop"/>
    <n v="121"/>
    <n v="800"/>
    <n v="400"/>
    <s v="West"/>
    <d v="2142-05-07T00:00:00"/>
    <n v="48400"/>
    <n v="48400"/>
    <x v="4"/>
    <x v="118"/>
    <s v="High Discount"/>
    <s v="Ok"/>
  </r>
  <r>
    <s v="ORD6177"/>
    <s v="Laptop"/>
    <n v="550"/>
    <n v="4500"/>
    <n v="500"/>
    <s v="South"/>
    <d v="2142-05-14T00:00:00"/>
    <n v="2200000"/>
    <n v="275000"/>
    <x v="4"/>
    <x v="118"/>
    <s v="Normal"/>
    <s v="Ok"/>
  </r>
  <r>
    <s v="ORD6178"/>
    <s v="Speaker"/>
    <n v="496"/>
    <n v="12000"/>
    <n v="100"/>
    <s v="North"/>
    <d v="2142-05-21T00:00:00"/>
    <n v="5902400"/>
    <n v="49600"/>
    <x v="4"/>
    <x v="118"/>
    <s v="Normal"/>
    <s v="Ok"/>
  </r>
  <r>
    <s v="ORD6179"/>
    <s v="Tablet"/>
    <n v="408"/>
    <n v="1200"/>
    <n v="200"/>
    <s v="West"/>
    <d v="2142-05-28T00:00:00"/>
    <n v="408000"/>
    <n v="81600"/>
    <x v="4"/>
    <x v="118"/>
    <s v="Normal"/>
    <s v="Ok"/>
  </r>
  <r>
    <s v="ORD6180"/>
    <s v="Laptop"/>
    <n v="326"/>
    <n v="1200"/>
    <n v="300"/>
    <s v="South"/>
    <d v="2142-06-04T00:00:00"/>
    <n v="293400"/>
    <n v="97800"/>
    <x v="5"/>
    <x v="118"/>
    <s v="Normal"/>
    <s v="Ok"/>
  </r>
  <r>
    <s v="ORD6181"/>
    <s v="Printer"/>
    <n v="362"/>
    <n v="1200"/>
    <n v="1500"/>
    <s v="East"/>
    <d v="2142-06-11T00:00:00"/>
    <n v="0"/>
    <n v="543000"/>
    <x v="5"/>
    <x v="118"/>
    <s v="High Discount"/>
    <s v="Zero Sales"/>
  </r>
  <r>
    <s v="ORD6182"/>
    <s v="Hard Disk"/>
    <n v="154"/>
    <n v="6000"/>
    <n v="1000"/>
    <s v="East"/>
    <d v="2142-06-18T00:00:00"/>
    <n v="770000"/>
    <n v="154000"/>
    <x v="5"/>
    <x v="118"/>
    <s v="High Discount"/>
    <s v="Ok"/>
  </r>
  <r>
    <s v="ORD6183"/>
    <s v="Tablet"/>
    <n v="144"/>
    <n v="45000"/>
    <n v="100"/>
    <s v="South"/>
    <d v="2142-06-25T00:00:00"/>
    <n v="6465600"/>
    <n v="14400"/>
    <x v="5"/>
    <x v="118"/>
    <s v="Normal"/>
    <s v="Ok"/>
  </r>
  <r>
    <s v="ORD6184"/>
    <s v="Speaker"/>
    <n v="268"/>
    <n v="5500"/>
    <n v="400"/>
    <s v="West"/>
    <d v="2142-07-02T00:00:00"/>
    <n v="1366800"/>
    <n v="107200"/>
    <x v="6"/>
    <x v="118"/>
    <s v="High Discount"/>
    <s v="Ok"/>
  </r>
  <r>
    <s v="ORD6185"/>
    <s v="Monitor"/>
    <n v="177"/>
    <n v="5500"/>
    <n v="100"/>
    <s v="North"/>
    <d v="2142-07-09T00:00:00"/>
    <n v="955800"/>
    <n v="17700"/>
    <x v="6"/>
    <x v="118"/>
    <s v="Normal"/>
    <s v="Ok"/>
  </r>
  <r>
    <s v="ORD6186"/>
    <s v="Monitor"/>
    <n v="249"/>
    <n v="22000"/>
    <n v="200"/>
    <s v="South"/>
    <d v="2142-07-16T00:00:00"/>
    <n v="5428200"/>
    <n v="49800"/>
    <x v="6"/>
    <x v="118"/>
    <s v="Normal"/>
    <s v="Ok"/>
  </r>
  <r>
    <s v="ORD6187"/>
    <s v="Keyboard"/>
    <n v="381"/>
    <n v="6000"/>
    <n v="3000"/>
    <s v="North"/>
    <d v="2142-07-23T00:00:00"/>
    <n v="1143000"/>
    <n v="1143000"/>
    <x v="6"/>
    <x v="118"/>
    <s v="High Discount"/>
    <s v="Ok"/>
  </r>
  <r>
    <s v="ORD6188"/>
    <s v="Mouse"/>
    <n v="596"/>
    <n v="4500"/>
    <n v="1500"/>
    <s v="East"/>
    <d v="2142-07-30T00:00:00"/>
    <n v="1788000"/>
    <n v="894000"/>
    <x v="6"/>
    <x v="118"/>
    <s v="High Discount"/>
    <s v="Ok"/>
  </r>
  <r>
    <s v="ORD6189"/>
    <s v="Printer"/>
    <n v="341"/>
    <n v="18000"/>
    <n v="5000"/>
    <s v="South"/>
    <d v="2142-08-06T00:00:00"/>
    <n v="4433000"/>
    <n v="1705000"/>
    <x v="7"/>
    <x v="118"/>
    <s v="High Discount"/>
    <s v="Ok"/>
  </r>
  <r>
    <s v="ORD6190"/>
    <s v="Monitor"/>
    <n v="115"/>
    <n v="12000"/>
    <n v="300"/>
    <s v="East"/>
    <d v="2142-08-13T00:00:00"/>
    <n v="1345500"/>
    <n v="34500"/>
    <x v="7"/>
    <x v="118"/>
    <s v="High Discount"/>
    <s v="Ok"/>
  </r>
  <r>
    <s v="ORD6191"/>
    <s v="Speaker"/>
    <n v="453"/>
    <n v="6000"/>
    <n v="300"/>
    <s v="North"/>
    <d v="2142-08-20T00:00:00"/>
    <n v="2582100"/>
    <n v="135900"/>
    <x v="7"/>
    <x v="118"/>
    <s v="Normal"/>
    <s v="Ok"/>
  </r>
  <r>
    <s v="ORD6192"/>
    <s v="Mouse"/>
    <n v="195"/>
    <n v="1200"/>
    <n v="500"/>
    <s v="North"/>
    <d v="2142-08-27T00:00:00"/>
    <n v="136500"/>
    <n v="97500"/>
    <x v="7"/>
    <x v="118"/>
    <s v="High Discount"/>
    <s v="Ok"/>
  </r>
  <r>
    <s v="ORD6193"/>
    <s v="Laptop"/>
    <n v="579"/>
    <n v="45000"/>
    <n v="1500"/>
    <s v="South"/>
    <d v="2142-09-03T00:00:00"/>
    <n v="25186500"/>
    <n v="868500"/>
    <x v="8"/>
    <x v="118"/>
    <s v="High Discount"/>
    <s v="Ok"/>
  </r>
  <r>
    <s v="ORD6194"/>
    <s v="Laptop"/>
    <n v="451"/>
    <n v="800"/>
    <n v="200"/>
    <s v="South"/>
    <d v="2142-09-10T00:00:00"/>
    <n v="270600"/>
    <n v="90200"/>
    <x v="8"/>
    <x v="118"/>
    <s v="Normal"/>
    <s v="Ok"/>
  </r>
  <r>
    <s v="ORD6195"/>
    <s v="Webcam"/>
    <n v="174"/>
    <n v="4500"/>
    <n v="5000"/>
    <s v="South"/>
    <d v="2142-09-17T00:00:00"/>
    <n v="0"/>
    <n v="870000"/>
    <x v="8"/>
    <x v="118"/>
    <s v="High Discount"/>
    <s v="Zero Sales"/>
  </r>
  <r>
    <s v="ORD6196"/>
    <s v="Hard Disk"/>
    <n v="563"/>
    <n v="4500"/>
    <n v="1500"/>
    <s v="East"/>
    <d v="2142-09-24T00:00:00"/>
    <n v="1689000"/>
    <n v="844500"/>
    <x v="8"/>
    <x v="118"/>
    <s v="High Discount"/>
    <s v="Ok"/>
  </r>
  <r>
    <s v="ORD6197"/>
    <s v="Mouse"/>
    <n v="381"/>
    <n v="45000"/>
    <n v="1500"/>
    <s v="North"/>
    <d v="2142-10-01T00:00:00"/>
    <n v="16573500"/>
    <n v="571500"/>
    <x v="9"/>
    <x v="118"/>
    <s v="High Discount"/>
    <s v="Ok"/>
  </r>
  <r>
    <s v="ORD6198"/>
    <s v="Hard Disk"/>
    <n v="529"/>
    <n v="12000"/>
    <n v="200"/>
    <s v="North"/>
    <d v="2142-10-08T00:00:00"/>
    <n v="6242200"/>
    <n v="105800"/>
    <x v="9"/>
    <x v="118"/>
    <s v="Normal"/>
    <s v="Ok"/>
  </r>
  <r>
    <s v="ORD6199"/>
    <s v="Speaker"/>
    <n v="447"/>
    <n v="45000"/>
    <n v="3000"/>
    <s v="East"/>
    <d v="2142-10-15T00:00:00"/>
    <n v="18774000"/>
    <n v="1341000"/>
    <x v="9"/>
    <x v="118"/>
    <s v="High Discount"/>
    <s v="Ok"/>
  </r>
  <r>
    <s v="ORD6200"/>
    <s v="Printer"/>
    <n v="79"/>
    <n v="15000"/>
    <n v="3000"/>
    <s v="South"/>
    <d v="2142-10-22T00:00:00"/>
    <n v="948000"/>
    <n v="237000"/>
    <x v="9"/>
    <x v="118"/>
    <s v="High Discount"/>
    <s v="Ok"/>
  </r>
  <r>
    <s v="ORD6201"/>
    <s v="Mouse"/>
    <n v="105"/>
    <n v="22000"/>
    <n v="3000"/>
    <s v="West"/>
    <d v="2142-10-29T00:00:00"/>
    <n v="1995000"/>
    <n v="315000"/>
    <x v="9"/>
    <x v="118"/>
    <s v="High Discount"/>
    <s v="Ok"/>
  </r>
  <r>
    <s v="ORD6202"/>
    <s v="Monitor"/>
    <n v="181"/>
    <n v="18000"/>
    <n v="500"/>
    <s v="South"/>
    <d v="2142-11-05T00:00:00"/>
    <n v="3167500"/>
    <n v="90500"/>
    <x v="10"/>
    <x v="118"/>
    <s v="High Discount"/>
    <s v="Ok"/>
  </r>
  <r>
    <s v="ORD6203"/>
    <s v="Printer"/>
    <n v="280"/>
    <n v="6000"/>
    <n v="3000"/>
    <s v="West"/>
    <d v="2142-11-12T00:00:00"/>
    <n v="840000"/>
    <n v="840000"/>
    <x v="10"/>
    <x v="118"/>
    <s v="High Discount"/>
    <s v="Ok"/>
  </r>
  <r>
    <s v="ORD6204"/>
    <s v="Webcam"/>
    <n v="444"/>
    <n v="4500"/>
    <n v="100"/>
    <s v="West"/>
    <d v="2142-11-19T00:00:00"/>
    <n v="1953600"/>
    <n v="44400"/>
    <x v="10"/>
    <x v="118"/>
    <s v="Normal"/>
    <s v="Ok"/>
  </r>
  <r>
    <s v="ORD6205"/>
    <s v="Hard Disk"/>
    <n v="201"/>
    <n v="15000"/>
    <n v="3000"/>
    <s v="East"/>
    <d v="2142-11-26T00:00:00"/>
    <n v="2412000"/>
    <n v="603000"/>
    <x v="10"/>
    <x v="118"/>
    <s v="High Discount"/>
    <s v="Ok"/>
  </r>
  <r>
    <s v="ORD6206"/>
    <s v="Hard Disk"/>
    <n v="551"/>
    <n v="800"/>
    <n v="500"/>
    <s v="North"/>
    <d v="2142-12-03T00:00:00"/>
    <n v="165300"/>
    <n v="275500"/>
    <x v="11"/>
    <x v="118"/>
    <s v="Normal"/>
    <s v="Ok"/>
  </r>
  <r>
    <s v="ORD6207"/>
    <s v="Printer"/>
    <n v="555"/>
    <n v="5500"/>
    <n v="5000"/>
    <s v="North"/>
    <d v="2142-12-10T00:00:00"/>
    <n v="277500"/>
    <n v="2775000"/>
    <x v="11"/>
    <x v="118"/>
    <s v="High Discount"/>
    <s v="Ok"/>
  </r>
  <r>
    <s v="ORD6208"/>
    <s v="Laptop"/>
    <n v="435"/>
    <n v="800"/>
    <n v="3000"/>
    <s v="North"/>
    <d v="2142-12-17T00:00:00"/>
    <n v="0"/>
    <n v="1305000"/>
    <x v="11"/>
    <x v="118"/>
    <s v="High Discount"/>
    <s v="Zero Sales"/>
  </r>
  <r>
    <s v="ORD6209"/>
    <s v="Hard Disk"/>
    <n v="582"/>
    <n v="4500"/>
    <n v="200"/>
    <s v="North"/>
    <d v="2142-12-24T00:00:00"/>
    <n v="2502600"/>
    <n v="116400"/>
    <x v="11"/>
    <x v="118"/>
    <s v="Normal"/>
    <s v="Ok"/>
  </r>
  <r>
    <s v="ORD6210"/>
    <s v="Webcam"/>
    <n v="497"/>
    <n v="1200"/>
    <n v="100"/>
    <s v="East"/>
    <d v="2142-12-31T00:00:00"/>
    <n v="546700"/>
    <n v="49700"/>
    <x v="11"/>
    <x v="118"/>
    <s v="Normal"/>
    <s v="Ok"/>
  </r>
  <r>
    <s v="ORD6211"/>
    <s v="Monitor"/>
    <n v="175"/>
    <n v="1200"/>
    <n v="300"/>
    <s v="West"/>
    <d v="2143-01-07T00:00:00"/>
    <n v="157500"/>
    <n v="52500"/>
    <x v="0"/>
    <x v="119"/>
    <s v="High Discount"/>
    <s v="Ok"/>
  </r>
  <r>
    <s v="ORD6212"/>
    <s v="Tablet"/>
    <n v="538"/>
    <n v="18000"/>
    <n v="100"/>
    <s v="North"/>
    <d v="2143-01-14T00:00:00"/>
    <n v="9630200"/>
    <n v="53800"/>
    <x v="0"/>
    <x v="119"/>
    <s v="Normal"/>
    <s v="Ok"/>
  </r>
  <r>
    <s v="ORD6213"/>
    <s v="Monitor"/>
    <n v="495"/>
    <n v="800"/>
    <n v="500"/>
    <s v="West"/>
    <d v="2143-01-21T00:00:00"/>
    <n v="148500"/>
    <n v="247500"/>
    <x v="0"/>
    <x v="119"/>
    <s v="High Discount"/>
    <s v="Ok"/>
  </r>
  <r>
    <s v="ORD6214"/>
    <s v="Monitor"/>
    <n v="519"/>
    <n v="800"/>
    <n v="1000"/>
    <s v="East"/>
    <d v="2143-01-28T00:00:00"/>
    <n v="0"/>
    <n v="519000"/>
    <x v="0"/>
    <x v="119"/>
    <s v="High Discount"/>
    <s v="Zero Sales"/>
  </r>
  <r>
    <s v="ORD6215"/>
    <s v="Hard Disk"/>
    <n v="398"/>
    <n v="800"/>
    <n v="5000"/>
    <s v="South"/>
    <d v="2143-02-04T00:00:00"/>
    <n v="0"/>
    <n v="1990000"/>
    <x v="1"/>
    <x v="119"/>
    <s v="High Discount"/>
    <s v="Zero Sales"/>
  </r>
  <r>
    <s v="ORD6216"/>
    <s v="Mobile"/>
    <n v="557"/>
    <n v="12000"/>
    <n v="3000"/>
    <s v="East"/>
    <d v="2143-02-11T00:00:00"/>
    <n v="5013000"/>
    <n v="1671000"/>
    <x v="1"/>
    <x v="119"/>
    <s v="High Discount"/>
    <s v="Ok"/>
  </r>
  <r>
    <s v="ORD6217"/>
    <s v="Laptop"/>
    <n v="506"/>
    <n v="15000"/>
    <n v="1500"/>
    <s v="North"/>
    <d v="2143-02-18T00:00:00"/>
    <n v="6831000"/>
    <n v="759000"/>
    <x v="1"/>
    <x v="119"/>
    <s v="High Discount"/>
    <s v="Ok"/>
  </r>
  <r>
    <s v="ORD6218"/>
    <s v="Hard Disk"/>
    <n v="434"/>
    <n v="4500"/>
    <n v="5000"/>
    <s v="South"/>
    <d v="2143-02-25T00:00:00"/>
    <n v="0"/>
    <n v="2170000"/>
    <x v="1"/>
    <x v="119"/>
    <s v="High Discount"/>
    <s v="Zero Sales"/>
  </r>
  <r>
    <s v="ORD6219"/>
    <s v="Laptop"/>
    <n v="497"/>
    <n v="45000"/>
    <n v="500"/>
    <s v="East"/>
    <d v="2143-03-04T00:00:00"/>
    <n v="22116500"/>
    <n v="248500"/>
    <x v="2"/>
    <x v="119"/>
    <s v="High Discount"/>
    <s v="Ok"/>
  </r>
  <r>
    <s v="ORD6220"/>
    <s v="Speaker"/>
    <n v="164"/>
    <n v="22000"/>
    <n v="1500"/>
    <s v="East"/>
    <d v="2143-03-11T00:00:00"/>
    <n v="3362000"/>
    <n v="246000"/>
    <x v="2"/>
    <x v="119"/>
    <s v="High Discount"/>
    <s v="Ok"/>
  </r>
  <r>
    <s v="ORD6221"/>
    <s v="Mobile"/>
    <n v="501"/>
    <n v="5500"/>
    <n v="1000"/>
    <s v="West"/>
    <d v="2143-03-18T00:00:00"/>
    <n v="2254500"/>
    <n v="501000"/>
    <x v="2"/>
    <x v="119"/>
    <s v="High Discount"/>
    <s v="Ok"/>
  </r>
  <r>
    <s v="ORD6222"/>
    <s v="Hard Disk"/>
    <n v="168"/>
    <n v="4500"/>
    <n v="1000"/>
    <s v="East"/>
    <d v="2143-03-25T00:00:00"/>
    <n v="588000"/>
    <n v="168000"/>
    <x v="2"/>
    <x v="119"/>
    <s v="High Discount"/>
    <s v="Ok"/>
  </r>
  <r>
    <s v="ORD6223"/>
    <s v="Keyboard"/>
    <n v="142"/>
    <n v="1200"/>
    <n v="500"/>
    <s v="South"/>
    <d v="2143-04-01T00:00:00"/>
    <n v="99400"/>
    <n v="71000"/>
    <x v="3"/>
    <x v="119"/>
    <s v="High Discount"/>
    <s v="Ok"/>
  </r>
  <r>
    <s v="ORD6224"/>
    <s v="Monitor"/>
    <n v="570"/>
    <n v="800"/>
    <n v="300"/>
    <s v="East"/>
    <d v="2143-04-08T00:00:00"/>
    <n v="285000"/>
    <n v="171000"/>
    <x v="3"/>
    <x v="119"/>
    <s v="Normal"/>
    <s v="Ok"/>
  </r>
  <r>
    <s v="ORD6225"/>
    <s v="Speaker"/>
    <n v="587"/>
    <n v="6000"/>
    <n v="300"/>
    <s v="North"/>
    <d v="2143-04-15T00:00:00"/>
    <n v="3345900"/>
    <n v="176100"/>
    <x v="3"/>
    <x v="119"/>
    <s v="Normal"/>
    <s v="Ok"/>
  </r>
  <r>
    <s v="ORD6226"/>
    <s v="Mobile"/>
    <n v="482"/>
    <n v="4500"/>
    <n v="1000"/>
    <s v="West"/>
    <d v="2143-04-22T00:00:00"/>
    <n v="1687000"/>
    <n v="482000"/>
    <x v="3"/>
    <x v="119"/>
    <s v="High Discount"/>
    <s v="Ok"/>
  </r>
  <r>
    <s v="ORD6227"/>
    <s v="Hard Disk"/>
    <n v="194"/>
    <n v="6000"/>
    <n v="300"/>
    <s v="South"/>
    <d v="2143-04-29T00:00:00"/>
    <n v="1105800"/>
    <n v="58200"/>
    <x v="3"/>
    <x v="119"/>
    <s v="High Discount"/>
    <s v="Ok"/>
  </r>
  <r>
    <s v="ORD6228"/>
    <s v="Webcam"/>
    <n v="117"/>
    <n v="22000"/>
    <n v="200"/>
    <s v="South"/>
    <d v="2143-05-06T00:00:00"/>
    <n v="2550600"/>
    <n v="23400"/>
    <x v="4"/>
    <x v="119"/>
    <s v="High Discount"/>
    <s v="Ok"/>
  </r>
  <r>
    <s v="ORD6229"/>
    <s v="Printer"/>
    <n v="180"/>
    <n v="5500"/>
    <n v="400"/>
    <s v="East"/>
    <d v="2143-05-13T00:00:00"/>
    <n v="918000"/>
    <n v="72000"/>
    <x v="4"/>
    <x v="119"/>
    <s v="High Discount"/>
    <s v="Ok"/>
  </r>
  <r>
    <s v="ORD6230"/>
    <s v="Printer"/>
    <n v="330"/>
    <n v="45000"/>
    <n v="1500"/>
    <s v="North"/>
    <d v="2143-05-20T00:00:00"/>
    <n v="14355000"/>
    <n v="495000"/>
    <x v="4"/>
    <x v="119"/>
    <s v="High Discount"/>
    <s v="Ok"/>
  </r>
  <r>
    <s v="ORD6231"/>
    <s v="Laptop"/>
    <n v="562"/>
    <n v="1200"/>
    <n v="2000"/>
    <s v="West"/>
    <d v="2143-05-27T00:00:00"/>
    <n v="0"/>
    <n v="1124000"/>
    <x v="4"/>
    <x v="119"/>
    <s v="High Discount"/>
    <s v="Zero Sales"/>
  </r>
  <r>
    <s v="ORD6232"/>
    <s v="Mobile"/>
    <n v="50"/>
    <n v="15000"/>
    <n v="100"/>
    <s v="South"/>
    <d v="2143-06-03T00:00:00"/>
    <n v="745000"/>
    <n v="5000"/>
    <x v="5"/>
    <x v="119"/>
    <s v="High Discount"/>
    <s v="Ok"/>
  </r>
  <r>
    <s v="ORD6233"/>
    <s v="Monitor"/>
    <n v="481"/>
    <n v="18000"/>
    <n v="400"/>
    <s v="West"/>
    <d v="2143-06-10T00:00:00"/>
    <n v="8465600"/>
    <n v="192400"/>
    <x v="5"/>
    <x v="119"/>
    <s v="Normal"/>
    <s v="Ok"/>
  </r>
  <r>
    <s v="ORD6234"/>
    <s v="Monitor"/>
    <n v="440"/>
    <n v="45000"/>
    <n v="300"/>
    <s v="East"/>
    <d v="2143-06-17T00:00:00"/>
    <n v="19668000"/>
    <n v="132000"/>
    <x v="5"/>
    <x v="119"/>
    <s v="Normal"/>
    <s v="Ok"/>
  </r>
  <r>
    <s v="ORD6235"/>
    <s v="Tablet"/>
    <n v="315"/>
    <n v="12000"/>
    <n v="1500"/>
    <s v="North"/>
    <d v="2143-06-24T00:00:00"/>
    <n v="3307500"/>
    <n v="472500"/>
    <x v="5"/>
    <x v="119"/>
    <s v="High Discount"/>
    <s v="Ok"/>
  </r>
  <r>
    <s v="ORD6236"/>
    <s v="Printer"/>
    <n v="448"/>
    <n v="22000"/>
    <n v="3000"/>
    <s v="East"/>
    <d v="2143-07-01T00:00:00"/>
    <n v="8512000"/>
    <n v="1344000"/>
    <x v="6"/>
    <x v="119"/>
    <s v="High Discount"/>
    <s v="Ok"/>
  </r>
  <r>
    <s v="ORD6237"/>
    <s v="Speaker"/>
    <n v="305"/>
    <n v="12000"/>
    <n v="2000"/>
    <s v="West"/>
    <d v="2143-07-08T00:00:00"/>
    <n v="3050000"/>
    <n v="610000"/>
    <x v="6"/>
    <x v="119"/>
    <s v="High Discount"/>
    <s v="Ok"/>
  </r>
  <r>
    <s v="ORD6238"/>
    <s v="Mobile"/>
    <n v="444"/>
    <n v="45000"/>
    <n v="2000"/>
    <s v="East"/>
    <d v="2143-07-15T00:00:00"/>
    <n v="19092000"/>
    <n v="888000"/>
    <x v="6"/>
    <x v="119"/>
    <s v="High Discount"/>
    <s v="Ok"/>
  </r>
  <r>
    <s v="ORD6239"/>
    <s v="Monitor"/>
    <n v="223"/>
    <n v="18000"/>
    <n v="3000"/>
    <s v="West"/>
    <d v="2143-07-22T00:00:00"/>
    <n v="3345000"/>
    <n v="669000"/>
    <x v="6"/>
    <x v="119"/>
    <s v="High Discount"/>
    <s v="Ok"/>
  </r>
  <r>
    <s v="ORD6240"/>
    <s v="Tablet"/>
    <n v="94"/>
    <n v="45000"/>
    <n v="300"/>
    <s v="South"/>
    <d v="2143-07-29T00:00:00"/>
    <n v="4201800"/>
    <n v="28200"/>
    <x v="6"/>
    <x v="119"/>
    <s v="High Discount"/>
    <s v="Ok"/>
  </r>
  <r>
    <s v="ORD6241"/>
    <s v="Mobile"/>
    <n v="190"/>
    <n v="22000"/>
    <n v="1500"/>
    <s v="South"/>
    <d v="2143-08-05T00:00:00"/>
    <n v="3895000"/>
    <n v="285000"/>
    <x v="7"/>
    <x v="119"/>
    <s v="High Discount"/>
    <s v="Ok"/>
  </r>
  <r>
    <s v="ORD6242"/>
    <s v="Mouse"/>
    <n v="588"/>
    <n v="12000"/>
    <n v="2000"/>
    <s v="East"/>
    <d v="2143-08-12T00:00:00"/>
    <n v="5880000"/>
    <n v="1176000"/>
    <x v="7"/>
    <x v="119"/>
    <s v="High Discount"/>
    <s v="Ok"/>
  </r>
  <r>
    <s v="ORD6243"/>
    <s v="Monitor"/>
    <n v="99"/>
    <n v="45000"/>
    <n v="400"/>
    <s v="South"/>
    <d v="2143-08-19T00:00:00"/>
    <n v="4415400"/>
    <n v="39600"/>
    <x v="7"/>
    <x v="119"/>
    <s v="High Discount"/>
    <s v="Ok"/>
  </r>
  <r>
    <s v="ORD6244"/>
    <s v="Mouse"/>
    <n v="110"/>
    <n v="800"/>
    <n v="100"/>
    <s v="West"/>
    <d v="2143-08-26T00:00:00"/>
    <n v="77000"/>
    <n v="11000"/>
    <x v="7"/>
    <x v="119"/>
    <s v="Normal"/>
    <s v="Ok"/>
  </r>
  <r>
    <s v="ORD6245"/>
    <s v="Mobile"/>
    <n v="292"/>
    <n v="18000"/>
    <n v="500"/>
    <s v="South"/>
    <d v="2143-09-02T00:00:00"/>
    <n v="5110000"/>
    <n v="146000"/>
    <x v="8"/>
    <x v="119"/>
    <s v="High Discount"/>
    <s v="Ok"/>
  </r>
  <r>
    <s v="ORD6246"/>
    <s v="Monitor"/>
    <n v="318"/>
    <n v="5500"/>
    <n v="500"/>
    <s v="North"/>
    <d v="2143-09-09T00:00:00"/>
    <n v="1590000"/>
    <n v="159000"/>
    <x v="8"/>
    <x v="119"/>
    <s v="High Discount"/>
    <s v="Ok"/>
  </r>
  <r>
    <s v="ORD6247"/>
    <s v="Mouse"/>
    <n v="189"/>
    <n v="1200"/>
    <n v="400"/>
    <s v="North"/>
    <d v="2143-09-16T00:00:00"/>
    <n v="151200"/>
    <n v="75600"/>
    <x v="8"/>
    <x v="119"/>
    <s v="High Discount"/>
    <s v="Ok"/>
  </r>
  <r>
    <s v="ORD6248"/>
    <s v="Keyboard"/>
    <n v="206"/>
    <n v="6000"/>
    <n v="100"/>
    <s v="East"/>
    <d v="2143-09-23T00:00:00"/>
    <n v="1215400"/>
    <n v="20600"/>
    <x v="8"/>
    <x v="119"/>
    <s v="Normal"/>
    <s v="Ok"/>
  </r>
  <r>
    <s v="ORD6249"/>
    <s v="Tablet"/>
    <n v="325"/>
    <n v="12000"/>
    <n v="200"/>
    <s v="East"/>
    <d v="2143-09-30T00:00:00"/>
    <n v="3835000"/>
    <n v="65000"/>
    <x v="8"/>
    <x v="119"/>
    <s v="Normal"/>
    <s v="Ok"/>
  </r>
  <r>
    <s v="ORD6250"/>
    <s v="Speaker"/>
    <n v="80"/>
    <n v="1200"/>
    <n v="1000"/>
    <s v="East"/>
    <d v="2143-10-07T00:00:00"/>
    <n v="16000"/>
    <n v="80000"/>
    <x v="9"/>
    <x v="119"/>
    <s v="High Discount"/>
    <s v="Ok"/>
  </r>
  <r>
    <s v="ORD6251"/>
    <s v="Printer"/>
    <n v="57"/>
    <n v="4500"/>
    <n v="2000"/>
    <s v="East"/>
    <d v="2143-10-14T00:00:00"/>
    <n v="142500"/>
    <n v="114000"/>
    <x v="9"/>
    <x v="119"/>
    <s v="High Discount"/>
    <s v="Ok"/>
  </r>
  <r>
    <s v="ORD6252"/>
    <s v="Tablet"/>
    <n v="82"/>
    <n v="18000"/>
    <n v="400"/>
    <s v="West"/>
    <d v="2143-10-21T00:00:00"/>
    <n v="1443200"/>
    <n v="32800"/>
    <x v="9"/>
    <x v="119"/>
    <s v="High Discount"/>
    <s v="Ok"/>
  </r>
  <r>
    <s v="ORD6253"/>
    <s v="Mouse"/>
    <n v="501"/>
    <n v="18000"/>
    <n v="3000"/>
    <s v="West"/>
    <d v="2143-10-28T00:00:00"/>
    <n v="7515000"/>
    <n v="1503000"/>
    <x v="9"/>
    <x v="119"/>
    <s v="High Discount"/>
    <s v="Ok"/>
  </r>
  <r>
    <s v="ORD6254"/>
    <s v="Monitor"/>
    <n v="498"/>
    <n v="800"/>
    <n v="500"/>
    <s v="North"/>
    <d v="2143-11-04T00:00:00"/>
    <n v="149400"/>
    <n v="249000"/>
    <x v="10"/>
    <x v="119"/>
    <s v="High Discount"/>
    <s v="Ok"/>
  </r>
  <r>
    <s v="ORD6255"/>
    <s v="Keyboard"/>
    <n v="86"/>
    <n v="800"/>
    <n v="300"/>
    <s v="West"/>
    <d v="2143-11-11T00:00:00"/>
    <n v="43000"/>
    <n v="25800"/>
    <x v="10"/>
    <x v="119"/>
    <s v="High Discount"/>
    <s v="Ok"/>
  </r>
  <r>
    <s v="ORD6256"/>
    <s v="Keyboard"/>
    <n v="83"/>
    <n v="22000"/>
    <n v="100"/>
    <s v="South"/>
    <d v="2143-11-18T00:00:00"/>
    <n v="1817700"/>
    <n v="8300"/>
    <x v="10"/>
    <x v="119"/>
    <s v="High Discount"/>
    <s v="Ok"/>
  </r>
  <r>
    <s v="ORD6257"/>
    <s v="Printer"/>
    <n v="504"/>
    <n v="4500"/>
    <n v="1500"/>
    <s v="North"/>
    <d v="2143-11-25T00:00:00"/>
    <n v="1512000"/>
    <n v="756000"/>
    <x v="10"/>
    <x v="119"/>
    <s v="High Discount"/>
    <s v="Ok"/>
  </r>
  <r>
    <s v="ORD6258"/>
    <s v="Keyboard"/>
    <n v="493"/>
    <n v="45000"/>
    <n v="100"/>
    <s v="East"/>
    <d v="2143-12-02T00:00:00"/>
    <n v="22135700"/>
    <n v="49300"/>
    <x v="11"/>
    <x v="119"/>
    <s v="Normal"/>
    <s v="Ok"/>
  </r>
  <r>
    <s v="ORD6259"/>
    <s v="Tablet"/>
    <n v="286"/>
    <n v="22000"/>
    <n v="1000"/>
    <s v="East"/>
    <d v="2143-12-09T00:00:00"/>
    <n v="6006000"/>
    <n v="286000"/>
    <x v="11"/>
    <x v="119"/>
    <s v="High Discount"/>
    <s v="Ok"/>
  </r>
  <r>
    <s v="ORD6260"/>
    <s v="Hard Disk"/>
    <n v="261"/>
    <n v="6000"/>
    <n v="500"/>
    <s v="West"/>
    <d v="2143-12-16T00:00:00"/>
    <n v="1435500"/>
    <n v="130500"/>
    <x v="11"/>
    <x v="119"/>
    <s v="High Discount"/>
    <s v="Ok"/>
  </r>
  <r>
    <s v="ORD6261"/>
    <s v="Keyboard"/>
    <n v="189"/>
    <n v="6000"/>
    <n v="2000"/>
    <s v="North"/>
    <d v="2143-12-23T00:00:00"/>
    <n v="756000"/>
    <n v="378000"/>
    <x v="11"/>
    <x v="119"/>
    <s v="High Discount"/>
    <s v="Ok"/>
  </r>
  <r>
    <s v="ORD6262"/>
    <s v="Printer"/>
    <n v="410"/>
    <n v="12000"/>
    <n v="100"/>
    <s v="West"/>
    <d v="2143-12-30T00:00:00"/>
    <n v="4879000"/>
    <n v="41000"/>
    <x v="11"/>
    <x v="119"/>
    <s v="Normal"/>
    <s v="Ok"/>
  </r>
  <r>
    <s v="ORD6263"/>
    <s v="Keyboard"/>
    <n v="353"/>
    <n v="6000"/>
    <n v="400"/>
    <s v="West"/>
    <d v="2144-01-06T00:00:00"/>
    <n v="1976800"/>
    <n v="141200"/>
    <x v="0"/>
    <x v="120"/>
    <s v="High Discount"/>
    <s v="Ok"/>
  </r>
  <r>
    <s v="ORD6264"/>
    <s v="Keyboard"/>
    <n v="345"/>
    <n v="5500"/>
    <n v="100"/>
    <s v="West"/>
    <d v="2144-01-13T00:00:00"/>
    <n v="1863000"/>
    <n v="34500"/>
    <x v="0"/>
    <x v="120"/>
    <s v="Normal"/>
    <s v="Ok"/>
  </r>
  <r>
    <s v="ORD6265"/>
    <s v="Webcam"/>
    <n v="201"/>
    <n v="6000"/>
    <n v="400"/>
    <s v="North"/>
    <d v="2144-01-20T00:00:00"/>
    <n v="1125600"/>
    <n v="80400"/>
    <x v="0"/>
    <x v="120"/>
    <s v="High Discount"/>
    <s v="Ok"/>
  </r>
  <r>
    <s v="ORD6266"/>
    <s v="Tablet"/>
    <n v="272"/>
    <n v="45000"/>
    <n v="1000"/>
    <s v="East"/>
    <d v="2144-01-27T00:00:00"/>
    <n v="11968000"/>
    <n v="272000"/>
    <x v="0"/>
    <x v="120"/>
    <s v="High Discount"/>
    <s v="Ok"/>
  </r>
  <r>
    <s v="ORD6267"/>
    <s v="Mouse"/>
    <n v="245"/>
    <n v="22000"/>
    <n v="1500"/>
    <s v="South"/>
    <d v="2144-02-03T00:00:00"/>
    <n v="5022500"/>
    <n v="367500"/>
    <x v="1"/>
    <x v="120"/>
    <s v="High Discount"/>
    <s v="Ok"/>
  </r>
  <r>
    <s v="ORD6268"/>
    <s v="Laptop"/>
    <n v="348"/>
    <n v="45000"/>
    <n v="100"/>
    <s v="East"/>
    <d v="2144-02-10T00:00:00"/>
    <n v="15625200"/>
    <n v="34800"/>
    <x v="1"/>
    <x v="120"/>
    <s v="Normal"/>
    <s v="Ok"/>
  </r>
  <r>
    <s v="ORD6269"/>
    <s v="Hard Disk"/>
    <n v="578"/>
    <n v="18000"/>
    <n v="3000"/>
    <s v="North"/>
    <d v="2144-02-17T00:00:00"/>
    <n v="8670000"/>
    <n v="1734000"/>
    <x v="1"/>
    <x v="120"/>
    <s v="High Discount"/>
    <s v="Ok"/>
  </r>
  <r>
    <s v="ORD6270"/>
    <s v="Keyboard"/>
    <n v="537"/>
    <n v="12000"/>
    <n v="500"/>
    <s v="East"/>
    <d v="2144-02-24T00:00:00"/>
    <n v="6175500"/>
    <n v="268500"/>
    <x v="1"/>
    <x v="120"/>
    <s v="Normal"/>
    <s v="Ok"/>
  </r>
  <r>
    <s v="ORD6271"/>
    <s v="Speaker"/>
    <n v="260"/>
    <n v="22000"/>
    <n v="2000"/>
    <s v="East"/>
    <d v="2144-03-02T00:00:00"/>
    <n v="5200000"/>
    <n v="520000"/>
    <x v="2"/>
    <x v="120"/>
    <s v="High Discount"/>
    <s v="Ok"/>
  </r>
  <r>
    <s v="ORD6272"/>
    <s v="Keyboard"/>
    <n v="281"/>
    <n v="800"/>
    <n v="300"/>
    <s v="South"/>
    <d v="2144-03-09T00:00:00"/>
    <n v="140500"/>
    <n v="84300"/>
    <x v="2"/>
    <x v="120"/>
    <s v="High Discount"/>
    <s v="Ok"/>
  </r>
  <r>
    <s v="ORD6273"/>
    <s v="Webcam"/>
    <n v="416"/>
    <n v="1200"/>
    <n v="500"/>
    <s v="East"/>
    <d v="2144-03-16T00:00:00"/>
    <n v="291200"/>
    <n v="208000"/>
    <x v="2"/>
    <x v="120"/>
    <s v="High Discount"/>
    <s v="Ok"/>
  </r>
  <r>
    <s v="ORD6274"/>
    <s v="Mouse"/>
    <n v="530"/>
    <n v="1200"/>
    <n v="100"/>
    <s v="East"/>
    <d v="2144-03-23T00:00:00"/>
    <n v="583000"/>
    <n v="53000"/>
    <x v="2"/>
    <x v="120"/>
    <s v="Normal"/>
    <s v="Ok"/>
  </r>
  <r>
    <s v="ORD6275"/>
    <s v="Speaker"/>
    <n v="228"/>
    <n v="5500"/>
    <n v="400"/>
    <s v="East"/>
    <d v="2144-03-30T00:00:00"/>
    <n v="1162800"/>
    <n v="91200"/>
    <x v="2"/>
    <x v="120"/>
    <s v="High Discount"/>
    <s v="Ok"/>
  </r>
  <r>
    <s v="ORD6276"/>
    <s v="Hard Disk"/>
    <n v="533"/>
    <n v="15000"/>
    <n v="3000"/>
    <s v="West"/>
    <d v="2144-04-06T00:00:00"/>
    <n v="6396000"/>
    <n v="1599000"/>
    <x v="3"/>
    <x v="120"/>
    <s v="High Discount"/>
    <s v="Ok"/>
  </r>
  <r>
    <s v="ORD6277"/>
    <s v="Speaker"/>
    <n v="544"/>
    <n v="15000"/>
    <n v="500"/>
    <s v="North"/>
    <d v="2144-04-13T00:00:00"/>
    <n v="7888000"/>
    <n v="272000"/>
    <x v="3"/>
    <x v="120"/>
    <s v="Normal"/>
    <s v="Ok"/>
  </r>
  <r>
    <s v="ORD6278"/>
    <s v="Tablet"/>
    <n v="596"/>
    <n v="4500"/>
    <n v="100"/>
    <s v="North"/>
    <d v="2144-04-20T00:00:00"/>
    <n v="2622400"/>
    <n v="59600"/>
    <x v="3"/>
    <x v="120"/>
    <s v="Normal"/>
    <s v="Ok"/>
  </r>
  <r>
    <s v="ORD6279"/>
    <s v="Printer"/>
    <n v="65"/>
    <n v="6000"/>
    <n v="5000"/>
    <s v="South"/>
    <d v="2144-04-27T00:00:00"/>
    <n v="65000"/>
    <n v="325000"/>
    <x v="3"/>
    <x v="120"/>
    <s v="High Discount"/>
    <s v="Ok"/>
  </r>
  <r>
    <s v="ORD6280"/>
    <s v="Printer"/>
    <n v="515"/>
    <n v="22000"/>
    <n v="100"/>
    <s v="West"/>
    <d v="2144-05-04T00:00:00"/>
    <n v="11278500"/>
    <n v="51500"/>
    <x v="4"/>
    <x v="120"/>
    <s v="Normal"/>
    <s v="Ok"/>
  </r>
  <r>
    <s v="ORD6281"/>
    <s v="Hard Disk"/>
    <n v="451"/>
    <n v="18000"/>
    <n v="200"/>
    <s v="West"/>
    <d v="2144-05-11T00:00:00"/>
    <n v="8027800"/>
    <n v="90200"/>
    <x v="4"/>
    <x v="120"/>
    <s v="Normal"/>
    <s v="Ok"/>
  </r>
  <r>
    <s v="ORD6282"/>
    <s v="Mouse"/>
    <n v="343"/>
    <n v="45000"/>
    <n v="100"/>
    <s v="East"/>
    <d v="2144-05-18T00:00:00"/>
    <n v="15400700"/>
    <n v="34300"/>
    <x v="4"/>
    <x v="120"/>
    <s v="Normal"/>
    <s v="Ok"/>
  </r>
  <r>
    <s v="ORD6283"/>
    <s v="Printer"/>
    <n v="220"/>
    <n v="5500"/>
    <n v="5000"/>
    <s v="North"/>
    <d v="2144-05-25T00:00:00"/>
    <n v="110000"/>
    <n v="1100000"/>
    <x v="4"/>
    <x v="120"/>
    <s v="High Discount"/>
    <s v="Ok"/>
  </r>
  <r>
    <s v="ORD6284"/>
    <s v="Mobile"/>
    <n v="81"/>
    <n v="800"/>
    <n v="1500"/>
    <s v="South"/>
    <d v="2144-06-01T00:00:00"/>
    <n v="0"/>
    <n v="121500"/>
    <x v="5"/>
    <x v="120"/>
    <s v="High Discount"/>
    <s v="Zero Sales"/>
  </r>
  <r>
    <s v="ORD6285"/>
    <s v="Webcam"/>
    <n v="312"/>
    <n v="12000"/>
    <n v="1000"/>
    <s v="West"/>
    <d v="2144-06-08T00:00:00"/>
    <n v="3432000"/>
    <n v="312000"/>
    <x v="5"/>
    <x v="120"/>
    <s v="High Discount"/>
    <s v="Ok"/>
  </r>
  <r>
    <s v="ORD6286"/>
    <s v="Hard Disk"/>
    <n v="264"/>
    <n v="22000"/>
    <n v="200"/>
    <s v="East"/>
    <d v="2144-06-15T00:00:00"/>
    <n v="5755200"/>
    <n v="52800"/>
    <x v="5"/>
    <x v="120"/>
    <s v="Normal"/>
    <s v="Ok"/>
  </r>
  <r>
    <s v="ORD6287"/>
    <s v="Hard Disk"/>
    <n v="238"/>
    <n v="18000"/>
    <n v="100"/>
    <s v="South"/>
    <d v="2144-06-22T00:00:00"/>
    <n v="4260200"/>
    <n v="23800"/>
    <x v="5"/>
    <x v="120"/>
    <s v="Normal"/>
    <s v="Ok"/>
  </r>
  <r>
    <s v="ORD6288"/>
    <s v="Laptop"/>
    <n v="310"/>
    <n v="18000"/>
    <n v="3000"/>
    <s v="West"/>
    <d v="2144-06-29T00:00:00"/>
    <n v="4650000"/>
    <n v="930000"/>
    <x v="5"/>
    <x v="120"/>
    <s v="High Discount"/>
    <s v="Ok"/>
  </r>
  <r>
    <s v="ORD6289"/>
    <s v="Laptop"/>
    <n v="231"/>
    <n v="12000"/>
    <n v="500"/>
    <s v="South"/>
    <d v="2144-07-06T00:00:00"/>
    <n v="2656500"/>
    <n v="115500"/>
    <x v="6"/>
    <x v="120"/>
    <s v="High Discount"/>
    <s v="Ok"/>
  </r>
  <r>
    <s v="ORD6290"/>
    <s v="Tablet"/>
    <n v="554"/>
    <n v="45000"/>
    <n v="400"/>
    <s v="West"/>
    <d v="2144-07-13T00:00:00"/>
    <n v="24708400"/>
    <n v="221600"/>
    <x v="6"/>
    <x v="120"/>
    <s v="Normal"/>
    <s v="Ok"/>
  </r>
  <r>
    <s v="ORD6291"/>
    <s v="Tablet"/>
    <n v="391"/>
    <n v="800"/>
    <n v="1500"/>
    <s v="South"/>
    <d v="2144-07-20T00:00:00"/>
    <n v="0"/>
    <n v="586500"/>
    <x v="6"/>
    <x v="120"/>
    <s v="High Discount"/>
    <s v="Zero Sales"/>
  </r>
  <r>
    <s v="ORD6292"/>
    <s v="Laptop"/>
    <n v="71"/>
    <n v="5500"/>
    <n v="100"/>
    <s v="West"/>
    <d v="2144-07-27T00:00:00"/>
    <n v="383400"/>
    <n v="7100"/>
    <x v="6"/>
    <x v="120"/>
    <s v="High Discount"/>
    <s v="Ok"/>
  </r>
  <r>
    <s v="ORD6293"/>
    <s v="Printer"/>
    <n v="123"/>
    <n v="1200"/>
    <n v="2000"/>
    <s v="West"/>
    <d v="2144-08-03T00:00:00"/>
    <n v="0"/>
    <n v="246000"/>
    <x v="7"/>
    <x v="120"/>
    <s v="High Discount"/>
    <s v="Zero Sales"/>
  </r>
  <r>
    <s v="ORD6294"/>
    <s v="Monitor"/>
    <n v="215"/>
    <n v="5500"/>
    <n v="300"/>
    <s v="South"/>
    <d v="2144-08-10T00:00:00"/>
    <n v="1118000"/>
    <n v="64500"/>
    <x v="7"/>
    <x v="120"/>
    <s v="High Discount"/>
    <s v="Ok"/>
  </r>
  <r>
    <s v="ORD6295"/>
    <s v="Hard Disk"/>
    <n v="283"/>
    <n v="4500"/>
    <n v="500"/>
    <s v="West"/>
    <d v="2144-08-17T00:00:00"/>
    <n v="1132000"/>
    <n v="141500"/>
    <x v="7"/>
    <x v="120"/>
    <s v="High Discount"/>
    <s v="Ok"/>
  </r>
  <r>
    <s v="ORD6296"/>
    <s v="Mobile"/>
    <n v="424"/>
    <n v="18000"/>
    <n v="100"/>
    <s v="West"/>
    <d v="2144-08-24T00:00:00"/>
    <n v="7589600"/>
    <n v="42400"/>
    <x v="7"/>
    <x v="120"/>
    <s v="Normal"/>
    <s v="Ok"/>
  </r>
  <r>
    <s v="ORD6297"/>
    <s v="Hard Disk"/>
    <n v="482"/>
    <n v="4500"/>
    <n v="300"/>
    <s v="West"/>
    <d v="2144-08-31T00:00:00"/>
    <n v="2024400"/>
    <n v="144600"/>
    <x v="7"/>
    <x v="120"/>
    <s v="Normal"/>
    <s v="Ok"/>
  </r>
  <r>
    <s v="ORD6298"/>
    <s v="Keyboard"/>
    <n v="383"/>
    <n v="4500"/>
    <n v="400"/>
    <s v="South"/>
    <d v="2144-09-07T00:00:00"/>
    <n v="1570300"/>
    <n v="153200"/>
    <x v="8"/>
    <x v="120"/>
    <s v="High Discount"/>
    <s v="Ok"/>
  </r>
  <r>
    <s v="ORD6299"/>
    <s v="Mouse"/>
    <n v="589"/>
    <n v="5500"/>
    <n v="300"/>
    <s v="South"/>
    <d v="2144-09-14T00:00:00"/>
    <n v="3062800"/>
    <n v="176700"/>
    <x v="8"/>
    <x v="120"/>
    <s v="Normal"/>
    <s v="Ok"/>
  </r>
  <r>
    <s v="ORD6300"/>
    <s v="Webcam"/>
    <n v="84"/>
    <n v="4500"/>
    <n v="3000"/>
    <s v="West"/>
    <d v="2144-09-21T00:00:00"/>
    <n v="126000"/>
    <n v="252000"/>
    <x v="8"/>
    <x v="120"/>
    <s v="High Discount"/>
    <s v="Ok"/>
  </r>
  <r>
    <s v="ORD6301"/>
    <s v="Monitor"/>
    <n v="493"/>
    <n v="5500"/>
    <n v="300"/>
    <s v="West"/>
    <d v="2144-09-28T00:00:00"/>
    <n v="2563600"/>
    <n v="147900"/>
    <x v="8"/>
    <x v="120"/>
    <s v="Normal"/>
    <s v="Ok"/>
  </r>
  <r>
    <s v="ORD6302"/>
    <s v="Mobile"/>
    <n v="280"/>
    <n v="5500"/>
    <n v="500"/>
    <s v="South"/>
    <d v="2144-10-05T00:00:00"/>
    <n v="1400000"/>
    <n v="140000"/>
    <x v="9"/>
    <x v="120"/>
    <s v="High Discount"/>
    <s v="Ok"/>
  </r>
  <r>
    <s v="ORD6303"/>
    <s v="Keyboard"/>
    <n v="367"/>
    <n v="12000"/>
    <n v="3000"/>
    <s v="East"/>
    <d v="2144-10-12T00:00:00"/>
    <n v="3303000"/>
    <n v="1101000"/>
    <x v="9"/>
    <x v="120"/>
    <s v="High Discount"/>
    <s v="Ok"/>
  </r>
  <r>
    <s v="ORD6304"/>
    <s v="Tablet"/>
    <n v="392"/>
    <n v="1200"/>
    <n v="300"/>
    <s v="West"/>
    <d v="2144-10-19T00:00:00"/>
    <n v="352800"/>
    <n v="117600"/>
    <x v="9"/>
    <x v="120"/>
    <s v="Normal"/>
    <s v="Ok"/>
  </r>
  <r>
    <s v="ORD6305"/>
    <s v="Mobile"/>
    <n v="479"/>
    <n v="6000"/>
    <n v="200"/>
    <s v="East"/>
    <d v="2144-10-26T00:00:00"/>
    <n v="2778200"/>
    <n v="95800"/>
    <x v="9"/>
    <x v="120"/>
    <s v="Normal"/>
    <s v="Ok"/>
  </r>
  <r>
    <s v="ORD6306"/>
    <s v="Laptop"/>
    <n v="515"/>
    <n v="6000"/>
    <n v="300"/>
    <s v="South"/>
    <d v="2144-11-02T00:00:00"/>
    <n v="2935500"/>
    <n v="154500"/>
    <x v="10"/>
    <x v="120"/>
    <s v="Normal"/>
    <s v="Ok"/>
  </r>
  <r>
    <s v="ORD6307"/>
    <s v="Hard Disk"/>
    <n v="128"/>
    <n v="45000"/>
    <n v="2000"/>
    <s v="West"/>
    <d v="2144-11-09T00:00:00"/>
    <n v="5504000"/>
    <n v="256000"/>
    <x v="10"/>
    <x v="120"/>
    <s v="High Discount"/>
    <s v="Ok"/>
  </r>
  <r>
    <s v="ORD6308"/>
    <s v="Mobile"/>
    <n v="498"/>
    <n v="5500"/>
    <n v="1500"/>
    <s v="East"/>
    <d v="2144-11-16T00:00:00"/>
    <n v="1992000"/>
    <n v="747000"/>
    <x v="10"/>
    <x v="120"/>
    <s v="High Discount"/>
    <s v="Ok"/>
  </r>
  <r>
    <s v="ORD6309"/>
    <s v="Mouse"/>
    <n v="331"/>
    <n v="45000"/>
    <n v="5000"/>
    <s v="South"/>
    <d v="2144-11-23T00:00:00"/>
    <n v="13240000"/>
    <n v="1655000"/>
    <x v="10"/>
    <x v="120"/>
    <s v="High Discount"/>
    <s v="Ok"/>
  </r>
  <r>
    <s v="ORD6310"/>
    <s v="Speaker"/>
    <n v="106"/>
    <n v="5500"/>
    <n v="200"/>
    <s v="East"/>
    <d v="2144-11-30T00:00:00"/>
    <n v="561800"/>
    <n v="21200"/>
    <x v="10"/>
    <x v="120"/>
    <s v="High Discount"/>
    <s v="Ok"/>
  </r>
  <r>
    <s v="ORD6311"/>
    <s v="Tablet"/>
    <n v="240"/>
    <n v="800"/>
    <n v="1000"/>
    <s v="North"/>
    <d v="2144-12-07T00:00:00"/>
    <n v="0"/>
    <n v="240000"/>
    <x v="11"/>
    <x v="120"/>
    <s v="High Discount"/>
    <s v="Zero Sales"/>
  </r>
  <r>
    <s v="ORD6312"/>
    <s v="Webcam"/>
    <n v="512"/>
    <n v="15000"/>
    <n v="1000"/>
    <s v="South"/>
    <d v="2144-12-14T00:00:00"/>
    <n v="7168000"/>
    <n v="512000"/>
    <x v="11"/>
    <x v="120"/>
    <s v="High Discount"/>
    <s v="Ok"/>
  </r>
  <r>
    <s v="ORD6313"/>
    <s v="Webcam"/>
    <n v="91"/>
    <n v="18000"/>
    <n v="100"/>
    <s v="North"/>
    <d v="2144-12-21T00:00:00"/>
    <n v="1628900"/>
    <n v="9100"/>
    <x v="11"/>
    <x v="120"/>
    <s v="High Discount"/>
    <s v="Ok"/>
  </r>
  <r>
    <s v="ORD6314"/>
    <s v="Mobile"/>
    <n v="535"/>
    <n v="18000"/>
    <n v="100"/>
    <s v="South"/>
    <d v="2144-12-28T00:00:00"/>
    <n v="9576500"/>
    <n v="53500"/>
    <x v="11"/>
    <x v="120"/>
    <s v="Normal"/>
    <s v="Ok"/>
  </r>
  <r>
    <s v="ORD6315"/>
    <s v="Speaker"/>
    <n v="222"/>
    <n v="1200"/>
    <n v="500"/>
    <s v="South"/>
    <d v="2145-01-04T00:00:00"/>
    <n v="155400"/>
    <n v="111000"/>
    <x v="0"/>
    <x v="121"/>
    <s v="High Discount"/>
    <s v="Ok"/>
  </r>
  <r>
    <s v="ORD6316"/>
    <s v="Hard Disk"/>
    <n v="299"/>
    <n v="4500"/>
    <n v="400"/>
    <s v="West"/>
    <d v="2145-01-11T00:00:00"/>
    <n v="1225900"/>
    <n v="119600"/>
    <x v="0"/>
    <x v="121"/>
    <s v="High Discount"/>
    <s v="Ok"/>
  </r>
  <r>
    <s v="ORD6317"/>
    <s v="Keyboard"/>
    <n v="559"/>
    <n v="1200"/>
    <n v="300"/>
    <s v="North"/>
    <d v="2145-01-18T00:00:00"/>
    <n v="503100"/>
    <n v="167700"/>
    <x v="0"/>
    <x v="121"/>
    <s v="Normal"/>
    <s v="Ok"/>
  </r>
  <r>
    <s v="ORD6318"/>
    <s v="Monitor"/>
    <n v="551"/>
    <n v="6000"/>
    <n v="1500"/>
    <s v="North"/>
    <d v="2145-01-25T00:00:00"/>
    <n v="2479500"/>
    <n v="826500"/>
    <x v="0"/>
    <x v="121"/>
    <s v="High Discount"/>
    <s v="Ok"/>
  </r>
  <r>
    <s v="ORD6319"/>
    <s v="Hard Disk"/>
    <n v="242"/>
    <n v="6000"/>
    <n v="1500"/>
    <s v="North"/>
    <d v="2145-02-01T00:00:00"/>
    <n v="1089000"/>
    <n v="363000"/>
    <x v="1"/>
    <x v="121"/>
    <s v="High Discount"/>
    <s v="Ok"/>
  </r>
  <r>
    <s v="ORD6320"/>
    <s v="Keyboard"/>
    <n v="214"/>
    <n v="1200"/>
    <n v="500"/>
    <s v="South"/>
    <d v="2145-02-08T00:00:00"/>
    <n v="149800"/>
    <n v="107000"/>
    <x v="1"/>
    <x v="121"/>
    <s v="High Discount"/>
    <s v="Ok"/>
  </r>
  <r>
    <s v="ORD6321"/>
    <s v="Monitor"/>
    <n v="139"/>
    <n v="6000"/>
    <n v="200"/>
    <s v="North"/>
    <d v="2145-02-15T00:00:00"/>
    <n v="806200"/>
    <n v="27800"/>
    <x v="1"/>
    <x v="121"/>
    <s v="High Discount"/>
    <s v="Ok"/>
  </r>
  <r>
    <s v="ORD6322"/>
    <s v="Speaker"/>
    <n v="107"/>
    <n v="6000"/>
    <n v="400"/>
    <s v="North"/>
    <d v="2145-02-22T00:00:00"/>
    <n v="599200"/>
    <n v="42800"/>
    <x v="1"/>
    <x v="121"/>
    <s v="High Discount"/>
    <s v="Ok"/>
  </r>
  <r>
    <s v="ORD6323"/>
    <s v="Monitor"/>
    <n v="312"/>
    <n v="1200"/>
    <n v="300"/>
    <s v="West"/>
    <d v="2145-03-01T00:00:00"/>
    <n v="280800"/>
    <n v="93600"/>
    <x v="2"/>
    <x v="121"/>
    <s v="Normal"/>
    <s v="Ok"/>
  </r>
  <r>
    <s v="ORD6324"/>
    <s v="Hard Disk"/>
    <n v="292"/>
    <n v="1200"/>
    <n v="100"/>
    <s v="East"/>
    <d v="2145-03-08T00:00:00"/>
    <n v="321200"/>
    <n v="29200"/>
    <x v="2"/>
    <x v="121"/>
    <s v="Normal"/>
    <s v="Ok"/>
  </r>
  <r>
    <s v="ORD6325"/>
    <s v="Mouse"/>
    <n v="268"/>
    <n v="12000"/>
    <n v="300"/>
    <s v="East"/>
    <d v="2145-03-15T00:00:00"/>
    <n v="3135600"/>
    <n v="80400"/>
    <x v="2"/>
    <x v="121"/>
    <s v="High Discount"/>
    <s v="Ok"/>
  </r>
  <r>
    <s v="ORD6326"/>
    <s v="Mobile"/>
    <n v="58"/>
    <n v="45000"/>
    <n v="1500"/>
    <s v="North"/>
    <d v="2145-03-22T00:00:00"/>
    <n v="2523000"/>
    <n v="87000"/>
    <x v="2"/>
    <x v="121"/>
    <s v="High Discount"/>
    <s v="Ok"/>
  </r>
  <r>
    <s v="ORD6327"/>
    <s v="Keyboard"/>
    <n v="479"/>
    <n v="4500"/>
    <n v="5000"/>
    <s v="North"/>
    <d v="2145-03-29T00:00:00"/>
    <n v="0"/>
    <n v="2395000"/>
    <x v="2"/>
    <x v="121"/>
    <s v="High Discount"/>
    <s v="Zero Sales"/>
  </r>
  <r>
    <s v="ORD6328"/>
    <s v="Mouse"/>
    <n v="62"/>
    <n v="18000"/>
    <n v="1500"/>
    <s v="North"/>
    <d v="2145-04-05T00:00:00"/>
    <n v="1023000"/>
    <n v="93000"/>
    <x v="3"/>
    <x v="121"/>
    <s v="High Discount"/>
    <s v="Ok"/>
  </r>
  <r>
    <s v="ORD6329"/>
    <s v="Keyboard"/>
    <n v="274"/>
    <n v="45000"/>
    <n v="300"/>
    <s v="North"/>
    <d v="2145-04-12T00:00:00"/>
    <n v="12247800"/>
    <n v="82200"/>
    <x v="3"/>
    <x v="121"/>
    <s v="High Discount"/>
    <s v="Ok"/>
  </r>
  <r>
    <s v="ORD6330"/>
    <s v="Mobile"/>
    <n v="116"/>
    <n v="800"/>
    <n v="1000"/>
    <s v="East"/>
    <d v="2145-04-19T00:00:00"/>
    <n v="0"/>
    <n v="116000"/>
    <x v="3"/>
    <x v="121"/>
    <s v="High Discount"/>
    <s v="Zero Sales"/>
  </r>
  <r>
    <s v="ORD6331"/>
    <s v="Printer"/>
    <n v="552"/>
    <n v="1200"/>
    <n v="100"/>
    <s v="West"/>
    <d v="2145-04-26T00:00:00"/>
    <n v="607200"/>
    <n v="55200"/>
    <x v="3"/>
    <x v="121"/>
    <s v="Normal"/>
    <s v="Ok"/>
  </r>
  <r>
    <s v="ORD6332"/>
    <s v="Monitor"/>
    <n v="233"/>
    <n v="45000"/>
    <n v="3000"/>
    <s v="South"/>
    <d v="2145-05-03T00:00:00"/>
    <n v="9786000"/>
    <n v="699000"/>
    <x v="4"/>
    <x v="121"/>
    <s v="High Discount"/>
    <s v="Ok"/>
  </r>
  <r>
    <s v="ORD6333"/>
    <s v="Speaker"/>
    <n v="257"/>
    <n v="15000"/>
    <n v="1500"/>
    <s v="North"/>
    <d v="2145-05-10T00:00:00"/>
    <n v="3469500"/>
    <n v="385500"/>
    <x v="4"/>
    <x v="121"/>
    <s v="High Discount"/>
    <s v="Ok"/>
  </r>
  <r>
    <s v="ORD6334"/>
    <s v="Printer"/>
    <n v="577"/>
    <n v="15000"/>
    <n v="5000"/>
    <s v="North"/>
    <d v="2145-05-17T00:00:00"/>
    <n v="5770000"/>
    <n v="2885000"/>
    <x v="4"/>
    <x v="121"/>
    <s v="High Discount"/>
    <s v="Ok"/>
  </r>
  <r>
    <s v="ORD6335"/>
    <s v="Printer"/>
    <n v="349"/>
    <n v="22000"/>
    <n v="2000"/>
    <s v="East"/>
    <d v="2145-05-24T00:00:00"/>
    <n v="6980000"/>
    <n v="698000"/>
    <x v="4"/>
    <x v="121"/>
    <s v="High Discount"/>
    <s v="Ok"/>
  </r>
  <r>
    <s v="ORD6336"/>
    <s v="Webcam"/>
    <n v="290"/>
    <n v="6000"/>
    <n v="3000"/>
    <s v="North"/>
    <d v="2145-05-31T00:00:00"/>
    <n v="870000"/>
    <n v="870000"/>
    <x v="4"/>
    <x v="121"/>
    <s v="High Discount"/>
    <s v="Ok"/>
  </r>
  <r>
    <s v="ORD6337"/>
    <s v="Laptop"/>
    <n v="504"/>
    <n v="800"/>
    <n v="1500"/>
    <s v="West"/>
    <d v="2145-06-07T00:00:00"/>
    <n v="0"/>
    <n v="756000"/>
    <x v="5"/>
    <x v="121"/>
    <s v="High Discount"/>
    <s v="Zero Sales"/>
  </r>
  <r>
    <s v="ORD6338"/>
    <s v="Hard Disk"/>
    <n v="579"/>
    <n v="12000"/>
    <n v="1500"/>
    <s v="West"/>
    <d v="2145-06-14T00:00:00"/>
    <n v="6079500"/>
    <n v="868500"/>
    <x v="5"/>
    <x v="121"/>
    <s v="High Discount"/>
    <s v="Ok"/>
  </r>
  <r>
    <s v="ORD6339"/>
    <s v="Mouse"/>
    <n v="293"/>
    <n v="5500"/>
    <n v="300"/>
    <s v="North"/>
    <d v="2145-06-21T00:00:00"/>
    <n v="1523600"/>
    <n v="87900"/>
    <x v="5"/>
    <x v="121"/>
    <s v="High Discount"/>
    <s v="Ok"/>
  </r>
  <r>
    <s v="ORD6340"/>
    <s v="Mouse"/>
    <n v="287"/>
    <n v="5500"/>
    <n v="1000"/>
    <s v="East"/>
    <d v="2145-06-28T00:00:00"/>
    <n v="1291500"/>
    <n v="287000"/>
    <x v="5"/>
    <x v="121"/>
    <s v="High Discount"/>
    <s v="Ok"/>
  </r>
  <r>
    <s v="ORD6341"/>
    <s v="Mouse"/>
    <n v="295"/>
    <n v="5500"/>
    <n v="2000"/>
    <s v="North"/>
    <d v="2145-07-05T00:00:00"/>
    <n v="1032500"/>
    <n v="590000"/>
    <x v="6"/>
    <x v="121"/>
    <s v="High Discount"/>
    <s v="Ok"/>
  </r>
  <r>
    <s v="ORD6342"/>
    <s v="Mouse"/>
    <n v="394"/>
    <n v="22000"/>
    <n v="1000"/>
    <s v="North"/>
    <d v="2145-07-12T00:00:00"/>
    <n v="8274000"/>
    <n v="394000"/>
    <x v="6"/>
    <x v="121"/>
    <s v="High Discount"/>
    <s v="Ok"/>
  </r>
  <r>
    <s v="ORD6343"/>
    <s v="Hard Disk"/>
    <n v="533"/>
    <n v="45000"/>
    <n v="500"/>
    <s v="East"/>
    <d v="2145-07-19T00:00:00"/>
    <n v="23718500"/>
    <n v="266500"/>
    <x v="6"/>
    <x v="121"/>
    <s v="Normal"/>
    <s v="Ok"/>
  </r>
  <r>
    <s v="ORD6344"/>
    <s v="Printer"/>
    <n v="359"/>
    <n v="18000"/>
    <n v="1000"/>
    <s v="West"/>
    <d v="2145-07-26T00:00:00"/>
    <n v="6103000"/>
    <n v="359000"/>
    <x v="6"/>
    <x v="121"/>
    <s v="High Discount"/>
    <s v="Ok"/>
  </r>
  <r>
    <s v="ORD6345"/>
    <s v="Hard Disk"/>
    <n v="333"/>
    <n v="18000"/>
    <n v="500"/>
    <s v="South"/>
    <d v="2145-08-02T00:00:00"/>
    <n v="5827500"/>
    <n v="166500"/>
    <x v="7"/>
    <x v="121"/>
    <s v="High Discount"/>
    <s v="Ok"/>
  </r>
  <r>
    <s v="ORD6346"/>
    <s v="Mouse"/>
    <n v="87"/>
    <n v="1200"/>
    <n v="300"/>
    <s v="North"/>
    <d v="2145-08-09T00:00:00"/>
    <n v="78300"/>
    <n v="26100"/>
    <x v="7"/>
    <x v="121"/>
    <s v="High Discount"/>
    <s v="Ok"/>
  </r>
  <r>
    <s v="ORD6347"/>
    <s v="Laptop"/>
    <n v="81"/>
    <n v="12000"/>
    <n v="5000"/>
    <s v="West"/>
    <d v="2145-08-16T00:00:00"/>
    <n v="567000"/>
    <n v="405000"/>
    <x v="7"/>
    <x v="121"/>
    <s v="High Discount"/>
    <s v="Ok"/>
  </r>
  <r>
    <s v="ORD6348"/>
    <s v="Tablet"/>
    <n v="292"/>
    <n v="18000"/>
    <n v="400"/>
    <s v="North"/>
    <d v="2145-08-23T00:00:00"/>
    <n v="5139200"/>
    <n v="116800"/>
    <x v="7"/>
    <x v="121"/>
    <s v="High Discount"/>
    <s v="Ok"/>
  </r>
  <r>
    <s v="ORD6349"/>
    <s v="Mobile"/>
    <n v="341"/>
    <n v="4500"/>
    <n v="100"/>
    <s v="South"/>
    <d v="2145-08-30T00:00:00"/>
    <n v="1500400"/>
    <n v="34100"/>
    <x v="7"/>
    <x v="121"/>
    <s v="Normal"/>
    <s v="Ok"/>
  </r>
  <r>
    <s v="ORD6350"/>
    <s v="Mouse"/>
    <n v="341"/>
    <n v="15000"/>
    <n v="1500"/>
    <s v="East"/>
    <d v="2145-09-06T00:00:00"/>
    <n v="4603500"/>
    <n v="511500"/>
    <x v="8"/>
    <x v="121"/>
    <s v="High Discount"/>
    <s v="Ok"/>
  </r>
  <r>
    <s v="ORD6351"/>
    <s v="Speaker"/>
    <n v="431"/>
    <n v="6000"/>
    <n v="5000"/>
    <s v="West"/>
    <d v="2145-09-13T00:00:00"/>
    <n v="431000"/>
    <n v="2155000"/>
    <x v="8"/>
    <x v="121"/>
    <s v="High Discount"/>
    <s v="Ok"/>
  </r>
  <r>
    <s v="ORD6352"/>
    <s v="Tablet"/>
    <n v="187"/>
    <n v="6000"/>
    <n v="3000"/>
    <s v="South"/>
    <d v="2145-09-20T00:00:00"/>
    <n v="561000"/>
    <n v="561000"/>
    <x v="8"/>
    <x v="121"/>
    <s v="High Discount"/>
    <s v="Ok"/>
  </r>
  <r>
    <s v="ORD6353"/>
    <s v="Hard Disk"/>
    <n v="249"/>
    <n v="18000"/>
    <n v="400"/>
    <s v="North"/>
    <d v="2145-09-27T00:00:00"/>
    <n v="4382400"/>
    <n v="99600"/>
    <x v="8"/>
    <x v="121"/>
    <s v="High Discount"/>
    <s v="Ok"/>
  </r>
  <r>
    <s v="ORD6354"/>
    <s v="Speaker"/>
    <n v="384"/>
    <n v="1200"/>
    <n v="1500"/>
    <s v="South"/>
    <d v="2145-10-04T00:00:00"/>
    <n v="0"/>
    <n v="576000"/>
    <x v="9"/>
    <x v="121"/>
    <s v="High Discount"/>
    <s v="Zero Sales"/>
  </r>
  <r>
    <s v="ORD6355"/>
    <s v="Speaker"/>
    <n v="496"/>
    <n v="22000"/>
    <n v="5000"/>
    <s v="West"/>
    <d v="2145-10-11T00:00:00"/>
    <n v="8432000"/>
    <n v="2480000"/>
    <x v="9"/>
    <x v="121"/>
    <s v="High Discount"/>
    <s v="Ok"/>
  </r>
  <r>
    <s v="ORD6356"/>
    <s v="Keyboard"/>
    <n v="397"/>
    <n v="5500"/>
    <n v="100"/>
    <s v="East"/>
    <d v="2145-10-18T00:00:00"/>
    <n v="2143800"/>
    <n v="39700"/>
    <x v="9"/>
    <x v="121"/>
    <s v="Normal"/>
    <s v="Ok"/>
  </r>
  <r>
    <s v="ORD6357"/>
    <s v="Speaker"/>
    <n v="327"/>
    <n v="4500"/>
    <n v="5000"/>
    <s v="North"/>
    <d v="2145-10-25T00:00:00"/>
    <n v="0"/>
    <n v="1635000"/>
    <x v="9"/>
    <x v="121"/>
    <s v="High Discount"/>
    <s v="Zero Sales"/>
  </r>
  <r>
    <s v="ORD6358"/>
    <s v="Mouse"/>
    <n v="581"/>
    <n v="4500"/>
    <n v="300"/>
    <s v="East"/>
    <d v="2145-11-01T00:00:00"/>
    <n v="2440200"/>
    <n v="174300"/>
    <x v="10"/>
    <x v="121"/>
    <s v="Normal"/>
    <s v="Ok"/>
  </r>
  <r>
    <s v="ORD6359"/>
    <s v="Keyboard"/>
    <n v="448"/>
    <n v="800"/>
    <n v="400"/>
    <s v="East"/>
    <d v="2145-11-08T00:00:00"/>
    <n v="179200"/>
    <n v="179200"/>
    <x v="10"/>
    <x v="121"/>
    <s v="Normal"/>
    <s v="Ok"/>
  </r>
  <r>
    <s v="ORD6360"/>
    <s v="Webcam"/>
    <n v="440"/>
    <n v="12000"/>
    <n v="2000"/>
    <s v="South"/>
    <d v="2145-11-15T00:00:00"/>
    <n v="4400000"/>
    <n v="880000"/>
    <x v="10"/>
    <x v="121"/>
    <s v="High Discount"/>
    <s v="Ok"/>
  </r>
  <r>
    <s v="ORD6361"/>
    <s v="Printer"/>
    <n v="59"/>
    <n v="6000"/>
    <n v="5000"/>
    <s v="South"/>
    <d v="2145-11-22T00:00:00"/>
    <n v="59000"/>
    <n v="295000"/>
    <x v="10"/>
    <x v="121"/>
    <s v="High Discount"/>
    <s v="Ok"/>
  </r>
  <r>
    <s v="ORD6362"/>
    <s v="Speaker"/>
    <n v="598"/>
    <n v="1200"/>
    <n v="100"/>
    <s v="West"/>
    <d v="2145-11-29T00:00:00"/>
    <n v="657800"/>
    <n v="59800"/>
    <x v="10"/>
    <x v="121"/>
    <s v="Normal"/>
    <s v="Ok"/>
  </r>
  <r>
    <s v="ORD6363"/>
    <s v="Laptop"/>
    <n v="108"/>
    <n v="22000"/>
    <n v="100"/>
    <s v="West"/>
    <d v="2145-12-06T00:00:00"/>
    <n v="2365200"/>
    <n v="10800"/>
    <x v="11"/>
    <x v="121"/>
    <s v="Normal"/>
    <s v="Ok"/>
  </r>
  <r>
    <s v="ORD6364"/>
    <s v="Mobile"/>
    <n v="137"/>
    <n v="6000"/>
    <n v="1000"/>
    <s v="East"/>
    <d v="2145-12-13T00:00:00"/>
    <n v="685000"/>
    <n v="137000"/>
    <x v="11"/>
    <x v="121"/>
    <s v="High Discount"/>
    <s v="Ok"/>
  </r>
  <r>
    <s v="ORD6365"/>
    <s v="Speaker"/>
    <n v="508"/>
    <n v="800"/>
    <n v="1000"/>
    <s v="West"/>
    <d v="2145-12-20T00:00:00"/>
    <n v="0"/>
    <n v="508000"/>
    <x v="11"/>
    <x v="121"/>
    <s v="High Discount"/>
    <s v="Zero Sales"/>
  </r>
  <r>
    <s v="ORD6366"/>
    <s v="Webcam"/>
    <n v="153"/>
    <n v="1200"/>
    <n v="400"/>
    <s v="East"/>
    <d v="2145-12-27T00:00:00"/>
    <n v="122400"/>
    <n v="61200"/>
    <x v="11"/>
    <x v="121"/>
    <s v="High Discount"/>
    <s v="Ok"/>
  </r>
  <r>
    <s v="ORD6367"/>
    <s v="Monitor"/>
    <n v="153"/>
    <n v="45000"/>
    <n v="1500"/>
    <s v="North"/>
    <d v="2146-01-03T00:00:00"/>
    <n v="6655500"/>
    <n v="229500"/>
    <x v="0"/>
    <x v="122"/>
    <s v="High Discount"/>
    <s v="Ok"/>
  </r>
  <r>
    <s v="ORD6368"/>
    <s v="Hard Disk"/>
    <n v="303"/>
    <n v="22000"/>
    <n v="200"/>
    <s v="East"/>
    <d v="2146-01-10T00:00:00"/>
    <n v="6605400"/>
    <n v="60600"/>
    <x v="0"/>
    <x v="122"/>
    <s v="Normal"/>
    <s v="Ok"/>
  </r>
  <r>
    <s v="ORD6369"/>
    <s v="Hard Disk"/>
    <n v="384"/>
    <n v="15000"/>
    <n v="2000"/>
    <s v="West"/>
    <d v="2146-01-17T00:00:00"/>
    <n v="4992000"/>
    <n v="768000"/>
    <x v="0"/>
    <x v="122"/>
    <s v="High Discount"/>
    <s v="Ok"/>
  </r>
  <r>
    <s v="ORD6370"/>
    <s v="Webcam"/>
    <n v="512"/>
    <n v="22000"/>
    <n v="100"/>
    <s v="West"/>
    <d v="2146-01-24T00:00:00"/>
    <n v="11212800"/>
    <n v="51200"/>
    <x v="0"/>
    <x v="122"/>
    <s v="Normal"/>
    <s v="Ok"/>
  </r>
  <r>
    <s v="ORD6371"/>
    <s v="Monitor"/>
    <n v="598"/>
    <n v="45000"/>
    <n v="1000"/>
    <s v="East"/>
    <d v="2146-01-31T00:00:00"/>
    <n v="26312000"/>
    <n v="598000"/>
    <x v="0"/>
    <x v="122"/>
    <s v="High Discount"/>
    <s v="Ok"/>
  </r>
  <r>
    <s v="ORD6372"/>
    <s v="Hard Disk"/>
    <n v="350"/>
    <n v="6000"/>
    <n v="300"/>
    <s v="South"/>
    <d v="2146-02-07T00:00:00"/>
    <n v="1995000"/>
    <n v="105000"/>
    <x v="1"/>
    <x v="122"/>
    <s v="Normal"/>
    <s v="Ok"/>
  </r>
  <r>
    <s v="ORD6373"/>
    <s v="Hard Disk"/>
    <n v="390"/>
    <n v="15000"/>
    <n v="300"/>
    <s v="East"/>
    <d v="2146-02-14T00:00:00"/>
    <n v="5733000"/>
    <n v="117000"/>
    <x v="1"/>
    <x v="122"/>
    <s v="Normal"/>
    <s v="Ok"/>
  </r>
  <r>
    <s v="ORD6374"/>
    <s v="Hard Disk"/>
    <n v="541"/>
    <n v="1200"/>
    <n v="200"/>
    <s v="East"/>
    <d v="2146-02-21T00:00:00"/>
    <n v="541000"/>
    <n v="108200"/>
    <x v="1"/>
    <x v="122"/>
    <s v="Normal"/>
    <s v="Ok"/>
  </r>
  <r>
    <s v="ORD6375"/>
    <s v="Webcam"/>
    <n v="133"/>
    <n v="5500"/>
    <n v="1500"/>
    <s v="South"/>
    <d v="2146-02-28T00:00:00"/>
    <n v="532000"/>
    <n v="199500"/>
    <x v="1"/>
    <x v="122"/>
    <s v="High Discount"/>
    <s v="Ok"/>
  </r>
  <r>
    <s v="ORD6376"/>
    <s v="Printer"/>
    <n v="308"/>
    <n v="1200"/>
    <n v="1000"/>
    <s v="North"/>
    <d v="2146-03-07T00:00:00"/>
    <n v="61600"/>
    <n v="308000"/>
    <x v="2"/>
    <x v="122"/>
    <s v="High Discount"/>
    <s v="Ok"/>
  </r>
  <r>
    <s v="ORD6377"/>
    <s v="Mobile"/>
    <n v="409"/>
    <n v="800"/>
    <n v="2000"/>
    <s v="South"/>
    <d v="2146-03-14T00:00:00"/>
    <n v="0"/>
    <n v="818000"/>
    <x v="2"/>
    <x v="122"/>
    <s v="High Discount"/>
    <s v="Zero Sales"/>
  </r>
  <r>
    <s v="ORD6378"/>
    <s v="Webcam"/>
    <n v="136"/>
    <n v="15000"/>
    <n v="1500"/>
    <s v="West"/>
    <d v="2146-03-21T00:00:00"/>
    <n v="1836000"/>
    <n v="204000"/>
    <x v="2"/>
    <x v="122"/>
    <s v="High Discount"/>
    <s v="Ok"/>
  </r>
  <r>
    <s v="ORD6379"/>
    <s v="Monitor"/>
    <n v="477"/>
    <n v="22000"/>
    <n v="300"/>
    <s v="South"/>
    <d v="2146-03-28T00:00:00"/>
    <n v="10350900"/>
    <n v="143100"/>
    <x v="2"/>
    <x v="122"/>
    <s v="Normal"/>
    <s v="Ok"/>
  </r>
  <r>
    <s v="ORD6380"/>
    <s v="Speaker"/>
    <n v="416"/>
    <n v="12000"/>
    <n v="200"/>
    <s v="West"/>
    <d v="2146-04-04T00:00:00"/>
    <n v="4908800"/>
    <n v="83200"/>
    <x v="3"/>
    <x v="122"/>
    <s v="Normal"/>
    <s v="Ok"/>
  </r>
  <r>
    <s v="ORD6381"/>
    <s v="Printer"/>
    <n v="392"/>
    <n v="45000"/>
    <n v="400"/>
    <s v="West"/>
    <d v="2146-04-11T00:00:00"/>
    <n v="17483200"/>
    <n v="156800"/>
    <x v="3"/>
    <x v="122"/>
    <s v="High Discount"/>
    <s v="Ok"/>
  </r>
  <r>
    <s v="ORD6382"/>
    <s v="Printer"/>
    <n v="396"/>
    <n v="15000"/>
    <n v="1000"/>
    <s v="East"/>
    <d v="2146-04-18T00:00:00"/>
    <n v="5544000"/>
    <n v="396000"/>
    <x v="3"/>
    <x v="122"/>
    <s v="High Discount"/>
    <s v="Ok"/>
  </r>
  <r>
    <s v="ORD6383"/>
    <s v="Speaker"/>
    <n v="145"/>
    <n v="5500"/>
    <n v="3000"/>
    <s v="East"/>
    <d v="2146-04-25T00:00:00"/>
    <n v="362500"/>
    <n v="435000"/>
    <x v="3"/>
    <x v="122"/>
    <s v="High Discount"/>
    <s v="Ok"/>
  </r>
  <r>
    <s v="ORD6384"/>
    <s v="Laptop"/>
    <n v="304"/>
    <n v="18000"/>
    <n v="300"/>
    <s v="North"/>
    <d v="2146-05-02T00:00:00"/>
    <n v="5380800"/>
    <n v="91200"/>
    <x v="4"/>
    <x v="122"/>
    <s v="Normal"/>
    <s v="Ok"/>
  </r>
  <r>
    <s v="ORD6385"/>
    <s v="Keyboard"/>
    <n v="185"/>
    <n v="15000"/>
    <n v="200"/>
    <s v="West"/>
    <d v="2146-05-09T00:00:00"/>
    <n v="2738000"/>
    <n v="37000"/>
    <x v="4"/>
    <x v="122"/>
    <s v="High Discount"/>
    <s v="Ok"/>
  </r>
  <r>
    <s v="ORD6386"/>
    <s v="Mobile"/>
    <n v="297"/>
    <n v="800"/>
    <n v="200"/>
    <s v="East"/>
    <d v="2146-05-16T00:00:00"/>
    <n v="178200"/>
    <n v="59400"/>
    <x v="4"/>
    <x v="122"/>
    <s v="Normal"/>
    <s v="Ok"/>
  </r>
  <r>
    <s v="ORD6387"/>
    <s v="Mobile"/>
    <n v="548"/>
    <n v="12000"/>
    <n v="1500"/>
    <s v="West"/>
    <d v="2146-05-23T00:00:00"/>
    <n v="5754000"/>
    <n v="822000"/>
    <x v="4"/>
    <x v="122"/>
    <s v="High Discount"/>
    <s v="Ok"/>
  </r>
  <r>
    <s v="ORD6388"/>
    <s v="Laptop"/>
    <n v="535"/>
    <n v="18000"/>
    <n v="500"/>
    <s v="North"/>
    <d v="2146-05-30T00:00:00"/>
    <n v="9362500"/>
    <n v="267500"/>
    <x v="4"/>
    <x v="122"/>
    <s v="Normal"/>
    <s v="Ok"/>
  </r>
  <r>
    <s v="ORD6389"/>
    <s v="Keyboard"/>
    <n v="451"/>
    <n v="15000"/>
    <n v="1500"/>
    <s v="West"/>
    <d v="2146-06-06T00:00:00"/>
    <n v="6088500"/>
    <n v="676500"/>
    <x v="5"/>
    <x v="122"/>
    <s v="High Discount"/>
    <s v="Ok"/>
  </r>
  <r>
    <s v="ORD6390"/>
    <s v="Mobile"/>
    <n v="461"/>
    <n v="15000"/>
    <n v="3000"/>
    <s v="North"/>
    <d v="2146-06-13T00:00:00"/>
    <n v="5532000"/>
    <n v="1383000"/>
    <x v="5"/>
    <x v="122"/>
    <s v="High Discount"/>
    <s v="Ok"/>
  </r>
  <r>
    <s v="ORD6391"/>
    <s v="Monitor"/>
    <n v="497"/>
    <n v="1200"/>
    <n v="200"/>
    <s v="North"/>
    <d v="2146-06-20T00:00:00"/>
    <n v="497000"/>
    <n v="99400"/>
    <x v="5"/>
    <x v="122"/>
    <s v="Normal"/>
    <s v="Ok"/>
  </r>
  <r>
    <s v="ORD6392"/>
    <s v="Tablet"/>
    <n v="296"/>
    <n v="4500"/>
    <n v="2000"/>
    <s v="North"/>
    <d v="2146-06-27T00:00:00"/>
    <n v="740000"/>
    <n v="592000"/>
    <x v="5"/>
    <x v="122"/>
    <s v="High Discount"/>
    <s v="Ok"/>
  </r>
  <r>
    <s v="ORD6393"/>
    <s v="Tablet"/>
    <n v="470"/>
    <n v="22000"/>
    <n v="1500"/>
    <s v="East"/>
    <d v="2146-07-04T00:00:00"/>
    <n v="9635000"/>
    <n v="705000"/>
    <x v="6"/>
    <x v="122"/>
    <s v="High Discount"/>
    <s v="Ok"/>
  </r>
  <r>
    <s v="ORD6394"/>
    <s v="Mobile"/>
    <n v="173"/>
    <n v="4500"/>
    <n v="2000"/>
    <s v="South"/>
    <d v="2146-07-11T00:00:00"/>
    <n v="432500"/>
    <n v="346000"/>
    <x v="6"/>
    <x v="122"/>
    <s v="High Discount"/>
    <s v="Ok"/>
  </r>
  <r>
    <s v="ORD6395"/>
    <s v="Mouse"/>
    <n v="309"/>
    <n v="1200"/>
    <n v="1000"/>
    <s v="South"/>
    <d v="2146-07-18T00:00:00"/>
    <n v="61800"/>
    <n v="309000"/>
    <x v="6"/>
    <x v="122"/>
    <s v="High Discount"/>
    <s v="Ok"/>
  </r>
  <r>
    <s v="ORD6396"/>
    <s v="Mobile"/>
    <n v="218"/>
    <n v="18000"/>
    <n v="100"/>
    <s v="East"/>
    <d v="2146-07-25T00:00:00"/>
    <n v="3902200"/>
    <n v="21800"/>
    <x v="6"/>
    <x v="122"/>
    <s v="Normal"/>
    <s v="Ok"/>
  </r>
  <r>
    <s v="ORD6397"/>
    <s v="Speaker"/>
    <n v="160"/>
    <n v="4500"/>
    <n v="3000"/>
    <s v="West"/>
    <d v="2146-08-01T00:00:00"/>
    <n v="240000"/>
    <n v="480000"/>
    <x v="7"/>
    <x v="122"/>
    <s v="High Discount"/>
    <s v="Ok"/>
  </r>
  <r>
    <s v="ORD6398"/>
    <s v="Speaker"/>
    <n v="339"/>
    <n v="45000"/>
    <n v="500"/>
    <s v="East"/>
    <d v="2146-08-08T00:00:00"/>
    <n v="15085500"/>
    <n v="169500"/>
    <x v="7"/>
    <x v="122"/>
    <s v="High Discount"/>
    <s v="Ok"/>
  </r>
  <r>
    <s v="ORD6399"/>
    <s v="Keyboard"/>
    <n v="62"/>
    <n v="45000"/>
    <n v="200"/>
    <s v="West"/>
    <d v="2146-08-15T00:00:00"/>
    <n v="2777600"/>
    <n v="12400"/>
    <x v="7"/>
    <x v="122"/>
    <s v="High Discount"/>
    <s v="Ok"/>
  </r>
  <r>
    <s v="ORD6400"/>
    <s v="Hard Disk"/>
    <n v="312"/>
    <n v="15000"/>
    <n v="100"/>
    <s v="North"/>
    <d v="2146-08-22T00:00:00"/>
    <n v="4648800"/>
    <n v="31200"/>
    <x v="7"/>
    <x v="122"/>
    <s v="Normal"/>
    <s v="Ok"/>
  </r>
  <r>
    <s v="ORD6401"/>
    <s v="Printer"/>
    <n v="72"/>
    <n v="22000"/>
    <n v="500"/>
    <s v="East"/>
    <d v="2146-08-29T00:00:00"/>
    <n v="1548000"/>
    <n v="36000"/>
    <x v="7"/>
    <x v="122"/>
    <s v="High Discount"/>
    <s v="Ok"/>
  </r>
  <r>
    <s v="ORD6402"/>
    <s v="Monitor"/>
    <n v="249"/>
    <n v="6000"/>
    <n v="1000"/>
    <s v="South"/>
    <d v="2146-09-05T00:00:00"/>
    <n v="1245000"/>
    <n v="249000"/>
    <x v="8"/>
    <x v="122"/>
    <s v="High Discount"/>
    <s v="Ok"/>
  </r>
  <r>
    <s v="ORD6403"/>
    <s v="Laptop"/>
    <n v="291"/>
    <n v="15000"/>
    <n v="2000"/>
    <s v="West"/>
    <d v="2146-09-12T00:00:00"/>
    <n v="3783000"/>
    <n v="582000"/>
    <x v="8"/>
    <x v="122"/>
    <s v="High Discount"/>
    <s v="Ok"/>
  </r>
  <r>
    <s v="ORD6404"/>
    <s v="Mobile"/>
    <n v="288"/>
    <n v="15000"/>
    <n v="3000"/>
    <s v="East"/>
    <d v="2146-09-19T00:00:00"/>
    <n v="3456000"/>
    <n v="864000"/>
    <x v="8"/>
    <x v="122"/>
    <s v="High Discount"/>
    <s v="Ok"/>
  </r>
  <r>
    <s v="ORD6405"/>
    <s v="Hard Disk"/>
    <n v="352"/>
    <n v="45000"/>
    <n v="2000"/>
    <s v="East"/>
    <d v="2146-09-26T00:00:00"/>
    <n v="15136000"/>
    <n v="704000"/>
    <x v="8"/>
    <x v="122"/>
    <s v="High Discount"/>
    <s v="Ok"/>
  </r>
  <r>
    <s v="ORD6406"/>
    <s v="Hard Disk"/>
    <n v="214"/>
    <n v="45000"/>
    <n v="500"/>
    <s v="West"/>
    <d v="2146-10-03T00:00:00"/>
    <n v="9523000"/>
    <n v="107000"/>
    <x v="9"/>
    <x v="122"/>
    <s v="High Discount"/>
    <s v="Ok"/>
  </r>
  <r>
    <s v="ORD6407"/>
    <s v="Monitor"/>
    <n v="225"/>
    <n v="18000"/>
    <n v="1500"/>
    <s v="North"/>
    <d v="2146-10-10T00:00:00"/>
    <n v="3712500"/>
    <n v="337500"/>
    <x v="9"/>
    <x v="122"/>
    <s v="High Discount"/>
    <s v="Ok"/>
  </r>
  <r>
    <s v="ORD6408"/>
    <s v="Laptop"/>
    <n v="78"/>
    <n v="18000"/>
    <n v="500"/>
    <s v="North"/>
    <d v="2146-10-17T00:00:00"/>
    <n v="1365000"/>
    <n v="39000"/>
    <x v="9"/>
    <x v="122"/>
    <s v="High Discount"/>
    <s v="Ok"/>
  </r>
  <r>
    <s v="ORD6409"/>
    <s v="Speaker"/>
    <n v="584"/>
    <n v="1200"/>
    <n v="1500"/>
    <s v="North"/>
    <d v="2146-10-24T00:00:00"/>
    <n v="0"/>
    <n v="876000"/>
    <x v="9"/>
    <x v="122"/>
    <s v="High Discount"/>
    <s v="Zero Sales"/>
  </r>
  <r>
    <s v="ORD6410"/>
    <s v="Webcam"/>
    <n v="343"/>
    <n v="4500"/>
    <n v="1000"/>
    <s v="North"/>
    <d v="2146-10-31T00:00:00"/>
    <n v="1200500"/>
    <n v="343000"/>
    <x v="9"/>
    <x v="122"/>
    <s v="High Discount"/>
    <s v="Ok"/>
  </r>
  <r>
    <s v="ORD6411"/>
    <s v="Monitor"/>
    <n v="526"/>
    <n v="15000"/>
    <n v="100"/>
    <s v="West"/>
    <d v="2146-11-07T00:00:00"/>
    <n v="7837400"/>
    <n v="52600"/>
    <x v="10"/>
    <x v="122"/>
    <s v="Normal"/>
    <s v="Ok"/>
  </r>
  <r>
    <s v="ORD6412"/>
    <s v="Hard Disk"/>
    <n v="432"/>
    <n v="18000"/>
    <n v="400"/>
    <s v="South"/>
    <d v="2146-11-14T00:00:00"/>
    <n v="7603200"/>
    <n v="172800"/>
    <x v="10"/>
    <x v="122"/>
    <s v="Normal"/>
    <s v="Ok"/>
  </r>
  <r>
    <s v="ORD6413"/>
    <s v="Tablet"/>
    <n v="345"/>
    <n v="1200"/>
    <n v="5000"/>
    <s v="East"/>
    <d v="2146-11-21T00:00:00"/>
    <n v="0"/>
    <n v="1725000"/>
    <x v="10"/>
    <x v="122"/>
    <s v="High Discount"/>
    <s v="Zero Sales"/>
  </r>
  <r>
    <s v="ORD6414"/>
    <s v="Mobile"/>
    <n v="383"/>
    <n v="1200"/>
    <n v="500"/>
    <s v="East"/>
    <d v="2146-11-28T00:00:00"/>
    <n v="268100"/>
    <n v="191500"/>
    <x v="10"/>
    <x v="122"/>
    <s v="High Discount"/>
    <s v="Ok"/>
  </r>
  <r>
    <s v="ORD6415"/>
    <s v="Keyboard"/>
    <n v="297"/>
    <n v="6000"/>
    <n v="100"/>
    <s v="North"/>
    <d v="2146-12-05T00:00:00"/>
    <n v="1752300"/>
    <n v="29700"/>
    <x v="11"/>
    <x v="122"/>
    <s v="Normal"/>
    <s v="Ok"/>
  </r>
  <r>
    <s v="ORD6416"/>
    <s v="Tablet"/>
    <n v="290"/>
    <n v="4500"/>
    <n v="3000"/>
    <s v="West"/>
    <d v="2146-12-12T00:00:00"/>
    <n v="435000"/>
    <n v="870000"/>
    <x v="11"/>
    <x v="122"/>
    <s v="High Discount"/>
    <s v="Ok"/>
  </r>
  <r>
    <s v="ORD6417"/>
    <s v="Hard Disk"/>
    <n v="155"/>
    <n v="6000"/>
    <n v="200"/>
    <s v="South"/>
    <d v="2146-12-19T00:00:00"/>
    <n v="899000"/>
    <n v="31000"/>
    <x v="11"/>
    <x v="122"/>
    <s v="High Discount"/>
    <s v="Ok"/>
  </r>
  <r>
    <s v="ORD6418"/>
    <s v="Printer"/>
    <n v="172"/>
    <n v="18000"/>
    <n v="3000"/>
    <s v="South"/>
    <d v="2146-12-26T00:00:00"/>
    <n v="2580000"/>
    <n v="516000"/>
    <x v="11"/>
    <x v="122"/>
    <s v="High Discount"/>
    <s v="Ok"/>
  </r>
  <r>
    <s v="ORD6419"/>
    <s v="Mouse"/>
    <n v="84"/>
    <n v="12000"/>
    <n v="400"/>
    <s v="East"/>
    <d v="2147-01-02T00:00:00"/>
    <n v="974400"/>
    <n v="33600"/>
    <x v="0"/>
    <x v="123"/>
    <s v="High Discount"/>
    <s v="Ok"/>
  </r>
  <r>
    <s v="ORD6420"/>
    <s v="Laptop"/>
    <n v="465"/>
    <n v="18000"/>
    <n v="1000"/>
    <s v="North"/>
    <d v="2147-01-09T00:00:00"/>
    <n v="7905000"/>
    <n v="465000"/>
    <x v="0"/>
    <x v="123"/>
    <s v="High Discount"/>
    <s v="Ok"/>
  </r>
  <r>
    <s v="ORD6421"/>
    <s v="Speaker"/>
    <n v="376"/>
    <n v="800"/>
    <n v="400"/>
    <s v="East"/>
    <d v="2147-01-16T00:00:00"/>
    <n v="150400"/>
    <n v="150400"/>
    <x v="0"/>
    <x v="123"/>
    <s v="High Discount"/>
    <s v="Ok"/>
  </r>
  <r>
    <s v="ORD6422"/>
    <s v="Mobile"/>
    <n v="344"/>
    <n v="12000"/>
    <n v="100"/>
    <s v="East"/>
    <d v="2147-01-23T00:00:00"/>
    <n v="4093600"/>
    <n v="34400"/>
    <x v="0"/>
    <x v="123"/>
    <s v="Normal"/>
    <s v="Ok"/>
  </r>
  <r>
    <s v="ORD6423"/>
    <s v="Keyboard"/>
    <n v="481"/>
    <n v="15000"/>
    <n v="1000"/>
    <s v="South"/>
    <d v="2147-01-30T00:00:00"/>
    <n v="6734000"/>
    <n v="481000"/>
    <x v="0"/>
    <x v="123"/>
    <s v="High Discount"/>
    <s v="Ok"/>
  </r>
  <r>
    <s v="ORD6424"/>
    <s v="Webcam"/>
    <n v="396"/>
    <n v="18000"/>
    <n v="100"/>
    <s v="West"/>
    <d v="2147-02-06T00:00:00"/>
    <n v="7088400"/>
    <n v="39600"/>
    <x v="1"/>
    <x v="123"/>
    <s v="Normal"/>
    <s v="Ok"/>
  </r>
  <r>
    <s v="ORD6425"/>
    <s v="Speaker"/>
    <n v="86"/>
    <n v="4500"/>
    <n v="400"/>
    <s v="South"/>
    <d v="2147-02-13T00:00:00"/>
    <n v="352600"/>
    <n v="34400"/>
    <x v="1"/>
    <x v="123"/>
    <s v="High Discount"/>
    <s v="Ok"/>
  </r>
  <r>
    <s v="ORD6426"/>
    <s v="Mobile"/>
    <n v="561"/>
    <n v="1200"/>
    <n v="5000"/>
    <s v="East"/>
    <d v="2147-02-20T00:00:00"/>
    <n v="0"/>
    <n v="2805000"/>
    <x v="1"/>
    <x v="123"/>
    <s v="High Discount"/>
    <s v="Zero Sales"/>
  </r>
  <r>
    <s v="ORD6427"/>
    <s v="Webcam"/>
    <n v="584"/>
    <n v="45000"/>
    <n v="2000"/>
    <s v="North"/>
    <d v="2147-02-27T00:00:00"/>
    <n v="25112000"/>
    <n v="1168000"/>
    <x v="1"/>
    <x v="123"/>
    <s v="High Discount"/>
    <s v="Ok"/>
  </r>
  <r>
    <s v="ORD6428"/>
    <s v="Keyboard"/>
    <n v="67"/>
    <n v="22000"/>
    <n v="400"/>
    <s v="North"/>
    <d v="2147-03-06T00:00:00"/>
    <n v="1447200"/>
    <n v="26800"/>
    <x v="2"/>
    <x v="123"/>
    <s v="High Discount"/>
    <s v="Ok"/>
  </r>
  <r>
    <s v="ORD6429"/>
    <s v="Hard Disk"/>
    <n v="76"/>
    <n v="12000"/>
    <n v="3000"/>
    <s v="West"/>
    <d v="2147-03-13T00:00:00"/>
    <n v="684000"/>
    <n v="228000"/>
    <x v="2"/>
    <x v="123"/>
    <s v="High Discount"/>
    <s v="Ok"/>
  </r>
  <r>
    <s v="ORD6430"/>
    <s v="Mouse"/>
    <n v="585"/>
    <n v="22000"/>
    <n v="5000"/>
    <s v="West"/>
    <d v="2147-03-20T00:00:00"/>
    <n v="9945000"/>
    <n v="2925000"/>
    <x v="2"/>
    <x v="123"/>
    <s v="High Discount"/>
    <s v="Ok"/>
  </r>
  <r>
    <s v="ORD6431"/>
    <s v="Tablet"/>
    <n v="78"/>
    <n v="800"/>
    <n v="5000"/>
    <s v="West"/>
    <d v="2147-03-27T00:00:00"/>
    <n v="0"/>
    <n v="390000"/>
    <x v="2"/>
    <x v="123"/>
    <s v="High Discount"/>
    <s v="Zero Sales"/>
  </r>
  <r>
    <s v="ORD6432"/>
    <s v="Tablet"/>
    <n v="166"/>
    <n v="800"/>
    <n v="1500"/>
    <s v="East"/>
    <d v="2147-04-03T00:00:00"/>
    <n v="0"/>
    <n v="249000"/>
    <x v="3"/>
    <x v="123"/>
    <s v="High Discount"/>
    <s v="Zero Sales"/>
  </r>
  <r>
    <s v="ORD6433"/>
    <s v="Hard Disk"/>
    <n v="181"/>
    <n v="5500"/>
    <n v="5000"/>
    <s v="East"/>
    <d v="2147-04-10T00:00:00"/>
    <n v="90500"/>
    <n v="905000"/>
    <x v="3"/>
    <x v="123"/>
    <s v="High Discount"/>
    <s v="Ok"/>
  </r>
  <r>
    <s v="ORD6434"/>
    <s v="Speaker"/>
    <n v="338"/>
    <n v="15000"/>
    <n v="3000"/>
    <s v="West"/>
    <d v="2147-04-17T00:00:00"/>
    <n v="4056000"/>
    <n v="1014000"/>
    <x v="3"/>
    <x v="123"/>
    <s v="High Discount"/>
    <s v="Ok"/>
  </r>
  <r>
    <s v="ORD6435"/>
    <s v="Hard Disk"/>
    <n v="285"/>
    <n v="4500"/>
    <n v="5000"/>
    <s v="North"/>
    <d v="2147-04-24T00:00:00"/>
    <n v="0"/>
    <n v="1425000"/>
    <x v="3"/>
    <x v="123"/>
    <s v="High Discount"/>
    <s v="Zero Sales"/>
  </r>
  <r>
    <s v="ORD6436"/>
    <s v="Hard Disk"/>
    <n v="91"/>
    <n v="5500"/>
    <n v="100"/>
    <s v="North"/>
    <d v="2147-05-01T00:00:00"/>
    <n v="491400"/>
    <n v="9100"/>
    <x v="4"/>
    <x v="123"/>
    <s v="High Discount"/>
    <s v="Ok"/>
  </r>
  <r>
    <s v="ORD6437"/>
    <s v="Mobile"/>
    <n v="209"/>
    <n v="4500"/>
    <n v="1500"/>
    <s v="North"/>
    <d v="2147-05-08T00:00:00"/>
    <n v="627000"/>
    <n v="313500"/>
    <x v="4"/>
    <x v="123"/>
    <s v="High Discount"/>
    <s v="Ok"/>
  </r>
  <r>
    <s v="ORD6438"/>
    <s v="Mobile"/>
    <n v="174"/>
    <n v="15000"/>
    <n v="500"/>
    <s v="East"/>
    <d v="2147-05-15T00:00:00"/>
    <n v="2523000"/>
    <n v="87000"/>
    <x v="4"/>
    <x v="123"/>
    <s v="High Discount"/>
    <s v="Ok"/>
  </r>
  <r>
    <s v="ORD6439"/>
    <s v="Keyboard"/>
    <n v="309"/>
    <n v="45000"/>
    <n v="200"/>
    <s v="South"/>
    <d v="2147-05-22T00:00:00"/>
    <n v="13843200"/>
    <n v="61800"/>
    <x v="4"/>
    <x v="123"/>
    <s v="Normal"/>
    <s v="Ok"/>
  </r>
  <r>
    <s v="ORD6440"/>
    <s v="Mouse"/>
    <n v="325"/>
    <n v="22000"/>
    <n v="400"/>
    <s v="North"/>
    <d v="2147-05-29T00:00:00"/>
    <n v="7020000"/>
    <n v="130000"/>
    <x v="4"/>
    <x v="123"/>
    <s v="High Discount"/>
    <s v="Ok"/>
  </r>
  <r>
    <s v="ORD6441"/>
    <s v="Mobile"/>
    <n v="262"/>
    <n v="1200"/>
    <n v="200"/>
    <s v="North"/>
    <d v="2147-06-05T00:00:00"/>
    <n v="262000"/>
    <n v="52400"/>
    <x v="5"/>
    <x v="123"/>
    <s v="Normal"/>
    <s v="Ok"/>
  </r>
  <r>
    <s v="ORD6442"/>
    <s v="Keyboard"/>
    <n v="522"/>
    <n v="5500"/>
    <n v="500"/>
    <s v="North"/>
    <d v="2147-06-12T00:00:00"/>
    <n v="2610000"/>
    <n v="261000"/>
    <x v="5"/>
    <x v="123"/>
    <s v="Normal"/>
    <s v="Ok"/>
  </r>
  <r>
    <s v="ORD6443"/>
    <s v="Printer"/>
    <n v="480"/>
    <n v="800"/>
    <n v="400"/>
    <s v="West"/>
    <d v="2147-06-19T00:00:00"/>
    <n v="192000"/>
    <n v="192000"/>
    <x v="5"/>
    <x v="123"/>
    <s v="Normal"/>
    <s v="Ok"/>
  </r>
  <r>
    <s v="ORD6444"/>
    <s v="Hard Disk"/>
    <n v="129"/>
    <n v="800"/>
    <n v="100"/>
    <s v="East"/>
    <d v="2147-06-26T00:00:00"/>
    <n v="90300"/>
    <n v="12900"/>
    <x v="5"/>
    <x v="123"/>
    <s v="Normal"/>
    <s v="Ok"/>
  </r>
  <r>
    <s v="ORD6445"/>
    <s v="Hard Disk"/>
    <n v="277"/>
    <n v="1200"/>
    <n v="100"/>
    <s v="West"/>
    <d v="2147-07-03T00:00:00"/>
    <n v="304700"/>
    <n v="27700"/>
    <x v="6"/>
    <x v="123"/>
    <s v="Normal"/>
    <s v="Ok"/>
  </r>
  <r>
    <s v="ORD6446"/>
    <s v="Speaker"/>
    <n v="144"/>
    <n v="800"/>
    <n v="2000"/>
    <s v="West"/>
    <d v="2147-07-10T00:00:00"/>
    <n v="0"/>
    <n v="288000"/>
    <x v="6"/>
    <x v="123"/>
    <s v="High Discount"/>
    <s v="Zero Sales"/>
  </r>
  <r>
    <s v="ORD6447"/>
    <s v="Printer"/>
    <n v="473"/>
    <n v="4500"/>
    <n v="100"/>
    <s v="South"/>
    <d v="2147-07-17T00:00:00"/>
    <n v="2081200"/>
    <n v="47300"/>
    <x v="6"/>
    <x v="123"/>
    <s v="Normal"/>
    <s v="Ok"/>
  </r>
  <r>
    <s v="ORD6448"/>
    <s v="Speaker"/>
    <n v="565"/>
    <n v="45000"/>
    <n v="400"/>
    <s v="West"/>
    <d v="2147-07-24T00:00:00"/>
    <n v="25199000"/>
    <n v="226000"/>
    <x v="6"/>
    <x v="123"/>
    <s v="Normal"/>
    <s v="Ok"/>
  </r>
  <r>
    <s v="ORD6449"/>
    <s v="Webcam"/>
    <n v="214"/>
    <n v="45000"/>
    <n v="1000"/>
    <s v="South"/>
    <d v="2147-07-31T00:00:00"/>
    <n v="9416000"/>
    <n v="214000"/>
    <x v="6"/>
    <x v="123"/>
    <s v="High Discount"/>
    <s v="Ok"/>
  </r>
  <r>
    <s v="ORD6450"/>
    <s v="Keyboard"/>
    <n v="475"/>
    <n v="4500"/>
    <n v="3000"/>
    <s v="West"/>
    <d v="2147-08-07T00:00:00"/>
    <n v="712500"/>
    <n v="1425000"/>
    <x v="7"/>
    <x v="123"/>
    <s v="High Discount"/>
    <s v="Ok"/>
  </r>
  <r>
    <s v="ORD6451"/>
    <s v="Keyboard"/>
    <n v="91"/>
    <n v="6000"/>
    <n v="2000"/>
    <s v="North"/>
    <d v="2147-08-14T00:00:00"/>
    <n v="364000"/>
    <n v="182000"/>
    <x v="7"/>
    <x v="123"/>
    <s v="High Discount"/>
    <s v="Ok"/>
  </r>
  <r>
    <s v="ORD6452"/>
    <s v="Hard Disk"/>
    <n v="452"/>
    <n v="4500"/>
    <n v="100"/>
    <s v="East"/>
    <d v="2147-08-21T00:00:00"/>
    <n v="1988800"/>
    <n v="45200"/>
    <x v="7"/>
    <x v="123"/>
    <s v="Normal"/>
    <s v="Ok"/>
  </r>
  <r>
    <s v="ORD6453"/>
    <s v="Monitor"/>
    <n v="465"/>
    <n v="15000"/>
    <n v="400"/>
    <s v="West"/>
    <d v="2147-08-28T00:00:00"/>
    <n v="6789000"/>
    <n v="186000"/>
    <x v="7"/>
    <x v="123"/>
    <s v="Normal"/>
    <s v="Ok"/>
  </r>
  <r>
    <s v="ORD6454"/>
    <s v="Webcam"/>
    <n v="349"/>
    <n v="5500"/>
    <n v="300"/>
    <s v="South"/>
    <d v="2147-09-04T00:00:00"/>
    <n v="1814800"/>
    <n v="104700"/>
    <x v="8"/>
    <x v="123"/>
    <s v="Normal"/>
    <s v="Ok"/>
  </r>
  <r>
    <s v="ORD6455"/>
    <s v="Keyboard"/>
    <n v="104"/>
    <n v="800"/>
    <n v="300"/>
    <s v="East"/>
    <d v="2147-09-11T00:00:00"/>
    <n v="52000"/>
    <n v="31200"/>
    <x v="8"/>
    <x v="123"/>
    <s v="High Discount"/>
    <s v="Ok"/>
  </r>
  <r>
    <s v="ORD6456"/>
    <s v="Mobile"/>
    <n v="385"/>
    <n v="4500"/>
    <n v="500"/>
    <s v="South"/>
    <d v="2147-09-18T00:00:00"/>
    <n v="1540000"/>
    <n v="192500"/>
    <x v="8"/>
    <x v="123"/>
    <s v="High Discount"/>
    <s v="Ok"/>
  </r>
  <r>
    <s v="ORD6457"/>
    <s v="Hard Disk"/>
    <n v="479"/>
    <n v="18000"/>
    <n v="500"/>
    <s v="North"/>
    <d v="2147-09-25T00:00:00"/>
    <n v="8382500"/>
    <n v="239500"/>
    <x v="8"/>
    <x v="123"/>
    <s v="High Discount"/>
    <s v="Ok"/>
  </r>
  <r>
    <s v="ORD6458"/>
    <s v="Speaker"/>
    <n v="383"/>
    <n v="12000"/>
    <n v="300"/>
    <s v="West"/>
    <d v="2147-10-02T00:00:00"/>
    <n v="4481100"/>
    <n v="114900"/>
    <x v="9"/>
    <x v="123"/>
    <s v="Normal"/>
    <s v="Ok"/>
  </r>
  <r>
    <s v="ORD6459"/>
    <s v="Printer"/>
    <n v="455"/>
    <n v="18000"/>
    <n v="300"/>
    <s v="East"/>
    <d v="2147-10-09T00:00:00"/>
    <n v="8053500"/>
    <n v="136500"/>
    <x v="9"/>
    <x v="123"/>
    <s v="Normal"/>
    <s v="Ok"/>
  </r>
  <r>
    <s v="ORD6460"/>
    <s v="Speaker"/>
    <n v="79"/>
    <n v="800"/>
    <n v="400"/>
    <s v="North"/>
    <d v="2147-10-16T00:00:00"/>
    <n v="31600"/>
    <n v="31600"/>
    <x v="9"/>
    <x v="123"/>
    <s v="High Discount"/>
    <s v="Ok"/>
  </r>
  <r>
    <s v="ORD6461"/>
    <s v="Tablet"/>
    <n v="584"/>
    <n v="45000"/>
    <n v="300"/>
    <s v="West"/>
    <d v="2147-10-23T00:00:00"/>
    <n v="26104800"/>
    <n v="175200"/>
    <x v="9"/>
    <x v="123"/>
    <s v="Normal"/>
    <s v="Ok"/>
  </r>
  <r>
    <s v="ORD6462"/>
    <s v="Monitor"/>
    <n v="566"/>
    <n v="15000"/>
    <n v="200"/>
    <s v="West"/>
    <d v="2147-10-30T00:00:00"/>
    <n v="8376800"/>
    <n v="113200"/>
    <x v="9"/>
    <x v="123"/>
    <s v="Normal"/>
    <s v="Ok"/>
  </r>
  <r>
    <s v="ORD6463"/>
    <s v="Keyboard"/>
    <n v="270"/>
    <n v="15000"/>
    <n v="100"/>
    <s v="South"/>
    <d v="2147-11-06T00:00:00"/>
    <n v="4023000"/>
    <n v="27000"/>
    <x v="10"/>
    <x v="123"/>
    <s v="Normal"/>
    <s v="Ok"/>
  </r>
  <r>
    <s v="ORD6464"/>
    <s v="Mouse"/>
    <n v="543"/>
    <n v="15000"/>
    <n v="200"/>
    <s v="South"/>
    <d v="2147-11-13T00:00:00"/>
    <n v="8036400"/>
    <n v="108600"/>
    <x v="10"/>
    <x v="123"/>
    <s v="Normal"/>
    <s v="Ok"/>
  </r>
  <r>
    <s v="ORD6465"/>
    <s v="Laptop"/>
    <n v="302"/>
    <n v="12000"/>
    <n v="5000"/>
    <s v="North"/>
    <d v="2147-11-20T00:00:00"/>
    <n v="2114000"/>
    <n v="1510000"/>
    <x v="10"/>
    <x v="123"/>
    <s v="High Discount"/>
    <s v="Ok"/>
  </r>
  <r>
    <s v="ORD6466"/>
    <s v="Monitor"/>
    <n v="370"/>
    <n v="6000"/>
    <n v="1500"/>
    <s v="South"/>
    <d v="2147-11-27T00:00:00"/>
    <n v="1665000"/>
    <n v="555000"/>
    <x v="10"/>
    <x v="123"/>
    <s v="High Discount"/>
    <s v="Ok"/>
  </r>
  <r>
    <s v="ORD6467"/>
    <s v="Hard Disk"/>
    <n v="88"/>
    <n v="1200"/>
    <n v="5000"/>
    <s v="North"/>
    <d v="2147-12-04T00:00:00"/>
    <n v="0"/>
    <n v="440000"/>
    <x v="11"/>
    <x v="123"/>
    <s v="High Discount"/>
    <s v="Zero Sales"/>
  </r>
  <r>
    <s v="ORD6468"/>
    <s v="Keyboard"/>
    <n v="514"/>
    <n v="18000"/>
    <n v="5000"/>
    <s v="North"/>
    <d v="2147-12-11T00:00:00"/>
    <n v="6682000"/>
    <n v="2570000"/>
    <x v="11"/>
    <x v="123"/>
    <s v="High Discount"/>
    <s v="Ok"/>
  </r>
  <r>
    <s v="ORD6469"/>
    <s v="Printer"/>
    <n v="460"/>
    <n v="1200"/>
    <n v="2000"/>
    <s v="North"/>
    <d v="2147-12-18T00:00:00"/>
    <n v="0"/>
    <n v="920000"/>
    <x v="11"/>
    <x v="123"/>
    <s v="High Discount"/>
    <s v="Zero Sales"/>
  </r>
  <r>
    <s v="ORD6470"/>
    <s v="Keyboard"/>
    <n v="461"/>
    <n v="5500"/>
    <n v="1000"/>
    <s v="South"/>
    <d v="2147-12-25T00:00:00"/>
    <n v="2074500"/>
    <n v="461000"/>
    <x v="11"/>
    <x v="123"/>
    <s v="High Discount"/>
    <s v="Ok"/>
  </r>
  <r>
    <s v="ORD6471"/>
    <s v="Laptop"/>
    <n v="541"/>
    <n v="4500"/>
    <n v="5000"/>
    <s v="East"/>
    <d v="2148-01-01T00:00:00"/>
    <n v="0"/>
    <n v="2705000"/>
    <x v="0"/>
    <x v="124"/>
    <s v="High Discount"/>
    <s v="Zero Sales"/>
  </r>
  <r>
    <s v="ORD6472"/>
    <s v="Printer"/>
    <n v="487"/>
    <n v="5500"/>
    <n v="1000"/>
    <s v="North"/>
    <d v="2148-01-08T00:00:00"/>
    <n v="2191500"/>
    <n v="487000"/>
    <x v="0"/>
    <x v="124"/>
    <s v="High Discount"/>
    <s v="Ok"/>
  </r>
  <r>
    <s v="ORD6473"/>
    <s v="Speaker"/>
    <n v="528"/>
    <n v="45000"/>
    <n v="400"/>
    <s v="East"/>
    <d v="2148-01-15T00:00:00"/>
    <n v="23548800"/>
    <n v="211200"/>
    <x v="0"/>
    <x v="124"/>
    <s v="Normal"/>
    <s v="Ok"/>
  </r>
  <r>
    <s v="ORD6474"/>
    <s v="Printer"/>
    <n v="121"/>
    <n v="18000"/>
    <n v="400"/>
    <s v="West"/>
    <d v="2148-01-22T00:00:00"/>
    <n v="2129600"/>
    <n v="48400"/>
    <x v="0"/>
    <x v="124"/>
    <s v="High Discount"/>
    <s v="Ok"/>
  </r>
  <r>
    <s v="ORD6475"/>
    <s v="Monitor"/>
    <n v="269"/>
    <n v="5500"/>
    <n v="5000"/>
    <s v="South"/>
    <d v="2148-01-29T00:00:00"/>
    <n v="134500"/>
    <n v="1345000"/>
    <x v="0"/>
    <x v="124"/>
    <s v="High Discount"/>
    <s v="Ok"/>
  </r>
  <r>
    <s v="ORD6476"/>
    <s v="Speaker"/>
    <n v="53"/>
    <n v="6000"/>
    <n v="300"/>
    <s v="South"/>
    <d v="2148-02-05T00:00:00"/>
    <n v="302100"/>
    <n v="15900"/>
    <x v="1"/>
    <x v="124"/>
    <s v="High Discount"/>
    <s v="Ok"/>
  </r>
  <r>
    <s v="ORD6477"/>
    <s v="Keyboard"/>
    <n v="339"/>
    <n v="1200"/>
    <n v="200"/>
    <s v="East"/>
    <d v="2148-02-12T00:00:00"/>
    <n v="339000"/>
    <n v="67800"/>
    <x v="1"/>
    <x v="124"/>
    <s v="Normal"/>
    <s v="Ok"/>
  </r>
  <r>
    <s v="ORD6478"/>
    <s v="Hard Disk"/>
    <n v="429"/>
    <n v="4500"/>
    <n v="100"/>
    <s v="West"/>
    <d v="2148-02-19T00:00:00"/>
    <n v="1887600"/>
    <n v="42900"/>
    <x v="1"/>
    <x v="124"/>
    <s v="Normal"/>
    <s v="Ok"/>
  </r>
  <r>
    <s v="ORD6479"/>
    <s v="Webcam"/>
    <n v="404"/>
    <n v="800"/>
    <n v="300"/>
    <s v="West"/>
    <d v="2148-02-26T00:00:00"/>
    <n v="202000"/>
    <n v="121200"/>
    <x v="1"/>
    <x v="124"/>
    <s v="Normal"/>
    <s v="Ok"/>
  </r>
  <r>
    <s v="ORD6480"/>
    <s v="Hard Disk"/>
    <n v="129"/>
    <n v="6000"/>
    <n v="2000"/>
    <s v="North"/>
    <d v="2148-03-04T00:00:00"/>
    <n v="516000"/>
    <n v="258000"/>
    <x v="2"/>
    <x v="124"/>
    <s v="High Discount"/>
    <s v="Ok"/>
  </r>
  <r>
    <s v="ORD6481"/>
    <s v="Keyboard"/>
    <n v="115"/>
    <n v="45000"/>
    <n v="2000"/>
    <s v="South"/>
    <d v="2148-03-11T00:00:00"/>
    <n v="4945000"/>
    <n v="230000"/>
    <x v="2"/>
    <x v="124"/>
    <s v="High Discount"/>
    <s v="Ok"/>
  </r>
  <r>
    <s v="ORD6482"/>
    <s v="Laptop"/>
    <n v="185"/>
    <n v="4500"/>
    <n v="200"/>
    <s v="West"/>
    <d v="2148-03-18T00:00:00"/>
    <n v="795500"/>
    <n v="37000"/>
    <x v="2"/>
    <x v="124"/>
    <s v="High Discount"/>
    <s v="Ok"/>
  </r>
  <r>
    <s v="ORD6483"/>
    <s v="Webcam"/>
    <n v="448"/>
    <n v="4500"/>
    <n v="1000"/>
    <s v="West"/>
    <d v="2148-03-25T00:00:00"/>
    <n v="1568000"/>
    <n v="448000"/>
    <x v="2"/>
    <x v="124"/>
    <s v="High Discount"/>
    <s v="Ok"/>
  </r>
  <r>
    <s v="ORD6484"/>
    <s v="Keyboard"/>
    <n v="396"/>
    <n v="22000"/>
    <n v="2000"/>
    <s v="North"/>
    <d v="2148-04-01T00:00:00"/>
    <n v="7920000"/>
    <n v="792000"/>
    <x v="3"/>
    <x v="124"/>
    <s v="High Discount"/>
    <s v="Ok"/>
  </r>
  <r>
    <s v="ORD6485"/>
    <s v="Mouse"/>
    <n v="108"/>
    <n v="45000"/>
    <n v="1500"/>
    <s v="North"/>
    <d v="2148-04-08T00:00:00"/>
    <n v="4698000"/>
    <n v="162000"/>
    <x v="3"/>
    <x v="124"/>
    <s v="High Discount"/>
    <s v="Ok"/>
  </r>
  <r>
    <s v="ORD6486"/>
    <s v="Monitor"/>
    <n v="568"/>
    <n v="6000"/>
    <n v="3000"/>
    <s v="East"/>
    <d v="2148-04-15T00:00:00"/>
    <n v="1704000"/>
    <n v="1704000"/>
    <x v="3"/>
    <x v="124"/>
    <s v="High Discount"/>
    <s v="Ok"/>
  </r>
  <r>
    <s v="ORD6487"/>
    <s v="Mouse"/>
    <n v="286"/>
    <n v="6000"/>
    <n v="300"/>
    <s v="South"/>
    <d v="2148-04-22T00:00:00"/>
    <n v="1630200"/>
    <n v="85800"/>
    <x v="3"/>
    <x v="124"/>
    <s v="High Discount"/>
    <s v="Ok"/>
  </r>
  <r>
    <s v="ORD6488"/>
    <s v="Speaker"/>
    <n v="128"/>
    <n v="4500"/>
    <n v="400"/>
    <s v="West"/>
    <d v="2148-04-29T00:00:00"/>
    <n v="524800"/>
    <n v="51200"/>
    <x v="3"/>
    <x v="124"/>
    <s v="High Discount"/>
    <s v="Ok"/>
  </r>
  <r>
    <s v="ORD6489"/>
    <s v="Tablet"/>
    <n v="164"/>
    <n v="800"/>
    <n v="300"/>
    <s v="East"/>
    <d v="2148-05-06T00:00:00"/>
    <n v="82000"/>
    <n v="49200"/>
    <x v="4"/>
    <x v="124"/>
    <s v="High Discount"/>
    <s v="Ok"/>
  </r>
  <r>
    <s v="ORD6490"/>
    <s v="Keyboard"/>
    <n v="511"/>
    <n v="4500"/>
    <n v="3000"/>
    <s v="South"/>
    <d v="2148-05-13T00:00:00"/>
    <n v="766500"/>
    <n v="1533000"/>
    <x v="4"/>
    <x v="124"/>
    <s v="High Discount"/>
    <s v="Ok"/>
  </r>
  <r>
    <s v="ORD6491"/>
    <s v="Mobile"/>
    <n v="175"/>
    <n v="5500"/>
    <n v="200"/>
    <s v="East"/>
    <d v="2148-05-20T00:00:00"/>
    <n v="927500"/>
    <n v="35000"/>
    <x v="4"/>
    <x v="124"/>
    <s v="High Discount"/>
    <s v="Ok"/>
  </r>
  <r>
    <s v="ORD6492"/>
    <s v="Mobile"/>
    <n v="549"/>
    <n v="4500"/>
    <n v="5000"/>
    <s v="South"/>
    <d v="2148-05-27T00:00:00"/>
    <n v="0"/>
    <n v="2745000"/>
    <x v="4"/>
    <x v="124"/>
    <s v="High Discount"/>
    <s v="Zero Sales"/>
  </r>
  <r>
    <s v="ORD6493"/>
    <s v="Printer"/>
    <n v="151"/>
    <n v="12000"/>
    <n v="500"/>
    <s v="South"/>
    <d v="2148-06-03T00:00:00"/>
    <n v="1736500"/>
    <n v="75500"/>
    <x v="5"/>
    <x v="124"/>
    <s v="High Discount"/>
    <s v="Ok"/>
  </r>
  <r>
    <s v="ORD6494"/>
    <s v="Hard Disk"/>
    <n v="223"/>
    <n v="1200"/>
    <n v="100"/>
    <s v="West"/>
    <d v="2148-06-10T00:00:00"/>
    <n v="245300"/>
    <n v="22300"/>
    <x v="5"/>
    <x v="124"/>
    <s v="Normal"/>
    <s v="Ok"/>
  </r>
  <r>
    <s v="ORD6495"/>
    <s v="Hard Disk"/>
    <n v="501"/>
    <n v="800"/>
    <n v="400"/>
    <s v="South"/>
    <d v="2148-06-17T00:00:00"/>
    <n v="200400"/>
    <n v="200400"/>
    <x v="5"/>
    <x v="124"/>
    <s v="Normal"/>
    <s v="Ok"/>
  </r>
  <r>
    <s v="ORD6496"/>
    <s v="Hard Disk"/>
    <n v="141"/>
    <n v="800"/>
    <n v="400"/>
    <s v="North"/>
    <d v="2148-06-24T00:00:00"/>
    <n v="56400"/>
    <n v="56400"/>
    <x v="5"/>
    <x v="124"/>
    <s v="High Discount"/>
    <s v="Ok"/>
  </r>
  <r>
    <s v="ORD6497"/>
    <s v="Mouse"/>
    <n v="434"/>
    <n v="5500"/>
    <n v="3000"/>
    <s v="West"/>
    <d v="2148-07-01T00:00:00"/>
    <n v="1085000"/>
    <n v="1302000"/>
    <x v="6"/>
    <x v="124"/>
    <s v="High Discount"/>
    <s v="Ok"/>
  </r>
  <r>
    <s v="ORD6498"/>
    <s v="Monitor"/>
    <n v="254"/>
    <n v="18000"/>
    <n v="3000"/>
    <s v="North"/>
    <d v="2148-07-08T00:00:00"/>
    <n v="3810000"/>
    <n v="762000"/>
    <x v="6"/>
    <x v="124"/>
    <s v="High Discount"/>
    <s v="Ok"/>
  </r>
  <r>
    <s v="ORD6499"/>
    <s v="Keyboard"/>
    <n v="412"/>
    <n v="12000"/>
    <n v="400"/>
    <s v="East"/>
    <d v="2148-07-15T00:00:00"/>
    <n v="4779200"/>
    <n v="164800"/>
    <x v="6"/>
    <x v="124"/>
    <s v="Normal"/>
    <s v="Ok"/>
  </r>
  <r>
    <s v="ORD6500"/>
    <s v="Laptop"/>
    <n v="547"/>
    <n v="4500"/>
    <n v="200"/>
    <s v="East"/>
    <d v="2148-07-22T00:00:00"/>
    <n v="2352100"/>
    <n v="109400"/>
    <x v="6"/>
    <x v="124"/>
    <s v="Normal"/>
    <s v="Ok"/>
  </r>
  <r>
    <s v="ORD6501"/>
    <s v="Printer"/>
    <n v="586"/>
    <n v="15000"/>
    <n v="1000"/>
    <s v="South"/>
    <d v="2148-07-29T00:00:00"/>
    <n v="8204000"/>
    <n v="586000"/>
    <x v="6"/>
    <x v="124"/>
    <s v="High Discount"/>
    <s v="Ok"/>
  </r>
  <r>
    <s v="ORD6502"/>
    <s v="Speaker"/>
    <n v="283"/>
    <n v="4500"/>
    <n v="300"/>
    <s v="South"/>
    <d v="2148-08-05T00:00:00"/>
    <n v="1188600"/>
    <n v="84900"/>
    <x v="7"/>
    <x v="124"/>
    <s v="High Discount"/>
    <s v="Ok"/>
  </r>
  <r>
    <s v="ORD6503"/>
    <s v="Webcam"/>
    <n v="65"/>
    <n v="800"/>
    <n v="300"/>
    <s v="North"/>
    <d v="2148-08-12T00:00:00"/>
    <n v="32500"/>
    <n v="19500"/>
    <x v="7"/>
    <x v="124"/>
    <s v="High Discount"/>
    <s v="Ok"/>
  </r>
  <r>
    <s v="ORD6504"/>
    <s v="Speaker"/>
    <n v="190"/>
    <n v="15000"/>
    <n v="100"/>
    <s v="North"/>
    <d v="2148-08-19T00:00:00"/>
    <n v="2831000"/>
    <n v="19000"/>
    <x v="7"/>
    <x v="124"/>
    <s v="Normal"/>
    <s v="Ok"/>
  </r>
  <r>
    <s v="ORD6505"/>
    <s v="Keyboard"/>
    <n v="469"/>
    <n v="4500"/>
    <n v="3000"/>
    <s v="North"/>
    <d v="2148-08-26T00:00:00"/>
    <n v="703500"/>
    <n v="1407000"/>
    <x v="7"/>
    <x v="124"/>
    <s v="High Discount"/>
    <s v="Ok"/>
  </r>
  <r>
    <s v="ORD6506"/>
    <s v="Tablet"/>
    <n v="505"/>
    <n v="12000"/>
    <n v="100"/>
    <s v="East"/>
    <d v="2148-09-02T00:00:00"/>
    <n v="6009500"/>
    <n v="50500"/>
    <x v="8"/>
    <x v="124"/>
    <s v="Normal"/>
    <s v="Ok"/>
  </r>
  <r>
    <s v="ORD6507"/>
    <s v="Hard Disk"/>
    <n v="349"/>
    <n v="4500"/>
    <n v="5000"/>
    <s v="North"/>
    <d v="2148-09-09T00:00:00"/>
    <n v="0"/>
    <n v="1745000"/>
    <x v="8"/>
    <x v="124"/>
    <s v="High Discount"/>
    <s v="Zero Sales"/>
  </r>
  <r>
    <s v="ORD6508"/>
    <s v="Webcam"/>
    <n v="388"/>
    <n v="22000"/>
    <n v="3000"/>
    <s v="West"/>
    <d v="2148-09-16T00:00:00"/>
    <n v="7372000"/>
    <n v="1164000"/>
    <x v="8"/>
    <x v="124"/>
    <s v="High Discount"/>
    <s v="Ok"/>
  </r>
  <r>
    <s v="ORD6509"/>
    <s v="Mouse"/>
    <n v="352"/>
    <n v="6000"/>
    <n v="2000"/>
    <s v="West"/>
    <d v="2148-09-23T00:00:00"/>
    <n v="1408000"/>
    <n v="704000"/>
    <x v="8"/>
    <x v="124"/>
    <s v="High Discount"/>
    <s v="Ok"/>
  </r>
  <r>
    <s v="ORD6510"/>
    <s v="Keyboard"/>
    <n v="125"/>
    <n v="22000"/>
    <n v="200"/>
    <s v="East"/>
    <d v="2148-09-30T00:00:00"/>
    <n v="2725000"/>
    <n v="25000"/>
    <x v="8"/>
    <x v="124"/>
    <s v="High Discount"/>
    <s v="Ok"/>
  </r>
  <r>
    <s v="ORD6511"/>
    <s v="Tablet"/>
    <n v="365"/>
    <n v="22000"/>
    <n v="400"/>
    <s v="North"/>
    <d v="2148-10-07T00:00:00"/>
    <n v="7884000"/>
    <n v="146000"/>
    <x v="9"/>
    <x v="124"/>
    <s v="High Discount"/>
    <s v="Ok"/>
  </r>
  <r>
    <s v="ORD6512"/>
    <s v="Mouse"/>
    <n v="549"/>
    <n v="22000"/>
    <n v="5000"/>
    <s v="North"/>
    <d v="2148-10-14T00:00:00"/>
    <n v="9333000"/>
    <n v="2745000"/>
    <x v="9"/>
    <x v="124"/>
    <s v="High Discount"/>
    <s v="Ok"/>
  </r>
  <r>
    <s v="ORD6513"/>
    <s v="Tablet"/>
    <n v="124"/>
    <n v="4500"/>
    <n v="400"/>
    <s v="South"/>
    <d v="2148-10-21T00:00:00"/>
    <n v="508400"/>
    <n v="49600"/>
    <x v="9"/>
    <x v="124"/>
    <s v="High Discount"/>
    <s v="Ok"/>
  </r>
  <r>
    <s v="ORD6514"/>
    <s v="Hard Disk"/>
    <n v="415"/>
    <n v="5500"/>
    <n v="200"/>
    <s v="West"/>
    <d v="2148-10-28T00:00:00"/>
    <n v="2199500"/>
    <n v="83000"/>
    <x v="9"/>
    <x v="124"/>
    <s v="Normal"/>
    <s v="Ok"/>
  </r>
  <r>
    <s v="ORD6515"/>
    <s v="Mouse"/>
    <n v="595"/>
    <n v="22000"/>
    <n v="200"/>
    <s v="East"/>
    <d v="2148-11-04T00:00:00"/>
    <n v="12971000"/>
    <n v="119000"/>
    <x v="10"/>
    <x v="124"/>
    <s v="Normal"/>
    <s v="Ok"/>
  </r>
  <r>
    <s v="ORD6516"/>
    <s v="Monitor"/>
    <n v="445"/>
    <n v="800"/>
    <n v="1500"/>
    <s v="North"/>
    <d v="2148-11-11T00:00:00"/>
    <n v="0"/>
    <n v="667500"/>
    <x v="10"/>
    <x v="124"/>
    <s v="High Discount"/>
    <s v="Zero Sales"/>
  </r>
  <r>
    <s v="ORD6517"/>
    <s v="Mobile"/>
    <n v="280"/>
    <n v="12000"/>
    <n v="2000"/>
    <s v="South"/>
    <d v="2148-11-18T00:00:00"/>
    <n v="2800000"/>
    <n v="560000"/>
    <x v="10"/>
    <x v="124"/>
    <s v="High Discount"/>
    <s v="Ok"/>
  </r>
  <r>
    <s v="ORD6518"/>
    <s v="Speaker"/>
    <n v="77"/>
    <n v="18000"/>
    <n v="1000"/>
    <s v="East"/>
    <d v="2148-11-25T00:00:00"/>
    <n v="1309000"/>
    <n v="77000"/>
    <x v="10"/>
    <x v="124"/>
    <s v="High Discount"/>
    <s v="Ok"/>
  </r>
  <r>
    <s v="ORD6519"/>
    <s v="Monitor"/>
    <n v="524"/>
    <n v="22000"/>
    <n v="1000"/>
    <s v="East"/>
    <d v="2148-12-02T00:00:00"/>
    <n v="11004000"/>
    <n v="524000"/>
    <x v="11"/>
    <x v="124"/>
    <s v="High Discount"/>
    <s v="Ok"/>
  </r>
  <r>
    <s v="ORD6520"/>
    <s v="Webcam"/>
    <n v="344"/>
    <n v="1200"/>
    <n v="5000"/>
    <s v="West"/>
    <d v="2148-12-09T00:00:00"/>
    <n v="0"/>
    <n v="1720000"/>
    <x v="11"/>
    <x v="124"/>
    <s v="High Discount"/>
    <s v="Zero Sales"/>
  </r>
  <r>
    <s v="ORD6521"/>
    <s v="Printer"/>
    <n v="476"/>
    <n v="5500"/>
    <n v="1000"/>
    <s v="North"/>
    <d v="2148-12-16T00:00:00"/>
    <n v="2142000"/>
    <n v="476000"/>
    <x v="11"/>
    <x v="124"/>
    <s v="High Discount"/>
    <s v="Ok"/>
  </r>
  <r>
    <s v="ORD6522"/>
    <s v="Mobile"/>
    <n v="140"/>
    <n v="12000"/>
    <n v="2000"/>
    <s v="East"/>
    <d v="2148-12-23T00:00:00"/>
    <n v="1400000"/>
    <n v="280000"/>
    <x v="11"/>
    <x v="124"/>
    <s v="High Discount"/>
    <s v="Ok"/>
  </r>
  <r>
    <s v="ORD6523"/>
    <s v="Monitor"/>
    <n v="164"/>
    <n v="1200"/>
    <n v="2000"/>
    <s v="South"/>
    <d v="2148-12-30T00:00:00"/>
    <n v="0"/>
    <n v="328000"/>
    <x v="11"/>
    <x v="124"/>
    <s v="High Discount"/>
    <s v="Zero Sales"/>
  </r>
  <r>
    <s v="ORD6524"/>
    <s v="Keyboard"/>
    <n v="208"/>
    <n v="45000"/>
    <n v="100"/>
    <s v="South"/>
    <d v="2149-01-06T00:00:00"/>
    <n v="9339200"/>
    <n v="20800"/>
    <x v="0"/>
    <x v="125"/>
    <s v="Normal"/>
    <s v="Ok"/>
  </r>
  <r>
    <s v="ORD6525"/>
    <s v="Tablet"/>
    <n v="307"/>
    <n v="12000"/>
    <n v="100"/>
    <s v="East"/>
    <d v="2149-01-13T00:00:00"/>
    <n v="3653300"/>
    <n v="30700"/>
    <x v="0"/>
    <x v="125"/>
    <s v="Normal"/>
    <s v="Ok"/>
  </r>
  <r>
    <s v="ORD6526"/>
    <s v="Webcam"/>
    <n v="422"/>
    <n v="5500"/>
    <n v="1500"/>
    <s v="South"/>
    <d v="2149-01-20T00:00:00"/>
    <n v="1688000"/>
    <n v="633000"/>
    <x v="0"/>
    <x v="125"/>
    <s v="High Discount"/>
    <s v="Ok"/>
  </r>
  <r>
    <s v="ORD6527"/>
    <s v="Keyboard"/>
    <n v="139"/>
    <n v="22000"/>
    <n v="200"/>
    <s v="East"/>
    <d v="2149-01-27T00:00:00"/>
    <n v="3030200"/>
    <n v="27800"/>
    <x v="0"/>
    <x v="125"/>
    <s v="High Discount"/>
    <s v="Ok"/>
  </r>
  <r>
    <s v="ORD6528"/>
    <s v="Mobile"/>
    <n v="347"/>
    <n v="18000"/>
    <n v="2000"/>
    <s v="South"/>
    <d v="2149-02-03T00:00:00"/>
    <n v="5552000"/>
    <n v="694000"/>
    <x v="1"/>
    <x v="125"/>
    <s v="High Discount"/>
    <s v="Ok"/>
  </r>
  <r>
    <s v="ORD6529"/>
    <s v="Tablet"/>
    <n v="80"/>
    <n v="15000"/>
    <n v="2000"/>
    <s v="East"/>
    <d v="2149-02-10T00:00:00"/>
    <n v="1040000"/>
    <n v="160000"/>
    <x v="1"/>
    <x v="125"/>
    <s v="High Discount"/>
    <s v="Ok"/>
  </r>
  <r>
    <s v="ORD6530"/>
    <s v="Webcam"/>
    <n v="407"/>
    <n v="5500"/>
    <n v="300"/>
    <s v="East"/>
    <d v="2149-02-17T00:00:00"/>
    <n v="2116400"/>
    <n v="122100"/>
    <x v="1"/>
    <x v="125"/>
    <s v="Normal"/>
    <s v="Ok"/>
  </r>
  <r>
    <s v="ORD6531"/>
    <s v="Printer"/>
    <n v="519"/>
    <n v="4500"/>
    <n v="200"/>
    <s v="East"/>
    <d v="2149-02-24T00:00:00"/>
    <n v="2231700"/>
    <n v="103800"/>
    <x v="1"/>
    <x v="125"/>
    <s v="Normal"/>
    <s v="Ok"/>
  </r>
  <r>
    <s v="ORD6532"/>
    <s v="Mobile"/>
    <n v="177"/>
    <n v="45000"/>
    <n v="5000"/>
    <s v="South"/>
    <d v="2149-03-03T00:00:00"/>
    <n v="7080000"/>
    <n v="885000"/>
    <x v="2"/>
    <x v="125"/>
    <s v="High Discount"/>
    <s v="Ok"/>
  </r>
  <r>
    <s v="ORD6533"/>
    <s v="Webcam"/>
    <n v="319"/>
    <n v="15000"/>
    <n v="300"/>
    <s v="East"/>
    <d v="2149-03-10T00:00:00"/>
    <n v="4689300"/>
    <n v="95700"/>
    <x v="2"/>
    <x v="125"/>
    <s v="Normal"/>
    <s v="Ok"/>
  </r>
  <r>
    <s v="ORD6534"/>
    <s v="Monitor"/>
    <n v="547"/>
    <n v="45000"/>
    <n v="400"/>
    <s v="West"/>
    <d v="2149-03-17T00:00:00"/>
    <n v="24396200"/>
    <n v="218800"/>
    <x v="2"/>
    <x v="125"/>
    <s v="Normal"/>
    <s v="Ok"/>
  </r>
  <r>
    <s v="ORD6535"/>
    <s v="Webcam"/>
    <n v="462"/>
    <n v="1200"/>
    <n v="100"/>
    <s v="East"/>
    <d v="2149-03-24T00:00:00"/>
    <n v="508200"/>
    <n v="46200"/>
    <x v="2"/>
    <x v="125"/>
    <s v="Normal"/>
    <s v="Ok"/>
  </r>
  <r>
    <s v="ORD6536"/>
    <s v="Mobile"/>
    <n v="258"/>
    <n v="45000"/>
    <n v="300"/>
    <s v="North"/>
    <d v="2149-03-31T00:00:00"/>
    <n v="11532600"/>
    <n v="77400"/>
    <x v="2"/>
    <x v="125"/>
    <s v="High Discount"/>
    <s v="Ok"/>
  </r>
  <r>
    <s v="ORD6537"/>
    <s v="Hard Disk"/>
    <n v="355"/>
    <n v="22000"/>
    <n v="1000"/>
    <s v="North"/>
    <d v="2149-04-07T00:00:00"/>
    <n v="7455000"/>
    <n v="355000"/>
    <x v="3"/>
    <x v="125"/>
    <s v="High Discount"/>
    <s v="Ok"/>
  </r>
  <r>
    <s v="ORD6538"/>
    <s v="Monitor"/>
    <n v="240"/>
    <n v="6000"/>
    <n v="400"/>
    <s v="West"/>
    <d v="2149-04-14T00:00:00"/>
    <n v="1344000"/>
    <n v="96000"/>
    <x v="3"/>
    <x v="125"/>
    <s v="High Discount"/>
    <s v="Ok"/>
  </r>
  <r>
    <s v="ORD6539"/>
    <s v="Keyboard"/>
    <n v="406"/>
    <n v="12000"/>
    <n v="400"/>
    <s v="East"/>
    <d v="2149-04-21T00:00:00"/>
    <n v="4709600"/>
    <n v="162400"/>
    <x v="3"/>
    <x v="125"/>
    <s v="Normal"/>
    <s v="Ok"/>
  </r>
  <r>
    <s v="ORD6540"/>
    <s v="Mobile"/>
    <n v="506"/>
    <n v="45000"/>
    <n v="1000"/>
    <s v="North"/>
    <d v="2149-04-28T00:00:00"/>
    <n v="22264000"/>
    <n v="506000"/>
    <x v="3"/>
    <x v="125"/>
    <s v="High Discount"/>
    <s v="Ok"/>
  </r>
  <r>
    <s v="ORD6541"/>
    <s v="Hard Disk"/>
    <n v="498"/>
    <n v="45000"/>
    <n v="200"/>
    <s v="East"/>
    <d v="2149-05-05T00:00:00"/>
    <n v="22310400"/>
    <n v="99600"/>
    <x v="4"/>
    <x v="125"/>
    <s v="Normal"/>
    <s v="Ok"/>
  </r>
  <r>
    <s v="ORD6542"/>
    <s v="Laptop"/>
    <n v="117"/>
    <n v="6000"/>
    <n v="1000"/>
    <s v="North"/>
    <d v="2149-05-12T00:00:00"/>
    <n v="585000"/>
    <n v="117000"/>
    <x v="4"/>
    <x v="125"/>
    <s v="High Discount"/>
    <s v="Ok"/>
  </r>
  <r>
    <s v="ORD6543"/>
    <s v="Printer"/>
    <n v="516"/>
    <n v="6000"/>
    <n v="400"/>
    <s v="South"/>
    <d v="2149-05-19T00:00:00"/>
    <n v="2889600"/>
    <n v="206400"/>
    <x v="4"/>
    <x v="125"/>
    <s v="Normal"/>
    <s v="Ok"/>
  </r>
  <r>
    <s v="ORD6544"/>
    <s v="Hard Disk"/>
    <n v="409"/>
    <n v="12000"/>
    <n v="1500"/>
    <s v="South"/>
    <d v="2149-05-26T00:00:00"/>
    <n v="4294500"/>
    <n v="613500"/>
    <x v="4"/>
    <x v="125"/>
    <s v="High Discount"/>
    <s v="Ok"/>
  </r>
  <r>
    <s v="ORD6545"/>
    <s v="Laptop"/>
    <n v="436"/>
    <n v="12000"/>
    <n v="100"/>
    <s v="West"/>
    <d v="2149-06-02T00:00:00"/>
    <n v="5188400"/>
    <n v="43600"/>
    <x v="5"/>
    <x v="125"/>
    <s v="Normal"/>
    <s v="Ok"/>
  </r>
  <r>
    <s v="ORD6546"/>
    <s v="Speaker"/>
    <n v="177"/>
    <n v="5500"/>
    <n v="3000"/>
    <s v="West"/>
    <d v="2149-06-09T00:00:00"/>
    <n v="442500"/>
    <n v="531000"/>
    <x v="5"/>
    <x v="125"/>
    <s v="High Discount"/>
    <s v="Ok"/>
  </r>
  <r>
    <s v="ORD6547"/>
    <s v="Tablet"/>
    <n v="534"/>
    <n v="18000"/>
    <n v="400"/>
    <s v="East"/>
    <d v="2149-06-16T00:00:00"/>
    <n v="9398400"/>
    <n v="213600"/>
    <x v="5"/>
    <x v="125"/>
    <s v="Normal"/>
    <s v="Ok"/>
  </r>
  <r>
    <s v="ORD6548"/>
    <s v="Hard Disk"/>
    <n v="293"/>
    <n v="18000"/>
    <n v="2000"/>
    <s v="West"/>
    <d v="2149-06-23T00:00:00"/>
    <n v="4688000"/>
    <n v="586000"/>
    <x v="5"/>
    <x v="125"/>
    <s v="High Discount"/>
    <s v="Ok"/>
  </r>
  <r>
    <s v="ORD6549"/>
    <s v="Mouse"/>
    <n v="68"/>
    <n v="800"/>
    <n v="3000"/>
    <s v="East"/>
    <d v="2149-06-30T00:00:00"/>
    <n v="0"/>
    <n v="204000"/>
    <x v="5"/>
    <x v="125"/>
    <s v="High Discount"/>
    <s v="Zero Sales"/>
  </r>
  <r>
    <s v="ORD6550"/>
    <s v="Printer"/>
    <n v="445"/>
    <n v="6000"/>
    <n v="400"/>
    <s v="South"/>
    <d v="2149-07-07T00:00:00"/>
    <n v="2492000"/>
    <n v="178000"/>
    <x v="6"/>
    <x v="125"/>
    <s v="Normal"/>
    <s v="Ok"/>
  </r>
  <r>
    <s v="ORD6551"/>
    <s v="Hard Disk"/>
    <n v="278"/>
    <n v="15000"/>
    <n v="3000"/>
    <s v="South"/>
    <d v="2149-07-14T00:00:00"/>
    <n v="3336000"/>
    <n v="834000"/>
    <x v="6"/>
    <x v="125"/>
    <s v="High Discount"/>
    <s v="Ok"/>
  </r>
  <r>
    <s v="ORD6552"/>
    <s v="Laptop"/>
    <n v="417"/>
    <n v="15000"/>
    <n v="1000"/>
    <s v="North"/>
    <d v="2149-07-21T00:00:00"/>
    <n v="5838000"/>
    <n v="417000"/>
    <x v="6"/>
    <x v="125"/>
    <s v="High Discount"/>
    <s v="Ok"/>
  </r>
  <r>
    <s v="ORD6553"/>
    <s v="Mouse"/>
    <n v="107"/>
    <n v="22000"/>
    <n v="200"/>
    <s v="East"/>
    <d v="2149-07-28T00:00:00"/>
    <n v="2332600"/>
    <n v="21400"/>
    <x v="6"/>
    <x v="125"/>
    <s v="High Discount"/>
    <s v="Ok"/>
  </r>
  <r>
    <s v="ORD6554"/>
    <s v="Printer"/>
    <n v="330"/>
    <n v="18000"/>
    <n v="100"/>
    <s v="South"/>
    <d v="2149-08-04T00:00:00"/>
    <n v="5907000"/>
    <n v="33000"/>
    <x v="7"/>
    <x v="125"/>
    <s v="Normal"/>
    <s v="Ok"/>
  </r>
  <r>
    <s v="ORD6555"/>
    <s v="Mouse"/>
    <n v="151"/>
    <n v="5500"/>
    <n v="2000"/>
    <s v="South"/>
    <d v="2149-08-11T00:00:00"/>
    <n v="528500"/>
    <n v="302000"/>
    <x v="7"/>
    <x v="125"/>
    <s v="High Discount"/>
    <s v="Ok"/>
  </r>
  <r>
    <s v="ORD6556"/>
    <s v="Monitor"/>
    <n v="97"/>
    <n v="15000"/>
    <n v="400"/>
    <s v="East"/>
    <d v="2149-08-18T00:00:00"/>
    <n v="1416200"/>
    <n v="38800"/>
    <x v="7"/>
    <x v="125"/>
    <s v="High Discount"/>
    <s v="Ok"/>
  </r>
  <r>
    <s v="ORD6557"/>
    <s v="Laptop"/>
    <n v="108"/>
    <n v="12000"/>
    <n v="200"/>
    <s v="North"/>
    <d v="2149-08-25T00:00:00"/>
    <n v="1274400"/>
    <n v="21600"/>
    <x v="7"/>
    <x v="125"/>
    <s v="High Discount"/>
    <s v="Ok"/>
  </r>
  <r>
    <s v="ORD6558"/>
    <s v="Webcam"/>
    <n v="210"/>
    <n v="45000"/>
    <n v="200"/>
    <s v="North"/>
    <d v="2149-09-01T00:00:00"/>
    <n v="9408000"/>
    <n v="42000"/>
    <x v="8"/>
    <x v="125"/>
    <s v="Normal"/>
    <s v="Ok"/>
  </r>
  <r>
    <s v="ORD6559"/>
    <s v="Monitor"/>
    <n v="152"/>
    <n v="45000"/>
    <n v="1500"/>
    <s v="North"/>
    <d v="2149-09-08T00:00:00"/>
    <n v="6612000"/>
    <n v="228000"/>
    <x v="8"/>
    <x v="125"/>
    <s v="High Discount"/>
    <s v="Ok"/>
  </r>
  <r>
    <s v="ORD6560"/>
    <s v="Printer"/>
    <n v="461"/>
    <n v="12000"/>
    <n v="400"/>
    <s v="North"/>
    <d v="2149-09-15T00:00:00"/>
    <n v="5347600"/>
    <n v="184400"/>
    <x v="8"/>
    <x v="125"/>
    <s v="Normal"/>
    <s v="Ok"/>
  </r>
  <r>
    <s v="ORD6561"/>
    <s v="Printer"/>
    <n v="232"/>
    <n v="1200"/>
    <n v="1500"/>
    <s v="South"/>
    <d v="2149-09-22T00:00:00"/>
    <n v="0"/>
    <n v="348000"/>
    <x v="8"/>
    <x v="125"/>
    <s v="High Discount"/>
    <s v="Zero Sales"/>
  </r>
  <r>
    <s v="ORD6562"/>
    <s v="Mobile"/>
    <n v="466"/>
    <n v="1200"/>
    <n v="500"/>
    <s v="East"/>
    <d v="2149-09-29T00:00:00"/>
    <n v="326200"/>
    <n v="233000"/>
    <x v="8"/>
    <x v="125"/>
    <s v="High Discount"/>
    <s v="Ok"/>
  </r>
  <r>
    <s v="ORD6563"/>
    <s v="Laptop"/>
    <n v="165"/>
    <n v="45000"/>
    <n v="100"/>
    <s v="East"/>
    <d v="2149-10-06T00:00:00"/>
    <n v="7408500"/>
    <n v="16500"/>
    <x v="9"/>
    <x v="125"/>
    <s v="Normal"/>
    <s v="Ok"/>
  </r>
  <r>
    <s v="ORD6564"/>
    <s v="Speaker"/>
    <n v="448"/>
    <n v="22000"/>
    <n v="3000"/>
    <s v="South"/>
    <d v="2149-10-13T00:00:00"/>
    <n v="8512000"/>
    <n v="1344000"/>
    <x v="9"/>
    <x v="125"/>
    <s v="High Discount"/>
    <s v="Ok"/>
  </r>
  <r>
    <s v="ORD6565"/>
    <s v="Speaker"/>
    <n v="486"/>
    <n v="800"/>
    <n v="3000"/>
    <s v="South"/>
    <d v="2149-10-20T00:00:00"/>
    <n v="0"/>
    <n v="1458000"/>
    <x v="9"/>
    <x v="125"/>
    <s v="High Discount"/>
    <s v="Zero Sales"/>
  </r>
  <r>
    <s v="ORD6566"/>
    <s v="Printer"/>
    <n v="367"/>
    <n v="5500"/>
    <n v="3000"/>
    <s v="South"/>
    <d v="2149-10-27T00:00:00"/>
    <n v="917500"/>
    <n v="1101000"/>
    <x v="9"/>
    <x v="125"/>
    <s v="High Discount"/>
    <s v="Ok"/>
  </r>
  <r>
    <s v="ORD6567"/>
    <s v="Speaker"/>
    <n v="299"/>
    <n v="15000"/>
    <n v="100"/>
    <s v="West"/>
    <d v="2149-11-03T00:00:00"/>
    <n v="4455100"/>
    <n v="29900"/>
    <x v="10"/>
    <x v="125"/>
    <s v="Normal"/>
    <s v="Ok"/>
  </r>
  <r>
    <s v="ORD6568"/>
    <s v="Tablet"/>
    <n v="496"/>
    <n v="45000"/>
    <n v="5000"/>
    <s v="East"/>
    <d v="2149-11-10T00:00:00"/>
    <n v="19840000"/>
    <n v="2480000"/>
    <x v="10"/>
    <x v="125"/>
    <s v="High Discount"/>
    <s v="Ok"/>
  </r>
  <r>
    <s v="ORD6569"/>
    <s v="Mobile"/>
    <n v="546"/>
    <n v="6000"/>
    <n v="2000"/>
    <s v="East"/>
    <d v="2149-11-17T00:00:00"/>
    <n v="2184000"/>
    <n v="1092000"/>
    <x v="10"/>
    <x v="125"/>
    <s v="High Discount"/>
    <s v="Ok"/>
  </r>
  <r>
    <s v="ORD6570"/>
    <s v="Printer"/>
    <n v="392"/>
    <n v="12000"/>
    <n v="5000"/>
    <s v="East"/>
    <d v="2149-11-24T00:00:00"/>
    <n v="2744000"/>
    <n v="1960000"/>
    <x v="10"/>
    <x v="125"/>
    <s v="High Discount"/>
    <s v="Ok"/>
  </r>
  <r>
    <s v="ORD6571"/>
    <s v="Speaker"/>
    <n v="476"/>
    <n v="4500"/>
    <n v="1500"/>
    <s v="North"/>
    <d v="2149-12-01T00:00:00"/>
    <n v="1428000"/>
    <n v="714000"/>
    <x v="11"/>
    <x v="125"/>
    <s v="High Discount"/>
    <s v="Ok"/>
  </r>
  <r>
    <s v="ORD6572"/>
    <s v="Laptop"/>
    <n v="289"/>
    <n v="800"/>
    <n v="5000"/>
    <s v="South"/>
    <d v="2149-12-08T00:00:00"/>
    <n v="0"/>
    <n v="1445000"/>
    <x v="11"/>
    <x v="125"/>
    <s v="High Discount"/>
    <s v="Zero Sales"/>
  </r>
  <r>
    <s v="ORD6573"/>
    <s v="Hard Disk"/>
    <n v="108"/>
    <n v="45000"/>
    <n v="300"/>
    <s v="South"/>
    <d v="2149-12-15T00:00:00"/>
    <n v="4827600"/>
    <n v="32400"/>
    <x v="11"/>
    <x v="125"/>
    <s v="High Discount"/>
    <s v="Ok"/>
  </r>
  <r>
    <s v="ORD6574"/>
    <s v="Webcam"/>
    <n v="576"/>
    <n v="18000"/>
    <n v="100"/>
    <s v="South"/>
    <d v="2149-12-22T00:00:00"/>
    <n v="10310400"/>
    <n v="57600"/>
    <x v="11"/>
    <x v="125"/>
    <s v="Normal"/>
    <s v="Ok"/>
  </r>
  <r>
    <s v="ORD6575"/>
    <s v="Monitor"/>
    <n v="252"/>
    <n v="22000"/>
    <n v="500"/>
    <s v="West"/>
    <d v="2149-12-29T00:00:00"/>
    <n v="5418000"/>
    <n v="126000"/>
    <x v="11"/>
    <x v="125"/>
    <s v="High Discount"/>
    <s v="Ok"/>
  </r>
  <r>
    <s v="ORD6576"/>
    <s v="Monitor"/>
    <n v="515"/>
    <n v="18000"/>
    <n v="3000"/>
    <s v="East"/>
    <d v="2150-01-05T00:00:00"/>
    <n v="7725000"/>
    <n v="1545000"/>
    <x v="0"/>
    <x v="126"/>
    <s v="High Discount"/>
    <s v="Ok"/>
  </r>
  <r>
    <s v="ORD6577"/>
    <s v="Tablet"/>
    <n v="345"/>
    <n v="5500"/>
    <n v="100"/>
    <s v="South"/>
    <d v="2150-01-12T00:00:00"/>
    <n v="1863000"/>
    <n v="34500"/>
    <x v="0"/>
    <x v="126"/>
    <s v="Normal"/>
    <s v="Ok"/>
  </r>
  <r>
    <s v="ORD6578"/>
    <s v="Mouse"/>
    <n v="336"/>
    <n v="15000"/>
    <n v="1500"/>
    <s v="West"/>
    <d v="2150-01-19T00:00:00"/>
    <n v="4536000"/>
    <n v="504000"/>
    <x v="0"/>
    <x v="126"/>
    <s v="High Discount"/>
    <s v="Ok"/>
  </r>
  <r>
    <s v="ORD6579"/>
    <s v="Laptop"/>
    <n v="122"/>
    <n v="45000"/>
    <n v="1000"/>
    <s v="South"/>
    <d v="2150-01-26T00:00:00"/>
    <n v="5368000"/>
    <n v="122000"/>
    <x v="0"/>
    <x v="126"/>
    <s v="High Discount"/>
    <s v="Ok"/>
  </r>
  <r>
    <s v="ORD6580"/>
    <s v="Mouse"/>
    <n v="572"/>
    <n v="4500"/>
    <n v="500"/>
    <s v="North"/>
    <d v="2150-02-02T00:00:00"/>
    <n v="2288000"/>
    <n v="286000"/>
    <x v="1"/>
    <x v="126"/>
    <s v="Normal"/>
    <s v="Ok"/>
  </r>
  <r>
    <s v="ORD6581"/>
    <s v="Mobile"/>
    <n v="386"/>
    <n v="18000"/>
    <n v="100"/>
    <s v="East"/>
    <d v="2150-02-09T00:00:00"/>
    <n v="6909400"/>
    <n v="38600"/>
    <x v="1"/>
    <x v="126"/>
    <s v="Normal"/>
    <s v="Ok"/>
  </r>
  <r>
    <s v="ORD6582"/>
    <s v="Webcam"/>
    <n v="367"/>
    <n v="12000"/>
    <n v="5000"/>
    <s v="West"/>
    <d v="2150-02-16T00:00:00"/>
    <n v="2569000"/>
    <n v="1835000"/>
    <x v="1"/>
    <x v="126"/>
    <s v="High Discount"/>
    <s v="Ok"/>
  </r>
  <r>
    <s v="ORD6583"/>
    <s v="Mobile"/>
    <n v="252"/>
    <n v="6000"/>
    <n v="500"/>
    <s v="South"/>
    <d v="2150-02-23T00:00:00"/>
    <n v="1386000"/>
    <n v="126000"/>
    <x v="1"/>
    <x v="126"/>
    <s v="High Discount"/>
    <s v="Ok"/>
  </r>
  <r>
    <s v="ORD6584"/>
    <s v="Printer"/>
    <n v="280"/>
    <n v="22000"/>
    <n v="5000"/>
    <s v="East"/>
    <d v="2150-03-02T00:00:00"/>
    <n v="4760000"/>
    <n v="1400000"/>
    <x v="2"/>
    <x v="126"/>
    <s v="High Discount"/>
    <s v="Ok"/>
  </r>
  <r>
    <s v="ORD6585"/>
    <s v="Laptop"/>
    <n v="106"/>
    <n v="4500"/>
    <n v="300"/>
    <s v="West"/>
    <d v="2150-03-09T00:00:00"/>
    <n v="445200"/>
    <n v="31800"/>
    <x v="2"/>
    <x v="126"/>
    <s v="High Discount"/>
    <s v="Ok"/>
  </r>
  <r>
    <s v="ORD6586"/>
    <s v="Printer"/>
    <n v="469"/>
    <n v="15000"/>
    <n v="3000"/>
    <s v="East"/>
    <d v="2150-03-16T00:00:00"/>
    <n v="5628000"/>
    <n v="1407000"/>
    <x v="2"/>
    <x v="126"/>
    <s v="High Discount"/>
    <s v="Ok"/>
  </r>
  <r>
    <s v="ORD6587"/>
    <s v="Keyboard"/>
    <n v="329"/>
    <n v="5500"/>
    <n v="400"/>
    <s v="East"/>
    <d v="2150-03-23T00:00:00"/>
    <n v="1677900"/>
    <n v="131600"/>
    <x v="2"/>
    <x v="126"/>
    <s v="High Discount"/>
    <s v="Ok"/>
  </r>
  <r>
    <s v="ORD6588"/>
    <s v="Speaker"/>
    <n v="354"/>
    <n v="22000"/>
    <n v="100"/>
    <s v="North"/>
    <d v="2150-03-30T00:00:00"/>
    <n v="7752600"/>
    <n v="35400"/>
    <x v="2"/>
    <x v="126"/>
    <s v="Normal"/>
    <s v="Ok"/>
  </r>
  <r>
    <s v="ORD6589"/>
    <s v="Monitor"/>
    <n v="515"/>
    <n v="22000"/>
    <n v="500"/>
    <s v="East"/>
    <d v="2150-04-06T00:00:00"/>
    <n v="11072500"/>
    <n v="257500"/>
    <x v="3"/>
    <x v="126"/>
    <s v="Normal"/>
    <s v="Ok"/>
  </r>
  <r>
    <s v="ORD6590"/>
    <s v="Hard Disk"/>
    <n v="223"/>
    <n v="1200"/>
    <n v="200"/>
    <s v="West"/>
    <d v="2150-04-13T00:00:00"/>
    <n v="223000"/>
    <n v="44600"/>
    <x v="3"/>
    <x v="126"/>
    <s v="Normal"/>
    <s v="Ok"/>
  </r>
  <r>
    <s v="ORD6591"/>
    <s v="Printer"/>
    <n v="315"/>
    <n v="1200"/>
    <n v="3000"/>
    <s v="East"/>
    <d v="2150-04-20T00:00:00"/>
    <n v="0"/>
    <n v="945000"/>
    <x v="3"/>
    <x v="126"/>
    <s v="High Discount"/>
    <s v="Zero Sales"/>
  </r>
  <r>
    <s v="ORD6592"/>
    <s v="Mouse"/>
    <n v="296"/>
    <n v="5500"/>
    <n v="200"/>
    <s v="West"/>
    <d v="2150-04-27T00:00:00"/>
    <n v="1568800"/>
    <n v="59200"/>
    <x v="3"/>
    <x v="126"/>
    <s v="Normal"/>
    <s v="Ok"/>
  </r>
  <r>
    <s v="ORD6593"/>
    <s v="Keyboard"/>
    <n v="127"/>
    <n v="1200"/>
    <n v="5000"/>
    <s v="East"/>
    <d v="2150-05-04T00:00:00"/>
    <n v="0"/>
    <n v="635000"/>
    <x v="4"/>
    <x v="126"/>
    <s v="High Discount"/>
    <s v="Zero Sales"/>
  </r>
  <r>
    <s v="ORD6594"/>
    <s v="Monitor"/>
    <n v="302"/>
    <n v="4500"/>
    <n v="500"/>
    <s v="South"/>
    <d v="2150-05-11T00:00:00"/>
    <n v="1208000"/>
    <n v="151000"/>
    <x v="4"/>
    <x v="126"/>
    <s v="High Discount"/>
    <s v="Ok"/>
  </r>
  <r>
    <s v="ORD6595"/>
    <s v="Printer"/>
    <n v="524"/>
    <n v="4500"/>
    <n v="500"/>
    <s v="North"/>
    <d v="2150-05-18T00:00:00"/>
    <n v="2096000"/>
    <n v="262000"/>
    <x v="4"/>
    <x v="126"/>
    <s v="Normal"/>
    <s v="Ok"/>
  </r>
  <r>
    <s v="ORD6596"/>
    <s v="Keyboard"/>
    <n v="225"/>
    <n v="800"/>
    <n v="3000"/>
    <s v="South"/>
    <d v="2150-05-25T00:00:00"/>
    <n v="0"/>
    <n v="675000"/>
    <x v="4"/>
    <x v="126"/>
    <s v="High Discount"/>
    <s v="Zero Sales"/>
  </r>
  <r>
    <s v="ORD6597"/>
    <s v="Keyboard"/>
    <n v="470"/>
    <n v="15000"/>
    <n v="100"/>
    <s v="North"/>
    <d v="2150-06-01T00:00:00"/>
    <n v="7003000"/>
    <n v="47000"/>
    <x v="5"/>
    <x v="126"/>
    <s v="Normal"/>
    <s v="Ok"/>
  </r>
  <r>
    <s v="ORD6598"/>
    <s v="Laptop"/>
    <n v="510"/>
    <n v="5500"/>
    <n v="500"/>
    <s v="West"/>
    <d v="2150-06-08T00:00:00"/>
    <n v="2550000"/>
    <n v="255000"/>
    <x v="5"/>
    <x v="126"/>
    <s v="Normal"/>
    <s v="Ok"/>
  </r>
  <r>
    <s v="ORD6599"/>
    <s v="Mobile"/>
    <n v="303"/>
    <n v="6000"/>
    <n v="400"/>
    <s v="North"/>
    <d v="2150-06-15T00:00:00"/>
    <n v="1696800"/>
    <n v="121200"/>
    <x v="5"/>
    <x v="126"/>
    <s v="High Discount"/>
    <s v="Ok"/>
  </r>
  <r>
    <s v="ORD6600"/>
    <s v="Keyboard"/>
    <n v="569"/>
    <n v="4500"/>
    <n v="500"/>
    <s v="East"/>
    <d v="2150-06-22T00:00:00"/>
    <n v="2276000"/>
    <n v="284500"/>
    <x v="5"/>
    <x v="126"/>
    <s v="Normal"/>
    <s v="Ok"/>
  </r>
  <r>
    <s v="ORD6601"/>
    <s v="Tablet"/>
    <n v="156"/>
    <n v="800"/>
    <n v="1000"/>
    <s v="East"/>
    <d v="2150-06-29T00:00:00"/>
    <n v="0"/>
    <n v="156000"/>
    <x v="5"/>
    <x v="126"/>
    <s v="High Discount"/>
    <s v="Zero Sales"/>
  </r>
  <r>
    <s v="ORD6602"/>
    <s v="Mobile"/>
    <n v="220"/>
    <n v="6000"/>
    <n v="2000"/>
    <s v="South"/>
    <d v="2150-07-06T00:00:00"/>
    <n v="880000"/>
    <n v="440000"/>
    <x v="6"/>
    <x v="126"/>
    <s v="High Discount"/>
    <s v="Ok"/>
  </r>
  <r>
    <s v="ORD6603"/>
    <s v="Monitor"/>
    <n v="107"/>
    <n v="18000"/>
    <n v="1500"/>
    <s v="North"/>
    <d v="2150-07-13T00:00:00"/>
    <n v="1765500"/>
    <n v="160500"/>
    <x v="6"/>
    <x v="126"/>
    <s v="High Discount"/>
    <s v="Ok"/>
  </r>
  <r>
    <s v="ORD6604"/>
    <s v="Monitor"/>
    <n v="386"/>
    <n v="5500"/>
    <n v="5000"/>
    <s v="West"/>
    <d v="2150-07-20T00:00:00"/>
    <n v="193000"/>
    <n v="1930000"/>
    <x v="6"/>
    <x v="126"/>
    <s v="High Discount"/>
    <s v="Ok"/>
  </r>
  <r>
    <s v="ORD6605"/>
    <s v="Monitor"/>
    <n v="391"/>
    <n v="6000"/>
    <n v="300"/>
    <s v="West"/>
    <d v="2150-07-27T00:00:00"/>
    <n v="2228700"/>
    <n v="117300"/>
    <x v="6"/>
    <x v="126"/>
    <s v="Normal"/>
    <s v="Ok"/>
  </r>
  <r>
    <s v="ORD6606"/>
    <s v="Monitor"/>
    <n v="339"/>
    <n v="18000"/>
    <n v="400"/>
    <s v="East"/>
    <d v="2150-08-03T00:00:00"/>
    <n v="5966400"/>
    <n v="135600"/>
    <x v="7"/>
    <x v="126"/>
    <s v="High Discount"/>
    <s v="Ok"/>
  </r>
  <r>
    <s v="ORD6607"/>
    <s v="Tablet"/>
    <n v="133"/>
    <n v="6000"/>
    <n v="400"/>
    <s v="West"/>
    <d v="2150-08-10T00:00:00"/>
    <n v="744800"/>
    <n v="53200"/>
    <x v="7"/>
    <x v="126"/>
    <s v="High Discount"/>
    <s v="Ok"/>
  </r>
  <r>
    <s v="ORD6608"/>
    <s v="Printer"/>
    <n v="166"/>
    <n v="18000"/>
    <n v="3000"/>
    <s v="East"/>
    <d v="2150-08-17T00:00:00"/>
    <n v="2490000"/>
    <n v="498000"/>
    <x v="7"/>
    <x v="126"/>
    <s v="High Discount"/>
    <s v="Ok"/>
  </r>
  <r>
    <s v="ORD6609"/>
    <s v="Webcam"/>
    <n v="583"/>
    <n v="22000"/>
    <n v="400"/>
    <s v="East"/>
    <d v="2150-08-24T00:00:00"/>
    <n v="12592800"/>
    <n v="233200"/>
    <x v="7"/>
    <x v="126"/>
    <s v="Normal"/>
    <s v="Ok"/>
  </r>
  <r>
    <s v="ORD6610"/>
    <s v="Keyboard"/>
    <n v="268"/>
    <n v="15000"/>
    <n v="1000"/>
    <s v="East"/>
    <d v="2150-08-31T00:00:00"/>
    <n v="3752000"/>
    <n v="268000"/>
    <x v="7"/>
    <x v="126"/>
    <s v="High Discount"/>
    <s v="Ok"/>
  </r>
  <r>
    <s v="ORD6611"/>
    <s v="Monitor"/>
    <n v="151"/>
    <n v="4500"/>
    <n v="500"/>
    <s v="South"/>
    <d v="2150-09-07T00:00:00"/>
    <n v="604000"/>
    <n v="75500"/>
    <x v="8"/>
    <x v="126"/>
    <s v="High Discount"/>
    <s v="Ok"/>
  </r>
  <r>
    <s v="ORD6612"/>
    <s v="Mobile"/>
    <n v="505"/>
    <n v="22000"/>
    <n v="1500"/>
    <s v="South"/>
    <d v="2150-09-14T00:00:00"/>
    <n v="10352500"/>
    <n v="757500"/>
    <x v="8"/>
    <x v="126"/>
    <s v="High Discount"/>
    <s v="Ok"/>
  </r>
  <r>
    <s v="ORD6613"/>
    <s v="Mobile"/>
    <n v="575"/>
    <n v="1200"/>
    <n v="400"/>
    <s v="East"/>
    <d v="2150-09-21T00:00:00"/>
    <n v="460000"/>
    <n v="230000"/>
    <x v="8"/>
    <x v="126"/>
    <s v="Normal"/>
    <s v="Ok"/>
  </r>
  <r>
    <s v="ORD6614"/>
    <s v="Keyboard"/>
    <n v="315"/>
    <n v="4500"/>
    <n v="5000"/>
    <s v="East"/>
    <d v="2150-09-28T00:00:00"/>
    <n v="0"/>
    <n v="1575000"/>
    <x v="8"/>
    <x v="126"/>
    <s v="High Discount"/>
    <s v="Zero Sales"/>
  </r>
  <r>
    <s v="ORD6615"/>
    <s v="Printer"/>
    <n v="336"/>
    <n v="15000"/>
    <n v="200"/>
    <s v="East"/>
    <d v="2150-10-05T00:00:00"/>
    <n v="4972800"/>
    <n v="67200"/>
    <x v="9"/>
    <x v="126"/>
    <s v="Normal"/>
    <s v="Ok"/>
  </r>
  <r>
    <s v="ORD6616"/>
    <s v="Hard Disk"/>
    <n v="190"/>
    <n v="18000"/>
    <n v="400"/>
    <s v="West"/>
    <d v="2150-10-12T00:00:00"/>
    <n v="3344000"/>
    <n v="76000"/>
    <x v="9"/>
    <x v="126"/>
    <s v="High Discount"/>
    <s v="Ok"/>
  </r>
  <r>
    <s v="ORD6617"/>
    <s v="Hard Disk"/>
    <n v="455"/>
    <n v="1200"/>
    <n v="400"/>
    <s v="East"/>
    <d v="2150-10-19T00:00:00"/>
    <n v="364000"/>
    <n v="182000"/>
    <x v="9"/>
    <x v="126"/>
    <s v="Normal"/>
    <s v="Ok"/>
  </r>
  <r>
    <s v="ORD6618"/>
    <s v="Webcam"/>
    <n v="342"/>
    <n v="1200"/>
    <n v="100"/>
    <s v="East"/>
    <d v="2150-10-26T00:00:00"/>
    <n v="376200"/>
    <n v="34200"/>
    <x v="9"/>
    <x v="126"/>
    <s v="Normal"/>
    <s v="Ok"/>
  </r>
  <r>
    <s v="ORD6619"/>
    <s v="Printer"/>
    <n v="80"/>
    <n v="4500"/>
    <n v="1000"/>
    <s v="North"/>
    <d v="2150-11-02T00:00:00"/>
    <n v="280000"/>
    <n v="80000"/>
    <x v="10"/>
    <x v="126"/>
    <s v="High Discount"/>
    <s v="Ok"/>
  </r>
  <r>
    <s v="ORD6620"/>
    <s v="Keyboard"/>
    <n v="220"/>
    <n v="18000"/>
    <n v="5000"/>
    <s v="North"/>
    <d v="2150-11-09T00:00:00"/>
    <n v="2860000"/>
    <n v="1100000"/>
    <x v="10"/>
    <x v="126"/>
    <s v="High Discount"/>
    <s v="Ok"/>
  </r>
  <r>
    <s v="ORD6621"/>
    <s v="Hard Disk"/>
    <n v="404"/>
    <n v="45000"/>
    <n v="1500"/>
    <s v="North"/>
    <d v="2150-11-16T00:00:00"/>
    <n v="17574000"/>
    <n v="606000"/>
    <x v="10"/>
    <x v="126"/>
    <s v="High Discount"/>
    <s v="Ok"/>
  </r>
  <r>
    <s v="ORD6622"/>
    <s v="Hard Disk"/>
    <n v="254"/>
    <n v="12000"/>
    <n v="200"/>
    <s v="North"/>
    <d v="2150-11-23T00:00:00"/>
    <n v="2997200"/>
    <n v="50800"/>
    <x v="10"/>
    <x v="126"/>
    <s v="Normal"/>
    <s v="Ok"/>
  </r>
  <r>
    <s v="ORD6623"/>
    <s v="Hard Disk"/>
    <n v="527"/>
    <n v="12000"/>
    <n v="200"/>
    <s v="East"/>
    <d v="2150-11-30T00:00:00"/>
    <n v="6218600"/>
    <n v="105400"/>
    <x v="10"/>
    <x v="126"/>
    <s v="Normal"/>
    <s v="Ok"/>
  </r>
  <r>
    <s v="ORD6624"/>
    <s v="Mouse"/>
    <n v="340"/>
    <n v="45000"/>
    <n v="1000"/>
    <s v="North"/>
    <d v="2150-12-07T00:00:00"/>
    <n v="14960000"/>
    <n v="340000"/>
    <x v="11"/>
    <x v="126"/>
    <s v="High Discount"/>
    <s v="Ok"/>
  </r>
  <r>
    <s v="ORD6625"/>
    <s v="Tablet"/>
    <n v="160"/>
    <n v="5500"/>
    <n v="1500"/>
    <s v="West"/>
    <d v="2150-12-14T00:00:00"/>
    <n v="640000"/>
    <n v="240000"/>
    <x v="11"/>
    <x v="126"/>
    <s v="High Discount"/>
    <s v="Ok"/>
  </r>
  <r>
    <s v="ORD6626"/>
    <s v="Keyboard"/>
    <n v="117"/>
    <n v="15000"/>
    <n v="400"/>
    <s v="West"/>
    <d v="2150-12-21T00:00:00"/>
    <n v="1708200"/>
    <n v="46800"/>
    <x v="11"/>
    <x v="126"/>
    <s v="High Discount"/>
    <s v="Ok"/>
  </r>
  <r>
    <s v="ORD6627"/>
    <s v="Speaker"/>
    <n v="422"/>
    <n v="18000"/>
    <n v="1000"/>
    <s v="North"/>
    <d v="2150-12-28T00:00:00"/>
    <n v="7174000"/>
    <n v="422000"/>
    <x v="11"/>
    <x v="126"/>
    <s v="High Discount"/>
    <s v="Ok"/>
  </r>
  <r>
    <s v="ORD6628"/>
    <s v="Laptop"/>
    <n v="245"/>
    <n v="4500"/>
    <n v="500"/>
    <s v="South"/>
    <d v="2151-01-04T00:00:00"/>
    <n v="980000"/>
    <n v="122500"/>
    <x v="0"/>
    <x v="127"/>
    <s v="High Discount"/>
    <s v="Ok"/>
  </r>
  <r>
    <s v="ORD6629"/>
    <s v="Laptop"/>
    <n v="175"/>
    <n v="15000"/>
    <n v="3000"/>
    <s v="West"/>
    <d v="2151-01-11T00:00:00"/>
    <n v="2100000"/>
    <n v="525000"/>
    <x v="0"/>
    <x v="127"/>
    <s v="High Discount"/>
    <s v="Ok"/>
  </r>
  <r>
    <s v="ORD6630"/>
    <s v="Printer"/>
    <n v="311"/>
    <n v="15000"/>
    <n v="5000"/>
    <s v="West"/>
    <d v="2151-01-18T00:00:00"/>
    <n v="3110000"/>
    <n v="1555000"/>
    <x v="0"/>
    <x v="127"/>
    <s v="High Discount"/>
    <s v="Ok"/>
  </r>
  <r>
    <s v="ORD6631"/>
    <s v="Keyboard"/>
    <n v="204"/>
    <n v="45000"/>
    <n v="400"/>
    <s v="North"/>
    <d v="2151-01-25T00:00:00"/>
    <n v="9098400"/>
    <n v="81600"/>
    <x v="0"/>
    <x v="127"/>
    <s v="High Discount"/>
    <s v="Ok"/>
  </r>
  <r>
    <s v="ORD6632"/>
    <s v="Keyboard"/>
    <n v="157"/>
    <n v="4500"/>
    <n v="400"/>
    <s v="North"/>
    <d v="2151-02-01T00:00:00"/>
    <n v="643700"/>
    <n v="62800"/>
    <x v="1"/>
    <x v="127"/>
    <s v="High Discount"/>
    <s v="Ok"/>
  </r>
  <r>
    <s v="ORD6633"/>
    <s v="Laptop"/>
    <n v="472"/>
    <n v="5500"/>
    <n v="5000"/>
    <s v="East"/>
    <d v="2151-02-08T00:00:00"/>
    <n v="236000"/>
    <n v="2360000"/>
    <x v="1"/>
    <x v="127"/>
    <s v="High Discount"/>
    <s v="Ok"/>
  </r>
  <r>
    <s v="ORD6634"/>
    <s v="Webcam"/>
    <n v="84"/>
    <n v="4500"/>
    <n v="5000"/>
    <s v="West"/>
    <d v="2151-02-15T00:00:00"/>
    <n v="0"/>
    <n v="420000"/>
    <x v="1"/>
    <x v="127"/>
    <s v="High Discount"/>
    <s v="Zero Sales"/>
  </r>
  <r>
    <s v="ORD6635"/>
    <s v="Laptop"/>
    <n v="93"/>
    <n v="18000"/>
    <n v="300"/>
    <s v="North"/>
    <d v="2151-02-22T00:00:00"/>
    <n v="1646100"/>
    <n v="27900"/>
    <x v="1"/>
    <x v="127"/>
    <s v="High Discount"/>
    <s v="Ok"/>
  </r>
  <r>
    <s v="ORD6636"/>
    <s v="Keyboard"/>
    <n v="465"/>
    <n v="5500"/>
    <n v="1500"/>
    <s v="North"/>
    <d v="2151-03-01T00:00:00"/>
    <n v="1860000"/>
    <n v="697500"/>
    <x v="2"/>
    <x v="127"/>
    <s v="High Discount"/>
    <s v="Ok"/>
  </r>
  <r>
    <s v="ORD6637"/>
    <s v="Hard Disk"/>
    <n v="334"/>
    <n v="4500"/>
    <n v="300"/>
    <s v="East"/>
    <d v="2151-03-08T00:00:00"/>
    <n v="1402800"/>
    <n v="100200"/>
    <x v="2"/>
    <x v="127"/>
    <s v="Normal"/>
    <s v="Ok"/>
  </r>
  <r>
    <s v="ORD6638"/>
    <s v="Webcam"/>
    <n v="496"/>
    <n v="18000"/>
    <n v="1000"/>
    <s v="West"/>
    <d v="2151-03-15T00:00:00"/>
    <n v="8432000"/>
    <n v="496000"/>
    <x v="2"/>
    <x v="127"/>
    <s v="High Discount"/>
    <s v="Ok"/>
  </r>
  <r>
    <s v="ORD6639"/>
    <s v="Monitor"/>
    <n v="567"/>
    <n v="18000"/>
    <n v="1000"/>
    <s v="North"/>
    <d v="2151-03-22T00:00:00"/>
    <n v="9639000"/>
    <n v="567000"/>
    <x v="2"/>
    <x v="127"/>
    <s v="High Discount"/>
    <s v="Ok"/>
  </r>
  <r>
    <s v="ORD6640"/>
    <s v="Speaker"/>
    <n v="76"/>
    <n v="6000"/>
    <n v="3000"/>
    <s v="East"/>
    <d v="2151-03-29T00:00:00"/>
    <n v="228000"/>
    <n v="228000"/>
    <x v="2"/>
    <x v="127"/>
    <s v="High Discount"/>
    <s v="Ok"/>
  </r>
  <r>
    <s v="ORD6641"/>
    <s v="Mouse"/>
    <n v="276"/>
    <n v="22000"/>
    <n v="3000"/>
    <s v="North"/>
    <d v="2151-04-05T00:00:00"/>
    <n v="5244000"/>
    <n v="828000"/>
    <x v="3"/>
    <x v="127"/>
    <s v="High Discount"/>
    <s v="Ok"/>
  </r>
  <r>
    <s v="ORD6642"/>
    <s v="Tablet"/>
    <n v="474"/>
    <n v="22000"/>
    <n v="200"/>
    <s v="South"/>
    <d v="2151-04-12T00:00:00"/>
    <n v="10333200"/>
    <n v="94800"/>
    <x v="3"/>
    <x v="127"/>
    <s v="Normal"/>
    <s v="Ok"/>
  </r>
  <r>
    <s v="ORD6643"/>
    <s v="Monitor"/>
    <n v="417"/>
    <n v="15000"/>
    <n v="400"/>
    <s v="South"/>
    <d v="2151-04-19T00:00:00"/>
    <n v="6088200"/>
    <n v="166800"/>
    <x v="3"/>
    <x v="127"/>
    <s v="Normal"/>
    <s v="Ok"/>
  </r>
  <r>
    <s v="ORD6644"/>
    <s v="Mobile"/>
    <n v="359"/>
    <n v="5500"/>
    <n v="5000"/>
    <s v="North"/>
    <d v="2151-04-26T00:00:00"/>
    <n v="179500"/>
    <n v="1795000"/>
    <x v="3"/>
    <x v="127"/>
    <s v="High Discount"/>
    <s v="Ok"/>
  </r>
  <r>
    <s v="ORD6645"/>
    <s v="Laptop"/>
    <n v="154"/>
    <n v="800"/>
    <n v="1000"/>
    <s v="West"/>
    <d v="2151-05-03T00:00:00"/>
    <n v="0"/>
    <n v="154000"/>
    <x v="4"/>
    <x v="127"/>
    <s v="High Discount"/>
    <s v="Zero Sales"/>
  </r>
  <r>
    <s v="ORD6646"/>
    <s v="Speaker"/>
    <n v="67"/>
    <n v="15000"/>
    <n v="1000"/>
    <s v="South"/>
    <d v="2151-05-10T00:00:00"/>
    <n v="938000"/>
    <n v="67000"/>
    <x v="4"/>
    <x v="127"/>
    <s v="High Discount"/>
    <s v="Ok"/>
  </r>
  <r>
    <s v="ORD6647"/>
    <s v="Laptop"/>
    <n v="254"/>
    <n v="800"/>
    <n v="500"/>
    <s v="East"/>
    <d v="2151-05-17T00:00:00"/>
    <n v="76200"/>
    <n v="127000"/>
    <x v="4"/>
    <x v="127"/>
    <s v="High Discount"/>
    <s v="Ok"/>
  </r>
  <r>
    <s v="ORD6648"/>
    <s v="Laptop"/>
    <n v="92"/>
    <n v="4500"/>
    <n v="1000"/>
    <s v="North"/>
    <d v="2151-05-24T00:00:00"/>
    <n v="322000"/>
    <n v="92000"/>
    <x v="4"/>
    <x v="127"/>
    <s v="High Discount"/>
    <s v="Ok"/>
  </r>
  <r>
    <s v="ORD6649"/>
    <s v="Monitor"/>
    <n v="138"/>
    <n v="18000"/>
    <n v="500"/>
    <s v="East"/>
    <d v="2151-05-31T00:00:00"/>
    <n v="2415000"/>
    <n v="69000"/>
    <x v="4"/>
    <x v="127"/>
    <s v="High Discount"/>
    <s v="Ok"/>
  </r>
  <r>
    <s v="ORD6650"/>
    <s v="Hard Disk"/>
    <n v="206"/>
    <n v="6000"/>
    <n v="2000"/>
    <s v="South"/>
    <d v="2151-06-07T00:00:00"/>
    <n v="824000"/>
    <n v="412000"/>
    <x v="5"/>
    <x v="127"/>
    <s v="High Discount"/>
    <s v="Ok"/>
  </r>
  <r>
    <s v="ORD6651"/>
    <s v="Hard Disk"/>
    <n v="315"/>
    <n v="800"/>
    <n v="2000"/>
    <s v="West"/>
    <d v="2151-06-14T00:00:00"/>
    <n v="0"/>
    <n v="630000"/>
    <x v="5"/>
    <x v="127"/>
    <s v="High Discount"/>
    <s v="Zero Sales"/>
  </r>
  <r>
    <s v="ORD6652"/>
    <s v="Mouse"/>
    <n v="183"/>
    <n v="12000"/>
    <n v="500"/>
    <s v="East"/>
    <d v="2151-06-21T00:00:00"/>
    <n v="2104500"/>
    <n v="91500"/>
    <x v="5"/>
    <x v="127"/>
    <s v="High Discount"/>
    <s v="Ok"/>
  </r>
  <r>
    <s v="ORD6653"/>
    <s v="Webcam"/>
    <n v="513"/>
    <n v="800"/>
    <n v="300"/>
    <s v="South"/>
    <d v="2151-06-28T00:00:00"/>
    <n v="256500"/>
    <n v="153900"/>
    <x v="5"/>
    <x v="127"/>
    <s v="Normal"/>
    <s v="Ok"/>
  </r>
  <r>
    <s v="ORD6654"/>
    <s v="Laptop"/>
    <n v="181"/>
    <n v="800"/>
    <n v="400"/>
    <s v="South"/>
    <d v="2151-07-05T00:00:00"/>
    <n v="72400"/>
    <n v="72400"/>
    <x v="6"/>
    <x v="127"/>
    <s v="High Discount"/>
    <s v="Ok"/>
  </r>
  <r>
    <s v="ORD6655"/>
    <s v="Printer"/>
    <n v="83"/>
    <n v="5500"/>
    <n v="1500"/>
    <s v="South"/>
    <d v="2151-07-12T00:00:00"/>
    <n v="332000"/>
    <n v="124500"/>
    <x v="6"/>
    <x v="127"/>
    <s v="High Discount"/>
    <s v="Ok"/>
  </r>
  <r>
    <s v="ORD6656"/>
    <s v="Hard Disk"/>
    <n v="132"/>
    <n v="22000"/>
    <n v="500"/>
    <s v="East"/>
    <d v="2151-07-19T00:00:00"/>
    <n v="2838000"/>
    <n v="66000"/>
    <x v="6"/>
    <x v="127"/>
    <s v="High Discount"/>
    <s v="Ok"/>
  </r>
  <r>
    <s v="ORD6657"/>
    <s v="Keyboard"/>
    <n v="181"/>
    <n v="6000"/>
    <n v="5000"/>
    <s v="South"/>
    <d v="2151-07-26T00:00:00"/>
    <n v="181000"/>
    <n v="905000"/>
    <x v="6"/>
    <x v="127"/>
    <s v="High Discount"/>
    <s v="Ok"/>
  </r>
  <r>
    <s v="ORD6658"/>
    <s v="Speaker"/>
    <n v="477"/>
    <n v="1200"/>
    <n v="3000"/>
    <s v="North"/>
    <d v="2151-08-02T00:00:00"/>
    <n v="0"/>
    <n v="1431000"/>
    <x v="7"/>
    <x v="127"/>
    <s v="High Discount"/>
    <s v="Zero Sales"/>
  </r>
  <r>
    <s v="ORD6659"/>
    <s v="Printer"/>
    <n v="253"/>
    <n v="5500"/>
    <n v="400"/>
    <s v="South"/>
    <d v="2151-08-09T00:00:00"/>
    <n v="1290300"/>
    <n v="101200"/>
    <x v="7"/>
    <x v="127"/>
    <s v="High Discount"/>
    <s v="Ok"/>
  </r>
  <r>
    <s v="ORD6660"/>
    <s v="Monitor"/>
    <n v="385"/>
    <n v="12000"/>
    <n v="400"/>
    <s v="North"/>
    <d v="2151-08-16T00:00:00"/>
    <n v="4466000"/>
    <n v="154000"/>
    <x v="7"/>
    <x v="127"/>
    <s v="High Discount"/>
    <s v="Ok"/>
  </r>
  <r>
    <s v="ORD6661"/>
    <s v="Monitor"/>
    <n v="546"/>
    <n v="18000"/>
    <n v="400"/>
    <s v="West"/>
    <d v="2151-08-23T00:00:00"/>
    <n v="9609600"/>
    <n v="218400"/>
    <x v="7"/>
    <x v="127"/>
    <s v="Normal"/>
    <s v="Ok"/>
  </r>
  <r>
    <s v="ORD6662"/>
    <s v="Mouse"/>
    <n v="491"/>
    <n v="5500"/>
    <n v="300"/>
    <s v="North"/>
    <d v="2151-08-30T00:00:00"/>
    <n v="2553200"/>
    <n v="147300"/>
    <x v="7"/>
    <x v="127"/>
    <s v="Normal"/>
    <s v="Ok"/>
  </r>
  <r>
    <s v="ORD6663"/>
    <s v="Mouse"/>
    <n v="307"/>
    <n v="45000"/>
    <n v="3000"/>
    <s v="West"/>
    <d v="2151-09-06T00:00:00"/>
    <n v="12894000"/>
    <n v="921000"/>
    <x v="8"/>
    <x v="127"/>
    <s v="High Discount"/>
    <s v="Ok"/>
  </r>
  <r>
    <s v="ORD6664"/>
    <s v="Webcam"/>
    <n v="341"/>
    <n v="15000"/>
    <n v="3000"/>
    <s v="West"/>
    <d v="2151-09-13T00:00:00"/>
    <n v="4092000"/>
    <n v="1023000"/>
    <x v="8"/>
    <x v="127"/>
    <s v="High Discount"/>
    <s v="Ok"/>
  </r>
  <r>
    <s v="ORD6665"/>
    <s v="Keyboard"/>
    <n v="174"/>
    <n v="5500"/>
    <n v="500"/>
    <s v="North"/>
    <d v="2151-09-20T00:00:00"/>
    <n v="870000"/>
    <n v="87000"/>
    <x v="8"/>
    <x v="127"/>
    <s v="High Discount"/>
    <s v="Ok"/>
  </r>
  <r>
    <s v="ORD6666"/>
    <s v="Speaker"/>
    <n v="224"/>
    <n v="22000"/>
    <n v="200"/>
    <s v="West"/>
    <d v="2151-09-27T00:00:00"/>
    <n v="4883200"/>
    <n v="44800"/>
    <x v="8"/>
    <x v="127"/>
    <s v="Normal"/>
    <s v="Ok"/>
  </r>
  <r>
    <s v="ORD6667"/>
    <s v="Keyboard"/>
    <n v="541"/>
    <n v="22000"/>
    <n v="200"/>
    <s v="North"/>
    <d v="2151-10-04T00:00:00"/>
    <n v="11793800"/>
    <n v="108200"/>
    <x v="9"/>
    <x v="127"/>
    <s v="Normal"/>
    <s v="Ok"/>
  </r>
  <r>
    <s v="ORD6668"/>
    <s v="Mobile"/>
    <n v="129"/>
    <n v="22000"/>
    <n v="100"/>
    <s v="East"/>
    <d v="2151-10-11T00:00:00"/>
    <n v="2825100"/>
    <n v="12900"/>
    <x v="9"/>
    <x v="127"/>
    <s v="Normal"/>
    <s v="Ok"/>
  </r>
  <r>
    <s v="ORD6669"/>
    <s v="Mouse"/>
    <n v="354"/>
    <n v="5500"/>
    <n v="500"/>
    <s v="West"/>
    <d v="2151-10-18T00:00:00"/>
    <n v="1770000"/>
    <n v="177000"/>
    <x v="9"/>
    <x v="127"/>
    <s v="High Discount"/>
    <s v="Ok"/>
  </r>
  <r>
    <s v="ORD6670"/>
    <s v="Webcam"/>
    <n v="559"/>
    <n v="22000"/>
    <n v="500"/>
    <s v="North"/>
    <d v="2151-10-25T00:00:00"/>
    <n v="12018500"/>
    <n v="279500"/>
    <x v="9"/>
    <x v="127"/>
    <s v="Normal"/>
    <s v="Ok"/>
  </r>
  <r>
    <s v="ORD6671"/>
    <s v="Tablet"/>
    <n v="393"/>
    <n v="18000"/>
    <n v="300"/>
    <s v="West"/>
    <d v="2151-11-01T00:00:00"/>
    <n v="6956100"/>
    <n v="117900"/>
    <x v="10"/>
    <x v="127"/>
    <s v="Normal"/>
    <s v="Ok"/>
  </r>
  <r>
    <s v="ORD6672"/>
    <s v="Laptop"/>
    <n v="140"/>
    <n v="800"/>
    <n v="400"/>
    <s v="South"/>
    <d v="2151-11-08T00:00:00"/>
    <n v="56000"/>
    <n v="56000"/>
    <x v="10"/>
    <x v="127"/>
    <s v="High Discount"/>
    <s v="Ok"/>
  </r>
  <r>
    <s v="ORD6673"/>
    <s v="Laptop"/>
    <n v="218"/>
    <n v="5500"/>
    <n v="2000"/>
    <s v="North"/>
    <d v="2151-11-15T00:00:00"/>
    <n v="763000"/>
    <n v="436000"/>
    <x v="10"/>
    <x v="127"/>
    <s v="High Discount"/>
    <s v="Ok"/>
  </r>
  <r>
    <s v="ORD6674"/>
    <s v="Tablet"/>
    <n v="383"/>
    <n v="22000"/>
    <n v="300"/>
    <s v="South"/>
    <d v="2151-11-22T00:00:00"/>
    <n v="8311100"/>
    <n v="114900"/>
    <x v="10"/>
    <x v="127"/>
    <s v="Normal"/>
    <s v="Ok"/>
  </r>
  <r>
    <s v="ORD6675"/>
    <s v="Hard Disk"/>
    <n v="285"/>
    <n v="45000"/>
    <n v="2000"/>
    <s v="West"/>
    <d v="2151-11-29T00:00:00"/>
    <n v="12255000"/>
    <n v="570000"/>
    <x v="10"/>
    <x v="127"/>
    <s v="High Discount"/>
    <s v="Ok"/>
  </r>
  <r>
    <s v="ORD6676"/>
    <s v="Keyboard"/>
    <n v="448"/>
    <n v="5500"/>
    <n v="5000"/>
    <s v="West"/>
    <d v="2151-12-06T00:00:00"/>
    <n v="224000"/>
    <n v="2240000"/>
    <x v="11"/>
    <x v="127"/>
    <s v="High Discount"/>
    <s v="Ok"/>
  </r>
  <r>
    <s v="ORD6677"/>
    <s v="Tablet"/>
    <n v="526"/>
    <n v="4500"/>
    <n v="200"/>
    <s v="East"/>
    <d v="2151-12-13T00:00:00"/>
    <n v="2261800"/>
    <n v="105200"/>
    <x v="11"/>
    <x v="127"/>
    <s v="Normal"/>
    <s v="Ok"/>
  </r>
  <r>
    <s v="ORD6678"/>
    <s v="Webcam"/>
    <n v="584"/>
    <n v="800"/>
    <n v="1000"/>
    <s v="North"/>
    <d v="2151-12-20T00:00:00"/>
    <n v="0"/>
    <n v="584000"/>
    <x v="11"/>
    <x v="127"/>
    <s v="High Discount"/>
    <s v="Zero Sales"/>
  </r>
  <r>
    <s v="ORD6679"/>
    <s v="Speaker"/>
    <n v="137"/>
    <n v="800"/>
    <n v="2000"/>
    <s v="South"/>
    <d v="2151-12-27T00:00:00"/>
    <n v="0"/>
    <n v="274000"/>
    <x v="11"/>
    <x v="127"/>
    <s v="High Discount"/>
    <s v="Zero Sales"/>
  </r>
  <r>
    <s v="ORD6680"/>
    <s v="Tablet"/>
    <n v="302"/>
    <n v="5500"/>
    <n v="300"/>
    <s v="East"/>
    <d v="2152-01-03T00:00:00"/>
    <n v="1570400"/>
    <n v="90600"/>
    <x v="0"/>
    <x v="128"/>
    <s v="Normal"/>
    <s v="Ok"/>
  </r>
  <r>
    <s v="ORD6681"/>
    <s v="Webcam"/>
    <n v="407"/>
    <n v="4500"/>
    <n v="5000"/>
    <s v="West"/>
    <d v="2152-01-10T00:00:00"/>
    <n v="0"/>
    <n v="2035000"/>
    <x v="0"/>
    <x v="128"/>
    <s v="High Discount"/>
    <s v="Zero Sales"/>
  </r>
  <r>
    <s v="ORD6682"/>
    <s v="Mouse"/>
    <n v="107"/>
    <n v="18000"/>
    <n v="100"/>
    <s v="West"/>
    <d v="2152-01-17T00:00:00"/>
    <n v="1915300"/>
    <n v="10700"/>
    <x v="0"/>
    <x v="128"/>
    <s v="Normal"/>
    <s v="Ok"/>
  </r>
  <r>
    <s v="ORD6683"/>
    <s v="Printer"/>
    <n v="448"/>
    <n v="5500"/>
    <n v="100"/>
    <s v="East"/>
    <d v="2152-01-24T00:00:00"/>
    <n v="2419200"/>
    <n v="44800"/>
    <x v="0"/>
    <x v="128"/>
    <s v="Normal"/>
    <s v="Ok"/>
  </r>
  <r>
    <s v="ORD6684"/>
    <s v="Monitor"/>
    <n v="570"/>
    <n v="4500"/>
    <n v="500"/>
    <s v="South"/>
    <d v="2152-01-31T00:00:00"/>
    <n v="2280000"/>
    <n v="285000"/>
    <x v="0"/>
    <x v="128"/>
    <s v="Normal"/>
    <s v="Ok"/>
  </r>
  <r>
    <s v="ORD6685"/>
    <s v="Monitor"/>
    <n v="574"/>
    <n v="22000"/>
    <n v="2000"/>
    <s v="West"/>
    <d v="2152-02-07T00:00:00"/>
    <n v="11480000"/>
    <n v="1148000"/>
    <x v="1"/>
    <x v="128"/>
    <s v="High Discount"/>
    <s v="Ok"/>
  </r>
  <r>
    <s v="ORD6686"/>
    <s v="Mobile"/>
    <n v="466"/>
    <n v="22000"/>
    <n v="200"/>
    <s v="West"/>
    <d v="2152-02-14T00:00:00"/>
    <n v="10158800"/>
    <n v="93200"/>
    <x v="1"/>
    <x v="128"/>
    <s v="Normal"/>
    <s v="Ok"/>
  </r>
  <r>
    <s v="ORD6687"/>
    <s v="Keyboard"/>
    <n v="442"/>
    <n v="22000"/>
    <n v="400"/>
    <s v="North"/>
    <d v="2152-02-21T00:00:00"/>
    <n v="9547200"/>
    <n v="176800"/>
    <x v="1"/>
    <x v="128"/>
    <s v="Normal"/>
    <s v="Ok"/>
  </r>
  <r>
    <s v="ORD6688"/>
    <s v="Speaker"/>
    <n v="271"/>
    <n v="45000"/>
    <n v="200"/>
    <s v="East"/>
    <d v="2152-02-28T00:00:00"/>
    <n v="12140800"/>
    <n v="54200"/>
    <x v="1"/>
    <x v="128"/>
    <s v="Normal"/>
    <s v="Ok"/>
  </r>
  <r>
    <s v="ORD6689"/>
    <s v="Printer"/>
    <n v="378"/>
    <n v="5500"/>
    <n v="500"/>
    <s v="West"/>
    <d v="2152-03-06T00:00:00"/>
    <n v="1890000"/>
    <n v="189000"/>
    <x v="2"/>
    <x v="128"/>
    <s v="High Discount"/>
    <s v="Ok"/>
  </r>
  <r>
    <s v="ORD6690"/>
    <s v="Printer"/>
    <n v="421"/>
    <n v="15000"/>
    <n v="1000"/>
    <s v="South"/>
    <d v="2152-03-13T00:00:00"/>
    <n v="5894000"/>
    <n v="421000"/>
    <x v="2"/>
    <x v="128"/>
    <s v="High Discount"/>
    <s v="Ok"/>
  </r>
  <r>
    <s v="ORD6691"/>
    <s v="Mouse"/>
    <n v="560"/>
    <n v="5500"/>
    <n v="2000"/>
    <s v="North"/>
    <d v="2152-03-20T00:00:00"/>
    <n v="1960000"/>
    <n v="1120000"/>
    <x v="2"/>
    <x v="128"/>
    <s v="High Discount"/>
    <s v="Ok"/>
  </r>
  <r>
    <s v="ORD6692"/>
    <s v="Tablet"/>
    <n v="202"/>
    <n v="15000"/>
    <n v="1000"/>
    <s v="East"/>
    <d v="2152-03-27T00:00:00"/>
    <n v="2828000"/>
    <n v="202000"/>
    <x v="2"/>
    <x v="128"/>
    <s v="High Discount"/>
    <s v="Ok"/>
  </r>
  <r>
    <s v="ORD6693"/>
    <s v="Keyboard"/>
    <n v="529"/>
    <n v="18000"/>
    <n v="400"/>
    <s v="South"/>
    <d v="2152-04-03T00:00:00"/>
    <n v="9310400"/>
    <n v="211600"/>
    <x v="3"/>
    <x v="128"/>
    <s v="Normal"/>
    <s v="Ok"/>
  </r>
  <r>
    <s v="ORD6694"/>
    <s v="Laptop"/>
    <n v="69"/>
    <n v="800"/>
    <n v="500"/>
    <s v="West"/>
    <d v="2152-04-10T00:00:00"/>
    <n v="20700"/>
    <n v="34500"/>
    <x v="3"/>
    <x v="128"/>
    <s v="High Discount"/>
    <s v="Ok"/>
  </r>
  <r>
    <s v="ORD6695"/>
    <s v="Printer"/>
    <n v="277"/>
    <n v="12000"/>
    <n v="200"/>
    <s v="East"/>
    <d v="2152-04-17T00:00:00"/>
    <n v="3268600"/>
    <n v="55400"/>
    <x v="3"/>
    <x v="128"/>
    <s v="Normal"/>
    <s v="Ok"/>
  </r>
  <r>
    <s v="ORD6696"/>
    <s v="Webcam"/>
    <n v="395"/>
    <n v="15000"/>
    <n v="200"/>
    <s v="East"/>
    <d v="2152-04-24T00:00:00"/>
    <n v="5846000"/>
    <n v="79000"/>
    <x v="3"/>
    <x v="128"/>
    <s v="Normal"/>
    <s v="Ok"/>
  </r>
  <r>
    <s v="ORD6697"/>
    <s v="Laptop"/>
    <n v="68"/>
    <n v="15000"/>
    <n v="5000"/>
    <s v="South"/>
    <d v="2152-05-01T00:00:00"/>
    <n v="680000"/>
    <n v="340000"/>
    <x v="4"/>
    <x v="128"/>
    <s v="High Discount"/>
    <s v="Ok"/>
  </r>
  <r>
    <s v="ORD6698"/>
    <s v="Mobile"/>
    <n v="493"/>
    <n v="12000"/>
    <n v="500"/>
    <s v="East"/>
    <d v="2152-05-08T00:00:00"/>
    <n v="5669500"/>
    <n v="246500"/>
    <x v="4"/>
    <x v="128"/>
    <s v="High Discount"/>
    <s v="Ok"/>
  </r>
  <r>
    <s v="ORD6699"/>
    <s v="Tablet"/>
    <n v="417"/>
    <n v="22000"/>
    <n v="100"/>
    <s v="South"/>
    <d v="2152-05-15T00:00:00"/>
    <n v="9132300"/>
    <n v="41700"/>
    <x v="4"/>
    <x v="128"/>
    <s v="Normal"/>
    <s v="Ok"/>
  </r>
  <r>
    <s v="ORD6700"/>
    <s v="Tablet"/>
    <n v="196"/>
    <n v="15000"/>
    <n v="100"/>
    <s v="West"/>
    <d v="2152-05-22T00:00:00"/>
    <n v="2920400"/>
    <n v="19600"/>
    <x v="4"/>
    <x v="128"/>
    <s v="Normal"/>
    <s v="Ok"/>
  </r>
  <r>
    <s v="ORD6701"/>
    <s v="Speaker"/>
    <n v="553"/>
    <n v="4500"/>
    <n v="200"/>
    <s v="North"/>
    <d v="2152-05-29T00:00:00"/>
    <n v="2377900"/>
    <n v="110600"/>
    <x v="4"/>
    <x v="128"/>
    <s v="Normal"/>
    <s v="Ok"/>
  </r>
  <r>
    <s v="ORD6702"/>
    <s v="Printer"/>
    <n v="479"/>
    <n v="12000"/>
    <n v="200"/>
    <s v="South"/>
    <d v="2152-06-05T00:00:00"/>
    <n v="5652200"/>
    <n v="95800"/>
    <x v="5"/>
    <x v="128"/>
    <s v="Normal"/>
    <s v="Ok"/>
  </r>
  <r>
    <s v="ORD6703"/>
    <s v="Mouse"/>
    <n v="489"/>
    <n v="800"/>
    <n v="2000"/>
    <s v="North"/>
    <d v="2152-06-12T00:00:00"/>
    <n v="0"/>
    <n v="978000"/>
    <x v="5"/>
    <x v="128"/>
    <s v="High Discount"/>
    <s v="Zero Sales"/>
  </r>
  <r>
    <s v="ORD6704"/>
    <s v="Hard Disk"/>
    <n v="247"/>
    <n v="15000"/>
    <n v="2000"/>
    <s v="East"/>
    <d v="2152-06-19T00:00:00"/>
    <n v="3211000"/>
    <n v="494000"/>
    <x v="5"/>
    <x v="128"/>
    <s v="High Discount"/>
    <s v="Ok"/>
  </r>
  <r>
    <s v="ORD6705"/>
    <s v="Hard Disk"/>
    <n v="336"/>
    <n v="5500"/>
    <n v="3000"/>
    <s v="South"/>
    <d v="2152-06-26T00:00:00"/>
    <n v="840000"/>
    <n v="1008000"/>
    <x v="5"/>
    <x v="128"/>
    <s v="High Discount"/>
    <s v="Ok"/>
  </r>
  <r>
    <s v="ORD6706"/>
    <s v="Monitor"/>
    <n v="418"/>
    <n v="22000"/>
    <n v="300"/>
    <s v="West"/>
    <d v="2152-07-03T00:00:00"/>
    <n v="9070600"/>
    <n v="125400"/>
    <x v="6"/>
    <x v="128"/>
    <s v="Normal"/>
    <s v="Ok"/>
  </r>
  <r>
    <s v="ORD6707"/>
    <s v="Webcam"/>
    <n v="289"/>
    <n v="1200"/>
    <n v="500"/>
    <s v="South"/>
    <d v="2152-07-10T00:00:00"/>
    <n v="202300"/>
    <n v="144500"/>
    <x v="6"/>
    <x v="128"/>
    <s v="High Discount"/>
    <s v="Ok"/>
  </r>
  <r>
    <s v="ORD6708"/>
    <s v="Laptop"/>
    <n v="336"/>
    <n v="45000"/>
    <n v="2000"/>
    <s v="South"/>
    <d v="2152-07-17T00:00:00"/>
    <n v="14448000"/>
    <n v="672000"/>
    <x v="6"/>
    <x v="128"/>
    <s v="High Discount"/>
    <s v="Ok"/>
  </r>
  <r>
    <s v="ORD6709"/>
    <s v="Mobile"/>
    <n v="444"/>
    <n v="800"/>
    <n v="200"/>
    <s v="South"/>
    <d v="2152-07-24T00:00:00"/>
    <n v="266400"/>
    <n v="88800"/>
    <x v="6"/>
    <x v="128"/>
    <s v="Normal"/>
    <s v="Ok"/>
  </r>
  <r>
    <s v="ORD6710"/>
    <s v="Monitor"/>
    <n v="567"/>
    <n v="1200"/>
    <n v="400"/>
    <s v="North"/>
    <d v="2152-07-31T00:00:00"/>
    <n v="453600"/>
    <n v="226800"/>
    <x v="6"/>
    <x v="128"/>
    <s v="Normal"/>
    <s v="Ok"/>
  </r>
  <r>
    <s v="ORD6711"/>
    <s v="Tablet"/>
    <n v="109"/>
    <n v="15000"/>
    <n v="200"/>
    <s v="North"/>
    <d v="2152-08-07T00:00:00"/>
    <n v="1613200"/>
    <n v="21800"/>
    <x v="7"/>
    <x v="128"/>
    <s v="High Discount"/>
    <s v="Ok"/>
  </r>
  <r>
    <s v="ORD6712"/>
    <s v="Laptop"/>
    <n v="594"/>
    <n v="4500"/>
    <n v="500"/>
    <s v="East"/>
    <d v="2152-08-14T00:00:00"/>
    <n v="2376000"/>
    <n v="297000"/>
    <x v="7"/>
    <x v="128"/>
    <s v="Normal"/>
    <s v="Ok"/>
  </r>
  <r>
    <s v="ORD6713"/>
    <s v="Keyboard"/>
    <n v="352"/>
    <n v="12000"/>
    <n v="100"/>
    <s v="East"/>
    <d v="2152-08-21T00:00:00"/>
    <n v="4188800"/>
    <n v="35200"/>
    <x v="7"/>
    <x v="128"/>
    <s v="Normal"/>
    <s v="Ok"/>
  </r>
  <r>
    <s v="ORD6714"/>
    <s v="Printer"/>
    <n v="293"/>
    <n v="4500"/>
    <n v="1000"/>
    <s v="East"/>
    <d v="2152-08-28T00:00:00"/>
    <n v="1025500"/>
    <n v="293000"/>
    <x v="7"/>
    <x v="128"/>
    <s v="High Discount"/>
    <s v="Ok"/>
  </r>
  <r>
    <s v="ORD6715"/>
    <s v="Mobile"/>
    <n v="256"/>
    <n v="800"/>
    <n v="200"/>
    <s v="East"/>
    <d v="2152-09-04T00:00:00"/>
    <n v="153600"/>
    <n v="51200"/>
    <x v="8"/>
    <x v="128"/>
    <s v="Normal"/>
    <s v="Ok"/>
  </r>
  <r>
    <s v="ORD6716"/>
    <s v="Keyboard"/>
    <n v="424"/>
    <n v="1200"/>
    <n v="5000"/>
    <s v="South"/>
    <d v="2152-09-11T00:00:00"/>
    <n v="0"/>
    <n v="2120000"/>
    <x v="8"/>
    <x v="128"/>
    <s v="High Discount"/>
    <s v="Zero Sales"/>
  </r>
  <r>
    <s v="ORD6717"/>
    <s v="Mouse"/>
    <n v="332"/>
    <n v="18000"/>
    <n v="500"/>
    <s v="North"/>
    <d v="2152-09-18T00:00:00"/>
    <n v="5810000"/>
    <n v="166000"/>
    <x v="8"/>
    <x v="128"/>
    <s v="High Discount"/>
    <s v="Ok"/>
  </r>
  <r>
    <s v="ORD6718"/>
    <s v="Printer"/>
    <n v="527"/>
    <n v="45000"/>
    <n v="1500"/>
    <s v="North"/>
    <d v="2152-09-25T00:00:00"/>
    <n v="22924500"/>
    <n v="790500"/>
    <x v="8"/>
    <x v="128"/>
    <s v="High Discount"/>
    <s v="Ok"/>
  </r>
  <r>
    <s v="ORD6719"/>
    <s v="Laptop"/>
    <n v="71"/>
    <n v="6000"/>
    <n v="200"/>
    <s v="North"/>
    <d v="2152-10-02T00:00:00"/>
    <n v="411800"/>
    <n v="14200"/>
    <x v="9"/>
    <x v="128"/>
    <s v="High Discount"/>
    <s v="Ok"/>
  </r>
  <r>
    <s v="ORD6720"/>
    <s v="Printer"/>
    <n v="398"/>
    <n v="800"/>
    <n v="5000"/>
    <s v="North"/>
    <d v="2152-10-09T00:00:00"/>
    <n v="0"/>
    <n v="1990000"/>
    <x v="9"/>
    <x v="128"/>
    <s v="High Discount"/>
    <s v="Zero Sales"/>
  </r>
  <r>
    <s v="ORD6721"/>
    <s v="Monitor"/>
    <n v="538"/>
    <n v="15000"/>
    <n v="2000"/>
    <s v="East"/>
    <d v="2152-10-16T00:00:00"/>
    <n v="6994000"/>
    <n v="1076000"/>
    <x v="9"/>
    <x v="128"/>
    <s v="High Discount"/>
    <s v="Ok"/>
  </r>
  <r>
    <s v="ORD6722"/>
    <s v="Speaker"/>
    <n v="307"/>
    <n v="800"/>
    <n v="3000"/>
    <s v="South"/>
    <d v="2152-10-23T00:00:00"/>
    <n v="0"/>
    <n v="921000"/>
    <x v="9"/>
    <x v="128"/>
    <s v="High Discount"/>
    <s v="Zero Sales"/>
  </r>
  <r>
    <s v="ORD6723"/>
    <s v="Monitor"/>
    <n v="96"/>
    <n v="5500"/>
    <n v="3000"/>
    <s v="North"/>
    <d v="2152-10-30T00:00:00"/>
    <n v="240000"/>
    <n v="288000"/>
    <x v="9"/>
    <x v="128"/>
    <s v="High Discount"/>
    <s v="Ok"/>
  </r>
  <r>
    <s v="ORD6724"/>
    <s v="Mouse"/>
    <n v="76"/>
    <n v="15000"/>
    <n v="5000"/>
    <s v="West"/>
    <d v="2152-11-06T00:00:00"/>
    <n v="760000"/>
    <n v="380000"/>
    <x v="10"/>
    <x v="128"/>
    <s v="High Discount"/>
    <s v="Ok"/>
  </r>
  <r>
    <s v="ORD6725"/>
    <s v="Webcam"/>
    <n v="76"/>
    <n v="4500"/>
    <n v="100"/>
    <s v="South"/>
    <d v="2152-11-13T00:00:00"/>
    <n v="334400"/>
    <n v="7600"/>
    <x v="10"/>
    <x v="128"/>
    <s v="High Discount"/>
    <s v="Ok"/>
  </r>
  <r>
    <s v="ORD6726"/>
    <s v="Keyboard"/>
    <n v="446"/>
    <n v="1200"/>
    <n v="500"/>
    <s v="West"/>
    <d v="2152-11-20T00:00:00"/>
    <n v="312200"/>
    <n v="223000"/>
    <x v="10"/>
    <x v="128"/>
    <s v="High Discount"/>
    <s v="Ok"/>
  </r>
  <r>
    <s v="ORD6727"/>
    <s v="Monitor"/>
    <n v="194"/>
    <n v="45000"/>
    <n v="2000"/>
    <s v="South"/>
    <d v="2152-11-27T00:00:00"/>
    <n v="8342000"/>
    <n v="388000"/>
    <x v="10"/>
    <x v="128"/>
    <s v="High Discount"/>
    <s v="Ok"/>
  </r>
  <r>
    <s v="ORD6728"/>
    <s v="Speaker"/>
    <n v="571"/>
    <n v="45000"/>
    <n v="5000"/>
    <s v="South"/>
    <d v="2152-12-04T00:00:00"/>
    <n v="22840000"/>
    <n v="2855000"/>
    <x v="11"/>
    <x v="128"/>
    <s v="High Discount"/>
    <s v="Ok"/>
  </r>
  <r>
    <s v="ORD6729"/>
    <s v="Webcam"/>
    <n v="170"/>
    <n v="4500"/>
    <n v="400"/>
    <s v="South"/>
    <d v="2152-12-11T00:00:00"/>
    <n v="697000"/>
    <n v="68000"/>
    <x v="11"/>
    <x v="128"/>
    <s v="High Discount"/>
    <s v="Ok"/>
  </r>
  <r>
    <s v="ORD6730"/>
    <s v="Monitor"/>
    <n v="511"/>
    <n v="1200"/>
    <n v="3000"/>
    <s v="West"/>
    <d v="2152-12-18T00:00:00"/>
    <n v="0"/>
    <n v="1533000"/>
    <x v="11"/>
    <x v="128"/>
    <s v="High Discount"/>
    <s v="Zero Sales"/>
  </r>
  <r>
    <s v="ORD6731"/>
    <s v="Tablet"/>
    <n v="431"/>
    <n v="18000"/>
    <n v="2000"/>
    <s v="North"/>
    <d v="2152-12-25T00:00:00"/>
    <n v="6896000"/>
    <n v="862000"/>
    <x v="11"/>
    <x v="128"/>
    <s v="High Discount"/>
    <s v="Ok"/>
  </r>
  <r>
    <s v="ORD6732"/>
    <s v="Speaker"/>
    <n v="467"/>
    <n v="22000"/>
    <n v="100"/>
    <s v="North"/>
    <d v="2153-01-01T00:00:00"/>
    <n v="10227300"/>
    <n v="46700"/>
    <x v="0"/>
    <x v="129"/>
    <s v="Normal"/>
    <s v="Ok"/>
  </r>
  <r>
    <s v="ORD6733"/>
    <s v="Keyboard"/>
    <n v="376"/>
    <n v="45000"/>
    <n v="2000"/>
    <s v="West"/>
    <d v="2153-01-08T00:00:00"/>
    <n v="16168000"/>
    <n v="752000"/>
    <x v="0"/>
    <x v="129"/>
    <s v="High Discount"/>
    <s v="Ok"/>
  </r>
  <r>
    <s v="ORD6734"/>
    <s v="Mobile"/>
    <n v="440"/>
    <n v="800"/>
    <n v="300"/>
    <s v="North"/>
    <d v="2153-01-15T00:00:00"/>
    <n v="220000"/>
    <n v="132000"/>
    <x v="0"/>
    <x v="129"/>
    <s v="Normal"/>
    <s v="Ok"/>
  </r>
  <r>
    <s v="ORD6735"/>
    <s v="Hard Disk"/>
    <n v="346"/>
    <n v="800"/>
    <n v="5000"/>
    <s v="East"/>
    <d v="2153-01-22T00:00:00"/>
    <n v="0"/>
    <n v="1730000"/>
    <x v="0"/>
    <x v="129"/>
    <s v="High Discount"/>
    <s v="Zero Sales"/>
  </r>
  <r>
    <s v="ORD6736"/>
    <s v="Webcam"/>
    <n v="133"/>
    <n v="22000"/>
    <n v="1000"/>
    <s v="North"/>
    <d v="2153-01-29T00:00:00"/>
    <n v="2793000"/>
    <n v="133000"/>
    <x v="0"/>
    <x v="129"/>
    <s v="High Discount"/>
    <s v="Ok"/>
  </r>
  <r>
    <s v="ORD6737"/>
    <s v="Tablet"/>
    <n v="195"/>
    <n v="22000"/>
    <n v="400"/>
    <s v="East"/>
    <d v="2153-02-05T00:00:00"/>
    <n v="4212000"/>
    <n v="78000"/>
    <x v="1"/>
    <x v="129"/>
    <s v="High Discount"/>
    <s v="Ok"/>
  </r>
  <r>
    <s v="ORD6738"/>
    <s v="Mobile"/>
    <n v="220"/>
    <n v="15000"/>
    <n v="500"/>
    <s v="East"/>
    <d v="2153-02-12T00:00:00"/>
    <n v="3190000"/>
    <n v="110000"/>
    <x v="1"/>
    <x v="129"/>
    <s v="High Discount"/>
    <s v="Ok"/>
  </r>
  <r>
    <s v="ORD6739"/>
    <s v="Laptop"/>
    <n v="383"/>
    <n v="45000"/>
    <n v="300"/>
    <s v="East"/>
    <d v="2153-02-19T00:00:00"/>
    <n v="17120100"/>
    <n v="114900"/>
    <x v="1"/>
    <x v="129"/>
    <s v="Normal"/>
    <s v="Ok"/>
  </r>
  <r>
    <s v="ORD6740"/>
    <s v="Speaker"/>
    <n v="473"/>
    <n v="1200"/>
    <n v="500"/>
    <s v="West"/>
    <d v="2153-02-26T00:00:00"/>
    <n v="331100"/>
    <n v="236500"/>
    <x v="1"/>
    <x v="129"/>
    <s v="High Discount"/>
    <s v="Ok"/>
  </r>
  <r>
    <s v="ORD6741"/>
    <s v="Tablet"/>
    <n v="358"/>
    <n v="22000"/>
    <n v="200"/>
    <s v="North"/>
    <d v="2153-03-05T00:00:00"/>
    <n v="7804400"/>
    <n v="71600"/>
    <x v="2"/>
    <x v="129"/>
    <s v="Normal"/>
    <s v="Ok"/>
  </r>
  <r>
    <s v="ORD6742"/>
    <s v="Printer"/>
    <n v="575"/>
    <n v="1200"/>
    <n v="5000"/>
    <s v="North"/>
    <d v="2153-03-12T00:00:00"/>
    <n v="0"/>
    <n v="2875000"/>
    <x v="2"/>
    <x v="129"/>
    <s v="High Discount"/>
    <s v="Zero Sales"/>
  </r>
  <r>
    <s v="ORD6743"/>
    <s v="Laptop"/>
    <n v="396"/>
    <n v="12000"/>
    <n v="5000"/>
    <s v="West"/>
    <d v="2153-03-19T00:00:00"/>
    <n v="2772000"/>
    <n v="1980000"/>
    <x v="2"/>
    <x v="129"/>
    <s v="High Discount"/>
    <s v="Ok"/>
  </r>
  <r>
    <s v="ORD6744"/>
    <s v="Laptop"/>
    <n v="351"/>
    <n v="800"/>
    <n v="500"/>
    <s v="West"/>
    <d v="2153-03-26T00:00:00"/>
    <n v="105300"/>
    <n v="175500"/>
    <x v="2"/>
    <x v="129"/>
    <s v="High Discount"/>
    <s v="Ok"/>
  </r>
  <r>
    <s v="ORD6745"/>
    <s v="Webcam"/>
    <n v="396"/>
    <n v="4500"/>
    <n v="1000"/>
    <s v="North"/>
    <d v="2153-04-02T00:00:00"/>
    <n v="1386000"/>
    <n v="396000"/>
    <x v="3"/>
    <x v="129"/>
    <s v="High Discount"/>
    <s v="Ok"/>
  </r>
  <r>
    <s v="ORD6746"/>
    <s v="Speaker"/>
    <n v="457"/>
    <n v="18000"/>
    <n v="200"/>
    <s v="West"/>
    <d v="2153-04-09T00:00:00"/>
    <n v="8134600"/>
    <n v="91400"/>
    <x v="3"/>
    <x v="129"/>
    <s v="Normal"/>
    <s v="Ok"/>
  </r>
  <r>
    <s v="ORD6747"/>
    <s v="Tablet"/>
    <n v="182"/>
    <n v="5500"/>
    <n v="400"/>
    <s v="West"/>
    <d v="2153-04-16T00:00:00"/>
    <n v="928200"/>
    <n v="72800"/>
    <x v="3"/>
    <x v="129"/>
    <s v="High Discount"/>
    <s v="Ok"/>
  </r>
  <r>
    <s v="ORD6748"/>
    <s v="Mouse"/>
    <n v="155"/>
    <n v="6000"/>
    <n v="2000"/>
    <s v="East"/>
    <d v="2153-04-23T00:00:00"/>
    <n v="620000"/>
    <n v="310000"/>
    <x v="3"/>
    <x v="129"/>
    <s v="High Discount"/>
    <s v="Ok"/>
  </r>
  <r>
    <s v="ORD6749"/>
    <s v="Tablet"/>
    <n v="220"/>
    <n v="18000"/>
    <n v="300"/>
    <s v="West"/>
    <d v="2153-04-30T00:00:00"/>
    <n v="3894000"/>
    <n v="66000"/>
    <x v="3"/>
    <x v="129"/>
    <s v="High Discount"/>
    <s v="Ok"/>
  </r>
  <r>
    <s v="ORD6750"/>
    <s v="Monitor"/>
    <n v="299"/>
    <n v="12000"/>
    <n v="1500"/>
    <s v="East"/>
    <d v="2153-05-07T00:00:00"/>
    <n v="3139500"/>
    <n v="448500"/>
    <x v="4"/>
    <x v="129"/>
    <s v="High Discount"/>
    <s v="Ok"/>
  </r>
  <r>
    <s v="ORD6751"/>
    <s v="Laptop"/>
    <n v="593"/>
    <n v="4500"/>
    <n v="100"/>
    <s v="South"/>
    <d v="2153-05-14T00:00:00"/>
    <n v="2609200"/>
    <n v="59300"/>
    <x v="4"/>
    <x v="129"/>
    <s v="Normal"/>
    <s v="Ok"/>
  </r>
  <r>
    <s v="ORD6752"/>
    <s v="Keyboard"/>
    <n v="311"/>
    <n v="12000"/>
    <n v="1500"/>
    <s v="East"/>
    <d v="2153-05-21T00:00:00"/>
    <n v="3265500"/>
    <n v="466500"/>
    <x v="4"/>
    <x v="129"/>
    <s v="High Discount"/>
    <s v="Ok"/>
  </r>
  <r>
    <s v="ORD6753"/>
    <s v="Laptop"/>
    <n v="543"/>
    <n v="15000"/>
    <n v="300"/>
    <s v="East"/>
    <d v="2153-05-28T00:00:00"/>
    <n v="7982100"/>
    <n v="162900"/>
    <x v="4"/>
    <x v="129"/>
    <s v="Normal"/>
    <s v="Ok"/>
  </r>
  <r>
    <s v="ORD6754"/>
    <s v="Laptop"/>
    <n v="293"/>
    <n v="1200"/>
    <n v="1500"/>
    <s v="West"/>
    <d v="2153-06-04T00:00:00"/>
    <n v="0"/>
    <n v="439500"/>
    <x v="5"/>
    <x v="129"/>
    <s v="High Discount"/>
    <s v="Zero Sales"/>
  </r>
  <r>
    <s v="ORD6755"/>
    <s v="Hard Disk"/>
    <n v="500"/>
    <n v="18000"/>
    <n v="500"/>
    <s v="North"/>
    <d v="2153-06-11T00:00:00"/>
    <n v="8750000"/>
    <n v="250000"/>
    <x v="5"/>
    <x v="129"/>
    <s v="High Discount"/>
    <s v="Ok"/>
  </r>
  <r>
    <s v="ORD6756"/>
    <s v="Printer"/>
    <n v="339"/>
    <n v="6000"/>
    <n v="2000"/>
    <s v="South"/>
    <d v="2153-06-18T00:00:00"/>
    <n v="1356000"/>
    <n v="678000"/>
    <x v="5"/>
    <x v="129"/>
    <s v="High Discount"/>
    <s v="Ok"/>
  </r>
  <r>
    <s v="ORD6757"/>
    <s v="Mouse"/>
    <n v="312"/>
    <n v="5500"/>
    <n v="500"/>
    <s v="South"/>
    <d v="2153-06-25T00:00:00"/>
    <n v="1560000"/>
    <n v="156000"/>
    <x v="5"/>
    <x v="129"/>
    <s v="High Discount"/>
    <s v="Ok"/>
  </r>
  <r>
    <s v="ORD6758"/>
    <s v="Mobile"/>
    <n v="363"/>
    <n v="5500"/>
    <n v="2000"/>
    <s v="South"/>
    <d v="2153-07-02T00:00:00"/>
    <n v="1270500"/>
    <n v="726000"/>
    <x v="6"/>
    <x v="129"/>
    <s v="High Discount"/>
    <s v="Ok"/>
  </r>
  <r>
    <s v="ORD6759"/>
    <s v="Mobile"/>
    <n v="134"/>
    <n v="18000"/>
    <n v="200"/>
    <s v="North"/>
    <d v="2153-07-09T00:00:00"/>
    <n v="2385200"/>
    <n v="26800"/>
    <x v="6"/>
    <x v="129"/>
    <s v="High Discount"/>
    <s v="Ok"/>
  </r>
  <r>
    <s v="ORD6760"/>
    <s v="Printer"/>
    <n v="464"/>
    <n v="22000"/>
    <n v="5000"/>
    <s v="South"/>
    <d v="2153-07-16T00:00:00"/>
    <n v="7888000"/>
    <n v="2320000"/>
    <x v="6"/>
    <x v="129"/>
    <s v="High Discount"/>
    <s v="Ok"/>
  </r>
  <r>
    <s v="ORD6761"/>
    <s v="Laptop"/>
    <n v="378"/>
    <n v="5500"/>
    <n v="100"/>
    <s v="South"/>
    <d v="2153-07-23T00:00:00"/>
    <n v="2041200"/>
    <n v="37800"/>
    <x v="6"/>
    <x v="129"/>
    <s v="Normal"/>
    <s v="Ok"/>
  </r>
  <r>
    <s v="ORD6762"/>
    <s v="Mobile"/>
    <n v="94"/>
    <n v="15000"/>
    <n v="3000"/>
    <s v="North"/>
    <d v="2153-07-30T00:00:00"/>
    <n v="1128000"/>
    <n v="282000"/>
    <x v="6"/>
    <x v="129"/>
    <s v="High Discount"/>
    <s v="Ok"/>
  </r>
  <r>
    <s v="ORD6763"/>
    <s v="Speaker"/>
    <n v="382"/>
    <n v="1200"/>
    <n v="2000"/>
    <s v="South"/>
    <d v="2153-08-06T00:00:00"/>
    <n v="0"/>
    <n v="764000"/>
    <x v="7"/>
    <x v="129"/>
    <s v="High Discount"/>
    <s v="Zero Sales"/>
  </r>
  <r>
    <s v="ORD6764"/>
    <s v="Mouse"/>
    <n v="514"/>
    <n v="5500"/>
    <n v="5000"/>
    <s v="West"/>
    <d v="2153-08-13T00:00:00"/>
    <n v="257000"/>
    <n v="2570000"/>
    <x v="7"/>
    <x v="129"/>
    <s v="High Discount"/>
    <s v="Ok"/>
  </r>
  <r>
    <s v="ORD6765"/>
    <s v="Mobile"/>
    <n v="249"/>
    <n v="22000"/>
    <n v="100"/>
    <s v="West"/>
    <d v="2153-08-20T00:00:00"/>
    <n v="5453100"/>
    <n v="24900"/>
    <x v="7"/>
    <x v="129"/>
    <s v="Normal"/>
    <s v="Ok"/>
  </r>
  <r>
    <s v="ORD6766"/>
    <s v="Printer"/>
    <n v="250"/>
    <n v="18000"/>
    <n v="200"/>
    <s v="East"/>
    <d v="2153-08-27T00:00:00"/>
    <n v="4450000"/>
    <n v="50000"/>
    <x v="7"/>
    <x v="129"/>
    <s v="Normal"/>
    <s v="Ok"/>
  </r>
  <r>
    <s v="ORD6767"/>
    <s v="Monitor"/>
    <n v="378"/>
    <n v="800"/>
    <n v="400"/>
    <s v="East"/>
    <d v="2153-09-03T00:00:00"/>
    <n v="151200"/>
    <n v="151200"/>
    <x v="8"/>
    <x v="129"/>
    <s v="High Discount"/>
    <s v="Ok"/>
  </r>
  <r>
    <s v="ORD6768"/>
    <s v="Mobile"/>
    <n v="289"/>
    <n v="5500"/>
    <n v="3000"/>
    <s v="East"/>
    <d v="2153-09-10T00:00:00"/>
    <n v="722500"/>
    <n v="867000"/>
    <x v="8"/>
    <x v="129"/>
    <s v="High Discount"/>
    <s v="Ok"/>
  </r>
  <r>
    <s v="ORD6769"/>
    <s v="Mouse"/>
    <n v="408"/>
    <n v="45000"/>
    <n v="500"/>
    <s v="West"/>
    <d v="2153-09-17T00:00:00"/>
    <n v="18156000"/>
    <n v="204000"/>
    <x v="8"/>
    <x v="129"/>
    <s v="High Discount"/>
    <s v="Ok"/>
  </r>
  <r>
    <s v="ORD6770"/>
    <s v="Webcam"/>
    <n v="409"/>
    <n v="6000"/>
    <n v="300"/>
    <s v="West"/>
    <d v="2153-09-24T00:00:00"/>
    <n v="2331300"/>
    <n v="122700"/>
    <x v="8"/>
    <x v="129"/>
    <s v="Normal"/>
    <s v="Ok"/>
  </r>
  <r>
    <s v="ORD6771"/>
    <s v="Webcam"/>
    <n v="427"/>
    <n v="1200"/>
    <n v="2000"/>
    <s v="West"/>
    <d v="2153-10-01T00:00:00"/>
    <n v="0"/>
    <n v="854000"/>
    <x v="9"/>
    <x v="129"/>
    <s v="High Discount"/>
    <s v="Zero Sales"/>
  </r>
  <r>
    <s v="ORD6772"/>
    <s v="Speaker"/>
    <n v="434"/>
    <n v="1200"/>
    <n v="100"/>
    <s v="East"/>
    <d v="2153-10-08T00:00:00"/>
    <n v="477400"/>
    <n v="43400"/>
    <x v="9"/>
    <x v="129"/>
    <s v="Normal"/>
    <s v="Ok"/>
  </r>
  <r>
    <s v="ORD6773"/>
    <s v="Tablet"/>
    <n v="514"/>
    <n v="18000"/>
    <n v="100"/>
    <s v="East"/>
    <d v="2153-10-15T00:00:00"/>
    <n v="9200600"/>
    <n v="51400"/>
    <x v="9"/>
    <x v="129"/>
    <s v="Normal"/>
    <s v="Ok"/>
  </r>
  <r>
    <s v="ORD6774"/>
    <s v="Tablet"/>
    <n v="271"/>
    <n v="15000"/>
    <n v="400"/>
    <s v="East"/>
    <d v="2153-10-22T00:00:00"/>
    <n v="3956600"/>
    <n v="108400"/>
    <x v="9"/>
    <x v="129"/>
    <s v="High Discount"/>
    <s v="Ok"/>
  </r>
  <r>
    <s v="ORD6775"/>
    <s v="Mobile"/>
    <n v="414"/>
    <n v="1200"/>
    <n v="100"/>
    <s v="East"/>
    <d v="2153-10-29T00:00:00"/>
    <n v="455400"/>
    <n v="41400"/>
    <x v="9"/>
    <x v="129"/>
    <s v="Normal"/>
    <s v="Ok"/>
  </r>
  <r>
    <s v="ORD6776"/>
    <s v="Keyboard"/>
    <n v="121"/>
    <n v="6000"/>
    <n v="500"/>
    <s v="East"/>
    <d v="2153-11-05T00:00:00"/>
    <n v="665500"/>
    <n v="60500"/>
    <x v="10"/>
    <x v="129"/>
    <s v="High Discount"/>
    <s v="Ok"/>
  </r>
  <r>
    <s v="ORD6777"/>
    <s v="Monitor"/>
    <n v="289"/>
    <n v="1200"/>
    <n v="200"/>
    <s v="East"/>
    <d v="2153-11-12T00:00:00"/>
    <n v="289000"/>
    <n v="57800"/>
    <x v="10"/>
    <x v="129"/>
    <s v="Normal"/>
    <s v="Ok"/>
  </r>
  <r>
    <s v="ORD6778"/>
    <s v="Printer"/>
    <n v="553"/>
    <n v="4500"/>
    <n v="400"/>
    <s v="West"/>
    <d v="2153-11-19T00:00:00"/>
    <n v="2267300"/>
    <n v="221200"/>
    <x v="10"/>
    <x v="129"/>
    <s v="Normal"/>
    <s v="Ok"/>
  </r>
  <r>
    <s v="ORD6779"/>
    <s v="Monitor"/>
    <n v="463"/>
    <n v="1200"/>
    <n v="400"/>
    <s v="North"/>
    <d v="2153-11-26T00:00:00"/>
    <n v="370400"/>
    <n v="185200"/>
    <x v="10"/>
    <x v="129"/>
    <s v="Normal"/>
    <s v="Ok"/>
  </r>
  <r>
    <s v="ORD6780"/>
    <s v="Webcam"/>
    <n v="176"/>
    <n v="22000"/>
    <n v="500"/>
    <s v="North"/>
    <d v="2153-12-03T00:00:00"/>
    <n v="3784000"/>
    <n v="88000"/>
    <x v="11"/>
    <x v="129"/>
    <s v="High Discount"/>
    <s v="Ok"/>
  </r>
  <r>
    <s v="ORD6781"/>
    <s v="Mobile"/>
    <n v="536"/>
    <n v="18000"/>
    <n v="2000"/>
    <s v="East"/>
    <d v="2153-12-10T00:00:00"/>
    <n v="8576000"/>
    <n v="1072000"/>
    <x v="11"/>
    <x v="129"/>
    <s v="High Discount"/>
    <s v="Ok"/>
  </r>
  <r>
    <s v="ORD6782"/>
    <s v="Mouse"/>
    <n v="576"/>
    <n v="1200"/>
    <n v="1000"/>
    <s v="North"/>
    <d v="2153-12-17T00:00:00"/>
    <n v="115200"/>
    <n v="576000"/>
    <x v="11"/>
    <x v="129"/>
    <s v="High Discount"/>
    <s v="Ok"/>
  </r>
  <r>
    <s v="ORD6783"/>
    <s v="Printer"/>
    <n v="297"/>
    <n v="5500"/>
    <n v="5000"/>
    <s v="North"/>
    <d v="2153-12-24T00:00:00"/>
    <n v="148500"/>
    <n v="1485000"/>
    <x v="11"/>
    <x v="129"/>
    <s v="High Discount"/>
    <s v="Ok"/>
  </r>
  <r>
    <s v="ORD6784"/>
    <s v="Monitor"/>
    <n v="531"/>
    <n v="5500"/>
    <n v="1500"/>
    <s v="West"/>
    <d v="2153-12-31T00:00:00"/>
    <n v="2124000"/>
    <n v="796500"/>
    <x v="11"/>
    <x v="129"/>
    <s v="High Discount"/>
    <s v="Ok"/>
  </r>
  <r>
    <s v="ORD6785"/>
    <s v="Mouse"/>
    <n v="361"/>
    <n v="1200"/>
    <n v="200"/>
    <s v="East"/>
    <d v="2154-01-07T00:00:00"/>
    <n v="361000"/>
    <n v="72200"/>
    <x v="0"/>
    <x v="130"/>
    <s v="Normal"/>
    <s v="Ok"/>
  </r>
  <r>
    <s v="ORD6786"/>
    <s v="Printer"/>
    <n v="493"/>
    <n v="800"/>
    <n v="1000"/>
    <s v="East"/>
    <d v="2154-01-14T00:00:00"/>
    <n v="0"/>
    <n v="493000"/>
    <x v="0"/>
    <x v="130"/>
    <s v="High Discount"/>
    <s v="Zero Sales"/>
  </r>
  <r>
    <s v="ORD6787"/>
    <s v="Monitor"/>
    <n v="332"/>
    <n v="18000"/>
    <n v="100"/>
    <s v="North"/>
    <d v="2154-01-21T00:00:00"/>
    <n v="5942800"/>
    <n v="33200"/>
    <x v="0"/>
    <x v="130"/>
    <s v="Normal"/>
    <s v="Ok"/>
  </r>
  <r>
    <s v="ORD6788"/>
    <s v="Speaker"/>
    <n v="51"/>
    <n v="1200"/>
    <n v="100"/>
    <s v="East"/>
    <d v="2154-01-28T00:00:00"/>
    <n v="56100"/>
    <n v="5100"/>
    <x v="0"/>
    <x v="130"/>
    <s v="High Discount"/>
    <s v="Ok"/>
  </r>
  <r>
    <s v="ORD6789"/>
    <s v="Webcam"/>
    <n v="123"/>
    <n v="45000"/>
    <n v="3000"/>
    <s v="East"/>
    <d v="2154-02-04T00:00:00"/>
    <n v="5166000"/>
    <n v="369000"/>
    <x v="1"/>
    <x v="130"/>
    <s v="High Discount"/>
    <s v="Ok"/>
  </r>
  <r>
    <s v="ORD6790"/>
    <s v="Laptop"/>
    <n v="113"/>
    <n v="22000"/>
    <n v="3000"/>
    <s v="East"/>
    <d v="2154-02-11T00:00:00"/>
    <n v="2147000"/>
    <n v="339000"/>
    <x v="1"/>
    <x v="130"/>
    <s v="High Discount"/>
    <s v="Ok"/>
  </r>
  <r>
    <s v="ORD6791"/>
    <s v="Printer"/>
    <n v="396"/>
    <n v="22000"/>
    <n v="3000"/>
    <s v="East"/>
    <d v="2154-02-18T00:00:00"/>
    <n v="7524000"/>
    <n v="1188000"/>
    <x v="1"/>
    <x v="130"/>
    <s v="High Discount"/>
    <s v="Ok"/>
  </r>
  <r>
    <s v="ORD6792"/>
    <s v="Webcam"/>
    <n v="373"/>
    <n v="22000"/>
    <n v="400"/>
    <s v="North"/>
    <d v="2154-02-25T00:00:00"/>
    <n v="8056800"/>
    <n v="149200"/>
    <x v="1"/>
    <x v="130"/>
    <s v="High Discount"/>
    <s v="Ok"/>
  </r>
  <r>
    <s v="ORD6793"/>
    <s v="Hard Disk"/>
    <n v="288"/>
    <n v="22000"/>
    <n v="500"/>
    <s v="South"/>
    <d v="2154-03-04T00:00:00"/>
    <n v="6192000"/>
    <n v="144000"/>
    <x v="2"/>
    <x v="130"/>
    <s v="High Discount"/>
    <s v="Ok"/>
  </r>
  <r>
    <s v="ORD6794"/>
    <s v="Keyboard"/>
    <n v="446"/>
    <n v="6000"/>
    <n v="1000"/>
    <s v="North"/>
    <d v="2154-03-11T00:00:00"/>
    <n v="2230000"/>
    <n v="446000"/>
    <x v="2"/>
    <x v="130"/>
    <s v="High Discount"/>
    <s v="Ok"/>
  </r>
  <r>
    <s v="ORD6795"/>
    <s v="Mobile"/>
    <n v="386"/>
    <n v="45000"/>
    <n v="5000"/>
    <s v="West"/>
    <d v="2154-03-18T00:00:00"/>
    <n v="15440000"/>
    <n v="1930000"/>
    <x v="2"/>
    <x v="130"/>
    <s v="High Discount"/>
    <s v="Ok"/>
  </r>
  <r>
    <s v="ORD6796"/>
    <s v="Hard Disk"/>
    <n v="390"/>
    <n v="800"/>
    <n v="300"/>
    <s v="South"/>
    <d v="2154-03-25T00:00:00"/>
    <n v="195000"/>
    <n v="117000"/>
    <x v="2"/>
    <x v="130"/>
    <s v="Normal"/>
    <s v="Ok"/>
  </r>
  <r>
    <s v="ORD6797"/>
    <s v="Mouse"/>
    <n v="328"/>
    <n v="800"/>
    <n v="500"/>
    <s v="South"/>
    <d v="2154-04-01T00:00:00"/>
    <n v="98400"/>
    <n v="164000"/>
    <x v="3"/>
    <x v="130"/>
    <s v="High Discount"/>
    <s v="Ok"/>
  </r>
  <r>
    <s v="ORD6798"/>
    <s v="Printer"/>
    <n v="402"/>
    <n v="45000"/>
    <n v="300"/>
    <s v="South"/>
    <d v="2154-04-08T00:00:00"/>
    <n v="17969400"/>
    <n v="120600"/>
    <x v="3"/>
    <x v="130"/>
    <s v="Normal"/>
    <s v="Ok"/>
  </r>
  <r>
    <s v="ORD6799"/>
    <s v="Mobile"/>
    <n v="512"/>
    <n v="45000"/>
    <n v="1500"/>
    <s v="North"/>
    <d v="2154-04-15T00:00:00"/>
    <n v="22272000"/>
    <n v="768000"/>
    <x v="3"/>
    <x v="130"/>
    <s v="High Discount"/>
    <s v="Ok"/>
  </r>
  <r>
    <s v="ORD6800"/>
    <s v="Mobile"/>
    <n v="511"/>
    <n v="22000"/>
    <n v="200"/>
    <s v="West"/>
    <d v="2154-04-22T00:00:00"/>
    <n v="11139800"/>
    <n v="102200"/>
    <x v="3"/>
    <x v="130"/>
    <s v="Normal"/>
    <s v="Ok"/>
  </r>
  <r>
    <s v="ORD6801"/>
    <s v="Hard Disk"/>
    <n v="342"/>
    <n v="6000"/>
    <n v="200"/>
    <s v="North"/>
    <d v="2154-04-29T00:00:00"/>
    <n v="1983600"/>
    <n v="68400"/>
    <x v="3"/>
    <x v="130"/>
    <s v="Normal"/>
    <s v="Ok"/>
  </r>
  <r>
    <s v="ORD6802"/>
    <s v="Hard Disk"/>
    <n v="456"/>
    <n v="800"/>
    <n v="300"/>
    <s v="West"/>
    <d v="2154-05-06T00:00:00"/>
    <n v="228000"/>
    <n v="136800"/>
    <x v="4"/>
    <x v="130"/>
    <s v="Normal"/>
    <s v="Ok"/>
  </r>
  <r>
    <s v="ORD6803"/>
    <s v="Laptop"/>
    <n v="211"/>
    <n v="12000"/>
    <n v="500"/>
    <s v="North"/>
    <d v="2154-05-13T00:00:00"/>
    <n v="2426500"/>
    <n v="105500"/>
    <x v="4"/>
    <x v="130"/>
    <s v="High Discount"/>
    <s v="Ok"/>
  </r>
  <r>
    <s v="ORD6804"/>
    <s v="Monitor"/>
    <n v="552"/>
    <n v="1200"/>
    <n v="400"/>
    <s v="North"/>
    <d v="2154-05-20T00:00:00"/>
    <n v="441600"/>
    <n v="220800"/>
    <x v="4"/>
    <x v="130"/>
    <s v="Normal"/>
    <s v="Ok"/>
  </r>
  <r>
    <s v="ORD6805"/>
    <s v="Printer"/>
    <n v="497"/>
    <n v="5500"/>
    <n v="100"/>
    <s v="North"/>
    <d v="2154-05-27T00:00:00"/>
    <n v="2683800"/>
    <n v="49700"/>
    <x v="4"/>
    <x v="130"/>
    <s v="Normal"/>
    <s v="Ok"/>
  </r>
  <r>
    <s v="ORD6806"/>
    <s v="Webcam"/>
    <n v="504"/>
    <n v="22000"/>
    <n v="400"/>
    <s v="South"/>
    <d v="2154-06-03T00:00:00"/>
    <n v="10886400"/>
    <n v="201600"/>
    <x v="5"/>
    <x v="130"/>
    <s v="Normal"/>
    <s v="Ok"/>
  </r>
  <r>
    <s v="ORD6807"/>
    <s v="Tablet"/>
    <n v="314"/>
    <n v="800"/>
    <n v="400"/>
    <s v="North"/>
    <d v="2154-06-10T00:00:00"/>
    <n v="125600"/>
    <n v="125600"/>
    <x v="5"/>
    <x v="130"/>
    <s v="High Discount"/>
    <s v="Ok"/>
  </r>
  <r>
    <s v="ORD6808"/>
    <s v="Printer"/>
    <n v="181"/>
    <n v="800"/>
    <n v="5000"/>
    <s v="West"/>
    <d v="2154-06-17T00:00:00"/>
    <n v="0"/>
    <n v="905000"/>
    <x v="5"/>
    <x v="130"/>
    <s v="High Discount"/>
    <s v="Zero Sales"/>
  </r>
  <r>
    <s v="ORD6809"/>
    <s v="Printer"/>
    <n v="169"/>
    <n v="800"/>
    <n v="1000"/>
    <s v="West"/>
    <d v="2154-06-24T00:00:00"/>
    <n v="0"/>
    <n v="169000"/>
    <x v="5"/>
    <x v="130"/>
    <s v="High Discount"/>
    <s v="Zero Sales"/>
  </r>
  <r>
    <s v="ORD6810"/>
    <s v="Printer"/>
    <n v="268"/>
    <n v="4500"/>
    <n v="300"/>
    <s v="West"/>
    <d v="2154-07-01T00:00:00"/>
    <n v="1125600"/>
    <n v="80400"/>
    <x v="6"/>
    <x v="130"/>
    <s v="High Discount"/>
    <s v="Ok"/>
  </r>
  <r>
    <s v="ORD6811"/>
    <s v="Mobile"/>
    <n v="466"/>
    <n v="5500"/>
    <n v="1500"/>
    <s v="South"/>
    <d v="2154-07-08T00:00:00"/>
    <n v="1864000"/>
    <n v="699000"/>
    <x v="6"/>
    <x v="130"/>
    <s v="High Discount"/>
    <s v="Ok"/>
  </r>
  <r>
    <s v="ORD6812"/>
    <s v="Mouse"/>
    <n v="554"/>
    <n v="6000"/>
    <n v="1500"/>
    <s v="North"/>
    <d v="2154-07-15T00:00:00"/>
    <n v="2493000"/>
    <n v="831000"/>
    <x v="6"/>
    <x v="130"/>
    <s v="High Discount"/>
    <s v="Ok"/>
  </r>
  <r>
    <s v="ORD6813"/>
    <s v="Mobile"/>
    <n v="349"/>
    <n v="800"/>
    <n v="200"/>
    <s v="North"/>
    <d v="2154-07-22T00:00:00"/>
    <n v="209400"/>
    <n v="69800"/>
    <x v="6"/>
    <x v="130"/>
    <s v="Normal"/>
    <s v="Ok"/>
  </r>
  <r>
    <s v="ORD6814"/>
    <s v="Mouse"/>
    <n v="158"/>
    <n v="18000"/>
    <n v="500"/>
    <s v="East"/>
    <d v="2154-07-29T00:00:00"/>
    <n v="2765000"/>
    <n v="79000"/>
    <x v="6"/>
    <x v="130"/>
    <s v="High Discount"/>
    <s v="Ok"/>
  </r>
  <r>
    <s v="ORD6815"/>
    <s v="Hard Disk"/>
    <n v="287"/>
    <n v="12000"/>
    <n v="200"/>
    <s v="South"/>
    <d v="2154-08-05T00:00:00"/>
    <n v="3386600"/>
    <n v="57400"/>
    <x v="7"/>
    <x v="130"/>
    <s v="Normal"/>
    <s v="Ok"/>
  </r>
  <r>
    <s v="ORD6816"/>
    <s v="Tablet"/>
    <n v="342"/>
    <n v="800"/>
    <n v="1500"/>
    <s v="West"/>
    <d v="2154-08-12T00:00:00"/>
    <n v="0"/>
    <n v="513000"/>
    <x v="7"/>
    <x v="130"/>
    <s v="High Discount"/>
    <s v="Zero Sales"/>
  </r>
  <r>
    <s v="ORD6817"/>
    <s v="Mobile"/>
    <n v="236"/>
    <n v="4500"/>
    <n v="500"/>
    <s v="West"/>
    <d v="2154-08-19T00:00:00"/>
    <n v="944000"/>
    <n v="118000"/>
    <x v="7"/>
    <x v="130"/>
    <s v="High Discount"/>
    <s v="Ok"/>
  </r>
  <r>
    <s v="ORD6818"/>
    <s v="Mouse"/>
    <n v="85"/>
    <n v="18000"/>
    <n v="200"/>
    <s v="North"/>
    <d v="2154-08-26T00:00:00"/>
    <n v="1513000"/>
    <n v="17000"/>
    <x v="7"/>
    <x v="130"/>
    <s v="High Discount"/>
    <s v="Ok"/>
  </r>
  <r>
    <s v="ORD6819"/>
    <s v="Mobile"/>
    <n v="305"/>
    <n v="800"/>
    <n v="500"/>
    <s v="West"/>
    <d v="2154-09-02T00:00:00"/>
    <n v="91500"/>
    <n v="152500"/>
    <x v="8"/>
    <x v="130"/>
    <s v="High Discount"/>
    <s v="Ok"/>
  </r>
  <r>
    <s v="ORD6820"/>
    <s v="Keyboard"/>
    <n v="484"/>
    <n v="5500"/>
    <n v="5000"/>
    <s v="North"/>
    <d v="2154-09-09T00:00:00"/>
    <n v="242000"/>
    <n v="2420000"/>
    <x v="8"/>
    <x v="130"/>
    <s v="High Discount"/>
    <s v="Ok"/>
  </r>
  <r>
    <s v="ORD6821"/>
    <s v="Mobile"/>
    <n v="57"/>
    <n v="5500"/>
    <n v="2000"/>
    <s v="North"/>
    <d v="2154-09-16T00:00:00"/>
    <n v="199500"/>
    <n v="114000"/>
    <x v="8"/>
    <x v="130"/>
    <s v="High Discount"/>
    <s v="Ok"/>
  </r>
  <r>
    <s v="ORD6822"/>
    <s v="Tablet"/>
    <n v="227"/>
    <n v="5500"/>
    <n v="1000"/>
    <s v="East"/>
    <d v="2154-09-23T00:00:00"/>
    <n v="1021500"/>
    <n v="227000"/>
    <x v="8"/>
    <x v="130"/>
    <s v="High Discount"/>
    <s v="Ok"/>
  </r>
  <r>
    <s v="ORD6823"/>
    <s v="Tablet"/>
    <n v="291"/>
    <n v="15000"/>
    <n v="5000"/>
    <s v="South"/>
    <d v="2154-09-30T00:00:00"/>
    <n v="2910000"/>
    <n v="1455000"/>
    <x v="8"/>
    <x v="130"/>
    <s v="High Discount"/>
    <s v="Ok"/>
  </r>
  <r>
    <s v="ORD6824"/>
    <s v="Mouse"/>
    <n v="90"/>
    <n v="6000"/>
    <n v="200"/>
    <s v="North"/>
    <d v="2154-10-07T00:00:00"/>
    <n v="522000"/>
    <n v="18000"/>
    <x v="9"/>
    <x v="130"/>
    <s v="High Discount"/>
    <s v="Ok"/>
  </r>
  <r>
    <s v="ORD6825"/>
    <s v="Mouse"/>
    <n v="406"/>
    <n v="4500"/>
    <n v="100"/>
    <s v="North"/>
    <d v="2154-10-14T00:00:00"/>
    <n v="1786400"/>
    <n v="40600"/>
    <x v="9"/>
    <x v="130"/>
    <s v="Normal"/>
    <s v="Ok"/>
  </r>
  <r>
    <s v="ORD6826"/>
    <s v="Hard Disk"/>
    <n v="162"/>
    <n v="1200"/>
    <n v="5000"/>
    <s v="North"/>
    <d v="2154-10-21T00:00:00"/>
    <n v="0"/>
    <n v="810000"/>
    <x v="9"/>
    <x v="130"/>
    <s v="High Discount"/>
    <s v="Zero Sales"/>
  </r>
  <r>
    <s v="ORD6827"/>
    <s v="Tablet"/>
    <n v="215"/>
    <n v="4500"/>
    <n v="1000"/>
    <s v="East"/>
    <d v="2154-10-28T00:00:00"/>
    <n v="752500"/>
    <n v="215000"/>
    <x v="9"/>
    <x v="130"/>
    <s v="High Discount"/>
    <s v="Ok"/>
  </r>
  <r>
    <s v="ORD6828"/>
    <s v="Tablet"/>
    <n v="553"/>
    <n v="4500"/>
    <n v="300"/>
    <s v="North"/>
    <d v="2154-11-04T00:00:00"/>
    <n v="2322600"/>
    <n v="165900"/>
    <x v="10"/>
    <x v="130"/>
    <s v="Normal"/>
    <s v="Ok"/>
  </r>
  <r>
    <s v="ORD6829"/>
    <s v="Laptop"/>
    <n v="127"/>
    <n v="15000"/>
    <n v="300"/>
    <s v="South"/>
    <d v="2154-11-11T00:00:00"/>
    <n v="1866900"/>
    <n v="38100"/>
    <x v="10"/>
    <x v="130"/>
    <s v="High Discount"/>
    <s v="Ok"/>
  </r>
  <r>
    <s v="ORD6830"/>
    <s v="Printer"/>
    <n v="245"/>
    <n v="18000"/>
    <n v="2000"/>
    <s v="South"/>
    <d v="2154-11-18T00:00:00"/>
    <n v="3920000"/>
    <n v="490000"/>
    <x v="10"/>
    <x v="130"/>
    <s v="High Discount"/>
    <s v="Ok"/>
  </r>
  <r>
    <s v="ORD6831"/>
    <s v="Speaker"/>
    <n v="451"/>
    <n v="6000"/>
    <n v="1500"/>
    <s v="West"/>
    <d v="2154-11-25T00:00:00"/>
    <n v="2029500"/>
    <n v="676500"/>
    <x v="10"/>
    <x v="130"/>
    <s v="High Discount"/>
    <s v="Ok"/>
  </r>
  <r>
    <s v="ORD6832"/>
    <s v="Mobile"/>
    <n v="113"/>
    <n v="1200"/>
    <n v="5000"/>
    <s v="South"/>
    <d v="2154-12-02T00:00:00"/>
    <n v="0"/>
    <n v="565000"/>
    <x v="11"/>
    <x v="130"/>
    <s v="High Discount"/>
    <s v="Zero Sales"/>
  </r>
  <r>
    <s v="ORD6833"/>
    <s v="Monitor"/>
    <n v="474"/>
    <n v="6000"/>
    <n v="1500"/>
    <s v="West"/>
    <d v="2154-12-09T00:00:00"/>
    <n v="2133000"/>
    <n v="711000"/>
    <x v="11"/>
    <x v="130"/>
    <s v="High Discount"/>
    <s v="Ok"/>
  </r>
  <r>
    <s v="ORD6834"/>
    <s v="Hard Disk"/>
    <n v="91"/>
    <n v="18000"/>
    <n v="200"/>
    <s v="South"/>
    <d v="2154-12-16T00:00:00"/>
    <n v="1619800"/>
    <n v="18200"/>
    <x v="11"/>
    <x v="130"/>
    <s v="High Discount"/>
    <s v="Ok"/>
  </r>
  <r>
    <s v="ORD6835"/>
    <s v="Printer"/>
    <n v="422"/>
    <n v="15000"/>
    <n v="1000"/>
    <s v="West"/>
    <d v="2154-12-23T00:00:00"/>
    <n v="5908000"/>
    <n v="422000"/>
    <x v="11"/>
    <x v="130"/>
    <s v="High Discount"/>
    <s v="Ok"/>
  </r>
  <r>
    <s v="ORD6836"/>
    <s v="Speaker"/>
    <n v="355"/>
    <n v="1200"/>
    <n v="200"/>
    <s v="North"/>
    <d v="2154-12-30T00:00:00"/>
    <n v="355000"/>
    <n v="71000"/>
    <x v="11"/>
    <x v="130"/>
    <s v="Normal"/>
    <s v="Ok"/>
  </r>
  <r>
    <s v="ORD6837"/>
    <s v="Laptop"/>
    <n v="258"/>
    <n v="12000"/>
    <n v="500"/>
    <s v="East"/>
    <d v="2155-01-06T00:00:00"/>
    <n v="2967000"/>
    <n v="129000"/>
    <x v="0"/>
    <x v="131"/>
    <s v="High Discount"/>
    <s v="Ok"/>
  </r>
  <r>
    <s v="ORD6838"/>
    <s v="Monitor"/>
    <n v="516"/>
    <n v="5500"/>
    <n v="1000"/>
    <s v="East"/>
    <d v="2155-01-13T00:00:00"/>
    <n v="2322000"/>
    <n v="516000"/>
    <x v="0"/>
    <x v="131"/>
    <s v="High Discount"/>
    <s v="Ok"/>
  </r>
  <r>
    <s v="ORD6839"/>
    <s v="Mouse"/>
    <n v="353"/>
    <n v="800"/>
    <n v="5000"/>
    <s v="East"/>
    <d v="2155-01-20T00:00:00"/>
    <n v="0"/>
    <n v="1765000"/>
    <x v="0"/>
    <x v="131"/>
    <s v="High Discount"/>
    <s v="Zero Sales"/>
  </r>
  <r>
    <s v="ORD6840"/>
    <s v="Tablet"/>
    <n v="441"/>
    <n v="1200"/>
    <n v="3000"/>
    <s v="North"/>
    <d v="2155-01-27T00:00:00"/>
    <n v="0"/>
    <n v="1323000"/>
    <x v="0"/>
    <x v="131"/>
    <s v="High Discount"/>
    <s v="Zero Sales"/>
  </r>
  <r>
    <s v="ORD6841"/>
    <s v="Keyboard"/>
    <n v="202"/>
    <n v="800"/>
    <n v="1000"/>
    <s v="East"/>
    <d v="2155-02-03T00:00:00"/>
    <n v="0"/>
    <n v="202000"/>
    <x v="1"/>
    <x v="131"/>
    <s v="High Discount"/>
    <s v="Zero Sales"/>
  </r>
  <r>
    <s v="ORD6842"/>
    <s v="Hard Disk"/>
    <n v="411"/>
    <n v="4500"/>
    <n v="2000"/>
    <s v="South"/>
    <d v="2155-02-10T00:00:00"/>
    <n v="1027500"/>
    <n v="822000"/>
    <x v="1"/>
    <x v="131"/>
    <s v="High Discount"/>
    <s v="Ok"/>
  </r>
  <r>
    <s v="ORD6843"/>
    <s v="Webcam"/>
    <n v="313"/>
    <n v="45000"/>
    <n v="3000"/>
    <s v="West"/>
    <d v="2155-02-17T00:00:00"/>
    <n v="13146000"/>
    <n v="939000"/>
    <x v="1"/>
    <x v="131"/>
    <s v="High Discount"/>
    <s v="Ok"/>
  </r>
  <r>
    <s v="ORD6844"/>
    <s v="Tablet"/>
    <n v="265"/>
    <n v="45000"/>
    <n v="300"/>
    <s v="North"/>
    <d v="2155-02-24T00:00:00"/>
    <n v="11845500"/>
    <n v="79500"/>
    <x v="1"/>
    <x v="131"/>
    <s v="High Discount"/>
    <s v="Ok"/>
  </r>
  <r>
    <s v="ORD6845"/>
    <s v="Keyboard"/>
    <n v="592"/>
    <n v="800"/>
    <n v="400"/>
    <s v="East"/>
    <d v="2155-03-03T00:00:00"/>
    <n v="236800"/>
    <n v="236800"/>
    <x v="2"/>
    <x v="131"/>
    <s v="Normal"/>
    <s v="Ok"/>
  </r>
  <r>
    <s v="ORD6846"/>
    <s v="Speaker"/>
    <n v="573"/>
    <n v="18000"/>
    <n v="500"/>
    <s v="South"/>
    <d v="2155-03-10T00:00:00"/>
    <n v="10027500"/>
    <n v="286500"/>
    <x v="2"/>
    <x v="131"/>
    <s v="Normal"/>
    <s v="Ok"/>
  </r>
  <r>
    <s v="ORD6847"/>
    <s v="Mouse"/>
    <n v="243"/>
    <n v="6000"/>
    <n v="500"/>
    <s v="South"/>
    <d v="2155-03-17T00:00:00"/>
    <n v="1336500"/>
    <n v="121500"/>
    <x v="2"/>
    <x v="131"/>
    <s v="High Discount"/>
    <s v="Ok"/>
  </r>
  <r>
    <s v="ORD6848"/>
    <s v="Monitor"/>
    <n v="76"/>
    <n v="15000"/>
    <n v="2000"/>
    <s v="North"/>
    <d v="2155-03-24T00:00:00"/>
    <n v="988000"/>
    <n v="152000"/>
    <x v="2"/>
    <x v="131"/>
    <s v="High Discount"/>
    <s v="Ok"/>
  </r>
  <r>
    <s v="ORD6849"/>
    <s v="Speaker"/>
    <n v="95"/>
    <n v="800"/>
    <n v="400"/>
    <s v="North"/>
    <d v="2155-03-31T00:00:00"/>
    <n v="38000"/>
    <n v="38000"/>
    <x v="2"/>
    <x v="131"/>
    <s v="High Discount"/>
    <s v="Ok"/>
  </r>
  <r>
    <s v="ORD6850"/>
    <s v="Tablet"/>
    <n v="107"/>
    <n v="12000"/>
    <n v="300"/>
    <s v="East"/>
    <d v="2155-04-07T00:00:00"/>
    <n v="1251900"/>
    <n v="32100"/>
    <x v="3"/>
    <x v="131"/>
    <s v="High Discount"/>
    <s v="Ok"/>
  </r>
  <r>
    <s v="ORD6851"/>
    <s v="Tablet"/>
    <n v="62"/>
    <n v="4500"/>
    <n v="500"/>
    <s v="West"/>
    <d v="2155-04-14T00:00:00"/>
    <n v="248000"/>
    <n v="31000"/>
    <x v="3"/>
    <x v="131"/>
    <s v="High Discount"/>
    <s v="Ok"/>
  </r>
  <r>
    <s v="ORD6852"/>
    <s v="Monitor"/>
    <n v="98"/>
    <n v="15000"/>
    <n v="3000"/>
    <s v="East"/>
    <d v="2155-04-21T00:00:00"/>
    <n v="1176000"/>
    <n v="294000"/>
    <x v="3"/>
    <x v="131"/>
    <s v="High Discount"/>
    <s v="Ok"/>
  </r>
  <r>
    <s v="ORD6853"/>
    <s v="Webcam"/>
    <n v="143"/>
    <n v="15000"/>
    <n v="1000"/>
    <s v="East"/>
    <d v="2155-04-28T00:00:00"/>
    <n v="2002000"/>
    <n v="143000"/>
    <x v="3"/>
    <x v="131"/>
    <s v="High Discount"/>
    <s v="Ok"/>
  </r>
  <r>
    <s v="ORD6854"/>
    <s v="Keyboard"/>
    <n v="500"/>
    <n v="1200"/>
    <n v="500"/>
    <s v="North"/>
    <d v="2155-05-05T00:00:00"/>
    <n v="350000"/>
    <n v="250000"/>
    <x v="4"/>
    <x v="131"/>
    <s v="High Discount"/>
    <s v="Ok"/>
  </r>
  <r>
    <s v="ORD6855"/>
    <s v="Speaker"/>
    <n v="428"/>
    <n v="45000"/>
    <n v="1000"/>
    <s v="East"/>
    <d v="2155-05-12T00:00:00"/>
    <n v="18832000"/>
    <n v="428000"/>
    <x v="4"/>
    <x v="131"/>
    <s v="High Discount"/>
    <s v="Ok"/>
  </r>
  <r>
    <s v="ORD6856"/>
    <s v="Mouse"/>
    <n v="59"/>
    <n v="18000"/>
    <n v="300"/>
    <s v="East"/>
    <d v="2155-05-19T00:00:00"/>
    <n v="1044300"/>
    <n v="17700"/>
    <x v="4"/>
    <x v="131"/>
    <s v="High Discount"/>
    <s v="Ok"/>
  </r>
  <r>
    <s v="ORD6857"/>
    <s v="Tablet"/>
    <n v="565"/>
    <n v="6000"/>
    <n v="1000"/>
    <s v="West"/>
    <d v="2155-05-26T00:00:00"/>
    <n v="2825000"/>
    <n v="565000"/>
    <x v="4"/>
    <x v="131"/>
    <s v="High Discount"/>
    <s v="Ok"/>
  </r>
  <r>
    <s v="ORD6858"/>
    <s v="Speaker"/>
    <n v="273"/>
    <n v="1200"/>
    <n v="1000"/>
    <s v="South"/>
    <d v="2155-06-02T00:00:00"/>
    <n v="54600"/>
    <n v="273000"/>
    <x v="5"/>
    <x v="131"/>
    <s v="High Discount"/>
    <s v="Ok"/>
  </r>
  <r>
    <s v="ORD6859"/>
    <s v="Webcam"/>
    <n v="430"/>
    <n v="18000"/>
    <n v="5000"/>
    <s v="South"/>
    <d v="2155-06-09T00:00:00"/>
    <n v="5590000"/>
    <n v="2150000"/>
    <x v="5"/>
    <x v="131"/>
    <s v="High Discount"/>
    <s v="Ok"/>
  </r>
  <r>
    <s v="ORD6860"/>
    <s v="Speaker"/>
    <n v="590"/>
    <n v="1200"/>
    <n v="3000"/>
    <s v="West"/>
    <d v="2155-06-16T00:00:00"/>
    <n v="0"/>
    <n v="1770000"/>
    <x v="5"/>
    <x v="131"/>
    <s v="High Discount"/>
    <s v="Zero Sales"/>
  </r>
  <r>
    <s v="ORD6861"/>
    <s v="Monitor"/>
    <n v="351"/>
    <n v="6000"/>
    <n v="200"/>
    <s v="South"/>
    <d v="2155-06-23T00:00:00"/>
    <n v="2035800"/>
    <n v="70200"/>
    <x v="5"/>
    <x v="131"/>
    <s v="Normal"/>
    <s v="Ok"/>
  </r>
  <r>
    <s v="ORD6862"/>
    <s v="Mouse"/>
    <n v="252"/>
    <n v="12000"/>
    <n v="5000"/>
    <s v="East"/>
    <d v="2155-06-30T00:00:00"/>
    <n v="1764000"/>
    <n v="1260000"/>
    <x v="5"/>
    <x v="131"/>
    <s v="High Discount"/>
    <s v="Ok"/>
  </r>
  <r>
    <s v="ORD6863"/>
    <s v="Laptop"/>
    <n v="245"/>
    <n v="22000"/>
    <n v="400"/>
    <s v="West"/>
    <d v="2155-07-07T00:00:00"/>
    <n v="5292000"/>
    <n v="98000"/>
    <x v="6"/>
    <x v="131"/>
    <s v="High Discount"/>
    <s v="Ok"/>
  </r>
  <r>
    <s v="ORD6864"/>
    <s v="Monitor"/>
    <n v="371"/>
    <n v="1200"/>
    <n v="1000"/>
    <s v="West"/>
    <d v="2155-07-14T00:00:00"/>
    <n v="74200"/>
    <n v="371000"/>
    <x v="6"/>
    <x v="131"/>
    <s v="High Discount"/>
    <s v="Ok"/>
  </r>
  <r>
    <s v="ORD6865"/>
    <s v="Speaker"/>
    <n v="467"/>
    <n v="15000"/>
    <n v="200"/>
    <s v="North"/>
    <d v="2155-07-21T00:00:00"/>
    <n v="6911600"/>
    <n v="93400"/>
    <x v="6"/>
    <x v="131"/>
    <s v="Normal"/>
    <s v="Ok"/>
  </r>
  <r>
    <s v="ORD6866"/>
    <s v="Laptop"/>
    <n v="391"/>
    <n v="18000"/>
    <n v="200"/>
    <s v="South"/>
    <d v="2155-07-28T00:00:00"/>
    <n v="6959800"/>
    <n v="78200"/>
    <x v="6"/>
    <x v="131"/>
    <s v="Normal"/>
    <s v="Ok"/>
  </r>
  <r>
    <s v="ORD6867"/>
    <s v="Tablet"/>
    <n v="438"/>
    <n v="45000"/>
    <n v="500"/>
    <s v="North"/>
    <d v="2155-08-04T00:00:00"/>
    <n v="19491000"/>
    <n v="219000"/>
    <x v="7"/>
    <x v="131"/>
    <s v="High Discount"/>
    <s v="Ok"/>
  </r>
  <r>
    <s v="ORD6868"/>
    <s v="Laptop"/>
    <n v="58"/>
    <n v="1200"/>
    <n v="300"/>
    <s v="East"/>
    <d v="2155-08-11T00:00:00"/>
    <n v="52200"/>
    <n v="17400"/>
    <x v="7"/>
    <x v="131"/>
    <s v="High Discount"/>
    <s v="Ok"/>
  </r>
  <r>
    <s v="ORD6869"/>
    <s v="Webcam"/>
    <n v="581"/>
    <n v="15000"/>
    <n v="400"/>
    <s v="West"/>
    <d v="2155-08-18T00:00:00"/>
    <n v="8482600"/>
    <n v="232400"/>
    <x v="7"/>
    <x v="131"/>
    <s v="Normal"/>
    <s v="Ok"/>
  </r>
  <r>
    <s v="ORD6870"/>
    <s v="Mobile"/>
    <n v="198"/>
    <n v="6000"/>
    <n v="5000"/>
    <s v="East"/>
    <d v="2155-08-25T00:00:00"/>
    <n v="198000"/>
    <n v="990000"/>
    <x v="7"/>
    <x v="131"/>
    <s v="High Discount"/>
    <s v="Ok"/>
  </r>
  <r>
    <s v="ORD6871"/>
    <s v="Webcam"/>
    <n v="432"/>
    <n v="6000"/>
    <n v="400"/>
    <s v="South"/>
    <d v="2155-09-01T00:00:00"/>
    <n v="2419200"/>
    <n v="172800"/>
    <x v="8"/>
    <x v="131"/>
    <s v="Normal"/>
    <s v="Ok"/>
  </r>
  <r>
    <s v="ORD6872"/>
    <s v="Monitor"/>
    <n v="578"/>
    <n v="5500"/>
    <n v="1500"/>
    <s v="North"/>
    <d v="2155-09-08T00:00:00"/>
    <n v="2312000"/>
    <n v="867000"/>
    <x v="8"/>
    <x v="131"/>
    <s v="High Discount"/>
    <s v="Ok"/>
  </r>
  <r>
    <s v="ORD6873"/>
    <s v="Mobile"/>
    <n v="61"/>
    <n v="4500"/>
    <n v="3000"/>
    <s v="South"/>
    <d v="2155-09-15T00:00:00"/>
    <n v="91500"/>
    <n v="183000"/>
    <x v="8"/>
    <x v="131"/>
    <s v="High Discount"/>
    <s v="Ok"/>
  </r>
  <r>
    <s v="ORD6874"/>
    <s v="Monitor"/>
    <n v="525"/>
    <n v="45000"/>
    <n v="300"/>
    <s v="East"/>
    <d v="2155-09-22T00:00:00"/>
    <n v="23467500"/>
    <n v="157500"/>
    <x v="8"/>
    <x v="131"/>
    <s v="Normal"/>
    <s v="Ok"/>
  </r>
  <r>
    <s v="ORD6875"/>
    <s v="Hard Disk"/>
    <n v="102"/>
    <n v="15000"/>
    <n v="300"/>
    <s v="North"/>
    <d v="2155-09-29T00:00:00"/>
    <n v="1499400"/>
    <n v="30600"/>
    <x v="8"/>
    <x v="131"/>
    <s v="High Discount"/>
    <s v="Ok"/>
  </r>
  <r>
    <s v="ORD6876"/>
    <s v="Mouse"/>
    <n v="485"/>
    <n v="5500"/>
    <n v="5000"/>
    <s v="South"/>
    <d v="2155-10-06T00:00:00"/>
    <n v="242500"/>
    <n v="2425000"/>
    <x v="9"/>
    <x v="131"/>
    <s v="High Discount"/>
    <s v="Ok"/>
  </r>
  <r>
    <s v="ORD6877"/>
    <s v="Printer"/>
    <n v="255"/>
    <n v="6000"/>
    <n v="2000"/>
    <s v="East"/>
    <d v="2155-10-13T00:00:00"/>
    <n v="1020000"/>
    <n v="510000"/>
    <x v="9"/>
    <x v="131"/>
    <s v="High Discount"/>
    <s v="Ok"/>
  </r>
  <r>
    <s v="ORD6878"/>
    <s v="Tablet"/>
    <n v="103"/>
    <n v="800"/>
    <n v="400"/>
    <s v="South"/>
    <d v="2155-10-20T00:00:00"/>
    <n v="41200"/>
    <n v="41200"/>
    <x v="9"/>
    <x v="131"/>
    <s v="High Discount"/>
    <s v="Ok"/>
  </r>
  <r>
    <s v="ORD6879"/>
    <s v="Tablet"/>
    <n v="539"/>
    <n v="5500"/>
    <n v="500"/>
    <s v="West"/>
    <d v="2155-10-27T00:00:00"/>
    <n v="2695000"/>
    <n v="269500"/>
    <x v="9"/>
    <x v="131"/>
    <s v="Normal"/>
    <s v="Ok"/>
  </r>
  <r>
    <s v="ORD6880"/>
    <s v="Hard Disk"/>
    <n v="393"/>
    <n v="12000"/>
    <n v="3000"/>
    <s v="North"/>
    <d v="2155-11-03T00:00:00"/>
    <n v="3537000"/>
    <n v="1179000"/>
    <x v="10"/>
    <x v="131"/>
    <s v="High Discount"/>
    <s v="Ok"/>
  </r>
  <r>
    <s v="ORD6881"/>
    <s v="Speaker"/>
    <n v="218"/>
    <n v="15000"/>
    <n v="3000"/>
    <s v="North"/>
    <d v="2155-11-10T00:00:00"/>
    <n v="2616000"/>
    <n v="654000"/>
    <x v="10"/>
    <x v="131"/>
    <s v="High Discount"/>
    <s v="Ok"/>
  </r>
  <r>
    <s v="ORD6882"/>
    <s v="Keyboard"/>
    <n v="210"/>
    <n v="22000"/>
    <n v="3000"/>
    <s v="North"/>
    <d v="2155-11-17T00:00:00"/>
    <n v="3990000"/>
    <n v="630000"/>
    <x v="10"/>
    <x v="131"/>
    <s v="High Discount"/>
    <s v="Ok"/>
  </r>
  <r>
    <s v="ORD6883"/>
    <s v="Monitor"/>
    <n v="576"/>
    <n v="18000"/>
    <n v="200"/>
    <s v="West"/>
    <d v="2155-11-24T00:00:00"/>
    <n v="10252800"/>
    <n v="115200"/>
    <x v="10"/>
    <x v="131"/>
    <s v="Normal"/>
    <s v="Ok"/>
  </r>
  <r>
    <s v="ORD6884"/>
    <s v="Printer"/>
    <n v="576"/>
    <n v="800"/>
    <n v="300"/>
    <s v="North"/>
    <d v="2155-12-01T00:00:00"/>
    <n v="288000"/>
    <n v="172800"/>
    <x v="11"/>
    <x v="131"/>
    <s v="Normal"/>
    <s v="Ok"/>
  </r>
  <r>
    <s v="ORD6885"/>
    <s v="Printer"/>
    <n v="336"/>
    <n v="18000"/>
    <n v="1000"/>
    <s v="West"/>
    <d v="2155-12-08T00:00:00"/>
    <n v="5712000"/>
    <n v="336000"/>
    <x v="11"/>
    <x v="131"/>
    <s v="High Discount"/>
    <s v="Ok"/>
  </r>
  <r>
    <s v="ORD6886"/>
    <s v="Webcam"/>
    <n v="461"/>
    <n v="800"/>
    <n v="1000"/>
    <s v="North"/>
    <d v="2155-12-15T00:00:00"/>
    <n v="0"/>
    <n v="461000"/>
    <x v="11"/>
    <x v="131"/>
    <s v="High Discount"/>
    <s v="Zero Sales"/>
  </r>
  <r>
    <s v="ORD6887"/>
    <s v="Webcam"/>
    <n v="571"/>
    <n v="5500"/>
    <n v="3000"/>
    <s v="South"/>
    <d v="2155-12-22T00:00:00"/>
    <n v="1427500"/>
    <n v="1713000"/>
    <x v="11"/>
    <x v="131"/>
    <s v="High Discount"/>
    <s v="Ok"/>
  </r>
  <r>
    <s v="ORD6888"/>
    <s v="Keyboard"/>
    <n v="248"/>
    <n v="22000"/>
    <n v="3000"/>
    <s v="South"/>
    <d v="2155-12-29T00:00:00"/>
    <n v="4712000"/>
    <n v="744000"/>
    <x v="11"/>
    <x v="131"/>
    <s v="High Discount"/>
    <s v="Ok"/>
  </r>
  <r>
    <s v="ORD6889"/>
    <s v="Speaker"/>
    <n v="210"/>
    <n v="18000"/>
    <n v="200"/>
    <s v="South"/>
    <d v="2156-01-05T00:00:00"/>
    <n v="3738000"/>
    <n v="42000"/>
    <x v="0"/>
    <x v="132"/>
    <s v="Normal"/>
    <s v="Ok"/>
  </r>
  <r>
    <s v="ORD6890"/>
    <s v="Hard Disk"/>
    <n v="438"/>
    <n v="6000"/>
    <n v="1000"/>
    <s v="South"/>
    <d v="2156-01-12T00:00:00"/>
    <n v="2190000"/>
    <n v="438000"/>
    <x v="0"/>
    <x v="132"/>
    <s v="High Discount"/>
    <s v="Ok"/>
  </r>
  <r>
    <s v="ORD6891"/>
    <s v="Laptop"/>
    <n v="523"/>
    <n v="12000"/>
    <n v="1000"/>
    <s v="West"/>
    <d v="2156-01-19T00:00:00"/>
    <n v="5753000"/>
    <n v="523000"/>
    <x v="0"/>
    <x v="132"/>
    <s v="High Discount"/>
    <s v="Ok"/>
  </r>
  <r>
    <s v="ORD6892"/>
    <s v="Webcam"/>
    <n v="430"/>
    <n v="12000"/>
    <n v="300"/>
    <s v="East"/>
    <d v="2156-01-26T00:00:00"/>
    <n v="5031000"/>
    <n v="129000"/>
    <x v="0"/>
    <x v="132"/>
    <s v="Normal"/>
    <s v="Ok"/>
  </r>
  <r>
    <s v="ORD6893"/>
    <s v="Speaker"/>
    <n v="173"/>
    <n v="15000"/>
    <n v="2000"/>
    <s v="East"/>
    <d v="2156-02-02T00:00:00"/>
    <n v="2249000"/>
    <n v="346000"/>
    <x v="1"/>
    <x v="132"/>
    <s v="High Discount"/>
    <s v="Ok"/>
  </r>
  <r>
    <s v="ORD6894"/>
    <s v="Mouse"/>
    <n v="121"/>
    <n v="6000"/>
    <n v="5000"/>
    <s v="South"/>
    <d v="2156-02-09T00:00:00"/>
    <n v="121000"/>
    <n v="605000"/>
    <x v="1"/>
    <x v="132"/>
    <s v="High Discount"/>
    <s v="Ok"/>
  </r>
  <r>
    <s v="ORD6895"/>
    <s v="Tablet"/>
    <n v="217"/>
    <n v="4500"/>
    <n v="300"/>
    <s v="East"/>
    <d v="2156-02-16T00:00:00"/>
    <n v="911400"/>
    <n v="65100"/>
    <x v="1"/>
    <x v="132"/>
    <s v="High Discount"/>
    <s v="Ok"/>
  </r>
  <r>
    <s v="ORD6896"/>
    <s v="Tablet"/>
    <n v="333"/>
    <n v="5500"/>
    <n v="5000"/>
    <s v="East"/>
    <d v="2156-02-23T00:00:00"/>
    <n v="166500"/>
    <n v="1665000"/>
    <x v="1"/>
    <x v="132"/>
    <s v="High Discount"/>
    <s v="Ok"/>
  </r>
  <r>
    <s v="ORD6897"/>
    <s v="Speaker"/>
    <n v="543"/>
    <n v="6000"/>
    <n v="500"/>
    <s v="North"/>
    <d v="2156-03-01T00:00:00"/>
    <n v="2986500"/>
    <n v="271500"/>
    <x v="2"/>
    <x v="132"/>
    <s v="Normal"/>
    <s v="Ok"/>
  </r>
  <r>
    <s v="ORD6898"/>
    <s v="Keyboard"/>
    <n v="85"/>
    <n v="12000"/>
    <n v="200"/>
    <s v="West"/>
    <d v="2156-03-08T00:00:00"/>
    <n v="1003000"/>
    <n v="17000"/>
    <x v="2"/>
    <x v="132"/>
    <s v="High Discount"/>
    <s v="Ok"/>
  </r>
  <r>
    <s v="ORD6899"/>
    <s v="Hard Disk"/>
    <n v="224"/>
    <n v="18000"/>
    <n v="500"/>
    <s v="South"/>
    <d v="2156-03-15T00:00:00"/>
    <n v="3920000"/>
    <n v="112000"/>
    <x v="2"/>
    <x v="132"/>
    <s v="High Discount"/>
    <s v="Ok"/>
  </r>
  <r>
    <s v="ORD6900"/>
    <s v="Printer"/>
    <n v="248"/>
    <n v="5500"/>
    <n v="1000"/>
    <s v="East"/>
    <d v="2156-03-22T00:00:00"/>
    <n v="1116000"/>
    <n v="248000"/>
    <x v="2"/>
    <x v="132"/>
    <s v="High Discount"/>
    <s v="Ok"/>
  </r>
  <r>
    <s v="ORD6901"/>
    <s v="Keyboard"/>
    <n v="165"/>
    <n v="1200"/>
    <n v="300"/>
    <s v="East"/>
    <d v="2156-03-29T00:00:00"/>
    <n v="148500"/>
    <n v="49500"/>
    <x v="2"/>
    <x v="132"/>
    <s v="High Discount"/>
    <s v="Ok"/>
  </r>
  <r>
    <s v="ORD6902"/>
    <s v="Speaker"/>
    <n v="364"/>
    <n v="15000"/>
    <n v="3000"/>
    <s v="South"/>
    <d v="2156-04-05T00:00:00"/>
    <n v="4368000"/>
    <n v="1092000"/>
    <x v="3"/>
    <x v="132"/>
    <s v="High Discount"/>
    <s v="Ok"/>
  </r>
  <r>
    <s v="ORD6903"/>
    <s v="Hard Disk"/>
    <n v="269"/>
    <n v="18000"/>
    <n v="300"/>
    <s v="North"/>
    <d v="2156-04-12T00:00:00"/>
    <n v="4761300"/>
    <n v="80700"/>
    <x v="3"/>
    <x v="132"/>
    <s v="High Discount"/>
    <s v="Ok"/>
  </r>
  <r>
    <s v="ORD6904"/>
    <s v="Hard Disk"/>
    <n v="183"/>
    <n v="12000"/>
    <n v="400"/>
    <s v="South"/>
    <d v="2156-04-19T00:00:00"/>
    <n v="2122800"/>
    <n v="73200"/>
    <x v="3"/>
    <x v="132"/>
    <s v="High Discount"/>
    <s v="Ok"/>
  </r>
  <r>
    <s v="ORD6905"/>
    <s v="Monitor"/>
    <n v="171"/>
    <n v="800"/>
    <n v="200"/>
    <s v="North"/>
    <d v="2156-04-26T00:00:00"/>
    <n v="102600"/>
    <n v="34200"/>
    <x v="3"/>
    <x v="132"/>
    <s v="High Discount"/>
    <s v="Ok"/>
  </r>
  <r>
    <s v="ORD6906"/>
    <s v="Mobile"/>
    <n v="470"/>
    <n v="6000"/>
    <n v="200"/>
    <s v="East"/>
    <d v="2156-05-03T00:00:00"/>
    <n v="2726000"/>
    <n v="94000"/>
    <x v="4"/>
    <x v="132"/>
    <s v="Normal"/>
    <s v="Ok"/>
  </r>
  <r>
    <s v="ORD6907"/>
    <s v="Tablet"/>
    <n v="541"/>
    <n v="5500"/>
    <n v="5000"/>
    <s v="West"/>
    <d v="2156-05-10T00:00:00"/>
    <n v="270500"/>
    <n v="2705000"/>
    <x v="4"/>
    <x v="132"/>
    <s v="High Discount"/>
    <s v="Ok"/>
  </r>
  <r>
    <s v="ORD6908"/>
    <s v="Speaker"/>
    <n v="338"/>
    <n v="800"/>
    <n v="100"/>
    <s v="North"/>
    <d v="2156-05-17T00:00:00"/>
    <n v="236600"/>
    <n v="33800"/>
    <x v="4"/>
    <x v="132"/>
    <s v="Normal"/>
    <s v="Ok"/>
  </r>
  <r>
    <s v="ORD6909"/>
    <s v="Printer"/>
    <n v="102"/>
    <n v="800"/>
    <n v="400"/>
    <s v="North"/>
    <d v="2156-05-24T00:00:00"/>
    <n v="40800"/>
    <n v="40800"/>
    <x v="4"/>
    <x v="132"/>
    <s v="High Discount"/>
    <s v="Ok"/>
  </r>
  <r>
    <s v="ORD6910"/>
    <s v="Mobile"/>
    <n v="254"/>
    <n v="800"/>
    <n v="400"/>
    <s v="South"/>
    <d v="2156-05-31T00:00:00"/>
    <n v="101600"/>
    <n v="101600"/>
    <x v="4"/>
    <x v="132"/>
    <s v="High Discount"/>
    <s v="Ok"/>
  </r>
  <r>
    <s v="ORD6911"/>
    <s v="Mouse"/>
    <n v="397"/>
    <n v="12000"/>
    <n v="400"/>
    <s v="East"/>
    <d v="2156-06-07T00:00:00"/>
    <n v="4605200"/>
    <n v="158800"/>
    <x v="5"/>
    <x v="132"/>
    <s v="High Discount"/>
    <s v="Ok"/>
  </r>
  <r>
    <s v="ORD6912"/>
    <s v="Webcam"/>
    <n v="100"/>
    <n v="22000"/>
    <n v="400"/>
    <s v="West"/>
    <d v="2156-06-14T00:00:00"/>
    <n v="2160000"/>
    <n v="40000"/>
    <x v="5"/>
    <x v="132"/>
    <s v="High Discount"/>
    <s v="Ok"/>
  </r>
  <r>
    <s v="ORD6913"/>
    <s v="Monitor"/>
    <n v="89"/>
    <n v="45000"/>
    <n v="2000"/>
    <s v="South"/>
    <d v="2156-06-21T00:00:00"/>
    <n v="3827000"/>
    <n v="178000"/>
    <x v="5"/>
    <x v="132"/>
    <s v="High Discount"/>
    <s v="Ok"/>
  </r>
  <r>
    <s v="ORD6914"/>
    <s v="Webcam"/>
    <n v="299"/>
    <n v="18000"/>
    <n v="400"/>
    <s v="South"/>
    <d v="2156-06-28T00:00:00"/>
    <n v="5262400"/>
    <n v="119600"/>
    <x v="5"/>
    <x v="132"/>
    <s v="High Discount"/>
    <s v="Ok"/>
  </r>
  <r>
    <s v="ORD6915"/>
    <s v="Mobile"/>
    <n v="267"/>
    <n v="18000"/>
    <n v="2000"/>
    <s v="West"/>
    <d v="2156-07-05T00:00:00"/>
    <n v="4272000"/>
    <n v="534000"/>
    <x v="6"/>
    <x v="132"/>
    <s v="High Discount"/>
    <s v="Ok"/>
  </r>
  <r>
    <s v="ORD6916"/>
    <s v="Mobile"/>
    <n v="228"/>
    <n v="5500"/>
    <n v="2000"/>
    <s v="East"/>
    <d v="2156-07-12T00:00:00"/>
    <n v="798000"/>
    <n v="456000"/>
    <x v="6"/>
    <x v="132"/>
    <s v="High Discount"/>
    <s v="Ok"/>
  </r>
  <r>
    <s v="ORD6917"/>
    <s v="Webcam"/>
    <n v="232"/>
    <n v="15000"/>
    <n v="1500"/>
    <s v="West"/>
    <d v="2156-07-19T00:00:00"/>
    <n v="3132000"/>
    <n v="348000"/>
    <x v="6"/>
    <x v="132"/>
    <s v="High Discount"/>
    <s v="Ok"/>
  </r>
  <r>
    <s v="ORD6918"/>
    <s v="Printer"/>
    <n v="213"/>
    <n v="800"/>
    <n v="300"/>
    <s v="South"/>
    <d v="2156-07-26T00:00:00"/>
    <n v="106500"/>
    <n v="63900"/>
    <x v="6"/>
    <x v="132"/>
    <s v="High Discount"/>
    <s v="Ok"/>
  </r>
  <r>
    <s v="ORD6919"/>
    <s v="Printer"/>
    <n v="426"/>
    <n v="6000"/>
    <n v="500"/>
    <s v="South"/>
    <d v="2156-08-02T00:00:00"/>
    <n v="2343000"/>
    <n v="213000"/>
    <x v="7"/>
    <x v="132"/>
    <s v="High Discount"/>
    <s v="Ok"/>
  </r>
  <r>
    <s v="ORD6920"/>
    <s v="Laptop"/>
    <n v="546"/>
    <n v="4500"/>
    <n v="100"/>
    <s v="North"/>
    <d v="2156-08-09T00:00:00"/>
    <n v="2402400"/>
    <n v="54600"/>
    <x v="7"/>
    <x v="132"/>
    <s v="Normal"/>
    <s v="Ok"/>
  </r>
  <r>
    <s v="ORD6921"/>
    <s v="Mouse"/>
    <n v="510"/>
    <n v="1200"/>
    <n v="500"/>
    <s v="West"/>
    <d v="2156-08-16T00:00:00"/>
    <n v="357000"/>
    <n v="255000"/>
    <x v="7"/>
    <x v="132"/>
    <s v="Normal"/>
    <s v="Ok"/>
  </r>
  <r>
    <s v="ORD6922"/>
    <s v="Printer"/>
    <n v="523"/>
    <n v="22000"/>
    <n v="500"/>
    <s v="West"/>
    <d v="2156-08-23T00:00:00"/>
    <n v="11244500"/>
    <n v="261500"/>
    <x v="7"/>
    <x v="132"/>
    <s v="Normal"/>
    <s v="Ok"/>
  </r>
  <r>
    <s v="ORD6923"/>
    <s v="Mouse"/>
    <n v="86"/>
    <n v="12000"/>
    <n v="5000"/>
    <s v="West"/>
    <d v="2156-08-30T00:00:00"/>
    <n v="602000"/>
    <n v="430000"/>
    <x v="7"/>
    <x v="132"/>
    <s v="High Discount"/>
    <s v="Ok"/>
  </r>
  <r>
    <s v="ORD6924"/>
    <s v="Mouse"/>
    <n v="368"/>
    <n v="6000"/>
    <n v="300"/>
    <s v="South"/>
    <d v="2156-09-06T00:00:00"/>
    <n v="2097600"/>
    <n v="110400"/>
    <x v="8"/>
    <x v="132"/>
    <s v="Normal"/>
    <s v="Ok"/>
  </r>
  <r>
    <s v="ORD6925"/>
    <s v="Mobile"/>
    <n v="461"/>
    <n v="22000"/>
    <n v="5000"/>
    <s v="East"/>
    <d v="2156-09-13T00:00:00"/>
    <n v="7837000"/>
    <n v="2305000"/>
    <x v="8"/>
    <x v="132"/>
    <s v="High Discount"/>
    <s v="Ok"/>
  </r>
  <r>
    <s v="ORD6926"/>
    <s v="Mouse"/>
    <n v="405"/>
    <n v="18000"/>
    <n v="3000"/>
    <s v="South"/>
    <d v="2156-09-20T00:00:00"/>
    <n v="6075000"/>
    <n v="1215000"/>
    <x v="8"/>
    <x v="132"/>
    <s v="High Discount"/>
    <s v="Ok"/>
  </r>
  <r>
    <s v="ORD6927"/>
    <s v="Monitor"/>
    <n v="278"/>
    <n v="15000"/>
    <n v="300"/>
    <s v="North"/>
    <d v="2156-09-27T00:00:00"/>
    <n v="4086600"/>
    <n v="83400"/>
    <x v="8"/>
    <x v="132"/>
    <s v="High Discount"/>
    <s v="Ok"/>
  </r>
  <r>
    <s v="ORD6928"/>
    <s v="Webcam"/>
    <n v="313"/>
    <n v="12000"/>
    <n v="1000"/>
    <s v="South"/>
    <d v="2156-10-04T00:00:00"/>
    <n v="3443000"/>
    <n v="313000"/>
    <x v="9"/>
    <x v="132"/>
    <s v="High Discount"/>
    <s v="Ok"/>
  </r>
  <r>
    <s v="ORD6929"/>
    <s v="Laptop"/>
    <n v="536"/>
    <n v="6000"/>
    <n v="400"/>
    <s v="South"/>
    <d v="2156-10-11T00:00:00"/>
    <n v="3001600"/>
    <n v="214400"/>
    <x v="9"/>
    <x v="132"/>
    <s v="Normal"/>
    <s v="Ok"/>
  </r>
  <r>
    <s v="ORD6930"/>
    <s v="Speaker"/>
    <n v="401"/>
    <n v="45000"/>
    <n v="5000"/>
    <s v="South"/>
    <d v="2156-10-18T00:00:00"/>
    <n v="16040000"/>
    <n v="2005000"/>
    <x v="9"/>
    <x v="132"/>
    <s v="High Discount"/>
    <s v="Ok"/>
  </r>
  <r>
    <s v="ORD6931"/>
    <s v="Keyboard"/>
    <n v="491"/>
    <n v="6000"/>
    <n v="2000"/>
    <s v="North"/>
    <d v="2156-10-25T00:00:00"/>
    <n v="1964000"/>
    <n v="982000"/>
    <x v="9"/>
    <x v="132"/>
    <s v="High Discount"/>
    <s v="Ok"/>
  </r>
  <r>
    <s v="ORD6932"/>
    <s v="Laptop"/>
    <n v="508"/>
    <n v="1200"/>
    <n v="5000"/>
    <s v="West"/>
    <d v="2156-11-01T00:00:00"/>
    <n v="0"/>
    <n v="2540000"/>
    <x v="10"/>
    <x v="132"/>
    <s v="High Discount"/>
    <s v="Zero Sales"/>
  </r>
  <r>
    <s v="ORD6933"/>
    <s v="Monitor"/>
    <n v="74"/>
    <n v="18000"/>
    <n v="200"/>
    <s v="East"/>
    <d v="2156-11-08T00:00:00"/>
    <n v="1317200"/>
    <n v="14800"/>
    <x v="10"/>
    <x v="132"/>
    <s v="High Discount"/>
    <s v="Ok"/>
  </r>
  <r>
    <s v="ORD6934"/>
    <s v="Laptop"/>
    <n v="180"/>
    <n v="45000"/>
    <n v="1500"/>
    <s v="East"/>
    <d v="2156-11-15T00:00:00"/>
    <n v="7830000"/>
    <n v="270000"/>
    <x v="10"/>
    <x v="132"/>
    <s v="High Discount"/>
    <s v="Ok"/>
  </r>
  <r>
    <s v="ORD6935"/>
    <s v="Mouse"/>
    <n v="419"/>
    <n v="800"/>
    <n v="500"/>
    <s v="North"/>
    <d v="2156-11-22T00:00:00"/>
    <n v="125700"/>
    <n v="209500"/>
    <x v="10"/>
    <x v="132"/>
    <s v="High Discount"/>
    <s v="Ok"/>
  </r>
  <r>
    <s v="ORD6936"/>
    <s v="Mobile"/>
    <n v="485"/>
    <n v="4500"/>
    <n v="300"/>
    <s v="West"/>
    <d v="2156-11-29T00:00:00"/>
    <n v="2037000"/>
    <n v="145500"/>
    <x v="10"/>
    <x v="132"/>
    <s v="Normal"/>
    <s v="Ok"/>
  </r>
  <r>
    <s v="ORD6937"/>
    <s v="Keyboard"/>
    <n v="273"/>
    <n v="4500"/>
    <n v="1500"/>
    <s v="West"/>
    <d v="2156-12-06T00:00:00"/>
    <n v="819000"/>
    <n v="409500"/>
    <x v="11"/>
    <x v="132"/>
    <s v="High Discount"/>
    <s v="Ok"/>
  </r>
  <r>
    <s v="ORD6938"/>
    <s v="Printer"/>
    <n v="401"/>
    <n v="4500"/>
    <n v="2000"/>
    <s v="North"/>
    <d v="2156-12-13T00:00:00"/>
    <n v="1002500"/>
    <n v="802000"/>
    <x v="11"/>
    <x v="132"/>
    <s v="High Discount"/>
    <s v="Ok"/>
  </r>
  <r>
    <s v="ORD6939"/>
    <s v="Mobile"/>
    <n v="534"/>
    <n v="12000"/>
    <n v="1500"/>
    <s v="South"/>
    <d v="2156-12-20T00:00:00"/>
    <n v="5607000"/>
    <n v="801000"/>
    <x v="11"/>
    <x v="132"/>
    <s v="High Discount"/>
    <s v="Ok"/>
  </r>
  <r>
    <s v="ORD6940"/>
    <s v="Mouse"/>
    <n v="246"/>
    <n v="800"/>
    <n v="2000"/>
    <s v="West"/>
    <d v="2156-12-27T00:00:00"/>
    <n v="0"/>
    <n v="492000"/>
    <x v="11"/>
    <x v="132"/>
    <s v="High Discount"/>
    <s v="Zero Sales"/>
  </r>
  <r>
    <s v="ORD6941"/>
    <s v="Mouse"/>
    <n v="158"/>
    <n v="5500"/>
    <n v="100"/>
    <s v="East"/>
    <d v="2157-01-03T00:00:00"/>
    <n v="853200"/>
    <n v="15800"/>
    <x v="0"/>
    <x v="133"/>
    <s v="Normal"/>
    <s v="Ok"/>
  </r>
  <r>
    <s v="ORD6942"/>
    <s v="Keyboard"/>
    <n v="269"/>
    <n v="800"/>
    <n v="5000"/>
    <s v="North"/>
    <d v="2157-01-10T00:00:00"/>
    <n v="0"/>
    <n v="1345000"/>
    <x v="0"/>
    <x v="133"/>
    <s v="High Discount"/>
    <s v="Zero Sales"/>
  </r>
  <r>
    <s v="ORD6943"/>
    <s v="Keyboard"/>
    <n v="368"/>
    <n v="1200"/>
    <n v="3000"/>
    <s v="East"/>
    <d v="2157-01-17T00:00:00"/>
    <n v="0"/>
    <n v="1104000"/>
    <x v="0"/>
    <x v="133"/>
    <s v="High Discount"/>
    <s v="Zero Sales"/>
  </r>
  <r>
    <s v="ORD6944"/>
    <s v="Tablet"/>
    <n v="131"/>
    <n v="18000"/>
    <n v="500"/>
    <s v="South"/>
    <d v="2157-01-24T00:00:00"/>
    <n v="2292500"/>
    <n v="65500"/>
    <x v="0"/>
    <x v="133"/>
    <s v="High Discount"/>
    <s v="Ok"/>
  </r>
  <r>
    <s v="ORD6945"/>
    <s v="Hard Disk"/>
    <n v="586"/>
    <n v="15000"/>
    <n v="2000"/>
    <s v="North"/>
    <d v="2157-01-31T00:00:00"/>
    <n v="7618000"/>
    <n v="1172000"/>
    <x v="0"/>
    <x v="133"/>
    <s v="High Discount"/>
    <s v="Ok"/>
  </r>
  <r>
    <s v="ORD6946"/>
    <s v="Hard Disk"/>
    <n v="481"/>
    <n v="45000"/>
    <n v="1500"/>
    <s v="East"/>
    <d v="2157-02-07T00:00:00"/>
    <n v="20923500"/>
    <n v="721500"/>
    <x v="1"/>
    <x v="133"/>
    <s v="High Discount"/>
    <s v="Ok"/>
  </r>
  <r>
    <s v="ORD6947"/>
    <s v="Mobile"/>
    <n v="57"/>
    <n v="800"/>
    <n v="5000"/>
    <s v="East"/>
    <d v="2157-02-14T00:00:00"/>
    <n v="0"/>
    <n v="285000"/>
    <x v="1"/>
    <x v="133"/>
    <s v="High Discount"/>
    <s v="Zero Sales"/>
  </r>
  <r>
    <s v="ORD6948"/>
    <s v="Printer"/>
    <n v="198"/>
    <n v="1200"/>
    <n v="2000"/>
    <s v="South"/>
    <d v="2157-02-21T00:00:00"/>
    <n v="0"/>
    <n v="396000"/>
    <x v="1"/>
    <x v="133"/>
    <s v="High Discount"/>
    <s v="Zero Sales"/>
  </r>
  <r>
    <s v="ORD6949"/>
    <s v="Laptop"/>
    <n v="147"/>
    <n v="1200"/>
    <n v="5000"/>
    <s v="North"/>
    <d v="2157-02-28T00:00:00"/>
    <n v="0"/>
    <n v="735000"/>
    <x v="1"/>
    <x v="133"/>
    <s v="High Discount"/>
    <s v="Zero Sales"/>
  </r>
  <r>
    <s v="ORD6950"/>
    <s v="Mouse"/>
    <n v="150"/>
    <n v="6000"/>
    <n v="400"/>
    <s v="West"/>
    <d v="2157-03-07T00:00:00"/>
    <n v="840000"/>
    <n v="60000"/>
    <x v="2"/>
    <x v="133"/>
    <s v="High Discount"/>
    <s v="Ok"/>
  </r>
  <r>
    <s v="ORD6951"/>
    <s v="Mouse"/>
    <n v="416"/>
    <n v="4500"/>
    <n v="200"/>
    <s v="West"/>
    <d v="2157-03-14T00:00:00"/>
    <n v="1788800"/>
    <n v="83200"/>
    <x v="2"/>
    <x v="133"/>
    <s v="Normal"/>
    <s v="Ok"/>
  </r>
  <r>
    <s v="ORD6952"/>
    <s v="Tablet"/>
    <n v="511"/>
    <n v="15000"/>
    <n v="5000"/>
    <s v="East"/>
    <d v="2157-03-21T00:00:00"/>
    <n v="5110000"/>
    <n v="2555000"/>
    <x v="2"/>
    <x v="133"/>
    <s v="High Discount"/>
    <s v="Ok"/>
  </r>
  <r>
    <s v="ORD6953"/>
    <s v="Mobile"/>
    <n v="463"/>
    <n v="5500"/>
    <n v="300"/>
    <s v="South"/>
    <d v="2157-03-28T00:00:00"/>
    <n v="2407600"/>
    <n v="138900"/>
    <x v="2"/>
    <x v="133"/>
    <s v="Normal"/>
    <s v="Ok"/>
  </r>
  <r>
    <s v="ORD6954"/>
    <s v="Mobile"/>
    <n v="308"/>
    <n v="6000"/>
    <n v="1000"/>
    <s v="East"/>
    <d v="2157-04-04T00:00:00"/>
    <n v="1540000"/>
    <n v="308000"/>
    <x v="3"/>
    <x v="133"/>
    <s v="High Discount"/>
    <s v="Ok"/>
  </r>
  <r>
    <s v="ORD6955"/>
    <s v="Webcam"/>
    <n v="405"/>
    <n v="18000"/>
    <n v="500"/>
    <s v="South"/>
    <d v="2157-04-11T00:00:00"/>
    <n v="7087500"/>
    <n v="202500"/>
    <x v="3"/>
    <x v="133"/>
    <s v="High Discount"/>
    <s v="Ok"/>
  </r>
  <r>
    <s v="ORD6956"/>
    <s v="Keyboard"/>
    <n v="60"/>
    <n v="18000"/>
    <n v="300"/>
    <s v="West"/>
    <d v="2157-04-18T00:00:00"/>
    <n v="1062000"/>
    <n v="18000"/>
    <x v="3"/>
    <x v="133"/>
    <s v="High Discount"/>
    <s v="Ok"/>
  </r>
  <r>
    <s v="ORD6957"/>
    <s v="Printer"/>
    <n v="465"/>
    <n v="6000"/>
    <n v="400"/>
    <s v="East"/>
    <d v="2157-04-25T00:00:00"/>
    <n v="2604000"/>
    <n v="186000"/>
    <x v="3"/>
    <x v="133"/>
    <s v="Normal"/>
    <s v="Ok"/>
  </r>
  <r>
    <s v="ORD6958"/>
    <s v="Keyboard"/>
    <n v="299"/>
    <n v="800"/>
    <n v="500"/>
    <s v="East"/>
    <d v="2157-05-02T00:00:00"/>
    <n v="89700"/>
    <n v="149500"/>
    <x v="4"/>
    <x v="133"/>
    <s v="High Discount"/>
    <s v="Ok"/>
  </r>
  <r>
    <s v="ORD6959"/>
    <s v="Printer"/>
    <n v="599"/>
    <n v="6000"/>
    <n v="2000"/>
    <s v="South"/>
    <d v="2157-05-09T00:00:00"/>
    <n v="2396000"/>
    <n v="1198000"/>
    <x v="4"/>
    <x v="133"/>
    <s v="High Discount"/>
    <s v="Ok"/>
  </r>
  <r>
    <s v="ORD6960"/>
    <s v="Monitor"/>
    <n v="171"/>
    <n v="4500"/>
    <n v="1000"/>
    <s v="North"/>
    <d v="2157-05-16T00:00:00"/>
    <n v="598500"/>
    <n v="171000"/>
    <x v="4"/>
    <x v="133"/>
    <s v="High Discount"/>
    <s v="Ok"/>
  </r>
  <r>
    <s v="ORD6961"/>
    <s v="Speaker"/>
    <n v="114"/>
    <n v="4500"/>
    <n v="1000"/>
    <s v="South"/>
    <d v="2157-05-23T00:00:00"/>
    <n v="399000"/>
    <n v="114000"/>
    <x v="4"/>
    <x v="133"/>
    <s v="High Discount"/>
    <s v="Ok"/>
  </r>
  <r>
    <s v="ORD6962"/>
    <s v="Hard Disk"/>
    <n v="351"/>
    <n v="800"/>
    <n v="1000"/>
    <s v="North"/>
    <d v="2157-05-30T00:00:00"/>
    <n v="0"/>
    <n v="351000"/>
    <x v="4"/>
    <x v="133"/>
    <s v="High Discount"/>
    <s v="Zero Sales"/>
  </r>
  <r>
    <s v="ORD6963"/>
    <s v="Hard Disk"/>
    <n v="174"/>
    <n v="6000"/>
    <n v="500"/>
    <s v="West"/>
    <d v="2157-06-06T00:00:00"/>
    <n v="957000"/>
    <n v="87000"/>
    <x v="5"/>
    <x v="133"/>
    <s v="High Discount"/>
    <s v="Ok"/>
  </r>
  <r>
    <s v="ORD6964"/>
    <s v="Printer"/>
    <n v="361"/>
    <n v="18000"/>
    <n v="1500"/>
    <s v="East"/>
    <d v="2157-06-13T00:00:00"/>
    <n v="5956500"/>
    <n v="541500"/>
    <x v="5"/>
    <x v="133"/>
    <s v="High Discount"/>
    <s v="Ok"/>
  </r>
  <r>
    <s v="ORD6965"/>
    <s v="Hard Disk"/>
    <n v="240"/>
    <n v="6000"/>
    <n v="100"/>
    <s v="East"/>
    <d v="2157-06-20T00:00:00"/>
    <n v="1416000"/>
    <n v="24000"/>
    <x v="5"/>
    <x v="133"/>
    <s v="Normal"/>
    <s v="Ok"/>
  </r>
  <r>
    <s v="ORD6966"/>
    <s v="Keyboard"/>
    <n v="499"/>
    <n v="22000"/>
    <n v="3000"/>
    <s v="South"/>
    <d v="2157-06-27T00:00:00"/>
    <n v="9481000"/>
    <n v="1497000"/>
    <x v="5"/>
    <x v="133"/>
    <s v="High Discount"/>
    <s v="Ok"/>
  </r>
  <r>
    <s v="ORD6967"/>
    <s v="Mouse"/>
    <n v="208"/>
    <n v="45000"/>
    <n v="1000"/>
    <s v="South"/>
    <d v="2157-07-04T00:00:00"/>
    <n v="9152000"/>
    <n v="208000"/>
    <x v="6"/>
    <x v="133"/>
    <s v="High Discount"/>
    <s v="Ok"/>
  </r>
  <r>
    <s v="ORD6968"/>
    <s v="Keyboard"/>
    <n v="402"/>
    <n v="15000"/>
    <n v="300"/>
    <s v="West"/>
    <d v="2157-07-11T00:00:00"/>
    <n v="5909400"/>
    <n v="120600"/>
    <x v="6"/>
    <x v="133"/>
    <s v="Normal"/>
    <s v="Ok"/>
  </r>
  <r>
    <s v="ORD6969"/>
    <s v="Printer"/>
    <n v="312"/>
    <n v="45000"/>
    <n v="200"/>
    <s v="West"/>
    <d v="2157-07-18T00:00:00"/>
    <n v="13977600"/>
    <n v="62400"/>
    <x v="6"/>
    <x v="133"/>
    <s v="Normal"/>
    <s v="Ok"/>
  </r>
  <r>
    <s v="ORD6970"/>
    <s v="Mobile"/>
    <n v="455"/>
    <n v="45000"/>
    <n v="1500"/>
    <s v="North"/>
    <d v="2157-07-25T00:00:00"/>
    <n v="19792500"/>
    <n v="682500"/>
    <x v="6"/>
    <x v="133"/>
    <s v="High Discount"/>
    <s v="Ok"/>
  </r>
  <r>
    <s v="ORD6971"/>
    <s v="Keyboard"/>
    <n v="66"/>
    <n v="45000"/>
    <n v="3000"/>
    <s v="West"/>
    <d v="2157-08-01T00:00:00"/>
    <n v="2772000"/>
    <n v="198000"/>
    <x v="7"/>
    <x v="133"/>
    <s v="High Discount"/>
    <s v="Ok"/>
  </r>
  <r>
    <s v="ORD6972"/>
    <s v="Hard Disk"/>
    <n v="309"/>
    <n v="12000"/>
    <n v="1000"/>
    <s v="West"/>
    <d v="2157-08-08T00:00:00"/>
    <n v="3399000"/>
    <n v="309000"/>
    <x v="7"/>
    <x v="133"/>
    <s v="High Discount"/>
    <s v="Ok"/>
  </r>
  <r>
    <s v="ORD6973"/>
    <s v="Tablet"/>
    <n v="404"/>
    <n v="12000"/>
    <n v="3000"/>
    <s v="West"/>
    <d v="2157-08-15T00:00:00"/>
    <n v="3636000"/>
    <n v="1212000"/>
    <x v="7"/>
    <x v="133"/>
    <s v="High Discount"/>
    <s v="Ok"/>
  </r>
  <r>
    <s v="ORD6974"/>
    <s v="Webcam"/>
    <n v="538"/>
    <n v="5500"/>
    <n v="3000"/>
    <s v="West"/>
    <d v="2157-08-22T00:00:00"/>
    <n v="1345000"/>
    <n v="1614000"/>
    <x v="7"/>
    <x v="133"/>
    <s v="High Discount"/>
    <s v="Ok"/>
  </r>
  <r>
    <s v="ORD6975"/>
    <s v="Mouse"/>
    <n v="263"/>
    <n v="800"/>
    <n v="300"/>
    <s v="North"/>
    <d v="2157-08-29T00:00:00"/>
    <n v="131500"/>
    <n v="78900"/>
    <x v="7"/>
    <x v="133"/>
    <s v="High Discount"/>
    <s v="Ok"/>
  </r>
  <r>
    <s v="ORD6976"/>
    <s v="Hard Disk"/>
    <n v="288"/>
    <n v="5500"/>
    <n v="3000"/>
    <s v="West"/>
    <d v="2157-09-05T00:00:00"/>
    <n v="720000"/>
    <n v="864000"/>
    <x v="8"/>
    <x v="133"/>
    <s v="High Discount"/>
    <s v="Ok"/>
  </r>
  <r>
    <s v="ORD6977"/>
    <s v="Tablet"/>
    <n v="229"/>
    <n v="22000"/>
    <n v="400"/>
    <s v="North"/>
    <d v="2157-09-12T00:00:00"/>
    <n v="4946400"/>
    <n v="91600"/>
    <x v="8"/>
    <x v="133"/>
    <s v="High Discount"/>
    <s v="Ok"/>
  </r>
  <r>
    <s v="ORD6978"/>
    <s v="Printer"/>
    <n v="468"/>
    <n v="5500"/>
    <n v="2000"/>
    <s v="South"/>
    <d v="2157-09-19T00:00:00"/>
    <n v="1638000"/>
    <n v="936000"/>
    <x v="8"/>
    <x v="133"/>
    <s v="High Discount"/>
    <s v="Ok"/>
  </r>
  <r>
    <s v="ORD6979"/>
    <s v="Monitor"/>
    <n v="192"/>
    <n v="800"/>
    <n v="2000"/>
    <s v="East"/>
    <d v="2157-09-26T00:00:00"/>
    <n v="0"/>
    <n v="384000"/>
    <x v="8"/>
    <x v="133"/>
    <s v="High Discount"/>
    <s v="Zero Sales"/>
  </r>
  <r>
    <s v="ORD6980"/>
    <s v="Tablet"/>
    <n v="366"/>
    <n v="15000"/>
    <n v="3000"/>
    <s v="South"/>
    <d v="2157-10-03T00:00:00"/>
    <n v="4392000"/>
    <n v="1098000"/>
    <x v="9"/>
    <x v="133"/>
    <s v="High Discount"/>
    <s v="Ok"/>
  </r>
  <r>
    <s v="ORD6981"/>
    <s v="Speaker"/>
    <n v="293"/>
    <n v="45000"/>
    <n v="400"/>
    <s v="West"/>
    <d v="2157-10-10T00:00:00"/>
    <n v="13067800"/>
    <n v="117200"/>
    <x v="9"/>
    <x v="133"/>
    <s v="High Discount"/>
    <s v="Ok"/>
  </r>
  <r>
    <s v="ORD6982"/>
    <s v="Monitor"/>
    <n v="281"/>
    <n v="800"/>
    <n v="2000"/>
    <s v="East"/>
    <d v="2157-10-17T00:00:00"/>
    <n v="0"/>
    <n v="562000"/>
    <x v="9"/>
    <x v="133"/>
    <s v="High Discount"/>
    <s v="Zero Sales"/>
  </r>
  <r>
    <s v="ORD6983"/>
    <s v="Laptop"/>
    <n v="352"/>
    <n v="5500"/>
    <n v="300"/>
    <s v="West"/>
    <d v="2157-10-24T00:00:00"/>
    <n v="1830400"/>
    <n v="105600"/>
    <x v="9"/>
    <x v="133"/>
    <s v="Normal"/>
    <s v="Ok"/>
  </r>
  <r>
    <s v="ORD6984"/>
    <s v="Mouse"/>
    <n v="380"/>
    <n v="45000"/>
    <n v="2000"/>
    <s v="West"/>
    <d v="2157-10-31T00:00:00"/>
    <n v="16340000"/>
    <n v="760000"/>
    <x v="9"/>
    <x v="133"/>
    <s v="High Discount"/>
    <s v="Ok"/>
  </r>
  <r>
    <s v="ORD6985"/>
    <s v="Hard Disk"/>
    <n v="297"/>
    <n v="15000"/>
    <n v="200"/>
    <s v="South"/>
    <d v="2157-11-07T00:00:00"/>
    <n v="4395600"/>
    <n v="59400"/>
    <x v="10"/>
    <x v="133"/>
    <s v="Normal"/>
    <s v="Ok"/>
  </r>
  <r>
    <s v="ORD6986"/>
    <s v="Laptop"/>
    <n v="332"/>
    <n v="5500"/>
    <n v="1000"/>
    <s v="West"/>
    <d v="2157-11-14T00:00:00"/>
    <n v="1494000"/>
    <n v="332000"/>
    <x v="10"/>
    <x v="133"/>
    <s v="High Discount"/>
    <s v="Ok"/>
  </r>
  <r>
    <s v="ORD6987"/>
    <s v="Keyboard"/>
    <n v="336"/>
    <n v="1200"/>
    <n v="5000"/>
    <s v="South"/>
    <d v="2157-11-21T00:00:00"/>
    <n v="0"/>
    <n v="1680000"/>
    <x v="10"/>
    <x v="133"/>
    <s v="High Discount"/>
    <s v="Zero Sales"/>
  </r>
  <r>
    <s v="ORD6988"/>
    <s v="Printer"/>
    <n v="81"/>
    <n v="5500"/>
    <n v="5000"/>
    <s v="West"/>
    <d v="2157-11-28T00:00:00"/>
    <n v="40500"/>
    <n v="405000"/>
    <x v="10"/>
    <x v="133"/>
    <s v="High Discount"/>
    <s v="Ok"/>
  </r>
  <r>
    <s v="ORD6989"/>
    <s v="Mouse"/>
    <n v="549"/>
    <n v="12000"/>
    <n v="400"/>
    <s v="North"/>
    <d v="2157-12-05T00:00:00"/>
    <n v="6368400"/>
    <n v="219600"/>
    <x v="11"/>
    <x v="133"/>
    <s v="Normal"/>
    <s v="Ok"/>
  </r>
  <r>
    <s v="ORD6990"/>
    <s v="Mobile"/>
    <n v="579"/>
    <n v="45000"/>
    <n v="3000"/>
    <s v="East"/>
    <d v="2157-12-12T00:00:00"/>
    <n v="24318000"/>
    <n v="1737000"/>
    <x v="11"/>
    <x v="133"/>
    <s v="High Discount"/>
    <s v="Ok"/>
  </r>
  <r>
    <s v="ORD6991"/>
    <s v="Monitor"/>
    <n v="430"/>
    <n v="4500"/>
    <n v="5000"/>
    <s v="South"/>
    <d v="2157-12-19T00:00:00"/>
    <n v="0"/>
    <n v="2150000"/>
    <x v="11"/>
    <x v="133"/>
    <s v="High Discount"/>
    <s v="Zero Sales"/>
  </r>
  <r>
    <s v="ORD6992"/>
    <s v="Mobile"/>
    <n v="112"/>
    <n v="15000"/>
    <n v="5000"/>
    <s v="South"/>
    <d v="2157-12-26T00:00:00"/>
    <n v="1120000"/>
    <n v="560000"/>
    <x v="11"/>
    <x v="133"/>
    <s v="High Discount"/>
    <s v="Ok"/>
  </r>
  <r>
    <s v="ORD6993"/>
    <s v="Laptop"/>
    <n v="177"/>
    <n v="18000"/>
    <n v="400"/>
    <s v="East"/>
    <d v="2158-01-02T00:00:00"/>
    <n v="3115200"/>
    <n v="70800"/>
    <x v="0"/>
    <x v="134"/>
    <s v="High Discount"/>
    <s v="Ok"/>
  </r>
  <r>
    <s v="ORD6994"/>
    <s v="Tablet"/>
    <n v="577"/>
    <n v="12000"/>
    <n v="1500"/>
    <s v="South"/>
    <d v="2158-01-09T00:00:00"/>
    <n v="6058500"/>
    <n v="865500"/>
    <x v="0"/>
    <x v="134"/>
    <s v="High Discount"/>
    <s v="Ok"/>
  </r>
  <r>
    <s v="ORD6995"/>
    <s v="Tablet"/>
    <n v="212"/>
    <n v="12000"/>
    <n v="400"/>
    <s v="East"/>
    <d v="2158-01-16T00:00:00"/>
    <n v="2459200"/>
    <n v="84800"/>
    <x v="0"/>
    <x v="134"/>
    <s v="High Discount"/>
    <s v="Ok"/>
  </r>
  <r>
    <s v="ORD6996"/>
    <s v="Printer"/>
    <n v="300"/>
    <n v="6000"/>
    <n v="2000"/>
    <s v="North"/>
    <d v="2158-01-23T00:00:00"/>
    <n v="1200000"/>
    <n v="600000"/>
    <x v="0"/>
    <x v="134"/>
    <s v="High Discount"/>
    <s v="Ok"/>
  </r>
  <r>
    <s v="ORD6997"/>
    <s v="Laptop"/>
    <n v="344"/>
    <n v="18000"/>
    <n v="5000"/>
    <s v="West"/>
    <d v="2158-01-30T00:00:00"/>
    <n v="4472000"/>
    <n v="1720000"/>
    <x v="0"/>
    <x v="134"/>
    <s v="High Discount"/>
    <s v="Ok"/>
  </r>
  <r>
    <s v="ORD6998"/>
    <s v="Webcam"/>
    <n v="228"/>
    <n v="1200"/>
    <n v="2000"/>
    <s v="North"/>
    <d v="2158-02-06T00:00:00"/>
    <n v="0"/>
    <n v="456000"/>
    <x v="1"/>
    <x v="134"/>
    <s v="High Discount"/>
    <s v="Zero Sales"/>
  </r>
  <r>
    <s v="ORD6999"/>
    <s v="Mouse"/>
    <n v="278"/>
    <n v="5500"/>
    <n v="5000"/>
    <s v="West"/>
    <d v="2158-02-13T00:00:00"/>
    <n v="139000"/>
    <n v="1390000"/>
    <x v="1"/>
    <x v="134"/>
    <s v="High Discount"/>
    <s v="Ok"/>
  </r>
  <r>
    <s v="ORD7000"/>
    <s v="Monitor"/>
    <n v="443"/>
    <n v="6000"/>
    <n v="2000"/>
    <s v="East"/>
    <d v="2158-02-20T00:00:00"/>
    <n v="1772000"/>
    <n v="886000"/>
    <x v="1"/>
    <x v="134"/>
    <s v="High Discount"/>
    <s v="Ok"/>
  </r>
  <r>
    <s v="ORD7001"/>
    <s v="Tablet"/>
    <n v="445"/>
    <n v="800"/>
    <n v="1500"/>
    <s v="North"/>
    <d v="2158-02-27T00:00:00"/>
    <n v="0"/>
    <n v="667500"/>
    <x v="1"/>
    <x v="134"/>
    <s v="High Discount"/>
    <s v="Zero Sales"/>
  </r>
  <r>
    <s v="ORD7002"/>
    <s v="Tablet"/>
    <n v="121"/>
    <n v="12000"/>
    <n v="500"/>
    <s v="West"/>
    <d v="2158-03-06T00:00:00"/>
    <n v="1391500"/>
    <n v="60500"/>
    <x v="2"/>
    <x v="134"/>
    <s v="High Discount"/>
    <s v="Ok"/>
  </r>
  <r>
    <s v="ORD7003"/>
    <s v="Mobile"/>
    <n v="367"/>
    <n v="1200"/>
    <n v="2000"/>
    <s v="East"/>
    <d v="2158-03-13T00:00:00"/>
    <n v="0"/>
    <n v="734000"/>
    <x v="2"/>
    <x v="134"/>
    <s v="High Discount"/>
    <s v="Zero Sales"/>
  </r>
  <r>
    <s v="ORD7004"/>
    <s v="Mobile"/>
    <n v="428"/>
    <n v="18000"/>
    <n v="2000"/>
    <s v="West"/>
    <d v="2158-03-20T00:00:00"/>
    <n v="6848000"/>
    <n v="856000"/>
    <x v="2"/>
    <x v="134"/>
    <s v="High Discount"/>
    <s v="Ok"/>
  </r>
  <r>
    <s v="ORD7005"/>
    <s v="Hard Disk"/>
    <n v="185"/>
    <n v="1200"/>
    <n v="300"/>
    <s v="South"/>
    <d v="2158-03-27T00:00:00"/>
    <n v="166500"/>
    <n v="55500"/>
    <x v="2"/>
    <x v="134"/>
    <s v="High Discount"/>
    <s v="Ok"/>
  </r>
  <r>
    <s v="ORD7006"/>
    <s v="Keyboard"/>
    <n v="427"/>
    <n v="22000"/>
    <n v="300"/>
    <s v="South"/>
    <d v="2158-04-03T00:00:00"/>
    <n v="9265900"/>
    <n v="128100"/>
    <x v="3"/>
    <x v="134"/>
    <s v="Normal"/>
    <s v="Ok"/>
  </r>
  <r>
    <s v="ORD7007"/>
    <s v="Webcam"/>
    <n v="168"/>
    <n v="22000"/>
    <n v="100"/>
    <s v="East"/>
    <d v="2158-04-10T00:00:00"/>
    <n v="3679200"/>
    <n v="16800"/>
    <x v="3"/>
    <x v="134"/>
    <s v="Normal"/>
    <s v="Ok"/>
  </r>
  <r>
    <s v="ORD7008"/>
    <s v="Mobile"/>
    <n v="579"/>
    <n v="15000"/>
    <n v="400"/>
    <s v="West"/>
    <d v="2158-04-17T00:00:00"/>
    <n v="8453400"/>
    <n v="231600"/>
    <x v="3"/>
    <x v="134"/>
    <s v="Normal"/>
    <s v="Ok"/>
  </r>
  <r>
    <s v="ORD7009"/>
    <s v="Mobile"/>
    <n v="572"/>
    <n v="22000"/>
    <n v="1500"/>
    <s v="South"/>
    <d v="2158-04-24T00:00:00"/>
    <n v="11726000"/>
    <n v="858000"/>
    <x v="3"/>
    <x v="134"/>
    <s v="High Discount"/>
    <s v="Ok"/>
  </r>
  <r>
    <s v="ORD7010"/>
    <s v="Mouse"/>
    <n v="436"/>
    <n v="12000"/>
    <n v="400"/>
    <s v="North"/>
    <d v="2158-05-01T00:00:00"/>
    <n v="5057600"/>
    <n v="174400"/>
    <x v="4"/>
    <x v="134"/>
    <s v="Normal"/>
    <s v="Ok"/>
  </r>
  <r>
    <s v="ORD7011"/>
    <s v="Hard Disk"/>
    <n v="318"/>
    <n v="15000"/>
    <n v="200"/>
    <s v="West"/>
    <d v="2158-05-08T00:00:00"/>
    <n v="4706400"/>
    <n v="63600"/>
    <x v="4"/>
    <x v="134"/>
    <s v="Normal"/>
    <s v="Ok"/>
  </r>
  <r>
    <s v="ORD7012"/>
    <s v="Mobile"/>
    <n v="573"/>
    <n v="22000"/>
    <n v="300"/>
    <s v="West"/>
    <d v="2158-05-15T00:00:00"/>
    <n v="12434100"/>
    <n v="171900"/>
    <x v="4"/>
    <x v="134"/>
    <s v="Normal"/>
    <s v="Ok"/>
  </r>
  <r>
    <s v="ORD7013"/>
    <s v="Monitor"/>
    <n v="596"/>
    <n v="5500"/>
    <n v="5000"/>
    <s v="South"/>
    <d v="2158-05-22T00:00:00"/>
    <n v="298000"/>
    <n v="2980000"/>
    <x v="4"/>
    <x v="134"/>
    <s v="High Discount"/>
    <s v="Ok"/>
  </r>
  <r>
    <s v="ORD7014"/>
    <s v="Mouse"/>
    <n v="535"/>
    <n v="5500"/>
    <n v="1000"/>
    <s v="South"/>
    <d v="2158-05-29T00:00:00"/>
    <n v="2407500"/>
    <n v="535000"/>
    <x v="4"/>
    <x v="134"/>
    <s v="High Discount"/>
    <s v="Ok"/>
  </r>
  <r>
    <s v="ORD7015"/>
    <s v="Keyboard"/>
    <n v="487"/>
    <n v="18000"/>
    <n v="1000"/>
    <s v="East"/>
    <d v="2158-06-05T00:00:00"/>
    <n v="8279000"/>
    <n v="487000"/>
    <x v="5"/>
    <x v="134"/>
    <s v="High Discount"/>
    <s v="Ok"/>
  </r>
  <r>
    <s v="ORD7016"/>
    <s v="Laptop"/>
    <n v="160"/>
    <n v="5500"/>
    <n v="400"/>
    <s v="West"/>
    <d v="2158-06-12T00:00:00"/>
    <n v="816000"/>
    <n v="64000"/>
    <x v="5"/>
    <x v="134"/>
    <s v="High Discount"/>
    <s v="Ok"/>
  </r>
  <r>
    <s v="ORD7017"/>
    <s v="Mouse"/>
    <n v="371"/>
    <n v="15000"/>
    <n v="5000"/>
    <s v="North"/>
    <d v="2158-06-19T00:00:00"/>
    <n v="3710000"/>
    <n v="1855000"/>
    <x v="5"/>
    <x v="134"/>
    <s v="High Discount"/>
    <s v="Ok"/>
  </r>
  <r>
    <s v="ORD7018"/>
    <s v="Laptop"/>
    <n v="576"/>
    <n v="1200"/>
    <n v="5000"/>
    <s v="South"/>
    <d v="2158-06-26T00:00:00"/>
    <n v="0"/>
    <n v="2880000"/>
    <x v="5"/>
    <x v="134"/>
    <s v="High Discount"/>
    <s v="Zero Sales"/>
  </r>
  <r>
    <s v="ORD7019"/>
    <s v="Tablet"/>
    <n v="226"/>
    <n v="45000"/>
    <n v="300"/>
    <s v="West"/>
    <d v="2158-07-03T00:00:00"/>
    <n v="10102200"/>
    <n v="67800"/>
    <x v="6"/>
    <x v="134"/>
    <s v="High Discount"/>
    <s v="Ok"/>
  </r>
  <r>
    <s v="ORD7020"/>
    <s v="Hard Disk"/>
    <n v="587"/>
    <n v="5500"/>
    <n v="1000"/>
    <s v="South"/>
    <d v="2158-07-10T00:00:00"/>
    <n v="2641500"/>
    <n v="587000"/>
    <x v="6"/>
    <x v="134"/>
    <s v="High Discount"/>
    <s v="Ok"/>
  </r>
  <r>
    <s v="ORD7021"/>
    <s v="Keyboard"/>
    <n v="522"/>
    <n v="6000"/>
    <n v="1500"/>
    <s v="East"/>
    <d v="2158-07-17T00:00:00"/>
    <n v="2349000"/>
    <n v="783000"/>
    <x v="6"/>
    <x v="134"/>
    <s v="High Discount"/>
    <s v="Ok"/>
  </r>
  <r>
    <s v="ORD7022"/>
    <s v="Hard Disk"/>
    <n v="437"/>
    <n v="22000"/>
    <n v="300"/>
    <s v="West"/>
    <d v="2158-07-24T00:00:00"/>
    <n v="9482900"/>
    <n v="131100"/>
    <x v="6"/>
    <x v="134"/>
    <s v="Normal"/>
    <s v="Ok"/>
  </r>
  <r>
    <s v="ORD7023"/>
    <s v="Keyboard"/>
    <n v="147"/>
    <n v="15000"/>
    <n v="200"/>
    <s v="West"/>
    <d v="2158-07-31T00:00:00"/>
    <n v="2175600"/>
    <n v="29400"/>
    <x v="6"/>
    <x v="134"/>
    <s v="High Discount"/>
    <s v="Ok"/>
  </r>
  <r>
    <s v="ORD7024"/>
    <s v="Hard Disk"/>
    <n v="460"/>
    <n v="800"/>
    <n v="2000"/>
    <s v="East"/>
    <d v="2158-08-07T00:00:00"/>
    <n v="0"/>
    <n v="920000"/>
    <x v="7"/>
    <x v="134"/>
    <s v="High Discount"/>
    <s v="Zero Sales"/>
  </r>
  <r>
    <s v="ORD7025"/>
    <s v="Mouse"/>
    <n v="424"/>
    <n v="5500"/>
    <n v="3000"/>
    <s v="North"/>
    <d v="2158-08-14T00:00:00"/>
    <n v="1060000"/>
    <n v="1272000"/>
    <x v="7"/>
    <x v="134"/>
    <s v="High Discount"/>
    <s v="Ok"/>
  </r>
  <r>
    <s v="ORD7026"/>
    <s v="Hard Disk"/>
    <n v="219"/>
    <n v="800"/>
    <n v="300"/>
    <s v="South"/>
    <d v="2158-08-21T00:00:00"/>
    <n v="109500"/>
    <n v="65700"/>
    <x v="7"/>
    <x v="134"/>
    <s v="High Discount"/>
    <s v="Ok"/>
  </r>
  <r>
    <s v="ORD7027"/>
    <s v="Speaker"/>
    <n v="105"/>
    <n v="6000"/>
    <n v="1500"/>
    <s v="East"/>
    <d v="2158-08-28T00:00:00"/>
    <n v="472500"/>
    <n v="157500"/>
    <x v="7"/>
    <x v="134"/>
    <s v="High Discount"/>
    <s v="Ok"/>
  </r>
  <r>
    <s v="ORD7028"/>
    <s v="Keyboard"/>
    <n v="374"/>
    <n v="12000"/>
    <n v="1000"/>
    <s v="West"/>
    <d v="2158-09-04T00:00:00"/>
    <n v="4114000"/>
    <n v="374000"/>
    <x v="8"/>
    <x v="134"/>
    <s v="High Discount"/>
    <s v="Ok"/>
  </r>
  <r>
    <s v="ORD7029"/>
    <s v="Laptop"/>
    <n v="309"/>
    <n v="12000"/>
    <n v="5000"/>
    <s v="East"/>
    <d v="2158-09-11T00:00:00"/>
    <n v="2163000"/>
    <n v="1545000"/>
    <x v="8"/>
    <x v="134"/>
    <s v="High Discount"/>
    <s v="Ok"/>
  </r>
  <r>
    <s v="ORD7030"/>
    <s v="Keyboard"/>
    <n v="389"/>
    <n v="22000"/>
    <n v="300"/>
    <s v="West"/>
    <d v="2158-09-18T00:00:00"/>
    <n v="8441300"/>
    <n v="116700"/>
    <x v="8"/>
    <x v="134"/>
    <s v="Normal"/>
    <s v="Ok"/>
  </r>
  <r>
    <s v="ORD7031"/>
    <s v="Tablet"/>
    <n v="453"/>
    <n v="45000"/>
    <n v="300"/>
    <s v="East"/>
    <d v="2158-09-25T00:00:00"/>
    <n v="20249100"/>
    <n v="135900"/>
    <x v="8"/>
    <x v="134"/>
    <s v="Normal"/>
    <s v="Ok"/>
  </r>
  <r>
    <s v="ORD7032"/>
    <s v="Monitor"/>
    <n v="581"/>
    <n v="5500"/>
    <n v="400"/>
    <s v="North"/>
    <d v="2158-10-02T00:00:00"/>
    <n v="2963100"/>
    <n v="232400"/>
    <x v="9"/>
    <x v="134"/>
    <s v="Normal"/>
    <s v="Ok"/>
  </r>
  <r>
    <s v="ORD7033"/>
    <s v="Speaker"/>
    <n v="223"/>
    <n v="22000"/>
    <n v="100"/>
    <s v="West"/>
    <d v="2158-10-09T00:00:00"/>
    <n v="4883700"/>
    <n v="22300"/>
    <x v="9"/>
    <x v="134"/>
    <s v="Normal"/>
    <s v="Ok"/>
  </r>
  <r>
    <s v="ORD7034"/>
    <s v="Printer"/>
    <n v="587"/>
    <n v="45000"/>
    <n v="100"/>
    <s v="East"/>
    <d v="2158-10-16T00:00:00"/>
    <n v="26356300"/>
    <n v="58700"/>
    <x v="9"/>
    <x v="134"/>
    <s v="Normal"/>
    <s v="Ok"/>
  </r>
  <r>
    <s v="ORD7035"/>
    <s v="Keyboard"/>
    <n v="209"/>
    <n v="800"/>
    <n v="100"/>
    <s v="North"/>
    <d v="2158-10-23T00:00:00"/>
    <n v="146300"/>
    <n v="20900"/>
    <x v="9"/>
    <x v="134"/>
    <s v="Normal"/>
    <s v="Ok"/>
  </r>
  <r>
    <s v="ORD7036"/>
    <s v="Mobile"/>
    <n v="59"/>
    <n v="6000"/>
    <n v="200"/>
    <s v="North"/>
    <d v="2158-10-30T00:00:00"/>
    <n v="342200"/>
    <n v="11800"/>
    <x v="9"/>
    <x v="134"/>
    <s v="High Discount"/>
    <s v="Ok"/>
  </r>
  <r>
    <s v="ORD7037"/>
    <s v="Mouse"/>
    <n v="305"/>
    <n v="22000"/>
    <n v="5000"/>
    <s v="South"/>
    <d v="2158-11-06T00:00:00"/>
    <n v="5185000"/>
    <n v="1525000"/>
    <x v="10"/>
    <x v="134"/>
    <s v="High Discount"/>
    <s v="Ok"/>
  </r>
  <r>
    <s v="ORD7038"/>
    <s v="Mouse"/>
    <n v="393"/>
    <n v="12000"/>
    <n v="1500"/>
    <s v="West"/>
    <d v="2158-11-13T00:00:00"/>
    <n v="4126500"/>
    <n v="589500"/>
    <x v="10"/>
    <x v="134"/>
    <s v="High Discount"/>
    <s v="Ok"/>
  </r>
  <r>
    <s v="ORD7039"/>
    <s v="Hard Disk"/>
    <n v="585"/>
    <n v="1200"/>
    <n v="400"/>
    <s v="South"/>
    <d v="2158-11-20T00:00:00"/>
    <n v="468000"/>
    <n v="234000"/>
    <x v="10"/>
    <x v="134"/>
    <s v="Normal"/>
    <s v="Ok"/>
  </r>
  <r>
    <s v="ORD7040"/>
    <s v="Hard Disk"/>
    <n v="422"/>
    <n v="15000"/>
    <n v="5000"/>
    <s v="North"/>
    <d v="2158-11-27T00:00:00"/>
    <n v="4220000"/>
    <n v="2110000"/>
    <x v="10"/>
    <x v="134"/>
    <s v="High Discount"/>
    <s v="Ok"/>
  </r>
  <r>
    <s v="ORD7041"/>
    <s v="Mouse"/>
    <n v="484"/>
    <n v="800"/>
    <n v="200"/>
    <s v="South"/>
    <d v="2158-12-04T00:00:00"/>
    <n v="290400"/>
    <n v="96800"/>
    <x v="11"/>
    <x v="134"/>
    <s v="Normal"/>
    <s v="Ok"/>
  </r>
  <r>
    <s v="ORD7042"/>
    <s v="Webcam"/>
    <n v="95"/>
    <n v="18000"/>
    <n v="1500"/>
    <s v="South"/>
    <d v="2158-12-11T00:00:00"/>
    <n v="1567500"/>
    <n v="142500"/>
    <x v="11"/>
    <x v="134"/>
    <s v="High Discount"/>
    <s v="Ok"/>
  </r>
  <r>
    <s v="ORD7043"/>
    <s v="Speaker"/>
    <n v="104"/>
    <n v="15000"/>
    <n v="500"/>
    <s v="East"/>
    <d v="2158-12-18T00:00:00"/>
    <n v="1508000"/>
    <n v="52000"/>
    <x v="11"/>
    <x v="134"/>
    <s v="High Discount"/>
    <s v="Ok"/>
  </r>
  <r>
    <s v="ORD7044"/>
    <s v="Speaker"/>
    <n v="127"/>
    <n v="6000"/>
    <n v="5000"/>
    <s v="South"/>
    <d v="2158-12-25T00:00:00"/>
    <n v="127000"/>
    <n v="635000"/>
    <x v="11"/>
    <x v="134"/>
    <s v="High Discount"/>
    <s v="Ok"/>
  </r>
  <r>
    <s v="ORD7045"/>
    <s v="Laptop"/>
    <n v="540"/>
    <n v="45000"/>
    <n v="500"/>
    <s v="North"/>
    <d v="2159-01-01T00:00:00"/>
    <n v="24030000"/>
    <n v="270000"/>
    <x v="0"/>
    <x v="135"/>
    <s v="Normal"/>
    <s v="Ok"/>
  </r>
  <r>
    <s v="ORD7046"/>
    <s v="Keyboard"/>
    <n v="321"/>
    <n v="800"/>
    <n v="500"/>
    <s v="South"/>
    <d v="2159-01-08T00:00:00"/>
    <n v="96300"/>
    <n v="160500"/>
    <x v="0"/>
    <x v="135"/>
    <s v="High Discount"/>
    <s v="Ok"/>
  </r>
  <r>
    <s v="ORD7047"/>
    <s v="Printer"/>
    <n v="599"/>
    <n v="4500"/>
    <n v="5000"/>
    <s v="West"/>
    <d v="2159-01-15T00:00:00"/>
    <n v="0"/>
    <n v="2995000"/>
    <x v="0"/>
    <x v="135"/>
    <s v="High Discount"/>
    <s v="Zero Sales"/>
  </r>
  <r>
    <s v="ORD7048"/>
    <s v="Mouse"/>
    <n v="160"/>
    <n v="15000"/>
    <n v="300"/>
    <s v="East"/>
    <d v="2159-01-22T00:00:00"/>
    <n v="2352000"/>
    <n v="48000"/>
    <x v="0"/>
    <x v="135"/>
    <s v="High Discount"/>
    <s v="Ok"/>
  </r>
  <r>
    <s v="ORD7049"/>
    <s v="Keyboard"/>
    <n v="64"/>
    <n v="1200"/>
    <n v="300"/>
    <s v="North"/>
    <d v="2159-01-29T00:00:00"/>
    <n v="57600"/>
    <n v="19200"/>
    <x v="0"/>
    <x v="135"/>
    <s v="High Discount"/>
    <s v="Ok"/>
  </r>
  <r>
    <s v="ORD7050"/>
    <s v="Speaker"/>
    <n v="127"/>
    <n v="5500"/>
    <n v="100"/>
    <s v="South"/>
    <d v="2159-02-05T00:00:00"/>
    <n v="685800"/>
    <n v="12700"/>
    <x v="1"/>
    <x v="135"/>
    <s v="Normal"/>
    <s v="Ok"/>
  </r>
  <r>
    <s v="ORD7051"/>
    <s v="Tablet"/>
    <n v="550"/>
    <n v="5500"/>
    <n v="5000"/>
    <s v="West"/>
    <d v="2159-02-12T00:00:00"/>
    <n v="275000"/>
    <n v="2750000"/>
    <x v="1"/>
    <x v="135"/>
    <s v="High Discount"/>
    <s v="Ok"/>
  </r>
  <r>
    <s v="ORD7052"/>
    <s v="Mouse"/>
    <n v="467"/>
    <n v="4500"/>
    <n v="1000"/>
    <s v="North"/>
    <d v="2159-02-19T00:00:00"/>
    <n v="1634500"/>
    <n v="467000"/>
    <x v="1"/>
    <x v="135"/>
    <s v="High Discount"/>
    <s v="Ok"/>
  </r>
  <r>
    <s v="ORD7053"/>
    <s v="Keyboard"/>
    <n v="324"/>
    <n v="18000"/>
    <n v="1000"/>
    <s v="South"/>
    <d v="2159-02-26T00:00:00"/>
    <n v="5508000"/>
    <n v="324000"/>
    <x v="1"/>
    <x v="135"/>
    <s v="High Discount"/>
    <s v="Ok"/>
  </r>
  <r>
    <s v="ORD7054"/>
    <s v="Speaker"/>
    <n v="543"/>
    <n v="15000"/>
    <n v="300"/>
    <s v="East"/>
    <d v="2159-03-05T00:00:00"/>
    <n v="7982100"/>
    <n v="162900"/>
    <x v="2"/>
    <x v="135"/>
    <s v="Normal"/>
    <s v="Ok"/>
  </r>
  <r>
    <s v="ORD7055"/>
    <s v="Monitor"/>
    <n v="246"/>
    <n v="4500"/>
    <n v="5000"/>
    <s v="South"/>
    <d v="2159-03-12T00:00:00"/>
    <n v="0"/>
    <n v="1230000"/>
    <x v="2"/>
    <x v="135"/>
    <s v="High Discount"/>
    <s v="Zero Sales"/>
  </r>
  <r>
    <s v="ORD7056"/>
    <s v="Speaker"/>
    <n v="425"/>
    <n v="18000"/>
    <n v="500"/>
    <s v="North"/>
    <d v="2159-03-19T00:00:00"/>
    <n v="7437500"/>
    <n v="212500"/>
    <x v="2"/>
    <x v="135"/>
    <s v="High Discount"/>
    <s v="Ok"/>
  </r>
  <r>
    <s v="ORD7057"/>
    <s v="Hard Disk"/>
    <n v="112"/>
    <n v="5500"/>
    <n v="500"/>
    <s v="North"/>
    <d v="2159-03-26T00:00:00"/>
    <n v="560000"/>
    <n v="56000"/>
    <x v="2"/>
    <x v="135"/>
    <s v="High Discount"/>
    <s v="Ok"/>
  </r>
  <r>
    <s v="ORD7058"/>
    <s v="Mobile"/>
    <n v="410"/>
    <n v="800"/>
    <n v="1000"/>
    <s v="North"/>
    <d v="2159-04-02T00:00:00"/>
    <n v="0"/>
    <n v="410000"/>
    <x v="3"/>
    <x v="135"/>
    <s v="High Discount"/>
    <s v="Zero Sales"/>
  </r>
  <r>
    <s v="ORD7059"/>
    <s v="Webcam"/>
    <n v="593"/>
    <n v="4500"/>
    <n v="100"/>
    <s v="West"/>
    <d v="2159-04-09T00:00:00"/>
    <n v="2609200"/>
    <n v="59300"/>
    <x v="3"/>
    <x v="135"/>
    <s v="Normal"/>
    <s v="Ok"/>
  </r>
  <r>
    <s v="ORD7060"/>
    <s v="Webcam"/>
    <n v="159"/>
    <n v="22000"/>
    <n v="5000"/>
    <s v="South"/>
    <d v="2159-04-16T00:00:00"/>
    <n v="2703000"/>
    <n v="795000"/>
    <x v="3"/>
    <x v="135"/>
    <s v="High Discount"/>
    <s v="Ok"/>
  </r>
  <r>
    <s v="ORD7061"/>
    <s v="Hard Disk"/>
    <n v="243"/>
    <n v="6000"/>
    <n v="400"/>
    <s v="South"/>
    <d v="2159-04-23T00:00:00"/>
    <n v="1360800"/>
    <n v="97200"/>
    <x v="3"/>
    <x v="135"/>
    <s v="High Discount"/>
    <s v="Ok"/>
  </r>
  <r>
    <s v="ORD7062"/>
    <s v="Hard Disk"/>
    <n v="568"/>
    <n v="1200"/>
    <n v="500"/>
    <s v="South"/>
    <d v="2159-04-30T00:00:00"/>
    <n v="397600"/>
    <n v="284000"/>
    <x v="3"/>
    <x v="135"/>
    <s v="Normal"/>
    <s v="Ok"/>
  </r>
  <r>
    <s v="ORD7063"/>
    <s v="Mouse"/>
    <n v="508"/>
    <n v="15000"/>
    <n v="200"/>
    <s v="East"/>
    <d v="2159-05-07T00:00:00"/>
    <n v="7518400"/>
    <n v="101600"/>
    <x v="4"/>
    <x v="135"/>
    <s v="Normal"/>
    <s v="Ok"/>
  </r>
  <r>
    <s v="ORD7064"/>
    <s v="Monitor"/>
    <n v="350"/>
    <n v="22000"/>
    <n v="1500"/>
    <s v="West"/>
    <d v="2159-05-14T00:00:00"/>
    <n v="7175000"/>
    <n v="525000"/>
    <x v="4"/>
    <x v="135"/>
    <s v="High Discount"/>
    <s v="Ok"/>
  </r>
  <r>
    <s v="ORD7065"/>
    <s v="Monitor"/>
    <n v="545"/>
    <n v="6000"/>
    <n v="200"/>
    <s v="West"/>
    <d v="2159-05-21T00:00:00"/>
    <n v="3161000"/>
    <n v="109000"/>
    <x v="4"/>
    <x v="135"/>
    <s v="Normal"/>
    <s v="Ok"/>
  </r>
  <r>
    <s v="ORD7066"/>
    <s v="Mouse"/>
    <n v="198"/>
    <n v="18000"/>
    <n v="200"/>
    <s v="East"/>
    <d v="2159-05-28T00:00:00"/>
    <n v="3524400"/>
    <n v="39600"/>
    <x v="4"/>
    <x v="135"/>
    <s v="High Discount"/>
    <s v="Ok"/>
  </r>
  <r>
    <s v="ORD7067"/>
    <s v="Keyboard"/>
    <n v="510"/>
    <n v="6000"/>
    <n v="400"/>
    <s v="West"/>
    <d v="2159-06-04T00:00:00"/>
    <n v="2856000"/>
    <n v="204000"/>
    <x v="5"/>
    <x v="135"/>
    <s v="Normal"/>
    <s v="Ok"/>
  </r>
  <r>
    <s v="ORD7068"/>
    <s v="Mouse"/>
    <n v="188"/>
    <n v="18000"/>
    <n v="2000"/>
    <s v="East"/>
    <d v="2159-06-11T00:00:00"/>
    <n v="3008000"/>
    <n v="376000"/>
    <x v="5"/>
    <x v="135"/>
    <s v="High Discount"/>
    <s v="Ok"/>
  </r>
  <r>
    <s v="ORD7069"/>
    <s v="Printer"/>
    <n v="341"/>
    <n v="15000"/>
    <n v="1500"/>
    <s v="North"/>
    <d v="2159-06-18T00:00:00"/>
    <n v="4603500"/>
    <n v="511500"/>
    <x v="5"/>
    <x v="135"/>
    <s v="High Discount"/>
    <s v="Ok"/>
  </r>
  <r>
    <s v="ORD7070"/>
    <s v="Printer"/>
    <n v="384"/>
    <n v="18000"/>
    <n v="1500"/>
    <s v="North"/>
    <d v="2159-06-25T00:00:00"/>
    <n v="6336000"/>
    <n v="576000"/>
    <x v="5"/>
    <x v="135"/>
    <s v="High Discount"/>
    <s v="Ok"/>
  </r>
  <r>
    <s v="ORD7071"/>
    <s v="Webcam"/>
    <n v="233"/>
    <n v="15000"/>
    <n v="500"/>
    <s v="West"/>
    <d v="2159-07-02T00:00:00"/>
    <n v="3378500"/>
    <n v="116500"/>
    <x v="6"/>
    <x v="135"/>
    <s v="High Discount"/>
    <s v="Ok"/>
  </r>
  <r>
    <s v="ORD7072"/>
    <s v="Speaker"/>
    <n v="356"/>
    <n v="45000"/>
    <n v="200"/>
    <s v="North"/>
    <d v="2159-07-09T00:00:00"/>
    <n v="15948800"/>
    <n v="71200"/>
    <x v="6"/>
    <x v="135"/>
    <s v="Normal"/>
    <s v="Ok"/>
  </r>
  <r>
    <s v="ORD7073"/>
    <s v="Mouse"/>
    <n v="311"/>
    <n v="800"/>
    <n v="100"/>
    <s v="North"/>
    <d v="2159-07-16T00:00:00"/>
    <n v="217700"/>
    <n v="31100"/>
    <x v="6"/>
    <x v="135"/>
    <s v="Normal"/>
    <s v="Ok"/>
  </r>
  <r>
    <s v="ORD7074"/>
    <s v="Mouse"/>
    <n v="359"/>
    <n v="5500"/>
    <n v="400"/>
    <s v="North"/>
    <d v="2159-07-23T00:00:00"/>
    <n v="1830900"/>
    <n v="143600"/>
    <x v="6"/>
    <x v="135"/>
    <s v="High Discount"/>
    <s v="Ok"/>
  </r>
  <r>
    <s v="ORD7075"/>
    <s v="Keyboard"/>
    <n v="393"/>
    <n v="15000"/>
    <n v="3000"/>
    <s v="South"/>
    <d v="2159-07-30T00:00:00"/>
    <n v="4716000"/>
    <n v="1179000"/>
    <x v="6"/>
    <x v="135"/>
    <s v="High Discount"/>
    <s v="Ok"/>
  </r>
  <r>
    <s v="ORD7076"/>
    <s v="Laptop"/>
    <n v="473"/>
    <n v="12000"/>
    <n v="300"/>
    <s v="North"/>
    <d v="2159-08-06T00:00:00"/>
    <n v="5534100"/>
    <n v="141900"/>
    <x v="7"/>
    <x v="135"/>
    <s v="Normal"/>
    <s v="Ok"/>
  </r>
  <r>
    <s v="ORD7077"/>
    <s v="Webcam"/>
    <n v="563"/>
    <n v="45000"/>
    <n v="500"/>
    <s v="South"/>
    <d v="2159-08-13T00:00:00"/>
    <n v="25053500"/>
    <n v="281500"/>
    <x v="7"/>
    <x v="135"/>
    <s v="Normal"/>
    <s v="Ok"/>
  </r>
  <r>
    <s v="ORD7078"/>
    <s v="Webcam"/>
    <n v="573"/>
    <n v="800"/>
    <n v="500"/>
    <s v="East"/>
    <d v="2159-08-20T00:00:00"/>
    <n v="171900"/>
    <n v="286500"/>
    <x v="7"/>
    <x v="135"/>
    <s v="Normal"/>
    <s v="Ok"/>
  </r>
  <r>
    <s v="ORD7079"/>
    <s v="Webcam"/>
    <n v="310"/>
    <n v="12000"/>
    <n v="400"/>
    <s v="East"/>
    <d v="2159-08-27T00:00:00"/>
    <n v="3596000"/>
    <n v="124000"/>
    <x v="7"/>
    <x v="135"/>
    <s v="High Discount"/>
    <s v="Ok"/>
  </r>
  <r>
    <s v="ORD7080"/>
    <s v="Speaker"/>
    <n v="411"/>
    <n v="22000"/>
    <n v="200"/>
    <s v="East"/>
    <d v="2159-09-03T00:00:00"/>
    <n v="8959800"/>
    <n v="82200"/>
    <x v="8"/>
    <x v="135"/>
    <s v="Normal"/>
    <s v="Ok"/>
  </r>
  <r>
    <s v="ORD7081"/>
    <s v="Hard Disk"/>
    <n v="218"/>
    <n v="12000"/>
    <n v="200"/>
    <s v="East"/>
    <d v="2159-09-10T00:00:00"/>
    <n v="2572400"/>
    <n v="43600"/>
    <x v="8"/>
    <x v="135"/>
    <s v="Normal"/>
    <s v="Ok"/>
  </r>
  <r>
    <s v="ORD7082"/>
    <s v="Tablet"/>
    <n v="249"/>
    <n v="800"/>
    <n v="2000"/>
    <s v="East"/>
    <d v="2159-09-17T00:00:00"/>
    <n v="0"/>
    <n v="498000"/>
    <x v="8"/>
    <x v="135"/>
    <s v="High Discount"/>
    <s v="Zero Sales"/>
  </r>
  <r>
    <s v="ORD7083"/>
    <s v="Laptop"/>
    <n v="434"/>
    <n v="1200"/>
    <n v="3000"/>
    <s v="North"/>
    <d v="2159-09-24T00:00:00"/>
    <n v="0"/>
    <n v="1302000"/>
    <x v="8"/>
    <x v="135"/>
    <s v="High Discount"/>
    <s v="Zero Sales"/>
  </r>
  <r>
    <s v="ORD7084"/>
    <s v="Speaker"/>
    <n v="361"/>
    <n v="18000"/>
    <n v="300"/>
    <s v="North"/>
    <d v="2159-10-01T00:00:00"/>
    <n v="6389700"/>
    <n v="108300"/>
    <x v="9"/>
    <x v="135"/>
    <s v="Normal"/>
    <s v="Ok"/>
  </r>
  <r>
    <s v="ORD7085"/>
    <s v="Printer"/>
    <n v="361"/>
    <n v="18000"/>
    <n v="100"/>
    <s v="North"/>
    <d v="2159-10-08T00:00:00"/>
    <n v="6461900"/>
    <n v="36100"/>
    <x v="9"/>
    <x v="135"/>
    <s v="Normal"/>
    <s v="Ok"/>
  </r>
  <r>
    <s v="ORD7086"/>
    <s v="Keyboard"/>
    <n v="444"/>
    <n v="22000"/>
    <n v="500"/>
    <s v="East"/>
    <d v="2159-10-15T00:00:00"/>
    <n v="9546000"/>
    <n v="222000"/>
    <x v="9"/>
    <x v="135"/>
    <s v="High Discount"/>
    <s v="Ok"/>
  </r>
  <r>
    <s v="ORD7087"/>
    <s v="Hard Disk"/>
    <n v="400"/>
    <n v="800"/>
    <n v="1500"/>
    <s v="East"/>
    <d v="2159-10-22T00:00:00"/>
    <n v="0"/>
    <n v="600000"/>
    <x v="9"/>
    <x v="135"/>
    <s v="High Discount"/>
    <s v="Zero Sales"/>
  </r>
  <r>
    <s v="ORD7088"/>
    <s v="Printer"/>
    <n v="77"/>
    <n v="45000"/>
    <n v="200"/>
    <s v="South"/>
    <d v="2159-10-29T00:00:00"/>
    <n v="3449600"/>
    <n v="15400"/>
    <x v="9"/>
    <x v="135"/>
    <s v="High Discount"/>
    <s v="Ok"/>
  </r>
  <r>
    <s v="ORD7089"/>
    <s v="Hard Disk"/>
    <n v="182"/>
    <n v="15000"/>
    <n v="400"/>
    <s v="West"/>
    <d v="2159-11-05T00:00:00"/>
    <n v="2657200"/>
    <n v="72800"/>
    <x v="10"/>
    <x v="135"/>
    <s v="High Discount"/>
    <s v="Ok"/>
  </r>
  <r>
    <s v="ORD7090"/>
    <s v="Monitor"/>
    <n v="429"/>
    <n v="6000"/>
    <n v="200"/>
    <s v="North"/>
    <d v="2159-11-12T00:00:00"/>
    <n v="2488200"/>
    <n v="85800"/>
    <x v="10"/>
    <x v="135"/>
    <s v="Normal"/>
    <s v="Ok"/>
  </r>
  <r>
    <s v="ORD7091"/>
    <s v="Webcam"/>
    <n v="577"/>
    <n v="15000"/>
    <n v="400"/>
    <s v="West"/>
    <d v="2159-11-19T00:00:00"/>
    <n v="8424200"/>
    <n v="230800"/>
    <x v="10"/>
    <x v="135"/>
    <s v="Normal"/>
    <s v="Ok"/>
  </r>
  <r>
    <s v="ORD7092"/>
    <s v="Hard Disk"/>
    <n v="336"/>
    <n v="22000"/>
    <n v="1500"/>
    <s v="East"/>
    <d v="2159-11-26T00:00:00"/>
    <n v="6888000"/>
    <n v="504000"/>
    <x v="10"/>
    <x v="135"/>
    <s v="High Discount"/>
    <s v="Ok"/>
  </r>
  <r>
    <s v="ORD7093"/>
    <s v="Mobile"/>
    <n v="333"/>
    <n v="800"/>
    <n v="3000"/>
    <s v="East"/>
    <d v="2159-12-03T00:00:00"/>
    <n v="0"/>
    <n v="999000"/>
    <x v="11"/>
    <x v="135"/>
    <s v="High Discount"/>
    <s v="Zero Sales"/>
  </r>
  <r>
    <s v="ORD7094"/>
    <s v="Webcam"/>
    <n v="276"/>
    <n v="12000"/>
    <n v="100"/>
    <s v="East"/>
    <d v="2159-12-10T00:00:00"/>
    <n v="3284400"/>
    <n v="27600"/>
    <x v="11"/>
    <x v="135"/>
    <s v="Normal"/>
    <s v="Ok"/>
  </r>
  <r>
    <s v="ORD7095"/>
    <s v="Webcam"/>
    <n v="476"/>
    <n v="1200"/>
    <n v="1500"/>
    <s v="West"/>
    <d v="2159-12-17T00:00:00"/>
    <n v="0"/>
    <n v="714000"/>
    <x v="11"/>
    <x v="135"/>
    <s v="High Discount"/>
    <s v="Zero Sales"/>
  </r>
  <r>
    <s v="ORD7096"/>
    <s v="Keyboard"/>
    <n v="76"/>
    <n v="22000"/>
    <n v="1500"/>
    <s v="South"/>
    <d v="2159-12-24T00:00:00"/>
    <n v="1558000"/>
    <n v="114000"/>
    <x v="11"/>
    <x v="135"/>
    <s v="High Discount"/>
    <s v="Ok"/>
  </r>
  <r>
    <s v="ORD7097"/>
    <s v="Laptop"/>
    <n v="381"/>
    <n v="1200"/>
    <n v="400"/>
    <s v="East"/>
    <d v="2159-12-31T00:00:00"/>
    <n v="304800"/>
    <n v="152400"/>
    <x v="11"/>
    <x v="135"/>
    <s v="High Discount"/>
    <s v="Ok"/>
  </r>
  <r>
    <s v="ORD7098"/>
    <s v="Printer"/>
    <n v="166"/>
    <n v="800"/>
    <n v="2000"/>
    <s v="South"/>
    <d v="2160-01-07T00:00:00"/>
    <n v="0"/>
    <n v="332000"/>
    <x v="0"/>
    <x v="136"/>
    <s v="High Discount"/>
    <s v="Zero Sales"/>
  </r>
  <r>
    <s v="ORD7099"/>
    <s v="Hard Disk"/>
    <n v="138"/>
    <n v="6000"/>
    <n v="500"/>
    <s v="South"/>
    <d v="2160-01-14T00:00:00"/>
    <n v="759000"/>
    <n v="69000"/>
    <x v="0"/>
    <x v="136"/>
    <s v="High Discount"/>
    <s v="Ok"/>
  </r>
  <r>
    <s v="ORD7100"/>
    <s v="Hard Disk"/>
    <n v="171"/>
    <n v="800"/>
    <n v="100"/>
    <s v="North"/>
    <d v="2160-01-21T00:00:00"/>
    <n v="119700"/>
    <n v="17100"/>
    <x v="0"/>
    <x v="136"/>
    <s v="Normal"/>
    <s v="Ok"/>
  </r>
  <r>
    <s v="ORD7101"/>
    <s v="Monitor"/>
    <n v="82"/>
    <n v="4500"/>
    <n v="300"/>
    <s v="West"/>
    <d v="2160-01-28T00:00:00"/>
    <n v="344400"/>
    <n v="24600"/>
    <x v="0"/>
    <x v="136"/>
    <s v="High Discount"/>
    <s v="Ok"/>
  </r>
  <r>
    <s v="ORD7102"/>
    <s v="Webcam"/>
    <n v="447"/>
    <n v="5500"/>
    <n v="200"/>
    <s v="East"/>
    <d v="2160-02-04T00:00:00"/>
    <n v="2369100"/>
    <n v="89400"/>
    <x v="1"/>
    <x v="136"/>
    <s v="Normal"/>
    <s v="Ok"/>
  </r>
  <r>
    <s v="ORD7103"/>
    <s v="Mouse"/>
    <n v="574"/>
    <n v="5500"/>
    <n v="100"/>
    <s v="South"/>
    <d v="2160-02-11T00:00:00"/>
    <n v="3099600"/>
    <n v="57400"/>
    <x v="1"/>
    <x v="136"/>
    <s v="Normal"/>
    <s v="Ok"/>
  </r>
  <r>
    <s v="ORD7104"/>
    <s v="Tablet"/>
    <n v="73"/>
    <n v="5500"/>
    <n v="300"/>
    <s v="West"/>
    <d v="2160-02-18T00:00:00"/>
    <n v="379600"/>
    <n v="21900"/>
    <x v="1"/>
    <x v="136"/>
    <s v="High Discount"/>
    <s v="Ok"/>
  </r>
  <r>
    <s v="ORD7105"/>
    <s v="Mouse"/>
    <n v="374"/>
    <n v="5500"/>
    <n v="1500"/>
    <s v="West"/>
    <d v="2160-02-25T00:00:00"/>
    <n v="1496000"/>
    <n v="561000"/>
    <x v="1"/>
    <x v="136"/>
    <s v="High Discount"/>
    <s v="Ok"/>
  </r>
  <r>
    <s v="ORD7106"/>
    <s v="Hard Disk"/>
    <n v="83"/>
    <n v="12000"/>
    <n v="400"/>
    <s v="East"/>
    <d v="2160-03-03T00:00:00"/>
    <n v="962800"/>
    <n v="33200"/>
    <x v="2"/>
    <x v="136"/>
    <s v="High Discount"/>
    <s v="Ok"/>
  </r>
  <r>
    <s v="ORD7107"/>
    <s v="Mouse"/>
    <n v="296"/>
    <n v="18000"/>
    <n v="1000"/>
    <s v="North"/>
    <d v="2160-03-10T00:00:00"/>
    <n v="5032000"/>
    <n v="296000"/>
    <x v="2"/>
    <x v="136"/>
    <s v="High Discount"/>
    <s v="Ok"/>
  </r>
  <r>
    <s v="ORD7108"/>
    <s v="Keyboard"/>
    <n v="68"/>
    <n v="4500"/>
    <n v="400"/>
    <s v="North"/>
    <d v="2160-03-17T00:00:00"/>
    <n v="278800"/>
    <n v="27200"/>
    <x v="2"/>
    <x v="136"/>
    <s v="High Discount"/>
    <s v="Ok"/>
  </r>
  <r>
    <s v="ORD7109"/>
    <s v="Mobile"/>
    <n v="79"/>
    <n v="22000"/>
    <n v="400"/>
    <s v="South"/>
    <d v="2160-03-24T00:00:00"/>
    <n v="1706400"/>
    <n v="31600"/>
    <x v="2"/>
    <x v="136"/>
    <s v="High Discount"/>
    <s v="Ok"/>
  </r>
  <r>
    <s v="ORD7110"/>
    <s v="Hard Disk"/>
    <n v="98"/>
    <n v="15000"/>
    <n v="100"/>
    <s v="North"/>
    <d v="2160-03-31T00:00:00"/>
    <n v="1460200"/>
    <n v="9800"/>
    <x v="2"/>
    <x v="136"/>
    <s v="High Discount"/>
    <s v="Ok"/>
  </r>
  <r>
    <s v="ORD7111"/>
    <s v="Hard Disk"/>
    <n v="229"/>
    <n v="12000"/>
    <n v="100"/>
    <s v="North"/>
    <d v="2160-04-07T00:00:00"/>
    <n v="2725100"/>
    <n v="22900"/>
    <x v="3"/>
    <x v="136"/>
    <s v="Normal"/>
    <s v="Ok"/>
  </r>
  <r>
    <s v="ORD7112"/>
    <s v="Mobile"/>
    <n v="419"/>
    <n v="45000"/>
    <n v="100"/>
    <s v="North"/>
    <d v="2160-04-14T00:00:00"/>
    <n v="18813100"/>
    <n v="41900"/>
    <x v="3"/>
    <x v="136"/>
    <s v="Normal"/>
    <s v="Ok"/>
  </r>
  <r>
    <s v="ORD7113"/>
    <s v="Printer"/>
    <n v="444"/>
    <n v="6000"/>
    <n v="1500"/>
    <s v="West"/>
    <d v="2160-04-21T00:00:00"/>
    <n v="1998000"/>
    <n v="666000"/>
    <x v="3"/>
    <x v="136"/>
    <s v="High Discount"/>
    <s v="Ok"/>
  </r>
  <r>
    <s v="ORD7114"/>
    <s v="Mobile"/>
    <n v="545"/>
    <n v="12000"/>
    <n v="400"/>
    <s v="East"/>
    <d v="2160-04-28T00:00:00"/>
    <n v="6322000"/>
    <n v="218000"/>
    <x v="3"/>
    <x v="136"/>
    <s v="Normal"/>
    <s v="Ok"/>
  </r>
  <r>
    <s v="ORD7115"/>
    <s v="Mouse"/>
    <n v="480"/>
    <n v="800"/>
    <n v="100"/>
    <s v="West"/>
    <d v="2160-05-05T00:00:00"/>
    <n v="336000"/>
    <n v="48000"/>
    <x v="4"/>
    <x v="136"/>
    <s v="Normal"/>
    <s v="Ok"/>
  </r>
  <r>
    <s v="ORD7116"/>
    <s v="Keyboard"/>
    <n v="256"/>
    <n v="15000"/>
    <n v="1000"/>
    <s v="West"/>
    <d v="2160-05-12T00:00:00"/>
    <n v="3584000"/>
    <n v="256000"/>
    <x v="4"/>
    <x v="136"/>
    <s v="High Discount"/>
    <s v="Ok"/>
  </r>
  <r>
    <s v="ORD7117"/>
    <s v="Monitor"/>
    <n v="84"/>
    <n v="6000"/>
    <n v="3000"/>
    <s v="East"/>
    <d v="2160-05-19T00:00:00"/>
    <n v="252000"/>
    <n v="252000"/>
    <x v="4"/>
    <x v="136"/>
    <s v="High Discount"/>
    <s v="Ok"/>
  </r>
  <r>
    <s v="ORD7118"/>
    <s v="Printer"/>
    <n v="462"/>
    <n v="5500"/>
    <n v="300"/>
    <s v="West"/>
    <d v="2160-05-26T00:00:00"/>
    <n v="2402400"/>
    <n v="138600"/>
    <x v="4"/>
    <x v="136"/>
    <s v="Normal"/>
    <s v="Ok"/>
  </r>
  <r>
    <s v="ORD7119"/>
    <s v="Speaker"/>
    <n v="413"/>
    <n v="18000"/>
    <n v="1000"/>
    <s v="South"/>
    <d v="2160-06-02T00:00:00"/>
    <n v="7021000"/>
    <n v="413000"/>
    <x v="5"/>
    <x v="136"/>
    <s v="High Discount"/>
    <s v="Ok"/>
  </r>
  <r>
    <s v="ORD7120"/>
    <s v="Monitor"/>
    <n v="359"/>
    <n v="4500"/>
    <n v="2000"/>
    <s v="South"/>
    <d v="2160-06-09T00:00:00"/>
    <n v="897500"/>
    <n v="718000"/>
    <x v="5"/>
    <x v="136"/>
    <s v="High Discount"/>
    <s v="Ok"/>
  </r>
  <r>
    <s v="ORD7121"/>
    <s v="Laptop"/>
    <n v="328"/>
    <n v="5500"/>
    <n v="400"/>
    <s v="West"/>
    <d v="2160-06-16T00:00:00"/>
    <n v="1672800"/>
    <n v="131200"/>
    <x v="5"/>
    <x v="136"/>
    <s v="High Discount"/>
    <s v="Ok"/>
  </r>
  <r>
    <s v="ORD7122"/>
    <s v="Laptop"/>
    <n v="201"/>
    <n v="22000"/>
    <n v="400"/>
    <s v="North"/>
    <d v="2160-06-23T00:00:00"/>
    <n v="4341600"/>
    <n v="80400"/>
    <x v="5"/>
    <x v="136"/>
    <s v="High Discount"/>
    <s v="Ok"/>
  </r>
  <r>
    <s v="ORD7123"/>
    <s v="Laptop"/>
    <n v="276"/>
    <n v="45000"/>
    <n v="1000"/>
    <s v="West"/>
    <d v="2160-06-30T00:00:00"/>
    <n v="12144000"/>
    <n v="276000"/>
    <x v="5"/>
    <x v="136"/>
    <s v="High Discount"/>
    <s v="Ok"/>
  </r>
  <r>
    <s v="ORD7124"/>
    <s v="Laptop"/>
    <n v="292"/>
    <n v="18000"/>
    <n v="400"/>
    <s v="North"/>
    <d v="2160-07-07T00:00:00"/>
    <n v="5139200"/>
    <n v="116800"/>
    <x v="6"/>
    <x v="136"/>
    <s v="High Discount"/>
    <s v="Ok"/>
  </r>
  <r>
    <s v="ORD7125"/>
    <s v="Keyboard"/>
    <n v="59"/>
    <n v="6000"/>
    <n v="400"/>
    <s v="West"/>
    <d v="2160-07-14T00:00:00"/>
    <n v="330400"/>
    <n v="23600"/>
    <x v="6"/>
    <x v="136"/>
    <s v="High Discount"/>
    <s v="Ok"/>
  </r>
  <r>
    <s v="ORD7126"/>
    <s v="Monitor"/>
    <n v="441"/>
    <n v="5500"/>
    <n v="200"/>
    <s v="South"/>
    <d v="2160-07-21T00:00:00"/>
    <n v="2337300"/>
    <n v="88200"/>
    <x v="6"/>
    <x v="136"/>
    <s v="Normal"/>
    <s v="Ok"/>
  </r>
  <r>
    <s v="ORD7127"/>
    <s v="Webcam"/>
    <n v="97"/>
    <n v="800"/>
    <n v="300"/>
    <s v="North"/>
    <d v="2160-07-28T00:00:00"/>
    <n v="48500"/>
    <n v="29100"/>
    <x v="6"/>
    <x v="136"/>
    <s v="High Discount"/>
    <s v="Ok"/>
  </r>
  <r>
    <s v="ORD7128"/>
    <s v="Tablet"/>
    <n v="253"/>
    <n v="45000"/>
    <n v="100"/>
    <s v="South"/>
    <d v="2160-08-04T00:00:00"/>
    <n v="11359700"/>
    <n v="25300"/>
    <x v="7"/>
    <x v="136"/>
    <s v="Normal"/>
    <s v="Ok"/>
  </r>
  <r>
    <s v="ORD7129"/>
    <s v="Printer"/>
    <n v="206"/>
    <n v="4500"/>
    <n v="1000"/>
    <s v="West"/>
    <d v="2160-08-11T00:00:00"/>
    <n v="721000"/>
    <n v="206000"/>
    <x v="7"/>
    <x v="136"/>
    <s v="High Discount"/>
    <s v="Ok"/>
  </r>
  <r>
    <s v="ORD7130"/>
    <s v="Speaker"/>
    <n v="75"/>
    <n v="15000"/>
    <n v="1500"/>
    <s v="East"/>
    <d v="2160-08-18T00:00:00"/>
    <n v="1012500"/>
    <n v="112500"/>
    <x v="7"/>
    <x v="136"/>
    <s v="High Discount"/>
    <s v="Ok"/>
  </r>
  <r>
    <s v="ORD7131"/>
    <s v="Mouse"/>
    <n v="470"/>
    <n v="5500"/>
    <n v="3000"/>
    <s v="North"/>
    <d v="2160-08-25T00:00:00"/>
    <n v="1175000"/>
    <n v="1410000"/>
    <x v="7"/>
    <x v="136"/>
    <s v="High Discount"/>
    <s v="Ok"/>
  </r>
  <r>
    <s v="ORD7132"/>
    <s v="Hard Disk"/>
    <n v="313"/>
    <n v="22000"/>
    <n v="1500"/>
    <s v="North"/>
    <d v="2160-09-01T00:00:00"/>
    <n v="6416500"/>
    <n v="469500"/>
    <x v="8"/>
    <x v="136"/>
    <s v="High Discount"/>
    <s v="Ok"/>
  </r>
  <r>
    <s v="ORD7133"/>
    <s v="Laptop"/>
    <n v="578"/>
    <n v="15000"/>
    <n v="300"/>
    <s v="West"/>
    <d v="2160-09-08T00:00:00"/>
    <n v="8496600"/>
    <n v="173400"/>
    <x v="8"/>
    <x v="136"/>
    <s v="Normal"/>
    <s v="Ok"/>
  </r>
  <r>
    <s v="ORD7134"/>
    <s v="Speaker"/>
    <n v="519"/>
    <n v="800"/>
    <n v="2000"/>
    <s v="West"/>
    <d v="2160-09-15T00:00:00"/>
    <n v="0"/>
    <n v="1038000"/>
    <x v="8"/>
    <x v="136"/>
    <s v="High Discount"/>
    <s v="Zero Sales"/>
  </r>
  <r>
    <s v="ORD7135"/>
    <s v="Hard Disk"/>
    <n v="303"/>
    <n v="22000"/>
    <n v="1000"/>
    <s v="North"/>
    <d v="2160-09-22T00:00:00"/>
    <n v="6363000"/>
    <n v="303000"/>
    <x v="8"/>
    <x v="136"/>
    <s v="High Discount"/>
    <s v="Ok"/>
  </r>
  <r>
    <s v="ORD7136"/>
    <s v="Tablet"/>
    <n v="595"/>
    <n v="6000"/>
    <n v="1500"/>
    <s v="East"/>
    <d v="2160-09-29T00:00:00"/>
    <n v="2677500"/>
    <n v="892500"/>
    <x v="8"/>
    <x v="136"/>
    <s v="High Discount"/>
    <s v="Ok"/>
  </r>
  <r>
    <s v="ORD7137"/>
    <s v="Speaker"/>
    <n v="196"/>
    <n v="45000"/>
    <n v="2000"/>
    <s v="West"/>
    <d v="2160-10-06T00:00:00"/>
    <n v="8428000"/>
    <n v="392000"/>
    <x v="9"/>
    <x v="136"/>
    <s v="High Discount"/>
    <s v="Ok"/>
  </r>
  <r>
    <s v="ORD7138"/>
    <s v="Monitor"/>
    <n v="375"/>
    <n v="1200"/>
    <n v="200"/>
    <s v="West"/>
    <d v="2160-10-13T00:00:00"/>
    <n v="375000"/>
    <n v="75000"/>
    <x v="9"/>
    <x v="136"/>
    <s v="Normal"/>
    <s v="Ok"/>
  </r>
  <r>
    <s v="ORD7139"/>
    <s v="Speaker"/>
    <n v="387"/>
    <n v="6000"/>
    <n v="3000"/>
    <s v="West"/>
    <d v="2160-10-20T00:00:00"/>
    <n v="1161000"/>
    <n v="1161000"/>
    <x v="9"/>
    <x v="136"/>
    <s v="High Discount"/>
    <s v="Ok"/>
  </r>
  <r>
    <s v="ORD7140"/>
    <s v="Laptop"/>
    <n v="167"/>
    <n v="22000"/>
    <n v="400"/>
    <s v="East"/>
    <d v="2160-10-27T00:00:00"/>
    <n v="3607200"/>
    <n v="66800"/>
    <x v="9"/>
    <x v="136"/>
    <s v="High Discount"/>
    <s v="Ok"/>
  </r>
  <r>
    <s v="ORD7141"/>
    <s v="Tablet"/>
    <n v="214"/>
    <n v="5500"/>
    <n v="1500"/>
    <s v="North"/>
    <d v="2160-11-03T00:00:00"/>
    <n v="856000"/>
    <n v="321000"/>
    <x v="10"/>
    <x v="136"/>
    <s v="High Discount"/>
    <s v="Ok"/>
  </r>
  <r>
    <s v="ORD7142"/>
    <s v="Mouse"/>
    <n v="599"/>
    <n v="800"/>
    <n v="1000"/>
    <s v="South"/>
    <d v="2160-11-10T00:00:00"/>
    <n v="0"/>
    <n v="599000"/>
    <x v="10"/>
    <x v="136"/>
    <s v="High Discount"/>
    <s v="Zero Sales"/>
  </r>
  <r>
    <s v="ORD7143"/>
    <s v="Webcam"/>
    <n v="247"/>
    <n v="5500"/>
    <n v="3000"/>
    <s v="West"/>
    <d v="2160-11-17T00:00:00"/>
    <n v="617500"/>
    <n v="741000"/>
    <x v="10"/>
    <x v="136"/>
    <s v="High Discount"/>
    <s v="Ok"/>
  </r>
  <r>
    <s v="ORD7144"/>
    <s v="Mobile"/>
    <n v="423"/>
    <n v="18000"/>
    <n v="400"/>
    <s v="East"/>
    <d v="2160-11-24T00:00:00"/>
    <n v="7444800"/>
    <n v="169200"/>
    <x v="10"/>
    <x v="136"/>
    <s v="Normal"/>
    <s v="Ok"/>
  </r>
  <r>
    <s v="ORD7145"/>
    <s v="Laptop"/>
    <n v="178"/>
    <n v="4500"/>
    <n v="100"/>
    <s v="North"/>
    <d v="2160-12-01T00:00:00"/>
    <n v="783200"/>
    <n v="17800"/>
    <x v="11"/>
    <x v="136"/>
    <s v="Normal"/>
    <s v="Ok"/>
  </r>
  <r>
    <s v="ORD7146"/>
    <s v="Hard Disk"/>
    <n v="463"/>
    <n v="18000"/>
    <n v="200"/>
    <s v="North"/>
    <d v="2160-12-08T00:00:00"/>
    <n v="8241400"/>
    <n v="92600"/>
    <x v="11"/>
    <x v="136"/>
    <s v="Normal"/>
    <s v="Ok"/>
  </r>
  <r>
    <s v="ORD7147"/>
    <s v="Tablet"/>
    <n v="429"/>
    <n v="1200"/>
    <n v="2000"/>
    <s v="East"/>
    <d v="2160-12-15T00:00:00"/>
    <n v="0"/>
    <n v="858000"/>
    <x v="11"/>
    <x v="136"/>
    <s v="High Discount"/>
    <s v="Zero Sales"/>
  </r>
  <r>
    <s v="ORD7148"/>
    <s v="Monitor"/>
    <n v="50"/>
    <n v="22000"/>
    <n v="200"/>
    <s v="West"/>
    <d v="2160-12-22T00:00:00"/>
    <n v="1090000"/>
    <n v="10000"/>
    <x v="11"/>
    <x v="136"/>
    <s v="High Discount"/>
    <s v="Ok"/>
  </r>
  <r>
    <s v="ORD7149"/>
    <s v="Keyboard"/>
    <n v="216"/>
    <n v="5500"/>
    <n v="400"/>
    <s v="South"/>
    <d v="2160-12-29T00:00:00"/>
    <n v="1101600"/>
    <n v="86400"/>
    <x v="11"/>
    <x v="136"/>
    <s v="High Discount"/>
    <s v="Ok"/>
  </r>
  <r>
    <s v="ORD7150"/>
    <s v="Tablet"/>
    <n v="65"/>
    <n v="4500"/>
    <n v="1000"/>
    <s v="West"/>
    <d v="2161-01-05T00:00:00"/>
    <n v="227500"/>
    <n v="65000"/>
    <x v="0"/>
    <x v="137"/>
    <s v="High Discount"/>
    <s v="Ok"/>
  </r>
  <r>
    <s v="ORD7151"/>
    <s v="Hard Disk"/>
    <n v="161"/>
    <n v="4500"/>
    <n v="2000"/>
    <s v="North"/>
    <d v="2161-01-12T00:00:00"/>
    <n v="402500"/>
    <n v="322000"/>
    <x v="0"/>
    <x v="137"/>
    <s v="High Discount"/>
    <s v="Ok"/>
  </r>
  <r>
    <s v="ORD7152"/>
    <s v="Mobile"/>
    <n v="417"/>
    <n v="15000"/>
    <n v="500"/>
    <s v="South"/>
    <d v="2161-01-19T00:00:00"/>
    <n v="6046500"/>
    <n v="208500"/>
    <x v="0"/>
    <x v="137"/>
    <s v="High Discount"/>
    <s v="Ok"/>
  </r>
  <r>
    <s v="ORD7153"/>
    <s v="Mobile"/>
    <n v="151"/>
    <n v="5500"/>
    <n v="1000"/>
    <s v="West"/>
    <d v="2161-01-26T00:00:00"/>
    <n v="679500"/>
    <n v="151000"/>
    <x v="0"/>
    <x v="137"/>
    <s v="High Discount"/>
    <s v="Ok"/>
  </r>
  <r>
    <s v="ORD7154"/>
    <s v="Printer"/>
    <n v="455"/>
    <n v="1200"/>
    <n v="1500"/>
    <s v="South"/>
    <d v="2161-02-02T00:00:00"/>
    <n v="0"/>
    <n v="682500"/>
    <x v="1"/>
    <x v="137"/>
    <s v="High Discount"/>
    <s v="Zero Sales"/>
  </r>
  <r>
    <s v="ORD7155"/>
    <s v="Webcam"/>
    <n v="556"/>
    <n v="4500"/>
    <n v="200"/>
    <s v="East"/>
    <d v="2161-02-09T00:00:00"/>
    <n v="2390800"/>
    <n v="111200"/>
    <x v="1"/>
    <x v="137"/>
    <s v="Normal"/>
    <s v="Ok"/>
  </r>
  <r>
    <s v="ORD7156"/>
    <s v="Hard Disk"/>
    <n v="89"/>
    <n v="15000"/>
    <n v="400"/>
    <s v="West"/>
    <d v="2161-02-16T00:00:00"/>
    <n v="1299400"/>
    <n v="35600"/>
    <x v="1"/>
    <x v="137"/>
    <s v="High Discount"/>
    <s v="Ok"/>
  </r>
  <r>
    <s v="ORD7157"/>
    <s v="Mobile"/>
    <n v="597"/>
    <n v="18000"/>
    <n v="1500"/>
    <s v="North"/>
    <d v="2161-02-23T00:00:00"/>
    <n v="9850500"/>
    <n v="895500"/>
    <x v="1"/>
    <x v="137"/>
    <s v="High Discount"/>
    <s v="Ok"/>
  </r>
  <r>
    <s v="ORD7158"/>
    <s v="Printer"/>
    <n v="430"/>
    <n v="5500"/>
    <n v="3000"/>
    <s v="North"/>
    <d v="2161-03-02T00:00:00"/>
    <n v="1075000"/>
    <n v="1290000"/>
    <x v="2"/>
    <x v="137"/>
    <s v="High Discount"/>
    <s v="Ok"/>
  </r>
  <r>
    <s v="ORD7159"/>
    <s v="Printer"/>
    <n v="565"/>
    <n v="45000"/>
    <n v="300"/>
    <s v="South"/>
    <d v="2161-03-09T00:00:00"/>
    <n v="25255500"/>
    <n v="169500"/>
    <x v="2"/>
    <x v="137"/>
    <s v="Normal"/>
    <s v="Ok"/>
  </r>
  <r>
    <s v="ORD7160"/>
    <s v="Printer"/>
    <n v="546"/>
    <n v="5500"/>
    <n v="5000"/>
    <s v="East"/>
    <d v="2161-03-16T00:00:00"/>
    <n v="273000"/>
    <n v="2730000"/>
    <x v="2"/>
    <x v="137"/>
    <s v="High Discount"/>
    <s v="Ok"/>
  </r>
  <r>
    <s v="ORD7161"/>
    <s v="Tablet"/>
    <n v="330"/>
    <n v="5500"/>
    <n v="500"/>
    <s v="West"/>
    <d v="2161-03-23T00:00:00"/>
    <n v="1650000"/>
    <n v="165000"/>
    <x v="2"/>
    <x v="137"/>
    <s v="High Discount"/>
    <s v="Ok"/>
  </r>
  <r>
    <s v="ORD7162"/>
    <s v="Printer"/>
    <n v="400"/>
    <n v="12000"/>
    <n v="1500"/>
    <s v="East"/>
    <d v="2161-03-30T00:00:00"/>
    <n v="4200000"/>
    <n v="600000"/>
    <x v="2"/>
    <x v="137"/>
    <s v="High Discount"/>
    <s v="Ok"/>
  </r>
  <r>
    <s v="ORD7163"/>
    <s v="Laptop"/>
    <n v="383"/>
    <n v="5500"/>
    <n v="300"/>
    <s v="East"/>
    <d v="2161-04-06T00:00:00"/>
    <n v="1991600"/>
    <n v="114900"/>
    <x v="3"/>
    <x v="137"/>
    <s v="Normal"/>
    <s v="Ok"/>
  </r>
  <r>
    <s v="ORD7164"/>
    <s v="Hard Disk"/>
    <n v="573"/>
    <n v="6000"/>
    <n v="2000"/>
    <s v="South"/>
    <d v="2161-04-13T00:00:00"/>
    <n v="2292000"/>
    <n v="1146000"/>
    <x v="3"/>
    <x v="137"/>
    <s v="High Discount"/>
    <s v="Ok"/>
  </r>
  <r>
    <s v="ORD7165"/>
    <s v="Laptop"/>
    <n v="332"/>
    <n v="800"/>
    <n v="1000"/>
    <s v="South"/>
    <d v="2161-04-20T00:00:00"/>
    <n v="0"/>
    <n v="332000"/>
    <x v="3"/>
    <x v="137"/>
    <s v="High Discount"/>
    <s v="Zero Sales"/>
  </r>
  <r>
    <s v="ORD7166"/>
    <s v="Keyboard"/>
    <n v="368"/>
    <n v="18000"/>
    <n v="2000"/>
    <s v="West"/>
    <d v="2161-04-27T00:00:00"/>
    <n v="5888000"/>
    <n v="736000"/>
    <x v="3"/>
    <x v="137"/>
    <s v="High Discount"/>
    <s v="Ok"/>
  </r>
  <r>
    <s v="ORD7167"/>
    <s v="Mobile"/>
    <n v="463"/>
    <n v="1200"/>
    <n v="400"/>
    <s v="North"/>
    <d v="2161-05-04T00:00:00"/>
    <n v="370400"/>
    <n v="185200"/>
    <x v="4"/>
    <x v="137"/>
    <s v="Normal"/>
    <s v="Ok"/>
  </r>
  <r>
    <s v="ORD7168"/>
    <s v="Webcam"/>
    <n v="63"/>
    <n v="4500"/>
    <n v="1000"/>
    <s v="West"/>
    <d v="2161-05-11T00:00:00"/>
    <n v="220500"/>
    <n v="63000"/>
    <x v="4"/>
    <x v="137"/>
    <s v="High Discount"/>
    <s v="Ok"/>
  </r>
  <r>
    <s v="ORD7169"/>
    <s v="Printer"/>
    <n v="105"/>
    <n v="800"/>
    <n v="3000"/>
    <s v="East"/>
    <d v="2161-05-18T00:00:00"/>
    <n v="0"/>
    <n v="315000"/>
    <x v="4"/>
    <x v="137"/>
    <s v="High Discount"/>
    <s v="Zero Sales"/>
  </r>
  <r>
    <s v="ORD7170"/>
    <s v="Monitor"/>
    <n v="452"/>
    <n v="800"/>
    <n v="2000"/>
    <s v="South"/>
    <d v="2161-05-25T00:00:00"/>
    <n v="0"/>
    <n v="904000"/>
    <x v="4"/>
    <x v="137"/>
    <s v="High Discount"/>
    <s v="Zero Sales"/>
  </r>
  <r>
    <s v="ORD7171"/>
    <s v="Monitor"/>
    <n v="391"/>
    <n v="15000"/>
    <n v="500"/>
    <s v="East"/>
    <d v="2161-06-01T00:00:00"/>
    <n v="5669500"/>
    <n v="195500"/>
    <x v="5"/>
    <x v="137"/>
    <s v="High Discount"/>
    <s v="Ok"/>
  </r>
  <r>
    <s v="ORD7172"/>
    <s v="Mobile"/>
    <n v="248"/>
    <n v="1200"/>
    <n v="1000"/>
    <s v="South"/>
    <d v="2161-06-08T00:00:00"/>
    <n v="49600"/>
    <n v="248000"/>
    <x v="5"/>
    <x v="137"/>
    <s v="High Discount"/>
    <s v="Ok"/>
  </r>
  <r>
    <s v="ORD7173"/>
    <s v="Keyboard"/>
    <n v="341"/>
    <n v="22000"/>
    <n v="2000"/>
    <s v="North"/>
    <d v="2161-06-15T00:00:00"/>
    <n v="6820000"/>
    <n v="682000"/>
    <x v="5"/>
    <x v="137"/>
    <s v="High Discount"/>
    <s v="Ok"/>
  </r>
  <r>
    <s v="ORD7174"/>
    <s v="Monitor"/>
    <n v="490"/>
    <n v="22000"/>
    <n v="500"/>
    <s v="East"/>
    <d v="2161-06-22T00:00:00"/>
    <n v="10535000"/>
    <n v="245000"/>
    <x v="5"/>
    <x v="137"/>
    <s v="High Discount"/>
    <s v="Ok"/>
  </r>
  <r>
    <s v="ORD7175"/>
    <s v="Laptop"/>
    <n v="127"/>
    <n v="1200"/>
    <n v="300"/>
    <s v="South"/>
    <d v="2161-06-29T00:00:00"/>
    <n v="114300"/>
    <n v="38100"/>
    <x v="5"/>
    <x v="137"/>
    <s v="High Discount"/>
    <s v="Ok"/>
  </r>
  <r>
    <s v="ORD7176"/>
    <s v="Speaker"/>
    <n v="161"/>
    <n v="12000"/>
    <n v="3000"/>
    <s v="West"/>
    <d v="2161-07-06T00:00:00"/>
    <n v="1449000"/>
    <n v="483000"/>
    <x v="6"/>
    <x v="137"/>
    <s v="High Discount"/>
    <s v="Ok"/>
  </r>
  <r>
    <s v="ORD7177"/>
    <s v="Tablet"/>
    <n v="584"/>
    <n v="1200"/>
    <n v="3000"/>
    <s v="West"/>
    <d v="2161-07-13T00:00:00"/>
    <n v="0"/>
    <n v="1752000"/>
    <x v="6"/>
    <x v="137"/>
    <s v="High Discount"/>
    <s v="Zero Sales"/>
  </r>
  <r>
    <s v="ORD7178"/>
    <s v="Mouse"/>
    <n v="424"/>
    <n v="4500"/>
    <n v="1000"/>
    <s v="West"/>
    <d v="2161-07-20T00:00:00"/>
    <n v="1484000"/>
    <n v="424000"/>
    <x v="6"/>
    <x v="137"/>
    <s v="High Discount"/>
    <s v="Ok"/>
  </r>
  <r>
    <s v="ORD7179"/>
    <s v="Monitor"/>
    <n v="165"/>
    <n v="1200"/>
    <n v="500"/>
    <s v="East"/>
    <d v="2161-07-27T00:00:00"/>
    <n v="115500"/>
    <n v="82500"/>
    <x v="6"/>
    <x v="137"/>
    <s v="High Discount"/>
    <s v="Ok"/>
  </r>
  <r>
    <s v="ORD7180"/>
    <s v="Webcam"/>
    <n v="191"/>
    <n v="12000"/>
    <n v="200"/>
    <s v="South"/>
    <d v="2161-08-03T00:00:00"/>
    <n v="2253800"/>
    <n v="38200"/>
    <x v="7"/>
    <x v="137"/>
    <s v="High Discount"/>
    <s v="Ok"/>
  </r>
  <r>
    <s v="ORD7181"/>
    <s v="Printer"/>
    <n v="246"/>
    <n v="12000"/>
    <n v="3000"/>
    <s v="South"/>
    <d v="2161-08-10T00:00:00"/>
    <n v="2214000"/>
    <n v="738000"/>
    <x v="7"/>
    <x v="137"/>
    <s v="High Discount"/>
    <s v="Ok"/>
  </r>
  <r>
    <s v="ORD7182"/>
    <s v="Webcam"/>
    <n v="589"/>
    <n v="45000"/>
    <n v="400"/>
    <s v="South"/>
    <d v="2161-08-17T00:00:00"/>
    <n v="26269400"/>
    <n v="235600"/>
    <x v="7"/>
    <x v="137"/>
    <s v="Normal"/>
    <s v="Ok"/>
  </r>
  <r>
    <s v="ORD7183"/>
    <s v="Hard Disk"/>
    <n v="348"/>
    <n v="5500"/>
    <n v="200"/>
    <s v="East"/>
    <d v="2161-08-24T00:00:00"/>
    <n v="1844400"/>
    <n v="69600"/>
    <x v="7"/>
    <x v="137"/>
    <s v="Normal"/>
    <s v="Ok"/>
  </r>
  <r>
    <s v="ORD7184"/>
    <s v="Tablet"/>
    <n v="125"/>
    <n v="12000"/>
    <n v="2000"/>
    <s v="South"/>
    <d v="2161-08-31T00:00:00"/>
    <n v="1250000"/>
    <n v="250000"/>
    <x v="7"/>
    <x v="137"/>
    <s v="High Discount"/>
    <s v="Ok"/>
  </r>
  <r>
    <s v="ORD7185"/>
    <s v="Laptop"/>
    <n v="579"/>
    <n v="12000"/>
    <n v="300"/>
    <s v="North"/>
    <d v="2161-09-07T00:00:00"/>
    <n v="6774300"/>
    <n v="173700"/>
    <x v="8"/>
    <x v="137"/>
    <s v="Normal"/>
    <s v="Ok"/>
  </r>
  <r>
    <s v="ORD7186"/>
    <s v="Keyboard"/>
    <n v="149"/>
    <n v="4500"/>
    <n v="3000"/>
    <s v="East"/>
    <d v="2161-09-14T00:00:00"/>
    <n v="223500"/>
    <n v="447000"/>
    <x v="8"/>
    <x v="137"/>
    <s v="High Discount"/>
    <s v="Ok"/>
  </r>
  <r>
    <s v="ORD7187"/>
    <s v="Tablet"/>
    <n v="528"/>
    <n v="12000"/>
    <n v="300"/>
    <s v="North"/>
    <d v="2161-09-21T00:00:00"/>
    <n v="6177600"/>
    <n v="158400"/>
    <x v="8"/>
    <x v="137"/>
    <s v="Normal"/>
    <s v="Ok"/>
  </r>
  <r>
    <s v="ORD7188"/>
    <s v="Mouse"/>
    <n v="517"/>
    <n v="15000"/>
    <n v="3000"/>
    <s v="North"/>
    <d v="2161-09-28T00:00:00"/>
    <n v="6204000"/>
    <n v="1551000"/>
    <x v="8"/>
    <x v="137"/>
    <s v="High Discount"/>
    <s v="Ok"/>
  </r>
  <r>
    <s v="ORD7189"/>
    <s v="Speaker"/>
    <n v="341"/>
    <n v="45000"/>
    <n v="5000"/>
    <s v="West"/>
    <d v="2161-10-05T00:00:00"/>
    <n v="13640000"/>
    <n v="1705000"/>
    <x v="9"/>
    <x v="137"/>
    <s v="High Discount"/>
    <s v="Ok"/>
  </r>
  <r>
    <s v="ORD7190"/>
    <s v="Monitor"/>
    <n v="174"/>
    <n v="15000"/>
    <n v="400"/>
    <s v="East"/>
    <d v="2161-10-12T00:00:00"/>
    <n v="2540400"/>
    <n v="69600"/>
    <x v="9"/>
    <x v="137"/>
    <s v="High Discount"/>
    <s v="Ok"/>
  </r>
  <r>
    <s v="ORD7191"/>
    <s v="Keyboard"/>
    <n v="568"/>
    <n v="18000"/>
    <n v="100"/>
    <s v="South"/>
    <d v="2161-10-19T00:00:00"/>
    <n v="10167200"/>
    <n v="56800"/>
    <x v="9"/>
    <x v="137"/>
    <s v="Normal"/>
    <s v="Ok"/>
  </r>
  <r>
    <s v="ORD7192"/>
    <s v="Keyboard"/>
    <n v="72"/>
    <n v="6000"/>
    <n v="100"/>
    <s v="North"/>
    <d v="2161-10-26T00:00:00"/>
    <n v="424800"/>
    <n v="7200"/>
    <x v="9"/>
    <x v="137"/>
    <s v="High Discount"/>
    <s v="Ok"/>
  </r>
  <r>
    <s v="ORD7193"/>
    <s v="Monitor"/>
    <n v="211"/>
    <n v="45000"/>
    <n v="1500"/>
    <s v="East"/>
    <d v="2161-11-02T00:00:00"/>
    <n v="9178500"/>
    <n v="316500"/>
    <x v="10"/>
    <x v="137"/>
    <s v="High Discount"/>
    <s v="Ok"/>
  </r>
  <r>
    <s v="ORD7194"/>
    <s v="Monitor"/>
    <n v="555"/>
    <n v="5500"/>
    <n v="3000"/>
    <s v="South"/>
    <d v="2161-11-09T00:00:00"/>
    <n v="1387500"/>
    <n v="1665000"/>
    <x v="10"/>
    <x v="137"/>
    <s v="High Discount"/>
    <s v="Ok"/>
  </r>
  <r>
    <s v="ORD7195"/>
    <s v="Monitor"/>
    <n v="70"/>
    <n v="22000"/>
    <n v="400"/>
    <s v="West"/>
    <d v="2161-11-16T00:00:00"/>
    <n v="1512000"/>
    <n v="28000"/>
    <x v="10"/>
    <x v="137"/>
    <s v="High Discount"/>
    <s v="Ok"/>
  </r>
  <r>
    <s v="ORD7196"/>
    <s v="Monitor"/>
    <n v="513"/>
    <n v="6000"/>
    <n v="2000"/>
    <s v="East"/>
    <d v="2161-11-23T00:00:00"/>
    <n v="2052000"/>
    <n v="1026000"/>
    <x v="10"/>
    <x v="137"/>
    <s v="High Discount"/>
    <s v="Ok"/>
  </r>
  <r>
    <s v="ORD7197"/>
    <s v="Monitor"/>
    <n v="532"/>
    <n v="5500"/>
    <n v="100"/>
    <s v="East"/>
    <d v="2161-11-30T00:00:00"/>
    <n v="2872800"/>
    <n v="53200"/>
    <x v="10"/>
    <x v="137"/>
    <s v="Normal"/>
    <s v="Ok"/>
  </r>
  <r>
    <s v="ORD7198"/>
    <s v="Keyboard"/>
    <n v="551"/>
    <n v="6000"/>
    <n v="1500"/>
    <s v="East"/>
    <d v="2161-12-07T00:00:00"/>
    <n v="2479500"/>
    <n v="826500"/>
    <x v="11"/>
    <x v="137"/>
    <s v="High Discount"/>
    <s v="Ok"/>
  </r>
  <r>
    <s v="ORD7199"/>
    <s v="Mobile"/>
    <n v="358"/>
    <n v="1200"/>
    <n v="200"/>
    <s v="South"/>
    <d v="2161-12-14T00:00:00"/>
    <n v="358000"/>
    <n v="71600"/>
    <x v="11"/>
    <x v="137"/>
    <s v="Normal"/>
    <s v="Ok"/>
  </r>
  <r>
    <s v="ORD7200"/>
    <s v="Mobile"/>
    <n v="252"/>
    <n v="1200"/>
    <n v="300"/>
    <s v="North"/>
    <d v="2161-12-21T00:00:00"/>
    <n v="226800"/>
    <n v="75600"/>
    <x v="11"/>
    <x v="137"/>
    <s v="High Discount"/>
    <s v="Ok"/>
  </r>
  <r>
    <s v="ORD7201"/>
    <s v="Webcam"/>
    <n v="465"/>
    <n v="6000"/>
    <n v="200"/>
    <s v="North"/>
    <d v="2161-12-28T00:00:00"/>
    <n v="2697000"/>
    <n v="93000"/>
    <x v="11"/>
    <x v="137"/>
    <s v="Normal"/>
    <s v="Ok"/>
  </r>
  <r>
    <s v="ORD7202"/>
    <s v="Mobile"/>
    <n v="191"/>
    <n v="5500"/>
    <n v="400"/>
    <s v="East"/>
    <d v="2162-01-04T00:00:00"/>
    <n v="974100"/>
    <n v="76400"/>
    <x v="0"/>
    <x v="138"/>
    <s v="High Discount"/>
    <s v="Ok"/>
  </r>
  <r>
    <s v="ORD7203"/>
    <s v="Mouse"/>
    <n v="156"/>
    <n v="1200"/>
    <n v="500"/>
    <s v="East"/>
    <d v="2162-01-11T00:00:00"/>
    <n v="109200"/>
    <n v="78000"/>
    <x v="0"/>
    <x v="138"/>
    <s v="High Discount"/>
    <s v="Ok"/>
  </r>
  <r>
    <s v="ORD7204"/>
    <s v="Mobile"/>
    <n v="578"/>
    <n v="4500"/>
    <n v="3000"/>
    <s v="South"/>
    <d v="2162-01-18T00:00:00"/>
    <n v="867000"/>
    <n v="1734000"/>
    <x v="0"/>
    <x v="138"/>
    <s v="High Discount"/>
    <s v="Ok"/>
  </r>
  <r>
    <s v="ORD7205"/>
    <s v="Keyboard"/>
    <n v="586"/>
    <n v="45000"/>
    <n v="100"/>
    <s v="West"/>
    <d v="2162-01-25T00:00:00"/>
    <n v="26311400"/>
    <n v="58600"/>
    <x v="0"/>
    <x v="138"/>
    <s v="Normal"/>
    <s v="Ok"/>
  </r>
  <r>
    <s v="ORD7206"/>
    <s v="Monitor"/>
    <n v="340"/>
    <n v="1200"/>
    <n v="100"/>
    <s v="East"/>
    <d v="2162-02-01T00:00:00"/>
    <n v="374000"/>
    <n v="34000"/>
    <x v="1"/>
    <x v="138"/>
    <s v="Normal"/>
    <s v="Ok"/>
  </r>
  <r>
    <s v="ORD7207"/>
    <s v="Printer"/>
    <n v="360"/>
    <n v="22000"/>
    <n v="200"/>
    <s v="East"/>
    <d v="2162-02-08T00:00:00"/>
    <n v="7848000"/>
    <n v="72000"/>
    <x v="1"/>
    <x v="138"/>
    <s v="Normal"/>
    <s v="Ok"/>
  </r>
  <r>
    <s v="ORD7208"/>
    <s v="Printer"/>
    <n v="434"/>
    <n v="22000"/>
    <n v="100"/>
    <s v="West"/>
    <d v="2162-02-15T00:00:00"/>
    <n v="9504600"/>
    <n v="43400"/>
    <x v="1"/>
    <x v="138"/>
    <s v="Normal"/>
    <s v="Ok"/>
  </r>
  <r>
    <s v="ORD7209"/>
    <s v="Mouse"/>
    <n v="102"/>
    <n v="18000"/>
    <n v="200"/>
    <s v="East"/>
    <d v="2162-02-22T00:00:00"/>
    <n v="1815600"/>
    <n v="20400"/>
    <x v="1"/>
    <x v="138"/>
    <s v="High Discount"/>
    <s v="Ok"/>
  </r>
  <r>
    <s v="ORD7210"/>
    <s v="Hard Disk"/>
    <n v="232"/>
    <n v="22000"/>
    <n v="3000"/>
    <s v="North"/>
    <d v="2162-03-01T00:00:00"/>
    <n v="4408000"/>
    <n v="696000"/>
    <x v="2"/>
    <x v="138"/>
    <s v="High Discount"/>
    <s v="Ok"/>
  </r>
  <r>
    <s v="ORD7211"/>
    <s v="Keyboard"/>
    <n v="418"/>
    <n v="15000"/>
    <n v="200"/>
    <s v="East"/>
    <d v="2162-03-08T00:00:00"/>
    <n v="6186400"/>
    <n v="83600"/>
    <x v="2"/>
    <x v="138"/>
    <s v="Normal"/>
    <s v="Ok"/>
  </r>
  <r>
    <s v="ORD7212"/>
    <s v="Laptop"/>
    <n v="62"/>
    <n v="6000"/>
    <n v="5000"/>
    <s v="North"/>
    <d v="2162-03-15T00:00:00"/>
    <n v="62000"/>
    <n v="310000"/>
    <x v="2"/>
    <x v="138"/>
    <s v="High Discount"/>
    <s v="Ok"/>
  </r>
  <r>
    <s v="ORD7213"/>
    <s v="Tablet"/>
    <n v="209"/>
    <n v="6000"/>
    <n v="2000"/>
    <s v="South"/>
    <d v="2162-03-22T00:00:00"/>
    <n v="836000"/>
    <n v="418000"/>
    <x v="2"/>
    <x v="138"/>
    <s v="High Discount"/>
    <s v="Ok"/>
  </r>
  <r>
    <s v="ORD7214"/>
    <s v="Webcam"/>
    <n v="333"/>
    <n v="6000"/>
    <n v="1000"/>
    <s v="South"/>
    <d v="2162-03-29T00:00:00"/>
    <n v="1665000"/>
    <n v="333000"/>
    <x v="2"/>
    <x v="138"/>
    <s v="High Discount"/>
    <s v="Ok"/>
  </r>
  <r>
    <s v="ORD7215"/>
    <s v="Laptop"/>
    <n v="336"/>
    <n v="45000"/>
    <n v="1500"/>
    <s v="North"/>
    <d v="2162-04-05T00:00:00"/>
    <n v="14616000"/>
    <n v="504000"/>
    <x v="3"/>
    <x v="138"/>
    <s v="High Discount"/>
    <s v="Ok"/>
  </r>
  <r>
    <s v="ORD7216"/>
    <s v="Keyboard"/>
    <n v="57"/>
    <n v="15000"/>
    <n v="500"/>
    <s v="North"/>
    <d v="2162-04-12T00:00:00"/>
    <n v="826500"/>
    <n v="28500"/>
    <x v="3"/>
    <x v="138"/>
    <s v="High Discount"/>
    <s v="Ok"/>
  </r>
  <r>
    <s v="ORD7217"/>
    <s v="Mobile"/>
    <n v="121"/>
    <n v="18000"/>
    <n v="2000"/>
    <s v="West"/>
    <d v="2162-04-19T00:00:00"/>
    <n v="1936000"/>
    <n v="242000"/>
    <x v="3"/>
    <x v="138"/>
    <s v="High Discount"/>
    <s v="Ok"/>
  </r>
  <r>
    <s v="ORD7218"/>
    <s v="Monitor"/>
    <n v="147"/>
    <n v="5500"/>
    <n v="1000"/>
    <s v="North"/>
    <d v="2162-04-26T00:00:00"/>
    <n v="661500"/>
    <n v="147000"/>
    <x v="3"/>
    <x v="138"/>
    <s v="High Discount"/>
    <s v="Ok"/>
  </r>
  <r>
    <s v="ORD7219"/>
    <s v="Laptop"/>
    <n v="136"/>
    <n v="12000"/>
    <n v="3000"/>
    <s v="North"/>
    <d v="2162-05-03T00:00:00"/>
    <n v="1224000"/>
    <n v="408000"/>
    <x v="4"/>
    <x v="138"/>
    <s v="High Discount"/>
    <s v="Ok"/>
  </r>
  <r>
    <s v="ORD7220"/>
    <s v="Tablet"/>
    <n v="150"/>
    <n v="1200"/>
    <n v="500"/>
    <s v="East"/>
    <d v="2162-05-10T00:00:00"/>
    <n v="105000"/>
    <n v="75000"/>
    <x v="4"/>
    <x v="138"/>
    <s v="High Discount"/>
    <s v="Ok"/>
  </r>
  <r>
    <s v="ORD7221"/>
    <s v="Hard Disk"/>
    <n v="330"/>
    <n v="45000"/>
    <n v="2000"/>
    <s v="West"/>
    <d v="2162-05-17T00:00:00"/>
    <n v="14190000"/>
    <n v="660000"/>
    <x v="4"/>
    <x v="138"/>
    <s v="High Discount"/>
    <s v="Ok"/>
  </r>
  <r>
    <s v="ORD7222"/>
    <s v="Printer"/>
    <n v="338"/>
    <n v="12000"/>
    <n v="100"/>
    <s v="North"/>
    <d v="2162-05-24T00:00:00"/>
    <n v="4022200"/>
    <n v="33800"/>
    <x v="4"/>
    <x v="138"/>
    <s v="Normal"/>
    <s v="Ok"/>
  </r>
  <r>
    <s v="ORD7223"/>
    <s v="Hard Disk"/>
    <n v="245"/>
    <n v="12000"/>
    <n v="3000"/>
    <s v="North"/>
    <d v="2162-05-31T00:00:00"/>
    <n v="2205000"/>
    <n v="735000"/>
    <x v="4"/>
    <x v="138"/>
    <s v="High Discount"/>
    <s v="Ok"/>
  </r>
  <r>
    <s v="ORD7224"/>
    <s v="Tablet"/>
    <n v="440"/>
    <n v="4500"/>
    <n v="1000"/>
    <s v="North"/>
    <d v="2162-06-07T00:00:00"/>
    <n v="1540000"/>
    <n v="440000"/>
    <x v="5"/>
    <x v="138"/>
    <s v="High Discount"/>
    <s v="Ok"/>
  </r>
  <r>
    <s v="ORD7225"/>
    <s v="Monitor"/>
    <n v="499"/>
    <n v="4500"/>
    <n v="1500"/>
    <s v="East"/>
    <d v="2162-06-14T00:00:00"/>
    <n v="1497000"/>
    <n v="748500"/>
    <x v="5"/>
    <x v="138"/>
    <s v="High Discount"/>
    <s v="Ok"/>
  </r>
  <r>
    <s v="ORD7226"/>
    <s v="Mobile"/>
    <n v="417"/>
    <n v="5500"/>
    <n v="100"/>
    <s v="East"/>
    <d v="2162-06-21T00:00:00"/>
    <n v="2251800"/>
    <n v="41700"/>
    <x v="5"/>
    <x v="138"/>
    <s v="Normal"/>
    <s v="Ok"/>
  </r>
  <r>
    <s v="ORD7227"/>
    <s v="Tablet"/>
    <n v="479"/>
    <n v="45000"/>
    <n v="3000"/>
    <s v="East"/>
    <d v="2162-06-28T00:00:00"/>
    <n v="20118000"/>
    <n v="1437000"/>
    <x v="5"/>
    <x v="138"/>
    <s v="High Discount"/>
    <s v="Ok"/>
  </r>
  <r>
    <s v="ORD7228"/>
    <s v="Webcam"/>
    <n v="145"/>
    <n v="6000"/>
    <n v="2000"/>
    <s v="South"/>
    <d v="2162-07-05T00:00:00"/>
    <n v="580000"/>
    <n v="290000"/>
    <x v="6"/>
    <x v="138"/>
    <s v="High Discount"/>
    <s v="Ok"/>
  </r>
  <r>
    <s v="ORD7229"/>
    <s v="Tablet"/>
    <n v="310"/>
    <n v="12000"/>
    <n v="2000"/>
    <s v="East"/>
    <d v="2162-07-12T00:00:00"/>
    <n v="3100000"/>
    <n v="620000"/>
    <x v="6"/>
    <x v="138"/>
    <s v="High Discount"/>
    <s v="Ok"/>
  </r>
  <r>
    <s v="ORD7230"/>
    <s v="Keyboard"/>
    <n v="561"/>
    <n v="12000"/>
    <n v="1500"/>
    <s v="North"/>
    <d v="2162-07-19T00:00:00"/>
    <n v="5890500"/>
    <n v="841500"/>
    <x v="6"/>
    <x v="138"/>
    <s v="High Discount"/>
    <s v="Ok"/>
  </r>
  <r>
    <s v="ORD7231"/>
    <s v="Mobile"/>
    <n v="170"/>
    <n v="1200"/>
    <n v="5000"/>
    <s v="East"/>
    <d v="2162-07-26T00:00:00"/>
    <n v="0"/>
    <n v="850000"/>
    <x v="6"/>
    <x v="138"/>
    <s v="High Discount"/>
    <s v="Zero Sales"/>
  </r>
  <r>
    <s v="ORD7232"/>
    <s v="Monitor"/>
    <n v="415"/>
    <n v="18000"/>
    <n v="100"/>
    <s v="East"/>
    <d v="2162-08-02T00:00:00"/>
    <n v="7428500"/>
    <n v="41500"/>
    <x v="7"/>
    <x v="138"/>
    <s v="Normal"/>
    <s v="Ok"/>
  </r>
  <r>
    <s v="ORD7233"/>
    <s v="Printer"/>
    <n v="381"/>
    <n v="45000"/>
    <n v="100"/>
    <s v="West"/>
    <d v="2162-08-09T00:00:00"/>
    <n v="17106900"/>
    <n v="38100"/>
    <x v="7"/>
    <x v="138"/>
    <s v="Normal"/>
    <s v="Ok"/>
  </r>
  <r>
    <s v="ORD7234"/>
    <s v="Printer"/>
    <n v="101"/>
    <n v="1200"/>
    <n v="1500"/>
    <s v="North"/>
    <d v="2162-08-16T00:00:00"/>
    <n v="0"/>
    <n v="151500"/>
    <x v="7"/>
    <x v="138"/>
    <s v="High Discount"/>
    <s v="Zero Sales"/>
  </r>
  <r>
    <s v="ORD7235"/>
    <s v="Tablet"/>
    <n v="445"/>
    <n v="15000"/>
    <n v="500"/>
    <s v="East"/>
    <d v="2162-08-23T00:00:00"/>
    <n v="6452500"/>
    <n v="222500"/>
    <x v="7"/>
    <x v="138"/>
    <s v="High Discount"/>
    <s v="Ok"/>
  </r>
  <r>
    <s v="ORD7236"/>
    <s v="Keyboard"/>
    <n v="367"/>
    <n v="5500"/>
    <n v="200"/>
    <s v="South"/>
    <d v="2162-08-30T00:00:00"/>
    <n v="1945100"/>
    <n v="73400"/>
    <x v="7"/>
    <x v="138"/>
    <s v="Normal"/>
    <s v="Ok"/>
  </r>
  <r>
    <s v="ORD7237"/>
    <s v="Laptop"/>
    <n v="326"/>
    <n v="4500"/>
    <n v="400"/>
    <s v="West"/>
    <d v="2162-09-06T00:00:00"/>
    <n v="1336600"/>
    <n v="130400"/>
    <x v="8"/>
    <x v="138"/>
    <s v="High Discount"/>
    <s v="Ok"/>
  </r>
  <r>
    <s v="ORD7238"/>
    <s v="Hard Disk"/>
    <n v="243"/>
    <n v="18000"/>
    <n v="1500"/>
    <s v="East"/>
    <d v="2162-09-13T00:00:00"/>
    <n v="4009500"/>
    <n v="364500"/>
    <x v="8"/>
    <x v="138"/>
    <s v="High Discount"/>
    <s v="Ok"/>
  </r>
  <r>
    <s v="ORD7239"/>
    <s v="Hard Disk"/>
    <n v="70"/>
    <n v="6000"/>
    <n v="1000"/>
    <s v="West"/>
    <d v="2162-09-20T00:00:00"/>
    <n v="350000"/>
    <n v="70000"/>
    <x v="8"/>
    <x v="138"/>
    <s v="High Discount"/>
    <s v="Ok"/>
  </r>
  <r>
    <s v="ORD7240"/>
    <s v="Hard Disk"/>
    <n v="448"/>
    <n v="15000"/>
    <n v="400"/>
    <s v="West"/>
    <d v="2162-09-27T00:00:00"/>
    <n v="6540800"/>
    <n v="179200"/>
    <x v="8"/>
    <x v="138"/>
    <s v="Normal"/>
    <s v="Ok"/>
  </r>
  <r>
    <s v="ORD7241"/>
    <s v="Laptop"/>
    <n v="251"/>
    <n v="18000"/>
    <n v="400"/>
    <s v="South"/>
    <d v="2162-10-04T00:00:00"/>
    <n v="4417600"/>
    <n v="100400"/>
    <x v="9"/>
    <x v="138"/>
    <s v="High Discount"/>
    <s v="Ok"/>
  </r>
  <r>
    <s v="ORD7242"/>
    <s v="Keyboard"/>
    <n v="515"/>
    <n v="1200"/>
    <n v="500"/>
    <s v="South"/>
    <d v="2162-10-11T00:00:00"/>
    <n v="360500"/>
    <n v="257500"/>
    <x v="9"/>
    <x v="138"/>
    <s v="Normal"/>
    <s v="Ok"/>
  </r>
  <r>
    <s v="ORD7243"/>
    <s v="Hard Disk"/>
    <n v="200"/>
    <n v="15000"/>
    <n v="3000"/>
    <s v="South"/>
    <d v="2162-10-18T00:00:00"/>
    <n v="2400000"/>
    <n v="600000"/>
    <x v="9"/>
    <x v="138"/>
    <s v="High Discount"/>
    <s v="Ok"/>
  </r>
  <r>
    <s v="ORD7244"/>
    <s v="Webcam"/>
    <n v="208"/>
    <n v="22000"/>
    <n v="5000"/>
    <s v="North"/>
    <d v="2162-10-25T00:00:00"/>
    <n v="3536000"/>
    <n v="1040000"/>
    <x v="9"/>
    <x v="138"/>
    <s v="High Discount"/>
    <s v="Ok"/>
  </r>
  <r>
    <s v="ORD7245"/>
    <s v="Laptop"/>
    <n v="359"/>
    <n v="18000"/>
    <n v="100"/>
    <s v="West"/>
    <d v="2162-11-01T00:00:00"/>
    <n v="6426100"/>
    <n v="35900"/>
    <x v="10"/>
    <x v="138"/>
    <s v="Normal"/>
    <s v="Ok"/>
  </r>
  <r>
    <s v="ORD7246"/>
    <s v="Laptop"/>
    <n v="553"/>
    <n v="800"/>
    <n v="3000"/>
    <s v="East"/>
    <d v="2162-11-08T00:00:00"/>
    <n v="0"/>
    <n v="1659000"/>
    <x v="10"/>
    <x v="138"/>
    <s v="High Discount"/>
    <s v="Zero Sales"/>
  </r>
  <r>
    <s v="ORD7247"/>
    <s v="Monitor"/>
    <n v="75"/>
    <n v="5500"/>
    <n v="500"/>
    <s v="South"/>
    <d v="2162-11-15T00:00:00"/>
    <n v="375000"/>
    <n v="37500"/>
    <x v="10"/>
    <x v="138"/>
    <s v="High Discount"/>
    <s v="Ok"/>
  </r>
  <r>
    <s v="ORD7248"/>
    <s v="Monitor"/>
    <n v="115"/>
    <n v="800"/>
    <n v="200"/>
    <s v="South"/>
    <d v="2162-11-22T00:00:00"/>
    <n v="69000"/>
    <n v="23000"/>
    <x v="10"/>
    <x v="138"/>
    <s v="High Discount"/>
    <s v="Ok"/>
  </r>
  <r>
    <s v="ORD7249"/>
    <s v="Mobile"/>
    <n v="312"/>
    <n v="12000"/>
    <n v="3000"/>
    <s v="West"/>
    <d v="2162-11-29T00:00:00"/>
    <n v="2808000"/>
    <n v="936000"/>
    <x v="10"/>
    <x v="138"/>
    <s v="High Discount"/>
    <s v="Ok"/>
  </r>
  <r>
    <s v="ORD7250"/>
    <s v="Webcam"/>
    <n v="521"/>
    <n v="45000"/>
    <n v="200"/>
    <s v="West"/>
    <d v="2162-12-06T00:00:00"/>
    <n v="23340800"/>
    <n v="104200"/>
    <x v="11"/>
    <x v="138"/>
    <s v="Normal"/>
    <s v="Ok"/>
  </r>
  <r>
    <s v="ORD7251"/>
    <s v="Webcam"/>
    <n v="216"/>
    <n v="1200"/>
    <n v="3000"/>
    <s v="West"/>
    <d v="2162-12-13T00:00:00"/>
    <n v="0"/>
    <n v="648000"/>
    <x v="11"/>
    <x v="138"/>
    <s v="High Discount"/>
    <s v="Zero Sales"/>
  </r>
  <r>
    <s v="ORD7252"/>
    <s v="Mobile"/>
    <n v="203"/>
    <n v="45000"/>
    <n v="100"/>
    <s v="East"/>
    <d v="2162-12-20T00:00:00"/>
    <n v="9114700"/>
    <n v="20300"/>
    <x v="11"/>
    <x v="138"/>
    <s v="Normal"/>
    <s v="Ok"/>
  </r>
  <r>
    <s v="ORD7253"/>
    <s v="Webcam"/>
    <n v="392"/>
    <n v="6000"/>
    <n v="500"/>
    <s v="North"/>
    <d v="2162-12-27T00:00:00"/>
    <n v="2156000"/>
    <n v="196000"/>
    <x v="11"/>
    <x v="138"/>
    <s v="High Discount"/>
    <s v="Ok"/>
  </r>
  <r>
    <s v="ORD7254"/>
    <s v="Mouse"/>
    <n v="462"/>
    <n v="18000"/>
    <n v="3000"/>
    <s v="North"/>
    <d v="2163-01-03T00:00:00"/>
    <n v="6930000"/>
    <n v="1386000"/>
    <x v="0"/>
    <x v="139"/>
    <s v="High Discount"/>
    <s v="Ok"/>
  </r>
  <r>
    <s v="ORD7255"/>
    <s v="Speaker"/>
    <n v="233"/>
    <n v="4500"/>
    <n v="100"/>
    <s v="South"/>
    <d v="2163-01-10T00:00:00"/>
    <n v="1025200"/>
    <n v="23300"/>
    <x v="0"/>
    <x v="139"/>
    <s v="Normal"/>
    <s v="Ok"/>
  </r>
  <r>
    <s v="ORD7256"/>
    <s v="Hard Disk"/>
    <n v="243"/>
    <n v="4500"/>
    <n v="100"/>
    <s v="North"/>
    <d v="2163-01-17T00:00:00"/>
    <n v="1069200"/>
    <n v="24300"/>
    <x v="0"/>
    <x v="139"/>
    <s v="Normal"/>
    <s v="Ok"/>
  </r>
  <r>
    <s v="ORD7257"/>
    <s v="Monitor"/>
    <n v="51"/>
    <n v="22000"/>
    <n v="5000"/>
    <s v="East"/>
    <d v="2163-01-24T00:00:00"/>
    <n v="867000"/>
    <n v="255000"/>
    <x v="0"/>
    <x v="139"/>
    <s v="High Discount"/>
    <s v="Ok"/>
  </r>
  <r>
    <s v="ORD7258"/>
    <s v="Mobile"/>
    <n v="264"/>
    <n v="800"/>
    <n v="300"/>
    <s v="North"/>
    <d v="2163-01-31T00:00:00"/>
    <n v="132000"/>
    <n v="79200"/>
    <x v="0"/>
    <x v="139"/>
    <s v="High Discount"/>
    <s v="Ok"/>
  </r>
  <r>
    <s v="ORD7259"/>
    <s v="Mobile"/>
    <n v="532"/>
    <n v="4500"/>
    <n v="500"/>
    <s v="East"/>
    <d v="2163-02-07T00:00:00"/>
    <n v="2128000"/>
    <n v="266000"/>
    <x v="1"/>
    <x v="139"/>
    <s v="Normal"/>
    <s v="Ok"/>
  </r>
  <r>
    <s v="ORD7260"/>
    <s v="Webcam"/>
    <n v="81"/>
    <n v="15000"/>
    <n v="1500"/>
    <s v="South"/>
    <d v="2163-02-14T00:00:00"/>
    <n v="1093500"/>
    <n v="121500"/>
    <x v="1"/>
    <x v="139"/>
    <s v="High Discount"/>
    <s v="Ok"/>
  </r>
  <r>
    <s v="ORD7261"/>
    <s v="Laptop"/>
    <n v="64"/>
    <n v="12000"/>
    <n v="1000"/>
    <s v="West"/>
    <d v="2163-02-21T00:00:00"/>
    <n v="704000"/>
    <n v="64000"/>
    <x v="1"/>
    <x v="139"/>
    <s v="High Discount"/>
    <s v="Ok"/>
  </r>
  <r>
    <s v="ORD7262"/>
    <s v="Printer"/>
    <n v="367"/>
    <n v="22000"/>
    <n v="1500"/>
    <s v="East"/>
    <d v="2163-02-28T00:00:00"/>
    <n v="7523500"/>
    <n v="550500"/>
    <x v="1"/>
    <x v="139"/>
    <s v="High Discount"/>
    <s v="Ok"/>
  </r>
  <r>
    <s v="ORD7263"/>
    <s v="Tablet"/>
    <n v="292"/>
    <n v="18000"/>
    <n v="500"/>
    <s v="West"/>
    <d v="2163-03-07T00:00:00"/>
    <n v="5110000"/>
    <n v="146000"/>
    <x v="2"/>
    <x v="139"/>
    <s v="High Discount"/>
    <s v="Ok"/>
  </r>
  <r>
    <s v="ORD7264"/>
    <s v="Tablet"/>
    <n v="66"/>
    <n v="5500"/>
    <n v="400"/>
    <s v="South"/>
    <d v="2163-03-14T00:00:00"/>
    <n v="336600"/>
    <n v="26400"/>
    <x v="2"/>
    <x v="139"/>
    <s v="High Discount"/>
    <s v="Ok"/>
  </r>
  <r>
    <s v="ORD7265"/>
    <s v="Mobile"/>
    <n v="583"/>
    <n v="5500"/>
    <n v="3000"/>
    <s v="East"/>
    <d v="2163-03-21T00:00:00"/>
    <n v="1457500"/>
    <n v="1749000"/>
    <x v="2"/>
    <x v="139"/>
    <s v="High Discount"/>
    <s v="Ok"/>
  </r>
  <r>
    <s v="ORD7266"/>
    <s v="Hard Disk"/>
    <n v="130"/>
    <n v="45000"/>
    <n v="3000"/>
    <s v="East"/>
    <d v="2163-03-28T00:00:00"/>
    <n v="5460000"/>
    <n v="390000"/>
    <x v="2"/>
    <x v="139"/>
    <s v="High Discount"/>
    <s v="Ok"/>
  </r>
  <r>
    <s v="ORD7267"/>
    <s v="Mouse"/>
    <n v="485"/>
    <n v="5500"/>
    <n v="2000"/>
    <s v="North"/>
    <d v="2163-04-04T00:00:00"/>
    <n v="1697500"/>
    <n v="970000"/>
    <x v="3"/>
    <x v="139"/>
    <s v="High Discount"/>
    <s v="Ok"/>
  </r>
  <r>
    <s v="ORD7268"/>
    <s v="Hard Disk"/>
    <n v="57"/>
    <n v="45000"/>
    <n v="1500"/>
    <s v="East"/>
    <d v="2163-04-11T00:00:00"/>
    <n v="2479500"/>
    <n v="85500"/>
    <x v="3"/>
    <x v="139"/>
    <s v="High Discount"/>
    <s v="Ok"/>
  </r>
  <r>
    <s v="ORD7269"/>
    <s v="Mobile"/>
    <n v="336"/>
    <n v="12000"/>
    <n v="100"/>
    <s v="South"/>
    <d v="2163-04-18T00:00:00"/>
    <n v="3998400"/>
    <n v="33600"/>
    <x v="3"/>
    <x v="139"/>
    <s v="Normal"/>
    <s v="Ok"/>
  </r>
  <r>
    <s v="ORD7270"/>
    <s v="Hard Disk"/>
    <n v="235"/>
    <n v="12000"/>
    <n v="200"/>
    <s v="West"/>
    <d v="2163-04-25T00:00:00"/>
    <n v="2773000"/>
    <n v="47000"/>
    <x v="3"/>
    <x v="139"/>
    <s v="Normal"/>
    <s v="Ok"/>
  </r>
  <r>
    <s v="ORD7271"/>
    <s v="Monitor"/>
    <n v="573"/>
    <n v="4500"/>
    <n v="400"/>
    <s v="East"/>
    <d v="2163-05-02T00:00:00"/>
    <n v="2349300"/>
    <n v="229200"/>
    <x v="4"/>
    <x v="139"/>
    <s v="Normal"/>
    <s v="Ok"/>
  </r>
  <r>
    <s v="ORD7272"/>
    <s v="Hard Disk"/>
    <n v="471"/>
    <n v="5500"/>
    <n v="400"/>
    <s v="South"/>
    <d v="2163-05-09T00:00:00"/>
    <n v="2402100"/>
    <n v="188400"/>
    <x v="4"/>
    <x v="139"/>
    <s v="Normal"/>
    <s v="Ok"/>
  </r>
  <r>
    <s v="ORD7273"/>
    <s v="Webcam"/>
    <n v="515"/>
    <n v="45000"/>
    <n v="1000"/>
    <s v="South"/>
    <d v="2163-05-16T00:00:00"/>
    <n v="22660000"/>
    <n v="515000"/>
    <x v="4"/>
    <x v="139"/>
    <s v="High Discount"/>
    <s v="Ok"/>
  </r>
  <r>
    <s v="ORD7274"/>
    <s v="Webcam"/>
    <n v="132"/>
    <n v="12000"/>
    <n v="100"/>
    <s v="East"/>
    <d v="2163-05-23T00:00:00"/>
    <n v="1570800"/>
    <n v="13200"/>
    <x v="4"/>
    <x v="139"/>
    <s v="Normal"/>
    <s v="Ok"/>
  </r>
  <r>
    <s v="ORD7275"/>
    <s v="Mouse"/>
    <n v="532"/>
    <n v="22000"/>
    <n v="1500"/>
    <s v="North"/>
    <d v="2163-05-30T00:00:00"/>
    <n v="10906000"/>
    <n v="798000"/>
    <x v="4"/>
    <x v="139"/>
    <s v="High Discount"/>
    <s v="Ok"/>
  </r>
  <r>
    <s v="ORD7276"/>
    <s v="Monitor"/>
    <n v="374"/>
    <n v="4500"/>
    <n v="400"/>
    <s v="East"/>
    <d v="2163-06-06T00:00:00"/>
    <n v="1533400"/>
    <n v="149600"/>
    <x v="5"/>
    <x v="139"/>
    <s v="High Discount"/>
    <s v="Ok"/>
  </r>
  <r>
    <s v="ORD7277"/>
    <s v="Printer"/>
    <n v="468"/>
    <n v="1200"/>
    <n v="300"/>
    <s v="East"/>
    <d v="2163-06-13T00:00:00"/>
    <n v="421200"/>
    <n v="140400"/>
    <x v="5"/>
    <x v="139"/>
    <s v="Normal"/>
    <s v="Ok"/>
  </r>
  <r>
    <s v="ORD7278"/>
    <s v="Laptop"/>
    <n v="100"/>
    <n v="4500"/>
    <n v="1000"/>
    <s v="North"/>
    <d v="2163-06-20T00:00:00"/>
    <n v="350000"/>
    <n v="100000"/>
    <x v="5"/>
    <x v="139"/>
    <s v="High Discount"/>
    <s v="Ok"/>
  </r>
  <r>
    <s v="ORD7279"/>
    <s v="Monitor"/>
    <n v="76"/>
    <n v="5500"/>
    <n v="5000"/>
    <s v="South"/>
    <d v="2163-06-27T00:00:00"/>
    <n v="38000"/>
    <n v="380000"/>
    <x v="5"/>
    <x v="139"/>
    <s v="High Discount"/>
    <s v="Ok"/>
  </r>
  <r>
    <s v="ORD7280"/>
    <s v="Keyboard"/>
    <n v="594"/>
    <n v="800"/>
    <n v="500"/>
    <s v="East"/>
    <d v="2163-07-04T00:00:00"/>
    <n v="178200"/>
    <n v="297000"/>
    <x v="6"/>
    <x v="139"/>
    <s v="Normal"/>
    <s v="Ok"/>
  </r>
  <r>
    <s v="ORD7281"/>
    <s v="Speaker"/>
    <n v="111"/>
    <n v="4500"/>
    <n v="1500"/>
    <s v="North"/>
    <d v="2163-07-11T00:00:00"/>
    <n v="333000"/>
    <n v="166500"/>
    <x v="6"/>
    <x v="139"/>
    <s v="High Discount"/>
    <s v="Ok"/>
  </r>
  <r>
    <s v="ORD7282"/>
    <s v="Mobile"/>
    <n v="220"/>
    <n v="45000"/>
    <n v="1000"/>
    <s v="West"/>
    <d v="2163-07-18T00:00:00"/>
    <n v="9680000"/>
    <n v="220000"/>
    <x v="6"/>
    <x v="139"/>
    <s v="High Discount"/>
    <s v="Ok"/>
  </r>
  <r>
    <s v="ORD7283"/>
    <s v="Keyboard"/>
    <n v="335"/>
    <n v="12000"/>
    <n v="3000"/>
    <s v="West"/>
    <d v="2163-07-25T00:00:00"/>
    <n v="3015000"/>
    <n v="1005000"/>
    <x v="6"/>
    <x v="139"/>
    <s v="High Discount"/>
    <s v="Ok"/>
  </r>
  <r>
    <s v="ORD7284"/>
    <s v="Mouse"/>
    <n v="166"/>
    <n v="12000"/>
    <n v="2000"/>
    <s v="North"/>
    <d v="2163-08-01T00:00:00"/>
    <n v="1660000"/>
    <n v="332000"/>
    <x v="7"/>
    <x v="139"/>
    <s v="High Discount"/>
    <s v="Ok"/>
  </r>
  <r>
    <s v="ORD7285"/>
    <s v="Keyboard"/>
    <n v="53"/>
    <n v="5500"/>
    <n v="5000"/>
    <s v="South"/>
    <d v="2163-08-08T00:00:00"/>
    <n v="26500"/>
    <n v="265000"/>
    <x v="7"/>
    <x v="139"/>
    <s v="High Discount"/>
    <s v="Ok"/>
  </r>
  <r>
    <s v="ORD7286"/>
    <s v="Webcam"/>
    <n v="115"/>
    <n v="5500"/>
    <n v="3000"/>
    <s v="North"/>
    <d v="2163-08-15T00:00:00"/>
    <n v="287500"/>
    <n v="345000"/>
    <x v="7"/>
    <x v="139"/>
    <s v="High Discount"/>
    <s v="Ok"/>
  </r>
  <r>
    <s v="ORD7287"/>
    <s v="Hard Disk"/>
    <n v="109"/>
    <n v="800"/>
    <n v="200"/>
    <s v="South"/>
    <d v="2163-08-22T00:00:00"/>
    <n v="65400"/>
    <n v="21800"/>
    <x v="7"/>
    <x v="139"/>
    <s v="High Discount"/>
    <s v="Ok"/>
  </r>
  <r>
    <s v="ORD7288"/>
    <s v="Laptop"/>
    <n v="551"/>
    <n v="5500"/>
    <n v="3000"/>
    <s v="West"/>
    <d v="2163-08-29T00:00:00"/>
    <n v="1377500"/>
    <n v="1653000"/>
    <x v="7"/>
    <x v="139"/>
    <s v="High Discount"/>
    <s v="Ok"/>
  </r>
  <r>
    <s v="ORD7289"/>
    <s v="Tablet"/>
    <n v="278"/>
    <n v="45000"/>
    <n v="100"/>
    <s v="East"/>
    <d v="2163-09-05T00:00:00"/>
    <n v="12482200"/>
    <n v="27800"/>
    <x v="8"/>
    <x v="139"/>
    <s v="Normal"/>
    <s v="Ok"/>
  </r>
  <r>
    <s v="ORD7290"/>
    <s v="Mobile"/>
    <n v="149"/>
    <n v="5500"/>
    <n v="100"/>
    <s v="North"/>
    <d v="2163-09-12T00:00:00"/>
    <n v="804600"/>
    <n v="14900"/>
    <x v="8"/>
    <x v="139"/>
    <s v="Normal"/>
    <s v="Ok"/>
  </r>
  <r>
    <s v="ORD7291"/>
    <s v="Tablet"/>
    <n v="168"/>
    <n v="1200"/>
    <n v="100"/>
    <s v="West"/>
    <d v="2163-09-19T00:00:00"/>
    <n v="184800"/>
    <n v="16800"/>
    <x v="8"/>
    <x v="139"/>
    <s v="Normal"/>
    <s v="Ok"/>
  </r>
  <r>
    <s v="ORD7292"/>
    <s v="Hard Disk"/>
    <n v="118"/>
    <n v="22000"/>
    <n v="2000"/>
    <s v="East"/>
    <d v="2163-09-26T00:00:00"/>
    <n v="2360000"/>
    <n v="236000"/>
    <x v="8"/>
    <x v="139"/>
    <s v="High Discount"/>
    <s v="Ok"/>
  </r>
  <r>
    <s v="ORD7293"/>
    <s v="Webcam"/>
    <n v="270"/>
    <n v="45000"/>
    <n v="2000"/>
    <s v="West"/>
    <d v="2163-10-03T00:00:00"/>
    <n v="11610000"/>
    <n v="540000"/>
    <x v="9"/>
    <x v="139"/>
    <s v="High Discount"/>
    <s v="Ok"/>
  </r>
  <r>
    <s v="ORD7294"/>
    <s v="Webcam"/>
    <n v="272"/>
    <n v="800"/>
    <n v="400"/>
    <s v="North"/>
    <d v="2163-10-10T00:00:00"/>
    <n v="108800"/>
    <n v="108800"/>
    <x v="9"/>
    <x v="139"/>
    <s v="High Discount"/>
    <s v="Ok"/>
  </r>
  <r>
    <s v="ORD7295"/>
    <s v="Hard Disk"/>
    <n v="553"/>
    <n v="22000"/>
    <n v="1000"/>
    <s v="North"/>
    <d v="2163-10-17T00:00:00"/>
    <n v="11613000"/>
    <n v="553000"/>
    <x v="9"/>
    <x v="139"/>
    <s v="High Discount"/>
    <s v="Ok"/>
  </r>
  <r>
    <s v="ORD7296"/>
    <s v="Mobile"/>
    <n v="260"/>
    <n v="12000"/>
    <n v="1500"/>
    <s v="East"/>
    <d v="2163-10-24T00:00:00"/>
    <n v="2730000"/>
    <n v="390000"/>
    <x v="9"/>
    <x v="139"/>
    <s v="High Discount"/>
    <s v="Ok"/>
  </r>
  <r>
    <s v="ORD7297"/>
    <s v="Tablet"/>
    <n v="311"/>
    <n v="4500"/>
    <n v="100"/>
    <s v="North"/>
    <d v="2163-10-31T00:00:00"/>
    <n v="1368400"/>
    <n v="31100"/>
    <x v="9"/>
    <x v="139"/>
    <s v="Normal"/>
    <s v="Ok"/>
  </r>
  <r>
    <s v="ORD7298"/>
    <s v="Monitor"/>
    <n v="567"/>
    <n v="18000"/>
    <n v="500"/>
    <s v="West"/>
    <d v="2163-11-07T00:00:00"/>
    <n v="9922500"/>
    <n v="283500"/>
    <x v="10"/>
    <x v="139"/>
    <s v="Normal"/>
    <s v="Ok"/>
  </r>
  <r>
    <s v="ORD7299"/>
    <s v="Webcam"/>
    <n v="297"/>
    <n v="45000"/>
    <n v="2000"/>
    <s v="East"/>
    <d v="2163-11-14T00:00:00"/>
    <n v="12771000"/>
    <n v="594000"/>
    <x v="10"/>
    <x v="139"/>
    <s v="High Discount"/>
    <s v="Ok"/>
  </r>
  <r>
    <s v="ORD7300"/>
    <s v="Tablet"/>
    <n v="306"/>
    <n v="5500"/>
    <n v="300"/>
    <s v="East"/>
    <d v="2163-11-21T00:00:00"/>
    <n v="1591200"/>
    <n v="91800"/>
    <x v="10"/>
    <x v="139"/>
    <s v="Normal"/>
    <s v="Ok"/>
  </r>
  <r>
    <s v="ORD7301"/>
    <s v="Printer"/>
    <n v="112"/>
    <n v="800"/>
    <n v="300"/>
    <s v="West"/>
    <d v="2163-11-28T00:00:00"/>
    <n v="56000"/>
    <n v="33600"/>
    <x v="10"/>
    <x v="139"/>
    <s v="High Discount"/>
    <s v="Ok"/>
  </r>
  <r>
    <s v="ORD7302"/>
    <s v="Tablet"/>
    <n v="441"/>
    <n v="45000"/>
    <n v="2000"/>
    <s v="South"/>
    <d v="2163-12-05T00:00:00"/>
    <n v="18963000"/>
    <n v="882000"/>
    <x v="11"/>
    <x v="139"/>
    <s v="High Discount"/>
    <s v="Ok"/>
  </r>
  <r>
    <s v="ORD7303"/>
    <s v="Printer"/>
    <n v="589"/>
    <n v="45000"/>
    <n v="100"/>
    <s v="East"/>
    <d v="2163-12-12T00:00:00"/>
    <n v="26446100"/>
    <n v="58900"/>
    <x v="11"/>
    <x v="139"/>
    <s v="Normal"/>
    <s v="Ok"/>
  </r>
  <r>
    <s v="ORD7304"/>
    <s v="Printer"/>
    <n v="466"/>
    <n v="15000"/>
    <n v="200"/>
    <s v="South"/>
    <d v="2163-12-19T00:00:00"/>
    <n v="6896800"/>
    <n v="93200"/>
    <x v="11"/>
    <x v="139"/>
    <s v="Normal"/>
    <s v="Ok"/>
  </r>
  <r>
    <s v="ORD7305"/>
    <s v="Webcam"/>
    <n v="102"/>
    <n v="18000"/>
    <n v="1500"/>
    <s v="West"/>
    <d v="2163-12-26T00:00:00"/>
    <n v="1683000"/>
    <n v="153000"/>
    <x v="11"/>
    <x v="139"/>
    <s v="High Discount"/>
    <s v="Ok"/>
  </r>
  <r>
    <s v="ORD7306"/>
    <s v="Mobile"/>
    <n v="87"/>
    <n v="12000"/>
    <n v="500"/>
    <s v="West"/>
    <d v="2164-01-02T00:00:00"/>
    <n v="1000500"/>
    <n v="43500"/>
    <x v="0"/>
    <x v="140"/>
    <s v="High Discount"/>
    <s v="Ok"/>
  </r>
  <r>
    <s v="ORD7307"/>
    <s v="Mouse"/>
    <n v="357"/>
    <n v="12000"/>
    <n v="400"/>
    <s v="East"/>
    <d v="2164-01-09T00:00:00"/>
    <n v="4141200"/>
    <n v="142800"/>
    <x v="0"/>
    <x v="140"/>
    <s v="High Discount"/>
    <s v="Ok"/>
  </r>
  <r>
    <s v="ORD7308"/>
    <s v="Webcam"/>
    <n v="102"/>
    <n v="18000"/>
    <n v="300"/>
    <s v="North"/>
    <d v="2164-01-16T00:00:00"/>
    <n v="1805400"/>
    <n v="30600"/>
    <x v="0"/>
    <x v="140"/>
    <s v="High Discount"/>
    <s v="Ok"/>
  </r>
  <r>
    <s v="ORD7309"/>
    <s v="Mobile"/>
    <n v="501"/>
    <n v="800"/>
    <n v="300"/>
    <s v="East"/>
    <d v="2164-01-23T00:00:00"/>
    <n v="250500"/>
    <n v="150300"/>
    <x v="0"/>
    <x v="140"/>
    <s v="Normal"/>
    <s v="Ok"/>
  </r>
  <r>
    <s v="ORD7310"/>
    <s v="Mobile"/>
    <n v="510"/>
    <n v="5500"/>
    <n v="200"/>
    <s v="North"/>
    <d v="2164-01-30T00:00:00"/>
    <n v="2703000"/>
    <n v="102000"/>
    <x v="0"/>
    <x v="140"/>
    <s v="Normal"/>
    <s v="Ok"/>
  </r>
  <r>
    <s v="ORD7311"/>
    <s v="Keyboard"/>
    <n v="535"/>
    <n v="18000"/>
    <n v="200"/>
    <s v="South"/>
    <d v="2164-02-06T00:00:00"/>
    <n v="9523000"/>
    <n v="107000"/>
    <x v="1"/>
    <x v="140"/>
    <s v="Normal"/>
    <s v="Ok"/>
  </r>
  <r>
    <s v="ORD7312"/>
    <s v="Hard Disk"/>
    <n v="186"/>
    <n v="6000"/>
    <n v="2000"/>
    <s v="North"/>
    <d v="2164-02-13T00:00:00"/>
    <n v="744000"/>
    <n v="372000"/>
    <x v="1"/>
    <x v="140"/>
    <s v="High Discount"/>
    <s v="Ok"/>
  </r>
  <r>
    <s v="ORD7313"/>
    <s v="Hard Disk"/>
    <n v="421"/>
    <n v="12000"/>
    <n v="300"/>
    <s v="East"/>
    <d v="2164-02-20T00:00:00"/>
    <n v="4925700"/>
    <n v="126300"/>
    <x v="1"/>
    <x v="140"/>
    <s v="Normal"/>
    <s v="Ok"/>
  </r>
  <r>
    <s v="ORD7314"/>
    <s v="Hard Disk"/>
    <n v="305"/>
    <n v="45000"/>
    <n v="5000"/>
    <s v="North"/>
    <d v="2164-02-27T00:00:00"/>
    <n v="12200000"/>
    <n v="1525000"/>
    <x v="1"/>
    <x v="140"/>
    <s v="High Discount"/>
    <s v="Ok"/>
  </r>
  <r>
    <s v="ORD7315"/>
    <s v="Speaker"/>
    <n v="444"/>
    <n v="15000"/>
    <n v="2000"/>
    <s v="West"/>
    <d v="2164-03-05T00:00:00"/>
    <n v="5772000"/>
    <n v="888000"/>
    <x v="2"/>
    <x v="140"/>
    <s v="High Discount"/>
    <s v="Ok"/>
  </r>
  <r>
    <s v="ORD7316"/>
    <s v="Webcam"/>
    <n v="86"/>
    <n v="800"/>
    <n v="1000"/>
    <s v="South"/>
    <d v="2164-03-12T00:00:00"/>
    <n v="0"/>
    <n v="86000"/>
    <x v="2"/>
    <x v="140"/>
    <s v="High Discount"/>
    <s v="Zero Sales"/>
  </r>
  <r>
    <s v="ORD7317"/>
    <s v="Mobile"/>
    <n v="196"/>
    <n v="800"/>
    <n v="1000"/>
    <s v="West"/>
    <d v="2164-03-19T00:00:00"/>
    <n v="0"/>
    <n v="196000"/>
    <x v="2"/>
    <x v="140"/>
    <s v="High Discount"/>
    <s v="Zero Sales"/>
  </r>
  <r>
    <s v="ORD7318"/>
    <s v="Keyboard"/>
    <n v="57"/>
    <n v="22000"/>
    <n v="200"/>
    <s v="West"/>
    <d v="2164-03-26T00:00:00"/>
    <n v="1242600"/>
    <n v="11400"/>
    <x v="2"/>
    <x v="140"/>
    <s v="High Discount"/>
    <s v="Ok"/>
  </r>
  <r>
    <s v="ORD7319"/>
    <s v="Printer"/>
    <n v="300"/>
    <n v="5500"/>
    <n v="100"/>
    <s v="West"/>
    <d v="2164-04-02T00:00:00"/>
    <n v="1620000"/>
    <n v="30000"/>
    <x v="3"/>
    <x v="140"/>
    <s v="Normal"/>
    <s v="Ok"/>
  </r>
  <r>
    <s v="ORD7320"/>
    <s v="Mouse"/>
    <n v="496"/>
    <n v="15000"/>
    <n v="1500"/>
    <s v="West"/>
    <d v="2164-04-09T00:00:00"/>
    <n v="6696000"/>
    <n v="744000"/>
    <x v="3"/>
    <x v="140"/>
    <s v="High Discount"/>
    <s v="Ok"/>
  </r>
  <r>
    <s v="ORD7321"/>
    <s v="Mouse"/>
    <n v="312"/>
    <n v="800"/>
    <n v="500"/>
    <s v="North"/>
    <d v="2164-04-16T00:00:00"/>
    <n v="93600"/>
    <n v="156000"/>
    <x v="3"/>
    <x v="140"/>
    <s v="High Discount"/>
    <s v="Ok"/>
  </r>
  <r>
    <s v="ORD7322"/>
    <s v="Printer"/>
    <n v="488"/>
    <n v="5500"/>
    <n v="1500"/>
    <s v="West"/>
    <d v="2164-04-23T00:00:00"/>
    <n v="1952000"/>
    <n v="732000"/>
    <x v="3"/>
    <x v="140"/>
    <s v="High Discount"/>
    <s v="Ok"/>
  </r>
  <r>
    <s v="ORD7323"/>
    <s v="Tablet"/>
    <n v="308"/>
    <n v="5500"/>
    <n v="400"/>
    <s v="North"/>
    <d v="2164-04-30T00:00:00"/>
    <n v="1570800"/>
    <n v="123200"/>
    <x v="3"/>
    <x v="140"/>
    <s v="High Discount"/>
    <s v="Ok"/>
  </r>
  <r>
    <s v="ORD7324"/>
    <s v="Tablet"/>
    <n v="372"/>
    <n v="4500"/>
    <n v="100"/>
    <s v="West"/>
    <d v="2164-05-07T00:00:00"/>
    <n v="1636800"/>
    <n v="37200"/>
    <x v="4"/>
    <x v="140"/>
    <s v="Normal"/>
    <s v="Ok"/>
  </r>
  <r>
    <s v="ORD7325"/>
    <s v="Hard Disk"/>
    <n v="579"/>
    <n v="22000"/>
    <n v="200"/>
    <s v="East"/>
    <d v="2164-05-14T00:00:00"/>
    <n v="12622200"/>
    <n v="115800"/>
    <x v="4"/>
    <x v="140"/>
    <s v="Normal"/>
    <s v="Ok"/>
  </r>
  <r>
    <s v="ORD7326"/>
    <s v="Webcam"/>
    <n v="350"/>
    <n v="22000"/>
    <n v="400"/>
    <s v="West"/>
    <d v="2164-05-21T00:00:00"/>
    <n v="7560000"/>
    <n v="140000"/>
    <x v="4"/>
    <x v="140"/>
    <s v="High Discount"/>
    <s v="Ok"/>
  </r>
  <r>
    <s v="ORD7327"/>
    <s v="Speaker"/>
    <n v="534"/>
    <n v="12000"/>
    <n v="100"/>
    <s v="East"/>
    <d v="2164-05-28T00:00:00"/>
    <n v="6354600"/>
    <n v="53400"/>
    <x v="4"/>
    <x v="140"/>
    <s v="Normal"/>
    <s v="Ok"/>
  </r>
  <r>
    <s v="ORD7328"/>
    <s v="Keyboard"/>
    <n v="141"/>
    <n v="22000"/>
    <n v="2000"/>
    <s v="North"/>
    <d v="2164-06-04T00:00:00"/>
    <n v="2820000"/>
    <n v="282000"/>
    <x v="5"/>
    <x v="140"/>
    <s v="High Discount"/>
    <s v="Ok"/>
  </r>
  <r>
    <s v="ORD7329"/>
    <s v="Mouse"/>
    <n v="213"/>
    <n v="12000"/>
    <n v="2000"/>
    <s v="South"/>
    <d v="2164-06-11T00:00:00"/>
    <n v="2130000"/>
    <n v="426000"/>
    <x v="5"/>
    <x v="140"/>
    <s v="High Discount"/>
    <s v="Ok"/>
  </r>
  <r>
    <s v="ORD7330"/>
    <s v="Hard Disk"/>
    <n v="384"/>
    <n v="800"/>
    <n v="400"/>
    <s v="North"/>
    <d v="2164-06-18T00:00:00"/>
    <n v="153600"/>
    <n v="153600"/>
    <x v="5"/>
    <x v="140"/>
    <s v="High Discount"/>
    <s v="Ok"/>
  </r>
  <r>
    <s v="ORD7331"/>
    <s v="Laptop"/>
    <n v="364"/>
    <n v="45000"/>
    <n v="1000"/>
    <s v="South"/>
    <d v="2164-06-25T00:00:00"/>
    <n v="16016000"/>
    <n v="364000"/>
    <x v="5"/>
    <x v="140"/>
    <s v="High Discount"/>
    <s v="Ok"/>
  </r>
  <r>
    <s v="ORD7332"/>
    <s v="Hard Disk"/>
    <n v="287"/>
    <n v="18000"/>
    <n v="5000"/>
    <s v="South"/>
    <d v="2164-07-02T00:00:00"/>
    <n v="3731000"/>
    <n v="1435000"/>
    <x v="6"/>
    <x v="140"/>
    <s v="High Discount"/>
    <s v="Ok"/>
  </r>
  <r>
    <s v="ORD7333"/>
    <s v="Laptop"/>
    <n v="132"/>
    <n v="5500"/>
    <n v="5000"/>
    <s v="West"/>
    <d v="2164-07-09T00:00:00"/>
    <n v="66000"/>
    <n v="660000"/>
    <x v="6"/>
    <x v="140"/>
    <s v="High Discount"/>
    <s v="Ok"/>
  </r>
  <r>
    <s v="ORD7334"/>
    <s v="Monitor"/>
    <n v="158"/>
    <n v="800"/>
    <n v="5000"/>
    <s v="South"/>
    <d v="2164-07-16T00:00:00"/>
    <n v="0"/>
    <n v="790000"/>
    <x v="6"/>
    <x v="140"/>
    <s v="High Discount"/>
    <s v="Zero Sales"/>
  </r>
  <r>
    <s v="ORD7335"/>
    <s v="Mobile"/>
    <n v="227"/>
    <n v="800"/>
    <n v="100"/>
    <s v="North"/>
    <d v="2164-07-23T00:00:00"/>
    <n v="158900"/>
    <n v="22700"/>
    <x v="6"/>
    <x v="140"/>
    <s v="Normal"/>
    <s v="Ok"/>
  </r>
  <r>
    <s v="ORD7336"/>
    <s v="Printer"/>
    <n v="299"/>
    <n v="45000"/>
    <n v="1500"/>
    <s v="West"/>
    <d v="2164-07-30T00:00:00"/>
    <n v="13006500"/>
    <n v="448500"/>
    <x v="6"/>
    <x v="140"/>
    <s v="High Discount"/>
    <s v="Ok"/>
  </r>
  <r>
    <s v="ORD7337"/>
    <s v="Mobile"/>
    <n v="140"/>
    <n v="800"/>
    <n v="100"/>
    <s v="South"/>
    <d v="2164-08-06T00:00:00"/>
    <n v="98000"/>
    <n v="14000"/>
    <x v="7"/>
    <x v="140"/>
    <s v="Normal"/>
    <s v="Ok"/>
  </r>
  <r>
    <s v="ORD7338"/>
    <s v="Hard Disk"/>
    <n v="388"/>
    <n v="4500"/>
    <n v="5000"/>
    <s v="North"/>
    <d v="2164-08-13T00:00:00"/>
    <n v="0"/>
    <n v="1940000"/>
    <x v="7"/>
    <x v="140"/>
    <s v="High Discount"/>
    <s v="Zero Sales"/>
  </r>
  <r>
    <s v="ORD7339"/>
    <s v="Mobile"/>
    <n v="218"/>
    <n v="6000"/>
    <n v="1500"/>
    <s v="South"/>
    <d v="2164-08-20T00:00:00"/>
    <n v="981000"/>
    <n v="327000"/>
    <x v="7"/>
    <x v="140"/>
    <s v="High Discount"/>
    <s v="Ok"/>
  </r>
  <r>
    <s v="ORD7340"/>
    <s v="Keyboard"/>
    <n v="188"/>
    <n v="5500"/>
    <n v="1500"/>
    <s v="South"/>
    <d v="2164-08-27T00:00:00"/>
    <n v="752000"/>
    <n v="282000"/>
    <x v="7"/>
    <x v="140"/>
    <s v="High Discount"/>
    <s v="Ok"/>
  </r>
  <r>
    <s v="ORD7341"/>
    <s v="Monitor"/>
    <n v="566"/>
    <n v="1200"/>
    <n v="3000"/>
    <s v="West"/>
    <d v="2164-09-03T00:00:00"/>
    <n v="0"/>
    <n v="1698000"/>
    <x v="8"/>
    <x v="140"/>
    <s v="High Discount"/>
    <s v="Zero Sales"/>
  </r>
  <r>
    <s v="ORD7342"/>
    <s v="Speaker"/>
    <n v="233"/>
    <n v="12000"/>
    <n v="5000"/>
    <s v="West"/>
    <d v="2164-09-10T00:00:00"/>
    <n v="1631000"/>
    <n v="1165000"/>
    <x v="8"/>
    <x v="140"/>
    <s v="High Discount"/>
    <s v="Ok"/>
  </r>
  <r>
    <s v="ORD7343"/>
    <s v="Monitor"/>
    <n v="219"/>
    <n v="800"/>
    <n v="500"/>
    <s v="North"/>
    <d v="2164-09-17T00:00:00"/>
    <n v="65700"/>
    <n v="109500"/>
    <x v="8"/>
    <x v="140"/>
    <s v="High Discount"/>
    <s v="Ok"/>
  </r>
  <r>
    <s v="ORD7344"/>
    <s v="Mouse"/>
    <n v="411"/>
    <n v="1200"/>
    <n v="100"/>
    <s v="West"/>
    <d v="2164-09-24T00:00:00"/>
    <n v="452100"/>
    <n v="41100"/>
    <x v="8"/>
    <x v="140"/>
    <s v="Normal"/>
    <s v="Ok"/>
  </r>
  <r>
    <s v="ORD7345"/>
    <s v="Keyboard"/>
    <n v="293"/>
    <n v="800"/>
    <n v="1500"/>
    <s v="West"/>
    <d v="2164-10-01T00:00:00"/>
    <n v="0"/>
    <n v="439500"/>
    <x v="9"/>
    <x v="140"/>
    <s v="High Discount"/>
    <s v="Zero Sales"/>
  </r>
  <r>
    <s v="ORD7346"/>
    <s v="Mobile"/>
    <n v="187"/>
    <n v="5500"/>
    <n v="3000"/>
    <s v="East"/>
    <d v="2164-10-08T00:00:00"/>
    <n v="467500"/>
    <n v="561000"/>
    <x v="9"/>
    <x v="140"/>
    <s v="High Discount"/>
    <s v="Ok"/>
  </r>
  <r>
    <s v="ORD7347"/>
    <s v="Speaker"/>
    <n v="77"/>
    <n v="22000"/>
    <n v="200"/>
    <s v="East"/>
    <d v="2164-10-15T00:00:00"/>
    <n v="1678600"/>
    <n v="15400"/>
    <x v="9"/>
    <x v="140"/>
    <s v="High Discount"/>
    <s v="Ok"/>
  </r>
  <r>
    <s v="ORD7348"/>
    <s v="Mobile"/>
    <n v="568"/>
    <n v="15000"/>
    <n v="300"/>
    <s v="North"/>
    <d v="2164-10-22T00:00:00"/>
    <n v="8349600"/>
    <n v="170400"/>
    <x v="9"/>
    <x v="140"/>
    <s v="Normal"/>
    <s v="Ok"/>
  </r>
  <r>
    <s v="ORD7349"/>
    <s v="Webcam"/>
    <n v="447"/>
    <n v="6000"/>
    <n v="1000"/>
    <s v="West"/>
    <d v="2164-10-29T00:00:00"/>
    <n v="2235000"/>
    <n v="447000"/>
    <x v="9"/>
    <x v="140"/>
    <s v="High Discount"/>
    <s v="Ok"/>
  </r>
  <r>
    <s v="ORD7350"/>
    <s v="Webcam"/>
    <n v="382"/>
    <n v="1200"/>
    <n v="1500"/>
    <s v="North"/>
    <d v="2164-11-05T00:00:00"/>
    <n v="0"/>
    <n v="573000"/>
    <x v="10"/>
    <x v="140"/>
    <s v="High Discount"/>
    <s v="Zero Sales"/>
  </r>
  <r>
    <s v="ORD7351"/>
    <s v="Tablet"/>
    <n v="366"/>
    <n v="1200"/>
    <n v="200"/>
    <s v="East"/>
    <d v="2164-11-12T00:00:00"/>
    <n v="366000"/>
    <n v="73200"/>
    <x v="10"/>
    <x v="140"/>
    <s v="Normal"/>
    <s v="Ok"/>
  </r>
  <r>
    <s v="ORD7352"/>
    <s v="Monitor"/>
    <n v="475"/>
    <n v="12000"/>
    <n v="500"/>
    <s v="East"/>
    <d v="2164-11-19T00:00:00"/>
    <n v="5462500"/>
    <n v="237500"/>
    <x v="10"/>
    <x v="140"/>
    <s v="High Discount"/>
    <s v="Ok"/>
  </r>
  <r>
    <s v="ORD7353"/>
    <s v="Speaker"/>
    <n v="185"/>
    <n v="5500"/>
    <n v="200"/>
    <s v="East"/>
    <d v="2164-11-26T00:00:00"/>
    <n v="980500"/>
    <n v="37000"/>
    <x v="10"/>
    <x v="140"/>
    <s v="High Discount"/>
    <s v="Ok"/>
  </r>
  <r>
    <s v="ORD7354"/>
    <s v="Webcam"/>
    <n v="316"/>
    <n v="1200"/>
    <n v="100"/>
    <s v="North"/>
    <d v="2164-12-03T00:00:00"/>
    <n v="347600"/>
    <n v="31600"/>
    <x v="11"/>
    <x v="140"/>
    <s v="Normal"/>
    <s v="Ok"/>
  </r>
  <r>
    <s v="ORD7355"/>
    <s v="Tablet"/>
    <n v="156"/>
    <n v="5500"/>
    <n v="400"/>
    <s v="West"/>
    <d v="2164-12-10T00:00:00"/>
    <n v="795600"/>
    <n v="62400"/>
    <x v="11"/>
    <x v="140"/>
    <s v="High Discount"/>
    <s v="Ok"/>
  </r>
  <r>
    <s v="ORD7356"/>
    <s v="Keyboard"/>
    <n v="187"/>
    <n v="6000"/>
    <n v="100"/>
    <s v="South"/>
    <d v="2164-12-17T00:00:00"/>
    <n v="1103300"/>
    <n v="18700"/>
    <x v="11"/>
    <x v="140"/>
    <s v="Normal"/>
    <s v="Ok"/>
  </r>
  <r>
    <s v="ORD7357"/>
    <s v="Speaker"/>
    <n v="96"/>
    <n v="1200"/>
    <n v="500"/>
    <s v="West"/>
    <d v="2164-12-24T00:00:00"/>
    <n v="67200"/>
    <n v="48000"/>
    <x v="11"/>
    <x v="140"/>
    <s v="High Discount"/>
    <s v="Ok"/>
  </r>
  <r>
    <s v="ORD7358"/>
    <s v="Tablet"/>
    <n v="417"/>
    <n v="4500"/>
    <n v="200"/>
    <s v="North"/>
    <d v="2164-12-31T00:00:00"/>
    <n v="1793100"/>
    <n v="83400"/>
    <x v="11"/>
    <x v="140"/>
    <s v="Normal"/>
    <s v="Ok"/>
  </r>
  <r>
    <s v="ORD7359"/>
    <s v="Printer"/>
    <n v="55"/>
    <n v="45000"/>
    <n v="5000"/>
    <s v="East"/>
    <d v="2165-01-07T00:00:00"/>
    <n v="2200000"/>
    <n v="275000"/>
    <x v="0"/>
    <x v="141"/>
    <s v="High Discount"/>
    <s v="Ok"/>
  </r>
  <r>
    <s v="ORD7360"/>
    <s v="Speaker"/>
    <n v="572"/>
    <n v="15000"/>
    <n v="1500"/>
    <s v="South"/>
    <d v="2165-01-14T00:00:00"/>
    <n v="7722000"/>
    <n v="858000"/>
    <x v="0"/>
    <x v="141"/>
    <s v="High Discount"/>
    <s v="Ok"/>
  </r>
  <r>
    <s v="ORD7361"/>
    <s v="Hard Disk"/>
    <n v="578"/>
    <n v="1200"/>
    <n v="2000"/>
    <s v="North"/>
    <d v="2165-01-21T00:00:00"/>
    <n v="0"/>
    <n v="1156000"/>
    <x v="0"/>
    <x v="141"/>
    <s v="High Discount"/>
    <s v="Zero Sales"/>
  </r>
  <r>
    <s v="ORD7362"/>
    <s v="Tablet"/>
    <n v="321"/>
    <n v="12000"/>
    <n v="3000"/>
    <s v="East"/>
    <d v="2165-01-28T00:00:00"/>
    <n v="2889000"/>
    <n v="963000"/>
    <x v="0"/>
    <x v="141"/>
    <s v="High Discount"/>
    <s v="Ok"/>
  </r>
  <r>
    <s v="ORD7363"/>
    <s v="Mobile"/>
    <n v="115"/>
    <n v="22000"/>
    <n v="1000"/>
    <s v="North"/>
    <d v="2165-02-04T00:00:00"/>
    <n v="2415000"/>
    <n v="115000"/>
    <x v="1"/>
    <x v="141"/>
    <s v="High Discount"/>
    <s v="Ok"/>
  </r>
  <r>
    <s v="ORD7364"/>
    <s v="Hard Disk"/>
    <n v="469"/>
    <n v="5500"/>
    <n v="1000"/>
    <s v="South"/>
    <d v="2165-02-11T00:00:00"/>
    <n v="2110500"/>
    <n v="469000"/>
    <x v="1"/>
    <x v="141"/>
    <s v="High Discount"/>
    <s v="Ok"/>
  </r>
  <r>
    <s v="ORD7365"/>
    <s v="Printer"/>
    <n v="388"/>
    <n v="15000"/>
    <n v="500"/>
    <s v="East"/>
    <d v="2165-02-18T00:00:00"/>
    <n v="5626000"/>
    <n v="194000"/>
    <x v="1"/>
    <x v="141"/>
    <s v="High Discount"/>
    <s v="Ok"/>
  </r>
  <r>
    <s v="ORD7366"/>
    <s v="Webcam"/>
    <n v="547"/>
    <n v="18000"/>
    <n v="400"/>
    <s v="West"/>
    <d v="2165-02-25T00:00:00"/>
    <n v="9627200"/>
    <n v="218800"/>
    <x v="1"/>
    <x v="141"/>
    <s v="Normal"/>
    <s v="Ok"/>
  </r>
  <r>
    <s v="ORD7367"/>
    <s v="Laptop"/>
    <n v="518"/>
    <n v="1200"/>
    <n v="200"/>
    <s v="North"/>
    <d v="2165-03-04T00:00:00"/>
    <n v="518000"/>
    <n v="103600"/>
    <x v="2"/>
    <x v="141"/>
    <s v="Normal"/>
    <s v="Ok"/>
  </r>
  <r>
    <s v="ORD7368"/>
    <s v="Tablet"/>
    <n v="380"/>
    <n v="18000"/>
    <n v="5000"/>
    <s v="South"/>
    <d v="2165-03-11T00:00:00"/>
    <n v="4940000"/>
    <n v="1900000"/>
    <x v="2"/>
    <x v="141"/>
    <s v="High Discount"/>
    <s v="Ok"/>
  </r>
  <r>
    <s v="ORD7369"/>
    <s v="Keyboard"/>
    <n v="180"/>
    <n v="15000"/>
    <n v="100"/>
    <s v="West"/>
    <d v="2165-03-18T00:00:00"/>
    <n v="2682000"/>
    <n v="18000"/>
    <x v="2"/>
    <x v="141"/>
    <s v="Normal"/>
    <s v="Ok"/>
  </r>
  <r>
    <s v="ORD7370"/>
    <s v="Tablet"/>
    <n v="579"/>
    <n v="800"/>
    <n v="100"/>
    <s v="South"/>
    <d v="2165-03-25T00:00:00"/>
    <n v="405300"/>
    <n v="57900"/>
    <x v="2"/>
    <x v="141"/>
    <s v="Normal"/>
    <s v="Ok"/>
  </r>
  <r>
    <s v="ORD7371"/>
    <s v="Laptop"/>
    <n v="487"/>
    <n v="5500"/>
    <n v="500"/>
    <s v="North"/>
    <d v="2165-04-01T00:00:00"/>
    <n v="2435000"/>
    <n v="243500"/>
    <x v="3"/>
    <x v="141"/>
    <s v="High Discount"/>
    <s v="Ok"/>
  </r>
  <r>
    <s v="ORD7372"/>
    <s v="Printer"/>
    <n v="292"/>
    <n v="15000"/>
    <n v="400"/>
    <s v="South"/>
    <d v="2165-04-08T00:00:00"/>
    <n v="4263200"/>
    <n v="116800"/>
    <x v="3"/>
    <x v="141"/>
    <s v="High Discount"/>
    <s v="Ok"/>
  </r>
  <r>
    <s v="ORD7373"/>
    <s v="Printer"/>
    <n v="512"/>
    <n v="4500"/>
    <n v="3000"/>
    <s v="East"/>
    <d v="2165-04-15T00:00:00"/>
    <n v="768000"/>
    <n v="1536000"/>
    <x v="3"/>
    <x v="141"/>
    <s v="High Discount"/>
    <s v="Ok"/>
  </r>
  <r>
    <s v="ORD7374"/>
    <s v="Hard Disk"/>
    <n v="399"/>
    <n v="18000"/>
    <n v="300"/>
    <s v="South"/>
    <d v="2165-04-22T00:00:00"/>
    <n v="7062300"/>
    <n v="119700"/>
    <x v="3"/>
    <x v="141"/>
    <s v="Normal"/>
    <s v="Ok"/>
  </r>
  <r>
    <s v="ORD7375"/>
    <s v="Speaker"/>
    <n v="66"/>
    <n v="4500"/>
    <n v="100"/>
    <s v="North"/>
    <d v="2165-04-29T00:00:00"/>
    <n v="290400"/>
    <n v="6600"/>
    <x v="3"/>
    <x v="141"/>
    <s v="High Discount"/>
    <s v="Ok"/>
  </r>
  <r>
    <s v="ORD7376"/>
    <s v="Keyboard"/>
    <n v="515"/>
    <n v="15000"/>
    <n v="5000"/>
    <s v="East"/>
    <d v="2165-05-06T00:00:00"/>
    <n v="5150000"/>
    <n v="2575000"/>
    <x v="4"/>
    <x v="141"/>
    <s v="High Discount"/>
    <s v="Ok"/>
  </r>
  <r>
    <s v="ORD7377"/>
    <s v="Hard Disk"/>
    <n v="412"/>
    <n v="18000"/>
    <n v="300"/>
    <s v="South"/>
    <d v="2165-05-13T00:00:00"/>
    <n v="7292400"/>
    <n v="123600"/>
    <x v="4"/>
    <x v="141"/>
    <s v="Normal"/>
    <s v="Ok"/>
  </r>
  <r>
    <s v="ORD7378"/>
    <s v="Keyboard"/>
    <n v="259"/>
    <n v="5500"/>
    <n v="500"/>
    <s v="South"/>
    <d v="2165-05-20T00:00:00"/>
    <n v="1295000"/>
    <n v="129500"/>
    <x v="4"/>
    <x v="141"/>
    <s v="High Discount"/>
    <s v="Ok"/>
  </r>
  <r>
    <s v="ORD7379"/>
    <s v="Keyboard"/>
    <n v="574"/>
    <n v="18000"/>
    <n v="400"/>
    <s v="East"/>
    <d v="2165-05-27T00:00:00"/>
    <n v="10102400"/>
    <n v="229600"/>
    <x v="4"/>
    <x v="141"/>
    <s v="Normal"/>
    <s v="Ok"/>
  </r>
  <r>
    <s v="ORD7380"/>
    <s v="Laptop"/>
    <n v="469"/>
    <n v="12000"/>
    <n v="5000"/>
    <s v="West"/>
    <d v="2165-06-03T00:00:00"/>
    <n v="3283000"/>
    <n v="2345000"/>
    <x v="5"/>
    <x v="141"/>
    <s v="High Discount"/>
    <s v="Ok"/>
  </r>
  <r>
    <s v="ORD7381"/>
    <s v="Hard Disk"/>
    <n v="182"/>
    <n v="18000"/>
    <n v="500"/>
    <s v="West"/>
    <d v="2165-06-10T00:00:00"/>
    <n v="3185000"/>
    <n v="91000"/>
    <x v="5"/>
    <x v="141"/>
    <s v="High Discount"/>
    <s v="Ok"/>
  </r>
  <r>
    <s v="ORD7382"/>
    <s v="Keyboard"/>
    <n v="63"/>
    <n v="45000"/>
    <n v="1000"/>
    <s v="East"/>
    <d v="2165-06-17T00:00:00"/>
    <n v="2772000"/>
    <n v="63000"/>
    <x v="5"/>
    <x v="141"/>
    <s v="High Discount"/>
    <s v="Ok"/>
  </r>
  <r>
    <s v="ORD7383"/>
    <s v="Mouse"/>
    <n v="93"/>
    <n v="800"/>
    <n v="200"/>
    <s v="South"/>
    <d v="2165-06-24T00:00:00"/>
    <n v="55800"/>
    <n v="18600"/>
    <x v="5"/>
    <x v="141"/>
    <s v="High Discount"/>
    <s v="Ok"/>
  </r>
  <r>
    <s v="ORD7384"/>
    <s v="Laptop"/>
    <n v="426"/>
    <n v="5500"/>
    <n v="100"/>
    <s v="West"/>
    <d v="2165-07-01T00:00:00"/>
    <n v="2300400"/>
    <n v="42600"/>
    <x v="6"/>
    <x v="141"/>
    <s v="Normal"/>
    <s v="Ok"/>
  </r>
  <r>
    <s v="ORD7385"/>
    <s v="Printer"/>
    <n v="344"/>
    <n v="1200"/>
    <n v="1500"/>
    <s v="East"/>
    <d v="2165-07-08T00:00:00"/>
    <n v="0"/>
    <n v="516000"/>
    <x v="6"/>
    <x v="141"/>
    <s v="High Discount"/>
    <s v="Zero Sales"/>
  </r>
  <r>
    <s v="ORD7386"/>
    <s v="Laptop"/>
    <n v="445"/>
    <n v="22000"/>
    <n v="300"/>
    <s v="North"/>
    <d v="2165-07-15T00:00:00"/>
    <n v="9656500"/>
    <n v="133500"/>
    <x v="6"/>
    <x v="141"/>
    <s v="Normal"/>
    <s v="Ok"/>
  </r>
  <r>
    <s v="ORD7387"/>
    <s v="Mobile"/>
    <n v="153"/>
    <n v="45000"/>
    <n v="300"/>
    <s v="South"/>
    <d v="2165-07-22T00:00:00"/>
    <n v="6839100"/>
    <n v="45900"/>
    <x v="6"/>
    <x v="141"/>
    <s v="High Discount"/>
    <s v="Ok"/>
  </r>
  <r>
    <s v="ORD7388"/>
    <s v="Mobile"/>
    <n v="494"/>
    <n v="4500"/>
    <n v="400"/>
    <s v="North"/>
    <d v="2165-07-29T00:00:00"/>
    <n v="2025400"/>
    <n v="197600"/>
    <x v="6"/>
    <x v="141"/>
    <s v="Normal"/>
    <s v="Ok"/>
  </r>
  <r>
    <s v="ORD7389"/>
    <s v="Keyboard"/>
    <n v="111"/>
    <n v="6000"/>
    <n v="5000"/>
    <s v="South"/>
    <d v="2165-08-05T00:00:00"/>
    <n v="111000"/>
    <n v="555000"/>
    <x v="7"/>
    <x v="141"/>
    <s v="High Discount"/>
    <s v="Ok"/>
  </r>
  <r>
    <s v="ORD7390"/>
    <s v="Hard Disk"/>
    <n v="461"/>
    <n v="800"/>
    <n v="300"/>
    <s v="West"/>
    <d v="2165-08-12T00:00:00"/>
    <n v="230500"/>
    <n v="138300"/>
    <x v="7"/>
    <x v="141"/>
    <s v="Normal"/>
    <s v="Ok"/>
  </r>
  <r>
    <s v="ORD7391"/>
    <s v="Printer"/>
    <n v="370"/>
    <n v="800"/>
    <n v="2000"/>
    <s v="North"/>
    <d v="2165-08-19T00:00:00"/>
    <n v="0"/>
    <n v="740000"/>
    <x v="7"/>
    <x v="141"/>
    <s v="High Discount"/>
    <s v="Zero Sales"/>
  </r>
  <r>
    <s v="ORD7392"/>
    <s v="Laptop"/>
    <n v="180"/>
    <n v="12000"/>
    <n v="3000"/>
    <s v="North"/>
    <d v="2165-08-26T00:00:00"/>
    <n v="1620000"/>
    <n v="540000"/>
    <x v="7"/>
    <x v="141"/>
    <s v="High Discount"/>
    <s v="Ok"/>
  </r>
  <r>
    <s v="ORD7393"/>
    <s v="Hard Disk"/>
    <n v="248"/>
    <n v="18000"/>
    <n v="1500"/>
    <s v="East"/>
    <d v="2165-09-02T00:00:00"/>
    <n v="4092000"/>
    <n v="372000"/>
    <x v="8"/>
    <x v="141"/>
    <s v="High Discount"/>
    <s v="Ok"/>
  </r>
  <r>
    <s v="ORD7394"/>
    <s v="Laptop"/>
    <n v="85"/>
    <n v="12000"/>
    <n v="1500"/>
    <s v="West"/>
    <d v="2165-09-09T00:00:00"/>
    <n v="892500"/>
    <n v="127500"/>
    <x v="8"/>
    <x v="141"/>
    <s v="High Discount"/>
    <s v="Ok"/>
  </r>
  <r>
    <s v="ORD7395"/>
    <s v="Laptop"/>
    <n v="265"/>
    <n v="18000"/>
    <n v="300"/>
    <s v="West"/>
    <d v="2165-09-16T00:00:00"/>
    <n v="4690500"/>
    <n v="79500"/>
    <x v="8"/>
    <x v="141"/>
    <s v="High Discount"/>
    <s v="Ok"/>
  </r>
  <r>
    <s v="ORD7396"/>
    <s v="Mouse"/>
    <n v="355"/>
    <n v="15000"/>
    <n v="1500"/>
    <s v="South"/>
    <d v="2165-09-23T00:00:00"/>
    <n v="4792500"/>
    <n v="532500"/>
    <x v="8"/>
    <x v="141"/>
    <s v="High Discount"/>
    <s v="Ok"/>
  </r>
  <r>
    <s v="ORD7397"/>
    <s v="Mobile"/>
    <n v="61"/>
    <n v="4500"/>
    <n v="200"/>
    <s v="East"/>
    <d v="2165-09-30T00:00:00"/>
    <n v="262300"/>
    <n v="12200"/>
    <x v="8"/>
    <x v="141"/>
    <s v="High Discount"/>
    <s v="Ok"/>
  </r>
  <r>
    <s v="ORD7398"/>
    <s v="Laptop"/>
    <n v="132"/>
    <n v="18000"/>
    <n v="100"/>
    <s v="East"/>
    <d v="2165-10-07T00:00:00"/>
    <n v="2362800"/>
    <n v="13200"/>
    <x v="9"/>
    <x v="141"/>
    <s v="Normal"/>
    <s v="Ok"/>
  </r>
  <r>
    <s v="ORD7399"/>
    <s v="Mouse"/>
    <n v="81"/>
    <n v="4500"/>
    <n v="1500"/>
    <s v="South"/>
    <d v="2165-10-14T00:00:00"/>
    <n v="243000"/>
    <n v="121500"/>
    <x v="9"/>
    <x v="141"/>
    <s v="High Discount"/>
    <s v="Ok"/>
  </r>
  <r>
    <s v="ORD7400"/>
    <s v="Mobile"/>
    <n v="457"/>
    <n v="4500"/>
    <n v="5000"/>
    <s v="North"/>
    <d v="2165-10-21T00:00:00"/>
    <n v="0"/>
    <n v="2285000"/>
    <x v="9"/>
    <x v="141"/>
    <s v="High Discount"/>
    <s v="Zero Sales"/>
  </r>
  <r>
    <s v="ORD7401"/>
    <s v="Mouse"/>
    <n v="135"/>
    <n v="6000"/>
    <n v="3000"/>
    <s v="South"/>
    <d v="2165-10-28T00:00:00"/>
    <n v="405000"/>
    <n v="405000"/>
    <x v="9"/>
    <x v="141"/>
    <s v="High Discount"/>
    <s v="Ok"/>
  </r>
  <r>
    <s v="ORD7402"/>
    <s v="Hard Disk"/>
    <n v="460"/>
    <n v="45000"/>
    <n v="2000"/>
    <s v="South"/>
    <d v="2165-11-04T00:00:00"/>
    <n v="19780000"/>
    <n v="920000"/>
    <x v="10"/>
    <x v="141"/>
    <s v="High Discount"/>
    <s v="Ok"/>
  </r>
  <r>
    <s v="ORD7403"/>
    <s v="Speaker"/>
    <n v="305"/>
    <n v="1200"/>
    <n v="1500"/>
    <s v="South"/>
    <d v="2165-11-11T00:00:00"/>
    <n v="0"/>
    <n v="457500"/>
    <x v="10"/>
    <x v="141"/>
    <s v="High Discount"/>
    <s v="Zero Sales"/>
  </r>
  <r>
    <s v="ORD7404"/>
    <s v="Mobile"/>
    <n v="290"/>
    <n v="5500"/>
    <n v="200"/>
    <s v="East"/>
    <d v="2165-11-18T00:00:00"/>
    <n v="1537000"/>
    <n v="58000"/>
    <x v="10"/>
    <x v="141"/>
    <s v="Normal"/>
    <s v="Ok"/>
  </r>
  <r>
    <s v="ORD7405"/>
    <s v="Webcam"/>
    <n v="501"/>
    <n v="12000"/>
    <n v="400"/>
    <s v="South"/>
    <d v="2165-11-25T00:00:00"/>
    <n v="5811600"/>
    <n v="200400"/>
    <x v="10"/>
    <x v="141"/>
    <s v="Normal"/>
    <s v="Ok"/>
  </r>
  <r>
    <s v="ORD7406"/>
    <s v="Speaker"/>
    <n v="50"/>
    <n v="15000"/>
    <n v="400"/>
    <s v="South"/>
    <d v="2165-12-02T00:00:00"/>
    <n v="730000"/>
    <n v="20000"/>
    <x v="11"/>
    <x v="141"/>
    <s v="High Discount"/>
    <s v="Ok"/>
  </r>
  <r>
    <s v="ORD7407"/>
    <s v="Hard Disk"/>
    <n v="331"/>
    <n v="6000"/>
    <n v="2000"/>
    <s v="South"/>
    <d v="2165-12-09T00:00:00"/>
    <n v="1324000"/>
    <n v="662000"/>
    <x v="11"/>
    <x v="141"/>
    <s v="High Discount"/>
    <s v="Ok"/>
  </r>
  <r>
    <s v="ORD7408"/>
    <s v="Laptop"/>
    <n v="563"/>
    <n v="5500"/>
    <n v="5000"/>
    <s v="West"/>
    <d v="2165-12-16T00:00:00"/>
    <n v="281500"/>
    <n v="2815000"/>
    <x v="11"/>
    <x v="141"/>
    <s v="High Discount"/>
    <s v="Ok"/>
  </r>
  <r>
    <s v="ORD7409"/>
    <s v="Printer"/>
    <n v="168"/>
    <n v="6000"/>
    <n v="500"/>
    <s v="North"/>
    <d v="2165-12-23T00:00:00"/>
    <n v="924000"/>
    <n v="84000"/>
    <x v="11"/>
    <x v="141"/>
    <s v="High Discount"/>
    <s v="Ok"/>
  </r>
  <r>
    <s v="ORD7410"/>
    <s v="Hard Disk"/>
    <n v="554"/>
    <n v="18000"/>
    <n v="500"/>
    <s v="North"/>
    <d v="2165-12-30T00:00:00"/>
    <n v="9695000"/>
    <n v="277000"/>
    <x v="11"/>
    <x v="141"/>
    <s v="Normal"/>
    <s v="Ok"/>
  </r>
  <r>
    <s v="ORD7411"/>
    <s v="Mouse"/>
    <n v="129"/>
    <n v="22000"/>
    <n v="1500"/>
    <s v="North"/>
    <d v="2166-01-06T00:00:00"/>
    <n v="2644500"/>
    <n v="193500"/>
    <x v="0"/>
    <x v="142"/>
    <s v="High Discount"/>
    <s v="Ok"/>
  </r>
  <r>
    <s v="ORD7412"/>
    <s v="Mouse"/>
    <n v="268"/>
    <n v="5500"/>
    <n v="1000"/>
    <s v="North"/>
    <d v="2166-01-13T00:00:00"/>
    <n v="1206000"/>
    <n v="268000"/>
    <x v="0"/>
    <x v="142"/>
    <s v="High Discount"/>
    <s v="Ok"/>
  </r>
  <r>
    <s v="ORD7413"/>
    <s v="Mouse"/>
    <n v="566"/>
    <n v="5500"/>
    <n v="1500"/>
    <s v="East"/>
    <d v="2166-01-20T00:00:00"/>
    <n v="2264000"/>
    <n v="849000"/>
    <x v="0"/>
    <x v="142"/>
    <s v="High Discount"/>
    <s v="Ok"/>
  </r>
  <r>
    <s v="ORD7414"/>
    <s v="Mouse"/>
    <n v="515"/>
    <n v="15000"/>
    <n v="2000"/>
    <s v="East"/>
    <d v="2166-01-27T00:00:00"/>
    <n v="6695000"/>
    <n v="1030000"/>
    <x v="0"/>
    <x v="142"/>
    <s v="High Discount"/>
    <s v="Ok"/>
  </r>
  <r>
    <s v="ORD7415"/>
    <s v="Hard Disk"/>
    <n v="567"/>
    <n v="12000"/>
    <n v="1000"/>
    <s v="South"/>
    <d v="2166-02-03T00:00:00"/>
    <n v="6237000"/>
    <n v="567000"/>
    <x v="1"/>
    <x v="142"/>
    <s v="High Discount"/>
    <s v="Ok"/>
  </r>
  <r>
    <s v="ORD7416"/>
    <s v="Printer"/>
    <n v="551"/>
    <n v="800"/>
    <n v="100"/>
    <s v="East"/>
    <d v="2166-02-10T00:00:00"/>
    <n v="385700"/>
    <n v="55100"/>
    <x v="1"/>
    <x v="142"/>
    <s v="Normal"/>
    <s v="Ok"/>
  </r>
  <r>
    <s v="ORD7417"/>
    <s v="Tablet"/>
    <n v="107"/>
    <n v="6000"/>
    <n v="5000"/>
    <s v="North"/>
    <d v="2166-02-17T00:00:00"/>
    <n v="107000"/>
    <n v="535000"/>
    <x v="1"/>
    <x v="142"/>
    <s v="High Discount"/>
    <s v="Ok"/>
  </r>
  <r>
    <s v="ORD7418"/>
    <s v="Mouse"/>
    <n v="386"/>
    <n v="6000"/>
    <n v="300"/>
    <s v="West"/>
    <d v="2166-02-24T00:00:00"/>
    <n v="2200200"/>
    <n v="115800"/>
    <x v="1"/>
    <x v="142"/>
    <s v="Normal"/>
    <s v="Ok"/>
  </r>
  <r>
    <s v="ORD7419"/>
    <s v="Tablet"/>
    <n v="559"/>
    <n v="15000"/>
    <n v="3000"/>
    <s v="South"/>
    <d v="2166-03-03T00:00:00"/>
    <n v="6708000"/>
    <n v="1677000"/>
    <x v="2"/>
    <x v="142"/>
    <s v="High Discount"/>
    <s v="Ok"/>
  </r>
  <r>
    <s v="ORD7420"/>
    <s v="Printer"/>
    <n v="475"/>
    <n v="18000"/>
    <n v="2000"/>
    <s v="South"/>
    <d v="2166-03-10T00:00:00"/>
    <n v="7600000"/>
    <n v="950000"/>
    <x v="2"/>
    <x v="142"/>
    <s v="High Discount"/>
    <s v="Ok"/>
  </r>
  <r>
    <s v="ORD7421"/>
    <s v="Printer"/>
    <n v="419"/>
    <n v="18000"/>
    <n v="200"/>
    <s v="North"/>
    <d v="2166-03-17T00:00:00"/>
    <n v="7458200"/>
    <n v="83800"/>
    <x v="2"/>
    <x v="142"/>
    <s v="Normal"/>
    <s v="Ok"/>
  </r>
  <r>
    <s v="ORD7422"/>
    <s v="Speaker"/>
    <n v="460"/>
    <n v="22000"/>
    <n v="2000"/>
    <s v="North"/>
    <d v="2166-03-24T00:00:00"/>
    <n v="9200000"/>
    <n v="920000"/>
    <x v="2"/>
    <x v="142"/>
    <s v="High Discount"/>
    <s v="Ok"/>
  </r>
  <r>
    <s v="ORD7423"/>
    <s v="Mobile"/>
    <n v="481"/>
    <n v="12000"/>
    <n v="2000"/>
    <s v="North"/>
    <d v="2166-03-31T00:00:00"/>
    <n v="4810000"/>
    <n v="962000"/>
    <x v="2"/>
    <x v="142"/>
    <s v="High Discount"/>
    <s v="Ok"/>
  </r>
  <r>
    <s v="ORD7424"/>
    <s v="Webcam"/>
    <n v="245"/>
    <n v="45000"/>
    <n v="500"/>
    <s v="East"/>
    <d v="2166-04-07T00:00:00"/>
    <n v="10902500"/>
    <n v="122500"/>
    <x v="3"/>
    <x v="142"/>
    <s v="High Discount"/>
    <s v="Ok"/>
  </r>
  <r>
    <s v="ORD7425"/>
    <s v="Keyboard"/>
    <n v="426"/>
    <n v="1200"/>
    <n v="1500"/>
    <s v="South"/>
    <d v="2166-04-14T00:00:00"/>
    <n v="0"/>
    <n v="639000"/>
    <x v="3"/>
    <x v="142"/>
    <s v="High Discount"/>
    <s v="Zero Sales"/>
  </r>
  <r>
    <s v="ORD7426"/>
    <s v="Webcam"/>
    <n v="414"/>
    <n v="15000"/>
    <n v="400"/>
    <s v="North"/>
    <d v="2166-04-21T00:00:00"/>
    <n v="6044400"/>
    <n v="165600"/>
    <x v="3"/>
    <x v="142"/>
    <s v="Normal"/>
    <s v="Ok"/>
  </r>
  <r>
    <s v="ORD7427"/>
    <s v="Hard Disk"/>
    <n v="454"/>
    <n v="5500"/>
    <n v="3000"/>
    <s v="West"/>
    <d v="2166-04-28T00:00:00"/>
    <n v="1135000"/>
    <n v="1362000"/>
    <x v="3"/>
    <x v="142"/>
    <s v="High Discount"/>
    <s v="Ok"/>
  </r>
  <r>
    <s v="ORD7428"/>
    <s v="Keyboard"/>
    <n v="541"/>
    <n v="1200"/>
    <n v="200"/>
    <s v="South"/>
    <d v="2166-05-05T00:00:00"/>
    <n v="541000"/>
    <n v="108200"/>
    <x v="4"/>
    <x v="142"/>
    <s v="Normal"/>
    <s v="Ok"/>
  </r>
  <r>
    <s v="ORD7429"/>
    <s v="Printer"/>
    <n v="115"/>
    <n v="15000"/>
    <n v="3000"/>
    <s v="South"/>
    <d v="2166-05-12T00:00:00"/>
    <n v="1380000"/>
    <n v="345000"/>
    <x v="4"/>
    <x v="142"/>
    <s v="High Discount"/>
    <s v="Ok"/>
  </r>
  <r>
    <s v="ORD7430"/>
    <s v="Webcam"/>
    <n v="440"/>
    <n v="1200"/>
    <n v="400"/>
    <s v="East"/>
    <d v="2166-05-19T00:00:00"/>
    <n v="352000"/>
    <n v="176000"/>
    <x v="4"/>
    <x v="142"/>
    <s v="Normal"/>
    <s v="Ok"/>
  </r>
  <r>
    <s v="ORD7431"/>
    <s v="Monitor"/>
    <n v="132"/>
    <n v="5500"/>
    <n v="500"/>
    <s v="South"/>
    <d v="2166-05-26T00:00:00"/>
    <n v="660000"/>
    <n v="66000"/>
    <x v="4"/>
    <x v="142"/>
    <s v="High Discount"/>
    <s v="Ok"/>
  </r>
  <r>
    <s v="ORD7432"/>
    <s v="Mobile"/>
    <n v="530"/>
    <n v="6000"/>
    <n v="2000"/>
    <s v="North"/>
    <d v="2166-06-02T00:00:00"/>
    <n v="2120000"/>
    <n v="1060000"/>
    <x v="5"/>
    <x v="142"/>
    <s v="High Discount"/>
    <s v="Ok"/>
  </r>
  <r>
    <s v="ORD7433"/>
    <s v="Webcam"/>
    <n v="278"/>
    <n v="15000"/>
    <n v="3000"/>
    <s v="North"/>
    <d v="2166-06-09T00:00:00"/>
    <n v="3336000"/>
    <n v="834000"/>
    <x v="5"/>
    <x v="142"/>
    <s v="High Discount"/>
    <s v="Ok"/>
  </r>
  <r>
    <s v="ORD7434"/>
    <s v="Mobile"/>
    <n v="274"/>
    <n v="45000"/>
    <n v="2000"/>
    <s v="West"/>
    <d v="2166-06-16T00:00:00"/>
    <n v="11782000"/>
    <n v="548000"/>
    <x v="5"/>
    <x v="142"/>
    <s v="High Discount"/>
    <s v="Ok"/>
  </r>
  <r>
    <s v="ORD7435"/>
    <s v="Tablet"/>
    <n v="162"/>
    <n v="45000"/>
    <n v="2000"/>
    <s v="South"/>
    <d v="2166-06-23T00:00:00"/>
    <n v="6966000"/>
    <n v="324000"/>
    <x v="5"/>
    <x v="142"/>
    <s v="High Discount"/>
    <s v="Ok"/>
  </r>
  <r>
    <s v="ORD7436"/>
    <s v="Hard Disk"/>
    <n v="234"/>
    <n v="1200"/>
    <n v="5000"/>
    <s v="South"/>
    <d v="2166-06-30T00:00:00"/>
    <n v="0"/>
    <n v="1170000"/>
    <x v="5"/>
    <x v="142"/>
    <s v="High Discount"/>
    <s v="Zero Sales"/>
  </r>
  <r>
    <s v="ORD7437"/>
    <s v="Mobile"/>
    <n v="561"/>
    <n v="18000"/>
    <n v="2000"/>
    <s v="East"/>
    <d v="2166-07-07T00:00:00"/>
    <n v="8976000"/>
    <n v="1122000"/>
    <x v="6"/>
    <x v="142"/>
    <s v="High Discount"/>
    <s v="Ok"/>
  </r>
  <r>
    <s v="ORD7438"/>
    <s v="Tablet"/>
    <n v="222"/>
    <n v="4500"/>
    <n v="2000"/>
    <s v="North"/>
    <d v="2166-07-14T00:00:00"/>
    <n v="555000"/>
    <n v="444000"/>
    <x v="6"/>
    <x v="142"/>
    <s v="High Discount"/>
    <s v="Ok"/>
  </r>
  <r>
    <s v="ORD7439"/>
    <s v="Mouse"/>
    <n v="572"/>
    <n v="18000"/>
    <n v="1500"/>
    <s v="West"/>
    <d v="2166-07-21T00:00:00"/>
    <n v="9438000"/>
    <n v="858000"/>
    <x v="6"/>
    <x v="142"/>
    <s v="High Discount"/>
    <s v="Ok"/>
  </r>
  <r>
    <s v="ORD7440"/>
    <s v="Tablet"/>
    <n v="254"/>
    <n v="4500"/>
    <n v="500"/>
    <s v="North"/>
    <d v="2166-07-28T00:00:00"/>
    <n v="1016000"/>
    <n v="127000"/>
    <x v="6"/>
    <x v="142"/>
    <s v="High Discount"/>
    <s v="Ok"/>
  </r>
  <r>
    <s v="ORD7441"/>
    <s v="Hard Disk"/>
    <n v="587"/>
    <n v="5500"/>
    <n v="300"/>
    <s v="South"/>
    <d v="2166-08-04T00:00:00"/>
    <n v="3052400"/>
    <n v="176100"/>
    <x v="7"/>
    <x v="142"/>
    <s v="Normal"/>
    <s v="Ok"/>
  </r>
  <r>
    <s v="ORD7442"/>
    <s v="Speaker"/>
    <n v="368"/>
    <n v="18000"/>
    <n v="5000"/>
    <s v="South"/>
    <d v="2166-08-11T00:00:00"/>
    <n v="4784000"/>
    <n v="1840000"/>
    <x v="7"/>
    <x v="142"/>
    <s v="High Discount"/>
    <s v="Ok"/>
  </r>
  <r>
    <s v="ORD7443"/>
    <s v="Mouse"/>
    <n v="208"/>
    <n v="12000"/>
    <n v="5000"/>
    <s v="West"/>
    <d v="2166-08-18T00:00:00"/>
    <n v="1456000"/>
    <n v="1040000"/>
    <x v="7"/>
    <x v="142"/>
    <s v="High Discount"/>
    <s v="Ok"/>
  </r>
  <r>
    <s v="ORD7444"/>
    <s v="Printer"/>
    <n v="327"/>
    <n v="22000"/>
    <n v="100"/>
    <s v="South"/>
    <d v="2166-08-25T00:00:00"/>
    <n v="7161300"/>
    <n v="32700"/>
    <x v="7"/>
    <x v="142"/>
    <s v="Normal"/>
    <s v="Ok"/>
  </r>
  <r>
    <s v="ORD7445"/>
    <s v="Laptop"/>
    <n v="197"/>
    <n v="800"/>
    <n v="5000"/>
    <s v="West"/>
    <d v="2166-09-01T00:00:00"/>
    <n v="0"/>
    <n v="985000"/>
    <x v="8"/>
    <x v="142"/>
    <s v="High Discount"/>
    <s v="Zero Sales"/>
  </r>
  <r>
    <s v="ORD7446"/>
    <s v="Tablet"/>
    <n v="132"/>
    <n v="12000"/>
    <n v="200"/>
    <s v="West"/>
    <d v="2166-09-08T00:00:00"/>
    <n v="1557600"/>
    <n v="26400"/>
    <x v="8"/>
    <x v="142"/>
    <s v="High Discount"/>
    <s v="Ok"/>
  </r>
  <r>
    <s v="ORD7447"/>
    <s v="Tablet"/>
    <n v="468"/>
    <n v="4500"/>
    <n v="5000"/>
    <s v="North"/>
    <d v="2166-09-15T00:00:00"/>
    <n v="0"/>
    <n v="2340000"/>
    <x v="8"/>
    <x v="142"/>
    <s v="High Discount"/>
    <s v="Zero Sales"/>
  </r>
  <r>
    <s v="ORD7448"/>
    <s v="Mobile"/>
    <n v="587"/>
    <n v="4500"/>
    <n v="500"/>
    <s v="West"/>
    <d v="2166-09-22T00:00:00"/>
    <n v="2348000"/>
    <n v="293500"/>
    <x v="8"/>
    <x v="142"/>
    <s v="Normal"/>
    <s v="Ok"/>
  </r>
  <r>
    <s v="ORD7449"/>
    <s v="Printer"/>
    <n v="598"/>
    <n v="5500"/>
    <n v="200"/>
    <s v="South"/>
    <d v="2166-09-29T00:00:00"/>
    <n v="3169400"/>
    <n v="119600"/>
    <x v="8"/>
    <x v="142"/>
    <s v="Normal"/>
    <s v="Ok"/>
  </r>
  <r>
    <s v="ORD7450"/>
    <s v="Webcam"/>
    <n v="441"/>
    <n v="4500"/>
    <n v="100"/>
    <s v="East"/>
    <d v="2166-10-06T00:00:00"/>
    <n v="1940400"/>
    <n v="44100"/>
    <x v="9"/>
    <x v="142"/>
    <s v="Normal"/>
    <s v="Ok"/>
  </r>
  <r>
    <s v="ORD7451"/>
    <s v="Monitor"/>
    <n v="182"/>
    <n v="22000"/>
    <n v="1500"/>
    <s v="East"/>
    <d v="2166-10-13T00:00:00"/>
    <n v="3731000"/>
    <n v="273000"/>
    <x v="9"/>
    <x v="142"/>
    <s v="High Discount"/>
    <s v="Ok"/>
  </r>
  <r>
    <s v="ORD7452"/>
    <s v="Keyboard"/>
    <n v="291"/>
    <n v="22000"/>
    <n v="500"/>
    <s v="South"/>
    <d v="2166-10-20T00:00:00"/>
    <n v="6256500"/>
    <n v="145500"/>
    <x v="9"/>
    <x v="142"/>
    <s v="High Discount"/>
    <s v="Ok"/>
  </r>
  <r>
    <s v="ORD7453"/>
    <s v="Tablet"/>
    <n v="500"/>
    <n v="12000"/>
    <n v="300"/>
    <s v="East"/>
    <d v="2166-10-27T00:00:00"/>
    <n v="5850000"/>
    <n v="150000"/>
    <x v="9"/>
    <x v="142"/>
    <s v="Normal"/>
    <s v="Ok"/>
  </r>
  <r>
    <s v="ORD7454"/>
    <s v="Webcam"/>
    <n v="249"/>
    <n v="4500"/>
    <n v="300"/>
    <s v="East"/>
    <d v="2166-11-03T00:00:00"/>
    <n v="1045800"/>
    <n v="74700"/>
    <x v="10"/>
    <x v="142"/>
    <s v="High Discount"/>
    <s v="Ok"/>
  </r>
  <r>
    <s v="ORD7455"/>
    <s v="Monitor"/>
    <n v="166"/>
    <n v="800"/>
    <n v="5000"/>
    <s v="West"/>
    <d v="2166-11-10T00:00:00"/>
    <n v="0"/>
    <n v="830000"/>
    <x v="10"/>
    <x v="142"/>
    <s v="High Discount"/>
    <s v="Zero Sales"/>
  </r>
  <r>
    <s v="ORD7456"/>
    <s v="Keyboard"/>
    <n v="268"/>
    <n v="4500"/>
    <n v="1000"/>
    <s v="East"/>
    <d v="2166-11-17T00:00:00"/>
    <n v="938000"/>
    <n v="268000"/>
    <x v="10"/>
    <x v="142"/>
    <s v="High Discount"/>
    <s v="Ok"/>
  </r>
  <r>
    <s v="ORD7457"/>
    <s v="Laptop"/>
    <n v="354"/>
    <n v="6000"/>
    <n v="1500"/>
    <s v="East"/>
    <d v="2166-11-24T00:00:00"/>
    <n v="1593000"/>
    <n v="531000"/>
    <x v="10"/>
    <x v="142"/>
    <s v="High Discount"/>
    <s v="Ok"/>
  </r>
  <r>
    <s v="ORD7458"/>
    <s v="Mobile"/>
    <n v="292"/>
    <n v="15000"/>
    <n v="400"/>
    <s v="East"/>
    <d v="2166-12-01T00:00:00"/>
    <n v="4263200"/>
    <n v="116800"/>
    <x v="11"/>
    <x v="142"/>
    <s v="High Discount"/>
    <s v="Ok"/>
  </r>
  <r>
    <s v="ORD7459"/>
    <s v="Webcam"/>
    <n v="341"/>
    <n v="1200"/>
    <n v="500"/>
    <s v="North"/>
    <d v="2166-12-08T00:00:00"/>
    <n v="238700"/>
    <n v="170500"/>
    <x v="11"/>
    <x v="142"/>
    <s v="High Discount"/>
    <s v="Ok"/>
  </r>
  <r>
    <s v="ORD7460"/>
    <s v="Mobile"/>
    <n v="350"/>
    <n v="4500"/>
    <n v="1000"/>
    <s v="South"/>
    <d v="2166-12-15T00:00:00"/>
    <n v="1225000"/>
    <n v="350000"/>
    <x v="11"/>
    <x v="142"/>
    <s v="High Discount"/>
    <s v="Ok"/>
  </r>
  <r>
    <s v="ORD7461"/>
    <s v="Keyboard"/>
    <n v="437"/>
    <n v="12000"/>
    <n v="5000"/>
    <s v="West"/>
    <d v="2166-12-22T00:00:00"/>
    <n v="3059000"/>
    <n v="2185000"/>
    <x v="11"/>
    <x v="142"/>
    <s v="High Discount"/>
    <s v="Ok"/>
  </r>
  <r>
    <s v="ORD7462"/>
    <s v="Speaker"/>
    <n v="258"/>
    <n v="12000"/>
    <n v="5000"/>
    <s v="East"/>
    <d v="2166-12-29T00:00:00"/>
    <n v="1806000"/>
    <n v="1290000"/>
    <x v="11"/>
    <x v="142"/>
    <s v="High Discount"/>
    <s v="Ok"/>
  </r>
  <r>
    <s v="ORD7463"/>
    <s v="Tablet"/>
    <n v="363"/>
    <n v="6000"/>
    <n v="5000"/>
    <s v="South"/>
    <d v="2167-01-05T00:00:00"/>
    <n v="363000"/>
    <n v="1815000"/>
    <x v="0"/>
    <x v="143"/>
    <s v="High Discount"/>
    <s v="Ok"/>
  </r>
  <r>
    <s v="ORD7464"/>
    <s v="Mouse"/>
    <n v="75"/>
    <n v="12000"/>
    <n v="3000"/>
    <s v="East"/>
    <d v="2167-01-12T00:00:00"/>
    <n v="675000"/>
    <n v="225000"/>
    <x v="0"/>
    <x v="143"/>
    <s v="High Discount"/>
    <s v="Ok"/>
  </r>
  <r>
    <s v="ORD7465"/>
    <s v="Monitor"/>
    <n v="128"/>
    <n v="15000"/>
    <n v="400"/>
    <s v="North"/>
    <d v="2167-01-19T00:00:00"/>
    <n v="1868800"/>
    <n v="51200"/>
    <x v="0"/>
    <x v="143"/>
    <s v="High Discount"/>
    <s v="Ok"/>
  </r>
  <r>
    <s v="ORD7466"/>
    <s v="Printer"/>
    <n v="177"/>
    <n v="12000"/>
    <n v="3000"/>
    <s v="North"/>
    <d v="2167-01-26T00:00:00"/>
    <n v="1593000"/>
    <n v="531000"/>
    <x v="0"/>
    <x v="143"/>
    <s v="High Discount"/>
    <s v="Ok"/>
  </r>
  <r>
    <s v="ORD7467"/>
    <s v="Hard Disk"/>
    <n v="462"/>
    <n v="45000"/>
    <n v="300"/>
    <s v="East"/>
    <d v="2167-02-02T00:00:00"/>
    <n v="20651400"/>
    <n v="138600"/>
    <x v="1"/>
    <x v="143"/>
    <s v="Normal"/>
    <s v="Ok"/>
  </r>
  <r>
    <s v="ORD7468"/>
    <s v="Tablet"/>
    <n v="186"/>
    <n v="5500"/>
    <n v="200"/>
    <s v="East"/>
    <d v="2167-02-09T00:00:00"/>
    <n v="985800"/>
    <n v="37200"/>
    <x v="1"/>
    <x v="143"/>
    <s v="High Discount"/>
    <s v="Ok"/>
  </r>
  <r>
    <s v="ORD7469"/>
    <s v="Mouse"/>
    <n v="383"/>
    <n v="4500"/>
    <n v="5000"/>
    <s v="East"/>
    <d v="2167-02-16T00:00:00"/>
    <n v="0"/>
    <n v="1915000"/>
    <x v="1"/>
    <x v="143"/>
    <s v="High Discount"/>
    <s v="Zero Sales"/>
  </r>
  <r>
    <s v="ORD7470"/>
    <s v="Hard Disk"/>
    <n v="597"/>
    <n v="12000"/>
    <n v="1000"/>
    <s v="North"/>
    <d v="2167-02-23T00:00:00"/>
    <n v="6567000"/>
    <n v="597000"/>
    <x v="1"/>
    <x v="143"/>
    <s v="High Discount"/>
    <s v="Ok"/>
  </r>
  <r>
    <s v="ORD7471"/>
    <s v="Webcam"/>
    <n v="437"/>
    <n v="22000"/>
    <n v="400"/>
    <s v="North"/>
    <d v="2167-03-02T00:00:00"/>
    <n v="9439200"/>
    <n v="174800"/>
    <x v="2"/>
    <x v="143"/>
    <s v="Normal"/>
    <s v="Ok"/>
  </r>
  <r>
    <s v="ORD7472"/>
    <s v="Hard Disk"/>
    <n v="279"/>
    <n v="22000"/>
    <n v="3000"/>
    <s v="South"/>
    <d v="2167-03-09T00:00:00"/>
    <n v="5301000"/>
    <n v="837000"/>
    <x v="2"/>
    <x v="143"/>
    <s v="High Discount"/>
    <s v="Ok"/>
  </r>
  <r>
    <s v="ORD7473"/>
    <s v="Laptop"/>
    <n v="470"/>
    <n v="4500"/>
    <n v="2000"/>
    <s v="West"/>
    <d v="2167-03-16T00:00:00"/>
    <n v="1175000"/>
    <n v="940000"/>
    <x v="2"/>
    <x v="143"/>
    <s v="High Discount"/>
    <s v="Ok"/>
  </r>
  <r>
    <s v="ORD7474"/>
    <s v="Tablet"/>
    <n v="173"/>
    <n v="6000"/>
    <n v="1500"/>
    <s v="West"/>
    <d v="2167-03-23T00:00:00"/>
    <n v="778500"/>
    <n v="259500"/>
    <x v="2"/>
    <x v="143"/>
    <s v="High Discount"/>
    <s v="Ok"/>
  </r>
  <r>
    <s v="ORD7475"/>
    <s v="Mobile"/>
    <n v="137"/>
    <n v="5500"/>
    <n v="2000"/>
    <s v="North"/>
    <d v="2167-03-30T00:00:00"/>
    <n v="479500"/>
    <n v="274000"/>
    <x v="2"/>
    <x v="143"/>
    <s v="High Discount"/>
    <s v="Ok"/>
  </r>
  <r>
    <s v="ORD7476"/>
    <s v="Speaker"/>
    <n v="190"/>
    <n v="15000"/>
    <n v="2000"/>
    <s v="West"/>
    <d v="2167-04-06T00:00:00"/>
    <n v="2470000"/>
    <n v="380000"/>
    <x v="3"/>
    <x v="143"/>
    <s v="High Discount"/>
    <s v="Ok"/>
  </r>
  <r>
    <s v="ORD7477"/>
    <s v="Printer"/>
    <n v="100"/>
    <n v="15000"/>
    <n v="300"/>
    <s v="East"/>
    <d v="2167-04-13T00:00:00"/>
    <n v="1470000"/>
    <n v="30000"/>
    <x v="3"/>
    <x v="143"/>
    <s v="High Discount"/>
    <s v="Ok"/>
  </r>
  <r>
    <s v="ORD7478"/>
    <s v="Mobile"/>
    <n v="454"/>
    <n v="12000"/>
    <n v="1500"/>
    <s v="South"/>
    <d v="2167-04-20T00:00:00"/>
    <n v="4767000"/>
    <n v="681000"/>
    <x v="3"/>
    <x v="143"/>
    <s v="High Discount"/>
    <s v="Ok"/>
  </r>
  <r>
    <s v="ORD7479"/>
    <s v="Mouse"/>
    <n v="386"/>
    <n v="22000"/>
    <n v="500"/>
    <s v="North"/>
    <d v="2167-04-27T00:00:00"/>
    <n v="8299000"/>
    <n v="193000"/>
    <x v="3"/>
    <x v="143"/>
    <s v="High Discount"/>
    <s v="Ok"/>
  </r>
  <r>
    <s v="ORD7480"/>
    <s v="Tablet"/>
    <n v="415"/>
    <n v="12000"/>
    <n v="5000"/>
    <s v="North"/>
    <d v="2167-05-04T00:00:00"/>
    <n v="2905000"/>
    <n v="2075000"/>
    <x v="4"/>
    <x v="143"/>
    <s v="High Discount"/>
    <s v="Ok"/>
  </r>
  <r>
    <s v="ORD7481"/>
    <s v="Speaker"/>
    <n v="307"/>
    <n v="800"/>
    <n v="100"/>
    <s v="West"/>
    <d v="2167-05-11T00:00:00"/>
    <n v="214900"/>
    <n v="30700"/>
    <x v="4"/>
    <x v="143"/>
    <s v="Normal"/>
    <s v="Ok"/>
  </r>
  <r>
    <s v="ORD7482"/>
    <s v="Hard Disk"/>
    <n v="437"/>
    <n v="12000"/>
    <n v="5000"/>
    <s v="East"/>
    <d v="2167-05-18T00:00:00"/>
    <n v="3059000"/>
    <n v="2185000"/>
    <x v="4"/>
    <x v="143"/>
    <s v="High Discount"/>
    <s v="Ok"/>
  </r>
  <r>
    <s v="ORD7483"/>
    <s v="Tablet"/>
    <n v="94"/>
    <n v="12000"/>
    <n v="200"/>
    <s v="South"/>
    <d v="2167-05-25T00:00:00"/>
    <n v="1109200"/>
    <n v="18800"/>
    <x v="4"/>
    <x v="143"/>
    <s v="High Discount"/>
    <s v="Ok"/>
  </r>
  <r>
    <s v="ORD7484"/>
    <s v="Hard Disk"/>
    <n v="318"/>
    <n v="18000"/>
    <n v="1000"/>
    <s v="West"/>
    <d v="2167-06-01T00:00:00"/>
    <n v="5406000"/>
    <n v="318000"/>
    <x v="5"/>
    <x v="143"/>
    <s v="High Discount"/>
    <s v="Ok"/>
  </r>
  <r>
    <s v="ORD7485"/>
    <s v="Webcam"/>
    <n v="360"/>
    <n v="15000"/>
    <n v="5000"/>
    <s v="North"/>
    <d v="2167-06-08T00:00:00"/>
    <n v="3600000"/>
    <n v="1800000"/>
    <x v="5"/>
    <x v="143"/>
    <s v="High Discount"/>
    <s v="Ok"/>
  </r>
  <r>
    <s v="ORD7486"/>
    <s v="Laptop"/>
    <n v="327"/>
    <n v="800"/>
    <n v="300"/>
    <s v="North"/>
    <d v="2167-06-15T00:00:00"/>
    <n v="163500"/>
    <n v="98100"/>
    <x v="5"/>
    <x v="143"/>
    <s v="Normal"/>
    <s v="Ok"/>
  </r>
  <r>
    <s v="ORD7487"/>
    <s v="Keyboard"/>
    <n v="524"/>
    <n v="18000"/>
    <n v="300"/>
    <s v="West"/>
    <d v="2167-06-22T00:00:00"/>
    <n v="9274800"/>
    <n v="157200"/>
    <x v="5"/>
    <x v="143"/>
    <s v="Normal"/>
    <s v="Ok"/>
  </r>
  <r>
    <s v="ORD7488"/>
    <s v="Tablet"/>
    <n v="194"/>
    <n v="1200"/>
    <n v="100"/>
    <s v="East"/>
    <d v="2167-06-29T00:00:00"/>
    <n v="213400"/>
    <n v="19400"/>
    <x v="5"/>
    <x v="143"/>
    <s v="Normal"/>
    <s v="Ok"/>
  </r>
  <r>
    <s v="ORD7489"/>
    <s v="Mouse"/>
    <n v="284"/>
    <n v="800"/>
    <n v="3000"/>
    <s v="South"/>
    <d v="2167-07-06T00:00:00"/>
    <n v="0"/>
    <n v="852000"/>
    <x v="6"/>
    <x v="143"/>
    <s v="High Discount"/>
    <s v="Zero Sales"/>
  </r>
  <r>
    <s v="ORD7490"/>
    <s v="Hard Disk"/>
    <n v="185"/>
    <n v="1200"/>
    <n v="3000"/>
    <s v="South"/>
    <d v="2167-07-13T00:00:00"/>
    <n v="0"/>
    <n v="555000"/>
    <x v="6"/>
    <x v="143"/>
    <s v="High Discount"/>
    <s v="Zero Sales"/>
  </r>
  <r>
    <s v="ORD7491"/>
    <s v="Mobile"/>
    <n v="494"/>
    <n v="12000"/>
    <n v="300"/>
    <s v="South"/>
    <d v="2167-07-20T00:00:00"/>
    <n v="5779800"/>
    <n v="148200"/>
    <x v="6"/>
    <x v="143"/>
    <s v="Normal"/>
    <s v="Ok"/>
  </r>
  <r>
    <s v="ORD7492"/>
    <s v="Webcam"/>
    <n v="402"/>
    <n v="4500"/>
    <n v="1500"/>
    <s v="South"/>
    <d v="2167-07-27T00:00:00"/>
    <n v="1206000"/>
    <n v="603000"/>
    <x v="6"/>
    <x v="143"/>
    <s v="High Discount"/>
    <s v="Ok"/>
  </r>
  <r>
    <s v="ORD7493"/>
    <s v="Mouse"/>
    <n v="443"/>
    <n v="22000"/>
    <n v="100"/>
    <s v="East"/>
    <d v="2167-08-03T00:00:00"/>
    <n v="9701700"/>
    <n v="44300"/>
    <x v="7"/>
    <x v="143"/>
    <s v="Normal"/>
    <s v="Ok"/>
  </r>
  <r>
    <s v="ORD7494"/>
    <s v="Printer"/>
    <n v="324"/>
    <n v="18000"/>
    <n v="400"/>
    <s v="North"/>
    <d v="2167-08-10T00:00:00"/>
    <n v="5702400"/>
    <n v="129600"/>
    <x v="7"/>
    <x v="143"/>
    <s v="High Discount"/>
    <s v="Ok"/>
  </r>
  <r>
    <s v="ORD7495"/>
    <s v="Keyboard"/>
    <n v="433"/>
    <n v="4500"/>
    <n v="3000"/>
    <s v="North"/>
    <d v="2167-08-17T00:00:00"/>
    <n v="649500"/>
    <n v="1299000"/>
    <x v="7"/>
    <x v="143"/>
    <s v="High Discount"/>
    <s v="Ok"/>
  </r>
  <r>
    <s v="ORD7496"/>
    <s v="Webcam"/>
    <n v="372"/>
    <n v="6000"/>
    <n v="1500"/>
    <s v="South"/>
    <d v="2167-08-24T00:00:00"/>
    <n v="1674000"/>
    <n v="558000"/>
    <x v="7"/>
    <x v="143"/>
    <s v="High Discount"/>
    <s v="Ok"/>
  </r>
  <r>
    <s v="ORD7497"/>
    <s v="Laptop"/>
    <n v="232"/>
    <n v="4500"/>
    <n v="3000"/>
    <s v="South"/>
    <d v="2167-08-31T00:00:00"/>
    <n v="348000"/>
    <n v="696000"/>
    <x v="7"/>
    <x v="143"/>
    <s v="High Discount"/>
    <s v="Ok"/>
  </r>
  <r>
    <s v="ORD7498"/>
    <s v="Keyboard"/>
    <n v="489"/>
    <n v="5500"/>
    <n v="2000"/>
    <s v="South"/>
    <d v="2167-09-07T00:00:00"/>
    <n v="1711500"/>
    <n v="978000"/>
    <x v="8"/>
    <x v="143"/>
    <s v="High Discount"/>
    <s v="Ok"/>
  </r>
  <r>
    <s v="ORD7499"/>
    <s v="Hard Disk"/>
    <n v="112"/>
    <n v="22000"/>
    <n v="3000"/>
    <s v="West"/>
    <d v="2167-09-14T00:00:00"/>
    <n v="2128000"/>
    <n v="336000"/>
    <x v="8"/>
    <x v="143"/>
    <s v="High Discount"/>
    <s v="Ok"/>
  </r>
  <r>
    <s v="ORD7500"/>
    <s v="Mouse"/>
    <n v="83"/>
    <n v="45000"/>
    <n v="500"/>
    <s v="West"/>
    <d v="2167-09-21T00:00:00"/>
    <n v="3693500"/>
    <n v="41500"/>
    <x v="8"/>
    <x v="143"/>
    <s v="High Discount"/>
    <s v="Ok"/>
  </r>
  <r>
    <s v="ORD7501"/>
    <s v="Printer"/>
    <n v="526"/>
    <n v="45000"/>
    <n v="200"/>
    <s v="North"/>
    <d v="2167-09-28T00:00:00"/>
    <n v="23564800"/>
    <n v="105200"/>
    <x v="8"/>
    <x v="143"/>
    <s v="Normal"/>
    <s v="Ok"/>
  </r>
  <r>
    <s v="ORD7502"/>
    <s v="Monitor"/>
    <n v="136"/>
    <n v="22000"/>
    <n v="200"/>
    <s v="North"/>
    <d v="2167-10-05T00:00:00"/>
    <n v="2964800"/>
    <n v="27200"/>
    <x v="9"/>
    <x v="143"/>
    <s v="High Discount"/>
    <s v="Ok"/>
  </r>
  <r>
    <s v="ORD7503"/>
    <s v="Laptop"/>
    <n v="259"/>
    <n v="12000"/>
    <n v="500"/>
    <s v="South"/>
    <d v="2167-10-12T00:00:00"/>
    <n v="2978500"/>
    <n v="129500"/>
    <x v="9"/>
    <x v="143"/>
    <s v="High Discount"/>
    <s v="Ok"/>
  </r>
  <r>
    <s v="ORD7504"/>
    <s v="Speaker"/>
    <n v="511"/>
    <n v="18000"/>
    <n v="500"/>
    <s v="West"/>
    <d v="2167-10-19T00:00:00"/>
    <n v="8942500"/>
    <n v="255500"/>
    <x v="9"/>
    <x v="143"/>
    <s v="Normal"/>
    <s v="Ok"/>
  </r>
  <r>
    <s v="ORD7505"/>
    <s v="Hard Disk"/>
    <n v="130"/>
    <n v="6000"/>
    <n v="1000"/>
    <s v="East"/>
    <d v="2167-10-26T00:00:00"/>
    <n v="650000"/>
    <n v="130000"/>
    <x v="9"/>
    <x v="143"/>
    <s v="High Discount"/>
    <s v="Ok"/>
  </r>
  <r>
    <s v="ORD7506"/>
    <s v="Monitor"/>
    <n v="371"/>
    <n v="22000"/>
    <n v="200"/>
    <s v="West"/>
    <d v="2167-11-02T00:00:00"/>
    <n v="8087800"/>
    <n v="74200"/>
    <x v="10"/>
    <x v="143"/>
    <s v="Normal"/>
    <s v="Ok"/>
  </r>
  <r>
    <s v="ORD7507"/>
    <s v="Tablet"/>
    <n v="464"/>
    <n v="12000"/>
    <n v="1000"/>
    <s v="North"/>
    <d v="2167-11-09T00:00:00"/>
    <n v="5104000"/>
    <n v="464000"/>
    <x v="10"/>
    <x v="143"/>
    <s v="High Discount"/>
    <s v="Ok"/>
  </r>
  <r>
    <s v="ORD7508"/>
    <s v="Printer"/>
    <n v="239"/>
    <n v="800"/>
    <n v="5000"/>
    <s v="West"/>
    <d v="2167-11-16T00:00:00"/>
    <n v="0"/>
    <n v="1195000"/>
    <x v="10"/>
    <x v="143"/>
    <s v="High Discount"/>
    <s v="Zero Sales"/>
  </r>
  <r>
    <s v="ORD7509"/>
    <s v="Mobile"/>
    <n v="282"/>
    <n v="5500"/>
    <n v="2000"/>
    <s v="North"/>
    <d v="2167-11-23T00:00:00"/>
    <n v="987000"/>
    <n v="564000"/>
    <x v="10"/>
    <x v="143"/>
    <s v="High Discount"/>
    <s v="Ok"/>
  </r>
  <r>
    <s v="ORD7510"/>
    <s v="Speaker"/>
    <n v="441"/>
    <n v="800"/>
    <n v="2000"/>
    <s v="South"/>
    <d v="2167-11-30T00:00:00"/>
    <n v="0"/>
    <n v="882000"/>
    <x v="10"/>
    <x v="143"/>
    <s v="High Discount"/>
    <s v="Zero Sales"/>
  </r>
  <r>
    <s v="ORD7511"/>
    <s v="Mouse"/>
    <n v="218"/>
    <n v="18000"/>
    <n v="3000"/>
    <s v="East"/>
    <d v="2167-12-07T00:00:00"/>
    <n v="3270000"/>
    <n v="654000"/>
    <x v="11"/>
    <x v="143"/>
    <s v="High Discount"/>
    <s v="Ok"/>
  </r>
  <r>
    <s v="ORD7512"/>
    <s v="Printer"/>
    <n v="492"/>
    <n v="800"/>
    <n v="100"/>
    <s v="South"/>
    <d v="2167-12-14T00:00:00"/>
    <n v="344400"/>
    <n v="49200"/>
    <x v="11"/>
    <x v="143"/>
    <s v="Normal"/>
    <s v="Ok"/>
  </r>
  <r>
    <s v="ORD7513"/>
    <s v="Keyboard"/>
    <n v="217"/>
    <n v="12000"/>
    <n v="2000"/>
    <s v="South"/>
    <d v="2167-12-21T00:00:00"/>
    <n v="2170000"/>
    <n v="434000"/>
    <x v="11"/>
    <x v="143"/>
    <s v="High Discount"/>
    <s v="Ok"/>
  </r>
  <r>
    <s v="ORD7514"/>
    <s v="Webcam"/>
    <n v="280"/>
    <n v="1200"/>
    <n v="1500"/>
    <s v="East"/>
    <d v="2167-12-28T00:00:00"/>
    <n v="0"/>
    <n v="420000"/>
    <x v="11"/>
    <x v="143"/>
    <s v="High Discount"/>
    <s v="Zero Sales"/>
  </r>
  <r>
    <s v="ORD7515"/>
    <s v="Keyboard"/>
    <n v="199"/>
    <n v="15000"/>
    <n v="2000"/>
    <s v="East"/>
    <d v="2168-01-04T00:00:00"/>
    <n v="2587000"/>
    <n v="398000"/>
    <x v="0"/>
    <x v="144"/>
    <s v="High Discount"/>
    <s v="Ok"/>
  </r>
  <r>
    <s v="ORD7516"/>
    <s v="Keyboard"/>
    <n v="599"/>
    <n v="15000"/>
    <n v="1000"/>
    <s v="East"/>
    <d v="2168-01-11T00:00:00"/>
    <n v="8386000"/>
    <n v="599000"/>
    <x v="0"/>
    <x v="144"/>
    <s v="High Discount"/>
    <s v="Ok"/>
  </r>
  <r>
    <s v="ORD7517"/>
    <s v="Tablet"/>
    <n v="435"/>
    <n v="800"/>
    <n v="1500"/>
    <s v="North"/>
    <d v="2168-01-18T00:00:00"/>
    <n v="0"/>
    <n v="652500"/>
    <x v="0"/>
    <x v="144"/>
    <s v="High Discount"/>
    <s v="Zero Sales"/>
  </r>
  <r>
    <s v="ORD7518"/>
    <s v="Laptop"/>
    <n v="430"/>
    <n v="5500"/>
    <n v="200"/>
    <s v="South"/>
    <d v="2168-01-25T00:00:00"/>
    <n v="2279000"/>
    <n v="86000"/>
    <x v="0"/>
    <x v="144"/>
    <s v="Normal"/>
    <s v="Ok"/>
  </r>
  <r>
    <s v="ORD7519"/>
    <s v="Mobile"/>
    <n v="324"/>
    <n v="800"/>
    <n v="1000"/>
    <s v="North"/>
    <d v="2168-02-01T00:00:00"/>
    <n v="0"/>
    <n v="324000"/>
    <x v="1"/>
    <x v="144"/>
    <s v="High Discount"/>
    <s v="Zero Sales"/>
  </r>
  <r>
    <s v="ORD7520"/>
    <s v="Speaker"/>
    <n v="111"/>
    <n v="800"/>
    <n v="1500"/>
    <s v="East"/>
    <d v="2168-02-08T00:00:00"/>
    <n v="0"/>
    <n v="166500"/>
    <x v="1"/>
    <x v="144"/>
    <s v="High Discount"/>
    <s v="Zero Sales"/>
  </r>
  <r>
    <s v="ORD7521"/>
    <s v="Laptop"/>
    <n v="516"/>
    <n v="12000"/>
    <n v="100"/>
    <s v="North"/>
    <d v="2168-02-15T00:00:00"/>
    <n v="6140400"/>
    <n v="51600"/>
    <x v="1"/>
    <x v="144"/>
    <s v="Normal"/>
    <s v="Ok"/>
  </r>
  <r>
    <s v="ORD7522"/>
    <s v="Printer"/>
    <n v="577"/>
    <n v="22000"/>
    <n v="300"/>
    <s v="East"/>
    <d v="2168-02-22T00:00:00"/>
    <n v="12520900"/>
    <n v="173100"/>
    <x v="1"/>
    <x v="144"/>
    <s v="Normal"/>
    <s v="Ok"/>
  </r>
  <r>
    <s v="ORD7523"/>
    <s v="Keyboard"/>
    <n v="199"/>
    <n v="45000"/>
    <n v="100"/>
    <s v="West"/>
    <d v="2168-02-29T00:00:00"/>
    <n v="8935100"/>
    <n v="19900"/>
    <x v="1"/>
    <x v="144"/>
    <s v="Normal"/>
    <s v="Ok"/>
  </r>
  <r>
    <s v="ORD7524"/>
    <s v="Tablet"/>
    <n v="191"/>
    <n v="22000"/>
    <n v="200"/>
    <s v="East"/>
    <d v="2168-03-07T00:00:00"/>
    <n v="4163800"/>
    <n v="38200"/>
    <x v="2"/>
    <x v="144"/>
    <s v="High Discount"/>
    <s v="Ok"/>
  </r>
  <r>
    <s v="ORD7525"/>
    <s v="Printer"/>
    <n v="165"/>
    <n v="22000"/>
    <n v="5000"/>
    <s v="South"/>
    <d v="2168-03-14T00:00:00"/>
    <n v="2805000"/>
    <n v="825000"/>
    <x v="2"/>
    <x v="144"/>
    <s v="High Discount"/>
    <s v="Ok"/>
  </r>
  <r>
    <s v="ORD7526"/>
    <s v="Webcam"/>
    <n v="114"/>
    <n v="4500"/>
    <n v="500"/>
    <s v="South"/>
    <d v="2168-03-21T00:00:00"/>
    <n v="456000"/>
    <n v="57000"/>
    <x v="2"/>
    <x v="144"/>
    <s v="High Discount"/>
    <s v="Ok"/>
  </r>
  <r>
    <s v="ORD7527"/>
    <s v="Mobile"/>
    <n v="478"/>
    <n v="22000"/>
    <n v="200"/>
    <s v="South"/>
    <d v="2168-03-28T00:00:00"/>
    <n v="10420400"/>
    <n v="95600"/>
    <x v="2"/>
    <x v="144"/>
    <s v="Normal"/>
    <s v="Ok"/>
  </r>
  <r>
    <s v="ORD7528"/>
    <s v="Speaker"/>
    <n v="359"/>
    <n v="6000"/>
    <n v="200"/>
    <s v="North"/>
    <d v="2168-04-04T00:00:00"/>
    <n v="2082200"/>
    <n v="71800"/>
    <x v="3"/>
    <x v="144"/>
    <s v="Normal"/>
    <s v="Ok"/>
  </r>
  <r>
    <s v="ORD7529"/>
    <s v="Webcam"/>
    <n v="479"/>
    <n v="6000"/>
    <n v="2000"/>
    <s v="South"/>
    <d v="2168-04-11T00:00:00"/>
    <n v="1916000"/>
    <n v="958000"/>
    <x v="3"/>
    <x v="144"/>
    <s v="High Discount"/>
    <s v="Ok"/>
  </r>
  <r>
    <s v="ORD7530"/>
    <s v="Tablet"/>
    <n v="210"/>
    <n v="22000"/>
    <n v="400"/>
    <s v="East"/>
    <d v="2168-04-18T00:00:00"/>
    <n v="4536000"/>
    <n v="84000"/>
    <x v="3"/>
    <x v="144"/>
    <s v="High Discount"/>
    <s v="Ok"/>
  </r>
  <r>
    <s v="ORD7531"/>
    <s v="Mobile"/>
    <n v="355"/>
    <n v="5500"/>
    <n v="3000"/>
    <s v="West"/>
    <d v="2168-04-25T00:00:00"/>
    <n v="887500"/>
    <n v="1065000"/>
    <x v="3"/>
    <x v="144"/>
    <s v="High Discount"/>
    <s v="Ok"/>
  </r>
  <r>
    <s v="ORD7532"/>
    <s v="Printer"/>
    <n v="410"/>
    <n v="5500"/>
    <n v="5000"/>
    <s v="South"/>
    <d v="2168-05-02T00:00:00"/>
    <n v="205000"/>
    <n v="2050000"/>
    <x v="4"/>
    <x v="144"/>
    <s v="High Discount"/>
    <s v="Ok"/>
  </r>
  <r>
    <s v="ORD7533"/>
    <s v="Keyboard"/>
    <n v="327"/>
    <n v="800"/>
    <n v="300"/>
    <s v="North"/>
    <d v="2168-05-09T00:00:00"/>
    <n v="163500"/>
    <n v="98100"/>
    <x v="4"/>
    <x v="144"/>
    <s v="Normal"/>
    <s v="Ok"/>
  </r>
  <r>
    <s v="ORD7534"/>
    <s v="Keyboard"/>
    <n v="345"/>
    <n v="6000"/>
    <n v="200"/>
    <s v="West"/>
    <d v="2168-05-16T00:00:00"/>
    <n v="2001000"/>
    <n v="69000"/>
    <x v="4"/>
    <x v="144"/>
    <s v="Normal"/>
    <s v="Ok"/>
  </r>
  <r>
    <s v="ORD7535"/>
    <s v="Hard Disk"/>
    <n v="218"/>
    <n v="6000"/>
    <n v="400"/>
    <s v="South"/>
    <d v="2168-05-23T00:00:00"/>
    <n v="1220800"/>
    <n v="87200"/>
    <x v="4"/>
    <x v="144"/>
    <s v="High Discount"/>
    <s v="Ok"/>
  </r>
  <r>
    <s v="ORD7536"/>
    <s v="Keyboard"/>
    <n v="508"/>
    <n v="5500"/>
    <n v="1500"/>
    <s v="South"/>
    <d v="2168-05-30T00:00:00"/>
    <n v="2032000"/>
    <n v="762000"/>
    <x v="4"/>
    <x v="144"/>
    <s v="High Discount"/>
    <s v="Ok"/>
  </r>
  <r>
    <s v="ORD7537"/>
    <s v="Monitor"/>
    <n v="56"/>
    <n v="5500"/>
    <n v="1000"/>
    <s v="West"/>
    <d v="2168-06-06T00:00:00"/>
    <n v="252000"/>
    <n v="56000"/>
    <x v="5"/>
    <x v="144"/>
    <s v="High Discount"/>
    <s v="Ok"/>
  </r>
  <r>
    <s v="ORD7538"/>
    <s v="Keyboard"/>
    <n v="181"/>
    <n v="4500"/>
    <n v="1500"/>
    <s v="South"/>
    <d v="2168-06-13T00:00:00"/>
    <n v="543000"/>
    <n v="271500"/>
    <x v="5"/>
    <x v="144"/>
    <s v="High Discount"/>
    <s v="Ok"/>
  </r>
  <r>
    <s v="ORD7539"/>
    <s v="Monitor"/>
    <n v="396"/>
    <n v="4500"/>
    <n v="3000"/>
    <s v="North"/>
    <d v="2168-06-20T00:00:00"/>
    <n v="594000"/>
    <n v="1188000"/>
    <x v="5"/>
    <x v="144"/>
    <s v="High Discount"/>
    <s v="Ok"/>
  </r>
  <r>
    <s v="ORD7540"/>
    <s v="Mouse"/>
    <n v="302"/>
    <n v="6000"/>
    <n v="300"/>
    <s v="East"/>
    <d v="2168-06-27T00:00:00"/>
    <n v="1721400"/>
    <n v="90600"/>
    <x v="5"/>
    <x v="144"/>
    <s v="Normal"/>
    <s v="Ok"/>
  </r>
  <r>
    <s v="ORD7541"/>
    <s v="Monitor"/>
    <n v="459"/>
    <n v="15000"/>
    <n v="500"/>
    <s v="East"/>
    <d v="2168-07-04T00:00:00"/>
    <n v="6655500"/>
    <n v="229500"/>
    <x v="6"/>
    <x v="144"/>
    <s v="High Discount"/>
    <s v="Ok"/>
  </r>
  <r>
    <s v="ORD7542"/>
    <s v="Mobile"/>
    <n v="592"/>
    <n v="5500"/>
    <n v="1500"/>
    <s v="West"/>
    <d v="2168-07-11T00:00:00"/>
    <n v="2368000"/>
    <n v="888000"/>
    <x v="6"/>
    <x v="144"/>
    <s v="High Discount"/>
    <s v="Ok"/>
  </r>
  <r>
    <s v="ORD7543"/>
    <s v="Webcam"/>
    <n v="404"/>
    <n v="22000"/>
    <n v="500"/>
    <s v="East"/>
    <d v="2168-07-18T00:00:00"/>
    <n v="8686000"/>
    <n v="202000"/>
    <x v="6"/>
    <x v="144"/>
    <s v="High Discount"/>
    <s v="Ok"/>
  </r>
  <r>
    <s v="ORD7544"/>
    <s v="Mobile"/>
    <n v="417"/>
    <n v="15000"/>
    <n v="300"/>
    <s v="South"/>
    <d v="2168-07-25T00:00:00"/>
    <n v="6129900"/>
    <n v="125100"/>
    <x v="6"/>
    <x v="144"/>
    <s v="Normal"/>
    <s v="Ok"/>
  </r>
  <r>
    <s v="ORD7545"/>
    <s v="Webcam"/>
    <n v="560"/>
    <n v="12000"/>
    <n v="3000"/>
    <s v="South"/>
    <d v="2168-08-01T00:00:00"/>
    <n v="5040000"/>
    <n v="1680000"/>
    <x v="7"/>
    <x v="144"/>
    <s v="High Discount"/>
    <s v="Ok"/>
  </r>
  <r>
    <s v="ORD7546"/>
    <s v="Hard Disk"/>
    <n v="582"/>
    <n v="18000"/>
    <n v="1500"/>
    <s v="North"/>
    <d v="2168-08-08T00:00:00"/>
    <n v="9603000"/>
    <n v="873000"/>
    <x v="7"/>
    <x v="144"/>
    <s v="High Discount"/>
    <s v="Ok"/>
  </r>
  <r>
    <s v="ORD7547"/>
    <s v="Mouse"/>
    <n v="577"/>
    <n v="6000"/>
    <n v="100"/>
    <s v="East"/>
    <d v="2168-08-15T00:00:00"/>
    <n v="3404300"/>
    <n v="57700"/>
    <x v="7"/>
    <x v="144"/>
    <s v="Normal"/>
    <s v="Ok"/>
  </r>
  <r>
    <s v="ORD7548"/>
    <s v="Webcam"/>
    <n v="577"/>
    <n v="18000"/>
    <n v="1000"/>
    <s v="West"/>
    <d v="2168-08-22T00:00:00"/>
    <n v="9809000"/>
    <n v="577000"/>
    <x v="7"/>
    <x v="144"/>
    <s v="High Discount"/>
    <s v="Ok"/>
  </r>
  <r>
    <s v="ORD7549"/>
    <s v="Webcam"/>
    <n v="451"/>
    <n v="45000"/>
    <n v="200"/>
    <s v="South"/>
    <d v="2168-08-29T00:00:00"/>
    <n v="20204800"/>
    <n v="90200"/>
    <x v="7"/>
    <x v="144"/>
    <s v="Normal"/>
    <s v="Ok"/>
  </r>
  <r>
    <s v="ORD7550"/>
    <s v="Tablet"/>
    <n v="224"/>
    <n v="1200"/>
    <n v="400"/>
    <s v="West"/>
    <d v="2168-09-05T00:00:00"/>
    <n v="179200"/>
    <n v="89600"/>
    <x v="8"/>
    <x v="144"/>
    <s v="High Discount"/>
    <s v="Ok"/>
  </r>
  <r>
    <s v="ORD7551"/>
    <s v="Laptop"/>
    <n v="127"/>
    <n v="5500"/>
    <n v="400"/>
    <s v="South"/>
    <d v="2168-09-12T00:00:00"/>
    <n v="647700"/>
    <n v="50800"/>
    <x v="8"/>
    <x v="144"/>
    <s v="High Discount"/>
    <s v="Ok"/>
  </r>
  <r>
    <s v="ORD7552"/>
    <s v="Laptop"/>
    <n v="489"/>
    <n v="4500"/>
    <n v="1000"/>
    <s v="South"/>
    <d v="2168-09-19T00:00:00"/>
    <n v="1711500"/>
    <n v="489000"/>
    <x v="8"/>
    <x v="144"/>
    <s v="High Discount"/>
    <s v="Ok"/>
  </r>
  <r>
    <s v="ORD7553"/>
    <s v="Tablet"/>
    <n v="598"/>
    <n v="1200"/>
    <n v="1500"/>
    <s v="North"/>
    <d v="2168-09-26T00:00:00"/>
    <n v="0"/>
    <n v="897000"/>
    <x v="8"/>
    <x v="144"/>
    <s v="High Discount"/>
    <s v="Zero Sales"/>
  </r>
  <r>
    <s v="ORD7554"/>
    <s v="Keyboard"/>
    <n v="281"/>
    <n v="18000"/>
    <n v="500"/>
    <s v="East"/>
    <d v="2168-10-03T00:00:00"/>
    <n v="4917500"/>
    <n v="140500"/>
    <x v="9"/>
    <x v="144"/>
    <s v="High Discount"/>
    <s v="Ok"/>
  </r>
  <r>
    <s v="ORD7555"/>
    <s v="Tablet"/>
    <n v="449"/>
    <n v="5500"/>
    <n v="2000"/>
    <s v="North"/>
    <d v="2168-10-10T00:00:00"/>
    <n v="1571500"/>
    <n v="898000"/>
    <x v="9"/>
    <x v="144"/>
    <s v="High Discount"/>
    <s v="Ok"/>
  </r>
  <r>
    <s v="ORD7556"/>
    <s v="Webcam"/>
    <n v="262"/>
    <n v="12000"/>
    <n v="2000"/>
    <s v="East"/>
    <d v="2168-10-17T00:00:00"/>
    <n v="2620000"/>
    <n v="524000"/>
    <x v="9"/>
    <x v="144"/>
    <s v="High Discount"/>
    <s v="Ok"/>
  </r>
  <r>
    <s v="ORD7557"/>
    <s v="Webcam"/>
    <n v="242"/>
    <n v="6000"/>
    <n v="200"/>
    <s v="West"/>
    <d v="2168-10-24T00:00:00"/>
    <n v="1403600"/>
    <n v="48400"/>
    <x v="9"/>
    <x v="144"/>
    <s v="Normal"/>
    <s v="Ok"/>
  </r>
  <r>
    <s v="ORD7558"/>
    <s v="Tablet"/>
    <n v="316"/>
    <n v="15000"/>
    <n v="100"/>
    <s v="East"/>
    <d v="2168-10-31T00:00:00"/>
    <n v="4708400"/>
    <n v="31600"/>
    <x v="9"/>
    <x v="144"/>
    <s v="Normal"/>
    <s v="Ok"/>
  </r>
  <r>
    <s v="ORD7559"/>
    <s v="Tablet"/>
    <n v="175"/>
    <n v="1200"/>
    <n v="2000"/>
    <s v="West"/>
    <d v="2168-11-07T00:00:00"/>
    <n v="0"/>
    <n v="350000"/>
    <x v="10"/>
    <x v="144"/>
    <s v="High Discount"/>
    <s v="Zero Sales"/>
  </r>
  <r>
    <s v="ORD7560"/>
    <s v="Keyboard"/>
    <n v="431"/>
    <n v="12000"/>
    <n v="400"/>
    <s v="South"/>
    <d v="2168-11-14T00:00:00"/>
    <n v="4999600"/>
    <n v="172400"/>
    <x v="10"/>
    <x v="144"/>
    <s v="Normal"/>
    <s v="Ok"/>
  </r>
  <r>
    <s v="ORD7561"/>
    <s v="Mobile"/>
    <n v="593"/>
    <n v="1200"/>
    <n v="3000"/>
    <s v="West"/>
    <d v="2168-11-21T00:00:00"/>
    <n v="0"/>
    <n v="1779000"/>
    <x v="10"/>
    <x v="144"/>
    <s v="High Discount"/>
    <s v="Zero Sales"/>
  </r>
  <r>
    <s v="ORD7562"/>
    <s v="Mouse"/>
    <n v="551"/>
    <n v="15000"/>
    <n v="200"/>
    <s v="West"/>
    <d v="2168-11-28T00:00:00"/>
    <n v="8154800"/>
    <n v="110200"/>
    <x v="10"/>
    <x v="144"/>
    <s v="Normal"/>
    <s v="Ok"/>
  </r>
  <r>
    <s v="ORD7563"/>
    <s v="Printer"/>
    <n v="452"/>
    <n v="1200"/>
    <n v="400"/>
    <s v="South"/>
    <d v="2168-12-05T00:00:00"/>
    <n v="361600"/>
    <n v="180800"/>
    <x v="11"/>
    <x v="144"/>
    <s v="Normal"/>
    <s v="Ok"/>
  </r>
  <r>
    <s v="ORD7564"/>
    <s v="Webcam"/>
    <n v="310"/>
    <n v="6000"/>
    <n v="100"/>
    <s v="West"/>
    <d v="2168-12-12T00:00:00"/>
    <n v="1829000"/>
    <n v="31000"/>
    <x v="11"/>
    <x v="144"/>
    <s v="Normal"/>
    <s v="Ok"/>
  </r>
  <r>
    <s v="ORD7565"/>
    <s v="Mouse"/>
    <n v="436"/>
    <n v="15000"/>
    <n v="2000"/>
    <s v="West"/>
    <d v="2168-12-19T00:00:00"/>
    <n v="5668000"/>
    <n v="872000"/>
    <x v="11"/>
    <x v="144"/>
    <s v="High Discount"/>
    <s v="Ok"/>
  </r>
  <r>
    <s v="ORD7566"/>
    <s v="Tablet"/>
    <n v="461"/>
    <n v="15000"/>
    <n v="1000"/>
    <s v="South"/>
    <d v="2168-12-26T00:00:00"/>
    <n v="6454000"/>
    <n v="461000"/>
    <x v="11"/>
    <x v="144"/>
    <s v="High Discount"/>
    <s v="Ok"/>
  </r>
  <r>
    <s v="ORD7567"/>
    <s v="Keyboard"/>
    <n v="395"/>
    <n v="4500"/>
    <n v="2000"/>
    <s v="South"/>
    <d v="2169-01-02T00:00:00"/>
    <n v="987500"/>
    <n v="790000"/>
    <x v="0"/>
    <x v="145"/>
    <s v="High Discount"/>
    <s v="Ok"/>
  </r>
  <r>
    <s v="ORD7568"/>
    <s v="Monitor"/>
    <n v="143"/>
    <n v="6000"/>
    <n v="3000"/>
    <s v="South"/>
    <d v="2169-01-09T00:00:00"/>
    <n v="429000"/>
    <n v="429000"/>
    <x v="0"/>
    <x v="145"/>
    <s v="High Discount"/>
    <s v="Ok"/>
  </r>
  <r>
    <s v="ORD7569"/>
    <s v="Keyboard"/>
    <n v="377"/>
    <n v="6000"/>
    <n v="400"/>
    <s v="East"/>
    <d v="2169-01-16T00:00:00"/>
    <n v="2111200"/>
    <n v="150800"/>
    <x v="0"/>
    <x v="145"/>
    <s v="High Discount"/>
    <s v="Ok"/>
  </r>
  <r>
    <s v="ORD7570"/>
    <s v="Speaker"/>
    <n v="149"/>
    <n v="800"/>
    <n v="1500"/>
    <s v="South"/>
    <d v="2169-01-23T00:00:00"/>
    <n v="0"/>
    <n v="223500"/>
    <x v="0"/>
    <x v="145"/>
    <s v="High Discount"/>
    <s v="Zero Sales"/>
  </r>
  <r>
    <s v="ORD7571"/>
    <s v="Speaker"/>
    <n v="510"/>
    <n v="15000"/>
    <n v="2000"/>
    <s v="South"/>
    <d v="2169-01-30T00:00:00"/>
    <n v="6630000"/>
    <n v="1020000"/>
    <x v="0"/>
    <x v="145"/>
    <s v="High Discount"/>
    <s v="Ok"/>
  </r>
  <r>
    <s v="ORD7572"/>
    <s v="Mouse"/>
    <n v="364"/>
    <n v="6000"/>
    <n v="1000"/>
    <s v="West"/>
    <d v="2169-02-06T00:00:00"/>
    <n v="1820000"/>
    <n v="364000"/>
    <x v="1"/>
    <x v="145"/>
    <s v="High Discount"/>
    <s v="Ok"/>
  </r>
  <r>
    <s v="ORD7573"/>
    <s v="Laptop"/>
    <n v="74"/>
    <n v="1200"/>
    <n v="500"/>
    <s v="North"/>
    <d v="2169-02-13T00:00:00"/>
    <n v="51800"/>
    <n v="37000"/>
    <x v="1"/>
    <x v="145"/>
    <s v="High Discount"/>
    <s v="Ok"/>
  </r>
  <r>
    <s v="ORD7574"/>
    <s v="Speaker"/>
    <n v="543"/>
    <n v="5500"/>
    <n v="2000"/>
    <s v="North"/>
    <d v="2169-02-20T00:00:00"/>
    <n v="1900500"/>
    <n v="1086000"/>
    <x v="1"/>
    <x v="145"/>
    <s v="High Discount"/>
    <s v="Ok"/>
  </r>
  <r>
    <s v="ORD7575"/>
    <s v="Speaker"/>
    <n v="402"/>
    <n v="18000"/>
    <n v="100"/>
    <s v="East"/>
    <d v="2169-02-27T00:00:00"/>
    <n v="7195800"/>
    <n v="40200"/>
    <x v="1"/>
    <x v="145"/>
    <s v="Normal"/>
    <s v="Ok"/>
  </r>
  <r>
    <s v="ORD7576"/>
    <s v="Mobile"/>
    <n v="166"/>
    <n v="15000"/>
    <n v="5000"/>
    <s v="East"/>
    <d v="2169-03-06T00:00:00"/>
    <n v="1660000"/>
    <n v="830000"/>
    <x v="2"/>
    <x v="145"/>
    <s v="High Discount"/>
    <s v="Ok"/>
  </r>
  <r>
    <s v="ORD7577"/>
    <s v="Monitor"/>
    <n v="248"/>
    <n v="5500"/>
    <n v="200"/>
    <s v="North"/>
    <d v="2169-03-13T00:00:00"/>
    <n v="1314400"/>
    <n v="49600"/>
    <x v="2"/>
    <x v="145"/>
    <s v="Normal"/>
    <s v="Ok"/>
  </r>
  <r>
    <s v="ORD7578"/>
    <s v="Mobile"/>
    <n v="328"/>
    <n v="22000"/>
    <n v="3000"/>
    <s v="North"/>
    <d v="2169-03-20T00:00:00"/>
    <n v="6232000"/>
    <n v="984000"/>
    <x v="2"/>
    <x v="145"/>
    <s v="High Discount"/>
    <s v="Ok"/>
  </r>
  <r>
    <s v="ORD7579"/>
    <s v="Monitor"/>
    <n v="128"/>
    <n v="5500"/>
    <n v="5000"/>
    <s v="South"/>
    <d v="2169-03-27T00:00:00"/>
    <n v="64000"/>
    <n v="640000"/>
    <x v="2"/>
    <x v="145"/>
    <s v="High Discount"/>
    <s v="Ok"/>
  </r>
  <r>
    <s v="ORD7580"/>
    <s v="Hard Disk"/>
    <n v="473"/>
    <n v="6000"/>
    <n v="1000"/>
    <s v="West"/>
    <d v="2169-04-03T00:00:00"/>
    <n v="2365000"/>
    <n v="473000"/>
    <x v="3"/>
    <x v="145"/>
    <s v="High Discount"/>
    <s v="Ok"/>
  </r>
  <r>
    <s v="ORD7581"/>
    <s v="Printer"/>
    <n v="403"/>
    <n v="800"/>
    <n v="400"/>
    <s v="South"/>
    <d v="2169-04-10T00:00:00"/>
    <n v="161200"/>
    <n v="161200"/>
    <x v="3"/>
    <x v="145"/>
    <s v="Normal"/>
    <s v="Ok"/>
  </r>
  <r>
    <s v="ORD7582"/>
    <s v="Webcam"/>
    <n v="575"/>
    <n v="12000"/>
    <n v="1500"/>
    <s v="East"/>
    <d v="2169-04-17T00:00:00"/>
    <n v="6037500"/>
    <n v="862500"/>
    <x v="3"/>
    <x v="145"/>
    <s v="High Discount"/>
    <s v="Ok"/>
  </r>
  <r>
    <s v="ORD7583"/>
    <s v="Speaker"/>
    <n v="590"/>
    <n v="18000"/>
    <n v="200"/>
    <s v="North"/>
    <d v="2169-04-24T00:00:00"/>
    <n v="10502000"/>
    <n v="118000"/>
    <x v="3"/>
    <x v="145"/>
    <s v="Normal"/>
    <s v="Ok"/>
  </r>
  <r>
    <s v="ORD7584"/>
    <s v="Webcam"/>
    <n v="526"/>
    <n v="15000"/>
    <n v="3000"/>
    <s v="East"/>
    <d v="2169-05-01T00:00:00"/>
    <n v="6312000"/>
    <n v="1578000"/>
    <x v="4"/>
    <x v="145"/>
    <s v="High Discount"/>
    <s v="Ok"/>
  </r>
  <r>
    <s v="ORD7585"/>
    <s v="Speaker"/>
    <n v="59"/>
    <n v="45000"/>
    <n v="500"/>
    <s v="South"/>
    <d v="2169-05-08T00:00:00"/>
    <n v="2625500"/>
    <n v="29500"/>
    <x v="4"/>
    <x v="145"/>
    <s v="High Discount"/>
    <s v="Ok"/>
  </r>
  <r>
    <s v="ORD7586"/>
    <s v="Mobile"/>
    <n v="552"/>
    <n v="15000"/>
    <n v="400"/>
    <s v="East"/>
    <d v="2169-05-15T00:00:00"/>
    <n v="8059200"/>
    <n v="220800"/>
    <x v="4"/>
    <x v="145"/>
    <s v="Normal"/>
    <s v="Ok"/>
  </r>
  <r>
    <s v="ORD7587"/>
    <s v="Printer"/>
    <n v="309"/>
    <n v="5500"/>
    <n v="2000"/>
    <s v="East"/>
    <d v="2169-05-22T00:00:00"/>
    <n v="1081500"/>
    <n v="618000"/>
    <x v="4"/>
    <x v="145"/>
    <s v="High Discount"/>
    <s v="Ok"/>
  </r>
  <r>
    <s v="ORD7588"/>
    <s v="Mobile"/>
    <n v="573"/>
    <n v="5500"/>
    <n v="1000"/>
    <s v="West"/>
    <d v="2169-05-29T00:00:00"/>
    <n v="2578500"/>
    <n v="573000"/>
    <x v="4"/>
    <x v="145"/>
    <s v="High Discount"/>
    <s v="Ok"/>
  </r>
  <r>
    <s v="ORD7589"/>
    <s v="Mobile"/>
    <n v="55"/>
    <n v="15000"/>
    <n v="5000"/>
    <s v="East"/>
    <d v="2169-06-05T00:00:00"/>
    <n v="550000"/>
    <n v="275000"/>
    <x v="5"/>
    <x v="145"/>
    <s v="High Discount"/>
    <s v="Ok"/>
  </r>
  <r>
    <s v="ORD7590"/>
    <s v="Monitor"/>
    <n v="84"/>
    <n v="5500"/>
    <n v="400"/>
    <s v="South"/>
    <d v="2169-06-12T00:00:00"/>
    <n v="428400"/>
    <n v="33600"/>
    <x v="5"/>
    <x v="145"/>
    <s v="High Discount"/>
    <s v="Ok"/>
  </r>
  <r>
    <s v="ORD7591"/>
    <s v="Laptop"/>
    <n v="224"/>
    <n v="22000"/>
    <n v="5000"/>
    <s v="West"/>
    <d v="2169-06-19T00:00:00"/>
    <n v="3808000"/>
    <n v="1120000"/>
    <x v="5"/>
    <x v="145"/>
    <s v="High Discount"/>
    <s v="Ok"/>
  </r>
  <r>
    <s v="ORD7592"/>
    <s v="Keyboard"/>
    <n v="491"/>
    <n v="12000"/>
    <n v="1000"/>
    <s v="East"/>
    <d v="2169-06-26T00:00:00"/>
    <n v="5401000"/>
    <n v="491000"/>
    <x v="5"/>
    <x v="145"/>
    <s v="High Discount"/>
    <s v="Ok"/>
  </r>
  <r>
    <s v="ORD7593"/>
    <s v="Mouse"/>
    <n v="196"/>
    <n v="12000"/>
    <n v="5000"/>
    <s v="South"/>
    <d v="2169-07-03T00:00:00"/>
    <n v="1372000"/>
    <n v="980000"/>
    <x v="6"/>
    <x v="145"/>
    <s v="High Discount"/>
    <s v="Ok"/>
  </r>
  <r>
    <s v="ORD7594"/>
    <s v="Webcam"/>
    <n v="242"/>
    <n v="12000"/>
    <n v="300"/>
    <s v="North"/>
    <d v="2169-07-10T00:00:00"/>
    <n v="2831400"/>
    <n v="72600"/>
    <x v="6"/>
    <x v="145"/>
    <s v="High Discount"/>
    <s v="Ok"/>
  </r>
  <r>
    <s v="ORD7595"/>
    <s v="Hard Disk"/>
    <n v="62"/>
    <n v="4500"/>
    <n v="300"/>
    <s v="West"/>
    <d v="2169-07-17T00:00:00"/>
    <n v="260400"/>
    <n v="18600"/>
    <x v="6"/>
    <x v="145"/>
    <s v="High Discount"/>
    <s v="Ok"/>
  </r>
  <r>
    <s v="ORD7596"/>
    <s v="Speaker"/>
    <n v="579"/>
    <n v="800"/>
    <n v="500"/>
    <s v="East"/>
    <d v="2169-07-24T00:00:00"/>
    <n v="173700"/>
    <n v="289500"/>
    <x v="6"/>
    <x v="145"/>
    <s v="Normal"/>
    <s v="Ok"/>
  </r>
  <r>
    <s v="ORD7597"/>
    <s v="Mobile"/>
    <n v="295"/>
    <n v="5500"/>
    <n v="500"/>
    <s v="East"/>
    <d v="2169-07-31T00:00:00"/>
    <n v="1475000"/>
    <n v="147500"/>
    <x v="6"/>
    <x v="145"/>
    <s v="High Discount"/>
    <s v="Ok"/>
  </r>
  <r>
    <s v="ORD7598"/>
    <s v="Laptop"/>
    <n v="163"/>
    <n v="4500"/>
    <n v="1500"/>
    <s v="West"/>
    <d v="2169-08-07T00:00:00"/>
    <n v="489000"/>
    <n v="244500"/>
    <x v="7"/>
    <x v="145"/>
    <s v="High Discount"/>
    <s v="Ok"/>
  </r>
  <r>
    <s v="ORD7599"/>
    <s v="Mobile"/>
    <n v="282"/>
    <n v="12000"/>
    <n v="1500"/>
    <s v="South"/>
    <d v="2169-08-14T00:00:00"/>
    <n v="2961000"/>
    <n v="423000"/>
    <x v="7"/>
    <x v="145"/>
    <s v="High Discount"/>
    <s v="Ok"/>
  </r>
  <r>
    <s v="ORD7600"/>
    <s v="Printer"/>
    <n v="371"/>
    <n v="15000"/>
    <n v="200"/>
    <s v="East"/>
    <d v="2169-08-21T00:00:00"/>
    <n v="5490800"/>
    <n v="74200"/>
    <x v="7"/>
    <x v="145"/>
    <s v="Normal"/>
    <s v="Ok"/>
  </r>
  <r>
    <s v="ORD7601"/>
    <s v="Monitor"/>
    <n v="587"/>
    <n v="5500"/>
    <n v="300"/>
    <s v="South"/>
    <d v="2169-08-28T00:00:00"/>
    <n v="3052400"/>
    <n v="176100"/>
    <x v="7"/>
    <x v="145"/>
    <s v="Normal"/>
    <s v="Ok"/>
  </r>
  <r>
    <s v="ORD7602"/>
    <s v="Hard Disk"/>
    <n v="175"/>
    <n v="4500"/>
    <n v="2000"/>
    <s v="West"/>
    <d v="2169-09-04T00:00:00"/>
    <n v="437500"/>
    <n v="350000"/>
    <x v="8"/>
    <x v="145"/>
    <s v="High Discount"/>
    <s v="Ok"/>
  </r>
  <r>
    <s v="ORD7603"/>
    <s v="Keyboard"/>
    <n v="362"/>
    <n v="5500"/>
    <n v="1500"/>
    <s v="East"/>
    <d v="2169-09-11T00:00:00"/>
    <n v="1448000"/>
    <n v="543000"/>
    <x v="8"/>
    <x v="145"/>
    <s v="High Discount"/>
    <s v="Ok"/>
  </r>
  <r>
    <s v="ORD7604"/>
    <s v="Printer"/>
    <n v="560"/>
    <n v="22000"/>
    <n v="400"/>
    <s v="North"/>
    <d v="2169-09-18T00:00:00"/>
    <n v="12096000"/>
    <n v="224000"/>
    <x v="8"/>
    <x v="145"/>
    <s v="Normal"/>
    <s v="Ok"/>
  </r>
  <r>
    <s v="ORD7605"/>
    <s v="Tablet"/>
    <n v="533"/>
    <n v="22000"/>
    <n v="200"/>
    <s v="North"/>
    <d v="2169-09-25T00:00:00"/>
    <n v="11619400"/>
    <n v="106600"/>
    <x v="8"/>
    <x v="145"/>
    <s v="Normal"/>
    <s v="Ok"/>
  </r>
  <r>
    <s v="ORD7606"/>
    <s v="Hard Disk"/>
    <n v="330"/>
    <n v="800"/>
    <n v="1000"/>
    <s v="North"/>
    <d v="2169-10-02T00:00:00"/>
    <n v="0"/>
    <n v="330000"/>
    <x v="9"/>
    <x v="145"/>
    <s v="High Discount"/>
    <s v="Zero Sales"/>
  </r>
  <r>
    <s v="ORD7607"/>
    <s v="Mobile"/>
    <n v="332"/>
    <n v="6000"/>
    <n v="200"/>
    <s v="West"/>
    <d v="2169-10-09T00:00:00"/>
    <n v="1925600"/>
    <n v="66400"/>
    <x v="9"/>
    <x v="145"/>
    <s v="Normal"/>
    <s v="Ok"/>
  </r>
  <r>
    <s v="ORD7608"/>
    <s v="Printer"/>
    <n v="441"/>
    <n v="45000"/>
    <n v="300"/>
    <s v="East"/>
    <d v="2169-10-16T00:00:00"/>
    <n v="19712700"/>
    <n v="132300"/>
    <x v="9"/>
    <x v="145"/>
    <s v="Normal"/>
    <s v="Ok"/>
  </r>
  <r>
    <s v="ORD7609"/>
    <s v="Keyboard"/>
    <n v="572"/>
    <n v="12000"/>
    <n v="100"/>
    <s v="West"/>
    <d v="2169-10-23T00:00:00"/>
    <n v="6806800"/>
    <n v="57200"/>
    <x v="9"/>
    <x v="145"/>
    <s v="Normal"/>
    <s v="Ok"/>
  </r>
  <r>
    <s v="ORD7610"/>
    <s v="Laptop"/>
    <n v="431"/>
    <n v="6000"/>
    <n v="2000"/>
    <s v="East"/>
    <d v="2169-10-30T00:00:00"/>
    <n v="1724000"/>
    <n v="862000"/>
    <x v="9"/>
    <x v="145"/>
    <s v="High Discount"/>
    <s v="Ok"/>
  </r>
  <r>
    <s v="ORD7611"/>
    <s v="Laptop"/>
    <n v="265"/>
    <n v="800"/>
    <n v="100"/>
    <s v="North"/>
    <d v="2169-11-06T00:00:00"/>
    <n v="185500"/>
    <n v="26500"/>
    <x v="10"/>
    <x v="145"/>
    <s v="Normal"/>
    <s v="Ok"/>
  </r>
  <r>
    <s v="ORD7612"/>
    <s v="Webcam"/>
    <n v="591"/>
    <n v="18000"/>
    <n v="100"/>
    <s v="North"/>
    <d v="2169-11-13T00:00:00"/>
    <n v="10578900"/>
    <n v="59100"/>
    <x v="10"/>
    <x v="145"/>
    <s v="Normal"/>
    <s v="Ok"/>
  </r>
  <r>
    <s v="ORD7613"/>
    <s v="Keyboard"/>
    <n v="165"/>
    <n v="6000"/>
    <n v="400"/>
    <s v="South"/>
    <d v="2169-11-20T00:00:00"/>
    <n v="924000"/>
    <n v="66000"/>
    <x v="10"/>
    <x v="145"/>
    <s v="High Discount"/>
    <s v="Ok"/>
  </r>
  <r>
    <s v="ORD7614"/>
    <s v="Laptop"/>
    <n v="558"/>
    <n v="45000"/>
    <n v="5000"/>
    <s v="West"/>
    <d v="2169-11-27T00:00:00"/>
    <n v="22320000"/>
    <n v="2790000"/>
    <x v="10"/>
    <x v="145"/>
    <s v="High Discount"/>
    <s v="Ok"/>
  </r>
  <r>
    <s v="ORD7615"/>
    <s v="Printer"/>
    <n v="549"/>
    <n v="45000"/>
    <n v="1000"/>
    <s v="West"/>
    <d v="2169-12-04T00:00:00"/>
    <n v="24156000"/>
    <n v="549000"/>
    <x v="11"/>
    <x v="145"/>
    <s v="High Discount"/>
    <s v="Ok"/>
  </r>
  <r>
    <s v="ORD7616"/>
    <s v="Webcam"/>
    <n v="320"/>
    <n v="15000"/>
    <n v="2000"/>
    <s v="South"/>
    <d v="2169-12-11T00:00:00"/>
    <n v="4160000"/>
    <n v="640000"/>
    <x v="11"/>
    <x v="145"/>
    <s v="High Discount"/>
    <s v="Ok"/>
  </r>
  <r>
    <s v="ORD7617"/>
    <s v="Laptop"/>
    <n v="489"/>
    <n v="5500"/>
    <n v="5000"/>
    <s v="North"/>
    <d v="2169-12-18T00:00:00"/>
    <n v="244500"/>
    <n v="2445000"/>
    <x v="11"/>
    <x v="145"/>
    <s v="High Discount"/>
    <s v="Ok"/>
  </r>
  <r>
    <s v="ORD7618"/>
    <s v="Hard Disk"/>
    <n v="340"/>
    <n v="22000"/>
    <n v="5000"/>
    <s v="North"/>
    <d v="2169-12-25T00:00:00"/>
    <n v="5780000"/>
    <n v="1700000"/>
    <x v="11"/>
    <x v="145"/>
    <s v="High Discount"/>
    <s v="Ok"/>
  </r>
  <r>
    <s v="ORD7619"/>
    <s v="Monitor"/>
    <n v="88"/>
    <n v="6000"/>
    <n v="200"/>
    <s v="West"/>
    <d v="2170-01-01T00:00:00"/>
    <n v="510400"/>
    <n v="17600"/>
    <x v="0"/>
    <x v="146"/>
    <s v="High Discount"/>
    <s v="Ok"/>
  </r>
  <r>
    <s v="ORD7620"/>
    <s v="Tablet"/>
    <n v="73"/>
    <n v="4500"/>
    <n v="400"/>
    <s v="East"/>
    <d v="2170-01-08T00:00:00"/>
    <n v="299300"/>
    <n v="29200"/>
    <x v="0"/>
    <x v="146"/>
    <s v="High Discount"/>
    <s v="Ok"/>
  </r>
  <r>
    <s v="ORD7621"/>
    <s v="Keyboard"/>
    <n v="92"/>
    <n v="6000"/>
    <n v="400"/>
    <s v="North"/>
    <d v="2170-01-15T00:00:00"/>
    <n v="515200"/>
    <n v="36800"/>
    <x v="0"/>
    <x v="146"/>
    <s v="High Discount"/>
    <s v="Ok"/>
  </r>
  <r>
    <s v="ORD7622"/>
    <s v="Printer"/>
    <n v="219"/>
    <n v="45000"/>
    <n v="3000"/>
    <s v="South"/>
    <d v="2170-01-22T00:00:00"/>
    <n v="9198000"/>
    <n v="657000"/>
    <x v="0"/>
    <x v="146"/>
    <s v="High Discount"/>
    <s v="Ok"/>
  </r>
  <r>
    <s v="ORD7623"/>
    <s v="Speaker"/>
    <n v="389"/>
    <n v="45000"/>
    <n v="3000"/>
    <s v="South"/>
    <d v="2170-01-29T00:00:00"/>
    <n v="16338000"/>
    <n v="1167000"/>
    <x v="0"/>
    <x v="146"/>
    <s v="High Discount"/>
    <s v="Ok"/>
  </r>
  <r>
    <s v="ORD7624"/>
    <s v="Mobile"/>
    <n v="218"/>
    <n v="800"/>
    <n v="1500"/>
    <s v="South"/>
    <d v="2170-02-05T00:00:00"/>
    <n v="0"/>
    <n v="327000"/>
    <x v="1"/>
    <x v="146"/>
    <s v="High Discount"/>
    <s v="Zero Sales"/>
  </r>
  <r>
    <s v="ORD7625"/>
    <s v="Printer"/>
    <n v="587"/>
    <n v="45000"/>
    <n v="400"/>
    <s v="West"/>
    <d v="2170-02-12T00:00:00"/>
    <n v="26180200"/>
    <n v="234800"/>
    <x v="1"/>
    <x v="146"/>
    <s v="Normal"/>
    <s v="Ok"/>
  </r>
  <r>
    <s v="ORD7626"/>
    <s v="Laptop"/>
    <n v="521"/>
    <n v="6000"/>
    <n v="1000"/>
    <s v="West"/>
    <d v="2170-02-19T00:00:00"/>
    <n v="2605000"/>
    <n v="521000"/>
    <x v="1"/>
    <x v="146"/>
    <s v="High Discount"/>
    <s v="Ok"/>
  </r>
  <r>
    <s v="ORD7627"/>
    <s v="Printer"/>
    <n v="192"/>
    <n v="800"/>
    <n v="500"/>
    <s v="West"/>
    <d v="2170-02-26T00:00:00"/>
    <n v="57600"/>
    <n v="96000"/>
    <x v="1"/>
    <x v="146"/>
    <s v="High Discount"/>
    <s v="Ok"/>
  </r>
  <r>
    <s v="ORD7628"/>
    <s v="Speaker"/>
    <n v="150"/>
    <n v="1200"/>
    <n v="400"/>
    <s v="West"/>
    <d v="2170-03-05T00:00:00"/>
    <n v="120000"/>
    <n v="60000"/>
    <x v="2"/>
    <x v="146"/>
    <s v="High Discount"/>
    <s v="Ok"/>
  </r>
  <r>
    <s v="ORD7629"/>
    <s v="Mobile"/>
    <n v="524"/>
    <n v="800"/>
    <n v="1000"/>
    <s v="South"/>
    <d v="2170-03-12T00:00:00"/>
    <n v="0"/>
    <n v="524000"/>
    <x v="2"/>
    <x v="146"/>
    <s v="High Discount"/>
    <s v="Zero Sales"/>
  </r>
  <r>
    <s v="ORD7630"/>
    <s v="Webcam"/>
    <n v="360"/>
    <n v="12000"/>
    <n v="300"/>
    <s v="South"/>
    <d v="2170-03-19T00:00:00"/>
    <n v="4212000"/>
    <n v="108000"/>
    <x v="2"/>
    <x v="146"/>
    <s v="Normal"/>
    <s v="Ok"/>
  </r>
  <r>
    <s v="ORD7631"/>
    <s v="Laptop"/>
    <n v="109"/>
    <n v="45000"/>
    <n v="1000"/>
    <s v="West"/>
    <d v="2170-03-26T00:00:00"/>
    <n v="4796000"/>
    <n v="109000"/>
    <x v="2"/>
    <x v="146"/>
    <s v="High Discount"/>
    <s v="Ok"/>
  </r>
  <r>
    <s v="ORD7632"/>
    <s v="Mouse"/>
    <n v="78"/>
    <n v="15000"/>
    <n v="1500"/>
    <s v="West"/>
    <d v="2170-04-02T00:00:00"/>
    <n v="1053000"/>
    <n v="117000"/>
    <x v="3"/>
    <x v="146"/>
    <s v="High Discount"/>
    <s v="Ok"/>
  </r>
  <r>
    <s v="ORD7633"/>
    <s v="Laptop"/>
    <n v="580"/>
    <n v="5500"/>
    <n v="300"/>
    <s v="South"/>
    <d v="2170-04-09T00:00:00"/>
    <n v="3016000"/>
    <n v="174000"/>
    <x v="3"/>
    <x v="146"/>
    <s v="Normal"/>
    <s v="Ok"/>
  </r>
  <r>
    <s v="ORD7634"/>
    <s v="Tablet"/>
    <n v="122"/>
    <n v="4500"/>
    <n v="300"/>
    <s v="West"/>
    <d v="2170-04-16T00:00:00"/>
    <n v="512400"/>
    <n v="36600"/>
    <x v="3"/>
    <x v="146"/>
    <s v="High Discount"/>
    <s v="Ok"/>
  </r>
  <r>
    <s v="ORD7635"/>
    <s v="Mouse"/>
    <n v="443"/>
    <n v="12000"/>
    <n v="2000"/>
    <s v="West"/>
    <d v="2170-04-23T00:00:00"/>
    <n v="4430000"/>
    <n v="886000"/>
    <x v="3"/>
    <x v="146"/>
    <s v="High Discount"/>
    <s v="Ok"/>
  </r>
  <r>
    <s v="ORD7636"/>
    <s v="Tablet"/>
    <n v="443"/>
    <n v="12000"/>
    <n v="400"/>
    <s v="West"/>
    <d v="2170-04-30T00:00:00"/>
    <n v="5138800"/>
    <n v="177200"/>
    <x v="3"/>
    <x v="146"/>
    <s v="Normal"/>
    <s v="Ok"/>
  </r>
  <r>
    <s v="ORD7637"/>
    <s v="Speaker"/>
    <n v="530"/>
    <n v="4500"/>
    <n v="500"/>
    <s v="West"/>
    <d v="2170-05-07T00:00:00"/>
    <n v="2120000"/>
    <n v="265000"/>
    <x v="4"/>
    <x v="146"/>
    <s v="Normal"/>
    <s v="Ok"/>
  </r>
  <r>
    <s v="ORD7638"/>
    <s v="Keyboard"/>
    <n v="522"/>
    <n v="12000"/>
    <n v="5000"/>
    <s v="North"/>
    <d v="2170-05-14T00:00:00"/>
    <n v="3654000"/>
    <n v="2610000"/>
    <x v="4"/>
    <x v="146"/>
    <s v="High Discount"/>
    <s v="Ok"/>
  </r>
  <r>
    <s v="ORD7639"/>
    <s v="Mobile"/>
    <n v="362"/>
    <n v="5500"/>
    <n v="3000"/>
    <s v="West"/>
    <d v="2170-05-21T00:00:00"/>
    <n v="905000"/>
    <n v="1086000"/>
    <x v="4"/>
    <x v="146"/>
    <s v="High Discount"/>
    <s v="Ok"/>
  </r>
  <r>
    <s v="ORD7640"/>
    <s v="Monitor"/>
    <n v="487"/>
    <n v="12000"/>
    <n v="500"/>
    <s v="South"/>
    <d v="2170-05-28T00:00:00"/>
    <n v="5600500"/>
    <n v="243500"/>
    <x v="4"/>
    <x v="146"/>
    <s v="High Discount"/>
    <s v="Ok"/>
  </r>
  <r>
    <s v="ORD7641"/>
    <s v="Webcam"/>
    <n v="373"/>
    <n v="6000"/>
    <n v="500"/>
    <s v="South"/>
    <d v="2170-06-04T00:00:00"/>
    <n v="2051500"/>
    <n v="186500"/>
    <x v="5"/>
    <x v="146"/>
    <s v="High Discount"/>
    <s v="Ok"/>
  </r>
  <r>
    <s v="ORD7642"/>
    <s v="Monitor"/>
    <n v="136"/>
    <n v="12000"/>
    <n v="100"/>
    <s v="South"/>
    <d v="2170-06-11T00:00:00"/>
    <n v="1618400"/>
    <n v="13600"/>
    <x v="5"/>
    <x v="146"/>
    <s v="Normal"/>
    <s v="Ok"/>
  </r>
  <r>
    <s v="ORD7643"/>
    <s v="Hard Disk"/>
    <n v="408"/>
    <n v="4500"/>
    <n v="500"/>
    <s v="South"/>
    <d v="2170-06-18T00:00:00"/>
    <n v="1632000"/>
    <n v="204000"/>
    <x v="5"/>
    <x v="146"/>
    <s v="High Discount"/>
    <s v="Ok"/>
  </r>
  <r>
    <s v="ORD7644"/>
    <s v="Hard Disk"/>
    <n v="246"/>
    <n v="6000"/>
    <n v="500"/>
    <s v="West"/>
    <d v="2170-06-25T00:00:00"/>
    <n v="1353000"/>
    <n v="123000"/>
    <x v="5"/>
    <x v="146"/>
    <s v="High Discount"/>
    <s v="Ok"/>
  </r>
  <r>
    <s v="ORD7645"/>
    <s v="Speaker"/>
    <n v="434"/>
    <n v="1200"/>
    <n v="3000"/>
    <s v="North"/>
    <d v="2170-07-02T00:00:00"/>
    <n v="0"/>
    <n v="1302000"/>
    <x v="6"/>
    <x v="146"/>
    <s v="High Discount"/>
    <s v="Zero Sales"/>
  </r>
  <r>
    <s v="ORD7646"/>
    <s v="Keyboard"/>
    <n v="167"/>
    <n v="4500"/>
    <n v="2000"/>
    <s v="East"/>
    <d v="2170-07-09T00:00:00"/>
    <n v="417500"/>
    <n v="334000"/>
    <x v="6"/>
    <x v="146"/>
    <s v="High Discount"/>
    <s v="Ok"/>
  </r>
  <r>
    <s v="ORD7647"/>
    <s v="Hard Disk"/>
    <n v="547"/>
    <n v="6000"/>
    <n v="1000"/>
    <s v="East"/>
    <d v="2170-07-16T00:00:00"/>
    <n v="2735000"/>
    <n v="547000"/>
    <x v="6"/>
    <x v="146"/>
    <s v="High Discount"/>
    <s v="Ok"/>
  </r>
  <r>
    <s v="ORD7648"/>
    <s v="Laptop"/>
    <n v="511"/>
    <n v="5500"/>
    <n v="2000"/>
    <s v="East"/>
    <d v="2170-07-23T00:00:00"/>
    <n v="1788500"/>
    <n v="1022000"/>
    <x v="6"/>
    <x v="146"/>
    <s v="High Discount"/>
    <s v="Ok"/>
  </r>
  <r>
    <s v="ORD7649"/>
    <s v="Printer"/>
    <n v="545"/>
    <n v="12000"/>
    <n v="3000"/>
    <s v="East"/>
    <d v="2170-07-30T00:00:00"/>
    <n v="4905000"/>
    <n v="1635000"/>
    <x v="6"/>
    <x v="146"/>
    <s v="High Discount"/>
    <s v="Ok"/>
  </r>
  <r>
    <s v="ORD7650"/>
    <s v="Tablet"/>
    <n v="296"/>
    <n v="12000"/>
    <n v="100"/>
    <s v="South"/>
    <d v="2170-08-06T00:00:00"/>
    <n v="3522400"/>
    <n v="29600"/>
    <x v="7"/>
    <x v="146"/>
    <s v="Normal"/>
    <s v="Ok"/>
  </r>
  <r>
    <s v="ORD7651"/>
    <s v="Hard Disk"/>
    <n v="283"/>
    <n v="45000"/>
    <n v="3000"/>
    <s v="West"/>
    <d v="2170-08-13T00:00:00"/>
    <n v="11886000"/>
    <n v="849000"/>
    <x v="7"/>
    <x v="146"/>
    <s v="High Discount"/>
    <s v="Ok"/>
  </r>
  <r>
    <s v="ORD7652"/>
    <s v="Speaker"/>
    <n v="466"/>
    <n v="12000"/>
    <n v="3000"/>
    <s v="West"/>
    <d v="2170-08-20T00:00:00"/>
    <n v="4194000"/>
    <n v="1398000"/>
    <x v="7"/>
    <x v="146"/>
    <s v="High Discount"/>
    <s v="Ok"/>
  </r>
  <r>
    <s v="ORD7653"/>
    <s v="Tablet"/>
    <n v="516"/>
    <n v="6000"/>
    <n v="3000"/>
    <s v="East"/>
    <d v="2170-08-27T00:00:00"/>
    <n v="1548000"/>
    <n v="1548000"/>
    <x v="7"/>
    <x v="146"/>
    <s v="High Discount"/>
    <s v="Ok"/>
  </r>
  <r>
    <s v="ORD7654"/>
    <s v="Laptop"/>
    <n v="531"/>
    <n v="1200"/>
    <n v="1500"/>
    <s v="East"/>
    <d v="2170-09-03T00:00:00"/>
    <n v="0"/>
    <n v="796500"/>
    <x v="8"/>
    <x v="146"/>
    <s v="High Discount"/>
    <s v="Zero Sales"/>
  </r>
  <r>
    <s v="ORD7655"/>
    <s v="Keyboard"/>
    <n v="414"/>
    <n v="800"/>
    <n v="1000"/>
    <s v="North"/>
    <d v="2170-09-10T00:00:00"/>
    <n v="0"/>
    <n v="414000"/>
    <x v="8"/>
    <x v="146"/>
    <s v="High Discount"/>
    <s v="Zero Sales"/>
  </r>
  <r>
    <s v="ORD7656"/>
    <s v="Mobile"/>
    <n v="202"/>
    <n v="12000"/>
    <n v="100"/>
    <s v="North"/>
    <d v="2170-09-17T00:00:00"/>
    <n v="2403800"/>
    <n v="20200"/>
    <x v="8"/>
    <x v="146"/>
    <s v="Normal"/>
    <s v="Ok"/>
  </r>
  <r>
    <s v="ORD7657"/>
    <s v="Monitor"/>
    <n v="321"/>
    <n v="1200"/>
    <n v="200"/>
    <s v="North"/>
    <d v="2170-09-24T00:00:00"/>
    <n v="321000"/>
    <n v="64200"/>
    <x v="8"/>
    <x v="146"/>
    <s v="Normal"/>
    <s v="Ok"/>
  </r>
  <r>
    <s v="ORD7658"/>
    <s v="Laptop"/>
    <n v="441"/>
    <n v="5500"/>
    <n v="1500"/>
    <s v="South"/>
    <d v="2170-10-01T00:00:00"/>
    <n v="1764000"/>
    <n v="661500"/>
    <x v="9"/>
    <x v="146"/>
    <s v="High Discount"/>
    <s v="Ok"/>
  </r>
  <r>
    <s v="ORD7659"/>
    <s v="Webcam"/>
    <n v="596"/>
    <n v="6000"/>
    <n v="3000"/>
    <s v="West"/>
    <d v="2170-10-08T00:00:00"/>
    <n v="1788000"/>
    <n v="1788000"/>
    <x v="9"/>
    <x v="146"/>
    <s v="High Discount"/>
    <s v="Ok"/>
  </r>
  <r>
    <s v="ORD7660"/>
    <s v="Mouse"/>
    <n v="479"/>
    <n v="4500"/>
    <n v="500"/>
    <s v="South"/>
    <d v="2170-10-15T00:00:00"/>
    <n v="1916000"/>
    <n v="239500"/>
    <x v="9"/>
    <x v="146"/>
    <s v="High Discount"/>
    <s v="Ok"/>
  </r>
  <r>
    <s v="ORD7661"/>
    <s v="Speaker"/>
    <n v="238"/>
    <n v="22000"/>
    <n v="3000"/>
    <s v="South"/>
    <d v="2170-10-22T00:00:00"/>
    <n v="4522000"/>
    <n v="714000"/>
    <x v="9"/>
    <x v="146"/>
    <s v="High Discount"/>
    <s v="Ok"/>
  </r>
  <r>
    <s v="ORD7662"/>
    <s v="Monitor"/>
    <n v="301"/>
    <n v="5500"/>
    <n v="500"/>
    <s v="West"/>
    <d v="2170-10-29T00:00:00"/>
    <n v="1505000"/>
    <n v="150500"/>
    <x v="9"/>
    <x v="146"/>
    <s v="High Discount"/>
    <s v="Ok"/>
  </r>
  <r>
    <s v="ORD7663"/>
    <s v="Webcam"/>
    <n v="444"/>
    <n v="12000"/>
    <n v="400"/>
    <s v="North"/>
    <d v="2170-11-05T00:00:00"/>
    <n v="5150400"/>
    <n v="177600"/>
    <x v="10"/>
    <x v="146"/>
    <s v="Normal"/>
    <s v="Ok"/>
  </r>
  <r>
    <s v="ORD7664"/>
    <s v="Mobile"/>
    <n v="268"/>
    <n v="45000"/>
    <n v="1500"/>
    <s v="West"/>
    <d v="2170-11-12T00:00:00"/>
    <n v="11658000"/>
    <n v="402000"/>
    <x v="10"/>
    <x v="146"/>
    <s v="High Discount"/>
    <s v="Ok"/>
  </r>
  <r>
    <s v="ORD7665"/>
    <s v="Webcam"/>
    <n v="239"/>
    <n v="1200"/>
    <n v="200"/>
    <s v="East"/>
    <d v="2170-11-19T00:00:00"/>
    <n v="239000"/>
    <n v="47800"/>
    <x v="10"/>
    <x v="146"/>
    <s v="Normal"/>
    <s v="Ok"/>
  </r>
  <r>
    <s v="ORD7666"/>
    <s v="Keyboard"/>
    <n v="283"/>
    <n v="12000"/>
    <n v="5000"/>
    <s v="North"/>
    <d v="2170-11-26T00:00:00"/>
    <n v="1981000"/>
    <n v="1415000"/>
    <x v="10"/>
    <x v="146"/>
    <s v="High Discount"/>
    <s v="Ok"/>
  </r>
  <r>
    <s v="ORD7667"/>
    <s v="Mouse"/>
    <n v="281"/>
    <n v="800"/>
    <n v="3000"/>
    <s v="West"/>
    <d v="2170-12-03T00:00:00"/>
    <n v="0"/>
    <n v="843000"/>
    <x v="11"/>
    <x v="146"/>
    <s v="High Discount"/>
    <s v="Zero Sales"/>
  </r>
  <r>
    <s v="ORD7668"/>
    <s v="Tablet"/>
    <n v="407"/>
    <n v="800"/>
    <n v="500"/>
    <s v="South"/>
    <d v="2170-12-10T00:00:00"/>
    <n v="122100"/>
    <n v="203500"/>
    <x v="11"/>
    <x v="146"/>
    <s v="High Discount"/>
    <s v="Ok"/>
  </r>
  <r>
    <s v="ORD7669"/>
    <s v="Monitor"/>
    <n v="527"/>
    <n v="5500"/>
    <n v="5000"/>
    <s v="West"/>
    <d v="2170-12-17T00:00:00"/>
    <n v="263500"/>
    <n v="2635000"/>
    <x v="11"/>
    <x v="146"/>
    <s v="High Discount"/>
    <s v="Ok"/>
  </r>
  <r>
    <s v="ORD7670"/>
    <s v="Mouse"/>
    <n v="478"/>
    <n v="800"/>
    <n v="2000"/>
    <s v="North"/>
    <d v="2170-12-24T00:00:00"/>
    <n v="0"/>
    <n v="956000"/>
    <x v="11"/>
    <x v="146"/>
    <s v="High Discount"/>
    <s v="Zero Sales"/>
  </r>
  <r>
    <s v="ORD7671"/>
    <s v="Printer"/>
    <n v="286"/>
    <n v="22000"/>
    <n v="3000"/>
    <s v="East"/>
    <d v="2170-12-31T00:00:00"/>
    <n v="5434000"/>
    <n v="858000"/>
    <x v="11"/>
    <x v="146"/>
    <s v="High Discount"/>
    <s v="Ok"/>
  </r>
  <r>
    <s v="ORD7672"/>
    <s v="Laptop"/>
    <n v="82"/>
    <n v="15000"/>
    <n v="400"/>
    <s v="South"/>
    <d v="2171-01-07T00:00:00"/>
    <n v="1197200"/>
    <n v="32800"/>
    <x v="0"/>
    <x v="147"/>
    <s v="High Discount"/>
    <s v="Ok"/>
  </r>
  <r>
    <s v="ORD7673"/>
    <s v="Printer"/>
    <n v="262"/>
    <n v="22000"/>
    <n v="200"/>
    <s v="East"/>
    <d v="2171-01-14T00:00:00"/>
    <n v="5711600"/>
    <n v="52400"/>
    <x v="0"/>
    <x v="147"/>
    <s v="Normal"/>
    <s v="Ok"/>
  </r>
  <r>
    <s v="ORD7674"/>
    <s v="Laptop"/>
    <n v="428"/>
    <n v="800"/>
    <n v="1500"/>
    <s v="East"/>
    <d v="2171-01-21T00:00:00"/>
    <n v="0"/>
    <n v="642000"/>
    <x v="0"/>
    <x v="147"/>
    <s v="High Discount"/>
    <s v="Zero Sales"/>
  </r>
  <r>
    <s v="ORD7675"/>
    <s v="Keyboard"/>
    <n v="51"/>
    <n v="5500"/>
    <n v="1500"/>
    <s v="South"/>
    <d v="2171-01-28T00:00:00"/>
    <n v="204000"/>
    <n v="76500"/>
    <x v="0"/>
    <x v="147"/>
    <s v="High Discount"/>
    <s v="Ok"/>
  </r>
  <r>
    <s v="ORD7676"/>
    <s v="Mouse"/>
    <n v="499"/>
    <n v="45000"/>
    <n v="1500"/>
    <s v="West"/>
    <d v="2171-02-04T00:00:00"/>
    <n v="21706500"/>
    <n v="748500"/>
    <x v="1"/>
    <x v="147"/>
    <s v="High Discount"/>
    <s v="Ok"/>
  </r>
  <r>
    <s v="ORD7677"/>
    <s v="Mobile"/>
    <n v="476"/>
    <n v="6000"/>
    <n v="1500"/>
    <s v="West"/>
    <d v="2171-02-11T00:00:00"/>
    <n v="2142000"/>
    <n v="714000"/>
    <x v="1"/>
    <x v="147"/>
    <s v="High Discount"/>
    <s v="Ok"/>
  </r>
  <r>
    <s v="ORD7678"/>
    <s v="Hard Disk"/>
    <n v="328"/>
    <n v="15000"/>
    <n v="1500"/>
    <s v="East"/>
    <d v="2171-02-18T00:00:00"/>
    <n v="4428000"/>
    <n v="492000"/>
    <x v="1"/>
    <x v="147"/>
    <s v="High Discount"/>
    <s v="Ok"/>
  </r>
  <r>
    <s v="ORD7679"/>
    <s v="Webcam"/>
    <n v="263"/>
    <n v="4500"/>
    <n v="100"/>
    <s v="West"/>
    <d v="2171-02-25T00:00:00"/>
    <n v="1157200"/>
    <n v="26300"/>
    <x v="1"/>
    <x v="147"/>
    <s v="Normal"/>
    <s v="Ok"/>
  </r>
  <r>
    <s v="ORD7680"/>
    <s v="Hard Disk"/>
    <n v="334"/>
    <n v="22000"/>
    <n v="3000"/>
    <s v="North"/>
    <d v="2171-03-04T00:00:00"/>
    <n v="6346000"/>
    <n v="1002000"/>
    <x v="2"/>
    <x v="147"/>
    <s v="High Discount"/>
    <s v="Ok"/>
  </r>
  <r>
    <s v="ORD7681"/>
    <s v="Mouse"/>
    <n v="592"/>
    <n v="6000"/>
    <n v="1500"/>
    <s v="East"/>
    <d v="2171-03-11T00:00:00"/>
    <n v="2664000"/>
    <n v="888000"/>
    <x v="2"/>
    <x v="147"/>
    <s v="High Discount"/>
    <s v="Ok"/>
  </r>
  <r>
    <s v="ORD7682"/>
    <s v="Printer"/>
    <n v="323"/>
    <n v="18000"/>
    <n v="1000"/>
    <s v="East"/>
    <d v="2171-03-18T00:00:00"/>
    <n v="5491000"/>
    <n v="323000"/>
    <x v="2"/>
    <x v="147"/>
    <s v="High Discount"/>
    <s v="Ok"/>
  </r>
  <r>
    <s v="ORD7683"/>
    <s v="Hard Disk"/>
    <n v="60"/>
    <n v="4500"/>
    <n v="1000"/>
    <s v="East"/>
    <d v="2171-03-25T00:00:00"/>
    <n v="210000"/>
    <n v="60000"/>
    <x v="2"/>
    <x v="147"/>
    <s v="High Discount"/>
    <s v="Ok"/>
  </r>
  <r>
    <s v="ORD7684"/>
    <s v="Speaker"/>
    <n v="96"/>
    <n v="45000"/>
    <n v="5000"/>
    <s v="North"/>
    <d v="2171-04-01T00:00:00"/>
    <n v="3840000"/>
    <n v="480000"/>
    <x v="3"/>
    <x v="147"/>
    <s v="High Discount"/>
    <s v="Ok"/>
  </r>
  <r>
    <s v="ORD7685"/>
    <s v="Hard Disk"/>
    <n v="564"/>
    <n v="5500"/>
    <n v="400"/>
    <s v="East"/>
    <d v="2171-04-08T00:00:00"/>
    <n v="2876400"/>
    <n v="225600"/>
    <x v="3"/>
    <x v="147"/>
    <s v="Normal"/>
    <s v="Ok"/>
  </r>
  <r>
    <s v="ORD7686"/>
    <s v="Laptop"/>
    <n v="487"/>
    <n v="15000"/>
    <n v="300"/>
    <s v="West"/>
    <d v="2171-04-15T00:00:00"/>
    <n v="7158900"/>
    <n v="146100"/>
    <x v="3"/>
    <x v="147"/>
    <s v="Normal"/>
    <s v="Ok"/>
  </r>
  <r>
    <s v="ORD7687"/>
    <s v="Speaker"/>
    <n v="476"/>
    <n v="5500"/>
    <n v="1000"/>
    <s v="West"/>
    <d v="2171-04-22T00:00:00"/>
    <n v="2142000"/>
    <n v="476000"/>
    <x v="3"/>
    <x v="147"/>
    <s v="High Discount"/>
    <s v="Ok"/>
  </r>
  <r>
    <s v="ORD7688"/>
    <s v="Monitor"/>
    <n v="481"/>
    <n v="45000"/>
    <n v="100"/>
    <s v="West"/>
    <d v="2171-04-29T00:00:00"/>
    <n v="21596900"/>
    <n v="48100"/>
    <x v="3"/>
    <x v="147"/>
    <s v="Normal"/>
    <s v="Ok"/>
  </r>
  <r>
    <s v="ORD7689"/>
    <s v="Hard Disk"/>
    <n v="179"/>
    <n v="800"/>
    <n v="3000"/>
    <s v="West"/>
    <d v="2171-05-06T00:00:00"/>
    <n v="0"/>
    <n v="537000"/>
    <x v="4"/>
    <x v="147"/>
    <s v="High Discount"/>
    <s v="Zero Sales"/>
  </r>
  <r>
    <s v="ORD7690"/>
    <s v="Speaker"/>
    <n v="71"/>
    <n v="45000"/>
    <n v="100"/>
    <s v="East"/>
    <d v="2171-05-13T00:00:00"/>
    <n v="3187900"/>
    <n v="7100"/>
    <x v="4"/>
    <x v="147"/>
    <s v="High Discount"/>
    <s v="Ok"/>
  </r>
  <r>
    <s v="ORD7691"/>
    <s v="Mouse"/>
    <n v="438"/>
    <n v="12000"/>
    <n v="200"/>
    <s v="North"/>
    <d v="2171-05-20T00:00:00"/>
    <n v="5168400"/>
    <n v="87600"/>
    <x v="4"/>
    <x v="147"/>
    <s v="Normal"/>
    <s v="Ok"/>
  </r>
  <r>
    <s v="ORD7692"/>
    <s v="Webcam"/>
    <n v="184"/>
    <n v="15000"/>
    <n v="300"/>
    <s v="South"/>
    <d v="2171-05-27T00:00:00"/>
    <n v="2704800"/>
    <n v="55200"/>
    <x v="4"/>
    <x v="147"/>
    <s v="High Discount"/>
    <s v="Ok"/>
  </r>
  <r>
    <s v="ORD7693"/>
    <s v="Monitor"/>
    <n v="581"/>
    <n v="18000"/>
    <n v="5000"/>
    <s v="West"/>
    <d v="2171-06-03T00:00:00"/>
    <n v="7553000"/>
    <n v="2905000"/>
    <x v="5"/>
    <x v="147"/>
    <s v="High Discount"/>
    <s v="Ok"/>
  </r>
  <r>
    <s v="ORD7694"/>
    <s v="Mobile"/>
    <n v="269"/>
    <n v="22000"/>
    <n v="200"/>
    <s v="South"/>
    <d v="2171-06-10T00:00:00"/>
    <n v="5864200"/>
    <n v="53800"/>
    <x v="5"/>
    <x v="147"/>
    <s v="Normal"/>
    <s v="Ok"/>
  </r>
  <r>
    <s v="ORD7695"/>
    <s v="Mobile"/>
    <n v="382"/>
    <n v="12000"/>
    <n v="2000"/>
    <s v="South"/>
    <d v="2171-06-17T00:00:00"/>
    <n v="3820000"/>
    <n v="764000"/>
    <x v="5"/>
    <x v="147"/>
    <s v="High Discount"/>
    <s v="Ok"/>
  </r>
  <r>
    <s v="ORD7696"/>
    <s v="Keyboard"/>
    <n v="179"/>
    <n v="800"/>
    <n v="300"/>
    <s v="East"/>
    <d v="2171-06-24T00:00:00"/>
    <n v="89500"/>
    <n v="53700"/>
    <x v="5"/>
    <x v="147"/>
    <s v="High Discount"/>
    <s v="Ok"/>
  </r>
  <r>
    <s v="ORD7697"/>
    <s v="Hard Disk"/>
    <n v="81"/>
    <n v="4500"/>
    <n v="5000"/>
    <s v="West"/>
    <d v="2171-07-01T00:00:00"/>
    <n v="0"/>
    <n v="405000"/>
    <x v="6"/>
    <x v="147"/>
    <s v="High Discount"/>
    <s v="Zero Sales"/>
  </r>
  <r>
    <s v="ORD7698"/>
    <s v="Webcam"/>
    <n v="474"/>
    <n v="12000"/>
    <n v="100"/>
    <s v="West"/>
    <d v="2171-07-08T00:00:00"/>
    <n v="5640600"/>
    <n v="47400"/>
    <x v="6"/>
    <x v="147"/>
    <s v="Normal"/>
    <s v="Ok"/>
  </r>
  <r>
    <s v="ORD7699"/>
    <s v="Tablet"/>
    <n v="347"/>
    <n v="800"/>
    <n v="2000"/>
    <s v="West"/>
    <d v="2171-07-15T00:00:00"/>
    <n v="0"/>
    <n v="694000"/>
    <x v="6"/>
    <x v="147"/>
    <s v="High Discount"/>
    <s v="Zero Sales"/>
  </r>
  <r>
    <s v="ORD7700"/>
    <s v="Speaker"/>
    <n v="553"/>
    <n v="15000"/>
    <n v="5000"/>
    <s v="South"/>
    <d v="2171-07-22T00:00:00"/>
    <n v="5530000"/>
    <n v="2765000"/>
    <x v="6"/>
    <x v="147"/>
    <s v="High Discount"/>
    <s v="Ok"/>
  </r>
  <r>
    <s v="ORD7701"/>
    <s v="Monitor"/>
    <n v="406"/>
    <n v="12000"/>
    <n v="2000"/>
    <s v="West"/>
    <d v="2171-07-29T00:00:00"/>
    <n v="4060000"/>
    <n v="812000"/>
    <x v="6"/>
    <x v="147"/>
    <s v="High Discount"/>
    <s v="Ok"/>
  </r>
  <r>
    <s v="ORD7702"/>
    <s v="Mouse"/>
    <n v="504"/>
    <n v="800"/>
    <n v="3000"/>
    <s v="West"/>
    <d v="2171-08-05T00:00:00"/>
    <n v="0"/>
    <n v="1512000"/>
    <x v="7"/>
    <x v="147"/>
    <s v="High Discount"/>
    <s v="Zero Sales"/>
  </r>
  <r>
    <s v="ORD7703"/>
    <s v="Hard Disk"/>
    <n v="450"/>
    <n v="22000"/>
    <n v="400"/>
    <s v="North"/>
    <d v="2171-08-12T00:00:00"/>
    <n v="9720000"/>
    <n v="180000"/>
    <x v="7"/>
    <x v="147"/>
    <s v="Normal"/>
    <s v="Ok"/>
  </r>
  <r>
    <s v="ORD7704"/>
    <s v="Mouse"/>
    <n v="504"/>
    <n v="1200"/>
    <n v="500"/>
    <s v="East"/>
    <d v="2171-08-19T00:00:00"/>
    <n v="352800"/>
    <n v="252000"/>
    <x v="7"/>
    <x v="147"/>
    <s v="Normal"/>
    <s v="Ok"/>
  </r>
  <r>
    <s v="ORD7705"/>
    <s v="Tablet"/>
    <n v="83"/>
    <n v="5500"/>
    <n v="2000"/>
    <s v="West"/>
    <d v="2171-08-26T00:00:00"/>
    <n v="290500"/>
    <n v="166000"/>
    <x v="7"/>
    <x v="147"/>
    <s v="High Discount"/>
    <s v="Ok"/>
  </r>
  <r>
    <s v="ORD7706"/>
    <s v="Keyboard"/>
    <n v="297"/>
    <n v="12000"/>
    <n v="1000"/>
    <s v="West"/>
    <d v="2171-09-02T00:00:00"/>
    <n v="3267000"/>
    <n v="297000"/>
    <x v="8"/>
    <x v="147"/>
    <s v="High Discount"/>
    <s v="Ok"/>
  </r>
  <r>
    <s v="ORD7707"/>
    <s v="Tablet"/>
    <n v="91"/>
    <n v="15000"/>
    <n v="400"/>
    <s v="East"/>
    <d v="2171-09-09T00:00:00"/>
    <n v="1328600"/>
    <n v="36400"/>
    <x v="8"/>
    <x v="147"/>
    <s v="High Discount"/>
    <s v="Ok"/>
  </r>
  <r>
    <s v="ORD7708"/>
    <s v="Laptop"/>
    <n v="172"/>
    <n v="800"/>
    <n v="100"/>
    <s v="East"/>
    <d v="2171-09-16T00:00:00"/>
    <n v="120400"/>
    <n v="17200"/>
    <x v="8"/>
    <x v="147"/>
    <s v="Normal"/>
    <s v="Ok"/>
  </r>
  <r>
    <s v="ORD7709"/>
    <s v="Printer"/>
    <n v="76"/>
    <n v="15000"/>
    <n v="1000"/>
    <s v="South"/>
    <d v="2171-09-23T00:00:00"/>
    <n v="1064000"/>
    <n v="76000"/>
    <x v="8"/>
    <x v="147"/>
    <s v="High Discount"/>
    <s v="Ok"/>
  </r>
  <r>
    <s v="ORD7710"/>
    <s v="Monitor"/>
    <n v="511"/>
    <n v="800"/>
    <n v="1000"/>
    <s v="South"/>
    <d v="2171-09-30T00:00:00"/>
    <n v="0"/>
    <n v="511000"/>
    <x v="8"/>
    <x v="147"/>
    <s v="High Discount"/>
    <s v="Zero Sales"/>
  </r>
  <r>
    <s v="ORD7711"/>
    <s v="Printer"/>
    <n v="196"/>
    <n v="18000"/>
    <n v="400"/>
    <s v="South"/>
    <d v="2171-10-07T00:00:00"/>
    <n v="3449600"/>
    <n v="78400"/>
    <x v="9"/>
    <x v="147"/>
    <s v="High Discount"/>
    <s v="Ok"/>
  </r>
  <r>
    <s v="ORD7712"/>
    <s v="Tablet"/>
    <n v="545"/>
    <n v="15000"/>
    <n v="5000"/>
    <s v="East"/>
    <d v="2171-10-14T00:00:00"/>
    <n v="5450000"/>
    <n v="2725000"/>
    <x v="9"/>
    <x v="147"/>
    <s v="High Discount"/>
    <s v="Ok"/>
  </r>
  <r>
    <s v="ORD7713"/>
    <s v="Keyboard"/>
    <n v="535"/>
    <n v="6000"/>
    <n v="1500"/>
    <s v="North"/>
    <d v="2171-10-21T00:00:00"/>
    <n v="2407500"/>
    <n v="802500"/>
    <x v="9"/>
    <x v="147"/>
    <s v="High Discount"/>
    <s v="Ok"/>
  </r>
  <r>
    <s v="ORD7714"/>
    <s v="Keyboard"/>
    <n v="509"/>
    <n v="15000"/>
    <n v="1500"/>
    <s v="West"/>
    <d v="2171-10-28T00:00:00"/>
    <n v="6871500"/>
    <n v="763500"/>
    <x v="9"/>
    <x v="147"/>
    <s v="High Discount"/>
    <s v="Ok"/>
  </r>
  <r>
    <s v="ORD7715"/>
    <s v="Mobile"/>
    <n v="177"/>
    <n v="12000"/>
    <n v="200"/>
    <s v="East"/>
    <d v="2171-11-04T00:00:00"/>
    <n v="2088600"/>
    <n v="35400"/>
    <x v="10"/>
    <x v="147"/>
    <s v="High Discount"/>
    <s v="Ok"/>
  </r>
  <r>
    <s v="ORD7716"/>
    <s v="Hard Disk"/>
    <n v="425"/>
    <n v="12000"/>
    <n v="400"/>
    <s v="North"/>
    <d v="2171-11-11T00:00:00"/>
    <n v="4930000"/>
    <n v="170000"/>
    <x v="10"/>
    <x v="147"/>
    <s v="Normal"/>
    <s v="Ok"/>
  </r>
  <r>
    <s v="ORD7717"/>
    <s v="Mobile"/>
    <n v="132"/>
    <n v="1200"/>
    <n v="200"/>
    <s v="East"/>
    <d v="2171-11-18T00:00:00"/>
    <n v="132000"/>
    <n v="26400"/>
    <x v="10"/>
    <x v="147"/>
    <s v="High Discount"/>
    <s v="Ok"/>
  </r>
  <r>
    <s v="ORD7718"/>
    <s v="Monitor"/>
    <n v="584"/>
    <n v="4500"/>
    <n v="500"/>
    <s v="North"/>
    <d v="2171-11-25T00:00:00"/>
    <n v="2336000"/>
    <n v="292000"/>
    <x v="10"/>
    <x v="147"/>
    <s v="Normal"/>
    <s v="Ok"/>
  </r>
  <r>
    <s v="ORD7719"/>
    <s v="Monitor"/>
    <n v="572"/>
    <n v="1200"/>
    <n v="1500"/>
    <s v="East"/>
    <d v="2171-12-02T00:00:00"/>
    <n v="0"/>
    <n v="858000"/>
    <x v="11"/>
    <x v="147"/>
    <s v="High Discount"/>
    <s v="Zero Sales"/>
  </r>
  <r>
    <s v="ORD7720"/>
    <s v="Monitor"/>
    <n v="152"/>
    <n v="18000"/>
    <n v="5000"/>
    <s v="East"/>
    <d v="2171-12-09T00:00:00"/>
    <n v="1976000"/>
    <n v="760000"/>
    <x v="11"/>
    <x v="147"/>
    <s v="High Discount"/>
    <s v="Ok"/>
  </r>
  <r>
    <s v="ORD7721"/>
    <s v="Mouse"/>
    <n v="568"/>
    <n v="1200"/>
    <n v="200"/>
    <s v="North"/>
    <d v="2171-12-16T00:00:00"/>
    <n v="568000"/>
    <n v="113600"/>
    <x v="11"/>
    <x v="147"/>
    <s v="Normal"/>
    <s v="Ok"/>
  </r>
  <r>
    <s v="ORD7722"/>
    <s v="Mobile"/>
    <n v="411"/>
    <n v="22000"/>
    <n v="5000"/>
    <s v="North"/>
    <d v="2171-12-23T00:00:00"/>
    <n v="6987000"/>
    <n v="2055000"/>
    <x v="11"/>
    <x v="147"/>
    <s v="High Discount"/>
    <s v="Ok"/>
  </r>
  <r>
    <s v="ORD7723"/>
    <s v="Mouse"/>
    <n v="305"/>
    <n v="5500"/>
    <n v="2000"/>
    <s v="North"/>
    <d v="2171-12-30T00:00:00"/>
    <n v="1067500"/>
    <n v="610000"/>
    <x v="11"/>
    <x v="147"/>
    <s v="High Discount"/>
    <s v="Ok"/>
  </r>
  <r>
    <s v="ORD7724"/>
    <s v="Printer"/>
    <n v="296"/>
    <n v="6000"/>
    <n v="500"/>
    <s v="North"/>
    <d v="2172-01-06T00:00:00"/>
    <n v="1628000"/>
    <n v="148000"/>
    <x v="0"/>
    <x v="148"/>
    <s v="High Discount"/>
    <s v="Ok"/>
  </r>
  <r>
    <s v="ORD7725"/>
    <s v="Hard Disk"/>
    <n v="241"/>
    <n v="5500"/>
    <n v="400"/>
    <s v="North"/>
    <d v="2172-01-13T00:00:00"/>
    <n v="1229100"/>
    <n v="96400"/>
    <x v="0"/>
    <x v="148"/>
    <s v="High Discount"/>
    <s v="Ok"/>
  </r>
  <r>
    <s v="ORD7726"/>
    <s v="Tablet"/>
    <n v="584"/>
    <n v="5500"/>
    <n v="200"/>
    <s v="North"/>
    <d v="2172-01-20T00:00:00"/>
    <n v="3095200"/>
    <n v="116800"/>
    <x v="0"/>
    <x v="148"/>
    <s v="Normal"/>
    <s v="Ok"/>
  </r>
  <r>
    <s v="ORD7727"/>
    <s v="Speaker"/>
    <n v="363"/>
    <n v="18000"/>
    <n v="1000"/>
    <s v="North"/>
    <d v="2172-01-27T00:00:00"/>
    <n v="6171000"/>
    <n v="363000"/>
    <x v="0"/>
    <x v="148"/>
    <s v="High Discount"/>
    <s v="Ok"/>
  </r>
  <r>
    <s v="ORD7728"/>
    <s v="Mobile"/>
    <n v="325"/>
    <n v="12000"/>
    <n v="5000"/>
    <s v="North"/>
    <d v="2172-02-03T00:00:00"/>
    <n v="2275000"/>
    <n v="1625000"/>
    <x v="1"/>
    <x v="148"/>
    <s v="High Discount"/>
    <s v="Ok"/>
  </r>
  <r>
    <s v="ORD7729"/>
    <s v="Speaker"/>
    <n v="422"/>
    <n v="1200"/>
    <n v="100"/>
    <s v="East"/>
    <d v="2172-02-10T00:00:00"/>
    <n v="464200"/>
    <n v="42200"/>
    <x v="1"/>
    <x v="148"/>
    <s v="Normal"/>
    <s v="Ok"/>
  </r>
  <r>
    <s v="ORD7730"/>
    <s v="Keyboard"/>
    <n v="493"/>
    <n v="12000"/>
    <n v="500"/>
    <s v="North"/>
    <d v="2172-02-17T00:00:00"/>
    <n v="5669500"/>
    <n v="246500"/>
    <x v="1"/>
    <x v="148"/>
    <s v="High Discount"/>
    <s v="Ok"/>
  </r>
  <r>
    <s v="ORD7731"/>
    <s v="Mobile"/>
    <n v="244"/>
    <n v="1200"/>
    <n v="100"/>
    <s v="North"/>
    <d v="2172-02-24T00:00:00"/>
    <n v="268400"/>
    <n v="24400"/>
    <x v="1"/>
    <x v="148"/>
    <s v="Normal"/>
    <s v="Ok"/>
  </r>
  <r>
    <s v="ORD7732"/>
    <s v="Printer"/>
    <n v="307"/>
    <n v="5500"/>
    <n v="1500"/>
    <s v="East"/>
    <d v="2172-03-02T00:00:00"/>
    <n v="1228000"/>
    <n v="460500"/>
    <x v="2"/>
    <x v="148"/>
    <s v="High Discount"/>
    <s v="Ok"/>
  </r>
  <r>
    <s v="ORD7733"/>
    <s v="Mobile"/>
    <n v="409"/>
    <n v="12000"/>
    <n v="500"/>
    <s v="East"/>
    <d v="2172-03-09T00:00:00"/>
    <n v="4703500"/>
    <n v="204500"/>
    <x v="2"/>
    <x v="148"/>
    <s v="High Discount"/>
    <s v="Ok"/>
  </r>
  <r>
    <s v="ORD7734"/>
    <s v="Mouse"/>
    <n v="597"/>
    <n v="22000"/>
    <n v="500"/>
    <s v="South"/>
    <d v="2172-03-16T00:00:00"/>
    <n v="12835500"/>
    <n v="298500"/>
    <x v="2"/>
    <x v="148"/>
    <s v="Normal"/>
    <s v="Ok"/>
  </r>
  <r>
    <s v="ORD7735"/>
    <s v="Hard Disk"/>
    <n v="157"/>
    <n v="45000"/>
    <n v="100"/>
    <s v="South"/>
    <d v="2172-03-23T00:00:00"/>
    <n v="7049300"/>
    <n v="15700"/>
    <x v="2"/>
    <x v="148"/>
    <s v="Normal"/>
    <s v="Ok"/>
  </r>
  <r>
    <s v="ORD7736"/>
    <s v="Tablet"/>
    <n v="73"/>
    <n v="12000"/>
    <n v="500"/>
    <s v="North"/>
    <d v="2172-03-30T00:00:00"/>
    <n v="839500"/>
    <n v="36500"/>
    <x v="2"/>
    <x v="148"/>
    <s v="High Discount"/>
    <s v="Ok"/>
  </r>
  <r>
    <s v="ORD7737"/>
    <s v="Webcam"/>
    <n v="514"/>
    <n v="4500"/>
    <n v="100"/>
    <s v="North"/>
    <d v="2172-04-06T00:00:00"/>
    <n v="2261600"/>
    <n v="51400"/>
    <x v="3"/>
    <x v="148"/>
    <s v="Normal"/>
    <s v="Ok"/>
  </r>
  <r>
    <s v="ORD7738"/>
    <s v="Tablet"/>
    <n v="71"/>
    <n v="45000"/>
    <n v="1500"/>
    <s v="South"/>
    <d v="2172-04-13T00:00:00"/>
    <n v="3088500"/>
    <n v="106500"/>
    <x v="3"/>
    <x v="148"/>
    <s v="High Discount"/>
    <s v="Ok"/>
  </r>
  <r>
    <s v="ORD7739"/>
    <s v="Tablet"/>
    <n v="551"/>
    <n v="15000"/>
    <n v="100"/>
    <s v="South"/>
    <d v="2172-04-20T00:00:00"/>
    <n v="8209900"/>
    <n v="55100"/>
    <x v="3"/>
    <x v="148"/>
    <s v="Normal"/>
    <s v="Ok"/>
  </r>
  <r>
    <s v="ORD7740"/>
    <s v="Keyboard"/>
    <n v="550"/>
    <n v="22000"/>
    <n v="300"/>
    <s v="West"/>
    <d v="2172-04-27T00:00:00"/>
    <n v="11935000"/>
    <n v="165000"/>
    <x v="3"/>
    <x v="148"/>
    <s v="Normal"/>
    <s v="Ok"/>
  </r>
  <r>
    <s v="ORD7741"/>
    <s v="Printer"/>
    <n v="456"/>
    <n v="6000"/>
    <n v="500"/>
    <s v="West"/>
    <d v="2172-05-04T00:00:00"/>
    <n v="2508000"/>
    <n v="228000"/>
    <x v="4"/>
    <x v="148"/>
    <s v="High Discount"/>
    <s v="Ok"/>
  </r>
  <r>
    <s v="ORD7742"/>
    <s v="Speaker"/>
    <n v="379"/>
    <n v="800"/>
    <n v="1000"/>
    <s v="North"/>
    <d v="2172-05-11T00:00:00"/>
    <n v="0"/>
    <n v="379000"/>
    <x v="4"/>
    <x v="148"/>
    <s v="High Discount"/>
    <s v="Zero Sales"/>
  </r>
  <r>
    <s v="ORD7743"/>
    <s v="Printer"/>
    <n v="335"/>
    <n v="45000"/>
    <n v="200"/>
    <s v="West"/>
    <d v="2172-05-18T00:00:00"/>
    <n v="15008000"/>
    <n v="67000"/>
    <x v="4"/>
    <x v="148"/>
    <s v="Normal"/>
    <s v="Ok"/>
  </r>
  <r>
    <s v="ORD7744"/>
    <s v="Webcam"/>
    <n v="196"/>
    <n v="5500"/>
    <n v="1000"/>
    <s v="South"/>
    <d v="2172-05-25T00:00:00"/>
    <n v="882000"/>
    <n v="196000"/>
    <x v="4"/>
    <x v="148"/>
    <s v="High Discount"/>
    <s v="Ok"/>
  </r>
  <r>
    <s v="ORD7745"/>
    <s v="Keyboard"/>
    <n v="433"/>
    <n v="1200"/>
    <n v="5000"/>
    <s v="North"/>
    <d v="2172-06-01T00:00:00"/>
    <n v="0"/>
    <n v="2165000"/>
    <x v="5"/>
    <x v="148"/>
    <s v="High Discount"/>
    <s v="Zero Sales"/>
  </r>
  <r>
    <s v="ORD7746"/>
    <s v="Hard Disk"/>
    <n v="60"/>
    <n v="6000"/>
    <n v="500"/>
    <s v="East"/>
    <d v="2172-06-08T00:00:00"/>
    <n v="330000"/>
    <n v="30000"/>
    <x v="5"/>
    <x v="148"/>
    <s v="High Discount"/>
    <s v="Ok"/>
  </r>
  <r>
    <s v="ORD7747"/>
    <s v="Tablet"/>
    <n v="325"/>
    <n v="22000"/>
    <n v="200"/>
    <s v="East"/>
    <d v="2172-06-15T00:00:00"/>
    <n v="7085000"/>
    <n v="65000"/>
    <x v="5"/>
    <x v="148"/>
    <s v="Normal"/>
    <s v="Ok"/>
  </r>
  <r>
    <s v="ORD7748"/>
    <s v="Mouse"/>
    <n v="352"/>
    <n v="12000"/>
    <n v="1000"/>
    <s v="South"/>
    <d v="2172-06-22T00:00:00"/>
    <n v="3872000"/>
    <n v="352000"/>
    <x v="5"/>
    <x v="148"/>
    <s v="High Discount"/>
    <s v="Ok"/>
  </r>
  <r>
    <s v="ORD7749"/>
    <s v="Keyboard"/>
    <n v="253"/>
    <n v="15000"/>
    <n v="1000"/>
    <s v="West"/>
    <d v="2172-06-29T00:00:00"/>
    <n v="3542000"/>
    <n v="253000"/>
    <x v="5"/>
    <x v="148"/>
    <s v="High Discount"/>
    <s v="Ok"/>
  </r>
  <r>
    <s v="ORD7750"/>
    <s v="Monitor"/>
    <n v="394"/>
    <n v="800"/>
    <n v="500"/>
    <s v="East"/>
    <d v="2172-07-06T00:00:00"/>
    <n v="118200"/>
    <n v="197000"/>
    <x v="6"/>
    <x v="148"/>
    <s v="High Discount"/>
    <s v="Ok"/>
  </r>
  <r>
    <s v="ORD7751"/>
    <s v="Mobile"/>
    <n v="315"/>
    <n v="15000"/>
    <n v="1000"/>
    <s v="West"/>
    <d v="2172-07-13T00:00:00"/>
    <n v="4410000"/>
    <n v="315000"/>
    <x v="6"/>
    <x v="148"/>
    <s v="High Discount"/>
    <s v="Ok"/>
  </r>
  <r>
    <s v="ORD7752"/>
    <s v="Printer"/>
    <n v="71"/>
    <n v="4500"/>
    <n v="100"/>
    <s v="East"/>
    <d v="2172-07-20T00:00:00"/>
    <n v="312400"/>
    <n v="7100"/>
    <x v="6"/>
    <x v="148"/>
    <s v="High Discount"/>
    <s v="Ok"/>
  </r>
  <r>
    <s v="ORD7753"/>
    <s v="Keyboard"/>
    <n v="585"/>
    <n v="4500"/>
    <n v="100"/>
    <s v="West"/>
    <d v="2172-07-27T00:00:00"/>
    <n v="2574000"/>
    <n v="58500"/>
    <x v="6"/>
    <x v="148"/>
    <s v="Normal"/>
    <s v="Ok"/>
  </r>
  <r>
    <s v="ORD7754"/>
    <s v="Monitor"/>
    <n v="145"/>
    <n v="18000"/>
    <n v="200"/>
    <s v="East"/>
    <d v="2172-08-03T00:00:00"/>
    <n v="2581000"/>
    <n v="29000"/>
    <x v="7"/>
    <x v="148"/>
    <s v="High Discount"/>
    <s v="Ok"/>
  </r>
  <r>
    <s v="ORD7755"/>
    <s v="Speaker"/>
    <n v="494"/>
    <n v="22000"/>
    <n v="200"/>
    <s v="East"/>
    <d v="2172-08-10T00:00:00"/>
    <n v="10769200"/>
    <n v="98800"/>
    <x v="7"/>
    <x v="148"/>
    <s v="Normal"/>
    <s v="Ok"/>
  </r>
  <r>
    <s v="ORD7756"/>
    <s v="Webcam"/>
    <n v="312"/>
    <n v="12000"/>
    <n v="1500"/>
    <s v="North"/>
    <d v="2172-08-17T00:00:00"/>
    <n v="3276000"/>
    <n v="468000"/>
    <x v="7"/>
    <x v="148"/>
    <s v="High Discount"/>
    <s v="Ok"/>
  </r>
  <r>
    <s v="ORD7757"/>
    <s v="Webcam"/>
    <n v="432"/>
    <n v="800"/>
    <n v="1000"/>
    <s v="North"/>
    <d v="2172-08-24T00:00:00"/>
    <n v="0"/>
    <n v="432000"/>
    <x v="7"/>
    <x v="148"/>
    <s v="High Discount"/>
    <s v="Zero Sales"/>
  </r>
  <r>
    <s v="ORD7758"/>
    <s v="Tablet"/>
    <n v="599"/>
    <n v="1200"/>
    <n v="2000"/>
    <s v="South"/>
    <d v="2172-08-31T00:00:00"/>
    <n v="0"/>
    <n v="1198000"/>
    <x v="7"/>
    <x v="148"/>
    <s v="High Discount"/>
    <s v="Zero Sales"/>
  </r>
  <r>
    <s v="ORD7759"/>
    <s v="Tablet"/>
    <n v="441"/>
    <n v="800"/>
    <n v="200"/>
    <s v="East"/>
    <d v="2172-09-07T00:00:00"/>
    <n v="264600"/>
    <n v="88200"/>
    <x v="8"/>
    <x v="148"/>
    <s v="Normal"/>
    <s v="Ok"/>
  </r>
  <r>
    <s v="ORD7760"/>
    <s v="Keyboard"/>
    <n v="589"/>
    <n v="6000"/>
    <n v="2000"/>
    <s v="West"/>
    <d v="2172-09-14T00:00:00"/>
    <n v="2356000"/>
    <n v="1178000"/>
    <x v="8"/>
    <x v="148"/>
    <s v="High Discount"/>
    <s v="Ok"/>
  </r>
  <r>
    <s v="ORD7761"/>
    <s v="Keyboard"/>
    <n v="141"/>
    <n v="18000"/>
    <n v="500"/>
    <s v="East"/>
    <d v="2172-09-21T00:00:00"/>
    <n v="2467500"/>
    <n v="70500"/>
    <x v="8"/>
    <x v="148"/>
    <s v="High Discount"/>
    <s v="Ok"/>
  </r>
  <r>
    <s v="ORD7762"/>
    <s v="Hard Disk"/>
    <n v="208"/>
    <n v="800"/>
    <n v="200"/>
    <s v="West"/>
    <d v="2172-09-28T00:00:00"/>
    <n v="124800"/>
    <n v="41600"/>
    <x v="8"/>
    <x v="148"/>
    <s v="Normal"/>
    <s v="Ok"/>
  </r>
  <r>
    <s v="ORD7763"/>
    <s v="Mobile"/>
    <n v="277"/>
    <n v="4500"/>
    <n v="400"/>
    <s v="West"/>
    <d v="2172-10-05T00:00:00"/>
    <n v="1135700"/>
    <n v="110800"/>
    <x v="9"/>
    <x v="148"/>
    <s v="High Discount"/>
    <s v="Ok"/>
  </r>
  <r>
    <s v="ORD7764"/>
    <s v="Laptop"/>
    <n v="522"/>
    <n v="1200"/>
    <n v="100"/>
    <s v="East"/>
    <d v="2172-10-12T00:00:00"/>
    <n v="574200"/>
    <n v="52200"/>
    <x v="9"/>
    <x v="148"/>
    <s v="Normal"/>
    <s v="Ok"/>
  </r>
  <r>
    <s v="ORD7765"/>
    <s v="Speaker"/>
    <n v="421"/>
    <n v="45000"/>
    <n v="5000"/>
    <s v="West"/>
    <d v="2172-10-19T00:00:00"/>
    <n v="16840000"/>
    <n v="2105000"/>
    <x v="9"/>
    <x v="148"/>
    <s v="High Discount"/>
    <s v="Ok"/>
  </r>
  <r>
    <s v="ORD7766"/>
    <s v="Tablet"/>
    <n v="425"/>
    <n v="6000"/>
    <n v="1500"/>
    <s v="South"/>
    <d v="2172-10-26T00:00:00"/>
    <n v="1912500"/>
    <n v="637500"/>
    <x v="9"/>
    <x v="148"/>
    <s v="High Discount"/>
    <s v="Ok"/>
  </r>
  <r>
    <s v="ORD7767"/>
    <s v="Laptop"/>
    <n v="86"/>
    <n v="12000"/>
    <n v="300"/>
    <s v="North"/>
    <d v="2172-11-02T00:00:00"/>
    <n v="1006200"/>
    <n v="25800"/>
    <x v="10"/>
    <x v="148"/>
    <s v="High Discount"/>
    <s v="Ok"/>
  </r>
  <r>
    <s v="ORD7768"/>
    <s v="Laptop"/>
    <n v="86"/>
    <n v="6000"/>
    <n v="200"/>
    <s v="West"/>
    <d v="2172-11-09T00:00:00"/>
    <n v="498800"/>
    <n v="17200"/>
    <x v="10"/>
    <x v="148"/>
    <s v="High Discount"/>
    <s v="Ok"/>
  </r>
  <r>
    <s v="ORD7769"/>
    <s v="Mobile"/>
    <n v="150"/>
    <n v="12000"/>
    <n v="5000"/>
    <s v="East"/>
    <d v="2172-11-16T00:00:00"/>
    <n v="1050000"/>
    <n v="750000"/>
    <x v="10"/>
    <x v="148"/>
    <s v="High Discount"/>
    <s v="Ok"/>
  </r>
  <r>
    <s v="ORD7770"/>
    <s v="Mouse"/>
    <n v="592"/>
    <n v="6000"/>
    <n v="1500"/>
    <s v="North"/>
    <d v="2172-11-23T00:00:00"/>
    <n v="2664000"/>
    <n v="888000"/>
    <x v="10"/>
    <x v="148"/>
    <s v="High Discount"/>
    <s v="Ok"/>
  </r>
  <r>
    <s v="ORD7771"/>
    <s v="Mouse"/>
    <n v="239"/>
    <n v="4500"/>
    <n v="100"/>
    <s v="South"/>
    <d v="2172-11-30T00:00:00"/>
    <n v="1051600"/>
    <n v="23900"/>
    <x v="10"/>
    <x v="148"/>
    <s v="Normal"/>
    <s v="Ok"/>
  </r>
  <r>
    <s v="ORD7772"/>
    <s v="Tablet"/>
    <n v="561"/>
    <n v="1200"/>
    <n v="1000"/>
    <s v="West"/>
    <d v="2172-12-07T00:00:00"/>
    <n v="112200"/>
    <n v="561000"/>
    <x v="11"/>
    <x v="148"/>
    <s v="High Discount"/>
    <s v="Ok"/>
  </r>
  <r>
    <s v="ORD7773"/>
    <s v="Monitor"/>
    <n v="139"/>
    <n v="1200"/>
    <n v="1000"/>
    <s v="West"/>
    <d v="2172-12-14T00:00:00"/>
    <n v="27800"/>
    <n v="139000"/>
    <x v="11"/>
    <x v="148"/>
    <s v="High Discount"/>
    <s v="Ok"/>
  </r>
  <r>
    <s v="ORD7774"/>
    <s v="Mobile"/>
    <n v="55"/>
    <n v="18000"/>
    <n v="500"/>
    <s v="North"/>
    <d v="2172-12-21T00:00:00"/>
    <n v="962500"/>
    <n v="27500"/>
    <x v="11"/>
    <x v="148"/>
    <s v="High Discount"/>
    <s v="Ok"/>
  </r>
  <r>
    <s v="ORD7775"/>
    <s v="Mobile"/>
    <n v="188"/>
    <n v="4500"/>
    <n v="200"/>
    <s v="West"/>
    <d v="2172-12-28T00:00:00"/>
    <n v="808400"/>
    <n v="37600"/>
    <x v="11"/>
    <x v="148"/>
    <s v="High Discount"/>
    <s v="Ok"/>
  </r>
  <r>
    <s v="ORD7776"/>
    <s v="Printer"/>
    <n v="144"/>
    <n v="12000"/>
    <n v="100"/>
    <s v="East"/>
    <d v="2173-01-04T00:00:00"/>
    <n v="1713600"/>
    <n v="14400"/>
    <x v="0"/>
    <x v="149"/>
    <s v="Normal"/>
    <s v="Ok"/>
  </r>
  <r>
    <s v="ORD7777"/>
    <s v="Laptop"/>
    <n v="435"/>
    <n v="22000"/>
    <n v="3000"/>
    <s v="North"/>
    <d v="2173-01-11T00:00:00"/>
    <n v="8265000"/>
    <n v="1305000"/>
    <x v="0"/>
    <x v="149"/>
    <s v="High Discount"/>
    <s v="Ok"/>
  </r>
  <r>
    <s v="ORD7778"/>
    <s v="Printer"/>
    <n v="172"/>
    <n v="18000"/>
    <n v="400"/>
    <s v="North"/>
    <d v="2173-01-18T00:00:00"/>
    <n v="3027200"/>
    <n v="68800"/>
    <x v="0"/>
    <x v="149"/>
    <s v="High Discount"/>
    <s v="Ok"/>
  </r>
  <r>
    <s v="ORD7779"/>
    <s v="Laptop"/>
    <n v="334"/>
    <n v="22000"/>
    <n v="3000"/>
    <s v="West"/>
    <d v="2173-01-25T00:00:00"/>
    <n v="6346000"/>
    <n v="1002000"/>
    <x v="0"/>
    <x v="149"/>
    <s v="High Discount"/>
    <s v="Ok"/>
  </r>
  <r>
    <s v="ORD7780"/>
    <s v="Mouse"/>
    <n v="415"/>
    <n v="12000"/>
    <n v="2000"/>
    <s v="South"/>
    <d v="2173-02-01T00:00:00"/>
    <n v="4150000"/>
    <n v="830000"/>
    <x v="1"/>
    <x v="149"/>
    <s v="High Discount"/>
    <s v="Ok"/>
  </r>
  <r>
    <s v="ORD7781"/>
    <s v="Tablet"/>
    <n v="539"/>
    <n v="4500"/>
    <n v="1500"/>
    <s v="South"/>
    <d v="2173-02-08T00:00:00"/>
    <n v="1617000"/>
    <n v="808500"/>
    <x v="1"/>
    <x v="149"/>
    <s v="High Discount"/>
    <s v="Ok"/>
  </r>
  <r>
    <s v="ORD7782"/>
    <s v="Speaker"/>
    <n v="374"/>
    <n v="800"/>
    <n v="100"/>
    <s v="South"/>
    <d v="2173-02-15T00:00:00"/>
    <n v="261800"/>
    <n v="37400"/>
    <x v="1"/>
    <x v="149"/>
    <s v="Normal"/>
    <s v="Ok"/>
  </r>
  <r>
    <s v="ORD7783"/>
    <s v="Mouse"/>
    <n v="456"/>
    <n v="5500"/>
    <n v="100"/>
    <s v="South"/>
    <d v="2173-02-22T00:00:00"/>
    <n v="2462400"/>
    <n v="45600"/>
    <x v="1"/>
    <x v="149"/>
    <s v="Normal"/>
    <s v="Ok"/>
  </r>
  <r>
    <s v="ORD7784"/>
    <s v="Mobile"/>
    <n v="568"/>
    <n v="1200"/>
    <n v="2000"/>
    <s v="North"/>
    <d v="2173-03-01T00:00:00"/>
    <n v="0"/>
    <n v="1136000"/>
    <x v="2"/>
    <x v="149"/>
    <s v="High Discount"/>
    <s v="Zero Sales"/>
  </r>
  <r>
    <s v="ORD7785"/>
    <s v="Speaker"/>
    <n v="126"/>
    <n v="4500"/>
    <n v="5000"/>
    <s v="North"/>
    <d v="2173-03-08T00:00:00"/>
    <n v="0"/>
    <n v="630000"/>
    <x v="2"/>
    <x v="149"/>
    <s v="High Discount"/>
    <s v="Zero Sales"/>
  </r>
  <r>
    <s v="ORD7786"/>
    <s v="Keyboard"/>
    <n v="283"/>
    <n v="6000"/>
    <n v="2000"/>
    <s v="West"/>
    <d v="2173-03-15T00:00:00"/>
    <n v="1132000"/>
    <n v="566000"/>
    <x v="2"/>
    <x v="149"/>
    <s v="High Discount"/>
    <s v="Ok"/>
  </r>
  <r>
    <s v="ORD7787"/>
    <s v="Speaker"/>
    <n v="533"/>
    <n v="800"/>
    <n v="1500"/>
    <s v="South"/>
    <d v="2173-03-22T00:00:00"/>
    <n v="0"/>
    <n v="799500"/>
    <x v="2"/>
    <x v="149"/>
    <s v="High Discount"/>
    <s v="Zero Sales"/>
  </r>
  <r>
    <s v="ORD7788"/>
    <s v="Speaker"/>
    <n v="513"/>
    <n v="22000"/>
    <n v="300"/>
    <s v="South"/>
    <d v="2173-03-29T00:00:00"/>
    <n v="11132100"/>
    <n v="153900"/>
    <x v="2"/>
    <x v="149"/>
    <s v="Normal"/>
    <s v="Ok"/>
  </r>
  <r>
    <s v="ORD7789"/>
    <s v="Mouse"/>
    <n v="320"/>
    <n v="15000"/>
    <n v="400"/>
    <s v="West"/>
    <d v="2173-04-05T00:00:00"/>
    <n v="4672000"/>
    <n v="128000"/>
    <x v="3"/>
    <x v="149"/>
    <s v="High Discount"/>
    <s v="Ok"/>
  </r>
  <r>
    <s v="ORD7790"/>
    <s v="Mobile"/>
    <n v="516"/>
    <n v="5500"/>
    <n v="500"/>
    <s v="West"/>
    <d v="2173-04-12T00:00:00"/>
    <n v="2580000"/>
    <n v="258000"/>
    <x v="3"/>
    <x v="149"/>
    <s v="Normal"/>
    <s v="Ok"/>
  </r>
  <r>
    <s v="ORD7791"/>
    <s v="Speaker"/>
    <n v="518"/>
    <n v="800"/>
    <n v="1500"/>
    <s v="West"/>
    <d v="2173-04-19T00:00:00"/>
    <n v="0"/>
    <n v="777000"/>
    <x v="3"/>
    <x v="149"/>
    <s v="High Discount"/>
    <s v="Zero Sales"/>
  </r>
  <r>
    <s v="ORD7792"/>
    <s v="Mouse"/>
    <n v="596"/>
    <n v="6000"/>
    <n v="1000"/>
    <s v="East"/>
    <d v="2173-04-26T00:00:00"/>
    <n v="2980000"/>
    <n v="596000"/>
    <x v="3"/>
    <x v="149"/>
    <s v="High Discount"/>
    <s v="Ok"/>
  </r>
  <r>
    <s v="ORD7793"/>
    <s v="Mouse"/>
    <n v="319"/>
    <n v="800"/>
    <n v="300"/>
    <s v="West"/>
    <d v="2173-05-03T00:00:00"/>
    <n v="159500"/>
    <n v="95700"/>
    <x v="4"/>
    <x v="149"/>
    <s v="Normal"/>
    <s v="Ok"/>
  </r>
  <r>
    <s v="ORD7794"/>
    <s v="Speaker"/>
    <n v="427"/>
    <n v="5500"/>
    <n v="3000"/>
    <s v="West"/>
    <d v="2173-05-10T00:00:00"/>
    <n v="1067500"/>
    <n v="1281000"/>
    <x v="4"/>
    <x v="149"/>
    <s v="High Discount"/>
    <s v="Ok"/>
  </r>
  <r>
    <s v="ORD7795"/>
    <s v="Laptop"/>
    <n v="226"/>
    <n v="12000"/>
    <n v="2000"/>
    <s v="East"/>
    <d v="2173-05-17T00:00:00"/>
    <n v="2260000"/>
    <n v="452000"/>
    <x v="4"/>
    <x v="149"/>
    <s v="High Discount"/>
    <s v="Ok"/>
  </r>
  <r>
    <s v="ORD7796"/>
    <s v="Mobile"/>
    <n v="323"/>
    <n v="5500"/>
    <n v="5000"/>
    <s v="South"/>
    <d v="2173-05-24T00:00:00"/>
    <n v="161500"/>
    <n v="1615000"/>
    <x v="4"/>
    <x v="149"/>
    <s v="High Discount"/>
    <s v="Ok"/>
  </r>
  <r>
    <s v="ORD7797"/>
    <s v="Webcam"/>
    <n v="76"/>
    <n v="15000"/>
    <n v="500"/>
    <s v="North"/>
    <d v="2173-05-31T00:00:00"/>
    <n v="1102000"/>
    <n v="38000"/>
    <x v="4"/>
    <x v="149"/>
    <s v="High Discount"/>
    <s v="Ok"/>
  </r>
  <r>
    <s v="ORD7798"/>
    <s v="Speaker"/>
    <n v="109"/>
    <n v="15000"/>
    <n v="3000"/>
    <s v="South"/>
    <d v="2173-06-07T00:00:00"/>
    <n v="1308000"/>
    <n v="327000"/>
    <x v="5"/>
    <x v="149"/>
    <s v="High Discount"/>
    <s v="Ok"/>
  </r>
  <r>
    <s v="ORD7799"/>
    <s v="Printer"/>
    <n v="266"/>
    <n v="6000"/>
    <n v="1000"/>
    <s v="North"/>
    <d v="2173-06-14T00:00:00"/>
    <n v="1330000"/>
    <n v="266000"/>
    <x v="5"/>
    <x v="149"/>
    <s v="High Discount"/>
    <s v="Ok"/>
  </r>
  <r>
    <s v="ORD7800"/>
    <s v="Printer"/>
    <n v="319"/>
    <n v="18000"/>
    <n v="1000"/>
    <s v="North"/>
    <d v="2173-06-21T00:00:00"/>
    <n v="5423000"/>
    <n v="319000"/>
    <x v="5"/>
    <x v="149"/>
    <s v="High Discount"/>
    <s v="Ok"/>
  </r>
  <r>
    <s v="ORD7801"/>
    <s v="Keyboard"/>
    <n v="165"/>
    <n v="800"/>
    <n v="2000"/>
    <s v="West"/>
    <d v="2173-06-28T00:00:00"/>
    <n v="0"/>
    <n v="330000"/>
    <x v="5"/>
    <x v="149"/>
    <s v="High Discount"/>
    <s v="Zero Sales"/>
  </r>
  <r>
    <s v="ORD7802"/>
    <s v="Mobile"/>
    <n v="294"/>
    <n v="22000"/>
    <n v="3000"/>
    <s v="West"/>
    <d v="2173-07-05T00:00:00"/>
    <n v="5586000"/>
    <n v="882000"/>
    <x v="6"/>
    <x v="149"/>
    <s v="High Discount"/>
    <s v="Ok"/>
  </r>
  <r>
    <s v="ORD7803"/>
    <s v="Mouse"/>
    <n v="134"/>
    <n v="6000"/>
    <n v="2000"/>
    <s v="East"/>
    <d v="2173-07-12T00:00:00"/>
    <n v="536000"/>
    <n v="268000"/>
    <x v="6"/>
    <x v="149"/>
    <s v="High Discount"/>
    <s v="Ok"/>
  </r>
  <r>
    <s v="ORD7804"/>
    <s v="Hard Disk"/>
    <n v="499"/>
    <n v="12000"/>
    <n v="500"/>
    <s v="South"/>
    <d v="2173-07-19T00:00:00"/>
    <n v="5738500"/>
    <n v="249500"/>
    <x v="6"/>
    <x v="149"/>
    <s v="High Discount"/>
    <s v="Ok"/>
  </r>
  <r>
    <s v="ORD7805"/>
    <s v="Tablet"/>
    <n v="585"/>
    <n v="12000"/>
    <n v="300"/>
    <s v="South"/>
    <d v="2173-07-26T00:00:00"/>
    <n v="6844500"/>
    <n v="175500"/>
    <x v="6"/>
    <x v="149"/>
    <s v="Normal"/>
    <s v="Ok"/>
  </r>
  <r>
    <s v="ORD7806"/>
    <s v="Monitor"/>
    <n v="138"/>
    <n v="18000"/>
    <n v="500"/>
    <s v="North"/>
    <d v="2173-08-02T00:00:00"/>
    <n v="2415000"/>
    <n v="69000"/>
    <x v="7"/>
    <x v="149"/>
    <s v="High Discount"/>
    <s v="Ok"/>
  </r>
  <r>
    <s v="ORD7807"/>
    <s v="Hard Disk"/>
    <n v="598"/>
    <n v="800"/>
    <n v="3000"/>
    <s v="West"/>
    <d v="2173-08-09T00:00:00"/>
    <n v="0"/>
    <n v="1794000"/>
    <x v="7"/>
    <x v="149"/>
    <s v="High Discount"/>
    <s v="Zero Sales"/>
  </r>
  <r>
    <s v="ORD7808"/>
    <s v="Mobile"/>
    <n v="556"/>
    <n v="800"/>
    <n v="300"/>
    <s v="West"/>
    <d v="2173-08-16T00:00:00"/>
    <n v="278000"/>
    <n v="166800"/>
    <x v="7"/>
    <x v="149"/>
    <s v="Normal"/>
    <s v="Ok"/>
  </r>
  <r>
    <s v="ORD7809"/>
    <s v="Mobile"/>
    <n v="457"/>
    <n v="45000"/>
    <n v="100"/>
    <s v="South"/>
    <d v="2173-08-23T00:00:00"/>
    <n v="20519300"/>
    <n v="45700"/>
    <x v="7"/>
    <x v="149"/>
    <s v="Normal"/>
    <s v="Ok"/>
  </r>
  <r>
    <s v="ORD7810"/>
    <s v="Speaker"/>
    <n v="320"/>
    <n v="6000"/>
    <n v="3000"/>
    <s v="East"/>
    <d v="2173-08-30T00:00:00"/>
    <n v="960000"/>
    <n v="960000"/>
    <x v="7"/>
    <x v="149"/>
    <s v="High Discount"/>
    <s v="Ok"/>
  </r>
  <r>
    <s v="ORD7811"/>
    <s v="Speaker"/>
    <n v="573"/>
    <n v="22000"/>
    <n v="300"/>
    <s v="West"/>
    <d v="2173-09-06T00:00:00"/>
    <n v="12434100"/>
    <n v="171900"/>
    <x v="8"/>
    <x v="149"/>
    <s v="Normal"/>
    <s v="Ok"/>
  </r>
  <r>
    <s v="ORD7812"/>
    <s v="Hard Disk"/>
    <n v="543"/>
    <n v="45000"/>
    <n v="200"/>
    <s v="East"/>
    <d v="2173-09-13T00:00:00"/>
    <n v="24326400"/>
    <n v="108600"/>
    <x v="8"/>
    <x v="149"/>
    <s v="Normal"/>
    <s v="Ok"/>
  </r>
  <r>
    <s v="ORD7813"/>
    <s v="Mouse"/>
    <n v="497"/>
    <n v="5500"/>
    <n v="100"/>
    <s v="South"/>
    <d v="2173-09-20T00:00:00"/>
    <n v="2683800"/>
    <n v="49700"/>
    <x v="8"/>
    <x v="149"/>
    <s v="Normal"/>
    <s v="Ok"/>
  </r>
  <r>
    <s v="ORD7814"/>
    <s v="Keyboard"/>
    <n v="592"/>
    <n v="45000"/>
    <n v="5000"/>
    <s v="South"/>
    <d v="2173-09-27T00:00:00"/>
    <n v="23680000"/>
    <n v="2960000"/>
    <x v="8"/>
    <x v="149"/>
    <s v="High Discount"/>
    <s v="Ok"/>
  </r>
  <r>
    <s v="ORD7815"/>
    <s v="Speaker"/>
    <n v="399"/>
    <n v="45000"/>
    <n v="3000"/>
    <s v="East"/>
    <d v="2173-10-04T00:00:00"/>
    <n v="16758000"/>
    <n v="1197000"/>
    <x v="9"/>
    <x v="149"/>
    <s v="High Discount"/>
    <s v="Ok"/>
  </r>
  <r>
    <s v="ORD7816"/>
    <s v="Monitor"/>
    <n v="377"/>
    <n v="1200"/>
    <n v="5000"/>
    <s v="West"/>
    <d v="2173-10-11T00:00:00"/>
    <n v="0"/>
    <n v="1885000"/>
    <x v="9"/>
    <x v="149"/>
    <s v="High Discount"/>
    <s v="Zero Sales"/>
  </r>
  <r>
    <s v="ORD7817"/>
    <s v="Monitor"/>
    <n v="335"/>
    <n v="1200"/>
    <n v="1500"/>
    <s v="South"/>
    <d v="2173-10-18T00:00:00"/>
    <n v="0"/>
    <n v="502500"/>
    <x v="9"/>
    <x v="149"/>
    <s v="High Discount"/>
    <s v="Zero Sales"/>
  </r>
  <r>
    <s v="ORD7818"/>
    <s v="Keyboard"/>
    <n v="84"/>
    <n v="45000"/>
    <n v="3000"/>
    <s v="North"/>
    <d v="2173-10-25T00:00:00"/>
    <n v="3528000"/>
    <n v="252000"/>
    <x v="9"/>
    <x v="149"/>
    <s v="High Discount"/>
    <s v="Ok"/>
  </r>
  <r>
    <s v="ORD7819"/>
    <s v="Laptop"/>
    <n v="582"/>
    <n v="1200"/>
    <n v="5000"/>
    <s v="South"/>
    <d v="2173-11-01T00:00:00"/>
    <n v="0"/>
    <n v="2910000"/>
    <x v="10"/>
    <x v="149"/>
    <s v="High Discount"/>
    <s v="Zero Sales"/>
  </r>
  <r>
    <s v="ORD7820"/>
    <s v="Laptop"/>
    <n v="537"/>
    <n v="15000"/>
    <n v="2000"/>
    <s v="West"/>
    <d v="2173-11-08T00:00:00"/>
    <n v="6981000"/>
    <n v="1074000"/>
    <x v="10"/>
    <x v="149"/>
    <s v="High Discount"/>
    <s v="Ok"/>
  </r>
  <r>
    <s v="ORD7821"/>
    <s v="Mobile"/>
    <n v="536"/>
    <n v="1200"/>
    <n v="1500"/>
    <s v="North"/>
    <d v="2173-11-15T00:00:00"/>
    <n v="0"/>
    <n v="804000"/>
    <x v="10"/>
    <x v="149"/>
    <s v="High Discount"/>
    <s v="Zero Sales"/>
  </r>
  <r>
    <s v="ORD7822"/>
    <s v="Speaker"/>
    <n v="194"/>
    <n v="4500"/>
    <n v="1500"/>
    <s v="South"/>
    <d v="2173-11-22T00:00:00"/>
    <n v="582000"/>
    <n v="291000"/>
    <x v="10"/>
    <x v="149"/>
    <s v="High Discount"/>
    <s v="Ok"/>
  </r>
  <r>
    <s v="ORD7823"/>
    <s v="Printer"/>
    <n v="573"/>
    <n v="12000"/>
    <n v="2000"/>
    <s v="West"/>
    <d v="2173-11-29T00:00:00"/>
    <n v="5730000"/>
    <n v="1146000"/>
    <x v="10"/>
    <x v="149"/>
    <s v="High Discount"/>
    <s v="Ok"/>
  </r>
  <r>
    <s v="ORD7824"/>
    <s v="Hard Disk"/>
    <n v="195"/>
    <n v="4500"/>
    <n v="3000"/>
    <s v="West"/>
    <d v="2173-12-06T00:00:00"/>
    <n v="292500"/>
    <n v="585000"/>
    <x v="11"/>
    <x v="149"/>
    <s v="High Discount"/>
    <s v="Ok"/>
  </r>
  <r>
    <s v="ORD7825"/>
    <s v="Webcam"/>
    <n v="552"/>
    <n v="6000"/>
    <n v="500"/>
    <s v="South"/>
    <d v="2173-12-13T00:00:00"/>
    <n v="3036000"/>
    <n v="276000"/>
    <x v="11"/>
    <x v="149"/>
    <s v="Normal"/>
    <s v="Ok"/>
  </r>
  <r>
    <s v="ORD7826"/>
    <s v="Keyboard"/>
    <n v="576"/>
    <n v="45000"/>
    <n v="400"/>
    <s v="West"/>
    <d v="2173-12-20T00:00:00"/>
    <n v="25689600"/>
    <n v="230400"/>
    <x v="11"/>
    <x v="149"/>
    <s v="Normal"/>
    <s v="Ok"/>
  </r>
  <r>
    <s v="ORD7827"/>
    <s v="Mobile"/>
    <n v="321"/>
    <n v="12000"/>
    <n v="3000"/>
    <s v="East"/>
    <d v="2173-12-27T00:00:00"/>
    <n v="2889000"/>
    <n v="963000"/>
    <x v="11"/>
    <x v="149"/>
    <s v="High Discount"/>
    <s v="Ok"/>
  </r>
  <r>
    <s v="ORD7828"/>
    <s v="Printer"/>
    <n v="583"/>
    <n v="15000"/>
    <n v="200"/>
    <s v="North"/>
    <d v="2174-01-03T00:00:00"/>
    <n v="8628400"/>
    <n v="116600"/>
    <x v="0"/>
    <x v="150"/>
    <s v="Normal"/>
    <s v="Ok"/>
  </r>
  <r>
    <s v="ORD7829"/>
    <s v="Speaker"/>
    <n v="144"/>
    <n v="45000"/>
    <n v="1000"/>
    <s v="East"/>
    <d v="2174-01-10T00:00:00"/>
    <n v="6336000"/>
    <n v="144000"/>
    <x v="0"/>
    <x v="150"/>
    <s v="High Discount"/>
    <s v="Ok"/>
  </r>
  <r>
    <s v="ORD7830"/>
    <s v="Printer"/>
    <n v="496"/>
    <n v="6000"/>
    <n v="300"/>
    <s v="South"/>
    <d v="2174-01-17T00:00:00"/>
    <n v="2827200"/>
    <n v="148800"/>
    <x v="0"/>
    <x v="150"/>
    <s v="Normal"/>
    <s v="Ok"/>
  </r>
  <r>
    <s v="ORD7831"/>
    <s v="Printer"/>
    <n v="464"/>
    <n v="18000"/>
    <n v="2000"/>
    <s v="East"/>
    <d v="2174-01-24T00:00:00"/>
    <n v="7424000"/>
    <n v="928000"/>
    <x v="0"/>
    <x v="150"/>
    <s v="High Discount"/>
    <s v="Ok"/>
  </r>
  <r>
    <s v="ORD7832"/>
    <s v="Keyboard"/>
    <n v="306"/>
    <n v="6000"/>
    <n v="5000"/>
    <s v="South"/>
    <d v="2174-01-31T00:00:00"/>
    <n v="306000"/>
    <n v="1530000"/>
    <x v="0"/>
    <x v="150"/>
    <s v="High Discount"/>
    <s v="Ok"/>
  </r>
  <r>
    <s v="ORD7833"/>
    <s v="Mobile"/>
    <n v="311"/>
    <n v="12000"/>
    <n v="300"/>
    <s v="South"/>
    <d v="2174-02-07T00:00:00"/>
    <n v="3638700"/>
    <n v="93300"/>
    <x v="1"/>
    <x v="150"/>
    <s v="Normal"/>
    <s v="Ok"/>
  </r>
  <r>
    <s v="ORD7834"/>
    <s v="Mouse"/>
    <n v="136"/>
    <n v="6000"/>
    <n v="5000"/>
    <s v="West"/>
    <d v="2174-02-14T00:00:00"/>
    <n v="136000"/>
    <n v="680000"/>
    <x v="1"/>
    <x v="150"/>
    <s v="High Discount"/>
    <s v="Ok"/>
  </r>
  <r>
    <s v="ORD7835"/>
    <s v="Monitor"/>
    <n v="485"/>
    <n v="45000"/>
    <n v="500"/>
    <s v="West"/>
    <d v="2174-02-21T00:00:00"/>
    <n v="21582500"/>
    <n v="242500"/>
    <x v="1"/>
    <x v="150"/>
    <s v="High Discount"/>
    <s v="Ok"/>
  </r>
  <r>
    <s v="ORD7836"/>
    <s v="Hard Disk"/>
    <n v="157"/>
    <n v="1200"/>
    <n v="3000"/>
    <s v="South"/>
    <d v="2174-02-28T00:00:00"/>
    <n v="0"/>
    <n v="471000"/>
    <x v="1"/>
    <x v="150"/>
    <s v="High Discount"/>
    <s v="Zero Sales"/>
  </r>
  <r>
    <s v="ORD7837"/>
    <s v="Mobile"/>
    <n v="68"/>
    <n v="4500"/>
    <n v="1000"/>
    <s v="North"/>
    <d v="2174-03-07T00:00:00"/>
    <n v="238000"/>
    <n v="68000"/>
    <x v="2"/>
    <x v="150"/>
    <s v="High Discount"/>
    <s v="Ok"/>
  </r>
  <r>
    <s v="ORD7838"/>
    <s v="Webcam"/>
    <n v="414"/>
    <n v="15000"/>
    <n v="2000"/>
    <s v="North"/>
    <d v="2174-03-14T00:00:00"/>
    <n v="5382000"/>
    <n v="828000"/>
    <x v="2"/>
    <x v="150"/>
    <s v="High Discount"/>
    <s v="Ok"/>
  </r>
  <r>
    <s v="ORD7839"/>
    <s v="Printer"/>
    <n v="428"/>
    <n v="22000"/>
    <n v="100"/>
    <s v="North"/>
    <d v="2174-03-21T00:00:00"/>
    <n v="9373200"/>
    <n v="42800"/>
    <x v="2"/>
    <x v="150"/>
    <s v="Normal"/>
    <s v="Ok"/>
  </r>
  <r>
    <s v="ORD7840"/>
    <s v="Mouse"/>
    <n v="209"/>
    <n v="12000"/>
    <n v="100"/>
    <s v="East"/>
    <d v="2174-03-28T00:00:00"/>
    <n v="2487100"/>
    <n v="20900"/>
    <x v="2"/>
    <x v="150"/>
    <s v="Normal"/>
    <s v="Ok"/>
  </r>
  <r>
    <s v="ORD7841"/>
    <s v="Keyboard"/>
    <n v="149"/>
    <n v="5500"/>
    <n v="1500"/>
    <s v="South"/>
    <d v="2174-04-04T00:00:00"/>
    <n v="596000"/>
    <n v="223500"/>
    <x v="3"/>
    <x v="150"/>
    <s v="High Discount"/>
    <s v="Ok"/>
  </r>
  <r>
    <s v="ORD7842"/>
    <s v="Tablet"/>
    <n v="314"/>
    <n v="15000"/>
    <n v="500"/>
    <s v="West"/>
    <d v="2174-04-11T00:00:00"/>
    <n v="4553000"/>
    <n v="157000"/>
    <x v="3"/>
    <x v="150"/>
    <s v="High Discount"/>
    <s v="Ok"/>
  </r>
  <r>
    <s v="ORD7843"/>
    <s v="Hard Disk"/>
    <n v="98"/>
    <n v="800"/>
    <n v="200"/>
    <s v="East"/>
    <d v="2174-04-18T00:00:00"/>
    <n v="58800"/>
    <n v="19600"/>
    <x v="3"/>
    <x v="150"/>
    <s v="High Discount"/>
    <s v="Ok"/>
  </r>
  <r>
    <s v="ORD7844"/>
    <s v="Hard Disk"/>
    <n v="464"/>
    <n v="12000"/>
    <n v="1000"/>
    <s v="East"/>
    <d v="2174-04-25T00:00:00"/>
    <n v="5104000"/>
    <n v="464000"/>
    <x v="3"/>
    <x v="150"/>
    <s v="High Discount"/>
    <s v="Ok"/>
  </r>
  <r>
    <s v="ORD7845"/>
    <s v="Monitor"/>
    <n v="108"/>
    <n v="22000"/>
    <n v="200"/>
    <s v="West"/>
    <d v="2174-05-02T00:00:00"/>
    <n v="2354400"/>
    <n v="21600"/>
    <x v="4"/>
    <x v="150"/>
    <s v="High Discount"/>
    <s v="Ok"/>
  </r>
  <r>
    <s v="ORD7846"/>
    <s v="Tablet"/>
    <n v="232"/>
    <n v="18000"/>
    <n v="1500"/>
    <s v="South"/>
    <d v="2174-05-09T00:00:00"/>
    <n v="3828000"/>
    <n v="348000"/>
    <x v="4"/>
    <x v="150"/>
    <s v="High Discount"/>
    <s v="Ok"/>
  </r>
  <r>
    <s v="ORD7847"/>
    <s v="Speaker"/>
    <n v="496"/>
    <n v="5500"/>
    <n v="100"/>
    <s v="East"/>
    <d v="2174-05-16T00:00:00"/>
    <n v="2678400"/>
    <n v="49600"/>
    <x v="4"/>
    <x v="150"/>
    <s v="Normal"/>
    <s v="Ok"/>
  </r>
  <r>
    <s v="ORD7848"/>
    <s v="Tablet"/>
    <n v="350"/>
    <n v="4500"/>
    <n v="2000"/>
    <s v="South"/>
    <d v="2174-05-23T00:00:00"/>
    <n v="875000"/>
    <n v="700000"/>
    <x v="4"/>
    <x v="150"/>
    <s v="High Discount"/>
    <s v="Ok"/>
  </r>
  <r>
    <s v="ORD7849"/>
    <s v="Printer"/>
    <n v="403"/>
    <n v="22000"/>
    <n v="100"/>
    <s v="South"/>
    <d v="2174-05-30T00:00:00"/>
    <n v="8825700"/>
    <n v="40300"/>
    <x v="4"/>
    <x v="150"/>
    <s v="Normal"/>
    <s v="Ok"/>
  </r>
  <r>
    <s v="ORD7850"/>
    <s v="Printer"/>
    <n v="262"/>
    <n v="15000"/>
    <n v="100"/>
    <s v="South"/>
    <d v="2174-06-06T00:00:00"/>
    <n v="3903800"/>
    <n v="26200"/>
    <x v="5"/>
    <x v="150"/>
    <s v="Normal"/>
    <s v="Ok"/>
  </r>
  <r>
    <s v="ORD7851"/>
    <s v="Printer"/>
    <n v="238"/>
    <n v="45000"/>
    <n v="100"/>
    <s v="West"/>
    <d v="2174-06-13T00:00:00"/>
    <n v="10686200"/>
    <n v="23800"/>
    <x v="5"/>
    <x v="150"/>
    <s v="Normal"/>
    <s v="Ok"/>
  </r>
  <r>
    <s v="ORD7852"/>
    <s v="Printer"/>
    <n v="396"/>
    <n v="6000"/>
    <n v="2000"/>
    <s v="South"/>
    <d v="2174-06-20T00:00:00"/>
    <n v="1584000"/>
    <n v="792000"/>
    <x v="5"/>
    <x v="150"/>
    <s v="High Discount"/>
    <s v="Ok"/>
  </r>
  <r>
    <s v="ORD7853"/>
    <s v="Mobile"/>
    <n v="186"/>
    <n v="45000"/>
    <n v="500"/>
    <s v="East"/>
    <d v="2174-06-27T00:00:00"/>
    <n v="8277000"/>
    <n v="93000"/>
    <x v="5"/>
    <x v="150"/>
    <s v="High Discount"/>
    <s v="Ok"/>
  </r>
  <r>
    <s v="ORD7854"/>
    <s v="Hard Disk"/>
    <n v="79"/>
    <n v="18000"/>
    <n v="1500"/>
    <s v="West"/>
    <d v="2174-07-04T00:00:00"/>
    <n v="1303500"/>
    <n v="118500"/>
    <x v="6"/>
    <x v="150"/>
    <s v="High Discount"/>
    <s v="Ok"/>
  </r>
  <r>
    <s v="ORD7855"/>
    <s v="Tablet"/>
    <n v="195"/>
    <n v="45000"/>
    <n v="3000"/>
    <s v="West"/>
    <d v="2174-07-11T00:00:00"/>
    <n v="8190000"/>
    <n v="585000"/>
    <x v="6"/>
    <x v="150"/>
    <s v="High Discount"/>
    <s v="Ok"/>
  </r>
  <r>
    <s v="ORD7856"/>
    <s v="Hard Disk"/>
    <n v="517"/>
    <n v="12000"/>
    <n v="1000"/>
    <s v="East"/>
    <d v="2174-07-18T00:00:00"/>
    <n v="5687000"/>
    <n v="517000"/>
    <x v="6"/>
    <x v="150"/>
    <s v="High Discount"/>
    <s v="Ok"/>
  </r>
  <r>
    <s v="ORD7857"/>
    <s v="Webcam"/>
    <n v="552"/>
    <n v="18000"/>
    <n v="500"/>
    <s v="West"/>
    <d v="2174-07-25T00:00:00"/>
    <n v="9660000"/>
    <n v="276000"/>
    <x v="6"/>
    <x v="150"/>
    <s v="Normal"/>
    <s v="Ok"/>
  </r>
  <r>
    <s v="ORD7858"/>
    <s v="Tablet"/>
    <n v="240"/>
    <n v="45000"/>
    <n v="1500"/>
    <s v="East"/>
    <d v="2174-08-01T00:00:00"/>
    <n v="10440000"/>
    <n v="360000"/>
    <x v="7"/>
    <x v="150"/>
    <s v="High Discount"/>
    <s v="Ok"/>
  </r>
  <r>
    <s v="ORD7859"/>
    <s v="Mobile"/>
    <n v="520"/>
    <n v="45000"/>
    <n v="100"/>
    <s v="North"/>
    <d v="2174-08-08T00:00:00"/>
    <n v="23348000"/>
    <n v="52000"/>
    <x v="7"/>
    <x v="150"/>
    <s v="Normal"/>
    <s v="Ok"/>
  </r>
  <r>
    <s v="ORD7860"/>
    <s v="Webcam"/>
    <n v="394"/>
    <n v="18000"/>
    <n v="500"/>
    <s v="East"/>
    <d v="2174-08-15T00:00:00"/>
    <n v="6895000"/>
    <n v="197000"/>
    <x v="7"/>
    <x v="150"/>
    <s v="High Discount"/>
    <s v="Ok"/>
  </r>
  <r>
    <s v="ORD7861"/>
    <s v="Hard Disk"/>
    <n v="50"/>
    <n v="800"/>
    <n v="200"/>
    <s v="West"/>
    <d v="2174-08-22T00:00:00"/>
    <n v="30000"/>
    <n v="10000"/>
    <x v="7"/>
    <x v="150"/>
    <s v="High Discount"/>
    <s v="Ok"/>
  </r>
  <r>
    <s v="ORD7862"/>
    <s v="Webcam"/>
    <n v="159"/>
    <n v="18000"/>
    <n v="300"/>
    <s v="East"/>
    <d v="2174-08-29T00:00:00"/>
    <n v="2814300"/>
    <n v="47700"/>
    <x v="7"/>
    <x v="150"/>
    <s v="High Discount"/>
    <s v="Ok"/>
  </r>
  <r>
    <s v="ORD7863"/>
    <s v="Monitor"/>
    <n v="113"/>
    <n v="18000"/>
    <n v="100"/>
    <s v="North"/>
    <d v="2174-09-05T00:00:00"/>
    <n v="2022700"/>
    <n v="11300"/>
    <x v="8"/>
    <x v="150"/>
    <s v="Normal"/>
    <s v="Ok"/>
  </r>
  <r>
    <s v="ORD7864"/>
    <s v="Webcam"/>
    <n v="102"/>
    <n v="6000"/>
    <n v="100"/>
    <s v="South"/>
    <d v="2174-09-12T00:00:00"/>
    <n v="601800"/>
    <n v="10200"/>
    <x v="8"/>
    <x v="150"/>
    <s v="Normal"/>
    <s v="Ok"/>
  </r>
  <r>
    <s v="ORD7865"/>
    <s v="Tablet"/>
    <n v="311"/>
    <n v="1200"/>
    <n v="3000"/>
    <s v="South"/>
    <d v="2174-09-19T00:00:00"/>
    <n v="0"/>
    <n v="933000"/>
    <x v="8"/>
    <x v="150"/>
    <s v="High Discount"/>
    <s v="Zero Sales"/>
  </r>
  <r>
    <s v="ORD7866"/>
    <s v="Printer"/>
    <n v="578"/>
    <n v="6000"/>
    <n v="1000"/>
    <s v="South"/>
    <d v="2174-09-26T00:00:00"/>
    <n v="2890000"/>
    <n v="578000"/>
    <x v="8"/>
    <x v="150"/>
    <s v="High Discount"/>
    <s v="Ok"/>
  </r>
  <r>
    <s v="ORD7867"/>
    <s v="Printer"/>
    <n v="351"/>
    <n v="6000"/>
    <n v="300"/>
    <s v="West"/>
    <d v="2174-10-03T00:00:00"/>
    <n v="2000700"/>
    <n v="105300"/>
    <x v="9"/>
    <x v="150"/>
    <s v="Normal"/>
    <s v="Ok"/>
  </r>
  <r>
    <s v="ORD7868"/>
    <s v="Speaker"/>
    <n v="283"/>
    <n v="18000"/>
    <n v="200"/>
    <s v="North"/>
    <d v="2174-10-10T00:00:00"/>
    <n v="5037400"/>
    <n v="56600"/>
    <x v="9"/>
    <x v="150"/>
    <s v="Normal"/>
    <s v="Ok"/>
  </r>
  <r>
    <s v="ORD7869"/>
    <s v="Hard Disk"/>
    <n v="122"/>
    <n v="15000"/>
    <n v="200"/>
    <s v="East"/>
    <d v="2174-10-17T00:00:00"/>
    <n v="1805600"/>
    <n v="24400"/>
    <x v="9"/>
    <x v="150"/>
    <s v="High Discount"/>
    <s v="Ok"/>
  </r>
  <r>
    <s v="ORD7870"/>
    <s v="Monitor"/>
    <n v="406"/>
    <n v="4500"/>
    <n v="200"/>
    <s v="East"/>
    <d v="2174-10-24T00:00:00"/>
    <n v="1745800"/>
    <n v="81200"/>
    <x v="9"/>
    <x v="150"/>
    <s v="Normal"/>
    <s v="Ok"/>
  </r>
  <r>
    <s v="ORD7871"/>
    <s v="Tablet"/>
    <n v="533"/>
    <n v="6000"/>
    <n v="5000"/>
    <s v="East"/>
    <d v="2174-10-31T00:00:00"/>
    <n v="533000"/>
    <n v="2665000"/>
    <x v="9"/>
    <x v="150"/>
    <s v="High Discount"/>
    <s v="Ok"/>
  </r>
  <r>
    <s v="ORD7872"/>
    <s v="Tablet"/>
    <n v="55"/>
    <n v="4500"/>
    <n v="200"/>
    <s v="East"/>
    <d v="2174-11-07T00:00:00"/>
    <n v="236500"/>
    <n v="11000"/>
    <x v="10"/>
    <x v="150"/>
    <s v="High Discount"/>
    <s v="Ok"/>
  </r>
  <r>
    <s v="ORD7873"/>
    <s v="Keyboard"/>
    <n v="186"/>
    <n v="6000"/>
    <n v="400"/>
    <s v="West"/>
    <d v="2174-11-14T00:00:00"/>
    <n v="1041600"/>
    <n v="74400"/>
    <x v="10"/>
    <x v="150"/>
    <s v="High Discount"/>
    <s v="Ok"/>
  </r>
  <r>
    <s v="ORD7874"/>
    <s v="Laptop"/>
    <n v="453"/>
    <n v="12000"/>
    <n v="500"/>
    <s v="West"/>
    <d v="2174-11-21T00:00:00"/>
    <n v="5209500"/>
    <n v="226500"/>
    <x v="10"/>
    <x v="150"/>
    <s v="High Discount"/>
    <s v="Ok"/>
  </r>
  <r>
    <s v="ORD7875"/>
    <s v="Hard Disk"/>
    <n v="255"/>
    <n v="5500"/>
    <n v="2000"/>
    <s v="North"/>
    <d v="2174-11-28T00:00:00"/>
    <n v="892500"/>
    <n v="510000"/>
    <x v="10"/>
    <x v="150"/>
    <s v="High Discount"/>
    <s v="Ok"/>
  </r>
  <r>
    <s v="ORD7876"/>
    <s v="Tablet"/>
    <n v="459"/>
    <n v="15000"/>
    <n v="300"/>
    <s v="East"/>
    <d v="2174-12-05T00:00:00"/>
    <n v="6747300"/>
    <n v="137700"/>
    <x v="11"/>
    <x v="150"/>
    <s v="Normal"/>
    <s v="Ok"/>
  </r>
  <r>
    <s v="ORD7877"/>
    <s v="Mouse"/>
    <n v="85"/>
    <n v="4500"/>
    <n v="300"/>
    <s v="South"/>
    <d v="2174-12-12T00:00:00"/>
    <n v="357000"/>
    <n v="25500"/>
    <x v="11"/>
    <x v="150"/>
    <s v="High Discount"/>
    <s v="Ok"/>
  </r>
  <r>
    <s v="ORD7878"/>
    <s v="Tablet"/>
    <n v="279"/>
    <n v="4500"/>
    <n v="100"/>
    <s v="West"/>
    <d v="2174-12-19T00:00:00"/>
    <n v="1227600"/>
    <n v="27900"/>
    <x v="11"/>
    <x v="150"/>
    <s v="Normal"/>
    <s v="Ok"/>
  </r>
  <r>
    <s v="ORD7879"/>
    <s v="Keyboard"/>
    <n v="276"/>
    <n v="12000"/>
    <n v="1500"/>
    <s v="North"/>
    <d v="2174-12-26T00:00:00"/>
    <n v="2898000"/>
    <n v="414000"/>
    <x v="11"/>
    <x v="150"/>
    <s v="High Discount"/>
    <s v="Ok"/>
  </r>
  <r>
    <s v="ORD7880"/>
    <s v="Webcam"/>
    <n v="311"/>
    <n v="15000"/>
    <n v="1500"/>
    <s v="North"/>
    <d v="2175-01-02T00:00:00"/>
    <n v="4198500"/>
    <n v="466500"/>
    <x v="0"/>
    <x v="151"/>
    <s v="High Discount"/>
    <s v="Ok"/>
  </r>
  <r>
    <s v="ORD7881"/>
    <s v="Mobile"/>
    <n v="180"/>
    <n v="800"/>
    <n v="5000"/>
    <s v="West"/>
    <d v="2175-01-09T00:00:00"/>
    <n v="0"/>
    <n v="900000"/>
    <x v="0"/>
    <x v="151"/>
    <s v="High Discount"/>
    <s v="Zero Sales"/>
  </r>
  <r>
    <s v="ORD7882"/>
    <s v="Mobile"/>
    <n v="497"/>
    <n v="22000"/>
    <n v="400"/>
    <s v="South"/>
    <d v="2175-01-16T00:00:00"/>
    <n v="10735200"/>
    <n v="198800"/>
    <x v="0"/>
    <x v="151"/>
    <s v="Normal"/>
    <s v="Ok"/>
  </r>
  <r>
    <s v="ORD7883"/>
    <s v="Mouse"/>
    <n v="235"/>
    <n v="5500"/>
    <n v="200"/>
    <s v="South"/>
    <d v="2175-01-23T00:00:00"/>
    <n v="1245500"/>
    <n v="47000"/>
    <x v="0"/>
    <x v="151"/>
    <s v="Normal"/>
    <s v="Ok"/>
  </r>
  <r>
    <s v="ORD7884"/>
    <s v="Mouse"/>
    <n v="235"/>
    <n v="800"/>
    <n v="200"/>
    <s v="East"/>
    <d v="2175-01-30T00:00:00"/>
    <n v="141000"/>
    <n v="47000"/>
    <x v="0"/>
    <x v="151"/>
    <s v="Normal"/>
    <s v="Ok"/>
  </r>
  <r>
    <s v="ORD7885"/>
    <s v="Speaker"/>
    <n v="323"/>
    <n v="6000"/>
    <n v="200"/>
    <s v="West"/>
    <d v="2175-02-06T00:00:00"/>
    <n v="1873400"/>
    <n v="64600"/>
    <x v="1"/>
    <x v="151"/>
    <s v="Normal"/>
    <s v="Ok"/>
  </r>
  <r>
    <s v="ORD7886"/>
    <s v="Mobile"/>
    <n v="401"/>
    <n v="18000"/>
    <n v="5000"/>
    <s v="South"/>
    <d v="2175-02-13T00:00:00"/>
    <n v="5213000"/>
    <n v="2005000"/>
    <x v="1"/>
    <x v="151"/>
    <s v="High Discount"/>
    <s v="Ok"/>
  </r>
  <r>
    <s v="ORD7887"/>
    <s v="Webcam"/>
    <n v="462"/>
    <n v="22000"/>
    <n v="5000"/>
    <s v="West"/>
    <d v="2175-02-20T00:00:00"/>
    <n v="7854000"/>
    <n v="2310000"/>
    <x v="1"/>
    <x v="151"/>
    <s v="High Discount"/>
    <s v="Ok"/>
  </r>
  <r>
    <s v="ORD7888"/>
    <s v="Mobile"/>
    <n v="200"/>
    <n v="6000"/>
    <n v="400"/>
    <s v="North"/>
    <d v="2175-02-27T00:00:00"/>
    <n v="1120000"/>
    <n v="80000"/>
    <x v="1"/>
    <x v="151"/>
    <s v="High Discount"/>
    <s v="Ok"/>
  </r>
  <r>
    <s v="ORD7889"/>
    <s v="Laptop"/>
    <n v="433"/>
    <n v="12000"/>
    <n v="3000"/>
    <s v="North"/>
    <d v="2175-03-06T00:00:00"/>
    <n v="3897000"/>
    <n v="1299000"/>
    <x v="2"/>
    <x v="151"/>
    <s v="High Discount"/>
    <s v="Ok"/>
  </r>
  <r>
    <s v="ORD7890"/>
    <s v="Hard Disk"/>
    <n v="85"/>
    <n v="12000"/>
    <n v="5000"/>
    <s v="North"/>
    <d v="2175-03-13T00:00:00"/>
    <n v="595000"/>
    <n v="425000"/>
    <x v="2"/>
    <x v="151"/>
    <s v="High Discount"/>
    <s v="Ok"/>
  </r>
  <r>
    <s v="ORD7891"/>
    <s v="Mobile"/>
    <n v="375"/>
    <n v="18000"/>
    <n v="500"/>
    <s v="West"/>
    <d v="2175-03-20T00:00:00"/>
    <n v="6562500"/>
    <n v="187500"/>
    <x v="2"/>
    <x v="151"/>
    <s v="High Discount"/>
    <s v="Ok"/>
  </r>
  <r>
    <s v="ORD7892"/>
    <s v="Printer"/>
    <n v="514"/>
    <n v="5500"/>
    <n v="1500"/>
    <s v="East"/>
    <d v="2175-03-27T00:00:00"/>
    <n v="2056000"/>
    <n v="771000"/>
    <x v="2"/>
    <x v="151"/>
    <s v="High Discount"/>
    <s v="Ok"/>
  </r>
  <r>
    <s v="ORD7893"/>
    <s v="Speaker"/>
    <n v="515"/>
    <n v="45000"/>
    <n v="100"/>
    <s v="East"/>
    <d v="2175-04-03T00:00:00"/>
    <n v="23123500"/>
    <n v="51500"/>
    <x v="3"/>
    <x v="151"/>
    <s v="Normal"/>
    <s v="Ok"/>
  </r>
  <r>
    <s v="ORD7894"/>
    <s v="Keyboard"/>
    <n v="144"/>
    <n v="15000"/>
    <n v="500"/>
    <s v="South"/>
    <d v="2175-04-10T00:00:00"/>
    <n v="2088000"/>
    <n v="72000"/>
    <x v="3"/>
    <x v="151"/>
    <s v="High Discount"/>
    <s v="Ok"/>
  </r>
  <r>
    <s v="ORD7895"/>
    <s v="Mouse"/>
    <n v="183"/>
    <n v="12000"/>
    <n v="200"/>
    <s v="West"/>
    <d v="2175-04-17T00:00:00"/>
    <n v="2159400"/>
    <n v="36600"/>
    <x v="3"/>
    <x v="151"/>
    <s v="High Discount"/>
    <s v="Ok"/>
  </r>
  <r>
    <s v="ORD7896"/>
    <s v="Laptop"/>
    <n v="211"/>
    <n v="800"/>
    <n v="100"/>
    <s v="East"/>
    <d v="2175-04-24T00:00:00"/>
    <n v="147700"/>
    <n v="21100"/>
    <x v="3"/>
    <x v="151"/>
    <s v="Normal"/>
    <s v="Ok"/>
  </r>
  <r>
    <s v="ORD7897"/>
    <s v="Mouse"/>
    <n v="349"/>
    <n v="6000"/>
    <n v="1500"/>
    <s v="West"/>
    <d v="2175-05-01T00:00:00"/>
    <n v="1570500"/>
    <n v="523500"/>
    <x v="4"/>
    <x v="151"/>
    <s v="High Discount"/>
    <s v="Ok"/>
  </r>
  <r>
    <s v="ORD7898"/>
    <s v="Speaker"/>
    <n v="405"/>
    <n v="15000"/>
    <n v="100"/>
    <s v="East"/>
    <d v="2175-05-08T00:00:00"/>
    <n v="6034500"/>
    <n v="40500"/>
    <x v="4"/>
    <x v="151"/>
    <s v="Normal"/>
    <s v="Ok"/>
  </r>
  <r>
    <s v="ORD7899"/>
    <s v="Tablet"/>
    <n v="289"/>
    <n v="15000"/>
    <n v="100"/>
    <s v="North"/>
    <d v="2175-05-15T00:00:00"/>
    <n v="4306100"/>
    <n v="28900"/>
    <x v="4"/>
    <x v="151"/>
    <s v="Normal"/>
    <s v="Ok"/>
  </r>
  <r>
    <s v="ORD7900"/>
    <s v="Laptop"/>
    <n v="216"/>
    <n v="800"/>
    <n v="2000"/>
    <s v="North"/>
    <d v="2175-05-22T00:00:00"/>
    <n v="0"/>
    <n v="432000"/>
    <x v="4"/>
    <x v="151"/>
    <s v="High Discount"/>
    <s v="Zero Sales"/>
  </r>
  <r>
    <s v="ORD7901"/>
    <s v="Monitor"/>
    <n v="189"/>
    <n v="12000"/>
    <n v="1500"/>
    <s v="South"/>
    <d v="2175-05-29T00:00:00"/>
    <n v="1984500"/>
    <n v="283500"/>
    <x v="4"/>
    <x v="151"/>
    <s v="High Discount"/>
    <s v="Ok"/>
  </r>
  <r>
    <s v="ORD7902"/>
    <s v="Laptop"/>
    <n v="188"/>
    <n v="12000"/>
    <n v="100"/>
    <s v="North"/>
    <d v="2175-06-05T00:00:00"/>
    <n v="2237200"/>
    <n v="18800"/>
    <x v="5"/>
    <x v="151"/>
    <s v="Normal"/>
    <s v="Ok"/>
  </r>
  <r>
    <s v="ORD7903"/>
    <s v="Speaker"/>
    <n v="284"/>
    <n v="4500"/>
    <n v="500"/>
    <s v="East"/>
    <d v="2175-06-12T00:00:00"/>
    <n v="1136000"/>
    <n v="142000"/>
    <x v="5"/>
    <x v="151"/>
    <s v="High Discount"/>
    <s v="Ok"/>
  </r>
  <r>
    <s v="ORD7904"/>
    <s v="Keyboard"/>
    <n v="52"/>
    <n v="1200"/>
    <n v="1000"/>
    <s v="South"/>
    <d v="2175-06-19T00:00:00"/>
    <n v="10400"/>
    <n v="52000"/>
    <x v="5"/>
    <x v="151"/>
    <s v="High Discount"/>
    <s v="Ok"/>
  </r>
  <r>
    <s v="ORD7905"/>
    <s v="Laptop"/>
    <n v="305"/>
    <n v="4500"/>
    <n v="1500"/>
    <s v="South"/>
    <d v="2175-06-26T00:00:00"/>
    <n v="915000"/>
    <n v="457500"/>
    <x v="5"/>
    <x v="151"/>
    <s v="High Discount"/>
    <s v="Ok"/>
  </r>
  <r>
    <s v="ORD7906"/>
    <s v="Speaker"/>
    <n v="420"/>
    <n v="4500"/>
    <n v="2000"/>
    <s v="North"/>
    <d v="2175-07-03T00:00:00"/>
    <n v="1050000"/>
    <n v="840000"/>
    <x v="6"/>
    <x v="151"/>
    <s v="High Discount"/>
    <s v="Ok"/>
  </r>
  <r>
    <s v="ORD7907"/>
    <s v="Webcam"/>
    <n v="327"/>
    <n v="12000"/>
    <n v="500"/>
    <s v="West"/>
    <d v="2175-07-10T00:00:00"/>
    <n v="3760500"/>
    <n v="163500"/>
    <x v="6"/>
    <x v="151"/>
    <s v="High Discount"/>
    <s v="Ok"/>
  </r>
  <r>
    <s v="ORD7908"/>
    <s v="Hard Disk"/>
    <n v="565"/>
    <n v="18000"/>
    <n v="100"/>
    <s v="North"/>
    <d v="2175-07-17T00:00:00"/>
    <n v="10113500"/>
    <n v="56500"/>
    <x v="6"/>
    <x v="151"/>
    <s v="Normal"/>
    <s v="Ok"/>
  </r>
  <r>
    <s v="ORD7909"/>
    <s v="Mobile"/>
    <n v="261"/>
    <n v="18000"/>
    <n v="500"/>
    <s v="North"/>
    <d v="2175-07-24T00:00:00"/>
    <n v="4567500"/>
    <n v="130500"/>
    <x v="6"/>
    <x v="151"/>
    <s v="High Discount"/>
    <s v="Ok"/>
  </r>
  <r>
    <s v="ORD7910"/>
    <s v="Webcam"/>
    <n v="265"/>
    <n v="4500"/>
    <n v="300"/>
    <s v="South"/>
    <d v="2175-07-31T00:00:00"/>
    <n v="1113000"/>
    <n v="79500"/>
    <x v="6"/>
    <x v="151"/>
    <s v="High Discount"/>
    <s v="Ok"/>
  </r>
  <r>
    <s v="ORD7911"/>
    <s v="Speaker"/>
    <n v="319"/>
    <n v="4500"/>
    <n v="300"/>
    <s v="North"/>
    <d v="2175-08-07T00:00:00"/>
    <n v="1339800"/>
    <n v="95700"/>
    <x v="7"/>
    <x v="151"/>
    <s v="Normal"/>
    <s v="Ok"/>
  </r>
  <r>
    <s v="ORD7912"/>
    <s v="Printer"/>
    <n v="525"/>
    <n v="22000"/>
    <n v="400"/>
    <s v="East"/>
    <d v="2175-08-14T00:00:00"/>
    <n v="11340000"/>
    <n v="210000"/>
    <x v="7"/>
    <x v="151"/>
    <s v="Normal"/>
    <s v="Ok"/>
  </r>
  <r>
    <s v="ORD7913"/>
    <s v="Tablet"/>
    <n v="577"/>
    <n v="1200"/>
    <n v="300"/>
    <s v="South"/>
    <d v="2175-08-21T00:00:00"/>
    <n v="519300"/>
    <n v="173100"/>
    <x v="7"/>
    <x v="151"/>
    <s v="Normal"/>
    <s v="Ok"/>
  </r>
  <r>
    <s v="ORD7914"/>
    <s v="Mobile"/>
    <n v="113"/>
    <n v="1200"/>
    <n v="400"/>
    <s v="North"/>
    <d v="2175-08-28T00:00:00"/>
    <n v="90400"/>
    <n v="45200"/>
    <x v="7"/>
    <x v="151"/>
    <s v="High Discount"/>
    <s v="Ok"/>
  </r>
  <r>
    <s v="ORD7915"/>
    <s v="Printer"/>
    <n v="509"/>
    <n v="18000"/>
    <n v="5000"/>
    <s v="West"/>
    <d v="2175-09-04T00:00:00"/>
    <n v="6617000"/>
    <n v="2545000"/>
    <x v="8"/>
    <x v="151"/>
    <s v="High Discount"/>
    <s v="Ok"/>
  </r>
  <r>
    <s v="ORD7916"/>
    <s v="Keyboard"/>
    <n v="65"/>
    <n v="18000"/>
    <n v="2000"/>
    <s v="East"/>
    <d v="2175-09-11T00:00:00"/>
    <n v="1040000"/>
    <n v="130000"/>
    <x v="8"/>
    <x v="151"/>
    <s v="High Discount"/>
    <s v="Ok"/>
  </r>
  <r>
    <s v="ORD7917"/>
    <s v="Mouse"/>
    <n v="68"/>
    <n v="5500"/>
    <n v="300"/>
    <s v="West"/>
    <d v="2175-09-18T00:00:00"/>
    <n v="353600"/>
    <n v="20400"/>
    <x v="8"/>
    <x v="151"/>
    <s v="High Discount"/>
    <s v="Ok"/>
  </r>
  <r>
    <s v="ORD7918"/>
    <s v="Monitor"/>
    <n v="374"/>
    <n v="45000"/>
    <n v="1500"/>
    <s v="East"/>
    <d v="2175-09-25T00:00:00"/>
    <n v="16269000"/>
    <n v="561000"/>
    <x v="8"/>
    <x v="151"/>
    <s v="High Discount"/>
    <s v="Ok"/>
  </r>
  <r>
    <s v="ORD7919"/>
    <s v="Mobile"/>
    <n v="142"/>
    <n v="18000"/>
    <n v="400"/>
    <s v="West"/>
    <d v="2175-10-02T00:00:00"/>
    <n v="2499200"/>
    <n v="56800"/>
    <x v="9"/>
    <x v="151"/>
    <s v="High Discount"/>
    <s v="Ok"/>
  </r>
  <r>
    <s v="ORD7920"/>
    <s v="Webcam"/>
    <n v="66"/>
    <n v="15000"/>
    <n v="3000"/>
    <s v="North"/>
    <d v="2175-10-09T00:00:00"/>
    <n v="792000"/>
    <n v="198000"/>
    <x v="9"/>
    <x v="151"/>
    <s v="High Discount"/>
    <s v="Ok"/>
  </r>
  <r>
    <s v="ORD7921"/>
    <s v="Tablet"/>
    <n v="537"/>
    <n v="45000"/>
    <n v="5000"/>
    <s v="East"/>
    <d v="2175-10-16T00:00:00"/>
    <n v="21480000"/>
    <n v="2685000"/>
    <x v="9"/>
    <x v="151"/>
    <s v="High Discount"/>
    <s v="Ok"/>
  </r>
  <r>
    <s v="ORD7922"/>
    <s v="Printer"/>
    <n v="143"/>
    <n v="45000"/>
    <n v="200"/>
    <s v="South"/>
    <d v="2175-10-23T00:00:00"/>
    <n v="6406400"/>
    <n v="28600"/>
    <x v="9"/>
    <x v="151"/>
    <s v="High Discount"/>
    <s v="Ok"/>
  </r>
  <r>
    <s v="ORD7923"/>
    <s v="Speaker"/>
    <n v="59"/>
    <n v="4500"/>
    <n v="1500"/>
    <s v="South"/>
    <d v="2175-10-30T00:00:00"/>
    <n v="177000"/>
    <n v="88500"/>
    <x v="9"/>
    <x v="151"/>
    <s v="High Discount"/>
    <s v="Ok"/>
  </r>
  <r>
    <s v="ORD7924"/>
    <s v="Mobile"/>
    <n v="577"/>
    <n v="18000"/>
    <n v="200"/>
    <s v="West"/>
    <d v="2175-11-06T00:00:00"/>
    <n v="10270600"/>
    <n v="115400"/>
    <x v="10"/>
    <x v="151"/>
    <s v="Normal"/>
    <s v="Ok"/>
  </r>
  <r>
    <s v="ORD7925"/>
    <s v="Mouse"/>
    <n v="538"/>
    <n v="12000"/>
    <n v="200"/>
    <s v="West"/>
    <d v="2175-11-13T00:00:00"/>
    <n v="6348400"/>
    <n v="107600"/>
    <x v="10"/>
    <x v="151"/>
    <s v="Normal"/>
    <s v="Ok"/>
  </r>
  <r>
    <s v="ORD7926"/>
    <s v="Speaker"/>
    <n v="193"/>
    <n v="22000"/>
    <n v="500"/>
    <s v="West"/>
    <d v="2175-11-20T00:00:00"/>
    <n v="4149500"/>
    <n v="96500"/>
    <x v="10"/>
    <x v="151"/>
    <s v="High Discount"/>
    <s v="Ok"/>
  </r>
  <r>
    <s v="ORD7927"/>
    <s v="Printer"/>
    <n v="564"/>
    <n v="12000"/>
    <n v="100"/>
    <s v="East"/>
    <d v="2175-11-27T00:00:00"/>
    <n v="6711600"/>
    <n v="56400"/>
    <x v="10"/>
    <x v="151"/>
    <s v="Normal"/>
    <s v="Ok"/>
  </r>
  <r>
    <s v="ORD7928"/>
    <s v="Tablet"/>
    <n v="519"/>
    <n v="15000"/>
    <n v="2000"/>
    <s v="South"/>
    <d v="2175-12-04T00:00:00"/>
    <n v="6747000"/>
    <n v="1038000"/>
    <x v="11"/>
    <x v="151"/>
    <s v="High Discount"/>
    <s v="Ok"/>
  </r>
  <r>
    <s v="ORD7929"/>
    <s v="Laptop"/>
    <n v="426"/>
    <n v="5500"/>
    <n v="300"/>
    <s v="North"/>
    <d v="2175-12-11T00:00:00"/>
    <n v="2215200"/>
    <n v="127800"/>
    <x v="11"/>
    <x v="151"/>
    <s v="Normal"/>
    <s v="Ok"/>
  </r>
  <r>
    <s v="ORD7930"/>
    <s v="Mouse"/>
    <n v="543"/>
    <n v="18000"/>
    <n v="500"/>
    <s v="East"/>
    <d v="2175-12-18T00:00:00"/>
    <n v="9502500"/>
    <n v="271500"/>
    <x v="11"/>
    <x v="151"/>
    <s v="Normal"/>
    <s v="Ok"/>
  </r>
  <r>
    <s v="ORD7931"/>
    <s v="Speaker"/>
    <n v="533"/>
    <n v="18000"/>
    <n v="300"/>
    <s v="West"/>
    <d v="2175-12-25T00:00:00"/>
    <n v="9434100"/>
    <n v="159900"/>
    <x v="11"/>
    <x v="151"/>
    <s v="Normal"/>
    <s v="Ok"/>
  </r>
  <r>
    <s v="ORD7932"/>
    <s v="Mouse"/>
    <n v="501"/>
    <n v="4500"/>
    <n v="1500"/>
    <s v="South"/>
    <d v="2176-01-01T00:00:00"/>
    <n v="1503000"/>
    <n v="751500"/>
    <x v="0"/>
    <x v="152"/>
    <s v="High Discount"/>
    <s v="Ok"/>
  </r>
  <r>
    <s v="ORD7933"/>
    <s v="Keyboard"/>
    <n v="585"/>
    <n v="800"/>
    <n v="500"/>
    <s v="West"/>
    <d v="2176-01-08T00:00:00"/>
    <n v="175500"/>
    <n v="292500"/>
    <x v="0"/>
    <x v="152"/>
    <s v="Normal"/>
    <s v="Ok"/>
  </r>
  <r>
    <s v="ORD7934"/>
    <s v="Speaker"/>
    <n v="124"/>
    <n v="15000"/>
    <n v="2000"/>
    <s v="North"/>
    <d v="2176-01-15T00:00:00"/>
    <n v="1612000"/>
    <n v="248000"/>
    <x v="0"/>
    <x v="152"/>
    <s v="High Discount"/>
    <s v="Ok"/>
  </r>
  <r>
    <s v="ORD7935"/>
    <s v="Mobile"/>
    <n v="89"/>
    <n v="1200"/>
    <n v="200"/>
    <s v="North"/>
    <d v="2176-01-22T00:00:00"/>
    <n v="89000"/>
    <n v="17800"/>
    <x v="0"/>
    <x v="152"/>
    <s v="High Discount"/>
    <s v="Ok"/>
  </r>
  <r>
    <s v="ORD7936"/>
    <s v="Laptop"/>
    <n v="351"/>
    <n v="1200"/>
    <n v="1000"/>
    <s v="South"/>
    <d v="2176-01-29T00:00:00"/>
    <n v="70200"/>
    <n v="351000"/>
    <x v="0"/>
    <x v="152"/>
    <s v="High Discount"/>
    <s v="Ok"/>
  </r>
  <r>
    <s v="ORD7937"/>
    <s v="Laptop"/>
    <n v="111"/>
    <n v="12000"/>
    <n v="5000"/>
    <s v="East"/>
    <d v="2176-02-05T00:00:00"/>
    <n v="777000"/>
    <n v="555000"/>
    <x v="1"/>
    <x v="152"/>
    <s v="High Discount"/>
    <s v="Ok"/>
  </r>
  <r>
    <s v="ORD7938"/>
    <s v="Monitor"/>
    <n v="552"/>
    <n v="6000"/>
    <n v="5000"/>
    <s v="North"/>
    <d v="2176-02-12T00:00:00"/>
    <n v="552000"/>
    <n v="2760000"/>
    <x v="1"/>
    <x v="152"/>
    <s v="High Discount"/>
    <s v="Ok"/>
  </r>
  <r>
    <s v="ORD7939"/>
    <s v="Mouse"/>
    <n v="294"/>
    <n v="15000"/>
    <n v="2000"/>
    <s v="North"/>
    <d v="2176-02-19T00:00:00"/>
    <n v="3822000"/>
    <n v="588000"/>
    <x v="1"/>
    <x v="152"/>
    <s v="High Discount"/>
    <s v="Ok"/>
  </r>
  <r>
    <s v="ORD7940"/>
    <s v="Webcam"/>
    <n v="67"/>
    <n v="5500"/>
    <n v="1500"/>
    <s v="North"/>
    <d v="2176-02-26T00:00:00"/>
    <n v="268000"/>
    <n v="100500"/>
    <x v="1"/>
    <x v="152"/>
    <s v="High Discount"/>
    <s v="Ok"/>
  </r>
  <r>
    <s v="ORD7941"/>
    <s v="Laptop"/>
    <n v="447"/>
    <n v="18000"/>
    <n v="5000"/>
    <s v="North"/>
    <d v="2176-03-04T00:00:00"/>
    <n v="5811000"/>
    <n v="2235000"/>
    <x v="2"/>
    <x v="152"/>
    <s v="High Discount"/>
    <s v="Ok"/>
  </r>
  <r>
    <s v="ORD7942"/>
    <s v="Laptop"/>
    <n v="238"/>
    <n v="18000"/>
    <n v="500"/>
    <s v="West"/>
    <d v="2176-03-11T00:00:00"/>
    <n v="4165000"/>
    <n v="119000"/>
    <x v="2"/>
    <x v="152"/>
    <s v="High Discount"/>
    <s v="Ok"/>
  </r>
  <r>
    <s v="ORD7943"/>
    <s v="Keyboard"/>
    <n v="153"/>
    <n v="800"/>
    <n v="3000"/>
    <s v="West"/>
    <d v="2176-03-18T00:00:00"/>
    <n v="0"/>
    <n v="459000"/>
    <x v="2"/>
    <x v="152"/>
    <s v="High Discount"/>
    <s v="Zero Sales"/>
  </r>
  <r>
    <s v="ORD7944"/>
    <s v="Hard Disk"/>
    <n v="393"/>
    <n v="45000"/>
    <n v="200"/>
    <s v="East"/>
    <d v="2176-03-25T00:00:00"/>
    <n v="17606400"/>
    <n v="78600"/>
    <x v="2"/>
    <x v="152"/>
    <s v="Normal"/>
    <s v="Ok"/>
  </r>
  <r>
    <s v="ORD7945"/>
    <s v="Keyboard"/>
    <n v="420"/>
    <n v="15000"/>
    <n v="100"/>
    <s v="South"/>
    <d v="2176-04-01T00:00:00"/>
    <n v="6258000"/>
    <n v="42000"/>
    <x v="3"/>
    <x v="152"/>
    <s v="Normal"/>
    <s v="Ok"/>
  </r>
  <r>
    <s v="ORD7946"/>
    <s v="Keyboard"/>
    <n v="82"/>
    <n v="6000"/>
    <n v="100"/>
    <s v="South"/>
    <d v="2176-04-08T00:00:00"/>
    <n v="483800"/>
    <n v="8200"/>
    <x v="3"/>
    <x v="152"/>
    <s v="High Discount"/>
    <s v="Ok"/>
  </r>
  <r>
    <s v="ORD7947"/>
    <s v="Hard Disk"/>
    <n v="423"/>
    <n v="5500"/>
    <n v="100"/>
    <s v="South"/>
    <d v="2176-04-15T00:00:00"/>
    <n v="2284200"/>
    <n v="42300"/>
    <x v="3"/>
    <x v="152"/>
    <s v="Normal"/>
    <s v="Ok"/>
  </r>
  <r>
    <s v="ORD7948"/>
    <s v="Mouse"/>
    <n v="227"/>
    <n v="6000"/>
    <n v="5000"/>
    <s v="North"/>
    <d v="2176-04-22T00:00:00"/>
    <n v="227000"/>
    <n v="1135000"/>
    <x v="3"/>
    <x v="152"/>
    <s v="High Discount"/>
    <s v="Ok"/>
  </r>
  <r>
    <s v="ORD7949"/>
    <s v="Speaker"/>
    <n v="61"/>
    <n v="22000"/>
    <n v="2000"/>
    <s v="West"/>
    <d v="2176-04-29T00:00:00"/>
    <n v="1220000"/>
    <n v="122000"/>
    <x v="3"/>
    <x v="152"/>
    <s v="High Discount"/>
    <s v="Ok"/>
  </r>
  <r>
    <s v="ORD7950"/>
    <s v="Tablet"/>
    <n v="505"/>
    <n v="15000"/>
    <n v="2000"/>
    <s v="West"/>
    <d v="2176-05-06T00:00:00"/>
    <n v="6565000"/>
    <n v="1010000"/>
    <x v="4"/>
    <x v="152"/>
    <s v="High Discount"/>
    <s v="Ok"/>
  </r>
  <r>
    <s v="ORD7951"/>
    <s v="Webcam"/>
    <n v="298"/>
    <n v="45000"/>
    <n v="500"/>
    <s v="East"/>
    <d v="2176-05-13T00:00:00"/>
    <n v="13261000"/>
    <n v="149000"/>
    <x v="4"/>
    <x v="152"/>
    <s v="High Discount"/>
    <s v="Ok"/>
  </r>
  <r>
    <s v="ORD7952"/>
    <s v="Laptop"/>
    <n v="497"/>
    <n v="22000"/>
    <n v="100"/>
    <s v="South"/>
    <d v="2176-05-20T00:00:00"/>
    <n v="10884300"/>
    <n v="49700"/>
    <x v="4"/>
    <x v="152"/>
    <s v="Normal"/>
    <s v="Ok"/>
  </r>
  <r>
    <s v="ORD7953"/>
    <s v="Monitor"/>
    <n v="53"/>
    <n v="800"/>
    <n v="3000"/>
    <s v="West"/>
    <d v="2176-05-27T00:00:00"/>
    <n v="0"/>
    <n v="159000"/>
    <x v="4"/>
    <x v="152"/>
    <s v="High Discount"/>
    <s v="Zero Sales"/>
  </r>
  <r>
    <s v="ORD7954"/>
    <s v="Webcam"/>
    <n v="285"/>
    <n v="4500"/>
    <n v="5000"/>
    <s v="East"/>
    <d v="2176-06-03T00:00:00"/>
    <n v="0"/>
    <n v="1425000"/>
    <x v="5"/>
    <x v="152"/>
    <s v="High Discount"/>
    <s v="Zero Sales"/>
  </r>
  <r>
    <s v="ORD7955"/>
    <s v="Speaker"/>
    <n v="222"/>
    <n v="1200"/>
    <n v="1500"/>
    <s v="South"/>
    <d v="2176-06-10T00:00:00"/>
    <n v="0"/>
    <n v="333000"/>
    <x v="5"/>
    <x v="152"/>
    <s v="High Discount"/>
    <s v="Zero Sales"/>
  </r>
  <r>
    <s v="ORD7956"/>
    <s v="Hard Disk"/>
    <n v="371"/>
    <n v="1200"/>
    <n v="5000"/>
    <s v="North"/>
    <d v="2176-06-17T00:00:00"/>
    <n v="0"/>
    <n v="1855000"/>
    <x v="5"/>
    <x v="152"/>
    <s v="High Discount"/>
    <s v="Zero Sales"/>
  </r>
  <r>
    <s v="ORD7957"/>
    <s v="Webcam"/>
    <n v="420"/>
    <n v="4500"/>
    <n v="200"/>
    <s v="West"/>
    <d v="2176-06-24T00:00:00"/>
    <n v="1806000"/>
    <n v="84000"/>
    <x v="5"/>
    <x v="152"/>
    <s v="Normal"/>
    <s v="Ok"/>
  </r>
  <r>
    <s v="ORD7958"/>
    <s v="Laptop"/>
    <n v="597"/>
    <n v="4500"/>
    <n v="500"/>
    <s v="West"/>
    <d v="2176-07-01T00:00:00"/>
    <n v="2388000"/>
    <n v="298500"/>
    <x v="6"/>
    <x v="152"/>
    <s v="Normal"/>
    <s v="Ok"/>
  </r>
  <r>
    <s v="ORD7959"/>
    <s v="Webcam"/>
    <n v="345"/>
    <n v="800"/>
    <n v="400"/>
    <s v="South"/>
    <d v="2176-07-08T00:00:00"/>
    <n v="138000"/>
    <n v="138000"/>
    <x v="6"/>
    <x v="152"/>
    <s v="High Discount"/>
    <s v="Ok"/>
  </r>
  <r>
    <s v="ORD7960"/>
    <s v="Tablet"/>
    <n v="449"/>
    <n v="1200"/>
    <n v="3000"/>
    <s v="North"/>
    <d v="2176-07-15T00:00:00"/>
    <n v="0"/>
    <n v="1347000"/>
    <x v="6"/>
    <x v="152"/>
    <s v="High Discount"/>
    <s v="Zero Sales"/>
  </r>
  <r>
    <s v="ORD7961"/>
    <s v="Hard Disk"/>
    <n v="107"/>
    <n v="5500"/>
    <n v="500"/>
    <s v="North"/>
    <d v="2176-07-22T00:00:00"/>
    <n v="535000"/>
    <n v="53500"/>
    <x v="6"/>
    <x v="152"/>
    <s v="High Discount"/>
    <s v="Ok"/>
  </r>
  <r>
    <s v="ORD7962"/>
    <s v="Webcam"/>
    <n v="579"/>
    <n v="18000"/>
    <n v="500"/>
    <s v="West"/>
    <d v="2176-07-29T00:00:00"/>
    <n v="10132500"/>
    <n v="289500"/>
    <x v="6"/>
    <x v="152"/>
    <s v="Normal"/>
    <s v="Ok"/>
  </r>
  <r>
    <s v="ORD7963"/>
    <s v="Laptop"/>
    <n v="597"/>
    <n v="6000"/>
    <n v="100"/>
    <s v="South"/>
    <d v="2176-08-05T00:00:00"/>
    <n v="3522300"/>
    <n v="59700"/>
    <x v="7"/>
    <x v="152"/>
    <s v="Normal"/>
    <s v="Ok"/>
  </r>
  <r>
    <s v="ORD7964"/>
    <s v="Laptop"/>
    <n v="457"/>
    <n v="6000"/>
    <n v="500"/>
    <s v="East"/>
    <d v="2176-08-12T00:00:00"/>
    <n v="2513500"/>
    <n v="228500"/>
    <x v="7"/>
    <x v="152"/>
    <s v="High Discount"/>
    <s v="Ok"/>
  </r>
  <r>
    <s v="ORD7965"/>
    <s v="Webcam"/>
    <n v="562"/>
    <n v="15000"/>
    <n v="3000"/>
    <s v="West"/>
    <d v="2176-08-19T00:00:00"/>
    <n v="6744000"/>
    <n v="1686000"/>
    <x v="7"/>
    <x v="152"/>
    <s v="High Discount"/>
    <s v="Ok"/>
  </r>
  <r>
    <s v="ORD7966"/>
    <s v="Mouse"/>
    <n v="113"/>
    <n v="6000"/>
    <n v="1000"/>
    <s v="North"/>
    <d v="2176-08-26T00:00:00"/>
    <n v="565000"/>
    <n v="113000"/>
    <x v="7"/>
    <x v="152"/>
    <s v="High Discount"/>
    <s v="Ok"/>
  </r>
  <r>
    <s v="ORD7967"/>
    <s v="Monitor"/>
    <n v="469"/>
    <n v="22000"/>
    <n v="500"/>
    <s v="East"/>
    <d v="2176-09-02T00:00:00"/>
    <n v="10083500"/>
    <n v="234500"/>
    <x v="8"/>
    <x v="152"/>
    <s v="High Discount"/>
    <s v="Ok"/>
  </r>
  <r>
    <s v="ORD7968"/>
    <s v="Printer"/>
    <n v="195"/>
    <n v="22000"/>
    <n v="1500"/>
    <s v="South"/>
    <d v="2176-09-09T00:00:00"/>
    <n v="3997500"/>
    <n v="292500"/>
    <x v="8"/>
    <x v="152"/>
    <s v="High Discount"/>
    <s v="Ok"/>
  </r>
  <r>
    <s v="ORD7969"/>
    <s v="Keyboard"/>
    <n v="321"/>
    <n v="18000"/>
    <n v="300"/>
    <s v="North"/>
    <d v="2176-09-16T00:00:00"/>
    <n v="5681700"/>
    <n v="96300"/>
    <x v="8"/>
    <x v="152"/>
    <s v="Normal"/>
    <s v="Ok"/>
  </r>
  <r>
    <s v="ORD7970"/>
    <s v="Hard Disk"/>
    <n v="66"/>
    <n v="45000"/>
    <n v="100"/>
    <s v="East"/>
    <d v="2176-09-23T00:00:00"/>
    <n v="2963400"/>
    <n v="6600"/>
    <x v="8"/>
    <x v="152"/>
    <s v="High Discount"/>
    <s v="Ok"/>
  </r>
  <r>
    <s v="ORD7971"/>
    <s v="Printer"/>
    <n v="147"/>
    <n v="22000"/>
    <n v="2000"/>
    <s v="West"/>
    <d v="2176-09-30T00:00:00"/>
    <n v="2940000"/>
    <n v="294000"/>
    <x v="8"/>
    <x v="152"/>
    <s v="High Discount"/>
    <s v="Ok"/>
  </r>
  <r>
    <s v="ORD7972"/>
    <s v="Speaker"/>
    <n v="501"/>
    <n v="22000"/>
    <n v="1500"/>
    <s v="North"/>
    <d v="2176-10-07T00:00:00"/>
    <n v="10270500"/>
    <n v="751500"/>
    <x v="9"/>
    <x v="152"/>
    <s v="High Discount"/>
    <s v="Ok"/>
  </r>
  <r>
    <s v="ORD7973"/>
    <s v="Speaker"/>
    <n v="292"/>
    <n v="15000"/>
    <n v="1500"/>
    <s v="South"/>
    <d v="2176-10-14T00:00:00"/>
    <n v="3942000"/>
    <n v="438000"/>
    <x v="9"/>
    <x v="152"/>
    <s v="High Discount"/>
    <s v="Ok"/>
  </r>
  <r>
    <s v="ORD7974"/>
    <s v="Laptop"/>
    <n v="528"/>
    <n v="5500"/>
    <n v="5000"/>
    <s v="North"/>
    <d v="2176-10-21T00:00:00"/>
    <n v="264000"/>
    <n v="2640000"/>
    <x v="9"/>
    <x v="152"/>
    <s v="High Discount"/>
    <s v="Ok"/>
  </r>
  <r>
    <s v="ORD7975"/>
    <s v="Speaker"/>
    <n v="250"/>
    <n v="4500"/>
    <n v="400"/>
    <s v="West"/>
    <d v="2176-10-28T00:00:00"/>
    <n v="1025000"/>
    <n v="100000"/>
    <x v="9"/>
    <x v="152"/>
    <s v="High Discount"/>
    <s v="Ok"/>
  </r>
  <r>
    <s v="ORD7976"/>
    <s v="Mouse"/>
    <n v="522"/>
    <n v="45000"/>
    <n v="5000"/>
    <s v="South"/>
    <d v="2176-11-04T00:00:00"/>
    <n v="20880000"/>
    <n v="2610000"/>
    <x v="10"/>
    <x v="152"/>
    <s v="High Discount"/>
    <s v="Ok"/>
  </r>
  <r>
    <s v="ORD7977"/>
    <s v="Monitor"/>
    <n v="228"/>
    <n v="6000"/>
    <n v="5000"/>
    <s v="West"/>
    <d v="2176-11-11T00:00:00"/>
    <n v="228000"/>
    <n v="1140000"/>
    <x v="10"/>
    <x v="152"/>
    <s v="High Discount"/>
    <s v="Ok"/>
  </r>
  <r>
    <s v="ORD7978"/>
    <s v="Speaker"/>
    <n v="557"/>
    <n v="45000"/>
    <n v="1500"/>
    <s v="East"/>
    <d v="2176-11-18T00:00:00"/>
    <n v="24229500"/>
    <n v="835500"/>
    <x v="10"/>
    <x v="152"/>
    <s v="High Discount"/>
    <s v="Ok"/>
  </r>
  <r>
    <s v="ORD7979"/>
    <s v="Tablet"/>
    <n v="502"/>
    <n v="22000"/>
    <n v="5000"/>
    <s v="North"/>
    <d v="2176-11-25T00:00:00"/>
    <n v="8534000"/>
    <n v="2510000"/>
    <x v="10"/>
    <x v="152"/>
    <s v="High Discount"/>
    <s v="Ok"/>
  </r>
  <r>
    <s v="ORD7980"/>
    <s v="Monitor"/>
    <n v="319"/>
    <n v="12000"/>
    <n v="100"/>
    <s v="West"/>
    <d v="2176-12-02T00:00:00"/>
    <n v="3796100"/>
    <n v="31900"/>
    <x v="11"/>
    <x v="152"/>
    <s v="Normal"/>
    <s v="Ok"/>
  </r>
  <r>
    <s v="ORD7981"/>
    <s v="Mouse"/>
    <n v="283"/>
    <n v="6000"/>
    <n v="3000"/>
    <s v="East"/>
    <d v="2176-12-09T00:00:00"/>
    <n v="849000"/>
    <n v="849000"/>
    <x v="11"/>
    <x v="152"/>
    <s v="High Discount"/>
    <s v="Ok"/>
  </r>
  <r>
    <s v="ORD7982"/>
    <s v="Printer"/>
    <n v="535"/>
    <n v="45000"/>
    <n v="5000"/>
    <s v="South"/>
    <d v="2176-12-16T00:00:00"/>
    <n v="21400000"/>
    <n v="2675000"/>
    <x v="11"/>
    <x v="152"/>
    <s v="High Discount"/>
    <s v="Ok"/>
  </r>
  <r>
    <s v="ORD7983"/>
    <s v="Monitor"/>
    <n v="387"/>
    <n v="18000"/>
    <n v="1000"/>
    <s v="South"/>
    <d v="2176-12-23T00:00:00"/>
    <n v="6579000"/>
    <n v="387000"/>
    <x v="11"/>
    <x v="152"/>
    <s v="High Discount"/>
    <s v="Ok"/>
  </r>
  <r>
    <s v="ORD7984"/>
    <s v="Monitor"/>
    <n v="497"/>
    <n v="1200"/>
    <n v="100"/>
    <s v="East"/>
    <d v="2176-12-30T00:00:00"/>
    <n v="546700"/>
    <n v="49700"/>
    <x v="11"/>
    <x v="152"/>
    <s v="Normal"/>
    <s v="Ok"/>
  </r>
  <r>
    <s v="ORD7985"/>
    <s v="Printer"/>
    <n v="406"/>
    <n v="800"/>
    <n v="5000"/>
    <s v="East"/>
    <d v="2177-01-06T00:00:00"/>
    <n v="0"/>
    <n v="2030000"/>
    <x v="0"/>
    <x v="153"/>
    <s v="High Discount"/>
    <s v="Zero Sales"/>
  </r>
  <r>
    <s v="ORD7986"/>
    <s v="Mouse"/>
    <n v="98"/>
    <n v="1200"/>
    <n v="400"/>
    <s v="South"/>
    <d v="2177-01-13T00:00:00"/>
    <n v="78400"/>
    <n v="39200"/>
    <x v="0"/>
    <x v="153"/>
    <s v="High Discount"/>
    <s v="Ok"/>
  </r>
  <r>
    <s v="ORD7987"/>
    <s v="Speaker"/>
    <n v="545"/>
    <n v="22000"/>
    <n v="300"/>
    <s v="West"/>
    <d v="2177-01-20T00:00:00"/>
    <n v="11826500"/>
    <n v="163500"/>
    <x v="0"/>
    <x v="153"/>
    <s v="Normal"/>
    <s v="Ok"/>
  </r>
  <r>
    <s v="ORD7988"/>
    <s v="Laptop"/>
    <n v="395"/>
    <n v="5500"/>
    <n v="100"/>
    <s v="East"/>
    <d v="2177-01-27T00:00:00"/>
    <n v="2133000"/>
    <n v="39500"/>
    <x v="0"/>
    <x v="153"/>
    <s v="Normal"/>
    <s v="Ok"/>
  </r>
  <r>
    <s v="ORD7989"/>
    <s v="Hard Disk"/>
    <n v="342"/>
    <n v="15000"/>
    <n v="3000"/>
    <s v="West"/>
    <d v="2177-02-03T00:00:00"/>
    <n v="4104000"/>
    <n v="1026000"/>
    <x v="1"/>
    <x v="153"/>
    <s v="High Discount"/>
    <s v="Ok"/>
  </r>
  <r>
    <s v="ORD7990"/>
    <s v="Printer"/>
    <n v="199"/>
    <n v="45000"/>
    <n v="1000"/>
    <s v="South"/>
    <d v="2177-02-10T00:00:00"/>
    <n v="8756000"/>
    <n v="199000"/>
    <x v="1"/>
    <x v="153"/>
    <s v="High Discount"/>
    <s v="Ok"/>
  </r>
  <r>
    <s v="ORD7991"/>
    <s v="Printer"/>
    <n v="594"/>
    <n v="18000"/>
    <n v="2000"/>
    <s v="West"/>
    <d v="2177-02-17T00:00:00"/>
    <n v="9504000"/>
    <n v="1188000"/>
    <x v="1"/>
    <x v="153"/>
    <s v="High Discount"/>
    <s v="Ok"/>
  </r>
  <r>
    <s v="ORD7992"/>
    <s v="Printer"/>
    <n v="309"/>
    <n v="4500"/>
    <n v="1000"/>
    <s v="West"/>
    <d v="2177-02-24T00:00:00"/>
    <n v="1081500"/>
    <n v="309000"/>
    <x v="1"/>
    <x v="153"/>
    <s v="High Discount"/>
    <s v="Ok"/>
  </r>
  <r>
    <s v="ORD7993"/>
    <s v="Printer"/>
    <n v="371"/>
    <n v="12000"/>
    <n v="300"/>
    <s v="East"/>
    <d v="2177-03-03T00:00:00"/>
    <n v="4340700"/>
    <n v="111300"/>
    <x v="2"/>
    <x v="153"/>
    <s v="Normal"/>
    <s v="Ok"/>
  </r>
  <r>
    <s v="ORD7994"/>
    <s v="Hard Disk"/>
    <n v="126"/>
    <n v="6000"/>
    <n v="200"/>
    <s v="West"/>
    <d v="2177-03-10T00:00:00"/>
    <n v="730800"/>
    <n v="25200"/>
    <x v="2"/>
    <x v="153"/>
    <s v="High Discount"/>
    <s v="Ok"/>
  </r>
  <r>
    <s v="ORD7995"/>
    <s v="Hard Disk"/>
    <n v="159"/>
    <n v="4500"/>
    <n v="5000"/>
    <s v="West"/>
    <d v="2177-03-17T00:00:00"/>
    <n v="0"/>
    <n v="795000"/>
    <x v="2"/>
    <x v="153"/>
    <s v="High Discount"/>
    <s v="Zero Sales"/>
  </r>
  <r>
    <s v="ORD7996"/>
    <s v="Speaker"/>
    <n v="596"/>
    <n v="15000"/>
    <n v="200"/>
    <s v="West"/>
    <d v="2177-03-24T00:00:00"/>
    <n v="8820800"/>
    <n v="119200"/>
    <x v="2"/>
    <x v="153"/>
    <s v="Normal"/>
    <s v="Ok"/>
  </r>
  <r>
    <s v="ORD7997"/>
    <s v="Webcam"/>
    <n v="472"/>
    <n v="45000"/>
    <n v="500"/>
    <s v="South"/>
    <d v="2177-03-31T00:00:00"/>
    <n v="21004000"/>
    <n v="236000"/>
    <x v="2"/>
    <x v="153"/>
    <s v="High Discount"/>
    <s v="Ok"/>
  </r>
  <r>
    <s v="ORD7998"/>
    <s v="Webcam"/>
    <n v="443"/>
    <n v="1200"/>
    <n v="500"/>
    <s v="South"/>
    <d v="2177-04-07T00:00:00"/>
    <n v="310100"/>
    <n v="221500"/>
    <x v="3"/>
    <x v="153"/>
    <s v="High Discount"/>
    <s v="Ok"/>
  </r>
  <r>
    <s v="ORD7999"/>
    <s v="Mobile"/>
    <n v="284"/>
    <n v="800"/>
    <n v="2000"/>
    <s v="North"/>
    <d v="2177-04-14T00:00:00"/>
    <n v="0"/>
    <n v="568000"/>
    <x v="3"/>
    <x v="153"/>
    <s v="High Discount"/>
    <s v="Zero Sales"/>
  </r>
  <r>
    <s v="ORD8000"/>
    <s v="Printer"/>
    <n v="379"/>
    <n v="6000"/>
    <n v="1500"/>
    <s v="South"/>
    <d v="2177-04-21T00:00:00"/>
    <n v="1705500"/>
    <n v="568500"/>
    <x v="3"/>
    <x v="153"/>
    <s v="High Discount"/>
    <s v="Ok"/>
  </r>
  <r>
    <s v="ORD8001"/>
    <s v="Printer"/>
    <n v="374"/>
    <n v="5500"/>
    <n v="500"/>
    <s v="South"/>
    <d v="2177-04-28T00:00:00"/>
    <n v="1870000"/>
    <n v="187000"/>
    <x v="3"/>
    <x v="153"/>
    <s v="High Discount"/>
    <s v="Ok"/>
  </r>
  <r>
    <s v="ORD8002"/>
    <s v="Monitor"/>
    <n v="200"/>
    <n v="6000"/>
    <n v="500"/>
    <s v="North"/>
    <d v="2177-05-05T00:00:00"/>
    <n v="1100000"/>
    <n v="100000"/>
    <x v="4"/>
    <x v="153"/>
    <s v="High Discount"/>
    <s v="Ok"/>
  </r>
  <r>
    <s v="ORD8003"/>
    <s v="Webcam"/>
    <n v="595"/>
    <n v="4500"/>
    <n v="1000"/>
    <s v="North"/>
    <d v="2177-05-12T00:00:00"/>
    <n v="2082500"/>
    <n v="595000"/>
    <x v="4"/>
    <x v="153"/>
    <s v="High Discount"/>
    <s v="Ok"/>
  </r>
  <r>
    <s v="ORD8004"/>
    <s v="Speaker"/>
    <n v="81"/>
    <n v="4500"/>
    <n v="100"/>
    <s v="East"/>
    <d v="2177-05-19T00:00:00"/>
    <n v="356400"/>
    <n v="8100"/>
    <x v="4"/>
    <x v="153"/>
    <s v="High Discount"/>
    <s v="Ok"/>
  </r>
  <r>
    <s v="ORD8005"/>
    <s v="Laptop"/>
    <n v="321"/>
    <n v="12000"/>
    <n v="1500"/>
    <s v="East"/>
    <d v="2177-05-26T00:00:00"/>
    <n v="3370500"/>
    <n v="481500"/>
    <x v="4"/>
    <x v="153"/>
    <s v="High Discount"/>
    <s v="Ok"/>
  </r>
  <r>
    <s v="ORD8006"/>
    <s v="Mobile"/>
    <n v="417"/>
    <n v="800"/>
    <n v="400"/>
    <s v="South"/>
    <d v="2177-06-02T00:00:00"/>
    <n v="166800"/>
    <n v="166800"/>
    <x v="5"/>
    <x v="153"/>
    <s v="Normal"/>
    <s v="Ok"/>
  </r>
  <r>
    <s v="ORD8007"/>
    <s v="Mobile"/>
    <n v="541"/>
    <n v="22000"/>
    <n v="300"/>
    <s v="West"/>
    <d v="2177-06-09T00:00:00"/>
    <n v="11739700"/>
    <n v="162300"/>
    <x v="5"/>
    <x v="153"/>
    <s v="Normal"/>
    <s v="Ok"/>
  </r>
  <r>
    <s v="ORD8008"/>
    <s v="Speaker"/>
    <n v="365"/>
    <n v="45000"/>
    <n v="3000"/>
    <s v="East"/>
    <d v="2177-06-16T00:00:00"/>
    <n v="15330000"/>
    <n v="1095000"/>
    <x v="5"/>
    <x v="153"/>
    <s v="High Discount"/>
    <s v="Ok"/>
  </r>
  <r>
    <s v="ORD8009"/>
    <s v="Laptop"/>
    <n v="417"/>
    <n v="800"/>
    <n v="3000"/>
    <s v="East"/>
    <d v="2177-06-23T00:00:00"/>
    <n v="0"/>
    <n v="1251000"/>
    <x v="5"/>
    <x v="153"/>
    <s v="High Discount"/>
    <s v="Zero Sales"/>
  </r>
  <r>
    <s v="ORD8010"/>
    <s v="Monitor"/>
    <n v="129"/>
    <n v="45000"/>
    <n v="5000"/>
    <s v="South"/>
    <d v="2177-06-30T00:00:00"/>
    <n v="5160000"/>
    <n v="645000"/>
    <x v="5"/>
    <x v="153"/>
    <s v="High Discount"/>
    <s v="Ok"/>
  </r>
  <r>
    <s v="ORD8011"/>
    <s v="Hard Disk"/>
    <n v="221"/>
    <n v="4500"/>
    <n v="2000"/>
    <s v="West"/>
    <d v="2177-07-07T00:00:00"/>
    <n v="552500"/>
    <n v="442000"/>
    <x v="6"/>
    <x v="153"/>
    <s v="High Discount"/>
    <s v="Ok"/>
  </r>
  <r>
    <s v="ORD8012"/>
    <s v="Keyboard"/>
    <n v="307"/>
    <n v="800"/>
    <n v="2000"/>
    <s v="North"/>
    <d v="2177-07-14T00:00:00"/>
    <n v="0"/>
    <n v="614000"/>
    <x v="6"/>
    <x v="153"/>
    <s v="High Discount"/>
    <s v="Zero Sales"/>
  </r>
  <r>
    <s v="ORD8013"/>
    <s v="Webcam"/>
    <n v="328"/>
    <n v="45000"/>
    <n v="1500"/>
    <s v="North"/>
    <d v="2177-07-21T00:00:00"/>
    <n v="14268000"/>
    <n v="492000"/>
    <x v="6"/>
    <x v="153"/>
    <s v="High Discount"/>
    <s v="Ok"/>
  </r>
  <r>
    <s v="ORD8014"/>
    <s v="Printer"/>
    <n v="553"/>
    <n v="22000"/>
    <n v="2000"/>
    <s v="South"/>
    <d v="2177-07-28T00:00:00"/>
    <n v="11060000"/>
    <n v="1106000"/>
    <x v="6"/>
    <x v="153"/>
    <s v="High Discount"/>
    <s v="Ok"/>
  </r>
  <r>
    <s v="ORD8015"/>
    <s v="Speaker"/>
    <n v="540"/>
    <n v="45000"/>
    <n v="400"/>
    <s v="South"/>
    <d v="2177-08-04T00:00:00"/>
    <n v="24084000"/>
    <n v="216000"/>
    <x v="7"/>
    <x v="153"/>
    <s v="Normal"/>
    <s v="Ok"/>
  </r>
  <r>
    <s v="ORD8016"/>
    <s v="Webcam"/>
    <n v="386"/>
    <n v="18000"/>
    <n v="100"/>
    <s v="West"/>
    <d v="2177-08-11T00:00:00"/>
    <n v="6909400"/>
    <n v="38600"/>
    <x v="7"/>
    <x v="153"/>
    <s v="Normal"/>
    <s v="Ok"/>
  </r>
  <r>
    <s v="ORD8017"/>
    <s v="Printer"/>
    <n v="570"/>
    <n v="800"/>
    <n v="300"/>
    <s v="South"/>
    <d v="2177-08-18T00:00:00"/>
    <n v="285000"/>
    <n v="171000"/>
    <x v="7"/>
    <x v="153"/>
    <s v="Normal"/>
    <s v="Ok"/>
  </r>
  <r>
    <s v="ORD8018"/>
    <s v="Keyboard"/>
    <n v="375"/>
    <n v="15000"/>
    <n v="500"/>
    <s v="South"/>
    <d v="2177-08-25T00:00:00"/>
    <n v="5437500"/>
    <n v="187500"/>
    <x v="7"/>
    <x v="153"/>
    <s v="High Discount"/>
    <s v="Ok"/>
  </r>
  <r>
    <s v="ORD8019"/>
    <s v="Keyboard"/>
    <n v="221"/>
    <n v="45000"/>
    <n v="100"/>
    <s v="South"/>
    <d v="2177-09-01T00:00:00"/>
    <n v="9922900"/>
    <n v="22100"/>
    <x v="8"/>
    <x v="153"/>
    <s v="Normal"/>
    <s v="Ok"/>
  </r>
  <r>
    <s v="ORD8020"/>
    <s v="Hard Disk"/>
    <n v="133"/>
    <n v="5500"/>
    <n v="500"/>
    <s v="West"/>
    <d v="2177-09-08T00:00:00"/>
    <n v="665000"/>
    <n v="66500"/>
    <x v="8"/>
    <x v="153"/>
    <s v="High Discount"/>
    <s v="Ok"/>
  </r>
  <r>
    <s v="ORD8021"/>
    <s v="Mouse"/>
    <n v="573"/>
    <n v="1200"/>
    <n v="500"/>
    <s v="South"/>
    <d v="2177-09-15T00:00:00"/>
    <n v="401100"/>
    <n v="286500"/>
    <x v="8"/>
    <x v="153"/>
    <s v="Normal"/>
    <s v="Ok"/>
  </r>
  <r>
    <s v="ORD8022"/>
    <s v="Keyboard"/>
    <n v="530"/>
    <n v="800"/>
    <n v="400"/>
    <s v="East"/>
    <d v="2177-09-22T00:00:00"/>
    <n v="212000"/>
    <n v="212000"/>
    <x v="8"/>
    <x v="153"/>
    <s v="Normal"/>
    <s v="Ok"/>
  </r>
  <r>
    <s v="ORD8023"/>
    <s v="Webcam"/>
    <n v="593"/>
    <n v="12000"/>
    <n v="100"/>
    <s v="West"/>
    <d v="2177-09-29T00:00:00"/>
    <n v="7056700"/>
    <n v="59300"/>
    <x v="8"/>
    <x v="153"/>
    <s v="Normal"/>
    <s v="Ok"/>
  </r>
  <r>
    <s v="ORD8024"/>
    <s v="Tablet"/>
    <n v="467"/>
    <n v="800"/>
    <n v="3000"/>
    <s v="East"/>
    <d v="2177-10-06T00:00:00"/>
    <n v="0"/>
    <n v="1401000"/>
    <x v="9"/>
    <x v="153"/>
    <s v="High Discount"/>
    <s v="Zero Sales"/>
  </r>
  <r>
    <s v="ORD8025"/>
    <s v="Tablet"/>
    <n v="388"/>
    <n v="1200"/>
    <n v="200"/>
    <s v="West"/>
    <d v="2177-10-13T00:00:00"/>
    <n v="388000"/>
    <n v="77600"/>
    <x v="9"/>
    <x v="153"/>
    <s v="Normal"/>
    <s v="Ok"/>
  </r>
  <r>
    <s v="ORD8026"/>
    <s v="Printer"/>
    <n v="369"/>
    <n v="15000"/>
    <n v="1500"/>
    <s v="East"/>
    <d v="2177-10-20T00:00:00"/>
    <n v="4981500"/>
    <n v="553500"/>
    <x v="9"/>
    <x v="153"/>
    <s v="High Discount"/>
    <s v="Ok"/>
  </r>
  <r>
    <s v="ORD8027"/>
    <s v="Printer"/>
    <n v="353"/>
    <n v="12000"/>
    <n v="100"/>
    <s v="West"/>
    <d v="2177-10-27T00:00:00"/>
    <n v="4200700"/>
    <n v="35300"/>
    <x v="9"/>
    <x v="153"/>
    <s v="Normal"/>
    <s v="Ok"/>
  </r>
  <r>
    <s v="ORD8028"/>
    <s v="Mouse"/>
    <n v="321"/>
    <n v="45000"/>
    <n v="3000"/>
    <s v="North"/>
    <d v="2177-11-03T00:00:00"/>
    <n v="13482000"/>
    <n v="963000"/>
    <x v="10"/>
    <x v="153"/>
    <s v="High Discount"/>
    <s v="Ok"/>
  </r>
  <r>
    <s v="ORD8029"/>
    <s v="Tablet"/>
    <n v="163"/>
    <n v="18000"/>
    <n v="1500"/>
    <s v="South"/>
    <d v="2177-11-10T00:00:00"/>
    <n v="2689500"/>
    <n v="244500"/>
    <x v="10"/>
    <x v="153"/>
    <s v="High Discount"/>
    <s v="Ok"/>
  </r>
  <r>
    <s v="ORD8030"/>
    <s v="Printer"/>
    <n v="456"/>
    <n v="800"/>
    <n v="500"/>
    <s v="South"/>
    <d v="2177-11-17T00:00:00"/>
    <n v="136800"/>
    <n v="228000"/>
    <x v="10"/>
    <x v="153"/>
    <s v="High Discount"/>
    <s v="Ok"/>
  </r>
  <r>
    <s v="ORD8031"/>
    <s v="Keyboard"/>
    <n v="75"/>
    <n v="5500"/>
    <n v="5000"/>
    <s v="West"/>
    <d v="2177-11-24T00:00:00"/>
    <n v="37500"/>
    <n v="375000"/>
    <x v="10"/>
    <x v="153"/>
    <s v="High Discount"/>
    <s v="Ok"/>
  </r>
  <r>
    <s v="ORD8032"/>
    <s v="Printer"/>
    <n v="286"/>
    <n v="18000"/>
    <n v="2000"/>
    <s v="East"/>
    <d v="2177-12-01T00:00:00"/>
    <n v="4576000"/>
    <n v="572000"/>
    <x v="11"/>
    <x v="153"/>
    <s v="High Discount"/>
    <s v="Ok"/>
  </r>
  <r>
    <s v="ORD8033"/>
    <s v="Mobile"/>
    <n v="359"/>
    <n v="1200"/>
    <n v="1500"/>
    <s v="North"/>
    <d v="2177-12-08T00:00:00"/>
    <n v="0"/>
    <n v="538500"/>
    <x v="11"/>
    <x v="153"/>
    <s v="High Discount"/>
    <s v="Zero Sales"/>
  </r>
  <r>
    <s v="ORD8034"/>
    <s v="Mouse"/>
    <n v="282"/>
    <n v="12000"/>
    <n v="3000"/>
    <s v="East"/>
    <d v="2177-12-15T00:00:00"/>
    <n v="2538000"/>
    <n v="846000"/>
    <x v="11"/>
    <x v="153"/>
    <s v="High Discount"/>
    <s v="Ok"/>
  </r>
  <r>
    <s v="ORD8035"/>
    <s v="Speaker"/>
    <n v="598"/>
    <n v="15000"/>
    <n v="3000"/>
    <s v="South"/>
    <d v="2177-12-22T00:00:00"/>
    <n v="7176000"/>
    <n v="1794000"/>
    <x v="11"/>
    <x v="153"/>
    <s v="High Discount"/>
    <s v="Ok"/>
  </r>
  <r>
    <s v="ORD8036"/>
    <s v="Laptop"/>
    <n v="314"/>
    <n v="12000"/>
    <n v="100"/>
    <s v="South"/>
    <d v="2177-12-29T00:00:00"/>
    <n v="3736600"/>
    <n v="31400"/>
    <x v="11"/>
    <x v="153"/>
    <s v="Normal"/>
    <s v="Ok"/>
  </r>
  <r>
    <s v="ORD8037"/>
    <s v="Monitor"/>
    <n v="62"/>
    <n v="15000"/>
    <n v="100"/>
    <s v="East"/>
    <d v="2178-01-05T00:00:00"/>
    <n v="923800"/>
    <n v="6200"/>
    <x v="0"/>
    <x v="154"/>
    <s v="High Discount"/>
    <s v="Ok"/>
  </r>
  <r>
    <s v="ORD8038"/>
    <s v="Laptop"/>
    <n v="545"/>
    <n v="6000"/>
    <n v="2000"/>
    <s v="West"/>
    <d v="2178-01-12T00:00:00"/>
    <n v="2180000"/>
    <n v="1090000"/>
    <x v="0"/>
    <x v="154"/>
    <s v="High Discount"/>
    <s v="Ok"/>
  </r>
  <r>
    <s v="ORD8039"/>
    <s v="Laptop"/>
    <n v="365"/>
    <n v="15000"/>
    <n v="500"/>
    <s v="West"/>
    <d v="2178-01-19T00:00:00"/>
    <n v="5292500"/>
    <n v="182500"/>
    <x v="0"/>
    <x v="154"/>
    <s v="High Discount"/>
    <s v="Ok"/>
  </r>
  <r>
    <s v="ORD8040"/>
    <s v="Hard Disk"/>
    <n v="433"/>
    <n v="18000"/>
    <n v="2000"/>
    <s v="East"/>
    <d v="2178-01-26T00:00:00"/>
    <n v="6928000"/>
    <n v="866000"/>
    <x v="0"/>
    <x v="154"/>
    <s v="High Discount"/>
    <s v="Ok"/>
  </r>
  <r>
    <s v="ORD8041"/>
    <s v="Speaker"/>
    <n v="365"/>
    <n v="45000"/>
    <n v="3000"/>
    <s v="South"/>
    <d v="2178-02-02T00:00:00"/>
    <n v="15330000"/>
    <n v="1095000"/>
    <x v="1"/>
    <x v="154"/>
    <s v="High Discount"/>
    <s v="Ok"/>
  </r>
  <r>
    <s v="ORD8042"/>
    <s v="Printer"/>
    <n v="305"/>
    <n v="1200"/>
    <n v="200"/>
    <s v="East"/>
    <d v="2178-02-09T00:00:00"/>
    <n v="305000"/>
    <n v="61000"/>
    <x v="1"/>
    <x v="154"/>
    <s v="Normal"/>
    <s v="Ok"/>
  </r>
  <r>
    <s v="ORD8043"/>
    <s v="Hard Disk"/>
    <n v="490"/>
    <n v="15000"/>
    <n v="1000"/>
    <s v="South"/>
    <d v="2178-02-16T00:00:00"/>
    <n v="6860000"/>
    <n v="490000"/>
    <x v="1"/>
    <x v="154"/>
    <s v="High Discount"/>
    <s v="Ok"/>
  </r>
  <r>
    <s v="ORD8044"/>
    <s v="Laptop"/>
    <n v="164"/>
    <n v="45000"/>
    <n v="5000"/>
    <s v="East"/>
    <d v="2178-02-23T00:00:00"/>
    <n v="6560000"/>
    <n v="820000"/>
    <x v="1"/>
    <x v="154"/>
    <s v="High Discount"/>
    <s v="Ok"/>
  </r>
  <r>
    <s v="ORD8045"/>
    <s v="Mobile"/>
    <n v="348"/>
    <n v="6000"/>
    <n v="3000"/>
    <s v="West"/>
    <d v="2178-03-02T00:00:00"/>
    <n v="1044000"/>
    <n v="1044000"/>
    <x v="2"/>
    <x v="154"/>
    <s v="High Discount"/>
    <s v="Ok"/>
  </r>
  <r>
    <s v="ORD8046"/>
    <s v="Monitor"/>
    <n v="173"/>
    <n v="22000"/>
    <n v="3000"/>
    <s v="North"/>
    <d v="2178-03-09T00:00:00"/>
    <n v="3287000"/>
    <n v="519000"/>
    <x v="2"/>
    <x v="154"/>
    <s v="High Discount"/>
    <s v="Ok"/>
  </r>
  <r>
    <s v="ORD8047"/>
    <s v="Laptop"/>
    <n v="305"/>
    <n v="15000"/>
    <n v="500"/>
    <s v="South"/>
    <d v="2178-03-16T00:00:00"/>
    <n v="4422500"/>
    <n v="152500"/>
    <x v="2"/>
    <x v="154"/>
    <s v="High Discount"/>
    <s v="Ok"/>
  </r>
  <r>
    <s v="ORD8048"/>
    <s v="Tablet"/>
    <n v="96"/>
    <n v="22000"/>
    <n v="400"/>
    <s v="North"/>
    <d v="2178-03-23T00:00:00"/>
    <n v="2073600"/>
    <n v="38400"/>
    <x v="2"/>
    <x v="154"/>
    <s v="High Discount"/>
    <s v="Ok"/>
  </r>
  <r>
    <s v="ORD8049"/>
    <s v="Speaker"/>
    <n v="512"/>
    <n v="12000"/>
    <n v="100"/>
    <s v="West"/>
    <d v="2178-03-30T00:00:00"/>
    <n v="6092800"/>
    <n v="51200"/>
    <x v="2"/>
    <x v="154"/>
    <s v="Normal"/>
    <s v="Ok"/>
  </r>
  <r>
    <s v="ORD8050"/>
    <s v="Speaker"/>
    <n v="399"/>
    <n v="6000"/>
    <n v="1500"/>
    <s v="East"/>
    <d v="2178-04-06T00:00:00"/>
    <n v="1795500"/>
    <n v="598500"/>
    <x v="3"/>
    <x v="154"/>
    <s v="High Discount"/>
    <s v="Ok"/>
  </r>
  <r>
    <s v="ORD8051"/>
    <s v="Speaker"/>
    <n v="172"/>
    <n v="18000"/>
    <n v="1500"/>
    <s v="West"/>
    <d v="2178-04-13T00:00:00"/>
    <n v="2838000"/>
    <n v="258000"/>
    <x v="3"/>
    <x v="154"/>
    <s v="High Discount"/>
    <s v="Ok"/>
  </r>
  <r>
    <s v="ORD8052"/>
    <s v="Mouse"/>
    <n v="80"/>
    <n v="800"/>
    <n v="200"/>
    <s v="North"/>
    <d v="2178-04-20T00:00:00"/>
    <n v="48000"/>
    <n v="16000"/>
    <x v="3"/>
    <x v="154"/>
    <s v="High Discount"/>
    <s v="Ok"/>
  </r>
  <r>
    <s v="ORD8053"/>
    <s v="Mouse"/>
    <n v="104"/>
    <n v="5500"/>
    <n v="2000"/>
    <s v="West"/>
    <d v="2178-04-27T00:00:00"/>
    <n v="364000"/>
    <n v="208000"/>
    <x v="3"/>
    <x v="154"/>
    <s v="High Discount"/>
    <s v="Ok"/>
  </r>
  <r>
    <s v="ORD8054"/>
    <s v="Keyboard"/>
    <n v="202"/>
    <n v="4500"/>
    <n v="1500"/>
    <s v="West"/>
    <d v="2178-05-04T00:00:00"/>
    <n v="606000"/>
    <n v="303000"/>
    <x v="4"/>
    <x v="154"/>
    <s v="High Discount"/>
    <s v="Ok"/>
  </r>
  <r>
    <s v="ORD8055"/>
    <s v="Webcam"/>
    <n v="505"/>
    <n v="5500"/>
    <n v="1500"/>
    <s v="East"/>
    <d v="2178-05-11T00:00:00"/>
    <n v="2020000"/>
    <n v="757500"/>
    <x v="4"/>
    <x v="154"/>
    <s v="High Discount"/>
    <s v="Ok"/>
  </r>
  <r>
    <s v="ORD8056"/>
    <s v="Monitor"/>
    <n v="335"/>
    <n v="4500"/>
    <n v="1000"/>
    <s v="North"/>
    <d v="2178-05-18T00:00:00"/>
    <n v="1172500"/>
    <n v="335000"/>
    <x v="4"/>
    <x v="154"/>
    <s v="High Discount"/>
    <s v="Ok"/>
  </r>
  <r>
    <s v="ORD8057"/>
    <s v="Hard Disk"/>
    <n v="85"/>
    <n v="1200"/>
    <n v="1000"/>
    <s v="North"/>
    <d v="2178-05-25T00:00:00"/>
    <n v="17000"/>
    <n v="85000"/>
    <x v="4"/>
    <x v="154"/>
    <s v="High Discount"/>
    <s v="Ok"/>
  </r>
  <r>
    <s v="ORD8058"/>
    <s v="Printer"/>
    <n v="305"/>
    <n v="22000"/>
    <n v="5000"/>
    <s v="North"/>
    <d v="2178-06-01T00:00:00"/>
    <n v="5185000"/>
    <n v="1525000"/>
    <x v="5"/>
    <x v="154"/>
    <s v="High Discount"/>
    <s v="Ok"/>
  </r>
  <r>
    <s v="ORD8059"/>
    <s v="Laptop"/>
    <n v="227"/>
    <n v="800"/>
    <n v="2000"/>
    <s v="South"/>
    <d v="2178-06-08T00:00:00"/>
    <n v="0"/>
    <n v="454000"/>
    <x v="5"/>
    <x v="154"/>
    <s v="High Discount"/>
    <s v="Zero Sales"/>
  </r>
  <r>
    <s v="ORD8060"/>
    <s v="Webcam"/>
    <n v="597"/>
    <n v="4500"/>
    <n v="300"/>
    <s v="West"/>
    <d v="2178-06-15T00:00:00"/>
    <n v="2507400"/>
    <n v="179100"/>
    <x v="5"/>
    <x v="154"/>
    <s v="Normal"/>
    <s v="Ok"/>
  </r>
  <r>
    <s v="ORD8061"/>
    <s v="Printer"/>
    <n v="303"/>
    <n v="800"/>
    <n v="100"/>
    <s v="North"/>
    <d v="2178-06-22T00:00:00"/>
    <n v="212100"/>
    <n v="30300"/>
    <x v="5"/>
    <x v="154"/>
    <s v="Normal"/>
    <s v="Ok"/>
  </r>
  <r>
    <s v="ORD8062"/>
    <s v="Hard Disk"/>
    <n v="557"/>
    <n v="12000"/>
    <n v="100"/>
    <s v="West"/>
    <d v="2178-06-29T00:00:00"/>
    <n v="6628300"/>
    <n v="55700"/>
    <x v="5"/>
    <x v="154"/>
    <s v="Normal"/>
    <s v="Ok"/>
  </r>
  <r>
    <s v="ORD8063"/>
    <s v="Webcam"/>
    <n v="70"/>
    <n v="1200"/>
    <n v="1500"/>
    <s v="East"/>
    <d v="2178-07-06T00:00:00"/>
    <n v="0"/>
    <n v="105000"/>
    <x v="6"/>
    <x v="154"/>
    <s v="High Discount"/>
    <s v="Zero Sales"/>
  </r>
  <r>
    <s v="ORD8064"/>
    <s v="Printer"/>
    <n v="124"/>
    <n v="15000"/>
    <n v="400"/>
    <s v="East"/>
    <d v="2178-07-13T00:00:00"/>
    <n v="1810400"/>
    <n v="49600"/>
    <x v="6"/>
    <x v="154"/>
    <s v="High Discount"/>
    <s v="Ok"/>
  </r>
  <r>
    <s v="ORD8065"/>
    <s v="Mobile"/>
    <n v="509"/>
    <n v="5500"/>
    <n v="300"/>
    <s v="South"/>
    <d v="2178-07-20T00:00:00"/>
    <n v="2646800"/>
    <n v="152700"/>
    <x v="6"/>
    <x v="154"/>
    <s v="Normal"/>
    <s v="Ok"/>
  </r>
  <r>
    <s v="ORD8066"/>
    <s v="Mouse"/>
    <n v="227"/>
    <n v="22000"/>
    <n v="2000"/>
    <s v="South"/>
    <d v="2178-07-27T00:00:00"/>
    <n v="4540000"/>
    <n v="454000"/>
    <x v="6"/>
    <x v="154"/>
    <s v="High Discount"/>
    <s v="Ok"/>
  </r>
  <r>
    <s v="ORD8067"/>
    <s v="Hard Disk"/>
    <n v="431"/>
    <n v="4500"/>
    <n v="500"/>
    <s v="East"/>
    <d v="2178-08-03T00:00:00"/>
    <n v="1724000"/>
    <n v="215500"/>
    <x v="7"/>
    <x v="154"/>
    <s v="High Discount"/>
    <s v="Ok"/>
  </r>
  <r>
    <s v="ORD8068"/>
    <s v="Monitor"/>
    <n v="86"/>
    <n v="45000"/>
    <n v="100"/>
    <s v="North"/>
    <d v="2178-08-10T00:00:00"/>
    <n v="3861400"/>
    <n v="8600"/>
    <x v="7"/>
    <x v="154"/>
    <s v="High Discount"/>
    <s v="Ok"/>
  </r>
  <r>
    <s v="ORD8069"/>
    <s v="Tablet"/>
    <n v="169"/>
    <n v="6000"/>
    <n v="3000"/>
    <s v="East"/>
    <d v="2178-08-17T00:00:00"/>
    <n v="507000"/>
    <n v="507000"/>
    <x v="7"/>
    <x v="154"/>
    <s v="High Discount"/>
    <s v="Ok"/>
  </r>
  <r>
    <s v="ORD8070"/>
    <s v="Mobile"/>
    <n v="50"/>
    <n v="1200"/>
    <n v="2000"/>
    <s v="West"/>
    <d v="2178-08-24T00:00:00"/>
    <n v="0"/>
    <n v="100000"/>
    <x v="7"/>
    <x v="154"/>
    <s v="High Discount"/>
    <s v="Zero Sales"/>
  </r>
  <r>
    <s v="ORD8071"/>
    <s v="Mouse"/>
    <n v="360"/>
    <n v="5500"/>
    <n v="5000"/>
    <s v="South"/>
    <d v="2178-08-31T00:00:00"/>
    <n v="180000"/>
    <n v="1800000"/>
    <x v="7"/>
    <x v="154"/>
    <s v="High Discount"/>
    <s v="Ok"/>
  </r>
  <r>
    <s v="ORD8072"/>
    <s v="Speaker"/>
    <n v="257"/>
    <n v="4500"/>
    <n v="2000"/>
    <s v="South"/>
    <d v="2178-09-07T00:00:00"/>
    <n v="642500"/>
    <n v="514000"/>
    <x v="8"/>
    <x v="154"/>
    <s v="High Discount"/>
    <s v="Ok"/>
  </r>
  <r>
    <s v="ORD8073"/>
    <s v="Mouse"/>
    <n v="203"/>
    <n v="18000"/>
    <n v="1500"/>
    <s v="East"/>
    <d v="2178-09-14T00:00:00"/>
    <n v="3349500"/>
    <n v="304500"/>
    <x v="8"/>
    <x v="154"/>
    <s v="High Discount"/>
    <s v="Ok"/>
  </r>
  <r>
    <s v="ORD8074"/>
    <s v="Webcam"/>
    <n v="364"/>
    <n v="45000"/>
    <n v="100"/>
    <s v="North"/>
    <d v="2178-09-21T00:00:00"/>
    <n v="16343600"/>
    <n v="36400"/>
    <x v="8"/>
    <x v="154"/>
    <s v="Normal"/>
    <s v="Ok"/>
  </r>
  <r>
    <s v="ORD8075"/>
    <s v="Keyboard"/>
    <n v="356"/>
    <n v="5500"/>
    <n v="400"/>
    <s v="North"/>
    <d v="2178-09-28T00:00:00"/>
    <n v="1815600"/>
    <n v="142400"/>
    <x v="8"/>
    <x v="154"/>
    <s v="High Discount"/>
    <s v="Ok"/>
  </r>
  <r>
    <s v="ORD8076"/>
    <s v="Mobile"/>
    <n v="553"/>
    <n v="15000"/>
    <n v="1000"/>
    <s v="West"/>
    <d v="2178-10-05T00:00:00"/>
    <n v="7742000"/>
    <n v="553000"/>
    <x v="9"/>
    <x v="154"/>
    <s v="High Discount"/>
    <s v="Ok"/>
  </r>
  <r>
    <s v="ORD8077"/>
    <s v="Speaker"/>
    <n v="569"/>
    <n v="5500"/>
    <n v="2000"/>
    <s v="South"/>
    <d v="2178-10-12T00:00:00"/>
    <n v="1991500"/>
    <n v="1138000"/>
    <x v="9"/>
    <x v="154"/>
    <s v="High Discount"/>
    <s v="Ok"/>
  </r>
  <r>
    <s v="ORD8078"/>
    <s v="Webcam"/>
    <n v="146"/>
    <n v="4500"/>
    <n v="1000"/>
    <s v="East"/>
    <d v="2178-10-19T00:00:00"/>
    <n v="511000"/>
    <n v="146000"/>
    <x v="9"/>
    <x v="154"/>
    <s v="High Discount"/>
    <s v="Ok"/>
  </r>
  <r>
    <s v="ORD8079"/>
    <s v="Hard Disk"/>
    <n v="539"/>
    <n v="1200"/>
    <n v="1500"/>
    <s v="East"/>
    <d v="2178-10-26T00:00:00"/>
    <n v="0"/>
    <n v="808500"/>
    <x v="9"/>
    <x v="154"/>
    <s v="High Discount"/>
    <s v="Zero Sales"/>
  </r>
  <r>
    <s v="ORD8080"/>
    <s v="Monitor"/>
    <n v="56"/>
    <n v="12000"/>
    <n v="5000"/>
    <s v="South"/>
    <d v="2178-11-02T00:00:00"/>
    <n v="392000"/>
    <n v="280000"/>
    <x v="10"/>
    <x v="154"/>
    <s v="High Discount"/>
    <s v="Ok"/>
  </r>
  <r>
    <s v="ORD8081"/>
    <s v="Mouse"/>
    <n v="61"/>
    <n v="12000"/>
    <n v="5000"/>
    <s v="East"/>
    <d v="2178-11-09T00:00:00"/>
    <n v="427000"/>
    <n v="305000"/>
    <x v="10"/>
    <x v="154"/>
    <s v="High Discount"/>
    <s v="Ok"/>
  </r>
  <r>
    <s v="ORD8082"/>
    <s v="Hard Disk"/>
    <n v="563"/>
    <n v="6000"/>
    <n v="500"/>
    <s v="South"/>
    <d v="2178-11-16T00:00:00"/>
    <n v="3096500"/>
    <n v="281500"/>
    <x v="10"/>
    <x v="154"/>
    <s v="Normal"/>
    <s v="Ok"/>
  </r>
  <r>
    <s v="ORD8083"/>
    <s v="Speaker"/>
    <n v="398"/>
    <n v="45000"/>
    <n v="400"/>
    <s v="North"/>
    <d v="2178-11-23T00:00:00"/>
    <n v="17750800"/>
    <n v="159200"/>
    <x v="10"/>
    <x v="154"/>
    <s v="High Discount"/>
    <s v="Ok"/>
  </r>
  <r>
    <s v="ORD8084"/>
    <s v="Webcam"/>
    <n v="56"/>
    <n v="45000"/>
    <n v="1000"/>
    <s v="North"/>
    <d v="2178-11-30T00:00:00"/>
    <n v="2464000"/>
    <n v="56000"/>
    <x v="10"/>
    <x v="154"/>
    <s v="High Discount"/>
    <s v="Ok"/>
  </r>
  <r>
    <s v="ORD8085"/>
    <s v="Keyboard"/>
    <n v="549"/>
    <n v="6000"/>
    <n v="1500"/>
    <s v="East"/>
    <d v="2178-12-07T00:00:00"/>
    <n v="2470500"/>
    <n v="823500"/>
    <x v="11"/>
    <x v="154"/>
    <s v="High Discount"/>
    <s v="Ok"/>
  </r>
  <r>
    <s v="ORD8086"/>
    <s v="Mouse"/>
    <n v="524"/>
    <n v="18000"/>
    <n v="5000"/>
    <s v="North"/>
    <d v="2178-12-14T00:00:00"/>
    <n v="6812000"/>
    <n v="2620000"/>
    <x v="11"/>
    <x v="154"/>
    <s v="High Discount"/>
    <s v="Ok"/>
  </r>
  <r>
    <s v="ORD8087"/>
    <s v="Monitor"/>
    <n v="573"/>
    <n v="5500"/>
    <n v="100"/>
    <s v="North"/>
    <d v="2178-12-21T00:00:00"/>
    <n v="3094200"/>
    <n v="57300"/>
    <x v="11"/>
    <x v="154"/>
    <s v="Normal"/>
    <s v="Ok"/>
  </r>
  <r>
    <s v="ORD8088"/>
    <s v="Keyboard"/>
    <n v="106"/>
    <n v="800"/>
    <n v="400"/>
    <s v="West"/>
    <d v="2178-12-28T00:00:00"/>
    <n v="42400"/>
    <n v="42400"/>
    <x v="11"/>
    <x v="154"/>
    <s v="High Discount"/>
    <s v="Ok"/>
  </r>
  <r>
    <s v="ORD8089"/>
    <s v="Printer"/>
    <n v="282"/>
    <n v="18000"/>
    <n v="1000"/>
    <s v="South"/>
    <d v="2179-01-04T00:00:00"/>
    <n v="4794000"/>
    <n v="282000"/>
    <x v="0"/>
    <x v="155"/>
    <s v="High Discount"/>
    <s v="Ok"/>
  </r>
  <r>
    <s v="ORD8090"/>
    <s v="Webcam"/>
    <n v="79"/>
    <n v="1200"/>
    <n v="100"/>
    <s v="South"/>
    <d v="2179-01-11T00:00:00"/>
    <n v="86900"/>
    <n v="7900"/>
    <x v="0"/>
    <x v="155"/>
    <s v="High Discount"/>
    <s v="Ok"/>
  </r>
  <r>
    <s v="ORD8091"/>
    <s v="Hard Disk"/>
    <n v="416"/>
    <n v="22000"/>
    <n v="100"/>
    <s v="East"/>
    <d v="2179-01-18T00:00:00"/>
    <n v="9110400"/>
    <n v="41600"/>
    <x v="0"/>
    <x v="155"/>
    <s v="Normal"/>
    <s v="Ok"/>
  </r>
  <r>
    <s v="ORD8092"/>
    <s v="Mouse"/>
    <n v="105"/>
    <n v="15000"/>
    <n v="500"/>
    <s v="South"/>
    <d v="2179-01-25T00:00:00"/>
    <n v="1522500"/>
    <n v="52500"/>
    <x v="0"/>
    <x v="155"/>
    <s v="High Discount"/>
    <s v="Ok"/>
  </r>
  <r>
    <s v="ORD8093"/>
    <s v="Mouse"/>
    <n v="59"/>
    <n v="4500"/>
    <n v="100"/>
    <s v="West"/>
    <d v="2179-02-01T00:00:00"/>
    <n v="259600"/>
    <n v="5900"/>
    <x v="1"/>
    <x v="155"/>
    <s v="High Discount"/>
    <s v="Ok"/>
  </r>
  <r>
    <s v="ORD8094"/>
    <s v="Speaker"/>
    <n v="196"/>
    <n v="18000"/>
    <n v="3000"/>
    <s v="East"/>
    <d v="2179-02-08T00:00:00"/>
    <n v="2940000"/>
    <n v="588000"/>
    <x v="1"/>
    <x v="155"/>
    <s v="High Discount"/>
    <s v="Ok"/>
  </r>
  <r>
    <s v="ORD8095"/>
    <s v="Monitor"/>
    <n v="413"/>
    <n v="15000"/>
    <n v="1000"/>
    <s v="East"/>
    <d v="2179-02-15T00:00:00"/>
    <n v="5782000"/>
    <n v="413000"/>
    <x v="1"/>
    <x v="155"/>
    <s v="High Discount"/>
    <s v="Ok"/>
  </r>
  <r>
    <s v="ORD8096"/>
    <s v="Tablet"/>
    <n v="302"/>
    <n v="6000"/>
    <n v="400"/>
    <s v="South"/>
    <d v="2179-02-22T00:00:00"/>
    <n v="1691200"/>
    <n v="120800"/>
    <x v="1"/>
    <x v="155"/>
    <s v="High Discount"/>
    <s v="Ok"/>
  </r>
  <r>
    <s v="ORD8097"/>
    <s v="Printer"/>
    <n v="302"/>
    <n v="5500"/>
    <n v="1500"/>
    <s v="North"/>
    <d v="2179-03-01T00:00:00"/>
    <n v="1208000"/>
    <n v="453000"/>
    <x v="2"/>
    <x v="155"/>
    <s v="High Discount"/>
    <s v="Ok"/>
  </r>
  <r>
    <s v="ORD8098"/>
    <s v="Keyboard"/>
    <n v="492"/>
    <n v="6000"/>
    <n v="2000"/>
    <s v="North"/>
    <d v="2179-03-08T00:00:00"/>
    <n v="1968000"/>
    <n v="984000"/>
    <x v="2"/>
    <x v="155"/>
    <s v="High Discount"/>
    <s v="Ok"/>
  </r>
  <r>
    <s v="ORD8099"/>
    <s v="Mobile"/>
    <n v="389"/>
    <n v="15000"/>
    <n v="500"/>
    <s v="North"/>
    <d v="2179-03-15T00:00:00"/>
    <n v="5640500"/>
    <n v="194500"/>
    <x v="2"/>
    <x v="155"/>
    <s v="High Discount"/>
    <s v="Ok"/>
  </r>
  <r>
    <s v="ORD8100"/>
    <s v="Mobile"/>
    <n v="565"/>
    <n v="12000"/>
    <n v="400"/>
    <s v="North"/>
    <d v="2179-03-22T00:00:00"/>
    <n v="6554000"/>
    <n v="226000"/>
    <x v="2"/>
    <x v="155"/>
    <s v="Normal"/>
    <s v="Ok"/>
  </r>
  <r>
    <s v="ORD8101"/>
    <s v="Mouse"/>
    <n v="402"/>
    <n v="12000"/>
    <n v="200"/>
    <s v="West"/>
    <d v="2179-03-29T00:00:00"/>
    <n v="4743600"/>
    <n v="80400"/>
    <x v="2"/>
    <x v="155"/>
    <s v="Normal"/>
    <s v="Ok"/>
  </r>
  <r>
    <s v="ORD8102"/>
    <s v="Speaker"/>
    <n v="372"/>
    <n v="5500"/>
    <n v="1500"/>
    <s v="East"/>
    <d v="2179-04-05T00:00:00"/>
    <n v="1488000"/>
    <n v="558000"/>
    <x v="3"/>
    <x v="155"/>
    <s v="High Discount"/>
    <s v="Ok"/>
  </r>
  <r>
    <s v="ORD8103"/>
    <s v="Laptop"/>
    <n v="189"/>
    <n v="4500"/>
    <n v="1500"/>
    <s v="North"/>
    <d v="2179-04-12T00:00:00"/>
    <n v="567000"/>
    <n v="283500"/>
    <x v="3"/>
    <x v="155"/>
    <s v="High Discount"/>
    <s v="Ok"/>
  </r>
  <r>
    <s v="ORD8104"/>
    <s v="Mouse"/>
    <n v="494"/>
    <n v="5500"/>
    <n v="200"/>
    <s v="West"/>
    <d v="2179-04-19T00:00:00"/>
    <n v="2618200"/>
    <n v="98800"/>
    <x v="3"/>
    <x v="155"/>
    <s v="Normal"/>
    <s v="Ok"/>
  </r>
  <r>
    <s v="ORD8105"/>
    <s v="Mobile"/>
    <n v="144"/>
    <n v="4500"/>
    <n v="1500"/>
    <s v="East"/>
    <d v="2179-04-26T00:00:00"/>
    <n v="432000"/>
    <n v="216000"/>
    <x v="3"/>
    <x v="155"/>
    <s v="High Discount"/>
    <s v="Ok"/>
  </r>
  <r>
    <s v="ORD8106"/>
    <s v="Mobile"/>
    <n v="469"/>
    <n v="1200"/>
    <n v="2000"/>
    <s v="South"/>
    <d v="2179-05-03T00:00:00"/>
    <n v="0"/>
    <n v="938000"/>
    <x v="4"/>
    <x v="155"/>
    <s v="High Discount"/>
    <s v="Zero Sales"/>
  </r>
  <r>
    <s v="ORD8107"/>
    <s v="Printer"/>
    <n v="563"/>
    <n v="15000"/>
    <n v="1500"/>
    <s v="South"/>
    <d v="2179-05-10T00:00:00"/>
    <n v="7600500"/>
    <n v="844500"/>
    <x v="4"/>
    <x v="155"/>
    <s v="High Discount"/>
    <s v="Ok"/>
  </r>
  <r>
    <s v="ORD8108"/>
    <s v="Hard Disk"/>
    <n v="199"/>
    <n v="15000"/>
    <n v="400"/>
    <s v="West"/>
    <d v="2179-05-17T00:00:00"/>
    <n v="2905400"/>
    <n v="79600"/>
    <x v="4"/>
    <x v="155"/>
    <s v="High Discount"/>
    <s v="Ok"/>
  </r>
  <r>
    <s v="ORD8109"/>
    <s v="Laptop"/>
    <n v="400"/>
    <n v="4500"/>
    <n v="200"/>
    <s v="East"/>
    <d v="2179-05-24T00:00:00"/>
    <n v="1720000"/>
    <n v="80000"/>
    <x v="4"/>
    <x v="155"/>
    <s v="Normal"/>
    <s v="Ok"/>
  </r>
  <r>
    <s v="ORD8110"/>
    <s v="Mouse"/>
    <n v="165"/>
    <n v="15000"/>
    <n v="3000"/>
    <s v="North"/>
    <d v="2179-05-31T00:00:00"/>
    <n v="1980000"/>
    <n v="495000"/>
    <x v="4"/>
    <x v="155"/>
    <s v="High Discount"/>
    <s v="Ok"/>
  </r>
  <r>
    <s v="ORD8111"/>
    <s v="Printer"/>
    <n v="286"/>
    <n v="6000"/>
    <n v="1000"/>
    <s v="East"/>
    <d v="2179-06-07T00:00:00"/>
    <n v="1430000"/>
    <n v="286000"/>
    <x v="5"/>
    <x v="155"/>
    <s v="High Discount"/>
    <s v="Ok"/>
  </r>
  <r>
    <s v="ORD8112"/>
    <s v="Speaker"/>
    <n v="319"/>
    <n v="15000"/>
    <n v="200"/>
    <s v="North"/>
    <d v="2179-06-14T00:00:00"/>
    <n v="4721200"/>
    <n v="63800"/>
    <x v="5"/>
    <x v="155"/>
    <s v="Normal"/>
    <s v="Ok"/>
  </r>
  <r>
    <s v="ORD8113"/>
    <s v="Printer"/>
    <n v="340"/>
    <n v="12000"/>
    <n v="300"/>
    <s v="West"/>
    <d v="2179-06-21T00:00:00"/>
    <n v="3978000"/>
    <n v="102000"/>
    <x v="5"/>
    <x v="155"/>
    <s v="Normal"/>
    <s v="Ok"/>
  </r>
  <r>
    <s v="ORD8114"/>
    <s v="Mouse"/>
    <n v="483"/>
    <n v="18000"/>
    <n v="100"/>
    <s v="North"/>
    <d v="2179-06-28T00:00:00"/>
    <n v="8645700"/>
    <n v="48300"/>
    <x v="5"/>
    <x v="155"/>
    <s v="Normal"/>
    <s v="Ok"/>
  </r>
  <r>
    <s v="ORD8115"/>
    <s v="Webcam"/>
    <n v="58"/>
    <n v="22000"/>
    <n v="5000"/>
    <s v="West"/>
    <d v="2179-07-05T00:00:00"/>
    <n v="986000"/>
    <n v="290000"/>
    <x v="6"/>
    <x v="155"/>
    <s v="High Discount"/>
    <s v="Ok"/>
  </r>
  <r>
    <s v="ORD8116"/>
    <s v="Tablet"/>
    <n v="524"/>
    <n v="15000"/>
    <n v="300"/>
    <s v="East"/>
    <d v="2179-07-12T00:00:00"/>
    <n v="7702800"/>
    <n v="157200"/>
    <x v="6"/>
    <x v="155"/>
    <s v="Normal"/>
    <s v="Ok"/>
  </r>
  <r>
    <s v="ORD8117"/>
    <s v="Mouse"/>
    <n v="571"/>
    <n v="4500"/>
    <n v="200"/>
    <s v="East"/>
    <d v="2179-07-19T00:00:00"/>
    <n v="2455300"/>
    <n v="114200"/>
    <x v="6"/>
    <x v="155"/>
    <s v="Normal"/>
    <s v="Ok"/>
  </r>
  <r>
    <s v="ORD8118"/>
    <s v="Monitor"/>
    <n v="586"/>
    <n v="18000"/>
    <n v="300"/>
    <s v="North"/>
    <d v="2179-07-26T00:00:00"/>
    <n v="10372200"/>
    <n v="175800"/>
    <x v="6"/>
    <x v="155"/>
    <s v="Normal"/>
    <s v="Ok"/>
  </r>
  <r>
    <s v="ORD8119"/>
    <s v="Mobile"/>
    <n v="60"/>
    <n v="15000"/>
    <n v="5000"/>
    <s v="East"/>
    <d v="2179-08-02T00:00:00"/>
    <n v="600000"/>
    <n v="300000"/>
    <x v="7"/>
    <x v="155"/>
    <s v="High Discount"/>
    <s v="Ok"/>
  </r>
  <r>
    <s v="ORD8120"/>
    <s v="Laptop"/>
    <n v="376"/>
    <n v="12000"/>
    <n v="3000"/>
    <s v="North"/>
    <d v="2179-08-09T00:00:00"/>
    <n v="3384000"/>
    <n v="1128000"/>
    <x v="7"/>
    <x v="155"/>
    <s v="High Discount"/>
    <s v="Ok"/>
  </r>
  <r>
    <s v="ORD8121"/>
    <s v="Laptop"/>
    <n v="325"/>
    <n v="15000"/>
    <n v="2000"/>
    <s v="East"/>
    <d v="2179-08-16T00:00:00"/>
    <n v="4225000"/>
    <n v="650000"/>
    <x v="7"/>
    <x v="155"/>
    <s v="High Discount"/>
    <s v="Ok"/>
  </r>
  <r>
    <s v="ORD8122"/>
    <s v="Hard Disk"/>
    <n v="419"/>
    <n v="1200"/>
    <n v="200"/>
    <s v="South"/>
    <d v="2179-08-23T00:00:00"/>
    <n v="419000"/>
    <n v="83800"/>
    <x v="7"/>
    <x v="155"/>
    <s v="Normal"/>
    <s v="Ok"/>
  </r>
  <r>
    <s v="ORD8123"/>
    <s v="Tablet"/>
    <n v="539"/>
    <n v="15000"/>
    <n v="100"/>
    <s v="North"/>
    <d v="2179-08-30T00:00:00"/>
    <n v="8031100"/>
    <n v="53900"/>
    <x v="7"/>
    <x v="155"/>
    <s v="Normal"/>
    <s v="Ok"/>
  </r>
  <r>
    <s v="ORD8124"/>
    <s v="Monitor"/>
    <n v="394"/>
    <n v="800"/>
    <n v="200"/>
    <s v="West"/>
    <d v="2179-09-06T00:00:00"/>
    <n v="236400"/>
    <n v="78800"/>
    <x v="8"/>
    <x v="155"/>
    <s v="Normal"/>
    <s v="Ok"/>
  </r>
  <r>
    <s v="ORD8125"/>
    <s v="Mobile"/>
    <n v="417"/>
    <n v="18000"/>
    <n v="5000"/>
    <s v="South"/>
    <d v="2179-09-13T00:00:00"/>
    <n v="5421000"/>
    <n v="2085000"/>
    <x v="8"/>
    <x v="155"/>
    <s v="High Discount"/>
    <s v="Ok"/>
  </r>
  <r>
    <s v="ORD8126"/>
    <s v="Laptop"/>
    <n v="360"/>
    <n v="15000"/>
    <n v="1500"/>
    <s v="West"/>
    <d v="2179-09-20T00:00:00"/>
    <n v="4860000"/>
    <n v="540000"/>
    <x v="8"/>
    <x v="155"/>
    <s v="High Discount"/>
    <s v="Ok"/>
  </r>
  <r>
    <s v="ORD8127"/>
    <s v="Monitor"/>
    <n v="534"/>
    <n v="1200"/>
    <n v="100"/>
    <s v="East"/>
    <d v="2179-09-27T00:00:00"/>
    <n v="587400"/>
    <n v="53400"/>
    <x v="8"/>
    <x v="155"/>
    <s v="Normal"/>
    <s v="Ok"/>
  </r>
  <r>
    <s v="ORD8128"/>
    <s v="Printer"/>
    <n v="64"/>
    <n v="4500"/>
    <n v="1500"/>
    <s v="South"/>
    <d v="2179-10-04T00:00:00"/>
    <n v="192000"/>
    <n v="96000"/>
    <x v="9"/>
    <x v="155"/>
    <s v="High Discount"/>
    <s v="Ok"/>
  </r>
  <r>
    <s v="ORD8129"/>
    <s v="Hard Disk"/>
    <n v="53"/>
    <n v="45000"/>
    <n v="1500"/>
    <s v="East"/>
    <d v="2179-10-11T00:00:00"/>
    <n v="2305500"/>
    <n v="79500"/>
    <x v="9"/>
    <x v="155"/>
    <s v="High Discount"/>
    <s v="Ok"/>
  </r>
  <r>
    <s v="ORD8130"/>
    <s v="Mouse"/>
    <n v="425"/>
    <n v="45000"/>
    <n v="200"/>
    <s v="North"/>
    <d v="2179-10-18T00:00:00"/>
    <n v="19040000"/>
    <n v="85000"/>
    <x v="9"/>
    <x v="155"/>
    <s v="Normal"/>
    <s v="Ok"/>
  </r>
  <r>
    <s v="ORD8131"/>
    <s v="Mouse"/>
    <n v="418"/>
    <n v="18000"/>
    <n v="500"/>
    <s v="West"/>
    <d v="2179-10-25T00:00:00"/>
    <n v="7315000"/>
    <n v="209000"/>
    <x v="9"/>
    <x v="155"/>
    <s v="High Discount"/>
    <s v="Ok"/>
  </r>
  <r>
    <s v="ORD8132"/>
    <s v="Webcam"/>
    <n v="514"/>
    <n v="6000"/>
    <n v="200"/>
    <s v="East"/>
    <d v="2179-11-01T00:00:00"/>
    <n v="2981200"/>
    <n v="102800"/>
    <x v="10"/>
    <x v="155"/>
    <s v="Normal"/>
    <s v="Ok"/>
  </r>
  <r>
    <s v="ORD8133"/>
    <s v="Mobile"/>
    <n v="582"/>
    <n v="4500"/>
    <n v="1000"/>
    <s v="West"/>
    <d v="2179-11-08T00:00:00"/>
    <n v="2037000"/>
    <n v="582000"/>
    <x v="10"/>
    <x v="155"/>
    <s v="High Discount"/>
    <s v="Ok"/>
  </r>
  <r>
    <s v="ORD8134"/>
    <s v="Monitor"/>
    <n v="186"/>
    <n v="15000"/>
    <n v="500"/>
    <s v="West"/>
    <d v="2179-11-15T00:00:00"/>
    <n v="2697000"/>
    <n v="93000"/>
    <x v="10"/>
    <x v="155"/>
    <s v="High Discount"/>
    <s v="Ok"/>
  </r>
  <r>
    <s v="ORD8135"/>
    <s v="Keyboard"/>
    <n v="412"/>
    <n v="45000"/>
    <n v="100"/>
    <s v="East"/>
    <d v="2179-11-22T00:00:00"/>
    <n v="18498800"/>
    <n v="41200"/>
    <x v="10"/>
    <x v="155"/>
    <s v="Normal"/>
    <s v="Ok"/>
  </r>
  <r>
    <s v="ORD8136"/>
    <s v="Laptop"/>
    <n v="265"/>
    <n v="15000"/>
    <n v="100"/>
    <s v="North"/>
    <d v="2179-11-29T00:00:00"/>
    <n v="3948500"/>
    <n v="26500"/>
    <x v="10"/>
    <x v="155"/>
    <s v="Normal"/>
    <s v="Ok"/>
  </r>
  <r>
    <s v="ORD8137"/>
    <s v="Speaker"/>
    <n v="417"/>
    <n v="6000"/>
    <n v="3000"/>
    <s v="West"/>
    <d v="2179-12-06T00:00:00"/>
    <n v="1251000"/>
    <n v="1251000"/>
    <x v="11"/>
    <x v="155"/>
    <s v="High Discount"/>
    <s v="Ok"/>
  </r>
  <r>
    <s v="ORD8138"/>
    <s v="Speaker"/>
    <n v="166"/>
    <n v="15000"/>
    <n v="400"/>
    <s v="East"/>
    <d v="2179-12-13T00:00:00"/>
    <n v="2423600"/>
    <n v="66400"/>
    <x v="11"/>
    <x v="155"/>
    <s v="High Discount"/>
    <s v="Ok"/>
  </r>
  <r>
    <s v="ORD8139"/>
    <s v="Mouse"/>
    <n v="228"/>
    <n v="1200"/>
    <n v="200"/>
    <s v="North"/>
    <d v="2179-12-20T00:00:00"/>
    <n v="228000"/>
    <n v="45600"/>
    <x v="11"/>
    <x v="155"/>
    <s v="Normal"/>
    <s v="Ok"/>
  </r>
  <r>
    <s v="ORD8140"/>
    <s v="Keyboard"/>
    <n v="295"/>
    <n v="15000"/>
    <n v="5000"/>
    <s v="East"/>
    <d v="2179-12-27T00:00:00"/>
    <n v="2950000"/>
    <n v="1475000"/>
    <x v="11"/>
    <x v="155"/>
    <s v="High Discount"/>
    <s v="Ok"/>
  </r>
  <r>
    <s v="ORD8141"/>
    <s v="Speaker"/>
    <n v="177"/>
    <n v="5500"/>
    <n v="300"/>
    <s v="North"/>
    <d v="2180-01-03T00:00:00"/>
    <n v="920400"/>
    <n v="53100"/>
    <x v="0"/>
    <x v="156"/>
    <s v="High Discount"/>
    <s v="Ok"/>
  </r>
  <r>
    <s v="ORD8142"/>
    <s v="Tablet"/>
    <n v="407"/>
    <n v="18000"/>
    <n v="1000"/>
    <s v="West"/>
    <d v="2180-01-10T00:00:00"/>
    <n v="6919000"/>
    <n v="407000"/>
    <x v="0"/>
    <x v="156"/>
    <s v="High Discount"/>
    <s v="Ok"/>
  </r>
  <r>
    <s v="ORD8143"/>
    <s v="Tablet"/>
    <n v="127"/>
    <n v="4500"/>
    <n v="3000"/>
    <s v="South"/>
    <d v="2180-01-17T00:00:00"/>
    <n v="190500"/>
    <n v="381000"/>
    <x v="0"/>
    <x v="156"/>
    <s v="High Discount"/>
    <s v="Ok"/>
  </r>
  <r>
    <s v="ORD8144"/>
    <s v="Mobile"/>
    <n v="342"/>
    <n v="18000"/>
    <n v="100"/>
    <s v="East"/>
    <d v="2180-01-24T00:00:00"/>
    <n v="6121800"/>
    <n v="34200"/>
    <x v="0"/>
    <x v="156"/>
    <s v="Normal"/>
    <s v="Ok"/>
  </r>
  <r>
    <s v="ORD8145"/>
    <s v="Keyboard"/>
    <n v="131"/>
    <n v="18000"/>
    <n v="400"/>
    <s v="West"/>
    <d v="2180-01-31T00:00:00"/>
    <n v="2305600"/>
    <n v="52400"/>
    <x v="0"/>
    <x v="156"/>
    <s v="High Discount"/>
    <s v="Ok"/>
  </r>
  <r>
    <s v="ORD8146"/>
    <s v="Tablet"/>
    <n v="391"/>
    <n v="1200"/>
    <n v="300"/>
    <s v="East"/>
    <d v="2180-02-07T00:00:00"/>
    <n v="351900"/>
    <n v="117300"/>
    <x v="1"/>
    <x v="156"/>
    <s v="Normal"/>
    <s v="Ok"/>
  </r>
  <r>
    <s v="ORD8147"/>
    <s v="Tablet"/>
    <n v="387"/>
    <n v="6000"/>
    <n v="200"/>
    <s v="East"/>
    <d v="2180-02-14T00:00:00"/>
    <n v="2244600"/>
    <n v="77400"/>
    <x v="1"/>
    <x v="156"/>
    <s v="Normal"/>
    <s v="Ok"/>
  </r>
  <r>
    <s v="ORD8148"/>
    <s v="Mouse"/>
    <n v="145"/>
    <n v="800"/>
    <n v="2000"/>
    <s v="North"/>
    <d v="2180-02-21T00:00:00"/>
    <n v="0"/>
    <n v="290000"/>
    <x v="1"/>
    <x v="156"/>
    <s v="High Discount"/>
    <s v="Zero Sales"/>
  </r>
  <r>
    <s v="ORD8149"/>
    <s v="Speaker"/>
    <n v="194"/>
    <n v="4500"/>
    <n v="400"/>
    <s v="East"/>
    <d v="2180-02-28T00:00:00"/>
    <n v="795400"/>
    <n v="77600"/>
    <x v="1"/>
    <x v="156"/>
    <s v="High Discount"/>
    <s v="Ok"/>
  </r>
  <r>
    <s v="ORD8150"/>
    <s v="Mobile"/>
    <n v="570"/>
    <n v="800"/>
    <n v="1500"/>
    <s v="North"/>
    <d v="2180-03-06T00:00:00"/>
    <n v="0"/>
    <n v="855000"/>
    <x v="2"/>
    <x v="156"/>
    <s v="High Discount"/>
    <s v="Zero Sales"/>
  </r>
  <r>
    <s v="ORD8151"/>
    <s v="Monitor"/>
    <n v="446"/>
    <n v="1200"/>
    <n v="2000"/>
    <s v="West"/>
    <d v="2180-03-13T00:00:00"/>
    <n v="0"/>
    <n v="892000"/>
    <x v="2"/>
    <x v="156"/>
    <s v="High Discount"/>
    <s v="Zero Sales"/>
  </r>
  <r>
    <s v="ORD8152"/>
    <s v="Printer"/>
    <n v="406"/>
    <n v="45000"/>
    <n v="5000"/>
    <s v="East"/>
    <d v="2180-03-20T00:00:00"/>
    <n v="16240000"/>
    <n v="2030000"/>
    <x v="2"/>
    <x v="156"/>
    <s v="High Discount"/>
    <s v="Ok"/>
  </r>
  <r>
    <s v="ORD8153"/>
    <s v="Laptop"/>
    <n v="235"/>
    <n v="6000"/>
    <n v="400"/>
    <s v="West"/>
    <d v="2180-03-27T00:00:00"/>
    <n v="1316000"/>
    <n v="94000"/>
    <x v="2"/>
    <x v="156"/>
    <s v="High Discount"/>
    <s v="Ok"/>
  </r>
  <r>
    <s v="ORD8154"/>
    <s v="Laptop"/>
    <n v="592"/>
    <n v="22000"/>
    <n v="1000"/>
    <s v="South"/>
    <d v="2180-04-03T00:00:00"/>
    <n v="12432000"/>
    <n v="592000"/>
    <x v="3"/>
    <x v="156"/>
    <s v="High Discount"/>
    <s v="Ok"/>
  </r>
  <r>
    <s v="ORD8155"/>
    <s v="Hard Disk"/>
    <n v="200"/>
    <n v="18000"/>
    <n v="500"/>
    <s v="West"/>
    <d v="2180-04-10T00:00:00"/>
    <n v="3500000"/>
    <n v="100000"/>
    <x v="3"/>
    <x v="156"/>
    <s v="High Discount"/>
    <s v="Ok"/>
  </r>
  <r>
    <s v="ORD8156"/>
    <s v="Printer"/>
    <n v="368"/>
    <n v="15000"/>
    <n v="3000"/>
    <s v="East"/>
    <d v="2180-04-17T00:00:00"/>
    <n v="4416000"/>
    <n v="1104000"/>
    <x v="3"/>
    <x v="156"/>
    <s v="High Discount"/>
    <s v="Ok"/>
  </r>
  <r>
    <s v="ORD8157"/>
    <s v="Printer"/>
    <n v="108"/>
    <n v="18000"/>
    <n v="500"/>
    <s v="South"/>
    <d v="2180-04-24T00:00:00"/>
    <n v="1890000"/>
    <n v="54000"/>
    <x v="3"/>
    <x v="156"/>
    <s v="High Discount"/>
    <s v="Ok"/>
  </r>
  <r>
    <s v="ORD8158"/>
    <s v="Laptop"/>
    <n v="59"/>
    <n v="45000"/>
    <n v="300"/>
    <s v="North"/>
    <d v="2180-05-01T00:00:00"/>
    <n v="2637300"/>
    <n v="17700"/>
    <x v="4"/>
    <x v="156"/>
    <s v="High Discount"/>
    <s v="Ok"/>
  </r>
  <r>
    <s v="ORD8159"/>
    <s v="Laptop"/>
    <n v="173"/>
    <n v="18000"/>
    <n v="1000"/>
    <s v="South"/>
    <d v="2180-05-08T00:00:00"/>
    <n v="2941000"/>
    <n v="173000"/>
    <x v="4"/>
    <x v="156"/>
    <s v="High Discount"/>
    <s v="Ok"/>
  </r>
  <r>
    <s v="ORD8160"/>
    <s v="Monitor"/>
    <n v="405"/>
    <n v="800"/>
    <n v="5000"/>
    <s v="East"/>
    <d v="2180-05-15T00:00:00"/>
    <n v="0"/>
    <n v="2025000"/>
    <x v="4"/>
    <x v="156"/>
    <s v="High Discount"/>
    <s v="Zero Sales"/>
  </r>
  <r>
    <s v="ORD8161"/>
    <s v="Keyboard"/>
    <n v="395"/>
    <n v="18000"/>
    <n v="1500"/>
    <s v="East"/>
    <d v="2180-05-22T00:00:00"/>
    <n v="6517500"/>
    <n v="592500"/>
    <x v="4"/>
    <x v="156"/>
    <s v="High Discount"/>
    <s v="Ok"/>
  </r>
  <r>
    <s v="ORD8162"/>
    <s v="Keyboard"/>
    <n v="286"/>
    <n v="45000"/>
    <n v="1000"/>
    <s v="West"/>
    <d v="2180-05-29T00:00:00"/>
    <n v="12584000"/>
    <n v="286000"/>
    <x v="4"/>
    <x v="156"/>
    <s v="High Discount"/>
    <s v="Ok"/>
  </r>
  <r>
    <s v="ORD8163"/>
    <s v="Monitor"/>
    <n v="382"/>
    <n v="45000"/>
    <n v="100"/>
    <s v="North"/>
    <d v="2180-06-05T00:00:00"/>
    <n v="17151800"/>
    <n v="38200"/>
    <x v="5"/>
    <x v="156"/>
    <s v="Normal"/>
    <s v="Ok"/>
  </r>
  <r>
    <s v="ORD8164"/>
    <s v="Speaker"/>
    <n v="66"/>
    <n v="12000"/>
    <n v="500"/>
    <s v="East"/>
    <d v="2180-06-12T00:00:00"/>
    <n v="759000"/>
    <n v="33000"/>
    <x v="5"/>
    <x v="156"/>
    <s v="High Discount"/>
    <s v="Ok"/>
  </r>
  <r>
    <s v="ORD8165"/>
    <s v="Printer"/>
    <n v="473"/>
    <n v="6000"/>
    <n v="100"/>
    <s v="East"/>
    <d v="2180-06-19T00:00:00"/>
    <n v="2790700"/>
    <n v="47300"/>
    <x v="5"/>
    <x v="156"/>
    <s v="Normal"/>
    <s v="Ok"/>
  </r>
  <r>
    <s v="ORD8166"/>
    <s v="Webcam"/>
    <n v="373"/>
    <n v="800"/>
    <n v="400"/>
    <s v="North"/>
    <d v="2180-06-26T00:00:00"/>
    <n v="149200"/>
    <n v="149200"/>
    <x v="5"/>
    <x v="156"/>
    <s v="High Discount"/>
    <s v="Ok"/>
  </r>
  <r>
    <s v="ORD8167"/>
    <s v="Printer"/>
    <n v="72"/>
    <n v="12000"/>
    <n v="100"/>
    <s v="North"/>
    <d v="2180-07-03T00:00:00"/>
    <n v="856800"/>
    <n v="7200"/>
    <x v="6"/>
    <x v="156"/>
    <s v="High Discount"/>
    <s v="Ok"/>
  </r>
  <r>
    <s v="ORD8168"/>
    <s v="Hard Disk"/>
    <n v="508"/>
    <n v="800"/>
    <n v="400"/>
    <s v="West"/>
    <d v="2180-07-10T00:00:00"/>
    <n v="203200"/>
    <n v="203200"/>
    <x v="6"/>
    <x v="156"/>
    <s v="Normal"/>
    <s v="Ok"/>
  </r>
  <r>
    <s v="ORD8169"/>
    <s v="Laptop"/>
    <n v="509"/>
    <n v="800"/>
    <n v="100"/>
    <s v="South"/>
    <d v="2180-07-17T00:00:00"/>
    <n v="356300"/>
    <n v="50900"/>
    <x v="6"/>
    <x v="156"/>
    <s v="Normal"/>
    <s v="Ok"/>
  </r>
  <r>
    <s v="ORD8170"/>
    <s v="Printer"/>
    <n v="570"/>
    <n v="4500"/>
    <n v="1000"/>
    <s v="North"/>
    <d v="2180-07-24T00:00:00"/>
    <n v="1995000"/>
    <n v="570000"/>
    <x v="6"/>
    <x v="156"/>
    <s v="High Discount"/>
    <s v="Ok"/>
  </r>
  <r>
    <s v="ORD8171"/>
    <s v="Laptop"/>
    <n v="470"/>
    <n v="12000"/>
    <n v="200"/>
    <s v="East"/>
    <d v="2180-07-31T00:00:00"/>
    <n v="5546000"/>
    <n v="94000"/>
    <x v="6"/>
    <x v="156"/>
    <s v="Normal"/>
    <s v="Ok"/>
  </r>
  <r>
    <s v="ORD8172"/>
    <s v="Printer"/>
    <n v="452"/>
    <n v="800"/>
    <n v="300"/>
    <s v="North"/>
    <d v="2180-08-07T00:00:00"/>
    <n v="226000"/>
    <n v="135600"/>
    <x v="7"/>
    <x v="156"/>
    <s v="Normal"/>
    <s v="Ok"/>
  </r>
  <r>
    <s v="ORD8173"/>
    <s v="Hard Disk"/>
    <n v="380"/>
    <n v="5500"/>
    <n v="1000"/>
    <s v="East"/>
    <d v="2180-08-14T00:00:00"/>
    <n v="1710000"/>
    <n v="380000"/>
    <x v="7"/>
    <x v="156"/>
    <s v="High Discount"/>
    <s v="Ok"/>
  </r>
  <r>
    <s v="ORD8174"/>
    <s v="Speaker"/>
    <n v="506"/>
    <n v="45000"/>
    <n v="5000"/>
    <s v="West"/>
    <d v="2180-08-21T00:00:00"/>
    <n v="20240000"/>
    <n v="2530000"/>
    <x v="7"/>
    <x v="156"/>
    <s v="High Discount"/>
    <s v="Ok"/>
  </r>
  <r>
    <s v="ORD8175"/>
    <s v="Webcam"/>
    <n v="532"/>
    <n v="15000"/>
    <n v="300"/>
    <s v="South"/>
    <d v="2180-08-28T00:00:00"/>
    <n v="7820400"/>
    <n v="159600"/>
    <x v="7"/>
    <x v="156"/>
    <s v="Normal"/>
    <s v="Ok"/>
  </r>
  <r>
    <s v="ORD8176"/>
    <s v="Tablet"/>
    <n v="547"/>
    <n v="15000"/>
    <n v="100"/>
    <s v="West"/>
    <d v="2180-09-04T00:00:00"/>
    <n v="8150300"/>
    <n v="54700"/>
    <x v="8"/>
    <x v="156"/>
    <s v="Normal"/>
    <s v="Ok"/>
  </r>
  <r>
    <s v="ORD8177"/>
    <s v="Monitor"/>
    <n v="76"/>
    <n v="45000"/>
    <n v="500"/>
    <s v="North"/>
    <d v="2180-09-11T00:00:00"/>
    <n v="3382000"/>
    <n v="38000"/>
    <x v="8"/>
    <x v="156"/>
    <s v="High Discount"/>
    <s v="Ok"/>
  </r>
  <r>
    <s v="ORD8178"/>
    <s v="Monitor"/>
    <n v="446"/>
    <n v="6000"/>
    <n v="300"/>
    <s v="East"/>
    <d v="2180-09-18T00:00:00"/>
    <n v="2542200"/>
    <n v="133800"/>
    <x v="8"/>
    <x v="156"/>
    <s v="Normal"/>
    <s v="Ok"/>
  </r>
  <r>
    <s v="ORD8179"/>
    <s v="Webcam"/>
    <n v="237"/>
    <n v="1200"/>
    <n v="3000"/>
    <s v="North"/>
    <d v="2180-09-25T00:00:00"/>
    <n v="0"/>
    <n v="711000"/>
    <x v="8"/>
    <x v="156"/>
    <s v="High Discount"/>
    <s v="Zero Sales"/>
  </r>
  <r>
    <s v="ORD8180"/>
    <s v="Printer"/>
    <n v="189"/>
    <n v="4500"/>
    <n v="3000"/>
    <s v="North"/>
    <d v="2180-10-02T00:00:00"/>
    <n v="283500"/>
    <n v="567000"/>
    <x v="9"/>
    <x v="156"/>
    <s v="High Discount"/>
    <s v="Ok"/>
  </r>
  <r>
    <s v="ORD8181"/>
    <s v="Tablet"/>
    <n v="570"/>
    <n v="6000"/>
    <n v="200"/>
    <s v="North"/>
    <d v="2180-10-09T00:00:00"/>
    <n v="3306000"/>
    <n v="114000"/>
    <x v="9"/>
    <x v="156"/>
    <s v="Normal"/>
    <s v="Ok"/>
  </r>
  <r>
    <s v="ORD8182"/>
    <s v="Hard Disk"/>
    <n v="141"/>
    <n v="22000"/>
    <n v="200"/>
    <s v="North"/>
    <d v="2180-10-16T00:00:00"/>
    <n v="3073800"/>
    <n v="28200"/>
    <x v="9"/>
    <x v="156"/>
    <s v="High Discount"/>
    <s v="Ok"/>
  </r>
  <r>
    <s v="ORD8183"/>
    <s v="Keyboard"/>
    <n v="126"/>
    <n v="45000"/>
    <n v="400"/>
    <s v="South"/>
    <d v="2180-10-23T00:00:00"/>
    <n v="5619600"/>
    <n v="50400"/>
    <x v="9"/>
    <x v="156"/>
    <s v="High Discount"/>
    <s v="Ok"/>
  </r>
  <r>
    <s v="ORD8184"/>
    <s v="Printer"/>
    <n v="293"/>
    <n v="22000"/>
    <n v="400"/>
    <s v="East"/>
    <d v="2180-10-30T00:00:00"/>
    <n v="6328800"/>
    <n v="117200"/>
    <x v="9"/>
    <x v="156"/>
    <s v="High Discount"/>
    <s v="Ok"/>
  </r>
  <r>
    <s v="ORD8185"/>
    <s v="Speaker"/>
    <n v="137"/>
    <n v="18000"/>
    <n v="3000"/>
    <s v="North"/>
    <d v="2180-11-06T00:00:00"/>
    <n v="2055000"/>
    <n v="411000"/>
    <x v="10"/>
    <x v="156"/>
    <s v="High Discount"/>
    <s v="Ok"/>
  </r>
  <r>
    <s v="ORD8186"/>
    <s v="Laptop"/>
    <n v="343"/>
    <n v="18000"/>
    <n v="400"/>
    <s v="East"/>
    <d v="2180-11-13T00:00:00"/>
    <n v="6036800"/>
    <n v="137200"/>
    <x v="10"/>
    <x v="156"/>
    <s v="High Discount"/>
    <s v="Ok"/>
  </r>
  <r>
    <s v="ORD8187"/>
    <s v="Mobile"/>
    <n v="144"/>
    <n v="12000"/>
    <n v="1500"/>
    <s v="South"/>
    <d v="2180-11-20T00:00:00"/>
    <n v="1512000"/>
    <n v="216000"/>
    <x v="10"/>
    <x v="156"/>
    <s v="High Discount"/>
    <s v="Ok"/>
  </r>
  <r>
    <s v="ORD8188"/>
    <s v="Printer"/>
    <n v="302"/>
    <n v="18000"/>
    <n v="300"/>
    <s v="East"/>
    <d v="2180-11-27T00:00:00"/>
    <n v="5345400"/>
    <n v="90600"/>
    <x v="10"/>
    <x v="156"/>
    <s v="Normal"/>
    <s v="Ok"/>
  </r>
  <r>
    <s v="ORD8189"/>
    <s v="Mobile"/>
    <n v="448"/>
    <n v="6000"/>
    <n v="1500"/>
    <s v="East"/>
    <d v="2180-12-04T00:00:00"/>
    <n v="2016000"/>
    <n v="672000"/>
    <x v="11"/>
    <x v="156"/>
    <s v="High Discount"/>
    <s v="Ok"/>
  </r>
  <r>
    <s v="ORD8190"/>
    <s v="Printer"/>
    <n v="103"/>
    <n v="1200"/>
    <n v="5000"/>
    <s v="South"/>
    <d v="2180-12-11T00:00:00"/>
    <n v="0"/>
    <n v="515000"/>
    <x v="11"/>
    <x v="156"/>
    <s v="High Discount"/>
    <s v="Zero Sales"/>
  </r>
  <r>
    <s v="ORD8191"/>
    <s v="Webcam"/>
    <n v="292"/>
    <n v="45000"/>
    <n v="200"/>
    <s v="North"/>
    <d v="2180-12-18T00:00:00"/>
    <n v="13081600"/>
    <n v="58400"/>
    <x v="11"/>
    <x v="156"/>
    <s v="Normal"/>
    <s v="Ok"/>
  </r>
  <r>
    <s v="ORD8192"/>
    <s v="Mobile"/>
    <n v="159"/>
    <n v="800"/>
    <n v="3000"/>
    <s v="East"/>
    <d v="2180-12-25T00:00:00"/>
    <n v="0"/>
    <n v="477000"/>
    <x v="11"/>
    <x v="156"/>
    <s v="High Discount"/>
    <s v="Zero Sales"/>
  </r>
  <r>
    <s v="ORD8193"/>
    <s v="Printer"/>
    <n v="270"/>
    <n v="15000"/>
    <n v="100"/>
    <s v="West"/>
    <d v="2181-01-01T00:00:00"/>
    <n v="4023000"/>
    <n v="27000"/>
    <x v="0"/>
    <x v="157"/>
    <s v="Normal"/>
    <s v="Ok"/>
  </r>
  <r>
    <s v="ORD8194"/>
    <s v="Monitor"/>
    <n v="211"/>
    <n v="45000"/>
    <n v="5000"/>
    <s v="East"/>
    <d v="2181-01-08T00:00:00"/>
    <n v="8440000"/>
    <n v="1055000"/>
    <x v="0"/>
    <x v="157"/>
    <s v="High Discount"/>
    <s v="Ok"/>
  </r>
  <r>
    <s v="ORD8195"/>
    <s v="Mobile"/>
    <n v="84"/>
    <n v="22000"/>
    <n v="1000"/>
    <s v="North"/>
    <d v="2181-01-15T00:00:00"/>
    <n v="1764000"/>
    <n v="84000"/>
    <x v="0"/>
    <x v="157"/>
    <s v="High Discount"/>
    <s v="Ok"/>
  </r>
  <r>
    <s v="ORD8196"/>
    <s v="Printer"/>
    <n v="86"/>
    <n v="4500"/>
    <n v="1000"/>
    <s v="West"/>
    <d v="2181-01-22T00:00:00"/>
    <n v="301000"/>
    <n v="86000"/>
    <x v="0"/>
    <x v="157"/>
    <s v="High Discount"/>
    <s v="Ok"/>
  </r>
  <r>
    <s v="ORD8197"/>
    <s v="Keyboard"/>
    <n v="419"/>
    <n v="15000"/>
    <n v="1500"/>
    <s v="North"/>
    <d v="2181-01-29T00:00:00"/>
    <n v="5656500"/>
    <n v="628500"/>
    <x v="0"/>
    <x v="157"/>
    <s v="High Discount"/>
    <s v="Ok"/>
  </r>
  <r>
    <s v="ORD8198"/>
    <s v="Laptop"/>
    <n v="226"/>
    <n v="12000"/>
    <n v="300"/>
    <s v="East"/>
    <d v="2181-02-05T00:00:00"/>
    <n v="2644200"/>
    <n v="67800"/>
    <x v="1"/>
    <x v="157"/>
    <s v="High Discount"/>
    <s v="Ok"/>
  </r>
  <r>
    <s v="ORD8199"/>
    <s v="Keyboard"/>
    <n v="570"/>
    <n v="800"/>
    <n v="2000"/>
    <s v="South"/>
    <d v="2181-02-12T00:00:00"/>
    <n v="0"/>
    <n v="1140000"/>
    <x v="1"/>
    <x v="157"/>
    <s v="High Discount"/>
    <s v="Zero Sales"/>
  </r>
  <r>
    <s v="ORD8200"/>
    <s v="Tablet"/>
    <n v="324"/>
    <n v="800"/>
    <n v="200"/>
    <s v="North"/>
    <d v="2181-02-19T00:00:00"/>
    <n v="194400"/>
    <n v="64800"/>
    <x v="1"/>
    <x v="157"/>
    <s v="Normal"/>
    <s v="Ok"/>
  </r>
  <r>
    <s v="ORD8201"/>
    <s v="Printer"/>
    <n v="154"/>
    <n v="22000"/>
    <n v="200"/>
    <s v="North"/>
    <d v="2181-02-26T00:00:00"/>
    <n v="3357200"/>
    <n v="30800"/>
    <x v="1"/>
    <x v="157"/>
    <s v="High Discount"/>
    <s v="Ok"/>
  </r>
  <r>
    <s v="ORD8202"/>
    <s v="Mouse"/>
    <n v="205"/>
    <n v="18000"/>
    <n v="500"/>
    <s v="South"/>
    <d v="2181-03-05T00:00:00"/>
    <n v="3587500"/>
    <n v="102500"/>
    <x v="2"/>
    <x v="157"/>
    <s v="High Discount"/>
    <s v="Ok"/>
  </r>
  <r>
    <s v="ORD8203"/>
    <s v="Speaker"/>
    <n v="385"/>
    <n v="1200"/>
    <n v="400"/>
    <s v="East"/>
    <d v="2181-03-12T00:00:00"/>
    <n v="308000"/>
    <n v="154000"/>
    <x v="2"/>
    <x v="157"/>
    <s v="High Discount"/>
    <s v="Ok"/>
  </r>
  <r>
    <s v="ORD8204"/>
    <s v="Keyboard"/>
    <n v="75"/>
    <n v="6000"/>
    <n v="400"/>
    <s v="North"/>
    <d v="2181-03-19T00:00:00"/>
    <n v="420000"/>
    <n v="30000"/>
    <x v="2"/>
    <x v="157"/>
    <s v="High Discount"/>
    <s v="Ok"/>
  </r>
  <r>
    <s v="ORD8205"/>
    <s v="Mobile"/>
    <n v="345"/>
    <n v="22000"/>
    <n v="1500"/>
    <s v="East"/>
    <d v="2181-03-26T00:00:00"/>
    <n v="7072500"/>
    <n v="517500"/>
    <x v="2"/>
    <x v="157"/>
    <s v="High Discount"/>
    <s v="Ok"/>
  </r>
  <r>
    <s v="ORD8206"/>
    <s v="Webcam"/>
    <n v="586"/>
    <n v="1200"/>
    <n v="5000"/>
    <s v="East"/>
    <d v="2181-04-02T00:00:00"/>
    <n v="0"/>
    <n v="2930000"/>
    <x v="3"/>
    <x v="157"/>
    <s v="High Discount"/>
    <s v="Zero Sales"/>
  </r>
  <r>
    <s v="ORD8207"/>
    <s v="Speaker"/>
    <n v="404"/>
    <n v="22000"/>
    <n v="200"/>
    <s v="East"/>
    <d v="2181-04-09T00:00:00"/>
    <n v="8807200"/>
    <n v="80800"/>
    <x v="3"/>
    <x v="157"/>
    <s v="Normal"/>
    <s v="Ok"/>
  </r>
  <r>
    <s v="ORD8208"/>
    <s v="Mouse"/>
    <n v="118"/>
    <n v="15000"/>
    <n v="5000"/>
    <s v="South"/>
    <d v="2181-04-16T00:00:00"/>
    <n v="1180000"/>
    <n v="590000"/>
    <x v="3"/>
    <x v="157"/>
    <s v="High Discount"/>
    <s v="Ok"/>
  </r>
  <r>
    <s v="ORD8209"/>
    <s v="Hard Disk"/>
    <n v="376"/>
    <n v="800"/>
    <n v="2000"/>
    <s v="East"/>
    <d v="2181-04-23T00:00:00"/>
    <n v="0"/>
    <n v="752000"/>
    <x v="3"/>
    <x v="157"/>
    <s v="High Discount"/>
    <s v="Zero Sales"/>
  </r>
  <r>
    <s v="ORD8210"/>
    <s v="Printer"/>
    <n v="200"/>
    <n v="800"/>
    <n v="100"/>
    <s v="East"/>
    <d v="2181-04-30T00:00:00"/>
    <n v="140000"/>
    <n v="20000"/>
    <x v="3"/>
    <x v="157"/>
    <s v="Normal"/>
    <s v="Ok"/>
  </r>
  <r>
    <s v="ORD8211"/>
    <s v="Webcam"/>
    <n v="369"/>
    <n v="45000"/>
    <n v="5000"/>
    <s v="West"/>
    <d v="2181-05-07T00:00:00"/>
    <n v="14760000"/>
    <n v="1845000"/>
    <x v="4"/>
    <x v="157"/>
    <s v="High Discount"/>
    <s v="Ok"/>
  </r>
  <r>
    <s v="ORD8212"/>
    <s v="Printer"/>
    <n v="501"/>
    <n v="18000"/>
    <n v="400"/>
    <s v="West"/>
    <d v="2181-05-14T00:00:00"/>
    <n v="8817600"/>
    <n v="200400"/>
    <x v="4"/>
    <x v="157"/>
    <s v="Normal"/>
    <s v="Ok"/>
  </r>
  <r>
    <s v="ORD8213"/>
    <s v="Tablet"/>
    <n v="161"/>
    <n v="800"/>
    <n v="2000"/>
    <s v="West"/>
    <d v="2181-05-21T00:00:00"/>
    <n v="0"/>
    <n v="322000"/>
    <x v="4"/>
    <x v="157"/>
    <s v="High Discount"/>
    <s v="Zero Sales"/>
  </r>
  <r>
    <s v="ORD8214"/>
    <s v="Mouse"/>
    <n v="511"/>
    <n v="6000"/>
    <n v="1000"/>
    <s v="North"/>
    <d v="2181-05-28T00:00:00"/>
    <n v="2555000"/>
    <n v="511000"/>
    <x v="4"/>
    <x v="157"/>
    <s v="High Discount"/>
    <s v="Ok"/>
  </r>
  <r>
    <s v="ORD8215"/>
    <s v="Printer"/>
    <n v="411"/>
    <n v="1200"/>
    <n v="3000"/>
    <s v="North"/>
    <d v="2181-06-04T00:00:00"/>
    <n v="0"/>
    <n v="1233000"/>
    <x v="5"/>
    <x v="157"/>
    <s v="High Discount"/>
    <s v="Zero Sales"/>
  </r>
  <r>
    <s v="ORD8216"/>
    <s v="Mobile"/>
    <n v="252"/>
    <n v="18000"/>
    <n v="100"/>
    <s v="West"/>
    <d v="2181-06-11T00:00:00"/>
    <n v="4510800"/>
    <n v="25200"/>
    <x v="5"/>
    <x v="157"/>
    <s v="Normal"/>
    <s v="Ok"/>
  </r>
  <r>
    <s v="ORD8217"/>
    <s v="Tablet"/>
    <n v="536"/>
    <n v="1200"/>
    <n v="1000"/>
    <s v="South"/>
    <d v="2181-06-18T00:00:00"/>
    <n v="107200"/>
    <n v="536000"/>
    <x v="5"/>
    <x v="157"/>
    <s v="High Discount"/>
    <s v="Ok"/>
  </r>
  <r>
    <s v="ORD8218"/>
    <s v="Monitor"/>
    <n v="529"/>
    <n v="4500"/>
    <n v="3000"/>
    <s v="South"/>
    <d v="2181-06-25T00:00:00"/>
    <n v="793500"/>
    <n v="1587000"/>
    <x v="5"/>
    <x v="157"/>
    <s v="High Discount"/>
    <s v="Ok"/>
  </r>
  <r>
    <s v="ORD8219"/>
    <s v="Hard Disk"/>
    <n v="53"/>
    <n v="800"/>
    <n v="200"/>
    <s v="West"/>
    <d v="2181-07-02T00:00:00"/>
    <n v="31800"/>
    <n v="10600"/>
    <x v="6"/>
    <x v="157"/>
    <s v="High Discount"/>
    <s v="Ok"/>
  </r>
  <r>
    <s v="ORD8220"/>
    <s v="Mouse"/>
    <n v="178"/>
    <n v="1200"/>
    <n v="400"/>
    <s v="North"/>
    <d v="2181-07-09T00:00:00"/>
    <n v="142400"/>
    <n v="71200"/>
    <x v="6"/>
    <x v="157"/>
    <s v="High Discount"/>
    <s v="Ok"/>
  </r>
  <r>
    <s v="ORD8221"/>
    <s v="Laptop"/>
    <n v="75"/>
    <n v="5500"/>
    <n v="400"/>
    <s v="North"/>
    <d v="2181-07-16T00:00:00"/>
    <n v="382500"/>
    <n v="30000"/>
    <x v="6"/>
    <x v="157"/>
    <s v="High Discount"/>
    <s v="Ok"/>
  </r>
  <r>
    <s v="ORD8222"/>
    <s v="Webcam"/>
    <n v="76"/>
    <n v="800"/>
    <n v="5000"/>
    <s v="South"/>
    <d v="2181-07-23T00:00:00"/>
    <n v="0"/>
    <n v="380000"/>
    <x v="6"/>
    <x v="157"/>
    <s v="High Discount"/>
    <s v="Zero Sales"/>
  </r>
  <r>
    <s v="ORD8223"/>
    <s v="Keyboard"/>
    <n v="91"/>
    <n v="4500"/>
    <n v="2000"/>
    <s v="East"/>
    <d v="2181-07-30T00:00:00"/>
    <n v="227500"/>
    <n v="182000"/>
    <x v="6"/>
    <x v="157"/>
    <s v="High Discount"/>
    <s v="Ok"/>
  </r>
  <r>
    <s v="ORD8224"/>
    <s v="Printer"/>
    <n v="113"/>
    <n v="15000"/>
    <n v="5000"/>
    <s v="South"/>
    <d v="2181-08-06T00:00:00"/>
    <n v="1130000"/>
    <n v="565000"/>
    <x v="7"/>
    <x v="157"/>
    <s v="High Discount"/>
    <s v="Ok"/>
  </r>
  <r>
    <s v="ORD8225"/>
    <s v="Webcam"/>
    <n v="74"/>
    <n v="5500"/>
    <n v="2000"/>
    <s v="East"/>
    <d v="2181-08-13T00:00:00"/>
    <n v="259000"/>
    <n v="148000"/>
    <x v="7"/>
    <x v="157"/>
    <s v="High Discount"/>
    <s v="Ok"/>
  </r>
  <r>
    <s v="ORD8226"/>
    <s v="Webcam"/>
    <n v="121"/>
    <n v="22000"/>
    <n v="1500"/>
    <s v="North"/>
    <d v="2181-08-20T00:00:00"/>
    <n v="2480500"/>
    <n v="181500"/>
    <x v="7"/>
    <x v="157"/>
    <s v="High Discount"/>
    <s v="Ok"/>
  </r>
  <r>
    <s v="ORD8227"/>
    <s v="Laptop"/>
    <n v="531"/>
    <n v="5500"/>
    <n v="200"/>
    <s v="North"/>
    <d v="2181-08-27T00:00:00"/>
    <n v="2814300"/>
    <n v="106200"/>
    <x v="7"/>
    <x v="157"/>
    <s v="Normal"/>
    <s v="Ok"/>
  </r>
  <r>
    <s v="ORD8228"/>
    <s v="Laptop"/>
    <n v="317"/>
    <n v="5500"/>
    <n v="1500"/>
    <s v="West"/>
    <d v="2181-09-03T00:00:00"/>
    <n v="1268000"/>
    <n v="475500"/>
    <x v="8"/>
    <x v="157"/>
    <s v="High Discount"/>
    <s v="Ok"/>
  </r>
  <r>
    <s v="ORD8229"/>
    <s v="Tablet"/>
    <n v="144"/>
    <n v="1200"/>
    <n v="1500"/>
    <s v="North"/>
    <d v="2181-09-10T00:00:00"/>
    <n v="0"/>
    <n v="216000"/>
    <x v="8"/>
    <x v="157"/>
    <s v="High Discount"/>
    <s v="Zero Sales"/>
  </r>
  <r>
    <s v="ORD8230"/>
    <s v="Mouse"/>
    <n v="444"/>
    <n v="12000"/>
    <n v="300"/>
    <s v="East"/>
    <d v="2181-09-17T00:00:00"/>
    <n v="5194800"/>
    <n v="133200"/>
    <x v="8"/>
    <x v="157"/>
    <s v="Normal"/>
    <s v="Ok"/>
  </r>
  <r>
    <s v="ORD8231"/>
    <s v="Mobile"/>
    <n v="413"/>
    <n v="1200"/>
    <n v="300"/>
    <s v="South"/>
    <d v="2181-09-24T00:00:00"/>
    <n v="371700"/>
    <n v="123900"/>
    <x v="8"/>
    <x v="157"/>
    <s v="Normal"/>
    <s v="Ok"/>
  </r>
  <r>
    <s v="ORD8232"/>
    <s v="Hard Disk"/>
    <n v="364"/>
    <n v="6000"/>
    <n v="300"/>
    <s v="West"/>
    <d v="2181-10-01T00:00:00"/>
    <n v="2074800"/>
    <n v="109200"/>
    <x v="9"/>
    <x v="157"/>
    <s v="Normal"/>
    <s v="Ok"/>
  </r>
  <r>
    <s v="ORD8233"/>
    <s v="Laptop"/>
    <n v="166"/>
    <n v="800"/>
    <n v="200"/>
    <s v="East"/>
    <d v="2181-10-08T00:00:00"/>
    <n v="99600"/>
    <n v="33200"/>
    <x v="9"/>
    <x v="157"/>
    <s v="High Discount"/>
    <s v="Ok"/>
  </r>
  <r>
    <s v="ORD8234"/>
    <s v="Laptop"/>
    <n v="213"/>
    <n v="12000"/>
    <n v="200"/>
    <s v="South"/>
    <d v="2181-10-15T00:00:00"/>
    <n v="2513400"/>
    <n v="42600"/>
    <x v="9"/>
    <x v="157"/>
    <s v="Normal"/>
    <s v="Ok"/>
  </r>
  <r>
    <s v="ORD8235"/>
    <s v="Keyboard"/>
    <n v="355"/>
    <n v="1200"/>
    <n v="3000"/>
    <s v="South"/>
    <d v="2181-10-22T00:00:00"/>
    <n v="0"/>
    <n v="1065000"/>
    <x v="9"/>
    <x v="157"/>
    <s v="High Discount"/>
    <s v="Zero Sales"/>
  </r>
  <r>
    <s v="ORD8236"/>
    <s v="Monitor"/>
    <n v="249"/>
    <n v="15000"/>
    <n v="100"/>
    <s v="South"/>
    <d v="2181-10-29T00:00:00"/>
    <n v="3710100"/>
    <n v="24900"/>
    <x v="9"/>
    <x v="157"/>
    <s v="Normal"/>
    <s v="Ok"/>
  </r>
  <r>
    <s v="ORD8237"/>
    <s v="Laptop"/>
    <n v="229"/>
    <n v="6000"/>
    <n v="3000"/>
    <s v="North"/>
    <d v="2181-11-05T00:00:00"/>
    <n v="687000"/>
    <n v="687000"/>
    <x v="10"/>
    <x v="157"/>
    <s v="High Discount"/>
    <s v="Ok"/>
  </r>
  <r>
    <s v="ORD8238"/>
    <s v="Monitor"/>
    <n v="407"/>
    <n v="1200"/>
    <n v="400"/>
    <s v="South"/>
    <d v="2181-11-12T00:00:00"/>
    <n v="325600"/>
    <n v="162800"/>
    <x v="10"/>
    <x v="157"/>
    <s v="Normal"/>
    <s v="Ok"/>
  </r>
  <r>
    <s v="ORD8239"/>
    <s v="Tablet"/>
    <n v="301"/>
    <n v="18000"/>
    <n v="200"/>
    <s v="North"/>
    <d v="2181-11-19T00:00:00"/>
    <n v="5357800"/>
    <n v="60200"/>
    <x v="10"/>
    <x v="157"/>
    <s v="Normal"/>
    <s v="Ok"/>
  </r>
  <r>
    <s v="ORD8240"/>
    <s v="Mobile"/>
    <n v="348"/>
    <n v="800"/>
    <n v="200"/>
    <s v="South"/>
    <d v="2181-11-26T00:00:00"/>
    <n v="208800"/>
    <n v="69600"/>
    <x v="10"/>
    <x v="157"/>
    <s v="Normal"/>
    <s v="Ok"/>
  </r>
  <r>
    <s v="ORD8241"/>
    <s v="Webcam"/>
    <n v="479"/>
    <n v="4500"/>
    <n v="1500"/>
    <s v="South"/>
    <d v="2181-12-03T00:00:00"/>
    <n v="1437000"/>
    <n v="718500"/>
    <x v="11"/>
    <x v="157"/>
    <s v="High Discount"/>
    <s v="Ok"/>
  </r>
  <r>
    <s v="ORD8242"/>
    <s v="Laptop"/>
    <n v="53"/>
    <n v="22000"/>
    <n v="200"/>
    <s v="North"/>
    <d v="2181-12-10T00:00:00"/>
    <n v="1155400"/>
    <n v="10600"/>
    <x v="11"/>
    <x v="157"/>
    <s v="High Discount"/>
    <s v="Ok"/>
  </r>
  <r>
    <s v="ORD8243"/>
    <s v="Printer"/>
    <n v="303"/>
    <n v="15000"/>
    <n v="1000"/>
    <s v="North"/>
    <d v="2181-12-17T00:00:00"/>
    <n v="4242000"/>
    <n v="303000"/>
    <x v="11"/>
    <x v="157"/>
    <s v="High Discount"/>
    <s v="Ok"/>
  </r>
  <r>
    <s v="ORD8244"/>
    <s v="Monitor"/>
    <n v="145"/>
    <n v="6000"/>
    <n v="400"/>
    <s v="East"/>
    <d v="2181-12-24T00:00:00"/>
    <n v="812000"/>
    <n v="58000"/>
    <x v="11"/>
    <x v="157"/>
    <s v="High Discount"/>
    <s v="Ok"/>
  </r>
  <r>
    <s v="ORD8245"/>
    <s v="Keyboard"/>
    <n v="216"/>
    <n v="800"/>
    <n v="3000"/>
    <s v="South"/>
    <d v="2181-12-31T00:00:00"/>
    <n v="0"/>
    <n v="648000"/>
    <x v="11"/>
    <x v="157"/>
    <s v="High Discount"/>
    <s v="Zero Sales"/>
  </r>
  <r>
    <s v="ORD8246"/>
    <s v="Hard Disk"/>
    <n v="380"/>
    <n v="22000"/>
    <n v="5000"/>
    <s v="North"/>
    <d v="2182-01-07T00:00:00"/>
    <n v="6460000"/>
    <n v="1900000"/>
    <x v="0"/>
    <x v="158"/>
    <s v="High Discount"/>
    <s v="Ok"/>
  </r>
  <r>
    <s v="ORD8247"/>
    <s v="Keyboard"/>
    <n v="111"/>
    <n v="45000"/>
    <n v="1500"/>
    <s v="East"/>
    <d v="2182-01-14T00:00:00"/>
    <n v="4828500"/>
    <n v="166500"/>
    <x v="0"/>
    <x v="158"/>
    <s v="High Discount"/>
    <s v="Ok"/>
  </r>
  <r>
    <s v="ORD8248"/>
    <s v="Laptop"/>
    <n v="223"/>
    <n v="22000"/>
    <n v="1000"/>
    <s v="East"/>
    <d v="2182-01-21T00:00:00"/>
    <n v="4683000"/>
    <n v="223000"/>
    <x v="0"/>
    <x v="158"/>
    <s v="High Discount"/>
    <s v="Ok"/>
  </r>
  <r>
    <s v="ORD8249"/>
    <s v="Mouse"/>
    <n v="302"/>
    <n v="800"/>
    <n v="5000"/>
    <s v="North"/>
    <d v="2182-01-28T00:00:00"/>
    <n v="0"/>
    <n v="1510000"/>
    <x v="0"/>
    <x v="158"/>
    <s v="High Discount"/>
    <s v="Zero Sales"/>
  </r>
  <r>
    <s v="ORD8250"/>
    <s v="Webcam"/>
    <n v="510"/>
    <n v="12000"/>
    <n v="1500"/>
    <s v="South"/>
    <d v="2182-02-04T00:00:00"/>
    <n v="5355000"/>
    <n v="765000"/>
    <x v="1"/>
    <x v="158"/>
    <s v="High Discount"/>
    <s v="Ok"/>
  </r>
  <r>
    <s v="ORD8251"/>
    <s v="Mobile"/>
    <n v="264"/>
    <n v="45000"/>
    <n v="100"/>
    <s v="East"/>
    <d v="2182-02-11T00:00:00"/>
    <n v="11853600"/>
    <n v="26400"/>
    <x v="1"/>
    <x v="158"/>
    <s v="Normal"/>
    <s v="Ok"/>
  </r>
  <r>
    <s v="ORD8252"/>
    <s v="Printer"/>
    <n v="288"/>
    <n v="800"/>
    <n v="100"/>
    <s v="South"/>
    <d v="2182-02-18T00:00:00"/>
    <n v="201600"/>
    <n v="28800"/>
    <x v="1"/>
    <x v="158"/>
    <s v="Normal"/>
    <s v="Ok"/>
  </r>
  <r>
    <s v="ORD8253"/>
    <s v="Mouse"/>
    <n v="464"/>
    <n v="45000"/>
    <n v="5000"/>
    <s v="South"/>
    <d v="2182-02-25T00:00:00"/>
    <n v="18560000"/>
    <n v="2320000"/>
    <x v="1"/>
    <x v="158"/>
    <s v="High Discount"/>
    <s v="Ok"/>
  </r>
  <r>
    <s v="ORD8254"/>
    <s v="Keyboard"/>
    <n v="175"/>
    <n v="6000"/>
    <n v="1000"/>
    <s v="East"/>
    <d v="2182-03-04T00:00:00"/>
    <n v="875000"/>
    <n v="175000"/>
    <x v="2"/>
    <x v="158"/>
    <s v="High Discount"/>
    <s v="Ok"/>
  </r>
  <r>
    <s v="ORD8255"/>
    <s v="Monitor"/>
    <n v="302"/>
    <n v="22000"/>
    <n v="200"/>
    <s v="North"/>
    <d v="2182-03-11T00:00:00"/>
    <n v="6583600"/>
    <n v="60400"/>
    <x v="2"/>
    <x v="158"/>
    <s v="Normal"/>
    <s v="Ok"/>
  </r>
  <r>
    <s v="ORD8256"/>
    <s v="Monitor"/>
    <n v="246"/>
    <n v="22000"/>
    <n v="100"/>
    <s v="South"/>
    <d v="2182-03-18T00:00:00"/>
    <n v="5387400"/>
    <n v="24600"/>
    <x v="2"/>
    <x v="158"/>
    <s v="Normal"/>
    <s v="Ok"/>
  </r>
  <r>
    <s v="ORD8257"/>
    <s v="Mouse"/>
    <n v="462"/>
    <n v="45000"/>
    <n v="5000"/>
    <s v="West"/>
    <d v="2182-03-25T00:00:00"/>
    <n v="18480000"/>
    <n v="2310000"/>
    <x v="2"/>
    <x v="158"/>
    <s v="High Discount"/>
    <s v="Ok"/>
  </r>
  <r>
    <s v="ORD8258"/>
    <s v="Monitor"/>
    <n v="505"/>
    <n v="22000"/>
    <n v="1000"/>
    <s v="North"/>
    <d v="2182-04-01T00:00:00"/>
    <n v="10605000"/>
    <n v="505000"/>
    <x v="3"/>
    <x v="158"/>
    <s v="High Discount"/>
    <s v="Ok"/>
  </r>
  <r>
    <s v="ORD8259"/>
    <s v="Keyboard"/>
    <n v="103"/>
    <n v="15000"/>
    <n v="1500"/>
    <s v="East"/>
    <d v="2182-04-08T00:00:00"/>
    <n v="1390500"/>
    <n v="154500"/>
    <x v="3"/>
    <x v="158"/>
    <s v="High Discount"/>
    <s v="Ok"/>
  </r>
  <r>
    <s v="ORD8260"/>
    <s v="Mouse"/>
    <n v="388"/>
    <n v="5500"/>
    <n v="2000"/>
    <s v="West"/>
    <d v="2182-04-15T00:00:00"/>
    <n v="1358000"/>
    <n v="776000"/>
    <x v="3"/>
    <x v="158"/>
    <s v="High Discount"/>
    <s v="Ok"/>
  </r>
  <r>
    <s v="ORD8261"/>
    <s v="Keyboard"/>
    <n v="408"/>
    <n v="6000"/>
    <n v="1500"/>
    <s v="South"/>
    <d v="2182-04-22T00:00:00"/>
    <n v="1836000"/>
    <n v="612000"/>
    <x v="3"/>
    <x v="158"/>
    <s v="High Discount"/>
    <s v="Ok"/>
  </r>
  <r>
    <s v="ORD8262"/>
    <s v="Printer"/>
    <n v="200"/>
    <n v="6000"/>
    <n v="300"/>
    <s v="North"/>
    <d v="2182-04-29T00:00:00"/>
    <n v="1140000"/>
    <n v="60000"/>
    <x v="3"/>
    <x v="158"/>
    <s v="High Discount"/>
    <s v="Ok"/>
  </r>
  <r>
    <s v="ORD8263"/>
    <s v="Webcam"/>
    <n v="149"/>
    <n v="22000"/>
    <n v="200"/>
    <s v="West"/>
    <d v="2182-05-06T00:00:00"/>
    <n v="3248200"/>
    <n v="29800"/>
    <x v="4"/>
    <x v="158"/>
    <s v="High Discount"/>
    <s v="Ok"/>
  </r>
  <r>
    <s v="ORD8264"/>
    <s v="Hard Disk"/>
    <n v="283"/>
    <n v="1200"/>
    <n v="200"/>
    <s v="North"/>
    <d v="2182-05-13T00:00:00"/>
    <n v="283000"/>
    <n v="56600"/>
    <x v="4"/>
    <x v="158"/>
    <s v="Normal"/>
    <s v="Ok"/>
  </r>
  <r>
    <s v="ORD8265"/>
    <s v="Printer"/>
    <n v="593"/>
    <n v="45000"/>
    <n v="500"/>
    <s v="South"/>
    <d v="2182-05-20T00:00:00"/>
    <n v="26388500"/>
    <n v="296500"/>
    <x v="4"/>
    <x v="158"/>
    <s v="Normal"/>
    <s v="Ok"/>
  </r>
  <r>
    <s v="ORD8266"/>
    <s v="Printer"/>
    <n v="111"/>
    <n v="4500"/>
    <n v="1000"/>
    <s v="North"/>
    <d v="2182-05-27T00:00:00"/>
    <n v="388500"/>
    <n v="111000"/>
    <x v="4"/>
    <x v="158"/>
    <s v="High Discount"/>
    <s v="Ok"/>
  </r>
  <r>
    <s v="ORD8267"/>
    <s v="Monitor"/>
    <n v="245"/>
    <n v="6000"/>
    <n v="2000"/>
    <s v="West"/>
    <d v="2182-06-03T00:00:00"/>
    <n v="980000"/>
    <n v="490000"/>
    <x v="5"/>
    <x v="158"/>
    <s v="High Discount"/>
    <s v="Ok"/>
  </r>
  <r>
    <s v="ORD8268"/>
    <s v="Laptop"/>
    <n v="591"/>
    <n v="5500"/>
    <n v="5000"/>
    <s v="North"/>
    <d v="2182-06-10T00:00:00"/>
    <n v="295500"/>
    <n v="2955000"/>
    <x v="5"/>
    <x v="158"/>
    <s v="High Discount"/>
    <s v="Ok"/>
  </r>
  <r>
    <s v="ORD8269"/>
    <s v="Speaker"/>
    <n v="155"/>
    <n v="18000"/>
    <n v="3000"/>
    <s v="East"/>
    <d v="2182-06-17T00:00:00"/>
    <n v="2325000"/>
    <n v="465000"/>
    <x v="5"/>
    <x v="158"/>
    <s v="High Discount"/>
    <s v="Ok"/>
  </r>
  <r>
    <s v="ORD8270"/>
    <s v="Monitor"/>
    <n v="344"/>
    <n v="5500"/>
    <n v="2000"/>
    <s v="East"/>
    <d v="2182-06-24T00:00:00"/>
    <n v="1204000"/>
    <n v="688000"/>
    <x v="5"/>
    <x v="158"/>
    <s v="High Discount"/>
    <s v="Ok"/>
  </r>
  <r>
    <s v="ORD8271"/>
    <s v="Laptop"/>
    <n v="500"/>
    <n v="45000"/>
    <n v="5000"/>
    <s v="West"/>
    <d v="2182-07-01T00:00:00"/>
    <n v="20000000"/>
    <n v="2500000"/>
    <x v="6"/>
    <x v="158"/>
    <s v="High Discount"/>
    <s v="Ok"/>
  </r>
  <r>
    <s v="ORD8272"/>
    <s v="Keyboard"/>
    <n v="583"/>
    <n v="12000"/>
    <n v="5000"/>
    <s v="North"/>
    <d v="2182-07-08T00:00:00"/>
    <n v="4081000"/>
    <n v="2915000"/>
    <x v="6"/>
    <x v="158"/>
    <s v="High Discount"/>
    <s v="Ok"/>
  </r>
  <r>
    <s v="ORD8273"/>
    <s v="Speaker"/>
    <n v="205"/>
    <n v="4500"/>
    <n v="500"/>
    <s v="West"/>
    <d v="2182-07-15T00:00:00"/>
    <n v="820000"/>
    <n v="102500"/>
    <x v="6"/>
    <x v="158"/>
    <s v="High Discount"/>
    <s v="Ok"/>
  </r>
  <r>
    <s v="ORD8274"/>
    <s v="Monitor"/>
    <n v="455"/>
    <n v="6000"/>
    <n v="500"/>
    <s v="North"/>
    <d v="2182-07-22T00:00:00"/>
    <n v="2502500"/>
    <n v="227500"/>
    <x v="6"/>
    <x v="158"/>
    <s v="High Discount"/>
    <s v="Ok"/>
  </r>
  <r>
    <s v="ORD8275"/>
    <s v="Speaker"/>
    <n v="424"/>
    <n v="22000"/>
    <n v="3000"/>
    <s v="South"/>
    <d v="2182-07-29T00:00:00"/>
    <n v="8056000"/>
    <n v="1272000"/>
    <x v="6"/>
    <x v="158"/>
    <s v="High Discount"/>
    <s v="Ok"/>
  </r>
  <r>
    <s v="ORD8276"/>
    <s v="Speaker"/>
    <n v="504"/>
    <n v="5500"/>
    <n v="500"/>
    <s v="East"/>
    <d v="2182-08-05T00:00:00"/>
    <n v="2520000"/>
    <n v="252000"/>
    <x v="7"/>
    <x v="158"/>
    <s v="Normal"/>
    <s v="Ok"/>
  </r>
  <r>
    <s v="ORD8277"/>
    <s v="Tablet"/>
    <n v="251"/>
    <n v="800"/>
    <n v="3000"/>
    <s v="South"/>
    <d v="2182-08-12T00:00:00"/>
    <n v="0"/>
    <n v="753000"/>
    <x v="7"/>
    <x v="158"/>
    <s v="High Discount"/>
    <s v="Zero Sales"/>
  </r>
  <r>
    <s v="ORD8278"/>
    <s v="Webcam"/>
    <n v="501"/>
    <n v="4500"/>
    <n v="200"/>
    <s v="North"/>
    <d v="2182-08-19T00:00:00"/>
    <n v="2154300"/>
    <n v="100200"/>
    <x v="7"/>
    <x v="158"/>
    <s v="Normal"/>
    <s v="Ok"/>
  </r>
  <r>
    <s v="ORD8279"/>
    <s v="Tablet"/>
    <n v="236"/>
    <n v="5500"/>
    <n v="5000"/>
    <s v="South"/>
    <d v="2182-08-26T00:00:00"/>
    <n v="118000"/>
    <n v="1180000"/>
    <x v="7"/>
    <x v="158"/>
    <s v="High Discount"/>
    <s v="Ok"/>
  </r>
  <r>
    <s v="ORD8280"/>
    <s v="Laptop"/>
    <n v="417"/>
    <n v="6000"/>
    <n v="300"/>
    <s v="West"/>
    <d v="2182-09-02T00:00:00"/>
    <n v="2376900"/>
    <n v="125100"/>
    <x v="8"/>
    <x v="158"/>
    <s v="Normal"/>
    <s v="Ok"/>
  </r>
  <r>
    <s v="ORD8281"/>
    <s v="Mobile"/>
    <n v="389"/>
    <n v="5500"/>
    <n v="1500"/>
    <s v="West"/>
    <d v="2182-09-09T00:00:00"/>
    <n v="1556000"/>
    <n v="583500"/>
    <x v="8"/>
    <x v="158"/>
    <s v="High Discount"/>
    <s v="Ok"/>
  </r>
  <r>
    <s v="ORD8282"/>
    <s v="Mouse"/>
    <n v="311"/>
    <n v="1200"/>
    <n v="400"/>
    <s v="North"/>
    <d v="2182-09-16T00:00:00"/>
    <n v="248800"/>
    <n v="124400"/>
    <x v="8"/>
    <x v="158"/>
    <s v="High Discount"/>
    <s v="Ok"/>
  </r>
  <r>
    <s v="ORD8283"/>
    <s v="Hard Disk"/>
    <n v="592"/>
    <n v="4500"/>
    <n v="3000"/>
    <s v="East"/>
    <d v="2182-09-23T00:00:00"/>
    <n v="888000"/>
    <n v="1776000"/>
    <x v="8"/>
    <x v="158"/>
    <s v="High Discount"/>
    <s v="Ok"/>
  </r>
  <r>
    <s v="ORD8284"/>
    <s v="Mobile"/>
    <n v="355"/>
    <n v="4500"/>
    <n v="5000"/>
    <s v="West"/>
    <d v="2182-09-30T00:00:00"/>
    <n v="0"/>
    <n v="1775000"/>
    <x v="8"/>
    <x v="158"/>
    <s v="High Discount"/>
    <s v="Zero Sales"/>
  </r>
  <r>
    <s v="ORD8285"/>
    <s v="Mouse"/>
    <n v="214"/>
    <n v="22000"/>
    <n v="100"/>
    <s v="East"/>
    <d v="2182-10-07T00:00:00"/>
    <n v="4686600"/>
    <n v="21400"/>
    <x v="9"/>
    <x v="158"/>
    <s v="Normal"/>
    <s v="Ok"/>
  </r>
  <r>
    <s v="ORD8286"/>
    <s v="Laptop"/>
    <n v="137"/>
    <n v="6000"/>
    <n v="500"/>
    <s v="North"/>
    <d v="2182-10-14T00:00:00"/>
    <n v="753500"/>
    <n v="68500"/>
    <x v="9"/>
    <x v="158"/>
    <s v="High Discount"/>
    <s v="Ok"/>
  </r>
  <r>
    <s v="ORD8287"/>
    <s v="Laptop"/>
    <n v="249"/>
    <n v="12000"/>
    <n v="1500"/>
    <s v="East"/>
    <d v="2182-10-21T00:00:00"/>
    <n v="2614500"/>
    <n v="373500"/>
    <x v="9"/>
    <x v="158"/>
    <s v="High Discount"/>
    <s v="Ok"/>
  </r>
  <r>
    <s v="ORD8288"/>
    <s v="Keyboard"/>
    <n v="320"/>
    <n v="5500"/>
    <n v="5000"/>
    <s v="North"/>
    <d v="2182-10-28T00:00:00"/>
    <n v="160000"/>
    <n v="1600000"/>
    <x v="9"/>
    <x v="158"/>
    <s v="High Discount"/>
    <s v="Ok"/>
  </r>
  <r>
    <s v="ORD8289"/>
    <s v="Hard Disk"/>
    <n v="100"/>
    <n v="15000"/>
    <n v="5000"/>
    <s v="South"/>
    <d v="2182-11-04T00:00:00"/>
    <n v="1000000"/>
    <n v="500000"/>
    <x v="10"/>
    <x v="158"/>
    <s v="High Discount"/>
    <s v="Ok"/>
  </r>
  <r>
    <s v="ORD8290"/>
    <s v="Webcam"/>
    <n v="538"/>
    <n v="5500"/>
    <n v="100"/>
    <s v="North"/>
    <d v="2182-11-11T00:00:00"/>
    <n v="2905200"/>
    <n v="53800"/>
    <x v="10"/>
    <x v="158"/>
    <s v="Normal"/>
    <s v="Ok"/>
  </r>
  <r>
    <s v="ORD8291"/>
    <s v="Speaker"/>
    <n v="247"/>
    <n v="6000"/>
    <n v="3000"/>
    <s v="South"/>
    <d v="2182-11-18T00:00:00"/>
    <n v="741000"/>
    <n v="741000"/>
    <x v="10"/>
    <x v="158"/>
    <s v="High Discount"/>
    <s v="Ok"/>
  </r>
  <r>
    <s v="ORD8292"/>
    <s v="Tablet"/>
    <n v="72"/>
    <n v="15000"/>
    <n v="200"/>
    <s v="North"/>
    <d v="2182-11-25T00:00:00"/>
    <n v="1065600"/>
    <n v="14400"/>
    <x v="10"/>
    <x v="158"/>
    <s v="High Discount"/>
    <s v="Ok"/>
  </r>
  <r>
    <s v="ORD8293"/>
    <s v="Tablet"/>
    <n v="272"/>
    <n v="1200"/>
    <n v="3000"/>
    <s v="West"/>
    <d v="2182-12-02T00:00:00"/>
    <n v="0"/>
    <n v="816000"/>
    <x v="11"/>
    <x v="158"/>
    <s v="High Discount"/>
    <s v="Zero Sales"/>
  </r>
  <r>
    <s v="ORD8294"/>
    <s v="Laptop"/>
    <n v="270"/>
    <n v="45000"/>
    <n v="300"/>
    <s v="West"/>
    <d v="2182-12-09T00:00:00"/>
    <n v="12069000"/>
    <n v="81000"/>
    <x v="11"/>
    <x v="158"/>
    <s v="High Discount"/>
    <s v="Ok"/>
  </r>
  <r>
    <s v="ORD8295"/>
    <s v="Tablet"/>
    <n v="315"/>
    <n v="6000"/>
    <n v="3000"/>
    <s v="East"/>
    <d v="2182-12-16T00:00:00"/>
    <n v="945000"/>
    <n v="945000"/>
    <x v="11"/>
    <x v="158"/>
    <s v="High Discount"/>
    <s v="Ok"/>
  </r>
  <r>
    <s v="ORD8296"/>
    <s v="Laptop"/>
    <n v="122"/>
    <n v="1200"/>
    <n v="200"/>
    <s v="North"/>
    <d v="2182-12-23T00:00:00"/>
    <n v="122000"/>
    <n v="24400"/>
    <x v="11"/>
    <x v="158"/>
    <s v="High Discount"/>
    <s v="Ok"/>
  </r>
  <r>
    <s v="ORD8297"/>
    <s v="Speaker"/>
    <n v="126"/>
    <n v="22000"/>
    <n v="1500"/>
    <s v="North"/>
    <d v="2182-12-30T00:00:00"/>
    <n v="2583000"/>
    <n v="189000"/>
    <x v="11"/>
    <x v="158"/>
    <s v="High Discount"/>
    <s v="Ok"/>
  </r>
  <r>
    <s v="ORD8298"/>
    <s v="Laptop"/>
    <n v="593"/>
    <n v="18000"/>
    <n v="5000"/>
    <s v="North"/>
    <d v="2183-01-06T00:00:00"/>
    <n v="7709000"/>
    <n v="2965000"/>
    <x v="0"/>
    <x v="159"/>
    <s v="High Discount"/>
    <s v="Ok"/>
  </r>
  <r>
    <s v="ORD8299"/>
    <s v="Keyboard"/>
    <n v="484"/>
    <n v="22000"/>
    <n v="400"/>
    <s v="East"/>
    <d v="2183-01-13T00:00:00"/>
    <n v="10454400"/>
    <n v="193600"/>
    <x v="0"/>
    <x v="159"/>
    <s v="Normal"/>
    <s v="Ok"/>
  </r>
  <r>
    <s v="ORD8300"/>
    <s v="Webcam"/>
    <n v="114"/>
    <n v="4500"/>
    <n v="300"/>
    <s v="West"/>
    <d v="2183-01-20T00:00:00"/>
    <n v="478800"/>
    <n v="34200"/>
    <x v="0"/>
    <x v="159"/>
    <s v="High Discount"/>
    <s v="Ok"/>
  </r>
  <r>
    <s v="ORD8301"/>
    <s v="Printer"/>
    <n v="406"/>
    <n v="18000"/>
    <n v="2000"/>
    <s v="North"/>
    <d v="2183-01-27T00:00:00"/>
    <n v="6496000"/>
    <n v="812000"/>
    <x v="0"/>
    <x v="159"/>
    <s v="High Discount"/>
    <s v="Ok"/>
  </r>
  <r>
    <s v="ORD8302"/>
    <s v="Monitor"/>
    <n v="67"/>
    <n v="5500"/>
    <n v="400"/>
    <s v="East"/>
    <d v="2183-02-03T00:00:00"/>
    <n v="341700"/>
    <n v="26800"/>
    <x v="1"/>
    <x v="159"/>
    <s v="High Discount"/>
    <s v="Ok"/>
  </r>
  <r>
    <s v="ORD8303"/>
    <s v="Webcam"/>
    <n v="485"/>
    <n v="45000"/>
    <n v="500"/>
    <s v="North"/>
    <d v="2183-02-10T00:00:00"/>
    <n v="21582500"/>
    <n v="242500"/>
    <x v="1"/>
    <x v="159"/>
    <s v="High Discount"/>
    <s v="Ok"/>
  </r>
  <r>
    <s v="ORD8304"/>
    <s v="Webcam"/>
    <n v="490"/>
    <n v="18000"/>
    <n v="1500"/>
    <s v="South"/>
    <d v="2183-02-17T00:00:00"/>
    <n v="8085000"/>
    <n v="735000"/>
    <x v="1"/>
    <x v="159"/>
    <s v="High Discount"/>
    <s v="Ok"/>
  </r>
  <r>
    <s v="ORD8305"/>
    <s v="Mobile"/>
    <n v="58"/>
    <n v="18000"/>
    <n v="300"/>
    <s v="North"/>
    <d v="2183-02-24T00:00:00"/>
    <n v="1026600"/>
    <n v="17400"/>
    <x v="1"/>
    <x v="159"/>
    <s v="High Discount"/>
    <s v="Ok"/>
  </r>
  <r>
    <s v="ORD8306"/>
    <s v="Hard Disk"/>
    <n v="519"/>
    <n v="1200"/>
    <n v="200"/>
    <s v="South"/>
    <d v="2183-03-03T00:00:00"/>
    <n v="519000"/>
    <n v="103800"/>
    <x v="2"/>
    <x v="159"/>
    <s v="Normal"/>
    <s v="Ok"/>
  </r>
  <r>
    <s v="ORD8307"/>
    <s v="Hard Disk"/>
    <n v="397"/>
    <n v="45000"/>
    <n v="3000"/>
    <s v="East"/>
    <d v="2183-03-10T00:00:00"/>
    <n v="16674000"/>
    <n v="1191000"/>
    <x v="2"/>
    <x v="159"/>
    <s v="High Discount"/>
    <s v="Ok"/>
  </r>
  <r>
    <s v="ORD8308"/>
    <s v="Mouse"/>
    <n v="421"/>
    <n v="5500"/>
    <n v="500"/>
    <s v="East"/>
    <d v="2183-03-17T00:00:00"/>
    <n v="2105000"/>
    <n v="210500"/>
    <x v="2"/>
    <x v="159"/>
    <s v="High Discount"/>
    <s v="Ok"/>
  </r>
  <r>
    <s v="ORD8309"/>
    <s v="Monitor"/>
    <n v="224"/>
    <n v="6000"/>
    <n v="1500"/>
    <s v="West"/>
    <d v="2183-03-24T00:00:00"/>
    <n v="1008000"/>
    <n v="336000"/>
    <x v="2"/>
    <x v="159"/>
    <s v="High Discount"/>
    <s v="Ok"/>
  </r>
  <r>
    <s v="ORD8310"/>
    <s v="Speaker"/>
    <n v="564"/>
    <n v="18000"/>
    <n v="3000"/>
    <s v="North"/>
    <d v="2183-03-31T00:00:00"/>
    <n v="8460000"/>
    <n v="1692000"/>
    <x v="2"/>
    <x v="159"/>
    <s v="High Discount"/>
    <s v="Ok"/>
  </r>
  <r>
    <s v="ORD8311"/>
    <s v="Printer"/>
    <n v="179"/>
    <n v="800"/>
    <n v="100"/>
    <s v="East"/>
    <d v="2183-04-07T00:00:00"/>
    <n v="125300"/>
    <n v="17900"/>
    <x v="3"/>
    <x v="159"/>
    <s v="Normal"/>
    <s v="Ok"/>
  </r>
  <r>
    <s v="ORD8312"/>
    <s v="Printer"/>
    <n v="342"/>
    <n v="1200"/>
    <n v="5000"/>
    <s v="West"/>
    <d v="2183-04-14T00:00:00"/>
    <n v="0"/>
    <n v="1710000"/>
    <x v="3"/>
    <x v="159"/>
    <s v="High Discount"/>
    <s v="Zero Sales"/>
  </r>
  <r>
    <s v="ORD8313"/>
    <s v="Hard Disk"/>
    <n v="402"/>
    <n v="18000"/>
    <n v="500"/>
    <s v="North"/>
    <d v="2183-04-21T00:00:00"/>
    <n v="7035000"/>
    <n v="201000"/>
    <x v="3"/>
    <x v="159"/>
    <s v="High Discount"/>
    <s v="Ok"/>
  </r>
  <r>
    <s v="ORD8314"/>
    <s v="Webcam"/>
    <n v="273"/>
    <n v="5500"/>
    <n v="300"/>
    <s v="East"/>
    <d v="2183-04-28T00:00:00"/>
    <n v="1419600"/>
    <n v="81900"/>
    <x v="3"/>
    <x v="159"/>
    <s v="High Discount"/>
    <s v="Ok"/>
  </r>
  <r>
    <s v="ORD8315"/>
    <s v="Keyboard"/>
    <n v="573"/>
    <n v="45000"/>
    <n v="1000"/>
    <s v="South"/>
    <d v="2183-05-05T00:00:00"/>
    <n v="25212000"/>
    <n v="573000"/>
    <x v="4"/>
    <x v="159"/>
    <s v="High Discount"/>
    <s v="Ok"/>
  </r>
  <r>
    <s v="ORD8316"/>
    <s v="Mouse"/>
    <n v="558"/>
    <n v="800"/>
    <n v="300"/>
    <s v="East"/>
    <d v="2183-05-12T00:00:00"/>
    <n v="279000"/>
    <n v="167400"/>
    <x v="4"/>
    <x v="159"/>
    <s v="Normal"/>
    <s v="Ok"/>
  </r>
  <r>
    <s v="ORD8317"/>
    <s v="Laptop"/>
    <n v="417"/>
    <n v="800"/>
    <n v="3000"/>
    <s v="South"/>
    <d v="2183-05-19T00:00:00"/>
    <n v="0"/>
    <n v="1251000"/>
    <x v="4"/>
    <x v="159"/>
    <s v="High Discount"/>
    <s v="Zero Sales"/>
  </r>
  <r>
    <s v="ORD8318"/>
    <s v="Mouse"/>
    <n v="549"/>
    <n v="22000"/>
    <n v="5000"/>
    <s v="West"/>
    <d v="2183-05-26T00:00:00"/>
    <n v="9333000"/>
    <n v="2745000"/>
    <x v="4"/>
    <x v="159"/>
    <s v="High Discount"/>
    <s v="Ok"/>
  </r>
  <r>
    <s v="ORD8319"/>
    <s v="Mobile"/>
    <n v="139"/>
    <n v="6000"/>
    <n v="1000"/>
    <s v="West"/>
    <d v="2183-06-02T00:00:00"/>
    <n v="695000"/>
    <n v="139000"/>
    <x v="5"/>
    <x v="159"/>
    <s v="High Discount"/>
    <s v="Ok"/>
  </r>
  <r>
    <s v="ORD8320"/>
    <s v="Mouse"/>
    <n v="121"/>
    <n v="4500"/>
    <n v="1500"/>
    <s v="North"/>
    <d v="2183-06-09T00:00:00"/>
    <n v="363000"/>
    <n v="181500"/>
    <x v="5"/>
    <x v="159"/>
    <s v="High Discount"/>
    <s v="Ok"/>
  </r>
  <r>
    <s v="ORD8321"/>
    <s v="Webcam"/>
    <n v="482"/>
    <n v="22000"/>
    <n v="400"/>
    <s v="North"/>
    <d v="2183-06-16T00:00:00"/>
    <n v="10411200"/>
    <n v="192800"/>
    <x v="5"/>
    <x v="159"/>
    <s v="Normal"/>
    <s v="Ok"/>
  </r>
  <r>
    <s v="ORD8322"/>
    <s v="Speaker"/>
    <n v="397"/>
    <n v="4500"/>
    <n v="500"/>
    <s v="North"/>
    <d v="2183-06-23T00:00:00"/>
    <n v="1588000"/>
    <n v="198500"/>
    <x v="5"/>
    <x v="159"/>
    <s v="High Discount"/>
    <s v="Ok"/>
  </r>
  <r>
    <s v="ORD8323"/>
    <s v="Webcam"/>
    <n v="312"/>
    <n v="6000"/>
    <n v="2000"/>
    <s v="West"/>
    <d v="2183-06-30T00:00:00"/>
    <n v="1248000"/>
    <n v="624000"/>
    <x v="5"/>
    <x v="159"/>
    <s v="High Discount"/>
    <s v="Ok"/>
  </r>
  <r>
    <s v="ORD8324"/>
    <s v="Hard Disk"/>
    <n v="320"/>
    <n v="1200"/>
    <n v="1000"/>
    <s v="South"/>
    <d v="2183-07-07T00:00:00"/>
    <n v="64000"/>
    <n v="320000"/>
    <x v="6"/>
    <x v="159"/>
    <s v="High Discount"/>
    <s v="Ok"/>
  </r>
  <r>
    <s v="ORD8325"/>
    <s v="Speaker"/>
    <n v="558"/>
    <n v="800"/>
    <n v="1000"/>
    <s v="North"/>
    <d v="2183-07-14T00:00:00"/>
    <n v="0"/>
    <n v="558000"/>
    <x v="6"/>
    <x v="159"/>
    <s v="High Discount"/>
    <s v="Zero Sales"/>
  </r>
  <r>
    <s v="ORD8326"/>
    <s v="Tablet"/>
    <n v="557"/>
    <n v="45000"/>
    <n v="400"/>
    <s v="North"/>
    <d v="2183-07-21T00:00:00"/>
    <n v="24842200"/>
    <n v="222800"/>
    <x v="6"/>
    <x v="159"/>
    <s v="Normal"/>
    <s v="Ok"/>
  </r>
  <r>
    <s v="ORD8327"/>
    <s v="Speaker"/>
    <n v="469"/>
    <n v="1200"/>
    <n v="300"/>
    <s v="West"/>
    <d v="2183-07-28T00:00:00"/>
    <n v="422100"/>
    <n v="140700"/>
    <x v="6"/>
    <x v="159"/>
    <s v="Normal"/>
    <s v="Ok"/>
  </r>
  <r>
    <s v="ORD8328"/>
    <s v="Mouse"/>
    <n v="121"/>
    <n v="5500"/>
    <n v="1500"/>
    <s v="South"/>
    <d v="2183-08-04T00:00:00"/>
    <n v="484000"/>
    <n v="181500"/>
    <x v="7"/>
    <x v="159"/>
    <s v="High Discount"/>
    <s v="Ok"/>
  </r>
  <r>
    <s v="ORD8329"/>
    <s v="Mouse"/>
    <n v="123"/>
    <n v="5500"/>
    <n v="400"/>
    <s v="East"/>
    <d v="2183-08-11T00:00:00"/>
    <n v="627300"/>
    <n v="49200"/>
    <x v="7"/>
    <x v="159"/>
    <s v="High Discount"/>
    <s v="Ok"/>
  </r>
  <r>
    <s v="ORD8330"/>
    <s v="Mouse"/>
    <n v="552"/>
    <n v="15000"/>
    <n v="5000"/>
    <s v="North"/>
    <d v="2183-08-18T00:00:00"/>
    <n v="5520000"/>
    <n v="2760000"/>
    <x v="7"/>
    <x v="159"/>
    <s v="High Discount"/>
    <s v="Ok"/>
  </r>
  <r>
    <s v="ORD8331"/>
    <s v="Tablet"/>
    <n v="195"/>
    <n v="45000"/>
    <n v="1000"/>
    <s v="East"/>
    <d v="2183-08-25T00:00:00"/>
    <n v="8580000"/>
    <n v="195000"/>
    <x v="7"/>
    <x v="159"/>
    <s v="High Discount"/>
    <s v="Ok"/>
  </r>
  <r>
    <s v="ORD8332"/>
    <s v="Hard Disk"/>
    <n v="95"/>
    <n v="5500"/>
    <n v="400"/>
    <s v="East"/>
    <d v="2183-09-01T00:00:00"/>
    <n v="484500"/>
    <n v="38000"/>
    <x v="8"/>
    <x v="159"/>
    <s v="High Discount"/>
    <s v="Ok"/>
  </r>
  <r>
    <s v="ORD8333"/>
    <s v="Laptop"/>
    <n v="154"/>
    <n v="4500"/>
    <n v="100"/>
    <s v="North"/>
    <d v="2183-09-08T00:00:00"/>
    <n v="677600"/>
    <n v="15400"/>
    <x v="8"/>
    <x v="159"/>
    <s v="Normal"/>
    <s v="Ok"/>
  </r>
  <r>
    <s v="ORD8334"/>
    <s v="Monitor"/>
    <n v="158"/>
    <n v="15000"/>
    <n v="5000"/>
    <s v="West"/>
    <d v="2183-09-15T00:00:00"/>
    <n v="1580000"/>
    <n v="790000"/>
    <x v="8"/>
    <x v="159"/>
    <s v="High Discount"/>
    <s v="Ok"/>
  </r>
  <r>
    <s v="ORD8335"/>
    <s v="Hard Disk"/>
    <n v="366"/>
    <n v="12000"/>
    <n v="300"/>
    <s v="North"/>
    <d v="2183-09-22T00:00:00"/>
    <n v="4282200"/>
    <n v="109800"/>
    <x v="8"/>
    <x v="159"/>
    <s v="Normal"/>
    <s v="Ok"/>
  </r>
  <r>
    <s v="ORD8336"/>
    <s v="Mouse"/>
    <n v="170"/>
    <n v="12000"/>
    <n v="400"/>
    <s v="South"/>
    <d v="2183-09-29T00:00:00"/>
    <n v="1972000"/>
    <n v="68000"/>
    <x v="8"/>
    <x v="159"/>
    <s v="High Discount"/>
    <s v="Ok"/>
  </r>
  <r>
    <s v="ORD8337"/>
    <s v="Hard Disk"/>
    <n v="548"/>
    <n v="5500"/>
    <n v="500"/>
    <s v="South"/>
    <d v="2183-10-06T00:00:00"/>
    <n v="2740000"/>
    <n v="274000"/>
    <x v="9"/>
    <x v="159"/>
    <s v="Normal"/>
    <s v="Ok"/>
  </r>
  <r>
    <s v="ORD8338"/>
    <s v="Mobile"/>
    <n v="92"/>
    <n v="15000"/>
    <n v="400"/>
    <s v="North"/>
    <d v="2183-10-13T00:00:00"/>
    <n v="1343200"/>
    <n v="36800"/>
    <x v="9"/>
    <x v="159"/>
    <s v="High Discount"/>
    <s v="Ok"/>
  </r>
  <r>
    <s v="ORD8339"/>
    <s v="Printer"/>
    <n v="148"/>
    <n v="800"/>
    <n v="1500"/>
    <s v="East"/>
    <d v="2183-10-20T00:00:00"/>
    <n v="0"/>
    <n v="222000"/>
    <x v="9"/>
    <x v="159"/>
    <s v="High Discount"/>
    <s v="Zero Sales"/>
  </r>
  <r>
    <s v="ORD8340"/>
    <s v="Printer"/>
    <n v="360"/>
    <n v="22000"/>
    <n v="200"/>
    <s v="South"/>
    <d v="2183-10-27T00:00:00"/>
    <n v="7848000"/>
    <n v="72000"/>
    <x v="9"/>
    <x v="159"/>
    <s v="Normal"/>
    <s v="Ok"/>
  </r>
  <r>
    <s v="ORD8341"/>
    <s v="Monitor"/>
    <n v="263"/>
    <n v="4500"/>
    <n v="500"/>
    <s v="South"/>
    <d v="2183-11-03T00:00:00"/>
    <n v="1052000"/>
    <n v="131500"/>
    <x v="10"/>
    <x v="159"/>
    <s v="High Discount"/>
    <s v="Ok"/>
  </r>
  <r>
    <s v="ORD8342"/>
    <s v="Monitor"/>
    <n v="512"/>
    <n v="800"/>
    <n v="3000"/>
    <s v="North"/>
    <d v="2183-11-10T00:00:00"/>
    <n v="0"/>
    <n v="1536000"/>
    <x v="10"/>
    <x v="159"/>
    <s v="High Discount"/>
    <s v="Zero Sales"/>
  </r>
  <r>
    <s v="ORD8343"/>
    <s v="Laptop"/>
    <n v="472"/>
    <n v="18000"/>
    <n v="100"/>
    <s v="North"/>
    <d v="2183-11-17T00:00:00"/>
    <n v="8448800"/>
    <n v="47200"/>
    <x v="10"/>
    <x v="159"/>
    <s v="Normal"/>
    <s v="Ok"/>
  </r>
  <r>
    <s v="ORD8344"/>
    <s v="Mobile"/>
    <n v="438"/>
    <n v="5500"/>
    <n v="400"/>
    <s v="West"/>
    <d v="2183-11-24T00:00:00"/>
    <n v="2233800"/>
    <n v="175200"/>
    <x v="10"/>
    <x v="159"/>
    <s v="Normal"/>
    <s v="Ok"/>
  </r>
  <r>
    <s v="ORD8345"/>
    <s v="Webcam"/>
    <n v="161"/>
    <n v="18000"/>
    <n v="3000"/>
    <s v="North"/>
    <d v="2183-12-01T00:00:00"/>
    <n v="2415000"/>
    <n v="483000"/>
    <x v="11"/>
    <x v="159"/>
    <s v="High Discount"/>
    <s v="Ok"/>
  </r>
  <r>
    <s v="ORD8346"/>
    <s v="Hard Disk"/>
    <n v="321"/>
    <n v="45000"/>
    <n v="500"/>
    <s v="North"/>
    <d v="2183-12-08T00:00:00"/>
    <n v="14284500"/>
    <n v="160500"/>
    <x v="11"/>
    <x v="159"/>
    <s v="High Discount"/>
    <s v="Ok"/>
  </r>
  <r>
    <s v="ORD8347"/>
    <s v="Speaker"/>
    <n v="151"/>
    <n v="1200"/>
    <n v="200"/>
    <s v="South"/>
    <d v="2183-12-15T00:00:00"/>
    <n v="151000"/>
    <n v="30200"/>
    <x v="11"/>
    <x v="159"/>
    <s v="High Discount"/>
    <s v="Ok"/>
  </r>
  <r>
    <s v="ORD8348"/>
    <s v="Speaker"/>
    <n v="259"/>
    <n v="5500"/>
    <n v="400"/>
    <s v="South"/>
    <d v="2183-12-22T00:00:00"/>
    <n v="1320900"/>
    <n v="103600"/>
    <x v="11"/>
    <x v="159"/>
    <s v="High Discount"/>
    <s v="Ok"/>
  </r>
  <r>
    <s v="ORD8349"/>
    <s v="Webcam"/>
    <n v="71"/>
    <n v="800"/>
    <n v="2000"/>
    <s v="South"/>
    <d v="2183-12-29T00:00:00"/>
    <n v="0"/>
    <n v="142000"/>
    <x v="11"/>
    <x v="159"/>
    <s v="High Discount"/>
    <s v="Zero Sales"/>
  </r>
  <r>
    <s v="ORD8350"/>
    <s v="Printer"/>
    <n v="208"/>
    <n v="22000"/>
    <n v="3000"/>
    <s v="East"/>
    <d v="2184-01-05T00:00:00"/>
    <n v="3952000"/>
    <n v="624000"/>
    <x v="0"/>
    <x v="160"/>
    <s v="High Discount"/>
    <s v="Ok"/>
  </r>
  <r>
    <s v="ORD8351"/>
    <s v="Webcam"/>
    <n v="392"/>
    <n v="12000"/>
    <n v="1500"/>
    <s v="South"/>
    <d v="2184-01-12T00:00:00"/>
    <n v="4116000"/>
    <n v="588000"/>
    <x v="0"/>
    <x v="160"/>
    <s v="High Discount"/>
    <s v="Ok"/>
  </r>
  <r>
    <s v="ORD8352"/>
    <s v="Hard Disk"/>
    <n v="449"/>
    <n v="1200"/>
    <n v="500"/>
    <s v="South"/>
    <d v="2184-01-19T00:00:00"/>
    <n v="314300"/>
    <n v="224500"/>
    <x v="0"/>
    <x v="160"/>
    <s v="High Discount"/>
    <s v="Ok"/>
  </r>
  <r>
    <s v="ORD8353"/>
    <s v="Mobile"/>
    <n v="503"/>
    <n v="12000"/>
    <n v="5000"/>
    <s v="North"/>
    <d v="2184-01-26T00:00:00"/>
    <n v="3521000"/>
    <n v="2515000"/>
    <x v="0"/>
    <x v="160"/>
    <s v="High Discount"/>
    <s v="Ok"/>
  </r>
  <r>
    <s v="ORD8354"/>
    <s v="Mouse"/>
    <n v="192"/>
    <n v="4500"/>
    <n v="400"/>
    <s v="West"/>
    <d v="2184-02-02T00:00:00"/>
    <n v="787200"/>
    <n v="76800"/>
    <x v="1"/>
    <x v="160"/>
    <s v="High Discount"/>
    <s v="Ok"/>
  </r>
  <r>
    <s v="ORD8355"/>
    <s v="Tablet"/>
    <n v="446"/>
    <n v="22000"/>
    <n v="2000"/>
    <s v="South"/>
    <d v="2184-02-09T00:00:00"/>
    <n v="8920000"/>
    <n v="892000"/>
    <x v="1"/>
    <x v="160"/>
    <s v="High Discount"/>
    <s v="Ok"/>
  </r>
  <r>
    <s v="ORD8356"/>
    <s v="Mouse"/>
    <n v="585"/>
    <n v="1200"/>
    <n v="5000"/>
    <s v="West"/>
    <d v="2184-02-16T00:00:00"/>
    <n v="0"/>
    <n v="2925000"/>
    <x v="1"/>
    <x v="160"/>
    <s v="High Discount"/>
    <s v="Zero Sales"/>
  </r>
  <r>
    <s v="ORD8357"/>
    <s v="Tablet"/>
    <n v="190"/>
    <n v="15000"/>
    <n v="3000"/>
    <s v="South"/>
    <d v="2184-02-23T00:00:00"/>
    <n v="2280000"/>
    <n v="570000"/>
    <x v="1"/>
    <x v="160"/>
    <s v="High Discount"/>
    <s v="Ok"/>
  </r>
  <r>
    <s v="ORD8358"/>
    <s v="Speaker"/>
    <n v="289"/>
    <n v="15000"/>
    <n v="400"/>
    <s v="South"/>
    <d v="2184-03-01T00:00:00"/>
    <n v="4219400"/>
    <n v="115600"/>
    <x v="2"/>
    <x v="160"/>
    <s v="High Discount"/>
    <s v="Ok"/>
  </r>
  <r>
    <s v="ORD8359"/>
    <s v="Monitor"/>
    <n v="341"/>
    <n v="800"/>
    <n v="1000"/>
    <s v="West"/>
    <d v="2184-03-08T00:00:00"/>
    <n v="0"/>
    <n v="341000"/>
    <x v="2"/>
    <x v="160"/>
    <s v="High Discount"/>
    <s v="Zero Sales"/>
  </r>
  <r>
    <s v="ORD8360"/>
    <s v="Hard Disk"/>
    <n v="131"/>
    <n v="4500"/>
    <n v="5000"/>
    <s v="North"/>
    <d v="2184-03-15T00:00:00"/>
    <n v="0"/>
    <n v="655000"/>
    <x v="2"/>
    <x v="160"/>
    <s v="High Discount"/>
    <s v="Zero Sales"/>
  </r>
  <r>
    <s v="ORD8361"/>
    <s v="Mouse"/>
    <n v="220"/>
    <n v="15000"/>
    <n v="300"/>
    <s v="South"/>
    <d v="2184-03-22T00:00:00"/>
    <n v="3234000"/>
    <n v="66000"/>
    <x v="2"/>
    <x v="160"/>
    <s v="High Discount"/>
    <s v="Ok"/>
  </r>
  <r>
    <s v="ORD8362"/>
    <s v="Webcam"/>
    <n v="575"/>
    <n v="12000"/>
    <n v="500"/>
    <s v="West"/>
    <d v="2184-03-29T00:00:00"/>
    <n v="6612500"/>
    <n v="287500"/>
    <x v="2"/>
    <x v="160"/>
    <s v="Normal"/>
    <s v="Ok"/>
  </r>
  <r>
    <s v="ORD8363"/>
    <s v="Mobile"/>
    <n v="591"/>
    <n v="5500"/>
    <n v="5000"/>
    <s v="South"/>
    <d v="2184-04-05T00:00:00"/>
    <n v="295500"/>
    <n v="2955000"/>
    <x v="3"/>
    <x v="160"/>
    <s v="High Discount"/>
    <s v="Ok"/>
  </r>
  <r>
    <s v="ORD8364"/>
    <s v="Mobile"/>
    <n v="159"/>
    <n v="4500"/>
    <n v="400"/>
    <s v="East"/>
    <d v="2184-04-12T00:00:00"/>
    <n v="651900"/>
    <n v="63600"/>
    <x v="3"/>
    <x v="160"/>
    <s v="High Discount"/>
    <s v="Ok"/>
  </r>
  <r>
    <s v="ORD8365"/>
    <s v="Printer"/>
    <n v="261"/>
    <n v="800"/>
    <n v="5000"/>
    <s v="East"/>
    <d v="2184-04-19T00:00:00"/>
    <n v="0"/>
    <n v="1305000"/>
    <x v="3"/>
    <x v="160"/>
    <s v="High Discount"/>
    <s v="Zero Sales"/>
  </r>
  <r>
    <s v="ORD8366"/>
    <s v="Mobile"/>
    <n v="487"/>
    <n v="45000"/>
    <n v="3000"/>
    <s v="East"/>
    <d v="2184-04-26T00:00:00"/>
    <n v="20454000"/>
    <n v="1461000"/>
    <x v="3"/>
    <x v="160"/>
    <s v="High Discount"/>
    <s v="Ok"/>
  </r>
  <r>
    <s v="ORD8367"/>
    <s v="Mobile"/>
    <n v="371"/>
    <n v="4500"/>
    <n v="3000"/>
    <s v="East"/>
    <d v="2184-05-03T00:00:00"/>
    <n v="556500"/>
    <n v="1113000"/>
    <x v="4"/>
    <x v="160"/>
    <s v="High Discount"/>
    <s v="Ok"/>
  </r>
  <r>
    <s v="ORD8368"/>
    <s v="Monitor"/>
    <n v="133"/>
    <n v="15000"/>
    <n v="100"/>
    <s v="North"/>
    <d v="2184-05-10T00:00:00"/>
    <n v="1981700"/>
    <n v="13300"/>
    <x v="4"/>
    <x v="160"/>
    <s v="Normal"/>
    <s v="Ok"/>
  </r>
  <r>
    <s v="ORD8369"/>
    <s v="Webcam"/>
    <n v="425"/>
    <n v="800"/>
    <n v="5000"/>
    <s v="East"/>
    <d v="2184-05-17T00:00:00"/>
    <n v="0"/>
    <n v="2125000"/>
    <x v="4"/>
    <x v="160"/>
    <s v="High Discount"/>
    <s v="Zero Sales"/>
  </r>
  <r>
    <s v="ORD8370"/>
    <s v="Speaker"/>
    <n v="102"/>
    <n v="800"/>
    <n v="1500"/>
    <s v="West"/>
    <d v="2184-05-24T00:00:00"/>
    <n v="0"/>
    <n v="153000"/>
    <x v="4"/>
    <x v="160"/>
    <s v="High Discount"/>
    <s v="Zero Sales"/>
  </r>
  <r>
    <s v="ORD8371"/>
    <s v="Mobile"/>
    <n v="545"/>
    <n v="12000"/>
    <n v="1000"/>
    <s v="South"/>
    <d v="2184-05-31T00:00:00"/>
    <n v="5995000"/>
    <n v="545000"/>
    <x v="4"/>
    <x v="160"/>
    <s v="High Discount"/>
    <s v="Ok"/>
  </r>
  <r>
    <s v="ORD8372"/>
    <s v="Speaker"/>
    <n v="305"/>
    <n v="12000"/>
    <n v="300"/>
    <s v="West"/>
    <d v="2184-06-07T00:00:00"/>
    <n v="3568500"/>
    <n v="91500"/>
    <x v="5"/>
    <x v="160"/>
    <s v="Normal"/>
    <s v="Ok"/>
  </r>
  <r>
    <s v="ORD8373"/>
    <s v="Monitor"/>
    <n v="269"/>
    <n v="22000"/>
    <n v="400"/>
    <s v="East"/>
    <d v="2184-06-14T00:00:00"/>
    <n v="5810400"/>
    <n v="107600"/>
    <x v="5"/>
    <x v="160"/>
    <s v="High Discount"/>
    <s v="Ok"/>
  </r>
  <r>
    <s v="ORD8374"/>
    <s v="Mobile"/>
    <n v="149"/>
    <n v="6000"/>
    <n v="2000"/>
    <s v="North"/>
    <d v="2184-06-21T00:00:00"/>
    <n v="596000"/>
    <n v="298000"/>
    <x v="5"/>
    <x v="160"/>
    <s v="High Discount"/>
    <s v="Ok"/>
  </r>
  <r>
    <s v="ORD8375"/>
    <s v="Hard Disk"/>
    <n v="178"/>
    <n v="6000"/>
    <n v="1500"/>
    <s v="East"/>
    <d v="2184-06-28T00:00:00"/>
    <n v="801000"/>
    <n v="267000"/>
    <x v="5"/>
    <x v="160"/>
    <s v="High Discount"/>
    <s v="Ok"/>
  </r>
  <r>
    <s v="ORD8376"/>
    <s v="Printer"/>
    <n v="268"/>
    <n v="18000"/>
    <n v="200"/>
    <s v="East"/>
    <d v="2184-07-05T00:00:00"/>
    <n v="4770400"/>
    <n v="53600"/>
    <x v="6"/>
    <x v="160"/>
    <s v="Normal"/>
    <s v="Ok"/>
  </r>
  <r>
    <s v="ORD8377"/>
    <s v="Mouse"/>
    <n v="526"/>
    <n v="1200"/>
    <n v="200"/>
    <s v="North"/>
    <d v="2184-07-12T00:00:00"/>
    <n v="526000"/>
    <n v="105200"/>
    <x v="6"/>
    <x v="160"/>
    <s v="Normal"/>
    <s v="Ok"/>
  </r>
  <r>
    <s v="ORD8378"/>
    <s v="Hard Disk"/>
    <n v="507"/>
    <n v="4500"/>
    <n v="3000"/>
    <s v="North"/>
    <d v="2184-07-19T00:00:00"/>
    <n v="760500"/>
    <n v="1521000"/>
    <x v="6"/>
    <x v="160"/>
    <s v="High Discount"/>
    <s v="Ok"/>
  </r>
  <r>
    <s v="ORD8379"/>
    <s v="Keyboard"/>
    <n v="71"/>
    <n v="4500"/>
    <n v="200"/>
    <s v="North"/>
    <d v="2184-07-26T00:00:00"/>
    <n v="305300"/>
    <n v="14200"/>
    <x v="6"/>
    <x v="160"/>
    <s v="High Discount"/>
    <s v="Ok"/>
  </r>
  <r>
    <s v="ORD8380"/>
    <s v="Laptop"/>
    <n v="378"/>
    <n v="15000"/>
    <n v="400"/>
    <s v="North"/>
    <d v="2184-08-02T00:00:00"/>
    <n v="5518800"/>
    <n v="151200"/>
    <x v="7"/>
    <x v="160"/>
    <s v="High Discount"/>
    <s v="Ok"/>
  </r>
  <r>
    <s v="ORD8381"/>
    <s v="Mobile"/>
    <n v="529"/>
    <n v="12000"/>
    <n v="5000"/>
    <s v="North"/>
    <d v="2184-08-09T00:00:00"/>
    <n v="3703000"/>
    <n v="2645000"/>
    <x v="7"/>
    <x v="160"/>
    <s v="High Discount"/>
    <s v="Ok"/>
  </r>
  <r>
    <s v="ORD8382"/>
    <s v="Speaker"/>
    <n v="388"/>
    <n v="12000"/>
    <n v="1000"/>
    <s v="North"/>
    <d v="2184-08-16T00:00:00"/>
    <n v="4268000"/>
    <n v="388000"/>
    <x v="7"/>
    <x v="160"/>
    <s v="High Discount"/>
    <s v="Ok"/>
  </r>
  <r>
    <s v="ORD8383"/>
    <s v="Laptop"/>
    <n v="228"/>
    <n v="5500"/>
    <n v="200"/>
    <s v="South"/>
    <d v="2184-08-23T00:00:00"/>
    <n v="1208400"/>
    <n v="45600"/>
    <x v="7"/>
    <x v="160"/>
    <s v="Normal"/>
    <s v="Ok"/>
  </r>
  <r>
    <s v="ORD8384"/>
    <s v="Tablet"/>
    <n v="470"/>
    <n v="15000"/>
    <n v="100"/>
    <s v="East"/>
    <d v="2184-08-30T00:00:00"/>
    <n v="7003000"/>
    <n v="47000"/>
    <x v="7"/>
    <x v="160"/>
    <s v="Normal"/>
    <s v="Ok"/>
  </r>
  <r>
    <s v="ORD8385"/>
    <s v="Mobile"/>
    <n v="531"/>
    <n v="22000"/>
    <n v="300"/>
    <s v="East"/>
    <d v="2184-09-06T00:00:00"/>
    <n v="11522700"/>
    <n v="159300"/>
    <x v="8"/>
    <x v="160"/>
    <s v="Normal"/>
    <s v="Ok"/>
  </r>
  <r>
    <s v="ORD8386"/>
    <s v="Keyboard"/>
    <n v="98"/>
    <n v="22000"/>
    <n v="2000"/>
    <s v="North"/>
    <d v="2184-09-13T00:00:00"/>
    <n v="1960000"/>
    <n v="196000"/>
    <x v="8"/>
    <x v="160"/>
    <s v="High Discount"/>
    <s v="Ok"/>
  </r>
  <r>
    <s v="ORD8387"/>
    <s v="Monitor"/>
    <n v="79"/>
    <n v="1200"/>
    <n v="5000"/>
    <s v="West"/>
    <d v="2184-09-20T00:00:00"/>
    <n v="0"/>
    <n v="395000"/>
    <x v="8"/>
    <x v="160"/>
    <s v="High Discount"/>
    <s v="Zero Sales"/>
  </r>
  <r>
    <s v="ORD8388"/>
    <s v="Printer"/>
    <n v="134"/>
    <n v="800"/>
    <n v="500"/>
    <s v="North"/>
    <d v="2184-09-27T00:00:00"/>
    <n v="40200"/>
    <n v="67000"/>
    <x v="8"/>
    <x v="160"/>
    <s v="High Discount"/>
    <s v="Ok"/>
  </r>
  <r>
    <s v="ORD8389"/>
    <s v="Keyboard"/>
    <n v="551"/>
    <n v="6000"/>
    <n v="3000"/>
    <s v="South"/>
    <d v="2184-10-04T00:00:00"/>
    <n v="1653000"/>
    <n v="1653000"/>
    <x v="9"/>
    <x v="160"/>
    <s v="High Discount"/>
    <s v="Ok"/>
  </r>
  <r>
    <s v="ORD8390"/>
    <s v="Speaker"/>
    <n v="595"/>
    <n v="45000"/>
    <n v="3000"/>
    <s v="West"/>
    <d v="2184-10-11T00:00:00"/>
    <n v="24990000"/>
    <n v="1785000"/>
    <x v="9"/>
    <x v="160"/>
    <s v="High Discount"/>
    <s v="Ok"/>
  </r>
  <r>
    <s v="ORD8391"/>
    <s v="Monitor"/>
    <n v="378"/>
    <n v="15000"/>
    <n v="400"/>
    <s v="South"/>
    <d v="2184-10-18T00:00:00"/>
    <n v="5518800"/>
    <n v="151200"/>
    <x v="9"/>
    <x v="160"/>
    <s v="High Discount"/>
    <s v="Ok"/>
  </r>
  <r>
    <s v="ORD8392"/>
    <s v="Mouse"/>
    <n v="483"/>
    <n v="6000"/>
    <n v="1500"/>
    <s v="West"/>
    <d v="2184-10-25T00:00:00"/>
    <n v="2173500"/>
    <n v="724500"/>
    <x v="9"/>
    <x v="160"/>
    <s v="High Discount"/>
    <s v="Ok"/>
  </r>
  <r>
    <s v="ORD8393"/>
    <s v="Monitor"/>
    <n v="298"/>
    <n v="1200"/>
    <n v="200"/>
    <s v="West"/>
    <d v="2184-11-01T00:00:00"/>
    <n v="298000"/>
    <n v="59600"/>
    <x v="10"/>
    <x v="160"/>
    <s v="Normal"/>
    <s v="Ok"/>
  </r>
  <r>
    <s v="ORD8394"/>
    <s v="Mobile"/>
    <n v="183"/>
    <n v="5500"/>
    <n v="5000"/>
    <s v="North"/>
    <d v="2184-11-08T00:00:00"/>
    <n v="91500"/>
    <n v="915000"/>
    <x v="10"/>
    <x v="160"/>
    <s v="High Discount"/>
    <s v="Ok"/>
  </r>
  <r>
    <s v="ORD8395"/>
    <s v="Laptop"/>
    <n v="414"/>
    <n v="18000"/>
    <n v="2000"/>
    <s v="South"/>
    <d v="2184-11-15T00:00:00"/>
    <n v="6624000"/>
    <n v="828000"/>
    <x v="10"/>
    <x v="160"/>
    <s v="High Discount"/>
    <s v="Ok"/>
  </r>
  <r>
    <s v="ORD8396"/>
    <s v="Laptop"/>
    <n v="474"/>
    <n v="12000"/>
    <n v="500"/>
    <s v="West"/>
    <d v="2184-11-22T00:00:00"/>
    <n v="5451000"/>
    <n v="237000"/>
    <x v="10"/>
    <x v="160"/>
    <s v="High Discount"/>
    <s v="Ok"/>
  </r>
  <r>
    <s v="ORD8397"/>
    <s v="Speaker"/>
    <n v="464"/>
    <n v="800"/>
    <n v="100"/>
    <s v="South"/>
    <d v="2184-11-29T00:00:00"/>
    <n v="324800"/>
    <n v="46400"/>
    <x v="10"/>
    <x v="160"/>
    <s v="Normal"/>
    <s v="Ok"/>
  </r>
  <r>
    <s v="ORD8398"/>
    <s v="Monitor"/>
    <n v="561"/>
    <n v="4500"/>
    <n v="2000"/>
    <s v="North"/>
    <d v="2184-12-06T00:00:00"/>
    <n v="1402500"/>
    <n v="1122000"/>
    <x v="11"/>
    <x v="160"/>
    <s v="High Discount"/>
    <s v="Ok"/>
  </r>
  <r>
    <s v="ORD8399"/>
    <s v="Keyboard"/>
    <n v="434"/>
    <n v="18000"/>
    <n v="1000"/>
    <s v="North"/>
    <d v="2184-12-13T00:00:00"/>
    <n v="7378000"/>
    <n v="434000"/>
    <x v="11"/>
    <x v="160"/>
    <s v="High Discount"/>
    <s v="Ok"/>
  </r>
  <r>
    <s v="ORD8400"/>
    <s v="Speaker"/>
    <n v="437"/>
    <n v="12000"/>
    <n v="100"/>
    <s v="North"/>
    <d v="2184-12-20T00:00:00"/>
    <n v="5200300"/>
    <n v="43700"/>
    <x v="11"/>
    <x v="160"/>
    <s v="Normal"/>
    <s v="Ok"/>
  </r>
  <r>
    <s v="ORD8401"/>
    <s v="Printer"/>
    <n v="498"/>
    <n v="5500"/>
    <n v="200"/>
    <s v="North"/>
    <d v="2184-12-27T00:00:00"/>
    <n v="2639400"/>
    <n v="99600"/>
    <x v="11"/>
    <x v="160"/>
    <s v="Normal"/>
    <s v="Ok"/>
  </r>
  <r>
    <s v="ORD8402"/>
    <s v="Speaker"/>
    <n v="352"/>
    <n v="1200"/>
    <n v="500"/>
    <s v="East"/>
    <d v="2185-01-03T00:00:00"/>
    <n v="246400"/>
    <n v="176000"/>
    <x v="0"/>
    <x v="161"/>
    <s v="High Discount"/>
    <s v="Ok"/>
  </r>
  <r>
    <s v="ORD8403"/>
    <s v="Speaker"/>
    <n v="148"/>
    <n v="6000"/>
    <n v="500"/>
    <s v="West"/>
    <d v="2185-01-10T00:00:00"/>
    <n v="814000"/>
    <n v="74000"/>
    <x v="0"/>
    <x v="161"/>
    <s v="High Discount"/>
    <s v="Ok"/>
  </r>
  <r>
    <s v="ORD8404"/>
    <s v="Mouse"/>
    <n v="355"/>
    <n v="6000"/>
    <n v="2000"/>
    <s v="East"/>
    <d v="2185-01-17T00:00:00"/>
    <n v="1420000"/>
    <n v="710000"/>
    <x v="0"/>
    <x v="161"/>
    <s v="High Discount"/>
    <s v="Ok"/>
  </r>
  <r>
    <s v="ORD8405"/>
    <s v="Hard Disk"/>
    <n v="91"/>
    <n v="18000"/>
    <n v="500"/>
    <s v="North"/>
    <d v="2185-01-24T00:00:00"/>
    <n v="1592500"/>
    <n v="45500"/>
    <x v="0"/>
    <x v="161"/>
    <s v="High Discount"/>
    <s v="Ok"/>
  </r>
  <r>
    <s v="ORD8406"/>
    <s v="Mobile"/>
    <n v="517"/>
    <n v="800"/>
    <n v="400"/>
    <s v="West"/>
    <d v="2185-01-31T00:00:00"/>
    <n v="206800"/>
    <n v="206800"/>
    <x v="0"/>
    <x v="161"/>
    <s v="Normal"/>
    <s v="Ok"/>
  </r>
  <r>
    <s v="ORD8407"/>
    <s v="Mouse"/>
    <n v="489"/>
    <n v="800"/>
    <n v="300"/>
    <s v="West"/>
    <d v="2185-02-07T00:00:00"/>
    <n v="244500"/>
    <n v="146700"/>
    <x v="1"/>
    <x v="161"/>
    <s v="Normal"/>
    <s v="Ok"/>
  </r>
  <r>
    <s v="ORD8408"/>
    <s v="Laptop"/>
    <n v="376"/>
    <n v="1200"/>
    <n v="400"/>
    <s v="South"/>
    <d v="2185-02-14T00:00:00"/>
    <n v="300800"/>
    <n v="150400"/>
    <x v="1"/>
    <x v="161"/>
    <s v="High Discount"/>
    <s v="Ok"/>
  </r>
  <r>
    <s v="ORD8409"/>
    <s v="Laptop"/>
    <n v="82"/>
    <n v="6000"/>
    <n v="2000"/>
    <s v="North"/>
    <d v="2185-02-21T00:00:00"/>
    <n v="328000"/>
    <n v="164000"/>
    <x v="1"/>
    <x v="161"/>
    <s v="High Discount"/>
    <s v="Ok"/>
  </r>
  <r>
    <s v="ORD8410"/>
    <s v="Tablet"/>
    <n v="461"/>
    <n v="5500"/>
    <n v="500"/>
    <s v="East"/>
    <d v="2185-02-28T00:00:00"/>
    <n v="2305000"/>
    <n v="230500"/>
    <x v="1"/>
    <x v="161"/>
    <s v="High Discount"/>
    <s v="Ok"/>
  </r>
  <r>
    <s v="ORD8411"/>
    <s v="Tablet"/>
    <n v="163"/>
    <n v="18000"/>
    <n v="500"/>
    <s v="South"/>
    <d v="2185-03-07T00:00:00"/>
    <n v="2852500"/>
    <n v="81500"/>
    <x v="2"/>
    <x v="161"/>
    <s v="High Discount"/>
    <s v="Ok"/>
  </r>
  <r>
    <s v="ORD8412"/>
    <s v="Keyboard"/>
    <n v="557"/>
    <n v="18000"/>
    <n v="1000"/>
    <s v="West"/>
    <d v="2185-03-14T00:00:00"/>
    <n v="9469000"/>
    <n v="557000"/>
    <x v="2"/>
    <x v="161"/>
    <s v="High Discount"/>
    <s v="Ok"/>
  </r>
  <r>
    <s v="ORD8413"/>
    <s v="Laptop"/>
    <n v="105"/>
    <n v="15000"/>
    <n v="500"/>
    <s v="East"/>
    <d v="2185-03-21T00:00:00"/>
    <n v="1522500"/>
    <n v="52500"/>
    <x v="2"/>
    <x v="161"/>
    <s v="High Discount"/>
    <s v="Ok"/>
  </r>
  <r>
    <s v="ORD8414"/>
    <s v="Hard Disk"/>
    <n v="401"/>
    <n v="4500"/>
    <n v="5000"/>
    <s v="North"/>
    <d v="2185-03-28T00:00:00"/>
    <n v="0"/>
    <n v="2005000"/>
    <x v="2"/>
    <x v="161"/>
    <s v="High Discount"/>
    <s v="Zero Sales"/>
  </r>
  <r>
    <s v="ORD8415"/>
    <s v="Mouse"/>
    <n v="378"/>
    <n v="22000"/>
    <n v="2000"/>
    <s v="East"/>
    <d v="2185-04-04T00:00:00"/>
    <n v="7560000"/>
    <n v="756000"/>
    <x v="3"/>
    <x v="161"/>
    <s v="High Discount"/>
    <s v="Ok"/>
  </r>
  <r>
    <s v="ORD8416"/>
    <s v="Printer"/>
    <n v="595"/>
    <n v="15000"/>
    <n v="100"/>
    <s v="East"/>
    <d v="2185-04-11T00:00:00"/>
    <n v="8865500"/>
    <n v="59500"/>
    <x v="3"/>
    <x v="161"/>
    <s v="Normal"/>
    <s v="Ok"/>
  </r>
  <r>
    <s v="ORD8417"/>
    <s v="Hard Disk"/>
    <n v="319"/>
    <n v="22000"/>
    <n v="1000"/>
    <s v="East"/>
    <d v="2185-04-18T00:00:00"/>
    <n v="6699000"/>
    <n v="319000"/>
    <x v="3"/>
    <x v="161"/>
    <s v="High Discount"/>
    <s v="Ok"/>
  </r>
  <r>
    <s v="ORD8418"/>
    <s v="Tablet"/>
    <n v="245"/>
    <n v="800"/>
    <n v="1000"/>
    <s v="South"/>
    <d v="2185-04-25T00:00:00"/>
    <n v="0"/>
    <n v="245000"/>
    <x v="3"/>
    <x v="161"/>
    <s v="High Discount"/>
    <s v="Zero Sales"/>
  </r>
  <r>
    <s v="ORD8419"/>
    <s v="Monitor"/>
    <n v="462"/>
    <n v="22000"/>
    <n v="100"/>
    <s v="West"/>
    <d v="2185-05-02T00:00:00"/>
    <n v="10117800"/>
    <n v="46200"/>
    <x v="4"/>
    <x v="161"/>
    <s v="Normal"/>
    <s v="Ok"/>
  </r>
  <r>
    <s v="ORD8420"/>
    <s v="Hard Disk"/>
    <n v="128"/>
    <n v="45000"/>
    <n v="1500"/>
    <s v="East"/>
    <d v="2185-05-09T00:00:00"/>
    <n v="5568000"/>
    <n v="192000"/>
    <x v="4"/>
    <x v="161"/>
    <s v="High Discount"/>
    <s v="Ok"/>
  </r>
  <r>
    <s v="ORD8421"/>
    <s v="Hard Disk"/>
    <n v="132"/>
    <n v="800"/>
    <n v="200"/>
    <s v="West"/>
    <d v="2185-05-16T00:00:00"/>
    <n v="79200"/>
    <n v="26400"/>
    <x v="4"/>
    <x v="161"/>
    <s v="High Discount"/>
    <s v="Ok"/>
  </r>
  <r>
    <s v="ORD8422"/>
    <s v="Hard Disk"/>
    <n v="186"/>
    <n v="22000"/>
    <n v="300"/>
    <s v="South"/>
    <d v="2185-05-23T00:00:00"/>
    <n v="4036200"/>
    <n v="55800"/>
    <x v="4"/>
    <x v="161"/>
    <s v="High Discount"/>
    <s v="Ok"/>
  </r>
  <r>
    <s v="ORD8423"/>
    <s v="Hard Disk"/>
    <n v="588"/>
    <n v="45000"/>
    <n v="5000"/>
    <s v="North"/>
    <d v="2185-05-30T00:00:00"/>
    <n v="23520000"/>
    <n v="2940000"/>
    <x v="4"/>
    <x v="161"/>
    <s v="High Discount"/>
    <s v="Ok"/>
  </r>
  <r>
    <s v="ORD8424"/>
    <s v="Hard Disk"/>
    <n v="355"/>
    <n v="1200"/>
    <n v="3000"/>
    <s v="North"/>
    <d v="2185-06-06T00:00:00"/>
    <n v="0"/>
    <n v="1065000"/>
    <x v="5"/>
    <x v="161"/>
    <s v="High Discount"/>
    <s v="Zero Sales"/>
  </r>
  <r>
    <s v="ORD8425"/>
    <s v="Tablet"/>
    <n v="360"/>
    <n v="6000"/>
    <n v="200"/>
    <s v="East"/>
    <d v="2185-06-13T00:00:00"/>
    <n v="2088000"/>
    <n v="72000"/>
    <x v="5"/>
    <x v="161"/>
    <s v="Normal"/>
    <s v="Ok"/>
  </r>
  <r>
    <s v="ORD8426"/>
    <s v="Laptop"/>
    <n v="437"/>
    <n v="6000"/>
    <n v="200"/>
    <s v="South"/>
    <d v="2185-06-20T00:00:00"/>
    <n v="2534600"/>
    <n v="87400"/>
    <x v="5"/>
    <x v="161"/>
    <s v="Normal"/>
    <s v="Ok"/>
  </r>
  <r>
    <s v="ORD8427"/>
    <s v="Speaker"/>
    <n v="598"/>
    <n v="6000"/>
    <n v="1000"/>
    <s v="North"/>
    <d v="2185-06-27T00:00:00"/>
    <n v="2990000"/>
    <n v="598000"/>
    <x v="5"/>
    <x v="161"/>
    <s v="High Discount"/>
    <s v="Ok"/>
  </r>
  <r>
    <s v="ORD8428"/>
    <s v="Hard Disk"/>
    <n v="555"/>
    <n v="22000"/>
    <n v="500"/>
    <s v="South"/>
    <d v="2185-07-04T00:00:00"/>
    <n v="11932500"/>
    <n v="277500"/>
    <x v="6"/>
    <x v="161"/>
    <s v="Normal"/>
    <s v="Ok"/>
  </r>
  <r>
    <s v="ORD8429"/>
    <s v="Hard Disk"/>
    <n v="437"/>
    <n v="6000"/>
    <n v="400"/>
    <s v="South"/>
    <d v="2185-07-11T00:00:00"/>
    <n v="2447200"/>
    <n v="174800"/>
    <x v="6"/>
    <x v="161"/>
    <s v="Normal"/>
    <s v="Ok"/>
  </r>
  <r>
    <s v="ORD8430"/>
    <s v="Mobile"/>
    <n v="342"/>
    <n v="12000"/>
    <n v="100"/>
    <s v="East"/>
    <d v="2185-07-18T00:00:00"/>
    <n v="4069800"/>
    <n v="34200"/>
    <x v="6"/>
    <x v="161"/>
    <s v="Normal"/>
    <s v="Ok"/>
  </r>
  <r>
    <s v="ORD8431"/>
    <s v="Laptop"/>
    <n v="228"/>
    <n v="6000"/>
    <n v="100"/>
    <s v="East"/>
    <d v="2185-07-25T00:00:00"/>
    <n v="1345200"/>
    <n v="22800"/>
    <x v="6"/>
    <x v="161"/>
    <s v="Normal"/>
    <s v="Ok"/>
  </r>
  <r>
    <s v="ORD8432"/>
    <s v="Speaker"/>
    <n v="478"/>
    <n v="22000"/>
    <n v="200"/>
    <s v="South"/>
    <d v="2185-08-01T00:00:00"/>
    <n v="10420400"/>
    <n v="95600"/>
    <x v="7"/>
    <x v="161"/>
    <s v="Normal"/>
    <s v="Ok"/>
  </r>
  <r>
    <s v="ORD8433"/>
    <s v="Printer"/>
    <n v="573"/>
    <n v="22000"/>
    <n v="200"/>
    <s v="South"/>
    <d v="2185-08-08T00:00:00"/>
    <n v="12491400"/>
    <n v="114600"/>
    <x v="7"/>
    <x v="161"/>
    <s v="Normal"/>
    <s v="Ok"/>
  </r>
  <r>
    <s v="ORD8434"/>
    <s v="Printer"/>
    <n v="361"/>
    <n v="45000"/>
    <n v="500"/>
    <s v="East"/>
    <d v="2185-08-15T00:00:00"/>
    <n v="16064500"/>
    <n v="180500"/>
    <x v="7"/>
    <x v="161"/>
    <s v="High Discount"/>
    <s v="Ok"/>
  </r>
  <r>
    <s v="ORD8435"/>
    <s v="Monitor"/>
    <n v="129"/>
    <n v="6000"/>
    <n v="200"/>
    <s v="South"/>
    <d v="2185-08-22T00:00:00"/>
    <n v="748200"/>
    <n v="25800"/>
    <x v="7"/>
    <x v="161"/>
    <s v="High Discount"/>
    <s v="Ok"/>
  </r>
  <r>
    <s v="ORD8436"/>
    <s v="Webcam"/>
    <n v="63"/>
    <n v="6000"/>
    <n v="100"/>
    <s v="East"/>
    <d v="2185-08-29T00:00:00"/>
    <n v="371700"/>
    <n v="6300"/>
    <x v="7"/>
    <x v="161"/>
    <s v="High Discount"/>
    <s v="Ok"/>
  </r>
  <r>
    <s v="ORD8437"/>
    <s v="Mouse"/>
    <n v="103"/>
    <n v="4500"/>
    <n v="2000"/>
    <s v="West"/>
    <d v="2185-09-05T00:00:00"/>
    <n v="257500"/>
    <n v="206000"/>
    <x v="8"/>
    <x v="161"/>
    <s v="High Discount"/>
    <s v="Ok"/>
  </r>
  <r>
    <s v="ORD8438"/>
    <s v="Mobile"/>
    <n v="496"/>
    <n v="800"/>
    <n v="200"/>
    <s v="South"/>
    <d v="2185-09-12T00:00:00"/>
    <n v="297600"/>
    <n v="99200"/>
    <x v="8"/>
    <x v="161"/>
    <s v="Normal"/>
    <s v="Ok"/>
  </r>
  <r>
    <s v="ORD8439"/>
    <s v="Laptop"/>
    <n v="114"/>
    <n v="18000"/>
    <n v="300"/>
    <s v="East"/>
    <d v="2185-09-19T00:00:00"/>
    <n v="2017800"/>
    <n v="34200"/>
    <x v="8"/>
    <x v="161"/>
    <s v="High Discount"/>
    <s v="Ok"/>
  </r>
  <r>
    <s v="ORD8440"/>
    <s v="Laptop"/>
    <n v="421"/>
    <n v="45000"/>
    <n v="2000"/>
    <s v="South"/>
    <d v="2185-09-26T00:00:00"/>
    <n v="18103000"/>
    <n v="842000"/>
    <x v="8"/>
    <x v="161"/>
    <s v="High Discount"/>
    <s v="Ok"/>
  </r>
  <r>
    <s v="ORD8441"/>
    <s v="Webcam"/>
    <n v="552"/>
    <n v="6000"/>
    <n v="500"/>
    <s v="East"/>
    <d v="2185-10-03T00:00:00"/>
    <n v="3036000"/>
    <n v="276000"/>
    <x v="9"/>
    <x v="161"/>
    <s v="Normal"/>
    <s v="Ok"/>
  </r>
  <r>
    <s v="ORD8442"/>
    <s v="Monitor"/>
    <n v="145"/>
    <n v="5500"/>
    <n v="1000"/>
    <s v="South"/>
    <d v="2185-10-10T00:00:00"/>
    <n v="652500"/>
    <n v="145000"/>
    <x v="9"/>
    <x v="161"/>
    <s v="High Discount"/>
    <s v="Ok"/>
  </r>
  <r>
    <s v="ORD8443"/>
    <s v="Keyboard"/>
    <n v="582"/>
    <n v="12000"/>
    <n v="1500"/>
    <s v="North"/>
    <d v="2185-10-17T00:00:00"/>
    <n v="6111000"/>
    <n v="873000"/>
    <x v="9"/>
    <x v="161"/>
    <s v="High Discount"/>
    <s v="Ok"/>
  </r>
  <r>
    <s v="ORD8444"/>
    <s v="Tablet"/>
    <n v="309"/>
    <n v="15000"/>
    <n v="200"/>
    <s v="North"/>
    <d v="2185-10-24T00:00:00"/>
    <n v="4573200"/>
    <n v="61800"/>
    <x v="9"/>
    <x v="161"/>
    <s v="Normal"/>
    <s v="Ok"/>
  </r>
  <r>
    <s v="ORD8445"/>
    <s v="Monitor"/>
    <n v="297"/>
    <n v="5500"/>
    <n v="500"/>
    <s v="South"/>
    <d v="2185-10-31T00:00:00"/>
    <n v="1485000"/>
    <n v="148500"/>
    <x v="9"/>
    <x v="161"/>
    <s v="High Discount"/>
    <s v="Ok"/>
  </r>
  <r>
    <s v="ORD8446"/>
    <s v="Speaker"/>
    <n v="176"/>
    <n v="12000"/>
    <n v="400"/>
    <s v="North"/>
    <d v="2185-11-07T00:00:00"/>
    <n v="2041600"/>
    <n v="70400"/>
    <x v="10"/>
    <x v="161"/>
    <s v="High Discount"/>
    <s v="Ok"/>
  </r>
  <r>
    <s v="ORD8447"/>
    <s v="Monitor"/>
    <n v="548"/>
    <n v="45000"/>
    <n v="1000"/>
    <s v="South"/>
    <d v="2185-11-14T00:00:00"/>
    <n v="24112000"/>
    <n v="548000"/>
    <x v="10"/>
    <x v="161"/>
    <s v="High Discount"/>
    <s v="Ok"/>
  </r>
  <r>
    <s v="ORD8448"/>
    <s v="Webcam"/>
    <n v="95"/>
    <n v="6000"/>
    <n v="400"/>
    <s v="South"/>
    <d v="2185-11-21T00:00:00"/>
    <n v="532000"/>
    <n v="38000"/>
    <x v="10"/>
    <x v="161"/>
    <s v="High Discount"/>
    <s v="Ok"/>
  </r>
  <r>
    <s v="ORD8449"/>
    <s v="Webcam"/>
    <n v="317"/>
    <n v="5500"/>
    <n v="400"/>
    <s v="West"/>
    <d v="2185-11-28T00:00:00"/>
    <n v="1616700"/>
    <n v="126800"/>
    <x v="10"/>
    <x v="161"/>
    <s v="High Discount"/>
    <s v="Ok"/>
  </r>
  <r>
    <s v="ORD8450"/>
    <s v="Mouse"/>
    <n v="591"/>
    <n v="4500"/>
    <n v="3000"/>
    <s v="West"/>
    <d v="2185-12-05T00:00:00"/>
    <n v="886500"/>
    <n v="1773000"/>
    <x v="11"/>
    <x v="161"/>
    <s v="High Discount"/>
    <s v="Ok"/>
  </r>
  <r>
    <s v="ORD8451"/>
    <s v="Mobile"/>
    <n v="143"/>
    <n v="5500"/>
    <n v="500"/>
    <s v="North"/>
    <d v="2185-12-12T00:00:00"/>
    <n v="715000"/>
    <n v="71500"/>
    <x v="11"/>
    <x v="161"/>
    <s v="High Discount"/>
    <s v="Ok"/>
  </r>
  <r>
    <s v="ORD8452"/>
    <s v="Hard Disk"/>
    <n v="365"/>
    <n v="4500"/>
    <n v="500"/>
    <s v="West"/>
    <d v="2185-12-19T00:00:00"/>
    <n v="1460000"/>
    <n v="182500"/>
    <x v="11"/>
    <x v="161"/>
    <s v="High Discount"/>
    <s v="Ok"/>
  </r>
  <r>
    <s v="ORD8453"/>
    <s v="Printer"/>
    <n v="120"/>
    <n v="4500"/>
    <n v="300"/>
    <s v="West"/>
    <d v="2185-12-26T00:00:00"/>
    <n v="504000"/>
    <n v="36000"/>
    <x v="11"/>
    <x v="161"/>
    <s v="High Discount"/>
    <s v="Ok"/>
  </r>
  <r>
    <s v="ORD8454"/>
    <s v="Webcam"/>
    <n v="498"/>
    <n v="12000"/>
    <n v="3000"/>
    <s v="South"/>
    <d v="2186-01-02T00:00:00"/>
    <n v="4482000"/>
    <n v="1494000"/>
    <x v="0"/>
    <x v="162"/>
    <s v="High Discount"/>
    <s v="Ok"/>
  </r>
  <r>
    <s v="ORD8455"/>
    <s v="Mouse"/>
    <n v="416"/>
    <n v="4500"/>
    <n v="1500"/>
    <s v="East"/>
    <d v="2186-01-09T00:00:00"/>
    <n v="1248000"/>
    <n v="624000"/>
    <x v="0"/>
    <x v="162"/>
    <s v="High Discount"/>
    <s v="Ok"/>
  </r>
  <r>
    <s v="ORD8456"/>
    <s v="Tablet"/>
    <n v="459"/>
    <n v="12000"/>
    <n v="3000"/>
    <s v="South"/>
    <d v="2186-01-16T00:00:00"/>
    <n v="4131000"/>
    <n v="1377000"/>
    <x v="0"/>
    <x v="162"/>
    <s v="High Discount"/>
    <s v="Ok"/>
  </r>
  <r>
    <s v="ORD8457"/>
    <s v="Printer"/>
    <n v="140"/>
    <n v="18000"/>
    <n v="1500"/>
    <s v="West"/>
    <d v="2186-01-23T00:00:00"/>
    <n v="2310000"/>
    <n v="210000"/>
    <x v="0"/>
    <x v="162"/>
    <s v="High Discount"/>
    <s v="Ok"/>
  </r>
  <r>
    <s v="ORD8458"/>
    <s v="Keyboard"/>
    <n v="558"/>
    <n v="5500"/>
    <n v="2000"/>
    <s v="South"/>
    <d v="2186-01-30T00:00:00"/>
    <n v="1953000"/>
    <n v="1116000"/>
    <x v="0"/>
    <x v="162"/>
    <s v="High Discount"/>
    <s v="Ok"/>
  </r>
  <r>
    <s v="ORD8459"/>
    <s v="Laptop"/>
    <n v="577"/>
    <n v="22000"/>
    <n v="1000"/>
    <s v="North"/>
    <d v="2186-02-06T00:00:00"/>
    <n v="12117000"/>
    <n v="577000"/>
    <x v="1"/>
    <x v="162"/>
    <s v="High Discount"/>
    <s v="Ok"/>
  </r>
  <r>
    <s v="ORD8460"/>
    <s v="Tablet"/>
    <n v="159"/>
    <n v="18000"/>
    <n v="200"/>
    <s v="East"/>
    <d v="2186-02-13T00:00:00"/>
    <n v="2830200"/>
    <n v="31800"/>
    <x v="1"/>
    <x v="162"/>
    <s v="High Discount"/>
    <s v="Ok"/>
  </r>
  <r>
    <s v="ORD8461"/>
    <s v="Keyboard"/>
    <n v="138"/>
    <n v="45000"/>
    <n v="1000"/>
    <s v="West"/>
    <d v="2186-02-20T00:00:00"/>
    <n v="6072000"/>
    <n v="138000"/>
    <x v="1"/>
    <x v="162"/>
    <s v="High Discount"/>
    <s v="Ok"/>
  </r>
  <r>
    <s v="ORD8462"/>
    <s v="Printer"/>
    <n v="321"/>
    <n v="800"/>
    <n v="3000"/>
    <s v="West"/>
    <d v="2186-02-27T00:00:00"/>
    <n v="0"/>
    <n v="963000"/>
    <x v="1"/>
    <x v="162"/>
    <s v="High Discount"/>
    <s v="Zero Sales"/>
  </r>
  <r>
    <s v="ORD8463"/>
    <s v="Tablet"/>
    <n v="296"/>
    <n v="12000"/>
    <n v="1500"/>
    <s v="South"/>
    <d v="2186-03-06T00:00:00"/>
    <n v="3108000"/>
    <n v="444000"/>
    <x v="2"/>
    <x v="162"/>
    <s v="High Discount"/>
    <s v="Ok"/>
  </r>
  <r>
    <s v="ORD8464"/>
    <s v="Mouse"/>
    <n v="410"/>
    <n v="15000"/>
    <n v="100"/>
    <s v="South"/>
    <d v="2186-03-13T00:00:00"/>
    <n v="6109000"/>
    <n v="41000"/>
    <x v="2"/>
    <x v="162"/>
    <s v="Normal"/>
    <s v="Ok"/>
  </r>
  <r>
    <s v="ORD8465"/>
    <s v="Keyboard"/>
    <n v="427"/>
    <n v="15000"/>
    <n v="200"/>
    <s v="South"/>
    <d v="2186-03-20T00:00:00"/>
    <n v="6319600"/>
    <n v="85400"/>
    <x v="2"/>
    <x v="162"/>
    <s v="Normal"/>
    <s v="Ok"/>
  </r>
  <r>
    <s v="ORD8466"/>
    <s v="Laptop"/>
    <n v="255"/>
    <n v="5500"/>
    <n v="3000"/>
    <s v="South"/>
    <d v="2186-03-27T00:00:00"/>
    <n v="637500"/>
    <n v="765000"/>
    <x v="2"/>
    <x v="162"/>
    <s v="High Discount"/>
    <s v="Ok"/>
  </r>
  <r>
    <s v="ORD8467"/>
    <s v="Hard Disk"/>
    <n v="394"/>
    <n v="45000"/>
    <n v="1000"/>
    <s v="West"/>
    <d v="2186-04-03T00:00:00"/>
    <n v="17336000"/>
    <n v="394000"/>
    <x v="3"/>
    <x v="162"/>
    <s v="High Discount"/>
    <s v="Ok"/>
  </r>
  <r>
    <s v="ORD8468"/>
    <s v="Mouse"/>
    <n v="504"/>
    <n v="4500"/>
    <n v="3000"/>
    <s v="South"/>
    <d v="2186-04-10T00:00:00"/>
    <n v="756000"/>
    <n v="1512000"/>
    <x v="3"/>
    <x v="162"/>
    <s v="High Discount"/>
    <s v="Ok"/>
  </r>
  <r>
    <s v="ORD8469"/>
    <s v="Speaker"/>
    <n v="116"/>
    <n v="6000"/>
    <n v="300"/>
    <s v="West"/>
    <d v="2186-04-17T00:00:00"/>
    <n v="661200"/>
    <n v="34800"/>
    <x v="3"/>
    <x v="162"/>
    <s v="High Discount"/>
    <s v="Ok"/>
  </r>
  <r>
    <s v="ORD8470"/>
    <s v="Laptop"/>
    <n v="92"/>
    <n v="5500"/>
    <n v="1000"/>
    <s v="South"/>
    <d v="2186-04-24T00:00:00"/>
    <n v="414000"/>
    <n v="92000"/>
    <x v="3"/>
    <x v="162"/>
    <s v="High Discount"/>
    <s v="Ok"/>
  </r>
  <r>
    <s v="ORD8471"/>
    <s v="Mobile"/>
    <n v="278"/>
    <n v="45000"/>
    <n v="2000"/>
    <s v="East"/>
    <d v="2186-05-01T00:00:00"/>
    <n v="11954000"/>
    <n v="556000"/>
    <x v="4"/>
    <x v="162"/>
    <s v="High Discount"/>
    <s v="Ok"/>
  </r>
  <r>
    <s v="ORD8472"/>
    <s v="Monitor"/>
    <n v="493"/>
    <n v="6000"/>
    <n v="100"/>
    <s v="East"/>
    <d v="2186-05-08T00:00:00"/>
    <n v="2908700"/>
    <n v="49300"/>
    <x v="4"/>
    <x v="162"/>
    <s v="Normal"/>
    <s v="Ok"/>
  </r>
  <r>
    <s v="ORD8473"/>
    <s v="Mobile"/>
    <n v="283"/>
    <n v="1200"/>
    <n v="200"/>
    <s v="South"/>
    <d v="2186-05-15T00:00:00"/>
    <n v="283000"/>
    <n v="56600"/>
    <x v="4"/>
    <x v="162"/>
    <s v="Normal"/>
    <s v="Ok"/>
  </r>
  <r>
    <s v="ORD8474"/>
    <s v="Webcam"/>
    <n v="248"/>
    <n v="45000"/>
    <n v="300"/>
    <s v="South"/>
    <d v="2186-05-22T00:00:00"/>
    <n v="11085600"/>
    <n v="74400"/>
    <x v="4"/>
    <x v="162"/>
    <s v="High Discount"/>
    <s v="Ok"/>
  </r>
  <r>
    <s v="ORD8475"/>
    <s v="Hard Disk"/>
    <n v="546"/>
    <n v="12000"/>
    <n v="2000"/>
    <s v="North"/>
    <d v="2186-05-29T00:00:00"/>
    <n v="5460000"/>
    <n v="1092000"/>
    <x v="4"/>
    <x v="162"/>
    <s v="High Discount"/>
    <s v="Ok"/>
  </r>
  <r>
    <s v="ORD8476"/>
    <s v="Speaker"/>
    <n v="81"/>
    <n v="15000"/>
    <n v="3000"/>
    <s v="East"/>
    <d v="2186-06-05T00:00:00"/>
    <n v="972000"/>
    <n v="243000"/>
    <x v="5"/>
    <x v="162"/>
    <s v="High Discount"/>
    <s v="Ok"/>
  </r>
  <r>
    <s v="ORD8477"/>
    <s v="Speaker"/>
    <n v="313"/>
    <n v="1200"/>
    <n v="3000"/>
    <s v="West"/>
    <d v="2186-06-12T00:00:00"/>
    <n v="0"/>
    <n v="939000"/>
    <x v="5"/>
    <x v="162"/>
    <s v="High Discount"/>
    <s v="Zero Sales"/>
  </r>
  <r>
    <s v="ORD8478"/>
    <s v="Monitor"/>
    <n v="162"/>
    <n v="22000"/>
    <n v="1500"/>
    <s v="East"/>
    <d v="2186-06-19T00:00:00"/>
    <n v="3321000"/>
    <n v="243000"/>
    <x v="5"/>
    <x v="162"/>
    <s v="High Discount"/>
    <s v="Ok"/>
  </r>
  <r>
    <s v="ORD8479"/>
    <s v="Keyboard"/>
    <n v="508"/>
    <n v="12000"/>
    <n v="5000"/>
    <s v="West"/>
    <d v="2186-06-26T00:00:00"/>
    <n v="3556000"/>
    <n v="2540000"/>
    <x v="5"/>
    <x v="162"/>
    <s v="High Discount"/>
    <s v="Ok"/>
  </r>
  <r>
    <s v="ORD8480"/>
    <s v="Monitor"/>
    <n v="325"/>
    <n v="18000"/>
    <n v="300"/>
    <s v="South"/>
    <d v="2186-07-03T00:00:00"/>
    <n v="5752500"/>
    <n v="97500"/>
    <x v="6"/>
    <x v="162"/>
    <s v="Normal"/>
    <s v="Ok"/>
  </r>
  <r>
    <s v="ORD8481"/>
    <s v="Webcam"/>
    <n v="195"/>
    <n v="6000"/>
    <n v="2000"/>
    <s v="East"/>
    <d v="2186-07-10T00:00:00"/>
    <n v="780000"/>
    <n v="390000"/>
    <x v="6"/>
    <x v="162"/>
    <s v="High Discount"/>
    <s v="Ok"/>
  </r>
  <r>
    <s v="ORD8482"/>
    <s v="Mobile"/>
    <n v="406"/>
    <n v="18000"/>
    <n v="200"/>
    <s v="East"/>
    <d v="2186-07-17T00:00:00"/>
    <n v="7226800"/>
    <n v="81200"/>
    <x v="6"/>
    <x v="162"/>
    <s v="Normal"/>
    <s v="Ok"/>
  </r>
  <r>
    <s v="ORD8483"/>
    <s v="Speaker"/>
    <n v="55"/>
    <n v="800"/>
    <n v="3000"/>
    <s v="North"/>
    <d v="2186-07-24T00:00:00"/>
    <n v="0"/>
    <n v="165000"/>
    <x v="6"/>
    <x v="162"/>
    <s v="High Discount"/>
    <s v="Zero Sales"/>
  </r>
  <r>
    <s v="ORD8484"/>
    <s v="Mobile"/>
    <n v="389"/>
    <n v="15000"/>
    <n v="500"/>
    <s v="North"/>
    <d v="2186-07-31T00:00:00"/>
    <n v="5640500"/>
    <n v="194500"/>
    <x v="6"/>
    <x v="162"/>
    <s v="High Discount"/>
    <s v="Ok"/>
  </r>
  <r>
    <s v="ORD8485"/>
    <s v="Laptop"/>
    <n v="543"/>
    <n v="15000"/>
    <n v="2000"/>
    <s v="East"/>
    <d v="2186-08-07T00:00:00"/>
    <n v="7059000"/>
    <n v="1086000"/>
    <x v="7"/>
    <x v="162"/>
    <s v="High Discount"/>
    <s v="Ok"/>
  </r>
  <r>
    <s v="ORD8486"/>
    <s v="Hard Disk"/>
    <n v="157"/>
    <n v="45000"/>
    <n v="200"/>
    <s v="East"/>
    <d v="2186-08-14T00:00:00"/>
    <n v="7033600"/>
    <n v="31400"/>
    <x v="7"/>
    <x v="162"/>
    <s v="High Discount"/>
    <s v="Ok"/>
  </r>
  <r>
    <s v="ORD8487"/>
    <s v="Tablet"/>
    <n v="120"/>
    <n v="6000"/>
    <n v="1000"/>
    <s v="East"/>
    <d v="2186-08-21T00:00:00"/>
    <n v="600000"/>
    <n v="120000"/>
    <x v="7"/>
    <x v="162"/>
    <s v="High Discount"/>
    <s v="Ok"/>
  </r>
  <r>
    <s v="ORD8488"/>
    <s v="Webcam"/>
    <n v="389"/>
    <n v="4500"/>
    <n v="3000"/>
    <s v="West"/>
    <d v="2186-08-28T00:00:00"/>
    <n v="583500"/>
    <n v="1167000"/>
    <x v="7"/>
    <x v="162"/>
    <s v="High Discount"/>
    <s v="Ok"/>
  </r>
  <r>
    <s v="ORD8489"/>
    <s v="Tablet"/>
    <n v="149"/>
    <n v="15000"/>
    <n v="2000"/>
    <s v="South"/>
    <d v="2186-09-04T00:00:00"/>
    <n v="1937000"/>
    <n v="298000"/>
    <x v="8"/>
    <x v="162"/>
    <s v="High Discount"/>
    <s v="Ok"/>
  </r>
  <r>
    <s v="ORD8490"/>
    <s v="Webcam"/>
    <n v="376"/>
    <n v="6000"/>
    <n v="500"/>
    <s v="North"/>
    <d v="2186-09-11T00:00:00"/>
    <n v="2068000"/>
    <n v="188000"/>
    <x v="8"/>
    <x v="162"/>
    <s v="High Discount"/>
    <s v="Ok"/>
  </r>
  <r>
    <s v="ORD8491"/>
    <s v="Printer"/>
    <n v="82"/>
    <n v="12000"/>
    <n v="400"/>
    <s v="South"/>
    <d v="2186-09-18T00:00:00"/>
    <n v="951200"/>
    <n v="32800"/>
    <x v="8"/>
    <x v="162"/>
    <s v="High Discount"/>
    <s v="Ok"/>
  </r>
  <r>
    <s v="ORD8492"/>
    <s v="Hard Disk"/>
    <n v="192"/>
    <n v="6000"/>
    <n v="500"/>
    <s v="North"/>
    <d v="2186-09-25T00:00:00"/>
    <n v="1056000"/>
    <n v="96000"/>
    <x v="8"/>
    <x v="162"/>
    <s v="High Discount"/>
    <s v="Ok"/>
  </r>
  <r>
    <s v="ORD8493"/>
    <s v="Laptop"/>
    <n v="293"/>
    <n v="22000"/>
    <n v="2000"/>
    <s v="North"/>
    <d v="2186-10-02T00:00:00"/>
    <n v="5860000"/>
    <n v="586000"/>
    <x v="9"/>
    <x v="162"/>
    <s v="High Discount"/>
    <s v="Ok"/>
  </r>
  <r>
    <s v="ORD8494"/>
    <s v="Hard Disk"/>
    <n v="266"/>
    <n v="45000"/>
    <n v="400"/>
    <s v="North"/>
    <d v="2186-10-09T00:00:00"/>
    <n v="11863600"/>
    <n v="106400"/>
    <x v="9"/>
    <x v="162"/>
    <s v="High Discount"/>
    <s v="Ok"/>
  </r>
  <r>
    <s v="ORD8495"/>
    <s v="Keyboard"/>
    <n v="483"/>
    <n v="6000"/>
    <n v="1000"/>
    <s v="East"/>
    <d v="2186-10-16T00:00:00"/>
    <n v="2415000"/>
    <n v="483000"/>
    <x v="9"/>
    <x v="162"/>
    <s v="High Discount"/>
    <s v="Ok"/>
  </r>
  <r>
    <s v="ORD8496"/>
    <s v="Webcam"/>
    <n v="103"/>
    <n v="800"/>
    <n v="3000"/>
    <s v="North"/>
    <d v="2186-10-23T00:00:00"/>
    <n v="0"/>
    <n v="309000"/>
    <x v="9"/>
    <x v="162"/>
    <s v="High Discount"/>
    <s v="Zero Sales"/>
  </r>
  <r>
    <s v="ORD8497"/>
    <s v="Tablet"/>
    <n v="200"/>
    <n v="4500"/>
    <n v="300"/>
    <s v="South"/>
    <d v="2186-10-30T00:00:00"/>
    <n v="840000"/>
    <n v="60000"/>
    <x v="9"/>
    <x v="162"/>
    <s v="High Discount"/>
    <s v="Ok"/>
  </r>
  <r>
    <s v="ORD8498"/>
    <s v="Webcam"/>
    <n v="104"/>
    <n v="22000"/>
    <n v="500"/>
    <s v="North"/>
    <d v="2186-11-06T00:00:00"/>
    <n v="2236000"/>
    <n v="52000"/>
    <x v="10"/>
    <x v="162"/>
    <s v="High Discount"/>
    <s v="Ok"/>
  </r>
  <r>
    <s v="ORD8499"/>
    <s v="Keyboard"/>
    <n v="566"/>
    <n v="6000"/>
    <n v="300"/>
    <s v="South"/>
    <d v="2186-11-13T00:00:00"/>
    <n v="3226200"/>
    <n v="169800"/>
    <x v="10"/>
    <x v="162"/>
    <s v="Normal"/>
    <s v="Ok"/>
  </r>
  <r>
    <s v="ORD8500"/>
    <s v="Webcam"/>
    <n v="497"/>
    <n v="4500"/>
    <n v="300"/>
    <s v="North"/>
    <d v="2186-11-20T00:00:00"/>
    <n v="2087400"/>
    <n v="149100"/>
    <x v="10"/>
    <x v="162"/>
    <s v="Normal"/>
    <s v="Ok"/>
  </r>
  <r>
    <s v="ORD8501"/>
    <s v="Hard Disk"/>
    <n v="84"/>
    <n v="4500"/>
    <n v="1000"/>
    <s v="North"/>
    <d v="2186-11-27T00:00:00"/>
    <n v="294000"/>
    <n v="84000"/>
    <x v="10"/>
    <x v="162"/>
    <s v="High Discount"/>
    <s v="Ok"/>
  </r>
  <r>
    <s v="ORD8502"/>
    <s v="Mouse"/>
    <n v="168"/>
    <n v="15000"/>
    <n v="1500"/>
    <s v="East"/>
    <d v="2186-12-04T00:00:00"/>
    <n v="2268000"/>
    <n v="252000"/>
    <x v="11"/>
    <x v="162"/>
    <s v="High Discount"/>
    <s v="Ok"/>
  </r>
  <r>
    <s v="ORD8503"/>
    <s v="Webcam"/>
    <n v="246"/>
    <n v="5500"/>
    <n v="200"/>
    <s v="South"/>
    <d v="2186-12-11T00:00:00"/>
    <n v="1303800"/>
    <n v="49200"/>
    <x v="11"/>
    <x v="162"/>
    <s v="Normal"/>
    <s v="Ok"/>
  </r>
  <r>
    <s v="ORD8504"/>
    <s v="Printer"/>
    <n v="563"/>
    <n v="22000"/>
    <n v="1000"/>
    <s v="North"/>
    <d v="2186-12-18T00:00:00"/>
    <n v="11823000"/>
    <n v="563000"/>
    <x v="11"/>
    <x v="162"/>
    <s v="High Discount"/>
    <s v="Ok"/>
  </r>
  <r>
    <s v="ORD8505"/>
    <s v="Printer"/>
    <n v="471"/>
    <n v="22000"/>
    <n v="200"/>
    <s v="North"/>
    <d v="2186-12-25T00:00:00"/>
    <n v="10267800"/>
    <n v="94200"/>
    <x v="11"/>
    <x v="162"/>
    <s v="Normal"/>
    <s v="Ok"/>
  </r>
  <r>
    <s v="ORD8506"/>
    <s v="Speaker"/>
    <n v="566"/>
    <n v="18000"/>
    <n v="400"/>
    <s v="South"/>
    <d v="2187-01-01T00:00:00"/>
    <n v="9961600"/>
    <n v="226400"/>
    <x v="0"/>
    <x v="163"/>
    <s v="Normal"/>
    <s v="Ok"/>
  </r>
  <r>
    <s v="ORD8507"/>
    <s v="Printer"/>
    <n v="188"/>
    <n v="45000"/>
    <n v="500"/>
    <s v="North"/>
    <d v="2187-01-08T00:00:00"/>
    <n v="8366000"/>
    <n v="94000"/>
    <x v="0"/>
    <x v="163"/>
    <s v="High Discount"/>
    <s v="Ok"/>
  </r>
  <r>
    <s v="ORD8508"/>
    <s v="Webcam"/>
    <n v="93"/>
    <n v="18000"/>
    <n v="200"/>
    <s v="West"/>
    <d v="2187-01-15T00:00:00"/>
    <n v="1655400"/>
    <n v="18600"/>
    <x v="0"/>
    <x v="163"/>
    <s v="High Discount"/>
    <s v="Ok"/>
  </r>
  <r>
    <s v="ORD8509"/>
    <s v="Webcam"/>
    <n v="268"/>
    <n v="1200"/>
    <n v="200"/>
    <s v="East"/>
    <d v="2187-01-22T00:00:00"/>
    <n v="268000"/>
    <n v="53600"/>
    <x v="0"/>
    <x v="163"/>
    <s v="Normal"/>
    <s v="Ok"/>
  </r>
  <r>
    <s v="ORD8510"/>
    <s v="Mouse"/>
    <n v="307"/>
    <n v="45000"/>
    <n v="200"/>
    <s v="South"/>
    <d v="2187-01-29T00:00:00"/>
    <n v="13753600"/>
    <n v="61400"/>
    <x v="0"/>
    <x v="163"/>
    <s v="Normal"/>
    <s v="Ok"/>
  </r>
  <r>
    <s v="ORD8511"/>
    <s v="Printer"/>
    <n v="562"/>
    <n v="5500"/>
    <n v="1500"/>
    <s v="East"/>
    <d v="2187-02-05T00:00:00"/>
    <n v="2248000"/>
    <n v="843000"/>
    <x v="1"/>
    <x v="163"/>
    <s v="High Discount"/>
    <s v="Ok"/>
  </r>
  <r>
    <s v="ORD8512"/>
    <s v="Mobile"/>
    <n v="426"/>
    <n v="12000"/>
    <n v="1000"/>
    <s v="West"/>
    <d v="2187-02-12T00:00:00"/>
    <n v="4686000"/>
    <n v="426000"/>
    <x v="1"/>
    <x v="163"/>
    <s v="High Discount"/>
    <s v="Ok"/>
  </r>
  <r>
    <s v="ORD8513"/>
    <s v="Webcam"/>
    <n v="338"/>
    <n v="5500"/>
    <n v="3000"/>
    <s v="West"/>
    <d v="2187-02-19T00:00:00"/>
    <n v="845000"/>
    <n v="1014000"/>
    <x v="1"/>
    <x v="163"/>
    <s v="High Discount"/>
    <s v="Ok"/>
  </r>
  <r>
    <s v="ORD8514"/>
    <s v="Laptop"/>
    <n v="519"/>
    <n v="5500"/>
    <n v="400"/>
    <s v="West"/>
    <d v="2187-02-26T00:00:00"/>
    <n v="2646900"/>
    <n v="207600"/>
    <x v="1"/>
    <x v="163"/>
    <s v="Normal"/>
    <s v="Ok"/>
  </r>
  <r>
    <s v="ORD8515"/>
    <s v="Laptop"/>
    <n v="152"/>
    <n v="45000"/>
    <n v="1500"/>
    <s v="South"/>
    <d v="2187-03-05T00:00:00"/>
    <n v="6612000"/>
    <n v="228000"/>
    <x v="2"/>
    <x v="163"/>
    <s v="High Discount"/>
    <s v="Ok"/>
  </r>
  <r>
    <s v="ORD8516"/>
    <s v="Tablet"/>
    <n v="198"/>
    <n v="5500"/>
    <n v="2000"/>
    <s v="West"/>
    <d v="2187-03-12T00:00:00"/>
    <n v="693000"/>
    <n v="396000"/>
    <x v="2"/>
    <x v="163"/>
    <s v="High Discount"/>
    <s v="Ok"/>
  </r>
  <r>
    <s v="ORD8517"/>
    <s v="Mouse"/>
    <n v="133"/>
    <n v="6000"/>
    <n v="400"/>
    <s v="South"/>
    <d v="2187-03-19T00:00:00"/>
    <n v="744800"/>
    <n v="53200"/>
    <x v="2"/>
    <x v="163"/>
    <s v="High Discount"/>
    <s v="Ok"/>
  </r>
  <r>
    <s v="ORD8518"/>
    <s v="Keyboard"/>
    <n v="75"/>
    <n v="1200"/>
    <n v="500"/>
    <s v="South"/>
    <d v="2187-03-26T00:00:00"/>
    <n v="52500"/>
    <n v="37500"/>
    <x v="2"/>
    <x v="163"/>
    <s v="High Discount"/>
    <s v="Ok"/>
  </r>
  <r>
    <s v="ORD8519"/>
    <s v="Mobile"/>
    <n v="224"/>
    <n v="5500"/>
    <n v="1000"/>
    <s v="North"/>
    <d v="2187-04-02T00:00:00"/>
    <n v="1008000"/>
    <n v="224000"/>
    <x v="3"/>
    <x v="163"/>
    <s v="High Discount"/>
    <s v="Ok"/>
  </r>
  <r>
    <s v="ORD8520"/>
    <s v="Webcam"/>
    <n v="471"/>
    <n v="12000"/>
    <n v="2000"/>
    <s v="South"/>
    <d v="2187-04-09T00:00:00"/>
    <n v="4710000"/>
    <n v="942000"/>
    <x v="3"/>
    <x v="163"/>
    <s v="High Discount"/>
    <s v="Ok"/>
  </r>
  <r>
    <s v="ORD8521"/>
    <s v="Hard Disk"/>
    <n v="395"/>
    <n v="22000"/>
    <n v="1500"/>
    <s v="West"/>
    <d v="2187-04-16T00:00:00"/>
    <n v="8097500"/>
    <n v="592500"/>
    <x v="3"/>
    <x v="163"/>
    <s v="High Discount"/>
    <s v="Ok"/>
  </r>
  <r>
    <s v="ORD8522"/>
    <s v="Monitor"/>
    <n v="351"/>
    <n v="4500"/>
    <n v="1500"/>
    <s v="South"/>
    <d v="2187-04-23T00:00:00"/>
    <n v="1053000"/>
    <n v="526500"/>
    <x v="3"/>
    <x v="163"/>
    <s v="High Discount"/>
    <s v="Ok"/>
  </r>
  <r>
    <s v="ORD8523"/>
    <s v="Monitor"/>
    <n v="347"/>
    <n v="800"/>
    <n v="400"/>
    <s v="South"/>
    <d v="2187-04-30T00:00:00"/>
    <n v="138800"/>
    <n v="138800"/>
    <x v="3"/>
    <x v="163"/>
    <s v="High Discount"/>
    <s v="Ok"/>
  </r>
  <r>
    <s v="ORD8524"/>
    <s v="Keyboard"/>
    <n v="184"/>
    <n v="45000"/>
    <n v="1000"/>
    <s v="East"/>
    <d v="2187-05-07T00:00:00"/>
    <n v="8096000"/>
    <n v="184000"/>
    <x v="4"/>
    <x v="163"/>
    <s v="High Discount"/>
    <s v="Ok"/>
  </r>
  <r>
    <s v="ORD8525"/>
    <s v="Speaker"/>
    <n v="104"/>
    <n v="6000"/>
    <n v="500"/>
    <s v="West"/>
    <d v="2187-05-14T00:00:00"/>
    <n v="572000"/>
    <n v="52000"/>
    <x v="4"/>
    <x v="163"/>
    <s v="High Discount"/>
    <s v="Ok"/>
  </r>
  <r>
    <s v="ORD8526"/>
    <s v="Hard Disk"/>
    <n v="105"/>
    <n v="5500"/>
    <n v="1500"/>
    <s v="South"/>
    <d v="2187-05-21T00:00:00"/>
    <n v="420000"/>
    <n v="157500"/>
    <x v="4"/>
    <x v="163"/>
    <s v="High Discount"/>
    <s v="Ok"/>
  </r>
  <r>
    <s v="ORD8527"/>
    <s v="Monitor"/>
    <n v="423"/>
    <n v="18000"/>
    <n v="500"/>
    <s v="North"/>
    <d v="2187-05-28T00:00:00"/>
    <n v="7402500"/>
    <n v="211500"/>
    <x v="4"/>
    <x v="163"/>
    <s v="High Discount"/>
    <s v="Ok"/>
  </r>
  <r>
    <s v="ORD8528"/>
    <s v="Keyboard"/>
    <n v="388"/>
    <n v="4500"/>
    <n v="5000"/>
    <s v="South"/>
    <d v="2187-06-04T00:00:00"/>
    <n v="0"/>
    <n v="1940000"/>
    <x v="5"/>
    <x v="163"/>
    <s v="High Discount"/>
    <s v="Zero Sales"/>
  </r>
  <r>
    <s v="ORD8529"/>
    <s v="Monitor"/>
    <n v="506"/>
    <n v="15000"/>
    <n v="300"/>
    <s v="South"/>
    <d v="2187-06-11T00:00:00"/>
    <n v="7438200"/>
    <n v="151800"/>
    <x v="5"/>
    <x v="163"/>
    <s v="Normal"/>
    <s v="Ok"/>
  </r>
  <r>
    <s v="ORD8530"/>
    <s v="Mouse"/>
    <n v="404"/>
    <n v="22000"/>
    <n v="1000"/>
    <s v="East"/>
    <d v="2187-06-18T00:00:00"/>
    <n v="8484000"/>
    <n v="404000"/>
    <x v="5"/>
    <x v="163"/>
    <s v="High Discount"/>
    <s v="Ok"/>
  </r>
  <r>
    <s v="ORD8531"/>
    <s v="Tablet"/>
    <n v="181"/>
    <n v="12000"/>
    <n v="1500"/>
    <s v="West"/>
    <d v="2187-06-25T00:00:00"/>
    <n v="1900500"/>
    <n v="271500"/>
    <x v="5"/>
    <x v="163"/>
    <s v="High Discount"/>
    <s v="Ok"/>
  </r>
  <r>
    <s v="ORD8532"/>
    <s v="Speaker"/>
    <n v="542"/>
    <n v="22000"/>
    <n v="500"/>
    <s v="West"/>
    <d v="2187-07-02T00:00:00"/>
    <n v="11653000"/>
    <n v="271000"/>
    <x v="6"/>
    <x v="163"/>
    <s v="Normal"/>
    <s v="Ok"/>
  </r>
  <r>
    <s v="ORD8533"/>
    <s v="Mouse"/>
    <n v="159"/>
    <n v="800"/>
    <n v="400"/>
    <s v="North"/>
    <d v="2187-07-09T00:00:00"/>
    <n v="63600"/>
    <n v="63600"/>
    <x v="6"/>
    <x v="163"/>
    <s v="High Discount"/>
    <s v="Ok"/>
  </r>
  <r>
    <s v="ORD8534"/>
    <s v="Hard Disk"/>
    <n v="175"/>
    <n v="4500"/>
    <n v="3000"/>
    <s v="North"/>
    <d v="2187-07-16T00:00:00"/>
    <n v="262500"/>
    <n v="525000"/>
    <x v="6"/>
    <x v="163"/>
    <s v="High Discount"/>
    <s v="Ok"/>
  </r>
  <r>
    <s v="ORD8535"/>
    <s v="Keyboard"/>
    <n v="345"/>
    <n v="5500"/>
    <n v="500"/>
    <s v="North"/>
    <d v="2187-07-23T00:00:00"/>
    <n v="1725000"/>
    <n v="172500"/>
    <x v="6"/>
    <x v="163"/>
    <s v="High Discount"/>
    <s v="Ok"/>
  </r>
  <r>
    <s v="ORD8536"/>
    <s v="Mobile"/>
    <n v="228"/>
    <n v="4500"/>
    <n v="400"/>
    <s v="South"/>
    <d v="2187-07-30T00:00:00"/>
    <n v="934800"/>
    <n v="91200"/>
    <x v="6"/>
    <x v="163"/>
    <s v="High Discount"/>
    <s v="Ok"/>
  </r>
  <r>
    <s v="ORD8537"/>
    <s v="Hard Disk"/>
    <n v="246"/>
    <n v="45000"/>
    <n v="100"/>
    <s v="South"/>
    <d v="2187-08-06T00:00:00"/>
    <n v="11045400"/>
    <n v="24600"/>
    <x v="7"/>
    <x v="163"/>
    <s v="Normal"/>
    <s v="Ok"/>
  </r>
  <r>
    <s v="ORD8538"/>
    <s v="Hard Disk"/>
    <n v="150"/>
    <n v="5500"/>
    <n v="1000"/>
    <s v="North"/>
    <d v="2187-08-13T00:00:00"/>
    <n v="675000"/>
    <n v="150000"/>
    <x v="7"/>
    <x v="163"/>
    <s v="High Discount"/>
    <s v="Ok"/>
  </r>
  <r>
    <s v="ORD8539"/>
    <s v="Printer"/>
    <n v="232"/>
    <n v="800"/>
    <n v="1000"/>
    <s v="West"/>
    <d v="2187-08-20T00:00:00"/>
    <n v="0"/>
    <n v="232000"/>
    <x v="7"/>
    <x v="163"/>
    <s v="High Discount"/>
    <s v="Zero Sales"/>
  </r>
  <r>
    <s v="ORD8540"/>
    <s v="Mobile"/>
    <n v="58"/>
    <n v="45000"/>
    <n v="3000"/>
    <s v="West"/>
    <d v="2187-08-27T00:00:00"/>
    <n v="2436000"/>
    <n v="174000"/>
    <x v="7"/>
    <x v="163"/>
    <s v="High Discount"/>
    <s v="Ok"/>
  </r>
  <r>
    <s v="ORD8541"/>
    <s v="Laptop"/>
    <n v="462"/>
    <n v="12000"/>
    <n v="3000"/>
    <s v="North"/>
    <d v="2187-09-03T00:00:00"/>
    <n v="4158000"/>
    <n v="1386000"/>
    <x v="8"/>
    <x v="163"/>
    <s v="High Discount"/>
    <s v="Ok"/>
  </r>
  <r>
    <s v="ORD8542"/>
    <s v="Printer"/>
    <n v="153"/>
    <n v="15000"/>
    <n v="1500"/>
    <s v="East"/>
    <d v="2187-09-10T00:00:00"/>
    <n v="2065500"/>
    <n v="229500"/>
    <x v="8"/>
    <x v="163"/>
    <s v="High Discount"/>
    <s v="Ok"/>
  </r>
  <r>
    <s v="ORD8543"/>
    <s v="Keyboard"/>
    <n v="175"/>
    <n v="12000"/>
    <n v="100"/>
    <s v="West"/>
    <d v="2187-09-17T00:00:00"/>
    <n v="2082500"/>
    <n v="17500"/>
    <x v="8"/>
    <x v="163"/>
    <s v="Normal"/>
    <s v="Ok"/>
  </r>
  <r>
    <s v="ORD8544"/>
    <s v="Laptop"/>
    <n v="595"/>
    <n v="4500"/>
    <n v="1500"/>
    <s v="West"/>
    <d v="2187-09-24T00:00:00"/>
    <n v="1785000"/>
    <n v="892500"/>
    <x v="8"/>
    <x v="163"/>
    <s v="High Discount"/>
    <s v="Ok"/>
  </r>
  <r>
    <s v="ORD8545"/>
    <s v="Monitor"/>
    <n v="319"/>
    <n v="5500"/>
    <n v="100"/>
    <s v="North"/>
    <d v="2187-10-01T00:00:00"/>
    <n v="1722600"/>
    <n v="31900"/>
    <x v="9"/>
    <x v="163"/>
    <s v="Normal"/>
    <s v="Ok"/>
  </r>
  <r>
    <s v="ORD8546"/>
    <s v="Monitor"/>
    <n v="515"/>
    <n v="1200"/>
    <n v="200"/>
    <s v="West"/>
    <d v="2187-10-08T00:00:00"/>
    <n v="515000"/>
    <n v="103000"/>
    <x v="9"/>
    <x v="163"/>
    <s v="Normal"/>
    <s v="Ok"/>
  </r>
  <r>
    <s v="ORD8547"/>
    <s v="Hard Disk"/>
    <n v="167"/>
    <n v="4500"/>
    <n v="100"/>
    <s v="South"/>
    <d v="2187-10-15T00:00:00"/>
    <n v="734800"/>
    <n v="16700"/>
    <x v="9"/>
    <x v="163"/>
    <s v="Normal"/>
    <s v="Ok"/>
  </r>
  <r>
    <s v="ORD8548"/>
    <s v="Printer"/>
    <n v="141"/>
    <n v="45000"/>
    <n v="300"/>
    <s v="South"/>
    <d v="2187-10-22T00:00:00"/>
    <n v="6302700"/>
    <n v="42300"/>
    <x v="9"/>
    <x v="163"/>
    <s v="High Discount"/>
    <s v="Ok"/>
  </r>
  <r>
    <s v="ORD8549"/>
    <s v="Webcam"/>
    <n v="534"/>
    <n v="12000"/>
    <n v="100"/>
    <s v="West"/>
    <d v="2187-10-29T00:00:00"/>
    <n v="6354600"/>
    <n v="53400"/>
    <x v="9"/>
    <x v="163"/>
    <s v="Normal"/>
    <s v="Ok"/>
  </r>
  <r>
    <s v="ORD8550"/>
    <s v="Mobile"/>
    <n v="136"/>
    <n v="15000"/>
    <n v="100"/>
    <s v="South"/>
    <d v="2187-11-05T00:00:00"/>
    <n v="2026400"/>
    <n v="13600"/>
    <x v="10"/>
    <x v="163"/>
    <s v="Normal"/>
    <s v="Ok"/>
  </r>
  <r>
    <s v="ORD8551"/>
    <s v="Laptop"/>
    <n v="283"/>
    <n v="18000"/>
    <n v="500"/>
    <s v="East"/>
    <d v="2187-11-12T00:00:00"/>
    <n v="4952500"/>
    <n v="141500"/>
    <x v="10"/>
    <x v="163"/>
    <s v="High Discount"/>
    <s v="Ok"/>
  </r>
  <r>
    <s v="ORD8552"/>
    <s v="Mobile"/>
    <n v="173"/>
    <n v="4500"/>
    <n v="200"/>
    <s v="West"/>
    <d v="2187-11-19T00:00:00"/>
    <n v="743900"/>
    <n v="34600"/>
    <x v="10"/>
    <x v="163"/>
    <s v="High Discount"/>
    <s v="Ok"/>
  </r>
  <r>
    <s v="ORD8553"/>
    <s v="Printer"/>
    <n v="252"/>
    <n v="22000"/>
    <n v="200"/>
    <s v="North"/>
    <d v="2187-11-26T00:00:00"/>
    <n v="5493600"/>
    <n v="50400"/>
    <x v="10"/>
    <x v="163"/>
    <s v="Normal"/>
    <s v="Ok"/>
  </r>
  <r>
    <s v="ORD8554"/>
    <s v="Hard Disk"/>
    <n v="81"/>
    <n v="12000"/>
    <n v="400"/>
    <s v="South"/>
    <d v="2187-12-03T00:00:00"/>
    <n v="939600"/>
    <n v="32400"/>
    <x v="11"/>
    <x v="163"/>
    <s v="High Discount"/>
    <s v="Ok"/>
  </r>
  <r>
    <s v="ORD8555"/>
    <s v="Mouse"/>
    <n v="406"/>
    <n v="12000"/>
    <n v="5000"/>
    <s v="East"/>
    <d v="2187-12-10T00:00:00"/>
    <n v="2842000"/>
    <n v="2030000"/>
    <x v="11"/>
    <x v="163"/>
    <s v="High Discount"/>
    <s v="Ok"/>
  </r>
  <r>
    <s v="ORD8556"/>
    <s v="Monitor"/>
    <n v="512"/>
    <n v="6000"/>
    <n v="100"/>
    <s v="East"/>
    <d v="2187-12-17T00:00:00"/>
    <n v="3020800"/>
    <n v="51200"/>
    <x v="11"/>
    <x v="163"/>
    <s v="Normal"/>
    <s v="Ok"/>
  </r>
  <r>
    <s v="ORD8557"/>
    <s v="Laptop"/>
    <n v="143"/>
    <n v="18000"/>
    <n v="5000"/>
    <s v="South"/>
    <d v="2187-12-24T00:00:00"/>
    <n v="1859000"/>
    <n v="715000"/>
    <x v="11"/>
    <x v="163"/>
    <s v="High Discount"/>
    <s v="Ok"/>
  </r>
  <r>
    <s v="ORD8558"/>
    <s v="Laptop"/>
    <n v="571"/>
    <n v="1200"/>
    <n v="500"/>
    <s v="East"/>
    <d v="2187-12-31T00:00:00"/>
    <n v="399700"/>
    <n v="285500"/>
    <x v="11"/>
    <x v="163"/>
    <s v="Normal"/>
    <s v="Ok"/>
  </r>
  <r>
    <s v="ORD8559"/>
    <s v="Keyboard"/>
    <n v="457"/>
    <n v="18000"/>
    <n v="400"/>
    <s v="West"/>
    <d v="2188-01-07T00:00:00"/>
    <n v="8043200"/>
    <n v="182800"/>
    <x v="0"/>
    <x v="164"/>
    <s v="Normal"/>
    <s v="Ok"/>
  </r>
  <r>
    <s v="ORD8560"/>
    <s v="Laptop"/>
    <n v="149"/>
    <n v="800"/>
    <n v="300"/>
    <s v="East"/>
    <d v="2188-01-14T00:00:00"/>
    <n v="74500"/>
    <n v="44700"/>
    <x v="0"/>
    <x v="164"/>
    <s v="High Discount"/>
    <s v="Ok"/>
  </r>
  <r>
    <s v="ORD8561"/>
    <s v="Printer"/>
    <n v="293"/>
    <n v="4500"/>
    <n v="100"/>
    <s v="South"/>
    <d v="2188-01-21T00:00:00"/>
    <n v="1289200"/>
    <n v="29300"/>
    <x v="0"/>
    <x v="164"/>
    <s v="Normal"/>
    <s v="Ok"/>
  </r>
  <r>
    <s v="ORD8562"/>
    <s v="Laptop"/>
    <n v="107"/>
    <n v="4500"/>
    <n v="300"/>
    <s v="East"/>
    <d v="2188-01-28T00:00:00"/>
    <n v="449400"/>
    <n v="32100"/>
    <x v="0"/>
    <x v="164"/>
    <s v="High Discount"/>
    <s v="Ok"/>
  </r>
  <r>
    <s v="ORD8563"/>
    <s v="Laptop"/>
    <n v="406"/>
    <n v="45000"/>
    <n v="3000"/>
    <s v="South"/>
    <d v="2188-02-04T00:00:00"/>
    <n v="17052000"/>
    <n v="1218000"/>
    <x v="1"/>
    <x v="164"/>
    <s v="High Discount"/>
    <s v="Ok"/>
  </r>
  <r>
    <s v="ORD8564"/>
    <s v="Mobile"/>
    <n v="540"/>
    <n v="12000"/>
    <n v="300"/>
    <s v="South"/>
    <d v="2188-02-11T00:00:00"/>
    <n v="6318000"/>
    <n v="162000"/>
    <x v="1"/>
    <x v="164"/>
    <s v="Normal"/>
    <s v="Ok"/>
  </r>
  <r>
    <s v="ORD8565"/>
    <s v="Hard Disk"/>
    <n v="369"/>
    <n v="12000"/>
    <n v="1500"/>
    <s v="East"/>
    <d v="2188-02-18T00:00:00"/>
    <n v="3874500"/>
    <n v="553500"/>
    <x v="1"/>
    <x v="164"/>
    <s v="High Discount"/>
    <s v="Ok"/>
  </r>
  <r>
    <s v="ORD8566"/>
    <s v="Tablet"/>
    <n v="68"/>
    <n v="45000"/>
    <n v="2000"/>
    <s v="South"/>
    <d v="2188-02-25T00:00:00"/>
    <n v="2924000"/>
    <n v="136000"/>
    <x v="1"/>
    <x v="164"/>
    <s v="High Discount"/>
    <s v="Ok"/>
  </r>
  <r>
    <s v="ORD8567"/>
    <s v="Laptop"/>
    <n v="406"/>
    <n v="5500"/>
    <n v="5000"/>
    <s v="South"/>
    <d v="2188-03-03T00:00:00"/>
    <n v="203000"/>
    <n v="2030000"/>
    <x v="2"/>
    <x v="164"/>
    <s v="High Discount"/>
    <s v="Ok"/>
  </r>
  <r>
    <s v="ORD8568"/>
    <s v="Webcam"/>
    <n v="166"/>
    <n v="18000"/>
    <n v="5000"/>
    <s v="North"/>
    <d v="2188-03-10T00:00:00"/>
    <n v="2158000"/>
    <n v="830000"/>
    <x v="2"/>
    <x v="164"/>
    <s v="High Discount"/>
    <s v="Ok"/>
  </r>
  <r>
    <s v="ORD8569"/>
    <s v="Hard Disk"/>
    <n v="185"/>
    <n v="800"/>
    <n v="500"/>
    <s v="West"/>
    <d v="2188-03-17T00:00:00"/>
    <n v="55500"/>
    <n v="92500"/>
    <x v="2"/>
    <x v="164"/>
    <s v="High Discount"/>
    <s v="Ok"/>
  </r>
  <r>
    <s v="ORD8570"/>
    <s v="Speaker"/>
    <n v="345"/>
    <n v="5500"/>
    <n v="3000"/>
    <s v="South"/>
    <d v="2188-03-24T00:00:00"/>
    <n v="862500"/>
    <n v="1035000"/>
    <x v="2"/>
    <x v="164"/>
    <s v="High Discount"/>
    <s v="Ok"/>
  </r>
  <r>
    <s v="ORD8571"/>
    <s v="Keyboard"/>
    <n v="574"/>
    <n v="22000"/>
    <n v="5000"/>
    <s v="West"/>
    <d v="2188-03-31T00:00:00"/>
    <n v="9758000"/>
    <n v="2870000"/>
    <x v="2"/>
    <x v="164"/>
    <s v="High Discount"/>
    <s v="Ok"/>
  </r>
  <r>
    <s v="ORD8572"/>
    <s v="Mobile"/>
    <n v="150"/>
    <n v="4500"/>
    <n v="3000"/>
    <s v="North"/>
    <d v="2188-04-07T00:00:00"/>
    <n v="225000"/>
    <n v="450000"/>
    <x v="3"/>
    <x v="164"/>
    <s v="High Discount"/>
    <s v="Ok"/>
  </r>
  <r>
    <s v="ORD8573"/>
    <s v="Keyboard"/>
    <n v="429"/>
    <n v="22000"/>
    <n v="2000"/>
    <s v="North"/>
    <d v="2188-04-14T00:00:00"/>
    <n v="8580000"/>
    <n v="858000"/>
    <x v="3"/>
    <x v="164"/>
    <s v="High Discount"/>
    <s v="Ok"/>
  </r>
  <r>
    <s v="ORD8574"/>
    <s v="Mouse"/>
    <n v="204"/>
    <n v="22000"/>
    <n v="1500"/>
    <s v="North"/>
    <d v="2188-04-21T00:00:00"/>
    <n v="4182000"/>
    <n v="306000"/>
    <x v="3"/>
    <x v="164"/>
    <s v="High Discount"/>
    <s v="Ok"/>
  </r>
  <r>
    <s v="ORD8575"/>
    <s v="Laptop"/>
    <n v="154"/>
    <n v="4500"/>
    <n v="300"/>
    <s v="North"/>
    <d v="2188-04-28T00:00:00"/>
    <n v="646800"/>
    <n v="46200"/>
    <x v="3"/>
    <x v="164"/>
    <s v="High Discount"/>
    <s v="Ok"/>
  </r>
  <r>
    <s v="ORD8576"/>
    <s v="Monitor"/>
    <n v="575"/>
    <n v="22000"/>
    <n v="1000"/>
    <s v="West"/>
    <d v="2188-05-05T00:00:00"/>
    <n v="12075000"/>
    <n v="575000"/>
    <x v="4"/>
    <x v="164"/>
    <s v="High Discount"/>
    <s v="Ok"/>
  </r>
  <r>
    <s v="ORD8577"/>
    <s v="Webcam"/>
    <n v="177"/>
    <n v="800"/>
    <n v="200"/>
    <s v="East"/>
    <d v="2188-05-12T00:00:00"/>
    <n v="106200"/>
    <n v="35400"/>
    <x v="4"/>
    <x v="164"/>
    <s v="High Discount"/>
    <s v="Ok"/>
  </r>
  <r>
    <s v="ORD8578"/>
    <s v="Mobile"/>
    <n v="450"/>
    <n v="800"/>
    <n v="200"/>
    <s v="East"/>
    <d v="2188-05-19T00:00:00"/>
    <n v="270000"/>
    <n v="90000"/>
    <x v="4"/>
    <x v="164"/>
    <s v="Normal"/>
    <s v="Ok"/>
  </r>
  <r>
    <s v="ORD8579"/>
    <s v="Keyboard"/>
    <n v="578"/>
    <n v="45000"/>
    <n v="100"/>
    <s v="West"/>
    <d v="2188-05-26T00:00:00"/>
    <n v="25952200"/>
    <n v="57800"/>
    <x v="4"/>
    <x v="164"/>
    <s v="Normal"/>
    <s v="Ok"/>
  </r>
  <r>
    <s v="ORD8580"/>
    <s v="Laptop"/>
    <n v="599"/>
    <n v="15000"/>
    <n v="5000"/>
    <s v="South"/>
    <d v="2188-06-02T00:00:00"/>
    <n v="5990000"/>
    <n v="2995000"/>
    <x v="5"/>
    <x v="164"/>
    <s v="High Discount"/>
    <s v="Ok"/>
  </r>
  <r>
    <s v="ORD8581"/>
    <s v="Monitor"/>
    <n v="173"/>
    <n v="4500"/>
    <n v="100"/>
    <s v="West"/>
    <d v="2188-06-09T00:00:00"/>
    <n v="761200"/>
    <n v="17300"/>
    <x v="5"/>
    <x v="164"/>
    <s v="Normal"/>
    <s v="Ok"/>
  </r>
  <r>
    <s v="ORD8582"/>
    <s v="Monitor"/>
    <n v="409"/>
    <n v="4500"/>
    <n v="100"/>
    <s v="South"/>
    <d v="2188-06-16T00:00:00"/>
    <n v="1799600"/>
    <n v="40900"/>
    <x v="5"/>
    <x v="164"/>
    <s v="Normal"/>
    <s v="Ok"/>
  </r>
  <r>
    <s v="ORD8583"/>
    <s v="Mouse"/>
    <n v="113"/>
    <n v="4500"/>
    <n v="200"/>
    <s v="South"/>
    <d v="2188-06-23T00:00:00"/>
    <n v="485900"/>
    <n v="22600"/>
    <x v="5"/>
    <x v="164"/>
    <s v="High Discount"/>
    <s v="Ok"/>
  </r>
  <r>
    <s v="ORD8584"/>
    <s v="Hard Disk"/>
    <n v="151"/>
    <n v="18000"/>
    <n v="400"/>
    <s v="East"/>
    <d v="2188-06-30T00:00:00"/>
    <n v="2657600"/>
    <n v="60400"/>
    <x v="5"/>
    <x v="164"/>
    <s v="High Discount"/>
    <s v="Ok"/>
  </r>
  <r>
    <s v="ORD8585"/>
    <s v="Webcam"/>
    <n v="326"/>
    <n v="45000"/>
    <n v="300"/>
    <s v="North"/>
    <d v="2188-07-07T00:00:00"/>
    <n v="14572200"/>
    <n v="97800"/>
    <x v="6"/>
    <x v="164"/>
    <s v="Normal"/>
    <s v="Ok"/>
  </r>
  <r>
    <s v="ORD8586"/>
    <s v="Tablet"/>
    <n v="276"/>
    <n v="800"/>
    <n v="400"/>
    <s v="East"/>
    <d v="2188-07-14T00:00:00"/>
    <n v="110400"/>
    <n v="110400"/>
    <x v="6"/>
    <x v="164"/>
    <s v="High Discount"/>
    <s v="Ok"/>
  </r>
  <r>
    <s v="ORD8587"/>
    <s v="Webcam"/>
    <n v="72"/>
    <n v="800"/>
    <n v="400"/>
    <s v="East"/>
    <d v="2188-07-21T00:00:00"/>
    <n v="28800"/>
    <n v="28800"/>
    <x v="6"/>
    <x v="164"/>
    <s v="High Discount"/>
    <s v="Ok"/>
  </r>
  <r>
    <s v="ORD8588"/>
    <s v="Mouse"/>
    <n v="113"/>
    <n v="12000"/>
    <n v="200"/>
    <s v="West"/>
    <d v="2188-07-28T00:00:00"/>
    <n v="1333400"/>
    <n v="22600"/>
    <x v="6"/>
    <x v="164"/>
    <s v="High Discount"/>
    <s v="Ok"/>
  </r>
  <r>
    <s v="ORD8589"/>
    <s v="Printer"/>
    <n v="206"/>
    <n v="6000"/>
    <n v="300"/>
    <s v="West"/>
    <d v="2188-08-04T00:00:00"/>
    <n v="1174200"/>
    <n v="61800"/>
    <x v="7"/>
    <x v="164"/>
    <s v="High Discount"/>
    <s v="Ok"/>
  </r>
  <r>
    <s v="ORD8590"/>
    <s v="Hard Disk"/>
    <n v="439"/>
    <n v="1200"/>
    <n v="400"/>
    <s v="South"/>
    <d v="2188-08-11T00:00:00"/>
    <n v="351200"/>
    <n v="175600"/>
    <x v="7"/>
    <x v="164"/>
    <s v="Normal"/>
    <s v="Ok"/>
  </r>
  <r>
    <s v="ORD8591"/>
    <s v="Mobile"/>
    <n v="198"/>
    <n v="15000"/>
    <n v="1000"/>
    <s v="West"/>
    <d v="2188-08-18T00:00:00"/>
    <n v="2772000"/>
    <n v="198000"/>
    <x v="7"/>
    <x v="164"/>
    <s v="High Discount"/>
    <s v="Ok"/>
  </r>
  <r>
    <s v="ORD8592"/>
    <s v="Hard Disk"/>
    <n v="412"/>
    <n v="4500"/>
    <n v="2000"/>
    <s v="South"/>
    <d v="2188-08-25T00:00:00"/>
    <n v="1030000"/>
    <n v="824000"/>
    <x v="7"/>
    <x v="164"/>
    <s v="High Discount"/>
    <s v="Ok"/>
  </r>
  <r>
    <s v="ORD8593"/>
    <s v="Mouse"/>
    <n v="513"/>
    <n v="45000"/>
    <n v="300"/>
    <s v="South"/>
    <d v="2188-09-01T00:00:00"/>
    <n v="22931100"/>
    <n v="153900"/>
    <x v="8"/>
    <x v="164"/>
    <s v="Normal"/>
    <s v="Ok"/>
  </r>
  <r>
    <s v="ORD8594"/>
    <s v="Mouse"/>
    <n v="448"/>
    <n v="4500"/>
    <n v="400"/>
    <s v="North"/>
    <d v="2188-09-08T00:00:00"/>
    <n v="1836800"/>
    <n v="179200"/>
    <x v="8"/>
    <x v="164"/>
    <s v="Normal"/>
    <s v="Ok"/>
  </r>
  <r>
    <s v="ORD8595"/>
    <s v="Mobile"/>
    <n v="454"/>
    <n v="12000"/>
    <n v="1000"/>
    <s v="North"/>
    <d v="2188-09-15T00:00:00"/>
    <n v="4994000"/>
    <n v="454000"/>
    <x v="8"/>
    <x v="164"/>
    <s v="High Discount"/>
    <s v="Ok"/>
  </r>
  <r>
    <s v="ORD8596"/>
    <s v="Mobile"/>
    <n v="181"/>
    <n v="15000"/>
    <n v="1500"/>
    <s v="East"/>
    <d v="2188-09-22T00:00:00"/>
    <n v="2443500"/>
    <n v="271500"/>
    <x v="8"/>
    <x v="164"/>
    <s v="High Discount"/>
    <s v="Ok"/>
  </r>
  <r>
    <s v="ORD8597"/>
    <s v="Mobile"/>
    <n v="246"/>
    <n v="12000"/>
    <n v="300"/>
    <s v="North"/>
    <d v="2188-09-29T00:00:00"/>
    <n v="2878200"/>
    <n v="73800"/>
    <x v="8"/>
    <x v="164"/>
    <s v="High Discount"/>
    <s v="Ok"/>
  </r>
  <r>
    <s v="ORD8598"/>
    <s v="Hard Disk"/>
    <n v="84"/>
    <n v="12000"/>
    <n v="100"/>
    <s v="South"/>
    <d v="2188-10-06T00:00:00"/>
    <n v="999600"/>
    <n v="8400"/>
    <x v="9"/>
    <x v="164"/>
    <s v="High Discount"/>
    <s v="Ok"/>
  </r>
  <r>
    <s v="ORD8599"/>
    <s v="Laptop"/>
    <n v="469"/>
    <n v="12000"/>
    <n v="300"/>
    <s v="West"/>
    <d v="2188-10-13T00:00:00"/>
    <n v="5487300"/>
    <n v="140700"/>
    <x v="9"/>
    <x v="164"/>
    <s v="Normal"/>
    <s v="Ok"/>
  </r>
  <r>
    <s v="ORD8600"/>
    <s v="Keyboard"/>
    <n v="426"/>
    <n v="800"/>
    <n v="1500"/>
    <s v="North"/>
    <d v="2188-10-20T00:00:00"/>
    <n v="0"/>
    <n v="639000"/>
    <x v="9"/>
    <x v="164"/>
    <s v="High Discount"/>
    <s v="Zero Sales"/>
  </r>
  <r>
    <s v="ORD8601"/>
    <s v="Speaker"/>
    <n v="448"/>
    <n v="1200"/>
    <n v="400"/>
    <s v="North"/>
    <d v="2188-10-27T00:00:00"/>
    <n v="358400"/>
    <n v="179200"/>
    <x v="9"/>
    <x v="164"/>
    <s v="Normal"/>
    <s v="Ok"/>
  </r>
  <r>
    <s v="ORD8602"/>
    <s v="Mobile"/>
    <n v="269"/>
    <n v="18000"/>
    <n v="3000"/>
    <s v="North"/>
    <d v="2188-11-03T00:00:00"/>
    <n v="4035000"/>
    <n v="807000"/>
    <x v="10"/>
    <x v="164"/>
    <s v="High Discount"/>
    <s v="Ok"/>
  </r>
  <r>
    <s v="ORD8603"/>
    <s v="Keyboard"/>
    <n v="566"/>
    <n v="4500"/>
    <n v="300"/>
    <s v="North"/>
    <d v="2188-11-10T00:00:00"/>
    <n v="2377200"/>
    <n v="169800"/>
    <x v="10"/>
    <x v="164"/>
    <s v="Normal"/>
    <s v="Ok"/>
  </r>
  <r>
    <s v="ORD8604"/>
    <s v="Speaker"/>
    <n v="391"/>
    <n v="800"/>
    <n v="400"/>
    <s v="South"/>
    <d v="2188-11-17T00:00:00"/>
    <n v="156400"/>
    <n v="156400"/>
    <x v="10"/>
    <x v="164"/>
    <s v="High Discount"/>
    <s v="Ok"/>
  </r>
  <r>
    <s v="ORD8605"/>
    <s v="Hard Disk"/>
    <n v="465"/>
    <n v="5500"/>
    <n v="1500"/>
    <s v="South"/>
    <d v="2188-11-24T00:00:00"/>
    <n v="1860000"/>
    <n v="697500"/>
    <x v="10"/>
    <x v="164"/>
    <s v="High Discount"/>
    <s v="Ok"/>
  </r>
  <r>
    <s v="ORD8606"/>
    <s v="Keyboard"/>
    <n v="505"/>
    <n v="800"/>
    <n v="3000"/>
    <s v="East"/>
    <d v="2188-12-01T00:00:00"/>
    <n v="0"/>
    <n v="1515000"/>
    <x v="11"/>
    <x v="164"/>
    <s v="High Discount"/>
    <s v="Zero Sales"/>
  </r>
  <r>
    <s v="ORD8607"/>
    <s v="Mobile"/>
    <n v="346"/>
    <n v="4500"/>
    <n v="1000"/>
    <s v="West"/>
    <d v="2188-12-08T00:00:00"/>
    <n v="1211000"/>
    <n v="346000"/>
    <x v="11"/>
    <x v="164"/>
    <s v="High Discount"/>
    <s v="Ok"/>
  </r>
  <r>
    <s v="ORD8608"/>
    <s v="Tablet"/>
    <n v="380"/>
    <n v="45000"/>
    <n v="1000"/>
    <s v="East"/>
    <d v="2188-12-15T00:00:00"/>
    <n v="16720000"/>
    <n v="380000"/>
    <x v="11"/>
    <x v="164"/>
    <s v="High Discount"/>
    <s v="Ok"/>
  </r>
  <r>
    <s v="ORD8609"/>
    <s v="Mouse"/>
    <n v="388"/>
    <n v="15000"/>
    <n v="200"/>
    <s v="East"/>
    <d v="2188-12-22T00:00:00"/>
    <n v="5742400"/>
    <n v="77600"/>
    <x v="11"/>
    <x v="164"/>
    <s v="Normal"/>
    <s v="Ok"/>
  </r>
  <r>
    <s v="ORD8610"/>
    <s v="Keyboard"/>
    <n v="347"/>
    <n v="22000"/>
    <n v="200"/>
    <s v="North"/>
    <d v="2188-12-29T00:00:00"/>
    <n v="7564600"/>
    <n v="69400"/>
    <x v="11"/>
    <x v="164"/>
    <s v="Normal"/>
    <s v="Ok"/>
  </r>
  <r>
    <s v="ORD8611"/>
    <s v="Monitor"/>
    <n v="361"/>
    <n v="12000"/>
    <n v="500"/>
    <s v="West"/>
    <d v="2189-01-05T00:00:00"/>
    <n v="4151500"/>
    <n v="180500"/>
    <x v="0"/>
    <x v="165"/>
    <s v="High Discount"/>
    <s v="Ok"/>
  </r>
  <r>
    <s v="ORD8612"/>
    <s v="Monitor"/>
    <n v="104"/>
    <n v="45000"/>
    <n v="100"/>
    <s v="North"/>
    <d v="2189-01-12T00:00:00"/>
    <n v="4669600"/>
    <n v="10400"/>
    <x v="0"/>
    <x v="165"/>
    <s v="Normal"/>
    <s v="Ok"/>
  </r>
  <r>
    <s v="ORD8613"/>
    <s v="Keyboard"/>
    <n v="583"/>
    <n v="22000"/>
    <n v="5000"/>
    <s v="South"/>
    <d v="2189-01-19T00:00:00"/>
    <n v="9911000"/>
    <n v="2915000"/>
    <x v="0"/>
    <x v="165"/>
    <s v="High Discount"/>
    <s v="Ok"/>
  </r>
  <r>
    <s v="ORD8614"/>
    <s v="Mobile"/>
    <n v="154"/>
    <n v="15000"/>
    <n v="1500"/>
    <s v="East"/>
    <d v="2189-01-26T00:00:00"/>
    <n v="2079000"/>
    <n v="231000"/>
    <x v="0"/>
    <x v="165"/>
    <s v="High Discount"/>
    <s v="Ok"/>
  </r>
  <r>
    <s v="ORD8615"/>
    <s v="Webcam"/>
    <n v="224"/>
    <n v="800"/>
    <n v="5000"/>
    <s v="West"/>
    <d v="2189-02-02T00:00:00"/>
    <n v="0"/>
    <n v="1120000"/>
    <x v="1"/>
    <x v="165"/>
    <s v="High Discount"/>
    <s v="Zero Sales"/>
  </r>
  <r>
    <s v="ORD8616"/>
    <s v="Mobile"/>
    <n v="343"/>
    <n v="45000"/>
    <n v="200"/>
    <s v="South"/>
    <d v="2189-02-09T00:00:00"/>
    <n v="15366400"/>
    <n v="68600"/>
    <x v="1"/>
    <x v="165"/>
    <s v="Normal"/>
    <s v="Ok"/>
  </r>
  <r>
    <s v="ORD8617"/>
    <s v="Hard Disk"/>
    <n v="424"/>
    <n v="4500"/>
    <n v="200"/>
    <s v="East"/>
    <d v="2189-02-16T00:00:00"/>
    <n v="1823200"/>
    <n v="84800"/>
    <x v="1"/>
    <x v="165"/>
    <s v="Normal"/>
    <s v="Ok"/>
  </r>
  <r>
    <s v="ORD8618"/>
    <s v="Mobile"/>
    <n v="499"/>
    <n v="12000"/>
    <n v="1500"/>
    <s v="West"/>
    <d v="2189-02-23T00:00:00"/>
    <n v="5239500"/>
    <n v="748500"/>
    <x v="1"/>
    <x v="165"/>
    <s v="High Discount"/>
    <s v="Ok"/>
  </r>
  <r>
    <s v="ORD8619"/>
    <s v="Hard Disk"/>
    <n v="494"/>
    <n v="15000"/>
    <n v="300"/>
    <s v="East"/>
    <d v="2189-03-02T00:00:00"/>
    <n v="7261800"/>
    <n v="148200"/>
    <x v="2"/>
    <x v="165"/>
    <s v="Normal"/>
    <s v="Ok"/>
  </r>
  <r>
    <s v="ORD8620"/>
    <s v="Webcam"/>
    <n v="109"/>
    <n v="12000"/>
    <n v="500"/>
    <s v="West"/>
    <d v="2189-03-09T00:00:00"/>
    <n v="1253500"/>
    <n v="54500"/>
    <x v="2"/>
    <x v="165"/>
    <s v="High Discount"/>
    <s v="Ok"/>
  </r>
  <r>
    <s v="ORD8621"/>
    <s v="Tablet"/>
    <n v="441"/>
    <n v="15000"/>
    <n v="400"/>
    <s v="East"/>
    <d v="2189-03-16T00:00:00"/>
    <n v="6438600"/>
    <n v="176400"/>
    <x v="2"/>
    <x v="165"/>
    <s v="Normal"/>
    <s v="Ok"/>
  </r>
  <r>
    <s v="ORD8622"/>
    <s v="Hard Disk"/>
    <n v="439"/>
    <n v="1200"/>
    <n v="2000"/>
    <s v="North"/>
    <d v="2189-03-23T00:00:00"/>
    <n v="0"/>
    <n v="878000"/>
    <x v="2"/>
    <x v="165"/>
    <s v="High Discount"/>
    <s v="Zero Sales"/>
  </r>
  <r>
    <s v="ORD8623"/>
    <s v="Printer"/>
    <n v="261"/>
    <n v="45000"/>
    <n v="200"/>
    <s v="East"/>
    <d v="2189-03-30T00:00:00"/>
    <n v="11692800"/>
    <n v="52200"/>
    <x v="2"/>
    <x v="165"/>
    <s v="Normal"/>
    <s v="Ok"/>
  </r>
  <r>
    <s v="ORD8624"/>
    <s v="Monitor"/>
    <n v="584"/>
    <n v="12000"/>
    <n v="100"/>
    <s v="East"/>
    <d v="2189-04-06T00:00:00"/>
    <n v="6949600"/>
    <n v="58400"/>
    <x v="3"/>
    <x v="165"/>
    <s v="Normal"/>
    <s v="Ok"/>
  </r>
  <r>
    <s v="ORD8625"/>
    <s v="Mouse"/>
    <n v="289"/>
    <n v="22000"/>
    <n v="200"/>
    <s v="West"/>
    <d v="2189-04-13T00:00:00"/>
    <n v="6300200"/>
    <n v="57800"/>
    <x v="3"/>
    <x v="165"/>
    <s v="Normal"/>
    <s v="Ok"/>
  </r>
  <r>
    <s v="ORD8626"/>
    <s v="Monitor"/>
    <n v="537"/>
    <n v="800"/>
    <n v="500"/>
    <s v="West"/>
    <d v="2189-04-20T00:00:00"/>
    <n v="161100"/>
    <n v="268500"/>
    <x v="3"/>
    <x v="165"/>
    <s v="Normal"/>
    <s v="Ok"/>
  </r>
  <r>
    <s v="ORD8627"/>
    <s v="Hard Disk"/>
    <n v="171"/>
    <n v="800"/>
    <n v="200"/>
    <s v="North"/>
    <d v="2189-04-27T00:00:00"/>
    <n v="102600"/>
    <n v="34200"/>
    <x v="3"/>
    <x v="165"/>
    <s v="High Discount"/>
    <s v="Ok"/>
  </r>
  <r>
    <s v="ORD8628"/>
    <s v="Printer"/>
    <n v="302"/>
    <n v="45000"/>
    <n v="500"/>
    <s v="West"/>
    <d v="2189-05-04T00:00:00"/>
    <n v="13439000"/>
    <n v="151000"/>
    <x v="4"/>
    <x v="165"/>
    <s v="High Discount"/>
    <s v="Ok"/>
  </r>
  <r>
    <s v="ORD8629"/>
    <s v="Laptop"/>
    <n v="190"/>
    <n v="18000"/>
    <n v="400"/>
    <s v="East"/>
    <d v="2189-05-11T00:00:00"/>
    <n v="3344000"/>
    <n v="76000"/>
    <x v="4"/>
    <x v="165"/>
    <s v="High Discount"/>
    <s v="Ok"/>
  </r>
  <r>
    <s v="ORD8630"/>
    <s v="Tablet"/>
    <n v="501"/>
    <n v="18000"/>
    <n v="400"/>
    <s v="West"/>
    <d v="2189-05-18T00:00:00"/>
    <n v="8817600"/>
    <n v="200400"/>
    <x v="4"/>
    <x v="165"/>
    <s v="Normal"/>
    <s v="Ok"/>
  </r>
  <r>
    <s v="ORD8631"/>
    <s v="Tablet"/>
    <n v="202"/>
    <n v="5500"/>
    <n v="2000"/>
    <s v="West"/>
    <d v="2189-05-25T00:00:00"/>
    <n v="707000"/>
    <n v="404000"/>
    <x v="4"/>
    <x v="165"/>
    <s v="High Discount"/>
    <s v="Ok"/>
  </r>
  <r>
    <s v="ORD8632"/>
    <s v="Laptop"/>
    <n v="357"/>
    <n v="12000"/>
    <n v="200"/>
    <s v="West"/>
    <d v="2189-06-01T00:00:00"/>
    <n v="4212600"/>
    <n v="71400"/>
    <x v="5"/>
    <x v="165"/>
    <s v="Normal"/>
    <s v="Ok"/>
  </r>
  <r>
    <s v="ORD8633"/>
    <s v="Mouse"/>
    <n v="366"/>
    <n v="4500"/>
    <n v="1500"/>
    <s v="North"/>
    <d v="2189-06-08T00:00:00"/>
    <n v="1098000"/>
    <n v="549000"/>
    <x v="5"/>
    <x v="165"/>
    <s v="High Discount"/>
    <s v="Ok"/>
  </r>
  <r>
    <s v="ORD8634"/>
    <s v="Webcam"/>
    <n v="578"/>
    <n v="18000"/>
    <n v="100"/>
    <s v="North"/>
    <d v="2189-06-15T00:00:00"/>
    <n v="10346200"/>
    <n v="57800"/>
    <x v="5"/>
    <x v="165"/>
    <s v="Normal"/>
    <s v="Ok"/>
  </r>
  <r>
    <s v="ORD8635"/>
    <s v="Speaker"/>
    <n v="345"/>
    <n v="6000"/>
    <n v="2000"/>
    <s v="South"/>
    <d v="2189-06-22T00:00:00"/>
    <n v="1380000"/>
    <n v="690000"/>
    <x v="5"/>
    <x v="165"/>
    <s v="High Discount"/>
    <s v="Ok"/>
  </r>
  <r>
    <s v="ORD8636"/>
    <s v="Printer"/>
    <n v="394"/>
    <n v="45000"/>
    <n v="400"/>
    <s v="North"/>
    <d v="2189-06-29T00:00:00"/>
    <n v="17572400"/>
    <n v="157600"/>
    <x v="5"/>
    <x v="165"/>
    <s v="High Discount"/>
    <s v="Ok"/>
  </r>
  <r>
    <s v="ORD8637"/>
    <s v="Hard Disk"/>
    <n v="331"/>
    <n v="6000"/>
    <n v="1500"/>
    <s v="North"/>
    <d v="2189-07-06T00:00:00"/>
    <n v="1489500"/>
    <n v="496500"/>
    <x v="6"/>
    <x v="165"/>
    <s v="High Discount"/>
    <s v="Ok"/>
  </r>
  <r>
    <s v="ORD8638"/>
    <s v="Speaker"/>
    <n v="257"/>
    <n v="22000"/>
    <n v="1500"/>
    <s v="North"/>
    <d v="2189-07-13T00:00:00"/>
    <n v="5268500"/>
    <n v="385500"/>
    <x v="6"/>
    <x v="165"/>
    <s v="High Discount"/>
    <s v="Ok"/>
  </r>
  <r>
    <s v="ORD8639"/>
    <s v="Mouse"/>
    <n v="145"/>
    <n v="1200"/>
    <n v="200"/>
    <s v="East"/>
    <d v="2189-07-20T00:00:00"/>
    <n v="145000"/>
    <n v="29000"/>
    <x v="6"/>
    <x v="165"/>
    <s v="High Discount"/>
    <s v="Ok"/>
  </r>
  <r>
    <s v="ORD8640"/>
    <s v="Webcam"/>
    <n v="501"/>
    <n v="45000"/>
    <n v="100"/>
    <s v="South"/>
    <d v="2189-07-27T00:00:00"/>
    <n v="22494900"/>
    <n v="50100"/>
    <x v="6"/>
    <x v="165"/>
    <s v="Normal"/>
    <s v="Ok"/>
  </r>
  <r>
    <s v="ORD8641"/>
    <s v="Tablet"/>
    <n v="422"/>
    <n v="45000"/>
    <n v="3000"/>
    <s v="East"/>
    <d v="2189-08-03T00:00:00"/>
    <n v="17724000"/>
    <n v="1266000"/>
    <x v="7"/>
    <x v="165"/>
    <s v="High Discount"/>
    <s v="Ok"/>
  </r>
  <r>
    <s v="ORD8642"/>
    <s v="Hard Disk"/>
    <n v="122"/>
    <n v="800"/>
    <n v="400"/>
    <s v="North"/>
    <d v="2189-08-10T00:00:00"/>
    <n v="48800"/>
    <n v="48800"/>
    <x v="7"/>
    <x v="165"/>
    <s v="High Discount"/>
    <s v="Ok"/>
  </r>
  <r>
    <s v="ORD8643"/>
    <s v="Hard Disk"/>
    <n v="382"/>
    <n v="22000"/>
    <n v="500"/>
    <s v="North"/>
    <d v="2189-08-17T00:00:00"/>
    <n v="8213000"/>
    <n v="191000"/>
    <x v="7"/>
    <x v="165"/>
    <s v="High Discount"/>
    <s v="Ok"/>
  </r>
  <r>
    <s v="ORD8644"/>
    <s v="Webcam"/>
    <n v="442"/>
    <n v="6000"/>
    <n v="1500"/>
    <s v="South"/>
    <d v="2189-08-24T00:00:00"/>
    <n v="1989000"/>
    <n v="663000"/>
    <x v="7"/>
    <x v="165"/>
    <s v="High Discount"/>
    <s v="Ok"/>
  </r>
  <r>
    <s v="ORD8645"/>
    <s v="Monitor"/>
    <n v="155"/>
    <n v="12000"/>
    <n v="1000"/>
    <s v="South"/>
    <d v="2189-08-31T00:00:00"/>
    <n v="1705000"/>
    <n v="155000"/>
    <x v="7"/>
    <x v="165"/>
    <s v="High Discount"/>
    <s v="Ok"/>
  </r>
  <r>
    <s v="ORD8646"/>
    <s v="Printer"/>
    <n v="150"/>
    <n v="800"/>
    <n v="1000"/>
    <s v="West"/>
    <d v="2189-09-07T00:00:00"/>
    <n v="0"/>
    <n v="150000"/>
    <x v="8"/>
    <x v="165"/>
    <s v="High Discount"/>
    <s v="Zero Sales"/>
  </r>
  <r>
    <s v="ORD8647"/>
    <s v="Webcam"/>
    <n v="408"/>
    <n v="5500"/>
    <n v="400"/>
    <s v="North"/>
    <d v="2189-09-14T00:00:00"/>
    <n v="2080800"/>
    <n v="163200"/>
    <x v="8"/>
    <x v="165"/>
    <s v="Normal"/>
    <s v="Ok"/>
  </r>
  <r>
    <s v="ORD8648"/>
    <s v="Mobile"/>
    <n v="378"/>
    <n v="4500"/>
    <n v="3000"/>
    <s v="North"/>
    <d v="2189-09-21T00:00:00"/>
    <n v="567000"/>
    <n v="1134000"/>
    <x v="8"/>
    <x v="165"/>
    <s v="High Discount"/>
    <s v="Ok"/>
  </r>
  <r>
    <s v="ORD8649"/>
    <s v="Mobile"/>
    <n v="444"/>
    <n v="6000"/>
    <n v="1000"/>
    <s v="East"/>
    <d v="2189-09-28T00:00:00"/>
    <n v="2220000"/>
    <n v="444000"/>
    <x v="8"/>
    <x v="165"/>
    <s v="High Discount"/>
    <s v="Ok"/>
  </r>
  <r>
    <s v="ORD8650"/>
    <s v="Webcam"/>
    <n v="84"/>
    <n v="12000"/>
    <n v="5000"/>
    <s v="West"/>
    <d v="2189-10-05T00:00:00"/>
    <n v="588000"/>
    <n v="420000"/>
    <x v="9"/>
    <x v="165"/>
    <s v="High Discount"/>
    <s v="Ok"/>
  </r>
  <r>
    <s v="ORD8651"/>
    <s v="Tablet"/>
    <n v="206"/>
    <n v="5500"/>
    <n v="3000"/>
    <s v="North"/>
    <d v="2189-10-12T00:00:00"/>
    <n v="515000"/>
    <n v="618000"/>
    <x v="9"/>
    <x v="165"/>
    <s v="High Discount"/>
    <s v="Ok"/>
  </r>
  <r>
    <s v="ORD8652"/>
    <s v="Webcam"/>
    <n v="322"/>
    <n v="6000"/>
    <n v="200"/>
    <s v="East"/>
    <d v="2189-10-19T00:00:00"/>
    <n v="1867600"/>
    <n v="64400"/>
    <x v="9"/>
    <x v="165"/>
    <s v="Normal"/>
    <s v="Ok"/>
  </r>
  <r>
    <s v="ORD8653"/>
    <s v="Keyboard"/>
    <n v="445"/>
    <n v="15000"/>
    <n v="500"/>
    <s v="South"/>
    <d v="2189-10-26T00:00:00"/>
    <n v="6452500"/>
    <n v="222500"/>
    <x v="9"/>
    <x v="165"/>
    <s v="High Discount"/>
    <s v="Ok"/>
  </r>
  <r>
    <s v="ORD8654"/>
    <s v="Mouse"/>
    <n v="256"/>
    <n v="1200"/>
    <n v="1000"/>
    <s v="East"/>
    <d v="2189-11-02T00:00:00"/>
    <n v="51200"/>
    <n v="256000"/>
    <x v="10"/>
    <x v="165"/>
    <s v="High Discount"/>
    <s v="Ok"/>
  </r>
  <r>
    <s v="ORD8655"/>
    <s v="Mobile"/>
    <n v="355"/>
    <n v="15000"/>
    <n v="2000"/>
    <s v="North"/>
    <d v="2189-11-09T00:00:00"/>
    <n v="4615000"/>
    <n v="710000"/>
    <x v="10"/>
    <x v="165"/>
    <s v="High Discount"/>
    <s v="Ok"/>
  </r>
  <r>
    <s v="ORD8656"/>
    <s v="Speaker"/>
    <n v="585"/>
    <n v="15000"/>
    <n v="400"/>
    <s v="East"/>
    <d v="2189-11-16T00:00:00"/>
    <n v="8541000"/>
    <n v="234000"/>
    <x v="10"/>
    <x v="165"/>
    <s v="Normal"/>
    <s v="Ok"/>
  </r>
  <r>
    <s v="ORD8657"/>
    <s v="Webcam"/>
    <n v="511"/>
    <n v="5500"/>
    <n v="300"/>
    <s v="East"/>
    <d v="2189-11-23T00:00:00"/>
    <n v="2657200"/>
    <n v="153300"/>
    <x v="10"/>
    <x v="165"/>
    <s v="Normal"/>
    <s v="Ok"/>
  </r>
  <r>
    <s v="ORD8658"/>
    <s v="Mobile"/>
    <n v="301"/>
    <n v="18000"/>
    <n v="200"/>
    <s v="West"/>
    <d v="2189-11-30T00:00:00"/>
    <n v="5357800"/>
    <n v="60200"/>
    <x v="10"/>
    <x v="165"/>
    <s v="Normal"/>
    <s v="Ok"/>
  </r>
  <r>
    <s v="ORD8659"/>
    <s v="Mouse"/>
    <n v="316"/>
    <n v="15000"/>
    <n v="2000"/>
    <s v="West"/>
    <d v="2189-12-07T00:00:00"/>
    <n v="4108000"/>
    <n v="632000"/>
    <x v="11"/>
    <x v="165"/>
    <s v="High Discount"/>
    <s v="Ok"/>
  </r>
  <r>
    <s v="ORD8660"/>
    <s v="Mouse"/>
    <n v="258"/>
    <n v="22000"/>
    <n v="1000"/>
    <s v="South"/>
    <d v="2189-12-14T00:00:00"/>
    <n v="5418000"/>
    <n v="258000"/>
    <x v="11"/>
    <x v="165"/>
    <s v="High Discount"/>
    <s v="Ok"/>
  </r>
  <r>
    <s v="ORD8661"/>
    <s v="Speaker"/>
    <n v="588"/>
    <n v="6000"/>
    <n v="1500"/>
    <s v="West"/>
    <d v="2189-12-21T00:00:00"/>
    <n v="2646000"/>
    <n v="882000"/>
    <x v="11"/>
    <x v="165"/>
    <s v="High Discount"/>
    <s v="Ok"/>
  </r>
  <r>
    <s v="ORD8662"/>
    <s v="Hard Disk"/>
    <n v="552"/>
    <n v="6000"/>
    <n v="5000"/>
    <s v="East"/>
    <d v="2189-12-28T00:00:00"/>
    <n v="552000"/>
    <n v="2760000"/>
    <x v="11"/>
    <x v="165"/>
    <s v="High Discount"/>
    <s v="Ok"/>
  </r>
  <r>
    <s v="ORD8663"/>
    <s v="Keyboard"/>
    <n v="563"/>
    <n v="4500"/>
    <n v="200"/>
    <s v="West"/>
    <d v="2190-01-04T00:00:00"/>
    <n v="2420900"/>
    <n v="112600"/>
    <x v="0"/>
    <x v="166"/>
    <s v="Normal"/>
    <s v="Ok"/>
  </r>
  <r>
    <s v="ORD8664"/>
    <s v="Webcam"/>
    <n v="197"/>
    <n v="12000"/>
    <n v="500"/>
    <s v="North"/>
    <d v="2190-01-11T00:00:00"/>
    <n v="2265500"/>
    <n v="98500"/>
    <x v="0"/>
    <x v="166"/>
    <s v="High Discount"/>
    <s v="Ok"/>
  </r>
  <r>
    <s v="ORD8665"/>
    <s v="Laptop"/>
    <n v="132"/>
    <n v="5500"/>
    <n v="1500"/>
    <s v="East"/>
    <d v="2190-01-18T00:00:00"/>
    <n v="528000"/>
    <n v="198000"/>
    <x v="0"/>
    <x v="166"/>
    <s v="High Discount"/>
    <s v="Ok"/>
  </r>
  <r>
    <s v="ORD8666"/>
    <s v="Webcam"/>
    <n v="91"/>
    <n v="22000"/>
    <n v="1000"/>
    <s v="East"/>
    <d v="2190-01-25T00:00:00"/>
    <n v="1911000"/>
    <n v="91000"/>
    <x v="0"/>
    <x v="166"/>
    <s v="High Discount"/>
    <s v="Ok"/>
  </r>
  <r>
    <s v="ORD8667"/>
    <s v="Hard Disk"/>
    <n v="205"/>
    <n v="4500"/>
    <n v="500"/>
    <s v="East"/>
    <d v="2190-02-01T00:00:00"/>
    <n v="820000"/>
    <n v="102500"/>
    <x v="1"/>
    <x v="166"/>
    <s v="High Discount"/>
    <s v="Ok"/>
  </r>
  <r>
    <s v="ORD8668"/>
    <s v="Printer"/>
    <n v="502"/>
    <n v="4500"/>
    <n v="300"/>
    <s v="North"/>
    <d v="2190-02-08T00:00:00"/>
    <n v="2108400"/>
    <n v="150600"/>
    <x v="1"/>
    <x v="166"/>
    <s v="Normal"/>
    <s v="Ok"/>
  </r>
  <r>
    <s v="ORD8669"/>
    <s v="Monitor"/>
    <n v="333"/>
    <n v="18000"/>
    <n v="300"/>
    <s v="East"/>
    <d v="2190-02-15T00:00:00"/>
    <n v="5894100"/>
    <n v="99900"/>
    <x v="1"/>
    <x v="166"/>
    <s v="Normal"/>
    <s v="Ok"/>
  </r>
  <r>
    <s v="ORD8670"/>
    <s v="Tablet"/>
    <n v="237"/>
    <n v="800"/>
    <n v="200"/>
    <s v="West"/>
    <d v="2190-02-22T00:00:00"/>
    <n v="142200"/>
    <n v="47400"/>
    <x v="1"/>
    <x v="166"/>
    <s v="Normal"/>
    <s v="Ok"/>
  </r>
  <r>
    <s v="ORD8671"/>
    <s v="Hard Disk"/>
    <n v="523"/>
    <n v="22000"/>
    <n v="100"/>
    <s v="North"/>
    <d v="2190-03-01T00:00:00"/>
    <n v="11453700"/>
    <n v="52300"/>
    <x v="2"/>
    <x v="166"/>
    <s v="Normal"/>
    <s v="Ok"/>
  </r>
  <r>
    <s v="ORD8672"/>
    <s v="Mouse"/>
    <n v="556"/>
    <n v="1200"/>
    <n v="1000"/>
    <s v="East"/>
    <d v="2190-03-08T00:00:00"/>
    <n v="111200"/>
    <n v="556000"/>
    <x v="2"/>
    <x v="166"/>
    <s v="High Discount"/>
    <s v="Ok"/>
  </r>
  <r>
    <s v="ORD8673"/>
    <s v="Laptop"/>
    <n v="182"/>
    <n v="18000"/>
    <n v="400"/>
    <s v="West"/>
    <d v="2190-03-15T00:00:00"/>
    <n v="3203200"/>
    <n v="72800"/>
    <x v="2"/>
    <x v="166"/>
    <s v="High Discount"/>
    <s v="Ok"/>
  </r>
  <r>
    <s v="ORD8674"/>
    <s v="Tablet"/>
    <n v="320"/>
    <n v="12000"/>
    <n v="3000"/>
    <s v="West"/>
    <d v="2190-03-22T00:00:00"/>
    <n v="2880000"/>
    <n v="960000"/>
    <x v="2"/>
    <x v="166"/>
    <s v="High Discount"/>
    <s v="Ok"/>
  </r>
  <r>
    <s v="ORD8675"/>
    <s v="Mobile"/>
    <n v="122"/>
    <n v="22000"/>
    <n v="300"/>
    <s v="South"/>
    <d v="2190-03-29T00:00:00"/>
    <n v="2647400"/>
    <n v="36600"/>
    <x v="2"/>
    <x v="166"/>
    <s v="High Discount"/>
    <s v="Ok"/>
  </r>
  <r>
    <s v="ORD8676"/>
    <s v="Webcam"/>
    <n v="485"/>
    <n v="18000"/>
    <n v="5000"/>
    <s v="West"/>
    <d v="2190-04-05T00:00:00"/>
    <n v="6305000"/>
    <n v="2425000"/>
    <x v="3"/>
    <x v="166"/>
    <s v="High Discount"/>
    <s v="Ok"/>
  </r>
  <r>
    <s v="ORD8677"/>
    <s v="Tablet"/>
    <n v="342"/>
    <n v="800"/>
    <n v="100"/>
    <s v="West"/>
    <d v="2190-04-12T00:00:00"/>
    <n v="239400"/>
    <n v="34200"/>
    <x v="3"/>
    <x v="166"/>
    <s v="Normal"/>
    <s v="Ok"/>
  </r>
  <r>
    <s v="ORD8678"/>
    <s v="Mobile"/>
    <n v="486"/>
    <n v="22000"/>
    <n v="100"/>
    <s v="South"/>
    <d v="2190-04-19T00:00:00"/>
    <n v="10643400"/>
    <n v="48600"/>
    <x v="3"/>
    <x v="166"/>
    <s v="Normal"/>
    <s v="Ok"/>
  </r>
  <r>
    <s v="ORD8679"/>
    <s v="Monitor"/>
    <n v="109"/>
    <n v="12000"/>
    <n v="1000"/>
    <s v="South"/>
    <d v="2190-04-26T00:00:00"/>
    <n v="1199000"/>
    <n v="109000"/>
    <x v="3"/>
    <x v="166"/>
    <s v="High Discount"/>
    <s v="Ok"/>
  </r>
  <r>
    <s v="ORD8680"/>
    <s v="Mobile"/>
    <n v="376"/>
    <n v="800"/>
    <n v="3000"/>
    <s v="North"/>
    <d v="2190-05-03T00:00:00"/>
    <n v="0"/>
    <n v="1128000"/>
    <x v="4"/>
    <x v="166"/>
    <s v="High Discount"/>
    <s v="Zero Sales"/>
  </r>
  <r>
    <s v="ORD8681"/>
    <s v="Laptop"/>
    <n v="231"/>
    <n v="1200"/>
    <n v="100"/>
    <s v="West"/>
    <d v="2190-05-10T00:00:00"/>
    <n v="254100"/>
    <n v="23100"/>
    <x v="4"/>
    <x v="166"/>
    <s v="Normal"/>
    <s v="Ok"/>
  </r>
  <r>
    <s v="ORD8682"/>
    <s v="Mouse"/>
    <n v="483"/>
    <n v="12000"/>
    <n v="100"/>
    <s v="North"/>
    <d v="2190-05-17T00:00:00"/>
    <n v="5747700"/>
    <n v="48300"/>
    <x v="4"/>
    <x v="166"/>
    <s v="Normal"/>
    <s v="Ok"/>
  </r>
  <r>
    <s v="ORD8683"/>
    <s v="Hard Disk"/>
    <n v="568"/>
    <n v="12000"/>
    <n v="300"/>
    <s v="North"/>
    <d v="2190-05-24T00:00:00"/>
    <n v="6645600"/>
    <n v="170400"/>
    <x v="4"/>
    <x v="166"/>
    <s v="Normal"/>
    <s v="Ok"/>
  </r>
  <r>
    <s v="ORD8684"/>
    <s v="Speaker"/>
    <n v="132"/>
    <n v="18000"/>
    <n v="500"/>
    <s v="East"/>
    <d v="2190-05-31T00:00:00"/>
    <n v="2310000"/>
    <n v="66000"/>
    <x v="4"/>
    <x v="166"/>
    <s v="High Discount"/>
    <s v="Ok"/>
  </r>
  <r>
    <s v="ORD8685"/>
    <s v="Hard Disk"/>
    <n v="77"/>
    <n v="5500"/>
    <n v="200"/>
    <s v="North"/>
    <d v="2190-06-07T00:00:00"/>
    <n v="408100"/>
    <n v="15400"/>
    <x v="5"/>
    <x v="166"/>
    <s v="High Discount"/>
    <s v="Ok"/>
  </r>
  <r>
    <s v="ORD8686"/>
    <s v="Hard Disk"/>
    <n v="315"/>
    <n v="12000"/>
    <n v="1000"/>
    <s v="North"/>
    <d v="2190-06-14T00:00:00"/>
    <n v="3465000"/>
    <n v="315000"/>
    <x v="5"/>
    <x v="166"/>
    <s v="High Discount"/>
    <s v="Ok"/>
  </r>
  <r>
    <s v="ORD8687"/>
    <s v="Mobile"/>
    <n v="332"/>
    <n v="6000"/>
    <n v="1000"/>
    <s v="North"/>
    <d v="2190-06-21T00:00:00"/>
    <n v="1660000"/>
    <n v="332000"/>
    <x v="5"/>
    <x v="166"/>
    <s v="High Discount"/>
    <s v="Ok"/>
  </r>
  <r>
    <s v="ORD8688"/>
    <s v="Webcam"/>
    <n v="446"/>
    <n v="1200"/>
    <n v="200"/>
    <s v="North"/>
    <d v="2190-06-28T00:00:00"/>
    <n v="446000"/>
    <n v="89200"/>
    <x v="5"/>
    <x v="166"/>
    <s v="Normal"/>
    <s v="Ok"/>
  </r>
  <r>
    <s v="ORD8689"/>
    <s v="Tablet"/>
    <n v="432"/>
    <n v="5500"/>
    <n v="1000"/>
    <s v="South"/>
    <d v="2190-07-05T00:00:00"/>
    <n v="1944000"/>
    <n v="432000"/>
    <x v="6"/>
    <x v="166"/>
    <s v="High Discount"/>
    <s v="Ok"/>
  </r>
  <r>
    <s v="ORD8690"/>
    <s v="Speaker"/>
    <n v="368"/>
    <n v="5500"/>
    <n v="2000"/>
    <s v="West"/>
    <d v="2190-07-12T00:00:00"/>
    <n v="1288000"/>
    <n v="736000"/>
    <x v="6"/>
    <x v="166"/>
    <s v="High Discount"/>
    <s v="Ok"/>
  </r>
  <r>
    <s v="ORD8691"/>
    <s v="Speaker"/>
    <n v="242"/>
    <n v="6000"/>
    <n v="1000"/>
    <s v="East"/>
    <d v="2190-07-19T00:00:00"/>
    <n v="1210000"/>
    <n v="242000"/>
    <x v="6"/>
    <x v="166"/>
    <s v="High Discount"/>
    <s v="Ok"/>
  </r>
  <r>
    <s v="ORD8692"/>
    <s v="Tablet"/>
    <n v="276"/>
    <n v="800"/>
    <n v="100"/>
    <s v="South"/>
    <d v="2190-07-26T00:00:00"/>
    <n v="193200"/>
    <n v="27600"/>
    <x v="6"/>
    <x v="166"/>
    <s v="Normal"/>
    <s v="Ok"/>
  </r>
  <r>
    <s v="ORD8693"/>
    <s v="Tablet"/>
    <n v="500"/>
    <n v="5500"/>
    <n v="100"/>
    <s v="East"/>
    <d v="2190-08-02T00:00:00"/>
    <n v="2700000"/>
    <n v="50000"/>
    <x v="7"/>
    <x v="166"/>
    <s v="Normal"/>
    <s v="Ok"/>
  </r>
  <r>
    <s v="ORD8694"/>
    <s v="Mouse"/>
    <n v="231"/>
    <n v="1200"/>
    <n v="3000"/>
    <s v="East"/>
    <d v="2190-08-09T00:00:00"/>
    <n v="0"/>
    <n v="693000"/>
    <x v="7"/>
    <x v="166"/>
    <s v="High Discount"/>
    <s v="Zero Sales"/>
  </r>
  <r>
    <s v="ORD8695"/>
    <s v="Laptop"/>
    <n v="376"/>
    <n v="12000"/>
    <n v="3000"/>
    <s v="South"/>
    <d v="2190-08-16T00:00:00"/>
    <n v="3384000"/>
    <n v="1128000"/>
    <x v="7"/>
    <x v="166"/>
    <s v="High Discount"/>
    <s v="Ok"/>
  </r>
  <r>
    <s v="ORD8696"/>
    <s v="Monitor"/>
    <n v="252"/>
    <n v="5500"/>
    <n v="1000"/>
    <s v="North"/>
    <d v="2190-08-23T00:00:00"/>
    <n v="1134000"/>
    <n v="252000"/>
    <x v="7"/>
    <x v="166"/>
    <s v="High Discount"/>
    <s v="Ok"/>
  </r>
  <r>
    <s v="ORD8697"/>
    <s v="Laptop"/>
    <n v="451"/>
    <n v="4500"/>
    <n v="5000"/>
    <s v="South"/>
    <d v="2190-08-30T00:00:00"/>
    <n v="0"/>
    <n v="2255000"/>
    <x v="7"/>
    <x v="166"/>
    <s v="High Discount"/>
    <s v="Zero Sales"/>
  </r>
  <r>
    <s v="ORD8698"/>
    <s v="Tablet"/>
    <n v="521"/>
    <n v="5500"/>
    <n v="300"/>
    <s v="East"/>
    <d v="2190-09-06T00:00:00"/>
    <n v="2709200"/>
    <n v="156300"/>
    <x v="8"/>
    <x v="166"/>
    <s v="Normal"/>
    <s v="Ok"/>
  </r>
  <r>
    <s v="ORD8699"/>
    <s v="Webcam"/>
    <n v="228"/>
    <n v="1200"/>
    <n v="2000"/>
    <s v="East"/>
    <d v="2190-09-13T00:00:00"/>
    <n v="0"/>
    <n v="456000"/>
    <x v="8"/>
    <x v="166"/>
    <s v="High Discount"/>
    <s v="Zero Sales"/>
  </r>
  <r>
    <s v="ORD8700"/>
    <s v="Keyboard"/>
    <n v="67"/>
    <n v="5500"/>
    <n v="100"/>
    <s v="North"/>
    <d v="2190-09-20T00:00:00"/>
    <n v="361800"/>
    <n v="6700"/>
    <x v="8"/>
    <x v="166"/>
    <s v="High Discount"/>
    <s v="Ok"/>
  </r>
  <r>
    <s v="ORD8701"/>
    <s v="Keyboard"/>
    <n v="512"/>
    <n v="800"/>
    <n v="2000"/>
    <s v="South"/>
    <d v="2190-09-27T00:00:00"/>
    <n v="0"/>
    <n v="1024000"/>
    <x v="8"/>
    <x v="166"/>
    <s v="High Discount"/>
    <s v="Zero Sales"/>
  </r>
  <r>
    <s v="ORD8702"/>
    <s v="Monitor"/>
    <n v="595"/>
    <n v="15000"/>
    <n v="300"/>
    <s v="West"/>
    <d v="2190-10-04T00:00:00"/>
    <n v="8746500"/>
    <n v="178500"/>
    <x v="9"/>
    <x v="166"/>
    <s v="Normal"/>
    <s v="Ok"/>
  </r>
  <r>
    <s v="ORD8703"/>
    <s v="Tablet"/>
    <n v="452"/>
    <n v="45000"/>
    <n v="400"/>
    <s v="East"/>
    <d v="2190-10-11T00:00:00"/>
    <n v="20159200"/>
    <n v="180800"/>
    <x v="9"/>
    <x v="166"/>
    <s v="Normal"/>
    <s v="Ok"/>
  </r>
  <r>
    <s v="ORD8704"/>
    <s v="Keyboard"/>
    <n v="442"/>
    <n v="4500"/>
    <n v="1000"/>
    <s v="South"/>
    <d v="2190-10-18T00:00:00"/>
    <n v="1547000"/>
    <n v="442000"/>
    <x v="9"/>
    <x v="166"/>
    <s v="High Discount"/>
    <s v="Ok"/>
  </r>
  <r>
    <s v="ORD8705"/>
    <s v="Monitor"/>
    <n v="349"/>
    <n v="6000"/>
    <n v="5000"/>
    <s v="North"/>
    <d v="2190-10-25T00:00:00"/>
    <n v="349000"/>
    <n v="1745000"/>
    <x v="9"/>
    <x v="166"/>
    <s v="High Discount"/>
    <s v="Ok"/>
  </r>
  <r>
    <s v="ORD8706"/>
    <s v="Speaker"/>
    <n v="400"/>
    <n v="1200"/>
    <n v="1500"/>
    <s v="North"/>
    <d v="2190-11-01T00:00:00"/>
    <n v="0"/>
    <n v="600000"/>
    <x v="10"/>
    <x v="166"/>
    <s v="High Discount"/>
    <s v="Zero Sales"/>
  </r>
  <r>
    <s v="ORD8707"/>
    <s v="Monitor"/>
    <n v="236"/>
    <n v="22000"/>
    <n v="200"/>
    <s v="West"/>
    <d v="2190-11-08T00:00:00"/>
    <n v="5144800"/>
    <n v="47200"/>
    <x v="10"/>
    <x v="166"/>
    <s v="Normal"/>
    <s v="Ok"/>
  </r>
  <r>
    <s v="ORD8708"/>
    <s v="Speaker"/>
    <n v="396"/>
    <n v="1200"/>
    <n v="1000"/>
    <s v="East"/>
    <d v="2190-11-15T00:00:00"/>
    <n v="79200"/>
    <n v="396000"/>
    <x v="10"/>
    <x v="166"/>
    <s v="High Discount"/>
    <s v="Ok"/>
  </r>
  <r>
    <s v="ORD8709"/>
    <s v="Mouse"/>
    <n v="458"/>
    <n v="1200"/>
    <n v="1000"/>
    <s v="West"/>
    <d v="2190-11-22T00:00:00"/>
    <n v="91600"/>
    <n v="458000"/>
    <x v="10"/>
    <x v="166"/>
    <s v="High Discount"/>
    <s v="Ok"/>
  </r>
  <r>
    <s v="ORD8710"/>
    <s v="Keyboard"/>
    <n v="120"/>
    <n v="4500"/>
    <n v="200"/>
    <s v="West"/>
    <d v="2190-11-29T00:00:00"/>
    <n v="516000"/>
    <n v="24000"/>
    <x v="10"/>
    <x v="166"/>
    <s v="High Discount"/>
    <s v="Ok"/>
  </r>
  <r>
    <s v="ORD8711"/>
    <s v="Monitor"/>
    <n v="376"/>
    <n v="15000"/>
    <n v="5000"/>
    <s v="West"/>
    <d v="2190-12-06T00:00:00"/>
    <n v="3760000"/>
    <n v="1880000"/>
    <x v="11"/>
    <x v="166"/>
    <s v="High Discount"/>
    <s v="Ok"/>
  </r>
  <r>
    <s v="ORD8712"/>
    <s v="Monitor"/>
    <n v="261"/>
    <n v="18000"/>
    <n v="200"/>
    <s v="West"/>
    <d v="2190-12-13T00:00:00"/>
    <n v="4645800"/>
    <n v="52200"/>
    <x v="11"/>
    <x v="166"/>
    <s v="Normal"/>
    <s v="Ok"/>
  </r>
  <r>
    <s v="ORD8713"/>
    <s v="Monitor"/>
    <n v="358"/>
    <n v="1200"/>
    <n v="200"/>
    <s v="North"/>
    <d v="2190-12-20T00:00:00"/>
    <n v="358000"/>
    <n v="71600"/>
    <x v="11"/>
    <x v="166"/>
    <s v="Normal"/>
    <s v="Ok"/>
  </r>
  <r>
    <s v="ORD8714"/>
    <s v="Webcam"/>
    <n v="157"/>
    <n v="4500"/>
    <n v="1500"/>
    <s v="East"/>
    <d v="2190-12-27T00:00:00"/>
    <n v="471000"/>
    <n v="235500"/>
    <x v="11"/>
    <x v="166"/>
    <s v="High Discount"/>
    <s v="Ok"/>
  </r>
  <r>
    <s v="ORD8715"/>
    <s v="Monitor"/>
    <n v="226"/>
    <n v="18000"/>
    <n v="100"/>
    <s v="West"/>
    <d v="2191-01-03T00:00:00"/>
    <n v="4045400"/>
    <n v="22600"/>
    <x v="0"/>
    <x v="167"/>
    <s v="Normal"/>
    <s v="Ok"/>
  </r>
  <r>
    <s v="ORD8716"/>
    <s v="Webcam"/>
    <n v="476"/>
    <n v="6000"/>
    <n v="500"/>
    <s v="East"/>
    <d v="2191-01-10T00:00:00"/>
    <n v="2618000"/>
    <n v="238000"/>
    <x v="0"/>
    <x v="167"/>
    <s v="High Discount"/>
    <s v="Ok"/>
  </r>
  <r>
    <s v="ORD8717"/>
    <s v="Hard Disk"/>
    <n v="580"/>
    <n v="22000"/>
    <n v="400"/>
    <s v="North"/>
    <d v="2191-01-17T00:00:00"/>
    <n v="12528000"/>
    <n v="232000"/>
    <x v="0"/>
    <x v="167"/>
    <s v="Normal"/>
    <s v="Ok"/>
  </r>
  <r>
    <s v="ORD8718"/>
    <s v="Mouse"/>
    <n v="467"/>
    <n v="12000"/>
    <n v="200"/>
    <s v="North"/>
    <d v="2191-01-24T00:00:00"/>
    <n v="5510600"/>
    <n v="93400"/>
    <x v="0"/>
    <x v="167"/>
    <s v="Normal"/>
    <s v="Ok"/>
  </r>
  <r>
    <s v="ORD8719"/>
    <s v="Hard Disk"/>
    <n v="297"/>
    <n v="18000"/>
    <n v="500"/>
    <s v="South"/>
    <d v="2191-01-31T00:00:00"/>
    <n v="5197500"/>
    <n v="148500"/>
    <x v="0"/>
    <x v="167"/>
    <s v="High Discount"/>
    <s v="Ok"/>
  </r>
  <r>
    <s v="ORD8720"/>
    <s v="Printer"/>
    <n v="258"/>
    <n v="4500"/>
    <n v="200"/>
    <s v="South"/>
    <d v="2191-02-07T00:00:00"/>
    <n v="1109400"/>
    <n v="51600"/>
    <x v="1"/>
    <x v="167"/>
    <s v="Normal"/>
    <s v="Ok"/>
  </r>
  <r>
    <s v="ORD8721"/>
    <s v="Hard Disk"/>
    <n v="265"/>
    <n v="800"/>
    <n v="2000"/>
    <s v="East"/>
    <d v="2191-02-14T00:00:00"/>
    <n v="0"/>
    <n v="530000"/>
    <x v="1"/>
    <x v="167"/>
    <s v="High Discount"/>
    <s v="Zero Sales"/>
  </r>
  <r>
    <s v="ORD8722"/>
    <s v="Tablet"/>
    <n v="487"/>
    <n v="4500"/>
    <n v="500"/>
    <s v="South"/>
    <d v="2191-02-21T00:00:00"/>
    <n v="1948000"/>
    <n v="243500"/>
    <x v="1"/>
    <x v="167"/>
    <s v="High Discount"/>
    <s v="Ok"/>
  </r>
  <r>
    <s v="ORD8723"/>
    <s v="Speaker"/>
    <n v="360"/>
    <n v="6000"/>
    <n v="1500"/>
    <s v="West"/>
    <d v="2191-02-28T00:00:00"/>
    <n v="1620000"/>
    <n v="540000"/>
    <x v="1"/>
    <x v="167"/>
    <s v="High Discount"/>
    <s v="Ok"/>
  </r>
  <r>
    <s v="ORD8724"/>
    <s v="Tablet"/>
    <n v="432"/>
    <n v="4500"/>
    <n v="2000"/>
    <s v="East"/>
    <d v="2191-03-07T00:00:00"/>
    <n v="1080000"/>
    <n v="864000"/>
    <x v="2"/>
    <x v="167"/>
    <s v="High Discount"/>
    <s v="Ok"/>
  </r>
  <r>
    <s v="ORD8725"/>
    <s v="Laptop"/>
    <n v="320"/>
    <n v="1200"/>
    <n v="2000"/>
    <s v="North"/>
    <d v="2191-03-14T00:00:00"/>
    <n v="0"/>
    <n v="640000"/>
    <x v="2"/>
    <x v="167"/>
    <s v="High Discount"/>
    <s v="Zero Sales"/>
  </r>
  <r>
    <s v="ORD8726"/>
    <s v="Hard Disk"/>
    <n v="170"/>
    <n v="800"/>
    <n v="100"/>
    <s v="North"/>
    <d v="2191-03-21T00:00:00"/>
    <n v="119000"/>
    <n v="17000"/>
    <x v="2"/>
    <x v="167"/>
    <s v="Normal"/>
    <s v="Ok"/>
  </r>
  <r>
    <s v="ORD8727"/>
    <s v="Keyboard"/>
    <n v="456"/>
    <n v="15000"/>
    <n v="500"/>
    <s v="West"/>
    <d v="2191-03-28T00:00:00"/>
    <n v="6612000"/>
    <n v="228000"/>
    <x v="2"/>
    <x v="167"/>
    <s v="High Discount"/>
    <s v="Ok"/>
  </r>
  <r>
    <s v="ORD8728"/>
    <s v="Mobile"/>
    <n v="294"/>
    <n v="1200"/>
    <n v="400"/>
    <s v="South"/>
    <d v="2191-04-04T00:00:00"/>
    <n v="235200"/>
    <n v="117600"/>
    <x v="3"/>
    <x v="167"/>
    <s v="High Discount"/>
    <s v="Ok"/>
  </r>
  <r>
    <s v="ORD8729"/>
    <s v="Hard Disk"/>
    <n v="115"/>
    <n v="45000"/>
    <n v="200"/>
    <s v="East"/>
    <d v="2191-04-11T00:00:00"/>
    <n v="5152000"/>
    <n v="23000"/>
    <x v="3"/>
    <x v="167"/>
    <s v="High Discount"/>
    <s v="Ok"/>
  </r>
  <r>
    <s v="ORD8730"/>
    <s v="Mouse"/>
    <n v="277"/>
    <n v="4500"/>
    <n v="5000"/>
    <s v="East"/>
    <d v="2191-04-18T00:00:00"/>
    <n v="0"/>
    <n v="1385000"/>
    <x v="3"/>
    <x v="167"/>
    <s v="High Discount"/>
    <s v="Zero Sales"/>
  </r>
  <r>
    <s v="ORD8731"/>
    <s v="Hard Disk"/>
    <n v="186"/>
    <n v="18000"/>
    <n v="5000"/>
    <s v="West"/>
    <d v="2191-04-25T00:00:00"/>
    <n v="2418000"/>
    <n v="930000"/>
    <x v="3"/>
    <x v="167"/>
    <s v="High Discount"/>
    <s v="Ok"/>
  </r>
  <r>
    <s v="ORD8732"/>
    <s v="Webcam"/>
    <n v="243"/>
    <n v="15000"/>
    <n v="2000"/>
    <s v="South"/>
    <d v="2191-05-02T00:00:00"/>
    <n v="3159000"/>
    <n v="486000"/>
    <x v="4"/>
    <x v="167"/>
    <s v="High Discount"/>
    <s v="Ok"/>
  </r>
  <r>
    <s v="ORD8733"/>
    <s v="Laptop"/>
    <n v="538"/>
    <n v="6000"/>
    <n v="100"/>
    <s v="East"/>
    <d v="2191-05-09T00:00:00"/>
    <n v="3174200"/>
    <n v="53800"/>
    <x v="4"/>
    <x v="167"/>
    <s v="Normal"/>
    <s v="Ok"/>
  </r>
  <r>
    <s v="ORD8734"/>
    <s v="Monitor"/>
    <n v="403"/>
    <n v="6000"/>
    <n v="3000"/>
    <s v="West"/>
    <d v="2191-05-16T00:00:00"/>
    <n v="1209000"/>
    <n v="1209000"/>
    <x v="4"/>
    <x v="167"/>
    <s v="High Discount"/>
    <s v="Ok"/>
  </r>
  <r>
    <s v="ORD8735"/>
    <s v="Laptop"/>
    <n v="206"/>
    <n v="45000"/>
    <n v="5000"/>
    <s v="East"/>
    <d v="2191-05-23T00:00:00"/>
    <n v="8240000"/>
    <n v="1030000"/>
    <x v="4"/>
    <x v="167"/>
    <s v="High Discount"/>
    <s v="Ok"/>
  </r>
  <r>
    <s v="ORD8736"/>
    <s v="Laptop"/>
    <n v="525"/>
    <n v="5500"/>
    <n v="1000"/>
    <s v="North"/>
    <d v="2191-05-30T00:00:00"/>
    <n v="2362500"/>
    <n v="525000"/>
    <x v="4"/>
    <x v="167"/>
    <s v="High Discount"/>
    <s v="Ok"/>
  </r>
  <r>
    <s v="ORD8737"/>
    <s v="Speaker"/>
    <n v="65"/>
    <n v="15000"/>
    <n v="3000"/>
    <s v="East"/>
    <d v="2191-06-06T00:00:00"/>
    <n v="780000"/>
    <n v="195000"/>
    <x v="5"/>
    <x v="167"/>
    <s v="High Discount"/>
    <s v="Ok"/>
  </r>
  <r>
    <s v="ORD8738"/>
    <s v="Mobile"/>
    <n v="127"/>
    <n v="4500"/>
    <n v="500"/>
    <s v="East"/>
    <d v="2191-06-13T00:00:00"/>
    <n v="508000"/>
    <n v="63500"/>
    <x v="5"/>
    <x v="167"/>
    <s v="High Discount"/>
    <s v="Ok"/>
  </r>
  <r>
    <s v="ORD8739"/>
    <s v="Laptop"/>
    <n v="101"/>
    <n v="22000"/>
    <n v="3000"/>
    <s v="East"/>
    <d v="2191-06-20T00:00:00"/>
    <n v="1919000"/>
    <n v="303000"/>
    <x v="5"/>
    <x v="167"/>
    <s v="High Discount"/>
    <s v="Ok"/>
  </r>
  <r>
    <s v="ORD8740"/>
    <s v="Speaker"/>
    <n v="563"/>
    <n v="6000"/>
    <n v="5000"/>
    <s v="South"/>
    <d v="2191-06-27T00:00:00"/>
    <n v="563000"/>
    <n v="2815000"/>
    <x v="5"/>
    <x v="167"/>
    <s v="High Discount"/>
    <s v="Ok"/>
  </r>
  <r>
    <s v="ORD8741"/>
    <s v="Monitor"/>
    <n v="553"/>
    <n v="6000"/>
    <n v="400"/>
    <s v="South"/>
    <d v="2191-07-04T00:00:00"/>
    <n v="3096800"/>
    <n v="221200"/>
    <x v="6"/>
    <x v="167"/>
    <s v="Normal"/>
    <s v="Ok"/>
  </r>
  <r>
    <s v="ORD8742"/>
    <s v="Tablet"/>
    <n v="110"/>
    <n v="4500"/>
    <n v="3000"/>
    <s v="West"/>
    <d v="2191-07-11T00:00:00"/>
    <n v="165000"/>
    <n v="330000"/>
    <x v="6"/>
    <x v="167"/>
    <s v="High Discount"/>
    <s v="Ok"/>
  </r>
  <r>
    <s v="ORD8743"/>
    <s v="Monitor"/>
    <n v="181"/>
    <n v="6000"/>
    <n v="3000"/>
    <s v="South"/>
    <d v="2191-07-18T00:00:00"/>
    <n v="543000"/>
    <n v="543000"/>
    <x v="6"/>
    <x v="167"/>
    <s v="High Discount"/>
    <s v="Ok"/>
  </r>
  <r>
    <s v="ORD8744"/>
    <s v="Keyboard"/>
    <n v="431"/>
    <n v="1200"/>
    <n v="1000"/>
    <s v="East"/>
    <d v="2191-07-25T00:00:00"/>
    <n v="86200"/>
    <n v="431000"/>
    <x v="6"/>
    <x v="167"/>
    <s v="High Discount"/>
    <s v="Ok"/>
  </r>
  <r>
    <s v="ORD8745"/>
    <s v="Laptop"/>
    <n v="592"/>
    <n v="1200"/>
    <n v="5000"/>
    <s v="East"/>
    <d v="2191-08-01T00:00:00"/>
    <n v="0"/>
    <n v="2960000"/>
    <x v="7"/>
    <x v="167"/>
    <s v="High Discount"/>
    <s v="Zero Sales"/>
  </r>
  <r>
    <s v="ORD8746"/>
    <s v="Laptop"/>
    <n v="459"/>
    <n v="22000"/>
    <n v="2000"/>
    <s v="South"/>
    <d v="2191-08-08T00:00:00"/>
    <n v="9180000"/>
    <n v="918000"/>
    <x v="7"/>
    <x v="167"/>
    <s v="High Discount"/>
    <s v="Ok"/>
  </r>
  <r>
    <s v="ORD8747"/>
    <s v="Tablet"/>
    <n v="204"/>
    <n v="800"/>
    <n v="200"/>
    <s v="South"/>
    <d v="2191-08-15T00:00:00"/>
    <n v="122400"/>
    <n v="40800"/>
    <x v="7"/>
    <x v="167"/>
    <s v="Normal"/>
    <s v="Ok"/>
  </r>
  <r>
    <s v="ORD8748"/>
    <s v="Mouse"/>
    <n v="100"/>
    <n v="5500"/>
    <n v="1000"/>
    <s v="East"/>
    <d v="2191-08-22T00:00:00"/>
    <n v="450000"/>
    <n v="100000"/>
    <x v="7"/>
    <x v="167"/>
    <s v="High Discount"/>
    <s v="Ok"/>
  </r>
  <r>
    <s v="ORD8749"/>
    <s v="Laptop"/>
    <n v="144"/>
    <n v="22000"/>
    <n v="100"/>
    <s v="East"/>
    <d v="2191-08-29T00:00:00"/>
    <n v="3153600"/>
    <n v="14400"/>
    <x v="7"/>
    <x v="167"/>
    <s v="Normal"/>
    <s v="Ok"/>
  </r>
  <r>
    <s v="ORD8750"/>
    <s v="Mobile"/>
    <n v="572"/>
    <n v="18000"/>
    <n v="500"/>
    <s v="North"/>
    <d v="2191-09-05T00:00:00"/>
    <n v="10010000"/>
    <n v="286000"/>
    <x v="8"/>
    <x v="167"/>
    <s v="Normal"/>
    <s v="Ok"/>
  </r>
  <r>
    <s v="ORD8751"/>
    <s v="Printer"/>
    <n v="573"/>
    <n v="15000"/>
    <n v="5000"/>
    <s v="West"/>
    <d v="2191-09-12T00:00:00"/>
    <n v="5730000"/>
    <n v="2865000"/>
    <x v="8"/>
    <x v="167"/>
    <s v="High Discount"/>
    <s v="Ok"/>
  </r>
  <r>
    <s v="ORD8752"/>
    <s v="Laptop"/>
    <n v="404"/>
    <n v="5500"/>
    <n v="1000"/>
    <s v="South"/>
    <d v="2191-09-19T00:00:00"/>
    <n v="1818000"/>
    <n v="404000"/>
    <x v="8"/>
    <x v="167"/>
    <s v="High Discount"/>
    <s v="Ok"/>
  </r>
  <r>
    <s v="ORD8753"/>
    <s v="Printer"/>
    <n v="94"/>
    <n v="22000"/>
    <n v="300"/>
    <s v="West"/>
    <d v="2191-09-26T00:00:00"/>
    <n v="2039800"/>
    <n v="28200"/>
    <x v="8"/>
    <x v="167"/>
    <s v="High Discount"/>
    <s v="Ok"/>
  </r>
  <r>
    <s v="ORD8754"/>
    <s v="Monitor"/>
    <n v="254"/>
    <n v="12000"/>
    <n v="1000"/>
    <s v="East"/>
    <d v="2191-10-03T00:00:00"/>
    <n v="2794000"/>
    <n v="254000"/>
    <x v="9"/>
    <x v="167"/>
    <s v="High Discount"/>
    <s v="Ok"/>
  </r>
  <r>
    <s v="ORD8755"/>
    <s v="Hard Disk"/>
    <n v="480"/>
    <n v="5500"/>
    <n v="100"/>
    <s v="West"/>
    <d v="2191-10-10T00:00:00"/>
    <n v="2592000"/>
    <n v="48000"/>
    <x v="9"/>
    <x v="167"/>
    <s v="Normal"/>
    <s v="Ok"/>
  </r>
  <r>
    <s v="ORD8756"/>
    <s v="Mouse"/>
    <n v="305"/>
    <n v="6000"/>
    <n v="300"/>
    <s v="South"/>
    <d v="2191-10-17T00:00:00"/>
    <n v="1738500"/>
    <n v="91500"/>
    <x v="9"/>
    <x v="167"/>
    <s v="Normal"/>
    <s v="Ok"/>
  </r>
  <r>
    <s v="ORD8757"/>
    <s v="Speaker"/>
    <n v="297"/>
    <n v="45000"/>
    <n v="1500"/>
    <s v="South"/>
    <d v="2191-10-24T00:00:00"/>
    <n v="12919500"/>
    <n v="445500"/>
    <x v="9"/>
    <x v="167"/>
    <s v="High Discount"/>
    <s v="Ok"/>
  </r>
  <r>
    <s v="ORD8758"/>
    <s v="Webcam"/>
    <n v="582"/>
    <n v="4500"/>
    <n v="400"/>
    <s v="West"/>
    <d v="2191-10-31T00:00:00"/>
    <n v="2386200"/>
    <n v="232800"/>
    <x v="9"/>
    <x v="167"/>
    <s v="Normal"/>
    <s v="Ok"/>
  </r>
  <r>
    <s v="ORD8759"/>
    <s v="Mouse"/>
    <n v="90"/>
    <n v="800"/>
    <n v="100"/>
    <s v="South"/>
    <d v="2191-11-07T00:00:00"/>
    <n v="63000"/>
    <n v="9000"/>
    <x v="10"/>
    <x v="167"/>
    <s v="High Discount"/>
    <s v="Ok"/>
  </r>
  <r>
    <s v="ORD8760"/>
    <s v="Webcam"/>
    <n v="508"/>
    <n v="18000"/>
    <n v="100"/>
    <s v="North"/>
    <d v="2191-11-14T00:00:00"/>
    <n v="9093200"/>
    <n v="50800"/>
    <x v="10"/>
    <x v="167"/>
    <s v="Normal"/>
    <s v="Ok"/>
  </r>
  <r>
    <s v="ORD8761"/>
    <s v="Monitor"/>
    <n v="326"/>
    <n v="22000"/>
    <n v="400"/>
    <s v="East"/>
    <d v="2191-11-21T00:00:00"/>
    <n v="7041600"/>
    <n v="130400"/>
    <x v="10"/>
    <x v="167"/>
    <s v="High Discount"/>
    <s v="Ok"/>
  </r>
  <r>
    <s v="ORD8762"/>
    <s v="Mouse"/>
    <n v="244"/>
    <n v="1200"/>
    <n v="2000"/>
    <s v="East"/>
    <d v="2191-11-28T00:00:00"/>
    <n v="0"/>
    <n v="488000"/>
    <x v="10"/>
    <x v="167"/>
    <s v="High Discount"/>
    <s v="Zero Sales"/>
  </r>
  <r>
    <s v="ORD8763"/>
    <s v="Speaker"/>
    <n v="120"/>
    <n v="800"/>
    <n v="1000"/>
    <s v="South"/>
    <d v="2191-12-05T00:00:00"/>
    <n v="0"/>
    <n v="120000"/>
    <x v="11"/>
    <x v="167"/>
    <s v="High Discount"/>
    <s v="Zero Sales"/>
  </r>
  <r>
    <s v="ORD8764"/>
    <s v="Webcam"/>
    <n v="319"/>
    <n v="4500"/>
    <n v="5000"/>
    <s v="East"/>
    <d v="2191-12-12T00:00:00"/>
    <n v="0"/>
    <n v="1595000"/>
    <x v="11"/>
    <x v="167"/>
    <s v="High Discount"/>
    <s v="Zero Sales"/>
  </r>
  <r>
    <s v="ORD8765"/>
    <s v="Tablet"/>
    <n v="384"/>
    <n v="18000"/>
    <n v="500"/>
    <s v="North"/>
    <d v="2191-12-19T00:00:00"/>
    <n v="6720000"/>
    <n v="192000"/>
    <x v="11"/>
    <x v="167"/>
    <s v="High Discount"/>
    <s v="Ok"/>
  </r>
  <r>
    <s v="ORD8766"/>
    <s v="Mobile"/>
    <n v="357"/>
    <n v="1200"/>
    <n v="500"/>
    <s v="South"/>
    <d v="2191-12-26T00:00:00"/>
    <n v="249900"/>
    <n v="178500"/>
    <x v="11"/>
    <x v="167"/>
    <s v="High Discount"/>
    <s v="Ok"/>
  </r>
  <r>
    <s v="ORD8767"/>
    <s v="Mouse"/>
    <n v="476"/>
    <n v="15000"/>
    <n v="500"/>
    <s v="North"/>
    <d v="2192-01-02T00:00:00"/>
    <n v="6902000"/>
    <n v="238000"/>
    <x v="0"/>
    <x v="168"/>
    <s v="High Discount"/>
    <s v="Ok"/>
  </r>
  <r>
    <s v="ORD8768"/>
    <s v="Monitor"/>
    <n v="248"/>
    <n v="15000"/>
    <n v="300"/>
    <s v="North"/>
    <d v="2192-01-09T00:00:00"/>
    <n v="3645600"/>
    <n v="74400"/>
    <x v="0"/>
    <x v="168"/>
    <s v="High Discount"/>
    <s v="Ok"/>
  </r>
  <r>
    <s v="ORD8769"/>
    <s v="Laptop"/>
    <n v="125"/>
    <n v="12000"/>
    <n v="1500"/>
    <s v="East"/>
    <d v="2192-01-16T00:00:00"/>
    <n v="1312500"/>
    <n v="187500"/>
    <x v="0"/>
    <x v="168"/>
    <s v="High Discount"/>
    <s v="Ok"/>
  </r>
  <r>
    <s v="ORD8770"/>
    <s v="Speaker"/>
    <n v="574"/>
    <n v="22000"/>
    <n v="100"/>
    <s v="East"/>
    <d v="2192-01-23T00:00:00"/>
    <n v="12570600"/>
    <n v="57400"/>
    <x v="0"/>
    <x v="168"/>
    <s v="Normal"/>
    <s v="Ok"/>
  </r>
  <r>
    <s v="ORD8771"/>
    <s v="Webcam"/>
    <n v="279"/>
    <n v="6000"/>
    <n v="1000"/>
    <s v="West"/>
    <d v="2192-01-30T00:00:00"/>
    <n v="1395000"/>
    <n v="279000"/>
    <x v="0"/>
    <x v="168"/>
    <s v="High Discount"/>
    <s v="Ok"/>
  </r>
  <r>
    <s v="ORD8772"/>
    <s v="Webcam"/>
    <n v="134"/>
    <n v="18000"/>
    <n v="3000"/>
    <s v="North"/>
    <d v="2192-02-06T00:00:00"/>
    <n v="2010000"/>
    <n v="402000"/>
    <x v="1"/>
    <x v="168"/>
    <s v="High Discount"/>
    <s v="Ok"/>
  </r>
  <r>
    <s v="ORD8773"/>
    <s v="Mobile"/>
    <n v="211"/>
    <n v="1200"/>
    <n v="100"/>
    <s v="East"/>
    <d v="2192-02-13T00:00:00"/>
    <n v="232100"/>
    <n v="21100"/>
    <x v="1"/>
    <x v="168"/>
    <s v="Normal"/>
    <s v="Ok"/>
  </r>
  <r>
    <s v="ORD8774"/>
    <s v="Webcam"/>
    <n v="446"/>
    <n v="5500"/>
    <n v="500"/>
    <s v="North"/>
    <d v="2192-02-20T00:00:00"/>
    <n v="2230000"/>
    <n v="223000"/>
    <x v="1"/>
    <x v="168"/>
    <s v="High Discount"/>
    <s v="Ok"/>
  </r>
  <r>
    <s v="ORD8775"/>
    <s v="Printer"/>
    <n v="420"/>
    <n v="1200"/>
    <n v="1500"/>
    <s v="West"/>
    <d v="2192-02-27T00:00:00"/>
    <n v="0"/>
    <n v="630000"/>
    <x v="1"/>
    <x v="168"/>
    <s v="High Discount"/>
    <s v="Zero Sales"/>
  </r>
  <r>
    <s v="ORD8776"/>
    <s v="Keyboard"/>
    <n v="264"/>
    <n v="45000"/>
    <n v="200"/>
    <s v="North"/>
    <d v="2192-03-05T00:00:00"/>
    <n v="11827200"/>
    <n v="52800"/>
    <x v="2"/>
    <x v="168"/>
    <s v="Normal"/>
    <s v="Ok"/>
  </r>
  <r>
    <s v="ORD8777"/>
    <s v="Printer"/>
    <n v="50"/>
    <n v="15000"/>
    <n v="500"/>
    <s v="South"/>
    <d v="2192-03-12T00:00:00"/>
    <n v="725000"/>
    <n v="25000"/>
    <x v="2"/>
    <x v="168"/>
    <s v="High Discount"/>
    <s v="Ok"/>
  </r>
  <r>
    <s v="ORD8778"/>
    <s v="Webcam"/>
    <n v="426"/>
    <n v="12000"/>
    <n v="2000"/>
    <s v="West"/>
    <d v="2192-03-19T00:00:00"/>
    <n v="4260000"/>
    <n v="852000"/>
    <x v="2"/>
    <x v="168"/>
    <s v="High Discount"/>
    <s v="Ok"/>
  </r>
  <r>
    <s v="ORD8779"/>
    <s v="Speaker"/>
    <n v="461"/>
    <n v="5500"/>
    <n v="100"/>
    <s v="West"/>
    <d v="2192-03-26T00:00:00"/>
    <n v="2489400"/>
    <n v="46100"/>
    <x v="2"/>
    <x v="168"/>
    <s v="Normal"/>
    <s v="Ok"/>
  </r>
  <r>
    <s v="ORD8780"/>
    <s v="Mouse"/>
    <n v="249"/>
    <n v="18000"/>
    <n v="5000"/>
    <s v="North"/>
    <d v="2192-04-02T00:00:00"/>
    <n v="3237000"/>
    <n v="1245000"/>
    <x v="3"/>
    <x v="168"/>
    <s v="High Discount"/>
    <s v="Ok"/>
  </r>
  <r>
    <s v="ORD8781"/>
    <s v="Monitor"/>
    <n v="232"/>
    <n v="6000"/>
    <n v="1500"/>
    <s v="North"/>
    <d v="2192-04-09T00:00:00"/>
    <n v="1044000"/>
    <n v="348000"/>
    <x v="3"/>
    <x v="168"/>
    <s v="High Discount"/>
    <s v="Ok"/>
  </r>
  <r>
    <s v="ORD8782"/>
    <s v="Laptop"/>
    <n v="459"/>
    <n v="12000"/>
    <n v="100"/>
    <s v="East"/>
    <d v="2192-04-16T00:00:00"/>
    <n v="5462100"/>
    <n v="45900"/>
    <x v="3"/>
    <x v="168"/>
    <s v="Normal"/>
    <s v="Ok"/>
  </r>
  <r>
    <s v="ORD8783"/>
    <s v="Mouse"/>
    <n v="447"/>
    <n v="45000"/>
    <n v="2000"/>
    <s v="South"/>
    <d v="2192-04-23T00:00:00"/>
    <n v="19221000"/>
    <n v="894000"/>
    <x v="3"/>
    <x v="168"/>
    <s v="High Discount"/>
    <s v="Ok"/>
  </r>
  <r>
    <s v="ORD8784"/>
    <s v="Tablet"/>
    <n v="265"/>
    <n v="6000"/>
    <n v="5000"/>
    <s v="West"/>
    <d v="2192-04-30T00:00:00"/>
    <n v="265000"/>
    <n v="1325000"/>
    <x v="3"/>
    <x v="168"/>
    <s v="High Discount"/>
    <s v="Ok"/>
  </r>
  <r>
    <s v="ORD8785"/>
    <s v="Mouse"/>
    <n v="398"/>
    <n v="15000"/>
    <n v="100"/>
    <s v="West"/>
    <d v="2192-05-07T00:00:00"/>
    <n v="5930200"/>
    <n v="39800"/>
    <x v="4"/>
    <x v="168"/>
    <s v="Normal"/>
    <s v="Ok"/>
  </r>
  <r>
    <s v="ORD8786"/>
    <s v="Mouse"/>
    <n v="90"/>
    <n v="22000"/>
    <n v="2000"/>
    <s v="West"/>
    <d v="2192-05-14T00:00:00"/>
    <n v="1800000"/>
    <n v="180000"/>
    <x v="4"/>
    <x v="168"/>
    <s v="High Discount"/>
    <s v="Ok"/>
  </r>
  <r>
    <s v="ORD8787"/>
    <s v="Monitor"/>
    <n v="52"/>
    <n v="22000"/>
    <n v="500"/>
    <s v="East"/>
    <d v="2192-05-21T00:00:00"/>
    <n v="1118000"/>
    <n v="26000"/>
    <x v="4"/>
    <x v="168"/>
    <s v="High Discount"/>
    <s v="Ok"/>
  </r>
  <r>
    <s v="ORD8788"/>
    <s v="Mobile"/>
    <n v="143"/>
    <n v="15000"/>
    <n v="1000"/>
    <s v="South"/>
    <d v="2192-05-28T00:00:00"/>
    <n v="2002000"/>
    <n v="143000"/>
    <x v="4"/>
    <x v="168"/>
    <s v="High Discount"/>
    <s v="Ok"/>
  </r>
  <r>
    <s v="ORD8789"/>
    <s v="Webcam"/>
    <n v="108"/>
    <n v="18000"/>
    <n v="1000"/>
    <s v="West"/>
    <d v="2192-06-04T00:00:00"/>
    <n v="1836000"/>
    <n v="108000"/>
    <x v="5"/>
    <x v="168"/>
    <s v="High Discount"/>
    <s v="Ok"/>
  </r>
  <r>
    <s v="ORD8790"/>
    <s v="Mobile"/>
    <n v="456"/>
    <n v="1200"/>
    <n v="500"/>
    <s v="West"/>
    <d v="2192-06-11T00:00:00"/>
    <n v="319200"/>
    <n v="228000"/>
    <x v="5"/>
    <x v="168"/>
    <s v="High Discount"/>
    <s v="Ok"/>
  </r>
  <r>
    <s v="ORD8791"/>
    <s v="Tablet"/>
    <n v="67"/>
    <n v="15000"/>
    <n v="1000"/>
    <s v="East"/>
    <d v="2192-06-18T00:00:00"/>
    <n v="938000"/>
    <n v="67000"/>
    <x v="5"/>
    <x v="168"/>
    <s v="High Discount"/>
    <s v="Ok"/>
  </r>
  <r>
    <s v="ORD8792"/>
    <s v="Hard Disk"/>
    <n v="543"/>
    <n v="800"/>
    <n v="200"/>
    <s v="North"/>
    <d v="2192-06-25T00:00:00"/>
    <n v="325800"/>
    <n v="108600"/>
    <x v="5"/>
    <x v="168"/>
    <s v="Normal"/>
    <s v="Ok"/>
  </r>
  <r>
    <s v="ORD8793"/>
    <s v="Laptop"/>
    <n v="557"/>
    <n v="5500"/>
    <n v="400"/>
    <s v="West"/>
    <d v="2192-07-02T00:00:00"/>
    <n v="2840700"/>
    <n v="222800"/>
    <x v="6"/>
    <x v="168"/>
    <s v="Normal"/>
    <s v="Ok"/>
  </r>
  <r>
    <s v="ORD8794"/>
    <s v="Printer"/>
    <n v="381"/>
    <n v="15000"/>
    <n v="500"/>
    <s v="South"/>
    <d v="2192-07-09T00:00:00"/>
    <n v="5524500"/>
    <n v="190500"/>
    <x v="6"/>
    <x v="168"/>
    <s v="High Discount"/>
    <s v="Ok"/>
  </r>
  <r>
    <s v="ORD8795"/>
    <s v="Laptop"/>
    <n v="218"/>
    <n v="18000"/>
    <n v="500"/>
    <s v="South"/>
    <d v="2192-07-16T00:00:00"/>
    <n v="3815000"/>
    <n v="109000"/>
    <x v="6"/>
    <x v="168"/>
    <s v="High Discount"/>
    <s v="Ok"/>
  </r>
  <r>
    <s v="ORD8796"/>
    <s v="Webcam"/>
    <n v="255"/>
    <n v="15000"/>
    <n v="500"/>
    <s v="South"/>
    <d v="2192-07-23T00:00:00"/>
    <n v="3697500"/>
    <n v="127500"/>
    <x v="6"/>
    <x v="168"/>
    <s v="High Discount"/>
    <s v="Ok"/>
  </r>
  <r>
    <s v="ORD8797"/>
    <s v="Laptop"/>
    <n v="570"/>
    <n v="18000"/>
    <n v="400"/>
    <s v="South"/>
    <d v="2192-07-30T00:00:00"/>
    <n v="10032000"/>
    <n v="228000"/>
    <x v="6"/>
    <x v="168"/>
    <s v="Normal"/>
    <s v="Ok"/>
  </r>
  <r>
    <s v="ORD8798"/>
    <s v="Keyboard"/>
    <n v="554"/>
    <n v="15000"/>
    <n v="100"/>
    <s v="East"/>
    <d v="2192-08-06T00:00:00"/>
    <n v="8254600"/>
    <n v="55400"/>
    <x v="7"/>
    <x v="168"/>
    <s v="Normal"/>
    <s v="Ok"/>
  </r>
  <r>
    <s v="ORD8799"/>
    <s v="Printer"/>
    <n v="395"/>
    <n v="6000"/>
    <n v="3000"/>
    <s v="West"/>
    <d v="2192-08-13T00:00:00"/>
    <n v="1185000"/>
    <n v="1185000"/>
    <x v="7"/>
    <x v="168"/>
    <s v="High Discount"/>
    <s v="Ok"/>
  </r>
  <r>
    <s v="ORD8800"/>
    <s v="Tablet"/>
    <n v="353"/>
    <n v="5500"/>
    <n v="500"/>
    <s v="East"/>
    <d v="2192-08-20T00:00:00"/>
    <n v="1765000"/>
    <n v="176500"/>
    <x v="7"/>
    <x v="168"/>
    <s v="High Discount"/>
    <s v="Ok"/>
  </r>
  <r>
    <s v="ORD8801"/>
    <s v="Webcam"/>
    <n v="164"/>
    <n v="6000"/>
    <n v="400"/>
    <s v="South"/>
    <d v="2192-08-27T00:00:00"/>
    <n v="918400"/>
    <n v="65600"/>
    <x v="7"/>
    <x v="168"/>
    <s v="High Discount"/>
    <s v="Ok"/>
  </r>
  <r>
    <s v="ORD8802"/>
    <s v="Speaker"/>
    <n v="136"/>
    <n v="1200"/>
    <n v="5000"/>
    <s v="South"/>
    <d v="2192-09-03T00:00:00"/>
    <n v="0"/>
    <n v="680000"/>
    <x v="8"/>
    <x v="168"/>
    <s v="High Discount"/>
    <s v="Zero Sales"/>
  </r>
  <r>
    <s v="ORD8803"/>
    <s v="Tablet"/>
    <n v="144"/>
    <n v="15000"/>
    <n v="300"/>
    <s v="South"/>
    <d v="2192-09-10T00:00:00"/>
    <n v="2116800"/>
    <n v="43200"/>
    <x v="8"/>
    <x v="168"/>
    <s v="High Discount"/>
    <s v="Ok"/>
  </r>
  <r>
    <s v="ORD8804"/>
    <s v="Keyboard"/>
    <n v="477"/>
    <n v="6000"/>
    <n v="300"/>
    <s v="East"/>
    <d v="2192-09-17T00:00:00"/>
    <n v="2718900"/>
    <n v="143100"/>
    <x v="8"/>
    <x v="168"/>
    <s v="Normal"/>
    <s v="Ok"/>
  </r>
  <r>
    <s v="ORD8805"/>
    <s v="Printer"/>
    <n v="499"/>
    <n v="12000"/>
    <n v="100"/>
    <s v="South"/>
    <d v="2192-09-24T00:00:00"/>
    <n v="5938100"/>
    <n v="49900"/>
    <x v="8"/>
    <x v="168"/>
    <s v="Normal"/>
    <s v="Ok"/>
  </r>
  <r>
    <s v="ORD8806"/>
    <s v="Monitor"/>
    <n v="590"/>
    <n v="18000"/>
    <n v="400"/>
    <s v="West"/>
    <d v="2192-10-01T00:00:00"/>
    <n v="10384000"/>
    <n v="236000"/>
    <x v="9"/>
    <x v="168"/>
    <s v="Normal"/>
    <s v="Ok"/>
  </r>
  <r>
    <s v="ORD8807"/>
    <s v="Keyboard"/>
    <n v="51"/>
    <n v="15000"/>
    <n v="100"/>
    <s v="South"/>
    <d v="2192-10-08T00:00:00"/>
    <n v="759900"/>
    <n v="5100"/>
    <x v="9"/>
    <x v="168"/>
    <s v="High Discount"/>
    <s v="Ok"/>
  </r>
  <r>
    <s v="ORD8808"/>
    <s v="Tablet"/>
    <n v="127"/>
    <n v="45000"/>
    <n v="100"/>
    <s v="West"/>
    <d v="2192-10-15T00:00:00"/>
    <n v="5702300"/>
    <n v="12700"/>
    <x v="9"/>
    <x v="168"/>
    <s v="Normal"/>
    <s v="Ok"/>
  </r>
  <r>
    <s v="ORD8809"/>
    <s v="Webcam"/>
    <n v="373"/>
    <n v="18000"/>
    <n v="1500"/>
    <s v="West"/>
    <d v="2192-10-22T00:00:00"/>
    <n v="6154500"/>
    <n v="559500"/>
    <x v="9"/>
    <x v="168"/>
    <s v="High Discount"/>
    <s v="Ok"/>
  </r>
  <r>
    <s v="ORD8810"/>
    <s v="Hard Disk"/>
    <n v="147"/>
    <n v="5500"/>
    <n v="5000"/>
    <s v="South"/>
    <d v="2192-10-29T00:00:00"/>
    <n v="73500"/>
    <n v="735000"/>
    <x v="9"/>
    <x v="168"/>
    <s v="High Discount"/>
    <s v="Ok"/>
  </r>
  <r>
    <s v="ORD8811"/>
    <s v="Webcam"/>
    <n v="159"/>
    <n v="15000"/>
    <n v="5000"/>
    <s v="East"/>
    <d v="2192-11-05T00:00:00"/>
    <n v="1590000"/>
    <n v="795000"/>
    <x v="10"/>
    <x v="168"/>
    <s v="High Discount"/>
    <s v="Ok"/>
  </r>
  <r>
    <s v="ORD8812"/>
    <s v="Printer"/>
    <n v="506"/>
    <n v="5500"/>
    <n v="5000"/>
    <s v="North"/>
    <d v="2192-11-12T00:00:00"/>
    <n v="253000"/>
    <n v="2530000"/>
    <x v="10"/>
    <x v="168"/>
    <s v="High Discount"/>
    <s v="Ok"/>
  </r>
  <r>
    <s v="ORD8813"/>
    <s v="Hard Disk"/>
    <n v="537"/>
    <n v="45000"/>
    <n v="200"/>
    <s v="North"/>
    <d v="2192-11-19T00:00:00"/>
    <n v="24057600"/>
    <n v="107400"/>
    <x v="10"/>
    <x v="168"/>
    <s v="Normal"/>
    <s v="Ok"/>
  </r>
  <r>
    <s v="ORD8814"/>
    <s v="Mobile"/>
    <n v="420"/>
    <n v="15000"/>
    <n v="1000"/>
    <s v="West"/>
    <d v="2192-11-26T00:00:00"/>
    <n v="5880000"/>
    <n v="420000"/>
    <x v="10"/>
    <x v="168"/>
    <s v="High Discount"/>
    <s v="Ok"/>
  </r>
  <r>
    <s v="ORD8815"/>
    <s v="Printer"/>
    <n v="386"/>
    <n v="1200"/>
    <n v="5000"/>
    <s v="East"/>
    <d v="2192-12-03T00:00:00"/>
    <n v="0"/>
    <n v="1930000"/>
    <x v="11"/>
    <x v="168"/>
    <s v="High Discount"/>
    <s v="Zero Sales"/>
  </r>
  <r>
    <s v="ORD8816"/>
    <s v="Printer"/>
    <n v="71"/>
    <n v="22000"/>
    <n v="5000"/>
    <s v="North"/>
    <d v="2192-12-10T00:00:00"/>
    <n v="1207000"/>
    <n v="355000"/>
    <x v="11"/>
    <x v="168"/>
    <s v="High Discount"/>
    <s v="Ok"/>
  </r>
  <r>
    <s v="ORD8817"/>
    <s v="Keyboard"/>
    <n v="354"/>
    <n v="18000"/>
    <n v="100"/>
    <s v="South"/>
    <d v="2192-12-17T00:00:00"/>
    <n v="6336600"/>
    <n v="35400"/>
    <x v="11"/>
    <x v="168"/>
    <s v="Normal"/>
    <s v="Ok"/>
  </r>
  <r>
    <s v="ORD8818"/>
    <s v="Webcam"/>
    <n v="321"/>
    <n v="15000"/>
    <n v="3000"/>
    <s v="South"/>
    <d v="2192-12-24T00:00:00"/>
    <n v="3852000"/>
    <n v="963000"/>
    <x v="11"/>
    <x v="168"/>
    <s v="High Discount"/>
    <s v="Ok"/>
  </r>
  <r>
    <s v="ORD8819"/>
    <s v="Tablet"/>
    <n v="539"/>
    <n v="4500"/>
    <n v="3000"/>
    <s v="West"/>
    <d v="2192-12-31T00:00:00"/>
    <n v="808500"/>
    <n v="1617000"/>
    <x v="11"/>
    <x v="168"/>
    <s v="High Discount"/>
    <s v="Ok"/>
  </r>
  <r>
    <s v="ORD8820"/>
    <s v="Monitor"/>
    <n v="495"/>
    <n v="4500"/>
    <n v="1000"/>
    <s v="East"/>
    <d v="2193-01-07T00:00:00"/>
    <n v="1732500"/>
    <n v="495000"/>
    <x v="0"/>
    <x v="169"/>
    <s v="High Discount"/>
    <s v="Ok"/>
  </r>
  <r>
    <s v="ORD8821"/>
    <s v="Laptop"/>
    <n v="327"/>
    <n v="5500"/>
    <n v="300"/>
    <s v="East"/>
    <d v="2193-01-14T00:00:00"/>
    <n v="1700400"/>
    <n v="98100"/>
    <x v="0"/>
    <x v="169"/>
    <s v="Normal"/>
    <s v="Ok"/>
  </r>
  <r>
    <s v="ORD8822"/>
    <s v="Mouse"/>
    <n v="426"/>
    <n v="5500"/>
    <n v="500"/>
    <s v="North"/>
    <d v="2193-01-21T00:00:00"/>
    <n v="2130000"/>
    <n v="213000"/>
    <x v="0"/>
    <x v="169"/>
    <s v="High Discount"/>
    <s v="Ok"/>
  </r>
  <r>
    <s v="ORD8823"/>
    <s v="Monitor"/>
    <n v="281"/>
    <n v="6000"/>
    <n v="3000"/>
    <s v="North"/>
    <d v="2193-01-28T00:00:00"/>
    <n v="843000"/>
    <n v="843000"/>
    <x v="0"/>
    <x v="169"/>
    <s v="High Discount"/>
    <s v="Ok"/>
  </r>
  <r>
    <s v="ORD8824"/>
    <s v="Laptop"/>
    <n v="475"/>
    <n v="18000"/>
    <n v="1000"/>
    <s v="South"/>
    <d v="2193-02-04T00:00:00"/>
    <n v="8075000"/>
    <n v="475000"/>
    <x v="1"/>
    <x v="169"/>
    <s v="High Discount"/>
    <s v="Ok"/>
  </r>
  <r>
    <s v="ORD8825"/>
    <s v="Mobile"/>
    <n v="104"/>
    <n v="45000"/>
    <n v="200"/>
    <s v="West"/>
    <d v="2193-02-11T00:00:00"/>
    <n v="4659200"/>
    <n v="20800"/>
    <x v="1"/>
    <x v="169"/>
    <s v="High Discount"/>
    <s v="Ok"/>
  </r>
  <r>
    <s v="ORD8826"/>
    <s v="Tablet"/>
    <n v="490"/>
    <n v="6000"/>
    <n v="400"/>
    <s v="East"/>
    <d v="2193-02-18T00:00:00"/>
    <n v="2744000"/>
    <n v="196000"/>
    <x v="1"/>
    <x v="169"/>
    <s v="Normal"/>
    <s v="Ok"/>
  </r>
  <r>
    <s v="ORD8827"/>
    <s v="Webcam"/>
    <n v="83"/>
    <n v="18000"/>
    <n v="1500"/>
    <s v="North"/>
    <d v="2193-02-25T00:00:00"/>
    <n v="1369500"/>
    <n v="124500"/>
    <x v="1"/>
    <x v="169"/>
    <s v="High Discount"/>
    <s v="Ok"/>
  </r>
  <r>
    <s v="ORD8828"/>
    <s v="Speaker"/>
    <n v="378"/>
    <n v="12000"/>
    <n v="400"/>
    <s v="North"/>
    <d v="2193-03-04T00:00:00"/>
    <n v="4384800"/>
    <n v="151200"/>
    <x v="2"/>
    <x v="169"/>
    <s v="High Discount"/>
    <s v="Ok"/>
  </r>
  <r>
    <s v="ORD8829"/>
    <s v="Printer"/>
    <n v="503"/>
    <n v="12000"/>
    <n v="1500"/>
    <s v="West"/>
    <d v="2193-03-11T00:00:00"/>
    <n v="5281500"/>
    <n v="754500"/>
    <x v="2"/>
    <x v="169"/>
    <s v="High Discount"/>
    <s v="Ok"/>
  </r>
  <r>
    <s v="ORD8830"/>
    <s v="Monitor"/>
    <n v="437"/>
    <n v="18000"/>
    <n v="1500"/>
    <s v="West"/>
    <d v="2193-03-18T00:00:00"/>
    <n v="7210500"/>
    <n v="655500"/>
    <x v="2"/>
    <x v="169"/>
    <s v="High Discount"/>
    <s v="Ok"/>
  </r>
  <r>
    <s v="ORD8831"/>
    <s v="Laptop"/>
    <n v="479"/>
    <n v="12000"/>
    <n v="300"/>
    <s v="South"/>
    <d v="2193-03-25T00:00:00"/>
    <n v="5604300"/>
    <n v="143700"/>
    <x v="2"/>
    <x v="169"/>
    <s v="Normal"/>
    <s v="Ok"/>
  </r>
  <r>
    <s v="ORD8832"/>
    <s v="Speaker"/>
    <n v="525"/>
    <n v="15000"/>
    <n v="1000"/>
    <s v="West"/>
    <d v="2193-04-01T00:00:00"/>
    <n v="7350000"/>
    <n v="525000"/>
    <x v="3"/>
    <x v="169"/>
    <s v="High Discount"/>
    <s v="Ok"/>
  </r>
  <r>
    <s v="ORD8833"/>
    <s v="Monitor"/>
    <n v="174"/>
    <n v="800"/>
    <n v="1000"/>
    <s v="South"/>
    <d v="2193-04-08T00:00:00"/>
    <n v="0"/>
    <n v="174000"/>
    <x v="3"/>
    <x v="169"/>
    <s v="High Discount"/>
    <s v="Zero Sales"/>
  </r>
  <r>
    <s v="ORD8834"/>
    <s v="Tablet"/>
    <n v="572"/>
    <n v="5500"/>
    <n v="1500"/>
    <s v="South"/>
    <d v="2193-04-15T00:00:00"/>
    <n v="2288000"/>
    <n v="858000"/>
    <x v="3"/>
    <x v="169"/>
    <s v="High Discount"/>
    <s v="Ok"/>
  </r>
  <r>
    <s v="ORD8835"/>
    <s v="Webcam"/>
    <n v="531"/>
    <n v="800"/>
    <n v="300"/>
    <s v="West"/>
    <d v="2193-04-22T00:00:00"/>
    <n v="265500"/>
    <n v="159300"/>
    <x v="3"/>
    <x v="169"/>
    <s v="Normal"/>
    <s v="Ok"/>
  </r>
  <r>
    <s v="ORD8836"/>
    <s v="Hard Disk"/>
    <n v="366"/>
    <n v="12000"/>
    <n v="500"/>
    <s v="West"/>
    <d v="2193-04-29T00:00:00"/>
    <n v="4209000"/>
    <n v="183000"/>
    <x v="3"/>
    <x v="169"/>
    <s v="High Discount"/>
    <s v="Ok"/>
  </r>
  <r>
    <s v="ORD8837"/>
    <s v="Monitor"/>
    <n v="171"/>
    <n v="18000"/>
    <n v="400"/>
    <s v="West"/>
    <d v="2193-05-06T00:00:00"/>
    <n v="3009600"/>
    <n v="68400"/>
    <x v="4"/>
    <x v="169"/>
    <s v="High Discount"/>
    <s v="Ok"/>
  </r>
  <r>
    <s v="ORD8838"/>
    <s v="Monitor"/>
    <n v="596"/>
    <n v="1200"/>
    <n v="1500"/>
    <s v="West"/>
    <d v="2193-05-13T00:00:00"/>
    <n v="0"/>
    <n v="894000"/>
    <x v="4"/>
    <x v="169"/>
    <s v="High Discount"/>
    <s v="Zero Sales"/>
  </r>
  <r>
    <s v="ORD8839"/>
    <s v="Webcam"/>
    <n v="362"/>
    <n v="22000"/>
    <n v="100"/>
    <s v="West"/>
    <d v="2193-05-20T00:00:00"/>
    <n v="7927800"/>
    <n v="36200"/>
    <x v="4"/>
    <x v="169"/>
    <s v="Normal"/>
    <s v="Ok"/>
  </r>
  <r>
    <s v="ORD8840"/>
    <s v="Mobile"/>
    <n v="536"/>
    <n v="22000"/>
    <n v="1500"/>
    <s v="South"/>
    <d v="2193-05-27T00:00:00"/>
    <n v="10988000"/>
    <n v="804000"/>
    <x v="4"/>
    <x v="169"/>
    <s v="High Discount"/>
    <s v="Ok"/>
  </r>
  <r>
    <s v="ORD8841"/>
    <s v="Keyboard"/>
    <n v="61"/>
    <n v="12000"/>
    <n v="5000"/>
    <s v="North"/>
    <d v="2193-06-03T00:00:00"/>
    <n v="427000"/>
    <n v="305000"/>
    <x v="5"/>
    <x v="169"/>
    <s v="High Discount"/>
    <s v="Ok"/>
  </r>
  <r>
    <s v="ORD8842"/>
    <s v="Monitor"/>
    <n v="174"/>
    <n v="1200"/>
    <n v="200"/>
    <s v="East"/>
    <d v="2193-06-10T00:00:00"/>
    <n v="174000"/>
    <n v="34800"/>
    <x v="5"/>
    <x v="169"/>
    <s v="High Discount"/>
    <s v="Ok"/>
  </r>
  <r>
    <s v="ORD8843"/>
    <s v="Webcam"/>
    <n v="126"/>
    <n v="18000"/>
    <n v="400"/>
    <s v="East"/>
    <d v="2193-06-17T00:00:00"/>
    <n v="2217600"/>
    <n v="50400"/>
    <x v="5"/>
    <x v="169"/>
    <s v="High Discount"/>
    <s v="Ok"/>
  </r>
  <r>
    <s v="ORD8844"/>
    <s v="Keyboard"/>
    <n v="285"/>
    <n v="800"/>
    <n v="2000"/>
    <s v="South"/>
    <d v="2193-06-24T00:00:00"/>
    <n v="0"/>
    <n v="570000"/>
    <x v="5"/>
    <x v="169"/>
    <s v="High Discount"/>
    <s v="Zero Sales"/>
  </r>
  <r>
    <s v="ORD8845"/>
    <s v="Webcam"/>
    <n v="303"/>
    <n v="800"/>
    <n v="5000"/>
    <s v="South"/>
    <d v="2193-07-01T00:00:00"/>
    <n v="0"/>
    <n v="1515000"/>
    <x v="6"/>
    <x v="169"/>
    <s v="High Discount"/>
    <s v="Zero Sales"/>
  </r>
  <r>
    <s v="ORD8846"/>
    <s v="Webcam"/>
    <n v="455"/>
    <n v="6000"/>
    <n v="3000"/>
    <s v="North"/>
    <d v="2193-07-08T00:00:00"/>
    <n v="1365000"/>
    <n v="1365000"/>
    <x v="6"/>
    <x v="169"/>
    <s v="High Discount"/>
    <s v="Ok"/>
  </r>
  <r>
    <s v="ORD8847"/>
    <s v="Mobile"/>
    <n v="292"/>
    <n v="18000"/>
    <n v="3000"/>
    <s v="West"/>
    <d v="2193-07-15T00:00:00"/>
    <n v="4380000"/>
    <n v="876000"/>
    <x v="6"/>
    <x v="169"/>
    <s v="High Discount"/>
    <s v="Ok"/>
  </r>
  <r>
    <s v="ORD8848"/>
    <s v="Webcam"/>
    <n v="510"/>
    <n v="6000"/>
    <n v="500"/>
    <s v="South"/>
    <d v="2193-07-22T00:00:00"/>
    <n v="2805000"/>
    <n v="255000"/>
    <x v="6"/>
    <x v="169"/>
    <s v="Normal"/>
    <s v="Ok"/>
  </r>
  <r>
    <s v="ORD8849"/>
    <s v="Tablet"/>
    <n v="326"/>
    <n v="6000"/>
    <n v="1500"/>
    <s v="East"/>
    <d v="2193-07-29T00:00:00"/>
    <n v="1467000"/>
    <n v="489000"/>
    <x v="6"/>
    <x v="169"/>
    <s v="High Discount"/>
    <s v="Ok"/>
  </r>
  <r>
    <s v="ORD8850"/>
    <s v="Monitor"/>
    <n v="518"/>
    <n v="12000"/>
    <n v="2000"/>
    <s v="West"/>
    <d v="2193-08-05T00:00:00"/>
    <n v="5180000"/>
    <n v="1036000"/>
    <x v="7"/>
    <x v="169"/>
    <s v="High Discount"/>
    <s v="Ok"/>
  </r>
  <r>
    <s v="ORD8851"/>
    <s v="Laptop"/>
    <n v="269"/>
    <n v="15000"/>
    <n v="1500"/>
    <s v="South"/>
    <d v="2193-08-12T00:00:00"/>
    <n v="3631500"/>
    <n v="403500"/>
    <x v="7"/>
    <x v="169"/>
    <s v="High Discount"/>
    <s v="Ok"/>
  </r>
  <r>
    <s v="ORD8852"/>
    <s v="Laptop"/>
    <n v="274"/>
    <n v="15000"/>
    <n v="400"/>
    <s v="West"/>
    <d v="2193-08-19T00:00:00"/>
    <n v="4000400"/>
    <n v="109600"/>
    <x v="7"/>
    <x v="169"/>
    <s v="High Discount"/>
    <s v="Ok"/>
  </r>
  <r>
    <s v="ORD8853"/>
    <s v="Laptop"/>
    <n v="150"/>
    <n v="45000"/>
    <n v="5000"/>
    <s v="East"/>
    <d v="2193-08-26T00:00:00"/>
    <n v="6000000"/>
    <n v="750000"/>
    <x v="7"/>
    <x v="169"/>
    <s v="High Discount"/>
    <s v="Ok"/>
  </r>
  <r>
    <s v="ORD8854"/>
    <s v="Webcam"/>
    <n v="556"/>
    <n v="45000"/>
    <n v="5000"/>
    <s v="West"/>
    <d v="2193-09-02T00:00:00"/>
    <n v="22240000"/>
    <n v="2780000"/>
    <x v="8"/>
    <x v="169"/>
    <s v="High Discount"/>
    <s v="Ok"/>
  </r>
  <r>
    <s v="ORD8855"/>
    <s v="Speaker"/>
    <n v="380"/>
    <n v="6000"/>
    <n v="200"/>
    <s v="South"/>
    <d v="2193-09-09T00:00:00"/>
    <n v="2204000"/>
    <n v="76000"/>
    <x v="8"/>
    <x v="169"/>
    <s v="Normal"/>
    <s v="Ok"/>
  </r>
  <r>
    <s v="ORD8856"/>
    <s v="Keyboard"/>
    <n v="286"/>
    <n v="45000"/>
    <n v="1000"/>
    <s v="South"/>
    <d v="2193-09-16T00:00:00"/>
    <n v="12584000"/>
    <n v="286000"/>
    <x v="8"/>
    <x v="169"/>
    <s v="High Discount"/>
    <s v="Ok"/>
  </r>
  <r>
    <s v="ORD8857"/>
    <s v="Keyboard"/>
    <n v="388"/>
    <n v="22000"/>
    <n v="300"/>
    <s v="East"/>
    <d v="2193-09-23T00:00:00"/>
    <n v="8419600"/>
    <n v="116400"/>
    <x v="8"/>
    <x v="169"/>
    <s v="Normal"/>
    <s v="Ok"/>
  </r>
  <r>
    <s v="ORD8858"/>
    <s v="Webcam"/>
    <n v="555"/>
    <n v="800"/>
    <n v="1000"/>
    <s v="North"/>
    <d v="2193-09-30T00:00:00"/>
    <n v="0"/>
    <n v="555000"/>
    <x v="8"/>
    <x v="169"/>
    <s v="High Discount"/>
    <s v="Zero Sales"/>
  </r>
  <r>
    <s v="ORD8859"/>
    <s v="Tablet"/>
    <n v="214"/>
    <n v="6000"/>
    <n v="200"/>
    <s v="North"/>
    <d v="2193-10-07T00:00:00"/>
    <n v="1241200"/>
    <n v="42800"/>
    <x v="9"/>
    <x v="169"/>
    <s v="Normal"/>
    <s v="Ok"/>
  </r>
  <r>
    <s v="ORD8860"/>
    <s v="Tablet"/>
    <n v="267"/>
    <n v="1200"/>
    <n v="2000"/>
    <s v="West"/>
    <d v="2193-10-14T00:00:00"/>
    <n v="0"/>
    <n v="534000"/>
    <x v="9"/>
    <x v="169"/>
    <s v="High Discount"/>
    <s v="Zero Sales"/>
  </r>
  <r>
    <s v="ORD8861"/>
    <s v="Printer"/>
    <n v="425"/>
    <n v="1200"/>
    <n v="500"/>
    <s v="South"/>
    <d v="2193-10-21T00:00:00"/>
    <n v="297500"/>
    <n v="212500"/>
    <x v="9"/>
    <x v="169"/>
    <s v="High Discount"/>
    <s v="Ok"/>
  </r>
  <r>
    <s v="ORD8862"/>
    <s v="Webcam"/>
    <n v="61"/>
    <n v="12000"/>
    <n v="1000"/>
    <s v="South"/>
    <d v="2193-10-28T00:00:00"/>
    <n v="671000"/>
    <n v="61000"/>
    <x v="9"/>
    <x v="169"/>
    <s v="High Discount"/>
    <s v="Ok"/>
  </r>
  <r>
    <s v="ORD8863"/>
    <s v="Mouse"/>
    <n v="481"/>
    <n v="12000"/>
    <n v="1500"/>
    <s v="East"/>
    <d v="2193-11-04T00:00:00"/>
    <n v="5050500"/>
    <n v="721500"/>
    <x v="10"/>
    <x v="169"/>
    <s v="High Discount"/>
    <s v="Ok"/>
  </r>
  <r>
    <s v="ORD8864"/>
    <s v="Mobile"/>
    <n v="132"/>
    <n v="15000"/>
    <n v="5000"/>
    <s v="East"/>
    <d v="2193-11-11T00:00:00"/>
    <n v="1320000"/>
    <n v="660000"/>
    <x v="10"/>
    <x v="169"/>
    <s v="High Discount"/>
    <s v="Ok"/>
  </r>
  <r>
    <s v="ORD8865"/>
    <s v="Laptop"/>
    <n v="480"/>
    <n v="800"/>
    <n v="2000"/>
    <s v="South"/>
    <d v="2193-11-18T00:00:00"/>
    <n v="0"/>
    <n v="960000"/>
    <x v="10"/>
    <x v="169"/>
    <s v="High Discount"/>
    <s v="Zero Sales"/>
  </r>
  <r>
    <s v="ORD8866"/>
    <s v="Mobile"/>
    <n v="527"/>
    <n v="6000"/>
    <n v="500"/>
    <s v="East"/>
    <d v="2193-11-25T00:00:00"/>
    <n v="2898500"/>
    <n v="263500"/>
    <x v="10"/>
    <x v="169"/>
    <s v="Normal"/>
    <s v="Ok"/>
  </r>
  <r>
    <s v="ORD8867"/>
    <s v="Laptop"/>
    <n v="418"/>
    <n v="800"/>
    <n v="3000"/>
    <s v="North"/>
    <d v="2193-12-02T00:00:00"/>
    <n v="0"/>
    <n v="1254000"/>
    <x v="11"/>
    <x v="169"/>
    <s v="High Discount"/>
    <s v="Zero Sales"/>
  </r>
  <r>
    <s v="ORD8868"/>
    <s v="Hard Disk"/>
    <n v="190"/>
    <n v="5500"/>
    <n v="300"/>
    <s v="North"/>
    <d v="2193-12-09T00:00:00"/>
    <n v="988000"/>
    <n v="57000"/>
    <x v="11"/>
    <x v="169"/>
    <s v="High Discount"/>
    <s v="Ok"/>
  </r>
  <r>
    <s v="ORD8869"/>
    <s v="Hard Disk"/>
    <n v="505"/>
    <n v="15000"/>
    <n v="1500"/>
    <s v="West"/>
    <d v="2193-12-16T00:00:00"/>
    <n v="6817500"/>
    <n v="757500"/>
    <x v="11"/>
    <x v="169"/>
    <s v="High Discount"/>
    <s v="Ok"/>
  </r>
  <r>
    <s v="ORD8870"/>
    <s v="Webcam"/>
    <n v="551"/>
    <n v="5500"/>
    <n v="1000"/>
    <s v="East"/>
    <d v="2193-12-23T00:00:00"/>
    <n v="2479500"/>
    <n v="551000"/>
    <x v="11"/>
    <x v="169"/>
    <s v="High Discount"/>
    <s v="Ok"/>
  </r>
  <r>
    <s v="ORD8871"/>
    <s v="Hard Disk"/>
    <n v="452"/>
    <n v="5500"/>
    <n v="400"/>
    <s v="West"/>
    <d v="2193-12-30T00:00:00"/>
    <n v="2305200"/>
    <n v="180800"/>
    <x v="11"/>
    <x v="169"/>
    <s v="Normal"/>
    <s v="Ok"/>
  </r>
  <r>
    <s v="ORD8872"/>
    <s v="Speaker"/>
    <n v="337"/>
    <n v="1200"/>
    <n v="1000"/>
    <s v="East"/>
    <d v="2194-01-06T00:00:00"/>
    <n v="67400"/>
    <n v="337000"/>
    <x v="0"/>
    <x v="170"/>
    <s v="High Discount"/>
    <s v="Ok"/>
  </r>
  <r>
    <s v="ORD8873"/>
    <s v="Printer"/>
    <n v="404"/>
    <n v="800"/>
    <n v="500"/>
    <s v="East"/>
    <d v="2194-01-13T00:00:00"/>
    <n v="121200"/>
    <n v="202000"/>
    <x v="0"/>
    <x v="170"/>
    <s v="High Discount"/>
    <s v="Ok"/>
  </r>
  <r>
    <s v="ORD8874"/>
    <s v="Tablet"/>
    <n v="392"/>
    <n v="45000"/>
    <n v="1000"/>
    <s v="North"/>
    <d v="2194-01-20T00:00:00"/>
    <n v="17248000"/>
    <n v="392000"/>
    <x v="0"/>
    <x v="170"/>
    <s v="High Discount"/>
    <s v="Ok"/>
  </r>
  <r>
    <s v="ORD8875"/>
    <s v="Speaker"/>
    <n v="198"/>
    <n v="22000"/>
    <n v="1500"/>
    <s v="South"/>
    <d v="2194-01-27T00:00:00"/>
    <n v="4059000"/>
    <n v="297000"/>
    <x v="0"/>
    <x v="170"/>
    <s v="High Discount"/>
    <s v="Ok"/>
  </r>
  <r>
    <s v="ORD8876"/>
    <s v="Mobile"/>
    <n v="259"/>
    <n v="6000"/>
    <n v="1000"/>
    <s v="East"/>
    <d v="2194-02-03T00:00:00"/>
    <n v="1295000"/>
    <n v="259000"/>
    <x v="1"/>
    <x v="170"/>
    <s v="High Discount"/>
    <s v="Ok"/>
  </r>
  <r>
    <s v="ORD8877"/>
    <s v="Mobile"/>
    <n v="161"/>
    <n v="22000"/>
    <n v="200"/>
    <s v="East"/>
    <d v="2194-02-10T00:00:00"/>
    <n v="3509800"/>
    <n v="32200"/>
    <x v="1"/>
    <x v="170"/>
    <s v="High Discount"/>
    <s v="Ok"/>
  </r>
  <r>
    <s v="ORD8878"/>
    <s v="Hard Disk"/>
    <n v="585"/>
    <n v="45000"/>
    <n v="400"/>
    <s v="East"/>
    <d v="2194-02-17T00:00:00"/>
    <n v="26091000"/>
    <n v="234000"/>
    <x v="1"/>
    <x v="170"/>
    <s v="Normal"/>
    <s v="Ok"/>
  </r>
  <r>
    <s v="ORD8879"/>
    <s v="Tablet"/>
    <n v="98"/>
    <n v="22000"/>
    <n v="1000"/>
    <s v="South"/>
    <d v="2194-02-24T00:00:00"/>
    <n v="2058000"/>
    <n v="98000"/>
    <x v="1"/>
    <x v="170"/>
    <s v="High Discount"/>
    <s v="Ok"/>
  </r>
  <r>
    <s v="ORD8880"/>
    <s v="Printer"/>
    <n v="380"/>
    <n v="12000"/>
    <n v="2000"/>
    <s v="West"/>
    <d v="2194-03-03T00:00:00"/>
    <n v="3800000"/>
    <n v="760000"/>
    <x v="2"/>
    <x v="170"/>
    <s v="High Discount"/>
    <s v="Ok"/>
  </r>
  <r>
    <s v="ORD8881"/>
    <s v="Laptop"/>
    <n v="414"/>
    <n v="6000"/>
    <n v="400"/>
    <s v="West"/>
    <d v="2194-03-10T00:00:00"/>
    <n v="2318400"/>
    <n v="165600"/>
    <x v="2"/>
    <x v="170"/>
    <s v="Normal"/>
    <s v="Ok"/>
  </r>
  <r>
    <s v="ORD8882"/>
    <s v="Speaker"/>
    <n v="60"/>
    <n v="4500"/>
    <n v="1000"/>
    <s v="East"/>
    <d v="2194-03-17T00:00:00"/>
    <n v="210000"/>
    <n v="60000"/>
    <x v="2"/>
    <x v="170"/>
    <s v="High Discount"/>
    <s v="Ok"/>
  </r>
  <r>
    <s v="ORD8883"/>
    <s v="Printer"/>
    <n v="237"/>
    <n v="12000"/>
    <n v="1000"/>
    <s v="East"/>
    <d v="2194-03-24T00:00:00"/>
    <n v="2607000"/>
    <n v="237000"/>
    <x v="2"/>
    <x v="170"/>
    <s v="High Discount"/>
    <s v="Ok"/>
  </r>
  <r>
    <s v="ORD8884"/>
    <s v="Monitor"/>
    <n v="558"/>
    <n v="15000"/>
    <n v="3000"/>
    <s v="West"/>
    <d v="2194-03-31T00:00:00"/>
    <n v="6696000"/>
    <n v="1674000"/>
    <x v="2"/>
    <x v="170"/>
    <s v="High Discount"/>
    <s v="Ok"/>
  </r>
  <r>
    <s v="ORD8885"/>
    <s v="Keyboard"/>
    <n v="494"/>
    <n v="45000"/>
    <n v="500"/>
    <s v="West"/>
    <d v="2194-04-07T00:00:00"/>
    <n v="21983000"/>
    <n v="247000"/>
    <x v="3"/>
    <x v="170"/>
    <s v="High Discount"/>
    <s v="Ok"/>
  </r>
  <r>
    <s v="ORD8886"/>
    <s v="Hard Disk"/>
    <n v="139"/>
    <n v="4500"/>
    <n v="1000"/>
    <s v="North"/>
    <d v="2194-04-14T00:00:00"/>
    <n v="486500"/>
    <n v="139000"/>
    <x v="3"/>
    <x v="170"/>
    <s v="High Discount"/>
    <s v="Ok"/>
  </r>
  <r>
    <s v="ORD8887"/>
    <s v="Laptop"/>
    <n v="497"/>
    <n v="12000"/>
    <n v="300"/>
    <s v="East"/>
    <d v="2194-04-21T00:00:00"/>
    <n v="5814900"/>
    <n v="149100"/>
    <x v="3"/>
    <x v="170"/>
    <s v="Normal"/>
    <s v="Ok"/>
  </r>
  <r>
    <s v="ORD8888"/>
    <s v="Monitor"/>
    <n v="81"/>
    <n v="4500"/>
    <n v="1500"/>
    <s v="West"/>
    <d v="2194-04-28T00:00:00"/>
    <n v="243000"/>
    <n v="121500"/>
    <x v="3"/>
    <x v="170"/>
    <s v="High Discount"/>
    <s v="Ok"/>
  </r>
  <r>
    <s v="ORD8889"/>
    <s v="Laptop"/>
    <n v="376"/>
    <n v="22000"/>
    <n v="300"/>
    <s v="North"/>
    <d v="2194-05-05T00:00:00"/>
    <n v="8159200"/>
    <n v="112800"/>
    <x v="4"/>
    <x v="170"/>
    <s v="Normal"/>
    <s v="Ok"/>
  </r>
  <r>
    <s v="ORD8890"/>
    <s v="Laptop"/>
    <n v="123"/>
    <n v="1200"/>
    <n v="5000"/>
    <s v="South"/>
    <d v="2194-05-12T00:00:00"/>
    <n v="0"/>
    <n v="615000"/>
    <x v="4"/>
    <x v="170"/>
    <s v="High Discount"/>
    <s v="Zero Sales"/>
  </r>
  <r>
    <s v="ORD8891"/>
    <s v="Hard Disk"/>
    <n v="300"/>
    <n v="45000"/>
    <n v="200"/>
    <s v="East"/>
    <d v="2194-05-19T00:00:00"/>
    <n v="13440000"/>
    <n v="60000"/>
    <x v="4"/>
    <x v="170"/>
    <s v="Normal"/>
    <s v="Ok"/>
  </r>
  <r>
    <s v="ORD8892"/>
    <s v="Laptop"/>
    <n v="499"/>
    <n v="22000"/>
    <n v="400"/>
    <s v="West"/>
    <d v="2194-05-26T00:00:00"/>
    <n v="10778400"/>
    <n v="199600"/>
    <x v="4"/>
    <x v="170"/>
    <s v="Normal"/>
    <s v="Ok"/>
  </r>
  <r>
    <s v="ORD8893"/>
    <s v="Printer"/>
    <n v="404"/>
    <n v="1200"/>
    <n v="1000"/>
    <s v="East"/>
    <d v="2194-06-02T00:00:00"/>
    <n v="80800"/>
    <n v="404000"/>
    <x v="5"/>
    <x v="170"/>
    <s v="High Discount"/>
    <s v="Ok"/>
  </r>
  <r>
    <s v="ORD8894"/>
    <s v="Printer"/>
    <n v="582"/>
    <n v="800"/>
    <n v="1500"/>
    <s v="North"/>
    <d v="2194-06-09T00:00:00"/>
    <n v="0"/>
    <n v="873000"/>
    <x v="5"/>
    <x v="170"/>
    <s v="High Discount"/>
    <s v="Zero Sales"/>
  </r>
  <r>
    <s v="ORD8895"/>
    <s v="Monitor"/>
    <n v="345"/>
    <n v="6000"/>
    <n v="1000"/>
    <s v="West"/>
    <d v="2194-06-16T00:00:00"/>
    <n v="1725000"/>
    <n v="345000"/>
    <x v="5"/>
    <x v="170"/>
    <s v="High Discount"/>
    <s v="Ok"/>
  </r>
  <r>
    <s v="ORD8896"/>
    <s v="Mobile"/>
    <n v="347"/>
    <n v="45000"/>
    <n v="300"/>
    <s v="South"/>
    <d v="2194-06-23T00:00:00"/>
    <n v="15510900"/>
    <n v="104100"/>
    <x v="5"/>
    <x v="170"/>
    <s v="Normal"/>
    <s v="Ok"/>
  </r>
  <r>
    <s v="ORD8897"/>
    <s v="Tablet"/>
    <n v="377"/>
    <n v="22000"/>
    <n v="200"/>
    <s v="South"/>
    <d v="2194-06-30T00:00:00"/>
    <n v="8218600"/>
    <n v="75400"/>
    <x v="5"/>
    <x v="170"/>
    <s v="Normal"/>
    <s v="Ok"/>
  </r>
  <r>
    <s v="ORD8898"/>
    <s v="Speaker"/>
    <n v="351"/>
    <n v="45000"/>
    <n v="200"/>
    <s v="North"/>
    <d v="2194-07-07T00:00:00"/>
    <n v="15724800"/>
    <n v="70200"/>
    <x v="6"/>
    <x v="170"/>
    <s v="Normal"/>
    <s v="Ok"/>
  </r>
  <r>
    <s v="ORD8899"/>
    <s v="Speaker"/>
    <n v="561"/>
    <n v="1200"/>
    <n v="3000"/>
    <s v="South"/>
    <d v="2194-07-14T00:00:00"/>
    <n v="0"/>
    <n v="1683000"/>
    <x v="6"/>
    <x v="170"/>
    <s v="High Discount"/>
    <s v="Zero Sales"/>
  </r>
  <r>
    <s v="ORD8900"/>
    <s v="Mouse"/>
    <n v="387"/>
    <n v="6000"/>
    <n v="200"/>
    <s v="South"/>
    <d v="2194-07-21T00:00:00"/>
    <n v="2244600"/>
    <n v="77400"/>
    <x v="6"/>
    <x v="170"/>
    <s v="Normal"/>
    <s v="Ok"/>
  </r>
  <r>
    <s v="ORD8901"/>
    <s v="Hard Disk"/>
    <n v="423"/>
    <n v="12000"/>
    <n v="500"/>
    <s v="South"/>
    <d v="2194-07-28T00:00:00"/>
    <n v="4864500"/>
    <n v="211500"/>
    <x v="6"/>
    <x v="170"/>
    <s v="High Discount"/>
    <s v="Ok"/>
  </r>
  <r>
    <s v="ORD8902"/>
    <s v="Webcam"/>
    <n v="143"/>
    <n v="4500"/>
    <n v="1500"/>
    <s v="South"/>
    <d v="2194-08-04T00:00:00"/>
    <n v="429000"/>
    <n v="214500"/>
    <x v="7"/>
    <x v="170"/>
    <s v="High Discount"/>
    <s v="Ok"/>
  </r>
  <r>
    <s v="ORD8903"/>
    <s v="Webcam"/>
    <n v="181"/>
    <n v="800"/>
    <n v="3000"/>
    <s v="South"/>
    <d v="2194-08-11T00:00:00"/>
    <n v="0"/>
    <n v="543000"/>
    <x v="7"/>
    <x v="170"/>
    <s v="High Discount"/>
    <s v="Zero Sales"/>
  </r>
  <r>
    <s v="ORD8904"/>
    <s v="Monitor"/>
    <n v="102"/>
    <n v="800"/>
    <n v="500"/>
    <s v="South"/>
    <d v="2194-08-18T00:00:00"/>
    <n v="30600"/>
    <n v="51000"/>
    <x v="7"/>
    <x v="170"/>
    <s v="High Discount"/>
    <s v="Ok"/>
  </r>
  <r>
    <s v="ORD8905"/>
    <s v="Laptop"/>
    <n v="545"/>
    <n v="1200"/>
    <n v="1500"/>
    <s v="South"/>
    <d v="2194-08-25T00:00:00"/>
    <n v="0"/>
    <n v="817500"/>
    <x v="7"/>
    <x v="170"/>
    <s v="High Discount"/>
    <s v="Zero Sales"/>
  </r>
  <r>
    <s v="ORD8906"/>
    <s v="Laptop"/>
    <n v="278"/>
    <n v="5500"/>
    <n v="200"/>
    <s v="West"/>
    <d v="2194-09-01T00:00:00"/>
    <n v="1473400"/>
    <n v="55600"/>
    <x v="8"/>
    <x v="170"/>
    <s v="Normal"/>
    <s v="Ok"/>
  </r>
  <r>
    <s v="ORD8907"/>
    <s v="Hard Disk"/>
    <n v="261"/>
    <n v="1200"/>
    <n v="1000"/>
    <s v="South"/>
    <d v="2194-09-08T00:00:00"/>
    <n v="52200"/>
    <n v="261000"/>
    <x v="8"/>
    <x v="170"/>
    <s v="High Discount"/>
    <s v="Ok"/>
  </r>
  <r>
    <s v="ORD8908"/>
    <s v="Keyboard"/>
    <n v="553"/>
    <n v="15000"/>
    <n v="200"/>
    <s v="West"/>
    <d v="2194-09-15T00:00:00"/>
    <n v="8184400"/>
    <n v="110600"/>
    <x v="8"/>
    <x v="170"/>
    <s v="Normal"/>
    <s v="Ok"/>
  </r>
  <r>
    <s v="ORD8909"/>
    <s v="Mobile"/>
    <n v="544"/>
    <n v="6000"/>
    <n v="400"/>
    <s v="East"/>
    <d v="2194-09-22T00:00:00"/>
    <n v="3046400"/>
    <n v="217600"/>
    <x v="8"/>
    <x v="170"/>
    <s v="Normal"/>
    <s v="Ok"/>
  </r>
  <r>
    <s v="ORD8910"/>
    <s v="Mouse"/>
    <n v="282"/>
    <n v="15000"/>
    <n v="1500"/>
    <s v="North"/>
    <d v="2194-09-29T00:00:00"/>
    <n v="3807000"/>
    <n v="423000"/>
    <x v="8"/>
    <x v="170"/>
    <s v="High Discount"/>
    <s v="Ok"/>
  </r>
  <r>
    <s v="ORD8911"/>
    <s v="Printer"/>
    <n v="120"/>
    <n v="45000"/>
    <n v="1000"/>
    <s v="South"/>
    <d v="2194-10-06T00:00:00"/>
    <n v="5280000"/>
    <n v="120000"/>
    <x v="9"/>
    <x v="170"/>
    <s v="High Discount"/>
    <s v="Ok"/>
  </r>
  <r>
    <s v="ORD8912"/>
    <s v="Laptop"/>
    <n v="238"/>
    <n v="45000"/>
    <n v="1500"/>
    <s v="North"/>
    <d v="2194-10-13T00:00:00"/>
    <n v="10353000"/>
    <n v="357000"/>
    <x v="9"/>
    <x v="170"/>
    <s v="High Discount"/>
    <s v="Ok"/>
  </r>
  <r>
    <s v="ORD8913"/>
    <s v="Mouse"/>
    <n v="57"/>
    <n v="5500"/>
    <n v="400"/>
    <s v="South"/>
    <d v="2194-10-20T00:00:00"/>
    <n v="290700"/>
    <n v="22800"/>
    <x v="9"/>
    <x v="170"/>
    <s v="High Discount"/>
    <s v="Ok"/>
  </r>
  <r>
    <s v="ORD8914"/>
    <s v="Speaker"/>
    <n v="381"/>
    <n v="800"/>
    <n v="1500"/>
    <s v="West"/>
    <d v="2194-10-27T00:00:00"/>
    <n v="0"/>
    <n v="571500"/>
    <x v="9"/>
    <x v="170"/>
    <s v="High Discount"/>
    <s v="Zero Sales"/>
  </r>
  <r>
    <s v="ORD8915"/>
    <s v="Keyboard"/>
    <n v="65"/>
    <n v="22000"/>
    <n v="3000"/>
    <s v="South"/>
    <d v="2194-11-03T00:00:00"/>
    <n v="1235000"/>
    <n v="195000"/>
    <x v="10"/>
    <x v="170"/>
    <s v="High Discount"/>
    <s v="Ok"/>
  </r>
  <r>
    <s v="ORD8916"/>
    <s v="Printer"/>
    <n v="142"/>
    <n v="4500"/>
    <n v="200"/>
    <s v="East"/>
    <d v="2194-11-10T00:00:00"/>
    <n v="610600"/>
    <n v="28400"/>
    <x v="10"/>
    <x v="170"/>
    <s v="High Discount"/>
    <s v="Ok"/>
  </r>
  <r>
    <s v="ORD8917"/>
    <s v="Hard Disk"/>
    <n v="311"/>
    <n v="15000"/>
    <n v="500"/>
    <s v="North"/>
    <d v="2194-11-17T00:00:00"/>
    <n v="4509500"/>
    <n v="155500"/>
    <x v="10"/>
    <x v="170"/>
    <s v="High Discount"/>
    <s v="Ok"/>
  </r>
  <r>
    <s v="ORD8918"/>
    <s v="Mouse"/>
    <n v="598"/>
    <n v="18000"/>
    <n v="1500"/>
    <s v="North"/>
    <d v="2194-11-24T00:00:00"/>
    <n v="9867000"/>
    <n v="897000"/>
    <x v="10"/>
    <x v="170"/>
    <s v="High Discount"/>
    <s v="Ok"/>
  </r>
  <r>
    <s v="ORD8919"/>
    <s v="Monitor"/>
    <n v="210"/>
    <n v="22000"/>
    <n v="3000"/>
    <s v="East"/>
    <d v="2194-12-01T00:00:00"/>
    <n v="3990000"/>
    <n v="630000"/>
    <x v="11"/>
    <x v="170"/>
    <s v="High Discount"/>
    <s v="Ok"/>
  </r>
  <r>
    <s v="ORD8920"/>
    <s v="Printer"/>
    <n v="400"/>
    <n v="6000"/>
    <n v="300"/>
    <s v="West"/>
    <d v="2194-12-08T00:00:00"/>
    <n v="2280000"/>
    <n v="120000"/>
    <x v="11"/>
    <x v="170"/>
    <s v="Normal"/>
    <s v="Ok"/>
  </r>
  <r>
    <s v="ORD8921"/>
    <s v="Hard Disk"/>
    <n v="223"/>
    <n v="45000"/>
    <n v="100"/>
    <s v="West"/>
    <d v="2194-12-15T00:00:00"/>
    <n v="10012700"/>
    <n v="22300"/>
    <x v="11"/>
    <x v="170"/>
    <s v="Normal"/>
    <s v="Ok"/>
  </r>
  <r>
    <s v="ORD8922"/>
    <s v="Webcam"/>
    <n v="366"/>
    <n v="1200"/>
    <n v="2000"/>
    <s v="East"/>
    <d v="2194-12-22T00:00:00"/>
    <n v="0"/>
    <n v="732000"/>
    <x v="11"/>
    <x v="170"/>
    <s v="High Discount"/>
    <s v="Zero Sales"/>
  </r>
  <r>
    <s v="ORD8923"/>
    <s v="Hard Disk"/>
    <n v="67"/>
    <n v="5500"/>
    <n v="400"/>
    <s v="North"/>
    <d v="2194-12-29T00:00:00"/>
    <n v="341700"/>
    <n v="26800"/>
    <x v="11"/>
    <x v="170"/>
    <s v="High Discount"/>
    <s v="Ok"/>
  </r>
  <r>
    <s v="ORD8924"/>
    <s v="Hard Disk"/>
    <n v="535"/>
    <n v="45000"/>
    <n v="200"/>
    <s v="South"/>
    <d v="2195-01-05T00:00:00"/>
    <n v="23968000"/>
    <n v="107000"/>
    <x v="0"/>
    <x v="171"/>
    <s v="Normal"/>
    <s v="Ok"/>
  </r>
  <r>
    <s v="ORD8925"/>
    <s v="Printer"/>
    <n v="416"/>
    <n v="4500"/>
    <n v="100"/>
    <s v="West"/>
    <d v="2195-01-12T00:00:00"/>
    <n v="1830400"/>
    <n v="41600"/>
    <x v="0"/>
    <x v="171"/>
    <s v="Normal"/>
    <s v="Ok"/>
  </r>
  <r>
    <s v="ORD8926"/>
    <s v="Keyboard"/>
    <n v="400"/>
    <n v="15000"/>
    <n v="300"/>
    <s v="South"/>
    <d v="2195-01-19T00:00:00"/>
    <n v="5880000"/>
    <n v="120000"/>
    <x v="0"/>
    <x v="171"/>
    <s v="Normal"/>
    <s v="Ok"/>
  </r>
  <r>
    <s v="ORD8927"/>
    <s v="Printer"/>
    <n v="577"/>
    <n v="1200"/>
    <n v="200"/>
    <s v="North"/>
    <d v="2195-01-26T00:00:00"/>
    <n v="577000"/>
    <n v="115400"/>
    <x v="0"/>
    <x v="171"/>
    <s v="Normal"/>
    <s v="Ok"/>
  </r>
  <r>
    <s v="ORD8928"/>
    <s v="Tablet"/>
    <n v="484"/>
    <n v="800"/>
    <n v="300"/>
    <s v="South"/>
    <d v="2195-02-02T00:00:00"/>
    <n v="242000"/>
    <n v="145200"/>
    <x v="1"/>
    <x v="171"/>
    <s v="Normal"/>
    <s v="Ok"/>
  </r>
  <r>
    <s v="ORD8929"/>
    <s v="Mobile"/>
    <n v="319"/>
    <n v="22000"/>
    <n v="5000"/>
    <s v="East"/>
    <d v="2195-02-09T00:00:00"/>
    <n v="5423000"/>
    <n v="1595000"/>
    <x v="1"/>
    <x v="171"/>
    <s v="High Discount"/>
    <s v="Ok"/>
  </r>
  <r>
    <s v="ORD8930"/>
    <s v="Keyboard"/>
    <n v="117"/>
    <n v="22000"/>
    <n v="400"/>
    <s v="West"/>
    <d v="2195-02-16T00:00:00"/>
    <n v="2527200"/>
    <n v="46800"/>
    <x v="1"/>
    <x v="171"/>
    <s v="High Discount"/>
    <s v="Ok"/>
  </r>
  <r>
    <s v="ORD8931"/>
    <s v="Monitor"/>
    <n v="79"/>
    <n v="15000"/>
    <n v="1500"/>
    <s v="West"/>
    <d v="2195-02-23T00:00:00"/>
    <n v="1066500"/>
    <n v="118500"/>
    <x v="1"/>
    <x v="171"/>
    <s v="High Discount"/>
    <s v="Ok"/>
  </r>
  <r>
    <s v="ORD8932"/>
    <s v="Keyboard"/>
    <n v="365"/>
    <n v="15000"/>
    <n v="5000"/>
    <s v="East"/>
    <d v="2195-03-02T00:00:00"/>
    <n v="3650000"/>
    <n v="1825000"/>
    <x v="2"/>
    <x v="171"/>
    <s v="High Discount"/>
    <s v="Ok"/>
  </r>
  <r>
    <s v="ORD8933"/>
    <s v="Speaker"/>
    <n v="213"/>
    <n v="15000"/>
    <n v="3000"/>
    <s v="East"/>
    <d v="2195-03-09T00:00:00"/>
    <n v="2556000"/>
    <n v="639000"/>
    <x v="2"/>
    <x v="171"/>
    <s v="High Discount"/>
    <s v="Ok"/>
  </r>
  <r>
    <s v="ORD8934"/>
    <s v="Monitor"/>
    <n v="369"/>
    <n v="18000"/>
    <n v="3000"/>
    <s v="West"/>
    <d v="2195-03-16T00:00:00"/>
    <n v="5535000"/>
    <n v="1107000"/>
    <x v="2"/>
    <x v="171"/>
    <s v="High Discount"/>
    <s v="Ok"/>
  </r>
  <r>
    <s v="ORD8935"/>
    <s v="Webcam"/>
    <n v="63"/>
    <n v="18000"/>
    <n v="400"/>
    <s v="West"/>
    <d v="2195-03-23T00:00:00"/>
    <n v="1108800"/>
    <n v="25200"/>
    <x v="2"/>
    <x v="171"/>
    <s v="High Discount"/>
    <s v="Ok"/>
  </r>
  <r>
    <s v="ORD8936"/>
    <s v="Printer"/>
    <n v="328"/>
    <n v="1200"/>
    <n v="200"/>
    <s v="West"/>
    <d v="2195-03-30T00:00:00"/>
    <n v="328000"/>
    <n v="65600"/>
    <x v="2"/>
    <x v="171"/>
    <s v="Normal"/>
    <s v="Ok"/>
  </r>
  <r>
    <s v="ORD8937"/>
    <s v="Hard Disk"/>
    <n v="481"/>
    <n v="12000"/>
    <n v="5000"/>
    <s v="North"/>
    <d v="2195-04-06T00:00:00"/>
    <n v="3367000"/>
    <n v="2405000"/>
    <x v="3"/>
    <x v="171"/>
    <s v="High Discount"/>
    <s v="Ok"/>
  </r>
  <r>
    <s v="ORD8938"/>
    <s v="Printer"/>
    <n v="312"/>
    <n v="15000"/>
    <n v="400"/>
    <s v="North"/>
    <d v="2195-04-13T00:00:00"/>
    <n v="4555200"/>
    <n v="124800"/>
    <x v="3"/>
    <x v="171"/>
    <s v="High Discount"/>
    <s v="Ok"/>
  </r>
  <r>
    <s v="ORD8939"/>
    <s v="Speaker"/>
    <n v="571"/>
    <n v="22000"/>
    <n v="2000"/>
    <s v="North"/>
    <d v="2195-04-20T00:00:00"/>
    <n v="11420000"/>
    <n v="1142000"/>
    <x v="3"/>
    <x v="171"/>
    <s v="High Discount"/>
    <s v="Ok"/>
  </r>
  <r>
    <s v="ORD8940"/>
    <s v="Mouse"/>
    <n v="221"/>
    <n v="1200"/>
    <n v="100"/>
    <s v="South"/>
    <d v="2195-04-27T00:00:00"/>
    <n v="243100"/>
    <n v="22100"/>
    <x v="3"/>
    <x v="171"/>
    <s v="Normal"/>
    <s v="Ok"/>
  </r>
  <r>
    <s v="ORD8941"/>
    <s v="Speaker"/>
    <n v="407"/>
    <n v="18000"/>
    <n v="5000"/>
    <s v="North"/>
    <d v="2195-05-04T00:00:00"/>
    <n v="5291000"/>
    <n v="2035000"/>
    <x v="4"/>
    <x v="171"/>
    <s v="High Discount"/>
    <s v="Ok"/>
  </r>
  <r>
    <s v="ORD8942"/>
    <s v="Tablet"/>
    <n v="62"/>
    <n v="45000"/>
    <n v="5000"/>
    <s v="West"/>
    <d v="2195-05-11T00:00:00"/>
    <n v="2480000"/>
    <n v="310000"/>
    <x v="4"/>
    <x v="171"/>
    <s v="High Discount"/>
    <s v="Ok"/>
  </r>
  <r>
    <s v="ORD8943"/>
    <s v="Hard Disk"/>
    <n v="281"/>
    <n v="4500"/>
    <n v="2000"/>
    <s v="North"/>
    <d v="2195-05-18T00:00:00"/>
    <n v="702500"/>
    <n v="562000"/>
    <x v="4"/>
    <x v="171"/>
    <s v="High Discount"/>
    <s v="Ok"/>
  </r>
  <r>
    <s v="ORD8944"/>
    <s v="Hard Disk"/>
    <n v="525"/>
    <n v="12000"/>
    <n v="300"/>
    <s v="West"/>
    <d v="2195-05-25T00:00:00"/>
    <n v="6142500"/>
    <n v="157500"/>
    <x v="4"/>
    <x v="171"/>
    <s v="Normal"/>
    <s v="Ok"/>
  </r>
  <r>
    <s v="ORD8945"/>
    <s v="Laptop"/>
    <n v="520"/>
    <n v="6000"/>
    <n v="3000"/>
    <s v="East"/>
    <d v="2195-06-01T00:00:00"/>
    <n v="1560000"/>
    <n v="1560000"/>
    <x v="5"/>
    <x v="171"/>
    <s v="High Discount"/>
    <s v="Ok"/>
  </r>
  <r>
    <s v="ORD8946"/>
    <s v="Mouse"/>
    <n v="209"/>
    <n v="15000"/>
    <n v="100"/>
    <s v="South"/>
    <d v="2195-06-08T00:00:00"/>
    <n v="3114100"/>
    <n v="20900"/>
    <x v="5"/>
    <x v="171"/>
    <s v="Normal"/>
    <s v="Ok"/>
  </r>
  <r>
    <s v="ORD8947"/>
    <s v="Laptop"/>
    <n v="310"/>
    <n v="45000"/>
    <n v="2000"/>
    <s v="South"/>
    <d v="2195-06-15T00:00:00"/>
    <n v="13330000"/>
    <n v="620000"/>
    <x v="5"/>
    <x v="171"/>
    <s v="High Discount"/>
    <s v="Ok"/>
  </r>
  <r>
    <s v="ORD8948"/>
    <s v="Webcam"/>
    <n v="408"/>
    <n v="5500"/>
    <n v="100"/>
    <s v="East"/>
    <d v="2195-06-22T00:00:00"/>
    <n v="2203200"/>
    <n v="40800"/>
    <x v="5"/>
    <x v="171"/>
    <s v="Normal"/>
    <s v="Ok"/>
  </r>
  <r>
    <s v="ORD8949"/>
    <s v="Mobile"/>
    <n v="304"/>
    <n v="15000"/>
    <n v="1000"/>
    <s v="West"/>
    <d v="2195-06-29T00:00:00"/>
    <n v="4256000"/>
    <n v="304000"/>
    <x v="5"/>
    <x v="171"/>
    <s v="High Discount"/>
    <s v="Ok"/>
  </r>
  <r>
    <s v="ORD8950"/>
    <s v="Mobile"/>
    <n v="564"/>
    <n v="18000"/>
    <n v="1000"/>
    <s v="South"/>
    <d v="2195-07-06T00:00:00"/>
    <n v="9588000"/>
    <n v="564000"/>
    <x v="6"/>
    <x v="171"/>
    <s v="High Discount"/>
    <s v="Ok"/>
  </r>
  <r>
    <s v="ORD8951"/>
    <s v="Printer"/>
    <n v="329"/>
    <n v="22000"/>
    <n v="3000"/>
    <s v="North"/>
    <d v="2195-07-13T00:00:00"/>
    <n v="6251000"/>
    <n v="987000"/>
    <x v="6"/>
    <x v="171"/>
    <s v="High Discount"/>
    <s v="Ok"/>
  </r>
  <r>
    <s v="ORD8952"/>
    <s v="Mobile"/>
    <n v="166"/>
    <n v="45000"/>
    <n v="2000"/>
    <s v="West"/>
    <d v="2195-07-20T00:00:00"/>
    <n v="7138000"/>
    <n v="332000"/>
    <x v="6"/>
    <x v="171"/>
    <s v="High Discount"/>
    <s v="Ok"/>
  </r>
  <r>
    <s v="ORD8953"/>
    <s v="Hard Disk"/>
    <n v="211"/>
    <n v="15000"/>
    <n v="1500"/>
    <s v="South"/>
    <d v="2195-07-27T00:00:00"/>
    <n v="2848500"/>
    <n v="316500"/>
    <x v="6"/>
    <x v="171"/>
    <s v="High Discount"/>
    <s v="Ok"/>
  </r>
  <r>
    <s v="ORD8954"/>
    <s v="Speaker"/>
    <n v="347"/>
    <n v="22000"/>
    <n v="500"/>
    <s v="East"/>
    <d v="2195-08-03T00:00:00"/>
    <n v="7460500"/>
    <n v="173500"/>
    <x v="7"/>
    <x v="171"/>
    <s v="High Discount"/>
    <s v="Ok"/>
  </r>
  <r>
    <s v="ORD8955"/>
    <s v="Mouse"/>
    <n v="346"/>
    <n v="800"/>
    <n v="200"/>
    <s v="West"/>
    <d v="2195-08-10T00:00:00"/>
    <n v="207600"/>
    <n v="69200"/>
    <x v="7"/>
    <x v="171"/>
    <s v="Normal"/>
    <s v="Ok"/>
  </r>
  <r>
    <s v="ORD8956"/>
    <s v="Printer"/>
    <n v="407"/>
    <n v="15000"/>
    <n v="5000"/>
    <s v="South"/>
    <d v="2195-08-17T00:00:00"/>
    <n v="4070000"/>
    <n v="2035000"/>
    <x v="7"/>
    <x v="171"/>
    <s v="High Discount"/>
    <s v="Ok"/>
  </r>
  <r>
    <s v="ORD8957"/>
    <s v="Printer"/>
    <n v="567"/>
    <n v="22000"/>
    <n v="300"/>
    <s v="East"/>
    <d v="2195-08-24T00:00:00"/>
    <n v="12303900"/>
    <n v="170100"/>
    <x v="7"/>
    <x v="171"/>
    <s v="Normal"/>
    <s v="Ok"/>
  </r>
  <r>
    <s v="ORD8958"/>
    <s v="Mouse"/>
    <n v="427"/>
    <n v="18000"/>
    <n v="5000"/>
    <s v="West"/>
    <d v="2195-08-31T00:00:00"/>
    <n v="5551000"/>
    <n v="2135000"/>
    <x v="7"/>
    <x v="171"/>
    <s v="High Discount"/>
    <s v="Ok"/>
  </r>
  <r>
    <s v="ORD8959"/>
    <s v="Hard Disk"/>
    <n v="475"/>
    <n v="4500"/>
    <n v="3000"/>
    <s v="North"/>
    <d v="2195-09-07T00:00:00"/>
    <n v="712500"/>
    <n v="1425000"/>
    <x v="8"/>
    <x v="171"/>
    <s v="High Discount"/>
    <s v="Ok"/>
  </r>
  <r>
    <s v="ORD8960"/>
    <s v="Webcam"/>
    <n v="586"/>
    <n v="4500"/>
    <n v="1000"/>
    <s v="West"/>
    <d v="2195-09-14T00:00:00"/>
    <n v="2051000"/>
    <n v="586000"/>
    <x v="8"/>
    <x v="171"/>
    <s v="High Discount"/>
    <s v="Ok"/>
  </r>
  <r>
    <s v="ORD8961"/>
    <s v="Webcam"/>
    <n v="218"/>
    <n v="15000"/>
    <n v="2000"/>
    <s v="North"/>
    <d v="2195-09-21T00:00:00"/>
    <n v="2834000"/>
    <n v="436000"/>
    <x v="8"/>
    <x v="171"/>
    <s v="High Discount"/>
    <s v="Ok"/>
  </r>
  <r>
    <s v="ORD8962"/>
    <s v="Printer"/>
    <n v="564"/>
    <n v="1200"/>
    <n v="100"/>
    <s v="West"/>
    <d v="2195-09-28T00:00:00"/>
    <n v="620400"/>
    <n v="56400"/>
    <x v="8"/>
    <x v="171"/>
    <s v="Normal"/>
    <s v="Ok"/>
  </r>
  <r>
    <s v="ORD8963"/>
    <s v="Webcam"/>
    <n v="413"/>
    <n v="12000"/>
    <n v="500"/>
    <s v="East"/>
    <d v="2195-10-05T00:00:00"/>
    <n v="4749500"/>
    <n v="206500"/>
    <x v="9"/>
    <x v="171"/>
    <s v="High Discount"/>
    <s v="Ok"/>
  </r>
  <r>
    <s v="ORD8964"/>
    <s v="Hard Disk"/>
    <n v="479"/>
    <n v="12000"/>
    <n v="200"/>
    <s v="North"/>
    <d v="2195-10-12T00:00:00"/>
    <n v="5652200"/>
    <n v="95800"/>
    <x v="9"/>
    <x v="171"/>
    <s v="Normal"/>
    <s v="Ok"/>
  </r>
  <r>
    <s v="ORD8965"/>
    <s v="Tablet"/>
    <n v="132"/>
    <n v="45000"/>
    <n v="5000"/>
    <s v="North"/>
    <d v="2195-10-19T00:00:00"/>
    <n v="5280000"/>
    <n v="660000"/>
    <x v="9"/>
    <x v="171"/>
    <s v="High Discount"/>
    <s v="Ok"/>
  </r>
  <r>
    <s v="ORD8966"/>
    <s v="Tablet"/>
    <n v="379"/>
    <n v="12000"/>
    <n v="400"/>
    <s v="West"/>
    <d v="2195-10-26T00:00:00"/>
    <n v="4396400"/>
    <n v="151600"/>
    <x v="9"/>
    <x v="171"/>
    <s v="High Discount"/>
    <s v="Ok"/>
  </r>
  <r>
    <s v="ORD8967"/>
    <s v="Laptop"/>
    <n v="182"/>
    <n v="15000"/>
    <n v="2000"/>
    <s v="South"/>
    <d v="2195-11-02T00:00:00"/>
    <n v="2366000"/>
    <n v="364000"/>
    <x v="10"/>
    <x v="171"/>
    <s v="High Discount"/>
    <s v="Ok"/>
  </r>
  <r>
    <s v="ORD8968"/>
    <s v="Keyboard"/>
    <n v="506"/>
    <n v="1200"/>
    <n v="3000"/>
    <s v="North"/>
    <d v="2195-11-09T00:00:00"/>
    <n v="0"/>
    <n v="1518000"/>
    <x v="10"/>
    <x v="171"/>
    <s v="High Discount"/>
    <s v="Zero Sales"/>
  </r>
  <r>
    <s v="ORD8969"/>
    <s v="Monitor"/>
    <n v="402"/>
    <n v="4500"/>
    <n v="100"/>
    <s v="West"/>
    <d v="2195-11-16T00:00:00"/>
    <n v="1768800"/>
    <n v="40200"/>
    <x v="10"/>
    <x v="171"/>
    <s v="Normal"/>
    <s v="Ok"/>
  </r>
  <r>
    <s v="ORD8970"/>
    <s v="Mobile"/>
    <n v="393"/>
    <n v="12000"/>
    <n v="200"/>
    <s v="East"/>
    <d v="2195-11-23T00:00:00"/>
    <n v="4637400"/>
    <n v="78600"/>
    <x v="10"/>
    <x v="171"/>
    <s v="Normal"/>
    <s v="Ok"/>
  </r>
  <r>
    <s v="ORD8971"/>
    <s v="Webcam"/>
    <n v="143"/>
    <n v="22000"/>
    <n v="1000"/>
    <s v="West"/>
    <d v="2195-11-30T00:00:00"/>
    <n v="3003000"/>
    <n v="143000"/>
    <x v="10"/>
    <x v="171"/>
    <s v="High Discount"/>
    <s v="Ok"/>
  </r>
  <r>
    <s v="ORD8972"/>
    <s v="Tablet"/>
    <n v="431"/>
    <n v="800"/>
    <n v="3000"/>
    <s v="West"/>
    <d v="2195-12-07T00:00:00"/>
    <n v="0"/>
    <n v="1293000"/>
    <x v="11"/>
    <x v="171"/>
    <s v="High Discount"/>
    <s v="Zero Sales"/>
  </r>
  <r>
    <s v="ORD8973"/>
    <s v="Speaker"/>
    <n v="344"/>
    <n v="12000"/>
    <n v="100"/>
    <s v="North"/>
    <d v="2195-12-14T00:00:00"/>
    <n v="4093600"/>
    <n v="34400"/>
    <x v="11"/>
    <x v="171"/>
    <s v="Normal"/>
    <s v="Ok"/>
  </r>
  <r>
    <s v="ORD8974"/>
    <s v="Mouse"/>
    <n v="247"/>
    <n v="18000"/>
    <n v="200"/>
    <s v="South"/>
    <d v="2195-12-21T00:00:00"/>
    <n v="4396600"/>
    <n v="49400"/>
    <x v="11"/>
    <x v="171"/>
    <s v="Normal"/>
    <s v="Ok"/>
  </r>
  <r>
    <s v="ORD8975"/>
    <s v="Keyboard"/>
    <n v="128"/>
    <n v="1200"/>
    <n v="100"/>
    <s v="East"/>
    <d v="2195-12-28T00:00:00"/>
    <n v="140800"/>
    <n v="12800"/>
    <x v="11"/>
    <x v="171"/>
    <s v="Normal"/>
    <s v="Ok"/>
  </r>
  <r>
    <s v="ORD8976"/>
    <s v="Laptop"/>
    <n v="263"/>
    <n v="12000"/>
    <n v="200"/>
    <s v="North"/>
    <d v="2196-01-04T00:00:00"/>
    <n v="3103400"/>
    <n v="52600"/>
    <x v="0"/>
    <x v="172"/>
    <s v="Normal"/>
    <s v="Ok"/>
  </r>
  <r>
    <s v="ORD8977"/>
    <s v="Monitor"/>
    <n v="208"/>
    <n v="1200"/>
    <n v="1000"/>
    <s v="North"/>
    <d v="2196-01-11T00:00:00"/>
    <n v="41600"/>
    <n v="208000"/>
    <x v="0"/>
    <x v="172"/>
    <s v="High Discount"/>
    <s v="Ok"/>
  </r>
  <r>
    <s v="ORD8978"/>
    <s v="Tablet"/>
    <n v="250"/>
    <n v="4500"/>
    <n v="200"/>
    <s v="North"/>
    <d v="2196-01-18T00:00:00"/>
    <n v="1075000"/>
    <n v="50000"/>
    <x v="0"/>
    <x v="172"/>
    <s v="Normal"/>
    <s v="Ok"/>
  </r>
  <r>
    <s v="ORD8979"/>
    <s v="Laptop"/>
    <n v="71"/>
    <n v="12000"/>
    <n v="1000"/>
    <s v="East"/>
    <d v="2196-01-25T00:00:00"/>
    <n v="781000"/>
    <n v="71000"/>
    <x v="0"/>
    <x v="172"/>
    <s v="High Discount"/>
    <s v="Ok"/>
  </r>
  <r>
    <s v="ORD8980"/>
    <s v="Keyboard"/>
    <n v="388"/>
    <n v="800"/>
    <n v="5000"/>
    <s v="South"/>
    <d v="2196-02-01T00:00:00"/>
    <n v="0"/>
    <n v="1940000"/>
    <x v="1"/>
    <x v="172"/>
    <s v="High Discount"/>
    <s v="Zero Sales"/>
  </r>
  <r>
    <s v="ORD8981"/>
    <s v="Mouse"/>
    <n v="291"/>
    <n v="12000"/>
    <n v="300"/>
    <s v="East"/>
    <d v="2196-02-08T00:00:00"/>
    <n v="3404700"/>
    <n v="87300"/>
    <x v="1"/>
    <x v="172"/>
    <s v="High Discount"/>
    <s v="Ok"/>
  </r>
  <r>
    <s v="ORD8982"/>
    <s v="Mobile"/>
    <n v="287"/>
    <n v="45000"/>
    <n v="100"/>
    <s v="East"/>
    <d v="2196-02-15T00:00:00"/>
    <n v="12886300"/>
    <n v="28700"/>
    <x v="1"/>
    <x v="172"/>
    <s v="Normal"/>
    <s v="Ok"/>
  </r>
  <r>
    <s v="ORD8983"/>
    <s v="Tablet"/>
    <n v="198"/>
    <n v="18000"/>
    <n v="300"/>
    <s v="South"/>
    <d v="2196-02-22T00:00:00"/>
    <n v="3504600"/>
    <n v="59400"/>
    <x v="1"/>
    <x v="172"/>
    <s v="High Discount"/>
    <s v="Ok"/>
  </r>
  <r>
    <s v="ORD8984"/>
    <s v="Mouse"/>
    <n v="56"/>
    <n v="800"/>
    <n v="5000"/>
    <s v="East"/>
    <d v="2196-02-29T00:00:00"/>
    <n v="0"/>
    <n v="280000"/>
    <x v="1"/>
    <x v="172"/>
    <s v="High Discount"/>
    <s v="Zero Sales"/>
  </r>
  <r>
    <s v="ORD8985"/>
    <s v="Monitor"/>
    <n v="282"/>
    <n v="6000"/>
    <n v="3000"/>
    <s v="West"/>
    <d v="2196-03-07T00:00:00"/>
    <n v="846000"/>
    <n v="846000"/>
    <x v="2"/>
    <x v="172"/>
    <s v="High Discount"/>
    <s v="Ok"/>
  </r>
  <r>
    <s v="ORD8986"/>
    <s v="Webcam"/>
    <n v="126"/>
    <n v="4500"/>
    <n v="1000"/>
    <s v="East"/>
    <d v="2196-03-14T00:00:00"/>
    <n v="441000"/>
    <n v="126000"/>
    <x v="2"/>
    <x v="172"/>
    <s v="High Discount"/>
    <s v="Ok"/>
  </r>
  <r>
    <s v="ORD8987"/>
    <s v="Keyboard"/>
    <n v="538"/>
    <n v="12000"/>
    <n v="1500"/>
    <s v="North"/>
    <d v="2196-03-21T00:00:00"/>
    <n v="5649000"/>
    <n v="807000"/>
    <x v="2"/>
    <x v="172"/>
    <s v="High Discount"/>
    <s v="Ok"/>
  </r>
  <r>
    <s v="ORD8988"/>
    <s v="Monitor"/>
    <n v="136"/>
    <n v="800"/>
    <n v="400"/>
    <s v="East"/>
    <d v="2196-03-28T00:00:00"/>
    <n v="54400"/>
    <n v="54400"/>
    <x v="2"/>
    <x v="172"/>
    <s v="High Discount"/>
    <s v="Ok"/>
  </r>
  <r>
    <s v="ORD8989"/>
    <s v="Mobile"/>
    <n v="271"/>
    <n v="22000"/>
    <n v="5000"/>
    <s v="North"/>
    <d v="2196-04-04T00:00:00"/>
    <n v="4607000"/>
    <n v="1355000"/>
    <x v="3"/>
    <x v="172"/>
    <s v="High Discount"/>
    <s v="Ok"/>
  </r>
  <r>
    <s v="ORD8990"/>
    <s v="Mouse"/>
    <n v="462"/>
    <n v="4500"/>
    <n v="200"/>
    <s v="East"/>
    <d v="2196-04-11T00:00:00"/>
    <n v="1986600"/>
    <n v="92400"/>
    <x v="3"/>
    <x v="172"/>
    <s v="Normal"/>
    <s v="Ok"/>
  </r>
  <r>
    <s v="ORD8991"/>
    <s v="Hard Disk"/>
    <n v="251"/>
    <n v="6000"/>
    <n v="1500"/>
    <s v="North"/>
    <d v="2196-04-18T00:00:00"/>
    <n v="1129500"/>
    <n v="376500"/>
    <x v="3"/>
    <x v="172"/>
    <s v="High Discount"/>
    <s v="Ok"/>
  </r>
  <r>
    <s v="ORD8992"/>
    <s v="Mobile"/>
    <n v="325"/>
    <n v="45000"/>
    <n v="100"/>
    <s v="North"/>
    <d v="2196-04-25T00:00:00"/>
    <n v="14592500"/>
    <n v="32500"/>
    <x v="3"/>
    <x v="172"/>
    <s v="Normal"/>
    <s v="Ok"/>
  </r>
  <r>
    <s v="ORD8993"/>
    <s v="Printer"/>
    <n v="270"/>
    <n v="18000"/>
    <n v="1000"/>
    <s v="North"/>
    <d v="2196-05-02T00:00:00"/>
    <n v="4590000"/>
    <n v="270000"/>
    <x v="4"/>
    <x v="172"/>
    <s v="High Discount"/>
    <s v="Ok"/>
  </r>
  <r>
    <s v="ORD8994"/>
    <s v="Tablet"/>
    <n v="206"/>
    <n v="5500"/>
    <n v="2000"/>
    <s v="South"/>
    <d v="2196-05-09T00:00:00"/>
    <n v="721000"/>
    <n v="412000"/>
    <x v="4"/>
    <x v="172"/>
    <s v="High Discount"/>
    <s v="Ok"/>
  </r>
  <r>
    <s v="ORD8995"/>
    <s v="Webcam"/>
    <n v="230"/>
    <n v="4500"/>
    <n v="100"/>
    <s v="East"/>
    <d v="2196-05-16T00:00:00"/>
    <n v="1012000"/>
    <n v="23000"/>
    <x v="4"/>
    <x v="172"/>
    <s v="Normal"/>
    <s v="Ok"/>
  </r>
  <r>
    <s v="ORD8996"/>
    <s v="Keyboard"/>
    <n v="178"/>
    <n v="5500"/>
    <n v="3000"/>
    <s v="East"/>
    <d v="2196-05-23T00:00:00"/>
    <n v="445000"/>
    <n v="534000"/>
    <x v="4"/>
    <x v="172"/>
    <s v="High Discount"/>
    <s v="Ok"/>
  </r>
  <r>
    <s v="ORD8997"/>
    <s v="Speaker"/>
    <n v="292"/>
    <n v="22000"/>
    <n v="400"/>
    <s v="West"/>
    <d v="2196-05-30T00:00:00"/>
    <n v="6307200"/>
    <n v="116800"/>
    <x v="4"/>
    <x v="172"/>
    <s v="High Discount"/>
    <s v="Ok"/>
  </r>
  <r>
    <s v="ORD8998"/>
    <s v="Mouse"/>
    <n v="221"/>
    <n v="22000"/>
    <n v="1500"/>
    <s v="West"/>
    <d v="2196-06-06T00:00:00"/>
    <n v="4530500"/>
    <n v="331500"/>
    <x v="5"/>
    <x v="172"/>
    <s v="High Discount"/>
    <s v="Ok"/>
  </r>
  <r>
    <s v="ORD8999"/>
    <s v="Hard Disk"/>
    <n v="552"/>
    <n v="5500"/>
    <n v="400"/>
    <s v="West"/>
    <d v="2196-06-13T00:00:00"/>
    <n v="2815200"/>
    <n v="220800"/>
    <x v="5"/>
    <x v="172"/>
    <s v="Normal"/>
    <s v="Ok"/>
  </r>
  <r>
    <s v="ORD9000"/>
    <s v="Speaker"/>
    <n v="529"/>
    <n v="4500"/>
    <n v="300"/>
    <s v="East"/>
    <d v="2196-06-20T00:00:00"/>
    <n v="2221800"/>
    <n v="158700"/>
    <x v="5"/>
    <x v="172"/>
    <s v="Normal"/>
    <s v="Ok"/>
  </r>
  <r>
    <s v="ORD9001"/>
    <s v="Tablet"/>
    <n v="319"/>
    <n v="22000"/>
    <n v="1000"/>
    <s v="South"/>
    <d v="2196-06-27T00:00:00"/>
    <n v="6699000"/>
    <n v="319000"/>
    <x v="5"/>
    <x v="172"/>
    <s v="High Discount"/>
    <s v="Ok"/>
  </r>
  <r>
    <s v="ORD9002"/>
    <s v="Tablet"/>
    <n v="470"/>
    <n v="5500"/>
    <n v="3000"/>
    <s v="North"/>
    <d v="2196-07-04T00:00:00"/>
    <n v="1175000"/>
    <n v="1410000"/>
    <x v="6"/>
    <x v="172"/>
    <s v="High Discount"/>
    <s v="Ok"/>
  </r>
  <r>
    <s v="ORD9003"/>
    <s v="Keyboard"/>
    <n v="212"/>
    <n v="1200"/>
    <n v="100"/>
    <s v="East"/>
    <d v="2196-07-11T00:00:00"/>
    <n v="233200"/>
    <n v="21200"/>
    <x v="6"/>
    <x v="172"/>
    <s v="Normal"/>
    <s v="Ok"/>
  </r>
  <r>
    <s v="ORD9004"/>
    <s v="Hard Disk"/>
    <n v="73"/>
    <n v="800"/>
    <n v="1500"/>
    <s v="South"/>
    <d v="2196-07-18T00:00:00"/>
    <n v="0"/>
    <n v="109500"/>
    <x v="6"/>
    <x v="172"/>
    <s v="High Discount"/>
    <s v="Zero Sales"/>
  </r>
  <r>
    <s v="ORD9005"/>
    <s v="Tablet"/>
    <n v="546"/>
    <n v="22000"/>
    <n v="500"/>
    <s v="South"/>
    <d v="2196-07-25T00:00:00"/>
    <n v="11739000"/>
    <n v="273000"/>
    <x v="6"/>
    <x v="172"/>
    <s v="Normal"/>
    <s v="Ok"/>
  </r>
  <r>
    <s v="ORD9006"/>
    <s v="Speaker"/>
    <n v="242"/>
    <n v="5500"/>
    <n v="500"/>
    <s v="East"/>
    <d v="2196-08-01T00:00:00"/>
    <n v="1210000"/>
    <n v="121000"/>
    <x v="7"/>
    <x v="172"/>
    <s v="High Discount"/>
    <s v="Ok"/>
  </r>
  <r>
    <s v="ORD9007"/>
    <s v="Hard Disk"/>
    <n v="439"/>
    <n v="6000"/>
    <n v="5000"/>
    <s v="North"/>
    <d v="2196-08-08T00:00:00"/>
    <n v="439000"/>
    <n v="2195000"/>
    <x v="7"/>
    <x v="172"/>
    <s v="High Discount"/>
    <s v="Ok"/>
  </r>
  <r>
    <s v="ORD9008"/>
    <s v="Speaker"/>
    <n v="546"/>
    <n v="18000"/>
    <n v="500"/>
    <s v="South"/>
    <d v="2196-08-15T00:00:00"/>
    <n v="9555000"/>
    <n v="273000"/>
    <x v="7"/>
    <x v="172"/>
    <s v="Normal"/>
    <s v="Ok"/>
  </r>
  <r>
    <s v="ORD9009"/>
    <s v="Mobile"/>
    <n v="178"/>
    <n v="800"/>
    <n v="400"/>
    <s v="East"/>
    <d v="2196-08-22T00:00:00"/>
    <n v="71200"/>
    <n v="71200"/>
    <x v="7"/>
    <x v="172"/>
    <s v="High Discount"/>
    <s v="Ok"/>
  </r>
  <r>
    <s v="ORD9010"/>
    <s v="Monitor"/>
    <n v="592"/>
    <n v="18000"/>
    <n v="1000"/>
    <s v="North"/>
    <d v="2196-08-29T00:00:00"/>
    <n v="10064000"/>
    <n v="592000"/>
    <x v="7"/>
    <x v="172"/>
    <s v="High Discount"/>
    <s v="Ok"/>
  </r>
  <r>
    <s v="ORD9011"/>
    <s v="Hard Disk"/>
    <n v="85"/>
    <n v="4500"/>
    <n v="5000"/>
    <s v="West"/>
    <d v="2196-09-05T00:00:00"/>
    <n v="0"/>
    <n v="425000"/>
    <x v="8"/>
    <x v="172"/>
    <s v="High Discount"/>
    <s v="Zero Sales"/>
  </r>
  <r>
    <s v="ORD9012"/>
    <s v="Laptop"/>
    <n v="506"/>
    <n v="800"/>
    <n v="2000"/>
    <s v="South"/>
    <d v="2196-09-12T00:00:00"/>
    <n v="0"/>
    <n v="1012000"/>
    <x v="8"/>
    <x v="172"/>
    <s v="High Discount"/>
    <s v="Zero Sales"/>
  </r>
  <r>
    <s v="ORD9013"/>
    <s v="Monitor"/>
    <n v="410"/>
    <n v="4500"/>
    <n v="200"/>
    <s v="South"/>
    <d v="2196-09-19T00:00:00"/>
    <n v="1763000"/>
    <n v="82000"/>
    <x v="8"/>
    <x v="172"/>
    <s v="Normal"/>
    <s v="Ok"/>
  </r>
  <r>
    <s v="ORD9014"/>
    <s v="Monitor"/>
    <n v="264"/>
    <n v="12000"/>
    <n v="2000"/>
    <s v="East"/>
    <d v="2196-09-26T00:00:00"/>
    <n v="2640000"/>
    <n v="528000"/>
    <x v="8"/>
    <x v="172"/>
    <s v="High Discount"/>
    <s v="Ok"/>
  </r>
  <r>
    <s v="ORD9015"/>
    <s v="Hard Disk"/>
    <n v="336"/>
    <n v="22000"/>
    <n v="2000"/>
    <s v="East"/>
    <d v="2196-10-03T00:00:00"/>
    <n v="6720000"/>
    <n v="672000"/>
    <x v="9"/>
    <x v="172"/>
    <s v="High Discount"/>
    <s v="Ok"/>
  </r>
  <r>
    <s v="ORD9016"/>
    <s v="Webcam"/>
    <n v="418"/>
    <n v="18000"/>
    <n v="5000"/>
    <s v="North"/>
    <d v="2196-10-10T00:00:00"/>
    <n v="5434000"/>
    <n v="2090000"/>
    <x v="9"/>
    <x v="172"/>
    <s v="High Discount"/>
    <s v="Ok"/>
  </r>
  <r>
    <s v="ORD9017"/>
    <s v="Tablet"/>
    <n v="518"/>
    <n v="6000"/>
    <n v="500"/>
    <s v="West"/>
    <d v="2196-10-17T00:00:00"/>
    <n v="2849000"/>
    <n v="259000"/>
    <x v="9"/>
    <x v="172"/>
    <s v="Normal"/>
    <s v="Ok"/>
  </r>
  <r>
    <s v="ORD9018"/>
    <s v="Mobile"/>
    <n v="235"/>
    <n v="12000"/>
    <n v="300"/>
    <s v="West"/>
    <d v="2196-10-24T00:00:00"/>
    <n v="2749500"/>
    <n v="70500"/>
    <x v="9"/>
    <x v="172"/>
    <s v="High Discount"/>
    <s v="Ok"/>
  </r>
  <r>
    <s v="ORD9019"/>
    <s v="Webcam"/>
    <n v="523"/>
    <n v="18000"/>
    <n v="200"/>
    <s v="East"/>
    <d v="2196-10-31T00:00:00"/>
    <n v="9309400"/>
    <n v="104600"/>
    <x v="9"/>
    <x v="172"/>
    <s v="Normal"/>
    <s v="Ok"/>
  </r>
  <r>
    <s v="ORD9020"/>
    <s v="Webcam"/>
    <n v="110"/>
    <n v="4500"/>
    <n v="5000"/>
    <s v="East"/>
    <d v="2196-11-07T00:00:00"/>
    <n v="0"/>
    <n v="550000"/>
    <x v="10"/>
    <x v="172"/>
    <s v="High Discount"/>
    <s v="Zero Sales"/>
  </r>
  <r>
    <s v="ORD9021"/>
    <s v="Laptop"/>
    <n v="311"/>
    <n v="6000"/>
    <n v="5000"/>
    <s v="North"/>
    <d v="2196-11-14T00:00:00"/>
    <n v="311000"/>
    <n v="1555000"/>
    <x v="10"/>
    <x v="172"/>
    <s v="High Discount"/>
    <s v="Ok"/>
  </r>
  <r>
    <s v="ORD9022"/>
    <s v="Mouse"/>
    <n v="160"/>
    <n v="1200"/>
    <n v="300"/>
    <s v="East"/>
    <d v="2196-11-21T00:00:00"/>
    <n v="144000"/>
    <n v="48000"/>
    <x v="10"/>
    <x v="172"/>
    <s v="High Discount"/>
    <s v="Ok"/>
  </r>
  <r>
    <s v="ORD9023"/>
    <s v="Hard Disk"/>
    <n v="190"/>
    <n v="6000"/>
    <n v="5000"/>
    <s v="North"/>
    <d v="2196-11-28T00:00:00"/>
    <n v="190000"/>
    <n v="950000"/>
    <x v="10"/>
    <x v="172"/>
    <s v="High Discount"/>
    <s v="Ok"/>
  </r>
  <r>
    <s v="ORD9024"/>
    <s v="Speaker"/>
    <n v="584"/>
    <n v="1200"/>
    <n v="300"/>
    <s v="North"/>
    <d v="2196-12-05T00:00:00"/>
    <n v="525600"/>
    <n v="175200"/>
    <x v="11"/>
    <x v="172"/>
    <s v="Normal"/>
    <s v="Ok"/>
  </r>
  <r>
    <s v="ORD9025"/>
    <s v="Tablet"/>
    <n v="128"/>
    <n v="15000"/>
    <n v="2000"/>
    <s v="West"/>
    <d v="2196-12-12T00:00:00"/>
    <n v="1664000"/>
    <n v="256000"/>
    <x v="11"/>
    <x v="172"/>
    <s v="High Discount"/>
    <s v="Ok"/>
  </r>
  <r>
    <s v="ORD9026"/>
    <s v="Webcam"/>
    <n v="543"/>
    <n v="1200"/>
    <n v="2000"/>
    <s v="North"/>
    <d v="2196-12-19T00:00:00"/>
    <n v="0"/>
    <n v="1086000"/>
    <x v="11"/>
    <x v="172"/>
    <s v="High Discount"/>
    <s v="Zero Sales"/>
  </r>
  <r>
    <s v="ORD9027"/>
    <s v="Mobile"/>
    <n v="80"/>
    <n v="1200"/>
    <n v="1500"/>
    <s v="West"/>
    <d v="2196-12-26T00:00:00"/>
    <n v="0"/>
    <n v="120000"/>
    <x v="11"/>
    <x v="172"/>
    <s v="High Discount"/>
    <s v="Zero Sales"/>
  </r>
  <r>
    <s v="ORD9028"/>
    <s v="Mouse"/>
    <n v="565"/>
    <n v="12000"/>
    <n v="200"/>
    <s v="West"/>
    <d v="2197-01-02T00:00:00"/>
    <n v="6667000"/>
    <n v="113000"/>
    <x v="0"/>
    <x v="173"/>
    <s v="Normal"/>
    <s v="Ok"/>
  </r>
  <r>
    <s v="ORD9029"/>
    <s v="Laptop"/>
    <n v="558"/>
    <n v="1200"/>
    <n v="100"/>
    <s v="West"/>
    <d v="2197-01-09T00:00:00"/>
    <n v="613800"/>
    <n v="55800"/>
    <x v="0"/>
    <x v="173"/>
    <s v="Normal"/>
    <s v="Ok"/>
  </r>
  <r>
    <s v="ORD9030"/>
    <s v="Printer"/>
    <n v="115"/>
    <n v="15000"/>
    <n v="100"/>
    <s v="East"/>
    <d v="2197-01-16T00:00:00"/>
    <n v="1713500"/>
    <n v="11500"/>
    <x v="0"/>
    <x v="173"/>
    <s v="Normal"/>
    <s v="Ok"/>
  </r>
  <r>
    <s v="ORD9031"/>
    <s v="Tablet"/>
    <n v="559"/>
    <n v="22000"/>
    <n v="400"/>
    <s v="West"/>
    <d v="2197-01-23T00:00:00"/>
    <n v="12074400"/>
    <n v="223600"/>
    <x v="0"/>
    <x v="173"/>
    <s v="Normal"/>
    <s v="Ok"/>
  </r>
  <r>
    <s v="ORD9032"/>
    <s v="Printer"/>
    <n v="420"/>
    <n v="12000"/>
    <n v="300"/>
    <s v="North"/>
    <d v="2197-01-30T00:00:00"/>
    <n v="4914000"/>
    <n v="126000"/>
    <x v="0"/>
    <x v="173"/>
    <s v="Normal"/>
    <s v="Ok"/>
  </r>
  <r>
    <s v="ORD9033"/>
    <s v="Monitor"/>
    <n v="336"/>
    <n v="6000"/>
    <n v="5000"/>
    <s v="East"/>
    <d v="2197-02-06T00:00:00"/>
    <n v="336000"/>
    <n v="1680000"/>
    <x v="1"/>
    <x v="173"/>
    <s v="High Discount"/>
    <s v="Ok"/>
  </r>
  <r>
    <s v="ORD9034"/>
    <s v="Webcam"/>
    <n v="225"/>
    <n v="800"/>
    <n v="300"/>
    <s v="North"/>
    <d v="2197-02-13T00:00:00"/>
    <n v="112500"/>
    <n v="67500"/>
    <x v="1"/>
    <x v="173"/>
    <s v="High Discount"/>
    <s v="Ok"/>
  </r>
  <r>
    <s v="ORD9035"/>
    <s v="Keyboard"/>
    <n v="172"/>
    <n v="6000"/>
    <n v="1500"/>
    <s v="East"/>
    <d v="2197-02-20T00:00:00"/>
    <n v="774000"/>
    <n v="258000"/>
    <x v="1"/>
    <x v="173"/>
    <s v="High Discount"/>
    <s v="Ok"/>
  </r>
  <r>
    <s v="ORD9036"/>
    <s v="Tablet"/>
    <n v="280"/>
    <n v="18000"/>
    <n v="1000"/>
    <s v="North"/>
    <d v="2197-02-27T00:00:00"/>
    <n v="4760000"/>
    <n v="280000"/>
    <x v="1"/>
    <x v="173"/>
    <s v="High Discount"/>
    <s v="Ok"/>
  </r>
  <r>
    <s v="ORD9037"/>
    <s v="Speaker"/>
    <n v="53"/>
    <n v="4500"/>
    <n v="100"/>
    <s v="South"/>
    <d v="2197-03-06T00:00:00"/>
    <n v="233200"/>
    <n v="5300"/>
    <x v="2"/>
    <x v="173"/>
    <s v="High Discount"/>
    <s v="Ok"/>
  </r>
  <r>
    <s v="ORD9038"/>
    <s v="Mouse"/>
    <n v="461"/>
    <n v="15000"/>
    <n v="300"/>
    <s v="South"/>
    <d v="2197-03-13T00:00:00"/>
    <n v="6776700"/>
    <n v="138300"/>
    <x v="2"/>
    <x v="173"/>
    <s v="Normal"/>
    <s v="Ok"/>
  </r>
  <r>
    <s v="ORD9039"/>
    <s v="Mobile"/>
    <n v="299"/>
    <n v="1200"/>
    <n v="3000"/>
    <s v="South"/>
    <d v="2197-03-20T00:00:00"/>
    <n v="0"/>
    <n v="897000"/>
    <x v="2"/>
    <x v="173"/>
    <s v="High Discount"/>
    <s v="Zero Sales"/>
  </r>
  <r>
    <s v="ORD9040"/>
    <s v="Tablet"/>
    <n v="536"/>
    <n v="15000"/>
    <n v="3000"/>
    <s v="North"/>
    <d v="2197-03-27T00:00:00"/>
    <n v="6432000"/>
    <n v="1608000"/>
    <x v="2"/>
    <x v="173"/>
    <s v="High Discount"/>
    <s v="Ok"/>
  </r>
  <r>
    <s v="ORD9041"/>
    <s v="Speaker"/>
    <n v="394"/>
    <n v="18000"/>
    <n v="1000"/>
    <s v="East"/>
    <d v="2197-04-03T00:00:00"/>
    <n v="6698000"/>
    <n v="394000"/>
    <x v="3"/>
    <x v="173"/>
    <s v="High Discount"/>
    <s v="Ok"/>
  </r>
  <r>
    <s v="ORD9042"/>
    <s v="Hard Disk"/>
    <n v="382"/>
    <n v="12000"/>
    <n v="300"/>
    <s v="West"/>
    <d v="2197-04-10T00:00:00"/>
    <n v="4469400"/>
    <n v="114600"/>
    <x v="3"/>
    <x v="173"/>
    <s v="Normal"/>
    <s v="Ok"/>
  </r>
  <r>
    <s v="ORD9043"/>
    <s v="Printer"/>
    <n v="502"/>
    <n v="15000"/>
    <n v="200"/>
    <s v="West"/>
    <d v="2197-04-17T00:00:00"/>
    <n v="7429600"/>
    <n v="100400"/>
    <x v="3"/>
    <x v="173"/>
    <s v="Normal"/>
    <s v="Ok"/>
  </r>
  <r>
    <s v="ORD9044"/>
    <s v="Hard Disk"/>
    <n v="207"/>
    <n v="18000"/>
    <n v="1000"/>
    <s v="North"/>
    <d v="2197-04-24T00:00:00"/>
    <n v="3519000"/>
    <n v="207000"/>
    <x v="3"/>
    <x v="173"/>
    <s v="High Discount"/>
    <s v="Ok"/>
  </r>
  <r>
    <s v="ORD9045"/>
    <s v="Mouse"/>
    <n v="319"/>
    <n v="6000"/>
    <n v="500"/>
    <s v="North"/>
    <d v="2197-05-01T00:00:00"/>
    <n v="1754500"/>
    <n v="159500"/>
    <x v="4"/>
    <x v="173"/>
    <s v="High Discount"/>
    <s v="Ok"/>
  </r>
  <r>
    <s v="ORD9046"/>
    <s v="Laptop"/>
    <n v="467"/>
    <n v="5500"/>
    <n v="500"/>
    <s v="North"/>
    <d v="2197-05-08T00:00:00"/>
    <n v="2335000"/>
    <n v="233500"/>
    <x v="4"/>
    <x v="173"/>
    <s v="High Discount"/>
    <s v="Ok"/>
  </r>
  <r>
    <s v="ORD9047"/>
    <s v="Webcam"/>
    <n v="489"/>
    <n v="5500"/>
    <n v="1500"/>
    <s v="North"/>
    <d v="2197-05-15T00:00:00"/>
    <n v="1956000"/>
    <n v="733500"/>
    <x v="4"/>
    <x v="173"/>
    <s v="High Discount"/>
    <s v="Ok"/>
  </r>
  <r>
    <s v="ORD9048"/>
    <s v="Tablet"/>
    <n v="78"/>
    <n v="1200"/>
    <n v="400"/>
    <s v="West"/>
    <d v="2197-05-22T00:00:00"/>
    <n v="62400"/>
    <n v="31200"/>
    <x v="4"/>
    <x v="173"/>
    <s v="High Discount"/>
    <s v="Ok"/>
  </r>
  <r>
    <s v="ORD9049"/>
    <s v="Keyboard"/>
    <n v="384"/>
    <n v="1200"/>
    <n v="1000"/>
    <s v="East"/>
    <d v="2197-05-29T00:00:00"/>
    <n v="76800"/>
    <n v="384000"/>
    <x v="4"/>
    <x v="173"/>
    <s v="High Discount"/>
    <s v="Ok"/>
  </r>
  <r>
    <s v="ORD9050"/>
    <s v="Printer"/>
    <n v="287"/>
    <n v="6000"/>
    <n v="5000"/>
    <s v="West"/>
    <d v="2197-06-05T00:00:00"/>
    <n v="287000"/>
    <n v="1435000"/>
    <x v="5"/>
    <x v="173"/>
    <s v="High Discount"/>
    <s v="Ok"/>
  </r>
  <r>
    <s v="ORD9051"/>
    <s v="Printer"/>
    <n v="202"/>
    <n v="45000"/>
    <n v="1500"/>
    <s v="North"/>
    <d v="2197-06-12T00:00:00"/>
    <n v="8787000"/>
    <n v="303000"/>
    <x v="5"/>
    <x v="173"/>
    <s v="High Discount"/>
    <s v="Ok"/>
  </r>
  <r>
    <s v="ORD9052"/>
    <s v="Tablet"/>
    <n v="164"/>
    <n v="800"/>
    <n v="200"/>
    <s v="South"/>
    <d v="2197-06-19T00:00:00"/>
    <n v="98400"/>
    <n v="32800"/>
    <x v="5"/>
    <x v="173"/>
    <s v="High Discount"/>
    <s v="Ok"/>
  </r>
  <r>
    <s v="ORD9053"/>
    <s v="Monitor"/>
    <n v="448"/>
    <n v="18000"/>
    <n v="400"/>
    <s v="West"/>
    <d v="2197-06-26T00:00:00"/>
    <n v="7884800"/>
    <n v="179200"/>
    <x v="5"/>
    <x v="173"/>
    <s v="Normal"/>
    <s v="Ok"/>
  </r>
  <r>
    <s v="ORD9054"/>
    <s v="Hard Disk"/>
    <n v="81"/>
    <n v="45000"/>
    <n v="1000"/>
    <s v="South"/>
    <d v="2197-07-03T00:00:00"/>
    <n v="3564000"/>
    <n v="81000"/>
    <x v="6"/>
    <x v="173"/>
    <s v="High Discount"/>
    <s v="Ok"/>
  </r>
  <r>
    <s v="ORD9055"/>
    <s v="Printer"/>
    <n v="581"/>
    <n v="15000"/>
    <n v="100"/>
    <s v="South"/>
    <d v="2197-07-10T00:00:00"/>
    <n v="8656900"/>
    <n v="58100"/>
    <x v="6"/>
    <x v="173"/>
    <s v="Normal"/>
    <s v="Ok"/>
  </r>
  <r>
    <s v="ORD9056"/>
    <s v="Speaker"/>
    <n v="102"/>
    <n v="12000"/>
    <n v="1500"/>
    <s v="North"/>
    <d v="2197-07-17T00:00:00"/>
    <n v="1071000"/>
    <n v="153000"/>
    <x v="6"/>
    <x v="173"/>
    <s v="High Discount"/>
    <s v="Ok"/>
  </r>
  <r>
    <s v="ORD9057"/>
    <s v="Mobile"/>
    <n v="244"/>
    <n v="45000"/>
    <n v="2000"/>
    <s v="West"/>
    <d v="2197-07-24T00:00:00"/>
    <n v="10492000"/>
    <n v="488000"/>
    <x v="6"/>
    <x v="173"/>
    <s v="High Discount"/>
    <s v="Ok"/>
  </r>
  <r>
    <s v="ORD9058"/>
    <s v="Webcam"/>
    <n v="354"/>
    <n v="5500"/>
    <n v="100"/>
    <s v="East"/>
    <d v="2197-07-31T00:00:00"/>
    <n v="1911600"/>
    <n v="35400"/>
    <x v="6"/>
    <x v="173"/>
    <s v="Normal"/>
    <s v="Ok"/>
  </r>
  <r>
    <s v="ORD9059"/>
    <s v="Printer"/>
    <n v="394"/>
    <n v="800"/>
    <n v="400"/>
    <s v="West"/>
    <d v="2197-08-07T00:00:00"/>
    <n v="157600"/>
    <n v="157600"/>
    <x v="7"/>
    <x v="173"/>
    <s v="High Discount"/>
    <s v="Ok"/>
  </r>
  <r>
    <s v="ORD9060"/>
    <s v="Speaker"/>
    <n v="131"/>
    <n v="5500"/>
    <n v="200"/>
    <s v="East"/>
    <d v="2197-08-14T00:00:00"/>
    <n v="694300"/>
    <n v="26200"/>
    <x v="7"/>
    <x v="173"/>
    <s v="High Discount"/>
    <s v="Ok"/>
  </r>
  <r>
    <s v="ORD9061"/>
    <s v="Mouse"/>
    <n v="50"/>
    <n v="800"/>
    <n v="2000"/>
    <s v="East"/>
    <d v="2197-08-21T00:00:00"/>
    <n v="0"/>
    <n v="100000"/>
    <x v="7"/>
    <x v="173"/>
    <s v="High Discount"/>
    <s v="Zero Sales"/>
  </r>
  <r>
    <s v="ORD9062"/>
    <s v="Mouse"/>
    <n v="216"/>
    <n v="22000"/>
    <n v="1500"/>
    <s v="North"/>
    <d v="2197-08-28T00:00:00"/>
    <n v="4428000"/>
    <n v="324000"/>
    <x v="7"/>
    <x v="173"/>
    <s v="High Discount"/>
    <s v="Ok"/>
  </r>
  <r>
    <s v="ORD9063"/>
    <s v="Webcam"/>
    <n v="366"/>
    <n v="800"/>
    <n v="3000"/>
    <s v="East"/>
    <d v="2197-09-04T00:00:00"/>
    <n v="0"/>
    <n v="1098000"/>
    <x v="8"/>
    <x v="173"/>
    <s v="High Discount"/>
    <s v="Zero Sales"/>
  </r>
  <r>
    <s v="ORD9064"/>
    <s v="Monitor"/>
    <n v="232"/>
    <n v="5500"/>
    <n v="300"/>
    <s v="West"/>
    <d v="2197-09-11T00:00:00"/>
    <n v="1206400"/>
    <n v="69600"/>
    <x v="8"/>
    <x v="173"/>
    <s v="High Discount"/>
    <s v="Ok"/>
  </r>
  <r>
    <s v="ORD9065"/>
    <s v="Keyboard"/>
    <n v="322"/>
    <n v="4500"/>
    <n v="1000"/>
    <s v="West"/>
    <d v="2197-09-18T00:00:00"/>
    <n v="1127000"/>
    <n v="322000"/>
    <x v="8"/>
    <x v="173"/>
    <s v="High Discount"/>
    <s v="Ok"/>
  </r>
  <r>
    <s v="ORD9066"/>
    <s v="Webcam"/>
    <n v="422"/>
    <n v="800"/>
    <n v="400"/>
    <s v="South"/>
    <d v="2197-09-25T00:00:00"/>
    <n v="168800"/>
    <n v="168800"/>
    <x v="8"/>
    <x v="173"/>
    <s v="Normal"/>
    <s v="Ok"/>
  </r>
  <r>
    <s v="ORD9067"/>
    <s v="Laptop"/>
    <n v="411"/>
    <n v="45000"/>
    <n v="2000"/>
    <s v="East"/>
    <d v="2197-10-02T00:00:00"/>
    <n v="17673000"/>
    <n v="822000"/>
    <x v="9"/>
    <x v="173"/>
    <s v="High Discount"/>
    <s v="Ok"/>
  </r>
  <r>
    <s v="ORD9068"/>
    <s v="Monitor"/>
    <n v="250"/>
    <n v="5500"/>
    <n v="500"/>
    <s v="North"/>
    <d v="2197-10-09T00:00:00"/>
    <n v="1250000"/>
    <n v="125000"/>
    <x v="9"/>
    <x v="173"/>
    <s v="High Discount"/>
    <s v="Ok"/>
  </r>
  <r>
    <s v="ORD9069"/>
    <s v="Printer"/>
    <n v="241"/>
    <n v="800"/>
    <n v="500"/>
    <s v="North"/>
    <d v="2197-10-16T00:00:00"/>
    <n v="72300"/>
    <n v="120500"/>
    <x v="9"/>
    <x v="173"/>
    <s v="High Discount"/>
    <s v="Ok"/>
  </r>
  <r>
    <s v="ORD9070"/>
    <s v="Webcam"/>
    <n v="390"/>
    <n v="6000"/>
    <n v="5000"/>
    <s v="West"/>
    <d v="2197-10-23T00:00:00"/>
    <n v="390000"/>
    <n v="1950000"/>
    <x v="9"/>
    <x v="173"/>
    <s v="High Discount"/>
    <s v="Ok"/>
  </r>
  <r>
    <s v="ORD9071"/>
    <s v="Hard Disk"/>
    <n v="348"/>
    <n v="15000"/>
    <n v="200"/>
    <s v="East"/>
    <d v="2197-10-30T00:00:00"/>
    <n v="5150400"/>
    <n v="69600"/>
    <x v="9"/>
    <x v="173"/>
    <s v="Normal"/>
    <s v="Ok"/>
  </r>
  <r>
    <s v="ORD9072"/>
    <s v="Mouse"/>
    <n v="555"/>
    <n v="6000"/>
    <n v="200"/>
    <s v="North"/>
    <d v="2197-11-06T00:00:00"/>
    <n v="3219000"/>
    <n v="111000"/>
    <x v="10"/>
    <x v="173"/>
    <s v="Normal"/>
    <s v="Ok"/>
  </r>
  <r>
    <s v="ORD9073"/>
    <s v="Speaker"/>
    <n v="189"/>
    <n v="6000"/>
    <n v="2000"/>
    <s v="East"/>
    <d v="2197-11-13T00:00:00"/>
    <n v="756000"/>
    <n v="378000"/>
    <x v="10"/>
    <x v="173"/>
    <s v="High Discount"/>
    <s v="Ok"/>
  </r>
  <r>
    <s v="ORD9074"/>
    <s v="Webcam"/>
    <n v="355"/>
    <n v="4500"/>
    <n v="3000"/>
    <s v="East"/>
    <d v="2197-11-20T00:00:00"/>
    <n v="532500"/>
    <n v="1065000"/>
    <x v="10"/>
    <x v="173"/>
    <s v="High Discount"/>
    <s v="Ok"/>
  </r>
  <r>
    <s v="ORD9075"/>
    <s v="Hard Disk"/>
    <n v="245"/>
    <n v="22000"/>
    <n v="5000"/>
    <s v="South"/>
    <d v="2197-11-27T00:00:00"/>
    <n v="4165000"/>
    <n v="1225000"/>
    <x v="10"/>
    <x v="173"/>
    <s v="High Discount"/>
    <s v="Ok"/>
  </r>
  <r>
    <s v="ORD9076"/>
    <s v="Monitor"/>
    <n v="110"/>
    <n v="15000"/>
    <n v="1500"/>
    <s v="North"/>
    <d v="2197-12-04T00:00:00"/>
    <n v="1485000"/>
    <n v="165000"/>
    <x v="11"/>
    <x v="173"/>
    <s v="High Discount"/>
    <s v="Ok"/>
  </r>
  <r>
    <s v="ORD9077"/>
    <s v="Laptop"/>
    <n v="409"/>
    <n v="800"/>
    <n v="400"/>
    <s v="South"/>
    <d v="2197-12-11T00:00:00"/>
    <n v="163600"/>
    <n v="163600"/>
    <x v="11"/>
    <x v="173"/>
    <s v="Normal"/>
    <s v="Ok"/>
  </r>
  <r>
    <s v="ORD9078"/>
    <s v="Speaker"/>
    <n v="356"/>
    <n v="18000"/>
    <n v="3000"/>
    <s v="North"/>
    <d v="2197-12-18T00:00:00"/>
    <n v="5340000"/>
    <n v="1068000"/>
    <x v="11"/>
    <x v="173"/>
    <s v="High Discount"/>
    <s v="Ok"/>
  </r>
  <r>
    <s v="ORD9079"/>
    <s v="Mobile"/>
    <n v="529"/>
    <n v="1200"/>
    <n v="200"/>
    <s v="East"/>
    <d v="2197-12-25T00:00:00"/>
    <n v="529000"/>
    <n v="105800"/>
    <x v="11"/>
    <x v="173"/>
    <s v="Normal"/>
    <s v="Ok"/>
  </r>
  <r>
    <s v="ORD9080"/>
    <s v="Laptop"/>
    <n v="382"/>
    <n v="22000"/>
    <n v="400"/>
    <s v="North"/>
    <d v="2198-01-01T00:00:00"/>
    <n v="8251200"/>
    <n v="152800"/>
    <x v="0"/>
    <x v="174"/>
    <s v="High Discount"/>
    <s v="Ok"/>
  </r>
  <r>
    <s v="ORD9081"/>
    <s v="Printer"/>
    <n v="132"/>
    <n v="1200"/>
    <n v="3000"/>
    <s v="West"/>
    <d v="2198-01-08T00:00:00"/>
    <n v="0"/>
    <n v="396000"/>
    <x v="0"/>
    <x v="174"/>
    <s v="High Discount"/>
    <s v="Zero Sales"/>
  </r>
  <r>
    <s v="ORD9082"/>
    <s v="Hard Disk"/>
    <n v="383"/>
    <n v="4500"/>
    <n v="5000"/>
    <s v="East"/>
    <d v="2198-01-15T00:00:00"/>
    <n v="0"/>
    <n v="1915000"/>
    <x v="0"/>
    <x v="174"/>
    <s v="High Discount"/>
    <s v="Zero Sales"/>
  </r>
  <r>
    <s v="ORD9083"/>
    <s v="Webcam"/>
    <n v="566"/>
    <n v="6000"/>
    <n v="400"/>
    <s v="North"/>
    <d v="2198-01-22T00:00:00"/>
    <n v="3169600"/>
    <n v="226400"/>
    <x v="0"/>
    <x v="174"/>
    <s v="Normal"/>
    <s v="Ok"/>
  </r>
  <r>
    <s v="ORD9084"/>
    <s v="Webcam"/>
    <n v="523"/>
    <n v="4500"/>
    <n v="400"/>
    <s v="South"/>
    <d v="2198-01-29T00:00:00"/>
    <n v="2144300"/>
    <n v="209200"/>
    <x v="0"/>
    <x v="174"/>
    <s v="Normal"/>
    <s v="Ok"/>
  </r>
  <r>
    <s v="ORD9085"/>
    <s v="Tablet"/>
    <n v="443"/>
    <n v="4500"/>
    <n v="400"/>
    <s v="South"/>
    <d v="2198-02-05T00:00:00"/>
    <n v="1816300"/>
    <n v="177200"/>
    <x v="1"/>
    <x v="174"/>
    <s v="Normal"/>
    <s v="Ok"/>
  </r>
  <r>
    <s v="ORD9086"/>
    <s v="Mouse"/>
    <n v="429"/>
    <n v="6000"/>
    <n v="400"/>
    <s v="East"/>
    <d v="2198-02-12T00:00:00"/>
    <n v="2402400"/>
    <n v="171600"/>
    <x v="1"/>
    <x v="174"/>
    <s v="Normal"/>
    <s v="Ok"/>
  </r>
  <r>
    <s v="ORD9087"/>
    <s v="Printer"/>
    <n v="70"/>
    <n v="6000"/>
    <n v="300"/>
    <s v="South"/>
    <d v="2198-02-19T00:00:00"/>
    <n v="399000"/>
    <n v="21000"/>
    <x v="1"/>
    <x v="174"/>
    <s v="High Discount"/>
    <s v="Ok"/>
  </r>
  <r>
    <s v="ORD9088"/>
    <s v="Hard Disk"/>
    <n v="226"/>
    <n v="800"/>
    <n v="3000"/>
    <s v="East"/>
    <d v="2198-02-26T00:00:00"/>
    <n v="0"/>
    <n v="678000"/>
    <x v="1"/>
    <x v="174"/>
    <s v="High Discount"/>
    <s v="Zero Sales"/>
  </r>
  <r>
    <s v="ORD9089"/>
    <s v="Webcam"/>
    <n v="412"/>
    <n v="800"/>
    <n v="400"/>
    <s v="East"/>
    <d v="2198-03-05T00:00:00"/>
    <n v="164800"/>
    <n v="164800"/>
    <x v="2"/>
    <x v="174"/>
    <s v="Normal"/>
    <s v="Ok"/>
  </r>
  <r>
    <s v="ORD9090"/>
    <s v="Mobile"/>
    <n v="71"/>
    <n v="800"/>
    <n v="1500"/>
    <s v="East"/>
    <d v="2198-03-12T00:00:00"/>
    <n v="0"/>
    <n v="106500"/>
    <x v="2"/>
    <x v="174"/>
    <s v="High Discount"/>
    <s v="Zero Sales"/>
  </r>
  <r>
    <s v="ORD9091"/>
    <s v="Speaker"/>
    <n v="597"/>
    <n v="5500"/>
    <n v="2000"/>
    <s v="North"/>
    <d v="2198-03-19T00:00:00"/>
    <n v="2089500"/>
    <n v="1194000"/>
    <x v="2"/>
    <x v="174"/>
    <s v="High Discount"/>
    <s v="Ok"/>
  </r>
  <r>
    <s v="ORD9092"/>
    <s v="Printer"/>
    <n v="299"/>
    <n v="800"/>
    <n v="5000"/>
    <s v="East"/>
    <d v="2198-03-26T00:00:00"/>
    <n v="0"/>
    <n v="1495000"/>
    <x v="2"/>
    <x v="174"/>
    <s v="High Discount"/>
    <s v="Zero Sales"/>
  </r>
  <r>
    <s v="ORD9093"/>
    <s v="Monitor"/>
    <n v="122"/>
    <n v="4500"/>
    <n v="500"/>
    <s v="South"/>
    <d v="2198-04-02T00:00:00"/>
    <n v="488000"/>
    <n v="61000"/>
    <x v="3"/>
    <x v="174"/>
    <s v="High Discount"/>
    <s v="Ok"/>
  </r>
  <r>
    <s v="ORD9094"/>
    <s v="Mobile"/>
    <n v="140"/>
    <n v="5500"/>
    <n v="3000"/>
    <s v="West"/>
    <d v="2198-04-09T00:00:00"/>
    <n v="350000"/>
    <n v="420000"/>
    <x v="3"/>
    <x v="174"/>
    <s v="High Discount"/>
    <s v="Ok"/>
  </r>
  <r>
    <s v="ORD9095"/>
    <s v="Speaker"/>
    <n v="225"/>
    <n v="45000"/>
    <n v="500"/>
    <s v="North"/>
    <d v="2198-04-16T00:00:00"/>
    <n v="10012500"/>
    <n v="112500"/>
    <x v="3"/>
    <x v="174"/>
    <s v="High Discount"/>
    <s v="Ok"/>
  </r>
  <r>
    <s v="ORD9096"/>
    <s v="Keyboard"/>
    <n v="175"/>
    <n v="5500"/>
    <n v="5000"/>
    <s v="South"/>
    <d v="2198-04-23T00:00:00"/>
    <n v="87500"/>
    <n v="875000"/>
    <x v="3"/>
    <x v="174"/>
    <s v="High Discount"/>
    <s v="Ok"/>
  </r>
  <r>
    <s v="ORD9097"/>
    <s v="Mouse"/>
    <n v="253"/>
    <n v="800"/>
    <n v="100"/>
    <s v="East"/>
    <d v="2198-04-30T00:00:00"/>
    <n v="177100"/>
    <n v="25300"/>
    <x v="3"/>
    <x v="174"/>
    <s v="Normal"/>
    <s v="Ok"/>
  </r>
  <r>
    <s v="ORD9098"/>
    <s v="Printer"/>
    <n v="295"/>
    <n v="6000"/>
    <n v="1500"/>
    <s v="East"/>
    <d v="2198-05-07T00:00:00"/>
    <n v="1327500"/>
    <n v="442500"/>
    <x v="4"/>
    <x v="174"/>
    <s v="High Discount"/>
    <s v="Ok"/>
  </r>
  <r>
    <s v="ORD9099"/>
    <s v="Hard Disk"/>
    <n v="320"/>
    <n v="45000"/>
    <n v="2000"/>
    <s v="West"/>
    <d v="2198-05-14T00:00:00"/>
    <n v="13760000"/>
    <n v="640000"/>
    <x v="4"/>
    <x v="174"/>
    <s v="High Discount"/>
    <s v="Ok"/>
  </r>
  <r>
    <s v="ORD9100"/>
    <s v="Laptop"/>
    <n v="93"/>
    <n v="800"/>
    <n v="5000"/>
    <s v="South"/>
    <d v="2198-05-21T00:00:00"/>
    <n v="0"/>
    <n v="465000"/>
    <x v="4"/>
    <x v="174"/>
    <s v="High Discount"/>
    <s v="Zero Sales"/>
  </r>
  <r>
    <s v="ORD9101"/>
    <s v="Speaker"/>
    <n v="597"/>
    <n v="4500"/>
    <n v="400"/>
    <s v="North"/>
    <d v="2198-05-28T00:00:00"/>
    <n v="2447700"/>
    <n v="238800"/>
    <x v="4"/>
    <x v="174"/>
    <s v="Normal"/>
    <s v="Ok"/>
  </r>
  <r>
    <s v="ORD9102"/>
    <s v="Monitor"/>
    <n v="217"/>
    <n v="800"/>
    <n v="5000"/>
    <s v="South"/>
    <d v="2198-06-04T00:00:00"/>
    <n v="0"/>
    <n v="1085000"/>
    <x v="5"/>
    <x v="174"/>
    <s v="High Discount"/>
    <s v="Zero Sales"/>
  </r>
  <r>
    <s v="ORD9103"/>
    <s v="Webcam"/>
    <n v="484"/>
    <n v="18000"/>
    <n v="1000"/>
    <s v="East"/>
    <d v="2198-06-11T00:00:00"/>
    <n v="8228000"/>
    <n v="484000"/>
    <x v="5"/>
    <x v="174"/>
    <s v="High Discount"/>
    <s v="Ok"/>
  </r>
  <r>
    <s v="ORD9104"/>
    <s v="Laptop"/>
    <n v="79"/>
    <n v="45000"/>
    <n v="100"/>
    <s v="North"/>
    <d v="2198-06-18T00:00:00"/>
    <n v="3547100"/>
    <n v="7900"/>
    <x v="5"/>
    <x v="174"/>
    <s v="High Discount"/>
    <s v="Ok"/>
  </r>
  <r>
    <s v="ORD9105"/>
    <s v="Mobile"/>
    <n v="406"/>
    <n v="12000"/>
    <n v="2000"/>
    <s v="East"/>
    <d v="2198-06-25T00:00:00"/>
    <n v="4060000"/>
    <n v="812000"/>
    <x v="5"/>
    <x v="174"/>
    <s v="High Discount"/>
    <s v="Ok"/>
  </r>
  <r>
    <s v="ORD9106"/>
    <s v="Mouse"/>
    <n v="540"/>
    <n v="800"/>
    <n v="3000"/>
    <s v="East"/>
    <d v="2198-07-02T00:00:00"/>
    <n v="0"/>
    <n v="1620000"/>
    <x v="6"/>
    <x v="174"/>
    <s v="High Discount"/>
    <s v="Zero Sales"/>
  </r>
  <r>
    <s v="ORD9107"/>
    <s v="Hard Disk"/>
    <n v="297"/>
    <n v="5500"/>
    <n v="400"/>
    <s v="South"/>
    <d v="2198-07-09T00:00:00"/>
    <n v="1514700"/>
    <n v="118800"/>
    <x v="6"/>
    <x v="174"/>
    <s v="High Discount"/>
    <s v="Ok"/>
  </r>
  <r>
    <s v="ORD9108"/>
    <s v="Laptop"/>
    <n v="302"/>
    <n v="5500"/>
    <n v="2000"/>
    <s v="West"/>
    <d v="2198-07-16T00:00:00"/>
    <n v="1057000"/>
    <n v="604000"/>
    <x v="6"/>
    <x v="174"/>
    <s v="High Discount"/>
    <s v="Ok"/>
  </r>
  <r>
    <s v="ORD9109"/>
    <s v="Monitor"/>
    <n v="431"/>
    <n v="4500"/>
    <n v="500"/>
    <s v="East"/>
    <d v="2198-07-23T00:00:00"/>
    <n v="1724000"/>
    <n v="215500"/>
    <x v="6"/>
    <x v="174"/>
    <s v="High Discount"/>
    <s v="Ok"/>
  </r>
  <r>
    <s v="ORD9110"/>
    <s v="Speaker"/>
    <n v="585"/>
    <n v="1200"/>
    <n v="1000"/>
    <s v="South"/>
    <d v="2198-07-30T00:00:00"/>
    <n v="117000"/>
    <n v="585000"/>
    <x v="6"/>
    <x v="174"/>
    <s v="High Discount"/>
    <s v="Ok"/>
  </r>
  <r>
    <s v="ORD9111"/>
    <s v="Hard Disk"/>
    <n v="468"/>
    <n v="15000"/>
    <n v="1000"/>
    <s v="North"/>
    <d v="2198-08-06T00:00:00"/>
    <n v="6552000"/>
    <n v="468000"/>
    <x v="7"/>
    <x v="174"/>
    <s v="High Discount"/>
    <s v="Ok"/>
  </r>
  <r>
    <s v="ORD9112"/>
    <s v="Keyboard"/>
    <n v="172"/>
    <n v="800"/>
    <n v="200"/>
    <s v="West"/>
    <d v="2198-08-13T00:00:00"/>
    <n v="103200"/>
    <n v="34400"/>
    <x v="7"/>
    <x v="174"/>
    <s v="High Discount"/>
    <s v="Ok"/>
  </r>
  <r>
    <s v="ORD9113"/>
    <s v="Webcam"/>
    <n v="343"/>
    <n v="800"/>
    <n v="400"/>
    <s v="East"/>
    <d v="2198-08-20T00:00:00"/>
    <n v="137200"/>
    <n v="137200"/>
    <x v="7"/>
    <x v="174"/>
    <s v="High Discount"/>
    <s v="Ok"/>
  </r>
  <r>
    <s v="ORD9114"/>
    <s v="Mouse"/>
    <n v="192"/>
    <n v="4500"/>
    <n v="2000"/>
    <s v="East"/>
    <d v="2198-08-27T00:00:00"/>
    <n v="480000"/>
    <n v="384000"/>
    <x v="7"/>
    <x v="174"/>
    <s v="High Discount"/>
    <s v="Ok"/>
  </r>
  <r>
    <s v="ORD9115"/>
    <s v="Laptop"/>
    <n v="560"/>
    <n v="1200"/>
    <n v="5000"/>
    <s v="North"/>
    <d v="2198-09-03T00:00:00"/>
    <n v="0"/>
    <n v="2800000"/>
    <x v="8"/>
    <x v="174"/>
    <s v="High Discount"/>
    <s v="Zero Sales"/>
  </r>
  <r>
    <s v="ORD9116"/>
    <s v="Mouse"/>
    <n v="106"/>
    <n v="18000"/>
    <n v="5000"/>
    <s v="South"/>
    <d v="2198-09-10T00:00:00"/>
    <n v="1378000"/>
    <n v="530000"/>
    <x v="8"/>
    <x v="174"/>
    <s v="High Discount"/>
    <s v="Ok"/>
  </r>
  <r>
    <s v="ORD9117"/>
    <s v="Mouse"/>
    <n v="91"/>
    <n v="6000"/>
    <n v="100"/>
    <s v="East"/>
    <d v="2198-09-17T00:00:00"/>
    <n v="536900"/>
    <n v="9100"/>
    <x v="8"/>
    <x v="174"/>
    <s v="High Discount"/>
    <s v="Ok"/>
  </r>
  <r>
    <s v="ORD9118"/>
    <s v="Mouse"/>
    <n v="170"/>
    <n v="22000"/>
    <n v="1500"/>
    <s v="North"/>
    <d v="2198-09-24T00:00:00"/>
    <n v="3485000"/>
    <n v="255000"/>
    <x v="8"/>
    <x v="174"/>
    <s v="High Discount"/>
    <s v="Ok"/>
  </r>
  <r>
    <s v="ORD9119"/>
    <s v="Speaker"/>
    <n v="392"/>
    <n v="4500"/>
    <n v="1000"/>
    <s v="East"/>
    <d v="2198-10-01T00:00:00"/>
    <n v="1372000"/>
    <n v="392000"/>
    <x v="9"/>
    <x v="174"/>
    <s v="High Discount"/>
    <s v="Ok"/>
  </r>
  <r>
    <s v="ORD9120"/>
    <s v="Mouse"/>
    <n v="381"/>
    <n v="1200"/>
    <n v="400"/>
    <s v="South"/>
    <d v="2198-10-08T00:00:00"/>
    <n v="304800"/>
    <n v="152400"/>
    <x v="9"/>
    <x v="174"/>
    <s v="High Discount"/>
    <s v="Ok"/>
  </r>
  <r>
    <s v="ORD9121"/>
    <s v="Keyboard"/>
    <n v="505"/>
    <n v="45000"/>
    <n v="400"/>
    <s v="West"/>
    <d v="2198-10-15T00:00:00"/>
    <n v="22523000"/>
    <n v="202000"/>
    <x v="9"/>
    <x v="174"/>
    <s v="Normal"/>
    <s v="Ok"/>
  </r>
  <r>
    <s v="ORD9122"/>
    <s v="Mobile"/>
    <n v="486"/>
    <n v="12000"/>
    <n v="400"/>
    <s v="South"/>
    <d v="2198-10-22T00:00:00"/>
    <n v="5637600"/>
    <n v="194400"/>
    <x v="9"/>
    <x v="174"/>
    <s v="Normal"/>
    <s v="Ok"/>
  </r>
  <r>
    <s v="ORD9123"/>
    <s v="Monitor"/>
    <n v="390"/>
    <n v="4500"/>
    <n v="5000"/>
    <s v="South"/>
    <d v="2198-10-29T00:00:00"/>
    <n v="0"/>
    <n v="1950000"/>
    <x v="9"/>
    <x v="174"/>
    <s v="High Discount"/>
    <s v="Zero Sales"/>
  </r>
  <r>
    <s v="ORD9124"/>
    <s v="Hard Disk"/>
    <n v="390"/>
    <n v="45000"/>
    <n v="100"/>
    <s v="South"/>
    <d v="2198-11-05T00:00:00"/>
    <n v="17511000"/>
    <n v="39000"/>
    <x v="10"/>
    <x v="174"/>
    <s v="Normal"/>
    <s v="Ok"/>
  </r>
  <r>
    <s v="ORD9125"/>
    <s v="Keyboard"/>
    <n v="465"/>
    <n v="6000"/>
    <n v="1000"/>
    <s v="North"/>
    <d v="2198-11-12T00:00:00"/>
    <n v="2325000"/>
    <n v="465000"/>
    <x v="10"/>
    <x v="174"/>
    <s v="High Discount"/>
    <s v="Ok"/>
  </r>
  <r>
    <s v="ORD9126"/>
    <s v="Hard Disk"/>
    <n v="231"/>
    <n v="6000"/>
    <n v="5000"/>
    <s v="East"/>
    <d v="2198-11-19T00:00:00"/>
    <n v="231000"/>
    <n v="1155000"/>
    <x v="10"/>
    <x v="174"/>
    <s v="High Discount"/>
    <s v="Ok"/>
  </r>
  <r>
    <s v="ORD9127"/>
    <s v="Monitor"/>
    <n v="313"/>
    <n v="4500"/>
    <n v="3000"/>
    <s v="West"/>
    <d v="2198-11-26T00:00:00"/>
    <n v="469500"/>
    <n v="939000"/>
    <x v="10"/>
    <x v="174"/>
    <s v="High Discount"/>
    <s v="Ok"/>
  </r>
  <r>
    <s v="ORD9128"/>
    <s v="Mobile"/>
    <n v="259"/>
    <n v="4500"/>
    <n v="300"/>
    <s v="North"/>
    <d v="2198-12-03T00:00:00"/>
    <n v="1087800"/>
    <n v="77700"/>
    <x v="11"/>
    <x v="174"/>
    <s v="High Discount"/>
    <s v="Ok"/>
  </r>
  <r>
    <s v="ORD9129"/>
    <s v="Printer"/>
    <n v="572"/>
    <n v="800"/>
    <n v="300"/>
    <s v="South"/>
    <d v="2198-12-10T00:00:00"/>
    <n v="286000"/>
    <n v="171600"/>
    <x v="11"/>
    <x v="174"/>
    <s v="Normal"/>
    <s v="Ok"/>
  </r>
  <r>
    <s v="ORD9130"/>
    <s v="Hard Disk"/>
    <n v="231"/>
    <n v="1200"/>
    <n v="100"/>
    <s v="West"/>
    <d v="2198-12-17T00:00:00"/>
    <n v="254100"/>
    <n v="23100"/>
    <x v="11"/>
    <x v="174"/>
    <s v="Normal"/>
    <s v="Ok"/>
  </r>
  <r>
    <s v="ORD9131"/>
    <s v="Hard Disk"/>
    <n v="493"/>
    <n v="15000"/>
    <n v="1500"/>
    <s v="South"/>
    <d v="2198-12-24T00:00:00"/>
    <n v="6655500"/>
    <n v="739500"/>
    <x v="11"/>
    <x v="174"/>
    <s v="High Discount"/>
    <s v="Ok"/>
  </r>
  <r>
    <s v="ORD9132"/>
    <s v="Mobile"/>
    <n v="300"/>
    <n v="4500"/>
    <n v="1000"/>
    <s v="South"/>
    <d v="2198-12-31T00:00:00"/>
    <n v="1050000"/>
    <n v="300000"/>
    <x v="11"/>
    <x v="174"/>
    <s v="High Discount"/>
    <s v="Ok"/>
  </r>
  <r>
    <s v="ORD9133"/>
    <s v="Laptop"/>
    <n v="187"/>
    <n v="1200"/>
    <n v="200"/>
    <s v="South"/>
    <d v="2199-01-07T00:00:00"/>
    <n v="187000"/>
    <n v="37400"/>
    <x v="0"/>
    <x v="175"/>
    <s v="High Discount"/>
    <s v="Ok"/>
  </r>
  <r>
    <s v="ORD9134"/>
    <s v="Keyboard"/>
    <n v="267"/>
    <n v="22000"/>
    <n v="2000"/>
    <s v="West"/>
    <d v="2199-01-14T00:00:00"/>
    <n v="5340000"/>
    <n v="534000"/>
    <x v="0"/>
    <x v="175"/>
    <s v="High Discount"/>
    <s v="Ok"/>
  </r>
  <r>
    <s v="ORD9135"/>
    <s v="Laptop"/>
    <n v="503"/>
    <n v="4500"/>
    <n v="1500"/>
    <s v="East"/>
    <d v="2199-01-21T00:00:00"/>
    <n v="1509000"/>
    <n v="754500"/>
    <x v="0"/>
    <x v="175"/>
    <s v="High Discount"/>
    <s v="Ok"/>
  </r>
  <r>
    <s v="ORD9136"/>
    <s v="Laptop"/>
    <n v="136"/>
    <n v="5500"/>
    <n v="3000"/>
    <s v="South"/>
    <d v="2199-01-28T00:00:00"/>
    <n v="340000"/>
    <n v="408000"/>
    <x v="0"/>
    <x v="175"/>
    <s v="High Discount"/>
    <s v="Ok"/>
  </r>
  <r>
    <s v="ORD9137"/>
    <s v="Laptop"/>
    <n v="342"/>
    <n v="45000"/>
    <n v="100"/>
    <s v="East"/>
    <d v="2199-02-04T00:00:00"/>
    <n v="15355800"/>
    <n v="34200"/>
    <x v="1"/>
    <x v="175"/>
    <s v="Normal"/>
    <s v="Ok"/>
  </r>
  <r>
    <s v="ORD9138"/>
    <s v="Mouse"/>
    <n v="141"/>
    <n v="45000"/>
    <n v="2000"/>
    <s v="West"/>
    <d v="2199-02-11T00:00:00"/>
    <n v="6063000"/>
    <n v="282000"/>
    <x v="1"/>
    <x v="175"/>
    <s v="High Discount"/>
    <s v="Ok"/>
  </r>
  <r>
    <s v="ORD9139"/>
    <s v="Webcam"/>
    <n v="257"/>
    <n v="5500"/>
    <n v="1000"/>
    <s v="West"/>
    <d v="2199-02-18T00:00:00"/>
    <n v="1156500"/>
    <n v="257000"/>
    <x v="1"/>
    <x v="175"/>
    <s v="High Discount"/>
    <s v="Ok"/>
  </r>
  <r>
    <s v="ORD9140"/>
    <s v="Hard Disk"/>
    <n v="253"/>
    <n v="12000"/>
    <n v="1500"/>
    <s v="South"/>
    <d v="2199-02-25T00:00:00"/>
    <n v="2656500"/>
    <n v="379500"/>
    <x v="1"/>
    <x v="175"/>
    <s v="High Discount"/>
    <s v="Ok"/>
  </r>
  <r>
    <s v="ORD9141"/>
    <s v="Laptop"/>
    <n v="235"/>
    <n v="18000"/>
    <n v="500"/>
    <s v="East"/>
    <d v="2199-03-04T00:00:00"/>
    <n v="4112500"/>
    <n v="117500"/>
    <x v="2"/>
    <x v="175"/>
    <s v="High Discount"/>
    <s v="Ok"/>
  </r>
  <r>
    <s v="ORD9142"/>
    <s v="Keyboard"/>
    <n v="134"/>
    <n v="15000"/>
    <n v="5000"/>
    <s v="East"/>
    <d v="2199-03-11T00:00:00"/>
    <n v="1340000"/>
    <n v="670000"/>
    <x v="2"/>
    <x v="175"/>
    <s v="High Discount"/>
    <s v="Ok"/>
  </r>
  <r>
    <s v="ORD9143"/>
    <s v="Webcam"/>
    <n v="205"/>
    <n v="18000"/>
    <n v="300"/>
    <s v="South"/>
    <d v="2199-03-18T00:00:00"/>
    <n v="3628500"/>
    <n v="61500"/>
    <x v="2"/>
    <x v="175"/>
    <s v="High Discount"/>
    <s v="Ok"/>
  </r>
  <r>
    <s v="ORD9144"/>
    <s v="Webcam"/>
    <n v="342"/>
    <n v="15000"/>
    <n v="2000"/>
    <s v="North"/>
    <d v="2199-03-25T00:00:00"/>
    <n v="4446000"/>
    <n v="684000"/>
    <x v="2"/>
    <x v="175"/>
    <s v="High Discount"/>
    <s v="Ok"/>
  </r>
  <r>
    <s v="ORD9145"/>
    <s v="Laptop"/>
    <n v="582"/>
    <n v="6000"/>
    <n v="2000"/>
    <s v="North"/>
    <d v="2199-04-01T00:00:00"/>
    <n v="2328000"/>
    <n v="1164000"/>
    <x v="3"/>
    <x v="175"/>
    <s v="High Discount"/>
    <s v="Ok"/>
  </r>
  <r>
    <s v="ORD9146"/>
    <s v="Speaker"/>
    <n v="210"/>
    <n v="6000"/>
    <n v="200"/>
    <s v="West"/>
    <d v="2199-04-08T00:00:00"/>
    <n v="1218000"/>
    <n v="42000"/>
    <x v="3"/>
    <x v="175"/>
    <s v="Normal"/>
    <s v="Ok"/>
  </r>
  <r>
    <s v="ORD9147"/>
    <s v="Laptop"/>
    <n v="435"/>
    <n v="22000"/>
    <n v="400"/>
    <s v="West"/>
    <d v="2199-04-15T00:00:00"/>
    <n v="9396000"/>
    <n v="174000"/>
    <x v="3"/>
    <x v="175"/>
    <s v="Normal"/>
    <s v="Ok"/>
  </r>
  <r>
    <s v="ORD9148"/>
    <s v="Speaker"/>
    <n v="534"/>
    <n v="4500"/>
    <n v="5000"/>
    <s v="North"/>
    <d v="2199-04-22T00:00:00"/>
    <n v="0"/>
    <n v="2670000"/>
    <x v="3"/>
    <x v="175"/>
    <s v="High Discount"/>
    <s v="Zero Sales"/>
  </r>
  <r>
    <s v="ORD9149"/>
    <s v="Laptop"/>
    <n v="552"/>
    <n v="5500"/>
    <n v="2000"/>
    <s v="North"/>
    <d v="2199-04-29T00:00:00"/>
    <n v="1932000"/>
    <n v="1104000"/>
    <x v="3"/>
    <x v="175"/>
    <s v="High Discount"/>
    <s v="Ok"/>
  </r>
  <r>
    <s v="ORD9150"/>
    <s v="Keyboard"/>
    <n v="205"/>
    <n v="5500"/>
    <n v="1500"/>
    <s v="North"/>
    <d v="2199-05-06T00:00:00"/>
    <n v="820000"/>
    <n v="307500"/>
    <x v="4"/>
    <x v="175"/>
    <s v="High Discount"/>
    <s v="Ok"/>
  </r>
  <r>
    <s v="ORD9151"/>
    <s v="Speaker"/>
    <n v="192"/>
    <n v="5500"/>
    <n v="3000"/>
    <s v="South"/>
    <d v="2199-05-13T00:00:00"/>
    <n v="480000"/>
    <n v="576000"/>
    <x v="4"/>
    <x v="175"/>
    <s v="High Discount"/>
    <s v="Ok"/>
  </r>
  <r>
    <s v="ORD9152"/>
    <s v="Mouse"/>
    <n v="333"/>
    <n v="800"/>
    <n v="100"/>
    <s v="South"/>
    <d v="2199-05-20T00:00:00"/>
    <n v="233100"/>
    <n v="33300"/>
    <x v="4"/>
    <x v="175"/>
    <s v="Normal"/>
    <s v="Ok"/>
  </r>
  <r>
    <s v="ORD9153"/>
    <s v="Webcam"/>
    <n v="84"/>
    <n v="12000"/>
    <n v="400"/>
    <s v="South"/>
    <d v="2199-05-27T00:00:00"/>
    <n v="974400"/>
    <n v="33600"/>
    <x v="4"/>
    <x v="175"/>
    <s v="High Discount"/>
    <s v="Ok"/>
  </r>
  <r>
    <s v="ORD9154"/>
    <s v="Laptop"/>
    <n v="273"/>
    <n v="6000"/>
    <n v="1500"/>
    <s v="South"/>
    <d v="2199-06-03T00:00:00"/>
    <n v="1228500"/>
    <n v="409500"/>
    <x v="5"/>
    <x v="175"/>
    <s v="High Discount"/>
    <s v="Ok"/>
  </r>
  <r>
    <s v="ORD9155"/>
    <s v="Webcam"/>
    <n v="442"/>
    <n v="12000"/>
    <n v="5000"/>
    <s v="South"/>
    <d v="2199-06-10T00:00:00"/>
    <n v="3094000"/>
    <n v="2210000"/>
    <x v="5"/>
    <x v="175"/>
    <s v="High Discount"/>
    <s v="Ok"/>
  </r>
  <r>
    <s v="ORD9156"/>
    <s v="Laptop"/>
    <n v="457"/>
    <n v="12000"/>
    <n v="2000"/>
    <s v="South"/>
    <d v="2199-06-17T00:00:00"/>
    <n v="4570000"/>
    <n v="914000"/>
    <x v="5"/>
    <x v="175"/>
    <s v="High Discount"/>
    <s v="Ok"/>
  </r>
  <r>
    <s v="ORD9157"/>
    <s v="Hard Disk"/>
    <n v="437"/>
    <n v="6000"/>
    <n v="1000"/>
    <s v="West"/>
    <d v="2199-06-24T00:00:00"/>
    <n v="2185000"/>
    <n v="437000"/>
    <x v="5"/>
    <x v="175"/>
    <s v="High Discount"/>
    <s v="Ok"/>
  </r>
  <r>
    <s v="ORD9158"/>
    <s v="Hard Disk"/>
    <n v="346"/>
    <n v="12000"/>
    <n v="2000"/>
    <s v="East"/>
    <d v="2199-07-01T00:00:00"/>
    <n v="3460000"/>
    <n v="692000"/>
    <x v="6"/>
    <x v="175"/>
    <s v="High Discount"/>
    <s v="Ok"/>
  </r>
  <r>
    <s v="ORD9159"/>
    <s v="Tablet"/>
    <n v="372"/>
    <n v="45000"/>
    <n v="100"/>
    <s v="West"/>
    <d v="2199-07-08T00:00:00"/>
    <n v="16702800"/>
    <n v="37200"/>
    <x v="6"/>
    <x v="175"/>
    <s v="Normal"/>
    <s v="Ok"/>
  </r>
  <r>
    <s v="ORD9160"/>
    <s v="Laptop"/>
    <n v="537"/>
    <n v="800"/>
    <n v="100"/>
    <s v="East"/>
    <d v="2199-07-15T00:00:00"/>
    <n v="375900"/>
    <n v="53700"/>
    <x v="6"/>
    <x v="175"/>
    <s v="Normal"/>
    <s v="Ok"/>
  </r>
  <r>
    <s v="ORD9161"/>
    <s v="Tablet"/>
    <n v="88"/>
    <n v="6000"/>
    <n v="5000"/>
    <s v="West"/>
    <d v="2199-07-22T00:00:00"/>
    <n v="88000"/>
    <n v="440000"/>
    <x v="6"/>
    <x v="175"/>
    <s v="High Discount"/>
    <s v="Ok"/>
  </r>
  <r>
    <s v="ORD9162"/>
    <s v="Mobile"/>
    <n v="554"/>
    <n v="22000"/>
    <n v="3000"/>
    <s v="West"/>
    <d v="2199-07-29T00:00:00"/>
    <n v="10526000"/>
    <n v="1662000"/>
    <x v="6"/>
    <x v="175"/>
    <s v="High Discount"/>
    <s v="Ok"/>
  </r>
  <r>
    <s v="ORD9163"/>
    <s v="Mobile"/>
    <n v="552"/>
    <n v="18000"/>
    <n v="400"/>
    <s v="South"/>
    <d v="2199-08-05T00:00:00"/>
    <n v="9715200"/>
    <n v="220800"/>
    <x v="7"/>
    <x v="175"/>
    <s v="Normal"/>
    <s v="Ok"/>
  </r>
  <r>
    <s v="ORD9164"/>
    <s v="Webcam"/>
    <n v="586"/>
    <n v="800"/>
    <n v="100"/>
    <s v="South"/>
    <d v="2199-08-12T00:00:00"/>
    <n v="410200"/>
    <n v="58600"/>
    <x v="7"/>
    <x v="175"/>
    <s v="Normal"/>
    <s v="Ok"/>
  </r>
  <r>
    <s v="ORD9165"/>
    <s v="Speaker"/>
    <n v="365"/>
    <n v="45000"/>
    <n v="3000"/>
    <s v="East"/>
    <d v="2199-08-19T00:00:00"/>
    <n v="15330000"/>
    <n v="1095000"/>
    <x v="7"/>
    <x v="175"/>
    <s v="High Discount"/>
    <s v="Ok"/>
  </r>
  <r>
    <s v="ORD9166"/>
    <s v="Laptop"/>
    <n v="545"/>
    <n v="1200"/>
    <n v="3000"/>
    <s v="East"/>
    <d v="2199-08-26T00:00:00"/>
    <n v="0"/>
    <n v="1635000"/>
    <x v="7"/>
    <x v="175"/>
    <s v="High Discount"/>
    <s v="Zero Sales"/>
  </r>
  <r>
    <s v="ORD9167"/>
    <s v="Monitor"/>
    <n v="166"/>
    <n v="800"/>
    <n v="1500"/>
    <s v="South"/>
    <d v="2199-09-02T00:00:00"/>
    <n v="0"/>
    <n v="249000"/>
    <x v="8"/>
    <x v="175"/>
    <s v="High Discount"/>
    <s v="Zero Sales"/>
  </r>
  <r>
    <s v="ORD9168"/>
    <s v="Laptop"/>
    <n v="391"/>
    <n v="6000"/>
    <n v="500"/>
    <s v="West"/>
    <d v="2199-09-09T00:00:00"/>
    <n v="2150500"/>
    <n v="195500"/>
    <x v="8"/>
    <x v="175"/>
    <s v="High Discount"/>
    <s v="Ok"/>
  </r>
  <r>
    <s v="ORD9169"/>
    <s v="Laptop"/>
    <n v="289"/>
    <n v="15000"/>
    <n v="100"/>
    <s v="East"/>
    <d v="2199-09-16T00:00:00"/>
    <n v="4306100"/>
    <n v="28900"/>
    <x v="8"/>
    <x v="175"/>
    <s v="Normal"/>
    <s v="Ok"/>
  </r>
  <r>
    <s v="ORD9170"/>
    <s v="Monitor"/>
    <n v="494"/>
    <n v="800"/>
    <n v="500"/>
    <s v="North"/>
    <d v="2199-09-23T00:00:00"/>
    <n v="148200"/>
    <n v="247000"/>
    <x v="8"/>
    <x v="175"/>
    <s v="High Discount"/>
    <s v="Ok"/>
  </r>
  <r>
    <s v="ORD9171"/>
    <s v="Mobile"/>
    <n v="536"/>
    <n v="18000"/>
    <n v="1500"/>
    <s v="North"/>
    <d v="2199-09-30T00:00:00"/>
    <n v="8844000"/>
    <n v="804000"/>
    <x v="8"/>
    <x v="175"/>
    <s v="High Discount"/>
    <s v="Ok"/>
  </r>
  <r>
    <s v="ORD9172"/>
    <s v="Tablet"/>
    <n v="460"/>
    <n v="6000"/>
    <n v="2000"/>
    <s v="North"/>
    <d v="2199-10-07T00:00:00"/>
    <n v="1840000"/>
    <n v="920000"/>
    <x v="9"/>
    <x v="175"/>
    <s v="High Discount"/>
    <s v="Ok"/>
  </r>
  <r>
    <s v="ORD9173"/>
    <s v="Webcam"/>
    <n v="347"/>
    <n v="6000"/>
    <n v="1000"/>
    <s v="East"/>
    <d v="2199-10-14T00:00:00"/>
    <n v="1735000"/>
    <n v="347000"/>
    <x v="9"/>
    <x v="175"/>
    <s v="High Discount"/>
    <s v="Ok"/>
  </r>
  <r>
    <s v="ORD9174"/>
    <s v="Mobile"/>
    <n v="101"/>
    <n v="1200"/>
    <n v="1000"/>
    <s v="South"/>
    <d v="2199-10-21T00:00:00"/>
    <n v="20200"/>
    <n v="101000"/>
    <x v="9"/>
    <x v="175"/>
    <s v="High Discount"/>
    <s v="Ok"/>
  </r>
  <r>
    <s v="ORD9175"/>
    <s v="Monitor"/>
    <n v="353"/>
    <n v="22000"/>
    <n v="3000"/>
    <s v="South"/>
    <d v="2199-10-28T00:00:00"/>
    <n v="6707000"/>
    <n v="1059000"/>
    <x v="9"/>
    <x v="175"/>
    <s v="High Discount"/>
    <s v="Ok"/>
  </r>
  <r>
    <s v="ORD9176"/>
    <s v="Laptop"/>
    <n v="337"/>
    <n v="6000"/>
    <n v="5000"/>
    <s v="South"/>
    <d v="2199-11-04T00:00:00"/>
    <n v="337000"/>
    <n v="1685000"/>
    <x v="10"/>
    <x v="175"/>
    <s v="High Discount"/>
    <s v="Ok"/>
  </r>
  <r>
    <s v="ORD9177"/>
    <s v="Mobile"/>
    <n v="167"/>
    <n v="1200"/>
    <n v="500"/>
    <s v="East"/>
    <d v="2199-11-11T00:00:00"/>
    <n v="116900"/>
    <n v="83500"/>
    <x v="10"/>
    <x v="175"/>
    <s v="High Discount"/>
    <s v="Ok"/>
  </r>
  <r>
    <s v="ORD9178"/>
    <s v="Keyboard"/>
    <n v="473"/>
    <n v="22000"/>
    <n v="2000"/>
    <s v="East"/>
    <d v="2199-11-18T00:00:00"/>
    <n v="9460000"/>
    <n v="946000"/>
    <x v="10"/>
    <x v="175"/>
    <s v="High Discount"/>
    <s v="Ok"/>
  </r>
  <r>
    <s v="ORD9179"/>
    <s v="Hard Disk"/>
    <n v="258"/>
    <n v="4500"/>
    <n v="100"/>
    <s v="North"/>
    <d v="2199-11-25T00:00:00"/>
    <n v="1135200"/>
    <n v="25800"/>
    <x v="10"/>
    <x v="175"/>
    <s v="Normal"/>
    <s v="Ok"/>
  </r>
  <r>
    <s v="ORD9180"/>
    <s v="Laptop"/>
    <n v="176"/>
    <n v="4500"/>
    <n v="1000"/>
    <s v="East"/>
    <d v="2199-12-02T00:00:00"/>
    <n v="616000"/>
    <n v="176000"/>
    <x v="11"/>
    <x v="175"/>
    <s v="High Discount"/>
    <s v="Ok"/>
  </r>
  <r>
    <s v="ORD9181"/>
    <s v="Printer"/>
    <n v="342"/>
    <n v="15000"/>
    <n v="500"/>
    <s v="North"/>
    <d v="2199-12-09T00:00:00"/>
    <n v="4959000"/>
    <n v="171000"/>
    <x v="11"/>
    <x v="175"/>
    <s v="High Discount"/>
    <s v="Ok"/>
  </r>
  <r>
    <s v="ORD9182"/>
    <s v="Monitor"/>
    <n v="568"/>
    <n v="6000"/>
    <n v="100"/>
    <s v="North"/>
    <d v="2199-12-16T00:00:00"/>
    <n v="3351200"/>
    <n v="56800"/>
    <x v="11"/>
    <x v="175"/>
    <s v="Normal"/>
    <s v="Ok"/>
  </r>
  <r>
    <s v="ORD9183"/>
    <s v="Mouse"/>
    <n v="271"/>
    <n v="1200"/>
    <n v="1000"/>
    <s v="South"/>
    <d v="2199-12-23T00:00:00"/>
    <n v="54200"/>
    <n v="271000"/>
    <x v="11"/>
    <x v="175"/>
    <s v="High Discount"/>
    <s v="Ok"/>
  </r>
  <r>
    <s v="ORD9184"/>
    <s v="Speaker"/>
    <n v="126"/>
    <n v="1200"/>
    <n v="200"/>
    <s v="East"/>
    <d v="2199-12-30T00:00:00"/>
    <n v="126000"/>
    <n v="25200"/>
    <x v="11"/>
    <x v="175"/>
    <s v="High Discount"/>
    <s v="Ok"/>
  </r>
  <r>
    <s v="ORD9185"/>
    <s v="Mouse"/>
    <n v="387"/>
    <n v="1200"/>
    <n v="2000"/>
    <s v="South"/>
    <d v="2200-01-06T00:00:00"/>
    <n v="0"/>
    <n v="774000"/>
    <x v="0"/>
    <x v="176"/>
    <s v="High Discount"/>
    <s v="Zero Sales"/>
  </r>
  <r>
    <s v="ORD9186"/>
    <s v="Mobile"/>
    <n v="324"/>
    <n v="18000"/>
    <n v="3000"/>
    <s v="South"/>
    <d v="2200-01-13T00:00:00"/>
    <n v="4860000"/>
    <n v="972000"/>
    <x v="0"/>
    <x v="176"/>
    <s v="High Discount"/>
    <s v="Ok"/>
  </r>
  <r>
    <s v="ORD9187"/>
    <s v="Laptop"/>
    <n v="166"/>
    <n v="22000"/>
    <n v="1000"/>
    <s v="East"/>
    <d v="2200-01-20T00:00:00"/>
    <n v="3486000"/>
    <n v="166000"/>
    <x v="0"/>
    <x v="176"/>
    <s v="High Discount"/>
    <s v="Ok"/>
  </r>
  <r>
    <s v="ORD9188"/>
    <s v="Speaker"/>
    <n v="341"/>
    <n v="6000"/>
    <n v="500"/>
    <s v="East"/>
    <d v="2200-01-27T00:00:00"/>
    <n v="1875500"/>
    <n v="170500"/>
    <x v="0"/>
    <x v="176"/>
    <s v="High Discount"/>
    <s v="Ok"/>
  </r>
  <r>
    <s v="ORD9189"/>
    <s v="Speaker"/>
    <n v="320"/>
    <n v="800"/>
    <n v="500"/>
    <s v="West"/>
    <d v="2200-02-03T00:00:00"/>
    <n v="96000"/>
    <n v="160000"/>
    <x v="1"/>
    <x v="176"/>
    <s v="High Discount"/>
    <s v="Ok"/>
  </r>
  <r>
    <s v="ORD9190"/>
    <s v="Webcam"/>
    <n v="496"/>
    <n v="4500"/>
    <n v="2000"/>
    <s v="North"/>
    <d v="2200-02-10T00:00:00"/>
    <n v="1240000"/>
    <n v="992000"/>
    <x v="1"/>
    <x v="176"/>
    <s v="High Discount"/>
    <s v="Ok"/>
  </r>
  <r>
    <s v="ORD9191"/>
    <s v="Mouse"/>
    <n v="206"/>
    <n v="15000"/>
    <n v="3000"/>
    <s v="West"/>
    <d v="2200-02-17T00:00:00"/>
    <n v="2472000"/>
    <n v="618000"/>
    <x v="1"/>
    <x v="176"/>
    <s v="High Discount"/>
    <s v="Ok"/>
  </r>
  <r>
    <s v="ORD9192"/>
    <s v="Laptop"/>
    <n v="233"/>
    <n v="800"/>
    <n v="300"/>
    <s v="North"/>
    <d v="2200-02-24T00:00:00"/>
    <n v="116500"/>
    <n v="69900"/>
    <x v="1"/>
    <x v="176"/>
    <s v="High Discount"/>
    <s v="Ok"/>
  </r>
  <r>
    <s v="ORD9193"/>
    <s v="Webcam"/>
    <n v="473"/>
    <n v="12000"/>
    <n v="100"/>
    <s v="North"/>
    <d v="2200-03-03T00:00:00"/>
    <n v="5628700"/>
    <n v="47300"/>
    <x v="2"/>
    <x v="176"/>
    <s v="Normal"/>
    <s v="Ok"/>
  </r>
  <r>
    <s v="ORD9194"/>
    <s v="Tablet"/>
    <n v="65"/>
    <n v="15000"/>
    <n v="400"/>
    <s v="North"/>
    <d v="2200-03-10T00:00:00"/>
    <n v="949000"/>
    <n v="26000"/>
    <x v="2"/>
    <x v="176"/>
    <s v="High Discount"/>
    <s v="Ok"/>
  </r>
  <r>
    <s v="ORD9195"/>
    <s v="Mouse"/>
    <n v="147"/>
    <n v="12000"/>
    <n v="2000"/>
    <s v="South"/>
    <d v="2200-03-17T00:00:00"/>
    <n v="1470000"/>
    <n v="294000"/>
    <x v="2"/>
    <x v="176"/>
    <s v="High Discount"/>
    <s v="Ok"/>
  </r>
  <r>
    <s v="ORD9196"/>
    <s v="Hard Disk"/>
    <n v="349"/>
    <n v="15000"/>
    <n v="200"/>
    <s v="South"/>
    <d v="2200-03-24T00:00:00"/>
    <n v="5165200"/>
    <n v="69800"/>
    <x v="2"/>
    <x v="176"/>
    <s v="Normal"/>
    <s v="Ok"/>
  </r>
  <r>
    <s v="ORD9197"/>
    <s v="Hard Disk"/>
    <n v="471"/>
    <n v="1200"/>
    <n v="5000"/>
    <s v="East"/>
    <d v="2200-03-31T00:00:00"/>
    <n v="0"/>
    <n v="2355000"/>
    <x v="2"/>
    <x v="176"/>
    <s v="High Discount"/>
    <s v="Zero Sales"/>
  </r>
  <r>
    <s v="ORD9198"/>
    <s v="Webcam"/>
    <n v="356"/>
    <n v="18000"/>
    <n v="3000"/>
    <s v="North"/>
    <d v="2200-04-07T00:00:00"/>
    <n v="5340000"/>
    <n v="1068000"/>
    <x v="3"/>
    <x v="176"/>
    <s v="High Discount"/>
    <s v="Ok"/>
  </r>
  <r>
    <s v="ORD9199"/>
    <s v="Tablet"/>
    <n v="323"/>
    <n v="15000"/>
    <n v="300"/>
    <s v="North"/>
    <d v="2200-04-14T00:00:00"/>
    <n v="4748100"/>
    <n v="96900"/>
    <x v="3"/>
    <x v="176"/>
    <s v="Normal"/>
    <s v="Ok"/>
  </r>
  <r>
    <s v="ORD9200"/>
    <s v="Keyboard"/>
    <n v="310"/>
    <n v="6000"/>
    <n v="400"/>
    <s v="North"/>
    <d v="2200-04-21T00:00:00"/>
    <n v="1736000"/>
    <n v="124000"/>
    <x v="3"/>
    <x v="176"/>
    <s v="High Discount"/>
    <s v="Ok"/>
  </r>
  <r>
    <s v="ORD9201"/>
    <s v="Keyboard"/>
    <n v="288"/>
    <n v="5500"/>
    <n v="400"/>
    <s v="South"/>
    <d v="2200-04-28T00:00:00"/>
    <n v="1468800"/>
    <n v="115200"/>
    <x v="3"/>
    <x v="176"/>
    <s v="High Discount"/>
    <s v="Ok"/>
  </r>
  <r>
    <s v="ORD9202"/>
    <s v="Hard Disk"/>
    <n v="381"/>
    <n v="18000"/>
    <n v="2000"/>
    <s v="East"/>
    <d v="2200-05-05T00:00:00"/>
    <n v="6096000"/>
    <n v="762000"/>
    <x v="4"/>
    <x v="176"/>
    <s v="High Discount"/>
    <s v="Ok"/>
  </r>
  <r>
    <s v="ORD9203"/>
    <s v="Printer"/>
    <n v="164"/>
    <n v="800"/>
    <n v="500"/>
    <s v="South"/>
    <d v="2200-05-12T00:00:00"/>
    <n v="49200"/>
    <n v="82000"/>
    <x v="4"/>
    <x v="176"/>
    <s v="High Discount"/>
    <s v="Ok"/>
  </r>
  <r>
    <s v="ORD9204"/>
    <s v="Monitor"/>
    <n v="317"/>
    <n v="12000"/>
    <n v="400"/>
    <s v="West"/>
    <d v="2200-05-19T00:00:00"/>
    <n v="3677200"/>
    <n v="126800"/>
    <x v="4"/>
    <x v="176"/>
    <s v="High Discount"/>
    <s v="Ok"/>
  </r>
  <r>
    <s v="ORD9205"/>
    <s v="Monitor"/>
    <n v="61"/>
    <n v="1200"/>
    <n v="500"/>
    <s v="West"/>
    <d v="2200-05-26T00:00:00"/>
    <n v="42700"/>
    <n v="30500"/>
    <x v="4"/>
    <x v="176"/>
    <s v="High Discount"/>
    <s v="Ok"/>
  </r>
  <r>
    <s v="ORD9206"/>
    <s v="Printer"/>
    <n v="122"/>
    <n v="45000"/>
    <n v="200"/>
    <s v="West"/>
    <d v="2200-06-02T00:00:00"/>
    <n v="5465600"/>
    <n v="24400"/>
    <x v="5"/>
    <x v="176"/>
    <s v="High Discount"/>
    <s v="Ok"/>
  </r>
  <r>
    <s v="ORD9207"/>
    <s v="Webcam"/>
    <n v="455"/>
    <n v="800"/>
    <n v="500"/>
    <s v="East"/>
    <d v="2200-06-09T00:00:00"/>
    <n v="136500"/>
    <n v="227500"/>
    <x v="5"/>
    <x v="176"/>
    <s v="High Discount"/>
    <s v="Ok"/>
  </r>
  <r>
    <s v="ORD9208"/>
    <s v="Monitor"/>
    <n v="227"/>
    <n v="6000"/>
    <n v="3000"/>
    <s v="West"/>
    <d v="2200-06-16T00:00:00"/>
    <n v="681000"/>
    <n v="681000"/>
    <x v="5"/>
    <x v="176"/>
    <s v="High Discount"/>
    <s v="Ok"/>
  </r>
  <r>
    <s v="ORD9209"/>
    <s v="Monitor"/>
    <n v="308"/>
    <n v="18000"/>
    <n v="3000"/>
    <s v="East"/>
    <d v="2200-06-23T00:00:00"/>
    <n v="4620000"/>
    <n v="924000"/>
    <x v="5"/>
    <x v="176"/>
    <s v="High Discount"/>
    <s v="Ok"/>
  </r>
  <r>
    <s v="ORD9210"/>
    <s v="Mouse"/>
    <n v="449"/>
    <n v="45000"/>
    <n v="1500"/>
    <s v="South"/>
    <d v="2200-06-30T00:00:00"/>
    <n v="19531500"/>
    <n v="673500"/>
    <x v="5"/>
    <x v="176"/>
    <s v="High Discount"/>
    <s v="Ok"/>
  </r>
  <r>
    <s v="ORD9211"/>
    <s v="Mouse"/>
    <n v="319"/>
    <n v="4500"/>
    <n v="500"/>
    <s v="South"/>
    <d v="2200-07-07T00:00:00"/>
    <n v="1276000"/>
    <n v="159500"/>
    <x v="6"/>
    <x v="176"/>
    <s v="High Discount"/>
    <s v="Ok"/>
  </r>
  <r>
    <s v="ORD9212"/>
    <s v="Printer"/>
    <n v="535"/>
    <n v="18000"/>
    <n v="3000"/>
    <s v="East"/>
    <d v="2200-07-14T00:00:00"/>
    <n v="8025000"/>
    <n v="1605000"/>
    <x v="6"/>
    <x v="176"/>
    <s v="High Discount"/>
    <s v="Ok"/>
  </r>
  <r>
    <s v="ORD9213"/>
    <s v="Laptop"/>
    <n v="108"/>
    <n v="6000"/>
    <n v="1500"/>
    <s v="South"/>
    <d v="2200-07-21T00:00:00"/>
    <n v="486000"/>
    <n v="162000"/>
    <x v="6"/>
    <x v="176"/>
    <s v="High Discount"/>
    <s v="Ok"/>
  </r>
  <r>
    <s v="ORD9214"/>
    <s v="Tablet"/>
    <n v="315"/>
    <n v="1200"/>
    <n v="500"/>
    <s v="South"/>
    <d v="2200-07-28T00:00:00"/>
    <n v="220500"/>
    <n v="157500"/>
    <x v="6"/>
    <x v="176"/>
    <s v="High Discount"/>
    <s v="Ok"/>
  </r>
  <r>
    <s v="ORD9215"/>
    <s v="Webcam"/>
    <n v="124"/>
    <n v="18000"/>
    <n v="2000"/>
    <s v="East"/>
    <d v="2200-08-04T00:00:00"/>
    <n v="1984000"/>
    <n v="248000"/>
    <x v="7"/>
    <x v="176"/>
    <s v="High Discount"/>
    <s v="Ok"/>
  </r>
  <r>
    <s v="ORD9216"/>
    <s v="Mouse"/>
    <n v="139"/>
    <n v="1200"/>
    <n v="500"/>
    <s v="West"/>
    <d v="2200-08-11T00:00:00"/>
    <n v="97300"/>
    <n v="69500"/>
    <x v="7"/>
    <x v="176"/>
    <s v="High Discount"/>
    <s v="Ok"/>
  </r>
  <r>
    <s v="ORD9217"/>
    <s v="Mouse"/>
    <n v="554"/>
    <n v="4500"/>
    <n v="3000"/>
    <s v="East"/>
    <d v="2200-08-18T00:00:00"/>
    <n v="831000"/>
    <n v="1662000"/>
    <x v="7"/>
    <x v="176"/>
    <s v="High Discount"/>
    <s v="Ok"/>
  </r>
  <r>
    <s v="ORD9218"/>
    <s v="Keyboard"/>
    <n v="406"/>
    <n v="800"/>
    <n v="5000"/>
    <s v="North"/>
    <d v="2200-08-25T00:00:00"/>
    <n v="0"/>
    <n v="2030000"/>
    <x v="7"/>
    <x v="176"/>
    <s v="High Discount"/>
    <s v="Zero Sales"/>
  </r>
  <r>
    <s v="ORD9219"/>
    <s v="Tablet"/>
    <n v="203"/>
    <n v="22000"/>
    <n v="100"/>
    <s v="South"/>
    <d v="2200-09-01T00:00:00"/>
    <n v="4445700"/>
    <n v="20300"/>
    <x v="8"/>
    <x v="176"/>
    <s v="Normal"/>
    <s v="Ok"/>
  </r>
  <r>
    <s v="ORD9220"/>
    <s v="Keyboard"/>
    <n v="267"/>
    <n v="6000"/>
    <n v="500"/>
    <s v="East"/>
    <d v="2200-09-08T00:00:00"/>
    <n v="1468500"/>
    <n v="133500"/>
    <x v="8"/>
    <x v="176"/>
    <s v="High Discount"/>
    <s v="Ok"/>
  </r>
  <r>
    <s v="ORD9221"/>
    <s v="Laptop"/>
    <n v="535"/>
    <n v="45000"/>
    <n v="300"/>
    <s v="South"/>
    <d v="2200-09-15T00:00:00"/>
    <n v="23914500"/>
    <n v="160500"/>
    <x v="8"/>
    <x v="176"/>
    <s v="Normal"/>
    <s v="Ok"/>
  </r>
  <r>
    <s v="ORD9222"/>
    <s v="Tablet"/>
    <n v="589"/>
    <n v="4500"/>
    <n v="400"/>
    <s v="West"/>
    <d v="2200-09-22T00:00:00"/>
    <n v="2414900"/>
    <n v="235600"/>
    <x v="8"/>
    <x v="176"/>
    <s v="Normal"/>
    <s v="Ok"/>
  </r>
  <r>
    <s v="ORD9223"/>
    <s v="Monitor"/>
    <n v="179"/>
    <n v="4500"/>
    <n v="500"/>
    <s v="South"/>
    <d v="2200-09-29T00:00:00"/>
    <n v="716000"/>
    <n v="89500"/>
    <x v="8"/>
    <x v="176"/>
    <s v="High Discount"/>
    <s v="Ok"/>
  </r>
  <r>
    <s v="ORD9224"/>
    <s v="Keyboard"/>
    <n v="115"/>
    <n v="12000"/>
    <n v="3000"/>
    <s v="East"/>
    <d v="2200-10-06T00:00:00"/>
    <n v="1035000"/>
    <n v="345000"/>
    <x v="9"/>
    <x v="176"/>
    <s v="High Discount"/>
    <s v="Ok"/>
  </r>
  <r>
    <s v="ORD9225"/>
    <s v="Hard Disk"/>
    <n v="193"/>
    <n v="6000"/>
    <n v="5000"/>
    <s v="West"/>
    <d v="2200-10-13T00:00:00"/>
    <n v="193000"/>
    <n v="965000"/>
    <x v="9"/>
    <x v="176"/>
    <s v="High Discount"/>
    <s v="Ok"/>
  </r>
  <r>
    <s v="ORD9226"/>
    <s v="Webcam"/>
    <n v="429"/>
    <n v="22000"/>
    <n v="1000"/>
    <s v="West"/>
    <d v="2200-10-20T00:00:00"/>
    <n v="9009000"/>
    <n v="429000"/>
    <x v="9"/>
    <x v="176"/>
    <s v="High Discount"/>
    <s v="Ok"/>
  </r>
  <r>
    <s v="ORD9227"/>
    <s v="Monitor"/>
    <n v="362"/>
    <n v="800"/>
    <n v="1000"/>
    <s v="West"/>
    <d v="2200-10-27T00:00:00"/>
    <n v="0"/>
    <n v="362000"/>
    <x v="9"/>
    <x v="176"/>
    <s v="High Discount"/>
    <s v="Zero Sales"/>
  </r>
  <r>
    <s v="ORD9228"/>
    <s v="Tablet"/>
    <n v="456"/>
    <n v="5500"/>
    <n v="2000"/>
    <s v="North"/>
    <d v="2200-11-03T00:00:00"/>
    <n v="1596000"/>
    <n v="912000"/>
    <x v="10"/>
    <x v="176"/>
    <s v="High Discount"/>
    <s v="Ok"/>
  </r>
  <r>
    <s v="ORD9229"/>
    <s v="Hard Disk"/>
    <n v="456"/>
    <n v="5500"/>
    <n v="100"/>
    <s v="East"/>
    <d v="2200-11-10T00:00:00"/>
    <n v="2462400"/>
    <n v="45600"/>
    <x v="10"/>
    <x v="176"/>
    <s v="Normal"/>
    <s v="Ok"/>
  </r>
  <r>
    <s v="ORD9230"/>
    <s v="Laptop"/>
    <n v="326"/>
    <n v="6000"/>
    <n v="1000"/>
    <s v="East"/>
    <d v="2200-11-17T00:00:00"/>
    <n v="1630000"/>
    <n v="326000"/>
    <x v="10"/>
    <x v="176"/>
    <s v="High Discount"/>
    <s v="Ok"/>
  </r>
  <r>
    <s v="ORD9231"/>
    <s v="Hard Disk"/>
    <n v="458"/>
    <n v="4500"/>
    <n v="300"/>
    <s v="West"/>
    <d v="2200-11-24T00:00:00"/>
    <n v="1923600"/>
    <n v="137400"/>
    <x v="10"/>
    <x v="176"/>
    <s v="Normal"/>
    <s v="Ok"/>
  </r>
  <r>
    <s v="ORD9232"/>
    <s v="Mouse"/>
    <n v="363"/>
    <n v="6000"/>
    <n v="5000"/>
    <s v="South"/>
    <d v="2200-12-01T00:00:00"/>
    <n v="363000"/>
    <n v="1815000"/>
    <x v="11"/>
    <x v="176"/>
    <s v="High Discount"/>
    <s v="Ok"/>
  </r>
  <r>
    <s v="ORD9233"/>
    <s v="Printer"/>
    <n v="598"/>
    <n v="4500"/>
    <n v="2000"/>
    <s v="West"/>
    <d v="2200-12-08T00:00:00"/>
    <n v="1495000"/>
    <n v="1196000"/>
    <x v="11"/>
    <x v="176"/>
    <s v="High Discount"/>
    <s v="Ok"/>
  </r>
  <r>
    <s v="ORD9234"/>
    <s v="Hard Disk"/>
    <n v="298"/>
    <n v="12000"/>
    <n v="200"/>
    <s v="North"/>
    <d v="2200-12-15T00:00:00"/>
    <n v="3516400"/>
    <n v="59600"/>
    <x v="11"/>
    <x v="176"/>
    <s v="Normal"/>
    <s v="Ok"/>
  </r>
  <r>
    <s v="ORD9235"/>
    <s v="Speaker"/>
    <n v="510"/>
    <n v="5500"/>
    <n v="2000"/>
    <s v="West"/>
    <d v="2200-12-22T00:00:00"/>
    <n v="1785000"/>
    <n v="1020000"/>
    <x v="11"/>
    <x v="176"/>
    <s v="High Discount"/>
    <s v="Ok"/>
  </r>
  <r>
    <s v="ORD9236"/>
    <s v="Laptop"/>
    <n v="448"/>
    <n v="45000"/>
    <n v="500"/>
    <s v="East"/>
    <d v="2200-12-29T00:00:00"/>
    <n v="19936000"/>
    <n v="224000"/>
    <x v="11"/>
    <x v="176"/>
    <s v="High Discount"/>
    <s v="Ok"/>
  </r>
  <r>
    <s v="ORD9237"/>
    <s v="Monitor"/>
    <n v="500"/>
    <n v="15000"/>
    <n v="400"/>
    <s v="West"/>
    <d v="2201-01-05T00:00:00"/>
    <n v="7300000"/>
    <n v="200000"/>
    <x v="0"/>
    <x v="177"/>
    <s v="Normal"/>
    <s v="Ok"/>
  </r>
  <r>
    <s v="ORD9238"/>
    <s v="Keyboard"/>
    <n v="520"/>
    <n v="5500"/>
    <n v="100"/>
    <s v="South"/>
    <d v="2201-01-12T00:00:00"/>
    <n v="2808000"/>
    <n v="52000"/>
    <x v="0"/>
    <x v="177"/>
    <s v="Normal"/>
    <s v="Ok"/>
  </r>
  <r>
    <s v="ORD9239"/>
    <s v="Mobile"/>
    <n v="483"/>
    <n v="12000"/>
    <n v="3000"/>
    <s v="East"/>
    <d v="2201-01-19T00:00:00"/>
    <n v="4347000"/>
    <n v="1449000"/>
    <x v="0"/>
    <x v="177"/>
    <s v="High Discount"/>
    <s v="Ok"/>
  </r>
  <r>
    <s v="ORD9240"/>
    <s v="Laptop"/>
    <n v="495"/>
    <n v="45000"/>
    <n v="5000"/>
    <s v="South"/>
    <d v="2201-01-26T00:00:00"/>
    <n v="19800000"/>
    <n v="2475000"/>
    <x v="0"/>
    <x v="177"/>
    <s v="High Discount"/>
    <s v="Ok"/>
  </r>
  <r>
    <s v="ORD9241"/>
    <s v="Speaker"/>
    <n v="152"/>
    <n v="22000"/>
    <n v="400"/>
    <s v="West"/>
    <d v="2201-02-02T00:00:00"/>
    <n v="3283200"/>
    <n v="60800"/>
    <x v="1"/>
    <x v="177"/>
    <s v="High Discount"/>
    <s v="Ok"/>
  </r>
  <r>
    <s v="ORD9242"/>
    <s v="Mouse"/>
    <n v="377"/>
    <n v="15000"/>
    <n v="200"/>
    <s v="East"/>
    <d v="2201-02-09T00:00:00"/>
    <n v="5579600"/>
    <n v="75400"/>
    <x v="1"/>
    <x v="177"/>
    <s v="Normal"/>
    <s v="Ok"/>
  </r>
  <r>
    <s v="ORD9243"/>
    <s v="Keyboard"/>
    <n v="295"/>
    <n v="22000"/>
    <n v="300"/>
    <s v="North"/>
    <d v="2201-02-16T00:00:00"/>
    <n v="6401500"/>
    <n v="88500"/>
    <x v="1"/>
    <x v="177"/>
    <s v="High Discount"/>
    <s v="Ok"/>
  </r>
  <r>
    <s v="ORD9244"/>
    <s v="Webcam"/>
    <n v="107"/>
    <n v="45000"/>
    <n v="400"/>
    <s v="East"/>
    <d v="2201-02-23T00:00:00"/>
    <n v="4772200"/>
    <n v="42800"/>
    <x v="1"/>
    <x v="177"/>
    <s v="High Discount"/>
    <s v="Ok"/>
  </r>
  <r>
    <s v="ORD9245"/>
    <s v="Mobile"/>
    <n v="154"/>
    <n v="15000"/>
    <n v="300"/>
    <s v="South"/>
    <d v="2201-03-02T00:00:00"/>
    <n v="2263800"/>
    <n v="46200"/>
    <x v="2"/>
    <x v="177"/>
    <s v="High Discount"/>
    <s v="Ok"/>
  </r>
  <r>
    <s v="ORD9246"/>
    <s v="Hard Disk"/>
    <n v="118"/>
    <n v="6000"/>
    <n v="5000"/>
    <s v="East"/>
    <d v="2201-03-09T00:00:00"/>
    <n v="118000"/>
    <n v="590000"/>
    <x v="2"/>
    <x v="177"/>
    <s v="High Discount"/>
    <s v="Ok"/>
  </r>
  <r>
    <s v="ORD9247"/>
    <s v="Speaker"/>
    <n v="351"/>
    <n v="1200"/>
    <n v="2000"/>
    <s v="North"/>
    <d v="2201-03-16T00:00:00"/>
    <n v="0"/>
    <n v="702000"/>
    <x v="2"/>
    <x v="177"/>
    <s v="High Discount"/>
    <s v="Zero Sales"/>
  </r>
  <r>
    <s v="ORD9248"/>
    <s v="Hard Disk"/>
    <n v="202"/>
    <n v="800"/>
    <n v="100"/>
    <s v="North"/>
    <d v="2201-03-23T00:00:00"/>
    <n v="141400"/>
    <n v="20200"/>
    <x v="2"/>
    <x v="177"/>
    <s v="Normal"/>
    <s v="Ok"/>
  </r>
  <r>
    <s v="ORD9249"/>
    <s v="Webcam"/>
    <n v="586"/>
    <n v="22000"/>
    <n v="200"/>
    <s v="North"/>
    <d v="2201-03-30T00:00:00"/>
    <n v="12774800"/>
    <n v="117200"/>
    <x v="2"/>
    <x v="177"/>
    <s v="Normal"/>
    <s v="Ok"/>
  </r>
  <r>
    <s v="ORD9250"/>
    <s v="Laptop"/>
    <n v="84"/>
    <n v="1200"/>
    <n v="1500"/>
    <s v="North"/>
    <d v="2201-04-06T00:00:00"/>
    <n v="0"/>
    <n v="126000"/>
    <x v="3"/>
    <x v="177"/>
    <s v="High Discount"/>
    <s v="Zero Sales"/>
  </r>
  <r>
    <s v="ORD9251"/>
    <s v="Printer"/>
    <n v="64"/>
    <n v="22000"/>
    <n v="3000"/>
    <s v="South"/>
    <d v="2201-04-13T00:00:00"/>
    <n v="1216000"/>
    <n v="192000"/>
    <x v="3"/>
    <x v="177"/>
    <s v="High Discount"/>
    <s v="Ok"/>
  </r>
  <r>
    <s v="ORD9252"/>
    <s v="Speaker"/>
    <n v="155"/>
    <n v="18000"/>
    <n v="1500"/>
    <s v="East"/>
    <d v="2201-04-20T00:00:00"/>
    <n v="2557500"/>
    <n v="232500"/>
    <x v="3"/>
    <x v="177"/>
    <s v="High Discount"/>
    <s v="Ok"/>
  </r>
  <r>
    <s v="ORD9253"/>
    <s v="Tablet"/>
    <n v="123"/>
    <n v="15000"/>
    <n v="200"/>
    <s v="West"/>
    <d v="2201-04-27T00:00:00"/>
    <n v="1820400"/>
    <n v="24600"/>
    <x v="3"/>
    <x v="177"/>
    <s v="High Discount"/>
    <s v="Ok"/>
  </r>
  <r>
    <s v="ORD9254"/>
    <s v="Monitor"/>
    <n v="334"/>
    <n v="5500"/>
    <n v="3000"/>
    <s v="North"/>
    <d v="2201-05-04T00:00:00"/>
    <n v="835000"/>
    <n v="1002000"/>
    <x v="4"/>
    <x v="177"/>
    <s v="High Discount"/>
    <s v="Ok"/>
  </r>
  <r>
    <s v="ORD9255"/>
    <s v="Tablet"/>
    <n v="599"/>
    <n v="15000"/>
    <n v="400"/>
    <s v="West"/>
    <d v="2201-05-11T00:00:00"/>
    <n v="8745400"/>
    <n v="239600"/>
    <x v="4"/>
    <x v="177"/>
    <s v="Normal"/>
    <s v="Ok"/>
  </r>
  <r>
    <s v="ORD9256"/>
    <s v="Printer"/>
    <n v="246"/>
    <n v="6000"/>
    <n v="5000"/>
    <s v="West"/>
    <d v="2201-05-18T00:00:00"/>
    <n v="246000"/>
    <n v="1230000"/>
    <x v="4"/>
    <x v="177"/>
    <s v="High Discount"/>
    <s v="Ok"/>
  </r>
  <r>
    <s v="ORD9257"/>
    <s v="Webcam"/>
    <n v="329"/>
    <n v="45000"/>
    <n v="1000"/>
    <s v="East"/>
    <d v="2201-05-25T00:00:00"/>
    <n v="14476000"/>
    <n v="329000"/>
    <x v="4"/>
    <x v="177"/>
    <s v="High Discount"/>
    <s v="Ok"/>
  </r>
  <r>
    <s v="ORD9258"/>
    <s v="Tablet"/>
    <n v="202"/>
    <n v="18000"/>
    <n v="1000"/>
    <s v="West"/>
    <d v="2201-06-01T00:00:00"/>
    <n v="3434000"/>
    <n v="202000"/>
    <x v="5"/>
    <x v="177"/>
    <s v="High Discount"/>
    <s v="Ok"/>
  </r>
  <r>
    <s v="ORD9259"/>
    <s v="Mouse"/>
    <n v="340"/>
    <n v="18000"/>
    <n v="500"/>
    <s v="West"/>
    <d v="2201-06-08T00:00:00"/>
    <n v="5950000"/>
    <n v="170000"/>
    <x v="5"/>
    <x v="177"/>
    <s v="High Discount"/>
    <s v="Ok"/>
  </r>
  <r>
    <s v="ORD9260"/>
    <s v="Speaker"/>
    <n v="191"/>
    <n v="22000"/>
    <n v="400"/>
    <s v="South"/>
    <d v="2201-06-15T00:00:00"/>
    <n v="4125600"/>
    <n v="76400"/>
    <x v="5"/>
    <x v="177"/>
    <s v="High Discount"/>
    <s v="Ok"/>
  </r>
  <r>
    <s v="ORD9261"/>
    <s v="Mouse"/>
    <n v="361"/>
    <n v="15000"/>
    <n v="100"/>
    <s v="West"/>
    <d v="2201-06-22T00:00:00"/>
    <n v="5378900"/>
    <n v="36100"/>
    <x v="5"/>
    <x v="177"/>
    <s v="Normal"/>
    <s v="Ok"/>
  </r>
  <r>
    <s v="ORD9262"/>
    <s v="Mobile"/>
    <n v="81"/>
    <n v="15000"/>
    <n v="5000"/>
    <s v="East"/>
    <d v="2201-06-29T00:00:00"/>
    <n v="810000"/>
    <n v="405000"/>
    <x v="5"/>
    <x v="177"/>
    <s v="High Discount"/>
    <s v="Ok"/>
  </r>
  <r>
    <s v="ORD9263"/>
    <s v="Printer"/>
    <n v="75"/>
    <n v="15000"/>
    <n v="500"/>
    <s v="West"/>
    <d v="2201-07-06T00:00:00"/>
    <n v="1087500"/>
    <n v="37500"/>
    <x v="6"/>
    <x v="177"/>
    <s v="High Discount"/>
    <s v="Ok"/>
  </r>
  <r>
    <s v="ORD9264"/>
    <s v="Mobile"/>
    <n v="304"/>
    <n v="45000"/>
    <n v="3000"/>
    <s v="East"/>
    <d v="2201-07-13T00:00:00"/>
    <n v="12768000"/>
    <n v="912000"/>
    <x v="6"/>
    <x v="177"/>
    <s v="High Discount"/>
    <s v="Ok"/>
  </r>
  <r>
    <s v="ORD9265"/>
    <s v="Mobile"/>
    <n v="105"/>
    <n v="18000"/>
    <n v="2000"/>
    <s v="North"/>
    <d v="2201-07-20T00:00:00"/>
    <n v="1680000"/>
    <n v="210000"/>
    <x v="6"/>
    <x v="177"/>
    <s v="High Discount"/>
    <s v="Ok"/>
  </r>
  <r>
    <s v="ORD9266"/>
    <s v="Mobile"/>
    <n v="342"/>
    <n v="6000"/>
    <n v="500"/>
    <s v="West"/>
    <d v="2201-07-27T00:00:00"/>
    <n v="1881000"/>
    <n v="171000"/>
    <x v="6"/>
    <x v="177"/>
    <s v="High Discount"/>
    <s v="Ok"/>
  </r>
  <r>
    <s v="ORD9267"/>
    <s v="Laptop"/>
    <n v="279"/>
    <n v="4500"/>
    <n v="1500"/>
    <s v="West"/>
    <d v="2201-08-03T00:00:00"/>
    <n v="837000"/>
    <n v="418500"/>
    <x v="7"/>
    <x v="177"/>
    <s v="High Discount"/>
    <s v="Ok"/>
  </r>
  <r>
    <s v="ORD9268"/>
    <s v="Laptop"/>
    <n v="102"/>
    <n v="5500"/>
    <n v="200"/>
    <s v="West"/>
    <d v="2201-08-10T00:00:00"/>
    <n v="540600"/>
    <n v="20400"/>
    <x v="7"/>
    <x v="177"/>
    <s v="High Discount"/>
    <s v="Ok"/>
  </r>
  <r>
    <s v="ORD9269"/>
    <s v="Printer"/>
    <n v="150"/>
    <n v="15000"/>
    <n v="300"/>
    <s v="North"/>
    <d v="2201-08-17T00:00:00"/>
    <n v="2205000"/>
    <n v="45000"/>
    <x v="7"/>
    <x v="177"/>
    <s v="High Discount"/>
    <s v="Ok"/>
  </r>
  <r>
    <s v="ORD9270"/>
    <s v="Keyboard"/>
    <n v="516"/>
    <n v="45000"/>
    <n v="1000"/>
    <s v="South"/>
    <d v="2201-08-24T00:00:00"/>
    <n v="22704000"/>
    <n v="516000"/>
    <x v="7"/>
    <x v="177"/>
    <s v="High Discount"/>
    <s v="Ok"/>
  </r>
  <r>
    <s v="ORD9271"/>
    <s v="Tablet"/>
    <n v="316"/>
    <n v="12000"/>
    <n v="400"/>
    <s v="West"/>
    <d v="2201-08-31T00:00:00"/>
    <n v="3665600"/>
    <n v="126400"/>
    <x v="7"/>
    <x v="177"/>
    <s v="High Discount"/>
    <s v="Ok"/>
  </r>
  <r>
    <s v="ORD9272"/>
    <s v="Laptop"/>
    <n v="51"/>
    <n v="5500"/>
    <n v="1000"/>
    <s v="East"/>
    <d v="2201-09-07T00:00:00"/>
    <n v="229500"/>
    <n v="51000"/>
    <x v="8"/>
    <x v="177"/>
    <s v="High Discount"/>
    <s v="Ok"/>
  </r>
  <r>
    <s v="ORD9273"/>
    <s v="Hard Disk"/>
    <n v="71"/>
    <n v="6000"/>
    <n v="5000"/>
    <s v="South"/>
    <d v="2201-09-14T00:00:00"/>
    <n v="71000"/>
    <n v="355000"/>
    <x v="8"/>
    <x v="177"/>
    <s v="High Discount"/>
    <s v="Ok"/>
  </r>
  <r>
    <s v="ORD9274"/>
    <s v="Mouse"/>
    <n v="261"/>
    <n v="1200"/>
    <n v="5000"/>
    <s v="South"/>
    <d v="2201-09-21T00:00:00"/>
    <n v="0"/>
    <n v="1305000"/>
    <x v="8"/>
    <x v="177"/>
    <s v="High Discount"/>
    <s v="Zero Sales"/>
  </r>
  <r>
    <s v="ORD9275"/>
    <s v="Laptop"/>
    <n v="285"/>
    <n v="45000"/>
    <n v="500"/>
    <s v="South"/>
    <d v="2201-09-28T00:00:00"/>
    <n v="12682500"/>
    <n v="142500"/>
    <x v="8"/>
    <x v="177"/>
    <s v="High Discount"/>
    <s v="Ok"/>
  </r>
  <r>
    <s v="ORD9276"/>
    <s v="Webcam"/>
    <n v="578"/>
    <n v="15000"/>
    <n v="400"/>
    <s v="West"/>
    <d v="2201-10-05T00:00:00"/>
    <n v="8438800"/>
    <n v="231200"/>
    <x v="9"/>
    <x v="177"/>
    <s v="Normal"/>
    <s v="Ok"/>
  </r>
  <r>
    <s v="ORD9277"/>
    <s v="Mobile"/>
    <n v="437"/>
    <n v="800"/>
    <n v="5000"/>
    <s v="North"/>
    <d v="2201-10-12T00:00:00"/>
    <n v="0"/>
    <n v="2185000"/>
    <x v="9"/>
    <x v="177"/>
    <s v="High Discount"/>
    <s v="Zero Sales"/>
  </r>
  <r>
    <s v="ORD9278"/>
    <s v="Laptop"/>
    <n v="63"/>
    <n v="4500"/>
    <n v="400"/>
    <s v="North"/>
    <d v="2201-10-19T00:00:00"/>
    <n v="258300"/>
    <n v="25200"/>
    <x v="9"/>
    <x v="177"/>
    <s v="High Discount"/>
    <s v="Ok"/>
  </r>
  <r>
    <s v="ORD9279"/>
    <s v="Printer"/>
    <n v="568"/>
    <n v="12000"/>
    <n v="3000"/>
    <s v="West"/>
    <d v="2201-10-26T00:00:00"/>
    <n v="5112000"/>
    <n v="1704000"/>
    <x v="9"/>
    <x v="177"/>
    <s v="High Discount"/>
    <s v="Ok"/>
  </r>
  <r>
    <s v="ORD9280"/>
    <s v="Mouse"/>
    <n v="271"/>
    <n v="12000"/>
    <n v="1500"/>
    <s v="East"/>
    <d v="2201-11-02T00:00:00"/>
    <n v="2845500"/>
    <n v="406500"/>
    <x v="10"/>
    <x v="177"/>
    <s v="High Discount"/>
    <s v="Ok"/>
  </r>
  <r>
    <s v="ORD9281"/>
    <s v="Mouse"/>
    <n v="452"/>
    <n v="6000"/>
    <n v="300"/>
    <s v="East"/>
    <d v="2201-11-09T00:00:00"/>
    <n v="2576400"/>
    <n v="135600"/>
    <x v="10"/>
    <x v="177"/>
    <s v="Normal"/>
    <s v="Ok"/>
  </r>
  <r>
    <s v="ORD9282"/>
    <s v="Keyboard"/>
    <n v="562"/>
    <n v="12000"/>
    <n v="1000"/>
    <s v="East"/>
    <d v="2201-11-16T00:00:00"/>
    <n v="6182000"/>
    <n v="562000"/>
    <x v="10"/>
    <x v="177"/>
    <s v="High Discount"/>
    <s v="Ok"/>
  </r>
  <r>
    <s v="ORD9283"/>
    <s v="Monitor"/>
    <n v="336"/>
    <n v="22000"/>
    <n v="1000"/>
    <s v="West"/>
    <d v="2201-11-23T00:00:00"/>
    <n v="7056000"/>
    <n v="336000"/>
    <x v="10"/>
    <x v="177"/>
    <s v="High Discount"/>
    <s v="Ok"/>
  </r>
  <r>
    <s v="ORD9284"/>
    <s v="Monitor"/>
    <n v="433"/>
    <n v="15000"/>
    <n v="400"/>
    <s v="North"/>
    <d v="2201-11-30T00:00:00"/>
    <n v="6321800"/>
    <n v="173200"/>
    <x v="10"/>
    <x v="177"/>
    <s v="Normal"/>
    <s v="Ok"/>
  </r>
  <r>
    <s v="ORD9285"/>
    <s v="Tablet"/>
    <n v="296"/>
    <n v="1200"/>
    <n v="1000"/>
    <s v="West"/>
    <d v="2201-12-07T00:00:00"/>
    <n v="59200"/>
    <n v="296000"/>
    <x v="11"/>
    <x v="177"/>
    <s v="High Discount"/>
    <s v="Ok"/>
  </r>
  <r>
    <s v="ORD9286"/>
    <s v="Hard Disk"/>
    <n v="140"/>
    <n v="4500"/>
    <n v="200"/>
    <s v="North"/>
    <d v="2201-12-14T00:00:00"/>
    <n v="602000"/>
    <n v="28000"/>
    <x v="11"/>
    <x v="177"/>
    <s v="High Discount"/>
    <s v="Ok"/>
  </r>
  <r>
    <s v="ORD9287"/>
    <s v="Speaker"/>
    <n v="361"/>
    <n v="1200"/>
    <n v="5000"/>
    <s v="South"/>
    <d v="2201-12-21T00:00:00"/>
    <n v="0"/>
    <n v="1805000"/>
    <x v="11"/>
    <x v="177"/>
    <s v="High Discount"/>
    <s v="Zero Sales"/>
  </r>
  <r>
    <s v="ORD9288"/>
    <s v="Printer"/>
    <n v="486"/>
    <n v="4500"/>
    <n v="200"/>
    <s v="West"/>
    <d v="2201-12-28T00:00:00"/>
    <n v="2089800"/>
    <n v="97200"/>
    <x v="11"/>
    <x v="177"/>
    <s v="Normal"/>
    <s v="Ok"/>
  </r>
  <r>
    <s v="ORD9289"/>
    <s v="Webcam"/>
    <n v="92"/>
    <n v="800"/>
    <n v="500"/>
    <s v="North"/>
    <d v="2202-01-04T00:00:00"/>
    <n v="27600"/>
    <n v="46000"/>
    <x v="0"/>
    <x v="178"/>
    <s v="High Discount"/>
    <s v="Ok"/>
  </r>
  <r>
    <s v="ORD9290"/>
    <s v="Laptop"/>
    <n v="123"/>
    <n v="800"/>
    <n v="1000"/>
    <s v="South"/>
    <d v="2202-01-11T00:00:00"/>
    <n v="0"/>
    <n v="123000"/>
    <x v="0"/>
    <x v="178"/>
    <s v="High Discount"/>
    <s v="Zero Sales"/>
  </r>
  <r>
    <s v="ORD9291"/>
    <s v="Printer"/>
    <n v="365"/>
    <n v="800"/>
    <n v="1000"/>
    <s v="South"/>
    <d v="2202-01-18T00:00:00"/>
    <n v="0"/>
    <n v="365000"/>
    <x v="0"/>
    <x v="178"/>
    <s v="High Discount"/>
    <s v="Zero Sales"/>
  </r>
  <r>
    <s v="ORD9292"/>
    <s v="Hard Disk"/>
    <n v="193"/>
    <n v="15000"/>
    <n v="3000"/>
    <s v="West"/>
    <d v="2202-01-25T00:00:00"/>
    <n v="2316000"/>
    <n v="579000"/>
    <x v="0"/>
    <x v="178"/>
    <s v="High Discount"/>
    <s v="Ok"/>
  </r>
  <r>
    <s v="ORD9293"/>
    <s v="Monitor"/>
    <n v="378"/>
    <n v="12000"/>
    <n v="5000"/>
    <s v="North"/>
    <d v="2202-02-01T00:00:00"/>
    <n v="2646000"/>
    <n v="1890000"/>
    <x v="1"/>
    <x v="178"/>
    <s v="High Discount"/>
    <s v="Ok"/>
  </r>
  <r>
    <s v="ORD9294"/>
    <s v="Printer"/>
    <n v="258"/>
    <n v="12000"/>
    <n v="1500"/>
    <s v="South"/>
    <d v="2202-02-08T00:00:00"/>
    <n v="2709000"/>
    <n v="387000"/>
    <x v="1"/>
    <x v="178"/>
    <s v="High Discount"/>
    <s v="Ok"/>
  </r>
  <r>
    <s v="ORD9295"/>
    <s v="Laptop"/>
    <n v="148"/>
    <n v="4500"/>
    <n v="500"/>
    <s v="West"/>
    <d v="2202-02-15T00:00:00"/>
    <n v="592000"/>
    <n v="74000"/>
    <x v="1"/>
    <x v="178"/>
    <s v="High Discount"/>
    <s v="Ok"/>
  </r>
  <r>
    <s v="ORD9296"/>
    <s v="Keyboard"/>
    <n v="163"/>
    <n v="15000"/>
    <n v="5000"/>
    <s v="South"/>
    <d v="2202-02-22T00:00:00"/>
    <n v="1630000"/>
    <n v="815000"/>
    <x v="1"/>
    <x v="178"/>
    <s v="High Discount"/>
    <s v="Ok"/>
  </r>
  <r>
    <s v="ORD9297"/>
    <s v="Tablet"/>
    <n v="224"/>
    <n v="5500"/>
    <n v="3000"/>
    <s v="East"/>
    <d v="2202-03-01T00:00:00"/>
    <n v="560000"/>
    <n v="672000"/>
    <x v="2"/>
    <x v="178"/>
    <s v="High Discount"/>
    <s v="Ok"/>
  </r>
  <r>
    <s v="ORD9298"/>
    <s v="Keyboard"/>
    <n v="320"/>
    <n v="800"/>
    <n v="1000"/>
    <s v="West"/>
    <d v="2202-03-08T00:00:00"/>
    <n v="0"/>
    <n v="320000"/>
    <x v="2"/>
    <x v="178"/>
    <s v="High Discount"/>
    <s v="Zero Sales"/>
  </r>
  <r>
    <s v="ORD9299"/>
    <s v="Monitor"/>
    <n v="112"/>
    <n v="45000"/>
    <n v="200"/>
    <s v="South"/>
    <d v="2202-03-15T00:00:00"/>
    <n v="5017600"/>
    <n v="22400"/>
    <x v="2"/>
    <x v="178"/>
    <s v="High Discount"/>
    <s v="Ok"/>
  </r>
  <r>
    <s v="ORD9300"/>
    <s v="Mobile"/>
    <n v="453"/>
    <n v="15000"/>
    <n v="100"/>
    <s v="West"/>
    <d v="2202-03-22T00:00:00"/>
    <n v="6749700"/>
    <n v="45300"/>
    <x v="2"/>
    <x v="178"/>
    <s v="Normal"/>
    <s v="Ok"/>
  </r>
  <r>
    <s v="ORD9301"/>
    <s v="Monitor"/>
    <n v="274"/>
    <n v="800"/>
    <n v="500"/>
    <s v="West"/>
    <d v="2202-03-29T00:00:00"/>
    <n v="82200"/>
    <n v="137000"/>
    <x v="2"/>
    <x v="178"/>
    <s v="High Discount"/>
    <s v="Ok"/>
  </r>
  <r>
    <s v="ORD9302"/>
    <s v="Tablet"/>
    <n v="210"/>
    <n v="12000"/>
    <n v="300"/>
    <s v="North"/>
    <d v="2202-04-05T00:00:00"/>
    <n v="2457000"/>
    <n v="63000"/>
    <x v="3"/>
    <x v="178"/>
    <s v="High Discount"/>
    <s v="Ok"/>
  </r>
  <r>
    <s v="ORD9303"/>
    <s v="Laptop"/>
    <n v="85"/>
    <n v="6000"/>
    <n v="500"/>
    <s v="North"/>
    <d v="2202-04-12T00:00:00"/>
    <n v="467500"/>
    <n v="42500"/>
    <x v="3"/>
    <x v="178"/>
    <s v="High Discount"/>
    <s v="Ok"/>
  </r>
  <r>
    <s v="ORD9304"/>
    <s v="Hard Disk"/>
    <n v="430"/>
    <n v="15000"/>
    <n v="5000"/>
    <s v="South"/>
    <d v="2202-04-19T00:00:00"/>
    <n v="4300000"/>
    <n v="2150000"/>
    <x v="3"/>
    <x v="178"/>
    <s v="High Discount"/>
    <s v="Ok"/>
  </r>
  <r>
    <s v="ORD9305"/>
    <s v="Speaker"/>
    <n v="367"/>
    <n v="6000"/>
    <n v="1500"/>
    <s v="West"/>
    <d v="2202-04-26T00:00:00"/>
    <n v="1651500"/>
    <n v="550500"/>
    <x v="3"/>
    <x v="178"/>
    <s v="High Discount"/>
    <s v="Ok"/>
  </r>
  <r>
    <s v="ORD9306"/>
    <s v="Keyboard"/>
    <n v="505"/>
    <n v="4500"/>
    <n v="200"/>
    <s v="West"/>
    <d v="2202-05-03T00:00:00"/>
    <n v="2171500"/>
    <n v="101000"/>
    <x v="4"/>
    <x v="178"/>
    <s v="Normal"/>
    <s v="Ok"/>
  </r>
  <r>
    <s v="ORD9307"/>
    <s v="Monitor"/>
    <n v="318"/>
    <n v="45000"/>
    <n v="300"/>
    <s v="East"/>
    <d v="2202-05-10T00:00:00"/>
    <n v="14214600"/>
    <n v="95400"/>
    <x v="4"/>
    <x v="178"/>
    <s v="Normal"/>
    <s v="Ok"/>
  </r>
  <r>
    <s v="ORD9308"/>
    <s v="Hard Disk"/>
    <n v="393"/>
    <n v="22000"/>
    <n v="100"/>
    <s v="West"/>
    <d v="2202-05-17T00:00:00"/>
    <n v="8606700"/>
    <n v="39300"/>
    <x v="4"/>
    <x v="178"/>
    <s v="Normal"/>
    <s v="Ok"/>
  </r>
  <r>
    <s v="ORD9309"/>
    <s v="Keyboard"/>
    <n v="89"/>
    <n v="18000"/>
    <n v="100"/>
    <s v="North"/>
    <d v="2202-05-24T00:00:00"/>
    <n v="1593100"/>
    <n v="8900"/>
    <x v="4"/>
    <x v="178"/>
    <s v="High Discount"/>
    <s v="Ok"/>
  </r>
  <r>
    <s v="ORD9310"/>
    <s v="Monitor"/>
    <n v="463"/>
    <n v="22000"/>
    <n v="2000"/>
    <s v="West"/>
    <d v="2202-05-31T00:00:00"/>
    <n v="9260000"/>
    <n v="926000"/>
    <x v="4"/>
    <x v="178"/>
    <s v="High Discount"/>
    <s v="Ok"/>
  </r>
  <r>
    <s v="ORD9311"/>
    <s v="Tablet"/>
    <n v="429"/>
    <n v="18000"/>
    <n v="3000"/>
    <s v="North"/>
    <d v="2202-06-07T00:00:00"/>
    <n v="6435000"/>
    <n v="1287000"/>
    <x v="5"/>
    <x v="178"/>
    <s v="High Discount"/>
    <s v="Ok"/>
  </r>
  <r>
    <s v="ORD9312"/>
    <s v="Keyboard"/>
    <n v="271"/>
    <n v="800"/>
    <n v="3000"/>
    <s v="East"/>
    <d v="2202-06-14T00:00:00"/>
    <n v="0"/>
    <n v="813000"/>
    <x v="5"/>
    <x v="178"/>
    <s v="High Discount"/>
    <s v="Zero Sales"/>
  </r>
  <r>
    <s v="ORD9313"/>
    <s v="Monitor"/>
    <n v="330"/>
    <n v="4500"/>
    <n v="1000"/>
    <s v="South"/>
    <d v="2202-06-21T00:00:00"/>
    <n v="1155000"/>
    <n v="330000"/>
    <x v="5"/>
    <x v="178"/>
    <s v="High Discount"/>
    <s v="Ok"/>
  </r>
  <r>
    <s v="ORD9314"/>
    <s v="Laptop"/>
    <n v="274"/>
    <n v="18000"/>
    <n v="200"/>
    <s v="North"/>
    <d v="2202-06-28T00:00:00"/>
    <n v="4877200"/>
    <n v="54800"/>
    <x v="5"/>
    <x v="178"/>
    <s v="Normal"/>
    <s v="Ok"/>
  </r>
  <r>
    <s v="ORD9315"/>
    <s v="Tablet"/>
    <n v="506"/>
    <n v="12000"/>
    <n v="400"/>
    <s v="South"/>
    <d v="2202-07-05T00:00:00"/>
    <n v="5869600"/>
    <n v="202400"/>
    <x v="6"/>
    <x v="178"/>
    <s v="Normal"/>
    <s v="Ok"/>
  </r>
  <r>
    <s v="ORD9316"/>
    <s v="Hard Disk"/>
    <n v="203"/>
    <n v="1200"/>
    <n v="5000"/>
    <s v="South"/>
    <d v="2202-07-12T00:00:00"/>
    <n v="0"/>
    <n v="1015000"/>
    <x v="6"/>
    <x v="178"/>
    <s v="High Discount"/>
    <s v="Zero Sales"/>
  </r>
  <r>
    <s v="ORD9317"/>
    <s v="Hard Disk"/>
    <n v="329"/>
    <n v="1200"/>
    <n v="200"/>
    <s v="South"/>
    <d v="2202-07-19T00:00:00"/>
    <n v="329000"/>
    <n v="65800"/>
    <x v="6"/>
    <x v="178"/>
    <s v="Normal"/>
    <s v="Ok"/>
  </r>
  <r>
    <s v="ORD9318"/>
    <s v="Speaker"/>
    <n v="402"/>
    <n v="45000"/>
    <n v="5000"/>
    <s v="South"/>
    <d v="2202-07-26T00:00:00"/>
    <n v="16080000"/>
    <n v="2010000"/>
    <x v="6"/>
    <x v="178"/>
    <s v="High Discount"/>
    <s v="Ok"/>
  </r>
  <r>
    <s v="ORD9319"/>
    <s v="Printer"/>
    <n v="88"/>
    <n v="800"/>
    <n v="300"/>
    <s v="North"/>
    <d v="2202-08-02T00:00:00"/>
    <n v="44000"/>
    <n v="26400"/>
    <x v="7"/>
    <x v="178"/>
    <s v="High Discount"/>
    <s v="Ok"/>
  </r>
  <r>
    <s v="ORD9320"/>
    <s v="Mobile"/>
    <n v="538"/>
    <n v="1200"/>
    <n v="500"/>
    <s v="East"/>
    <d v="2202-08-09T00:00:00"/>
    <n v="376600"/>
    <n v="269000"/>
    <x v="7"/>
    <x v="178"/>
    <s v="Normal"/>
    <s v="Ok"/>
  </r>
  <r>
    <s v="ORD9321"/>
    <s v="Laptop"/>
    <n v="247"/>
    <n v="800"/>
    <n v="1500"/>
    <s v="West"/>
    <d v="2202-08-16T00:00:00"/>
    <n v="0"/>
    <n v="370500"/>
    <x v="7"/>
    <x v="178"/>
    <s v="High Discount"/>
    <s v="Zero Sales"/>
  </r>
  <r>
    <s v="ORD9322"/>
    <s v="Tablet"/>
    <n v="325"/>
    <n v="12000"/>
    <n v="5000"/>
    <s v="North"/>
    <d v="2202-08-23T00:00:00"/>
    <n v="2275000"/>
    <n v="1625000"/>
    <x v="7"/>
    <x v="178"/>
    <s v="High Discount"/>
    <s v="Ok"/>
  </r>
  <r>
    <s v="ORD9323"/>
    <s v="Keyboard"/>
    <n v="221"/>
    <n v="800"/>
    <n v="500"/>
    <s v="East"/>
    <d v="2202-08-30T00:00:00"/>
    <n v="66300"/>
    <n v="110500"/>
    <x v="7"/>
    <x v="178"/>
    <s v="High Discount"/>
    <s v="Ok"/>
  </r>
  <r>
    <s v="ORD9324"/>
    <s v="Hard Disk"/>
    <n v="557"/>
    <n v="4500"/>
    <n v="200"/>
    <s v="West"/>
    <d v="2202-09-06T00:00:00"/>
    <n v="2395100"/>
    <n v="111400"/>
    <x v="8"/>
    <x v="178"/>
    <s v="Normal"/>
    <s v="Ok"/>
  </r>
  <r>
    <s v="ORD9325"/>
    <s v="Laptop"/>
    <n v="454"/>
    <n v="45000"/>
    <n v="5000"/>
    <s v="South"/>
    <d v="2202-09-13T00:00:00"/>
    <n v="18160000"/>
    <n v="2270000"/>
    <x v="8"/>
    <x v="178"/>
    <s v="High Discount"/>
    <s v="Ok"/>
  </r>
  <r>
    <s v="ORD9326"/>
    <s v="Tablet"/>
    <n v="320"/>
    <n v="800"/>
    <n v="3000"/>
    <s v="West"/>
    <d v="2202-09-20T00:00:00"/>
    <n v="0"/>
    <n v="960000"/>
    <x v="8"/>
    <x v="178"/>
    <s v="High Discount"/>
    <s v="Zero Sales"/>
  </r>
  <r>
    <s v="ORD9327"/>
    <s v="Tablet"/>
    <n v="180"/>
    <n v="45000"/>
    <n v="200"/>
    <s v="West"/>
    <d v="2202-09-27T00:00:00"/>
    <n v="8064000"/>
    <n v="36000"/>
    <x v="8"/>
    <x v="178"/>
    <s v="High Discount"/>
    <s v="Ok"/>
  </r>
  <r>
    <s v="ORD9328"/>
    <s v="Keyboard"/>
    <n v="434"/>
    <n v="15000"/>
    <n v="300"/>
    <s v="East"/>
    <d v="2202-10-04T00:00:00"/>
    <n v="6379800"/>
    <n v="130200"/>
    <x v="9"/>
    <x v="178"/>
    <s v="Normal"/>
    <s v="Ok"/>
  </r>
  <r>
    <s v="ORD9329"/>
    <s v="Tablet"/>
    <n v="446"/>
    <n v="12000"/>
    <n v="400"/>
    <s v="West"/>
    <d v="2202-10-11T00:00:00"/>
    <n v="5173600"/>
    <n v="178400"/>
    <x v="9"/>
    <x v="178"/>
    <s v="Normal"/>
    <s v="Ok"/>
  </r>
  <r>
    <s v="ORD9330"/>
    <s v="Webcam"/>
    <n v="345"/>
    <n v="800"/>
    <n v="500"/>
    <s v="South"/>
    <d v="2202-10-18T00:00:00"/>
    <n v="103500"/>
    <n v="172500"/>
    <x v="9"/>
    <x v="178"/>
    <s v="High Discount"/>
    <s v="Ok"/>
  </r>
  <r>
    <s v="ORD9331"/>
    <s v="Laptop"/>
    <n v="432"/>
    <n v="15000"/>
    <n v="400"/>
    <s v="North"/>
    <d v="2202-10-25T00:00:00"/>
    <n v="6307200"/>
    <n v="172800"/>
    <x v="9"/>
    <x v="178"/>
    <s v="Normal"/>
    <s v="Ok"/>
  </r>
  <r>
    <s v="ORD9332"/>
    <s v="Monitor"/>
    <n v="561"/>
    <n v="1200"/>
    <n v="500"/>
    <s v="North"/>
    <d v="2202-11-01T00:00:00"/>
    <n v="392700"/>
    <n v="280500"/>
    <x v="10"/>
    <x v="178"/>
    <s v="Normal"/>
    <s v="Ok"/>
  </r>
  <r>
    <s v="ORD9333"/>
    <s v="Hard Disk"/>
    <n v="444"/>
    <n v="4500"/>
    <n v="300"/>
    <s v="East"/>
    <d v="2202-11-08T00:00:00"/>
    <n v="1864800"/>
    <n v="133200"/>
    <x v="10"/>
    <x v="178"/>
    <s v="Normal"/>
    <s v="Ok"/>
  </r>
  <r>
    <s v="ORD9334"/>
    <s v="Hard Disk"/>
    <n v="309"/>
    <n v="6000"/>
    <n v="3000"/>
    <s v="South"/>
    <d v="2202-11-15T00:00:00"/>
    <n v="927000"/>
    <n v="927000"/>
    <x v="10"/>
    <x v="178"/>
    <s v="High Discount"/>
    <s v="Ok"/>
  </r>
  <r>
    <s v="ORD9335"/>
    <s v="Monitor"/>
    <n v="330"/>
    <n v="22000"/>
    <n v="1000"/>
    <s v="South"/>
    <d v="2202-11-22T00:00:00"/>
    <n v="6930000"/>
    <n v="330000"/>
    <x v="10"/>
    <x v="178"/>
    <s v="High Discount"/>
    <s v="Ok"/>
  </r>
  <r>
    <s v="ORD9336"/>
    <s v="Laptop"/>
    <n v="405"/>
    <n v="45000"/>
    <n v="400"/>
    <s v="West"/>
    <d v="2202-11-29T00:00:00"/>
    <n v="18063000"/>
    <n v="162000"/>
    <x v="10"/>
    <x v="178"/>
    <s v="Normal"/>
    <s v="Ok"/>
  </r>
  <r>
    <s v="ORD9337"/>
    <s v="Mobile"/>
    <n v="469"/>
    <n v="5500"/>
    <n v="200"/>
    <s v="East"/>
    <d v="2202-12-06T00:00:00"/>
    <n v="2485700"/>
    <n v="93800"/>
    <x v="11"/>
    <x v="178"/>
    <s v="Normal"/>
    <s v="Ok"/>
  </r>
  <r>
    <s v="ORD9338"/>
    <s v="Laptop"/>
    <n v="241"/>
    <n v="6000"/>
    <n v="2000"/>
    <s v="South"/>
    <d v="2202-12-13T00:00:00"/>
    <n v="964000"/>
    <n v="482000"/>
    <x v="11"/>
    <x v="178"/>
    <s v="High Discount"/>
    <s v="Ok"/>
  </r>
  <r>
    <s v="ORD9339"/>
    <s v="Mouse"/>
    <n v="477"/>
    <n v="12000"/>
    <n v="400"/>
    <s v="South"/>
    <d v="2202-12-20T00:00:00"/>
    <n v="5533200"/>
    <n v="190800"/>
    <x v="11"/>
    <x v="178"/>
    <s v="Normal"/>
    <s v="Ok"/>
  </r>
  <r>
    <s v="ORD9340"/>
    <s v="Tablet"/>
    <n v="397"/>
    <n v="15000"/>
    <n v="500"/>
    <s v="South"/>
    <d v="2202-12-27T00:00:00"/>
    <n v="5756500"/>
    <n v="198500"/>
    <x v="11"/>
    <x v="178"/>
    <s v="High Discount"/>
    <s v="Ok"/>
  </r>
  <r>
    <s v="ORD9341"/>
    <s v="Printer"/>
    <n v="478"/>
    <n v="12000"/>
    <n v="3000"/>
    <s v="North"/>
    <d v="2203-01-03T00:00:00"/>
    <n v="4302000"/>
    <n v="1434000"/>
    <x v="0"/>
    <x v="179"/>
    <s v="High Discount"/>
    <s v="Ok"/>
  </r>
  <r>
    <s v="ORD9342"/>
    <s v="Keyboard"/>
    <n v="441"/>
    <n v="15000"/>
    <n v="1500"/>
    <s v="North"/>
    <d v="2203-01-10T00:00:00"/>
    <n v="5953500"/>
    <n v="661500"/>
    <x v="0"/>
    <x v="179"/>
    <s v="High Discount"/>
    <s v="Ok"/>
  </r>
  <r>
    <s v="ORD9343"/>
    <s v="Webcam"/>
    <n v="390"/>
    <n v="45000"/>
    <n v="200"/>
    <s v="North"/>
    <d v="2203-01-17T00:00:00"/>
    <n v="17472000"/>
    <n v="78000"/>
    <x v="0"/>
    <x v="179"/>
    <s v="Normal"/>
    <s v="Ok"/>
  </r>
  <r>
    <s v="ORD9344"/>
    <s v="Printer"/>
    <n v="596"/>
    <n v="45000"/>
    <n v="200"/>
    <s v="West"/>
    <d v="2203-01-24T00:00:00"/>
    <n v="26700800"/>
    <n v="119200"/>
    <x v="0"/>
    <x v="179"/>
    <s v="Normal"/>
    <s v="Ok"/>
  </r>
  <r>
    <s v="ORD9345"/>
    <s v="Monitor"/>
    <n v="451"/>
    <n v="18000"/>
    <n v="1500"/>
    <s v="West"/>
    <d v="2203-01-31T00:00:00"/>
    <n v="7441500"/>
    <n v="676500"/>
    <x v="0"/>
    <x v="179"/>
    <s v="High Discount"/>
    <s v="Ok"/>
  </r>
  <r>
    <s v="ORD9346"/>
    <s v="Keyboard"/>
    <n v="96"/>
    <n v="1200"/>
    <n v="2000"/>
    <s v="West"/>
    <d v="2203-02-07T00:00:00"/>
    <n v="0"/>
    <n v="192000"/>
    <x v="1"/>
    <x v="179"/>
    <s v="High Discount"/>
    <s v="Zero Sales"/>
  </r>
  <r>
    <s v="ORD9347"/>
    <s v="Keyboard"/>
    <n v="474"/>
    <n v="5500"/>
    <n v="2000"/>
    <s v="South"/>
    <d v="2203-02-14T00:00:00"/>
    <n v="1659000"/>
    <n v="948000"/>
    <x v="1"/>
    <x v="179"/>
    <s v="High Discount"/>
    <s v="Ok"/>
  </r>
  <r>
    <s v="ORD9348"/>
    <s v="Keyboard"/>
    <n v="566"/>
    <n v="800"/>
    <n v="200"/>
    <s v="North"/>
    <d v="2203-02-21T00:00:00"/>
    <n v="339600"/>
    <n v="113200"/>
    <x v="1"/>
    <x v="179"/>
    <s v="Normal"/>
    <s v="Ok"/>
  </r>
  <r>
    <s v="ORD9349"/>
    <s v="Hard Disk"/>
    <n v="377"/>
    <n v="18000"/>
    <n v="400"/>
    <s v="South"/>
    <d v="2203-02-28T00:00:00"/>
    <n v="6635200"/>
    <n v="150800"/>
    <x v="1"/>
    <x v="179"/>
    <s v="High Discount"/>
    <s v="Ok"/>
  </r>
  <r>
    <s v="ORD9350"/>
    <s v="Webcam"/>
    <n v="136"/>
    <n v="45000"/>
    <n v="100"/>
    <s v="South"/>
    <d v="2203-03-07T00:00:00"/>
    <n v="6106400"/>
    <n v="13600"/>
    <x v="2"/>
    <x v="179"/>
    <s v="Normal"/>
    <s v="Ok"/>
  </r>
  <r>
    <s v="ORD9351"/>
    <s v="Hard Disk"/>
    <n v="564"/>
    <n v="4500"/>
    <n v="5000"/>
    <s v="East"/>
    <d v="2203-03-14T00:00:00"/>
    <n v="0"/>
    <n v="2820000"/>
    <x v="2"/>
    <x v="179"/>
    <s v="High Discount"/>
    <s v="Zero Sales"/>
  </r>
  <r>
    <s v="ORD9352"/>
    <s v="Tablet"/>
    <n v="214"/>
    <n v="15000"/>
    <n v="1500"/>
    <s v="South"/>
    <d v="2203-03-21T00:00:00"/>
    <n v="2889000"/>
    <n v="321000"/>
    <x v="2"/>
    <x v="179"/>
    <s v="High Discount"/>
    <s v="Ok"/>
  </r>
  <r>
    <s v="ORD9353"/>
    <s v="Mouse"/>
    <n v="272"/>
    <n v="6000"/>
    <n v="400"/>
    <s v="West"/>
    <d v="2203-03-28T00:00:00"/>
    <n v="1523200"/>
    <n v="108800"/>
    <x v="2"/>
    <x v="179"/>
    <s v="High Discount"/>
    <s v="Ok"/>
  </r>
  <r>
    <s v="ORD9354"/>
    <s v="Speaker"/>
    <n v="346"/>
    <n v="800"/>
    <n v="400"/>
    <s v="North"/>
    <d v="2203-04-04T00:00:00"/>
    <n v="138400"/>
    <n v="138400"/>
    <x v="3"/>
    <x v="179"/>
    <s v="High Discount"/>
    <s v="Ok"/>
  </r>
  <r>
    <s v="ORD9355"/>
    <s v="Webcam"/>
    <n v="500"/>
    <n v="4500"/>
    <n v="100"/>
    <s v="North"/>
    <d v="2203-04-11T00:00:00"/>
    <n v="2200000"/>
    <n v="50000"/>
    <x v="3"/>
    <x v="179"/>
    <s v="Normal"/>
    <s v="Ok"/>
  </r>
  <r>
    <s v="ORD9356"/>
    <s v="Printer"/>
    <n v="392"/>
    <n v="6000"/>
    <n v="3000"/>
    <s v="South"/>
    <d v="2203-04-18T00:00:00"/>
    <n v="1176000"/>
    <n v="1176000"/>
    <x v="3"/>
    <x v="179"/>
    <s v="High Discount"/>
    <s v="Ok"/>
  </r>
  <r>
    <s v="ORD9357"/>
    <s v="Tablet"/>
    <n v="390"/>
    <n v="12000"/>
    <n v="400"/>
    <s v="West"/>
    <d v="2203-04-25T00:00:00"/>
    <n v="4524000"/>
    <n v="156000"/>
    <x v="3"/>
    <x v="179"/>
    <s v="High Discount"/>
    <s v="Ok"/>
  </r>
  <r>
    <s v="ORD9358"/>
    <s v="Laptop"/>
    <n v="510"/>
    <n v="1200"/>
    <n v="200"/>
    <s v="West"/>
    <d v="2203-05-02T00:00:00"/>
    <n v="510000"/>
    <n v="102000"/>
    <x v="4"/>
    <x v="179"/>
    <s v="Normal"/>
    <s v="Ok"/>
  </r>
  <r>
    <s v="ORD9359"/>
    <s v="Monitor"/>
    <n v="441"/>
    <n v="18000"/>
    <n v="300"/>
    <s v="West"/>
    <d v="2203-05-09T00:00:00"/>
    <n v="7805700"/>
    <n v="132300"/>
    <x v="4"/>
    <x v="179"/>
    <s v="Normal"/>
    <s v="Ok"/>
  </r>
  <r>
    <s v="ORD9360"/>
    <s v="Mouse"/>
    <n v="586"/>
    <n v="45000"/>
    <n v="2000"/>
    <s v="North"/>
    <d v="2203-05-16T00:00:00"/>
    <n v="25198000"/>
    <n v="1172000"/>
    <x v="4"/>
    <x v="179"/>
    <s v="High Discount"/>
    <s v="Ok"/>
  </r>
  <r>
    <s v="ORD9361"/>
    <s v="Tablet"/>
    <n v="470"/>
    <n v="800"/>
    <n v="2000"/>
    <s v="West"/>
    <d v="2203-05-23T00:00:00"/>
    <n v="0"/>
    <n v="940000"/>
    <x v="4"/>
    <x v="179"/>
    <s v="High Discount"/>
    <s v="Zero Sales"/>
  </r>
  <r>
    <s v="ORD9362"/>
    <s v="Laptop"/>
    <n v="430"/>
    <n v="22000"/>
    <n v="300"/>
    <s v="West"/>
    <d v="2203-05-30T00:00:00"/>
    <n v="9331000"/>
    <n v="129000"/>
    <x v="4"/>
    <x v="179"/>
    <s v="Normal"/>
    <s v="Ok"/>
  </r>
  <r>
    <s v="ORD9363"/>
    <s v="Mouse"/>
    <n v="54"/>
    <n v="12000"/>
    <n v="2000"/>
    <s v="South"/>
    <d v="2203-06-06T00:00:00"/>
    <n v="540000"/>
    <n v="108000"/>
    <x v="5"/>
    <x v="179"/>
    <s v="High Discount"/>
    <s v="Ok"/>
  </r>
  <r>
    <s v="ORD9364"/>
    <s v="Laptop"/>
    <n v="53"/>
    <n v="45000"/>
    <n v="1500"/>
    <s v="East"/>
    <d v="2203-06-13T00:00:00"/>
    <n v="2305500"/>
    <n v="79500"/>
    <x v="5"/>
    <x v="179"/>
    <s v="High Discount"/>
    <s v="Ok"/>
  </r>
  <r>
    <s v="ORD9365"/>
    <s v="Webcam"/>
    <n v="365"/>
    <n v="800"/>
    <n v="300"/>
    <s v="West"/>
    <d v="2203-06-20T00:00:00"/>
    <n v="182500"/>
    <n v="109500"/>
    <x v="5"/>
    <x v="179"/>
    <s v="Normal"/>
    <s v="Ok"/>
  </r>
  <r>
    <s v="ORD9366"/>
    <s v="Laptop"/>
    <n v="127"/>
    <n v="6000"/>
    <n v="1500"/>
    <s v="South"/>
    <d v="2203-06-27T00:00:00"/>
    <n v="571500"/>
    <n v="190500"/>
    <x v="5"/>
    <x v="179"/>
    <s v="High Discount"/>
    <s v="Ok"/>
  </r>
  <r>
    <s v="ORD9367"/>
    <s v="Mouse"/>
    <n v="580"/>
    <n v="5500"/>
    <n v="200"/>
    <s v="South"/>
    <d v="2203-07-04T00:00:00"/>
    <n v="3074000"/>
    <n v="116000"/>
    <x v="6"/>
    <x v="179"/>
    <s v="Normal"/>
    <s v="Ok"/>
  </r>
  <r>
    <s v="ORD9368"/>
    <s v="Laptop"/>
    <n v="404"/>
    <n v="12000"/>
    <n v="3000"/>
    <s v="West"/>
    <d v="2203-07-11T00:00:00"/>
    <n v="3636000"/>
    <n v="1212000"/>
    <x v="6"/>
    <x v="179"/>
    <s v="High Discount"/>
    <s v="Ok"/>
  </r>
  <r>
    <s v="ORD9369"/>
    <s v="Printer"/>
    <n v="82"/>
    <n v="5500"/>
    <n v="500"/>
    <s v="East"/>
    <d v="2203-07-18T00:00:00"/>
    <n v="410000"/>
    <n v="41000"/>
    <x v="6"/>
    <x v="179"/>
    <s v="High Discount"/>
    <s v="Ok"/>
  </r>
  <r>
    <s v="ORD9370"/>
    <s v="Tablet"/>
    <n v="188"/>
    <n v="6000"/>
    <n v="300"/>
    <s v="North"/>
    <d v="2203-07-25T00:00:00"/>
    <n v="1071600"/>
    <n v="56400"/>
    <x v="6"/>
    <x v="179"/>
    <s v="High Discount"/>
    <s v="Ok"/>
  </r>
  <r>
    <s v="ORD9371"/>
    <s v="Mouse"/>
    <n v="321"/>
    <n v="5500"/>
    <n v="400"/>
    <s v="East"/>
    <d v="2203-08-01T00:00:00"/>
    <n v="1637100"/>
    <n v="128400"/>
    <x v="7"/>
    <x v="179"/>
    <s v="High Discount"/>
    <s v="Ok"/>
  </r>
  <r>
    <s v="ORD9372"/>
    <s v="Printer"/>
    <n v="245"/>
    <n v="22000"/>
    <n v="1500"/>
    <s v="West"/>
    <d v="2203-08-08T00:00:00"/>
    <n v="5022500"/>
    <n v="367500"/>
    <x v="7"/>
    <x v="179"/>
    <s v="High Discount"/>
    <s v="Ok"/>
  </r>
  <r>
    <s v="ORD9373"/>
    <s v="Laptop"/>
    <n v="176"/>
    <n v="15000"/>
    <n v="2000"/>
    <s v="East"/>
    <d v="2203-08-15T00:00:00"/>
    <n v="2288000"/>
    <n v="352000"/>
    <x v="7"/>
    <x v="179"/>
    <s v="High Discount"/>
    <s v="Ok"/>
  </r>
  <r>
    <s v="ORD9374"/>
    <s v="Laptop"/>
    <n v="398"/>
    <n v="22000"/>
    <n v="1500"/>
    <s v="South"/>
    <d v="2203-08-22T00:00:00"/>
    <n v="8159000"/>
    <n v="597000"/>
    <x v="7"/>
    <x v="179"/>
    <s v="High Discount"/>
    <s v="Ok"/>
  </r>
  <r>
    <s v="ORD9375"/>
    <s v="Keyboard"/>
    <n v="93"/>
    <n v="800"/>
    <n v="1000"/>
    <s v="South"/>
    <d v="2203-08-29T00:00:00"/>
    <n v="0"/>
    <n v="93000"/>
    <x v="7"/>
    <x v="179"/>
    <s v="High Discount"/>
    <s v="Zero Sales"/>
  </r>
  <r>
    <s v="ORD9376"/>
    <s v="Mouse"/>
    <n v="293"/>
    <n v="12000"/>
    <n v="5000"/>
    <s v="East"/>
    <d v="2203-09-05T00:00:00"/>
    <n v="2051000"/>
    <n v="1465000"/>
    <x v="8"/>
    <x v="179"/>
    <s v="High Discount"/>
    <s v="Ok"/>
  </r>
  <r>
    <s v="ORD9377"/>
    <s v="Webcam"/>
    <n v="58"/>
    <n v="800"/>
    <n v="3000"/>
    <s v="North"/>
    <d v="2203-09-12T00:00:00"/>
    <n v="0"/>
    <n v="174000"/>
    <x v="8"/>
    <x v="179"/>
    <s v="High Discount"/>
    <s v="Zero Sales"/>
  </r>
  <r>
    <s v="ORD9378"/>
    <s v="Laptop"/>
    <n v="128"/>
    <n v="15000"/>
    <n v="400"/>
    <s v="East"/>
    <d v="2203-09-19T00:00:00"/>
    <n v="1868800"/>
    <n v="51200"/>
    <x v="8"/>
    <x v="179"/>
    <s v="High Discount"/>
    <s v="Ok"/>
  </r>
  <r>
    <s v="ORD9379"/>
    <s v="Monitor"/>
    <n v="239"/>
    <n v="6000"/>
    <n v="200"/>
    <s v="West"/>
    <d v="2203-09-26T00:00:00"/>
    <n v="1386200"/>
    <n v="47800"/>
    <x v="8"/>
    <x v="179"/>
    <s v="Normal"/>
    <s v="Ok"/>
  </r>
  <r>
    <s v="ORD9380"/>
    <s v="Hard Disk"/>
    <n v="135"/>
    <n v="800"/>
    <n v="300"/>
    <s v="North"/>
    <d v="2203-10-03T00:00:00"/>
    <n v="67500"/>
    <n v="40500"/>
    <x v="9"/>
    <x v="179"/>
    <s v="High Discount"/>
    <s v="Ok"/>
  </r>
  <r>
    <s v="ORD9381"/>
    <s v="Speaker"/>
    <n v="534"/>
    <n v="12000"/>
    <n v="100"/>
    <s v="East"/>
    <d v="2203-10-10T00:00:00"/>
    <n v="6354600"/>
    <n v="53400"/>
    <x v="9"/>
    <x v="179"/>
    <s v="Normal"/>
    <s v="Ok"/>
  </r>
  <r>
    <s v="ORD9382"/>
    <s v="Hard Disk"/>
    <n v="320"/>
    <n v="4500"/>
    <n v="2000"/>
    <s v="East"/>
    <d v="2203-10-17T00:00:00"/>
    <n v="800000"/>
    <n v="640000"/>
    <x v="9"/>
    <x v="179"/>
    <s v="High Discount"/>
    <s v="Ok"/>
  </r>
  <r>
    <s v="ORD9383"/>
    <s v="Webcam"/>
    <n v="562"/>
    <n v="15000"/>
    <n v="2000"/>
    <s v="North"/>
    <d v="2203-10-24T00:00:00"/>
    <n v="7306000"/>
    <n v="1124000"/>
    <x v="9"/>
    <x v="179"/>
    <s v="High Discount"/>
    <s v="Ok"/>
  </r>
  <r>
    <s v="ORD9384"/>
    <s v="Tablet"/>
    <n v="69"/>
    <n v="4500"/>
    <n v="1000"/>
    <s v="East"/>
    <d v="2203-10-31T00:00:00"/>
    <n v="241500"/>
    <n v="69000"/>
    <x v="9"/>
    <x v="179"/>
    <s v="High Discount"/>
    <s v="Ok"/>
  </r>
  <r>
    <s v="ORD9385"/>
    <s v="Mobile"/>
    <n v="538"/>
    <n v="22000"/>
    <n v="2000"/>
    <s v="West"/>
    <d v="2203-11-07T00:00:00"/>
    <n v="10760000"/>
    <n v="1076000"/>
    <x v="10"/>
    <x v="179"/>
    <s v="High Discount"/>
    <s v="Ok"/>
  </r>
  <r>
    <s v="ORD9386"/>
    <s v="Monitor"/>
    <n v="179"/>
    <n v="1200"/>
    <n v="400"/>
    <s v="South"/>
    <d v="2203-11-14T00:00:00"/>
    <n v="143200"/>
    <n v="71600"/>
    <x v="10"/>
    <x v="179"/>
    <s v="High Discount"/>
    <s v="Ok"/>
  </r>
  <r>
    <s v="ORD9387"/>
    <s v="Mobile"/>
    <n v="56"/>
    <n v="45000"/>
    <n v="2000"/>
    <s v="West"/>
    <d v="2203-11-21T00:00:00"/>
    <n v="2408000"/>
    <n v="112000"/>
    <x v="10"/>
    <x v="179"/>
    <s v="High Discount"/>
    <s v="Ok"/>
  </r>
  <r>
    <s v="ORD9388"/>
    <s v="Laptop"/>
    <n v="359"/>
    <n v="6000"/>
    <n v="400"/>
    <s v="East"/>
    <d v="2203-11-28T00:00:00"/>
    <n v="2010400"/>
    <n v="143600"/>
    <x v="10"/>
    <x v="179"/>
    <s v="High Discount"/>
    <s v="Ok"/>
  </r>
  <r>
    <s v="ORD9389"/>
    <s v="Tablet"/>
    <n v="522"/>
    <n v="45000"/>
    <n v="1000"/>
    <s v="South"/>
    <d v="2203-12-05T00:00:00"/>
    <n v="22968000"/>
    <n v="522000"/>
    <x v="11"/>
    <x v="179"/>
    <s v="High Discount"/>
    <s v="Ok"/>
  </r>
  <r>
    <s v="ORD9390"/>
    <s v="Printer"/>
    <n v="151"/>
    <n v="45000"/>
    <n v="300"/>
    <s v="North"/>
    <d v="2203-12-12T00:00:00"/>
    <n v="6749700"/>
    <n v="45300"/>
    <x v="11"/>
    <x v="179"/>
    <s v="High Discount"/>
    <s v="Ok"/>
  </r>
  <r>
    <s v="ORD9391"/>
    <s v="Laptop"/>
    <n v="387"/>
    <n v="15000"/>
    <n v="300"/>
    <s v="West"/>
    <d v="2203-12-19T00:00:00"/>
    <n v="5688900"/>
    <n v="116100"/>
    <x v="11"/>
    <x v="179"/>
    <s v="Normal"/>
    <s v="Ok"/>
  </r>
  <r>
    <s v="ORD9392"/>
    <s v="Mobile"/>
    <n v="368"/>
    <n v="6000"/>
    <n v="2000"/>
    <s v="North"/>
    <d v="2203-12-26T00:00:00"/>
    <n v="1472000"/>
    <n v="736000"/>
    <x v="11"/>
    <x v="179"/>
    <s v="High Discount"/>
    <s v="Ok"/>
  </r>
  <r>
    <s v="ORD9393"/>
    <s v="Laptop"/>
    <n v="562"/>
    <n v="22000"/>
    <n v="500"/>
    <s v="South"/>
    <d v="2204-01-02T00:00:00"/>
    <n v="12083000"/>
    <n v="281000"/>
    <x v="0"/>
    <x v="180"/>
    <s v="Normal"/>
    <s v="Ok"/>
  </r>
  <r>
    <s v="ORD9394"/>
    <s v="Speaker"/>
    <n v="74"/>
    <n v="18000"/>
    <n v="5000"/>
    <s v="East"/>
    <d v="2204-01-09T00:00:00"/>
    <n v="962000"/>
    <n v="370000"/>
    <x v="0"/>
    <x v="180"/>
    <s v="High Discount"/>
    <s v="Ok"/>
  </r>
  <r>
    <s v="ORD9395"/>
    <s v="Keyboard"/>
    <n v="479"/>
    <n v="15000"/>
    <n v="500"/>
    <s v="South"/>
    <d v="2204-01-16T00:00:00"/>
    <n v="6945500"/>
    <n v="239500"/>
    <x v="0"/>
    <x v="180"/>
    <s v="High Discount"/>
    <s v="Ok"/>
  </r>
  <r>
    <s v="ORD9396"/>
    <s v="Speaker"/>
    <n v="192"/>
    <n v="5500"/>
    <n v="3000"/>
    <s v="South"/>
    <d v="2204-01-23T00:00:00"/>
    <n v="480000"/>
    <n v="576000"/>
    <x v="0"/>
    <x v="180"/>
    <s v="High Discount"/>
    <s v="Ok"/>
  </r>
  <r>
    <s v="ORD9397"/>
    <s v="Tablet"/>
    <n v="198"/>
    <n v="1200"/>
    <n v="1500"/>
    <s v="North"/>
    <d v="2204-01-30T00:00:00"/>
    <n v="0"/>
    <n v="297000"/>
    <x v="0"/>
    <x v="180"/>
    <s v="High Discount"/>
    <s v="Zero Sales"/>
  </r>
  <r>
    <s v="ORD9398"/>
    <s v="Printer"/>
    <n v="104"/>
    <n v="45000"/>
    <n v="1000"/>
    <s v="West"/>
    <d v="2204-02-06T00:00:00"/>
    <n v="4576000"/>
    <n v="104000"/>
    <x v="1"/>
    <x v="180"/>
    <s v="High Discount"/>
    <s v="Ok"/>
  </r>
  <r>
    <s v="ORD9399"/>
    <s v="Speaker"/>
    <n v="520"/>
    <n v="18000"/>
    <n v="100"/>
    <s v="South"/>
    <d v="2204-02-13T00:00:00"/>
    <n v="9308000"/>
    <n v="52000"/>
    <x v="1"/>
    <x v="180"/>
    <s v="Normal"/>
    <s v="Ok"/>
  </r>
  <r>
    <s v="ORD9400"/>
    <s v="Mouse"/>
    <n v="412"/>
    <n v="22000"/>
    <n v="300"/>
    <s v="East"/>
    <d v="2204-02-20T00:00:00"/>
    <n v="8940400"/>
    <n v="123600"/>
    <x v="1"/>
    <x v="180"/>
    <s v="Normal"/>
    <s v="Ok"/>
  </r>
  <r>
    <s v="ORD9401"/>
    <s v="Printer"/>
    <n v="258"/>
    <n v="800"/>
    <n v="500"/>
    <s v="South"/>
    <d v="2204-02-27T00:00:00"/>
    <n v="77400"/>
    <n v="129000"/>
    <x v="1"/>
    <x v="180"/>
    <s v="High Discount"/>
    <s v="Ok"/>
  </r>
  <r>
    <s v="ORD9402"/>
    <s v="Mobile"/>
    <n v="234"/>
    <n v="45000"/>
    <n v="3000"/>
    <s v="North"/>
    <d v="2204-03-05T00:00:00"/>
    <n v="9828000"/>
    <n v="702000"/>
    <x v="2"/>
    <x v="180"/>
    <s v="High Discount"/>
    <s v="Ok"/>
  </r>
  <r>
    <s v="ORD9403"/>
    <s v="Speaker"/>
    <n v="114"/>
    <n v="6000"/>
    <n v="1500"/>
    <s v="West"/>
    <d v="2204-03-12T00:00:00"/>
    <n v="513000"/>
    <n v="171000"/>
    <x v="2"/>
    <x v="180"/>
    <s v="High Discount"/>
    <s v="Ok"/>
  </r>
  <r>
    <s v="ORD9404"/>
    <s v="Keyboard"/>
    <n v="598"/>
    <n v="18000"/>
    <n v="5000"/>
    <s v="East"/>
    <d v="2204-03-19T00:00:00"/>
    <n v="7774000"/>
    <n v="2990000"/>
    <x v="2"/>
    <x v="180"/>
    <s v="High Discount"/>
    <s v="Ok"/>
  </r>
  <r>
    <s v="ORD9405"/>
    <s v="Printer"/>
    <n v="161"/>
    <n v="1200"/>
    <n v="1000"/>
    <s v="North"/>
    <d v="2204-03-26T00:00:00"/>
    <n v="32200"/>
    <n v="161000"/>
    <x v="2"/>
    <x v="180"/>
    <s v="High Discount"/>
    <s v="Ok"/>
  </r>
  <r>
    <s v="ORD9406"/>
    <s v="Laptop"/>
    <n v="312"/>
    <n v="6000"/>
    <n v="1500"/>
    <s v="South"/>
    <d v="2204-04-02T00:00:00"/>
    <n v="1404000"/>
    <n v="468000"/>
    <x v="3"/>
    <x v="180"/>
    <s v="High Discount"/>
    <s v="Ok"/>
  </r>
  <r>
    <s v="ORD9407"/>
    <s v="Keyboard"/>
    <n v="125"/>
    <n v="1200"/>
    <n v="500"/>
    <s v="South"/>
    <d v="2204-04-09T00:00:00"/>
    <n v="87500"/>
    <n v="62500"/>
    <x v="3"/>
    <x v="180"/>
    <s v="High Discount"/>
    <s v="Ok"/>
  </r>
  <r>
    <s v="ORD9408"/>
    <s v="Laptop"/>
    <n v="345"/>
    <n v="6000"/>
    <n v="3000"/>
    <s v="West"/>
    <d v="2204-04-16T00:00:00"/>
    <n v="1035000"/>
    <n v="1035000"/>
    <x v="3"/>
    <x v="180"/>
    <s v="High Discount"/>
    <s v="Ok"/>
  </r>
  <r>
    <s v="ORD9409"/>
    <s v="Speaker"/>
    <n v="227"/>
    <n v="800"/>
    <n v="500"/>
    <s v="North"/>
    <d v="2204-04-23T00:00:00"/>
    <n v="68100"/>
    <n v="113500"/>
    <x v="3"/>
    <x v="180"/>
    <s v="High Discount"/>
    <s v="Ok"/>
  </r>
  <r>
    <s v="ORD9410"/>
    <s v="Monitor"/>
    <n v="50"/>
    <n v="15000"/>
    <n v="3000"/>
    <s v="North"/>
    <d v="2204-04-30T00:00:00"/>
    <n v="600000"/>
    <n v="150000"/>
    <x v="3"/>
    <x v="180"/>
    <s v="High Discount"/>
    <s v="Ok"/>
  </r>
  <r>
    <s v="ORD9411"/>
    <s v="Monitor"/>
    <n v="197"/>
    <n v="6000"/>
    <n v="500"/>
    <s v="West"/>
    <d v="2204-05-07T00:00:00"/>
    <n v="1083500"/>
    <n v="98500"/>
    <x v="4"/>
    <x v="180"/>
    <s v="High Discount"/>
    <s v="Ok"/>
  </r>
  <r>
    <s v="ORD9412"/>
    <s v="Mobile"/>
    <n v="178"/>
    <n v="22000"/>
    <n v="5000"/>
    <s v="East"/>
    <d v="2204-05-14T00:00:00"/>
    <n v="3026000"/>
    <n v="890000"/>
    <x v="4"/>
    <x v="180"/>
    <s v="High Discount"/>
    <s v="Ok"/>
  </r>
  <r>
    <s v="ORD9413"/>
    <s v="Keyboard"/>
    <n v="562"/>
    <n v="1200"/>
    <n v="3000"/>
    <s v="North"/>
    <d v="2204-05-21T00:00:00"/>
    <n v="0"/>
    <n v="1686000"/>
    <x v="4"/>
    <x v="180"/>
    <s v="High Discount"/>
    <s v="Zero Sales"/>
  </r>
  <r>
    <s v="ORD9414"/>
    <s v="Laptop"/>
    <n v="551"/>
    <n v="5500"/>
    <n v="200"/>
    <s v="West"/>
    <d v="2204-05-28T00:00:00"/>
    <n v="2920300"/>
    <n v="110200"/>
    <x v="4"/>
    <x v="180"/>
    <s v="Normal"/>
    <s v="Ok"/>
  </r>
  <r>
    <s v="ORD9415"/>
    <s v="Webcam"/>
    <n v="198"/>
    <n v="15000"/>
    <n v="5000"/>
    <s v="North"/>
    <d v="2204-06-04T00:00:00"/>
    <n v="1980000"/>
    <n v="990000"/>
    <x v="5"/>
    <x v="180"/>
    <s v="High Discount"/>
    <s v="Ok"/>
  </r>
  <r>
    <s v="ORD9416"/>
    <s v="Keyboard"/>
    <n v="318"/>
    <n v="4500"/>
    <n v="200"/>
    <s v="West"/>
    <d v="2204-06-11T00:00:00"/>
    <n v="1367400"/>
    <n v="63600"/>
    <x v="5"/>
    <x v="180"/>
    <s v="Normal"/>
    <s v="Ok"/>
  </r>
  <r>
    <s v="ORD9417"/>
    <s v="Mouse"/>
    <n v="154"/>
    <n v="800"/>
    <n v="200"/>
    <s v="South"/>
    <d v="2204-06-18T00:00:00"/>
    <n v="92400"/>
    <n v="30800"/>
    <x v="5"/>
    <x v="180"/>
    <s v="High Discount"/>
    <s v="Ok"/>
  </r>
  <r>
    <s v="ORD9418"/>
    <s v="Mobile"/>
    <n v="515"/>
    <n v="5500"/>
    <n v="1000"/>
    <s v="South"/>
    <d v="2204-06-25T00:00:00"/>
    <n v="2317500"/>
    <n v="515000"/>
    <x v="5"/>
    <x v="180"/>
    <s v="High Discount"/>
    <s v="Ok"/>
  </r>
  <r>
    <s v="ORD9419"/>
    <s v="Hard Disk"/>
    <n v="330"/>
    <n v="45000"/>
    <n v="3000"/>
    <s v="North"/>
    <d v="2204-07-02T00:00:00"/>
    <n v="13860000"/>
    <n v="990000"/>
    <x v="6"/>
    <x v="180"/>
    <s v="High Discount"/>
    <s v="Ok"/>
  </r>
  <r>
    <s v="ORD9420"/>
    <s v="Hard Disk"/>
    <n v="456"/>
    <n v="6000"/>
    <n v="3000"/>
    <s v="North"/>
    <d v="2204-07-09T00:00:00"/>
    <n v="1368000"/>
    <n v="1368000"/>
    <x v="6"/>
    <x v="180"/>
    <s v="High Discount"/>
    <s v="Ok"/>
  </r>
  <r>
    <s v="ORD9421"/>
    <s v="Laptop"/>
    <n v="407"/>
    <n v="800"/>
    <n v="100"/>
    <s v="South"/>
    <d v="2204-07-16T00:00:00"/>
    <n v="284900"/>
    <n v="40700"/>
    <x v="6"/>
    <x v="180"/>
    <s v="Normal"/>
    <s v="Ok"/>
  </r>
  <r>
    <s v="ORD9422"/>
    <s v="Monitor"/>
    <n v="252"/>
    <n v="45000"/>
    <n v="400"/>
    <s v="East"/>
    <d v="2204-07-23T00:00:00"/>
    <n v="11239200"/>
    <n v="100800"/>
    <x v="6"/>
    <x v="180"/>
    <s v="High Discount"/>
    <s v="Ok"/>
  </r>
  <r>
    <s v="ORD9423"/>
    <s v="Printer"/>
    <n v="330"/>
    <n v="12000"/>
    <n v="2000"/>
    <s v="West"/>
    <d v="2204-07-30T00:00:00"/>
    <n v="3300000"/>
    <n v="660000"/>
    <x v="6"/>
    <x v="180"/>
    <s v="High Discount"/>
    <s v="Ok"/>
  </r>
  <r>
    <s v="ORD9424"/>
    <s v="Mouse"/>
    <n v="306"/>
    <n v="800"/>
    <n v="500"/>
    <s v="East"/>
    <d v="2204-08-06T00:00:00"/>
    <n v="91800"/>
    <n v="153000"/>
    <x v="7"/>
    <x v="180"/>
    <s v="High Discount"/>
    <s v="Ok"/>
  </r>
  <r>
    <s v="ORD9425"/>
    <s v="Hard Disk"/>
    <n v="143"/>
    <n v="5500"/>
    <n v="2000"/>
    <s v="East"/>
    <d v="2204-08-13T00:00:00"/>
    <n v="500500"/>
    <n v="286000"/>
    <x v="7"/>
    <x v="180"/>
    <s v="High Discount"/>
    <s v="Ok"/>
  </r>
  <r>
    <s v="ORD9426"/>
    <s v="Laptop"/>
    <n v="373"/>
    <n v="45000"/>
    <n v="400"/>
    <s v="East"/>
    <d v="2204-08-20T00:00:00"/>
    <n v="16635800"/>
    <n v="149200"/>
    <x v="7"/>
    <x v="180"/>
    <s v="High Discount"/>
    <s v="Ok"/>
  </r>
  <r>
    <s v="ORD9427"/>
    <s v="Laptop"/>
    <n v="411"/>
    <n v="5500"/>
    <n v="1500"/>
    <s v="South"/>
    <d v="2204-08-27T00:00:00"/>
    <n v="1644000"/>
    <n v="616500"/>
    <x v="7"/>
    <x v="180"/>
    <s v="High Discount"/>
    <s v="Ok"/>
  </r>
  <r>
    <s v="ORD9428"/>
    <s v="Speaker"/>
    <n v="400"/>
    <n v="1200"/>
    <n v="1000"/>
    <s v="North"/>
    <d v="2204-09-03T00:00:00"/>
    <n v="80000"/>
    <n v="400000"/>
    <x v="8"/>
    <x v="180"/>
    <s v="High Discount"/>
    <s v="Ok"/>
  </r>
  <r>
    <s v="ORD9429"/>
    <s v="Monitor"/>
    <n v="111"/>
    <n v="22000"/>
    <n v="5000"/>
    <s v="East"/>
    <d v="2204-09-10T00:00:00"/>
    <n v="1887000"/>
    <n v="555000"/>
    <x v="8"/>
    <x v="180"/>
    <s v="High Discount"/>
    <s v="Ok"/>
  </r>
  <r>
    <s v="ORD9430"/>
    <s v="Keyboard"/>
    <n v="236"/>
    <n v="15000"/>
    <n v="5000"/>
    <s v="South"/>
    <d v="2204-09-17T00:00:00"/>
    <n v="2360000"/>
    <n v="1180000"/>
    <x v="8"/>
    <x v="180"/>
    <s v="High Discount"/>
    <s v="Ok"/>
  </r>
  <r>
    <s v="ORD9431"/>
    <s v="Printer"/>
    <n v="591"/>
    <n v="6000"/>
    <n v="300"/>
    <s v="West"/>
    <d v="2204-09-24T00:00:00"/>
    <n v="3368700"/>
    <n v="177300"/>
    <x v="8"/>
    <x v="180"/>
    <s v="Normal"/>
    <s v="Ok"/>
  </r>
  <r>
    <s v="ORD9432"/>
    <s v="Speaker"/>
    <n v="353"/>
    <n v="22000"/>
    <n v="100"/>
    <s v="North"/>
    <d v="2204-10-01T00:00:00"/>
    <n v="7730700"/>
    <n v="35300"/>
    <x v="9"/>
    <x v="180"/>
    <s v="Normal"/>
    <s v="Ok"/>
  </r>
  <r>
    <s v="ORD9433"/>
    <s v="Hard Disk"/>
    <n v="485"/>
    <n v="5500"/>
    <n v="200"/>
    <s v="West"/>
    <d v="2204-10-08T00:00:00"/>
    <n v="2570500"/>
    <n v="97000"/>
    <x v="9"/>
    <x v="180"/>
    <s v="Normal"/>
    <s v="Ok"/>
  </r>
  <r>
    <s v="ORD9434"/>
    <s v="Printer"/>
    <n v="262"/>
    <n v="22000"/>
    <n v="3000"/>
    <s v="East"/>
    <d v="2204-10-15T00:00:00"/>
    <n v="4978000"/>
    <n v="786000"/>
    <x v="9"/>
    <x v="180"/>
    <s v="High Discount"/>
    <s v="Ok"/>
  </r>
  <r>
    <s v="ORD9435"/>
    <s v="Mobile"/>
    <n v="455"/>
    <n v="22000"/>
    <n v="3000"/>
    <s v="North"/>
    <d v="2204-10-22T00:00:00"/>
    <n v="8645000"/>
    <n v="1365000"/>
    <x v="9"/>
    <x v="180"/>
    <s v="High Discount"/>
    <s v="Ok"/>
  </r>
  <r>
    <s v="ORD9436"/>
    <s v="Monitor"/>
    <n v="183"/>
    <n v="800"/>
    <n v="1000"/>
    <s v="East"/>
    <d v="2204-10-29T00:00:00"/>
    <n v="0"/>
    <n v="183000"/>
    <x v="9"/>
    <x v="180"/>
    <s v="High Discount"/>
    <s v="Zero Sales"/>
  </r>
  <r>
    <s v="ORD9437"/>
    <s v="Hard Disk"/>
    <n v="268"/>
    <n v="800"/>
    <n v="100"/>
    <s v="North"/>
    <d v="2204-11-05T00:00:00"/>
    <n v="187600"/>
    <n v="26800"/>
    <x v="10"/>
    <x v="180"/>
    <s v="Normal"/>
    <s v="Ok"/>
  </r>
  <r>
    <s v="ORD9438"/>
    <s v="Laptop"/>
    <n v="470"/>
    <n v="22000"/>
    <n v="500"/>
    <s v="East"/>
    <d v="2204-11-12T00:00:00"/>
    <n v="10105000"/>
    <n v="235000"/>
    <x v="10"/>
    <x v="180"/>
    <s v="High Discount"/>
    <s v="Ok"/>
  </r>
  <r>
    <s v="ORD9439"/>
    <s v="Hard Disk"/>
    <n v="368"/>
    <n v="800"/>
    <n v="2000"/>
    <s v="West"/>
    <d v="2204-11-19T00:00:00"/>
    <n v="0"/>
    <n v="736000"/>
    <x v="10"/>
    <x v="180"/>
    <s v="High Discount"/>
    <s v="Zero Sales"/>
  </r>
  <r>
    <s v="ORD9440"/>
    <s v="Webcam"/>
    <n v="206"/>
    <n v="4500"/>
    <n v="2000"/>
    <s v="West"/>
    <d v="2204-11-26T00:00:00"/>
    <n v="515000"/>
    <n v="412000"/>
    <x v="10"/>
    <x v="180"/>
    <s v="High Discount"/>
    <s v="Ok"/>
  </r>
  <r>
    <s v="ORD9441"/>
    <s v="Tablet"/>
    <n v="237"/>
    <n v="6000"/>
    <n v="200"/>
    <s v="East"/>
    <d v="2204-12-03T00:00:00"/>
    <n v="1374600"/>
    <n v="47400"/>
    <x v="11"/>
    <x v="180"/>
    <s v="Normal"/>
    <s v="Ok"/>
  </r>
  <r>
    <s v="ORD9442"/>
    <s v="Tablet"/>
    <n v="525"/>
    <n v="15000"/>
    <n v="400"/>
    <s v="North"/>
    <d v="2204-12-10T00:00:00"/>
    <n v="7665000"/>
    <n v="210000"/>
    <x v="11"/>
    <x v="180"/>
    <s v="Normal"/>
    <s v="Ok"/>
  </r>
  <r>
    <s v="ORD9443"/>
    <s v="Hard Disk"/>
    <n v="211"/>
    <n v="15000"/>
    <n v="1500"/>
    <s v="West"/>
    <d v="2204-12-17T00:00:00"/>
    <n v="2848500"/>
    <n v="316500"/>
    <x v="11"/>
    <x v="180"/>
    <s v="High Discount"/>
    <s v="Ok"/>
  </r>
  <r>
    <s v="ORD9444"/>
    <s v="Webcam"/>
    <n v="178"/>
    <n v="6000"/>
    <n v="500"/>
    <s v="North"/>
    <d v="2204-12-24T00:00:00"/>
    <n v="979000"/>
    <n v="89000"/>
    <x v="11"/>
    <x v="180"/>
    <s v="High Discount"/>
    <s v="Ok"/>
  </r>
  <r>
    <s v="ORD9445"/>
    <s v="Hard Disk"/>
    <n v="353"/>
    <n v="15000"/>
    <n v="100"/>
    <s v="North"/>
    <d v="2204-12-31T00:00:00"/>
    <n v="5259700"/>
    <n v="35300"/>
    <x v="11"/>
    <x v="180"/>
    <s v="Normal"/>
    <s v="Ok"/>
  </r>
  <r>
    <s v="ORD9446"/>
    <s v="Tablet"/>
    <n v="138"/>
    <n v="22000"/>
    <n v="500"/>
    <s v="West"/>
    <d v="2205-01-07T00:00:00"/>
    <n v="2967000"/>
    <n v="69000"/>
    <x v="0"/>
    <x v="181"/>
    <s v="High Discount"/>
    <s v="Ok"/>
  </r>
  <r>
    <s v="ORD9447"/>
    <s v="Speaker"/>
    <n v="211"/>
    <n v="6000"/>
    <n v="1000"/>
    <s v="South"/>
    <d v="2205-01-14T00:00:00"/>
    <n v="1055000"/>
    <n v="211000"/>
    <x v="0"/>
    <x v="181"/>
    <s v="High Discount"/>
    <s v="Ok"/>
  </r>
  <r>
    <s v="ORD9448"/>
    <s v="Mobile"/>
    <n v="85"/>
    <n v="6000"/>
    <n v="3000"/>
    <s v="South"/>
    <d v="2205-01-21T00:00:00"/>
    <n v="255000"/>
    <n v="255000"/>
    <x v="0"/>
    <x v="181"/>
    <s v="High Discount"/>
    <s v="Ok"/>
  </r>
  <r>
    <s v="ORD9449"/>
    <s v="Tablet"/>
    <n v="276"/>
    <n v="45000"/>
    <n v="300"/>
    <s v="North"/>
    <d v="2205-01-28T00:00:00"/>
    <n v="12337200"/>
    <n v="82800"/>
    <x v="0"/>
    <x v="181"/>
    <s v="High Discount"/>
    <s v="Ok"/>
  </r>
  <r>
    <s v="ORD9450"/>
    <s v="Mobile"/>
    <n v="200"/>
    <n v="5500"/>
    <n v="100"/>
    <s v="West"/>
    <d v="2205-02-04T00:00:00"/>
    <n v="1080000"/>
    <n v="20000"/>
    <x v="1"/>
    <x v="181"/>
    <s v="Normal"/>
    <s v="Ok"/>
  </r>
  <r>
    <s v="ORD9451"/>
    <s v="Laptop"/>
    <n v="96"/>
    <n v="1200"/>
    <n v="100"/>
    <s v="South"/>
    <d v="2205-02-11T00:00:00"/>
    <n v="105600"/>
    <n v="9600"/>
    <x v="1"/>
    <x v="181"/>
    <s v="High Discount"/>
    <s v="Ok"/>
  </r>
  <r>
    <s v="ORD9452"/>
    <s v="Mobile"/>
    <n v="280"/>
    <n v="1200"/>
    <n v="3000"/>
    <s v="East"/>
    <d v="2205-02-18T00:00:00"/>
    <n v="0"/>
    <n v="840000"/>
    <x v="1"/>
    <x v="181"/>
    <s v="High Discount"/>
    <s v="Zero Sales"/>
  </r>
  <r>
    <s v="ORD9453"/>
    <s v="Speaker"/>
    <n v="588"/>
    <n v="45000"/>
    <n v="300"/>
    <s v="North"/>
    <d v="2205-02-25T00:00:00"/>
    <n v="26283600"/>
    <n v="176400"/>
    <x v="1"/>
    <x v="181"/>
    <s v="Normal"/>
    <s v="Ok"/>
  </r>
  <r>
    <s v="ORD9454"/>
    <s v="Webcam"/>
    <n v="214"/>
    <n v="800"/>
    <n v="5000"/>
    <s v="South"/>
    <d v="2205-03-04T00:00:00"/>
    <n v="0"/>
    <n v="1070000"/>
    <x v="2"/>
    <x v="181"/>
    <s v="High Discount"/>
    <s v="Zero Sales"/>
  </r>
  <r>
    <s v="ORD9455"/>
    <s v="Mobile"/>
    <n v="115"/>
    <n v="800"/>
    <n v="100"/>
    <s v="West"/>
    <d v="2205-03-11T00:00:00"/>
    <n v="80500"/>
    <n v="11500"/>
    <x v="2"/>
    <x v="181"/>
    <s v="Normal"/>
    <s v="Ok"/>
  </r>
  <r>
    <s v="ORD9456"/>
    <s v="Printer"/>
    <n v="129"/>
    <n v="12000"/>
    <n v="500"/>
    <s v="West"/>
    <d v="2205-03-18T00:00:00"/>
    <n v="1483500"/>
    <n v="64500"/>
    <x v="2"/>
    <x v="181"/>
    <s v="High Discount"/>
    <s v="Ok"/>
  </r>
  <r>
    <s v="ORD9457"/>
    <s v="Keyboard"/>
    <n v="189"/>
    <n v="800"/>
    <n v="3000"/>
    <s v="North"/>
    <d v="2205-03-25T00:00:00"/>
    <n v="0"/>
    <n v="567000"/>
    <x v="2"/>
    <x v="181"/>
    <s v="High Discount"/>
    <s v="Zero Sales"/>
  </r>
  <r>
    <s v="ORD9458"/>
    <s v="Tablet"/>
    <n v="449"/>
    <n v="800"/>
    <n v="2000"/>
    <s v="West"/>
    <d v="2205-04-01T00:00:00"/>
    <n v="0"/>
    <n v="898000"/>
    <x v="3"/>
    <x v="181"/>
    <s v="High Discount"/>
    <s v="Zero Sales"/>
  </r>
  <r>
    <s v="ORD9459"/>
    <s v="Webcam"/>
    <n v="179"/>
    <n v="45000"/>
    <n v="400"/>
    <s v="East"/>
    <d v="2205-04-08T00:00:00"/>
    <n v="7983400"/>
    <n v="71600"/>
    <x v="3"/>
    <x v="181"/>
    <s v="High Discount"/>
    <s v="Ok"/>
  </r>
  <r>
    <s v="ORD9460"/>
    <s v="Mouse"/>
    <n v="495"/>
    <n v="1200"/>
    <n v="400"/>
    <s v="East"/>
    <d v="2205-04-15T00:00:00"/>
    <n v="396000"/>
    <n v="198000"/>
    <x v="3"/>
    <x v="181"/>
    <s v="Normal"/>
    <s v="Ok"/>
  </r>
  <r>
    <s v="ORD9461"/>
    <s v="Laptop"/>
    <n v="78"/>
    <n v="18000"/>
    <n v="1000"/>
    <s v="South"/>
    <d v="2205-04-22T00:00:00"/>
    <n v="1326000"/>
    <n v="78000"/>
    <x v="3"/>
    <x v="181"/>
    <s v="High Discount"/>
    <s v="Ok"/>
  </r>
  <r>
    <s v="ORD9462"/>
    <s v="Keyboard"/>
    <n v="251"/>
    <n v="15000"/>
    <n v="5000"/>
    <s v="West"/>
    <d v="2205-04-29T00:00:00"/>
    <n v="2510000"/>
    <n v="1255000"/>
    <x v="3"/>
    <x v="181"/>
    <s v="High Discount"/>
    <s v="Ok"/>
  </r>
  <r>
    <s v="ORD9463"/>
    <s v="Printer"/>
    <n v="286"/>
    <n v="4500"/>
    <n v="200"/>
    <s v="East"/>
    <d v="2205-05-06T00:00:00"/>
    <n v="1229800"/>
    <n v="57200"/>
    <x v="4"/>
    <x v="181"/>
    <s v="Normal"/>
    <s v="Ok"/>
  </r>
  <r>
    <s v="ORD9464"/>
    <s v="Monitor"/>
    <n v="388"/>
    <n v="4500"/>
    <n v="100"/>
    <s v="North"/>
    <d v="2205-05-13T00:00:00"/>
    <n v="1707200"/>
    <n v="38800"/>
    <x v="4"/>
    <x v="181"/>
    <s v="Normal"/>
    <s v="Ok"/>
  </r>
  <r>
    <s v="ORD9465"/>
    <s v="Speaker"/>
    <n v="448"/>
    <n v="4500"/>
    <n v="400"/>
    <s v="West"/>
    <d v="2205-05-20T00:00:00"/>
    <n v="1836800"/>
    <n v="179200"/>
    <x v="4"/>
    <x v="181"/>
    <s v="Normal"/>
    <s v="Ok"/>
  </r>
  <r>
    <s v="ORD9466"/>
    <s v="Hard Disk"/>
    <n v="488"/>
    <n v="15000"/>
    <n v="1000"/>
    <s v="South"/>
    <d v="2205-05-27T00:00:00"/>
    <n v="6832000"/>
    <n v="488000"/>
    <x v="4"/>
    <x v="181"/>
    <s v="High Discount"/>
    <s v="Ok"/>
  </r>
  <r>
    <s v="ORD9467"/>
    <s v="Keyboard"/>
    <n v="338"/>
    <n v="15000"/>
    <n v="400"/>
    <s v="North"/>
    <d v="2205-06-03T00:00:00"/>
    <n v="4934800"/>
    <n v="135200"/>
    <x v="5"/>
    <x v="181"/>
    <s v="High Discount"/>
    <s v="Ok"/>
  </r>
  <r>
    <s v="ORD9468"/>
    <s v="Webcam"/>
    <n v="301"/>
    <n v="45000"/>
    <n v="400"/>
    <s v="North"/>
    <d v="2205-06-10T00:00:00"/>
    <n v="13424600"/>
    <n v="120400"/>
    <x v="5"/>
    <x v="181"/>
    <s v="High Discount"/>
    <s v="Ok"/>
  </r>
  <r>
    <s v="ORD9469"/>
    <s v="Webcam"/>
    <n v="149"/>
    <n v="800"/>
    <n v="1000"/>
    <s v="North"/>
    <d v="2205-06-17T00:00:00"/>
    <n v="0"/>
    <n v="149000"/>
    <x v="5"/>
    <x v="181"/>
    <s v="High Discount"/>
    <s v="Zero Sales"/>
  </r>
  <r>
    <s v="ORD9470"/>
    <s v="Webcam"/>
    <n v="471"/>
    <n v="1200"/>
    <n v="2000"/>
    <s v="East"/>
    <d v="2205-06-24T00:00:00"/>
    <n v="0"/>
    <n v="942000"/>
    <x v="5"/>
    <x v="181"/>
    <s v="High Discount"/>
    <s v="Zero Sales"/>
  </r>
  <r>
    <s v="ORD9471"/>
    <s v="Laptop"/>
    <n v="67"/>
    <n v="6000"/>
    <n v="1000"/>
    <s v="North"/>
    <d v="2205-07-01T00:00:00"/>
    <n v="335000"/>
    <n v="67000"/>
    <x v="6"/>
    <x v="181"/>
    <s v="High Discount"/>
    <s v="Ok"/>
  </r>
  <r>
    <s v="ORD9472"/>
    <s v="Mobile"/>
    <n v="520"/>
    <n v="6000"/>
    <n v="5000"/>
    <s v="East"/>
    <d v="2205-07-08T00:00:00"/>
    <n v="520000"/>
    <n v="2600000"/>
    <x v="6"/>
    <x v="181"/>
    <s v="High Discount"/>
    <s v="Ok"/>
  </r>
  <r>
    <s v="ORD9473"/>
    <s v="Tablet"/>
    <n v="56"/>
    <n v="12000"/>
    <n v="1500"/>
    <s v="North"/>
    <d v="2205-07-15T00:00:00"/>
    <n v="588000"/>
    <n v="84000"/>
    <x v="6"/>
    <x v="181"/>
    <s v="High Discount"/>
    <s v="Ok"/>
  </r>
  <r>
    <s v="ORD9474"/>
    <s v="Monitor"/>
    <n v="468"/>
    <n v="45000"/>
    <n v="1000"/>
    <s v="East"/>
    <d v="2205-07-22T00:00:00"/>
    <n v="20592000"/>
    <n v="468000"/>
    <x v="6"/>
    <x v="181"/>
    <s v="High Discount"/>
    <s v="Ok"/>
  </r>
  <r>
    <s v="ORD9475"/>
    <s v="Hard Disk"/>
    <n v="429"/>
    <n v="800"/>
    <n v="1000"/>
    <s v="West"/>
    <d v="2205-07-29T00:00:00"/>
    <n v="0"/>
    <n v="429000"/>
    <x v="6"/>
    <x v="181"/>
    <s v="High Discount"/>
    <s v="Zero Sales"/>
  </r>
  <r>
    <s v="ORD9476"/>
    <s v="Webcam"/>
    <n v="557"/>
    <n v="5500"/>
    <n v="1500"/>
    <s v="East"/>
    <d v="2205-08-05T00:00:00"/>
    <n v="2228000"/>
    <n v="835500"/>
    <x v="7"/>
    <x v="181"/>
    <s v="High Discount"/>
    <s v="Ok"/>
  </r>
  <r>
    <s v="ORD9477"/>
    <s v="Hard Disk"/>
    <n v="163"/>
    <n v="45000"/>
    <n v="5000"/>
    <s v="East"/>
    <d v="2205-08-12T00:00:00"/>
    <n v="6520000"/>
    <n v="815000"/>
    <x v="7"/>
    <x v="181"/>
    <s v="High Discount"/>
    <s v="Ok"/>
  </r>
  <r>
    <s v="ORD9478"/>
    <s v="Mouse"/>
    <n v="560"/>
    <n v="1200"/>
    <n v="500"/>
    <s v="West"/>
    <d v="2205-08-19T00:00:00"/>
    <n v="392000"/>
    <n v="280000"/>
    <x v="7"/>
    <x v="181"/>
    <s v="Normal"/>
    <s v="Ok"/>
  </r>
  <r>
    <s v="ORD9479"/>
    <s v="Laptop"/>
    <n v="518"/>
    <n v="1200"/>
    <n v="1500"/>
    <s v="North"/>
    <d v="2205-08-26T00:00:00"/>
    <n v="0"/>
    <n v="777000"/>
    <x v="7"/>
    <x v="181"/>
    <s v="High Discount"/>
    <s v="Zero Sales"/>
  </r>
  <r>
    <s v="ORD9480"/>
    <s v="Webcam"/>
    <n v="142"/>
    <n v="22000"/>
    <n v="3000"/>
    <s v="West"/>
    <d v="2205-09-02T00:00:00"/>
    <n v="2698000"/>
    <n v="426000"/>
    <x v="8"/>
    <x v="181"/>
    <s v="High Discount"/>
    <s v="Ok"/>
  </r>
  <r>
    <s v="ORD9481"/>
    <s v="Mouse"/>
    <n v="541"/>
    <n v="1200"/>
    <n v="1500"/>
    <s v="North"/>
    <d v="2205-09-09T00:00:00"/>
    <n v="0"/>
    <n v="811500"/>
    <x v="8"/>
    <x v="181"/>
    <s v="High Discount"/>
    <s v="Zero Sales"/>
  </r>
  <r>
    <s v="ORD9482"/>
    <s v="Monitor"/>
    <n v="151"/>
    <n v="800"/>
    <n v="500"/>
    <s v="East"/>
    <d v="2205-09-16T00:00:00"/>
    <n v="45300"/>
    <n v="75500"/>
    <x v="8"/>
    <x v="181"/>
    <s v="High Discount"/>
    <s v="Ok"/>
  </r>
  <r>
    <s v="ORD9483"/>
    <s v="Monitor"/>
    <n v="542"/>
    <n v="1200"/>
    <n v="500"/>
    <s v="North"/>
    <d v="2205-09-23T00:00:00"/>
    <n v="379400"/>
    <n v="271000"/>
    <x v="8"/>
    <x v="181"/>
    <s v="Normal"/>
    <s v="Ok"/>
  </r>
  <r>
    <s v="ORD9484"/>
    <s v="Tablet"/>
    <n v="585"/>
    <n v="45000"/>
    <n v="200"/>
    <s v="East"/>
    <d v="2205-09-30T00:00:00"/>
    <n v="26208000"/>
    <n v="117000"/>
    <x v="8"/>
    <x v="181"/>
    <s v="Normal"/>
    <s v="Ok"/>
  </r>
  <r>
    <s v="ORD9485"/>
    <s v="Printer"/>
    <n v="534"/>
    <n v="15000"/>
    <n v="3000"/>
    <s v="North"/>
    <d v="2205-10-07T00:00:00"/>
    <n v="6408000"/>
    <n v="1602000"/>
    <x v="9"/>
    <x v="181"/>
    <s v="High Discount"/>
    <s v="Ok"/>
  </r>
  <r>
    <s v="ORD9486"/>
    <s v="Tablet"/>
    <n v="528"/>
    <n v="22000"/>
    <n v="1000"/>
    <s v="East"/>
    <d v="2205-10-14T00:00:00"/>
    <n v="11088000"/>
    <n v="528000"/>
    <x v="9"/>
    <x v="181"/>
    <s v="High Discount"/>
    <s v="Ok"/>
  </r>
  <r>
    <s v="ORD9487"/>
    <s v="Mobile"/>
    <n v="216"/>
    <n v="15000"/>
    <n v="2000"/>
    <s v="East"/>
    <d v="2205-10-21T00:00:00"/>
    <n v="2808000"/>
    <n v="432000"/>
    <x v="9"/>
    <x v="181"/>
    <s v="High Discount"/>
    <s v="Ok"/>
  </r>
  <r>
    <s v="ORD9488"/>
    <s v="Hard Disk"/>
    <n v="189"/>
    <n v="1200"/>
    <n v="100"/>
    <s v="South"/>
    <d v="2205-10-28T00:00:00"/>
    <n v="207900"/>
    <n v="18900"/>
    <x v="9"/>
    <x v="181"/>
    <s v="Normal"/>
    <s v="Ok"/>
  </r>
  <r>
    <s v="ORD9489"/>
    <s v="Speaker"/>
    <n v="143"/>
    <n v="22000"/>
    <n v="300"/>
    <s v="North"/>
    <d v="2205-11-04T00:00:00"/>
    <n v="3103100"/>
    <n v="42900"/>
    <x v="10"/>
    <x v="181"/>
    <s v="High Discount"/>
    <s v="Ok"/>
  </r>
  <r>
    <s v="ORD9490"/>
    <s v="Monitor"/>
    <n v="230"/>
    <n v="800"/>
    <n v="200"/>
    <s v="North"/>
    <d v="2205-11-11T00:00:00"/>
    <n v="138000"/>
    <n v="46000"/>
    <x v="10"/>
    <x v="181"/>
    <s v="Normal"/>
    <s v="Ok"/>
  </r>
  <r>
    <s v="ORD9491"/>
    <s v="Speaker"/>
    <n v="53"/>
    <n v="45000"/>
    <n v="300"/>
    <s v="South"/>
    <d v="2205-11-18T00:00:00"/>
    <n v="2369100"/>
    <n v="15900"/>
    <x v="10"/>
    <x v="181"/>
    <s v="High Discount"/>
    <s v="Ok"/>
  </r>
  <r>
    <s v="ORD9492"/>
    <s v="Laptop"/>
    <n v="438"/>
    <n v="800"/>
    <n v="1500"/>
    <s v="East"/>
    <d v="2205-11-25T00:00:00"/>
    <n v="0"/>
    <n v="657000"/>
    <x v="10"/>
    <x v="181"/>
    <s v="High Discount"/>
    <s v="Zero Sales"/>
  </r>
  <r>
    <s v="ORD9493"/>
    <s v="Keyboard"/>
    <n v="321"/>
    <n v="12000"/>
    <n v="300"/>
    <s v="East"/>
    <d v="2205-12-02T00:00:00"/>
    <n v="3755700"/>
    <n v="96300"/>
    <x v="11"/>
    <x v="181"/>
    <s v="Normal"/>
    <s v="Ok"/>
  </r>
  <r>
    <s v="ORD9494"/>
    <s v="Webcam"/>
    <n v="181"/>
    <n v="12000"/>
    <n v="5000"/>
    <s v="South"/>
    <d v="2205-12-09T00:00:00"/>
    <n v="1267000"/>
    <n v="905000"/>
    <x v="11"/>
    <x v="181"/>
    <s v="High Discount"/>
    <s v="Ok"/>
  </r>
  <r>
    <s v="ORD9495"/>
    <s v="Laptop"/>
    <n v="561"/>
    <n v="1200"/>
    <n v="1500"/>
    <s v="South"/>
    <d v="2205-12-16T00:00:00"/>
    <n v="0"/>
    <n v="841500"/>
    <x v="11"/>
    <x v="181"/>
    <s v="High Discount"/>
    <s v="Zero Sales"/>
  </r>
  <r>
    <s v="ORD9496"/>
    <s v="Monitor"/>
    <n v="101"/>
    <n v="4500"/>
    <n v="5000"/>
    <s v="West"/>
    <d v="2205-12-23T00:00:00"/>
    <n v="0"/>
    <n v="505000"/>
    <x v="11"/>
    <x v="181"/>
    <s v="High Discount"/>
    <s v="Zero Sales"/>
  </r>
  <r>
    <s v="ORD9497"/>
    <s v="Mouse"/>
    <n v="339"/>
    <n v="45000"/>
    <n v="300"/>
    <s v="East"/>
    <d v="2205-12-30T00:00:00"/>
    <n v="15153300"/>
    <n v="101700"/>
    <x v="11"/>
    <x v="181"/>
    <s v="Normal"/>
    <s v="Ok"/>
  </r>
  <r>
    <s v="ORD9498"/>
    <s v="Hard Disk"/>
    <n v="495"/>
    <n v="22000"/>
    <n v="500"/>
    <s v="West"/>
    <d v="2206-01-06T00:00:00"/>
    <n v="10642500"/>
    <n v="247500"/>
    <x v="0"/>
    <x v="182"/>
    <s v="High Discount"/>
    <s v="Ok"/>
  </r>
  <r>
    <s v="ORD9499"/>
    <s v="Speaker"/>
    <n v="286"/>
    <n v="12000"/>
    <n v="500"/>
    <s v="North"/>
    <d v="2206-01-13T00:00:00"/>
    <n v="3289000"/>
    <n v="143000"/>
    <x v="0"/>
    <x v="182"/>
    <s v="High Discount"/>
    <s v="Ok"/>
  </r>
  <r>
    <s v="ORD9500"/>
    <s v="Tablet"/>
    <n v="540"/>
    <n v="18000"/>
    <n v="1000"/>
    <s v="West"/>
    <d v="2206-01-20T00:00:00"/>
    <n v="9180000"/>
    <n v="540000"/>
    <x v="0"/>
    <x v="182"/>
    <s v="High Discount"/>
    <s v="Ok"/>
  </r>
  <r>
    <s v="ORD9501"/>
    <s v="Keyboard"/>
    <n v="329"/>
    <n v="4500"/>
    <n v="300"/>
    <s v="South"/>
    <d v="2206-01-27T00:00:00"/>
    <n v="1381800"/>
    <n v="98700"/>
    <x v="0"/>
    <x v="182"/>
    <s v="Normal"/>
    <s v="Ok"/>
  </r>
  <r>
    <s v="ORD9502"/>
    <s v="Printer"/>
    <n v="93"/>
    <n v="15000"/>
    <n v="2000"/>
    <s v="South"/>
    <d v="2206-02-03T00:00:00"/>
    <n v="1209000"/>
    <n v="186000"/>
    <x v="1"/>
    <x v="182"/>
    <s v="High Discount"/>
    <s v="Ok"/>
  </r>
  <r>
    <s v="ORD9503"/>
    <s v="Laptop"/>
    <n v="408"/>
    <n v="45000"/>
    <n v="1000"/>
    <s v="South"/>
    <d v="2206-02-10T00:00:00"/>
    <n v="17952000"/>
    <n v="408000"/>
    <x v="1"/>
    <x v="182"/>
    <s v="High Discount"/>
    <s v="Ok"/>
  </r>
  <r>
    <s v="ORD9504"/>
    <s v="Printer"/>
    <n v="575"/>
    <n v="4500"/>
    <n v="100"/>
    <s v="South"/>
    <d v="2206-02-17T00:00:00"/>
    <n v="2530000"/>
    <n v="57500"/>
    <x v="1"/>
    <x v="182"/>
    <s v="Normal"/>
    <s v="Ok"/>
  </r>
  <r>
    <s v="ORD9505"/>
    <s v="Speaker"/>
    <n v="511"/>
    <n v="800"/>
    <n v="200"/>
    <s v="West"/>
    <d v="2206-02-24T00:00:00"/>
    <n v="306600"/>
    <n v="102200"/>
    <x v="1"/>
    <x v="182"/>
    <s v="Normal"/>
    <s v="Ok"/>
  </r>
  <r>
    <s v="ORD9506"/>
    <s v="Speaker"/>
    <n v="150"/>
    <n v="18000"/>
    <n v="300"/>
    <s v="West"/>
    <d v="2206-03-03T00:00:00"/>
    <n v="2655000"/>
    <n v="45000"/>
    <x v="2"/>
    <x v="182"/>
    <s v="High Discount"/>
    <s v="Ok"/>
  </r>
  <r>
    <s v="ORD9507"/>
    <s v="Webcam"/>
    <n v="510"/>
    <n v="45000"/>
    <n v="1500"/>
    <s v="West"/>
    <d v="2206-03-10T00:00:00"/>
    <n v="22185000"/>
    <n v="765000"/>
    <x v="2"/>
    <x v="182"/>
    <s v="High Discount"/>
    <s v="Ok"/>
  </r>
  <r>
    <s v="ORD9508"/>
    <s v="Mouse"/>
    <n v="317"/>
    <n v="800"/>
    <n v="2000"/>
    <s v="South"/>
    <d v="2206-03-17T00:00:00"/>
    <n v="0"/>
    <n v="634000"/>
    <x v="2"/>
    <x v="182"/>
    <s v="High Discount"/>
    <s v="Zero Sales"/>
  </r>
  <r>
    <s v="ORD9509"/>
    <s v="Mouse"/>
    <n v="411"/>
    <n v="15000"/>
    <n v="2000"/>
    <s v="South"/>
    <d v="2206-03-24T00:00:00"/>
    <n v="5343000"/>
    <n v="822000"/>
    <x v="2"/>
    <x v="182"/>
    <s v="High Discount"/>
    <s v="Ok"/>
  </r>
  <r>
    <s v="ORD9510"/>
    <s v="Mobile"/>
    <n v="457"/>
    <n v="5500"/>
    <n v="3000"/>
    <s v="East"/>
    <d v="2206-03-31T00:00:00"/>
    <n v="1142500"/>
    <n v="1371000"/>
    <x v="2"/>
    <x v="182"/>
    <s v="High Discount"/>
    <s v="Ok"/>
  </r>
  <r>
    <s v="ORD9511"/>
    <s v="Tablet"/>
    <n v="86"/>
    <n v="800"/>
    <n v="5000"/>
    <s v="East"/>
    <d v="2206-04-07T00:00:00"/>
    <n v="0"/>
    <n v="430000"/>
    <x v="3"/>
    <x v="182"/>
    <s v="High Discount"/>
    <s v="Zero Sales"/>
  </r>
  <r>
    <s v="ORD9512"/>
    <s v="Monitor"/>
    <n v="517"/>
    <n v="15000"/>
    <n v="2000"/>
    <s v="South"/>
    <d v="2206-04-14T00:00:00"/>
    <n v="6721000"/>
    <n v="1034000"/>
    <x v="3"/>
    <x v="182"/>
    <s v="High Discount"/>
    <s v="Ok"/>
  </r>
  <r>
    <s v="ORD9513"/>
    <s v="Monitor"/>
    <n v="308"/>
    <n v="800"/>
    <n v="500"/>
    <s v="East"/>
    <d v="2206-04-21T00:00:00"/>
    <n v="92400"/>
    <n v="154000"/>
    <x v="3"/>
    <x v="182"/>
    <s v="High Discount"/>
    <s v="Ok"/>
  </r>
  <r>
    <s v="ORD9514"/>
    <s v="Speaker"/>
    <n v="558"/>
    <n v="6000"/>
    <n v="100"/>
    <s v="North"/>
    <d v="2206-04-28T00:00:00"/>
    <n v="3292200"/>
    <n v="55800"/>
    <x v="3"/>
    <x v="182"/>
    <s v="Normal"/>
    <s v="Ok"/>
  </r>
  <r>
    <s v="ORD9515"/>
    <s v="Laptop"/>
    <n v="358"/>
    <n v="18000"/>
    <n v="3000"/>
    <s v="North"/>
    <d v="2206-05-05T00:00:00"/>
    <n v="5370000"/>
    <n v="1074000"/>
    <x v="4"/>
    <x v="182"/>
    <s v="High Discount"/>
    <s v="Ok"/>
  </r>
  <r>
    <s v="ORD9516"/>
    <s v="Hard Disk"/>
    <n v="322"/>
    <n v="4500"/>
    <n v="500"/>
    <s v="South"/>
    <d v="2206-05-12T00:00:00"/>
    <n v="1288000"/>
    <n v="161000"/>
    <x v="4"/>
    <x v="182"/>
    <s v="High Discount"/>
    <s v="Ok"/>
  </r>
  <r>
    <s v="ORD9517"/>
    <s v="Monitor"/>
    <n v="159"/>
    <n v="4500"/>
    <n v="200"/>
    <s v="West"/>
    <d v="2206-05-19T00:00:00"/>
    <n v="683700"/>
    <n v="31800"/>
    <x v="4"/>
    <x v="182"/>
    <s v="High Discount"/>
    <s v="Ok"/>
  </r>
  <r>
    <s v="ORD9518"/>
    <s v="Monitor"/>
    <n v="309"/>
    <n v="4500"/>
    <n v="1500"/>
    <s v="North"/>
    <d v="2206-05-26T00:00:00"/>
    <n v="927000"/>
    <n v="463500"/>
    <x v="4"/>
    <x v="182"/>
    <s v="High Discount"/>
    <s v="Ok"/>
  </r>
  <r>
    <s v="ORD9519"/>
    <s v="Laptop"/>
    <n v="317"/>
    <n v="15000"/>
    <n v="5000"/>
    <s v="North"/>
    <d v="2206-06-02T00:00:00"/>
    <n v="3170000"/>
    <n v="1585000"/>
    <x v="5"/>
    <x v="182"/>
    <s v="High Discount"/>
    <s v="Ok"/>
  </r>
  <r>
    <s v="ORD9520"/>
    <s v="Tablet"/>
    <n v="81"/>
    <n v="4500"/>
    <n v="5000"/>
    <s v="West"/>
    <d v="2206-06-09T00:00:00"/>
    <n v="0"/>
    <n v="405000"/>
    <x v="5"/>
    <x v="182"/>
    <s v="High Discount"/>
    <s v="Zero Sales"/>
  </r>
  <r>
    <s v="ORD9521"/>
    <s v="Keyboard"/>
    <n v="226"/>
    <n v="45000"/>
    <n v="1500"/>
    <s v="East"/>
    <d v="2206-06-16T00:00:00"/>
    <n v="9831000"/>
    <n v="339000"/>
    <x v="5"/>
    <x v="182"/>
    <s v="High Discount"/>
    <s v="Ok"/>
  </r>
  <r>
    <s v="ORD9522"/>
    <s v="Mouse"/>
    <n v="153"/>
    <n v="22000"/>
    <n v="300"/>
    <s v="West"/>
    <d v="2206-06-23T00:00:00"/>
    <n v="3320100"/>
    <n v="45900"/>
    <x v="5"/>
    <x v="182"/>
    <s v="High Discount"/>
    <s v="Ok"/>
  </r>
  <r>
    <s v="ORD9523"/>
    <s v="Webcam"/>
    <n v="285"/>
    <n v="18000"/>
    <n v="400"/>
    <s v="East"/>
    <d v="2206-06-30T00:00:00"/>
    <n v="5016000"/>
    <n v="114000"/>
    <x v="5"/>
    <x v="182"/>
    <s v="High Discount"/>
    <s v="Ok"/>
  </r>
  <r>
    <s v="ORD9524"/>
    <s v="Webcam"/>
    <n v="142"/>
    <n v="45000"/>
    <n v="400"/>
    <s v="East"/>
    <d v="2206-07-07T00:00:00"/>
    <n v="6333200"/>
    <n v="56800"/>
    <x v="6"/>
    <x v="182"/>
    <s v="High Discount"/>
    <s v="Ok"/>
  </r>
  <r>
    <s v="ORD9525"/>
    <s v="Webcam"/>
    <n v="250"/>
    <n v="1200"/>
    <n v="100"/>
    <s v="West"/>
    <d v="2206-07-14T00:00:00"/>
    <n v="275000"/>
    <n v="25000"/>
    <x v="6"/>
    <x v="182"/>
    <s v="Normal"/>
    <s v="Ok"/>
  </r>
  <r>
    <s v="ORD9526"/>
    <s v="Laptop"/>
    <n v="84"/>
    <n v="45000"/>
    <n v="5000"/>
    <s v="East"/>
    <d v="2206-07-21T00:00:00"/>
    <n v="3360000"/>
    <n v="420000"/>
    <x v="6"/>
    <x v="182"/>
    <s v="High Discount"/>
    <s v="Ok"/>
  </r>
  <r>
    <s v="ORD9527"/>
    <s v="Webcam"/>
    <n v="166"/>
    <n v="22000"/>
    <n v="500"/>
    <s v="North"/>
    <d v="2206-07-28T00:00:00"/>
    <n v="3569000"/>
    <n v="83000"/>
    <x v="6"/>
    <x v="182"/>
    <s v="High Discount"/>
    <s v="Ok"/>
  </r>
  <r>
    <s v="ORD9528"/>
    <s v="Speaker"/>
    <n v="507"/>
    <n v="800"/>
    <n v="300"/>
    <s v="South"/>
    <d v="2206-08-04T00:00:00"/>
    <n v="253500"/>
    <n v="152100"/>
    <x v="7"/>
    <x v="182"/>
    <s v="Normal"/>
    <s v="Ok"/>
  </r>
  <r>
    <s v="ORD9529"/>
    <s v="Mobile"/>
    <n v="520"/>
    <n v="800"/>
    <n v="3000"/>
    <s v="East"/>
    <d v="2206-08-11T00:00:00"/>
    <n v="0"/>
    <n v="1560000"/>
    <x v="7"/>
    <x v="182"/>
    <s v="High Discount"/>
    <s v="Zero Sales"/>
  </r>
  <r>
    <s v="ORD9530"/>
    <s v="Laptop"/>
    <n v="448"/>
    <n v="22000"/>
    <n v="100"/>
    <s v="North"/>
    <d v="2206-08-18T00:00:00"/>
    <n v="9811200"/>
    <n v="44800"/>
    <x v="7"/>
    <x v="182"/>
    <s v="Normal"/>
    <s v="Ok"/>
  </r>
  <r>
    <s v="ORD9531"/>
    <s v="Laptop"/>
    <n v="166"/>
    <n v="12000"/>
    <n v="1000"/>
    <s v="West"/>
    <d v="2206-08-25T00:00:00"/>
    <n v="1826000"/>
    <n v="166000"/>
    <x v="7"/>
    <x v="182"/>
    <s v="High Discount"/>
    <s v="Ok"/>
  </r>
  <r>
    <s v="ORD9532"/>
    <s v="Mouse"/>
    <n v="411"/>
    <n v="15000"/>
    <n v="5000"/>
    <s v="East"/>
    <d v="2206-09-01T00:00:00"/>
    <n v="4110000"/>
    <n v="2055000"/>
    <x v="8"/>
    <x v="182"/>
    <s v="High Discount"/>
    <s v="Ok"/>
  </r>
  <r>
    <s v="ORD9533"/>
    <s v="Webcam"/>
    <n v="253"/>
    <n v="800"/>
    <n v="200"/>
    <s v="North"/>
    <d v="2206-09-08T00:00:00"/>
    <n v="151800"/>
    <n v="50600"/>
    <x v="8"/>
    <x v="182"/>
    <s v="Normal"/>
    <s v="Ok"/>
  </r>
  <r>
    <s v="ORD9534"/>
    <s v="Printer"/>
    <n v="195"/>
    <n v="18000"/>
    <n v="200"/>
    <s v="East"/>
    <d v="2206-09-15T00:00:00"/>
    <n v="3471000"/>
    <n v="39000"/>
    <x v="8"/>
    <x v="182"/>
    <s v="High Discount"/>
    <s v="Ok"/>
  </r>
  <r>
    <s v="ORD9535"/>
    <s v="Keyboard"/>
    <n v="493"/>
    <n v="4500"/>
    <n v="2000"/>
    <s v="West"/>
    <d v="2206-09-22T00:00:00"/>
    <n v="1232500"/>
    <n v="986000"/>
    <x v="8"/>
    <x v="182"/>
    <s v="High Discount"/>
    <s v="Ok"/>
  </r>
  <r>
    <s v="ORD9536"/>
    <s v="Mobile"/>
    <n v="346"/>
    <n v="800"/>
    <n v="3000"/>
    <s v="South"/>
    <d v="2206-09-29T00:00:00"/>
    <n v="0"/>
    <n v="1038000"/>
    <x v="8"/>
    <x v="182"/>
    <s v="High Discount"/>
    <s v="Zero Sales"/>
  </r>
  <r>
    <s v="ORD9537"/>
    <s v="Laptop"/>
    <n v="536"/>
    <n v="18000"/>
    <n v="5000"/>
    <s v="East"/>
    <d v="2206-10-06T00:00:00"/>
    <n v="6968000"/>
    <n v="2680000"/>
    <x v="9"/>
    <x v="182"/>
    <s v="High Discount"/>
    <s v="Ok"/>
  </r>
  <r>
    <s v="ORD9538"/>
    <s v="Mobile"/>
    <n v="280"/>
    <n v="15000"/>
    <n v="100"/>
    <s v="South"/>
    <d v="2206-10-13T00:00:00"/>
    <n v="4172000"/>
    <n v="28000"/>
    <x v="9"/>
    <x v="182"/>
    <s v="Normal"/>
    <s v="Ok"/>
  </r>
  <r>
    <s v="ORD9539"/>
    <s v="Laptop"/>
    <n v="252"/>
    <n v="5500"/>
    <n v="1000"/>
    <s v="East"/>
    <d v="2206-10-20T00:00:00"/>
    <n v="1134000"/>
    <n v="252000"/>
    <x v="9"/>
    <x v="182"/>
    <s v="High Discount"/>
    <s v="Ok"/>
  </r>
  <r>
    <s v="ORD9540"/>
    <s v="Tablet"/>
    <n v="411"/>
    <n v="5500"/>
    <n v="3000"/>
    <s v="East"/>
    <d v="2206-10-27T00:00:00"/>
    <n v="1027500"/>
    <n v="1233000"/>
    <x v="9"/>
    <x v="182"/>
    <s v="High Discount"/>
    <s v="Ok"/>
  </r>
  <r>
    <s v="ORD9541"/>
    <s v="Mouse"/>
    <n v="444"/>
    <n v="12000"/>
    <n v="3000"/>
    <s v="West"/>
    <d v="2206-11-03T00:00:00"/>
    <n v="3996000"/>
    <n v="1332000"/>
    <x v="10"/>
    <x v="182"/>
    <s v="High Discount"/>
    <s v="Ok"/>
  </r>
  <r>
    <s v="ORD9542"/>
    <s v="Speaker"/>
    <n v="297"/>
    <n v="45000"/>
    <n v="200"/>
    <s v="East"/>
    <d v="2206-11-10T00:00:00"/>
    <n v="13305600"/>
    <n v="59400"/>
    <x v="10"/>
    <x v="182"/>
    <s v="Normal"/>
    <s v="Ok"/>
  </r>
  <r>
    <s v="ORD9543"/>
    <s v="Tablet"/>
    <n v="489"/>
    <n v="5500"/>
    <n v="200"/>
    <s v="North"/>
    <d v="2206-11-17T00:00:00"/>
    <n v="2591700"/>
    <n v="97800"/>
    <x v="10"/>
    <x v="182"/>
    <s v="Normal"/>
    <s v="Ok"/>
  </r>
  <r>
    <s v="ORD9544"/>
    <s v="Hard Disk"/>
    <n v="445"/>
    <n v="4500"/>
    <n v="2000"/>
    <s v="North"/>
    <d v="2206-11-24T00:00:00"/>
    <n v="1112500"/>
    <n v="890000"/>
    <x v="10"/>
    <x v="182"/>
    <s v="High Discount"/>
    <s v="Ok"/>
  </r>
  <r>
    <s v="ORD9545"/>
    <s v="Webcam"/>
    <n v="405"/>
    <n v="5500"/>
    <n v="2000"/>
    <s v="South"/>
    <d v="2206-12-01T00:00:00"/>
    <n v="1417500"/>
    <n v="810000"/>
    <x v="11"/>
    <x v="182"/>
    <s v="High Discount"/>
    <s v="Ok"/>
  </r>
  <r>
    <s v="ORD9546"/>
    <s v="Hard Disk"/>
    <n v="450"/>
    <n v="6000"/>
    <n v="5000"/>
    <s v="South"/>
    <d v="2206-12-08T00:00:00"/>
    <n v="450000"/>
    <n v="2250000"/>
    <x v="11"/>
    <x v="182"/>
    <s v="High Discount"/>
    <s v="Ok"/>
  </r>
  <r>
    <s v="ORD9547"/>
    <s v="Keyboard"/>
    <n v="290"/>
    <n v="1200"/>
    <n v="2000"/>
    <s v="North"/>
    <d v="2206-12-15T00:00:00"/>
    <n v="0"/>
    <n v="580000"/>
    <x v="11"/>
    <x v="182"/>
    <s v="High Discount"/>
    <s v="Zero Sales"/>
  </r>
  <r>
    <s v="ORD9548"/>
    <s v="Printer"/>
    <n v="390"/>
    <n v="22000"/>
    <n v="300"/>
    <s v="South"/>
    <d v="2206-12-22T00:00:00"/>
    <n v="8463000"/>
    <n v="117000"/>
    <x v="11"/>
    <x v="182"/>
    <s v="Normal"/>
    <s v="Ok"/>
  </r>
  <r>
    <s v="ORD9549"/>
    <s v="Speaker"/>
    <n v="278"/>
    <n v="12000"/>
    <n v="3000"/>
    <s v="South"/>
    <d v="2206-12-29T00:00:00"/>
    <n v="2502000"/>
    <n v="834000"/>
    <x v="11"/>
    <x v="182"/>
    <s v="High Discount"/>
    <s v="Ok"/>
  </r>
  <r>
    <s v="ORD9550"/>
    <s v="Tablet"/>
    <n v="592"/>
    <n v="22000"/>
    <n v="5000"/>
    <s v="North"/>
    <d v="2207-01-05T00:00:00"/>
    <n v="10064000"/>
    <n v="2960000"/>
    <x v="0"/>
    <x v="183"/>
    <s v="High Discount"/>
    <s v="Ok"/>
  </r>
  <r>
    <s v="ORD9551"/>
    <s v="Mobile"/>
    <n v="588"/>
    <n v="5500"/>
    <n v="300"/>
    <s v="North"/>
    <d v="2207-01-12T00:00:00"/>
    <n v="3057600"/>
    <n v="176400"/>
    <x v="0"/>
    <x v="183"/>
    <s v="Normal"/>
    <s v="Ok"/>
  </r>
  <r>
    <s v="ORD9552"/>
    <s v="Mobile"/>
    <n v="578"/>
    <n v="6000"/>
    <n v="200"/>
    <s v="North"/>
    <d v="2207-01-19T00:00:00"/>
    <n v="3352400"/>
    <n v="115600"/>
    <x v="0"/>
    <x v="183"/>
    <s v="Normal"/>
    <s v="Ok"/>
  </r>
  <r>
    <s v="ORD9553"/>
    <s v="Keyboard"/>
    <n v="316"/>
    <n v="1200"/>
    <n v="500"/>
    <s v="West"/>
    <d v="2207-01-26T00:00:00"/>
    <n v="221200"/>
    <n v="158000"/>
    <x v="0"/>
    <x v="183"/>
    <s v="High Discount"/>
    <s v="Ok"/>
  </r>
  <r>
    <s v="ORD9554"/>
    <s v="Laptop"/>
    <n v="178"/>
    <n v="6000"/>
    <n v="1500"/>
    <s v="West"/>
    <d v="2207-02-02T00:00:00"/>
    <n v="801000"/>
    <n v="267000"/>
    <x v="1"/>
    <x v="183"/>
    <s v="High Discount"/>
    <s v="Ok"/>
  </r>
  <r>
    <s v="ORD9555"/>
    <s v="Mobile"/>
    <n v="269"/>
    <n v="45000"/>
    <n v="500"/>
    <s v="North"/>
    <d v="2207-02-09T00:00:00"/>
    <n v="11970500"/>
    <n v="134500"/>
    <x v="1"/>
    <x v="183"/>
    <s v="High Discount"/>
    <s v="Ok"/>
  </r>
  <r>
    <s v="ORD9556"/>
    <s v="Webcam"/>
    <n v="131"/>
    <n v="4500"/>
    <n v="200"/>
    <s v="East"/>
    <d v="2207-02-16T00:00:00"/>
    <n v="563300"/>
    <n v="26200"/>
    <x v="1"/>
    <x v="183"/>
    <s v="High Discount"/>
    <s v="Ok"/>
  </r>
  <r>
    <s v="ORD9557"/>
    <s v="Printer"/>
    <n v="69"/>
    <n v="5500"/>
    <n v="100"/>
    <s v="North"/>
    <d v="2207-02-23T00:00:00"/>
    <n v="372600"/>
    <n v="6900"/>
    <x v="1"/>
    <x v="183"/>
    <s v="High Discount"/>
    <s v="Ok"/>
  </r>
  <r>
    <s v="ORD9558"/>
    <s v="Mouse"/>
    <n v="376"/>
    <n v="22000"/>
    <n v="100"/>
    <s v="West"/>
    <d v="2207-03-02T00:00:00"/>
    <n v="8234400"/>
    <n v="37600"/>
    <x v="2"/>
    <x v="183"/>
    <s v="Normal"/>
    <s v="Ok"/>
  </r>
  <r>
    <s v="ORD9559"/>
    <s v="Webcam"/>
    <n v="86"/>
    <n v="45000"/>
    <n v="100"/>
    <s v="South"/>
    <d v="2207-03-09T00:00:00"/>
    <n v="3861400"/>
    <n v="8600"/>
    <x v="2"/>
    <x v="183"/>
    <s v="High Discount"/>
    <s v="Ok"/>
  </r>
  <r>
    <s v="ORD9560"/>
    <s v="Printer"/>
    <n v="431"/>
    <n v="22000"/>
    <n v="3000"/>
    <s v="East"/>
    <d v="2207-03-16T00:00:00"/>
    <n v="8189000"/>
    <n v="1293000"/>
    <x v="2"/>
    <x v="183"/>
    <s v="High Discount"/>
    <s v="Ok"/>
  </r>
  <r>
    <s v="ORD9561"/>
    <s v="Keyboard"/>
    <n v="88"/>
    <n v="18000"/>
    <n v="400"/>
    <s v="East"/>
    <d v="2207-03-23T00:00:00"/>
    <n v="1548800"/>
    <n v="35200"/>
    <x v="2"/>
    <x v="183"/>
    <s v="High Discount"/>
    <s v="Ok"/>
  </r>
  <r>
    <s v="ORD9562"/>
    <s v="Webcam"/>
    <n v="158"/>
    <n v="15000"/>
    <n v="400"/>
    <s v="South"/>
    <d v="2207-03-30T00:00:00"/>
    <n v="2306800"/>
    <n v="63200"/>
    <x v="2"/>
    <x v="183"/>
    <s v="High Discount"/>
    <s v="Ok"/>
  </r>
  <r>
    <s v="ORD9563"/>
    <s v="Mouse"/>
    <n v="478"/>
    <n v="5500"/>
    <n v="300"/>
    <s v="East"/>
    <d v="2207-04-06T00:00:00"/>
    <n v="2485600"/>
    <n v="143400"/>
    <x v="3"/>
    <x v="183"/>
    <s v="Normal"/>
    <s v="Ok"/>
  </r>
  <r>
    <s v="ORD9564"/>
    <s v="Mouse"/>
    <n v="113"/>
    <n v="12000"/>
    <n v="1000"/>
    <s v="South"/>
    <d v="2207-04-13T00:00:00"/>
    <n v="1243000"/>
    <n v="113000"/>
    <x v="3"/>
    <x v="183"/>
    <s v="High Discount"/>
    <s v="Ok"/>
  </r>
  <r>
    <s v="ORD9565"/>
    <s v="Monitor"/>
    <n v="224"/>
    <n v="15000"/>
    <n v="2000"/>
    <s v="West"/>
    <d v="2207-04-20T00:00:00"/>
    <n v="2912000"/>
    <n v="448000"/>
    <x v="3"/>
    <x v="183"/>
    <s v="High Discount"/>
    <s v="Ok"/>
  </r>
  <r>
    <s v="ORD9566"/>
    <s v="Laptop"/>
    <n v="81"/>
    <n v="22000"/>
    <n v="3000"/>
    <s v="East"/>
    <d v="2207-04-27T00:00:00"/>
    <n v="1539000"/>
    <n v="243000"/>
    <x v="3"/>
    <x v="183"/>
    <s v="High Discount"/>
    <s v="Ok"/>
  </r>
  <r>
    <s v="ORD9567"/>
    <s v="Keyboard"/>
    <n v="580"/>
    <n v="800"/>
    <n v="1500"/>
    <s v="East"/>
    <d v="2207-05-04T00:00:00"/>
    <n v="0"/>
    <n v="870000"/>
    <x v="4"/>
    <x v="183"/>
    <s v="High Discount"/>
    <s v="Zero Sales"/>
  </r>
  <r>
    <s v="ORD9568"/>
    <s v="Webcam"/>
    <n v="155"/>
    <n v="15000"/>
    <n v="500"/>
    <s v="South"/>
    <d v="2207-05-11T00:00:00"/>
    <n v="2247500"/>
    <n v="77500"/>
    <x v="4"/>
    <x v="183"/>
    <s v="High Discount"/>
    <s v="Ok"/>
  </r>
  <r>
    <s v="ORD9569"/>
    <s v="Speaker"/>
    <n v="531"/>
    <n v="15000"/>
    <n v="300"/>
    <s v="South"/>
    <d v="2207-05-18T00:00:00"/>
    <n v="7805700"/>
    <n v="159300"/>
    <x v="4"/>
    <x v="183"/>
    <s v="Normal"/>
    <s v="Ok"/>
  </r>
  <r>
    <s v="ORD9570"/>
    <s v="Speaker"/>
    <n v="255"/>
    <n v="1200"/>
    <n v="400"/>
    <s v="West"/>
    <d v="2207-05-25T00:00:00"/>
    <n v="204000"/>
    <n v="102000"/>
    <x v="4"/>
    <x v="183"/>
    <s v="High Discount"/>
    <s v="Ok"/>
  </r>
  <r>
    <s v="ORD9571"/>
    <s v="Keyboard"/>
    <n v="296"/>
    <n v="800"/>
    <n v="3000"/>
    <s v="South"/>
    <d v="2207-06-01T00:00:00"/>
    <n v="0"/>
    <n v="888000"/>
    <x v="5"/>
    <x v="183"/>
    <s v="High Discount"/>
    <s v="Zero Sales"/>
  </r>
  <r>
    <s v="ORD9572"/>
    <s v="Webcam"/>
    <n v="138"/>
    <n v="22000"/>
    <n v="100"/>
    <s v="South"/>
    <d v="2207-06-08T00:00:00"/>
    <n v="3022200"/>
    <n v="13800"/>
    <x v="5"/>
    <x v="183"/>
    <s v="Normal"/>
    <s v="Ok"/>
  </r>
  <r>
    <s v="ORD9573"/>
    <s v="Tablet"/>
    <n v="365"/>
    <n v="12000"/>
    <n v="500"/>
    <s v="West"/>
    <d v="2207-06-15T00:00:00"/>
    <n v="4197500"/>
    <n v="182500"/>
    <x v="5"/>
    <x v="183"/>
    <s v="High Discount"/>
    <s v="Ok"/>
  </r>
  <r>
    <s v="ORD9574"/>
    <s v="Tablet"/>
    <n v="60"/>
    <n v="800"/>
    <n v="2000"/>
    <s v="North"/>
    <d v="2207-06-22T00:00:00"/>
    <n v="0"/>
    <n v="120000"/>
    <x v="5"/>
    <x v="183"/>
    <s v="High Discount"/>
    <s v="Zero Sales"/>
  </r>
  <r>
    <s v="ORD9575"/>
    <s v="Laptop"/>
    <n v="98"/>
    <n v="22000"/>
    <n v="300"/>
    <s v="North"/>
    <d v="2207-06-29T00:00:00"/>
    <n v="2126600"/>
    <n v="29400"/>
    <x v="5"/>
    <x v="183"/>
    <s v="High Discount"/>
    <s v="Ok"/>
  </r>
  <r>
    <s v="ORD9576"/>
    <s v="Webcam"/>
    <n v="220"/>
    <n v="15000"/>
    <n v="1500"/>
    <s v="South"/>
    <d v="2207-07-06T00:00:00"/>
    <n v="2970000"/>
    <n v="330000"/>
    <x v="6"/>
    <x v="183"/>
    <s v="High Discount"/>
    <s v="Ok"/>
  </r>
  <r>
    <s v="ORD9577"/>
    <s v="Mouse"/>
    <n v="192"/>
    <n v="22000"/>
    <n v="200"/>
    <s v="West"/>
    <d v="2207-07-13T00:00:00"/>
    <n v="4185600"/>
    <n v="38400"/>
    <x v="6"/>
    <x v="183"/>
    <s v="High Discount"/>
    <s v="Ok"/>
  </r>
  <r>
    <s v="ORD9578"/>
    <s v="Mobile"/>
    <n v="256"/>
    <n v="4500"/>
    <n v="1000"/>
    <s v="North"/>
    <d v="2207-07-20T00:00:00"/>
    <n v="896000"/>
    <n v="256000"/>
    <x v="6"/>
    <x v="183"/>
    <s v="High Discount"/>
    <s v="Ok"/>
  </r>
  <r>
    <s v="ORD9579"/>
    <s v="Speaker"/>
    <n v="512"/>
    <n v="12000"/>
    <n v="200"/>
    <s v="West"/>
    <d v="2207-07-27T00:00:00"/>
    <n v="6041600"/>
    <n v="102400"/>
    <x v="6"/>
    <x v="183"/>
    <s v="Normal"/>
    <s v="Ok"/>
  </r>
  <r>
    <s v="ORD9580"/>
    <s v="Webcam"/>
    <n v="558"/>
    <n v="18000"/>
    <n v="1500"/>
    <s v="South"/>
    <d v="2207-08-03T00:00:00"/>
    <n v="9207000"/>
    <n v="837000"/>
    <x v="7"/>
    <x v="183"/>
    <s v="High Discount"/>
    <s v="Ok"/>
  </r>
  <r>
    <s v="ORD9581"/>
    <s v="Webcam"/>
    <n v="250"/>
    <n v="800"/>
    <n v="1500"/>
    <s v="South"/>
    <d v="2207-08-10T00:00:00"/>
    <n v="0"/>
    <n v="375000"/>
    <x v="7"/>
    <x v="183"/>
    <s v="High Discount"/>
    <s v="Zero Sales"/>
  </r>
  <r>
    <s v="ORD9582"/>
    <s v="Mobile"/>
    <n v="54"/>
    <n v="4500"/>
    <n v="200"/>
    <s v="West"/>
    <d v="2207-08-17T00:00:00"/>
    <n v="232200"/>
    <n v="10800"/>
    <x v="7"/>
    <x v="183"/>
    <s v="High Discount"/>
    <s v="Ok"/>
  </r>
  <r>
    <s v="ORD9583"/>
    <s v="Mobile"/>
    <n v="260"/>
    <n v="5500"/>
    <n v="2000"/>
    <s v="East"/>
    <d v="2207-08-24T00:00:00"/>
    <n v="910000"/>
    <n v="520000"/>
    <x v="7"/>
    <x v="183"/>
    <s v="High Discount"/>
    <s v="Ok"/>
  </r>
  <r>
    <s v="ORD9584"/>
    <s v="Printer"/>
    <n v="78"/>
    <n v="5500"/>
    <n v="300"/>
    <s v="South"/>
    <d v="2207-08-31T00:00:00"/>
    <n v="405600"/>
    <n v="23400"/>
    <x v="7"/>
    <x v="183"/>
    <s v="High Discount"/>
    <s v="Ok"/>
  </r>
  <r>
    <s v="ORD9585"/>
    <s v="Monitor"/>
    <n v="239"/>
    <n v="18000"/>
    <n v="3000"/>
    <s v="South"/>
    <d v="2207-09-07T00:00:00"/>
    <n v="3585000"/>
    <n v="717000"/>
    <x v="8"/>
    <x v="183"/>
    <s v="High Discount"/>
    <s v="Ok"/>
  </r>
  <r>
    <s v="ORD9586"/>
    <s v="Laptop"/>
    <n v="237"/>
    <n v="12000"/>
    <n v="1000"/>
    <s v="South"/>
    <d v="2207-09-14T00:00:00"/>
    <n v="2607000"/>
    <n v="237000"/>
    <x v="8"/>
    <x v="183"/>
    <s v="High Discount"/>
    <s v="Ok"/>
  </r>
  <r>
    <s v="ORD9587"/>
    <s v="Speaker"/>
    <n v="199"/>
    <n v="1200"/>
    <n v="1500"/>
    <s v="South"/>
    <d v="2207-09-21T00:00:00"/>
    <n v="0"/>
    <n v="298500"/>
    <x v="8"/>
    <x v="183"/>
    <s v="High Discount"/>
    <s v="Zero Sales"/>
  </r>
  <r>
    <s v="ORD9588"/>
    <s v="Mobile"/>
    <n v="574"/>
    <n v="4500"/>
    <n v="500"/>
    <s v="West"/>
    <d v="2207-09-28T00:00:00"/>
    <n v="2296000"/>
    <n v="287000"/>
    <x v="8"/>
    <x v="183"/>
    <s v="Normal"/>
    <s v="Ok"/>
  </r>
  <r>
    <s v="ORD9589"/>
    <s v="Tablet"/>
    <n v="415"/>
    <n v="15000"/>
    <n v="1000"/>
    <s v="West"/>
    <d v="2207-10-05T00:00:00"/>
    <n v="5810000"/>
    <n v="415000"/>
    <x v="9"/>
    <x v="183"/>
    <s v="High Discount"/>
    <s v="Ok"/>
  </r>
  <r>
    <s v="ORD9590"/>
    <s v="Keyboard"/>
    <n v="206"/>
    <n v="1200"/>
    <n v="500"/>
    <s v="West"/>
    <d v="2207-10-12T00:00:00"/>
    <n v="144200"/>
    <n v="103000"/>
    <x v="9"/>
    <x v="183"/>
    <s v="High Discount"/>
    <s v="Ok"/>
  </r>
  <r>
    <s v="ORD9591"/>
    <s v="Tablet"/>
    <n v="129"/>
    <n v="800"/>
    <n v="1500"/>
    <s v="West"/>
    <d v="2207-10-19T00:00:00"/>
    <n v="0"/>
    <n v="193500"/>
    <x v="9"/>
    <x v="183"/>
    <s v="High Discount"/>
    <s v="Zero Sales"/>
  </r>
  <r>
    <s v="ORD9592"/>
    <s v="Printer"/>
    <n v="322"/>
    <n v="4500"/>
    <n v="3000"/>
    <s v="East"/>
    <d v="2207-10-26T00:00:00"/>
    <n v="483000"/>
    <n v="966000"/>
    <x v="9"/>
    <x v="183"/>
    <s v="High Discount"/>
    <s v="Ok"/>
  </r>
  <r>
    <s v="ORD9593"/>
    <s v="Printer"/>
    <n v="567"/>
    <n v="12000"/>
    <n v="1000"/>
    <s v="West"/>
    <d v="2207-11-02T00:00:00"/>
    <n v="6237000"/>
    <n v="567000"/>
    <x v="10"/>
    <x v="183"/>
    <s v="High Discount"/>
    <s v="Ok"/>
  </r>
  <r>
    <s v="ORD9594"/>
    <s v="Mobile"/>
    <n v="281"/>
    <n v="18000"/>
    <n v="300"/>
    <s v="West"/>
    <d v="2207-11-09T00:00:00"/>
    <n v="4973700"/>
    <n v="84300"/>
    <x v="10"/>
    <x v="183"/>
    <s v="High Discount"/>
    <s v="Ok"/>
  </r>
  <r>
    <s v="ORD9595"/>
    <s v="Printer"/>
    <n v="209"/>
    <n v="1200"/>
    <n v="100"/>
    <s v="South"/>
    <d v="2207-11-16T00:00:00"/>
    <n v="229900"/>
    <n v="20900"/>
    <x v="10"/>
    <x v="183"/>
    <s v="Normal"/>
    <s v="Ok"/>
  </r>
  <r>
    <s v="ORD9596"/>
    <s v="Mouse"/>
    <n v="393"/>
    <n v="15000"/>
    <n v="1000"/>
    <s v="East"/>
    <d v="2207-11-23T00:00:00"/>
    <n v="5502000"/>
    <n v="393000"/>
    <x v="10"/>
    <x v="183"/>
    <s v="High Discount"/>
    <s v="Ok"/>
  </r>
  <r>
    <s v="ORD9597"/>
    <s v="Hard Disk"/>
    <n v="338"/>
    <n v="12000"/>
    <n v="100"/>
    <s v="South"/>
    <d v="2207-11-30T00:00:00"/>
    <n v="4022200"/>
    <n v="33800"/>
    <x v="10"/>
    <x v="183"/>
    <s v="Normal"/>
    <s v="Ok"/>
  </r>
  <r>
    <s v="ORD9598"/>
    <s v="Webcam"/>
    <n v="254"/>
    <n v="45000"/>
    <n v="3000"/>
    <s v="East"/>
    <d v="2207-12-07T00:00:00"/>
    <n v="10668000"/>
    <n v="762000"/>
    <x v="11"/>
    <x v="183"/>
    <s v="High Discount"/>
    <s v="Ok"/>
  </r>
  <r>
    <s v="ORD9599"/>
    <s v="Webcam"/>
    <n v="354"/>
    <n v="6000"/>
    <n v="300"/>
    <s v="North"/>
    <d v="2207-12-14T00:00:00"/>
    <n v="2017800"/>
    <n v="106200"/>
    <x v="11"/>
    <x v="183"/>
    <s v="Normal"/>
    <s v="Ok"/>
  </r>
  <r>
    <s v="ORD9600"/>
    <s v="Mobile"/>
    <n v="409"/>
    <n v="1200"/>
    <n v="200"/>
    <s v="East"/>
    <d v="2207-12-21T00:00:00"/>
    <n v="409000"/>
    <n v="81800"/>
    <x v="11"/>
    <x v="183"/>
    <s v="Normal"/>
    <s v="Ok"/>
  </r>
  <r>
    <s v="ORD9601"/>
    <s v="Printer"/>
    <n v="449"/>
    <n v="5500"/>
    <n v="2000"/>
    <s v="East"/>
    <d v="2207-12-28T00:00:00"/>
    <n v="1571500"/>
    <n v="898000"/>
    <x v="11"/>
    <x v="183"/>
    <s v="High Discount"/>
    <s v="Ok"/>
  </r>
  <r>
    <s v="ORD9602"/>
    <s v="Keyboard"/>
    <n v="498"/>
    <n v="18000"/>
    <n v="1500"/>
    <s v="South"/>
    <d v="2208-01-04T00:00:00"/>
    <n v="8217000"/>
    <n v="747000"/>
    <x v="0"/>
    <x v="184"/>
    <s v="High Discount"/>
    <s v="Ok"/>
  </r>
  <r>
    <s v="ORD9603"/>
    <s v="Mouse"/>
    <n v="155"/>
    <n v="22000"/>
    <n v="1500"/>
    <s v="East"/>
    <d v="2208-01-11T00:00:00"/>
    <n v="3177500"/>
    <n v="232500"/>
    <x v="0"/>
    <x v="184"/>
    <s v="High Discount"/>
    <s v="Ok"/>
  </r>
  <r>
    <s v="ORD9604"/>
    <s v="Laptop"/>
    <n v="131"/>
    <n v="5500"/>
    <n v="300"/>
    <s v="East"/>
    <d v="2208-01-18T00:00:00"/>
    <n v="681200"/>
    <n v="39300"/>
    <x v="0"/>
    <x v="184"/>
    <s v="High Discount"/>
    <s v="Ok"/>
  </r>
  <r>
    <s v="ORD9605"/>
    <s v="Printer"/>
    <n v="391"/>
    <n v="5500"/>
    <n v="200"/>
    <s v="South"/>
    <d v="2208-01-25T00:00:00"/>
    <n v="2072300"/>
    <n v="78200"/>
    <x v="0"/>
    <x v="184"/>
    <s v="Normal"/>
    <s v="Ok"/>
  </r>
  <r>
    <s v="ORD9606"/>
    <s v="Mouse"/>
    <n v="470"/>
    <n v="1200"/>
    <n v="3000"/>
    <s v="North"/>
    <d v="2208-02-01T00:00:00"/>
    <n v="0"/>
    <n v="1410000"/>
    <x v="1"/>
    <x v="184"/>
    <s v="High Discount"/>
    <s v="Zero Sales"/>
  </r>
  <r>
    <s v="ORD9607"/>
    <s v="Monitor"/>
    <n v="98"/>
    <n v="12000"/>
    <n v="100"/>
    <s v="North"/>
    <d v="2208-02-08T00:00:00"/>
    <n v="1166200"/>
    <n v="9800"/>
    <x v="1"/>
    <x v="184"/>
    <s v="High Discount"/>
    <s v="Ok"/>
  </r>
  <r>
    <s v="ORD9608"/>
    <s v="Laptop"/>
    <n v="255"/>
    <n v="4500"/>
    <n v="1000"/>
    <s v="North"/>
    <d v="2208-02-15T00:00:00"/>
    <n v="892500"/>
    <n v="255000"/>
    <x v="1"/>
    <x v="184"/>
    <s v="High Discount"/>
    <s v="Ok"/>
  </r>
  <r>
    <s v="ORD9609"/>
    <s v="Webcam"/>
    <n v="267"/>
    <n v="4500"/>
    <n v="500"/>
    <s v="East"/>
    <d v="2208-02-22T00:00:00"/>
    <n v="1068000"/>
    <n v="133500"/>
    <x v="1"/>
    <x v="184"/>
    <s v="High Discount"/>
    <s v="Ok"/>
  </r>
  <r>
    <s v="ORD9610"/>
    <s v="Monitor"/>
    <n v="485"/>
    <n v="6000"/>
    <n v="200"/>
    <s v="South"/>
    <d v="2208-02-29T00:00:00"/>
    <n v="2813000"/>
    <n v="97000"/>
    <x v="1"/>
    <x v="184"/>
    <s v="Normal"/>
    <s v="Ok"/>
  </r>
  <r>
    <s v="ORD9611"/>
    <s v="Mobile"/>
    <n v="371"/>
    <n v="18000"/>
    <n v="500"/>
    <s v="North"/>
    <d v="2208-03-07T00:00:00"/>
    <n v="6492500"/>
    <n v="185500"/>
    <x v="2"/>
    <x v="184"/>
    <s v="High Discount"/>
    <s v="Ok"/>
  </r>
  <r>
    <s v="ORD9612"/>
    <s v="Speaker"/>
    <n v="280"/>
    <n v="1200"/>
    <n v="500"/>
    <s v="North"/>
    <d v="2208-03-14T00:00:00"/>
    <n v="196000"/>
    <n v="140000"/>
    <x v="2"/>
    <x v="184"/>
    <s v="High Discount"/>
    <s v="Ok"/>
  </r>
  <r>
    <s v="ORD9613"/>
    <s v="Mobile"/>
    <n v="536"/>
    <n v="6000"/>
    <n v="1500"/>
    <s v="North"/>
    <d v="2208-03-21T00:00:00"/>
    <n v="2412000"/>
    <n v="804000"/>
    <x v="2"/>
    <x v="184"/>
    <s v="High Discount"/>
    <s v="Ok"/>
  </r>
  <r>
    <s v="ORD9614"/>
    <s v="Keyboard"/>
    <n v="478"/>
    <n v="6000"/>
    <n v="1000"/>
    <s v="North"/>
    <d v="2208-03-28T00:00:00"/>
    <n v="2390000"/>
    <n v="478000"/>
    <x v="2"/>
    <x v="184"/>
    <s v="High Discount"/>
    <s v="Ok"/>
  </r>
  <r>
    <s v="ORD9615"/>
    <s v="Mouse"/>
    <n v="333"/>
    <n v="15000"/>
    <n v="300"/>
    <s v="South"/>
    <d v="2208-04-04T00:00:00"/>
    <n v="4895100"/>
    <n v="99900"/>
    <x v="3"/>
    <x v="184"/>
    <s v="Normal"/>
    <s v="Ok"/>
  </r>
  <r>
    <s v="ORD9616"/>
    <s v="Speaker"/>
    <n v="535"/>
    <n v="12000"/>
    <n v="400"/>
    <s v="North"/>
    <d v="2208-04-11T00:00:00"/>
    <n v="6206000"/>
    <n v="214000"/>
    <x v="3"/>
    <x v="184"/>
    <s v="Normal"/>
    <s v="Ok"/>
  </r>
  <r>
    <s v="ORD9617"/>
    <s v="Laptop"/>
    <n v="325"/>
    <n v="22000"/>
    <n v="1500"/>
    <s v="East"/>
    <d v="2208-04-18T00:00:00"/>
    <n v="6662500"/>
    <n v="487500"/>
    <x v="3"/>
    <x v="184"/>
    <s v="High Discount"/>
    <s v="Ok"/>
  </r>
  <r>
    <s v="ORD9618"/>
    <s v="Laptop"/>
    <n v="482"/>
    <n v="6000"/>
    <n v="300"/>
    <s v="East"/>
    <d v="2208-04-25T00:00:00"/>
    <n v="2747400"/>
    <n v="144600"/>
    <x v="3"/>
    <x v="184"/>
    <s v="Normal"/>
    <s v="Ok"/>
  </r>
  <r>
    <s v="ORD9619"/>
    <s v="Monitor"/>
    <n v="234"/>
    <n v="6000"/>
    <n v="1500"/>
    <s v="South"/>
    <d v="2208-05-02T00:00:00"/>
    <n v="1053000"/>
    <n v="351000"/>
    <x v="4"/>
    <x v="184"/>
    <s v="High Discount"/>
    <s v="Ok"/>
  </r>
  <r>
    <s v="ORD9620"/>
    <s v="Keyboard"/>
    <n v="265"/>
    <n v="5500"/>
    <n v="5000"/>
    <s v="West"/>
    <d v="2208-05-09T00:00:00"/>
    <n v="132500"/>
    <n v="1325000"/>
    <x v="4"/>
    <x v="184"/>
    <s v="High Discount"/>
    <s v="Ok"/>
  </r>
  <r>
    <s v="ORD9621"/>
    <s v="Webcam"/>
    <n v="146"/>
    <n v="1200"/>
    <n v="1500"/>
    <s v="North"/>
    <d v="2208-05-16T00:00:00"/>
    <n v="0"/>
    <n v="219000"/>
    <x v="4"/>
    <x v="184"/>
    <s v="High Discount"/>
    <s v="Zero Sales"/>
  </r>
  <r>
    <s v="ORD9622"/>
    <s v="Printer"/>
    <n v="168"/>
    <n v="22000"/>
    <n v="3000"/>
    <s v="North"/>
    <d v="2208-05-23T00:00:00"/>
    <n v="3192000"/>
    <n v="504000"/>
    <x v="4"/>
    <x v="184"/>
    <s v="High Discount"/>
    <s v="Ok"/>
  </r>
  <r>
    <s v="ORD9623"/>
    <s v="Printer"/>
    <n v="414"/>
    <n v="1200"/>
    <n v="100"/>
    <s v="East"/>
    <d v="2208-05-30T00:00:00"/>
    <n v="455400"/>
    <n v="41400"/>
    <x v="4"/>
    <x v="184"/>
    <s v="Normal"/>
    <s v="Ok"/>
  </r>
  <r>
    <s v="ORD9624"/>
    <s v="Speaker"/>
    <n v="452"/>
    <n v="12000"/>
    <n v="500"/>
    <s v="South"/>
    <d v="2208-06-06T00:00:00"/>
    <n v="5198000"/>
    <n v="226000"/>
    <x v="5"/>
    <x v="184"/>
    <s v="High Discount"/>
    <s v="Ok"/>
  </r>
  <r>
    <s v="ORD9625"/>
    <s v="Keyboard"/>
    <n v="446"/>
    <n v="6000"/>
    <n v="100"/>
    <s v="West"/>
    <d v="2208-06-13T00:00:00"/>
    <n v="2631400"/>
    <n v="44600"/>
    <x v="5"/>
    <x v="184"/>
    <s v="Normal"/>
    <s v="Ok"/>
  </r>
  <r>
    <s v="ORD9626"/>
    <s v="Keyboard"/>
    <n v="507"/>
    <n v="18000"/>
    <n v="300"/>
    <s v="East"/>
    <d v="2208-06-20T00:00:00"/>
    <n v="8973900"/>
    <n v="152100"/>
    <x v="5"/>
    <x v="184"/>
    <s v="Normal"/>
    <s v="Ok"/>
  </r>
  <r>
    <s v="ORD9627"/>
    <s v="Laptop"/>
    <n v="367"/>
    <n v="6000"/>
    <n v="100"/>
    <s v="West"/>
    <d v="2208-06-27T00:00:00"/>
    <n v="2165300"/>
    <n v="36700"/>
    <x v="5"/>
    <x v="184"/>
    <s v="Normal"/>
    <s v="Ok"/>
  </r>
  <r>
    <s v="ORD9628"/>
    <s v="Webcam"/>
    <n v="431"/>
    <n v="5500"/>
    <n v="1000"/>
    <s v="South"/>
    <d v="2208-07-04T00:00:00"/>
    <n v="1939500"/>
    <n v="431000"/>
    <x v="6"/>
    <x v="184"/>
    <s v="High Discount"/>
    <s v="Ok"/>
  </r>
  <r>
    <s v="ORD9629"/>
    <s v="Mouse"/>
    <n v="191"/>
    <n v="800"/>
    <n v="200"/>
    <s v="South"/>
    <d v="2208-07-11T00:00:00"/>
    <n v="114600"/>
    <n v="38200"/>
    <x v="6"/>
    <x v="184"/>
    <s v="High Discount"/>
    <s v="Ok"/>
  </r>
  <r>
    <s v="ORD9630"/>
    <s v="Webcam"/>
    <n v="506"/>
    <n v="12000"/>
    <n v="500"/>
    <s v="South"/>
    <d v="2208-07-18T00:00:00"/>
    <n v="5819000"/>
    <n v="253000"/>
    <x v="6"/>
    <x v="184"/>
    <s v="Normal"/>
    <s v="Ok"/>
  </r>
  <r>
    <s v="ORD9631"/>
    <s v="Tablet"/>
    <n v="550"/>
    <n v="22000"/>
    <n v="3000"/>
    <s v="East"/>
    <d v="2208-07-25T00:00:00"/>
    <n v="10450000"/>
    <n v="1650000"/>
    <x v="6"/>
    <x v="184"/>
    <s v="High Discount"/>
    <s v="Ok"/>
  </r>
  <r>
    <s v="ORD9632"/>
    <s v="Keyboard"/>
    <n v="372"/>
    <n v="5500"/>
    <n v="3000"/>
    <s v="South"/>
    <d v="2208-08-01T00:00:00"/>
    <n v="930000"/>
    <n v="1116000"/>
    <x v="7"/>
    <x v="184"/>
    <s v="High Discount"/>
    <s v="Ok"/>
  </r>
  <r>
    <s v="ORD9633"/>
    <s v="Mobile"/>
    <n v="317"/>
    <n v="1200"/>
    <n v="500"/>
    <s v="East"/>
    <d v="2208-08-08T00:00:00"/>
    <n v="221900"/>
    <n v="158500"/>
    <x v="7"/>
    <x v="184"/>
    <s v="High Discount"/>
    <s v="Ok"/>
  </r>
  <r>
    <s v="ORD9634"/>
    <s v="Hard Disk"/>
    <n v="536"/>
    <n v="800"/>
    <n v="100"/>
    <s v="East"/>
    <d v="2208-08-15T00:00:00"/>
    <n v="375200"/>
    <n v="53600"/>
    <x v="7"/>
    <x v="184"/>
    <s v="Normal"/>
    <s v="Ok"/>
  </r>
  <r>
    <s v="ORD9635"/>
    <s v="Keyboard"/>
    <n v="209"/>
    <n v="45000"/>
    <n v="3000"/>
    <s v="North"/>
    <d v="2208-08-22T00:00:00"/>
    <n v="8778000"/>
    <n v="627000"/>
    <x v="7"/>
    <x v="184"/>
    <s v="High Discount"/>
    <s v="Ok"/>
  </r>
  <r>
    <s v="ORD9636"/>
    <s v="Speaker"/>
    <n v="63"/>
    <n v="45000"/>
    <n v="100"/>
    <s v="East"/>
    <d v="2208-08-29T00:00:00"/>
    <n v="2828700"/>
    <n v="6300"/>
    <x v="7"/>
    <x v="184"/>
    <s v="High Discount"/>
    <s v="Ok"/>
  </r>
  <r>
    <s v="ORD9637"/>
    <s v="Mobile"/>
    <n v="204"/>
    <n v="5500"/>
    <n v="500"/>
    <s v="East"/>
    <d v="2208-09-05T00:00:00"/>
    <n v="1020000"/>
    <n v="102000"/>
    <x v="8"/>
    <x v="184"/>
    <s v="High Discount"/>
    <s v="Ok"/>
  </r>
  <r>
    <s v="ORD9638"/>
    <s v="Speaker"/>
    <n v="150"/>
    <n v="22000"/>
    <n v="100"/>
    <s v="North"/>
    <d v="2208-09-12T00:00:00"/>
    <n v="3285000"/>
    <n v="15000"/>
    <x v="8"/>
    <x v="184"/>
    <s v="Normal"/>
    <s v="Ok"/>
  </r>
  <r>
    <s v="ORD9639"/>
    <s v="Monitor"/>
    <n v="92"/>
    <n v="18000"/>
    <n v="300"/>
    <s v="West"/>
    <d v="2208-09-19T00:00:00"/>
    <n v="1628400"/>
    <n v="27600"/>
    <x v="8"/>
    <x v="184"/>
    <s v="High Discount"/>
    <s v="Ok"/>
  </r>
  <r>
    <s v="ORD9640"/>
    <s v="Hard Disk"/>
    <n v="242"/>
    <n v="45000"/>
    <n v="100"/>
    <s v="North"/>
    <d v="2208-09-26T00:00:00"/>
    <n v="10865800"/>
    <n v="24200"/>
    <x v="8"/>
    <x v="184"/>
    <s v="Normal"/>
    <s v="Ok"/>
  </r>
  <r>
    <s v="ORD9641"/>
    <s v="Hard Disk"/>
    <n v="360"/>
    <n v="6000"/>
    <n v="2000"/>
    <s v="North"/>
    <d v="2208-10-03T00:00:00"/>
    <n v="1440000"/>
    <n v="720000"/>
    <x v="9"/>
    <x v="184"/>
    <s v="High Discount"/>
    <s v="Ok"/>
  </r>
  <r>
    <s v="ORD9642"/>
    <s v="Laptop"/>
    <n v="514"/>
    <n v="45000"/>
    <n v="300"/>
    <s v="South"/>
    <d v="2208-10-10T00:00:00"/>
    <n v="22975800"/>
    <n v="154200"/>
    <x v="9"/>
    <x v="184"/>
    <s v="Normal"/>
    <s v="Ok"/>
  </r>
  <r>
    <s v="ORD9643"/>
    <s v="Keyboard"/>
    <n v="212"/>
    <n v="5500"/>
    <n v="400"/>
    <s v="South"/>
    <d v="2208-10-17T00:00:00"/>
    <n v="1081200"/>
    <n v="84800"/>
    <x v="9"/>
    <x v="184"/>
    <s v="High Discount"/>
    <s v="Ok"/>
  </r>
  <r>
    <s v="ORD9644"/>
    <s v="Laptop"/>
    <n v="400"/>
    <n v="6000"/>
    <n v="200"/>
    <s v="North"/>
    <d v="2208-10-24T00:00:00"/>
    <n v="2320000"/>
    <n v="80000"/>
    <x v="9"/>
    <x v="184"/>
    <s v="Normal"/>
    <s v="Ok"/>
  </r>
  <r>
    <s v="ORD9645"/>
    <s v="Printer"/>
    <n v="283"/>
    <n v="1200"/>
    <n v="100"/>
    <s v="South"/>
    <d v="2208-10-31T00:00:00"/>
    <n v="311300"/>
    <n v="28300"/>
    <x v="9"/>
    <x v="184"/>
    <s v="Normal"/>
    <s v="Ok"/>
  </r>
  <r>
    <s v="ORD9646"/>
    <s v="Speaker"/>
    <n v="452"/>
    <n v="12000"/>
    <n v="1500"/>
    <s v="North"/>
    <d v="2208-11-07T00:00:00"/>
    <n v="4746000"/>
    <n v="678000"/>
    <x v="10"/>
    <x v="184"/>
    <s v="High Discount"/>
    <s v="Ok"/>
  </r>
  <r>
    <s v="ORD9647"/>
    <s v="Tablet"/>
    <n v="400"/>
    <n v="6000"/>
    <n v="2000"/>
    <s v="South"/>
    <d v="2208-11-14T00:00:00"/>
    <n v="1600000"/>
    <n v="800000"/>
    <x v="10"/>
    <x v="184"/>
    <s v="High Discount"/>
    <s v="Ok"/>
  </r>
  <r>
    <s v="ORD9648"/>
    <s v="Tablet"/>
    <n v="216"/>
    <n v="6000"/>
    <n v="400"/>
    <s v="East"/>
    <d v="2208-11-21T00:00:00"/>
    <n v="1209600"/>
    <n v="86400"/>
    <x v="10"/>
    <x v="184"/>
    <s v="High Discount"/>
    <s v="Ok"/>
  </r>
  <r>
    <s v="ORD9649"/>
    <s v="Printer"/>
    <n v="197"/>
    <n v="6000"/>
    <n v="200"/>
    <s v="South"/>
    <d v="2208-11-28T00:00:00"/>
    <n v="1142600"/>
    <n v="39400"/>
    <x v="10"/>
    <x v="184"/>
    <s v="High Discount"/>
    <s v="Ok"/>
  </r>
  <r>
    <s v="ORD9650"/>
    <s v="Monitor"/>
    <n v="77"/>
    <n v="22000"/>
    <n v="2000"/>
    <s v="South"/>
    <d v="2208-12-05T00:00:00"/>
    <n v="1540000"/>
    <n v="154000"/>
    <x v="11"/>
    <x v="184"/>
    <s v="High Discount"/>
    <s v="Ok"/>
  </r>
  <r>
    <s v="ORD9651"/>
    <s v="Tablet"/>
    <n v="308"/>
    <n v="6000"/>
    <n v="3000"/>
    <s v="East"/>
    <d v="2208-12-12T00:00:00"/>
    <n v="924000"/>
    <n v="924000"/>
    <x v="11"/>
    <x v="184"/>
    <s v="High Discount"/>
    <s v="Ok"/>
  </r>
  <r>
    <s v="ORD9652"/>
    <s v="Speaker"/>
    <n v="491"/>
    <n v="45000"/>
    <n v="100"/>
    <s v="North"/>
    <d v="2208-12-19T00:00:00"/>
    <n v="22045900"/>
    <n v="49100"/>
    <x v="11"/>
    <x v="184"/>
    <s v="Normal"/>
    <s v="Ok"/>
  </r>
  <r>
    <s v="ORD9653"/>
    <s v="Tablet"/>
    <n v="576"/>
    <n v="12000"/>
    <n v="500"/>
    <s v="South"/>
    <d v="2208-12-26T00:00:00"/>
    <n v="6624000"/>
    <n v="288000"/>
    <x v="11"/>
    <x v="184"/>
    <s v="Normal"/>
    <s v="Ok"/>
  </r>
  <r>
    <s v="ORD9654"/>
    <s v="Printer"/>
    <n v="260"/>
    <n v="1200"/>
    <n v="2000"/>
    <s v="South"/>
    <d v="2209-01-02T00:00:00"/>
    <n v="0"/>
    <n v="520000"/>
    <x v="0"/>
    <x v="185"/>
    <s v="High Discount"/>
    <s v="Zero Sales"/>
  </r>
  <r>
    <s v="ORD9655"/>
    <s v="Mobile"/>
    <n v="592"/>
    <n v="800"/>
    <n v="100"/>
    <s v="East"/>
    <d v="2209-01-09T00:00:00"/>
    <n v="414400"/>
    <n v="59200"/>
    <x v="0"/>
    <x v="185"/>
    <s v="Normal"/>
    <s v="Ok"/>
  </r>
  <r>
    <s v="ORD9656"/>
    <s v="Laptop"/>
    <n v="494"/>
    <n v="1200"/>
    <n v="300"/>
    <s v="East"/>
    <d v="2209-01-16T00:00:00"/>
    <n v="444600"/>
    <n v="148200"/>
    <x v="0"/>
    <x v="185"/>
    <s v="Normal"/>
    <s v="Ok"/>
  </r>
  <r>
    <s v="ORD9657"/>
    <s v="Mouse"/>
    <n v="502"/>
    <n v="1200"/>
    <n v="5000"/>
    <s v="East"/>
    <d v="2209-01-23T00:00:00"/>
    <n v="0"/>
    <n v="2510000"/>
    <x v="0"/>
    <x v="185"/>
    <s v="High Discount"/>
    <s v="Zero Sales"/>
  </r>
  <r>
    <s v="ORD9658"/>
    <s v="Speaker"/>
    <n v="453"/>
    <n v="1200"/>
    <n v="2000"/>
    <s v="West"/>
    <d v="2209-01-30T00:00:00"/>
    <n v="0"/>
    <n v="906000"/>
    <x v="0"/>
    <x v="185"/>
    <s v="High Discount"/>
    <s v="Zero Sales"/>
  </r>
  <r>
    <s v="ORD9659"/>
    <s v="Laptop"/>
    <n v="115"/>
    <n v="4500"/>
    <n v="3000"/>
    <s v="East"/>
    <d v="2209-02-06T00:00:00"/>
    <n v="172500"/>
    <n v="345000"/>
    <x v="1"/>
    <x v="185"/>
    <s v="High Discount"/>
    <s v="Ok"/>
  </r>
  <r>
    <s v="ORD9660"/>
    <s v="Hard Disk"/>
    <n v="454"/>
    <n v="5500"/>
    <n v="500"/>
    <s v="North"/>
    <d v="2209-02-13T00:00:00"/>
    <n v="2270000"/>
    <n v="227000"/>
    <x v="1"/>
    <x v="185"/>
    <s v="High Discount"/>
    <s v="Ok"/>
  </r>
  <r>
    <s v="ORD9661"/>
    <s v="Webcam"/>
    <n v="484"/>
    <n v="5500"/>
    <n v="300"/>
    <s v="South"/>
    <d v="2209-02-20T00:00:00"/>
    <n v="2516800"/>
    <n v="145200"/>
    <x v="1"/>
    <x v="185"/>
    <s v="Normal"/>
    <s v="Ok"/>
  </r>
  <r>
    <s v="ORD9662"/>
    <s v="Tablet"/>
    <n v="277"/>
    <n v="22000"/>
    <n v="400"/>
    <s v="South"/>
    <d v="2209-02-27T00:00:00"/>
    <n v="5983200"/>
    <n v="110800"/>
    <x v="1"/>
    <x v="185"/>
    <s v="High Discount"/>
    <s v="Ok"/>
  </r>
  <r>
    <s v="ORD9663"/>
    <s v="Tablet"/>
    <n v="525"/>
    <n v="18000"/>
    <n v="100"/>
    <s v="West"/>
    <d v="2209-03-06T00:00:00"/>
    <n v="9397500"/>
    <n v="52500"/>
    <x v="2"/>
    <x v="185"/>
    <s v="Normal"/>
    <s v="Ok"/>
  </r>
  <r>
    <s v="ORD9664"/>
    <s v="Monitor"/>
    <n v="517"/>
    <n v="5500"/>
    <n v="2000"/>
    <s v="South"/>
    <d v="2209-03-13T00:00:00"/>
    <n v="1809500"/>
    <n v="1034000"/>
    <x v="2"/>
    <x v="185"/>
    <s v="High Discount"/>
    <s v="Ok"/>
  </r>
  <r>
    <s v="ORD9665"/>
    <s v="Laptop"/>
    <n v="150"/>
    <n v="18000"/>
    <n v="400"/>
    <s v="South"/>
    <d v="2209-03-20T00:00:00"/>
    <n v="2640000"/>
    <n v="60000"/>
    <x v="2"/>
    <x v="185"/>
    <s v="High Discount"/>
    <s v="Ok"/>
  </r>
  <r>
    <s v="ORD9666"/>
    <s v="Webcam"/>
    <n v="472"/>
    <n v="6000"/>
    <n v="500"/>
    <s v="North"/>
    <d v="2209-03-27T00:00:00"/>
    <n v="2596000"/>
    <n v="236000"/>
    <x v="2"/>
    <x v="185"/>
    <s v="High Discount"/>
    <s v="Ok"/>
  </r>
  <r>
    <s v="ORD9667"/>
    <s v="Tablet"/>
    <n v="405"/>
    <n v="1200"/>
    <n v="400"/>
    <s v="South"/>
    <d v="2209-04-03T00:00:00"/>
    <n v="324000"/>
    <n v="162000"/>
    <x v="3"/>
    <x v="185"/>
    <s v="Normal"/>
    <s v="Ok"/>
  </r>
  <r>
    <s v="ORD9668"/>
    <s v="Hard Disk"/>
    <n v="188"/>
    <n v="1200"/>
    <n v="1000"/>
    <s v="North"/>
    <d v="2209-04-10T00:00:00"/>
    <n v="37600"/>
    <n v="188000"/>
    <x v="3"/>
    <x v="185"/>
    <s v="High Discount"/>
    <s v="Ok"/>
  </r>
  <r>
    <s v="ORD9669"/>
    <s v="Monitor"/>
    <n v="180"/>
    <n v="800"/>
    <n v="3000"/>
    <s v="West"/>
    <d v="2209-04-17T00:00:00"/>
    <n v="0"/>
    <n v="540000"/>
    <x v="3"/>
    <x v="185"/>
    <s v="High Discount"/>
    <s v="Zero Sales"/>
  </r>
  <r>
    <s v="ORD9670"/>
    <s v="Laptop"/>
    <n v="598"/>
    <n v="4500"/>
    <n v="1000"/>
    <s v="North"/>
    <d v="2209-04-24T00:00:00"/>
    <n v="2093000"/>
    <n v="598000"/>
    <x v="3"/>
    <x v="185"/>
    <s v="High Discount"/>
    <s v="Ok"/>
  </r>
  <r>
    <s v="ORD9671"/>
    <s v="Monitor"/>
    <n v="517"/>
    <n v="15000"/>
    <n v="5000"/>
    <s v="East"/>
    <d v="2209-05-01T00:00:00"/>
    <n v="5170000"/>
    <n v="2585000"/>
    <x v="4"/>
    <x v="185"/>
    <s v="High Discount"/>
    <s v="Ok"/>
  </r>
  <r>
    <s v="ORD9672"/>
    <s v="Laptop"/>
    <n v="529"/>
    <n v="1200"/>
    <n v="500"/>
    <s v="East"/>
    <d v="2209-05-08T00:00:00"/>
    <n v="370300"/>
    <n v="264500"/>
    <x v="4"/>
    <x v="185"/>
    <s v="Normal"/>
    <s v="Ok"/>
  </r>
  <r>
    <s v="ORD9673"/>
    <s v="Keyboard"/>
    <n v="160"/>
    <n v="1200"/>
    <n v="200"/>
    <s v="West"/>
    <d v="2209-05-15T00:00:00"/>
    <n v="160000"/>
    <n v="32000"/>
    <x v="4"/>
    <x v="185"/>
    <s v="High Discount"/>
    <s v="Ok"/>
  </r>
  <r>
    <s v="ORD9674"/>
    <s v="Keyboard"/>
    <n v="202"/>
    <n v="5500"/>
    <n v="300"/>
    <s v="South"/>
    <d v="2209-05-22T00:00:00"/>
    <n v="1050400"/>
    <n v="60600"/>
    <x v="4"/>
    <x v="185"/>
    <s v="High Discount"/>
    <s v="Ok"/>
  </r>
  <r>
    <s v="ORD9675"/>
    <s v="Printer"/>
    <n v="291"/>
    <n v="4500"/>
    <n v="2000"/>
    <s v="North"/>
    <d v="2209-05-29T00:00:00"/>
    <n v="727500"/>
    <n v="582000"/>
    <x v="4"/>
    <x v="185"/>
    <s v="High Discount"/>
    <s v="Ok"/>
  </r>
  <r>
    <s v="ORD9676"/>
    <s v="Speaker"/>
    <n v="328"/>
    <n v="4500"/>
    <n v="1000"/>
    <s v="East"/>
    <d v="2209-06-05T00:00:00"/>
    <n v="1148000"/>
    <n v="328000"/>
    <x v="5"/>
    <x v="185"/>
    <s v="High Discount"/>
    <s v="Ok"/>
  </r>
  <r>
    <s v="ORD9677"/>
    <s v="Monitor"/>
    <n v="412"/>
    <n v="18000"/>
    <n v="500"/>
    <s v="North"/>
    <d v="2209-06-12T00:00:00"/>
    <n v="7210000"/>
    <n v="206000"/>
    <x v="5"/>
    <x v="185"/>
    <s v="High Discount"/>
    <s v="Ok"/>
  </r>
  <r>
    <s v="ORD9678"/>
    <s v="Printer"/>
    <n v="457"/>
    <n v="15000"/>
    <n v="5000"/>
    <s v="East"/>
    <d v="2209-06-19T00:00:00"/>
    <n v="4570000"/>
    <n v="2285000"/>
    <x v="5"/>
    <x v="185"/>
    <s v="High Discount"/>
    <s v="Ok"/>
  </r>
  <r>
    <s v="ORD9679"/>
    <s v="Monitor"/>
    <n v="224"/>
    <n v="5500"/>
    <n v="100"/>
    <s v="North"/>
    <d v="2209-06-26T00:00:00"/>
    <n v="1209600"/>
    <n v="22400"/>
    <x v="5"/>
    <x v="185"/>
    <s v="Normal"/>
    <s v="Ok"/>
  </r>
  <r>
    <s v="ORD9680"/>
    <s v="Tablet"/>
    <n v="184"/>
    <n v="45000"/>
    <n v="3000"/>
    <s v="South"/>
    <d v="2209-07-03T00:00:00"/>
    <n v="7728000"/>
    <n v="552000"/>
    <x v="6"/>
    <x v="185"/>
    <s v="High Discount"/>
    <s v="Ok"/>
  </r>
  <r>
    <s v="ORD9681"/>
    <s v="Mouse"/>
    <n v="555"/>
    <n v="12000"/>
    <n v="500"/>
    <s v="West"/>
    <d v="2209-07-10T00:00:00"/>
    <n v="6382500"/>
    <n v="277500"/>
    <x v="6"/>
    <x v="185"/>
    <s v="Normal"/>
    <s v="Ok"/>
  </r>
  <r>
    <s v="ORD9682"/>
    <s v="Monitor"/>
    <n v="343"/>
    <n v="18000"/>
    <n v="100"/>
    <s v="South"/>
    <d v="2209-07-17T00:00:00"/>
    <n v="6139700"/>
    <n v="34300"/>
    <x v="6"/>
    <x v="185"/>
    <s v="Normal"/>
    <s v="Ok"/>
  </r>
  <r>
    <s v="ORD9683"/>
    <s v="Tablet"/>
    <n v="544"/>
    <n v="5500"/>
    <n v="2000"/>
    <s v="North"/>
    <d v="2209-07-24T00:00:00"/>
    <n v="1904000"/>
    <n v="1088000"/>
    <x v="6"/>
    <x v="185"/>
    <s v="High Discount"/>
    <s v="Ok"/>
  </r>
  <r>
    <s v="ORD9684"/>
    <s v="Webcam"/>
    <n v="468"/>
    <n v="4500"/>
    <n v="1500"/>
    <s v="East"/>
    <d v="2209-07-31T00:00:00"/>
    <n v="1404000"/>
    <n v="702000"/>
    <x v="6"/>
    <x v="185"/>
    <s v="High Discount"/>
    <s v="Ok"/>
  </r>
  <r>
    <s v="ORD9685"/>
    <s v="Keyboard"/>
    <n v="255"/>
    <n v="800"/>
    <n v="1000"/>
    <s v="East"/>
    <d v="2209-08-07T00:00:00"/>
    <n v="0"/>
    <n v="255000"/>
    <x v="7"/>
    <x v="185"/>
    <s v="High Discount"/>
    <s v="Zero Sales"/>
  </r>
  <r>
    <s v="ORD9686"/>
    <s v="Printer"/>
    <n v="367"/>
    <n v="12000"/>
    <n v="300"/>
    <s v="West"/>
    <d v="2209-08-14T00:00:00"/>
    <n v="4293900"/>
    <n v="110100"/>
    <x v="7"/>
    <x v="185"/>
    <s v="Normal"/>
    <s v="Ok"/>
  </r>
  <r>
    <s v="ORD9687"/>
    <s v="Mouse"/>
    <n v="122"/>
    <n v="22000"/>
    <n v="400"/>
    <s v="South"/>
    <d v="2209-08-21T00:00:00"/>
    <n v="2635200"/>
    <n v="48800"/>
    <x v="7"/>
    <x v="185"/>
    <s v="High Discount"/>
    <s v="Ok"/>
  </r>
  <r>
    <s v="ORD9688"/>
    <s v="Hard Disk"/>
    <n v="308"/>
    <n v="12000"/>
    <n v="3000"/>
    <s v="South"/>
    <d v="2209-08-28T00:00:00"/>
    <n v="2772000"/>
    <n v="924000"/>
    <x v="7"/>
    <x v="185"/>
    <s v="High Discount"/>
    <s v="Ok"/>
  </r>
  <r>
    <s v="ORD9689"/>
    <s v="Keyboard"/>
    <n v="407"/>
    <n v="18000"/>
    <n v="300"/>
    <s v="South"/>
    <d v="2209-09-04T00:00:00"/>
    <n v="7203900"/>
    <n v="122100"/>
    <x v="8"/>
    <x v="185"/>
    <s v="Normal"/>
    <s v="Ok"/>
  </r>
  <r>
    <s v="ORD9690"/>
    <s v="Printer"/>
    <n v="197"/>
    <n v="1200"/>
    <n v="100"/>
    <s v="East"/>
    <d v="2209-09-11T00:00:00"/>
    <n v="216700"/>
    <n v="19700"/>
    <x v="8"/>
    <x v="185"/>
    <s v="Normal"/>
    <s v="Ok"/>
  </r>
  <r>
    <s v="ORD9691"/>
    <s v="Mouse"/>
    <n v="274"/>
    <n v="4500"/>
    <n v="3000"/>
    <s v="West"/>
    <d v="2209-09-18T00:00:00"/>
    <n v="411000"/>
    <n v="822000"/>
    <x v="8"/>
    <x v="185"/>
    <s v="High Discount"/>
    <s v="Ok"/>
  </r>
  <r>
    <s v="ORD9692"/>
    <s v="Hard Disk"/>
    <n v="154"/>
    <n v="800"/>
    <n v="500"/>
    <s v="East"/>
    <d v="2209-09-25T00:00:00"/>
    <n v="46200"/>
    <n v="77000"/>
    <x v="8"/>
    <x v="185"/>
    <s v="High Discount"/>
    <s v="Ok"/>
  </r>
  <r>
    <s v="ORD9693"/>
    <s v="Mobile"/>
    <n v="405"/>
    <n v="18000"/>
    <n v="1500"/>
    <s v="South"/>
    <d v="2209-10-02T00:00:00"/>
    <n v="6682500"/>
    <n v="607500"/>
    <x v="9"/>
    <x v="185"/>
    <s v="High Discount"/>
    <s v="Ok"/>
  </r>
  <r>
    <s v="ORD9694"/>
    <s v="Tablet"/>
    <n v="587"/>
    <n v="800"/>
    <n v="500"/>
    <s v="North"/>
    <d v="2209-10-09T00:00:00"/>
    <n v="176100"/>
    <n v="293500"/>
    <x v="9"/>
    <x v="185"/>
    <s v="Normal"/>
    <s v="Ok"/>
  </r>
  <r>
    <s v="ORD9695"/>
    <s v="Mobile"/>
    <n v="310"/>
    <n v="4500"/>
    <n v="1000"/>
    <s v="East"/>
    <d v="2209-10-16T00:00:00"/>
    <n v="1085000"/>
    <n v="310000"/>
    <x v="9"/>
    <x v="185"/>
    <s v="High Discount"/>
    <s v="Ok"/>
  </r>
  <r>
    <s v="ORD9696"/>
    <s v="Tablet"/>
    <n v="119"/>
    <n v="12000"/>
    <n v="1000"/>
    <s v="West"/>
    <d v="2209-10-23T00:00:00"/>
    <n v="1309000"/>
    <n v="119000"/>
    <x v="9"/>
    <x v="185"/>
    <s v="High Discount"/>
    <s v="Ok"/>
  </r>
  <r>
    <s v="ORD9697"/>
    <s v="Laptop"/>
    <n v="496"/>
    <n v="45000"/>
    <n v="1000"/>
    <s v="South"/>
    <d v="2209-10-30T00:00:00"/>
    <n v="21824000"/>
    <n v="496000"/>
    <x v="9"/>
    <x v="185"/>
    <s v="High Discount"/>
    <s v="Ok"/>
  </r>
  <r>
    <s v="ORD9698"/>
    <s v="Speaker"/>
    <n v="496"/>
    <n v="18000"/>
    <n v="3000"/>
    <s v="North"/>
    <d v="2209-11-06T00:00:00"/>
    <n v="7440000"/>
    <n v="1488000"/>
    <x v="10"/>
    <x v="185"/>
    <s v="High Discount"/>
    <s v="Ok"/>
  </r>
  <r>
    <s v="ORD9699"/>
    <s v="Mouse"/>
    <n v="306"/>
    <n v="1200"/>
    <n v="500"/>
    <s v="East"/>
    <d v="2209-11-13T00:00:00"/>
    <n v="214200"/>
    <n v="153000"/>
    <x v="10"/>
    <x v="185"/>
    <s v="High Discount"/>
    <s v="Ok"/>
  </r>
  <r>
    <s v="ORD9700"/>
    <s v="Mobile"/>
    <n v="580"/>
    <n v="5500"/>
    <n v="3000"/>
    <s v="North"/>
    <d v="2209-11-20T00:00:00"/>
    <n v="1450000"/>
    <n v="1740000"/>
    <x v="10"/>
    <x v="185"/>
    <s v="High Discount"/>
    <s v="Ok"/>
  </r>
  <r>
    <s v="ORD9701"/>
    <s v="Speaker"/>
    <n v="168"/>
    <n v="15000"/>
    <n v="2000"/>
    <s v="North"/>
    <d v="2209-11-27T00:00:00"/>
    <n v="2184000"/>
    <n v="336000"/>
    <x v="10"/>
    <x v="185"/>
    <s v="High Discount"/>
    <s v="Ok"/>
  </r>
  <r>
    <s v="ORD9702"/>
    <s v="Mouse"/>
    <n v="115"/>
    <n v="6000"/>
    <n v="400"/>
    <s v="West"/>
    <d v="2209-12-04T00:00:00"/>
    <n v="644000"/>
    <n v="46000"/>
    <x v="11"/>
    <x v="185"/>
    <s v="High Discount"/>
    <s v="Ok"/>
  </r>
  <r>
    <s v="ORD9703"/>
    <s v="Printer"/>
    <n v="294"/>
    <n v="22000"/>
    <n v="1000"/>
    <s v="East"/>
    <d v="2209-12-11T00:00:00"/>
    <n v="6174000"/>
    <n v="294000"/>
    <x v="11"/>
    <x v="185"/>
    <s v="High Discount"/>
    <s v="Ok"/>
  </r>
  <r>
    <s v="ORD9704"/>
    <s v="Laptop"/>
    <n v="106"/>
    <n v="4500"/>
    <n v="1000"/>
    <s v="West"/>
    <d v="2209-12-18T00:00:00"/>
    <n v="371000"/>
    <n v="106000"/>
    <x v="11"/>
    <x v="185"/>
    <s v="High Discount"/>
    <s v="Ok"/>
  </r>
  <r>
    <s v="ORD9705"/>
    <s v="Printer"/>
    <n v="93"/>
    <n v="18000"/>
    <n v="1000"/>
    <s v="South"/>
    <d v="2209-12-25T00:00:00"/>
    <n v="1581000"/>
    <n v="93000"/>
    <x v="11"/>
    <x v="185"/>
    <s v="High Discount"/>
    <s v="Ok"/>
  </r>
  <r>
    <s v="ORD9706"/>
    <s v="Tablet"/>
    <n v="573"/>
    <n v="12000"/>
    <n v="1500"/>
    <s v="North"/>
    <d v="2210-01-01T00:00:00"/>
    <n v="6016500"/>
    <n v="859500"/>
    <x v="0"/>
    <x v="186"/>
    <s v="High Discount"/>
    <s v="Ok"/>
  </r>
  <r>
    <s v="ORD9707"/>
    <s v="Speaker"/>
    <n v="473"/>
    <n v="12000"/>
    <n v="200"/>
    <s v="West"/>
    <d v="2210-01-08T00:00:00"/>
    <n v="5581400"/>
    <n v="94600"/>
    <x v="0"/>
    <x v="186"/>
    <s v="Normal"/>
    <s v="Ok"/>
  </r>
  <r>
    <s v="ORD9708"/>
    <s v="Mouse"/>
    <n v="585"/>
    <n v="800"/>
    <n v="1000"/>
    <s v="West"/>
    <d v="2210-01-15T00:00:00"/>
    <n v="0"/>
    <n v="585000"/>
    <x v="0"/>
    <x v="186"/>
    <s v="High Discount"/>
    <s v="Zero Sales"/>
  </r>
  <r>
    <s v="ORD9709"/>
    <s v="Monitor"/>
    <n v="444"/>
    <n v="5500"/>
    <n v="500"/>
    <s v="South"/>
    <d v="2210-01-22T00:00:00"/>
    <n v="2220000"/>
    <n v="222000"/>
    <x v="0"/>
    <x v="186"/>
    <s v="High Discount"/>
    <s v="Ok"/>
  </r>
  <r>
    <s v="ORD9710"/>
    <s v="Speaker"/>
    <n v="499"/>
    <n v="800"/>
    <n v="2000"/>
    <s v="East"/>
    <d v="2210-01-29T00:00:00"/>
    <n v="0"/>
    <n v="998000"/>
    <x v="0"/>
    <x v="186"/>
    <s v="High Discount"/>
    <s v="Zero Sales"/>
  </r>
  <r>
    <s v="ORD9711"/>
    <s v="Webcam"/>
    <n v="306"/>
    <n v="22000"/>
    <n v="100"/>
    <s v="West"/>
    <d v="2210-02-05T00:00:00"/>
    <n v="6701400"/>
    <n v="30600"/>
    <x v="1"/>
    <x v="186"/>
    <s v="Normal"/>
    <s v="Ok"/>
  </r>
  <r>
    <s v="ORD9712"/>
    <s v="Hard Disk"/>
    <n v="410"/>
    <n v="4500"/>
    <n v="300"/>
    <s v="North"/>
    <d v="2210-02-12T00:00:00"/>
    <n v="1722000"/>
    <n v="123000"/>
    <x v="1"/>
    <x v="186"/>
    <s v="Normal"/>
    <s v="Ok"/>
  </r>
  <r>
    <s v="ORD9713"/>
    <s v="Mobile"/>
    <n v="429"/>
    <n v="1200"/>
    <n v="400"/>
    <s v="North"/>
    <d v="2210-02-19T00:00:00"/>
    <n v="343200"/>
    <n v="171600"/>
    <x v="1"/>
    <x v="186"/>
    <s v="Normal"/>
    <s v="Ok"/>
  </r>
  <r>
    <s v="ORD9714"/>
    <s v="Mouse"/>
    <n v="492"/>
    <n v="18000"/>
    <n v="200"/>
    <s v="North"/>
    <d v="2210-02-26T00:00:00"/>
    <n v="8757600"/>
    <n v="98400"/>
    <x v="1"/>
    <x v="186"/>
    <s v="Normal"/>
    <s v="Ok"/>
  </r>
  <r>
    <s v="ORD9715"/>
    <s v="Keyboard"/>
    <n v="583"/>
    <n v="800"/>
    <n v="1500"/>
    <s v="North"/>
    <d v="2210-03-05T00:00:00"/>
    <n v="0"/>
    <n v="874500"/>
    <x v="2"/>
    <x v="186"/>
    <s v="High Discount"/>
    <s v="Zero Sales"/>
  </r>
  <r>
    <s v="ORD9716"/>
    <s v="Keyboard"/>
    <n v="523"/>
    <n v="22000"/>
    <n v="300"/>
    <s v="West"/>
    <d v="2210-03-12T00:00:00"/>
    <n v="11349100"/>
    <n v="156900"/>
    <x v="2"/>
    <x v="186"/>
    <s v="Normal"/>
    <s v="Ok"/>
  </r>
  <r>
    <s v="ORD9717"/>
    <s v="Hard Disk"/>
    <n v="206"/>
    <n v="6000"/>
    <n v="1500"/>
    <s v="North"/>
    <d v="2210-03-19T00:00:00"/>
    <n v="927000"/>
    <n v="309000"/>
    <x v="2"/>
    <x v="186"/>
    <s v="High Discount"/>
    <s v="Ok"/>
  </r>
  <r>
    <s v="ORD9718"/>
    <s v="Tablet"/>
    <n v="138"/>
    <n v="22000"/>
    <n v="2000"/>
    <s v="West"/>
    <d v="2210-03-26T00:00:00"/>
    <n v="2760000"/>
    <n v="276000"/>
    <x v="2"/>
    <x v="186"/>
    <s v="High Discount"/>
    <s v="Ok"/>
  </r>
  <r>
    <s v="ORD9719"/>
    <s v="Speaker"/>
    <n v="251"/>
    <n v="1200"/>
    <n v="1000"/>
    <s v="East"/>
    <d v="2210-04-02T00:00:00"/>
    <n v="50200"/>
    <n v="251000"/>
    <x v="3"/>
    <x v="186"/>
    <s v="High Discount"/>
    <s v="Ok"/>
  </r>
  <r>
    <s v="ORD9720"/>
    <s v="Speaker"/>
    <n v="511"/>
    <n v="12000"/>
    <n v="200"/>
    <s v="North"/>
    <d v="2210-04-09T00:00:00"/>
    <n v="6029800"/>
    <n v="102200"/>
    <x v="3"/>
    <x v="186"/>
    <s v="Normal"/>
    <s v="Ok"/>
  </r>
  <r>
    <s v="ORD9721"/>
    <s v="Keyboard"/>
    <n v="530"/>
    <n v="12000"/>
    <n v="5000"/>
    <s v="East"/>
    <d v="2210-04-16T00:00:00"/>
    <n v="3710000"/>
    <n v="2650000"/>
    <x v="3"/>
    <x v="186"/>
    <s v="High Discount"/>
    <s v="Ok"/>
  </r>
  <r>
    <s v="ORD9722"/>
    <s v="Speaker"/>
    <n v="503"/>
    <n v="18000"/>
    <n v="500"/>
    <s v="West"/>
    <d v="2210-04-23T00:00:00"/>
    <n v="8802500"/>
    <n v="251500"/>
    <x v="3"/>
    <x v="186"/>
    <s v="Normal"/>
    <s v="Ok"/>
  </r>
  <r>
    <s v="ORD9723"/>
    <s v="Hard Disk"/>
    <n v="519"/>
    <n v="6000"/>
    <n v="5000"/>
    <s v="South"/>
    <d v="2210-04-30T00:00:00"/>
    <n v="519000"/>
    <n v="2595000"/>
    <x v="3"/>
    <x v="186"/>
    <s v="High Discount"/>
    <s v="Ok"/>
  </r>
  <r>
    <s v="ORD9724"/>
    <s v="Speaker"/>
    <n v="429"/>
    <n v="22000"/>
    <n v="300"/>
    <s v="East"/>
    <d v="2210-05-07T00:00:00"/>
    <n v="9309300"/>
    <n v="128700"/>
    <x v="4"/>
    <x v="186"/>
    <s v="Normal"/>
    <s v="Ok"/>
  </r>
  <r>
    <s v="ORD9725"/>
    <s v="Tablet"/>
    <n v="450"/>
    <n v="12000"/>
    <n v="5000"/>
    <s v="North"/>
    <d v="2210-05-14T00:00:00"/>
    <n v="3150000"/>
    <n v="2250000"/>
    <x v="4"/>
    <x v="186"/>
    <s v="High Discount"/>
    <s v="Ok"/>
  </r>
  <r>
    <s v="ORD9726"/>
    <s v="Mobile"/>
    <n v="128"/>
    <n v="800"/>
    <n v="1500"/>
    <s v="South"/>
    <d v="2210-05-21T00:00:00"/>
    <n v="0"/>
    <n v="192000"/>
    <x v="4"/>
    <x v="186"/>
    <s v="High Discount"/>
    <s v="Zero Sales"/>
  </r>
  <r>
    <s v="ORD9727"/>
    <s v="Webcam"/>
    <n v="435"/>
    <n v="4500"/>
    <n v="400"/>
    <s v="East"/>
    <d v="2210-05-28T00:00:00"/>
    <n v="1783500"/>
    <n v="174000"/>
    <x v="4"/>
    <x v="186"/>
    <s v="Normal"/>
    <s v="Ok"/>
  </r>
  <r>
    <s v="ORD9728"/>
    <s v="Mobile"/>
    <n v="392"/>
    <n v="12000"/>
    <n v="1500"/>
    <s v="West"/>
    <d v="2210-06-04T00:00:00"/>
    <n v="4116000"/>
    <n v="588000"/>
    <x v="5"/>
    <x v="186"/>
    <s v="High Discount"/>
    <s v="Ok"/>
  </r>
  <r>
    <s v="ORD9729"/>
    <s v="Webcam"/>
    <n v="494"/>
    <n v="22000"/>
    <n v="300"/>
    <s v="West"/>
    <d v="2210-06-11T00:00:00"/>
    <n v="10719800"/>
    <n v="148200"/>
    <x v="5"/>
    <x v="186"/>
    <s v="Normal"/>
    <s v="Ok"/>
  </r>
  <r>
    <s v="ORD9730"/>
    <s v="Monitor"/>
    <n v="101"/>
    <n v="1200"/>
    <n v="5000"/>
    <s v="West"/>
    <d v="2210-06-18T00:00:00"/>
    <n v="0"/>
    <n v="505000"/>
    <x v="5"/>
    <x v="186"/>
    <s v="High Discount"/>
    <s v="Zero Sales"/>
  </r>
  <r>
    <s v="ORD9731"/>
    <s v="Mobile"/>
    <n v="300"/>
    <n v="4500"/>
    <n v="400"/>
    <s v="East"/>
    <d v="2210-06-25T00:00:00"/>
    <n v="1230000"/>
    <n v="120000"/>
    <x v="5"/>
    <x v="186"/>
    <s v="High Discount"/>
    <s v="Ok"/>
  </r>
  <r>
    <s v="ORD9732"/>
    <s v="Hard Disk"/>
    <n v="378"/>
    <n v="45000"/>
    <n v="300"/>
    <s v="West"/>
    <d v="2210-07-02T00:00:00"/>
    <n v="16896600"/>
    <n v="113400"/>
    <x v="6"/>
    <x v="186"/>
    <s v="Normal"/>
    <s v="Ok"/>
  </r>
  <r>
    <s v="ORD9733"/>
    <s v="Laptop"/>
    <n v="543"/>
    <n v="1200"/>
    <n v="1500"/>
    <s v="East"/>
    <d v="2210-07-09T00:00:00"/>
    <n v="0"/>
    <n v="814500"/>
    <x v="6"/>
    <x v="186"/>
    <s v="High Discount"/>
    <s v="Zero Sales"/>
  </r>
  <r>
    <s v="ORD9734"/>
    <s v="Monitor"/>
    <n v="399"/>
    <n v="12000"/>
    <n v="1000"/>
    <s v="North"/>
    <d v="2210-07-16T00:00:00"/>
    <n v="4389000"/>
    <n v="399000"/>
    <x v="6"/>
    <x v="186"/>
    <s v="High Discount"/>
    <s v="Ok"/>
  </r>
  <r>
    <s v="ORD9735"/>
    <s v="Webcam"/>
    <n v="508"/>
    <n v="1200"/>
    <n v="300"/>
    <s v="North"/>
    <d v="2210-07-23T00:00:00"/>
    <n v="457200"/>
    <n v="152400"/>
    <x v="6"/>
    <x v="186"/>
    <s v="Normal"/>
    <s v="Ok"/>
  </r>
  <r>
    <s v="ORD9736"/>
    <s v="Webcam"/>
    <n v="547"/>
    <n v="15000"/>
    <n v="1000"/>
    <s v="East"/>
    <d v="2210-07-30T00:00:00"/>
    <n v="7658000"/>
    <n v="547000"/>
    <x v="6"/>
    <x v="186"/>
    <s v="High Discount"/>
    <s v="Ok"/>
  </r>
  <r>
    <s v="ORD9737"/>
    <s v="Monitor"/>
    <n v="174"/>
    <n v="15000"/>
    <n v="3000"/>
    <s v="East"/>
    <d v="2210-08-06T00:00:00"/>
    <n v="2088000"/>
    <n v="522000"/>
    <x v="7"/>
    <x v="186"/>
    <s v="High Discount"/>
    <s v="Ok"/>
  </r>
  <r>
    <s v="ORD9738"/>
    <s v="Webcam"/>
    <n v="253"/>
    <n v="15000"/>
    <n v="100"/>
    <s v="South"/>
    <d v="2210-08-13T00:00:00"/>
    <n v="3769700"/>
    <n v="25300"/>
    <x v="7"/>
    <x v="186"/>
    <s v="Normal"/>
    <s v="Ok"/>
  </r>
  <r>
    <s v="ORD9739"/>
    <s v="Mouse"/>
    <n v="70"/>
    <n v="45000"/>
    <n v="100"/>
    <s v="West"/>
    <d v="2210-08-20T00:00:00"/>
    <n v="3143000"/>
    <n v="7000"/>
    <x v="7"/>
    <x v="186"/>
    <s v="High Discount"/>
    <s v="Ok"/>
  </r>
  <r>
    <s v="ORD9740"/>
    <s v="Laptop"/>
    <n v="411"/>
    <n v="4500"/>
    <n v="2000"/>
    <s v="North"/>
    <d v="2210-08-27T00:00:00"/>
    <n v="1027500"/>
    <n v="822000"/>
    <x v="7"/>
    <x v="186"/>
    <s v="High Discount"/>
    <s v="Ok"/>
  </r>
  <r>
    <s v="ORD9741"/>
    <s v="Hard Disk"/>
    <n v="410"/>
    <n v="15000"/>
    <n v="1500"/>
    <s v="North"/>
    <d v="2210-09-03T00:00:00"/>
    <n v="5535000"/>
    <n v="615000"/>
    <x v="8"/>
    <x v="186"/>
    <s v="High Discount"/>
    <s v="Ok"/>
  </r>
  <r>
    <s v="ORD9742"/>
    <s v="Mouse"/>
    <n v="165"/>
    <n v="12000"/>
    <n v="100"/>
    <s v="South"/>
    <d v="2210-09-10T00:00:00"/>
    <n v="1963500"/>
    <n v="16500"/>
    <x v="8"/>
    <x v="186"/>
    <s v="Normal"/>
    <s v="Ok"/>
  </r>
  <r>
    <s v="ORD9743"/>
    <s v="Webcam"/>
    <n v="104"/>
    <n v="12000"/>
    <n v="100"/>
    <s v="East"/>
    <d v="2210-09-17T00:00:00"/>
    <n v="1237600"/>
    <n v="10400"/>
    <x v="8"/>
    <x v="186"/>
    <s v="Normal"/>
    <s v="Ok"/>
  </r>
  <r>
    <s v="ORD9744"/>
    <s v="Mobile"/>
    <n v="341"/>
    <n v="18000"/>
    <n v="5000"/>
    <s v="East"/>
    <d v="2210-09-24T00:00:00"/>
    <n v="4433000"/>
    <n v="1705000"/>
    <x v="8"/>
    <x v="186"/>
    <s v="High Discount"/>
    <s v="Ok"/>
  </r>
  <r>
    <s v="ORD9745"/>
    <s v="Mouse"/>
    <n v="100"/>
    <n v="800"/>
    <n v="400"/>
    <s v="South"/>
    <d v="2210-10-01T00:00:00"/>
    <n v="40000"/>
    <n v="40000"/>
    <x v="9"/>
    <x v="186"/>
    <s v="High Discount"/>
    <s v="Ok"/>
  </r>
  <r>
    <s v="ORD9746"/>
    <s v="Mobile"/>
    <n v="303"/>
    <n v="5500"/>
    <n v="500"/>
    <s v="West"/>
    <d v="2210-10-08T00:00:00"/>
    <n v="1515000"/>
    <n v="151500"/>
    <x v="9"/>
    <x v="186"/>
    <s v="High Discount"/>
    <s v="Ok"/>
  </r>
  <r>
    <s v="ORD9747"/>
    <s v="Monitor"/>
    <n v="541"/>
    <n v="22000"/>
    <n v="300"/>
    <s v="East"/>
    <d v="2210-10-15T00:00:00"/>
    <n v="11739700"/>
    <n v="162300"/>
    <x v="9"/>
    <x v="186"/>
    <s v="Normal"/>
    <s v="Ok"/>
  </r>
  <r>
    <s v="ORD9748"/>
    <s v="Speaker"/>
    <n v="274"/>
    <n v="45000"/>
    <n v="3000"/>
    <s v="East"/>
    <d v="2210-10-22T00:00:00"/>
    <n v="11508000"/>
    <n v="822000"/>
    <x v="9"/>
    <x v="186"/>
    <s v="High Discount"/>
    <s v="Ok"/>
  </r>
  <r>
    <s v="ORD9749"/>
    <s v="Printer"/>
    <n v="518"/>
    <n v="1200"/>
    <n v="1500"/>
    <s v="West"/>
    <d v="2210-10-29T00:00:00"/>
    <n v="0"/>
    <n v="777000"/>
    <x v="9"/>
    <x v="186"/>
    <s v="High Discount"/>
    <s v="Zero Sales"/>
  </r>
  <r>
    <s v="ORD9750"/>
    <s v="Webcam"/>
    <n v="152"/>
    <n v="800"/>
    <n v="100"/>
    <s v="West"/>
    <d v="2210-11-05T00:00:00"/>
    <n v="106400"/>
    <n v="15200"/>
    <x v="10"/>
    <x v="186"/>
    <s v="Normal"/>
    <s v="Ok"/>
  </r>
  <r>
    <s v="ORD9751"/>
    <s v="Printer"/>
    <n v="97"/>
    <n v="1200"/>
    <n v="3000"/>
    <s v="South"/>
    <d v="2210-11-12T00:00:00"/>
    <n v="0"/>
    <n v="291000"/>
    <x v="10"/>
    <x v="186"/>
    <s v="High Discount"/>
    <s v="Zero Sales"/>
  </r>
  <r>
    <s v="ORD9752"/>
    <s v="Laptop"/>
    <n v="391"/>
    <n v="1200"/>
    <n v="1000"/>
    <s v="South"/>
    <d v="2210-11-19T00:00:00"/>
    <n v="78200"/>
    <n v="391000"/>
    <x v="10"/>
    <x v="186"/>
    <s v="High Discount"/>
    <s v="Ok"/>
  </r>
  <r>
    <s v="ORD9753"/>
    <s v="Mobile"/>
    <n v="282"/>
    <n v="5500"/>
    <n v="100"/>
    <s v="South"/>
    <d v="2210-11-26T00:00:00"/>
    <n v="1522800"/>
    <n v="28200"/>
    <x v="10"/>
    <x v="186"/>
    <s v="Normal"/>
    <s v="Ok"/>
  </r>
  <r>
    <s v="ORD9754"/>
    <s v="Mouse"/>
    <n v="277"/>
    <n v="6000"/>
    <n v="500"/>
    <s v="East"/>
    <d v="2210-12-03T00:00:00"/>
    <n v="1523500"/>
    <n v="138500"/>
    <x v="11"/>
    <x v="186"/>
    <s v="High Discount"/>
    <s v="Ok"/>
  </r>
  <r>
    <s v="ORD9755"/>
    <s v="Printer"/>
    <n v="571"/>
    <n v="5500"/>
    <n v="1000"/>
    <s v="South"/>
    <d v="2210-12-10T00:00:00"/>
    <n v="2569500"/>
    <n v="571000"/>
    <x v="11"/>
    <x v="186"/>
    <s v="High Discount"/>
    <s v="Ok"/>
  </r>
  <r>
    <s v="ORD9756"/>
    <s v="Tablet"/>
    <n v="62"/>
    <n v="45000"/>
    <n v="400"/>
    <s v="East"/>
    <d v="2210-12-17T00:00:00"/>
    <n v="2765200"/>
    <n v="24800"/>
    <x v="11"/>
    <x v="186"/>
    <s v="High Discount"/>
    <s v="Ok"/>
  </r>
  <r>
    <s v="ORD9757"/>
    <s v="Webcam"/>
    <n v="548"/>
    <n v="6000"/>
    <n v="5000"/>
    <s v="North"/>
    <d v="2210-12-24T00:00:00"/>
    <n v="548000"/>
    <n v="2740000"/>
    <x v="11"/>
    <x v="186"/>
    <s v="High Discount"/>
    <s v="Ok"/>
  </r>
  <r>
    <s v="ORD9758"/>
    <s v="Printer"/>
    <n v="494"/>
    <n v="15000"/>
    <n v="400"/>
    <s v="West"/>
    <d v="2210-12-31T00:00:00"/>
    <n v="7212400"/>
    <n v="197600"/>
    <x v="11"/>
    <x v="186"/>
    <s v="Normal"/>
    <s v="Ok"/>
  </r>
  <r>
    <s v="ORD9759"/>
    <s v="Mouse"/>
    <n v="389"/>
    <n v="45000"/>
    <n v="400"/>
    <s v="West"/>
    <d v="2211-01-07T00:00:00"/>
    <n v="17349400"/>
    <n v="155600"/>
    <x v="0"/>
    <x v="187"/>
    <s v="High Discount"/>
    <s v="Ok"/>
  </r>
  <r>
    <s v="ORD9760"/>
    <s v="Mouse"/>
    <n v="373"/>
    <n v="4500"/>
    <n v="200"/>
    <s v="North"/>
    <d v="2211-01-14T00:00:00"/>
    <n v="1603900"/>
    <n v="74600"/>
    <x v="0"/>
    <x v="187"/>
    <s v="Normal"/>
    <s v="Ok"/>
  </r>
  <r>
    <s v="ORD9761"/>
    <s v="Laptop"/>
    <n v="206"/>
    <n v="12000"/>
    <n v="100"/>
    <s v="South"/>
    <d v="2211-01-21T00:00:00"/>
    <n v="2451400"/>
    <n v="20600"/>
    <x v="0"/>
    <x v="187"/>
    <s v="Normal"/>
    <s v="Ok"/>
  </r>
  <r>
    <s v="ORD9762"/>
    <s v="Keyboard"/>
    <n v="480"/>
    <n v="15000"/>
    <n v="1000"/>
    <s v="East"/>
    <d v="2211-01-28T00:00:00"/>
    <n v="6720000"/>
    <n v="480000"/>
    <x v="0"/>
    <x v="187"/>
    <s v="High Discount"/>
    <s v="Ok"/>
  </r>
  <r>
    <s v="ORD9763"/>
    <s v="Hard Disk"/>
    <n v="456"/>
    <n v="22000"/>
    <n v="1500"/>
    <s v="East"/>
    <d v="2211-02-04T00:00:00"/>
    <n v="9348000"/>
    <n v="684000"/>
    <x v="1"/>
    <x v="187"/>
    <s v="High Discount"/>
    <s v="Ok"/>
  </r>
  <r>
    <s v="ORD9764"/>
    <s v="Tablet"/>
    <n v="207"/>
    <n v="6000"/>
    <n v="300"/>
    <s v="East"/>
    <d v="2211-02-11T00:00:00"/>
    <n v="1179900"/>
    <n v="62100"/>
    <x v="1"/>
    <x v="187"/>
    <s v="High Discount"/>
    <s v="Ok"/>
  </r>
  <r>
    <s v="ORD9765"/>
    <s v="Printer"/>
    <n v="234"/>
    <n v="12000"/>
    <n v="5000"/>
    <s v="West"/>
    <d v="2211-02-18T00:00:00"/>
    <n v="1638000"/>
    <n v="1170000"/>
    <x v="1"/>
    <x v="187"/>
    <s v="High Discount"/>
    <s v="Ok"/>
  </r>
  <r>
    <s v="ORD9766"/>
    <s v="Hard Disk"/>
    <n v="540"/>
    <n v="18000"/>
    <n v="2000"/>
    <s v="South"/>
    <d v="2211-02-25T00:00:00"/>
    <n v="8640000"/>
    <n v="1080000"/>
    <x v="1"/>
    <x v="187"/>
    <s v="High Discount"/>
    <s v="Ok"/>
  </r>
  <r>
    <s v="ORD9767"/>
    <s v="Tablet"/>
    <n v="585"/>
    <n v="18000"/>
    <n v="400"/>
    <s v="East"/>
    <d v="2211-03-04T00:00:00"/>
    <n v="10296000"/>
    <n v="234000"/>
    <x v="2"/>
    <x v="187"/>
    <s v="Normal"/>
    <s v="Ok"/>
  </r>
  <r>
    <s v="ORD9768"/>
    <s v="Keyboard"/>
    <n v="406"/>
    <n v="6000"/>
    <n v="3000"/>
    <s v="East"/>
    <d v="2211-03-11T00:00:00"/>
    <n v="1218000"/>
    <n v="1218000"/>
    <x v="2"/>
    <x v="187"/>
    <s v="High Discount"/>
    <s v="Ok"/>
  </r>
  <r>
    <s v="ORD9769"/>
    <s v="Printer"/>
    <n v="411"/>
    <n v="6000"/>
    <n v="3000"/>
    <s v="East"/>
    <d v="2211-03-18T00:00:00"/>
    <n v="1233000"/>
    <n v="1233000"/>
    <x v="2"/>
    <x v="187"/>
    <s v="High Discount"/>
    <s v="Ok"/>
  </r>
  <r>
    <s v="ORD9770"/>
    <s v="Tablet"/>
    <n v="273"/>
    <n v="45000"/>
    <n v="5000"/>
    <s v="North"/>
    <d v="2211-03-25T00:00:00"/>
    <n v="10920000"/>
    <n v="1365000"/>
    <x v="2"/>
    <x v="187"/>
    <s v="High Discount"/>
    <s v="Ok"/>
  </r>
  <r>
    <s v="ORD9771"/>
    <s v="Hard Disk"/>
    <n v="253"/>
    <n v="800"/>
    <n v="2000"/>
    <s v="East"/>
    <d v="2211-04-01T00:00:00"/>
    <n v="0"/>
    <n v="506000"/>
    <x v="3"/>
    <x v="187"/>
    <s v="High Discount"/>
    <s v="Zero Sales"/>
  </r>
  <r>
    <s v="ORD9772"/>
    <s v="Mobile"/>
    <n v="57"/>
    <n v="4500"/>
    <n v="400"/>
    <s v="North"/>
    <d v="2211-04-08T00:00:00"/>
    <n v="233700"/>
    <n v="22800"/>
    <x v="3"/>
    <x v="187"/>
    <s v="High Discount"/>
    <s v="Ok"/>
  </r>
  <r>
    <s v="ORD9773"/>
    <s v="Mouse"/>
    <n v="521"/>
    <n v="4500"/>
    <n v="200"/>
    <s v="East"/>
    <d v="2211-04-15T00:00:00"/>
    <n v="2240300"/>
    <n v="104200"/>
    <x v="3"/>
    <x v="187"/>
    <s v="Normal"/>
    <s v="Ok"/>
  </r>
  <r>
    <s v="ORD9774"/>
    <s v="Speaker"/>
    <n v="221"/>
    <n v="18000"/>
    <n v="100"/>
    <s v="East"/>
    <d v="2211-04-22T00:00:00"/>
    <n v="3955900"/>
    <n v="22100"/>
    <x v="3"/>
    <x v="187"/>
    <s v="Normal"/>
    <s v="Ok"/>
  </r>
  <r>
    <s v="ORD9775"/>
    <s v="Monitor"/>
    <n v="145"/>
    <n v="6000"/>
    <n v="500"/>
    <s v="East"/>
    <d v="2211-04-29T00:00:00"/>
    <n v="797500"/>
    <n v="72500"/>
    <x v="3"/>
    <x v="187"/>
    <s v="High Discount"/>
    <s v="Ok"/>
  </r>
  <r>
    <s v="ORD9776"/>
    <s v="Webcam"/>
    <n v="355"/>
    <n v="6000"/>
    <n v="1500"/>
    <s v="North"/>
    <d v="2211-05-06T00:00:00"/>
    <n v="1597500"/>
    <n v="532500"/>
    <x v="4"/>
    <x v="187"/>
    <s v="High Discount"/>
    <s v="Ok"/>
  </r>
  <r>
    <s v="ORD9777"/>
    <s v="Speaker"/>
    <n v="307"/>
    <n v="12000"/>
    <n v="5000"/>
    <s v="East"/>
    <d v="2211-05-13T00:00:00"/>
    <n v="2149000"/>
    <n v="1535000"/>
    <x v="4"/>
    <x v="187"/>
    <s v="High Discount"/>
    <s v="Ok"/>
  </r>
  <r>
    <s v="ORD9778"/>
    <s v="Printer"/>
    <n v="523"/>
    <n v="12000"/>
    <n v="300"/>
    <s v="South"/>
    <d v="2211-05-20T00:00:00"/>
    <n v="6119100"/>
    <n v="156900"/>
    <x v="4"/>
    <x v="187"/>
    <s v="Normal"/>
    <s v="Ok"/>
  </r>
  <r>
    <s v="ORD9779"/>
    <s v="Printer"/>
    <n v="349"/>
    <n v="1200"/>
    <n v="2000"/>
    <s v="East"/>
    <d v="2211-05-27T00:00:00"/>
    <n v="0"/>
    <n v="698000"/>
    <x v="4"/>
    <x v="187"/>
    <s v="High Discount"/>
    <s v="Zero Sales"/>
  </r>
  <r>
    <s v="ORD9780"/>
    <s v="Tablet"/>
    <n v="514"/>
    <n v="5500"/>
    <n v="500"/>
    <s v="North"/>
    <d v="2211-06-03T00:00:00"/>
    <n v="2570000"/>
    <n v="257000"/>
    <x v="5"/>
    <x v="187"/>
    <s v="Normal"/>
    <s v="Ok"/>
  </r>
  <r>
    <s v="ORD9781"/>
    <s v="Mouse"/>
    <n v="377"/>
    <n v="15000"/>
    <n v="1500"/>
    <s v="North"/>
    <d v="2211-06-10T00:00:00"/>
    <n v="5089500"/>
    <n v="565500"/>
    <x v="5"/>
    <x v="187"/>
    <s v="High Discount"/>
    <s v="Ok"/>
  </r>
  <r>
    <s v="ORD9782"/>
    <s v="Keyboard"/>
    <n v="159"/>
    <n v="45000"/>
    <n v="2000"/>
    <s v="South"/>
    <d v="2211-06-17T00:00:00"/>
    <n v="6837000"/>
    <n v="318000"/>
    <x v="5"/>
    <x v="187"/>
    <s v="High Discount"/>
    <s v="Ok"/>
  </r>
  <r>
    <s v="ORD9783"/>
    <s v="Laptop"/>
    <n v="178"/>
    <n v="4500"/>
    <n v="2000"/>
    <s v="West"/>
    <d v="2211-06-24T00:00:00"/>
    <n v="445000"/>
    <n v="356000"/>
    <x v="5"/>
    <x v="187"/>
    <s v="High Discount"/>
    <s v="Ok"/>
  </r>
  <r>
    <s v="ORD9784"/>
    <s v="Tablet"/>
    <n v="186"/>
    <n v="22000"/>
    <n v="1500"/>
    <s v="South"/>
    <d v="2211-07-01T00:00:00"/>
    <n v="3813000"/>
    <n v="279000"/>
    <x v="6"/>
    <x v="187"/>
    <s v="High Discount"/>
    <s v="Ok"/>
  </r>
  <r>
    <s v="ORD9785"/>
    <s v="Laptop"/>
    <n v="588"/>
    <n v="12000"/>
    <n v="1500"/>
    <s v="South"/>
    <d v="2211-07-08T00:00:00"/>
    <n v="6174000"/>
    <n v="882000"/>
    <x v="6"/>
    <x v="187"/>
    <s v="High Discount"/>
    <s v="Ok"/>
  </r>
  <r>
    <s v="ORD9786"/>
    <s v="Monitor"/>
    <n v="213"/>
    <n v="15000"/>
    <n v="1000"/>
    <s v="North"/>
    <d v="2211-07-15T00:00:00"/>
    <n v="2982000"/>
    <n v="213000"/>
    <x v="6"/>
    <x v="187"/>
    <s v="High Discount"/>
    <s v="Ok"/>
  </r>
  <r>
    <s v="ORD9787"/>
    <s v="Hard Disk"/>
    <n v="398"/>
    <n v="1200"/>
    <n v="3000"/>
    <s v="East"/>
    <d v="2211-07-22T00:00:00"/>
    <n v="0"/>
    <n v="1194000"/>
    <x v="6"/>
    <x v="187"/>
    <s v="High Discount"/>
    <s v="Zero Sales"/>
  </r>
  <r>
    <s v="ORD9788"/>
    <s v="Tablet"/>
    <n v="512"/>
    <n v="1200"/>
    <n v="500"/>
    <s v="East"/>
    <d v="2211-07-29T00:00:00"/>
    <n v="358400"/>
    <n v="256000"/>
    <x v="6"/>
    <x v="187"/>
    <s v="Normal"/>
    <s v="Ok"/>
  </r>
  <r>
    <s v="ORD9789"/>
    <s v="Monitor"/>
    <n v="553"/>
    <n v="45000"/>
    <n v="3000"/>
    <s v="West"/>
    <d v="2211-08-05T00:00:00"/>
    <n v="23226000"/>
    <n v="1659000"/>
    <x v="7"/>
    <x v="187"/>
    <s v="High Discount"/>
    <s v="Ok"/>
  </r>
  <r>
    <s v="ORD9790"/>
    <s v="Webcam"/>
    <n v="200"/>
    <n v="18000"/>
    <n v="5000"/>
    <s v="West"/>
    <d v="2211-08-12T00:00:00"/>
    <n v="2600000"/>
    <n v="1000000"/>
    <x v="7"/>
    <x v="187"/>
    <s v="High Discount"/>
    <s v="Ok"/>
  </r>
  <r>
    <s v="ORD9791"/>
    <s v="Tablet"/>
    <n v="295"/>
    <n v="1200"/>
    <n v="500"/>
    <s v="West"/>
    <d v="2211-08-19T00:00:00"/>
    <n v="206500"/>
    <n v="147500"/>
    <x v="7"/>
    <x v="187"/>
    <s v="High Discount"/>
    <s v="Ok"/>
  </r>
  <r>
    <s v="ORD9792"/>
    <s v="Mouse"/>
    <n v="159"/>
    <n v="18000"/>
    <n v="1500"/>
    <s v="West"/>
    <d v="2211-08-26T00:00:00"/>
    <n v="2623500"/>
    <n v="238500"/>
    <x v="7"/>
    <x v="187"/>
    <s v="High Discount"/>
    <s v="Ok"/>
  </r>
  <r>
    <s v="ORD9793"/>
    <s v="Mouse"/>
    <n v="324"/>
    <n v="45000"/>
    <n v="100"/>
    <s v="South"/>
    <d v="2211-09-02T00:00:00"/>
    <n v="14547600"/>
    <n v="32400"/>
    <x v="8"/>
    <x v="187"/>
    <s v="Normal"/>
    <s v="Ok"/>
  </r>
  <r>
    <s v="ORD9794"/>
    <s v="Printer"/>
    <n v="116"/>
    <n v="5500"/>
    <n v="5000"/>
    <s v="South"/>
    <d v="2211-09-09T00:00:00"/>
    <n v="58000"/>
    <n v="580000"/>
    <x v="8"/>
    <x v="187"/>
    <s v="High Discount"/>
    <s v="Ok"/>
  </r>
  <r>
    <s v="ORD9795"/>
    <s v="Webcam"/>
    <n v="99"/>
    <n v="22000"/>
    <n v="2000"/>
    <s v="East"/>
    <d v="2211-09-16T00:00:00"/>
    <n v="1980000"/>
    <n v="198000"/>
    <x v="8"/>
    <x v="187"/>
    <s v="High Discount"/>
    <s v="Ok"/>
  </r>
  <r>
    <s v="ORD9796"/>
    <s v="Printer"/>
    <n v="564"/>
    <n v="45000"/>
    <n v="1000"/>
    <s v="South"/>
    <d v="2211-09-23T00:00:00"/>
    <n v="24816000"/>
    <n v="564000"/>
    <x v="8"/>
    <x v="187"/>
    <s v="High Discount"/>
    <s v="Ok"/>
  </r>
  <r>
    <s v="ORD9797"/>
    <s v="Laptop"/>
    <n v="275"/>
    <n v="5500"/>
    <n v="1000"/>
    <s v="East"/>
    <d v="2211-09-30T00:00:00"/>
    <n v="1237500"/>
    <n v="275000"/>
    <x v="8"/>
    <x v="187"/>
    <s v="High Discount"/>
    <s v="Ok"/>
  </r>
  <r>
    <s v="ORD9798"/>
    <s v="Speaker"/>
    <n v="555"/>
    <n v="6000"/>
    <n v="500"/>
    <s v="East"/>
    <d v="2211-10-07T00:00:00"/>
    <n v="3052500"/>
    <n v="277500"/>
    <x v="9"/>
    <x v="187"/>
    <s v="Normal"/>
    <s v="Ok"/>
  </r>
  <r>
    <s v="ORD9799"/>
    <s v="Keyboard"/>
    <n v="204"/>
    <n v="6000"/>
    <n v="3000"/>
    <s v="East"/>
    <d v="2211-10-14T00:00:00"/>
    <n v="612000"/>
    <n v="612000"/>
    <x v="9"/>
    <x v="187"/>
    <s v="High Discount"/>
    <s v="Ok"/>
  </r>
  <r>
    <s v="ORD9800"/>
    <s v="Webcam"/>
    <n v="529"/>
    <n v="6000"/>
    <n v="1000"/>
    <s v="East"/>
    <d v="2211-10-21T00:00:00"/>
    <n v="2645000"/>
    <n v="529000"/>
    <x v="9"/>
    <x v="187"/>
    <s v="High Discount"/>
    <s v="Ok"/>
  </r>
  <r>
    <s v="ORD9801"/>
    <s v="Hard Disk"/>
    <n v="160"/>
    <n v="15000"/>
    <n v="1500"/>
    <s v="North"/>
    <d v="2211-10-28T00:00:00"/>
    <n v="2160000"/>
    <n v="240000"/>
    <x v="9"/>
    <x v="187"/>
    <s v="High Discount"/>
    <s v="Ok"/>
  </r>
  <r>
    <s v="ORD9802"/>
    <s v="Keyboard"/>
    <n v="532"/>
    <n v="15000"/>
    <n v="100"/>
    <s v="East"/>
    <d v="2211-11-04T00:00:00"/>
    <n v="7926800"/>
    <n v="53200"/>
    <x v="10"/>
    <x v="187"/>
    <s v="Normal"/>
    <s v="Ok"/>
  </r>
  <r>
    <s v="ORD9803"/>
    <s v="Keyboard"/>
    <n v="323"/>
    <n v="18000"/>
    <n v="1500"/>
    <s v="South"/>
    <d v="2211-11-11T00:00:00"/>
    <n v="5329500"/>
    <n v="484500"/>
    <x v="10"/>
    <x v="187"/>
    <s v="High Discount"/>
    <s v="Ok"/>
  </r>
  <r>
    <s v="ORD9804"/>
    <s v="Mobile"/>
    <n v="204"/>
    <n v="4500"/>
    <n v="300"/>
    <s v="South"/>
    <d v="2211-11-18T00:00:00"/>
    <n v="856800"/>
    <n v="61200"/>
    <x v="10"/>
    <x v="187"/>
    <s v="High Discount"/>
    <s v="Ok"/>
  </r>
  <r>
    <s v="ORD9805"/>
    <s v="Tablet"/>
    <n v="216"/>
    <n v="15000"/>
    <n v="5000"/>
    <s v="South"/>
    <d v="2211-11-25T00:00:00"/>
    <n v="2160000"/>
    <n v="1080000"/>
    <x v="10"/>
    <x v="187"/>
    <s v="High Discount"/>
    <s v="Ok"/>
  </r>
  <r>
    <s v="ORD9806"/>
    <s v="Hard Disk"/>
    <n v="68"/>
    <n v="1200"/>
    <n v="5000"/>
    <s v="South"/>
    <d v="2211-12-02T00:00:00"/>
    <n v="0"/>
    <n v="340000"/>
    <x v="11"/>
    <x v="187"/>
    <s v="High Discount"/>
    <s v="Zero Sales"/>
  </r>
  <r>
    <s v="ORD9807"/>
    <s v="Webcam"/>
    <n v="394"/>
    <n v="12000"/>
    <n v="200"/>
    <s v="North"/>
    <d v="2211-12-09T00:00:00"/>
    <n v="4649200"/>
    <n v="78800"/>
    <x v="11"/>
    <x v="187"/>
    <s v="Normal"/>
    <s v="Ok"/>
  </r>
  <r>
    <s v="ORD9808"/>
    <s v="Printer"/>
    <n v="343"/>
    <n v="6000"/>
    <n v="200"/>
    <s v="West"/>
    <d v="2211-12-16T00:00:00"/>
    <n v="1989400"/>
    <n v="68600"/>
    <x v="11"/>
    <x v="187"/>
    <s v="Normal"/>
    <s v="Ok"/>
  </r>
  <r>
    <s v="ORD9809"/>
    <s v="Laptop"/>
    <n v="511"/>
    <n v="1200"/>
    <n v="500"/>
    <s v="West"/>
    <d v="2211-12-23T00:00:00"/>
    <n v="357700"/>
    <n v="255500"/>
    <x v="11"/>
    <x v="187"/>
    <s v="Normal"/>
    <s v="Ok"/>
  </r>
  <r>
    <s v="ORD9810"/>
    <s v="Tablet"/>
    <n v="387"/>
    <n v="800"/>
    <n v="1000"/>
    <s v="East"/>
    <d v="2211-12-30T00:00:00"/>
    <n v="0"/>
    <n v="387000"/>
    <x v="11"/>
    <x v="187"/>
    <s v="High Discount"/>
    <s v="Zero Sales"/>
  </r>
  <r>
    <s v="ORD9811"/>
    <s v="Mobile"/>
    <n v="501"/>
    <n v="12000"/>
    <n v="2000"/>
    <s v="East"/>
    <d v="2212-01-06T00:00:00"/>
    <n v="5010000"/>
    <n v="1002000"/>
    <x v="0"/>
    <x v="188"/>
    <s v="High Discount"/>
    <s v="Ok"/>
  </r>
  <r>
    <s v="ORD9812"/>
    <s v="Laptop"/>
    <n v="393"/>
    <n v="18000"/>
    <n v="500"/>
    <s v="South"/>
    <d v="2212-01-13T00:00:00"/>
    <n v="6877500"/>
    <n v="196500"/>
    <x v="0"/>
    <x v="188"/>
    <s v="High Discount"/>
    <s v="Ok"/>
  </r>
  <r>
    <s v="ORD9813"/>
    <s v="Webcam"/>
    <n v="134"/>
    <n v="15000"/>
    <n v="1500"/>
    <s v="South"/>
    <d v="2212-01-20T00:00:00"/>
    <n v="1809000"/>
    <n v="201000"/>
    <x v="0"/>
    <x v="188"/>
    <s v="High Discount"/>
    <s v="Ok"/>
  </r>
  <r>
    <s v="ORD9814"/>
    <s v="Speaker"/>
    <n v="438"/>
    <n v="18000"/>
    <n v="2000"/>
    <s v="West"/>
    <d v="2212-01-27T00:00:00"/>
    <n v="7008000"/>
    <n v="876000"/>
    <x v="0"/>
    <x v="188"/>
    <s v="High Discount"/>
    <s v="Ok"/>
  </r>
  <r>
    <s v="ORD9815"/>
    <s v="Keyboard"/>
    <n v="276"/>
    <n v="15000"/>
    <n v="3000"/>
    <s v="West"/>
    <d v="2212-02-03T00:00:00"/>
    <n v="3312000"/>
    <n v="828000"/>
    <x v="1"/>
    <x v="188"/>
    <s v="High Discount"/>
    <s v="Ok"/>
  </r>
  <r>
    <s v="ORD9816"/>
    <s v="Mobile"/>
    <n v="335"/>
    <n v="15000"/>
    <n v="300"/>
    <s v="South"/>
    <d v="2212-02-10T00:00:00"/>
    <n v="4924500"/>
    <n v="100500"/>
    <x v="1"/>
    <x v="188"/>
    <s v="Normal"/>
    <s v="Ok"/>
  </r>
  <r>
    <s v="ORD9817"/>
    <s v="Laptop"/>
    <n v="333"/>
    <n v="45000"/>
    <n v="1000"/>
    <s v="East"/>
    <d v="2212-02-17T00:00:00"/>
    <n v="14652000"/>
    <n v="333000"/>
    <x v="1"/>
    <x v="188"/>
    <s v="High Discount"/>
    <s v="Ok"/>
  </r>
  <r>
    <s v="ORD9818"/>
    <s v="Printer"/>
    <n v="158"/>
    <n v="5500"/>
    <n v="200"/>
    <s v="North"/>
    <d v="2212-02-24T00:00:00"/>
    <n v="837400"/>
    <n v="31600"/>
    <x v="1"/>
    <x v="188"/>
    <s v="High Discount"/>
    <s v="Ok"/>
  </r>
  <r>
    <s v="ORD9819"/>
    <s v="Mobile"/>
    <n v="184"/>
    <n v="5500"/>
    <n v="300"/>
    <s v="North"/>
    <d v="2212-03-02T00:00:00"/>
    <n v="956800"/>
    <n v="55200"/>
    <x v="2"/>
    <x v="188"/>
    <s v="High Discount"/>
    <s v="Ok"/>
  </r>
  <r>
    <s v="ORD9820"/>
    <s v="Laptop"/>
    <n v="340"/>
    <n v="22000"/>
    <n v="2000"/>
    <s v="West"/>
    <d v="2212-03-09T00:00:00"/>
    <n v="6800000"/>
    <n v="680000"/>
    <x v="2"/>
    <x v="188"/>
    <s v="High Discount"/>
    <s v="Ok"/>
  </r>
  <r>
    <s v="ORD9821"/>
    <s v="Mobile"/>
    <n v="557"/>
    <n v="22000"/>
    <n v="100"/>
    <s v="West"/>
    <d v="2212-03-16T00:00:00"/>
    <n v="12198300"/>
    <n v="55700"/>
    <x v="2"/>
    <x v="188"/>
    <s v="Normal"/>
    <s v="Ok"/>
  </r>
  <r>
    <s v="ORD9822"/>
    <s v="Printer"/>
    <n v="78"/>
    <n v="800"/>
    <n v="500"/>
    <s v="West"/>
    <d v="2212-03-23T00:00:00"/>
    <n v="23400"/>
    <n v="39000"/>
    <x v="2"/>
    <x v="188"/>
    <s v="High Discount"/>
    <s v="Ok"/>
  </r>
  <r>
    <s v="ORD9823"/>
    <s v="Printer"/>
    <n v="443"/>
    <n v="22000"/>
    <n v="300"/>
    <s v="North"/>
    <d v="2212-03-30T00:00:00"/>
    <n v="9613100"/>
    <n v="132900"/>
    <x v="2"/>
    <x v="188"/>
    <s v="Normal"/>
    <s v="Ok"/>
  </r>
  <r>
    <s v="ORD9824"/>
    <s v="Hard Disk"/>
    <n v="76"/>
    <n v="4500"/>
    <n v="1500"/>
    <s v="North"/>
    <d v="2212-04-06T00:00:00"/>
    <n v="228000"/>
    <n v="114000"/>
    <x v="3"/>
    <x v="188"/>
    <s v="High Discount"/>
    <s v="Ok"/>
  </r>
  <r>
    <s v="ORD9825"/>
    <s v="Mouse"/>
    <n v="516"/>
    <n v="1200"/>
    <n v="5000"/>
    <s v="South"/>
    <d v="2212-04-13T00:00:00"/>
    <n v="0"/>
    <n v="2580000"/>
    <x v="3"/>
    <x v="188"/>
    <s v="High Discount"/>
    <s v="Zero Sales"/>
  </r>
  <r>
    <s v="ORD9826"/>
    <s v="Keyboard"/>
    <n v="62"/>
    <n v="800"/>
    <n v="500"/>
    <s v="East"/>
    <d v="2212-04-20T00:00:00"/>
    <n v="18600"/>
    <n v="31000"/>
    <x v="3"/>
    <x v="188"/>
    <s v="High Discount"/>
    <s v="Ok"/>
  </r>
  <r>
    <s v="ORD9827"/>
    <s v="Tablet"/>
    <n v="494"/>
    <n v="800"/>
    <n v="400"/>
    <s v="West"/>
    <d v="2212-04-27T00:00:00"/>
    <n v="197600"/>
    <n v="197600"/>
    <x v="3"/>
    <x v="188"/>
    <s v="Normal"/>
    <s v="Ok"/>
  </r>
  <r>
    <s v="ORD9828"/>
    <s v="Tablet"/>
    <n v="273"/>
    <n v="6000"/>
    <n v="2000"/>
    <s v="South"/>
    <d v="2212-05-04T00:00:00"/>
    <n v="1092000"/>
    <n v="546000"/>
    <x v="4"/>
    <x v="188"/>
    <s v="High Discount"/>
    <s v="Ok"/>
  </r>
  <r>
    <s v="ORD9829"/>
    <s v="Webcam"/>
    <n v="512"/>
    <n v="5500"/>
    <n v="100"/>
    <s v="North"/>
    <d v="2212-05-11T00:00:00"/>
    <n v="2764800"/>
    <n v="51200"/>
    <x v="4"/>
    <x v="188"/>
    <s v="Normal"/>
    <s v="Ok"/>
  </r>
  <r>
    <s v="ORD9830"/>
    <s v="Monitor"/>
    <n v="70"/>
    <n v="22000"/>
    <n v="1500"/>
    <s v="South"/>
    <d v="2212-05-18T00:00:00"/>
    <n v="1435000"/>
    <n v="105000"/>
    <x v="4"/>
    <x v="188"/>
    <s v="High Discount"/>
    <s v="Ok"/>
  </r>
  <r>
    <s v="ORD9831"/>
    <s v="Webcam"/>
    <n v="436"/>
    <n v="4500"/>
    <n v="100"/>
    <s v="North"/>
    <d v="2212-05-25T00:00:00"/>
    <n v="1918400"/>
    <n v="43600"/>
    <x v="4"/>
    <x v="188"/>
    <s v="Normal"/>
    <s v="Ok"/>
  </r>
  <r>
    <s v="ORD9832"/>
    <s v="Monitor"/>
    <n v="375"/>
    <n v="15000"/>
    <n v="2000"/>
    <s v="East"/>
    <d v="2212-06-01T00:00:00"/>
    <n v="4875000"/>
    <n v="750000"/>
    <x v="5"/>
    <x v="188"/>
    <s v="High Discount"/>
    <s v="Ok"/>
  </r>
  <r>
    <s v="ORD9833"/>
    <s v="Mobile"/>
    <n v="516"/>
    <n v="800"/>
    <n v="1000"/>
    <s v="North"/>
    <d v="2212-06-08T00:00:00"/>
    <n v="0"/>
    <n v="516000"/>
    <x v="5"/>
    <x v="188"/>
    <s v="High Discount"/>
    <s v="Zero Sales"/>
  </r>
  <r>
    <s v="ORD9834"/>
    <s v="Monitor"/>
    <n v="571"/>
    <n v="45000"/>
    <n v="3000"/>
    <s v="South"/>
    <d v="2212-06-15T00:00:00"/>
    <n v="23982000"/>
    <n v="1713000"/>
    <x v="5"/>
    <x v="188"/>
    <s v="High Discount"/>
    <s v="Ok"/>
  </r>
  <r>
    <s v="ORD9835"/>
    <s v="Mouse"/>
    <n v="274"/>
    <n v="12000"/>
    <n v="200"/>
    <s v="East"/>
    <d v="2212-06-22T00:00:00"/>
    <n v="3233200"/>
    <n v="54800"/>
    <x v="5"/>
    <x v="188"/>
    <s v="Normal"/>
    <s v="Ok"/>
  </r>
  <r>
    <s v="ORD9836"/>
    <s v="Mouse"/>
    <n v="524"/>
    <n v="1200"/>
    <n v="2000"/>
    <s v="North"/>
    <d v="2212-06-29T00:00:00"/>
    <n v="0"/>
    <n v="1048000"/>
    <x v="5"/>
    <x v="188"/>
    <s v="High Discount"/>
    <s v="Zero Sales"/>
  </r>
  <r>
    <s v="ORD9837"/>
    <s v="Keyboard"/>
    <n v="507"/>
    <n v="18000"/>
    <n v="200"/>
    <s v="West"/>
    <d v="2212-07-06T00:00:00"/>
    <n v="9024600"/>
    <n v="101400"/>
    <x v="6"/>
    <x v="188"/>
    <s v="Normal"/>
    <s v="Ok"/>
  </r>
  <r>
    <s v="ORD9838"/>
    <s v="Laptop"/>
    <n v="262"/>
    <n v="45000"/>
    <n v="2000"/>
    <s v="North"/>
    <d v="2212-07-13T00:00:00"/>
    <n v="11266000"/>
    <n v="524000"/>
    <x v="6"/>
    <x v="188"/>
    <s v="High Discount"/>
    <s v="Ok"/>
  </r>
  <r>
    <s v="ORD9839"/>
    <s v="Tablet"/>
    <n v="530"/>
    <n v="18000"/>
    <n v="300"/>
    <s v="East"/>
    <d v="2212-07-20T00:00:00"/>
    <n v="9381000"/>
    <n v="159000"/>
    <x v="6"/>
    <x v="188"/>
    <s v="Normal"/>
    <s v="Ok"/>
  </r>
  <r>
    <s v="ORD9840"/>
    <s v="Keyboard"/>
    <n v="229"/>
    <n v="6000"/>
    <n v="500"/>
    <s v="South"/>
    <d v="2212-07-27T00:00:00"/>
    <n v="1259500"/>
    <n v="114500"/>
    <x v="6"/>
    <x v="188"/>
    <s v="High Discount"/>
    <s v="Ok"/>
  </r>
  <r>
    <s v="ORD9841"/>
    <s v="Mouse"/>
    <n v="587"/>
    <n v="5500"/>
    <n v="3000"/>
    <s v="East"/>
    <d v="2212-08-03T00:00:00"/>
    <n v="1467500"/>
    <n v="1761000"/>
    <x v="7"/>
    <x v="188"/>
    <s v="High Discount"/>
    <s v="Ok"/>
  </r>
  <r>
    <s v="ORD9842"/>
    <s v="Laptop"/>
    <n v="576"/>
    <n v="800"/>
    <n v="500"/>
    <s v="South"/>
    <d v="2212-08-10T00:00:00"/>
    <n v="172800"/>
    <n v="288000"/>
    <x v="7"/>
    <x v="188"/>
    <s v="Normal"/>
    <s v="Ok"/>
  </r>
  <r>
    <s v="ORD9843"/>
    <s v="Webcam"/>
    <n v="71"/>
    <n v="5500"/>
    <n v="500"/>
    <s v="North"/>
    <d v="2212-08-17T00:00:00"/>
    <n v="355000"/>
    <n v="35500"/>
    <x v="7"/>
    <x v="188"/>
    <s v="High Discount"/>
    <s v="Ok"/>
  </r>
  <r>
    <s v="ORD9844"/>
    <s v="Tablet"/>
    <n v="394"/>
    <n v="18000"/>
    <n v="400"/>
    <s v="North"/>
    <d v="2212-08-24T00:00:00"/>
    <n v="6934400"/>
    <n v="157600"/>
    <x v="7"/>
    <x v="188"/>
    <s v="High Discount"/>
    <s v="Ok"/>
  </r>
  <r>
    <s v="ORD9845"/>
    <s v="Hard Disk"/>
    <n v="70"/>
    <n v="4500"/>
    <n v="2000"/>
    <s v="East"/>
    <d v="2212-08-31T00:00:00"/>
    <n v="175000"/>
    <n v="140000"/>
    <x v="7"/>
    <x v="188"/>
    <s v="High Discount"/>
    <s v="Ok"/>
  </r>
  <r>
    <s v="ORD9846"/>
    <s v="Tablet"/>
    <n v="457"/>
    <n v="6000"/>
    <n v="400"/>
    <s v="West"/>
    <d v="2212-09-07T00:00:00"/>
    <n v="2559200"/>
    <n v="182800"/>
    <x v="8"/>
    <x v="188"/>
    <s v="Normal"/>
    <s v="Ok"/>
  </r>
  <r>
    <s v="ORD9847"/>
    <s v="Mobile"/>
    <n v="536"/>
    <n v="12000"/>
    <n v="200"/>
    <s v="North"/>
    <d v="2212-09-14T00:00:00"/>
    <n v="6324800"/>
    <n v="107200"/>
    <x v="8"/>
    <x v="188"/>
    <s v="Normal"/>
    <s v="Ok"/>
  </r>
  <r>
    <s v="ORD9848"/>
    <s v="Speaker"/>
    <n v="577"/>
    <n v="5500"/>
    <n v="3000"/>
    <s v="West"/>
    <d v="2212-09-21T00:00:00"/>
    <n v="1442500"/>
    <n v="1731000"/>
    <x v="8"/>
    <x v="188"/>
    <s v="High Discount"/>
    <s v="Ok"/>
  </r>
  <r>
    <s v="ORD9849"/>
    <s v="Tablet"/>
    <n v="465"/>
    <n v="15000"/>
    <n v="400"/>
    <s v="West"/>
    <d v="2212-09-28T00:00:00"/>
    <n v="6789000"/>
    <n v="186000"/>
    <x v="8"/>
    <x v="188"/>
    <s v="Normal"/>
    <s v="Ok"/>
  </r>
  <r>
    <s v="ORD9850"/>
    <s v="Mouse"/>
    <n v="321"/>
    <n v="22000"/>
    <n v="100"/>
    <s v="East"/>
    <d v="2212-10-05T00:00:00"/>
    <n v="7029900"/>
    <n v="32100"/>
    <x v="9"/>
    <x v="188"/>
    <s v="Normal"/>
    <s v="Ok"/>
  </r>
  <r>
    <s v="ORD9851"/>
    <s v="Mobile"/>
    <n v="254"/>
    <n v="800"/>
    <n v="3000"/>
    <s v="North"/>
    <d v="2212-10-12T00:00:00"/>
    <n v="0"/>
    <n v="762000"/>
    <x v="9"/>
    <x v="188"/>
    <s v="High Discount"/>
    <s v="Zero Sales"/>
  </r>
  <r>
    <s v="ORD9852"/>
    <s v="Printer"/>
    <n v="347"/>
    <n v="22000"/>
    <n v="1500"/>
    <s v="West"/>
    <d v="2212-10-19T00:00:00"/>
    <n v="7113500"/>
    <n v="520500"/>
    <x v="9"/>
    <x v="188"/>
    <s v="High Discount"/>
    <s v="Ok"/>
  </r>
  <r>
    <s v="ORD9853"/>
    <s v="Monitor"/>
    <n v="157"/>
    <n v="5500"/>
    <n v="2000"/>
    <s v="North"/>
    <d v="2212-10-26T00:00:00"/>
    <n v="549500"/>
    <n v="314000"/>
    <x v="9"/>
    <x v="188"/>
    <s v="High Discount"/>
    <s v="Ok"/>
  </r>
  <r>
    <s v="ORD9854"/>
    <s v="Webcam"/>
    <n v="201"/>
    <n v="22000"/>
    <n v="5000"/>
    <s v="South"/>
    <d v="2212-11-02T00:00:00"/>
    <n v="3417000"/>
    <n v="1005000"/>
    <x v="10"/>
    <x v="188"/>
    <s v="High Discount"/>
    <s v="Ok"/>
  </r>
  <r>
    <s v="ORD9855"/>
    <s v="Hard Disk"/>
    <n v="62"/>
    <n v="4500"/>
    <n v="500"/>
    <s v="West"/>
    <d v="2212-11-09T00:00:00"/>
    <n v="248000"/>
    <n v="31000"/>
    <x v="10"/>
    <x v="188"/>
    <s v="High Discount"/>
    <s v="Ok"/>
  </r>
  <r>
    <s v="ORD9856"/>
    <s v="Webcam"/>
    <n v="128"/>
    <n v="800"/>
    <n v="500"/>
    <s v="East"/>
    <d v="2212-11-16T00:00:00"/>
    <n v="38400"/>
    <n v="64000"/>
    <x v="10"/>
    <x v="188"/>
    <s v="High Discount"/>
    <s v="Ok"/>
  </r>
  <r>
    <s v="ORD9857"/>
    <s v="Printer"/>
    <n v="218"/>
    <n v="6000"/>
    <n v="5000"/>
    <s v="East"/>
    <d v="2212-11-23T00:00:00"/>
    <n v="218000"/>
    <n v="1090000"/>
    <x v="10"/>
    <x v="188"/>
    <s v="High Discount"/>
    <s v="Ok"/>
  </r>
  <r>
    <s v="ORD9858"/>
    <s v="Speaker"/>
    <n v="298"/>
    <n v="12000"/>
    <n v="100"/>
    <s v="West"/>
    <d v="2212-11-30T00:00:00"/>
    <n v="3546200"/>
    <n v="29800"/>
    <x v="10"/>
    <x v="188"/>
    <s v="Normal"/>
    <s v="Ok"/>
  </r>
  <r>
    <s v="ORD9859"/>
    <s v="Tablet"/>
    <n v="170"/>
    <n v="12000"/>
    <n v="5000"/>
    <s v="North"/>
    <d v="2212-12-07T00:00:00"/>
    <n v="1190000"/>
    <n v="850000"/>
    <x v="11"/>
    <x v="188"/>
    <s v="High Discount"/>
    <s v="Ok"/>
  </r>
  <r>
    <s v="ORD9860"/>
    <s v="Keyboard"/>
    <n v="436"/>
    <n v="6000"/>
    <n v="300"/>
    <s v="South"/>
    <d v="2212-12-14T00:00:00"/>
    <n v="2485200"/>
    <n v="130800"/>
    <x v="11"/>
    <x v="188"/>
    <s v="Normal"/>
    <s v="Ok"/>
  </r>
  <r>
    <s v="ORD9861"/>
    <s v="Mobile"/>
    <n v="488"/>
    <n v="15000"/>
    <n v="5000"/>
    <s v="South"/>
    <d v="2212-12-21T00:00:00"/>
    <n v="4880000"/>
    <n v="2440000"/>
    <x v="11"/>
    <x v="188"/>
    <s v="High Discount"/>
    <s v="Ok"/>
  </r>
  <r>
    <s v="ORD9862"/>
    <s v="Hard Disk"/>
    <n v="321"/>
    <n v="1200"/>
    <n v="2000"/>
    <s v="East"/>
    <d v="2212-12-28T00:00:00"/>
    <n v="0"/>
    <n v="642000"/>
    <x v="11"/>
    <x v="188"/>
    <s v="High Discount"/>
    <s v="Zero Sales"/>
  </r>
  <r>
    <s v="ORD9863"/>
    <s v="Printer"/>
    <n v="349"/>
    <n v="18000"/>
    <n v="300"/>
    <s v="East"/>
    <d v="2213-01-04T00:00:00"/>
    <n v="6177300"/>
    <n v="104700"/>
    <x v="0"/>
    <x v="189"/>
    <s v="Normal"/>
    <s v="Ok"/>
  </r>
  <r>
    <s v="ORD9864"/>
    <s v="Speaker"/>
    <n v="522"/>
    <n v="800"/>
    <n v="5000"/>
    <s v="North"/>
    <d v="2213-01-11T00:00:00"/>
    <n v="0"/>
    <n v="2610000"/>
    <x v="0"/>
    <x v="189"/>
    <s v="High Discount"/>
    <s v="Zero Sales"/>
  </r>
  <r>
    <s v="ORD9865"/>
    <s v="Webcam"/>
    <n v="207"/>
    <n v="45000"/>
    <n v="3000"/>
    <s v="East"/>
    <d v="2213-01-18T00:00:00"/>
    <n v="8694000"/>
    <n v="621000"/>
    <x v="0"/>
    <x v="189"/>
    <s v="High Discount"/>
    <s v="Ok"/>
  </r>
  <r>
    <s v="ORD9866"/>
    <s v="Printer"/>
    <n v="276"/>
    <n v="15000"/>
    <n v="1500"/>
    <s v="North"/>
    <d v="2213-01-25T00:00:00"/>
    <n v="3726000"/>
    <n v="414000"/>
    <x v="0"/>
    <x v="189"/>
    <s v="High Discount"/>
    <s v="Ok"/>
  </r>
  <r>
    <s v="ORD9867"/>
    <s v="Hard Disk"/>
    <n v="470"/>
    <n v="4500"/>
    <n v="1000"/>
    <s v="West"/>
    <d v="2213-02-01T00:00:00"/>
    <n v="1645000"/>
    <n v="470000"/>
    <x v="1"/>
    <x v="189"/>
    <s v="High Discount"/>
    <s v="Ok"/>
  </r>
  <r>
    <s v="ORD9868"/>
    <s v="Hard Disk"/>
    <n v="73"/>
    <n v="1200"/>
    <n v="500"/>
    <s v="South"/>
    <d v="2213-02-08T00:00:00"/>
    <n v="51100"/>
    <n v="36500"/>
    <x v="1"/>
    <x v="189"/>
    <s v="High Discount"/>
    <s v="Ok"/>
  </r>
  <r>
    <s v="ORD9869"/>
    <s v="Speaker"/>
    <n v="587"/>
    <n v="1200"/>
    <n v="5000"/>
    <s v="West"/>
    <d v="2213-02-15T00:00:00"/>
    <n v="0"/>
    <n v="2935000"/>
    <x v="1"/>
    <x v="189"/>
    <s v="High Discount"/>
    <s v="Zero Sales"/>
  </r>
  <r>
    <s v="ORD9870"/>
    <s v="Webcam"/>
    <n v="589"/>
    <n v="15000"/>
    <n v="5000"/>
    <s v="East"/>
    <d v="2213-02-22T00:00:00"/>
    <n v="5890000"/>
    <n v="2945000"/>
    <x v="1"/>
    <x v="189"/>
    <s v="High Discount"/>
    <s v="Ok"/>
  </r>
  <r>
    <s v="ORD9871"/>
    <s v="Mouse"/>
    <n v="177"/>
    <n v="1200"/>
    <n v="200"/>
    <s v="South"/>
    <d v="2213-03-01T00:00:00"/>
    <n v="177000"/>
    <n v="35400"/>
    <x v="2"/>
    <x v="189"/>
    <s v="High Discount"/>
    <s v="Ok"/>
  </r>
  <r>
    <s v="ORD9872"/>
    <s v="Hard Disk"/>
    <n v="143"/>
    <n v="5500"/>
    <n v="500"/>
    <s v="South"/>
    <d v="2213-03-08T00:00:00"/>
    <n v="715000"/>
    <n v="71500"/>
    <x v="2"/>
    <x v="189"/>
    <s v="High Discount"/>
    <s v="Ok"/>
  </r>
  <r>
    <s v="ORD9873"/>
    <s v="Mobile"/>
    <n v="470"/>
    <n v="12000"/>
    <n v="5000"/>
    <s v="West"/>
    <d v="2213-03-15T00:00:00"/>
    <n v="3290000"/>
    <n v="2350000"/>
    <x v="2"/>
    <x v="189"/>
    <s v="High Discount"/>
    <s v="Ok"/>
  </r>
  <r>
    <s v="ORD9874"/>
    <s v="Mobile"/>
    <n v="321"/>
    <n v="45000"/>
    <n v="2000"/>
    <s v="North"/>
    <d v="2213-03-22T00:00:00"/>
    <n v="13803000"/>
    <n v="642000"/>
    <x v="2"/>
    <x v="189"/>
    <s v="High Discount"/>
    <s v="Ok"/>
  </r>
  <r>
    <s v="ORD9875"/>
    <s v="Monitor"/>
    <n v="533"/>
    <n v="800"/>
    <n v="100"/>
    <s v="South"/>
    <d v="2213-03-29T00:00:00"/>
    <n v="373100"/>
    <n v="53300"/>
    <x v="2"/>
    <x v="189"/>
    <s v="Normal"/>
    <s v="Ok"/>
  </r>
  <r>
    <s v="ORD9876"/>
    <s v="Webcam"/>
    <n v="54"/>
    <n v="4500"/>
    <n v="5000"/>
    <s v="North"/>
    <d v="2213-04-05T00:00:00"/>
    <n v="0"/>
    <n v="270000"/>
    <x v="3"/>
    <x v="189"/>
    <s v="High Discount"/>
    <s v="Zero Sales"/>
  </r>
  <r>
    <s v="ORD9877"/>
    <s v="Printer"/>
    <n v="206"/>
    <n v="12000"/>
    <n v="2000"/>
    <s v="West"/>
    <d v="2213-04-12T00:00:00"/>
    <n v="2060000"/>
    <n v="412000"/>
    <x v="3"/>
    <x v="189"/>
    <s v="High Discount"/>
    <s v="Ok"/>
  </r>
  <r>
    <s v="ORD9878"/>
    <s v="Mobile"/>
    <n v="101"/>
    <n v="5500"/>
    <n v="5000"/>
    <s v="West"/>
    <d v="2213-04-19T00:00:00"/>
    <n v="50500"/>
    <n v="505000"/>
    <x v="3"/>
    <x v="189"/>
    <s v="High Discount"/>
    <s v="Ok"/>
  </r>
  <r>
    <s v="ORD9879"/>
    <s v="Speaker"/>
    <n v="292"/>
    <n v="12000"/>
    <n v="1500"/>
    <s v="North"/>
    <d v="2213-04-26T00:00:00"/>
    <n v="3066000"/>
    <n v="438000"/>
    <x v="3"/>
    <x v="189"/>
    <s v="High Discount"/>
    <s v="Ok"/>
  </r>
  <r>
    <s v="ORD9880"/>
    <s v="Printer"/>
    <n v="469"/>
    <n v="1200"/>
    <n v="300"/>
    <s v="West"/>
    <d v="2213-05-03T00:00:00"/>
    <n v="422100"/>
    <n v="140700"/>
    <x v="4"/>
    <x v="189"/>
    <s v="Normal"/>
    <s v="Ok"/>
  </r>
  <r>
    <s v="ORD9881"/>
    <s v="Webcam"/>
    <n v="474"/>
    <n v="800"/>
    <n v="200"/>
    <s v="South"/>
    <d v="2213-05-10T00:00:00"/>
    <n v="284400"/>
    <n v="94800"/>
    <x v="4"/>
    <x v="189"/>
    <s v="Normal"/>
    <s v="Ok"/>
  </r>
  <r>
    <s v="ORD9882"/>
    <s v="Speaker"/>
    <n v="129"/>
    <n v="22000"/>
    <n v="2000"/>
    <s v="West"/>
    <d v="2213-05-17T00:00:00"/>
    <n v="2580000"/>
    <n v="258000"/>
    <x v="4"/>
    <x v="189"/>
    <s v="High Discount"/>
    <s v="Ok"/>
  </r>
  <r>
    <s v="ORD9883"/>
    <s v="Tablet"/>
    <n v="403"/>
    <n v="4500"/>
    <n v="400"/>
    <s v="West"/>
    <d v="2213-05-24T00:00:00"/>
    <n v="1652300"/>
    <n v="161200"/>
    <x v="4"/>
    <x v="189"/>
    <s v="Normal"/>
    <s v="Ok"/>
  </r>
  <r>
    <s v="ORD9884"/>
    <s v="Laptop"/>
    <n v="342"/>
    <n v="45000"/>
    <n v="1000"/>
    <s v="South"/>
    <d v="2213-05-31T00:00:00"/>
    <n v="15048000"/>
    <n v="342000"/>
    <x v="4"/>
    <x v="189"/>
    <s v="High Discount"/>
    <s v="Ok"/>
  </r>
  <r>
    <s v="ORD9885"/>
    <s v="Mobile"/>
    <n v="165"/>
    <n v="800"/>
    <n v="100"/>
    <s v="North"/>
    <d v="2213-06-07T00:00:00"/>
    <n v="115500"/>
    <n v="16500"/>
    <x v="5"/>
    <x v="189"/>
    <s v="Normal"/>
    <s v="Ok"/>
  </r>
  <r>
    <s v="ORD9886"/>
    <s v="Mobile"/>
    <n v="578"/>
    <n v="800"/>
    <n v="300"/>
    <s v="West"/>
    <d v="2213-06-14T00:00:00"/>
    <n v="289000"/>
    <n v="173400"/>
    <x v="5"/>
    <x v="189"/>
    <s v="Normal"/>
    <s v="Ok"/>
  </r>
  <r>
    <s v="ORD9887"/>
    <s v="Monitor"/>
    <n v="529"/>
    <n v="6000"/>
    <n v="1500"/>
    <s v="North"/>
    <d v="2213-06-21T00:00:00"/>
    <n v="2380500"/>
    <n v="793500"/>
    <x v="5"/>
    <x v="189"/>
    <s v="High Discount"/>
    <s v="Ok"/>
  </r>
  <r>
    <s v="ORD9888"/>
    <s v="Mouse"/>
    <n v="337"/>
    <n v="1200"/>
    <n v="1500"/>
    <s v="South"/>
    <d v="2213-06-28T00:00:00"/>
    <n v="0"/>
    <n v="505500"/>
    <x v="5"/>
    <x v="189"/>
    <s v="High Discount"/>
    <s v="Zero Sales"/>
  </r>
  <r>
    <s v="ORD9889"/>
    <s v="Monitor"/>
    <n v="526"/>
    <n v="4500"/>
    <n v="300"/>
    <s v="North"/>
    <d v="2213-07-05T00:00:00"/>
    <n v="2209200"/>
    <n v="157800"/>
    <x v="6"/>
    <x v="189"/>
    <s v="Normal"/>
    <s v="Ok"/>
  </r>
  <r>
    <s v="ORD9890"/>
    <s v="Webcam"/>
    <n v="74"/>
    <n v="4500"/>
    <n v="3000"/>
    <s v="North"/>
    <d v="2213-07-12T00:00:00"/>
    <n v="111000"/>
    <n v="222000"/>
    <x v="6"/>
    <x v="189"/>
    <s v="High Discount"/>
    <s v="Ok"/>
  </r>
  <r>
    <s v="ORD9891"/>
    <s v="Monitor"/>
    <n v="480"/>
    <n v="18000"/>
    <n v="400"/>
    <s v="East"/>
    <d v="2213-07-19T00:00:00"/>
    <n v="8448000"/>
    <n v="192000"/>
    <x v="6"/>
    <x v="189"/>
    <s v="Normal"/>
    <s v="Ok"/>
  </r>
  <r>
    <s v="ORD9892"/>
    <s v="Mouse"/>
    <n v="327"/>
    <n v="1200"/>
    <n v="3000"/>
    <s v="East"/>
    <d v="2213-07-26T00:00:00"/>
    <n v="0"/>
    <n v="981000"/>
    <x v="6"/>
    <x v="189"/>
    <s v="High Discount"/>
    <s v="Zero Sales"/>
  </r>
  <r>
    <s v="ORD9893"/>
    <s v="Mouse"/>
    <n v="366"/>
    <n v="15000"/>
    <n v="300"/>
    <s v="West"/>
    <d v="2213-08-02T00:00:00"/>
    <n v="5380200"/>
    <n v="109800"/>
    <x v="7"/>
    <x v="189"/>
    <s v="Normal"/>
    <s v="Ok"/>
  </r>
  <r>
    <s v="ORD9894"/>
    <s v="Hard Disk"/>
    <n v="407"/>
    <n v="18000"/>
    <n v="1000"/>
    <s v="East"/>
    <d v="2213-08-09T00:00:00"/>
    <n v="6919000"/>
    <n v="407000"/>
    <x v="7"/>
    <x v="189"/>
    <s v="High Discount"/>
    <s v="Ok"/>
  </r>
  <r>
    <s v="ORD9895"/>
    <s v="Hard Disk"/>
    <n v="325"/>
    <n v="15000"/>
    <n v="200"/>
    <s v="East"/>
    <d v="2213-08-16T00:00:00"/>
    <n v="4810000"/>
    <n v="65000"/>
    <x v="7"/>
    <x v="189"/>
    <s v="Normal"/>
    <s v="Ok"/>
  </r>
  <r>
    <s v="ORD9896"/>
    <s v="Laptop"/>
    <n v="393"/>
    <n v="4500"/>
    <n v="200"/>
    <s v="East"/>
    <d v="2213-08-23T00:00:00"/>
    <n v="1689900"/>
    <n v="78600"/>
    <x v="7"/>
    <x v="189"/>
    <s v="Normal"/>
    <s v="Ok"/>
  </r>
  <r>
    <s v="ORD9897"/>
    <s v="Speaker"/>
    <n v="480"/>
    <n v="6000"/>
    <n v="300"/>
    <s v="North"/>
    <d v="2213-08-30T00:00:00"/>
    <n v="2736000"/>
    <n v="144000"/>
    <x v="7"/>
    <x v="189"/>
    <s v="Normal"/>
    <s v="Ok"/>
  </r>
  <r>
    <s v="ORD9898"/>
    <s v="Tablet"/>
    <n v="488"/>
    <n v="5500"/>
    <n v="400"/>
    <s v="North"/>
    <d v="2213-09-06T00:00:00"/>
    <n v="2488800"/>
    <n v="195200"/>
    <x v="8"/>
    <x v="189"/>
    <s v="Normal"/>
    <s v="Ok"/>
  </r>
  <r>
    <s v="ORD9899"/>
    <s v="Mouse"/>
    <n v="511"/>
    <n v="4500"/>
    <n v="200"/>
    <s v="East"/>
    <d v="2213-09-13T00:00:00"/>
    <n v="2197300"/>
    <n v="102200"/>
    <x v="8"/>
    <x v="189"/>
    <s v="Normal"/>
    <s v="Ok"/>
  </r>
  <r>
    <s v="ORD9900"/>
    <s v="Tablet"/>
    <n v="319"/>
    <n v="12000"/>
    <n v="300"/>
    <s v="South"/>
    <d v="2213-09-20T00:00:00"/>
    <n v="3732300"/>
    <n v="95700"/>
    <x v="8"/>
    <x v="189"/>
    <s v="Normal"/>
    <s v="Ok"/>
  </r>
  <r>
    <s v="ORD9901"/>
    <s v="Mobile"/>
    <n v="480"/>
    <n v="6000"/>
    <n v="500"/>
    <s v="East"/>
    <d v="2213-09-27T00:00:00"/>
    <n v="2640000"/>
    <n v="240000"/>
    <x v="8"/>
    <x v="189"/>
    <s v="High Discount"/>
    <s v="Ok"/>
  </r>
  <r>
    <s v="ORD9902"/>
    <s v="Keyboard"/>
    <n v="70"/>
    <n v="4500"/>
    <n v="100"/>
    <s v="South"/>
    <d v="2213-10-04T00:00:00"/>
    <n v="308000"/>
    <n v="7000"/>
    <x v="9"/>
    <x v="189"/>
    <s v="High Discount"/>
    <s v="Ok"/>
  </r>
  <r>
    <s v="ORD9903"/>
    <s v="Laptop"/>
    <n v="192"/>
    <n v="5500"/>
    <n v="200"/>
    <s v="North"/>
    <d v="2213-10-11T00:00:00"/>
    <n v="1017600"/>
    <n v="38400"/>
    <x v="9"/>
    <x v="189"/>
    <s v="High Discount"/>
    <s v="Ok"/>
  </r>
  <r>
    <s v="ORD9904"/>
    <s v="Webcam"/>
    <n v="402"/>
    <n v="18000"/>
    <n v="200"/>
    <s v="South"/>
    <d v="2213-10-18T00:00:00"/>
    <n v="7155600"/>
    <n v="80400"/>
    <x v="9"/>
    <x v="189"/>
    <s v="Normal"/>
    <s v="Ok"/>
  </r>
  <r>
    <s v="ORD9905"/>
    <s v="Printer"/>
    <n v="514"/>
    <n v="5500"/>
    <n v="200"/>
    <s v="North"/>
    <d v="2213-10-25T00:00:00"/>
    <n v="2724200"/>
    <n v="102800"/>
    <x v="9"/>
    <x v="189"/>
    <s v="Normal"/>
    <s v="Ok"/>
  </r>
  <r>
    <s v="ORD9906"/>
    <s v="Tablet"/>
    <n v="517"/>
    <n v="22000"/>
    <n v="5000"/>
    <s v="South"/>
    <d v="2213-11-01T00:00:00"/>
    <n v="8789000"/>
    <n v="2585000"/>
    <x v="10"/>
    <x v="189"/>
    <s v="High Discount"/>
    <s v="Ok"/>
  </r>
  <r>
    <s v="ORD9907"/>
    <s v="Monitor"/>
    <n v="562"/>
    <n v="45000"/>
    <n v="200"/>
    <s v="North"/>
    <d v="2213-11-08T00:00:00"/>
    <n v="25177600"/>
    <n v="112400"/>
    <x v="10"/>
    <x v="189"/>
    <s v="Normal"/>
    <s v="Ok"/>
  </r>
  <r>
    <s v="ORD9908"/>
    <s v="Mouse"/>
    <n v="513"/>
    <n v="45000"/>
    <n v="2000"/>
    <s v="North"/>
    <d v="2213-11-15T00:00:00"/>
    <n v="22059000"/>
    <n v="1026000"/>
    <x v="10"/>
    <x v="189"/>
    <s v="High Discount"/>
    <s v="Ok"/>
  </r>
  <r>
    <s v="ORD9909"/>
    <s v="Tablet"/>
    <n v="443"/>
    <n v="5500"/>
    <n v="100"/>
    <s v="East"/>
    <d v="2213-11-22T00:00:00"/>
    <n v="2392200"/>
    <n v="44300"/>
    <x v="10"/>
    <x v="189"/>
    <s v="Normal"/>
    <s v="Ok"/>
  </r>
  <r>
    <s v="ORD9910"/>
    <s v="Printer"/>
    <n v="107"/>
    <n v="800"/>
    <n v="300"/>
    <s v="West"/>
    <d v="2213-11-29T00:00:00"/>
    <n v="53500"/>
    <n v="32100"/>
    <x v="10"/>
    <x v="189"/>
    <s v="High Discount"/>
    <s v="Ok"/>
  </r>
  <r>
    <s v="ORD9911"/>
    <s v="Mouse"/>
    <n v="175"/>
    <n v="45000"/>
    <n v="2000"/>
    <s v="West"/>
    <d v="2213-12-06T00:00:00"/>
    <n v="7525000"/>
    <n v="350000"/>
    <x v="11"/>
    <x v="189"/>
    <s v="High Discount"/>
    <s v="Ok"/>
  </r>
  <r>
    <s v="ORD9912"/>
    <s v="Webcam"/>
    <n v="510"/>
    <n v="1200"/>
    <n v="5000"/>
    <s v="North"/>
    <d v="2213-12-13T00:00:00"/>
    <n v="0"/>
    <n v="2550000"/>
    <x v="11"/>
    <x v="189"/>
    <s v="High Discount"/>
    <s v="Zero Sales"/>
  </r>
  <r>
    <s v="ORD9913"/>
    <s v="Keyboard"/>
    <n v="101"/>
    <n v="800"/>
    <n v="500"/>
    <s v="East"/>
    <d v="2213-12-20T00:00:00"/>
    <n v="30300"/>
    <n v="50500"/>
    <x v="11"/>
    <x v="189"/>
    <s v="High Discount"/>
    <s v="Ok"/>
  </r>
  <r>
    <s v="ORD9914"/>
    <s v="Monitor"/>
    <n v="318"/>
    <n v="4500"/>
    <n v="300"/>
    <s v="West"/>
    <d v="2213-12-27T00:00:00"/>
    <n v="1335600"/>
    <n v="95400"/>
    <x v="11"/>
    <x v="189"/>
    <s v="Normal"/>
    <s v="Ok"/>
  </r>
  <r>
    <s v="ORD9915"/>
    <s v="Tablet"/>
    <n v="145"/>
    <n v="800"/>
    <n v="400"/>
    <s v="West"/>
    <d v="2214-01-03T00:00:00"/>
    <n v="58000"/>
    <n v="58000"/>
    <x v="0"/>
    <x v="190"/>
    <s v="High Discount"/>
    <s v="Ok"/>
  </r>
  <r>
    <s v="ORD9916"/>
    <s v="Hard Disk"/>
    <n v="322"/>
    <n v="12000"/>
    <n v="1500"/>
    <s v="East"/>
    <d v="2214-01-10T00:00:00"/>
    <n v="3381000"/>
    <n v="483000"/>
    <x v="0"/>
    <x v="190"/>
    <s v="High Discount"/>
    <s v="Ok"/>
  </r>
  <r>
    <s v="ORD9917"/>
    <s v="Laptop"/>
    <n v="372"/>
    <n v="45000"/>
    <n v="400"/>
    <s v="East"/>
    <d v="2214-01-17T00:00:00"/>
    <n v="16591200"/>
    <n v="148800"/>
    <x v="0"/>
    <x v="190"/>
    <s v="High Discount"/>
    <s v="Ok"/>
  </r>
  <r>
    <s v="ORD9918"/>
    <s v="Tablet"/>
    <n v="182"/>
    <n v="800"/>
    <n v="200"/>
    <s v="West"/>
    <d v="2214-01-24T00:00:00"/>
    <n v="109200"/>
    <n v="36400"/>
    <x v="0"/>
    <x v="190"/>
    <s v="High Discount"/>
    <s v="Ok"/>
  </r>
  <r>
    <s v="ORD9919"/>
    <s v="Tablet"/>
    <n v="138"/>
    <n v="15000"/>
    <n v="2000"/>
    <s v="West"/>
    <d v="2214-01-31T00:00:00"/>
    <n v="1794000"/>
    <n v="276000"/>
    <x v="0"/>
    <x v="190"/>
    <s v="High Discount"/>
    <s v="Ok"/>
  </r>
  <r>
    <s v="ORD9920"/>
    <s v="Printer"/>
    <n v="54"/>
    <n v="1200"/>
    <n v="500"/>
    <s v="South"/>
    <d v="2214-02-07T00:00:00"/>
    <n v="37800"/>
    <n v="27000"/>
    <x v="1"/>
    <x v="190"/>
    <s v="High Discount"/>
    <s v="Ok"/>
  </r>
  <r>
    <s v="ORD9921"/>
    <s v="Printer"/>
    <n v="406"/>
    <n v="800"/>
    <n v="2000"/>
    <s v="South"/>
    <d v="2214-02-14T00:00:00"/>
    <n v="0"/>
    <n v="812000"/>
    <x v="1"/>
    <x v="190"/>
    <s v="High Discount"/>
    <s v="Zero Sales"/>
  </r>
  <r>
    <s v="ORD9922"/>
    <s v="Laptop"/>
    <n v="392"/>
    <n v="5500"/>
    <n v="1500"/>
    <s v="North"/>
    <d v="2214-02-21T00:00:00"/>
    <n v="1568000"/>
    <n v="588000"/>
    <x v="1"/>
    <x v="190"/>
    <s v="High Discount"/>
    <s v="Ok"/>
  </r>
  <r>
    <s v="ORD9923"/>
    <s v="Tablet"/>
    <n v="253"/>
    <n v="6000"/>
    <n v="400"/>
    <s v="West"/>
    <d v="2214-02-28T00:00:00"/>
    <n v="1416800"/>
    <n v="101200"/>
    <x v="1"/>
    <x v="190"/>
    <s v="High Discount"/>
    <s v="Ok"/>
  </r>
  <r>
    <s v="ORD9924"/>
    <s v="Speaker"/>
    <n v="520"/>
    <n v="45000"/>
    <n v="1000"/>
    <s v="East"/>
    <d v="2214-03-07T00:00:00"/>
    <n v="22880000"/>
    <n v="520000"/>
    <x v="2"/>
    <x v="190"/>
    <s v="High Discount"/>
    <s v="Ok"/>
  </r>
  <r>
    <s v="ORD9925"/>
    <s v="Webcam"/>
    <n v="513"/>
    <n v="6000"/>
    <n v="3000"/>
    <s v="East"/>
    <d v="2214-03-14T00:00:00"/>
    <n v="1539000"/>
    <n v="1539000"/>
    <x v="2"/>
    <x v="190"/>
    <s v="High Discount"/>
    <s v="Ok"/>
  </r>
  <r>
    <s v="ORD9926"/>
    <s v="Printer"/>
    <n v="546"/>
    <n v="18000"/>
    <n v="5000"/>
    <s v="West"/>
    <d v="2214-03-21T00:00:00"/>
    <n v="7098000"/>
    <n v="2730000"/>
    <x v="2"/>
    <x v="190"/>
    <s v="High Discount"/>
    <s v="Ok"/>
  </r>
  <r>
    <s v="ORD9927"/>
    <s v="Printer"/>
    <n v="112"/>
    <n v="18000"/>
    <n v="1500"/>
    <s v="North"/>
    <d v="2214-03-28T00:00:00"/>
    <n v="1848000"/>
    <n v="168000"/>
    <x v="2"/>
    <x v="190"/>
    <s v="High Discount"/>
    <s v="Ok"/>
  </r>
  <r>
    <s v="ORD9928"/>
    <s v="Speaker"/>
    <n v="288"/>
    <n v="6000"/>
    <n v="500"/>
    <s v="East"/>
    <d v="2214-04-04T00:00:00"/>
    <n v="1584000"/>
    <n v="144000"/>
    <x v="3"/>
    <x v="190"/>
    <s v="High Discount"/>
    <s v="Ok"/>
  </r>
  <r>
    <s v="ORD9929"/>
    <s v="Mouse"/>
    <n v="589"/>
    <n v="18000"/>
    <n v="5000"/>
    <s v="West"/>
    <d v="2214-04-11T00:00:00"/>
    <n v="7657000"/>
    <n v="2945000"/>
    <x v="3"/>
    <x v="190"/>
    <s v="High Discount"/>
    <s v="Ok"/>
  </r>
  <r>
    <s v="ORD9930"/>
    <s v="Tablet"/>
    <n v="247"/>
    <n v="6000"/>
    <n v="400"/>
    <s v="West"/>
    <d v="2214-04-18T00:00:00"/>
    <n v="1383200"/>
    <n v="98800"/>
    <x v="3"/>
    <x v="190"/>
    <s v="High Discount"/>
    <s v="Ok"/>
  </r>
  <r>
    <s v="ORD9931"/>
    <s v="Laptop"/>
    <n v="79"/>
    <n v="1200"/>
    <n v="2000"/>
    <s v="North"/>
    <d v="2214-04-25T00:00:00"/>
    <n v="0"/>
    <n v="158000"/>
    <x v="3"/>
    <x v="190"/>
    <s v="High Discount"/>
    <s v="Zero Sales"/>
  </r>
  <r>
    <s v="ORD9932"/>
    <s v="Printer"/>
    <n v="258"/>
    <n v="4500"/>
    <n v="1500"/>
    <s v="West"/>
    <d v="2214-05-02T00:00:00"/>
    <n v="774000"/>
    <n v="387000"/>
    <x v="4"/>
    <x v="190"/>
    <s v="High Discount"/>
    <s v="Ok"/>
  </r>
  <r>
    <s v="ORD9933"/>
    <s v="Laptop"/>
    <n v="112"/>
    <n v="4500"/>
    <n v="1500"/>
    <s v="East"/>
    <d v="2214-05-09T00:00:00"/>
    <n v="336000"/>
    <n v="168000"/>
    <x v="4"/>
    <x v="190"/>
    <s v="High Discount"/>
    <s v="Ok"/>
  </r>
  <r>
    <s v="ORD9934"/>
    <s v="Laptop"/>
    <n v="106"/>
    <n v="6000"/>
    <n v="2000"/>
    <s v="South"/>
    <d v="2214-05-16T00:00:00"/>
    <n v="424000"/>
    <n v="212000"/>
    <x v="4"/>
    <x v="190"/>
    <s v="High Discount"/>
    <s v="Ok"/>
  </r>
  <r>
    <s v="ORD9935"/>
    <s v="Webcam"/>
    <n v="482"/>
    <n v="4500"/>
    <n v="2000"/>
    <s v="North"/>
    <d v="2214-05-23T00:00:00"/>
    <n v="1205000"/>
    <n v="964000"/>
    <x v="4"/>
    <x v="190"/>
    <s v="High Discount"/>
    <s v="Ok"/>
  </r>
  <r>
    <s v="ORD9936"/>
    <s v="Hard Disk"/>
    <n v="357"/>
    <n v="15000"/>
    <n v="1000"/>
    <s v="West"/>
    <d v="2214-05-30T00:00:00"/>
    <n v="4998000"/>
    <n v="357000"/>
    <x v="4"/>
    <x v="190"/>
    <s v="High Discount"/>
    <s v="Ok"/>
  </r>
  <r>
    <s v="ORD9937"/>
    <s v="Printer"/>
    <n v="515"/>
    <n v="6000"/>
    <n v="500"/>
    <s v="North"/>
    <d v="2214-06-06T00:00:00"/>
    <n v="2832500"/>
    <n v="257500"/>
    <x v="5"/>
    <x v="190"/>
    <s v="Normal"/>
    <s v="Ok"/>
  </r>
  <r>
    <s v="ORD9938"/>
    <s v="Monitor"/>
    <n v="156"/>
    <n v="800"/>
    <n v="400"/>
    <s v="West"/>
    <d v="2214-06-13T00:00:00"/>
    <n v="62400"/>
    <n v="62400"/>
    <x v="5"/>
    <x v="190"/>
    <s v="High Discount"/>
    <s v="Ok"/>
  </r>
  <r>
    <s v="ORD9939"/>
    <s v="Mouse"/>
    <n v="350"/>
    <n v="4500"/>
    <n v="1500"/>
    <s v="South"/>
    <d v="2214-06-20T00:00:00"/>
    <n v="1050000"/>
    <n v="525000"/>
    <x v="5"/>
    <x v="190"/>
    <s v="High Discount"/>
    <s v="Ok"/>
  </r>
  <r>
    <s v="ORD9940"/>
    <s v="Laptop"/>
    <n v="95"/>
    <n v="18000"/>
    <n v="500"/>
    <s v="North"/>
    <d v="2214-06-27T00:00:00"/>
    <n v="1662500"/>
    <n v="47500"/>
    <x v="5"/>
    <x v="190"/>
    <s v="High Discount"/>
    <s v="Ok"/>
  </r>
  <r>
    <s v="ORD9941"/>
    <s v="Printer"/>
    <n v="126"/>
    <n v="22000"/>
    <n v="500"/>
    <s v="West"/>
    <d v="2214-07-04T00:00:00"/>
    <n v="2709000"/>
    <n v="63000"/>
    <x v="6"/>
    <x v="190"/>
    <s v="High Discount"/>
    <s v="Ok"/>
  </r>
  <r>
    <s v="ORD9942"/>
    <s v="Mouse"/>
    <n v="218"/>
    <n v="18000"/>
    <n v="100"/>
    <s v="South"/>
    <d v="2214-07-11T00:00:00"/>
    <n v="3902200"/>
    <n v="21800"/>
    <x v="6"/>
    <x v="190"/>
    <s v="Normal"/>
    <s v="Ok"/>
  </r>
  <r>
    <s v="ORD9943"/>
    <s v="Monitor"/>
    <n v="178"/>
    <n v="800"/>
    <n v="5000"/>
    <s v="East"/>
    <d v="2214-07-18T00:00:00"/>
    <n v="0"/>
    <n v="890000"/>
    <x v="6"/>
    <x v="190"/>
    <s v="High Discount"/>
    <s v="Zero Sales"/>
  </r>
  <r>
    <s v="ORD9944"/>
    <s v="Printer"/>
    <n v="317"/>
    <n v="22000"/>
    <n v="1000"/>
    <s v="West"/>
    <d v="2214-07-25T00:00:00"/>
    <n v="6657000"/>
    <n v="317000"/>
    <x v="6"/>
    <x v="190"/>
    <s v="High Discount"/>
    <s v="Ok"/>
  </r>
  <r>
    <s v="ORD9945"/>
    <s v="Tablet"/>
    <n v="468"/>
    <n v="45000"/>
    <n v="1000"/>
    <s v="South"/>
    <d v="2214-08-01T00:00:00"/>
    <n v="20592000"/>
    <n v="468000"/>
    <x v="7"/>
    <x v="190"/>
    <s v="High Discount"/>
    <s v="Ok"/>
  </r>
  <r>
    <s v="ORD9946"/>
    <s v="Laptop"/>
    <n v="210"/>
    <n v="12000"/>
    <n v="200"/>
    <s v="South"/>
    <d v="2214-08-08T00:00:00"/>
    <n v="2478000"/>
    <n v="42000"/>
    <x v="7"/>
    <x v="190"/>
    <s v="Normal"/>
    <s v="Ok"/>
  </r>
  <r>
    <s v="ORD9947"/>
    <s v="Monitor"/>
    <n v="107"/>
    <n v="1200"/>
    <n v="100"/>
    <s v="North"/>
    <d v="2214-08-15T00:00:00"/>
    <n v="117700"/>
    <n v="10700"/>
    <x v="7"/>
    <x v="190"/>
    <s v="Normal"/>
    <s v="Ok"/>
  </r>
  <r>
    <s v="ORD9948"/>
    <s v="Tablet"/>
    <n v="433"/>
    <n v="12000"/>
    <n v="300"/>
    <s v="West"/>
    <d v="2214-08-22T00:00:00"/>
    <n v="5066100"/>
    <n v="129900"/>
    <x v="7"/>
    <x v="190"/>
    <s v="Normal"/>
    <s v="Ok"/>
  </r>
  <r>
    <s v="ORD9949"/>
    <s v="Laptop"/>
    <n v="559"/>
    <n v="800"/>
    <n v="2000"/>
    <s v="East"/>
    <d v="2214-08-29T00:00:00"/>
    <n v="0"/>
    <n v="1118000"/>
    <x v="7"/>
    <x v="190"/>
    <s v="High Discount"/>
    <s v="Zero Sales"/>
  </r>
  <r>
    <s v="ORD9950"/>
    <s v="Mobile"/>
    <n v="479"/>
    <n v="22000"/>
    <n v="1500"/>
    <s v="West"/>
    <d v="2214-09-05T00:00:00"/>
    <n v="9819500"/>
    <n v="718500"/>
    <x v="8"/>
    <x v="190"/>
    <s v="High Discount"/>
    <s v="Ok"/>
  </r>
  <r>
    <s v="ORD9951"/>
    <s v="Keyboard"/>
    <n v="389"/>
    <n v="5500"/>
    <n v="300"/>
    <s v="South"/>
    <d v="2214-09-12T00:00:00"/>
    <n v="2022800"/>
    <n v="116700"/>
    <x v="8"/>
    <x v="190"/>
    <s v="Normal"/>
    <s v="Ok"/>
  </r>
  <r>
    <s v="ORD9952"/>
    <s v="Speaker"/>
    <n v="75"/>
    <n v="800"/>
    <n v="400"/>
    <s v="East"/>
    <d v="2214-09-19T00:00:00"/>
    <n v="30000"/>
    <n v="30000"/>
    <x v="8"/>
    <x v="190"/>
    <s v="High Discount"/>
    <s v="Ok"/>
  </r>
  <r>
    <s v="ORD9953"/>
    <s v="Laptop"/>
    <n v="421"/>
    <n v="5500"/>
    <n v="3000"/>
    <s v="South"/>
    <d v="2214-09-26T00:00:00"/>
    <n v="1052500"/>
    <n v="1263000"/>
    <x v="8"/>
    <x v="190"/>
    <s v="High Discount"/>
    <s v="Ok"/>
  </r>
  <r>
    <s v="ORD9954"/>
    <s v="Monitor"/>
    <n v="85"/>
    <n v="45000"/>
    <n v="300"/>
    <s v="North"/>
    <d v="2214-10-03T00:00:00"/>
    <n v="3799500"/>
    <n v="25500"/>
    <x v="9"/>
    <x v="190"/>
    <s v="High Discount"/>
    <s v="Ok"/>
  </r>
  <r>
    <s v="ORD9955"/>
    <s v="Monitor"/>
    <n v="580"/>
    <n v="800"/>
    <n v="200"/>
    <s v="West"/>
    <d v="2214-10-10T00:00:00"/>
    <n v="348000"/>
    <n v="116000"/>
    <x v="9"/>
    <x v="190"/>
    <s v="Normal"/>
    <s v="Ok"/>
  </r>
  <r>
    <s v="ORD9956"/>
    <s v="Keyboard"/>
    <n v="316"/>
    <n v="6000"/>
    <n v="2000"/>
    <s v="South"/>
    <d v="2214-10-17T00:00:00"/>
    <n v="1264000"/>
    <n v="632000"/>
    <x v="9"/>
    <x v="190"/>
    <s v="High Discount"/>
    <s v="Ok"/>
  </r>
  <r>
    <s v="ORD9957"/>
    <s v="Printer"/>
    <n v="481"/>
    <n v="5500"/>
    <n v="500"/>
    <s v="South"/>
    <d v="2214-10-24T00:00:00"/>
    <n v="2405000"/>
    <n v="240500"/>
    <x v="9"/>
    <x v="190"/>
    <s v="High Discount"/>
    <s v="Ok"/>
  </r>
  <r>
    <s v="ORD9958"/>
    <s v="Speaker"/>
    <n v="68"/>
    <n v="6000"/>
    <n v="300"/>
    <s v="West"/>
    <d v="2214-10-31T00:00:00"/>
    <n v="387600"/>
    <n v="20400"/>
    <x v="9"/>
    <x v="190"/>
    <s v="High Discount"/>
    <s v="Ok"/>
  </r>
  <r>
    <s v="ORD9959"/>
    <s v="Mouse"/>
    <n v="388"/>
    <n v="45000"/>
    <n v="5000"/>
    <s v="East"/>
    <d v="2214-11-07T00:00:00"/>
    <n v="15520000"/>
    <n v="1940000"/>
    <x v="10"/>
    <x v="190"/>
    <s v="High Discount"/>
    <s v="Ok"/>
  </r>
  <r>
    <s v="ORD9960"/>
    <s v="Laptop"/>
    <n v="189"/>
    <n v="15000"/>
    <n v="200"/>
    <s v="South"/>
    <d v="2214-11-14T00:00:00"/>
    <n v="2797200"/>
    <n v="37800"/>
    <x v="10"/>
    <x v="190"/>
    <s v="High Discount"/>
    <s v="Ok"/>
  </r>
  <r>
    <s v="ORD9961"/>
    <s v="Printer"/>
    <n v="116"/>
    <n v="5500"/>
    <n v="300"/>
    <s v="West"/>
    <d v="2214-11-21T00:00:00"/>
    <n v="603200"/>
    <n v="34800"/>
    <x v="10"/>
    <x v="190"/>
    <s v="High Discount"/>
    <s v="Ok"/>
  </r>
  <r>
    <s v="ORD9962"/>
    <s v="Tablet"/>
    <n v="579"/>
    <n v="5500"/>
    <n v="3000"/>
    <s v="North"/>
    <d v="2214-11-28T00:00:00"/>
    <n v="1447500"/>
    <n v="1737000"/>
    <x v="10"/>
    <x v="190"/>
    <s v="High Discount"/>
    <s v="Ok"/>
  </r>
  <r>
    <s v="ORD9963"/>
    <s v="Mouse"/>
    <n v="418"/>
    <n v="12000"/>
    <n v="5000"/>
    <s v="North"/>
    <d v="2214-12-05T00:00:00"/>
    <n v="2926000"/>
    <n v="2090000"/>
    <x v="11"/>
    <x v="190"/>
    <s v="High Discount"/>
    <s v="Ok"/>
  </r>
  <r>
    <s v="ORD9964"/>
    <s v="Speaker"/>
    <n v="310"/>
    <n v="800"/>
    <n v="500"/>
    <s v="West"/>
    <d v="2214-12-12T00:00:00"/>
    <n v="93000"/>
    <n v="155000"/>
    <x v="11"/>
    <x v="190"/>
    <s v="High Discount"/>
    <s v="Ok"/>
  </r>
  <r>
    <s v="ORD9965"/>
    <s v="Printer"/>
    <n v="252"/>
    <n v="800"/>
    <n v="100"/>
    <s v="South"/>
    <d v="2214-12-19T00:00:00"/>
    <n v="176400"/>
    <n v="25200"/>
    <x v="11"/>
    <x v="190"/>
    <s v="Normal"/>
    <s v="Ok"/>
  </r>
  <r>
    <s v="ORD9966"/>
    <s v="Hard Disk"/>
    <n v="459"/>
    <n v="1200"/>
    <n v="3000"/>
    <s v="West"/>
    <d v="2214-12-26T00:00:00"/>
    <n v="0"/>
    <n v="1377000"/>
    <x v="11"/>
    <x v="190"/>
    <s v="High Discount"/>
    <s v="Zero Sales"/>
  </r>
  <r>
    <s v="ORD9967"/>
    <s v="Mouse"/>
    <n v="129"/>
    <n v="5500"/>
    <n v="2000"/>
    <s v="West"/>
    <d v="2215-01-02T00:00:00"/>
    <n v="451500"/>
    <n v="258000"/>
    <x v="0"/>
    <x v="191"/>
    <s v="High Discount"/>
    <s v="Ok"/>
  </r>
  <r>
    <s v="ORD9968"/>
    <s v="Webcam"/>
    <n v="162"/>
    <n v="4500"/>
    <n v="200"/>
    <s v="South"/>
    <d v="2215-01-09T00:00:00"/>
    <n v="696600"/>
    <n v="32400"/>
    <x v="0"/>
    <x v="191"/>
    <s v="High Discount"/>
    <s v="Ok"/>
  </r>
  <r>
    <s v="ORD9969"/>
    <s v="Webcam"/>
    <n v="186"/>
    <n v="5500"/>
    <n v="5000"/>
    <s v="East"/>
    <d v="2215-01-16T00:00:00"/>
    <n v="93000"/>
    <n v="930000"/>
    <x v="0"/>
    <x v="191"/>
    <s v="High Discount"/>
    <s v="Ok"/>
  </r>
  <r>
    <s v="ORD9970"/>
    <s v="Laptop"/>
    <n v="238"/>
    <n v="6000"/>
    <n v="3000"/>
    <s v="East"/>
    <d v="2215-01-23T00:00:00"/>
    <n v="714000"/>
    <n v="714000"/>
    <x v="0"/>
    <x v="191"/>
    <s v="High Discount"/>
    <s v="Ok"/>
  </r>
  <r>
    <s v="ORD9971"/>
    <s v="Laptop"/>
    <n v="326"/>
    <n v="800"/>
    <n v="5000"/>
    <s v="North"/>
    <d v="2215-01-30T00:00:00"/>
    <n v="0"/>
    <n v="1630000"/>
    <x v="0"/>
    <x v="191"/>
    <s v="High Discount"/>
    <s v="Zero Sales"/>
  </r>
  <r>
    <s v="ORD9972"/>
    <s v="Laptop"/>
    <n v="152"/>
    <n v="12000"/>
    <n v="1000"/>
    <s v="East"/>
    <d v="2215-02-06T00:00:00"/>
    <n v="1672000"/>
    <n v="152000"/>
    <x v="1"/>
    <x v="191"/>
    <s v="High Discount"/>
    <s v="Ok"/>
  </r>
  <r>
    <s v="ORD9973"/>
    <s v="Speaker"/>
    <n v="156"/>
    <n v="12000"/>
    <n v="1000"/>
    <s v="West"/>
    <d v="2215-02-13T00:00:00"/>
    <n v="1716000"/>
    <n v="156000"/>
    <x v="1"/>
    <x v="191"/>
    <s v="High Discount"/>
    <s v="Ok"/>
  </r>
  <r>
    <s v="ORD9974"/>
    <s v="Hard Disk"/>
    <n v="222"/>
    <n v="4500"/>
    <n v="400"/>
    <s v="South"/>
    <d v="2215-02-20T00:00:00"/>
    <n v="910200"/>
    <n v="88800"/>
    <x v="1"/>
    <x v="191"/>
    <s v="High Discount"/>
    <s v="Ok"/>
  </r>
  <r>
    <s v="ORD9975"/>
    <s v="Printer"/>
    <n v="380"/>
    <n v="12000"/>
    <n v="200"/>
    <s v="North"/>
    <d v="2215-02-27T00:00:00"/>
    <n v="4484000"/>
    <n v="76000"/>
    <x v="1"/>
    <x v="191"/>
    <s v="Normal"/>
    <s v="Ok"/>
  </r>
  <r>
    <s v="ORD9976"/>
    <s v="Tablet"/>
    <n v="240"/>
    <n v="15000"/>
    <n v="400"/>
    <s v="East"/>
    <d v="2215-03-06T00:00:00"/>
    <n v="3504000"/>
    <n v="96000"/>
    <x v="2"/>
    <x v="191"/>
    <s v="High Discount"/>
    <s v="Ok"/>
  </r>
  <r>
    <s v="ORD9977"/>
    <s v="Mobile"/>
    <n v="274"/>
    <n v="800"/>
    <n v="100"/>
    <s v="West"/>
    <d v="2215-03-13T00:00:00"/>
    <n v="191800"/>
    <n v="27400"/>
    <x v="2"/>
    <x v="191"/>
    <s v="Normal"/>
    <s v="Ok"/>
  </r>
  <r>
    <s v="ORD9978"/>
    <s v="Monitor"/>
    <n v="372"/>
    <n v="18000"/>
    <n v="2000"/>
    <s v="North"/>
    <d v="2215-03-20T00:00:00"/>
    <n v="5952000"/>
    <n v="744000"/>
    <x v="2"/>
    <x v="191"/>
    <s v="High Discount"/>
    <s v="Ok"/>
  </r>
  <r>
    <s v="ORD9979"/>
    <s v="Tablet"/>
    <n v="557"/>
    <n v="1200"/>
    <n v="3000"/>
    <s v="South"/>
    <d v="2215-03-27T00:00:00"/>
    <n v="0"/>
    <n v="1671000"/>
    <x v="2"/>
    <x v="191"/>
    <s v="High Discount"/>
    <s v="Zero Sales"/>
  </r>
  <r>
    <s v="ORD9980"/>
    <s v="Printer"/>
    <n v="597"/>
    <n v="22000"/>
    <n v="400"/>
    <s v="East"/>
    <d v="2215-04-03T00:00:00"/>
    <n v="12895200"/>
    <n v="238800"/>
    <x v="3"/>
    <x v="191"/>
    <s v="Normal"/>
    <s v="Ok"/>
  </r>
  <r>
    <s v="ORD9981"/>
    <s v="Hard Disk"/>
    <n v="183"/>
    <n v="4500"/>
    <n v="300"/>
    <s v="West"/>
    <d v="2215-04-10T00:00:00"/>
    <n v="768600"/>
    <n v="54900"/>
    <x v="3"/>
    <x v="191"/>
    <s v="High Discount"/>
    <s v="Ok"/>
  </r>
  <r>
    <s v="ORD9982"/>
    <s v="Speaker"/>
    <n v="86"/>
    <n v="5500"/>
    <n v="3000"/>
    <s v="South"/>
    <d v="2215-04-17T00:00:00"/>
    <n v="215000"/>
    <n v="258000"/>
    <x v="3"/>
    <x v="191"/>
    <s v="High Discount"/>
    <s v="Ok"/>
  </r>
  <r>
    <s v="ORD9983"/>
    <s v="Mouse"/>
    <n v="142"/>
    <n v="45000"/>
    <n v="5000"/>
    <s v="West"/>
    <d v="2215-04-24T00:00:00"/>
    <n v="5680000"/>
    <n v="710000"/>
    <x v="3"/>
    <x v="191"/>
    <s v="High Discount"/>
    <s v="Ok"/>
  </r>
  <r>
    <s v="ORD9984"/>
    <s v="Tablet"/>
    <n v="124"/>
    <n v="5500"/>
    <n v="300"/>
    <s v="West"/>
    <d v="2215-05-01T00:00:00"/>
    <n v="644800"/>
    <n v="37200"/>
    <x v="4"/>
    <x v="191"/>
    <s v="High Discount"/>
    <s v="Ok"/>
  </r>
  <r>
    <s v="ORD9985"/>
    <s v="Mouse"/>
    <n v="232"/>
    <n v="12000"/>
    <n v="500"/>
    <s v="West"/>
    <d v="2215-05-08T00:00:00"/>
    <n v="2668000"/>
    <n v="116000"/>
    <x v="4"/>
    <x v="191"/>
    <s v="High Discount"/>
    <s v="Ok"/>
  </r>
  <r>
    <s v="ORD9986"/>
    <s v="Mobile"/>
    <n v="508"/>
    <n v="12000"/>
    <n v="500"/>
    <s v="South"/>
    <d v="2215-05-15T00:00:00"/>
    <n v="5842000"/>
    <n v="254000"/>
    <x v="4"/>
    <x v="191"/>
    <s v="Normal"/>
    <s v="Ok"/>
  </r>
  <r>
    <s v="ORD9987"/>
    <s v="Printer"/>
    <n v="458"/>
    <n v="4500"/>
    <n v="1000"/>
    <s v="North"/>
    <d v="2215-05-22T00:00:00"/>
    <n v="1603000"/>
    <n v="458000"/>
    <x v="4"/>
    <x v="191"/>
    <s v="High Discount"/>
    <s v="Ok"/>
  </r>
  <r>
    <s v="ORD9988"/>
    <s v="Hard Disk"/>
    <n v="256"/>
    <n v="45000"/>
    <n v="300"/>
    <s v="West"/>
    <d v="2215-05-29T00:00:00"/>
    <n v="11443200"/>
    <n v="76800"/>
    <x v="4"/>
    <x v="191"/>
    <s v="High Discount"/>
    <s v="Ok"/>
  </r>
  <r>
    <s v="ORD9989"/>
    <s v="Printer"/>
    <n v="294"/>
    <n v="18000"/>
    <n v="2000"/>
    <s v="North"/>
    <d v="2215-06-05T00:00:00"/>
    <n v="4704000"/>
    <n v="588000"/>
    <x v="5"/>
    <x v="191"/>
    <s v="High Discount"/>
    <s v="Ok"/>
  </r>
  <r>
    <s v="ORD9990"/>
    <s v="Monitor"/>
    <n v="382"/>
    <n v="45000"/>
    <n v="500"/>
    <s v="North"/>
    <d v="2215-06-12T00:00:00"/>
    <n v="16999000"/>
    <n v="191000"/>
    <x v="5"/>
    <x v="191"/>
    <s v="High Discount"/>
    <s v="Ok"/>
  </r>
  <r>
    <s v="ORD9991"/>
    <s v="Speaker"/>
    <n v="574"/>
    <n v="45000"/>
    <n v="5000"/>
    <s v="East"/>
    <d v="2215-06-19T00:00:00"/>
    <n v="22960000"/>
    <n v="2870000"/>
    <x v="5"/>
    <x v="191"/>
    <s v="High Discount"/>
    <s v="Ok"/>
  </r>
  <r>
    <s v="ORD9992"/>
    <s v="Monitor"/>
    <n v="343"/>
    <n v="45000"/>
    <n v="5000"/>
    <s v="East"/>
    <d v="2215-06-26T00:00:00"/>
    <n v="13720000"/>
    <n v="1715000"/>
    <x v="5"/>
    <x v="191"/>
    <s v="High Discount"/>
    <s v="Ok"/>
  </r>
  <r>
    <s v="ORD9993"/>
    <s v="Printer"/>
    <n v="322"/>
    <n v="22000"/>
    <n v="100"/>
    <s v="North"/>
    <d v="2215-07-03T00:00:00"/>
    <n v="7051800"/>
    <n v="32200"/>
    <x v="6"/>
    <x v="191"/>
    <s v="Normal"/>
    <s v="Ok"/>
  </r>
  <r>
    <s v="ORD9994"/>
    <s v="Monitor"/>
    <n v="428"/>
    <n v="12000"/>
    <n v="500"/>
    <s v="East"/>
    <d v="2215-07-10T00:00:00"/>
    <n v="4922000"/>
    <n v="214000"/>
    <x v="6"/>
    <x v="191"/>
    <s v="High Discount"/>
    <s v="Ok"/>
  </r>
  <r>
    <s v="ORD9995"/>
    <s v="Keyboard"/>
    <n v="75"/>
    <n v="5500"/>
    <n v="500"/>
    <s v="East"/>
    <d v="2215-07-17T00:00:00"/>
    <n v="375000"/>
    <n v="37500"/>
    <x v="6"/>
    <x v="191"/>
    <s v="High Discount"/>
    <s v="Ok"/>
  </r>
  <r>
    <s v="ORD9996"/>
    <s v="Printer"/>
    <n v="593"/>
    <n v="18000"/>
    <n v="400"/>
    <s v="North"/>
    <d v="2215-07-24T00:00:00"/>
    <n v="10436800"/>
    <n v="237200"/>
    <x v="6"/>
    <x v="191"/>
    <s v="Normal"/>
    <s v="Ok"/>
  </r>
  <r>
    <s v="ORD9997"/>
    <s v="Hard Disk"/>
    <n v="140"/>
    <n v="45000"/>
    <n v="5000"/>
    <s v="South"/>
    <d v="2215-07-31T00:00:00"/>
    <n v="5600000"/>
    <n v="700000"/>
    <x v="6"/>
    <x v="191"/>
    <s v="High Discount"/>
    <s v="Ok"/>
  </r>
  <r>
    <s v="ORD9998"/>
    <s v="Tablet"/>
    <n v="525"/>
    <n v="1200"/>
    <n v="5000"/>
    <s v="East"/>
    <d v="2215-08-07T00:00:00"/>
    <n v="0"/>
    <n v="2625000"/>
    <x v="7"/>
    <x v="191"/>
    <s v="High Discount"/>
    <s v="Zero Sales"/>
  </r>
  <r>
    <s v="ORD9999"/>
    <s v="Hard Disk"/>
    <n v="237"/>
    <n v="800"/>
    <n v="300"/>
    <s v="East"/>
    <d v="2215-08-14T00:00:00"/>
    <n v="118500"/>
    <n v="71100"/>
    <x v="7"/>
    <x v="191"/>
    <s v="High Discount"/>
    <s v="Ok"/>
  </r>
  <r>
    <s v="ORD10000"/>
    <s v="Keyboard"/>
    <n v="244"/>
    <n v="18000"/>
    <n v="300"/>
    <s v="South"/>
    <d v="2215-08-21T00:00:00"/>
    <n v="4318800"/>
    <n v="73200"/>
    <x v="7"/>
    <x v="191"/>
    <s v="High Discount"/>
    <s v="Ok"/>
  </r>
  <r>
    <m/>
    <m/>
    <m/>
    <m/>
    <m/>
    <m/>
    <m/>
    <m/>
    <m/>
    <x v="12"/>
    <x v="19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1"/>
    <x v="0"/>
    <n v="306"/>
    <n v="800"/>
    <n v="2000"/>
    <x v="0"/>
    <x v="0"/>
    <n v="0"/>
    <n v="612000"/>
    <x v="0"/>
    <s v="2024"/>
    <x v="0"/>
    <x v="0"/>
    <m/>
  </r>
  <r>
    <s v="ORD0002"/>
    <x v="1"/>
    <n v="583"/>
    <n v="5500"/>
    <n v="400"/>
    <x v="1"/>
    <x v="1"/>
    <n v="2973300"/>
    <n v="233200"/>
    <x v="0"/>
    <s v="2024"/>
    <x v="1"/>
    <x v="1"/>
    <m/>
  </r>
  <r>
    <s v="ORD0003"/>
    <x v="2"/>
    <n v="526"/>
    <n v="1200"/>
    <n v="2000"/>
    <x v="0"/>
    <x v="2"/>
    <n v="0"/>
    <n v="1052000"/>
    <x v="0"/>
    <s v="2024"/>
    <x v="0"/>
    <x v="0"/>
    <m/>
  </r>
  <r>
    <s v="ORD0004"/>
    <x v="3"/>
    <n v="447"/>
    <n v="4500"/>
    <n v="3000"/>
    <x v="2"/>
    <x v="3"/>
    <n v="670500"/>
    <n v="1341000"/>
    <x v="0"/>
    <s v="2024"/>
    <x v="0"/>
    <x v="1"/>
    <m/>
  </r>
  <r>
    <s v="ORD0005"/>
    <x v="0"/>
    <n v="545"/>
    <n v="5500"/>
    <n v="1500"/>
    <x v="1"/>
    <x v="4"/>
    <n v="2180000"/>
    <n v="817500"/>
    <x v="0"/>
    <s v="2024"/>
    <x v="0"/>
    <x v="1"/>
    <m/>
  </r>
  <r>
    <s v="ORD0006"/>
    <x v="4"/>
    <n v="269"/>
    <n v="45000"/>
    <n v="200"/>
    <x v="0"/>
    <x v="5"/>
    <n v="12051200"/>
    <n v="53800"/>
    <x v="1"/>
    <s v="2024"/>
    <x v="1"/>
    <x v="1"/>
    <m/>
  </r>
  <r>
    <s v="ORD0007"/>
    <x v="5"/>
    <n v="222"/>
    <n v="4500"/>
    <n v="500"/>
    <x v="0"/>
    <x v="6"/>
    <n v="888000"/>
    <n v="111000"/>
    <x v="1"/>
    <s v="2024"/>
    <x v="0"/>
    <x v="1"/>
    <m/>
  </r>
  <r>
    <s v="ORD0008"/>
    <x v="0"/>
    <n v="439"/>
    <n v="1200"/>
    <n v="100"/>
    <x v="1"/>
    <x v="7"/>
    <n v="482900"/>
    <n v="43900"/>
    <x v="1"/>
    <s v="2024"/>
    <x v="1"/>
    <x v="1"/>
    <m/>
  </r>
  <r>
    <s v="ORD0009"/>
    <x v="2"/>
    <n v="551"/>
    <n v="45000"/>
    <n v="300"/>
    <x v="0"/>
    <x v="8"/>
    <n v="24629700"/>
    <n v="165300"/>
    <x v="1"/>
    <s v="2024"/>
    <x v="1"/>
    <x v="1"/>
    <m/>
  </r>
  <r>
    <s v="ORD0010"/>
    <x v="3"/>
    <n v="309"/>
    <n v="5500"/>
    <n v="2000"/>
    <x v="0"/>
    <x v="9"/>
    <n v="1081500"/>
    <n v="618000"/>
    <x v="2"/>
    <s v="2024"/>
    <x v="0"/>
    <x v="1"/>
    <m/>
  </r>
  <r>
    <s v="ORD0011"/>
    <x v="1"/>
    <n v="180"/>
    <n v="6000"/>
    <n v="400"/>
    <x v="2"/>
    <x v="10"/>
    <n v="1008000"/>
    <n v="72000"/>
    <x v="2"/>
    <s v="2024"/>
    <x v="0"/>
    <x v="1"/>
    <m/>
  </r>
  <r>
    <s v="ORD0012"/>
    <x v="2"/>
    <n v="162"/>
    <n v="15000"/>
    <n v="300"/>
    <x v="2"/>
    <x v="11"/>
    <n v="2381400"/>
    <n v="48600"/>
    <x v="2"/>
    <s v="2024"/>
    <x v="0"/>
    <x v="1"/>
    <m/>
  </r>
  <r>
    <s v="ORD0013"/>
    <x v="2"/>
    <n v="69"/>
    <n v="800"/>
    <n v="1500"/>
    <x v="2"/>
    <x v="12"/>
    <n v="0"/>
    <n v="103500"/>
    <x v="2"/>
    <s v="2024"/>
    <x v="0"/>
    <x v="0"/>
    <m/>
  </r>
  <r>
    <s v="ORD0014"/>
    <x v="5"/>
    <n v="264"/>
    <n v="18000"/>
    <n v="500"/>
    <x v="2"/>
    <x v="13"/>
    <n v="4620000"/>
    <n v="132000"/>
    <x v="3"/>
    <s v="2024"/>
    <x v="0"/>
    <x v="1"/>
    <m/>
  </r>
  <r>
    <s v="ORD0015"/>
    <x v="6"/>
    <n v="359"/>
    <n v="1200"/>
    <n v="400"/>
    <x v="2"/>
    <x v="14"/>
    <n v="287200"/>
    <n v="143600"/>
    <x v="3"/>
    <s v="2024"/>
    <x v="0"/>
    <x v="1"/>
    <m/>
  </r>
  <r>
    <s v="ORD0016"/>
    <x v="3"/>
    <n v="300"/>
    <n v="22000"/>
    <n v="1000"/>
    <x v="2"/>
    <x v="15"/>
    <n v="6300000"/>
    <n v="300000"/>
    <x v="3"/>
    <s v="2024"/>
    <x v="0"/>
    <x v="1"/>
    <m/>
  </r>
  <r>
    <s v="ORD0017"/>
    <x v="7"/>
    <n v="537"/>
    <n v="18000"/>
    <n v="1000"/>
    <x v="1"/>
    <x v="16"/>
    <n v="9129000"/>
    <n v="537000"/>
    <x v="3"/>
    <s v="2024"/>
    <x v="0"/>
    <x v="1"/>
    <m/>
  </r>
  <r>
    <s v="ORD0018"/>
    <x v="2"/>
    <n v="431"/>
    <n v="5500"/>
    <n v="300"/>
    <x v="2"/>
    <x v="17"/>
    <n v="2241200"/>
    <n v="129300"/>
    <x v="3"/>
    <s v="2024"/>
    <x v="1"/>
    <x v="1"/>
    <m/>
  </r>
  <r>
    <s v="ORD0019"/>
    <x v="6"/>
    <n v="458"/>
    <n v="45000"/>
    <n v="400"/>
    <x v="0"/>
    <x v="18"/>
    <n v="20426800"/>
    <n v="183200"/>
    <x v="4"/>
    <s v="2024"/>
    <x v="1"/>
    <x v="1"/>
    <m/>
  </r>
  <r>
    <s v="ORD0020"/>
    <x v="7"/>
    <n v="320"/>
    <n v="4500"/>
    <n v="3000"/>
    <x v="1"/>
    <x v="19"/>
    <n v="480000"/>
    <n v="960000"/>
    <x v="4"/>
    <s v="2024"/>
    <x v="0"/>
    <x v="1"/>
    <m/>
  </r>
  <r>
    <s v="ORD0021"/>
    <x v="3"/>
    <n v="456"/>
    <n v="18000"/>
    <n v="200"/>
    <x v="0"/>
    <x v="20"/>
    <n v="8116800"/>
    <n v="91200"/>
    <x v="4"/>
    <s v="2024"/>
    <x v="1"/>
    <x v="1"/>
    <m/>
  </r>
  <r>
    <s v="ORD0022"/>
    <x v="8"/>
    <n v="243"/>
    <n v="45000"/>
    <n v="2000"/>
    <x v="2"/>
    <x v="21"/>
    <n v="10449000"/>
    <n v="486000"/>
    <x v="4"/>
    <s v="2024"/>
    <x v="0"/>
    <x v="1"/>
    <m/>
  </r>
  <r>
    <s v="ORD0023"/>
    <x v="4"/>
    <n v="490"/>
    <n v="15000"/>
    <n v="1000"/>
    <x v="2"/>
    <x v="22"/>
    <n v="6860000"/>
    <n v="490000"/>
    <x v="5"/>
    <s v="2024"/>
    <x v="0"/>
    <x v="1"/>
    <m/>
  </r>
  <r>
    <s v="ORD0024"/>
    <x v="6"/>
    <n v="362"/>
    <n v="4500"/>
    <n v="2000"/>
    <x v="0"/>
    <x v="23"/>
    <n v="905000"/>
    <n v="724000"/>
    <x v="5"/>
    <s v="2024"/>
    <x v="0"/>
    <x v="1"/>
    <m/>
  </r>
  <r>
    <s v="ORD0025"/>
    <x v="9"/>
    <n v="128"/>
    <n v="800"/>
    <n v="200"/>
    <x v="0"/>
    <x v="24"/>
    <n v="76800"/>
    <n v="25600"/>
    <x v="5"/>
    <s v="2024"/>
    <x v="0"/>
    <x v="1"/>
    <m/>
  </r>
  <r>
    <s v="ORD0026"/>
    <x v="8"/>
    <n v="229"/>
    <n v="6000"/>
    <n v="200"/>
    <x v="0"/>
    <x v="25"/>
    <n v="1328200"/>
    <n v="45800"/>
    <x v="5"/>
    <s v="2024"/>
    <x v="1"/>
    <x v="1"/>
    <m/>
  </r>
  <r>
    <s v="ORD0027"/>
    <x v="4"/>
    <n v="63"/>
    <n v="15000"/>
    <n v="3000"/>
    <x v="3"/>
    <x v="26"/>
    <n v="756000"/>
    <n v="189000"/>
    <x v="6"/>
    <s v="2024"/>
    <x v="0"/>
    <x v="1"/>
    <m/>
  </r>
  <r>
    <s v="ORD0028"/>
    <x v="5"/>
    <n v="295"/>
    <n v="4500"/>
    <n v="5000"/>
    <x v="3"/>
    <x v="27"/>
    <n v="0"/>
    <n v="1475000"/>
    <x v="6"/>
    <s v="2024"/>
    <x v="0"/>
    <x v="0"/>
    <m/>
  </r>
  <r>
    <s v="ORD0029"/>
    <x v="0"/>
    <n v="63"/>
    <n v="15000"/>
    <n v="100"/>
    <x v="3"/>
    <x v="28"/>
    <n v="938700"/>
    <n v="6300"/>
    <x v="6"/>
    <s v="2024"/>
    <x v="0"/>
    <x v="1"/>
    <m/>
  </r>
  <r>
    <s v="ORD0030"/>
    <x v="1"/>
    <n v="148"/>
    <n v="800"/>
    <n v="5000"/>
    <x v="3"/>
    <x v="29"/>
    <n v="0"/>
    <n v="740000"/>
    <x v="6"/>
    <s v="2024"/>
    <x v="0"/>
    <x v="0"/>
    <m/>
  </r>
  <r>
    <s v="ORD0031"/>
    <x v="9"/>
    <n v="82"/>
    <n v="45000"/>
    <n v="300"/>
    <x v="1"/>
    <x v="30"/>
    <n v="3665400"/>
    <n v="24600"/>
    <x v="6"/>
    <s v="2024"/>
    <x v="0"/>
    <x v="1"/>
    <m/>
  </r>
  <r>
    <s v="ORD0032"/>
    <x v="5"/>
    <n v="485"/>
    <n v="4500"/>
    <n v="400"/>
    <x v="2"/>
    <x v="31"/>
    <n v="1988500"/>
    <n v="194000"/>
    <x v="7"/>
    <s v="2024"/>
    <x v="1"/>
    <x v="1"/>
    <m/>
  </r>
  <r>
    <s v="ORD0033"/>
    <x v="3"/>
    <n v="306"/>
    <n v="5500"/>
    <n v="200"/>
    <x v="0"/>
    <x v="32"/>
    <n v="1621800"/>
    <n v="61200"/>
    <x v="7"/>
    <s v="2024"/>
    <x v="1"/>
    <x v="1"/>
    <m/>
  </r>
  <r>
    <s v="ORD0034"/>
    <x v="5"/>
    <n v="83"/>
    <n v="1200"/>
    <n v="5000"/>
    <x v="2"/>
    <x v="33"/>
    <n v="0"/>
    <n v="415000"/>
    <x v="7"/>
    <s v="2024"/>
    <x v="0"/>
    <x v="0"/>
    <m/>
  </r>
  <r>
    <s v="ORD0035"/>
    <x v="0"/>
    <n v="68"/>
    <n v="18000"/>
    <n v="500"/>
    <x v="0"/>
    <x v="34"/>
    <n v="1190000"/>
    <n v="34000"/>
    <x v="7"/>
    <s v="2024"/>
    <x v="0"/>
    <x v="1"/>
    <m/>
  </r>
  <r>
    <s v="ORD0036"/>
    <x v="3"/>
    <n v="309"/>
    <n v="6000"/>
    <n v="5000"/>
    <x v="2"/>
    <x v="35"/>
    <n v="309000"/>
    <n v="1545000"/>
    <x v="8"/>
    <s v="2024"/>
    <x v="0"/>
    <x v="1"/>
    <m/>
  </r>
  <r>
    <s v="ORD0037"/>
    <x v="9"/>
    <n v="465"/>
    <n v="12000"/>
    <n v="1500"/>
    <x v="1"/>
    <x v="36"/>
    <n v="4882500"/>
    <n v="697500"/>
    <x v="8"/>
    <s v="2024"/>
    <x v="0"/>
    <x v="1"/>
    <m/>
  </r>
  <r>
    <s v="ORD0038"/>
    <x v="0"/>
    <n v="186"/>
    <n v="22000"/>
    <n v="1000"/>
    <x v="3"/>
    <x v="37"/>
    <n v="3906000"/>
    <n v="186000"/>
    <x v="8"/>
    <s v="2024"/>
    <x v="0"/>
    <x v="1"/>
    <m/>
  </r>
  <r>
    <s v="ORD0039"/>
    <x v="7"/>
    <n v="408"/>
    <n v="45000"/>
    <n v="1500"/>
    <x v="2"/>
    <x v="38"/>
    <n v="17748000"/>
    <n v="612000"/>
    <x v="8"/>
    <s v="2024"/>
    <x v="0"/>
    <x v="1"/>
    <m/>
  </r>
  <r>
    <s v="ORD0040"/>
    <x v="1"/>
    <n v="165"/>
    <n v="1200"/>
    <n v="200"/>
    <x v="0"/>
    <x v="39"/>
    <n v="165000"/>
    <n v="33000"/>
    <x v="8"/>
    <s v="2024"/>
    <x v="0"/>
    <x v="1"/>
    <m/>
  </r>
  <r>
    <s v="ORD0041"/>
    <x v="9"/>
    <n v="453"/>
    <n v="22000"/>
    <n v="1000"/>
    <x v="2"/>
    <x v="40"/>
    <n v="9513000"/>
    <n v="453000"/>
    <x v="9"/>
    <s v="2024"/>
    <x v="0"/>
    <x v="1"/>
    <m/>
  </r>
  <r>
    <s v="ORD0042"/>
    <x v="7"/>
    <n v="251"/>
    <n v="12000"/>
    <n v="1500"/>
    <x v="1"/>
    <x v="41"/>
    <n v="2635500"/>
    <n v="376500"/>
    <x v="9"/>
    <s v="2024"/>
    <x v="0"/>
    <x v="1"/>
    <m/>
  </r>
  <r>
    <s v="ORD0043"/>
    <x v="4"/>
    <n v="425"/>
    <n v="4500"/>
    <n v="200"/>
    <x v="1"/>
    <x v="42"/>
    <n v="1827500"/>
    <n v="85000"/>
    <x v="9"/>
    <s v="2024"/>
    <x v="1"/>
    <x v="1"/>
    <m/>
  </r>
  <r>
    <s v="ORD0044"/>
    <x v="9"/>
    <n v="299"/>
    <n v="15000"/>
    <n v="1000"/>
    <x v="2"/>
    <x v="43"/>
    <n v="4186000"/>
    <n v="299000"/>
    <x v="9"/>
    <s v="2024"/>
    <x v="0"/>
    <x v="1"/>
    <m/>
  </r>
  <r>
    <s v="ORD0045"/>
    <x v="4"/>
    <n v="495"/>
    <n v="1200"/>
    <n v="5000"/>
    <x v="3"/>
    <x v="44"/>
    <n v="0"/>
    <n v="2475000"/>
    <x v="10"/>
    <s v="2024"/>
    <x v="0"/>
    <x v="0"/>
    <m/>
  </r>
  <r>
    <s v="ORD0046"/>
    <x v="3"/>
    <n v="327"/>
    <n v="6000"/>
    <n v="2000"/>
    <x v="0"/>
    <x v="45"/>
    <n v="1308000"/>
    <n v="654000"/>
    <x v="10"/>
    <s v="2024"/>
    <x v="0"/>
    <x v="1"/>
    <m/>
  </r>
  <r>
    <s v="ORD0047"/>
    <x v="7"/>
    <n v="161"/>
    <n v="800"/>
    <n v="5000"/>
    <x v="1"/>
    <x v="46"/>
    <n v="0"/>
    <n v="805000"/>
    <x v="10"/>
    <s v="2024"/>
    <x v="0"/>
    <x v="0"/>
    <m/>
  </r>
  <r>
    <s v="ORD0048"/>
    <x v="1"/>
    <n v="522"/>
    <n v="5500"/>
    <n v="2000"/>
    <x v="1"/>
    <x v="47"/>
    <n v="1827000"/>
    <n v="1044000"/>
    <x v="10"/>
    <s v="2024"/>
    <x v="0"/>
    <x v="1"/>
    <m/>
  </r>
  <r>
    <s v="ORD0049"/>
    <x v="0"/>
    <n v="441"/>
    <n v="18000"/>
    <n v="3000"/>
    <x v="2"/>
    <x v="48"/>
    <n v="6615000"/>
    <n v="1323000"/>
    <x v="11"/>
    <s v="2024"/>
    <x v="0"/>
    <x v="1"/>
    <m/>
  </r>
  <r>
    <s v="ORD0050"/>
    <x v="2"/>
    <n v="192"/>
    <n v="15000"/>
    <n v="200"/>
    <x v="1"/>
    <x v="49"/>
    <n v="2841600"/>
    <n v="38400"/>
    <x v="11"/>
    <s v="2024"/>
    <x v="0"/>
    <x v="1"/>
    <m/>
  </r>
  <r>
    <s v="ORD0051"/>
    <x v="5"/>
    <n v="81"/>
    <n v="45000"/>
    <n v="400"/>
    <x v="1"/>
    <x v="50"/>
    <n v="3612600"/>
    <n v="32400"/>
    <x v="11"/>
    <s v="2024"/>
    <x v="0"/>
    <x v="1"/>
    <m/>
  </r>
  <r>
    <s v="ORD0052"/>
    <x v="8"/>
    <n v="230"/>
    <n v="22000"/>
    <n v="200"/>
    <x v="0"/>
    <x v="51"/>
    <n v="5014000"/>
    <n v="46000"/>
    <x v="11"/>
    <s v="2024"/>
    <x v="1"/>
    <x v="1"/>
    <m/>
  </r>
  <r>
    <s v="ORD0053"/>
    <x v="1"/>
    <n v="565"/>
    <n v="45000"/>
    <n v="400"/>
    <x v="3"/>
    <x v="52"/>
    <n v="25199000"/>
    <n v="226000"/>
    <x v="11"/>
    <s v="2024"/>
    <x v="1"/>
    <x v="1"/>
    <m/>
  </r>
  <r>
    <s v="ORD0054"/>
    <x v="7"/>
    <n v="318"/>
    <n v="45000"/>
    <n v="300"/>
    <x v="0"/>
    <x v="53"/>
    <n v="14214600"/>
    <n v="95400"/>
    <x v="0"/>
    <s v="2025"/>
    <x v="1"/>
    <x v="1"/>
    <m/>
  </r>
  <r>
    <s v="ORD0055"/>
    <x v="2"/>
    <n v="285"/>
    <n v="1200"/>
    <n v="500"/>
    <x v="3"/>
    <x v="54"/>
    <n v="199500"/>
    <n v="142500"/>
    <x v="0"/>
    <s v="2025"/>
    <x v="0"/>
    <x v="1"/>
    <m/>
  </r>
  <r>
    <s v="ORD0056"/>
    <x v="1"/>
    <n v="326"/>
    <n v="800"/>
    <n v="2000"/>
    <x v="0"/>
    <x v="55"/>
    <n v="0"/>
    <n v="652000"/>
    <x v="0"/>
    <s v="2025"/>
    <x v="0"/>
    <x v="0"/>
    <m/>
  </r>
  <r>
    <s v="ORD0057"/>
    <x v="7"/>
    <n v="324"/>
    <n v="22000"/>
    <n v="5000"/>
    <x v="2"/>
    <x v="56"/>
    <n v="5508000"/>
    <n v="1620000"/>
    <x v="0"/>
    <s v="2025"/>
    <x v="0"/>
    <x v="1"/>
    <m/>
  </r>
  <r>
    <s v="ORD0058"/>
    <x v="6"/>
    <n v="135"/>
    <n v="22000"/>
    <n v="200"/>
    <x v="1"/>
    <x v="57"/>
    <n v="2943000"/>
    <n v="27000"/>
    <x v="1"/>
    <s v="2025"/>
    <x v="0"/>
    <x v="1"/>
    <m/>
  </r>
  <r>
    <s v="ORD0059"/>
    <x v="6"/>
    <n v="112"/>
    <n v="22000"/>
    <n v="2000"/>
    <x v="3"/>
    <x v="58"/>
    <n v="2240000"/>
    <n v="224000"/>
    <x v="1"/>
    <s v="2025"/>
    <x v="0"/>
    <x v="1"/>
    <m/>
  </r>
  <r>
    <s v="ORD0060"/>
    <x v="4"/>
    <n v="453"/>
    <n v="45000"/>
    <n v="200"/>
    <x v="2"/>
    <x v="59"/>
    <n v="20294400"/>
    <n v="90600"/>
    <x v="1"/>
    <s v="2025"/>
    <x v="1"/>
    <x v="1"/>
    <m/>
  </r>
  <r>
    <s v="ORD0061"/>
    <x v="1"/>
    <n v="241"/>
    <n v="1200"/>
    <n v="300"/>
    <x v="1"/>
    <x v="60"/>
    <n v="216900"/>
    <n v="72300"/>
    <x v="1"/>
    <s v="2025"/>
    <x v="0"/>
    <x v="1"/>
    <m/>
  </r>
  <r>
    <s v="ORD0062"/>
    <x v="6"/>
    <n v="342"/>
    <n v="45000"/>
    <n v="5000"/>
    <x v="1"/>
    <x v="61"/>
    <n v="13680000"/>
    <n v="1710000"/>
    <x v="2"/>
    <s v="2025"/>
    <x v="0"/>
    <x v="1"/>
    <m/>
  </r>
  <r>
    <s v="ORD0063"/>
    <x v="7"/>
    <n v="80"/>
    <n v="5500"/>
    <n v="5000"/>
    <x v="1"/>
    <x v="62"/>
    <n v="40000"/>
    <n v="400000"/>
    <x v="2"/>
    <s v="2025"/>
    <x v="0"/>
    <x v="1"/>
    <m/>
  </r>
  <r>
    <s v="ORD0064"/>
    <x v="4"/>
    <n v="379"/>
    <n v="5500"/>
    <n v="300"/>
    <x v="0"/>
    <x v="63"/>
    <n v="1970800"/>
    <n v="113700"/>
    <x v="2"/>
    <s v="2025"/>
    <x v="1"/>
    <x v="1"/>
    <m/>
  </r>
  <r>
    <s v="ORD0065"/>
    <x v="7"/>
    <n v="156"/>
    <n v="22000"/>
    <n v="2000"/>
    <x v="2"/>
    <x v="64"/>
    <n v="3120000"/>
    <n v="312000"/>
    <x v="2"/>
    <s v="2025"/>
    <x v="0"/>
    <x v="1"/>
    <m/>
  </r>
  <r>
    <s v="ORD0066"/>
    <x v="4"/>
    <n v="325"/>
    <n v="800"/>
    <n v="400"/>
    <x v="2"/>
    <x v="65"/>
    <n v="130000"/>
    <n v="130000"/>
    <x v="2"/>
    <s v="2025"/>
    <x v="0"/>
    <x v="1"/>
    <m/>
  </r>
  <r>
    <s v="ORD0067"/>
    <x v="1"/>
    <n v="131"/>
    <n v="800"/>
    <n v="200"/>
    <x v="1"/>
    <x v="66"/>
    <n v="78600"/>
    <n v="26200"/>
    <x v="3"/>
    <s v="2025"/>
    <x v="0"/>
    <x v="1"/>
    <m/>
  </r>
  <r>
    <s v="ORD0068"/>
    <x v="2"/>
    <n v="113"/>
    <n v="22000"/>
    <n v="300"/>
    <x v="3"/>
    <x v="67"/>
    <n v="2452100"/>
    <n v="33900"/>
    <x v="3"/>
    <s v="2025"/>
    <x v="0"/>
    <x v="1"/>
    <m/>
  </r>
  <r>
    <s v="ORD0069"/>
    <x v="0"/>
    <n v="178"/>
    <n v="4500"/>
    <n v="200"/>
    <x v="2"/>
    <x v="68"/>
    <n v="765400"/>
    <n v="35600"/>
    <x v="3"/>
    <s v="2025"/>
    <x v="0"/>
    <x v="1"/>
    <m/>
  </r>
  <r>
    <s v="ORD0070"/>
    <x v="9"/>
    <n v="305"/>
    <n v="6000"/>
    <n v="2000"/>
    <x v="0"/>
    <x v="69"/>
    <n v="1220000"/>
    <n v="610000"/>
    <x v="3"/>
    <s v="2025"/>
    <x v="0"/>
    <x v="1"/>
    <m/>
  </r>
  <r>
    <s v="ORD0071"/>
    <x v="2"/>
    <n v="280"/>
    <n v="22000"/>
    <n v="300"/>
    <x v="3"/>
    <x v="70"/>
    <n v="6076000"/>
    <n v="84000"/>
    <x v="4"/>
    <s v="2025"/>
    <x v="0"/>
    <x v="1"/>
    <m/>
  </r>
  <r>
    <s v="ORD0072"/>
    <x v="3"/>
    <n v="546"/>
    <n v="1200"/>
    <n v="1000"/>
    <x v="3"/>
    <x v="71"/>
    <n v="109200"/>
    <n v="546000"/>
    <x v="4"/>
    <s v="2025"/>
    <x v="0"/>
    <x v="1"/>
    <m/>
  </r>
  <r>
    <s v="ORD0073"/>
    <x v="7"/>
    <n v="186"/>
    <n v="1200"/>
    <n v="1000"/>
    <x v="3"/>
    <x v="72"/>
    <n v="37200"/>
    <n v="186000"/>
    <x v="4"/>
    <s v="2025"/>
    <x v="0"/>
    <x v="1"/>
    <m/>
  </r>
  <r>
    <s v="ORD0074"/>
    <x v="3"/>
    <n v="504"/>
    <n v="1200"/>
    <n v="500"/>
    <x v="3"/>
    <x v="73"/>
    <n v="352800"/>
    <n v="252000"/>
    <x v="4"/>
    <s v="2025"/>
    <x v="1"/>
    <x v="1"/>
    <m/>
  </r>
  <r>
    <s v="ORD0075"/>
    <x v="2"/>
    <n v="404"/>
    <n v="22000"/>
    <n v="200"/>
    <x v="2"/>
    <x v="74"/>
    <n v="8807200"/>
    <n v="80800"/>
    <x v="5"/>
    <s v="2025"/>
    <x v="1"/>
    <x v="1"/>
    <m/>
  </r>
  <r>
    <s v="ORD0076"/>
    <x v="4"/>
    <n v="534"/>
    <n v="1200"/>
    <n v="3000"/>
    <x v="1"/>
    <x v="75"/>
    <n v="0"/>
    <n v="1602000"/>
    <x v="5"/>
    <s v="2025"/>
    <x v="0"/>
    <x v="0"/>
    <m/>
  </r>
  <r>
    <s v="ORD0077"/>
    <x v="9"/>
    <n v="195"/>
    <n v="1200"/>
    <n v="300"/>
    <x v="3"/>
    <x v="76"/>
    <n v="175500"/>
    <n v="58500"/>
    <x v="5"/>
    <s v="2025"/>
    <x v="0"/>
    <x v="1"/>
    <m/>
  </r>
  <r>
    <s v="ORD0078"/>
    <x v="9"/>
    <n v="82"/>
    <n v="12000"/>
    <n v="2000"/>
    <x v="0"/>
    <x v="77"/>
    <n v="820000"/>
    <n v="164000"/>
    <x v="5"/>
    <s v="2025"/>
    <x v="0"/>
    <x v="1"/>
    <m/>
  </r>
  <r>
    <s v="ORD0079"/>
    <x v="8"/>
    <n v="309"/>
    <n v="12000"/>
    <n v="3000"/>
    <x v="0"/>
    <x v="78"/>
    <n v="2781000"/>
    <n v="927000"/>
    <x v="5"/>
    <s v="2025"/>
    <x v="0"/>
    <x v="1"/>
    <m/>
  </r>
  <r>
    <s v="ORD0080"/>
    <x v="9"/>
    <n v="136"/>
    <n v="18000"/>
    <n v="400"/>
    <x v="1"/>
    <x v="79"/>
    <n v="2393600"/>
    <n v="54400"/>
    <x v="6"/>
    <s v="2025"/>
    <x v="0"/>
    <x v="1"/>
    <m/>
  </r>
  <r>
    <s v="ORD0081"/>
    <x v="0"/>
    <n v="314"/>
    <n v="4500"/>
    <n v="400"/>
    <x v="2"/>
    <x v="80"/>
    <n v="1287400"/>
    <n v="125600"/>
    <x v="6"/>
    <s v="2025"/>
    <x v="0"/>
    <x v="1"/>
    <m/>
  </r>
  <r>
    <s v="ORD0082"/>
    <x v="9"/>
    <n v="591"/>
    <n v="15000"/>
    <n v="200"/>
    <x v="1"/>
    <x v="81"/>
    <n v="8746800"/>
    <n v="118200"/>
    <x v="6"/>
    <s v="2025"/>
    <x v="1"/>
    <x v="1"/>
    <m/>
  </r>
  <r>
    <s v="ORD0083"/>
    <x v="2"/>
    <n v="441"/>
    <n v="45000"/>
    <n v="500"/>
    <x v="3"/>
    <x v="82"/>
    <n v="19624500"/>
    <n v="220500"/>
    <x v="6"/>
    <s v="2025"/>
    <x v="0"/>
    <x v="1"/>
    <m/>
  </r>
  <r>
    <s v="ORD0084"/>
    <x v="8"/>
    <n v="281"/>
    <n v="1200"/>
    <n v="2000"/>
    <x v="2"/>
    <x v="83"/>
    <n v="0"/>
    <n v="562000"/>
    <x v="7"/>
    <s v="2025"/>
    <x v="0"/>
    <x v="0"/>
    <m/>
  </r>
  <r>
    <s v="ORD0085"/>
    <x v="2"/>
    <n v="496"/>
    <n v="18000"/>
    <n v="100"/>
    <x v="2"/>
    <x v="84"/>
    <n v="8878400"/>
    <n v="49600"/>
    <x v="7"/>
    <s v="2025"/>
    <x v="1"/>
    <x v="1"/>
    <m/>
  </r>
  <r>
    <s v="ORD0086"/>
    <x v="2"/>
    <n v="178"/>
    <n v="5500"/>
    <n v="300"/>
    <x v="3"/>
    <x v="85"/>
    <n v="925600"/>
    <n v="53400"/>
    <x v="7"/>
    <s v="2025"/>
    <x v="0"/>
    <x v="1"/>
    <m/>
  </r>
  <r>
    <s v="ORD0087"/>
    <x v="5"/>
    <n v="320"/>
    <n v="800"/>
    <n v="3000"/>
    <x v="0"/>
    <x v="86"/>
    <n v="0"/>
    <n v="960000"/>
    <x v="7"/>
    <s v="2025"/>
    <x v="0"/>
    <x v="0"/>
    <m/>
  </r>
  <r>
    <s v="ORD0088"/>
    <x v="8"/>
    <n v="138"/>
    <n v="15000"/>
    <n v="500"/>
    <x v="3"/>
    <x v="87"/>
    <n v="2001000"/>
    <n v="69000"/>
    <x v="8"/>
    <s v="2025"/>
    <x v="0"/>
    <x v="1"/>
    <m/>
  </r>
  <r>
    <s v="ORD0089"/>
    <x v="2"/>
    <n v="515"/>
    <n v="18000"/>
    <n v="400"/>
    <x v="1"/>
    <x v="88"/>
    <n v="9064000"/>
    <n v="206000"/>
    <x v="8"/>
    <s v="2025"/>
    <x v="1"/>
    <x v="1"/>
    <m/>
  </r>
  <r>
    <s v="ORD0090"/>
    <x v="5"/>
    <n v="219"/>
    <n v="800"/>
    <n v="1000"/>
    <x v="3"/>
    <x v="89"/>
    <n v="0"/>
    <n v="219000"/>
    <x v="8"/>
    <s v="2025"/>
    <x v="0"/>
    <x v="0"/>
    <m/>
  </r>
  <r>
    <s v="ORD0091"/>
    <x v="5"/>
    <n v="177"/>
    <n v="22000"/>
    <n v="2000"/>
    <x v="0"/>
    <x v="90"/>
    <n v="3540000"/>
    <n v="354000"/>
    <x v="8"/>
    <s v="2025"/>
    <x v="0"/>
    <x v="1"/>
    <m/>
  </r>
  <r>
    <s v="ORD0092"/>
    <x v="8"/>
    <n v="223"/>
    <n v="4500"/>
    <n v="5000"/>
    <x v="3"/>
    <x v="91"/>
    <n v="0"/>
    <n v="1115000"/>
    <x v="8"/>
    <s v="2025"/>
    <x v="0"/>
    <x v="0"/>
    <m/>
  </r>
  <r>
    <s v="ORD0093"/>
    <x v="3"/>
    <n v="75"/>
    <n v="12000"/>
    <n v="100"/>
    <x v="1"/>
    <x v="92"/>
    <n v="892500"/>
    <n v="7500"/>
    <x v="9"/>
    <s v="2025"/>
    <x v="0"/>
    <x v="1"/>
    <m/>
  </r>
  <r>
    <s v="ORD0094"/>
    <x v="4"/>
    <n v="560"/>
    <n v="22000"/>
    <n v="3000"/>
    <x v="1"/>
    <x v="93"/>
    <n v="10640000"/>
    <n v="1680000"/>
    <x v="9"/>
    <s v="2025"/>
    <x v="0"/>
    <x v="1"/>
    <m/>
  </r>
  <r>
    <s v="ORD0095"/>
    <x v="0"/>
    <n v="537"/>
    <n v="22000"/>
    <n v="2000"/>
    <x v="0"/>
    <x v="94"/>
    <n v="10740000"/>
    <n v="1074000"/>
    <x v="9"/>
    <s v="2025"/>
    <x v="0"/>
    <x v="1"/>
    <m/>
  </r>
  <r>
    <s v="ORD0096"/>
    <x v="4"/>
    <n v="455"/>
    <n v="18000"/>
    <n v="200"/>
    <x v="1"/>
    <x v="95"/>
    <n v="8099000"/>
    <n v="91000"/>
    <x v="9"/>
    <s v="2025"/>
    <x v="1"/>
    <x v="1"/>
    <m/>
  </r>
  <r>
    <s v="ORD0097"/>
    <x v="9"/>
    <n v="75"/>
    <n v="4500"/>
    <n v="500"/>
    <x v="1"/>
    <x v="96"/>
    <n v="300000"/>
    <n v="37500"/>
    <x v="10"/>
    <s v="2025"/>
    <x v="0"/>
    <x v="1"/>
    <m/>
  </r>
  <r>
    <s v="ORD0098"/>
    <x v="0"/>
    <n v="132"/>
    <n v="6000"/>
    <n v="3000"/>
    <x v="3"/>
    <x v="97"/>
    <n v="396000"/>
    <n v="396000"/>
    <x v="10"/>
    <s v="2025"/>
    <x v="0"/>
    <x v="1"/>
    <m/>
  </r>
  <r>
    <s v="ORD0099"/>
    <x v="9"/>
    <n v="413"/>
    <n v="1200"/>
    <n v="100"/>
    <x v="2"/>
    <x v="98"/>
    <n v="454300"/>
    <n v="41300"/>
    <x v="10"/>
    <s v="2025"/>
    <x v="1"/>
    <x v="1"/>
    <m/>
  </r>
  <r>
    <s v="ORD0100"/>
    <x v="2"/>
    <n v="416"/>
    <n v="4500"/>
    <n v="5000"/>
    <x v="1"/>
    <x v="99"/>
    <n v="0"/>
    <n v="2080000"/>
    <x v="10"/>
    <s v="2025"/>
    <x v="0"/>
    <x v="0"/>
    <m/>
  </r>
  <r>
    <s v="ORD0101"/>
    <x v="7"/>
    <n v="109"/>
    <n v="18000"/>
    <n v="1000"/>
    <x v="1"/>
    <x v="100"/>
    <n v="1853000"/>
    <n v="109000"/>
    <x v="11"/>
    <s v="2025"/>
    <x v="0"/>
    <x v="1"/>
    <m/>
  </r>
  <r>
    <s v="ORD0102"/>
    <x v="8"/>
    <n v="341"/>
    <n v="800"/>
    <n v="1500"/>
    <x v="0"/>
    <x v="101"/>
    <n v="0"/>
    <n v="511500"/>
    <x v="11"/>
    <s v="2025"/>
    <x v="0"/>
    <x v="0"/>
    <m/>
  </r>
  <r>
    <s v="ORD0103"/>
    <x v="0"/>
    <n v="240"/>
    <n v="15000"/>
    <n v="5000"/>
    <x v="0"/>
    <x v="102"/>
    <n v="2400000"/>
    <n v="1200000"/>
    <x v="11"/>
    <s v="2025"/>
    <x v="0"/>
    <x v="1"/>
    <m/>
  </r>
  <r>
    <s v="ORD0104"/>
    <x v="0"/>
    <n v="510"/>
    <n v="800"/>
    <n v="300"/>
    <x v="3"/>
    <x v="103"/>
    <n v="255000"/>
    <n v="153000"/>
    <x v="11"/>
    <s v="2025"/>
    <x v="1"/>
    <x v="1"/>
    <m/>
  </r>
  <r>
    <s v="ORD0105"/>
    <x v="2"/>
    <n v="282"/>
    <n v="22000"/>
    <n v="300"/>
    <x v="3"/>
    <x v="104"/>
    <n v="6119400"/>
    <n v="84600"/>
    <x v="11"/>
    <s v="2025"/>
    <x v="0"/>
    <x v="1"/>
    <m/>
  </r>
  <r>
    <s v="ORD0106"/>
    <x v="3"/>
    <n v="523"/>
    <n v="5500"/>
    <n v="2000"/>
    <x v="1"/>
    <x v="105"/>
    <n v="1830500"/>
    <n v="1046000"/>
    <x v="0"/>
    <s v="2026"/>
    <x v="0"/>
    <x v="1"/>
    <m/>
  </r>
  <r>
    <s v="ORD0107"/>
    <x v="5"/>
    <n v="454"/>
    <n v="5500"/>
    <n v="100"/>
    <x v="2"/>
    <x v="106"/>
    <n v="2451600"/>
    <n v="45400"/>
    <x v="0"/>
    <s v="2026"/>
    <x v="1"/>
    <x v="1"/>
    <m/>
  </r>
  <r>
    <s v="ORD0108"/>
    <x v="2"/>
    <n v="320"/>
    <n v="5500"/>
    <n v="1000"/>
    <x v="2"/>
    <x v="107"/>
    <n v="1440000"/>
    <n v="320000"/>
    <x v="0"/>
    <s v="2026"/>
    <x v="0"/>
    <x v="1"/>
    <m/>
  </r>
  <r>
    <s v="ORD0109"/>
    <x v="6"/>
    <n v="183"/>
    <n v="4500"/>
    <n v="1500"/>
    <x v="3"/>
    <x v="108"/>
    <n v="549000"/>
    <n v="274500"/>
    <x v="0"/>
    <s v="2026"/>
    <x v="0"/>
    <x v="1"/>
    <m/>
  </r>
  <r>
    <s v="ORD0110"/>
    <x v="5"/>
    <n v="220"/>
    <n v="6000"/>
    <n v="100"/>
    <x v="0"/>
    <x v="109"/>
    <n v="1298000"/>
    <n v="22000"/>
    <x v="1"/>
    <s v="2026"/>
    <x v="1"/>
    <x v="1"/>
    <m/>
  </r>
  <r>
    <s v="ORD0111"/>
    <x v="8"/>
    <n v="464"/>
    <n v="6000"/>
    <n v="300"/>
    <x v="1"/>
    <x v="110"/>
    <n v="2644800"/>
    <n v="139200"/>
    <x v="1"/>
    <s v="2026"/>
    <x v="1"/>
    <x v="1"/>
    <m/>
  </r>
  <r>
    <s v="ORD0112"/>
    <x v="5"/>
    <n v="77"/>
    <n v="6000"/>
    <n v="400"/>
    <x v="1"/>
    <x v="111"/>
    <n v="431200"/>
    <n v="30800"/>
    <x v="1"/>
    <s v="2026"/>
    <x v="0"/>
    <x v="1"/>
    <m/>
  </r>
  <r>
    <s v="ORD0113"/>
    <x v="3"/>
    <n v="185"/>
    <n v="4500"/>
    <n v="100"/>
    <x v="2"/>
    <x v="112"/>
    <n v="814000"/>
    <n v="18500"/>
    <x v="1"/>
    <s v="2026"/>
    <x v="1"/>
    <x v="1"/>
    <m/>
  </r>
  <r>
    <s v="ORD0114"/>
    <x v="5"/>
    <n v="454"/>
    <n v="45000"/>
    <n v="1000"/>
    <x v="3"/>
    <x v="113"/>
    <n v="19976000"/>
    <n v="454000"/>
    <x v="2"/>
    <s v="2026"/>
    <x v="0"/>
    <x v="1"/>
    <m/>
  </r>
  <r>
    <s v="ORD0115"/>
    <x v="8"/>
    <n v="554"/>
    <n v="6000"/>
    <n v="100"/>
    <x v="2"/>
    <x v="114"/>
    <n v="3268600"/>
    <n v="55400"/>
    <x v="2"/>
    <s v="2026"/>
    <x v="1"/>
    <x v="1"/>
    <m/>
  </r>
  <r>
    <s v="ORD0116"/>
    <x v="3"/>
    <n v="290"/>
    <n v="18000"/>
    <n v="1000"/>
    <x v="2"/>
    <x v="115"/>
    <n v="4930000"/>
    <n v="290000"/>
    <x v="2"/>
    <s v="2026"/>
    <x v="0"/>
    <x v="1"/>
    <m/>
  </r>
  <r>
    <s v="ORD0117"/>
    <x v="4"/>
    <n v="493"/>
    <n v="12000"/>
    <n v="5000"/>
    <x v="3"/>
    <x v="116"/>
    <n v="3451000"/>
    <n v="2465000"/>
    <x v="2"/>
    <s v="2026"/>
    <x v="0"/>
    <x v="1"/>
    <m/>
  </r>
  <r>
    <s v="ORD0118"/>
    <x v="0"/>
    <n v="483"/>
    <n v="45000"/>
    <n v="100"/>
    <x v="0"/>
    <x v="117"/>
    <n v="21686700"/>
    <n v="48300"/>
    <x v="2"/>
    <s v="2026"/>
    <x v="1"/>
    <x v="1"/>
    <m/>
  </r>
  <r>
    <s v="ORD0119"/>
    <x v="0"/>
    <n v="277"/>
    <n v="800"/>
    <n v="300"/>
    <x v="1"/>
    <x v="118"/>
    <n v="138500"/>
    <n v="83100"/>
    <x v="3"/>
    <s v="2026"/>
    <x v="0"/>
    <x v="1"/>
    <m/>
  </r>
  <r>
    <s v="ORD0120"/>
    <x v="9"/>
    <n v="558"/>
    <n v="5500"/>
    <n v="2000"/>
    <x v="0"/>
    <x v="119"/>
    <n v="1953000"/>
    <n v="1116000"/>
    <x v="3"/>
    <s v="2026"/>
    <x v="0"/>
    <x v="1"/>
    <m/>
  </r>
  <r>
    <s v="ORD0121"/>
    <x v="4"/>
    <n v="352"/>
    <n v="45000"/>
    <n v="100"/>
    <x v="3"/>
    <x v="120"/>
    <n v="15804800"/>
    <n v="35200"/>
    <x v="3"/>
    <s v="2026"/>
    <x v="1"/>
    <x v="1"/>
    <m/>
  </r>
  <r>
    <s v="ORD0122"/>
    <x v="4"/>
    <n v="83"/>
    <n v="1200"/>
    <n v="1500"/>
    <x v="3"/>
    <x v="121"/>
    <n v="0"/>
    <n v="124500"/>
    <x v="3"/>
    <s v="2026"/>
    <x v="0"/>
    <x v="0"/>
    <m/>
  </r>
  <r>
    <s v="ORD0123"/>
    <x v="5"/>
    <n v="51"/>
    <n v="4500"/>
    <n v="1000"/>
    <x v="1"/>
    <x v="122"/>
    <n v="178500"/>
    <n v="51000"/>
    <x v="4"/>
    <s v="2026"/>
    <x v="0"/>
    <x v="1"/>
    <m/>
  </r>
  <r>
    <s v="ORD0124"/>
    <x v="0"/>
    <n v="411"/>
    <n v="45000"/>
    <n v="1000"/>
    <x v="0"/>
    <x v="123"/>
    <n v="18084000"/>
    <n v="411000"/>
    <x v="4"/>
    <s v="2026"/>
    <x v="0"/>
    <x v="1"/>
    <m/>
  </r>
  <r>
    <s v="ORD0125"/>
    <x v="8"/>
    <n v="244"/>
    <n v="4500"/>
    <n v="300"/>
    <x v="1"/>
    <x v="124"/>
    <n v="1024800"/>
    <n v="73200"/>
    <x v="4"/>
    <s v="2026"/>
    <x v="0"/>
    <x v="1"/>
    <m/>
  </r>
  <r>
    <s v="ORD0126"/>
    <x v="1"/>
    <n v="357"/>
    <n v="12000"/>
    <n v="1500"/>
    <x v="2"/>
    <x v="125"/>
    <n v="3748500"/>
    <n v="535500"/>
    <x v="4"/>
    <s v="2026"/>
    <x v="0"/>
    <x v="1"/>
    <m/>
  </r>
  <r>
    <s v="ORD0127"/>
    <x v="1"/>
    <n v="299"/>
    <n v="22000"/>
    <n v="500"/>
    <x v="2"/>
    <x v="126"/>
    <n v="6428500"/>
    <n v="149500"/>
    <x v="5"/>
    <s v="2026"/>
    <x v="0"/>
    <x v="1"/>
    <m/>
  </r>
  <r>
    <s v="ORD0128"/>
    <x v="3"/>
    <n v="196"/>
    <n v="6000"/>
    <n v="500"/>
    <x v="2"/>
    <x v="127"/>
    <n v="1078000"/>
    <n v="98000"/>
    <x v="5"/>
    <s v="2026"/>
    <x v="0"/>
    <x v="1"/>
    <m/>
  </r>
  <r>
    <s v="ORD0129"/>
    <x v="0"/>
    <n v="395"/>
    <n v="800"/>
    <n v="500"/>
    <x v="0"/>
    <x v="128"/>
    <n v="118500"/>
    <n v="197500"/>
    <x v="5"/>
    <s v="2026"/>
    <x v="0"/>
    <x v="1"/>
    <m/>
  </r>
  <r>
    <s v="ORD0130"/>
    <x v="0"/>
    <n v="397"/>
    <n v="15000"/>
    <n v="500"/>
    <x v="2"/>
    <x v="129"/>
    <n v="5756500"/>
    <n v="198500"/>
    <x v="5"/>
    <s v="2026"/>
    <x v="0"/>
    <x v="1"/>
    <m/>
  </r>
  <r>
    <s v="ORD0131"/>
    <x v="1"/>
    <n v="303"/>
    <n v="4500"/>
    <n v="100"/>
    <x v="1"/>
    <x v="130"/>
    <n v="1333200"/>
    <n v="30300"/>
    <x v="5"/>
    <s v="2026"/>
    <x v="1"/>
    <x v="1"/>
    <m/>
  </r>
  <r>
    <s v="ORD0132"/>
    <x v="0"/>
    <n v="448"/>
    <n v="1200"/>
    <n v="500"/>
    <x v="0"/>
    <x v="131"/>
    <n v="313600"/>
    <n v="224000"/>
    <x v="6"/>
    <s v="2026"/>
    <x v="0"/>
    <x v="1"/>
    <m/>
  </r>
  <r>
    <s v="ORD0133"/>
    <x v="5"/>
    <n v="383"/>
    <n v="18000"/>
    <n v="100"/>
    <x v="1"/>
    <x v="132"/>
    <n v="6855700"/>
    <n v="38300"/>
    <x v="6"/>
    <s v="2026"/>
    <x v="1"/>
    <x v="1"/>
    <m/>
  </r>
  <r>
    <s v="ORD0134"/>
    <x v="6"/>
    <n v="225"/>
    <n v="22000"/>
    <n v="400"/>
    <x v="3"/>
    <x v="133"/>
    <n v="4860000"/>
    <n v="90000"/>
    <x v="6"/>
    <s v="2026"/>
    <x v="0"/>
    <x v="1"/>
    <m/>
  </r>
  <r>
    <s v="ORD0135"/>
    <x v="7"/>
    <n v="174"/>
    <n v="22000"/>
    <n v="3000"/>
    <x v="0"/>
    <x v="134"/>
    <n v="3306000"/>
    <n v="522000"/>
    <x v="6"/>
    <s v="2026"/>
    <x v="0"/>
    <x v="1"/>
    <m/>
  </r>
  <r>
    <s v="ORD0136"/>
    <x v="4"/>
    <n v="447"/>
    <n v="12000"/>
    <n v="2000"/>
    <x v="1"/>
    <x v="135"/>
    <n v="4470000"/>
    <n v="894000"/>
    <x v="7"/>
    <s v="2026"/>
    <x v="0"/>
    <x v="1"/>
    <m/>
  </r>
  <r>
    <s v="ORD0137"/>
    <x v="9"/>
    <n v="180"/>
    <n v="5500"/>
    <n v="100"/>
    <x v="1"/>
    <x v="136"/>
    <n v="972000"/>
    <n v="18000"/>
    <x v="7"/>
    <s v="2026"/>
    <x v="1"/>
    <x v="1"/>
    <m/>
  </r>
  <r>
    <s v="ORD0138"/>
    <x v="3"/>
    <n v="456"/>
    <n v="15000"/>
    <n v="1000"/>
    <x v="0"/>
    <x v="137"/>
    <n v="6384000"/>
    <n v="456000"/>
    <x v="7"/>
    <s v="2026"/>
    <x v="0"/>
    <x v="1"/>
    <m/>
  </r>
  <r>
    <s v="ORD0139"/>
    <x v="6"/>
    <n v="383"/>
    <n v="5500"/>
    <n v="1500"/>
    <x v="3"/>
    <x v="138"/>
    <n v="1532000"/>
    <n v="574500"/>
    <x v="7"/>
    <s v="2026"/>
    <x v="0"/>
    <x v="1"/>
    <m/>
  </r>
  <r>
    <s v="ORD0140"/>
    <x v="1"/>
    <n v="69"/>
    <n v="800"/>
    <n v="5000"/>
    <x v="0"/>
    <x v="139"/>
    <n v="0"/>
    <n v="345000"/>
    <x v="7"/>
    <s v="2026"/>
    <x v="0"/>
    <x v="0"/>
    <m/>
  </r>
  <r>
    <s v="ORD0141"/>
    <x v="4"/>
    <n v="254"/>
    <n v="22000"/>
    <n v="1500"/>
    <x v="2"/>
    <x v="140"/>
    <n v="5207000"/>
    <n v="381000"/>
    <x v="8"/>
    <s v="2026"/>
    <x v="0"/>
    <x v="1"/>
    <m/>
  </r>
  <r>
    <s v="ORD0142"/>
    <x v="0"/>
    <n v="404"/>
    <n v="15000"/>
    <n v="100"/>
    <x v="2"/>
    <x v="141"/>
    <n v="6019600"/>
    <n v="40400"/>
    <x v="8"/>
    <s v="2026"/>
    <x v="1"/>
    <x v="1"/>
    <m/>
  </r>
  <r>
    <s v="ORD0143"/>
    <x v="9"/>
    <n v="222"/>
    <n v="12000"/>
    <n v="500"/>
    <x v="3"/>
    <x v="142"/>
    <n v="2553000"/>
    <n v="111000"/>
    <x v="8"/>
    <s v="2026"/>
    <x v="0"/>
    <x v="1"/>
    <m/>
  </r>
  <r>
    <s v="ORD0144"/>
    <x v="0"/>
    <n v="238"/>
    <n v="5500"/>
    <n v="1500"/>
    <x v="1"/>
    <x v="143"/>
    <n v="952000"/>
    <n v="357000"/>
    <x v="8"/>
    <s v="2026"/>
    <x v="0"/>
    <x v="1"/>
    <m/>
  </r>
  <r>
    <s v="ORD0145"/>
    <x v="8"/>
    <n v="51"/>
    <n v="6000"/>
    <n v="400"/>
    <x v="1"/>
    <x v="144"/>
    <n v="285600"/>
    <n v="20400"/>
    <x v="9"/>
    <s v="2026"/>
    <x v="0"/>
    <x v="1"/>
    <m/>
  </r>
  <r>
    <s v="ORD0146"/>
    <x v="8"/>
    <n v="217"/>
    <n v="15000"/>
    <n v="5000"/>
    <x v="1"/>
    <x v="145"/>
    <n v="2170000"/>
    <n v="1085000"/>
    <x v="9"/>
    <s v="2026"/>
    <x v="0"/>
    <x v="1"/>
    <m/>
  </r>
  <r>
    <s v="ORD0147"/>
    <x v="9"/>
    <n v="417"/>
    <n v="15000"/>
    <n v="200"/>
    <x v="0"/>
    <x v="146"/>
    <n v="6171600"/>
    <n v="83400"/>
    <x v="9"/>
    <s v="2026"/>
    <x v="1"/>
    <x v="1"/>
    <m/>
  </r>
  <r>
    <s v="ORD0148"/>
    <x v="9"/>
    <n v="585"/>
    <n v="4500"/>
    <n v="1000"/>
    <x v="0"/>
    <x v="147"/>
    <n v="2047500"/>
    <n v="585000"/>
    <x v="9"/>
    <s v="2026"/>
    <x v="0"/>
    <x v="1"/>
    <m/>
  </r>
  <r>
    <s v="ORD0149"/>
    <x v="1"/>
    <n v="419"/>
    <n v="6000"/>
    <n v="100"/>
    <x v="3"/>
    <x v="148"/>
    <n v="2472100"/>
    <n v="41900"/>
    <x v="10"/>
    <s v="2026"/>
    <x v="1"/>
    <x v="1"/>
    <m/>
  </r>
  <r>
    <s v="ORD0150"/>
    <x v="9"/>
    <n v="486"/>
    <n v="45000"/>
    <n v="2000"/>
    <x v="2"/>
    <x v="149"/>
    <n v="20898000"/>
    <n v="972000"/>
    <x v="10"/>
    <s v="2026"/>
    <x v="0"/>
    <x v="1"/>
    <m/>
  </r>
  <r>
    <s v="ORD0151"/>
    <x v="5"/>
    <n v="256"/>
    <n v="15000"/>
    <n v="1000"/>
    <x v="1"/>
    <x v="150"/>
    <n v="3584000"/>
    <n v="256000"/>
    <x v="10"/>
    <s v="2026"/>
    <x v="0"/>
    <x v="1"/>
    <m/>
  </r>
  <r>
    <s v="ORD0152"/>
    <x v="0"/>
    <n v="98"/>
    <n v="22000"/>
    <n v="1500"/>
    <x v="2"/>
    <x v="151"/>
    <n v="2009000"/>
    <n v="147000"/>
    <x v="10"/>
    <s v="2026"/>
    <x v="0"/>
    <x v="1"/>
    <m/>
  </r>
  <r>
    <s v="ORD0153"/>
    <x v="6"/>
    <n v="593"/>
    <n v="12000"/>
    <n v="200"/>
    <x v="0"/>
    <x v="152"/>
    <n v="6997400"/>
    <n v="118600"/>
    <x v="10"/>
    <s v="2026"/>
    <x v="1"/>
    <x v="1"/>
    <m/>
  </r>
  <r>
    <s v="ORD0154"/>
    <x v="2"/>
    <n v="178"/>
    <n v="800"/>
    <n v="1000"/>
    <x v="0"/>
    <x v="153"/>
    <n v="0"/>
    <n v="178000"/>
    <x v="11"/>
    <s v="2026"/>
    <x v="0"/>
    <x v="0"/>
    <m/>
  </r>
  <r>
    <s v="ORD0155"/>
    <x v="9"/>
    <n v="496"/>
    <n v="1200"/>
    <n v="3000"/>
    <x v="0"/>
    <x v="154"/>
    <n v="0"/>
    <n v="1488000"/>
    <x v="11"/>
    <s v="2026"/>
    <x v="0"/>
    <x v="0"/>
    <m/>
  </r>
  <r>
    <s v="ORD0156"/>
    <x v="3"/>
    <n v="84"/>
    <n v="6000"/>
    <n v="1500"/>
    <x v="2"/>
    <x v="155"/>
    <n v="378000"/>
    <n v="126000"/>
    <x v="11"/>
    <s v="2026"/>
    <x v="0"/>
    <x v="1"/>
    <m/>
  </r>
  <r>
    <s v="ORD0157"/>
    <x v="8"/>
    <n v="248"/>
    <n v="18000"/>
    <n v="1500"/>
    <x v="3"/>
    <x v="156"/>
    <n v="4092000"/>
    <n v="372000"/>
    <x v="11"/>
    <s v="2026"/>
    <x v="0"/>
    <x v="1"/>
    <m/>
  </r>
  <r>
    <s v="ORD0158"/>
    <x v="5"/>
    <n v="126"/>
    <n v="1200"/>
    <n v="100"/>
    <x v="3"/>
    <x v="157"/>
    <n v="138600"/>
    <n v="12600"/>
    <x v="0"/>
    <s v="2027"/>
    <x v="1"/>
    <x v="1"/>
    <m/>
  </r>
  <r>
    <s v="ORD0159"/>
    <x v="4"/>
    <n v="418"/>
    <n v="1200"/>
    <n v="1000"/>
    <x v="0"/>
    <x v="158"/>
    <n v="83600"/>
    <n v="418000"/>
    <x v="0"/>
    <s v="2027"/>
    <x v="0"/>
    <x v="1"/>
    <m/>
  </r>
  <r>
    <s v="ORD0160"/>
    <x v="2"/>
    <n v="575"/>
    <n v="22000"/>
    <n v="1500"/>
    <x v="1"/>
    <x v="159"/>
    <n v="11787500"/>
    <n v="862500"/>
    <x v="0"/>
    <s v="2027"/>
    <x v="0"/>
    <x v="1"/>
    <m/>
  </r>
  <r>
    <s v="ORD0161"/>
    <x v="6"/>
    <n v="398"/>
    <n v="5500"/>
    <n v="400"/>
    <x v="2"/>
    <x v="160"/>
    <n v="2029800"/>
    <n v="159200"/>
    <x v="0"/>
    <s v="2027"/>
    <x v="0"/>
    <x v="1"/>
    <m/>
  </r>
  <r>
    <s v="ORD0162"/>
    <x v="2"/>
    <n v="555"/>
    <n v="1200"/>
    <n v="5000"/>
    <x v="0"/>
    <x v="161"/>
    <n v="0"/>
    <n v="2775000"/>
    <x v="1"/>
    <s v="2027"/>
    <x v="0"/>
    <x v="0"/>
    <m/>
  </r>
  <r>
    <s v="ORD0163"/>
    <x v="9"/>
    <n v="287"/>
    <n v="12000"/>
    <n v="5000"/>
    <x v="2"/>
    <x v="162"/>
    <n v="2009000"/>
    <n v="1435000"/>
    <x v="1"/>
    <s v="2027"/>
    <x v="0"/>
    <x v="1"/>
    <m/>
  </r>
  <r>
    <s v="ORD0164"/>
    <x v="1"/>
    <n v="329"/>
    <n v="1200"/>
    <n v="200"/>
    <x v="2"/>
    <x v="163"/>
    <n v="329000"/>
    <n v="65800"/>
    <x v="1"/>
    <s v="2027"/>
    <x v="1"/>
    <x v="1"/>
    <m/>
  </r>
  <r>
    <s v="ORD0165"/>
    <x v="8"/>
    <n v="481"/>
    <n v="5500"/>
    <n v="5000"/>
    <x v="3"/>
    <x v="164"/>
    <n v="240500"/>
    <n v="2405000"/>
    <x v="1"/>
    <s v="2027"/>
    <x v="0"/>
    <x v="1"/>
    <m/>
  </r>
  <r>
    <s v="ORD0166"/>
    <x v="8"/>
    <n v="187"/>
    <n v="4500"/>
    <n v="2000"/>
    <x v="0"/>
    <x v="165"/>
    <n v="467500"/>
    <n v="374000"/>
    <x v="2"/>
    <s v="2027"/>
    <x v="0"/>
    <x v="1"/>
    <m/>
  </r>
  <r>
    <s v="ORD0167"/>
    <x v="4"/>
    <n v="318"/>
    <n v="15000"/>
    <n v="300"/>
    <x v="3"/>
    <x v="166"/>
    <n v="4674600"/>
    <n v="95400"/>
    <x v="2"/>
    <s v="2027"/>
    <x v="1"/>
    <x v="1"/>
    <m/>
  </r>
  <r>
    <s v="ORD0168"/>
    <x v="1"/>
    <n v="250"/>
    <n v="45000"/>
    <n v="2000"/>
    <x v="0"/>
    <x v="167"/>
    <n v="10750000"/>
    <n v="500000"/>
    <x v="2"/>
    <s v="2027"/>
    <x v="0"/>
    <x v="1"/>
    <m/>
  </r>
  <r>
    <s v="ORD0169"/>
    <x v="0"/>
    <n v="191"/>
    <n v="22000"/>
    <n v="2000"/>
    <x v="2"/>
    <x v="168"/>
    <n v="3820000"/>
    <n v="382000"/>
    <x v="2"/>
    <s v="2027"/>
    <x v="0"/>
    <x v="1"/>
    <m/>
  </r>
  <r>
    <s v="ORD0170"/>
    <x v="7"/>
    <n v="404"/>
    <n v="4500"/>
    <n v="300"/>
    <x v="3"/>
    <x v="169"/>
    <n v="1696800"/>
    <n v="121200"/>
    <x v="2"/>
    <s v="2027"/>
    <x v="1"/>
    <x v="1"/>
    <m/>
  </r>
  <r>
    <s v="ORD0171"/>
    <x v="5"/>
    <n v="378"/>
    <n v="12000"/>
    <n v="200"/>
    <x v="2"/>
    <x v="170"/>
    <n v="4460400"/>
    <n v="75600"/>
    <x v="3"/>
    <s v="2027"/>
    <x v="1"/>
    <x v="1"/>
    <m/>
  </r>
  <r>
    <s v="ORD0172"/>
    <x v="8"/>
    <n v="280"/>
    <n v="12000"/>
    <n v="500"/>
    <x v="0"/>
    <x v="171"/>
    <n v="3220000"/>
    <n v="140000"/>
    <x v="3"/>
    <s v="2027"/>
    <x v="0"/>
    <x v="1"/>
    <m/>
  </r>
  <r>
    <s v="ORD0173"/>
    <x v="3"/>
    <n v="357"/>
    <n v="5500"/>
    <n v="400"/>
    <x v="1"/>
    <x v="172"/>
    <n v="1820700"/>
    <n v="142800"/>
    <x v="3"/>
    <s v="2027"/>
    <x v="0"/>
    <x v="1"/>
    <m/>
  </r>
  <r>
    <s v="ORD0174"/>
    <x v="8"/>
    <n v="195"/>
    <n v="800"/>
    <n v="300"/>
    <x v="3"/>
    <x v="173"/>
    <n v="97500"/>
    <n v="58500"/>
    <x v="3"/>
    <s v="2027"/>
    <x v="0"/>
    <x v="1"/>
    <m/>
  </r>
  <r>
    <s v="ORD0175"/>
    <x v="2"/>
    <n v="201"/>
    <n v="22000"/>
    <n v="100"/>
    <x v="3"/>
    <x v="174"/>
    <n v="4401900"/>
    <n v="20100"/>
    <x v="4"/>
    <s v="2027"/>
    <x v="1"/>
    <x v="1"/>
    <m/>
  </r>
  <r>
    <s v="ORD0176"/>
    <x v="8"/>
    <n v="189"/>
    <n v="22000"/>
    <n v="1000"/>
    <x v="2"/>
    <x v="175"/>
    <n v="3969000"/>
    <n v="189000"/>
    <x v="4"/>
    <s v="2027"/>
    <x v="0"/>
    <x v="1"/>
    <m/>
  </r>
  <r>
    <s v="ORD0177"/>
    <x v="8"/>
    <n v="70"/>
    <n v="4500"/>
    <n v="1000"/>
    <x v="2"/>
    <x v="176"/>
    <n v="245000"/>
    <n v="70000"/>
    <x v="4"/>
    <s v="2027"/>
    <x v="0"/>
    <x v="1"/>
    <m/>
  </r>
  <r>
    <s v="ORD0178"/>
    <x v="7"/>
    <n v="303"/>
    <n v="1200"/>
    <n v="1000"/>
    <x v="1"/>
    <x v="177"/>
    <n v="60600"/>
    <n v="303000"/>
    <x v="4"/>
    <s v="2027"/>
    <x v="0"/>
    <x v="1"/>
    <m/>
  </r>
  <r>
    <s v="ORD0179"/>
    <x v="7"/>
    <n v="113"/>
    <n v="15000"/>
    <n v="1500"/>
    <x v="3"/>
    <x v="178"/>
    <n v="1525500"/>
    <n v="169500"/>
    <x v="4"/>
    <s v="2027"/>
    <x v="0"/>
    <x v="1"/>
    <m/>
  </r>
  <r>
    <s v="ORD0180"/>
    <x v="6"/>
    <n v="267"/>
    <n v="1200"/>
    <n v="3000"/>
    <x v="0"/>
    <x v="179"/>
    <n v="0"/>
    <n v="801000"/>
    <x v="5"/>
    <s v="2027"/>
    <x v="0"/>
    <x v="0"/>
    <m/>
  </r>
  <r>
    <s v="ORD0181"/>
    <x v="0"/>
    <n v="121"/>
    <n v="800"/>
    <n v="3000"/>
    <x v="0"/>
    <x v="180"/>
    <n v="0"/>
    <n v="363000"/>
    <x v="5"/>
    <s v="2027"/>
    <x v="0"/>
    <x v="0"/>
    <m/>
  </r>
  <r>
    <s v="ORD0182"/>
    <x v="3"/>
    <n v="211"/>
    <n v="6000"/>
    <n v="1000"/>
    <x v="3"/>
    <x v="181"/>
    <n v="1055000"/>
    <n v="211000"/>
    <x v="5"/>
    <s v="2027"/>
    <x v="0"/>
    <x v="1"/>
    <m/>
  </r>
  <r>
    <s v="ORD0183"/>
    <x v="8"/>
    <n v="179"/>
    <n v="6000"/>
    <n v="400"/>
    <x v="3"/>
    <x v="182"/>
    <n v="1002400"/>
    <n v="71600"/>
    <x v="5"/>
    <s v="2027"/>
    <x v="0"/>
    <x v="1"/>
    <m/>
  </r>
  <r>
    <s v="ORD0184"/>
    <x v="8"/>
    <n v="274"/>
    <n v="18000"/>
    <n v="1000"/>
    <x v="3"/>
    <x v="183"/>
    <n v="4658000"/>
    <n v="274000"/>
    <x v="6"/>
    <s v="2027"/>
    <x v="0"/>
    <x v="1"/>
    <m/>
  </r>
  <r>
    <s v="ORD0185"/>
    <x v="5"/>
    <n v="503"/>
    <n v="4500"/>
    <n v="400"/>
    <x v="1"/>
    <x v="184"/>
    <n v="2062300"/>
    <n v="201200"/>
    <x v="6"/>
    <s v="2027"/>
    <x v="1"/>
    <x v="1"/>
    <m/>
  </r>
  <r>
    <s v="ORD0186"/>
    <x v="7"/>
    <n v="433"/>
    <n v="5500"/>
    <n v="1000"/>
    <x v="0"/>
    <x v="185"/>
    <n v="1948500"/>
    <n v="433000"/>
    <x v="6"/>
    <s v="2027"/>
    <x v="0"/>
    <x v="1"/>
    <m/>
  </r>
  <r>
    <s v="ORD0187"/>
    <x v="3"/>
    <n v="156"/>
    <n v="800"/>
    <n v="500"/>
    <x v="0"/>
    <x v="186"/>
    <n v="46800"/>
    <n v="78000"/>
    <x v="6"/>
    <s v="2027"/>
    <x v="0"/>
    <x v="1"/>
    <m/>
  </r>
  <r>
    <s v="ORD0188"/>
    <x v="4"/>
    <n v="152"/>
    <n v="15000"/>
    <n v="2000"/>
    <x v="2"/>
    <x v="187"/>
    <n v="1976000"/>
    <n v="304000"/>
    <x v="7"/>
    <s v="2027"/>
    <x v="0"/>
    <x v="1"/>
    <m/>
  </r>
  <r>
    <s v="ORD0189"/>
    <x v="6"/>
    <n v="190"/>
    <n v="22000"/>
    <n v="200"/>
    <x v="2"/>
    <x v="188"/>
    <n v="4142000"/>
    <n v="38000"/>
    <x v="7"/>
    <s v="2027"/>
    <x v="0"/>
    <x v="1"/>
    <m/>
  </r>
  <r>
    <s v="ORD0190"/>
    <x v="0"/>
    <n v="183"/>
    <n v="12000"/>
    <n v="100"/>
    <x v="3"/>
    <x v="189"/>
    <n v="2177700"/>
    <n v="18300"/>
    <x v="7"/>
    <s v="2027"/>
    <x v="1"/>
    <x v="1"/>
    <m/>
  </r>
  <r>
    <s v="ORD0191"/>
    <x v="1"/>
    <n v="248"/>
    <n v="800"/>
    <n v="500"/>
    <x v="2"/>
    <x v="190"/>
    <n v="74400"/>
    <n v="124000"/>
    <x v="7"/>
    <s v="2027"/>
    <x v="0"/>
    <x v="1"/>
    <m/>
  </r>
  <r>
    <s v="ORD0192"/>
    <x v="0"/>
    <n v="559"/>
    <n v="15000"/>
    <n v="500"/>
    <x v="1"/>
    <x v="191"/>
    <n v="8105500"/>
    <n v="279500"/>
    <x v="7"/>
    <s v="2027"/>
    <x v="1"/>
    <x v="1"/>
    <m/>
  </r>
  <r>
    <s v="ORD0193"/>
    <x v="2"/>
    <n v="128"/>
    <n v="800"/>
    <n v="400"/>
    <x v="0"/>
    <x v="192"/>
    <n v="51200"/>
    <n v="51200"/>
    <x v="8"/>
    <s v="2027"/>
    <x v="0"/>
    <x v="1"/>
    <m/>
  </r>
  <r>
    <s v="ORD0194"/>
    <x v="8"/>
    <n v="531"/>
    <n v="1200"/>
    <n v="2000"/>
    <x v="0"/>
    <x v="193"/>
    <n v="0"/>
    <n v="1062000"/>
    <x v="8"/>
    <s v="2027"/>
    <x v="0"/>
    <x v="0"/>
    <m/>
  </r>
  <r>
    <s v="ORD0195"/>
    <x v="6"/>
    <n v="561"/>
    <n v="18000"/>
    <n v="1500"/>
    <x v="2"/>
    <x v="194"/>
    <n v="9256500"/>
    <n v="841500"/>
    <x v="8"/>
    <s v="2027"/>
    <x v="0"/>
    <x v="1"/>
    <m/>
  </r>
  <r>
    <s v="ORD0196"/>
    <x v="2"/>
    <n v="299"/>
    <n v="15000"/>
    <n v="100"/>
    <x v="3"/>
    <x v="195"/>
    <n v="4455100"/>
    <n v="29900"/>
    <x v="8"/>
    <s v="2027"/>
    <x v="1"/>
    <x v="1"/>
    <m/>
  </r>
  <r>
    <s v="ORD0197"/>
    <x v="3"/>
    <n v="532"/>
    <n v="1200"/>
    <n v="1500"/>
    <x v="2"/>
    <x v="196"/>
    <n v="0"/>
    <n v="798000"/>
    <x v="9"/>
    <s v="2027"/>
    <x v="0"/>
    <x v="0"/>
    <m/>
  </r>
  <r>
    <s v="ORD0198"/>
    <x v="1"/>
    <n v="221"/>
    <n v="4500"/>
    <n v="400"/>
    <x v="3"/>
    <x v="197"/>
    <n v="906100"/>
    <n v="88400"/>
    <x v="9"/>
    <s v="2027"/>
    <x v="0"/>
    <x v="1"/>
    <m/>
  </r>
  <r>
    <s v="ORD0199"/>
    <x v="7"/>
    <n v="66"/>
    <n v="12000"/>
    <n v="1500"/>
    <x v="1"/>
    <x v="198"/>
    <n v="693000"/>
    <n v="99000"/>
    <x v="9"/>
    <s v="2027"/>
    <x v="0"/>
    <x v="1"/>
    <m/>
  </r>
  <r>
    <s v="ORD0200"/>
    <x v="6"/>
    <n v="343"/>
    <n v="5500"/>
    <n v="200"/>
    <x v="0"/>
    <x v="199"/>
    <n v="1817900"/>
    <n v="68600"/>
    <x v="9"/>
    <s v="2027"/>
    <x v="1"/>
    <x v="1"/>
    <m/>
  </r>
  <r>
    <s v="ORD0201"/>
    <x v="6"/>
    <n v="443"/>
    <n v="18000"/>
    <n v="400"/>
    <x v="1"/>
    <x v="200"/>
    <n v="7796800"/>
    <n v="177200"/>
    <x v="10"/>
    <s v="2027"/>
    <x v="1"/>
    <x v="1"/>
    <m/>
  </r>
  <r>
    <s v="ORD0202"/>
    <x v="8"/>
    <n v="547"/>
    <n v="15000"/>
    <n v="1000"/>
    <x v="0"/>
    <x v="201"/>
    <n v="7658000"/>
    <n v="547000"/>
    <x v="10"/>
    <s v="2027"/>
    <x v="0"/>
    <x v="1"/>
    <m/>
  </r>
  <r>
    <s v="ORD0203"/>
    <x v="9"/>
    <n v="268"/>
    <n v="15000"/>
    <n v="3000"/>
    <x v="1"/>
    <x v="202"/>
    <n v="3216000"/>
    <n v="804000"/>
    <x v="10"/>
    <s v="2027"/>
    <x v="0"/>
    <x v="1"/>
    <m/>
  </r>
  <r>
    <s v="ORD0204"/>
    <x v="6"/>
    <n v="283"/>
    <n v="45000"/>
    <n v="3000"/>
    <x v="2"/>
    <x v="203"/>
    <n v="11886000"/>
    <n v="849000"/>
    <x v="10"/>
    <s v="2027"/>
    <x v="0"/>
    <x v="1"/>
    <m/>
  </r>
  <r>
    <s v="ORD0205"/>
    <x v="5"/>
    <n v="439"/>
    <n v="1200"/>
    <n v="400"/>
    <x v="1"/>
    <x v="204"/>
    <n v="351200"/>
    <n v="175600"/>
    <x v="10"/>
    <s v="2027"/>
    <x v="1"/>
    <x v="1"/>
    <m/>
  </r>
  <r>
    <s v="ORD0206"/>
    <x v="1"/>
    <n v="297"/>
    <n v="22000"/>
    <n v="300"/>
    <x v="1"/>
    <x v="205"/>
    <n v="6444900"/>
    <n v="89100"/>
    <x v="11"/>
    <s v="2027"/>
    <x v="0"/>
    <x v="1"/>
    <m/>
  </r>
  <r>
    <s v="ORD0207"/>
    <x v="1"/>
    <n v="101"/>
    <n v="4500"/>
    <n v="1500"/>
    <x v="2"/>
    <x v="206"/>
    <n v="303000"/>
    <n v="151500"/>
    <x v="11"/>
    <s v="2027"/>
    <x v="0"/>
    <x v="1"/>
    <m/>
  </r>
  <r>
    <s v="ORD0208"/>
    <x v="5"/>
    <n v="64"/>
    <n v="4500"/>
    <n v="200"/>
    <x v="0"/>
    <x v="207"/>
    <n v="275200"/>
    <n v="12800"/>
    <x v="11"/>
    <s v="2027"/>
    <x v="0"/>
    <x v="1"/>
    <m/>
  </r>
  <r>
    <s v="ORD0209"/>
    <x v="4"/>
    <n v="373"/>
    <n v="15000"/>
    <n v="2000"/>
    <x v="0"/>
    <x v="208"/>
    <n v="4849000"/>
    <n v="746000"/>
    <x v="11"/>
    <s v="2027"/>
    <x v="0"/>
    <x v="1"/>
    <m/>
  </r>
  <r>
    <s v="ORD0210"/>
    <x v="5"/>
    <n v="490"/>
    <n v="4500"/>
    <n v="3000"/>
    <x v="2"/>
    <x v="209"/>
    <n v="735000"/>
    <n v="1470000"/>
    <x v="0"/>
    <s v="2028"/>
    <x v="0"/>
    <x v="1"/>
    <m/>
  </r>
  <r>
    <s v="ORD0211"/>
    <x v="5"/>
    <n v="161"/>
    <n v="18000"/>
    <n v="400"/>
    <x v="1"/>
    <x v="210"/>
    <n v="2833600"/>
    <n v="64400"/>
    <x v="0"/>
    <s v="2028"/>
    <x v="0"/>
    <x v="1"/>
    <m/>
  </r>
  <r>
    <s v="ORD0212"/>
    <x v="1"/>
    <n v="56"/>
    <n v="5500"/>
    <n v="500"/>
    <x v="1"/>
    <x v="211"/>
    <n v="280000"/>
    <n v="28000"/>
    <x v="0"/>
    <s v="2028"/>
    <x v="0"/>
    <x v="1"/>
    <m/>
  </r>
  <r>
    <s v="ORD0213"/>
    <x v="0"/>
    <n v="294"/>
    <n v="6000"/>
    <n v="1500"/>
    <x v="1"/>
    <x v="212"/>
    <n v="1323000"/>
    <n v="441000"/>
    <x v="0"/>
    <s v="2028"/>
    <x v="0"/>
    <x v="1"/>
    <m/>
  </r>
  <r>
    <s v="ORD0214"/>
    <x v="1"/>
    <n v="497"/>
    <n v="5500"/>
    <n v="5000"/>
    <x v="3"/>
    <x v="213"/>
    <n v="248500"/>
    <n v="2485000"/>
    <x v="0"/>
    <s v="2028"/>
    <x v="0"/>
    <x v="1"/>
    <m/>
  </r>
  <r>
    <s v="ORD0215"/>
    <x v="9"/>
    <n v="414"/>
    <n v="5500"/>
    <n v="100"/>
    <x v="0"/>
    <x v="214"/>
    <n v="2235600"/>
    <n v="41400"/>
    <x v="1"/>
    <s v="2028"/>
    <x v="1"/>
    <x v="1"/>
    <m/>
  </r>
  <r>
    <s v="ORD0216"/>
    <x v="8"/>
    <n v="416"/>
    <n v="5500"/>
    <n v="100"/>
    <x v="1"/>
    <x v="215"/>
    <n v="2246400"/>
    <n v="41600"/>
    <x v="1"/>
    <s v="2028"/>
    <x v="1"/>
    <x v="1"/>
    <m/>
  </r>
  <r>
    <s v="ORD0217"/>
    <x v="2"/>
    <n v="336"/>
    <n v="45000"/>
    <n v="3000"/>
    <x v="0"/>
    <x v="216"/>
    <n v="14112000"/>
    <n v="1008000"/>
    <x v="1"/>
    <s v="2028"/>
    <x v="0"/>
    <x v="1"/>
    <m/>
  </r>
  <r>
    <s v="ORD0218"/>
    <x v="0"/>
    <n v="155"/>
    <n v="22000"/>
    <n v="3000"/>
    <x v="1"/>
    <x v="217"/>
    <n v="2945000"/>
    <n v="465000"/>
    <x v="1"/>
    <s v="2028"/>
    <x v="0"/>
    <x v="1"/>
    <m/>
  </r>
  <r>
    <s v="ORD0219"/>
    <x v="7"/>
    <n v="62"/>
    <n v="6000"/>
    <n v="500"/>
    <x v="2"/>
    <x v="218"/>
    <n v="341000"/>
    <n v="31000"/>
    <x v="2"/>
    <s v="2028"/>
    <x v="0"/>
    <x v="1"/>
    <m/>
  </r>
  <r>
    <s v="ORD0220"/>
    <x v="2"/>
    <n v="195"/>
    <n v="6000"/>
    <n v="1000"/>
    <x v="2"/>
    <x v="219"/>
    <n v="975000"/>
    <n v="195000"/>
    <x v="2"/>
    <s v="2028"/>
    <x v="0"/>
    <x v="1"/>
    <m/>
  </r>
  <r>
    <s v="ORD0221"/>
    <x v="8"/>
    <n v="527"/>
    <n v="5500"/>
    <n v="3000"/>
    <x v="0"/>
    <x v="220"/>
    <n v="1317500"/>
    <n v="1581000"/>
    <x v="2"/>
    <s v="2028"/>
    <x v="0"/>
    <x v="1"/>
    <m/>
  </r>
  <r>
    <s v="ORD0222"/>
    <x v="9"/>
    <n v="164"/>
    <n v="6000"/>
    <n v="400"/>
    <x v="0"/>
    <x v="221"/>
    <n v="918400"/>
    <n v="65600"/>
    <x v="2"/>
    <s v="2028"/>
    <x v="0"/>
    <x v="1"/>
    <m/>
  </r>
  <r>
    <s v="ORD0223"/>
    <x v="9"/>
    <n v="558"/>
    <n v="15000"/>
    <n v="5000"/>
    <x v="2"/>
    <x v="222"/>
    <n v="5580000"/>
    <n v="2790000"/>
    <x v="3"/>
    <s v="2028"/>
    <x v="0"/>
    <x v="1"/>
    <m/>
  </r>
  <r>
    <s v="ORD0224"/>
    <x v="7"/>
    <n v="201"/>
    <n v="18000"/>
    <n v="500"/>
    <x v="3"/>
    <x v="223"/>
    <n v="3517500"/>
    <n v="100500"/>
    <x v="3"/>
    <s v="2028"/>
    <x v="0"/>
    <x v="1"/>
    <m/>
  </r>
  <r>
    <s v="ORD0225"/>
    <x v="0"/>
    <n v="106"/>
    <n v="22000"/>
    <n v="400"/>
    <x v="2"/>
    <x v="224"/>
    <n v="2289600"/>
    <n v="42400"/>
    <x v="3"/>
    <s v="2028"/>
    <x v="0"/>
    <x v="1"/>
    <m/>
  </r>
  <r>
    <s v="ORD0226"/>
    <x v="4"/>
    <n v="431"/>
    <n v="4500"/>
    <n v="3000"/>
    <x v="1"/>
    <x v="225"/>
    <n v="646500"/>
    <n v="1293000"/>
    <x v="3"/>
    <s v="2028"/>
    <x v="0"/>
    <x v="1"/>
    <m/>
  </r>
  <r>
    <s v="ORD0227"/>
    <x v="5"/>
    <n v="206"/>
    <n v="18000"/>
    <n v="200"/>
    <x v="3"/>
    <x v="226"/>
    <n v="3666800"/>
    <n v="41200"/>
    <x v="4"/>
    <s v="2028"/>
    <x v="1"/>
    <x v="1"/>
    <m/>
  </r>
  <r>
    <s v="ORD0228"/>
    <x v="0"/>
    <n v="182"/>
    <n v="15000"/>
    <n v="100"/>
    <x v="2"/>
    <x v="227"/>
    <n v="2711800"/>
    <n v="18200"/>
    <x v="4"/>
    <s v="2028"/>
    <x v="1"/>
    <x v="1"/>
    <m/>
  </r>
  <r>
    <s v="ORD0229"/>
    <x v="4"/>
    <n v="212"/>
    <n v="45000"/>
    <n v="400"/>
    <x v="3"/>
    <x v="228"/>
    <n v="9455200"/>
    <n v="84800"/>
    <x v="4"/>
    <s v="2028"/>
    <x v="0"/>
    <x v="1"/>
    <m/>
  </r>
  <r>
    <s v="ORD0230"/>
    <x v="9"/>
    <n v="324"/>
    <n v="22000"/>
    <n v="5000"/>
    <x v="3"/>
    <x v="229"/>
    <n v="5508000"/>
    <n v="1620000"/>
    <x v="4"/>
    <s v="2028"/>
    <x v="0"/>
    <x v="1"/>
    <m/>
  </r>
  <r>
    <s v="ORD0231"/>
    <x v="1"/>
    <n v="126"/>
    <n v="45000"/>
    <n v="3000"/>
    <x v="3"/>
    <x v="230"/>
    <n v="5292000"/>
    <n v="378000"/>
    <x v="4"/>
    <s v="2028"/>
    <x v="0"/>
    <x v="1"/>
    <m/>
  </r>
  <r>
    <s v="ORD0232"/>
    <x v="8"/>
    <n v="93"/>
    <n v="800"/>
    <n v="400"/>
    <x v="0"/>
    <x v="231"/>
    <n v="37200"/>
    <n v="37200"/>
    <x v="5"/>
    <s v="2028"/>
    <x v="0"/>
    <x v="1"/>
    <m/>
  </r>
  <r>
    <s v="ORD0233"/>
    <x v="7"/>
    <n v="599"/>
    <n v="12000"/>
    <n v="1500"/>
    <x v="2"/>
    <x v="232"/>
    <n v="6289500"/>
    <n v="898500"/>
    <x v="5"/>
    <s v="2028"/>
    <x v="0"/>
    <x v="1"/>
    <m/>
  </r>
  <r>
    <s v="ORD0234"/>
    <x v="8"/>
    <n v="367"/>
    <n v="45000"/>
    <n v="3000"/>
    <x v="0"/>
    <x v="233"/>
    <n v="15414000"/>
    <n v="1101000"/>
    <x v="5"/>
    <s v="2028"/>
    <x v="0"/>
    <x v="1"/>
    <m/>
  </r>
  <r>
    <s v="ORD0235"/>
    <x v="3"/>
    <n v="583"/>
    <n v="1200"/>
    <n v="100"/>
    <x v="0"/>
    <x v="234"/>
    <n v="641300"/>
    <n v="58300"/>
    <x v="5"/>
    <s v="2028"/>
    <x v="1"/>
    <x v="1"/>
    <m/>
  </r>
  <r>
    <s v="ORD0236"/>
    <x v="3"/>
    <n v="203"/>
    <n v="12000"/>
    <n v="1500"/>
    <x v="1"/>
    <x v="235"/>
    <n v="2131500"/>
    <n v="304500"/>
    <x v="6"/>
    <s v="2028"/>
    <x v="0"/>
    <x v="1"/>
    <m/>
  </r>
  <r>
    <s v="ORD0237"/>
    <x v="0"/>
    <n v="286"/>
    <n v="5500"/>
    <n v="2000"/>
    <x v="1"/>
    <x v="236"/>
    <n v="1001000"/>
    <n v="572000"/>
    <x v="6"/>
    <s v="2028"/>
    <x v="0"/>
    <x v="1"/>
    <m/>
  </r>
  <r>
    <s v="ORD0238"/>
    <x v="9"/>
    <n v="566"/>
    <n v="5500"/>
    <n v="100"/>
    <x v="3"/>
    <x v="237"/>
    <n v="3056400"/>
    <n v="56600"/>
    <x v="6"/>
    <s v="2028"/>
    <x v="1"/>
    <x v="1"/>
    <m/>
  </r>
  <r>
    <s v="ORD0239"/>
    <x v="9"/>
    <n v="270"/>
    <n v="18000"/>
    <n v="300"/>
    <x v="3"/>
    <x v="238"/>
    <n v="4779000"/>
    <n v="81000"/>
    <x v="6"/>
    <s v="2028"/>
    <x v="0"/>
    <x v="1"/>
    <m/>
  </r>
  <r>
    <s v="ORD0240"/>
    <x v="5"/>
    <n v="359"/>
    <n v="15000"/>
    <n v="500"/>
    <x v="1"/>
    <x v="239"/>
    <n v="5205500"/>
    <n v="179500"/>
    <x v="6"/>
    <s v="2028"/>
    <x v="0"/>
    <x v="1"/>
    <m/>
  </r>
  <r>
    <s v="ORD0241"/>
    <x v="5"/>
    <n v="226"/>
    <n v="6000"/>
    <n v="3000"/>
    <x v="1"/>
    <x v="240"/>
    <n v="678000"/>
    <n v="678000"/>
    <x v="7"/>
    <s v="2028"/>
    <x v="0"/>
    <x v="1"/>
    <m/>
  </r>
  <r>
    <s v="ORD0242"/>
    <x v="5"/>
    <n v="269"/>
    <n v="12000"/>
    <n v="2000"/>
    <x v="2"/>
    <x v="241"/>
    <n v="2690000"/>
    <n v="538000"/>
    <x v="7"/>
    <s v="2028"/>
    <x v="0"/>
    <x v="1"/>
    <m/>
  </r>
  <r>
    <s v="ORD0243"/>
    <x v="1"/>
    <n v="87"/>
    <n v="4500"/>
    <n v="3000"/>
    <x v="3"/>
    <x v="242"/>
    <n v="130500"/>
    <n v="261000"/>
    <x v="7"/>
    <s v="2028"/>
    <x v="0"/>
    <x v="1"/>
    <m/>
  </r>
  <r>
    <s v="ORD0244"/>
    <x v="2"/>
    <n v="480"/>
    <n v="22000"/>
    <n v="400"/>
    <x v="3"/>
    <x v="243"/>
    <n v="10368000"/>
    <n v="192000"/>
    <x v="7"/>
    <s v="2028"/>
    <x v="1"/>
    <x v="1"/>
    <m/>
  </r>
  <r>
    <s v="ORD0245"/>
    <x v="6"/>
    <n v="252"/>
    <n v="800"/>
    <n v="1000"/>
    <x v="1"/>
    <x v="244"/>
    <n v="0"/>
    <n v="252000"/>
    <x v="8"/>
    <s v="2028"/>
    <x v="0"/>
    <x v="0"/>
    <m/>
  </r>
  <r>
    <s v="ORD0246"/>
    <x v="2"/>
    <n v="497"/>
    <n v="15000"/>
    <n v="300"/>
    <x v="2"/>
    <x v="245"/>
    <n v="7305900"/>
    <n v="149100"/>
    <x v="8"/>
    <s v="2028"/>
    <x v="1"/>
    <x v="1"/>
    <m/>
  </r>
  <r>
    <s v="ORD0247"/>
    <x v="8"/>
    <n v="544"/>
    <n v="15000"/>
    <n v="5000"/>
    <x v="1"/>
    <x v="246"/>
    <n v="5440000"/>
    <n v="2720000"/>
    <x v="8"/>
    <s v="2028"/>
    <x v="0"/>
    <x v="1"/>
    <m/>
  </r>
  <r>
    <s v="ORD0248"/>
    <x v="2"/>
    <n v="174"/>
    <n v="800"/>
    <n v="2000"/>
    <x v="1"/>
    <x v="247"/>
    <n v="0"/>
    <n v="348000"/>
    <x v="8"/>
    <s v="2028"/>
    <x v="0"/>
    <x v="0"/>
    <m/>
  </r>
  <r>
    <s v="ORD0249"/>
    <x v="1"/>
    <n v="114"/>
    <n v="4500"/>
    <n v="100"/>
    <x v="0"/>
    <x v="248"/>
    <n v="501600"/>
    <n v="11400"/>
    <x v="9"/>
    <s v="2028"/>
    <x v="1"/>
    <x v="1"/>
    <m/>
  </r>
  <r>
    <s v="ORD0250"/>
    <x v="8"/>
    <n v="293"/>
    <n v="45000"/>
    <n v="1500"/>
    <x v="3"/>
    <x v="249"/>
    <n v="12745500"/>
    <n v="439500"/>
    <x v="9"/>
    <s v="2028"/>
    <x v="0"/>
    <x v="1"/>
    <m/>
  </r>
  <r>
    <s v="ORD0251"/>
    <x v="2"/>
    <n v="576"/>
    <n v="4500"/>
    <n v="400"/>
    <x v="2"/>
    <x v="250"/>
    <n v="2361600"/>
    <n v="230400"/>
    <x v="9"/>
    <s v="2028"/>
    <x v="1"/>
    <x v="1"/>
    <m/>
  </r>
  <r>
    <s v="ORD0252"/>
    <x v="1"/>
    <n v="275"/>
    <n v="4500"/>
    <n v="400"/>
    <x v="0"/>
    <x v="251"/>
    <n v="1127500"/>
    <n v="110000"/>
    <x v="9"/>
    <s v="2028"/>
    <x v="0"/>
    <x v="1"/>
    <m/>
  </r>
  <r>
    <s v="ORD0253"/>
    <x v="6"/>
    <n v="514"/>
    <n v="12000"/>
    <n v="5000"/>
    <x v="3"/>
    <x v="252"/>
    <n v="3598000"/>
    <n v="2570000"/>
    <x v="9"/>
    <s v="2028"/>
    <x v="0"/>
    <x v="1"/>
    <m/>
  </r>
  <r>
    <s v="ORD0254"/>
    <x v="2"/>
    <n v="342"/>
    <n v="1200"/>
    <n v="300"/>
    <x v="1"/>
    <x v="253"/>
    <n v="307800"/>
    <n v="102600"/>
    <x v="10"/>
    <s v="2028"/>
    <x v="1"/>
    <x v="1"/>
    <m/>
  </r>
  <r>
    <s v="ORD0255"/>
    <x v="1"/>
    <n v="430"/>
    <n v="22000"/>
    <n v="1000"/>
    <x v="2"/>
    <x v="254"/>
    <n v="9030000"/>
    <n v="430000"/>
    <x v="10"/>
    <s v="2028"/>
    <x v="0"/>
    <x v="1"/>
    <m/>
  </r>
  <r>
    <s v="ORD0256"/>
    <x v="5"/>
    <n v="215"/>
    <n v="15000"/>
    <n v="1000"/>
    <x v="3"/>
    <x v="255"/>
    <n v="3010000"/>
    <n v="215000"/>
    <x v="10"/>
    <s v="2028"/>
    <x v="0"/>
    <x v="1"/>
    <m/>
  </r>
  <r>
    <s v="ORD0257"/>
    <x v="9"/>
    <n v="267"/>
    <n v="18000"/>
    <n v="5000"/>
    <x v="1"/>
    <x v="256"/>
    <n v="3471000"/>
    <n v="1335000"/>
    <x v="10"/>
    <s v="2028"/>
    <x v="0"/>
    <x v="1"/>
    <m/>
  </r>
  <r>
    <s v="ORD0258"/>
    <x v="5"/>
    <n v="324"/>
    <n v="6000"/>
    <n v="300"/>
    <x v="0"/>
    <x v="257"/>
    <n v="1846800"/>
    <n v="97200"/>
    <x v="11"/>
    <s v="2028"/>
    <x v="1"/>
    <x v="1"/>
    <m/>
  </r>
  <r>
    <s v="ORD0259"/>
    <x v="9"/>
    <n v="101"/>
    <n v="4500"/>
    <n v="500"/>
    <x v="2"/>
    <x v="258"/>
    <n v="404000"/>
    <n v="50500"/>
    <x v="11"/>
    <s v="2028"/>
    <x v="0"/>
    <x v="1"/>
    <m/>
  </r>
  <r>
    <s v="ORD0260"/>
    <x v="7"/>
    <n v="423"/>
    <n v="800"/>
    <n v="400"/>
    <x v="3"/>
    <x v="259"/>
    <n v="169200"/>
    <n v="169200"/>
    <x v="11"/>
    <s v="2028"/>
    <x v="1"/>
    <x v="1"/>
    <m/>
  </r>
  <r>
    <s v="ORD0261"/>
    <x v="7"/>
    <n v="412"/>
    <n v="4500"/>
    <n v="200"/>
    <x v="0"/>
    <x v="260"/>
    <n v="1771600"/>
    <n v="82400"/>
    <x v="11"/>
    <s v="2028"/>
    <x v="1"/>
    <x v="1"/>
    <m/>
  </r>
  <r>
    <s v="ORD0262"/>
    <x v="7"/>
    <n v="63"/>
    <n v="800"/>
    <n v="1500"/>
    <x v="1"/>
    <x v="261"/>
    <n v="0"/>
    <n v="94500"/>
    <x v="0"/>
    <s v="2029"/>
    <x v="0"/>
    <x v="0"/>
    <m/>
  </r>
  <r>
    <s v="ORD0263"/>
    <x v="6"/>
    <n v="389"/>
    <n v="22000"/>
    <n v="5000"/>
    <x v="1"/>
    <x v="262"/>
    <n v="6613000"/>
    <n v="1945000"/>
    <x v="0"/>
    <s v="2029"/>
    <x v="0"/>
    <x v="1"/>
    <m/>
  </r>
  <r>
    <s v="ORD0264"/>
    <x v="5"/>
    <n v="588"/>
    <n v="5500"/>
    <n v="300"/>
    <x v="3"/>
    <x v="263"/>
    <n v="3057600"/>
    <n v="176400"/>
    <x v="0"/>
    <s v="2029"/>
    <x v="1"/>
    <x v="1"/>
    <m/>
  </r>
  <r>
    <s v="ORD0265"/>
    <x v="9"/>
    <n v="138"/>
    <n v="22000"/>
    <n v="500"/>
    <x v="1"/>
    <x v="264"/>
    <n v="2967000"/>
    <n v="69000"/>
    <x v="0"/>
    <s v="2029"/>
    <x v="0"/>
    <x v="1"/>
    <m/>
  </r>
  <r>
    <s v="ORD0266"/>
    <x v="1"/>
    <n v="90"/>
    <n v="18000"/>
    <n v="3000"/>
    <x v="2"/>
    <x v="265"/>
    <n v="1350000"/>
    <n v="270000"/>
    <x v="0"/>
    <s v="2029"/>
    <x v="0"/>
    <x v="1"/>
    <m/>
  </r>
  <r>
    <s v="ORD0267"/>
    <x v="8"/>
    <n v="353"/>
    <n v="1200"/>
    <n v="1500"/>
    <x v="3"/>
    <x v="266"/>
    <n v="0"/>
    <n v="529500"/>
    <x v="1"/>
    <s v="2029"/>
    <x v="0"/>
    <x v="0"/>
    <m/>
  </r>
  <r>
    <s v="ORD0268"/>
    <x v="1"/>
    <n v="317"/>
    <n v="12000"/>
    <n v="1500"/>
    <x v="0"/>
    <x v="267"/>
    <n v="3328500"/>
    <n v="475500"/>
    <x v="1"/>
    <s v="2029"/>
    <x v="0"/>
    <x v="1"/>
    <m/>
  </r>
  <r>
    <s v="ORD0269"/>
    <x v="8"/>
    <n v="187"/>
    <n v="800"/>
    <n v="1000"/>
    <x v="3"/>
    <x v="268"/>
    <n v="0"/>
    <n v="187000"/>
    <x v="1"/>
    <s v="2029"/>
    <x v="0"/>
    <x v="0"/>
    <m/>
  </r>
  <r>
    <s v="ORD0270"/>
    <x v="3"/>
    <n v="55"/>
    <n v="1200"/>
    <n v="2000"/>
    <x v="3"/>
    <x v="269"/>
    <n v="0"/>
    <n v="110000"/>
    <x v="1"/>
    <s v="2029"/>
    <x v="0"/>
    <x v="0"/>
    <m/>
  </r>
  <r>
    <s v="ORD0271"/>
    <x v="1"/>
    <n v="291"/>
    <n v="800"/>
    <n v="500"/>
    <x v="0"/>
    <x v="270"/>
    <n v="87300"/>
    <n v="145500"/>
    <x v="2"/>
    <s v="2029"/>
    <x v="0"/>
    <x v="1"/>
    <m/>
  </r>
  <r>
    <s v="ORD0272"/>
    <x v="2"/>
    <n v="211"/>
    <n v="12000"/>
    <n v="1000"/>
    <x v="1"/>
    <x v="271"/>
    <n v="2321000"/>
    <n v="211000"/>
    <x v="2"/>
    <s v="2029"/>
    <x v="0"/>
    <x v="1"/>
    <m/>
  </r>
  <r>
    <s v="ORD0273"/>
    <x v="2"/>
    <n v="567"/>
    <n v="22000"/>
    <n v="400"/>
    <x v="0"/>
    <x v="272"/>
    <n v="12247200"/>
    <n v="226800"/>
    <x v="2"/>
    <s v="2029"/>
    <x v="1"/>
    <x v="1"/>
    <m/>
  </r>
  <r>
    <s v="ORD0274"/>
    <x v="0"/>
    <n v="450"/>
    <n v="45000"/>
    <n v="1500"/>
    <x v="2"/>
    <x v="273"/>
    <n v="19575000"/>
    <n v="675000"/>
    <x v="2"/>
    <s v="2029"/>
    <x v="0"/>
    <x v="1"/>
    <m/>
  </r>
  <r>
    <s v="ORD0275"/>
    <x v="5"/>
    <n v="205"/>
    <n v="1200"/>
    <n v="300"/>
    <x v="1"/>
    <x v="274"/>
    <n v="184500"/>
    <n v="61500"/>
    <x v="3"/>
    <s v="2029"/>
    <x v="0"/>
    <x v="1"/>
    <m/>
  </r>
  <r>
    <s v="ORD0276"/>
    <x v="8"/>
    <n v="134"/>
    <n v="800"/>
    <n v="100"/>
    <x v="3"/>
    <x v="275"/>
    <n v="93800"/>
    <n v="13400"/>
    <x v="3"/>
    <s v="2029"/>
    <x v="1"/>
    <x v="1"/>
    <m/>
  </r>
  <r>
    <s v="ORD0277"/>
    <x v="8"/>
    <n v="59"/>
    <n v="1200"/>
    <n v="2000"/>
    <x v="1"/>
    <x v="276"/>
    <n v="0"/>
    <n v="118000"/>
    <x v="3"/>
    <s v="2029"/>
    <x v="0"/>
    <x v="0"/>
    <m/>
  </r>
  <r>
    <s v="ORD0278"/>
    <x v="5"/>
    <n v="187"/>
    <n v="1200"/>
    <n v="1000"/>
    <x v="1"/>
    <x v="277"/>
    <n v="37400"/>
    <n v="187000"/>
    <x v="3"/>
    <s v="2029"/>
    <x v="0"/>
    <x v="1"/>
    <m/>
  </r>
  <r>
    <s v="ORD0279"/>
    <x v="6"/>
    <n v="205"/>
    <n v="800"/>
    <n v="100"/>
    <x v="2"/>
    <x v="278"/>
    <n v="143500"/>
    <n v="20500"/>
    <x v="3"/>
    <s v="2029"/>
    <x v="1"/>
    <x v="1"/>
    <m/>
  </r>
  <r>
    <s v="ORD0280"/>
    <x v="0"/>
    <n v="457"/>
    <n v="12000"/>
    <n v="500"/>
    <x v="1"/>
    <x v="279"/>
    <n v="5255500"/>
    <n v="228500"/>
    <x v="4"/>
    <s v="2029"/>
    <x v="0"/>
    <x v="1"/>
    <m/>
  </r>
  <r>
    <s v="ORD0281"/>
    <x v="6"/>
    <n v="274"/>
    <n v="12000"/>
    <n v="200"/>
    <x v="1"/>
    <x v="280"/>
    <n v="3233200"/>
    <n v="54800"/>
    <x v="4"/>
    <s v="2029"/>
    <x v="1"/>
    <x v="1"/>
    <m/>
  </r>
  <r>
    <s v="ORD0282"/>
    <x v="6"/>
    <n v="233"/>
    <n v="6000"/>
    <n v="100"/>
    <x v="1"/>
    <x v="281"/>
    <n v="1374700"/>
    <n v="23300"/>
    <x v="4"/>
    <s v="2029"/>
    <x v="1"/>
    <x v="1"/>
    <m/>
  </r>
  <r>
    <s v="ORD0283"/>
    <x v="6"/>
    <n v="244"/>
    <n v="6000"/>
    <n v="5000"/>
    <x v="3"/>
    <x v="282"/>
    <n v="244000"/>
    <n v="1220000"/>
    <x v="4"/>
    <s v="2029"/>
    <x v="0"/>
    <x v="1"/>
    <m/>
  </r>
  <r>
    <s v="ORD0284"/>
    <x v="5"/>
    <n v="445"/>
    <n v="22000"/>
    <n v="500"/>
    <x v="1"/>
    <x v="283"/>
    <n v="9567500"/>
    <n v="222500"/>
    <x v="5"/>
    <s v="2029"/>
    <x v="0"/>
    <x v="1"/>
    <m/>
  </r>
  <r>
    <s v="ORD0285"/>
    <x v="6"/>
    <n v="183"/>
    <n v="15000"/>
    <n v="5000"/>
    <x v="0"/>
    <x v="284"/>
    <n v="1830000"/>
    <n v="915000"/>
    <x v="5"/>
    <s v="2029"/>
    <x v="0"/>
    <x v="1"/>
    <m/>
  </r>
  <r>
    <s v="ORD0286"/>
    <x v="2"/>
    <n v="358"/>
    <n v="1200"/>
    <n v="2000"/>
    <x v="1"/>
    <x v="285"/>
    <n v="0"/>
    <n v="716000"/>
    <x v="5"/>
    <s v="2029"/>
    <x v="0"/>
    <x v="0"/>
    <m/>
  </r>
  <r>
    <s v="ORD0287"/>
    <x v="7"/>
    <n v="591"/>
    <n v="1200"/>
    <n v="3000"/>
    <x v="2"/>
    <x v="286"/>
    <n v="0"/>
    <n v="1773000"/>
    <x v="5"/>
    <s v="2029"/>
    <x v="0"/>
    <x v="0"/>
    <m/>
  </r>
  <r>
    <s v="ORD0288"/>
    <x v="3"/>
    <n v="58"/>
    <n v="22000"/>
    <n v="100"/>
    <x v="1"/>
    <x v="287"/>
    <n v="1270200"/>
    <n v="5800"/>
    <x v="6"/>
    <s v="2029"/>
    <x v="0"/>
    <x v="1"/>
    <m/>
  </r>
  <r>
    <s v="ORD0289"/>
    <x v="8"/>
    <n v="219"/>
    <n v="18000"/>
    <n v="500"/>
    <x v="1"/>
    <x v="288"/>
    <n v="3832500"/>
    <n v="109500"/>
    <x v="6"/>
    <s v="2029"/>
    <x v="0"/>
    <x v="1"/>
    <m/>
  </r>
  <r>
    <s v="ORD0290"/>
    <x v="8"/>
    <n v="339"/>
    <n v="22000"/>
    <n v="500"/>
    <x v="3"/>
    <x v="289"/>
    <n v="7288500"/>
    <n v="169500"/>
    <x v="6"/>
    <s v="2029"/>
    <x v="0"/>
    <x v="1"/>
    <m/>
  </r>
  <r>
    <s v="ORD0291"/>
    <x v="3"/>
    <n v="217"/>
    <n v="15000"/>
    <n v="1000"/>
    <x v="0"/>
    <x v="290"/>
    <n v="3038000"/>
    <n v="217000"/>
    <x v="6"/>
    <s v="2029"/>
    <x v="0"/>
    <x v="1"/>
    <m/>
  </r>
  <r>
    <s v="ORD0292"/>
    <x v="5"/>
    <n v="393"/>
    <n v="22000"/>
    <n v="1000"/>
    <x v="1"/>
    <x v="291"/>
    <n v="8253000"/>
    <n v="393000"/>
    <x v="6"/>
    <s v="2029"/>
    <x v="0"/>
    <x v="1"/>
    <m/>
  </r>
  <r>
    <s v="ORD0293"/>
    <x v="1"/>
    <n v="546"/>
    <n v="18000"/>
    <n v="500"/>
    <x v="0"/>
    <x v="292"/>
    <n v="9555000"/>
    <n v="273000"/>
    <x v="7"/>
    <s v="2029"/>
    <x v="1"/>
    <x v="1"/>
    <m/>
  </r>
  <r>
    <s v="ORD0294"/>
    <x v="5"/>
    <n v="194"/>
    <n v="12000"/>
    <n v="200"/>
    <x v="2"/>
    <x v="293"/>
    <n v="2289200"/>
    <n v="38800"/>
    <x v="7"/>
    <s v="2029"/>
    <x v="0"/>
    <x v="1"/>
    <m/>
  </r>
  <r>
    <s v="ORD0295"/>
    <x v="8"/>
    <n v="462"/>
    <n v="1200"/>
    <n v="2000"/>
    <x v="3"/>
    <x v="294"/>
    <n v="0"/>
    <n v="924000"/>
    <x v="7"/>
    <s v="2029"/>
    <x v="0"/>
    <x v="0"/>
    <m/>
  </r>
  <r>
    <s v="ORD0296"/>
    <x v="8"/>
    <n v="506"/>
    <n v="15000"/>
    <n v="3000"/>
    <x v="0"/>
    <x v="295"/>
    <n v="6072000"/>
    <n v="1518000"/>
    <x v="7"/>
    <s v="2029"/>
    <x v="0"/>
    <x v="1"/>
    <m/>
  </r>
  <r>
    <s v="ORD0297"/>
    <x v="3"/>
    <n v="351"/>
    <n v="45000"/>
    <n v="2000"/>
    <x v="3"/>
    <x v="296"/>
    <n v="15093000"/>
    <n v="702000"/>
    <x v="8"/>
    <s v="2029"/>
    <x v="0"/>
    <x v="1"/>
    <m/>
  </r>
  <r>
    <s v="ORD0298"/>
    <x v="6"/>
    <n v="95"/>
    <n v="6000"/>
    <n v="2000"/>
    <x v="1"/>
    <x v="297"/>
    <n v="380000"/>
    <n v="190000"/>
    <x v="8"/>
    <s v="2029"/>
    <x v="0"/>
    <x v="1"/>
    <m/>
  </r>
  <r>
    <s v="ORD0299"/>
    <x v="5"/>
    <n v="66"/>
    <n v="5500"/>
    <n v="1000"/>
    <x v="2"/>
    <x v="298"/>
    <n v="297000"/>
    <n v="66000"/>
    <x v="8"/>
    <s v="2029"/>
    <x v="0"/>
    <x v="1"/>
    <m/>
  </r>
  <r>
    <s v="ORD0300"/>
    <x v="9"/>
    <n v="409"/>
    <n v="22000"/>
    <n v="5000"/>
    <x v="3"/>
    <x v="299"/>
    <n v="6953000"/>
    <n v="2045000"/>
    <x v="8"/>
    <s v="2029"/>
    <x v="0"/>
    <x v="1"/>
    <m/>
  </r>
  <r>
    <s v="ORD0301"/>
    <x v="3"/>
    <n v="310"/>
    <n v="800"/>
    <n v="1000"/>
    <x v="1"/>
    <x v="300"/>
    <n v="0"/>
    <n v="310000"/>
    <x v="9"/>
    <s v="2029"/>
    <x v="0"/>
    <x v="0"/>
    <m/>
  </r>
  <r>
    <s v="ORD0302"/>
    <x v="2"/>
    <n v="172"/>
    <n v="12000"/>
    <n v="100"/>
    <x v="0"/>
    <x v="301"/>
    <n v="2046800"/>
    <n v="17200"/>
    <x v="9"/>
    <s v="2029"/>
    <x v="1"/>
    <x v="1"/>
    <m/>
  </r>
  <r>
    <s v="ORD0303"/>
    <x v="8"/>
    <n v="280"/>
    <n v="1200"/>
    <n v="400"/>
    <x v="2"/>
    <x v="302"/>
    <n v="224000"/>
    <n v="112000"/>
    <x v="9"/>
    <s v="2029"/>
    <x v="0"/>
    <x v="1"/>
    <m/>
  </r>
  <r>
    <s v="ORD0304"/>
    <x v="3"/>
    <n v="161"/>
    <n v="5500"/>
    <n v="3000"/>
    <x v="2"/>
    <x v="303"/>
    <n v="402500"/>
    <n v="483000"/>
    <x v="9"/>
    <s v="2029"/>
    <x v="0"/>
    <x v="1"/>
    <m/>
  </r>
  <r>
    <s v="ORD0305"/>
    <x v="5"/>
    <n v="295"/>
    <n v="800"/>
    <n v="400"/>
    <x v="0"/>
    <x v="304"/>
    <n v="118000"/>
    <n v="118000"/>
    <x v="9"/>
    <s v="2029"/>
    <x v="0"/>
    <x v="1"/>
    <m/>
  </r>
  <r>
    <s v="ORD0306"/>
    <x v="8"/>
    <n v="440"/>
    <n v="18000"/>
    <n v="5000"/>
    <x v="0"/>
    <x v="305"/>
    <n v="5720000"/>
    <n v="2200000"/>
    <x v="10"/>
    <s v="2029"/>
    <x v="0"/>
    <x v="1"/>
    <m/>
  </r>
  <r>
    <s v="ORD0307"/>
    <x v="1"/>
    <n v="441"/>
    <n v="22000"/>
    <n v="300"/>
    <x v="2"/>
    <x v="306"/>
    <n v="9569700"/>
    <n v="132300"/>
    <x v="10"/>
    <s v="2029"/>
    <x v="1"/>
    <x v="1"/>
    <m/>
  </r>
  <r>
    <s v="ORD0308"/>
    <x v="3"/>
    <n v="377"/>
    <n v="6000"/>
    <n v="3000"/>
    <x v="3"/>
    <x v="307"/>
    <n v="1131000"/>
    <n v="1131000"/>
    <x v="10"/>
    <s v="2029"/>
    <x v="0"/>
    <x v="1"/>
    <m/>
  </r>
  <r>
    <s v="ORD0309"/>
    <x v="0"/>
    <n v="264"/>
    <n v="6000"/>
    <n v="1500"/>
    <x v="2"/>
    <x v="308"/>
    <n v="1188000"/>
    <n v="396000"/>
    <x v="10"/>
    <s v="2029"/>
    <x v="0"/>
    <x v="1"/>
    <m/>
  </r>
  <r>
    <s v="ORD0310"/>
    <x v="8"/>
    <n v="416"/>
    <n v="45000"/>
    <n v="300"/>
    <x v="0"/>
    <x v="309"/>
    <n v="18595200"/>
    <n v="124800"/>
    <x v="11"/>
    <s v="2029"/>
    <x v="1"/>
    <x v="1"/>
    <m/>
  </r>
  <r>
    <s v="ORD0311"/>
    <x v="5"/>
    <n v="131"/>
    <n v="5500"/>
    <n v="300"/>
    <x v="3"/>
    <x v="310"/>
    <n v="681200"/>
    <n v="39300"/>
    <x v="11"/>
    <s v="2029"/>
    <x v="0"/>
    <x v="1"/>
    <m/>
  </r>
  <r>
    <s v="ORD0312"/>
    <x v="7"/>
    <n v="125"/>
    <n v="6000"/>
    <n v="5000"/>
    <x v="1"/>
    <x v="311"/>
    <n v="125000"/>
    <n v="625000"/>
    <x v="11"/>
    <s v="2029"/>
    <x v="0"/>
    <x v="1"/>
    <m/>
  </r>
  <r>
    <s v="ORD0313"/>
    <x v="9"/>
    <n v="576"/>
    <n v="18000"/>
    <n v="3000"/>
    <x v="2"/>
    <x v="312"/>
    <n v="8640000"/>
    <n v="1728000"/>
    <x v="11"/>
    <s v="2029"/>
    <x v="0"/>
    <x v="1"/>
    <m/>
  </r>
  <r>
    <s v="ORD0314"/>
    <x v="4"/>
    <n v="552"/>
    <n v="5500"/>
    <n v="3000"/>
    <x v="0"/>
    <x v="313"/>
    <n v="1380000"/>
    <n v="1656000"/>
    <x v="11"/>
    <s v="2029"/>
    <x v="0"/>
    <x v="1"/>
    <m/>
  </r>
  <r>
    <s v="ORD0315"/>
    <x v="6"/>
    <n v="528"/>
    <n v="5500"/>
    <n v="3000"/>
    <x v="1"/>
    <x v="314"/>
    <n v="1320000"/>
    <n v="1584000"/>
    <x v="0"/>
    <s v="2030"/>
    <x v="0"/>
    <x v="1"/>
    <m/>
  </r>
  <r>
    <s v="ORD0316"/>
    <x v="4"/>
    <n v="421"/>
    <n v="6000"/>
    <n v="500"/>
    <x v="2"/>
    <x v="315"/>
    <n v="2315500"/>
    <n v="210500"/>
    <x v="0"/>
    <s v="2030"/>
    <x v="0"/>
    <x v="1"/>
    <m/>
  </r>
  <r>
    <s v="ORD0317"/>
    <x v="5"/>
    <n v="314"/>
    <n v="5500"/>
    <n v="500"/>
    <x v="2"/>
    <x v="316"/>
    <n v="1570000"/>
    <n v="157000"/>
    <x v="0"/>
    <s v="2030"/>
    <x v="0"/>
    <x v="1"/>
    <m/>
  </r>
  <r>
    <s v="ORD0318"/>
    <x v="2"/>
    <n v="313"/>
    <n v="1200"/>
    <n v="400"/>
    <x v="3"/>
    <x v="317"/>
    <n v="250400"/>
    <n v="125200"/>
    <x v="0"/>
    <s v="2030"/>
    <x v="0"/>
    <x v="1"/>
    <m/>
  </r>
  <r>
    <s v="ORD0319"/>
    <x v="2"/>
    <n v="159"/>
    <n v="45000"/>
    <n v="500"/>
    <x v="0"/>
    <x v="318"/>
    <n v="7075500"/>
    <n v="79500"/>
    <x v="1"/>
    <s v="2030"/>
    <x v="0"/>
    <x v="1"/>
    <m/>
  </r>
  <r>
    <s v="ORD0320"/>
    <x v="7"/>
    <n v="356"/>
    <n v="6000"/>
    <n v="1500"/>
    <x v="1"/>
    <x v="319"/>
    <n v="1602000"/>
    <n v="534000"/>
    <x v="1"/>
    <s v="2030"/>
    <x v="0"/>
    <x v="1"/>
    <m/>
  </r>
  <r>
    <s v="ORD0321"/>
    <x v="6"/>
    <n v="249"/>
    <n v="1200"/>
    <n v="500"/>
    <x v="2"/>
    <x v="320"/>
    <n v="174300"/>
    <n v="124500"/>
    <x v="1"/>
    <s v="2030"/>
    <x v="0"/>
    <x v="1"/>
    <m/>
  </r>
  <r>
    <s v="ORD0322"/>
    <x v="0"/>
    <n v="275"/>
    <n v="45000"/>
    <n v="1000"/>
    <x v="3"/>
    <x v="321"/>
    <n v="12100000"/>
    <n v="275000"/>
    <x v="1"/>
    <s v="2030"/>
    <x v="0"/>
    <x v="1"/>
    <m/>
  </r>
  <r>
    <s v="ORD0323"/>
    <x v="7"/>
    <n v="234"/>
    <n v="12000"/>
    <n v="500"/>
    <x v="1"/>
    <x v="322"/>
    <n v="2691000"/>
    <n v="117000"/>
    <x v="2"/>
    <s v="2030"/>
    <x v="0"/>
    <x v="1"/>
    <m/>
  </r>
  <r>
    <s v="ORD0324"/>
    <x v="4"/>
    <n v="80"/>
    <n v="45000"/>
    <n v="5000"/>
    <x v="1"/>
    <x v="323"/>
    <n v="3200000"/>
    <n v="400000"/>
    <x v="2"/>
    <s v="2030"/>
    <x v="0"/>
    <x v="1"/>
    <m/>
  </r>
  <r>
    <s v="ORD0325"/>
    <x v="7"/>
    <n v="148"/>
    <n v="4500"/>
    <n v="2000"/>
    <x v="2"/>
    <x v="324"/>
    <n v="370000"/>
    <n v="296000"/>
    <x v="2"/>
    <s v="2030"/>
    <x v="0"/>
    <x v="1"/>
    <m/>
  </r>
  <r>
    <s v="ORD0326"/>
    <x v="4"/>
    <n v="388"/>
    <n v="5500"/>
    <n v="400"/>
    <x v="1"/>
    <x v="325"/>
    <n v="1978800"/>
    <n v="155200"/>
    <x v="2"/>
    <s v="2030"/>
    <x v="0"/>
    <x v="1"/>
    <m/>
  </r>
  <r>
    <s v="ORD0327"/>
    <x v="8"/>
    <n v="315"/>
    <n v="18000"/>
    <n v="100"/>
    <x v="2"/>
    <x v="326"/>
    <n v="5638500"/>
    <n v="31500"/>
    <x v="3"/>
    <s v="2030"/>
    <x v="1"/>
    <x v="1"/>
    <m/>
  </r>
  <r>
    <s v="ORD0328"/>
    <x v="2"/>
    <n v="399"/>
    <n v="6000"/>
    <n v="5000"/>
    <x v="3"/>
    <x v="327"/>
    <n v="399000"/>
    <n v="1995000"/>
    <x v="3"/>
    <s v="2030"/>
    <x v="0"/>
    <x v="1"/>
    <m/>
  </r>
  <r>
    <s v="ORD0329"/>
    <x v="8"/>
    <n v="593"/>
    <n v="12000"/>
    <n v="1500"/>
    <x v="3"/>
    <x v="328"/>
    <n v="6226500"/>
    <n v="889500"/>
    <x v="3"/>
    <s v="2030"/>
    <x v="0"/>
    <x v="1"/>
    <m/>
  </r>
  <r>
    <s v="ORD0330"/>
    <x v="9"/>
    <n v="506"/>
    <n v="4500"/>
    <n v="300"/>
    <x v="1"/>
    <x v="329"/>
    <n v="2125200"/>
    <n v="151800"/>
    <x v="3"/>
    <s v="2030"/>
    <x v="1"/>
    <x v="1"/>
    <m/>
  </r>
  <r>
    <s v="ORD0331"/>
    <x v="6"/>
    <n v="137"/>
    <n v="18000"/>
    <n v="1000"/>
    <x v="2"/>
    <x v="330"/>
    <n v="2329000"/>
    <n v="137000"/>
    <x v="3"/>
    <s v="2030"/>
    <x v="0"/>
    <x v="1"/>
    <m/>
  </r>
  <r>
    <s v="ORD0332"/>
    <x v="0"/>
    <n v="112"/>
    <n v="22000"/>
    <n v="5000"/>
    <x v="0"/>
    <x v="331"/>
    <n v="1904000"/>
    <n v="560000"/>
    <x v="4"/>
    <s v="2030"/>
    <x v="0"/>
    <x v="1"/>
    <m/>
  </r>
  <r>
    <s v="ORD0333"/>
    <x v="4"/>
    <n v="436"/>
    <n v="18000"/>
    <n v="100"/>
    <x v="3"/>
    <x v="332"/>
    <n v="7804400"/>
    <n v="43600"/>
    <x v="4"/>
    <s v="2030"/>
    <x v="1"/>
    <x v="1"/>
    <m/>
  </r>
  <r>
    <s v="ORD0334"/>
    <x v="0"/>
    <n v="508"/>
    <n v="5500"/>
    <n v="100"/>
    <x v="2"/>
    <x v="333"/>
    <n v="2743200"/>
    <n v="50800"/>
    <x v="4"/>
    <s v="2030"/>
    <x v="1"/>
    <x v="1"/>
    <m/>
  </r>
  <r>
    <s v="ORD0335"/>
    <x v="4"/>
    <n v="318"/>
    <n v="1200"/>
    <n v="3000"/>
    <x v="2"/>
    <x v="334"/>
    <n v="0"/>
    <n v="954000"/>
    <x v="4"/>
    <s v="2030"/>
    <x v="0"/>
    <x v="0"/>
    <m/>
  </r>
  <r>
    <s v="ORD0336"/>
    <x v="5"/>
    <n v="395"/>
    <n v="45000"/>
    <n v="100"/>
    <x v="2"/>
    <x v="335"/>
    <n v="17735500"/>
    <n v="39500"/>
    <x v="5"/>
    <s v="2030"/>
    <x v="1"/>
    <x v="1"/>
    <m/>
  </r>
  <r>
    <s v="ORD0337"/>
    <x v="7"/>
    <n v="127"/>
    <n v="22000"/>
    <n v="400"/>
    <x v="1"/>
    <x v="336"/>
    <n v="2743200"/>
    <n v="50800"/>
    <x v="5"/>
    <s v="2030"/>
    <x v="0"/>
    <x v="1"/>
    <m/>
  </r>
  <r>
    <s v="ORD0338"/>
    <x v="9"/>
    <n v="414"/>
    <n v="45000"/>
    <n v="3000"/>
    <x v="0"/>
    <x v="337"/>
    <n v="17388000"/>
    <n v="1242000"/>
    <x v="5"/>
    <s v="2030"/>
    <x v="0"/>
    <x v="1"/>
    <m/>
  </r>
  <r>
    <s v="ORD0339"/>
    <x v="2"/>
    <n v="63"/>
    <n v="5500"/>
    <n v="500"/>
    <x v="1"/>
    <x v="338"/>
    <n v="315000"/>
    <n v="31500"/>
    <x v="5"/>
    <s v="2030"/>
    <x v="0"/>
    <x v="1"/>
    <m/>
  </r>
  <r>
    <s v="ORD0340"/>
    <x v="4"/>
    <n v="185"/>
    <n v="6000"/>
    <n v="1000"/>
    <x v="3"/>
    <x v="339"/>
    <n v="925000"/>
    <n v="185000"/>
    <x v="6"/>
    <s v="2030"/>
    <x v="0"/>
    <x v="1"/>
    <m/>
  </r>
  <r>
    <s v="ORD0341"/>
    <x v="0"/>
    <n v="353"/>
    <n v="12000"/>
    <n v="100"/>
    <x v="1"/>
    <x v="340"/>
    <n v="4200700"/>
    <n v="35300"/>
    <x v="6"/>
    <s v="2030"/>
    <x v="1"/>
    <x v="1"/>
    <m/>
  </r>
  <r>
    <s v="ORD0342"/>
    <x v="9"/>
    <n v="446"/>
    <n v="22000"/>
    <n v="400"/>
    <x v="2"/>
    <x v="341"/>
    <n v="9633600"/>
    <n v="178400"/>
    <x v="6"/>
    <s v="2030"/>
    <x v="1"/>
    <x v="1"/>
    <m/>
  </r>
  <r>
    <s v="ORD0343"/>
    <x v="1"/>
    <n v="128"/>
    <n v="6000"/>
    <n v="100"/>
    <x v="1"/>
    <x v="342"/>
    <n v="755200"/>
    <n v="12800"/>
    <x v="6"/>
    <s v="2030"/>
    <x v="1"/>
    <x v="1"/>
    <m/>
  </r>
  <r>
    <s v="ORD0344"/>
    <x v="1"/>
    <n v="467"/>
    <n v="4500"/>
    <n v="300"/>
    <x v="2"/>
    <x v="343"/>
    <n v="1961400"/>
    <n v="140100"/>
    <x v="6"/>
    <s v="2030"/>
    <x v="1"/>
    <x v="1"/>
    <m/>
  </r>
  <r>
    <s v="ORD0345"/>
    <x v="8"/>
    <n v="291"/>
    <n v="6000"/>
    <n v="300"/>
    <x v="0"/>
    <x v="344"/>
    <n v="1658700"/>
    <n v="87300"/>
    <x v="7"/>
    <s v="2030"/>
    <x v="0"/>
    <x v="1"/>
    <m/>
  </r>
  <r>
    <s v="ORD0346"/>
    <x v="2"/>
    <n v="100"/>
    <n v="800"/>
    <n v="400"/>
    <x v="1"/>
    <x v="345"/>
    <n v="40000"/>
    <n v="40000"/>
    <x v="7"/>
    <s v="2030"/>
    <x v="0"/>
    <x v="1"/>
    <m/>
  </r>
  <r>
    <s v="ORD0347"/>
    <x v="5"/>
    <n v="433"/>
    <n v="22000"/>
    <n v="400"/>
    <x v="1"/>
    <x v="346"/>
    <n v="9352800"/>
    <n v="173200"/>
    <x v="7"/>
    <s v="2030"/>
    <x v="1"/>
    <x v="1"/>
    <m/>
  </r>
  <r>
    <s v="ORD0348"/>
    <x v="0"/>
    <n v="424"/>
    <n v="6000"/>
    <n v="3000"/>
    <x v="1"/>
    <x v="347"/>
    <n v="1272000"/>
    <n v="1272000"/>
    <x v="7"/>
    <s v="2030"/>
    <x v="0"/>
    <x v="1"/>
    <m/>
  </r>
  <r>
    <s v="ORD0349"/>
    <x v="7"/>
    <n v="255"/>
    <n v="1200"/>
    <n v="2000"/>
    <x v="2"/>
    <x v="348"/>
    <n v="0"/>
    <n v="510000"/>
    <x v="8"/>
    <s v="2030"/>
    <x v="0"/>
    <x v="0"/>
    <m/>
  </r>
  <r>
    <s v="ORD0350"/>
    <x v="7"/>
    <n v="538"/>
    <n v="1200"/>
    <n v="400"/>
    <x v="2"/>
    <x v="349"/>
    <n v="430400"/>
    <n v="215200"/>
    <x v="8"/>
    <s v="2030"/>
    <x v="1"/>
    <x v="1"/>
    <m/>
  </r>
  <r>
    <s v="ORD0351"/>
    <x v="0"/>
    <n v="430"/>
    <n v="4500"/>
    <n v="1000"/>
    <x v="1"/>
    <x v="350"/>
    <n v="1505000"/>
    <n v="430000"/>
    <x v="8"/>
    <s v="2030"/>
    <x v="0"/>
    <x v="1"/>
    <m/>
  </r>
  <r>
    <s v="ORD0352"/>
    <x v="6"/>
    <n v="360"/>
    <n v="45000"/>
    <n v="400"/>
    <x v="1"/>
    <x v="351"/>
    <n v="16056000"/>
    <n v="144000"/>
    <x v="8"/>
    <s v="2030"/>
    <x v="0"/>
    <x v="1"/>
    <m/>
  </r>
  <r>
    <s v="ORD0353"/>
    <x v="5"/>
    <n v="424"/>
    <n v="15000"/>
    <n v="300"/>
    <x v="0"/>
    <x v="352"/>
    <n v="6232800"/>
    <n v="127200"/>
    <x v="8"/>
    <s v="2030"/>
    <x v="1"/>
    <x v="1"/>
    <m/>
  </r>
  <r>
    <s v="ORD0354"/>
    <x v="9"/>
    <n v="91"/>
    <n v="6000"/>
    <n v="100"/>
    <x v="0"/>
    <x v="353"/>
    <n v="536900"/>
    <n v="9100"/>
    <x v="9"/>
    <s v="2030"/>
    <x v="0"/>
    <x v="1"/>
    <m/>
  </r>
  <r>
    <s v="ORD0355"/>
    <x v="4"/>
    <n v="582"/>
    <n v="5500"/>
    <n v="5000"/>
    <x v="3"/>
    <x v="354"/>
    <n v="291000"/>
    <n v="2910000"/>
    <x v="9"/>
    <s v="2030"/>
    <x v="0"/>
    <x v="1"/>
    <m/>
  </r>
  <r>
    <s v="ORD0356"/>
    <x v="6"/>
    <n v="571"/>
    <n v="22000"/>
    <n v="1000"/>
    <x v="0"/>
    <x v="355"/>
    <n v="11991000"/>
    <n v="571000"/>
    <x v="9"/>
    <s v="2030"/>
    <x v="0"/>
    <x v="1"/>
    <m/>
  </r>
  <r>
    <s v="ORD0357"/>
    <x v="4"/>
    <n v="202"/>
    <n v="6000"/>
    <n v="5000"/>
    <x v="0"/>
    <x v="356"/>
    <n v="202000"/>
    <n v="1010000"/>
    <x v="9"/>
    <s v="2030"/>
    <x v="0"/>
    <x v="1"/>
    <m/>
  </r>
  <r>
    <s v="ORD0358"/>
    <x v="4"/>
    <n v="361"/>
    <n v="45000"/>
    <n v="200"/>
    <x v="0"/>
    <x v="357"/>
    <n v="16172800"/>
    <n v="72200"/>
    <x v="10"/>
    <s v="2030"/>
    <x v="1"/>
    <x v="1"/>
    <m/>
  </r>
  <r>
    <s v="ORD0359"/>
    <x v="6"/>
    <n v="343"/>
    <n v="6000"/>
    <n v="300"/>
    <x v="2"/>
    <x v="358"/>
    <n v="1955100"/>
    <n v="102900"/>
    <x v="10"/>
    <s v="2030"/>
    <x v="1"/>
    <x v="1"/>
    <m/>
  </r>
  <r>
    <s v="ORD0360"/>
    <x v="8"/>
    <n v="162"/>
    <n v="15000"/>
    <n v="400"/>
    <x v="0"/>
    <x v="359"/>
    <n v="2365200"/>
    <n v="64800"/>
    <x v="10"/>
    <s v="2030"/>
    <x v="0"/>
    <x v="1"/>
    <m/>
  </r>
  <r>
    <s v="ORD0361"/>
    <x v="1"/>
    <n v="161"/>
    <n v="12000"/>
    <n v="400"/>
    <x v="0"/>
    <x v="360"/>
    <n v="1867600"/>
    <n v="64400"/>
    <x v="10"/>
    <s v="2030"/>
    <x v="0"/>
    <x v="1"/>
    <m/>
  </r>
  <r>
    <s v="ORD0362"/>
    <x v="4"/>
    <n v="224"/>
    <n v="15000"/>
    <n v="300"/>
    <x v="1"/>
    <x v="361"/>
    <n v="3292800"/>
    <n v="67200"/>
    <x v="11"/>
    <s v="2030"/>
    <x v="0"/>
    <x v="1"/>
    <m/>
  </r>
  <r>
    <s v="ORD0363"/>
    <x v="6"/>
    <n v="351"/>
    <n v="5500"/>
    <n v="5000"/>
    <x v="2"/>
    <x v="362"/>
    <n v="175500"/>
    <n v="1755000"/>
    <x v="11"/>
    <s v="2030"/>
    <x v="0"/>
    <x v="1"/>
    <m/>
  </r>
  <r>
    <s v="ORD0364"/>
    <x v="6"/>
    <n v="565"/>
    <n v="15000"/>
    <n v="100"/>
    <x v="3"/>
    <x v="363"/>
    <n v="8418500"/>
    <n v="56500"/>
    <x v="11"/>
    <s v="2030"/>
    <x v="1"/>
    <x v="1"/>
    <m/>
  </r>
  <r>
    <s v="ORD0365"/>
    <x v="3"/>
    <n v="270"/>
    <n v="5500"/>
    <n v="2000"/>
    <x v="3"/>
    <x v="364"/>
    <n v="945000"/>
    <n v="540000"/>
    <x v="11"/>
    <s v="2030"/>
    <x v="0"/>
    <x v="1"/>
    <m/>
  </r>
  <r>
    <s v="ORD0366"/>
    <x v="8"/>
    <n v="220"/>
    <n v="45000"/>
    <n v="300"/>
    <x v="0"/>
    <x v="365"/>
    <n v="9834000"/>
    <n v="66000"/>
    <x v="11"/>
    <s v="2030"/>
    <x v="0"/>
    <x v="1"/>
    <m/>
  </r>
  <r>
    <s v="ORD0367"/>
    <x v="2"/>
    <n v="367"/>
    <n v="22000"/>
    <n v="2000"/>
    <x v="3"/>
    <x v="366"/>
    <n v="7340000"/>
    <n v="734000"/>
    <x v="0"/>
    <s v="2031"/>
    <x v="0"/>
    <x v="1"/>
    <m/>
  </r>
  <r>
    <s v="ORD0368"/>
    <x v="3"/>
    <n v="262"/>
    <n v="15000"/>
    <n v="3000"/>
    <x v="3"/>
    <x v="367"/>
    <n v="3144000"/>
    <n v="786000"/>
    <x v="0"/>
    <s v="2031"/>
    <x v="0"/>
    <x v="1"/>
    <m/>
  </r>
  <r>
    <s v="ORD0369"/>
    <x v="3"/>
    <n v="302"/>
    <n v="1200"/>
    <n v="500"/>
    <x v="3"/>
    <x v="368"/>
    <n v="211400"/>
    <n v="151000"/>
    <x v="0"/>
    <s v="2031"/>
    <x v="0"/>
    <x v="1"/>
    <m/>
  </r>
  <r>
    <s v="ORD0370"/>
    <x v="0"/>
    <n v="173"/>
    <n v="4500"/>
    <n v="2000"/>
    <x v="0"/>
    <x v="369"/>
    <n v="432500"/>
    <n v="346000"/>
    <x v="0"/>
    <s v="2031"/>
    <x v="0"/>
    <x v="1"/>
    <m/>
  </r>
  <r>
    <s v="ORD0371"/>
    <x v="1"/>
    <n v="262"/>
    <n v="15000"/>
    <n v="200"/>
    <x v="3"/>
    <x v="370"/>
    <n v="3877600"/>
    <n v="52400"/>
    <x v="1"/>
    <s v="2031"/>
    <x v="1"/>
    <x v="1"/>
    <m/>
  </r>
  <r>
    <s v="ORD0372"/>
    <x v="6"/>
    <n v="134"/>
    <n v="22000"/>
    <n v="100"/>
    <x v="0"/>
    <x v="371"/>
    <n v="2934600"/>
    <n v="13400"/>
    <x v="1"/>
    <s v="2031"/>
    <x v="1"/>
    <x v="1"/>
    <m/>
  </r>
  <r>
    <s v="ORD0373"/>
    <x v="1"/>
    <n v="565"/>
    <n v="45000"/>
    <n v="400"/>
    <x v="1"/>
    <x v="372"/>
    <n v="25199000"/>
    <n v="226000"/>
    <x v="1"/>
    <s v="2031"/>
    <x v="1"/>
    <x v="1"/>
    <m/>
  </r>
  <r>
    <s v="ORD0374"/>
    <x v="5"/>
    <n v="114"/>
    <n v="1200"/>
    <n v="400"/>
    <x v="1"/>
    <x v="373"/>
    <n v="91200"/>
    <n v="45600"/>
    <x v="1"/>
    <s v="2031"/>
    <x v="0"/>
    <x v="1"/>
    <m/>
  </r>
  <r>
    <s v="ORD0375"/>
    <x v="0"/>
    <n v="367"/>
    <n v="5500"/>
    <n v="5000"/>
    <x v="3"/>
    <x v="374"/>
    <n v="183500"/>
    <n v="1835000"/>
    <x v="2"/>
    <s v="2031"/>
    <x v="0"/>
    <x v="1"/>
    <m/>
  </r>
  <r>
    <s v="ORD0376"/>
    <x v="2"/>
    <n v="395"/>
    <n v="1200"/>
    <n v="1000"/>
    <x v="1"/>
    <x v="375"/>
    <n v="79000"/>
    <n v="395000"/>
    <x v="2"/>
    <s v="2031"/>
    <x v="0"/>
    <x v="1"/>
    <m/>
  </r>
  <r>
    <s v="ORD0377"/>
    <x v="1"/>
    <n v="292"/>
    <n v="15000"/>
    <n v="1000"/>
    <x v="0"/>
    <x v="376"/>
    <n v="4088000"/>
    <n v="292000"/>
    <x v="2"/>
    <s v="2031"/>
    <x v="0"/>
    <x v="1"/>
    <m/>
  </r>
  <r>
    <s v="ORD0378"/>
    <x v="7"/>
    <n v="186"/>
    <n v="45000"/>
    <n v="200"/>
    <x v="1"/>
    <x v="377"/>
    <n v="8332800"/>
    <n v="37200"/>
    <x v="2"/>
    <s v="2031"/>
    <x v="0"/>
    <x v="1"/>
    <m/>
  </r>
  <r>
    <s v="ORD0379"/>
    <x v="4"/>
    <n v="296"/>
    <n v="5500"/>
    <n v="300"/>
    <x v="3"/>
    <x v="378"/>
    <n v="1539200"/>
    <n v="88800"/>
    <x v="2"/>
    <s v="2031"/>
    <x v="0"/>
    <x v="1"/>
    <m/>
  </r>
  <r>
    <s v="ORD0380"/>
    <x v="5"/>
    <n v="490"/>
    <n v="18000"/>
    <n v="3000"/>
    <x v="0"/>
    <x v="379"/>
    <n v="7350000"/>
    <n v="1470000"/>
    <x v="3"/>
    <s v="2031"/>
    <x v="0"/>
    <x v="1"/>
    <m/>
  </r>
  <r>
    <s v="ORD0381"/>
    <x v="8"/>
    <n v="94"/>
    <n v="800"/>
    <n v="200"/>
    <x v="2"/>
    <x v="380"/>
    <n v="56400"/>
    <n v="18800"/>
    <x v="3"/>
    <s v="2031"/>
    <x v="0"/>
    <x v="1"/>
    <m/>
  </r>
  <r>
    <s v="ORD0382"/>
    <x v="2"/>
    <n v="138"/>
    <n v="6000"/>
    <n v="3000"/>
    <x v="0"/>
    <x v="381"/>
    <n v="414000"/>
    <n v="414000"/>
    <x v="3"/>
    <s v="2031"/>
    <x v="0"/>
    <x v="1"/>
    <m/>
  </r>
  <r>
    <s v="ORD0383"/>
    <x v="5"/>
    <n v="277"/>
    <n v="12000"/>
    <n v="3000"/>
    <x v="1"/>
    <x v="382"/>
    <n v="2493000"/>
    <n v="831000"/>
    <x v="3"/>
    <s v="2031"/>
    <x v="0"/>
    <x v="1"/>
    <m/>
  </r>
  <r>
    <s v="ORD0384"/>
    <x v="4"/>
    <n v="340"/>
    <n v="22000"/>
    <n v="300"/>
    <x v="2"/>
    <x v="383"/>
    <n v="7378000"/>
    <n v="102000"/>
    <x v="4"/>
    <s v="2031"/>
    <x v="1"/>
    <x v="1"/>
    <m/>
  </r>
  <r>
    <s v="ORD0385"/>
    <x v="0"/>
    <n v="471"/>
    <n v="22000"/>
    <n v="1000"/>
    <x v="0"/>
    <x v="384"/>
    <n v="9891000"/>
    <n v="471000"/>
    <x v="4"/>
    <s v="2031"/>
    <x v="0"/>
    <x v="1"/>
    <m/>
  </r>
  <r>
    <s v="ORD0386"/>
    <x v="4"/>
    <n v="116"/>
    <n v="22000"/>
    <n v="1500"/>
    <x v="2"/>
    <x v="385"/>
    <n v="2378000"/>
    <n v="174000"/>
    <x v="4"/>
    <s v="2031"/>
    <x v="0"/>
    <x v="1"/>
    <m/>
  </r>
  <r>
    <s v="ORD0387"/>
    <x v="3"/>
    <n v="300"/>
    <n v="18000"/>
    <n v="500"/>
    <x v="2"/>
    <x v="386"/>
    <n v="5250000"/>
    <n v="150000"/>
    <x v="4"/>
    <s v="2031"/>
    <x v="0"/>
    <x v="1"/>
    <m/>
  </r>
  <r>
    <s v="ORD0388"/>
    <x v="4"/>
    <n v="90"/>
    <n v="45000"/>
    <n v="1500"/>
    <x v="2"/>
    <x v="387"/>
    <n v="3915000"/>
    <n v="135000"/>
    <x v="5"/>
    <s v="2031"/>
    <x v="0"/>
    <x v="1"/>
    <m/>
  </r>
  <r>
    <s v="ORD0389"/>
    <x v="3"/>
    <n v="148"/>
    <n v="1200"/>
    <n v="5000"/>
    <x v="0"/>
    <x v="388"/>
    <n v="0"/>
    <n v="740000"/>
    <x v="5"/>
    <s v="2031"/>
    <x v="0"/>
    <x v="0"/>
    <m/>
  </r>
  <r>
    <s v="ORD0390"/>
    <x v="0"/>
    <n v="355"/>
    <n v="5500"/>
    <n v="400"/>
    <x v="1"/>
    <x v="389"/>
    <n v="1810500"/>
    <n v="142000"/>
    <x v="5"/>
    <s v="2031"/>
    <x v="0"/>
    <x v="1"/>
    <m/>
  </r>
  <r>
    <s v="ORD0391"/>
    <x v="9"/>
    <n v="505"/>
    <n v="1200"/>
    <n v="2000"/>
    <x v="0"/>
    <x v="390"/>
    <n v="0"/>
    <n v="1010000"/>
    <x v="5"/>
    <s v="2031"/>
    <x v="0"/>
    <x v="0"/>
    <m/>
  </r>
  <r>
    <s v="ORD0392"/>
    <x v="3"/>
    <n v="350"/>
    <n v="1200"/>
    <n v="400"/>
    <x v="1"/>
    <x v="391"/>
    <n v="280000"/>
    <n v="140000"/>
    <x v="5"/>
    <s v="2031"/>
    <x v="0"/>
    <x v="1"/>
    <m/>
  </r>
  <r>
    <s v="ORD0393"/>
    <x v="8"/>
    <n v="248"/>
    <n v="12000"/>
    <n v="5000"/>
    <x v="0"/>
    <x v="392"/>
    <n v="1736000"/>
    <n v="1240000"/>
    <x v="6"/>
    <s v="2031"/>
    <x v="0"/>
    <x v="1"/>
    <m/>
  </r>
  <r>
    <s v="ORD0394"/>
    <x v="4"/>
    <n v="537"/>
    <n v="22000"/>
    <n v="3000"/>
    <x v="0"/>
    <x v="393"/>
    <n v="10203000"/>
    <n v="1611000"/>
    <x v="6"/>
    <s v="2031"/>
    <x v="0"/>
    <x v="1"/>
    <m/>
  </r>
  <r>
    <s v="ORD0395"/>
    <x v="4"/>
    <n v="155"/>
    <n v="22000"/>
    <n v="3000"/>
    <x v="0"/>
    <x v="394"/>
    <n v="2945000"/>
    <n v="465000"/>
    <x v="6"/>
    <s v="2031"/>
    <x v="0"/>
    <x v="1"/>
    <m/>
  </r>
  <r>
    <s v="ORD0396"/>
    <x v="8"/>
    <n v="450"/>
    <n v="18000"/>
    <n v="1000"/>
    <x v="1"/>
    <x v="395"/>
    <n v="7650000"/>
    <n v="450000"/>
    <x v="6"/>
    <s v="2031"/>
    <x v="0"/>
    <x v="1"/>
    <m/>
  </r>
  <r>
    <s v="ORD0397"/>
    <x v="7"/>
    <n v="526"/>
    <n v="1200"/>
    <n v="1500"/>
    <x v="0"/>
    <x v="396"/>
    <n v="0"/>
    <n v="789000"/>
    <x v="7"/>
    <s v="2031"/>
    <x v="0"/>
    <x v="0"/>
    <m/>
  </r>
  <r>
    <s v="ORD0398"/>
    <x v="6"/>
    <n v="171"/>
    <n v="12000"/>
    <n v="400"/>
    <x v="2"/>
    <x v="397"/>
    <n v="1983600"/>
    <n v="68400"/>
    <x v="7"/>
    <s v="2031"/>
    <x v="0"/>
    <x v="1"/>
    <m/>
  </r>
  <r>
    <s v="ORD0399"/>
    <x v="9"/>
    <n v="126"/>
    <n v="800"/>
    <n v="300"/>
    <x v="0"/>
    <x v="398"/>
    <n v="63000"/>
    <n v="37800"/>
    <x v="7"/>
    <s v="2031"/>
    <x v="0"/>
    <x v="1"/>
    <m/>
  </r>
  <r>
    <s v="ORD0400"/>
    <x v="2"/>
    <n v="361"/>
    <n v="18000"/>
    <n v="3000"/>
    <x v="2"/>
    <x v="399"/>
    <n v="5415000"/>
    <n v="1083000"/>
    <x v="7"/>
    <s v="2031"/>
    <x v="0"/>
    <x v="1"/>
    <m/>
  </r>
  <r>
    <s v="ORD0401"/>
    <x v="3"/>
    <n v="161"/>
    <n v="18000"/>
    <n v="300"/>
    <x v="3"/>
    <x v="400"/>
    <n v="2849700"/>
    <n v="48300"/>
    <x v="8"/>
    <s v="2031"/>
    <x v="0"/>
    <x v="1"/>
    <m/>
  </r>
  <r>
    <s v="ORD0402"/>
    <x v="8"/>
    <n v="567"/>
    <n v="6000"/>
    <n v="100"/>
    <x v="3"/>
    <x v="401"/>
    <n v="3345300"/>
    <n v="56700"/>
    <x v="8"/>
    <s v="2031"/>
    <x v="1"/>
    <x v="1"/>
    <m/>
  </r>
  <r>
    <s v="ORD0403"/>
    <x v="0"/>
    <n v="246"/>
    <n v="800"/>
    <n v="400"/>
    <x v="1"/>
    <x v="402"/>
    <n v="98400"/>
    <n v="98400"/>
    <x v="8"/>
    <s v="2031"/>
    <x v="0"/>
    <x v="1"/>
    <m/>
  </r>
  <r>
    <s v="ORD0404"/>
    <x v="3"/>
    <n v="147"/>
    <n v="22000"/>
    <n v="500"/>
    <x v="1"/>
    <x v="403"/>
    <n v="3160500"/>
    <n v="73500"/>
    <x v="8"/>
    <s v="2031"/>
    <x v="0"/>
    <x v="1"/>
    <m/>
  </r>
  <r>
    <s v="ORD0405"/>
    <x v="6"/>
    <n v="508"/>
    <n v="1200"/>
    <n v="1000"/>
    <x v="3"/>
    <x v="404"/>
    <n v="101600"/>
    <n v="508000"/>
    <x v="8"/>
    <s v="2031"/>
    <x v="0"/>
    <x v="1"/>
    <m/>
  </r>
  <r>
    <s v="ORD0406"/>
    <x v="0"/>
    <n v="279"/>
    <n v="22000"/>
    <n v="500"/>
    <x v="0"/>
    <x v="405"/>
    <n v="5998500"/>
    <n v="139500"/>
    <x v="9"/>
    <s v="2031"/>
    <x v="0"/>
    <x v="1"/>
    <m/>
  </r>
  <r>
    <s v="ORD0407"/>
    <x v="5"/>
    <n v="217"/>
    <n v="18000"/>
    <n v="300"/>
    <x v="0"/>
    <x v="406"/>
    <n v="3840900"/>
    <n v="65100"/>
    <x v="9"/>
    <s v="2031"/>
    <x v="0"/>
    <x v="1"/>
    <m/>
  </r>
  <r>
    <s v="ORD0408"/>
    <x v="4"/>
    <n v="57"/>
    <n v="22000"/>
    <n v="500"/>
    <x v="0"/>
    <x v="407"/>
    <n v="1225500"/>
    <n v="28500"/>
    <x v="9"/>
    <s v="2031"/>
    <x v="0"/>
    <x v="1"/>
    <m/>
  </r>
  <r>
    <s v="ORD0409"/>
    <x v="5"/>
    <n v="221"/>
    <n v="45000"/>
    <n v="100"/>
    <x v="3"/>
    <x v="408"/>
    <n v="9922900"/>
    <n v="22100"/>
    <x v="9"/>
    <s v="2031"/>
    <x v="1"/>
    <x v="1"/>
    <m/>
  </r>
  <r>
    <s v="ORD0410"/>
    <x v="3"/>
    <n v="409"/>
    <n v="15000"/>
    <n v="500"/>
    <x v="2"/>
    <x v="409"/>
    <n v="5930500"/>
    <n v="204500"/>
    <x v="10"/>
    <s v="2031"/>
    <x v="0"/>
    <x v="1"/>
    <m/>
  </r>
  <r>
    <s v="ORD0411"/>
    <x v="6"/>
    <n v="244"/>
    <n v="800"/>
    <n v="500"/>
    <x v="1"/>
    <x v="410"/>
    <n v="73200"/>
    <n v="122000"/>
    <x v="10"/>
    <s v="2031"/>
    <x v="0"/>
    <x v="1"/>
    <m/>
  </r>
  <r>
    <s v="ORD0412"/>
    <x v="9"/>
    <n v="318"/>
    <n v="1200"/>
    <n v="3000"/>
    <x v="2"/>
    <x v="411"/>
    <n v="0"/>
    <n v="954000"/>
    <x v="10"/>
    <s v="2031"/>
    <x v="0"/>
    <x v="0"/>
    <m/>
  </r>
  <r>
    <s v="ORD0413"/>
    <x v="3"/>
    <n v="68"/>
    <n v="800"/>
    <n v="3000"/>
    <x v="3"/>
    <x v="412"/>
    <n v="0"/>
    <n v="204000"/>
    <x v="10"/>
    <s v="2031"/>
    <x v="0"/>
    <x v="0"/>
    <m/>
  </r>
  <r>
    <s v="ORD0414"/>
    <x v="8"/>
    <n v="403"/>
    <n v="6000"/>
    <n v="5000"/>
    <x v="2"/>
    <x v="413"/>
    <n v="403000"/>
    <n v="2015000"/>
    <x v="11"/>
    <s v="2031"/>
    <x v="0"/>
    <x v="1"/>
    <m/>
  </r>
  <r>
    <s v="ORD0415"/>
    <x v="1"/>
    <n v="98"/>
    <n v="22000"/>
    <n v="400"/>
    <x v="0"/>
    <x v="414"/>
    <n v="2116800"/>
    <n v="39200"/>
    <x v="11"/>
    <s v="2031"/>
    <x v="0"/>
    <x v="1"/>
    <m/>
  </r>
  <r>
    <s v="ORD0416"/>
    <x v="3"/>
    <n v="513"/>
    <n v="22000"/>
    <n v="3000"/>
    <x v="0"/>
    <x v="415"/>
    <n v="9747000"/>
    <n v="1539000"/>
    <x v="11"/>
    <s v="2031"/>
    <x v="0"/>
    <x v="1"/>
    <m/>
  </r>
  <r>
    <s v="ORD0417"/>
    <x v="4"/>
    <n v="405"/>
    <n v="1200"/>
    <n v="1000"/>
    <x v="2"/>
    <x v="416"/>
    <n v="81000"/>
    <n v="405000"/>
    <x v="11"/>
    <s v="2031"/>
    <x v="0"/>
    <x v="1"/>
    <m/>
  </r>
  <r>
    <s v="ORD0418"/>
    <x v="4"/>
    <n v="207"/>
    <n v="1200"/>
    <n v="2000"/>
    <x v="3"/>
    <x v="417"/>
    <n v="0"/>
    <n v="414000"/>
    <x v="11"/>
    <s v="2031"/>
    <x v="0"/>
    <x v="0"/>
    <m/>
  </r>
  <r>
    <s v="ORD0419"/>
    <x v="3"/>
    <n v="115"/>
    <n v="45000"/>
    <n v="1500"/>
    <x v="2"/>
    <x v="418"/>
    <n v="5002500"/>
    <n v="172500"/>
    <x v="0"/>
    <s v="2032"/>
    <x v="0"/>
    <x v="1"/>
    <m/>
  </r>
  <r>
    <s v="ORD0420"/>
    <x v="0"/>
    <n v="357"/>
    <n v="12000"/>
    <n v="1500"/>
    <x v="0"/>
    <x v="419"/>
    <n v="3748500"/>
    <n v="535500"/>
    <x v="0"/>
    <s v="2032"/>
    <x v="0"/>
    <x v="1"/>
    <m/>
  </r>
  <r>
    <s v="ORD0421"/>
    <x v="1"/>
    <n v="386"/>
    <n v="4500"/>
    <n v="1500"/>
    <x v="0"/>
    <x v="420"/>
    <n v="1158000"/>
    <n v="579000"/>
    <x v="0"/>
    <s v="2032"/>
    <x v="0"/>
    <x v="1"/>
    <m/>
  </r>
  <r>
    <s v="ORD0422"/>
    <x v="8"/>
    <n v="170"/>
    <n v="6000"/>
    <n v="3000"/>
    <x v="3"/>
    <x v="421"/>
    <n v="510000"/>
    <n v="510000"/>
    <x v="0"/>
    <s v="2032"/>
    <x v="0"/>
    <x v="1"/>
    <m/>
  </r>
  <r>
    <s v="ORD0423"/>
    <x v="3"/>
    <n v="453"/>
    <n v="22000"/>
    <n v="100"/>
    <x v="2"/>
    <x v="422"/>
    <n v="9920700"/>
    <n v="45300"/>
    <x v="1"/>
    <s v="2032"/>
    <x v="1"/>
    <x v="1"/>
    <m/>
  </r>
  <r>
    <s v="ORD0424"/>
    <x v="0"/>
    <n v="145"/>
    <n v="1200"/>
    <n v="5000"/>
    <x v="0"/>
    <x v="423"/>
    <n v="0"/>
    <n v="725000"/>
    <x v="1"/>
    <s v="2032"/>
    <x v="0"/>
    <x v="0"/>
    <m/>
  </r>
  <r>
    <s v="ORD0425"/>
    <x v="4"/>
    <n v="163"/>
    <n v="1200"/>
    <n v="200"/>
    <x v="0"/>
    <x v="424"/>
    <n v="163000"/>
    <n v="32600"/>
    <x v="1"/>
    <s v="2032"/>
    <x v="0"/>
    <x v="1"/>
    <m/>
  </r>
  <r>
    <s v="ORD0426"/>
    <x v="4"/>
    <n v="478"/>
    <n v="15000"/>
    <n v="3000"/>
    <x v="2"/>
    <x v="425"/>
    <n v="5736000"/>
    <n v="1434000"/>
    <x v="1"/>
    <s v="2032"/>
    <x v="0"/>
    <x v="1"/>
    <m/>
  </r>
  <r>
    <s v="ORD0427"/>
    <x v="6"/>
    <n v="589"/>
    <n v="6000"/>
    <n v="300"/>
    <x v="2"/>
    <x v="426"/>
    <n v="3357300"/>
    <n v="176700"/>
    <x v="2"/>
    <s v="2032"/>
    <x v="1"/>
    <x v="1"/>
    <m/>
  </r>
  <r>
    <s v="ORD0428"/>
    <x v="3"/>
    <n v="51"/>
    <n v="4500"/>
    <n v="3000"/>
    <x v="1"/>
    <x v="427"/>
    <n v="76500"/>
    <n v="153000"/>
    <x v="2"/>
    <s v="2032"/>
    <x v="0"/>
    <x v="1"/>
    <m/>
  </r>
  <r>
    <s v="ORD0429"/>
    <x v="1"/>
    <n v="261"/>
    <n v="15000"/>
    <n v="100"/>
    <x v="3"/>
    <x v="428"/>
    <n v="3888900"/>
    <n v="26100"/>
    <x v="2"/>
    <s v="2032"/>
    <x v="1"/>
    <x v="1"/>
    <m/>
  </r>
  <r>
    <s v="ORD0430"/>
    <x v="7"/>
    <n v="382"/>
    <n v="18000"/>
    <n v="1500"/>
    <x v="3"/>
    <x v="429"/>
    <n v="6303000"/>
    <n v="573000"/>
    <x v="2"/>
    <s v="2032"/>
    <x v="0"/>
    <x v="1"/>
    <m/>
  </r>
  <r>
    <s v="ORD0431"/>
    <x v="1"/>
    <n v="73"/>
    <n v="6000"/>
    <n v="100"/>
    <x v="2"/>
    <x v="430"/>
    <n v="430700"/>
    <n v="7300"/>
    <x v="2"/>
    <s v="2032"/>
    <x v="0"/>
    <x v="1"/>
    <m/>
  </r>
  <r>
    <s v="ORD0432"/>
    <x v="4"/>
    <n v="417"/>
    <n v="6000"/>
    <n v="3000"/>
    <x v="3"/>
    <x v="431"/>
    <n v="1251000"/>
    <n v="1251000"/>
    <x v="3"/>
    <s v="2032"/>
    <x v="0"/>
    <x v="1"/>
    <m/>
  </r>
  <r>
    <s v="ORD0433"/>
    <x v="4"/>
    <n v="555"/>
    <n v="18000"/>
    <n v="3000"/>
    <x v="0"/>
    <x v="432"/>
    <n v="8325000"/>
    <n v="1665000"/>
    <x v="3"/>
    <s v="2032"/>
    <x v="0"/>
    <x v="1"/>
    <m/>
  </r>
  <r>
    <s v="ORD0434"/>
    <x v="5"/>
    <n v="225"/>
    <n v="800"/>
    <n v="1000"/>
    <x v="2"/>
    <x v="433"/>
    <n v="0"/>
    <n v="225000"/>
    <x v="3"/>
    <s v="2032"/>
    <x v="0"/>
    <x v="0"/>
    <m/>
  </r>
  <r>
    <s v="ORD0435"/>
    <x v="4"/>
    <n v="478"/>
    <n v="5500"/>
    <n v="2000"/>
    <x v="2"/>
    <x v="434"/>
    <n v="1673000"/>
    <n v="956000"/>
    <x v="3"/>
    <s v="2032"/>
    <x v="0"/>
    <x v="1"/>
    <m/>
  </r>
  <r>
    <s v="ORD0436"/>
    <x v="8"/>
    <n v="491"/>
    <n v="45000"/>
    <n v="2000"/>
    <x v="2"/>
    <x v="435"/>
    <n v="21113000"/>
    <n v="982000"/>
    <x v="4"/>
    <s v="2032"/>
    <x v="0"/>
    <x v="1"/>
    <m/>
  </r>
  <r>
    <s v="ORD0437"/>
    <x v="2"/>
    <n v="597"/>
    <n v="15000"/>
    <n v="1000"/>
    <x v="1"/>
    <x v="436"/>
    <n v="8358000"/>
    <n v="597000"/>
    <x v="4"/>
    <s v="2032"/>
    <x v="0"/>
    <x v="1"/>
    <m/>
  </r>
  <r>
    <s v="ORD0438"/>
    <x v="3"/>
    <n v="563"/>
    <n v="5500"/>
    <n v="500"/>
    <x v="3"/>
    <x v="437"/>
    <n v="2815000"/>
    <n v="281500"/>
    <x v="4"/>
    <s v="2032"/>
    <x v="1"/>
    <x v="1"/>
    <m/>
  </r>
  <r>
    <s v="ORD0439"/>
    <x v="1"/>
    <n v="410"/>
    <n v="18000"/>
    <n v="1000"/>
    <x v="1"/>
    <x v="438"/>
    <n v="6970000"/>
    <n v="410000"/>
    <x v="4"/>
    <s v="2032"/>
    <x v="0"/>
    <x v="1"/>
    <m/>
  </r>
  <r>
    <s v="ORD0440"/>
    <x v="2"/>
    <n v="323"/>
    <n v="1200"/>
    <n v="2000"/>
    <x v="0"/>
    <x v="439"/>
    <n v="0"/>
    <n v="646000"/>
    <x v="4"/>
    <s v="2032"/>
    <x v="0"/>
    <x v="0"/>
    <m/>
  </r>
  <r>
    <s v="ORD0441"/>
    <x v="0"/>
    <n v="226"/>
    <n v="15000"/>
    <n v="2000"/>
    <x v="3"/>
    <x v="440"/>
    <n v="2938000"/>
    <n v="452000"/>
    <x v="5"/>
    <s v="2032"/>
    <x v="0"/>
    <x v="1"/>
    <m/>
  </r>
  <r>
    <s v="ORD0442"/>
    <x v="7"/>
    <n v="313"/>
    <n v="5500"/>
    <n v="1000"/>
    <x v="1"/>
    <x v="441"/>
    <n v="1408500"/>
    <n v="313000"/>
    <x v="5"/>
    <s v="2032"/>
    <x v="0"/>
    <x v="1"/>
    <m/>
  </r>
  <r>
    <s v="ORD0443"/>
    <x v="8"/>
    <n v="235"/>
    <n v="4500"/>
    <n v="2000"/>
    <x v="2"/>
    <x v="442"/>
    <n v="587500"/>
    <n v="470000"/>
    <x v="5"/>
    <s v="2032"/>
    <x v="0"/>
    <x v="1"/>
    <m/>
  </r>
  <r>
    <s v="ORD0444"/>
    <x v="1"/>
    <n v="576"/>
    <n v="45000"/>
    <n v="3000"/>
    <x v="1"/>
    <x v="443"/>
    <n v="24192000"/>
    <n v="1728000"/>
    <x v="5"/>
    <s v="2032"/>
    <x v="0"/>
    <x v="1"/>
    <m/>
  </r>
  <r>
    <s v="ORD0445"/>
    <x v="2"/>
    <n v="328"/>
    <n v="4500"/>
    <n v="1000"/>
    <x v="2"/>
    <x v="444"/>
    <n v="1148000"/>
    <n v="328000"/>
    <x v="6"/>
    <s v="2032"/>
    <x v="0"/>
    <x v="1"/>
    <m/>
  </r>
  <r>
    <s v="ORD0446"/>
    <x v="7"/>
    <n v="247"/>
    <n v="1200"/>
    <n v="2000"/>
    <x v="1"/>
    <x v="445"/>
    <n v="0"/>
    <n v="494000"/>
    <x v="6"/>
    <s v="2032"/>
    <x v="0"/>
    <x v="0"/>
    <m/>
  </r>
  <r>
    <s v="ORD0447"/>
    <x v="5"/>
    <n v="398"/>
    <n v="800"/>
    <n v="200"/>
    <x v="1"/>
    <x v="446"/>
    <n v="238800"/>
    <n v="79600"/>
    <x v="6"/>
    <s v="2032"/>
    <x v="1"/>
    <x v="1"/>
    <m/>
  </r>
  <r>
    <s v="ORD0448"/>
    <x v="8"/>
    <n v="470"/>
    <n v="6000"/>
    <n v="1000"/>
    <x v="1"/>
    <x v="447"/>
    <n v="2350000"/>
    <n v="470000"/>
    <x v="6"/>
    <s v="2032"/>
    <x v="0"/>
    <x v="1"/>
    <m/>
  </r>
  <r>
    <s v="ORD0449"/>
    <x v="8"/>
    <n v="354"/>
    <n v="18000"/>
    <n v="3000"/>
    <x v="2"/>
    <x v="448"/>
    <n v="5310000"/>
    <n v="1062000"/>
    <x v="7"/>
    <s v="2032"/>
    <x v="0"/>
    <x v="1"/>
    <m/>
  </r>
  <r>
    <s v="ORD0450"/>
    <x v="5"/>
    <n v="113"/>
    <n v="15000"/>
    <n v="500"/>
    <x v="1"/>
    <x v="449"/>
    <n v="1638500"/>
    <n v="56500"/>
    <x v="7"/>
    <s v="2032"/>
    <x v="0"/>
    <x v="1"/>
    <m/>
  </r>
  <r>
    <s v="ORD0451"/>
    <x v="3"/>
    <n v="339"/>
    <n v="12000"/>
    <n v="3000"/>
    <x v="3"/>
    <x v="450"/>
    <n v="3051000"/>
    <n v="1017000"/>
    <x v="7"/>
    <s v="2032"/>
    <x v="0"/>
    <x v="1"/>
    <m/>
  </r>
  <r>
    <s v="ORD0452"/>
    <x v="5"/>
    <n v="67"/>
    <n v="4500"/>
    <n v="1500"/>
    <x v="3"/>
    <x v="451"/>
    <n v="201000"/>
    <n v="100500"/>
    <x v="7"/>
    <s v="2032"/>
    <x v="0"/>
    <x v="1"/>
    <m/>
  </r>
  <r>
    <s v="ORD0453"/>
    <x v="8"/>
    <n v="113"/>
    <n v="800"/>
    <n v="1500"/>
    <x v="3"/>
    <x v="452"/>
    <n v="0"/>
    <n v="169500"/>
    <x v="7"/>
    <s v="2032"/>
    <x v="0"/>
    <x v="0"/>
    <m/>
  </r>
  <r>
    <s v="ORD0454"/>
    <x v="8"/>
    <n v="379"/>
    <n v="15000"/>
    <n v="500"/>
    <x v="2"/>
    <x v="453"/>
    <n v="5495500"/>
    <n v="189500"/>
    <x v="8"/>
    <s v="2032"/>
    <x v="0"/>
    <x v="1"/>
    <m/>
  </r>
  <r>
    <s v="ORD0455"/>
    <x v="2"/>
    <n v="66"/>
    <n v="800"/>
    <n v="5000"/>
    <x v="2"/>
    <x v="454"/>
    <n v="0"/>
    <n v="330000"/>
    <x v="8"/>
    <s v="2032"/>
    <x v="0"/>
    <x v="0"/>
    <m/>
  </r>
  <r>
    <s v="ORD0456"/>
    <x v="4"/>
    <n v="492"/>
    <n v="6000"/>
    <n v="300"/>
    <x v="3"/>
    <x v="455"/>
    <n v="2804400"/>
    <n v="147600"/>
    <x v="8"/>
    <s v="2032"/>
    <x v="1"/>
    <x v="1"/>
    <m/>
  </r>
  <r>
    <s v="ORD0457"/>
    <x v="7"/>
    <n v="190"/>
    <n v="800"/>
    <n v="100"/>
    <x v="3"/>
    <x v="456"/>
    <n v="133000"/>
    <n v="19000"/>
    <x v="8"/>
    <s v="2032"/>
    <x v="1"/>
    <x v="1"/>
    <m/>
  </r>
  <r>
    <s v="ORD0458"/>
    <x v="5"/>
    <n v="357"/>
    <n v="15000"/>
    <n v="1500"/>
    <x v="3"/>
    <x v="457"/>
    <n v="4819500"/>
    <n v="535500"/>
    <x v="9"/>
    <s v="2032"/>
    <x v="0"/>
    <x v="1"/>
    <m/>
  </r>
  <r>
    <s v="ORD0459"/>
    <x v="7"/>
    <n v="493"/>
    <n v="6000"/>
    <n v="100"/>
    <x v="0"/>
    <x v="458"/>
    <n v="2908700"/>
    <n v="49300"/>
    <x v="9"/>
    <s v="2032"/>
    <x v="1"/>
    <x v="1"/>
    <m/>
  </r>
  <r>
    <s v="ORD0460"/>
    <x v="5"/>
    <n v="545"/>
    <n v="45000"/>
    <n v="100"/>
    <x v="3"/>
    <x v="459"/>
    <n v="24470500"/>
    <n v="54500"/>
    <x v="9"/>
    <s v="2032"/>
    <x v="1"/>
    <x v="1"/>
    <m/>
  </r>
  <r>
    <s v="ORD0461"/>
    <x v="0"/>
    <n v="475"/>
    <n v="5500"/>
    <n v="300"/>
    <x v="1"/>
    <x v="460"/>
    <n v="2470000"/>
    <n v="142500"/>
    <x v="9"/>
    <s v="2032"/>
    <x v="1"/>
    <x v="1"/>
    <m/>
  </r>
  <r>
    <s v="ORD0462"/>
    <x v="8"/>
    <n v="524"/>
    <n v="12000"/>
    <n v="1500"/>
    <x v="0"/>
    <x v="461"/>
    <n v="5502000"/>
    <n v="786000"/>
    <x v="10"/>
    <s v="2032"/>
    <x v="0"/>
    <x v="1"/>
    <m/>
  </r>
  <r>
    <s v="ORD0463"/>
    <x v="4"/>
    <n v="294"/>
    <n v="800"/>
    <n v="500"/>
    <x v="0"/>
    <x v="462"/>
    <n v="88200"/>
    <n v="147000"/>
    <x v="10"/>
    <s v="2032"/>
    <x v="0"/>
    <x v="1"/>
    <m/>
  </r>
  <r>
    <s v="ORD0464"/>
    <x v="2"/>
    <n v="499"/>
    <n v="45000"/>
    <n v="5000"/>
    <x v="2"/>
    <x v="463"/>
    <n v="19960000"/>
    <n v="2495000"/>
    <x v="10"/>
    <s v="2032"/>
    <x v="0"/>
    <x v="1"/>
    <m/>
  </r>
  <r>
    <s v="ORD0465"/>
    <x v="4"/>
    <n v="400"/>
    <n v="12000"/>
    <n v="100"/>
    <x v="1"/>
    <x v="464"/>
    <n v="4760000"/>
    <n v="40000"/>
    <x v="10"/>
    <s v="2032"/>
    <x v="1"/>
    <x v="1"/>
    <m/>
  </r>
  <r>
    <s v="ORD0466"/>
    <x v="4"/>
    <n v="210"/>
    <n v="800"/>
    <n v="200"/>
    <x v="2"/>
    <x v="465"/>
    <n v="126000"/>
    <n v="42000"/>
    <x v="10"/>
    <s v="2032"/>
    <x v="1"/>
    <x v="1"/>
    <m/>
  </r>
  <r>
    <s v="ORD0467"/>
    <x v="4"/>
    <n v="189"/>
    <n v="15000"/>
    <n v="2000"/>
    <x v="2"/>
    <x v="466"/>
    <n v="2457000"/>
    <n v="378000"/>
    <x v="11"/>
    <s v="2032"/>
    <x v="0"/>
    <x v="1"/>
    <m/>
  </r>
  <r>
    <s v="ORD0468"/>
    <x v="7"/>
    <n v="542"/>
    <n v="800"/>
    <n v="1500"/>
    <x v="1"/>
    <x v="467"/>
    <n v="0"/>
    <n v="813000"/>
    <x v="11"/>
    <s v="2032"/>
    <x v="0"/>
    <x v="0"/>
    <m/>
  </r>
  <r>
    <s v="ORD0469"/>
    <x v="5"/>
    <n v="580"/>
    <n v="12000"/>
    <n v="500"/>
    <x v="2"/>
    <x v="468"/>
    <n v="6670000"/>
    <n v="290000"/>
    <x v="11"/>
    <s v="2032"/>
    <x v="1"/>
    <x v="1"/>
    <m/>
  </r>
  <r>
    <s v="ORD0470"/>
    <x v="9"/>
    <n v="442"/>
    <n v="15000"/>
    <n v="400"/>
    <x v="1"/>
    <x v="469"/>
    <n v="6453200"/>
    <n v="176800"/>
    <x v="11"/>
    <s v="2032"/>
    <x v="1"/>
    <x v="1"/>
    <m/>
  </r>
  <r>
    <s v="ORD0471"/>
    <x v="0"/>
    <n v="450"/>
    <n v="5500"/>
    <n v="3000"/>
    <x v="1"/>
    <x v="470"/>
    <n v="1125000"/>
    <n v="1350000"/>
    <x v="0"/>
    <s v="2033"/>
    <x v="0"/>
    <x v="1"/>
    <m/>
  </r>
  <r>
    <s v="ORD0472"/>
    <x v="1"/>
    <n v="99"/>
    <n v="18000"/>
    <n v="500"/>
    <x v="2"/>
    <x v="471"/>
    <n v="1732500"/>
    <n v="49500"/>
    <x v="0"/>
    <s v="2033"/>
    <x v="0"/>
    <x v="1"/>
    <m/>
  </r>
  <r>
    <s v="ORD0473"/>
    <x v="4"/>
    <n v="344"/>
    <n v="800"/>
    <n v="1000"/>
    <x v="3"/>
    <x v="472"/>
    <n v="0"/>
    <n v="344000"/>
    <x v="0"/>
    <s v="2033"/>
    <x v="0"/>
    <x v="0"/>
    <m/>
  </r>
  <r>
    <s v="ORD0474"/>
    <x v="3"/>
    <n v="474"/>
    <n v="1200"/>
    <n v="5000"/>
    <x v="2"/>
    <x v="473"/>
    <n v="0"/>
    <n v="2370000"/>
    <x v="0"/>
    <s v="2033"/>
    <x v="0"/>
    <x v="0"/>
    <m/>
  </r>
  <r>
    <s v="ORD0475"/>
    <x v="7"/>
    <n v="61"/>
    <n v="18000"/>
    <n v="3000"/>
    <x v="0"/>
    <x v="474"/>
    <n v="915000"/>
    <n v="183000"/>
    <x v="0"/>
    <s v="2033"/>
    <x v="0"/>
    <x v="1"/>
    <m/>
  </r>
  <r>
    <s v="ORD0476"/>
    <x v="2"/>
    <n v="384"/>
    <n v="4500"/>
    <n v="1000"/>
    <x v="2"/>
    <x v="475"/>
    <n v="1344000"/>
    <n v="384000"/>
    <x v="1"/>
    <s v="2033"/>
    <x v="0"/>
    <x v="1"/>
    <m/>
  </r>
  <r>
    <s v="ORD0477"/>
    <x v="1"/>
    <n v="64"/>
    <n v="15000"/>
    <n v="2000"/>
    <x v="1"/>
    <x v="476"/>
    <n v="832000"/>
    <n v="128000"/>
    <x v="1"/>
    <s v="2033"/>
    <x v="0"/>
    <x v="1"/>
    <m/>
  </r>
  <r>
    <s v="ORD0478"/>
    <x v="9"/>
    <n v="77"/>
    <n v="22000"/>
    <n v="3000"/>
    <x v="0"/>
    <x v="477"/>
    <n v="1463000"/>
    <n v="231000"/>
    <x v="1"/>
    <s v="2033"/>
    <x v="0"/>
    <x v="1"/>
    <m/>
  </r>
  <r>
    <s v="ORD0479"/>
    <x v="3"/>
    <n v="437"/>
    <n v="15000"/>
    <n v="5000"/>
    <x v="1"/>
    <x v="478"/>
    <n v="4370000"/>
    <n v="2185000"/>
    <x v="1"/>
    <s v="2033"/>
    <x v="0"/>
    <x v="1"/>
    <m/>
  </r>
  <r>
    <s v="ORD0480"/>
    <x v="9"/>
    <n v="341"/>
    <n v="800"/>
    <n v="1000"/>
    <x v="3"/>
    <x v="479"/>
    <n v="0"/>
    <n v="341000"/>
    <x v="2"/>
    <s v="2033"/>
    <x v="0"/>
    <x v="0"/>
    <m/>
  </r>
  <r>
    <s v="ORD0481"/>
    <x v="1"/>
    <n v="299"/>
    <n v="15000"/>
    <n v="2000"/>
    <x v="3"/>
    <x v="480"/>
    <n v="3887000"/>
    <n v="598000"/>
    <x v="2"/>
    <s v="2033"/>
    <x v="0"/>
    <x v="1"/>
    <m/>
  </r>
  <r>
    <s v="ORD0482"/>
    <x v="4"/>
    <n v="554"/>
    <n v="12000"/>
    <n v="100"/>
    <x v="0"/>
    <x v="481"/>
    <n v="6592600"/>
    <n v="55400"/>
    <x v="2"/>
    <s v="2033"/>
    <x v="1"/>
    <x v="1"/>
    <m/>
  </r>
  <r>
    <s v="ORD0483"/>
    <x v="3"/>
    <n v="147"/>
    <n v="5500"/>
    <n v="400"/>
    <x v="3"/>
    <x v="482"/>
    <n v="749700"/>
    <n v="58800"/>
    <x v="2"/>
    <s v="2033"/>
    <x v="0"/>
    <x v="1"/>
    <m/>
  </r>
  <r>
    <s v="ORD0484"/>
    <x v="9"/>
    <n v="386"/>
    <n v="6000"/>
    <n v="500"/>
    <x v="3"/>
    <x v="483"/>
    <n v="2123000"/>
    <n v="193000"/>
    <x v="3"/>
    <s v="2033"/>
    <x v="0"/>
    <x v="1"/>
    <m/>
  </r>
  <r>
    <s v="ORD0485"/>
    <x v="2"/>
    <n v="88"/>
    <n v="6000"/>
    <n v="100"/>
    <x v="2"/>
    <x v="484"/>
    <n v="519200"/>
    <n v="8800"/>
    <x v="3"/>
    <s v="2033"/>
    <x v="0"/>
    <x v="1"/>
    <m/>
  </r>
  <r>
    <s v="ORD0486"/>
    <x v="5"/>
    <n v="87"/>
    <n v="15000"/>
    <n v="1000"/>
    <x v="2"/>
    <x v="485"/>
    <n v="1218000"/>
    <n v="87000"/>
    <x v="3"/>
    <s v="2033"/>
    <x v="0"/>
    <x v="1"/>
    <m/>
  </r>
  <r>
    <s v="ORD0487"/>
    <x v="8"/>
    <n v="349"/>
    <n v="15000"/>
    <n v="100"/>
    <x v="3"/>
    <x v="486"/>
    <n v="5200100"/>
    <n v="34900"/>
    <x v="3"/>
    <s v="2033"/>
    <x v="1"/>
    <x v="1"/>
    <m/>
  </r>
  <r>
    <s v="ORD0488"/>
    <x v="5"/>
    <n v="228"/>
    <n v="5500"/>
    <n v="1000"/>
    <x v="3"/>
    <x v="487"/>
    <n v="1026000"/>
    <n v="228000"/>
    <x v="4"/>
    <s v="2033"/>
    <x v="0"/>
    <x v="1"/>
    <m/>
  </r>
  <r>
    <s v="ORD0489"/>
    <x v="1"/>
    <n v="518"/>
    <n v="6000"/>
    <n v="200"/>
    <x v="2"/>
    <x v="488"/>
    <n v="3004400"/>
    <n v="103600"/>
    <x v="4"/>
    <s v="2033"/>
    <x v="1"/>
    <x v="1"/>
    <m/>
  </r>
  <r>
    <s v="ORD0490"/>
    <x v="7"/>
    <n v="331"/>
    <n v="45000"/>
    <n v="300"/>
    <x v="3"/>
    <x v="489"/>
    <n v="14795700"/>
    <n v="99300"/>
    <x v="4"/>
    <s v="2033"/>
    <x v="1"/>
    <x v="1"/>
    <m/>
  </r>
  <r>
    <s v="ORD0491"/>
    <x v="8"/>
    <n v="213"/>
    <n v="800"/>
    <n v="2000"/>
    <x v="3"/>
    <x v="490"/>
    <n v="0"/>
    <n v="426000"/>
    <x v="4"/>
    <s v="2033"/>
    <x v="0"/>
    <x v="0"/>
    <m/>
  </r>
  <r>
    <s v="ORD0492"/>
    <x v="0"/>
    <n v="502"/>
    <n v="18000"/>
    <n v="100"/>
    <x v="1"/>
    <x v="491"/>
    <n v="8985800"/>
    <n v="50200"/>
    <x v="4"/>
    <s v="2033"/>
    <x v="1"/>
    <x v="1"/>
    <m/>
  </r>
  <r>
    <s v="ORD0493"/>
    <x v="2"/>
    <n v="146"/>
    <n v="45000"/>
    <n v="300"/>
    <x v="3"/>
    <x v="492"/>
    <n v="6526200"/>
    <n v="43800"/>
    <x v="5"/>
    <s v="2033"/>
    <x v="0"/>
    <x v="1"/>
    <m/>
  </r>
  <r>
    <s v="ORD0494"/>
    <x v="0"/>
    <n v="358"/>
    <n v="5500"/>
    <n v="5000"/>
    <x v="0"/>
    <x v="493"/>
    <n v="179000"/>
    <n v="1790000"/>
    <x v="5"/>
    <s v="2033"/>
    <x v="0"/>
    <x v="1"/>
    <m/>
  </r>
  <r>
    <s v="ORD0495"/>
    <x v="3"/>
    <n v="311"/>
    <n v="15000"/>
    <n v="200"/>
    <x v="1"/>
    <x v="494"/>
    <n v="4602800"/>
    <n v="62200"/>
    <x v="5"/>
    <s v="2033"/>
    <x v="1"/>
    <x v="1"/>
    <m/>
  </r>
  <r>
    <s v="ORD0496"/>
    <x v="8"/>
    <n v="342"/>
    <n v="800"/>
    <n v="1500"/>
    <x v="0"/>
    <x v="495"/>
    <n v="0"/>
    <n v="513000"/>
    <x v="5"/>
    <s v="2033"/>
    <x v="0"/>
    <x v="0"/>
    <m/>
  </r>
  <r>
    <s v="ORD0497"/>
    <x v="0"/>
    <n v="298"/>
    <n v="1200"/>
    <n v="300"/>
    <x v="3"/>
    <x v="496"/>
    <n v="268200"/>
    <n v="89400"/>
    <x v="6"/>
    <s v="2033"/>
    <x v="0"/>
    <x v="1"/>
    <m/>
  </r>
  <r>
    <s v="ORD0498"/>
    <x v="0"/>
    <n v="294"/>
    <n v="1200"/>
    <n v="5000"/>
    <x v="2"/>
    <x v="497"/>
    <n v="0"/>
    <n v="1470000"/>
    <x v="6"/>
    <s v="2033"/>
    <x v="0"/>
    <x v="0"/>
    <m/>
  </r>
  <r>
    <s v="ORD0499"/>
    <x v="9"/>
    <n v="300"/>
    <n v="4500"/>
    <n v="1500"/>
    <x v="1"/>
    <x v="498"/>
    <n v="900000"/>
    <n v="450000"/>
    <x v="6"/>
    <s v="2033"/>
    <x v="0"/>
    <x v="1"/>
    <m/>
  </r>
  <r>
    <s v="ORD0500"/>
    <x v="5"/>
    <n v="172"/>
    <n v="4500"/>
    <n v="5000"/>
    <x v="2"/>
    <x v="499"/>
    <n v="0"/>
    <n v="860000"/>
    <x v="6"/>
    <s v="2033"/>
    <x v="0"/>
    <x v="0"/>
    <m/>
  </r>
  <r>
    <s v="ORD0501"/>
    <x v="9"/>
    <n v="374"/>
    <n v="800"/>
    <n v="2000"/>
    <x v="1"/>
    <x v="500"/>
    <n v="0"/>
    <n v="748000"/>
    <x v="7"/>
    <s v="2033"/>
    <x v="0"/>
    <x v="0"/>
    <m/>
  </r>
  <r>
    <s v="ORD0502"/>
    <x v="8"/>
    <n v="550"/>
    <n v="22000"/>
    <n v="1500"/>
    <x v="2"/>
    <x v="501"/>
    <n v="11275000"/>
    <n v="825000"/>
    <x v="7"/>
    <s v="2033"/>
    <x v="0"/>
    <x v="1"/>
    <m/>
  </r>
  <r>
    <s v="ORD0503"/>
    <x v="8"/>
    <n v="115"/>
    <n v="15000"/>
    <n v="5000"/>
    <x v="1"/>
    <x v="502"/>
    <n v="1150000"/>
    <n v="575000"/>
    <x v="7"/>
    <s v="2033"/>
    <x v="0"/>
    <x v="1"/>
    <m/>
  </r>
  <r>
    <s v="ORD0504"/>
    <x v="1"/>
    <n v="108"/>
    <n v="12000"/>
    <n v="200"/>
    <x v="1"/>
    <x v="503"/>
    <n v="1274400"/>
    <n v="21600"/>
    <x v="7"/>
    <s v="2033"/>
    <x v="0"/>
    <x v="1"/>
    <m/>
  </r>
  <r>
    <s v="ORD0505"/>
    <x v="9"/>
    <n v="547"/>
    <n v="1200"/>
    <n v="100"/>
    <x v="0"/>
    <x v="504"/>
    <n v="601700"/>
    <n v="54700"/>
    <x v="7"/>
    <s v="2033"/>
    <x v="1"/>
    <x v="1"/>
    <m/>
  </r>
  <r>
    <s v="ORD0506"/>
    <x v="6"/>
    <n v="422"/>
    <n v="15000"/>
    <n v="5000"/>
    <x v="2"/>
    <x v="505"/>
    <n v="4220000"/>
    <n v="2110000"/>
    <x v="8"/>
    <s v="2033"/>
    <x v="0"/>
    <x v="1"/>
    <m/>
  </r>
  <r>
    <s v="ORD0507"/>
    <x v="5"/>
    <n v="315"/>
    <n v="15000"/>
    <n v="400"/>
    <x v="0"/>
    <x v="506"/>
    <n v="4599000"/>
    <n v="126000"/>
    <x v="8"/>
    <s v="2033"/>
    <x v="0"/>
    <x v="1"/>
    <m/>
  </r>
  <r>
    <s v="ORD0508"/>
    <x v="8"/>
    <n v="285"/>
    <n v="5500"/>
    <n v="400"/>
    <x v="0"/>
    <x v="507"/>
    <n v="1453500"/>
    <n v="114000"/>
    <x v="8"/>
    <s v="2033"/>
    <x v="0"/>
    <x v="1"/>
    <m/>
  </r>
  <r>
    <s v="ORD0509"/>
    <x v="1"/>
    <n v="267"/>
    <n v="6000"/>
    <n v="1500"/>
    <x v="2"/>
    <x v="508"/>
    <n v="1201500"/>
    <n v="400500"/>
    <x v="8"/>
    <s v="2033"/>
    <x v="0"/>
    <x v="1"/>
    <m/>
  </r>
  <r>
    <s v="ORD0510"/>
    <x v="9"/>
    <n v="576"/>
    <n v="45000"/>
    <n v="1500"/>
    <x v="1"/>
    <x v="509"/>
    <n v="25056000"/>
    <n v="864000"/>
    <x v="9"/>
    <s v="2033"/>
    <x v="0"/>
    <x v="1"/>
    <m/>
  </r>
  <r>
    <s v="ORD0511"/>
    <x v="5"/>
    <n v="490"/>
    <n v="1200"/>
    <n v="5000"/>
    <x v="0"/>
    <x v="510"/>
    <n v="0"/>
    <n v="2450000"/>
    <x v="9"/>
    <s v="2033"/>
    <x v="0"/>
    <x v="0"/>
    <m/>
  </r>
  <r>
    <s v="ORD0512"/>
    <x v="9"/>
    <n v="455"/>
    <n v="4500"/>
    <n v="3000"/>
    <x v="2"/>
    <x v="511"/>
    <n v="682500"/>
    <n v="1365000"/>
    <x v="9"/>
    <s v="2033"/>
    <x v="0"/>
    <x v="1"/>
    <m/>
  </r>
  <r>
    <s v="ORD0513"/>
    <x v="0"/>
    <n v="518"/>
    <n v="15000"/>
    <n v="400"/>
    <x v="1"/>
    <x v="512"/>
    <n v="7562800"/>
    <n v="207200"/>
    <x v="9"/>
    <s v="2033"/>
    <x v="1"/>
    <x v="1"/>
    <m/>
  </r>
  <r>
    <s v="ORD0514"/>
    <x v="1"/>
    <n v="159"/>
    <n v="18000"/>
    <n v="200"/>
    <x v="0"/>
    <x v="513"/>
    <n v="2830200"/>
    <n v="31800"/>
    <x v="9"/>
    <s v="2033"/>
    <x v="0"/>
    <x v="1"/>
    <m/>
  </r>
  <r>
    <s v="ORD0515"/>
    <x v="5"/>
    <n v="402"/>
    <n v="45000"/>
    <n v="3000"/>
    <x v="0"/>
    <x v="514"/>
    <n v="16884000"/>
    <n v="1206000"/>
    <x v="10"/>
    <s v="2033"/>
    <x v="0"/>
    <x v="1"/>
    <m/>
  </r>
  <r>
    <s v="ORD0516"/>
    <x v="4"/>
    <n v="140"/>
    <n v="6000"/>
    <n v="2000"/>
    <x v="0"/>
    <x v="515"/>
    <n v="560000"/>
    <n v="280000"/>
    <x v="10"/>
    <s v="2033"/>
    <x v="0"/>
    <x v="1"/>
    <m/>
  </r>
  <r>
    <s v="ORD0517"/>
    <x v="3"/>
    <n v="463"/>
    <n v="4500"/>
    <n v="300"/>
    <x v="1"/>
    <x v="516"/>
    <n v="1944600"/>
    <n v="138900"/>
    <x v="10"/>
    <s v="2033"/>
    <x v="1"/>
    <x v="1"/>
    <m/>
  </r>
  <r>
    <s v="ORD0518"/>
    <x v="3"/>
    <n v="122"/>
    <n v="5500"/>
    <n v="200"/>
    <x v="0"/>
    <x v="517"/>
    <n v="646600"/>
    <n v="24400"/>
    <x v="10"/>
    <s v="2033"/>
    <x v="0"/>
    <x v="1"/>
    <m/>
  </r>
  <r>
    <s v="ORD0519"/>
    <x v="5"/>
    <n v="596"/>
    <n v="1200"/>
    <n v="5000"/>
    <x v="1"/>
    <x v="518"/>
    <n v="0"/>
    <n v="2980000"/>
    <x v="11"/>
    <s v="2033"/>
    <x v="0"/>
    <x v="0"/>
    <m/>
  </r>
  <r>
    <s v="ORD0520"/>
    <x v="9"/>
    <n v="347"/>
    <n v="800"/>
    <n v="200"/>
    <x v="3"/>
    <x v="519"/>
    <n v="208200"/>
    <n v="69400"/>
    <x v="11"/>
    <s v="2033"/>
    <x v="1"/>
    <x v="1"/>
    <m/>
  </r>
  <r>
    <s v="ORD0521"/>
    <x v="1"/>
    <n v="332"/>
    <n v="18000"/>
    <n v="2000"/>
    <x v="0"/>
    <x v="520"/>
    <n v="5312000"/>
    <n v="664000"/>
    <x v="11"/>
    <s v="2033"/>
    <x v="0"/>
    <x v="1"/>
    <m/>
  </r>
  <r>
    <s v="ORD0522"/>
    <x v="3"/>
    <n v="554"/>
    <n v="1200"/>
    <n v="5000"/>
    <x v="3"/>
    <x v="521"/>
    <n v="0"/>
    <n v="2770000"/>
    <x v="11"/>
    <s v="2033"/>
    <x v="0"/>
    <x v="0"/>
    <m/>
  </r>
  <r>
    <s v="ORD0523"/>
    <x v="1"/>
    <n v="247"/>
    <n v="12000"/>
    <n v="2000"/>
    <x v="2"/>
    <x v="522"/>
    <n v="2470000"/>
    <n v="494000"/>
    <x v="0"/>
    <s v="2034"/>
    <x v="0"/>
    <x v="1"/>
    <m/>
  </r>
  <r>
    <s v="ORD0524"/>
    <x v="3"/>
    <n v="81"/>
    <n v="6000"/>
    <n v="100"/>
    <x v="0"/>
    <x v="523"/>
    <n v="477900"/>
    <n v="8100"/>
    <x v="0"/>
    <s v="2034"/>
    <x v="0"/>
    <x v="1"/>
    <m/>
  </r>
  <r>
    <s v="ORD0525"/>
    <x v="0"/>
    <n v="390"/>
    <n v="6000"/>
    <n v="400"/>
    <x v="2"/>
    <x v="524"/>
    <n v="2184000"/>
    <n v="156000"/>
    <x v="0"/>
    <s v="2034"/>
    <x v="0"/>
    <x v="1"/>
    <m/>
  </r>
  <r>
    <s v="ORD0526"/>
    <x v="9"/>
    <n v="383"/>
    <n v="1200"/>
    <n v="200"/>
    <x v="2"/>
    <x v="525"/>
    <n v="383000"/>
    <n v="76600"/>
    <x v="0"/>
    <s v="2034"/>
    <x v="1"/>
    <x v="1"/>
    <m/>
  </r>
  <r>
    <s v="ORD0527"/>
    <x v="0"/>
    <n v="192"/>
    <n v="6000"/>
    <n v="5000"/>
    <x v="2"/>
    <x v="526"/>
    <n v="192000"/>
    <n v="960000"/>
    <x v="0"/>
    <s v="2034"/>
    <x v="0"/>
    <x v="1"/>
    <m/>
  </r>
  <r>
    <s v="ORD0528"/>
    <x v="3"/>
    <n v="459"/>
    <n v="800"/>
    <n v="3000"/>
    <x v="3"/>
    <x v="527"/>
    <n v="0"/>
    <n v="1377000"/>
    <x v="1"/>
    <s v="2034"/>
    <x v="0"/>
    <x v="0"/>
    <m/>
  </r>
  <r>
    <s v="ORD0529"/>
    <x v="4"/>
    <n v="93"/>
    <n v="5500"/>
    <n v="200"/>
    <x v="1"/>
    <x v="528"/>
    <n v="492900"/>
    <n v="18600"/>
    <x v="1"/>
    <s v="2034"/>
    <x v="0"/>
    <x v="1"/>
    <m/>
  </r>
  <r>
    <s v="ORD0530"/>
    <x v="4"/>
    <n v="81"/>
    <n v="800"/>
    <n v="300"/>
    <x v="3"/>
    <x v="529"/>
    <n v="40500"/>
    <n v="24300"/>
    <x v="1"/>
    <s v="2034"/>
    <x v="0"/>
    <x v="1"/>
    <m/>
  </r>
  <r>
    <s v="ORD0531"/>
    <x v="0"/>
    <n v="77"/>
    <n v="12000"/>
    <n v="200"/>
    <x v="3"/>
    <x v="530"/>
    <n v="908600"/>
    <n v="15400"/>
    <x v="1"/>
    <s v="2034"/>
    <x v="0"/>
    <x v="1"/>
    <m/>
  </r>
  <r>
    <s v="ORD0532"/>
    <x v="4"/>
    <n v="472"/>
    <n v="5500"/>
    <n v="200"/>
    <x v="2"/>
    <x v="531"/>
    <n v="2501600"/>
    <n v="94400"/>
    <x v="2"/>
    <s v="2034"/>
    <x v="1"/>
    <x v="1"/>
    <m/>
  </r>
  <r>
    <s v="ORD0533"/>
    <x v="3"/>
    <n v="540"/>
    <n v="22000"/>
    <n v="5000"/>
    <x v="0"/>
    <x v="532"/>
    <n v="9180000"/>
    <n v="2700000"/>
    <x v="2"/>
    <s v="2034"/>
    <x v="0"/>
    <x v="1"/>
    <m/>
  </r>
  <r>
    <s v="ORD0534"/>
    <x v="5"/>
    <n v="209"/>
    <n v="4500"/>
    <n v="200"/>
    <x v="1"/>
    <x v="533"/>
    <n v="898700"/>
    <n v="41800"/>
    <x v="2"/>
    <s v="2034"/>
    <x v="1"/>
    <x v="1"/>
    <m/>
  </r>
  <r>
    <s v="ORD0535"/>
    <x v="0"/>
    <n v="256"/>
    <n v="1200"/>
    <n v="500"/>
    <x v="2"/>
    <x v="534"/>
    <n v="179200"/>
    <n v="128000"/>
    <x v="2"/>
    <s v="2034"/>
    <x v="0"/>
    <x v="1"/>
    <m/>
  </r>
  <r>
    <s v="ORD0536"/>
    <x v="7"/>
    <n v="67"/>
    <n v="5500"/>
    <n v="300"/>
    <x v="1"/>
    <x v="535"/>
    <n v="348400"/>
    <n v="20100"/>
    <x v="3"/>
    <s v="2034"/>
    <x v="0"/>
    <x v="1"/>
    <m/>
  </r>
  <r>
    <s v="ORD0537"/>
    <x v="9"/>
    <n v="152"/>
    <n v="5500"/>
    <n v="400"/>
    <x v="3"/>
    <x v="536"/>
    <n v="775200"/>
    <n v="60800"/>
    <x v="3"/>
    <s v="2034"/>
    <x v="0"/>
    <x v="1"/>
    <m/>
  </r>
  <r>
    <s v="ORD0538"/>
    <x v="4"/>
    <n v="281"/>
    <n v="12000"/>
    <n v="2000"/>
    <x v="1"/>
    <x v="537"/>
    <n v="2810000"/>
    <n v="562000"/>
    <x v="3"/>
    <s v="2034"/>
    <x v="0"/>
    <x v="1"/>
    <m/>
  </r>
  <r>
    <s v="ORD0539"/>
    <x v="4"/>
    <n v="473"/>
    <n v="800"/>
    <n v="1500"/>
    <x v="1"/>
    <x v="538"/>
    <n v="0"/>
    <n v="709500"/>
    <x v="3"/>
    <s v="2034"/>
    <x v="0"/>
    <x v="0"/>
    <m/>
  </r>
  <r>
    <s v="ORD0540"/>
    <x v="8"/>
    <n v="596"/>
    <n v="12000"/>
    <n v="1000"/>
    <x v="0"/>
    <x v="539"/>
    <n v="6556000"/>
    <n v="596000"/>
    <x v="4"/>
    <s v="2034"/>
    <x v="0"/>
    <x v="1"/>
    <m/>
  </r>
  <r>
    <s v="ORD0541"/>
    <x v="6"/>
    <n v="288"/>
    <n v="800"/>
    <n v="1000"/>
    <x v="2"/>
    <x v="540"/>
    <n v="0"/>
    <n v="288000"/>
    <x v="4"/>
    <s v="2034"/>
    <x v="0"/>
    <x v="0"/>
    <m/>
  </r>
  <r>
    <s v="ORD0542"/>
    <x v="0"/>
    <n v="383"/>
    <n v="5500"/>
    <n v="5000"/>
    <x v="1"/>
    <x v="541"/>
    <n v="191500"/>
    <n v="1915000"/>
    <x v="4"/>
    <s v="2034"/>
    <x v="0"/>
    <x v="1"/>
    <m/>
  </r>
  <r>
    <s v="ORD0543"/>
    <x v="2"/>
    <n v="198"/>
    <n v="6000"/>
    <n v="100"/>
    <x v="1"/>
    <x v="542"/>
    <n v="1168200"/>
    <n v="19800"/>
    <x v="4"/>
    <s v="2034"/>
    <x v="1"/>
    <x v="1"/>
    <m/>
  </r>
  <r>
    <s v="ORD0544"/>
    <x v="4"/>
    <n v="457"/>
    <n v="6000"/>
    <n v="300"/>
    <x v="3"/>
    <x v="543"/>
    <n v="2604900"/>
    <n v="137100"/>
    <x v="4"/>
    <s v="2034"/>
    <x v="1"/>
    <x v="1"/>
    <m/>
  </r>
  <r>
    <s v="ORD0545"/>
    <x v="9"/>
    <n v="66"/>
    <n v="800"/>
    <n v="200"/>
    <x v="3"/>
    <x v="544"/>
    <n v="39600"/>
    <n v="13200"/>
    <x v="5"/>
    <s v="2034"/>
    <x v="0"/>
    <x v="1"/>
    <m/>
  </r>
  <r>
    <s v="ORD0546"/>
    <x v="7"/>
    <n v="275"/>
    <n v="45000"/>
    <n v="500"/>
    <x v="1"/>
    <x v="545"/>
    <n v="12237500"/>
    <n v="137500"/>
    <x v="5"/>
    <s v="2034"/>
    <x v="0"/>
    <x v="1"/>
    <m/>
  </r>
  <r>
    <s v="ORD0547"/>
    <x v="4"/>
    <n v="309"/>
    <n v="45000"/>
    <n v="400"/>
    <x v="2"/>
    <x v="546"/>
    <n v="13781400"/>
    <n v="123600"/>
    <x v="5"/>
    <s v="2034"/>
    <x v="0"/>
    <x v="1"/>
    <m/>
  </r>
  <r>
    <s v="ORD0548"/>
    <x v="7"/>
    <n v="223"/>
    <n v="22000"/>
    <n v="300"/>
    <x v="1"/>
    <x v="547"/>
    <n v="4839100"/>
    <n v="66900"/>
    <x v="5"/>
    <s v="2034"/>
    <x v="0"/>
    <x v="1"/>
    <m/>
  </r>
  <r>
    <s v="ORD0549"/>
    <x v="3"/>
    <n v="254"/>
    <n v="18000"/>
    <n v="400"/>
    <x v="1"/>
    <x v="548"/>
    <n v="4470400"/>
    <n v="101600"/>
    <x v="6"/>
    <s v="2034"/>
    <x v="0"/>
    <x v="1"/>
    <m/>
  </r>
  <r>
    <s v="ORD0550"/>
    <x v="3"/>
    <n v="464"/>
    <n v="45000"/>
    <n v="400"/>
    <x v="0"/>
    <x v="549"/>
    <n v="20694400"/>
    <n v="185600"/>
    <x v="6"/>
    <s v="2034"/>
    <x v="1"/>
    <x v="1"/>
    <m/>
  </r>
  <r>
    <s v="ORD0551"/>
    <x v="6"/>
    <n v="557"/>
    <n v="45000"/>
    <n v="2000"/>
    <x v="2"/>
    <x v="550"/>
    <n v="23951000"/>
    <n v="1114000"/>
    <x v="6"/>
    <s v="2034"/>
    <x v="0"/>
    <x v="1"/>
    <m/>
  </r>
  <r>
    <s v="ORD0552"/>
    <x v="5"/>
    <n v="202"/>
    <n v="800"/>
    <n v="5000"/>
    <x v="0"/>
    <x v="551"/>
    <n v="0"/>
    <n v="1010000"/>
    <x v="6"/>
    <s v="2034"/>
    <x v="0"/>
    <x v="0"/>
    <m/>
  </r>
  <r>
    <s v="ORD0553"/>
    <x v="2"/>
    <n v="152"/>
    <n v="15000"/>
    <n v="3000"/>
    <x v="2"/>
    <x v="552"/>
    <n v="1824000"/>
    <n v="456000"/>
    <x v="6"/>
    <s v="2034"/>
    <x v="0"/>
    <x v="1"/>
    <m/>
  </r>
  <r>
    <s v="ORD0554"/>
    <x v="8"/>
    <n v="114"/>
    <n v="6000"/>
    <n v="200"/>
    <x v="2"/>
    <x v="553"/>
    <n v="661200"/>
    <n v="22800"/>
    <x v="7"/>
    <s v="2034"/>
    <x v="0"/>
    <x v="1"/>
    <m/>
  </r>
  <r>
    <s v="ORD0555"/>
    <x v="6"/>
    <n v="166"/>
    <n v="22000"/>
    <n v="400"/>
    <x v="2"/>
    <x v="554"/>
    <n v="3585600"/>
    <n v="66400"/>
    <x v="7"/>
    <s v="2034"/>
    <x v="0"/>
    <x v="1"/>
    <m/>
  </r>
  <r>
    <s v="ORD0556"/>
    <x v="1"/>
    <n v="205"/>
    <n v="45000"/>
    <n v="1000"/>
    <x v="0"/>
    <x v="555"/>
    <n v="9020000"/>
    <n v="205000"/>
    <x v="7"/>
    <s v="2034"/>
    <x v="0"/>
    <x v="1"/>
    <m/>
  </r>
  <r>
    <s v="ORD0557"/>
    <x v="8"/>
    <n v="131"/>
    <n v="1200"/>
    <n v="100"/>
    <x v="0"/>
    <x v="556"/>
    <n v="144100"/>
    <n v="13100"/>
    <x v="7"/>
    <s v="2034"/>
    <x v="1"/>
    <x v="1"/>
    <m/>
  </r>
  <r>
    <s v="ORD0558"/>
    <x v="0"/>
    <n v="567"/>
    <n v="6000"/>
    <n v="1500"/>
    <x v="0"/>
    <x v="557"/>
    <n v="2551500"/>
    <n v="850500"/>
    <x v="8"/>
    <s v="2034"/>
    <x v="0"/>
    <x v="1"/>
    <m/>
  </r>
  <r>
    <s v="ORD0559"/>
    <x v="9"/>
    <n v="116"/>
    <n v="12000"/>
    <n v="300"/>
    <x v="3"/>
    <x v="558"/>
    <n v="1357200"/>
    <n v="34800"/>
    <x v="8"/>
    <s v="2034"/>
    <x v="0"/>
    <x v="1"/>
    <m/>
  </r>
  <r>
    <s v="ORD0560"/>
    <x v="1"/>
    <n v="287"/>
    <n v="18000"/>
    <n v="1500"/>
    <x v="0"/>
    <x v="559"/>
    <n v="4735500"/>
    <n v="430500"/>
    <x v="8"/>
    <s v="2034"/>
    <x v="0"/>
    <x v="1"/>
    <m/>
  </r>
  <r>
    <s v="ORD0561"/>
    <x v="1"/>
    <n v="375"/>
    <n v="4500"/>
    <n v="2000"/>
    <x v="3"/>
    <x v="560"/>
    <n v="937500"/>
    <n v="750000"/>
    <x v="8"/>
    <s v="2034"/>
    <x v="0"/>
    <x v="1"/>
    <m/>
  </r>
  <r>
    <s v="ORD0562"/>
    <x v="6"/>
    <n v="116"/>
    <n v="4500"/>
    <n v="200"/>
    <x v="3"/>
    <x v="561"/>
    <n v="498800"/>
    <n v="23200"/>
    <x v="9"/>
    <s v="2034"/>
    <x v="0"/>
    <x v="1"/>
    <m/>
  </r>
  <r>
    <s v="ORD0563"/>
    <x v="5"/>
    <n v="225"/>
    <n v="22000"/>
    <n v="1500"/>
    <x v="3"/>
    <x v="562"/>
    <n v="4612500"/>
    <n v="337500"/>
    <x v="9"/>
    <s v="2034"/>
    <x v="0"/>
    <x v="1"/>
    <m/>
  </r>
  <r>
    <s v="ORD0564"/>
    <x v="6"/>
    <n v="527"/>
    <n v="15000"/>
    <n v="3000"/>
    <x v="1"/>
    <x v="563"/>
    <n v="6324000"/>
    <n v="1581000"/>
    <x v="9"/>
    <s v="2034"/>
    <x v="0"/>
    <x v="1"/>
    <m/>
  </r>
  <r>
    <s v="ORD0565"/>
    <x v="0"/>
    <n v="304"/>
    <n v="45000"/>
    <n v="2000"/>
    <x v="1"/>
    <x v="564"/>
    <n v="13072000"/>
    <n v="608000"/>
    <x v="9"/>
    <s v="2034"/>
    <x v="0"/>
    <x v="1"/>
    <m/>
  </r>
  <r>
    <s v="ORD0566"/>
    <x v="4"/>
    <n v="112"/>
    <n v="6000"/>
    <n v="1000"/>
    <x v="1"/>
    <x v="565"/>
    <n v="560000"/>
    <n v="112000"/>
    <x v="9"/>
    <s v="2034"/>
    <x v="0"/>
    <x v="1"/>
    <m/>
  </r>
  <r>
    <s v="ORD0567"/>
    <x v="4"/>
    <n v="452"/>
    <n v="6000"/>
    <n v="3000"/>
    <x v="3"/>
    <x v="566"/>
    <n v="1356000"/>
    <n v="1356000"/>
    <x v="10"/>
    <s v="2034"/>
    <x v="0"/>
    <x v="1"/>
    <m/>
  </r>
  <r>
    <s v="ORD0568"/>
    <x v="5"/>
    <n v="241"/>
    <n v="22000"/>
    <n v="5000"/>
    <x v="3"/>
    <x v="567"/>
    <n v="4097000"/>
    <n v="1205000"/>
    <x v="10"/>
    <s v="2034"/>
    <x v="0"/>
    <x v="1"/>
    <m/>
  </r>
  <r>
    <s v="ORD0569"/>
    <x v="0"/>
    <n v="378"/>
    <n v="1200"/>
    <n v="3000"/>
    <x v="2"/>
    <x v="568"/>
    <n v="0"/>
    <n v="1134000"/>
    <x v="10"/>
    <s v="2034"/>
    <x v="0"/>
    <x v="0"/>
    <m/>
  </r>
  <r>
    <s v="ORD0570"/>
    <x v="5"/>
    <n v="120"/>
    <n v="12000"/>
    <n v="500"/>
    <x v="3"/>
    <x v="569"/>
    <n v="1380000"/>
    <n v="60000"/>
    <x v="10"/>
    <s v="2034"/>
    <x v="0"/>
    <x v="1"/>
    <m/>
  </r>
  <r>
    <s v="ORD0571"/>
    <x v="7"/>
    <n v="112"/>
    <n v="15000"/>
    <n v="500"/>
    <x v="1"/>
    <x v="570"/>
    <n v="1624000"/>
    <n v="56000"/>
    <x v="11"/>
    <s v="2034"/>
    <x v="0"/>
    <x v="1"/>
    <m/>
  </r>
  <r>
    <s v="ORD0572"/>
    <x v="4"/>
    <n v="346"/>
    <n v="15000"/>
    <n v="400"/>
    <x v="3"/>
    <x v="571"/>
    <n v="5051600"/>
    <n v="138400"/>
    <x v="11"/>
    <s v="2034"/>
    <x v="0"/>
    <x v="1"/>
    <m/>
  </r>
  <r>
    <s v="ORD0573"/>
    <x v="1"/>
    <n v="294"/>
    <n v="6000"/>
    <n v="3000"/>
    <x v="3"/>
    <x v="572"/>
    <n v="882000"/>
    <n v="882000"/>
    <x v="11"/>
    <s v="2034"/>
    <x v="0"/>
    <x v="1"/>
    <m/>
  </r>
  <r>
    <s v="ORD0574"/>
    <x v="2"/>
    <n v="568"/>
    <n v="1200"/>
    <n v="100"/>
    <x v="2"/>
    <x v="573"/>
    <n v="624800"/>
    <n v="56800"/>
    <x v="11"/>
    <s v="2034"/>
    <x v="1"/>
    <x v="1"/>
    <m/>
  </r>
  <r>
    <s v="ORD0575"/>
    <x v="9"/>
    <n v="442"/>
    <n v="1200"/>
    <n v="1000"/>
    <x v="3"/>
    <x v="574"/>
    <n v="88400"/>
    <n v="442000"/>
    <x v="0"/>
    <s v="2035"/>
    <x v="0"/>
    <x v="1"/>
    <m/>
  </r>
  <r>
    <s v="ORD0576"/>
    <x v="0"/>
    <n v="226"/>
    <n v="6000"/>
    <n v="5000"/>
    <x v="0"/>
    <x v="575"/>
    <n v="226000"/>
    <n v="1130000"/>
    <x v="0"/>
    <s v="2035"/>
    <x v="0"/>
    <x v="1"/>
    <m/>
  </r>
  <r>
    <s v="ORD0577"/>
    <x v="8"/>
    <n v="253"/>
    <n v="1200"/>
    <n v="1000"/>
    <x v="2"/>
    <x v="576"/>
    <n v="50600"/>
    <n v="253000"/>
    <x v="0"/>
    <s v="2035"/>
    <x v="0"/>
    <x v="1"/>
    <m/>
  </r>
  <r>
    <s v="ORD0578"/>
    <x v="5"/>
    <n v="582"/>
    <n v="45000"/>
    <n v="500"/>
    <x v="3"/>
    <x v="577"/>
    <n v="25899000"/>
    <n v="291000"/>
    <x v="0"/>
    <s v="2035"/>
    <x v="1"/>
    <x v="1"/>
    <m/>
  </r>
  <r>
    <s v="ORD0579"/>
    <x v="9"/>
    <n v="177"/>
    <n v="22000"/>
    <n v="300"/>
    <x v="3"/>
    <x v="578"/>
    <n v="3840900"/>
    <n v="53100"/>
    <x v="0"/>
    <s v="2035"/>
    <x v="0"/>
    <x v="1"/>
    <m/>
  </r>
  <r>
    <s v="ORD0580"/>
    <x v="8"/>
    <n v="244"/>
    <n v="18000"/>
    <n v="500"/>
    <x v="2"/>
    <x v="579"/>
    <n v="4270000"/>
    <n v="122000"/>
    <x v="1"/>
    <s v="2035"/>
    <x v="0"/>
    <x v="1"/>
    <m/>
  </r>
  <r>
    <s v="ORD0581"/>
    <x v="9"/>
    <n v="243"/>
    <n v="5500"/>
    <n v="2000"/>
    <x v="3"/>
    <x v="580"/>
    <n v="850500"/>
    <n v="486000"/>
    <x v="1"/>
    <s v="2035"/>
    <x v="0"/>
    <x v="1"/>
    <m/>
  </r>
  <r>
    <s v="ORD0582"/>
    <x v="2"/>
    <n v="233"/>
    <n v="1200"/>
    <n v="500"/>
    <x v="1"/>
    <x v="581"/>
    <n v="163100"/>
    <n v="116500"/>
    <x v="1"/>
    <s v="2035"/>
    <x v="0"/>
    <x v="1"/>
    <m/>
  </r>
  <r>
    <s v="ORD0583"/>
    <x v="8"/>
    <n v="296"/>
    <n v="6000"/>
    <n v="2000"/>
    <x v="0"/>
    <x v="582"/>
    <n v="1184000"/>
    <n v="592000"/>
    <x v="1"/>
    <s v="2035"/>
    <x v="0"/>
    <x v="1"/>
    <m/>
  </r>
  <r>
    <s v="ORD0584"/>
    <x v="6"/>
    <n v="373"/>
    <n v="4500"/>
    <n v="100"/>
    <x v="0"/>
    <x v="583"/>
    <n v="1641200"/>
    <n v="37300"/>
    <x v="2"/>
    <s v="2035"/>
    <x v="1"/>
    <x v="1"/>
    <m/>
  </r>
  <r>
    <s v="ORD0585"/>
    <x v="3"/>
    <n v="209"/>
    <n v="4500"/>
    <n v="1500"/>
    <x v="1"/>
    <x v="584"/>
    <n v="627000"/>
    <n v="313500"/>
    <x v="2"/>
    <s v="2035"/>
    <x v="0"/>
    <x v="1"/>
    <m/>
  </r>
  <r>
    <s v="ORD0586"/>
    <x v="6"/>
    <n v="115"/>
    <n v="45000"/>
    <n v="1000"/>
    <x v="3"/>
    <x v="585"/>
    <n v="5060000"/>
    <n v="115000"/>
    <x v="2"/>
    <s v="2035"/>
    <x v="0"/>
    <x v="1"/>
    <m/>
  </r>
  <r>
    <s v="ORD0587"/>
    <x v="4"/>
    <n v="303"/>
    <n v="45000"/>
    <n v="500"/>
    <x v="3"/>
    <x v="586"/>
    <n v="13483500"/>
    <n v="151500"/>
    <x v="2"/>
    <s v="2035"/>
    <x v="0"/>
    <x v="1"/>
    <m/>
  </r>
  <r>
    <s v="ORD0588"/>
    <x v="3"/>
    <n v="332"/>
    <n v="45000"/>
    <n v="400"/>
    <x v="0"/>
    <x v="587"/>
    <n v="14807200"/>
    <n v="132800"/>
    <x v="3"/>
    <s v="2035"/>
    <x v="0"/>
    <x v="1"/>
    <m/>
  </r>
  <r>
    <s v="ORD0589"/>
    <x v="6"/>
    <n v="109"/>
    <n v="45000"/>
    <n v="100"/>
    <x v="3"/>
    <x v="588"/>
    <n v="4894100"/>
    <n v="10900"/>
    <x v="3"/>
    <s v="2035"/>
    <x v="1"/>
    <x v="1"/>
    <m/>
  </r>
  <r>
    <s v="ORD0590"/>
    <x v="3"/>
    <n v="167"/>
    <n v="4500"/>
    <n v="400"/>
    <x v="0"/>
    <x v="589"/>
    <n v="684700"/>
    <n v="66800"/>
    <x v="3"/>
    <s v="2035"/>
    <x v="0"/>
    <x v="1"/>
    <m/>
  </r>
  <r>
    <s v="ORD0591"/>
    <x v="3"/>
    <n v="472"/>
    <n v="45000"/>
    <n v="1500"/>
    <x v="0"/>
    <x v="590"/>
    <n v="20532000"/>
    <n v="708000"/>
    <x v="3"/>
    <s v="2035"/>
    <x v="0"/>
    <x v="1"/>
    <m/>
  </r>
  <r>
    <s v="ORD0592"/>
    <x v="1"/>
    <n v="85"/>
    <n v="15000"/>
    <n v="500"/>
    <x v="1"/>
    <x v="591"/>
    <n v="1232500"/>
    <n v="42500"/>
    <x v="3"/>
    <s v="2035"/>
    <x v="0"/>
    <x v="1"/>
    <m/>
  </r>
  <r>
    <s v="ORD0593"/>
    <x v="5"/>
    <n v="580"/>
    <n v="800"/>
    <n v="1000"/>
    <x v="0"/>
    <x v="592"/>
    <n v="0"/>
    <n v="580000"/>
    <x v="4"/>
    <s v="2035"/>
    <x v="0"/>
    <x v="0"/>
    <m/>
  </r>
  <r>
    <s v="ORD0594"/>
    <x v="5"/>
    <n v="140"/>
    <n v="4500"/>
    <n v="400"/>
    <x v="3"/>
    <x v="593"/>
    <n v="574000"/>
    <n v="56000"/>
    <x v="4"/>
    <s v="2035"/>
    <x v="0"/>
    <x v="1"/>
    <m/>
  </r>
  <r>
    <s v="ORD0595"/>
    <x v="1"/>
    <n v="350"/>
    <n v="4500"/>
    <n v="500"/>
    <x v="3"/>
    <x v="594"/>
    <n v="1400000"/>
    <n v="175000"/>
    <x v="4"/>
    <s v="2035"/>
    <x v="0"/>
    <x v="1"/>
    <m/>
  </r>
  <r>
    <s v="ORD0596"/>
    <x v="9"/>
    <n v="266"/>
    <n v="12000"/>
    <n v="400"/>
    <x v="2"/>
    <x v="595"/>
    <n v="3085600"/>
    <n v="106400"/>
    <x v="4"/>
    <s v="2035"/>
    <x v="0"/>
    <x v="1"/>
    <m/>
  </r>
  <r>
    <s v="ORD0597"/>
    <x v="7"/>
    <n v="147"/>
    <n v="4500"/>
    <n v="1000"/>
    <x v="3"/>
    <x v="596"/>
    <n v="514500"/>
    <n v="147000"/>
    <x v="5"/>
    <s v="2035"/>
    <x v="0"/>
    <x v="1"/>
    <m/>
  </r>
  <r>
    <s v="ORD0598"/>
    <x v="9"/>
    <n v="505"/>
    <n v="800"/>
    <n v="2000"/>
    <x v="2"/>
    <x v="597"/>
    <n v="0"/>
    <n v="1010000"/>
    <x v="5"/>
    <s v="2035"/>
    <x v="0"/>
    <x v="0"/>
    <m/>
  </r>
  <r>
    <s v="ORD0599"/>
    <x v="8"/>
    <n v="580"/>
    <n v="1200"/>
    <n v="2000"/>
    <x v="0"/>
    <x v="598"/>
    <n v="0"/>
    <n v="1160000"/>
    <x v="5"/>
    <s v="2035"/>
    <x v="0"/>
    <x v="0"/>
    <m/>
  </r>
  <r>
    <s v="ORD0600"/>
    <x v="8"/>
    <n v="587"/>
    <n v="4500"/>
    <n v="300"/>
    <x v="3"/>
    <x v="599"/>
    <n v="2465400"/>
    <n v="176100"/>
    <x v="5"/>
    <s v="2035"/>
    <x v="1"/>
    <x v="1"/>
    <m/>
  </r>
  <r>
    <s v="ORD0601"/>
    <x v="3"/>
    <n v="77"/>
    <n v="15000"/>
    <n v="1000"/>
    <x v="1"/>
    <x v="600"/>
    <n v="1078000"/>
    <n v="77000"/>
    <x v="6"/>
    <s v="2035"/>
    <x v="0"/>
    <x v="1"/>
    <m/>
  </r>
  <r>
    <s v="ORD0602"/>
    <x v="6"/>
    <n v="373"/>
    <n v="4500"/>
    <n v="5000"/>
    <x v="1"/>
    <x v="601"/>
    <n v="0"/>
    <n v="1865000"/>
    <x v="6"/>
    <s v="2035"/>
    <x v="0"/>
    <x v="0"/>
    <m/>
  </r>
  <r>
    <s v="ORD0603"/>
    <x v="6"/>
    <n v="272"/>
    <n v="1200"/>
    <n v="2000"/>
    <x v="1"/>
    <x v="602"/>
    <n v="0"/>
    <n v="544000"/>
    <x v="6"/>
    <s v="2035"/>
    <x v="0"/>
    <x v="0"/>
    <m/>
  </r>
  <r>
    <s v="ORD0604"/>
    <x v="5"/>
    <n v="129"/>
    <n v="12000"/>
    <n v="5000"/>
    <x v="0"/>
    <x v="603"/>
    <n v="903000"/>
    <n v="645000"/>
    <x v="6"/>
    <s v="2035"/>
    <x v="0"/>
    <x v="1"/>
    <m/>
  </r>
  <r>
    <s v="ORD0605"/>
    <x v="0"/>
    <n v="507"/>
    <n v="5500"/>
    <n v="100"/>
    <x v="0"/>
    <x v="604"/>
    <n v="2737800"/>
    <n v="50700"/>
    <x v="6"/>
    <s v="2035"/>
    <x v="1"/>
    <x v="1"/>
    <m/>
  </r>
  <r>
    <s v="ORD0606"/>
    <x v="9"/>
    <n v="225"/>
    <n v="22000"/>
    <n v="3000"/>
    <x v="2"/>
    <x v="605"/>
    <n v="4275000"/>
    <n v="675000"/>
    <x v="7"/>
    <s v="2035"/>
    <x v="0"/>
    <x v="1"/>
    <m/>
  </r>
  <r>
    <s v="ORD0607"/>
    <x v="4"/>
    <n v="571"/>
    <n v="1200"/>
    <n v="1000"/>
    <x v="1"/>
    <x v="606"/>
    <n v="114200"/>
    <n v="571000"/>
    <x v="7"/>
    <s v="2035"/>
    <x v="0"/>
    <x v="1"/>
    <m/>
  </r>
  <r>
    <s v="ORD0608"/>
    <x v="2"/>
    <n v="506"/>
    <n v="4500"/>
    <n v="500"/>
    <x v="2"/>
    <x v="607"/>
    <n v="2024000"/>
    <n v="253000"/>
    <x v="7"/>
    <s v="2035"/>
    <x v="1"/>
    <x v="1"/>
    <m/>
  </r>
  <r>
    <s v="ORD0609"/>
    <x v="6"/>
    <n v="472"/>
    <n v="22000"/>
    <n v="100"/>
    <x v="2"/>
    <x v="608"/>
    <n v="10336800"/>
    <n v="47200"/>
    <x v="7"/>
    <s v="2035"/>
    <x v="1"/>
    <x v="1"/>
    <m/>
  </r>
  <r>
    <s v="ORD0610"/>
    <x v="2"/>
    <n v="149"/>
    <n v="45000"/>
    <n v="200"/>
    <x v="3"/>
    <x v="609"/>
    <n v="6675200"/>
    <n v="29800"/>
    <x v="8"/>
    <s v="2035"/>
    <x v="0"/>
    <x v="1"/>
    <m/>
  </r>
  <r>
    <s v="ORD0611"/>
    <x v="3"/>
    <n v="452"/>
    <n v="18000"/>
    <n v="400"/>
    <x v="3"/>
    <x v="610"/>
    <n v="7955200"/>
    <n v="180800"/>
    <x v="8"/>
    <s v="2035"/>
    <x v="1"/>
    <x v="1"/>
    <m/>
  </r>
  <r>
    <s v="ORD0612"/>
    <x v="2"/>
    <n v="429"/>
    <n v="5500"/>
    <n v="1500"/>
    <x v="1"/>
    <x v="611"/>
    <n v="1716000"/>
    <n v="643500"/>
    <x v="8"/>
    <s v="2035"/>
    <x v="0"/>
    <x v="1"/>
    <m/>
  </r>
  <r>
    <s v="ORD0613"/>
    <x v="4"/>
    <n v="580"/>
    <n v="1200"/>
    <n v="300"/>
    <x v="0"/>
    <x v="612"/>
    <n v="522000"/>
    <n v="174000"/>
    <x v="8"/>
    <s v="2035"/>
    <x v="1"/>
    <x v="1"/>
    <m/>
  </r>
  <r>
    <s v="ORD0614"/>
    <x v="1"/>
    <n v="381"/>
    <n v="22000"/>
    <n v="500"/>
    <x v="3"/>
    <x v="613"/>
    <n v="8191500"/>
    <n v="190500"/>
    <x v="9"/>
    <s v="2035"/>
    <x v="0"/>
    <x v="1"/>
    <m/>
  </r>
  <r>
    <s v="ORD0615"/>
    <x v="4"/>
    <n v="367"/>
    <n v="800"/>
    <n v="200"/>
    <x v="0"/>
    <x v="614"/>
    <n v="220200"/>
    <n v="73400"/>
    <x v="9"/>
    <s v="2035"/>
    <x v="1"/>
    <x v="1"/>
    <m/>
  </r>
  <r>
    <s v="ORD0616"/>
    <x v="2"/>
    <n v="586"/>
    <n v="6000"/>
    <n v="5000"/>
    <x v="2"/>
    <x v="615"/>
    <n v="586000"/>
    <n v="2930000"/>
    <x v="9"/>
    <s v="2035"/>
    <x v="0"/>
    <x v="1"/>
    <m/>
  </r>
  <r>
    <s v="ORD0617"/>
    <x v="4"/>
    <n v="138"/>
    <n v="800"/>
    <n v="500"/>
    <x v="2"/>
    <x v="616"/>
    <n v="41400"/>
    <n v="69000"/>
    <x v="9"/>
    <s v="2035"/>
    <x v="0"/>
    <x v="1"/>
    <m/>
  </r>
  <r>
    <s v="ORD0618"/>
    <x v="7"/>
    <n v="560"/>
    <n v="5500"/>
    <n v="500"/>
    <x v="2"/>
    <x v="617"/>
    <n v="2800000"/>
    <n v="280000"/>
    <x v="9"/>
    <s v="2035"/>
    <x v="1"/>
    <x v="1"/>
    <m/>
  </r>
  <r>
    <s v="ORD0619"/>
    <x v="3"/>
    <n v="91"/>
    <n v="4500"/>
    <n v="1000"/>
    <x v="2"/>
    <x v="618"/>
    <n v="318500"/>
    <n v="91000"/>
    <x v="10"/>
    <s v="2035"/>
    <x v="0"/>
    <x v="1"/>
    <m/>
  </r>
  <r>
    <s v="ORD0620"/>
    <x v="9"/>
    <n v="438"/>
    <n v="800"/>
    <n v="1000"/>
    <x v="1"/>
    <x v="619"/>
    <n v="0"/>
    <n v="438000"/>
    <x v="10"/>
    <s v="2035"/>
    <x v="0"/>
    <x v="0"/>
    <m/>
  </r>
  <r>
    <s v="ORD0621"/>
    <x v="1"/>
    <n v="130"/>
    <n v="1200"/>
    <n v="500"/>
    <x v="2"/>
    <x v="620"/>
    <n v="91000"/>
    <n v="65000"/>
    <x v="10"/>
    <s v="2035"/>
    <x v="0"/>
    <x v="1"/>
    <m/>
  </r>
  <r>
    <s v="ORD0622"/>
    <x v="6"/>
    <n v="451"/>
    <n v="12000"/>
    <n v="5000"/>
    <x v="3"/>
    <x v="621"/>
    <n v="3157000"/>
    <n v="2255000"/>
    <x v="10"/>
    <s v="2035"/>
    <x v="0"/>
    <x v="1"/>
    <m/>
  </r>
  <r>
    <s v="ORD0623"/>
    <x v="8"/>
    <n v="156"/>
    <n v="18000"/>
    <n v="2000"/>
    <x v="2"/>
    <x v="622"/>
    <n v="2496000"/>
    <n v="312000"/>
    <x v="11"/>
    <s v="2035"/>
    <x v="0"/>
    <x v="1"/>
    <m/>
  </r>
  <r>
    <s v="ORD0624"/>
    <x v="9"/>
    <n v="160"/>
    <n v="800"/>
    <n v="1500"/>
    <x v="0"/>
    <x v="623"/>
    <n v="0"/>
    <n v="240000"/>
    <x v="11"/>
    <s v="2035"/>
    <x v="0"/>
    <x v="0"/>
    <m/>
  </r>
  <r>
    <s v="ORD0625"/>
    <x v="8"/>
    <n v="326"/>
    <n v="18000"/>
    <n v="100"/>
    <x v="3"/>
    <x v="624"/>
    <n v="5835400"/>
    <n v="32600"/>
    <x v="11"/>
    <s v="2035"/>
    <x v="1"/>
    <x v="1"/>
    <m/>
  </r>
  <r>
    <s v="ORD0626"/>
    <x v="3"/>
    <n v="263"/>
    <n v="1200"/>
    <n v="400"/>
    <x v="0"/>
    <x v="625"/>
    <n v="210400"/>
    <n v="105200"/>
    <x v="11"/>
    <s v="2035"/>
    <x v="0"/>
    <x v="1"/>
    <m/>
  </r>
  <r>
    <s v="ORD0627"/>
    <x v="1"/>
    <n v="555"/>
    <n v="45000"/>
    <n v="400"/>
    <x v="0"/>
    <x v="626"/>
    <n v="24753000"/>
    <n v="222000"/>
    <x v="11"/>
    <s v="2035"/>
    <x v="1"/>
    <x v="1"/>
    <m/>
  </r>
  <r>
    <s v="ORD0628"/>
    <x v="5"/>
    <n v="170"/>
    <n v="22000"/>
    <n v="300"/>
    <x v="1"/>
    <x v="627"/>
    <n v="3689000"/>
    <n v="51000"/>
    <x v="0"/>
    <s v="2036"/>
    <x v="0"/>
    <x v="1"/>
    <m/>
  </r>
  <r>
    <s v="ORD0629"/>
    <x v="6"/>
    <n v="183"/>
    <n v="5500"/>
    <n v="1500"/>
    <x v="1"/>
    <x v="628"/>
    <n v="732000"/>
    <n v="274500"/>
    <x v="0"/>
    <s v="2036"/>
    <x v="0"/>
    <x v="1"/>
    <m/>
  </r>
  <r>
    <s v="ORD0630"/>
    <x v="7"/>
    <n v="420"/>
    <n v="1200"/>
    <n v="100"/>
    <x v="0"/>
    <x v="629"/>
    <n v="462000"/>
    <n v="42000"/>
    <x v="0"/>
    <s v="2036"/>
    <x v="1"/>
    <x v="1"/>
    <m/>
  </r>
  <r>
    <s v="ORD0631"/>
    <x v="5"/>
    <n v="306"/>
    <n v="15000"/>
    <n v="300"/>
    <x v="0"/>
    <x v="630"/>
    <n v="4498200"/>
    <n v="91800"/>
    <x v="0"/>
    <s v="2036"/>
    <x v="1"/>
    <x v="1"/>
    <m/>
  </r>
  <r>
    <s v="ORD0632"/>
    <x v="3"/>
    <n v="229"/>
    <n v="6000"/>
    <n v="300"/>
    <x v="2"/>
    <x v="631"/>
    <n v="1305300"/>
    <n v="68700"/>
    <x v="1"/>
    <s v="2036"/>
    <x v="0"/>
    <x v="1"/>
    <m/>
  </r>
  <r>
    <s v="ORD0633"/>
    <x v="9"/>
    <n v="97"/>
    <n v="15000"/>
    <n v="100"/>
    <x v="3"/>
    <x v="632"/>
    <n v="1445300"/>
    <n v="9700"/>
    <x v="1"/>
    <s v="2036"/>
    <x v="0"/>
    <x v="1"/>
    <m/>
  </r>
  <r>
    <s v="ORD0634"/>
    <x v="7"/>
    <n v="68"/>
    <n v="15000"/>
    <n v="200"/>
    <x v="2"/>
    <x v="633"/>
    <n v="1006400"/>
    <n v="13600"/>
    <x v="1"/>
    <s v="2036"/>
    <x v="0"/>
    <x v="1"/>
    <m/>
  </r>
  <r>
    <s v="ORD0635"/>
    <x v="4"/>
    <n v="95"/>
    <n v="18000"/>
    <n v="2000"/>
    <x v="1"/>
    <x v="634"/>
    <n v="1520000"/>
    <n v="190000"/>
    <x v="1"/>
    <s v="2036"/>
    <x v="0"/>
    <x v="1"/>
    <m/>
  </r>
  <r>
    <s v="ORD0636"/>
    <x v="2"/>
    <n v="500"/>
    <n v="800"/>
    <n v="200"/>
    <x v="1"/>
    <x v="635"/>
    <n v="300000"/>
    <n v="100000"/>
    <x v="2"/>
    <s v="2036"/>
    <x v="1"/>
    <x v="1"/>
    <m/>
  </r>
  <r>
    <s v="ORD0637"/>
    <x v="7"/>
    <n v="105"/>
    <n v="1200"/>
    <n v="2000"/>
    <x v="2"/>
    <x v="636"/>
    <n v="0"/>
    <n v="210000"/>
    <x v="2"/>
    <s v="2036"/>
    <x v="0"/>
    <x v="0"/>
    <m/>
  </r>
  <r>
    <s v="ORD0638"/>
    <x v="3"/>
    <n v="141"/>
    <n v="4500"/>
    <n v="200"/>
    <x v="3"/>
    <x v="637"/>
    <n v="606300"/>
    <n v="28200"/>
    <x v="2"/>
    <s v="2036"/>
    <x v="0"/>
    <x v="1"/>
    <m/>
  </r>
  <r>
    <s v="ORD0639"/>
    <x v="0"/>
    <n v="131"/>
    <n v="5500"/>
    <n v="400"/>
    <x v="0"/>
    <x v="638"/>
    <n v="668100"/>
    <n v="52400"/>
    <x v="2"/>
    <s v="2036"/>
    <x v="0"/>
    <x v="1"/>
    <m/>
  </r>
  <r>
    <s v="ORD0640"/>
    <x v="2"/>
    <n v="128"/>
    <n v="12000"/>
    <n v="400"/>
    <x v="2"/>
    <x v="639"/>
    <n v="1484800"/>
    <n v="51200"/>
    <x v="2"/>
    <s v="2036"/>
    <x v="0"/>
    <x v="1"/>
    <m/>
  </r>
  <r>
    <s v="ORD0641"/>
    <x v="8"/>
    <n v="332"/>
    <n v="15000"/>
    <n v="5000"/>
    <x v="1"/>
    <x v="640"/>
    <n v="3320000"/>
    <n v="1660000"/>
    <x v="3"/>
    <s v="2036"/>
    <x v="0"/>
    <x v="1"/>
    <m/>
  </r>
  <r>
    <s v="ORD0642"/>
    <x v="6"/>
    <n v="360"/>
    <n v="6000"/>
    <n v="100"/>
    <x v="3"/>
    <x v="641"/>
    <n v="2124000"/>
    <n v="36000"/>
    <x v="3"/>
    <s v="2036"/>
    <x v="1"/>
    <x v="1"/>
    <m/>
  </r>
  <r>
    <s v="ORD0643"/>
    <x v="8"/>
    <n v="209"/>
    <n v="800"/>
    <n v="1000"/>
    <x v="1"/>
    <x v="642"/>
    <n v="0"/>
    <n v="209000"/>
    <x v="3"/>
    <s v="2036"/>
    <x v="0"/>
    <x v="0"/>
    <m/>
  </r>
  <r>
    <s v="ORD0644"/>
    <x v="7"/>
    <n v="365"/>
    <n v="22000"/>
    <n v="3000"/>
    <x v="3"/>
    <x v="643"/>
    <n v="6935000"/>
    <n v="1095000"/>
    <x v="3"/>
    <s v="2036"/>
    <x v="0"/>
    <x v="1"/>
    <m/>
  </r>
  <r>
    <s v="ORD0645"/>
    <x v="8"/>
    <n v="205"/>
    <n v="1200"/>
    <n v="2000"/>
    <x v="3"/>
    <x v="644"/>
    <n v="0"/>
    <n v="410000"/>
    <x v="4"/>
    <s v="2036"/>
    <x v="0"/>
    <x v="0"/>
    <m/>
  </r>
  <r>
    <s v="ORD0646"/>
    <x v="3"/>
    <n v="517"/>
    <n v="45000"/>
    <n v="400"/>
    <x v="3"/>
    <x v="645"/>
    <n v="23058200"/>
    <n v="206800"/>
    <x v="4"/>
    <s v="2036"/>
    <x v="1"/>
    <x v="1"/>
    <m/>
  </r>
  <r>
    <s v="ORD0647"/>
    <x v="4"/>
    <n v="511"/>
    <n v="6000"/>
    <n v="300"/>
    <x v="2"/>
    <x v="646"/>
    <n v="2912700"/>
    <n v="153300"/>
    <x v="4"/>
    <s v="2036"/>
    <x v="1"/>
    <x v="1"/>
    <m/>
  </r>
  <r>
    <s v="ORD0648"/>
    <x v="9"/>
    <n v="166"/>
    <n v="18000"/>
    <n v="500"/>
    <x v="2"/>
    <x v="647"/>
    <n v="2905000"/>
    <n v="83000"/>
    <x v="4"/>
    <s v="2036"/>
    <x v="0"/>
    <x v="1"/>
    <m/>
  </r>
  <r>
    <s v="ORD0649"/>
    <x v="6"/>
    <n v="413"/>
    <n v="5500"/>
    <n v="1500"/>
    <x v="2"/>
    <x v="648"/>
    <n v="1652000"/>
    <n v="619500"/>
    <x v="5"/>
    <s v="2036"/>
    <x v="0"/>
    <x v="1"/>
    <m/>
  </r>
  <r>
    <s v="ORD0650"/>
    <x v="8"/>
    <n v="515"/>
    <n v="15000"/>
    <n v="500"/>
    <x v="3"/>
    <x v="649"/>
    <n v="7467500"/>
    <n v="257500"/>
    <x v="5"/>
    <s v="2036"/>
    <x v="1"/>
    <x v="1"/>
    <m/>
  </r>
  <r>
    <s v="ORD0651"/>
    <x v="8"/>
    <n v="233"/>
    <n v="4500"/>
    <n v="500"/>
    <x v="3"/>
    <x v="650"/>
    <n v="932000"/>
    <n v="116500"/>
    <x v="5"/>
    <s v="2036"/>
    <x v="0"/>
    <x v="1"/>
    <m/>
  </r>
  <r>
    <s v="ORD0652"/>
    <x v="7"/>
    <n v="215"/>
    <n v="45000"/>
    <n v="100"/>
    <x v="1"/>
    <x v="651"/>
    <n v="9653500"/>
    <n v="21500"/>
    <x v="5"/>
    <s v="2036"/>
    <x v="1"/>
    <x v="1"/>
    <m/>
  </r>
  <r>
    <s v="ORD0653"/>
    <x v="9"/>
    <n v="124"/>
    <n v="12000"/>
    <n v="5000"/>
    <x v="0"/>
    <x v="652"/>
    <n v="868000"/>
    <n v="620000"/>
    <x v="5"/>
    <s v="2036"/>
    <x v="0"/>
    <x v="1"/>
    <m/>
  </r>
  <r>
    <s v="ORD0654"/>
    <x v="5"/>
    <n v="321"/>
    <n v="15000"/>
    <n v="3000"/>
    <x v="2"/>
    <x v="653"/>
    <n v="3852000"/>
    <n v="963000"/>
    <x v="6"/>
    <s v="2036"/>
    <x v="0"/>
    <x v="1"/>
    <m/>
  </r>
  <r>
    <s v="ORD0655"/>
    <x v="8"/>
    <n v="552"/>
    <n v="4500"/>
    <n v="1500"/>
    <x v="3"/>
    <x v="654"/>
    <n v="1656000"/>
    <n v="828000"/>
    <x v="6"/>
    <s v="2036"/>
    <x v="0"/>
    <x v="1"/>
    <m/>
  </r>
  <r>
    <s v="ORD0656"/>
    <x v="3"/>
    <n v="392"/>
    <n v="18000"/>
    <n v="1500"/>
    <x v="1"/>
    <x v="655"/>
    <n v="6468000"/>
    <n v="588000"/>
    <x v="6"/>
    <s v="2036"/>
    <x v="0"/>
    <x v="1"/>
    <m/>
  </r>
  <r>
    <s v="ORD0657"/>
    <x v="0"/>
    <n v="300"/>
    <n v="18000"/>
    <n v="3000"/>
    <x v="1"/>
    <x v="656"/>
    <n v="4500000"/>
    <n v="900000"/>
    <x v="6"/>
    <s v="2036"/>
    <x v="0"/>
    <x v="1"/>
    <m/>
  </r>
  <r>
    <s v="ORD0658"/>
    <x v="6"/>
    <n v="179"/>
    <n v="800"/>
    <n v="300"/>
    <x v="1"/>
    <x v="657"/>
    <n v="89500"/>
    <n v="53700"/>
    <x v="7"/>
    <s v="2036"/>
    <x v="0"/>
    <x v="1"/>
    <m/>
  </r>
  <r>
    <s v="ORD0659"/>
    <x v="8"/>
    <n v="407"/>
    <n v="22000"/>
    <n v="3000"/>
    <x v="2"/>
    <x v="658"/>
    <n v="7733000"/>
    <n v="1221000"/>
    <x v="7"/>
    <s v="2036"/>
    <x v="0"/>
    <x v="1"/>
    <m/>
  </r>
  <r>
    <s v="ORD0660"/>
    <x v="3"/>
    <n v="457"/>
    <n v="12000"/>
    <n v="100"/>
    <x v="2"/>
    <x v="659"/>
    <n v="5438300"/>
    <n v="45700"/>
    <x v="7"/>
    <s v="2036"/>
    <x v="1"/>
    <x v="1"/>
    <m/>
  </r>
  <r>
    <s v="ORD0661"/>
    <x v="3"/>
    <n v="544"/>
    <n v="22000"/>
    <n v="200"/>
    <x v="0"/>
    <x v="660"/>
    <n v="11859200"/>
    <n v="108800"/>
    <x v="7"/>
    <s v="2036"/>
    <x v="1"/>
    <x v="1"/>
    <m/>
  </r>
  <r>
    <s v="ORD0662"/>
    <x v="6"/>
    <n v="531"/>
    <n v="45000"/>
    <n v="1500"/>
    <x v="1"/>
    <x v="661"/>
    <n v="23098500"/>
    <n v="796500"/>
    <x v="8"/>
    <s v="2036"/>
    <x v="0"/>
    <x v="1"/>
    <m/>
  </r>
  <r>
    <s v="ORD0663"/>
    <x v="5"/>
    <n v="127"/>
    <n v="800"/>
    <n v="100"/>
    <x v="2"/>
    <x v="662"/>
    <n v="88900"/>
    <n v="12700"/>
    <x v="8"/>
    <s v="2036"/>
    <x v="1"/>
    <x v="1"/>
    <m/>
  </r>
  <r>
    <s v="ORD0664"/>
    <x v="3"/>
    <n v="563"/>
    <n v="18000"/>
    <n v="1500"/>
    <x v="1"/>
    <x v="663"/>
    <n v="9289500"/>
    <n v="844500"/>
    <x v="8"/>
    <s v="2036"/>
    <x v="0"/>
    <x v="1"/>
    <m/>
  </r>
  <r>
    <s v="ORD0665"/>
    <x v="0"/>
    <n v="370"/>
    <n v="18000"/>
    <n v="300"/>
    <x v="3"/>
    <x v="664"/>
    <n v="6549000"/>
    <n v="111000"/>
    <x v="8"/>
    <s v="2036"/>
    <x v="1"/>
    <x v="1"/>
    <m/>
  </r>
  <r>
    <s v="ORD0666"/>
    <x v="3"/>
    <n v="339"/>
    <n v="15000"/>
    <n v="400"/>
    <x v="1"/>
    <x v="665"/>
    <n v="4949400"/>
    <n v="135600"/>
    <x v="8"/>
    <s v="2036"/>
    <x v="0"/>
    <x v="1"/>
    <m/>
  </r>
  <r>
    <s v="ORD0667"/>
    <x v="3"/>
    <n v="346"/>
    <n v="1200"/>
    <n v="1000"/>
    <x v="0"/>
    <x v="666"/>
    <n v="69200"/>
    <n v="346000"/>
    <x v="9"/>
    <s v="2036"/>
    <x v="0"/>
    <x v="1"/>
    <m/>
  </r>
  <r>
    <s v="ORD0668"/>
    <x v="3"/>
    <n v="524"/>
    <n v="6000"/>
    <n v="2000"/>
    <x v="2"/>
    <x v="667"/>
    <n v="2096000"/>
    <n v="1048000"/>
    <x v="9"/>
    <s v="2036"/>
    <x v="0"/>
    <x v="1"/>
    <m/>
  </r>
  <r>
    <s v="ORD0669"/>
    <x v="4"/>
    <n v="72"/>
    <n v="18000"/>
    <n v="400"/>
    <x v="3"/>
    <x v="668"/>
    <n v="1267200"/>
    <n v="28800"/>
    <x v="9"/>
    <s v="2036"/>
    <x v="0"/>
    <x v="1"/>
    <m/>
  </r>
  <r>
    <s v="ORD0670"/>
    <x v="4"/>
    <n v="221"/>
    <n v="5500"/>
    <n v="1500"/>
    <x v="2"/>
    <x v="669"/>
    <n v="884000"/>
    <n v="331500"/>
    <x v="9"/>
    <s v="2036"/>
    <x v="0"/>
    <x v="1"/>
    <m/>
  </r>
  <r>
    <s v="ORD0671"/>
    <x v="5"/>
    <n v="367"/>
    <n v="6000"/>
    <n v="5000"/>
    <x v="3"/>
    <x v="670"/>
    <n v="367000"/>
    <n v="1835000"/>
    <x v="10"/>
    <s v="2036"/>
    <x v="0"/>
    <x v="1"/>
    <m/>
  </r>
  <r>
    <s v="ORD0672"/>
    <x v="8"/>
    <n v="242"/>
    <n v="15000"/>
    <n v="100"/>
    <x v="1"/>
    <x v="671"/>
    <n v="3605800"/>
    <n v="24200"/>
    <x v="10"/>
    <s v="2036"/>
    <x v="1"/>
    <x v="1"/>
    <m/>
  </r>
  <r>
    <s v="ORD0673"/>
    <x v="3"/>
    <n v="167"/>
    <n v="5500"/>
    <n v="3000"/>
    <x v="1"/>
    <x v="672"/>
    <n v="417500"/>
    <n v="501000"/>
    <x v="10"/>
    <s v="2036"/>
    <x v="0"/>
    <x v="1"/>
    <m/>
  </r>
  <r>
    <s v="ORD0674"/>
    <x v="9"/>
    <n v="55"/>
    <n v="6000"/>
    <n v="1500"/>
    <x v="0"/>
    <x v="673"/>
    <n v="247500"/>
    <n v="82500"/>
    <x v="10"/>
    <s v="2036"/>
    <x v="0"/>
    <x v="1"/>
    <m/>
  </r>
  <r>
    <s v="ORD0675"/>
    <x v="8"/>
    <n v="532"/>
    <n v="22000"/>
    <n v="200"/>
    <x v="0"/>
    <x v="674"/>
    <n v="11597600"/>
    <n v="106400"/>
    <x v="11"/>
    <s v="2036"/>
    <x v="1"/>
    <x v="1"/>
    <m/>
  </r>
  <r>
    <s v="ORD0676"/>
    <x v="5"/>
    <n v="181"/>
    <n v="6000"/>
    <n v="500"/>
    <x v="3"/>
    <x v="675"/>
    <n v="995500"/>
    <n v="90500"/>
    <x v="11"/>
    <s v="2036"/>
    <x v="0"/>
    <x v="1"/>
    <m/>
  </r>
  <r>
    <s v="ORD0677"/>
    <x v="1"/>
    <n v="142"/>
    <n v="800"/>
    <n v="2000"/>
    <x v="0"/>
    <x v="676"/>
    <n v="0"/>
    <n v="284000"/>
    <x v="11"/>
    <s v="2036"/>
    <x v="0"/>
    <x v="0"/>
    <m/>
  </r>
  <r>
    <s v="ORD0678"/>
    <x v="8"/>
    <n v="571"/>
    <n v="18000"/>
    <n v="100"/>
    <x v="0"/>
    <x v="677"/>
    <n v="10220900"/>
    <n v="57100"/>
    <x v="11"/>
    <s v="2036"/>
    <x v="1"/>
    <x v="1"/>
    <m/>
  </r>
  <r>
    <s v="ORD0679"/>
    <x v="8"/>
    <n v="343"/>
    <n v="800"/>
    <n v="5000"/>
    <x v="0"/>
    <x v="678"/>
    <n v="0"/>
    <n v="1715000"/>
    <x v="11"/>
    <s v="2036"/>
    <x v="0"/>
    <x v="0"/>
    <m/>
  </r>
  <r>
    <s v="ORD0680"/>
    <x v="2"/>
    <n v="441"/>
    <n v="1200"/>
    <n v="300"/>
    <x v="0"/>
    <x v="679"/>
    <n v="396900"/>
    <n v="132300"/>
    <x v="0"/>
    <s v="2037"/>
    <x v="1"/>
    <x v="1"/>
    <m/>
  </r>
  <r>
    <s v="ORD0681"/>
    <x v="7"/>
    <n v="298"/>
    <n v="22000"/>
    <n v="5000"/>
    <x v="1"/>
    <x v="680"/>
    <n v="5066000"/>
    <n v="1490000"/>
    <x v="0"/>
    <s v="2037"/>
    <x v="0"/>
    <x v="1"/>
    <m/>
  </r>
  <r>
    <s v="ORD0682"/>
    <x v="2"/>
    <n v="466"/>
    <n v="45000"/>
    <n v="3000"/>
    <x v="0"/>
    <x v="681"/>
    <n v="19572000"/>
    <n v="1398000"/>
    <x v="0"/>
    <s v="2037"/>
    <x v="0"/>
    <x v="1"/>
    <m/>
  </r>
  <r>
    <s v="ORD0683"/>
    <x v="0"/>
    <n v="192"/>
    <n v="15000"/>
    <n v="5000"/>
    <x v="1"/>
    <x v="682"/>
    <n v="1920000"/>
    <n v="960000"/>
    <x v="0"/>
    <s v="2037"/>
    <x v="0"/>
    <x v="1"/>
    <m/>
  </r>
  <r>
    <s v="ORD0684"/>
    <x v="4"/>
    <n v="286"/>
    <n v="18000"/>
    <n v="500"/>
    <x v="1"/>
    <x v="683"/>
    <n v="5005000"/>
    <n v="143000"/>
    <x v="1"/>
    <s v="2037"/>
    <x v="0"/>
    <x v="1"/>
    <m/>
  </r>
  <r>
    <s v="ORD0685"/>
    <x v="4"/>
    <n v="336"/>
    <n v="45000"/>
    <n v="1500"/>
    <x v="2"/>
    <x v="684"/>
    <n v="14616000"/>
    <n v="504000"/>
    <x v="1"/>
    <s v="2037"/>
    <x v="0"/>
    <x v="1"/>
    <m/>
  </r>
  <r>
    <s v="ORD0686"/>
    <x v="7"/>
    <n v="326"/>
    <n v="45000"/>
    <n v="3000"/>
    <x v="1"/>
    <x v="685"/>
    <n v="13692000"/>
    <n v="978000"/>
    <x v="1"/>
    <s v="2037"/>
    <x v="0"/>
    <x v="1"/>
    <m/>
  </r>
  <r>
    <s v="ORD0687"/>
    <x v="6"/>
    <n v="436"/>
    <n v="15000"/>
    <n v="1000"/>
    <x v="1"/>
    <x v="686"/>
    <n v="6104000"/>
    <n v="436000"/>
    <x v="1"/>
    <s v="2037"/>
    <x v="0"/>
    <x v="1"/>
    <m/>
  </r>
  <r>
    <s v="ORD0688"/>
    <x v="6"/>
    <n v="431"/>
    <n v="45000"/>
    <n v="500"/>
    <x v="0"/>
    <x v="687"/>
    <n v="19179500"/>
    <n v="215500"/>
    <x v="2"/>
    <s v="2037"/>
    <x v="0"/>
    <x v="1"/>
    <m/>
  </r>
  <r>
    <s v="ORD0689"/>
    <x v="5"/>
    <n v="499"/>
    <n v="4500"/>
    <n v="300"/>
    <x v="1"/>
    <x v="688"/>
    <n v="2095800"/>
    <n v="149700"/>
    <x v="2"/>
    <s v="2037"/>
    <x v="1"/>
    <x v="1"/>
    <m/>
  </r>
  <r>
    <s v="ORD0690"/>
    <x v="7"/>
    <n v="340"/>
    <n v="800"/>
    <n v="200"/>
    <x v="3"/>
    <x v="689"/>
    <n v="204000"/>
    <n v="68000"/>
    <x v="2"/>
    <s v="2037"/>
    <x v="1"/>
    <x v="1"/>
    <m/>
  </r>
  <r>
    <s v="ORD0691"/>
    <x v="8"/>
    <n v="218"/>
    <n v="12000"/>
    <n v="2000"/>
    <x v="0"/>
    <x v="690"/>
    <n v="2180000"/>
    <n v="436000"/>
    <x v="2"/>
    <s v="2037"/>
    <x v="0"/>
    <x v="1"/>
    <m/>
  </r>
  <r>
    <s v="ORD0692"/>
    <x v="6"/>
    <n v="492"/>
    <n v="12000"/>
    <n v="5000"/>
    <x v="0"/>
    <x v="691"/>
    <n v="3444000"/>
    <n v="2460000"/>
    <x v="2"/>
    <s v="2037"/>
    <x v="0"/>
    <x v="1"/>
    <m/>
  </r>
  <r>
    <s v="ORD0693"/>
    <x v="3"/>
    <n v="233"/>
    <n v="1200"/>
    <n v="500"/>
    <x v="0"/>
    <x v="692"/>
    <n v="163100"/>
    <n v="116500"/>
    <x v="3"/>
    <s v="2037"/>
    <x v="0"/>
    <x v="1"/>
    <m/>
  </r>
  <r>
    <s v="ORD0694"/>
    <x v="9"/>
    <n v="94"/>
    <n v="18000"/>
    <n v="100"/>
    <x v="2"/>
    <x v="693"/>
    <n v="1682600"/>
    <n v="9400"/>
    <x v="3"/>
    <s v="2037"/>
    <x v="0"/>
    <x v="1"/>
    <m/>
  </r>
  <r>
    <s v="ORD0695"/>
    <x v="8"/>
    <n v="317"/>
    <n v="1200"/>
    <n v="200"/>
    <x v="0"/>
    <x v="694"/>
    <n v="317000"/>
    <n v="63400"/>
    <x v="3"/>
    <s v="2037"/>
    <x v="1"/>
    <x v="1"/>
    <m/>
  </r>
  <r>
    <s v="ORD0696"/>
    <x v="0"/>
    <n v="525"/>
    <n v="18000"/>
    <n v="1000"/>
    <x v="1"/>
    <x v="695"/>
    <n v="8925000"/>
    <n v="525000"/>
    <x v="3"/>
    <s v="2037"/>
    <x v="0"/>
    <x v="1"/>
    <m/>
  </r>
  <r>
    <s v="ORD0697"/>
    <x v="3"/>
    <n v="302"/>
    <n v="12000"/>
    <n v="200"/>
    <x v="3"/>
    <x v="696"/>
    <n v="3563600"/>
    <n v="60400"/>
    <x v="4"/>
    <s v="2037"/>
    <x v="1"/>
    <x v="1"/>
    <m/>
  </r>
  <r>
    <s v="ORD0698"/>
    <x v="3"/>
    <n v="445"/>
    <n v="5500"/>
    <n v="1500"/>
    <x v="0"/>
    <x v="697"/>
    <n v="1780000"/>
    <n v="667500"/>
    <x v="4"/>
    <s v="2037"/>
    <x v="0"/>
    <x v="1"/>
    <m/>
  </r>
  <r>
    <s v="ORD0699"/>
    <x v="7"/>
    <n v="338"/>
    <n v="1200"/>
    <n v="200"/>
    <x v="0"/>
    <x v="698"/>
    <n v="338000"/>
    <n v="67600"/>
    <x v="4"/>
    <s v="2037"/>
    <x v="1"/>
    <x v="1"/>
    <m/>
  </r>
  <r>
    <s v="ORD0700"/>
    <x v="5"/>
    <n v="261"/>
    <n v="800"/>
    <n v="1000"/>
    <x v="3"/>
    <x v="699"/>
    <n v="0"/>
    <n v="261000"/>
    <x v="4"/>
    <s v="2037"/>
    <x v="0"/>
    <x v="0"/>
    <m/>
  </r>
  <r>
    <s v="ORD0701"/>
    <x v="0"/>
    <n v="70"/>
    <n v="800"/>
    <n v="100"/>
    <x v="0"/>
    <x v="700"/>
    <n v="49000"/>
    <n v="7000"/>
    <x v="5"/>
    <s v="2037"/>
    <x v="0"/>
    <x v="1"/>
    <m/>
  </r>
  <r>
    <s v="ORD0702"/>
    <x v="6"/>
    <n v="365"/>
    <n v="4500"/>
    <n v="400"/>
    <x v="2"/>
    <x v="701"/>
    <n v="1496500"/>
    <n v="146000"/>
    <x v="5"/>
    <s v="2037"/>
    <x v="0"/>
    <x v="1"/>
    <m/>
  </r>
  <r>
    <s v="ORD0703"/>
    <x v="7"/>
    <n v="487"/>
    <n v="12000"/>
    <n v="400"/>
    <x v="1"/>
    <x v="702"/>
    <n v="5649200"/>
    <n v="194800"/>
    <x v="5"/>
    <s v="2037"/>
    <x v="1"/>
    <x v="1"/>
    <m/>
  </r>
  <r>
    <s v="ORD0704"/>
    <x v="6"/>
    <n v="472"/>
    <n v="1200"/>
    <n v="300"/>
    <x v="3"/>
    <x v="703"/>
    <n v="424800"/>
    <n v="141600"/>
    <x v="5"/>
    <s v="2037"/>
    <x v="1"/>
    <x v="1"/>
    <m/>
  </r>
  <r>
    <s v="ORD0705"/>
    <x v="7"/>
    <n v="282"/>
    <n v="800"/>
    <n v="400"/>
    <x v="3"/>
    <x v="704"/>
    <n v="112800"/>
    <n v="112800"/>
    <x v="5"/>
    <s v="2037"/>
    <x v="0"/>
    <x v="1"/>
    <m/>
  </r>
  <r>
    <s v="ORD0706"/>
    <x v="7"/>
    <n v="172"/>
    <n v="12000"/>
    <n v="3000"/>
    <x v="2"/>
    <x v="705"/>
    <n v="1548000"/>
    <n v="516000"/>
    <x v="6"/>
    <s v="2037"/>
    <x v="0"/>
    <x v="1"/>
    <m/>
  </r>
  <r>
    <s v="ORD0707"/>
    <x v="7"/>
    <n v="263"/>
    <n v="800"/>
    <n v="1000"/>
    <x v="1"/>
    <x v="706"/>
    <n v="0"/>
    <n v="263000"/>
    <x v="6"/>
    <s v="2037"/>
    <x v="0"/>
    <x v="0"/>
    <m/>
  </r>
  <r>
    <s v="ORD0708"/>
    <x v="5"/>
    <n v="89"/>
    <n v="18000"/>
    <n v="5000"/>
    <x v="2"/>
    <x v="707"/>
    <n v="1157000"/>
    <n v="445000"/>
    <x v="6"/>
    <s v="2037"/>
    <x v="0"/>
    <x v="1"/>
    <m/>
  </r>
  <r>
    <s v="ORD0709"/>
    <x v="7"/>
    <n v="381"/>
    <n v="15000"/>
    <n v="500"/>
    <x v="1"/>
    <x v="708"/>
    <n v="5524500"/>
    <n v="190500"/>
    <x v="6"/>
    <s v="2037"/>
    <x v="0"/>
    <x v="1"/>
    <m/>
  </r>
  <r>
    <s v="ORD0710"/>
    <x v="1"/>
    <n v="231"/>
    <n v="22000"/>
    <n v="1500"/>
    <x v="2"/>
    <x v="709"/>
    <n v="4735500"/>
    <n v="346500"/>
    <x v="7"/>
    <s v="2037"/>
    <x v="0"/>
    <x v="1"/>
    <m/>
  </r>
  <r>
    <s v="ORD0711"/>
    <x v="9"/>
    <n v="314"/>
    <n v="5500"/>
    <n v="500"/>
    <x v="0"/>
    <x v="710"/>
    <n v="1570000"/>
    <n v="157000"/>
    <x v="7"/>
    <s v="2037"/>
    <x v="0"/>
    <x v="1"/>
    <m/>
  </r>
  <r>
    <s v="ORD0712"/>
    <x v="6"/>
    <n v="582"/>
    <n v="12000"/>
    <n v="500"/>
    <x v="2"/>
    <x v="711"/>
    <n v="6693000"/>
    <n v="291000"/>
    <x v="7"/>
    <s v="2037"/>
    <x v="1"/>
    <x v="1"/>
    <m/>
  </r>
  <r>
    <s v="ORD0713"/>
    <x v="8"/>
    <n v="481"/>
    <n v="4500"/>
    <n v="1500"/>
    <x v="3"/>
    <x v="712"/>
    <n v="1443000"/>
    <n v="721500"/>
    <x v="7"/>
    <s v="2037"/>
    <x v="0"/>
    <x v="1"/>
    <m/>
  </r>
  <r>
    <s v="ORD0714"/>
    <x v="2"/>
    <n v="245"/>
    <n v="1200"/>
    <n v="1500"/>
    <x v="3"/>
    <x v="713"/>
    <n v="0"/>
    <n v="367500"/>
    <x v="7"/>
    <s v="2037"/>
    <x v="0"/>
    <x v="0"/>
    <m/>
  </r>
  <r>
    <s v="ORD0715"/>
    <x v="0"/>
    <n v="558"/>
    <n v="4500"/>
    <n v="200"/>
    <x v="3"/>
    <x v="714"/>
    <n v="2399400"/>
    <n v="111600"/>
    <x v="8"/>
    <s v="2037"/>
    <x v="1"/>
    <x v="1"/>
    <m/>
  </r>
  <r>
    <s v="ORD0716"/>
    <x v="4"/>
    <n v="496"/>
    <n v="5500"/>
    <n v="1000"/>
    <x v="2"/>
    <x v="715"/>
    <n v="2232000"/>
    <n v="496000"/>
    <x v="8"/>
    <s v="2037"/>
    <x v="0"/>
    <x v="1"/>
    <m/>
  </r>
  <r>
    <s v="ORD0717"/>
    <x v="5"/>
    <n v="577"/>
    <n v="5500"/>
    <n v="100"/>
    <x v="3"/>
    <x v="716"/>
    <n v="3115800"/>
    <n v="57700"/>
    <x v="8"/>
    <s v="2037"/>
    <x v="1"/>
    <x v="1"/>
    <m/>
  </r>
  <r>
    <s v="ORD0718"/>
    <x v="8"/>
    <n v="251"/>
    <n v="5500"/>
    <n v="5000"/>
    <x v="3"/>
    <x v="717"/>
    <n v="125500"/>
    <n v="1255000"/>
    <x v="8"/>
    <s v="2037"/>
    <x v="0"/>
    <x v="1"/>
    <m/>
  </r>
  <r>
    <s v="ORD0719"/>
    <x v="3"/>
    <n v="182"/>
    <n v="5500"/>
    <n v="100"/>
    <x v="0"/>
    <x v="718"/>
    <n v="982800"/>
    <n v="18200"/>
    <x v="9"/>
    <s v="2037"/>
    <x v="1"/>
    <x v="1"/>
    <m/>
  </r>
  <r>
    <s v="ORD0720"/>
    <x v="1"/>
    <n v="188"/>
    <n v="800"/>
    <n v="2000"/>
    <x v="0"/>
    <x v="719"/>
    <n v="0"/>
    <n v="376000"/>
    <x v="9"/>
    <s v="2037"/>
    <x v="0"/>
    <x v="0"/>
    <m/>
  </r>
  <r>
    <s v="ORD0721"/>
    <x v="4"/>
    <n v="542"/>
    <n v="6000"/>
    <n v="300"/>
    <x v="1"/>
    <x v="720"/>
    <n v="3089400"/>
    <n v="162600"/>
    <x v="9"/>
    <s v="2037"/>
    <x v="1"/>
    <x v="1"/>
    <m/>
  </r>
  <r>
    <s v="ORD0722"/>
    <x v="2"/>
    <n v="119"/>
    <n v="1200"/>
    <n v="2000"/>
    <x v="1"/>
    <x v="721"/>
    <n v="0"/>
    <n v="238000"/>
    <x v="9"/>
    <s v="2037"/>
    <x v="0"/>
    <x v="0"/>
    <m/>
  </r>
  <r>
    <s v="ORD0723"/>
    <x v="8"/>
    <n v="64"/>
    <n v="1200"/>
    <n v="300"/>
    <x v="1"/>
    <x v="722"/>
    <n v="57600"/>
    <n v="19200"/>
    <x v="10"/>
    <s v="2037"/>
    <x v="0"/>
    <x v="1"/>
    <m/>
  </r>
  <r>
    <s v="ORD0724"/>
    <x v="4"/>
    <n v="261"/>
    <n v="22000"/>
    <n v="200"/>
    <x v="2"/>
    <x v="723"/>
    <n v="5689800"/>
    <n v="52200"/>
    <x v="10"/>
    <s v="2037"/>
    <x v="1"/>
    <x v="1"/>
    <m/>
  </r>
  <r>
    <s v="ORD0725"/>
    <x v="8"/>
    <n v="109"/>
    <n v="15000"/>
    <n v="400"/>
    <x v="1"/>
    <x v="724"/>
    <n v="1591400"/>
    <n v="43600"/>
    <x v="10"/>
    <s v="2037"/>
    <x v="0"/>
    <x v="1"/>
    <m/>
  </r>
  <r>
    <s v="ORD0726"/>
    <x v="1"/>
    <n v="301"/>
    <n v="18000"/>
    <n v="500"/>
    <x v="2"/>
    <x v="725"/>
    <n v="5267500"/>
    <n v="150500"/>
    <x v="10"/>
    <s v="2037"/>
    <x v="0"/>
    <x v="1"/>
    <m/>
  </r>
  <r>
    <s v="ORD0727"/>
    <x v="2"/>
    <n v="495"/>
    <n v="22000"/>
    <n v="300"/>
    <x v="2"/>
    <x v="726"/>
    <n v="10741500"/>
    <n v="148500"/>
    <x v="10"/>
    <s v="2037"/>
    <x v="1"/>
    <x v="1"/>
    <m/>
  </r>
  <r>
    <s v="ORD0728"/>
    <x v="3"/>
    <n v="51"/>
    <n v="18000"/>
    <n v="300"/>
    <x v="1"/>
    <x v="727"/>
    <n v="902700"/>
    <n v="15300"/>
    <x v="11"/>
    <s v="2037"/>
    <x v="0"/>
    <x v="1"/>
    <m/>
  </r>
  <r>
    <s v="ORD0729"/>
    <x v="7"/>
    <n v="385"/>
    <n v="6000"/>
    <n v="1000"/>
    <x v="1"/>
    <x v="728"/>
    <n v="1925000"/>
    <n v="385000"/>
    <x v="11"/>
    <s v="2037"/>
    <x v="0"/>
    <x v="1"/>
    <m/>
  </r>
  <r>
    <s v="ORD0730"/>
    <x v="6"/>
    <n v="68"/>
    <n v="12000"/>
    <n v="400"/>
    <x v="2"/>
    <x v="729"/>
    <n v="788800"/>
    <n v="27200"/>
    <x v="11"/>
    <s v="2037"/>
    <x v="0"/>
    <x v="1"/>
    <m/>
  </r>
  <r>
    <s v="ORD0731"/>
    <x v="3"/>
    <n v="127"/>
    <n v="5500"/>
    <n v="5000"/>
    <x v="0"/>
    <x v="730"/>
    <n v="63500"/>
    <n v="635000"/>
    <x v="11"/>
    <s v="2037"/>
    <x v="0"/>
    <x v="1"/>
    <m/>
  </r>
  <r>
    <s v="ORD0732"/>
    <x v="7"/>
    <n v="521"/>
    <n v="6000"/>
    <n v="500"/>
    <x v="3"/>
    <x v="731"/>
    <n v="2865500"/>
    <n v="260500"/>
    <x v="0"/>
    <s v="2038"/>
    <x v="1"/>
    <x v="1"/>
    <m/>
  </r>
  <r>
    <s v="ORD0733"/>
    <x v="5"/>
    <n v="77"/>
    <n v="6000"/>
    <n v="1000"/>
    <x v="3"/>
    <x v="732"/>
    <n v="385000"/>
    <n v="77000"/>
    <x v="0"/>
    <s v="2038"/>
    <x v="0"/>
    <x v="1"/>
    <m/>
  </r>
  <r>
    <s v="ORD0734"/>
    <x v="9"/>
    <n v="214"/>
    <n v="6000"/>
    <n v="1500"/>
    <x v="3"/>
    <x v="733"/>
    <n v="963000"/>
    <n v="321000"/>
    <x v="0"/>
    <s v="2038"/>
    <x v="0"/>
    <x v="1"/>
    <m/>
  </r>
  <r>
    <s v="ORD0735"/>
    <x v="0"/>
    <n v="507"/>
    <n v="6000"/>
    <n v="100"/>
    <x v="0"/>
    <x v="734"/>
    <n v="2991300"/>
    <n v="50700"/>
    <x v="0"/>
    <s v="2038"/>
    <x v="1"/>
    <x v="1"/>
    <m/>
  </r>
  <r>
    <s v="ORD0736"/>
    <x v="0"/>
    <n v="225"/>
    <n v="6000"/>
    <n v="400"/>
    <x v="2"/>
    <x v="735"/>
    <n v="1260000"/>
    <n v="90000"/>
    <x v="1"/>
    <s v="2038"/>
    <x v="0"/>
    <x v="1"/>
    <m/>
  </r>
  <r>
    <s v="ORD0737"/>
    <x v="6"/>
    <n v="78"/>
    <n v="4500"/>
    <n v="3000"/>
    <x v="1"/>
    <x v="736"/>
    <n v="117000"/>
    <n v="234000"/>
    <x v="1"/>
    <s v="2038"/>
    <x v="0"/>
    <x v="1"/>
    <m/>
  </r>
  <r>
    <s v="ORD0738"/>
    <x v="2"/>
    <n v="328"/>
    <n v="18000"/>
    <n v="1500"/>
    <x v="2"/>
    <x v="737"/>
    <n v="5412000"/>
    <n v="492000"/>
    <x v="1"/>
    <s v="2038"/>
    <x v="0"/>
    <x v="1"/>
    <m/>
  </r>
  <r>
    <s v="ORD0739"/>
    <x v="1"/>
    <n v="332"/>
    <n v="4500"/>
    <n v="500"/>
    <x v="2"/>
    <x v="738"/>
    <n v="1328000"/>
    <n v="166000"/>
    <x v="1"/>
    <s v="2038"/>
    <x v="0"/>
    <x v="1"/>
    <m/>
  </r>
  <r>
    <s v="ORD0740"/>
    <x v="2"/>
    <n v="528"/>
    <n v="6000"/>
    <n v="1500"/>
    <x v="1"/>
    <x v="739"/>
    <n v="2376000"/>
    <n v="792000"/>
    <x v="2"/>
    <s v="2038"/>
    <x v="0"/>
    <x v="1"/>
    <m/>
  </r>
  <r>
    <s v="ORD0741"/>
    <x v="1"/>
    <n v="568"/>
    <n v="5500"/>
    <n v="400"/>
    <x v="0"/>
    <x v="740"/>
    <n v="2896800"/>
    <n v="227200"/>
    <x v="2"/>
    <s v="2038"/>
    <x v="1"/>
    <x v="1"/>
    <m/>
  </r>
  <r>
    <s v="ORD0742"/>
    <x v="2"/>
    <n v="354"/>
    <n v="45000"/>
    <n v="1500"/>
    <x v="3"/>
    <x v="741"/>
    <n v="15399000"/>
    <n v="531000"/>
    <x v="2"/>
    <s v="2038"/>
    <x v="0"/>
    <x v="1"/>
    <m/>
  </r>
  <r>
    <s v="ORD0743"/>
    <x v="9"/>
    <n v="158"/>
    <n v="1200"/>
    <n v="1500"/>
    <x v="3"/>
    <x v="742"/>
    <n v="0"/>
    <n v="237000"/>
    <x v="2"/>
    <s v="2038"/>
    <x v="0"/>
    <x v="0"/>
    <m/>
  </r>
  <r>
    <s v="ORD0744"/>
    <x v="5"/>
    <n v="373"/>
    <n v="18000"/>
    <n v="400"/>
    <x v="2"/>
    <x v="743"/>
    <n v="6564800"/>
    <n v="149200"/>
    <x v="2"/>
    <s v="2038"/>
    <x v="0"/>
    <x v="1"/>
    <m/>
  </r>
  <r>
    <s v="ORD0745"/>
    <x v="5"/>
    <n v="255"/>
    <n v="5500"/>
    <n v="300"/>
    <x v="0"/>
    <x v="744"/>
    <n v="1326000"/>
    <n v="76500"/>
    <x v="3"/>
    <s v="2038"/>
    <x v="0"/>
    <x v="1"/>
    <m/>
  </r>
  <r>
    <s v="ORD0746"/>
    <x v="7"/>
    <n v="283"/>
    <n v="1200"/>
    <n v="3000"/>
    <x v="3"/>
    <x v="745"/>
    <n v="0"/>
    <n v="849000"/>
    <x v="3"/>
    <s v="2038"/>
    <x v="0"/>
    <x v="0"/>
    <m/>
  </r>
  <r>
    <s v="ORD0747"/>
    <x v="4"/>
    <n v="507"/>
    <n v="6000"/>
    <n v="1000"/>
    <x v="0"/>
    <x v="746"/>
    <n v="2535000"/>
    <n v="507000"/>
    <x v="3"/>
    <s v="2038"/>
    <x v="0"/>
    <x v="1"/>
    <m/>
  </r>
  <r>
    <s v="ORD0748"/>
    <x v="5"/>
    <n v="236"/>
    <n v="4500"/>
    <n v="2000"/>
    <x v="1"/>
    <x v="747"/>
    <n v="590000"/>
    <n v="472000"/>
    <x v="3"/>
    <s v="2038"/>
    <x v="0"/>
    <x v="1"/>
    <m/>
  </r>
  <r>
    <s v="ORD0749"/>
    <x v="5"/>
    <n v="531"/>
    <n v="4500"/>
    <n v="1500"/>
    <x v="2"/>
    <x v="748"/>
    <n v="1593000"/>
    <n v="796500"/>
    <x v="4"/>
    <s v="2038"/>
    <x v="0"/>
    <x v="1"/>
    <m/>
  </r>
  <r>
    <s v="ORD0750"/>
    <x v="3"/>
    <n v="456"/>
    <n v="45000"/>
    <n v="5000"/>
    <x v="2"/>
    <x v="749"/>
    <n v="18240000"/>
    <n v="2280000"/>
    <x v="4"/>
    <s v="2038"/>
    <x v="0"/>
    <x v="1"/>
    <m/>
  </r>
  <r>
    <s v="ORD0751"/>
    <x v="3"/>
    <n v="558"/>
    <n v="15000"/>
    <n v="2000"/>
    <x v="0"/>
    <x v="750"/>
    <n v="7254000"/>
    <n v="1116000"/>
    <x v="4"/>
    <s v="2038"/>
    <x v="0"/>
    <x v="1"/>
    <m/>
  </r>
  <r>
    <s v="ORD0752"/>
    <x v="7"/>
    <n v="569"/>
    <n v="6000"/>
    <n v="3000"/>
    <x v="3"/>
    <x v="751"/>
    <n v="1707000"/>
    <n v="1707000"/>
    <x v="4"/>
    <s v="2038"/>
    <x v="0"/>
    <x v="1"/>
    <m/>
  </r>
  <r>
    <s v="ORD0753"/>
    <x v="4"/>
    <n v="102"/>
    <n v="5500"/>
    <n v="400"/>
    <x v="0"/>
    <x v="752"/>
    <n v="520200"/>
    <n v="40800"/>
    <x v="4"/>
    <s v="2038"/>
    <x v="0"/>
    <x v="1"/>
    <m/>
  </r>
  <r>
    <s v="ORD0754"/>
    <x v="6"/>
    <n v="447"/>
    <n v="22000"/>
    <n v="1000"/>
    <x v="1"/>
    <x v="753"/>
    <n v="9387000"/>
    <n v="447000"/>
    <x v="5"/>
    <s v="2038"/>
    <x v="0"/>
    <x v="1"/>
    <m/>
  </r>
  <r>
    <s v="ORD0755"/>
    <x v="3"/>
    <n v="248"/>
    <n v="800"/>
    <n v="100"/>
    <x v="3"/>
    <x v="754"/>
    <n v="173600"/>
    <n v="24800"/>
    <x v="5"/>
    <s v="2038"/>
    <x v="1"/>
    <x v="1"/>
    <m/>
  </r>
  <r>
    <s v="ORD0756"/>
    <x v="6"/>
    <n v="440"/>
    <n v="22000"/>
    <n v="5000"/>
    <x v="3"/>
    <x v="755"/>
    <n v="7480000"/>
    <n v="2200000"/>
    <x v="5"/>
    <s v="2038"/>
    <x v="0"/>
    <x v="1"/>
    <m/>
  </r>
  <r>
    <s v="ORD0757"/>
    <x v="8"/>
    <n v="547"/>
    <n v="4500"/>
    <n v="500"/>
    <x v="0"/>
    <x v="756"/>
    <n v="2188000"/>
    <n v="273500"/>
    <x v="5"/>
    <s v="2038"/>
    <x v="1"/>
    <x v="1"/>
    <m/>
  </r>
  <r>
    <s v="ORD0758"/>
    <x v="3"/>
    <n v="221"/>
    <n v="22000"/>
    <n v="300"/>
    <x v="1"/>
    <x v="757"/>
    <n v="4795700"/>
    <n v="66300"/>
    <x v="6"/>
    <s v="2038"/>
    <x v="0"/>
    <x v="1"/>
    <m/>
  </r>
  <r>
    <s v="ORD0759"/>
    <x v="9"/>
    <n v="135"/>
    <n v="18000"/>
    <n v="5000"/>
    <x v="3"/>
    <x v="758"/>
    <n v="1755000"/>
    <n v="675000"/>
    <x v="6"/>
    <s v="2038"/>
    <x v="0"/>
    <x v="1"/>
    <m/>
  </r>
  <r>
    <s v="ORD0760"/>
    <x v="4"/>
    <n v="235"/>
    <n v="4500"/>
    <n v="200"/>
    <x v="2"/>
    <x v="759"/>
    <n v="1010500"/>
    <n v="47000"/>
    <x v="6"/>
    <s v="2038"/>
    <x v="1"/>
    <x v="1"/>
    <m/>
  </r>
  <r>
    <s v="ORD0761"/>
    <x v="7"/>
    <n v="205"/>
    <n v="6000"/>
    <n v="1000"/>
    <x v="1"/>
    <x v="760"/>
    <n v="1025000"/>
    <n v="205000"/>
    <x v="6"/>
    <s v="2038"/>
    <x v="0"/>
    <x v="1"/>
    <m/>
  </r>
  <r>
    <s v="ORD0762"/>
    <x v="8"/>
    <n v="542"/>
    <n v="6000"/>
    <n v="3000"/>
    <x v="3"/>
    <x v="761"/>
    <n v="1626000"/>
    <n v="1626000"/>
    <x v="7"/>
    <s v="2038"/>
    <x v="0"/>
    <x v="1"/>
    <m/>
  </r>
  <r>
    <s v="ORD0763"/>
    <x v="4"/>
    <n v="570"/>
    <n v="18000"/>
    <n v="100"/>
    <x v="0"/>
    <x v="762"/>
    <n v="10203000"/>
    <n v="57000"/>
    <x v="7"/>
    <s v="2038"/>
    <x v="1"/>
    <x v="1"/>
    <m/>
  </r>
  <r>
    <s v="ORD0764"/>
    <x v="9"/>
    <n v="179"/>
    <n v="800"/>
    <n v="500"/>
    <x v="3"/>
    <x v="763"/>
    <n v="53700"/>
    <n v="89500"/>
    <x v="7"/>
    <s v="2038"/>
    <x v="0"/>
    <x v="1"/>
    <m/>
  </r>
  <r>
    <s v="ORD0765"/>
    <x v="4"/>
    <n v="130"/>
    <n v="1200"/>
    <n v="500"/>
    <x v="2"/>
    <x v="764"/>
    <n v="91000"/>
    <n v="65000"/>
    <x v="7"/>
    <s v="2038"/>
    <x v="0"/>
    <x v="1"/>
    <m/>
  </r>
  <r>
    <s v="ORD0766"/>
    <x v="9"/>
    <n v="433"/>
    <n v="18000"/>
    <n v="400"/>
    <x v="1"/>
    <x v="765"/>
    <n v="7620800"/>
    <n v="173200"/>
    <x v="7"/>
    <s v="2038"/>
    <x v="1"/>
    <x v="1"/>
    <m/>
  </r>
  <r>
    <s v="ORD0767"/>
    <x v="9"/>
    <n v="344"/>
    <n v="1200"/>
    <n v="400"/>
    <x v="3"/>
    <x v="766"/>
    <n v="275200"/>
    <n v="137600"/>
    <x v="8"/>
    <s v="2038"/>
    <x v="0"/>
    <x v="1"/>
    <m/>
  </r>
  <r>
    <s v="ORD0768"/>
    <x v="6"/>
    <n v="318"/>
    <n v="12000"/>
    <n v="500"/>
    <x v="2"/>
    <x v="767"/>
    <n v="3657000"/>
    <n v="159000"/>
    <x v="8"/>
    <s v="2038"/>
    <x v="0"/>
    <x v="1"/>
    <m/>
  </r>
  <r>
    <s v="ORD0769"/>
    <x v="2"/>
    <n v="584"/>
    <n v="4500"/>
    <n v="100"/>
    <x v="3"/>
    <x v="768"/>
    <n v="2569600"/>
    <n v="58400"/>
    <x v="8"/>
    <s v="2038"/>
    <x v="1"/>
    <x v="1"/>
    <m/>
  </r>
  <r>
    <s v="ORD0770"/>
    <x v="8"/>
    <n v="427"/>
    <n v="45000"/>
    <n v="100"/>
    <x v="3"/>
    <x v="769"/>
    <n v="19172300"/>
    <n v="42700"/>
    <x v="8"/>
    <s v="2038"/>
    <x v="1"/>
    <x v="1"/>
    <m/>
  </r>
  <r>
    <s v="ORD0771"/>
    <x v="4"/>
    <n v="425"/>
    <n v="800"/>
    <n v="2000"/>
    <x v="1"/>
    <x v="770"/>
    <n v="0"/>
    <n v="850000"/>
    <x v="9"/>
    <s v="2038"/>
    <x v="0"/>
    <x v="0"/>
    <m/>
  </r>
  <r>
    <s v="ORD0772"/>
    <x v="1"/>
    <n v="137"/>
    <n v="15000"/>
    <n v="3000"/>
    <x v="0"/>
    <x v="771"/>
    <n v="1644000"/>
    <n v="411000"/>
    <x v="9"/>
    <s v="2038"/>
    <x v="0"/>
    <x v="1"/>
    <m/>
  </r>
  <r>
    <s v="ORD0773"/>
    <x v="8"/>
    <n v="160"/>
    <n v="800"/>
    <n v="200"/>
    <x v="0"/>
    <x v="772"/>
    <n v="96000"/>
    <n v="32000"/>
    <x v="9"/>
    <s v="2038"/>
    <x v="0"/>
    <x v="1"/>
    <m/>
  </r>
  <r>
    <s v="ORD0774"/>
    <x v="2"/>
    <n v="203"/>
    <n v="1200"/>
    <n v="300"/>
    <x v="2"/>
    <x v="773"/>
    <n v="182700"/>
    <n v="60900"/>
    <x v="9"/>
    <s v="2038"/>
    <x v="0"/>
    <x v="1"/>
    <m/>
  </r>
  <r>
    <s v="ORD0775"/>
    <x v="8"/>
    <n v="512"/>
    <n v="12000"/>
    <n v="1500"/>
    <x v="2"/>
    <x v="774"/>
    <n v="5376000"/>
    <n v="768000"/>
    <x v="10"/>
    <s v="2038"/>
    <x v="0"/>
    <x v="1"/>
    <m/>
  </r>
  <r>
    <s v="ORD0776"/>
    <x v="5"/>
    <n v="205"/>
    <n v="1200"/>
    <n v="200"/>
    <x v="2"/>
    <x v="775"/>
    <n v="205000"/>
    <n v="41000"/>
    <x v="10"/>
    <s v="2038"/>
    <x v="1"/>
    <x v="1"/>
    <m/>
  </r>
  <r>
    <s v="ORD0777"/>
    <x v="1"/>
    <n v="367"/>
    <n v="4500"/>
    <n v="100"/>
    <x v="1"/>
    <x v="776"/>
    <n v="1614800"/>
    <n v="36700"/>
    <x v="10"/>
    <s v="2038"/>
    <x v="1"/>
    <x v="1"/>
    <m/>
  </r>
  <r>
    <s v="ORD0778"/>
    <x v="2"/>
    <n v="287"/>
    <n v="1200"/>
    <n v="100"/>
    <x v="0"/>
    <x v="777"/>
    <n v="315700"/>
    <n v="28700"/>
    <x v="10"/>
    <s v="2038"/>
    <x v="1"/>
    <x v="1"/>
    <m/>
  </r>
  <r>
    <s v="ORD0779"/>
    <x v="6"/>
    <n v="383"/>
    <n v="5500"/>
    <n v="1500"/>
    <x v="2"/>
    <x v="778"/>
    <n v="1532000"/>
    <n v="574500"/>
    <x v="10"/>
    <s v="2038"/>
    <x v="0"/>
    <x v="1"/>
    <m/>
  </r>
  <r>
    <s v="ORD0780"/>
    <x v="4"/>
    <n v="155"/>
    <n v="6000"/>
    <n v="1500"/>
    <x v="2"/>
    <x v="779"/>
    <n v="697500"/>
    <n v="232500"/>
    <x v="11"/>
    <s v="2038"/>
    <x v="0"/>
    <x v="1"/>
    <m/>
  </r>
  <r>
    <s v="ORD0781"/>
    <x v="0"/>
    <n v="531"/>
    <n v="15000"/>
    <n v="500"/>
    <x v="3"/>
    <x v="780"/>
    <n v="7699500"/>
    <n v="265500"/>
    <x v="11"/>
    <s v="2038"/>
    <x v="1"/>
    <x v="1"/>
    <m/>
  </r>
  <r>
    <s v="ORD0782"/>
    <x v="2"/>
    <n v="431"/>
    <n v="12000"/>
    <n v="200"/>
    <x v="3"/>
    <x v="781"/>
    <n v="5085800"/>
    <n v="86200"/>
    <x v="11"/>
    <s v="2038"/>
    <x v="1"/>
    <x v="1"/>
    <m/>
  </r>
  <r>
    <s v="ORD0783"/>
    <x v="7"/>
    <n v="310"/>
    <n v="5500"/>
    <n v="200"/>
    <x v="2"/>
    <x v="782"/>
    <n v="1643000"/>
    <n v="62000"/>
    <x v="11"/>
    <s v="2038"/>
    <x v="1"/>
    <x v="1"/>
    <m/>
  </r>
  <r>
    <s v="ORD0784"/>
    <x v="4"/>
    <n v="342"/>
    <n v="1200"/>
    <n v="300"/>
    <x v="3"/>
    <x v="783"/>
    <n v="307800"/>
    <n v="102600"/>
    <x v="0"/>
    <s v="2039"/>
    <x v="1"/>
    <x v="1"/>
    <m/>
  </r>
  <r>
    <s v="ORD0785"/>
    <x v="2"/>
    <n v="384"/>
    <n v="15000"/>
    <n v="1500"/>
    <x v="3"/>
    <x v="784"/>
    <n v="5184000"/>
    <n v="576000"/>
    <x v="0"/>
    <s v="2039"/>
    <x v="0"/>
    <x v="1"/>
    <m/>
  </r>
  <r>
    <s v="ORD0786"/>
    <x v="5"/>
    <n v="525"/>
    <n v="800"/>
    <n v="1000"/>
    <x v="3"/>
    <x v="785"/>
    <n v="0"/>
    <n v="525000"/>
    <x v="0"/>
    <s v="2039"/>
    <x v="0"/>
    <x v="0"/>
    <m/>
  </r>
  <r>
    <s v="ORD0787"/>
    <x v="0"/>
    <n v="274"/>
    <n v="22000"/>
    <n v="200"/>
    <x v="1"/>
    <x v="786"/>
    <n v="5973200"/>
    <n v="54800"/>
    <x v="0"/>
    <s v="2039"/>
    <x v="1"/>
    <x v="1"/>
    <m/>
  </r>
  <r>
    <s v="ORD0788"/>
    <x v="5"/>
    <n v="503"/>
    <n v="5500"/>
    <n v="300"/>
    <x v="2"/>
    <x v="787"/>
    <n v="2615600"/>
    <n v="150900"/>
    <x v="0"/>
    <s v="2039"/>
    <x v="1"/>
    <x v="1"/>
    <m/>
  </r>
  <r>
    <s v="ORD0789"/>
    <x v="0"/>
    <n v="345"/>
    <n v="22000"/>
    <n v="500"/>
    <x v="2"/>
    <x v="788"/>
    <n v="7417500"/>
    <n v="172500"/>
    <x v="1"/>
    <s v="2039"/>
    <x v="0"/>
    <x v="1"/>
    <m/>
  </r>
  <r>
    <s v="ORD0790"/>
    <x v="7"/>
    <n v="512"/>
    <n v="18000"/>
    <n v="500"/>
    <x v="3"/>
    <x v="789"/>
    <n v="8960000"/>
    <n v="256000"/>
    <x v="1"/>
    <s v="2039"/>
    <x v="1"/>
    <x v="1"/>
    <m/>
  </r>
  <r>
    <s v="ORD0791"/>
    <x v="4"/>
    <n v="263"/>
    <n v="22000"/>
    <n v="400"/>
    <x v="1"/>
    <x v="790"/>
    <n v="5680800"/>
    <n v="105200"/>
    <x v="1"/>
    <s v="2039"/>
    <x v="0"/>
    <x v="1"/>
    <m/>
  </r>
  <r>
    <s v="ORD0792"/>
    <x v="6"/>
    <n v="207"/>
    <n v="5500"/>
    <n v="400"/>
    <x v="3"/>
    <x v="791"/>
    <n v="1055700"/>
    <n v="82800"/>
    <x v="1"/>
    <s v="2039"/>
    <x v="0"/>
    <x v="1"/>
    <m/>
  </r>
  <r>
    <s v="ORD0793"/>
    <x v="5"/>
    <n v="321"/>
    <n v="45000"/>
    <n v="2000"/>
    <x v="1"/>
    <x v="792"/>
    <n v="13803000"/>
    <n v="642000"/>
    <x v="2"/>
    <s v="2039"/>
    <x v="0"/>
    <x v="1"/>
    <m/>
  </r>
  <r>
    <s v="ORD0794"/>
    <x v="5"/>
    <n v="287"/>
    <n v="4500"/>
    <n v="300"/>
    <x v="2"/>
    <x v="793"/>
    <n v="1205400"/>
    <n v="86100"/>
    <x v="2"/>
    <s v="2039"/>
    <x v="0"/>
    <x v="1"/>
    <m/>
  </r>
  <r>
    <s v="ORD0795"/>
    <x v="9"/>
    <n v="352"/>
    <n v="18000"/>
    <n v="500"/>
    <x v="3"/>
    <x v="794"/>
    <n v="6160000"/>
    <n v="176000"/>
    <x v="2"/>
    <s v="2039"/>
    <x v="0"/>
    <x v="1"/>
    <m/>
  </r>
  <r>
    <s v="ORD0796"/>
    <x v="0"/>
    <n v="570"/>
    <n v="22000"/>
    <n v="2000"/>
    <x v="2"/>
    <x v="795"/>
    <n v="11400000"/>
    <n v="1140000"/>
    <x v="2"/>
    <s v="2039"/>
    <x v="0"/>
    <x v="1"/>
    <m/>
  </r>
  <r>
    <s v="ORD0797"/>
    <x v="3"/>
    <n v="370"/>
    <n v="1200"/>
    <n v="400"/>
    <x v="1"/>
    <x v="796"/>
    <n v="296000"/>
    <n v="148000"/>
    <x v="3"/>
    <s v="2039"/>
    <x v="0"/>
    <x v="1"/>
    <m/>
  </r>
  <r>
    <s v="ORD0798"/>
    <x v="4"/>
    <n v="108"/>
    <n v="5500"/>
    <n v="5000"/>
    <x v="0"/>
    <x v="797"/>
    <n v="54000"/>
    <n v="540000"/>
    <x v="3"/>
    <s v="2039"/>
    <x v="0"/>
    <x v="1"/>
    <m/>
  </r>
  <r>
    <s v="ORD0799"/>
    <x v="0"/>
    <n v="407"/>
    <n v="12000"/>
    <n v="200"/>
    <x v="1"/>
    <x v="798"/>
    <n v="4802600"/>
    <n v="81400"/>
    <x v="3"/>
    <s v="2039"/>
    <x v="1"/>
    <x v="1"/>
    <m/>
  </r>
  <r>
    <s v="ORD0800"/>
    <x v="9"/>
    <n v="300"/>
    <n v="1200"/>
    <n v="1500"/>
    <x v="0"/>
    <x v="799"/>
    <n v="0"/>
    <n v="450000"/>
    <x v="3"/>
    <s v="2039"/>
    <x v="0"/>
    <x v="0"/>
    <m/>
  </r>
  <r>
    <s v="ORD0801"/>
    <x v="8"/>
    <n v="485"/>
    <n v="800"/>
    <n v="500"/>
    <x v="2"/>
    <x v="800"/>
    <n v="145500"/>
    <n v="242500"/>
    <x v="4"/>
    <s v="2039"/>
    <x v="0"/>
    <x v="1"/>
    <m/>
  </r>
  <r>
    <s v="ORD0802"/>
    <x v="0"/>
    <n v="195"/>
    <n v="1200"/>
    <n v="100"/>
    <x v="2"/>
    <x v="801"/>
    <n v="214500"/>
    <n v="19500"/>
    <x v="4"/>
    <s v="2039"/>
    <x v="1"/>
    <x v="1"/>
    <m/>
  </r>
  <r>
    <s v="ORD0803"/>
    <x v="6"/>
    <n v="401"/>
    <n v="5500"/>
    <n v="400"/>
    <x v="3"/>
    <x v="802"/>
    <n v="2045100"/>
    <n v="160400"/>
    <x v="4"/>
    <s v="2039"/>
    <x v="1"/>
    <x v="1"/>
    <m/>
  </r>
  <r>
    <s v="ORD0804"/>
    <x v="4"/>
    <n v="294"/>
    <n v="45000"/>
    <n v="200"/>
    <x v="0"/>
    <x v="803"/>
    <n v="13171200"/>
    <n v="58800"/>
    <x v="4"/>
    <s v="2039"/>
    <x v="1"/>
    <x v="1"/>
    <m/>
  </r>
  <r>
    <s v="ORD0805"/>
    <x v="9"/>
    <n v="350"/>
    <n v="800"/>
    <n v="300"/>
    <x v="1"/>
    <x v="804"/>
    <n v="175000"/>
    <n v="105000"/>
    <x v="4"/>
    <s v="2039"/>
    <x v="1"/>
    <x v="1"/>
    <m/>
  </r>
  <r>
    <s v="ORD0806"/>
    <x v="8"/>
    <n v="487"/>
    <n v="4500"/>
    <n v="100"/>
    <x v="2"/>
    <x v="805"/>
    <n v="2142800"/>
    <n v="48700"/>
    <x v="5"/>
    <s v="2039"/>
    <x v="1"/>
    <x v="1"/>
    <m/>
  </r>
  <r>
    <s v="ORD0807"/>
    <x v="1"/>
    <n v="149"/>
    <n v="22000"/>
    <n v="2000"/>
    <x v="0"/>
    <x v="806"/>
    <n v="2980000"/>
    <n v="298000"/>
    <x v="5"/>
    <s v="2039"/>
    <x v="0"/>
    <x v="1"/>
    <m/>
  </r>
  <r>
    <s v="ORD0808"/>
    <x v="9"/>
    <n v="529"/>
    <n v="18000"/>
    <n v="100"/>
    <x v="1"/>
    <x v="807"/>
    <n v="9469100"/>
    <n v="52900"/>
    <x v="5"/>
    <s v="2039"/>
    <x v="1"/>
    <x v="1"/>
    <m/>
  </r>
  <r>
    <s v="ORD0809"/>
    <x v="1"/>
    <n v="464"/>
    <n v="800"/>
    <n v="1500"/>
    <x v="0"/>
    <x v="808"/>
    <n v="0"/>
    <n v="696000"/>
    <x v="5"/>
    <s v="2039"/>
    <x v="0"/>
    <x v="0"/>
    <m/>
  </r>
  <r>
    <s v="ORD0810"/>
    <x v="4"/>
    <n v="214"/>
    <n v="22000"/>
    <n v="200"/>
    <x v="1"/>
    <x v="809"/>
    <n v="4665200"/>
    <n v="42800"/>
    <x v="6"/>
    <s v="2039"/>
    <x v="1"/>
    <x v="1"/>
    <m/>
  </r>
  <r>
    <s v="ORD0811"/>
    <x v="5"/>
    <n v="351"/>
    <n v="12000"/>
    <n v="100"/>
    <x v="1"/>
    <x v="810"/>
    <n v="4176900"/>
    <n v="35100"/>
    <x v="6"/>
    <s v="2039"/>
    <x v="1"/>
    <x v="1"/>
    <m/>
  </r>
  <r>
    <s v="ORD0812"/>
    <x v="9"/>
    <n v="170"/>
    <n v="800"/>
    <n v="300"/>
    <x v="1"/>
    <x v="811"/>
    <n v="85000"/>
    <n v="51000"/>
    <x v="6"/>
    <s v="2039"/>
    <x v="0"/>
    <x v="1"/>
    <m/>
  </r>
  <r>
    <s v="ORD0813"/>
    <x v="7"/>
    <n v="137"/>
    <n v="800"/>
    <n v="2000"/>
    <x v="1"/>
    <x v="812"/>
    <n v="0"/>
    <n v="274000"/>
    <x v="6"/>
    <s v="2039"/>
    <x v="0"/>
    <x v="0"/>
    <m/>
  </r>
  <r>
    <s v="ORD0814"/>
    <x v="1"/>
    <n v="266"/>
    <n v="18000"/>
    <n v="5000"/>
    <x v="0"/>
    <x v="813"/>
    <n v="3458000"/>
    <n v="1330000"/>
    <x v="7"/>
    <s v="2039"/>
    <x v="0"/>
    <x v="1"/>
    <m/>
  </r>
  <r>
    <s v="ORD0815"/>
    <x v="6"/>
    <n v="228"/>
    <n v="22000"/>
    <n v="3000"/>
    <x v="0"/>
    <x v="814"/>
    <n v="4332000"/>
    <n v="684000"/>
    <x v="7"/>
    <s v="2039"/>
    <x v="0"/>
    <x v="1"/>
    <m/>
  </r>
  <r>
    <s v="ORD0816"/>
    <x v="7"/>
    <n v="212"/>
    <n v="4500"/>
    <n v="500"/>
    <x v="3"/>
    <x v="815"/>
    <n v="848000"/>
    <n v="106000"/>
    <x v="7"/>
    <s v="2039"/>
    <x v="0"/>
    <x v="1"/>
    <m/>
  </r>
  <r>
    <s v="ORD0817"/>
    <x v="2"/>
    <n v="219"/>
    <n v="18000"/>
    <n v="1500"/>
    <x v="0"/>
    <x v="816"/>
    <n v="3613500"/>
    <n v="328500"/>
    <x v="7"/>
    <s v="2039"/>
    <x v="0"/>
    <x v="1"/>
    <m/>
  </r>
  <r>
    <s v="ORD0818"/>
    <x v="2"/>
    <n v="350"/>
    <n v="22000"/>
    <n v="1000"/>
    <x v="0"/>
    <x v="817"/>
    <n v="7350000"/>
    <n v="350000"/>
    <x v="7"/>
    <s v="2039"/>
    <x v="0"/>
    <x v="1"/>
    <m/>
  </r>
  <r>
    <s v="ORD0819"/>
    <x v="8"/>
    <n v="423"/>
    <n v="4500"/>
    <n v="3000"/>
    <x v="3"/>
    <x v="818"/>
    <n v="634500"/>
    <n v="1269000"/>
    <x v="8"/>
    <s v="2039"/>
    <x v="0"/>
    <x v="1"/>
    <m/>
  </r>
  <r>
    <s v="ORD0820"/>
    <x v="5"/>
    <n v="252"/>
    <n v="12000"/>
    <n v="400"/>
    <x v="0"/>
    <x v="819"/>
    <n v="2923200"/>
    <n v="100800"/>
    <x v="8"/>
    <s v="2039"/>
    <x v="0"/>
    <x v="1"/>
    <m/>
  </r>
  <r>
    <s v="ORD0821"/>
    <x v="4"/>
    <n v="96"/>
    <n v="45000"/>
    <n v="500"/>
    <x v="1"/>
    <x v="820"/>
    <n v="4272000"/>
    <n v="48000"/>
    <x v="8"/>
    <s v="2039"/>
    <x v="0"/>
    <x v="1"/>
    <m/>
  </r>
  <r>
    <s v="ORD0822"/>
    <x v="9"/>
    <n v="512"/>
    <n v="18000"/>
    <n v="400"/>
    <x v="2"/>
    <x v="821"/>
    <n v="9011200"/>
    <n v="204800"/>
    <x v="8"/>
    <s v="2039"/>
    <x v="1"/>
    <x v="1"/>
    <m/>
  </r>
  <r>
    <s v="ORD0823"/>
    <x v="3"/>
    <n v="457"/>
    <n v="22000"/>
    <n v="300"/>
    <x v="2"/>
    <x v="822"/>
    <n v="9916900"/>
    <n v="137100"/>
    <x v="9"/>
    <s v="2039"/>
    <x v="1"/>
    <x v="1"/>
    <m/>
  </r>
  <r>
    <s v="ORD0824"/>
    <x v="6"/>
    <n v="243"/>
    <n v="4500"/>
    <n v="1000"/>
    <x v="3"/>
    <x v="823"/>
    <n v="850500"/>
    <n v="243000"/>
    <x v="9"/>
    <s v="2039"/>
    <x v="0"/>
    <x v="1"/>
    <m/>
  </r>
  <r>
    <s v="ORD0825"/>
    <x v="1"/>
    <n v="476"/>
    <n v="4500"/>
    <n v="400"/>
    <x v="0"/>
    <x v="824"/>
    <n v="1951600"/>
    <n v="190400"/>
    <x v="9"/>
    <s v="2039"/>
    <x v="1"/>
    <x v="1"/>
    <m/>
  </r>
  <r>
    <s v="ORD0826"/>
    <x v="4"/>
    <n v="366"/>
    <n v="800"/>
    <n v="5000"/>
    <x v="0"/>
    <x v="825"/>
    <n v="0"/>
    <n v="1830000"/>
    <x v="9"/>
    <s v="2039"/>
    <x v="0"/>
    <x v="0"/>
    <m/>
  </r>
  <r>
    <s v="ORD0827"/>
    <x v="7"/>
    <n v="528"/>
    <n v="800"/>
    <n v="3000"/>
    <x v="3"/>
    <x v="826"/>
    <n v="0"/>
    <n v="1584000"/>
    <x v="9"/>
    <s v="2039"/>
    <x v="0"/>
    <x v="0"/>
    <m/>
  </r>
  <r>
    <s v="ORD0828"/>
    <x v="2"/>
    <n v="470"/>
    <n v="22000"/>
    <n v="300"/>
    <x v="2"/>
    <x v="827"/>
    <n v="10199000"/>
    <n v="141000"/>
    <x v="10"/>
    <s v="2039"/>
    <x v="1"/>
    <x v="1"/>
    <m/>
  </r>
  <r>
    <s v="ORD0829"/>
    <x v="6"/>
    <n v="318"/>
    <n v="1200"/>
    <n v="400"/>
    <x v="1"/>
    <x v="828"/>
    <n v="254400"/>
    <n v="127200"/>
    <x v="10"/>
    <s v="2039"/>
    <x v="0"/>
    <x v="1"/>
    <m/>
  </r>
  <r>
    <s v="ORD0830"/>
    <x v="3"/>
    <n v="530"/>
    <n v="12000"/>
    <n v="1000"/>
    <x v="0"/>
    <x v="829"/>
    <n v="5830000"/>
    <n v="530000"/>
    <x v="10"/>
    <s v="2039"/>
    <x v="0"/>
    <x v="1"/>
    <m/>
  </r>
  <r>
    <s v="ORD0831"/>
    <x v="9"/>
    <n v="312"/>
    <n v="5500"/>
    <n v="2000"/>
    <x v="3"/>
    <x v="830"/>
    <n v="1092000"/>
    <n v="624000"/>
    <x v="10"/>
    <s v="2039"/>
    <x v="0"/>
    <x v="1"/>
    <m/>
  </r>
  <r>
    <s v="ORD0832"/>
    <x v="8"/>
    <n v="475"/>
    <n v="5500"/>
    <n v="200"/>
    <x v="1"/>
    <x v="831"/>
    <n v="2517500"/>
    <n v="95000"/>
    <x v="11"/>
    <s v="2039"/>
    <x v="1"/>
    <x v="1"/>
    <m/>
  </r>
  <r>
    <s v="ORD0833"/>
    <x v="3"/>
    <n v="215"/>
    <n v="4500"/>
    <n v="5000"/>
    <x v="3"/>
    <x v="832"/>
    <n v="0"/>
    <n v="1075000"/>
    <x v="11"/>
    <s v="2039"/>
    <x v="0"/>
    <x v="0"/>
    <m/>
  </r>
  <r>
    <s v="ORD0834"/>
    <x v="6"/>
    <n v="477"/>
    <n v="4500"/>
    <n v="400"/>
    <x v="3"/>
    <x v="833"/>
    <n v="1955700"/>
    <n v="190800"/>
    <x v="11"/>
    <s v="2039"/>
    <x v="1"/>
    <x v="1"/>
    <m/>
  </r>
  <r>
    <s v="ORD0835"/>
    <x v="3"/>
    <n v="446"/>
    <n v="45000"/>
    <n v="2000"/>
    <x v="3"/>
    <x v="834"/>
    <n v="19178000"/>
    <n v="892000"/>
    <x v="11"/>
    <s v="2039"/>
    <x v="0"/>
    <x v="1"/>
    <m/>
  </r>
  <r>
    <s v="ORD0836"/>
    <x v="6"/>
    <n v="265"/>
    <n v="6000"/>
    <n v="1500"/>
    <x v="2"/>
    <x v="835"/>
    <n v="1192500"/>
    <n v="397500"/>
    <x v="0"/>
    <s v="2040"/>
    <x v="0"/>
    <x v="1"/>
    <m/>
  </r>
  <r>
    <s v="ORD0837"/>
    <x v="6"/>
    <n v="156"/>
    <n v="4500"/>
    <n v="1500"/>
    <x v="2"/>
    <x v="836"/>
    <n v="468000"/>
    <n v="234000"/>
    <x v="0"/>
    <s v="2040"/>
    <x v="0"/>
    <x v="1"/>
    <m/>
  </r>
  <r>
    <s v="ORD0838"/>
    <x v="0"/>
    <n v="147"/>
    <n v="1200"/>
    <n v="1000"/>
    <x v="3"/>
    <x v="837"/>
    <n v="29400"/>
    <n v="147000"/>
    <x v="0"/>
    <s v="2040"/>
    <x v="0"/>
    <x v="1"/>
    <m/>
  </r>
  <r>
    <s v="ORD0839"/>
    <x v="1"/>
    <n v="531"/>
    <n v="12000"/>
    <n v="200"/>
    <x v="0"/>
    <x v="838"/>
    <n v="6265800"/>
    <n v="106200"/>
    <x v="0"/>
    <s v="2040"/>
    <x v="1"/>
    <x v="1"/>
    <m/>
  </r>
  <r>
    <s v="ORD0840"/>
    <x v="2"/>
    <n v="548"/>
    <n v="5500"/>
    <n v="300"/>
    <x v="1"/>
    <x v="839"/>
    <n v="2849600"/>
    <n v="164400"/>
    <x v="0"/>
    <s v="2040"/>
    <x v="1"/>
    <x v="1"/>
    <m/>
  </r>
  <r>
    <s v="ORD0841"/>
    <x v="0"/>
    <n v="279"/>
    <n v="12000"/>
    <n v="1000"/>
    <x v="0"/>
    <x v="840"/>
    <n v="3069000"/>
    <n v="279000"/>
    <x v="1"/>
    <s v="2040"/>
    <x v="0"/>
    <x v="1"/>
    <m/>
  </r>
  <r>
    <s v="ORD0842"/>
    <x v="9"/>
    <n v="306"/>
    <n v="18000"/>
    <n v="3000"/>
    <x v="2"/>
    <x v="841"/>
    <n v="4590000"/>
    <n v="918000"/>
    <x v="1"/>
    <s v="2040"/>
    <x v="0"/>
    <x v="1"/>
    <m/>
  </r>
  <r>
    <s v="ORD0843"/>
    <x v="0"/>
    <n v="92"/>
    <n v="4500"/>
    <n v="500"/>
    <x v="1"/>
    <x v="842"/>
    <n v="368000"/>
    <n v="46000"/>
    <x v="1"/>
    <s v="2040"/>
    <x v="0"/>
    <x v="1"/>
    <m/>
  </r>
  <r>
    <s v="ORD0844"/>
    <x v="5"/>
    <n v="291"/>
    <n v="1200"/>
    <n v="3000"/>
    <x v="3"/>
    <x v="843"/>
    <n v="0"/>
    <n v="873000"/>
    <x v="1"/>
    <s v="2040"/>
    <x v="0"/>
    <x v="0"/>
    <m/>
  </r>
  <r>
    <s v="ORD0845"/>
    <x v="5"/>
    <n v="144"/>
    <n v="22000"/>
    <n v="1000"/>
    <x v="0"/>
    <x v="844"/>
    <n v="3024000"/>
    <n v="144000"/>
    <x v="2"/>
    <s v="2040"/>
    <x v="0"/>
    <x v="1"/>
    <m/>
  </r>
  <r>
    <s v="ORD0846"/>
    <x v="2"/>
    <n v="237"/>
    <n v="800"/>
    <n v="200"/>
    <x v="0"/>
    <x v="845"/>
    <n v="142200"/>
    <n v="47400"/>
    <x v="2"/>
    <s v="2040"/>
    <x v="1"/>
    <x v="1"/>
    <m/>
  </r>
  <r>
    <s v="ORD0847"/>
    <x v="3"/>
    <n v="434"/>
    <n v="4500"/>
    <n v="400"/>
    <x v="3"/>
    <x v="846"/>
    <n v="1779400"/>
    <n v="173600"/>
    <x v="2"/>
    <s v="2040"/>
    <x v="1"/>
    <x v="1"/>
    <m/>
  </r>
  <r>
    <s v="ORD0848"/>
    <x v="1"/>
    <n v="449"/>
    <n v="4500"/>
    <n v="100"/>
    <x v="0"/>
    <x v="847"/>
    <n v="1975600"/>
    <n v="44900"/>
    <x v="2"/>
    <s v="2040"/>
    <x v="1"/>
    <x v="1"/>
    <m/>
  </r>
  <r>
    <s v="ORD0849"/>
    <x v="2"/>
    <n v="555"/>
    <n v="1200"/>
    <n v="1500"/>
    <x v="2"/>
    <x v="848"/>
    <n v="0"/>
    <n v="832500"/>
    <x v="3"/>
    <s v="2040"/>
    <x v="0"/>
    <x v="0"/>
    <m/>
  </r>
  <r>
    <s v="ORD0850"/>
    <x v="6"/>
    <n v="216"/>
    <n v="6000"/>
    <n v="200"/>
    <x v="3"/>
    <x v="849"/>
    <n v="1252800"/>
    <n v="43200"/>
    <x v="3"/>
    <s v="2040"/>
    <x v="1"/>
    <x v="1"/>
    <m/>
  </r>
  <r>
    <s v="ORD0851"/>
    <x v="7"/>
    <n v="174"/>
    <n v="12000"/>
    <n v="200"/>
    <x v="0"/>
    <x v="850"/>
    <n v="2053200"/>
    <n v="34800"/>
    <x v="3"/>
    <s v="2040"/>
    <x v="0"/>
    <x v="1"/>
    <m/>
  </r>
  <r>
    <s v="ORD0852"/>
    <x v="1"/>
    <n v="136"/>
    <n v="1200"/>
    <n v="1000"/>
    <x v="3"/>
    <x v="851"/>
    <n v="27200"/>
    <n v="136000"/>
    <x v="3"/>
    <s v="2040"/>
    <x v="0"/>
    <x v="1"/>
    <m/>
  </r>
  <r>
    <s v="ORD0853"/>
    <x v="1"/>
    <n v="538"/>
    <n v="15000"/>
    <n v="1500"/>
    <x v="1"/>
    <x v="852"/>
    <n v="7263000"/>
    <n v="807000"/>
    <x v="3"/>
    <s v="2040"/>
    <x v="0"/>
    <x v="1"/>
    <m/>
  </r>
  <r>
    <s v="ORD0854"/>
    <x v="6"/>
    <n v="275"/>
    <n v="15000"/>
    <n v="200"/>
    <x v="3"/>
    <x v="853"/>
    <n v="4070000"/>
    <n v="55000"/>
    <x v="4"/>
    <s v="2040"/>
    <x v="1"/>
    <x v="1"/>
    <m/>
  </r>
  <r>
    <s v="ORD0855"/>
    <x v="6"/>
    <n v="394"/>
    <n v="15000"/>
    <n v="1500"/>
    <x v="0"/>
    <x v="854"/>
    <n v="5319000"/>
    <n v="591000"/>
    <x v="4"/>
    <s v="2040"/>
    <x v="0"/>
    <x v="1"/>
    <m/>
  </r>
  <r>
    <s v="ORD0856"/>
    <x v="8"/>
    <n v="567"/>
    <n v="6000"/>
    <n v="1500"/>
    <x v="2"/>
    <x v="855"/>
    <n v="2551500"/>
    <n v="850500"/>
    <x v="4"/>
    <s v="2040"/>
    <x v="0"/>
    <x v="1"/>
    <m/>
  </r>
  <r>
    <s v="ORD0857"/>
    <x v="2"/>
    <n v="80"/>
    <n v="1200"/>
    <n v="500"/>
    <x v="3"/>
    <x v="856"/>
    <n v="56000"/>
    <n v="40000"/>
    <x v="4"/>
    <s v="2040"/>
    <x v="0"/>
    <x v="1"/>
    <m/>
  </r>
  <r>
    <s v="ORD0858"/>
    <x v="6"/>
    <n v="345"/>
    <n v="45000"/>
    <n v="200"/>
    <x v="3"/>
    <x v="857"/>
    <n v="15456000"/>
    <n v="69000"/>
    <x v="5"/>
    <s v="2040"/>
    <x v="1"/>
    <x v="1"/>
    <m/>
  </r>
  <r>
    <s v="ORD0859"/>
    <x v="5"/>
    <n v="463"/>
    <n v="4500"/>
    <n v="300"/>
    <x v="0"/>
    <x v="858"/>
    <n v="1944600"/>
    <n v="138900"/>
    <x v="5"/>
    <s v="2040"/>
    <x v="1"/>
    <x v="1"/>
    <m/>
  </r>
  <r>
    <s v="ORD0860"/>
    <x v="9"/>
    <n v="184"/>
    <n v="4500"/>
    <n v="200"/>
    <x v="2"/>
    <x v="859"/>
    <n v="791200"/>
    <n v="36800"/>
    <x v="5"/>
    <s v="2040"/>
    <x v="0"/>
    <x v="1"/>
    <m/>
  </r>
  <r>
    <s v="ORD0861"/>
    <x v="7"/>
    <n v="574"/>
    <n v="15000"/>
    <n v="500"/>
    <x v="2"/>
    <x v="860"/>
    <n v="8323000"/>
    <n v="287000"/>
    <x v="5"/>
    <s v="2040"/>
    <x v="1"/>
    <x v="1"/>
    <m/>
  </r>
  <r>
    <s v="ORD0862"/>
    <x v="2"/>
    <n v="53"/>
    <n v="800"/>
    <n v="2000"/>
    <x v="1"/>
    <x v="861"/>
    <n v="0"/>
    <n v="106000"/>
    <x v="6"/>
    <s v="2040"/>
    <x v="0"/>
    <x v="0"/>
    <m/>
  </r>
  <r>
    <s v="ORD0863"/>
    <x v="4"/>
    <n v="227"/>
    <n v="1200"/>
    <n v="1000"/>
    <x v="1"/>
    <x v="862"/>
    <n v="45400"/>
    <n v="227000"/>
    <x v="6"/>
    <s v="2040"/>
    <x v="0"/>
    <x v="1"/>
    <m/>
  </r>
  <r>
    <s v="ORD0864"/>
    <x v="5"/>
    <n v="308"/>
    <n v="1200"/>
    <n v="5000"/>
    <x v="0"/>
    <x v="863"/>
    <n v="0"/>
    <n v="1540000"/>
    <x v="6"/>
    <s v="2040"/>
    <x v="0"/>
    <x v="0"/>
    <m/>
  </r>
  <r>
    <s v="ORD0865"/>
    <x v="3"/>
    <n v="114"/>
    <n v="22000"/>
    <n v="200"/>
    <x v="2"/>
    <x v="864"/>
    <n v="2485200"/>
    <n v="22800"/>
    <x v="6"/>
    <s v="2040"/>
    <x v="0"/>
    <x v="1"/>
    <m/>
  </r>
  <r>
    <s v="ORD0866"/>
    <x v="6"/>
    <n v="412"/>
    <n v="5500"/>
    <n v="3000"/>
    <x v="2"/>
    <x v="865"/>
    <n v="1030000"/>
    <n v="1236000"/>
    <x v="6"/>
    <s v="2040"/>
    <x v="0"/>
    <x v="1"/>
    <m/>
  </r>
  <r>
    <s v="ORD0867"/>
    <x v="4"/>
    <n v="66"/>
    <n v="45000"/>
    <n v="500"/>
    <x v="1"/>
    <x v="866"/>
    <n v="2937000"/>
    <n v="33000"/>
    <x v="7"/>
    <s v="2040"/>
    <x v="0"/>
    <x v="1"/>
    <m/>
  </r>
  <r>
    <s v="ORD0868"/>
    <x v="6"/>
    <n v="249"/>
    <n v="800"/>
    <n v="100"/>
    <x v="1"/>
    <x v="867"/>
    <n v="174300"/>
    <n v="24900"/>
    <x v="7"/>
    <s v="2040"/>
    <x v="1"/>
    <x v="1"/>
    <m/>
  </r>
  <r>
    <s v="ORD0869"/>
    <x v="1"/>
    <n v="593"/>
    <n v="6000"/>
    <n v="200"/>
    <x v="0"/>
    <x v="868"/>
    <n v="3439400"/>
    <n v="118600"/>
    <x v="7"/>
    <s v="2040"/>
    <x v="1"/>
    <x v="1"/>
    <m/>
  </r>
  <r>
    <s v="ORD0870"/>
    <x v="5"/>
    <n v="261"/>
    <n v="18000"/>
    <n v="2000"/>
    <x v="2"/>
    <x v="869"/>
    <n v="4176000"/>
    <n v="522000"/>
    <x v="7"/>
    <s v="2040"/>
    <x v="0"/>
    <x v="1"/>
    <m/>
  </r>
  <r>
    <s v="ORD0871"/>
    <x v="1"/>
    <n v="484"/>
    <n v="6000"/>
    <n v="5000"/>
    <x v="3"/>
    <x v="870"/>
    <n v="484000"/>
    <n v="2420000"/>
    <x v="8"/>
    <s v="2040"/>
    <x v="0"/>
    <x v="1"/>
    <m/>
  </r>
  <r>
    <s v="ORD0872"/>
    <x v="8"/>
    <n v="322"/>
    <n v="6000"/>
    <n v="400"/>
    <x v="1"/>
    <x v="871"/>
    <n v="1803200"/>
    <n v="128800"/>
    <x v="8"/>
    <s v="2040"/>
    <x v="0"/>
    <x v="1"/>
    <m/>
  </r>
  <r>
    <s v="ORD0873"/>
    <x v="1"/>
    <n v="339"/>
    <n v="5500"/>
    <n v="400"/>
    <x v="0"/>
    <x v="872"/>
    <n v="1728900"/>
    <n v="135600"/>
    <x v="8"/>
    <s v="2040"/>
    <x v="0"/>
    <x v="1"/>
    <m/>
  </r>
  <r>
    <s v="ORD0874"/>
    <x v="8"/>
    <n v="532"/>
    <n v="6000"/>
    <n v="400"/>
    <x v="2"/>
    <x v="873"/>
    <n v="2979200"/>
    <n v="212800"/>
    <x v="8"/>
    <s v="2040"/>
    <x v="1"/>
    <x v="1"/>
    <m/>
  </r>
  <r>
    <s v="ORD0875"/>
    <x v="8"/>
    <n v="283"/>
    <n v="5500"/>
    <n v="400"/>
    <x v="2"/>
    <x v="874"/>
    <n v="1443300"/>
    <n v="113200"/>
    <x v="9"/>
    <s v="2040"/>
    <x v="0"/>
    <x v="1"/>
    <m/>
  </r>
  <r>
    <s v="ORD0876"/>
    <x v="4"/>
    <n v="457"/>
    <n v="22000"/>
    <n v="500"/>
    <x v="1"/>
    <x v="875"/>
    <n v="9825500"/>
    <n v="228500"/>
    <x v="9"/>
    <s v="2040"/>
    <x v="0"/>
    <x v="1"/>
    <m/>
  </r>
  <r>
    <s v="ORD0877"/>
    <x v="6"/>
    <n v="195"/>
    <n v="5500"/>
    <n v="200"/>
    <x v="0"/>
    <x v="876"/>
    <n v="1033500"/>
    <n v="39000"/>
    <x v="9"/>
    <s v="2040"/>
    <x v="0"/>
    <x v="1"/>
    <m/>
  </r>
  <r>
    <s v="ORD0878"/>
    <x v="3"/>
    <n v="479"/>
    <n v="6000"/>
    <n v="300"/>
    <x v="3"/>
    <x v="877"/>
    <n v="2730300"/>
    <n v="143700"/>
    <x v="9"/>
    <s v="2040"/>
    <x v="1"/>
    <x v="1"/>
    <m/>
  </r>
  <r>
    <s v="ORD0879"/>
    <x v="1"/>
    <n v="481"/>
    <n v="12000"/>
    <n v="1000"/>
    <x v="1"/>
    <x v="878"/>
    <n v="5291000"/>
    <n v="481000"/>
    <x v="9"/>
    <s v="2040"/>
    <x v="0"/>
    <x v="1"/>
    <m/>
  </r>
  <r>
    <s v="ORD0880"/>
    <x v="5"/>
    <n v="594"/>
    <n v="22000"/>
    <n v="5000"/>
    <x v="0"/>
    <x v="879"/>
    <n v="10098000"/>
    <n v="2970000"/>
    <x v="10"/>
    <s v="2040"/>
    <x v="0"/>
    <x v="1"/>
    <m/>
  </r>
  <r>
    <s v="ORD0881"/>
    <x v="8"/>
    <n v="546"/>
    <n v="4500"/>
    <n v="5000"/>
    <x v="2"/>
    <x v="880"/>
    <n v="0"/>
    <n v="2730000"/>
    <x v="10"/>
    <s v="2040"/>
    <x v="0"/>
    <x v="0"/>
    <m/>
  </r>
  <r>
    <s v="ORD0882"/>
    <x v="6"/>
    <n v="138"/>
    <n v="6000"/>
    <n v="1000"/>
    <x v="3"/>
    <x v="881"/>
    <n v="690000"/>
    <n v="138000"/>
    <x v="10"/>
    <s v="2040"/>
    <x v="0"/>
    <x v="1"/>
    <m/>
  </r>
  <r>
    <s v="ORD0883"/>
    <x v="7"/>
    <n v="460"/>
    <n v="5500"/>
    <n v="1000"/>
    <x v="0"/>
    <x v="882"/>
    <n v="2070000"/>
    <n v="460000"/>
    <x v="10"/>
    <s v="2040"/>
    <x v="0"/>
    <x v="1"/>
    <m/>
  </r>
  <r>
    <s v="ORD0884"/>
    <x v="2"/>
    <n v="290"/>
    <n v="18000"/>
    <n v="300"/>
    <x v="3"/>
    <x v="883"/>
    <n v="5133000"/>
    <n v="87000"/>
    <x v="11"/>
    <s v="2040"/>
    <x v="0"/>
    <x v="1"/>
    <m/>
  </r>
  <r>
    <s v="ORD0885"/>
    <x v="4"/>
    <n v="272"/>
    <n v="6000"/>
    <n v="3000"/>
    <x v="0"/>
    <x v="884"/>
    <n v="816000"/>
    <n v="816000"/>
    <x v="11"/>
    <s v="2040"/>
    <x v="0"/>
    <x v="1"/>
    <m/>
  </r>
  <r>
    <s v="ORD0886"/>
    <x v="3"/>
    <n v="517"/>
    <n v="22000"/>
    <n v="1000"/>
    <x v="0"/>
    <x v="885"/>
    <n v="10857000"/>
    <n v="517000"/>
    <x v="11"/>
    <s v="2040"/>
    <x v="0"/>
    <x v="1"/>
    <m/>
  </r>
  <r>
    <s v="ORD0887"/>
    <x v="0"/>
    <n v="371"/>
    <n v="5500"/>
    <n v="3000"/>
    <x v="0"/>
    <x v="886"/>
    <n v="927500"/>
    <n v="1113000"/>
    <x v="11"/>
    <s v="2040"/>
    <x v="0"/>
    <x v="1"/>
    <m/>
  </r>
  <r>
    <s v="ORD0888"/>
    <x v="4"/>
    <n v="424"/>
    <n v="800"/>
    <n v="400"/>
    <x v="0"/>
    <x v="887"/>
    <n v="169600"/>
    <n v="169600"/>
    <x v="11"/>
    <s v="2040"/>
    <x v="1"/>
    <x v="1"/>
    <m/>
  </r>
  <r>
    <s v="ORD0889"/>
    <x v="7"/>
    <n v="161"/>
    <n v="1200"/>
    <n v="400"/>
    <x v="3"/>
    <x v="888"/>
    <n v="128800"/>
    <n v="64400"/>
    <x v="0"/>
    <s v="2041"/>
    <x v="0"/>
    <x v="1"/>
    <m/>
  </r>
  <r>
    <s v="ORD0890"/>
    <x v="2"/>
    <n v="576"/>
    <n v="6000"/>
    <n v="3000"/>
    <x v="1"/>
    <x v="889"/>
    <n v="1728000"/>
    <n v="1728000"/>
    <x v="0"/>
    <s v="2041"/>
    <x v="0"/>
    <x v="1"/>
    <m/>
  </r>
  <r>
    <s v="ORD0891"/>
    <x v="7"/>
    <n v="461"/>
    <n v="4500"/>
    <n v="200"/>
    <x v="3"/>
    <x v="890"/>
    <n v="1982300"/>
    <n v="92200"/>
    <x v="0"/>
    <s v="2041"/>
    <x v="1"/>
    <x v="1"/>
    <m/>
  </r>
  <r>
    <s v="ORD0892"/>
    <x v="1"/>
    <n v="318"/>
    <n v="15000"/>
    <n v="300"/>
    <x v="0"/>
    <x v="891"/>
    <n v="4674600"/>
    <n v="95400"/>
    <x v="0"/>
    <s v="2041"/>
    <x v="1"/>
    <x v="1"/>
    <m/>
  </r>
  <r>
    <s v="ORD0893"/>
    <x v="8"/>
    <n v="301"/>
    <n v="800"/>
    <n v="300"/>
    <x v="3"/>
    <x v="892"/>
    <n v="150500"/>
    <n v="90300"/>
    <x v="1"/>
    <s v="2041"/>
    <x v="1"/>
    <x v="1"/>
    <m/>
  </r>
  <r>
    <s v="ORD0894"/>
    <x v="3"/>
    <n v="423"/>
    <n v="800"/>
    <n v="400"/>
    <x v="3"/>
    <x v="893"/>
    <n v="169200"/>
    <n v="169200"/>
    <x v="1"/>
    <s v="2041"/>
    <x v="1"/>
    <x v="1"/>
    <m/>
  </r>
  <r>
    <s v="ORD0895"/>
    <x v="9"/>
    <n v="499"/>
    <n v="45000"/>
    <n v="5000"/>
    <x v="3"/>
    <x v="894"/>
    <n v="19960000"/>
    <n v="2495000"/>
    <x v="1"/>
    <s v="2041"/>
    <x v="0"/>
    <x v="1"/>
    <m/>
  </r>
  <r>
    <s v="ORD0896"/>
    <x v="8"/>
    <n v="586"/>
    <n v="1200"/>
    <n v="1000"/>
    <x v="0"/>
    <x v="895"/>
    <n v="117200"/>
    <n v="586000"/>
    <x v="1"/>
    <s v="2041"/>
    <x v="0"/>
    <x v="1"/>
    <m/>
  </r>
  <r>
    <s v="ORD0897"/>
    <x v="9"/>
    <n v="417"/>
    <n v="6000"/>
    <n v="400"/>
    <x v="3"/>
    <x v="896"/>
    <n v="2335200"/>
    <n v="166800"/>
    <x v="2"/>
    <s v="2041"/>
    <x v="1"/>
    <x v="1"/>
    <m/>
  </r>
  <r>
    <s v="ORD0898"/>
    <x v="2"/>
    <n v="304"/>
    <n v="800"/>
    <n v="400"/>
    <x v="2"/>
    <x v="897"/>
    <n v="121600"/>
    <n v="121600"/>
    <x v="2"/>
    <s v="2041"/>
    <x v="0"/>
    <x v="1"/>
    <m/>
  </r>
  <r>
    <s v="ORD0899"/>
    <x v="6"/>
    <n v="512"/>
    <n v="45000"/>
    <n v="2000"/>
    <x v="0"/>
    <x v="898"/>
    <n v="22016000"/>
    <n v="1024000"/>
    <x v="2"/>
    <s v="2041"/>
    <x v="0"/>
    <x v="1"/>
    <m/>
  </r>
  <r>
    <s v="ORD0900"/>
    <x v="0"/>
    <n v="317"/>
    <n v="1200"/>
    <n v="400"/>
    <x v="3"/>
    <x v="899"/>
    <n v="253600"/>
    <n v="126800"/>
    <x v="2"/>
    <s v="2041"/>
    <x v="0"/>
    <x v="1"/>
    <m/>
  </r>
  <r>
    <s v="ORD0901"/>
    <x v="5"/>
    <n v="175"/>
    <n v="1200"/>
    <n v="400"/>
    <x v="2"/>
    <x v="900"/>
    <n v="140000"/>
    <n v="70000"/>
    <x v="3"/>
    <s v="2041"/>
    <x v="0"/>
    <x v="1"/>
    <m/>
  </r>
  <r>
    <s v="ORD0902"/>
    <x v="8"/>
    <n v="442"/>
    <n v="22000"/>
    <n v="5000"/>
    <x v="3"/>
    <x v="901"/>
    <n v="7514000"/>
    <n v="2210000"/>
    <x v="3"/>
    <s v="2041"/>
    <x v="0"/>
    <x v="1"/>
    <m/>
  </r>
  <r>
    <s v="ORD0903"/>
    <x v="3"/>
    <n v="383"/>
    <n v="6000"/>
    <n v="3000"/>
    <x v="1"/>
    <x v="902"/>
    <n v="1149000"/>
    <n v="1149000"/>
    <x v="3"/>
    <s v="2041"/>
    <x v="0"/>
    <x v="1"/>
    <m/>
  </r>
  <r>
    <s v="ORD0904"/>
    <x v="7"/>
    <n v="417"/>
    <n v="4500"/>
    <n v="100"/>
    <x v="3"/>
    <x v="903"/>
    <n v="1834800"/>
    <n v="41700"/>
    <x v="3"/>
    <s v="2041"/>
    <x v="1"/>
    <x v="1"/>
    <m/>
  </r>
  <r>
    <s v="ORD0905"/>
    <x v="3"/>
    <n v="505"/>
    <n v="800"/>
    <n v="400"/>
    <x v="3"/>
    <x v="904"/>
    <n v="202000"/>
    <n v="202000"/>
    <x v="3"/>
    <s v="2041"/>
    <x v="1"/>
    <x v="1"/>
    <m/>
  </r>
  <r>
    <s v="ORD0906"/>
    <x v="2"/>
    <n v="116"/>
    <n v="800"/>
    <n v="3000"/>
    <x v="1"/>
    <x v="905"/>
    <n v="0"/>
    <n v="348000"/>
    <x v="4"/>
    <s v="2041"/>
    <x v="0"/>
    <x v="0"/>
    <m/>
  </r>
  <r>
    <s v="ORD0907"/>
    <x v="9"/>
    <n v="115"/>
    <n v="18000"/>
    <n v="3000"/>
    <x v="0"/>
    <x v="906"/>
    <n v="1725000"/>
    <n v="345000"/>
    <x v="4"/>
    <s v="2041"/>
    <x v="0"/>
    <x v="1"/>
    <m/>
  </r>
  <r>
    <s v="ORD0908"/>
    <x v="7"/>
    <n v="449"/>
    <n v="5500"/>
    <n v="1500"/>
    <x v="1"/>
    <x v="907"/>
    <n v="1796000"/>
    <n v="673500"/>
    <x v="4"/>
    <s v="2041"/>
    <x v="0"/>
    <x v="1"/>
    <m/>
  </r>
  <r>
    <s v="ORD0909"/>
    <x v="5"/>
    <n v="336"/>
    <n v="18000"/>
    <n v="2000"/>
    <x v="0"/>
    <x v="908"/>
    <n v="5376000"/>
    <n v="672000"/>
    <x v="4"/>
    <s v="2041"/>
    <x v="0"/>
    <x v="1"/>
    <m/>
  </r>
  <r>
    <s v="ORD0910"/>
    <x v="5"/>
    <n v="235"/>
    <n v="800"/>
    <n v="500"/>
    <x v="1"/>
    <x v="909"/>
    <n v="70500"/>
    <n v="117500"/>
    <x v="5"/>
    <s v="2041"/>
    <x v="0"/>
    <x v="1"/>
    <m/>
  </r>
  <r>
    <s v="ORD0911"/>
    <x v="8"/>
    <n v="333"/>
    <n v="6000"/>
    <n v="500"/>
    <x v="3"/>
    <x v="910"/>
    <n v="1831500"/>
    <n v="166500"/>
    <x v="5"/>
    <s v="2041"/>
    <x v="0"/>
    <x v="1"/>
    <m/>
  </r>
  <r>
    <s v="ORD0912"/>
    <x v="2"/>
    <n v="565"/>
    <n v="18000"/>
    <n v="100"/>
    <x v="3"/>
    <x v="911"/>
    <n v="10113500"/>
    <n v="56500"/>
    <x v="5"/>
    <s v="2041"/>
    <x v="1"/>
    <x v="1"/>
    <m/>
  </r>
  <r>
    <s v="ORD0913"/>
    <x v="6"/>
    <n v="286"/>
    <n v="4500"/>
    <n v="1500"/>
    <x v="0"/>
    <x v="912"/>
    <n v="858000"/>
    <n v="429000"/>
    <x v="5"/>
    <s v="2041"/>
    <x v="0"/>
    <x v="1"/>
    <m/>
  </r>
  <r>
    <s v="ORD0914"/>
    <x v="2"/>
    <n v="67"/>
    <n v="4500"/>
    <n v="1000"/>
    <x v="0"/>
    <x v="913"/>
    <n v="234500"/>
    <n v="67000"/>
    <x v="6"/>
    <s v="2041"/>
    <x v="0"/>
    <x v="1"/>
    <m/>
  </r>
  <r>
    <s v="ORD0915"/>
    <x v="9"/>
    <n v="463"/>
    <n v="12000"/>
    <n v="300"/>
    <x v="2"/>
    <x v="914"/>
    <n v="5417100"/>
    <n v="138900"/>
    <x v="6"/>
    <s v="2041"/>
    <x v="1"/>
    <x v="1"/>
    <m/>
  </r>
  <r>
    <s v="ORD0916"/>
    <x v="3"/>
    <n v="58"/>
    <n v="12000"/>
    <n v="3000"/>
    <x v="2"/>
    <x v="915"/>
    <n v="522000"/>
    <n v="174000"/>
    <x v="6"/>
    <s v="2041"/>
    <x v="0"/>
    <x v="1"/>
    <m/>
  </r>
  <r>
    <s v="ORD0917"/>
    <x v="5"/>
    <n v="469"/>
    <n v="12000"/>
    <n v="100"/>
    <x v="3"/>
    <x v="916"/>
    <n v="5581100"/>
    <n v="46900"/>
    <x v="6"/>
    <s v="2041"/>
    <x v="1"/>
    <x v="1"/>
    <m/>
  </r>
  <r>
    <s v="ORD0918"/>
    <x v="3"/>
    <n v="78"/>
    <n v="1200"/>
    <n v="1000"/>
    <x v="3"/>
    <x v="917"/>
    <n v="15600"/>
    <n v="78000"/>
    <x v="6"/>
    <s v="2041"/>
    <x v="0"/>
    <x v="1"/>
    <m/>
  </r>
  <r>
    <s v="ORD0919"/>
    <x v="3"/>
    <n v="397"/>
    <n v="6000"/>
    <n v="5000"/>
    <x v="2"/>
    <x v="918"/>
    <n v="397000"/>
    <n v="1985000"/>
    <x v="7"/>
    <s v="2041"/>
    <x v="0"/>
    <x v="1"/>
    <m/>
  </r>
  <r>
    <s v="ORD0920"/>
    <x v="3"/>
    <n v="499"/>
    <n v="18000"/>
    <n v="100"/>
    <x v="2"/>
    <x v="919"/>
    <n v="8932100"/>
    <n v="49900"/>
    <x v="7"/>
    <s v="2041"/>
    <x v="1"/>
    <x v="1"/>
    <m/>
  </r>
  <r>
    <s v="ORD0921"/>
    <x v="5"/>
    <n v="429"/>
    <n v="1200"/>
    <n v="500"/>
    <x v="0"/>
    <x v="920"/>
    <n v="300300"/>
    <n v="214500"/>
    <x v="7"/>
    <s v="2041"/>
    <x v="0"/>
    <x v="1"/>
    <m/>
  </r>
  <r>
    <s v="ORD0922"/>
    <x v="4"/>
    <n v="415"/>
    <n v="18000"/>
    <n v="1000"/>
    <x v="1"/>
    <x v="921"/>
    <n v="7055000"/>
    <n v="415000"/>
    <x v="7"/>
    <s v="2041"/>
    <x v="0"/>
    <x v="1"/>
    <m/>
  </r>
  <r>
    <s v="ORD0923"/>
    <x v="1"/>
    <n v="276"/>
    <n v="6000"/>
    <n v="3000"/>
    <x v="0"/>
    <x v="922"/>
    <n v="828000"/>
    <n v="828000"/>
    <x v="8"/>
    <s v="2041"/>
    <x v="0"/>
    <x v="1"/>
    <m/>
  </r>
  <r>
    <s v="ORD0924"/>
    <x v="9"/>
    <n v="167"/>
    <n v="45000"/>
    <n v="3000"/>
    <x v="2"/>
    <x v="923"/>
    <n v="7014000"/>
    <n v="501000"/>
    <x v="8"/>
    <s v="2041"/>
    <x v="0"/>
    <x v="1"/>
    <m/>
  </r>
  <r>
    <s v="ORD0925"/>
    <x v="4"/>
    <n v="461"/>
    <n v="15000"/>
    <n v="1500"/>
    <x v="3"/>
    <x v="924"/>
    <n v="6223500"/>
    <n v="691500"/>
    <x v="8"/>
    <s v="2041"/>
    <x v="0"/>
    <x v="1"/>
    <m/>
  </r>
  <r>
    <s v="ORD0926"/>
    <x v="9"/>
    <n v="405"/>
    <n v="22000"/>
    <n v="200"/>
    <x v="2"/>
    <x v="925"/>
    <n v="8829000"/>
    <n v="81000"/>
    <x v="8"/>
    <s v="2041"/>
    <x v="1"/>
    <x v="1"/>
    <m/>
  </r>
  <r>
    <s v="ORD0927"/>
    <x v="7"/>
    <n v="303"/>
    <n v="12000"/>
    <n v="200"/>
    <x v="3"/>
    <x v="926"/>
    <n v="3575400"/>
    <n v="60600"/>
    <x v="8"/>
    <s v="2041"/>
    <x v="1"/>
    <x v="1"/>
    <m/>
  </r>
  <r>
    <s v="ORD0928"/>
    <x v="2"/>
    <n v="592"/>
    <n v="6000"/>
    <n v="3000"/>
    <x v="3"/>
    <x v="927"/>
    <n v="1776000"/>
    <n v="1776000"/>
    <x v="9"/>
    <s v="2041"/>
    <x v="0"/>
    <x v="1"/>
    <m/>
  </r>
  <r>
    <s v="ORD0929"/>
    <x v="2"/>
    <n v="493"/>
    <n v="22000"/>
    <n v="1000"/>
    <x v="3"/>
    <x v="928"/>
    <n v="10353000"/>
    <n v="493000"/>
    <x v="9"/>
    <s v="2041"/>
    <x v="0"/>
    <x v="1"/>
    <m/>
  </r>
  <r>
    <s v="ORD0930"/>
    <x v="0"/>
    <n v="130"/>
    <n v="15000"/>
    <n v="500"/>
    <x v="3"/>
    <x v="929"/>
    <n v="1885000"/>
    <n v="65000"/>
    <x v="9"/>
    <s v="2041"/>
    <x v="0"/>
    <x v="1"/>
    <m/>
  </r>
  <r>
    <s v="ORD0931"/>
    <x v="2"/>
    <n v="95"/>
    <n v="45000"/>
    <n v="3000"/>
    <x v="1"/>
    <x v="930"/>
    <n v="3990000"/>
    <n v="285000"/>
    <x v="9"/>
    <s v="2041"/>
    <x v="0"/>
    <x v="1"/>
    <m/>
  </r>
  <r>
    <s v="ORD0932"/>
    <x v="5"/>
    <n v="98"/>
    <n v="4500"/>
    <n v="1500"/>
    <x v="2"/>
    <x v="931"/>
    <n v="294000"/>
    <n v="147000"/>
    <x v="10"/>
    <s v="2041"/>
    <x v="0"/>
    <x v="1"/>
    <m/>
  </r>
  <r>
    <s v="ORD0933"/>
    <x v="6"/>
    <n v="498"/>
    <n v="800"/>
    <n v="2000"/>
    <x v="0"/>
    <x v="932"/>
    <n v="0"/>
    <n v="996000"/>
    <x v="10"/>
    <s v="2041"/>
    <x v="0"/>
    <x v="0"/>
    <m/>
  </r>
  <r>
    <s v="ORD0934"/>
    <x v="8"/>
    <n v="456"/>
    <n v="22000"/>
    <n v="1500"/>
    <x v="3"/>
    <x v="933"/>
    <n v="9348000"/>
    <n v="684000"/>
    <x v="10"/>
    <s v="2041"/>
    <x v="0"/>
    <x v="1"/>
    <m/>
  </r>
  <r>
    <s v="ORD0935"/>
    <x v="0"/>
    <n v="332"/>
    <n v="15000"/>
    <n v="200"/>
    <x v="3"/>
    <x v="934"/>
    <n v="4913600"/>
    <n v="66400"/>
    <x v="10"/>
    <s v="2041"/>
    <x v="1"/>
    <x v="1"/>
    <m/>
  </r>
  <r>
    <s v="ORD0936"/>
    <x v="8"/>
    <n v="522"/>
    <n v="1200"/>
    <n v="100"/>
    <x v="0"/>
    <x v="935"/>
    <n v="574200"/>
    <n v="52200"/>
    <x v="11"/>
    <s v="2041"/>
    <x v="1"/>
    <x v="1"/>
    <m/>
  </r>
  <r>
    <s v="ORD0937"/>
    <x v="9"/>
    <n v="465"/>
    <n v="6000"/>
    <n v="3000"/>
    <x v="0"/>
    <x v="936"/>
    <n v="1395000"/>
    <n v="1395000"/>
    <x v="11"/>
    <s v="2041"/>
    <x v="0"/>
    <x v="1"/>
    <m/>
  </r>
  <r>
    <s v="ORD0938"/>
    <x v="8"/>
    <n v="170"/>
    <n v="6000"/>
    <n v="400"/>
    <x v="3"/>
    <x v="937"/>
    <n v="952000"/>
    <n v="68000"/>
    <x v="11"/>
    <s v="2041"/>
    <x v="0"/>
    <x v="1"/>
    <m/>
  </r>
  <r>
    <s v="ORD0939"/>
    <x v="8"/>
    <n v="52"/>
    <n v="4500"/>
    <n v="100"/>
    <x v="0"/>
    <x v="938"/>
    <n v="228800"/>
    <n v="5200"/>
    <x v="11"/>
    <s v="2041"/>
    <x v="0"/>
    <x v="1"/>
    <m/>
  </r>
  <r>
    <s v="ORD0940"/>
    <x v="0"/>
    <n v="365"/>
    <n v="800"/>
    <n v="300"/>
    <x v="0"/>
    <x v="939"/>
    <n v="182500"/>
    <n v="109500"/>
    <x v="11"/>
    <s v="2041"/>
    <x v="1"/>
    <x v="1"/>
    <m/>
  </r>
  <r>
    <s v="ORD0941"/>
    <x v="7"/>
    <n v="509"/>
    <n v="12000"/>
    <n v="500"/>
    <x v="1"/>
    <x v="940"/>
    <n v="5853500"/>
    <n v="254500"/>
    <x v="0"/>
    <s v="2042"/>
    <x v="1"/>
    <x v="1"/>
    <m/>
  </r>
  <r>
    <s v="ORD0942"/>
    <x v="3"/>
    <n v="276"/>
    <n v="18000"/>
    <n v="5000"/>
    <x v="0"/>
    <x v="941"/>
    <n v="3588000"/>
    <n v="1380000"/>
    <x v="0"/>
    <s v="2042"/>
    <x v="0"/>
    <x v="1"/>
    <m/>
  </r>
  <r>
    <s v="ORD0943"/>
    <x v="2"/>
    <n v="128"/>
    <n v="22000"/>
    <n v="300"/>
    <x v="2"/>
    <x v="942"/>
    <n v="2777600"/>
    <n v="38400"/>
    <x v="0"/>
    <s v="2042"/>
    <x v="0"/>
    <x v="1"/>
    <m/>
  </r>
  <r>
    <s v="ORD0944"/>
    <x v="2"/>
    <n v="593"/>
    <n v="1200"/>
    <n v="400"/>
    <x v="2"/>
    <x v="943"/>
    <n v="474400"/>
    <n v="237200"/>
    <x v="0"/>
    <s v="2042"/>
    <x v="1"/>
    <x v="1"/>
    <m/>
  </r>
  <r>
    <s v="ORD0945"/>
    <x v="5"/>
    <n v="120"/>
    <n v="6000"/>
    <n v="3000"/>
    <x v="2"/>
    <x v="944"/>
    <n v="360000"/>
    <n v="360000"/>
    <x v="1"/>
    <s v="2042"/>
    <x v="0"/>
    <x v="1"/>
    <m/>
  </r>
  <r>
    <s v="ORD0946"/>
    <x v="0"/>
    <n v="246"/>
    <n v="5500"/>
    <n v="5000"/>
    <x v="3"/>
    <x v="945"/>
    <n v="123000"/>
    <n v="1230000"/>
    <x v="1"/>
    <s v="2042"/>
    <x v="0"/>
    <x v="1"/>
    <m/>
  </r>
  <r>
    <s v="ORD0947"/>
    <x v="5"/>
    <n v="107"/>
    <n v="18000"/>
    <n v="100"/>
    <x v="2"/>
    <x v="946"/>
    <n v="1915300"/>
    <n v="10700"/>
    <x v="1"/>
    <s v="2042"/>
    <x v="1"/>
    <x v="1"/>
    <m/>
  </r>
  <r>
    <s v="ORD0948"/>
    <x v="6"/>
    <n v="473"/>
    <n v="1200"/>
    <n v="5000"/>
    <x v="1"/>
    <x v="947"/>
    <n v="0"/>
    <n v="2365000"/>
    <x v="1"/>
    <s v="2042"/>
    <x v="0"/>
    <x v="0"/>
    <m/>
  </r>
  <r>
    <s v="ORD0949"/>
    <x v="6"/>
    <n v="518"/>
    <n v="4500"/>
    <n v="100"/>
    <x v="2"/>
    <x v="948"/>
    <n v="2279200"/>
    <n v="51800"/>
    <x v="2"/>
    <s v="2042"/>
    <x v="1"/>
    <x v="1"/>
    <m/>
  </r>
  <r>
    <s v="ORD0950"/>
    <x v="5"/>
    <n v="97"/>
    <n v="18000"/>
    <n v="3000"/>
    <x v="3"/>
    <x v="949"/>
    <n v="1455000"/>
    <n v="291000"/>
    <x v="2"/>
    <s v="2042"/>
    <x v="0"/>
    <x v="1"/>
    <m/>
  </r>
  <r>
    <s v="ORD0951"/>
    <x v="0"/>
    <n v="484"/>
    <n v="6000"/>
    <n v="1000"/>
    <x v="1"/>
    <x v="950"/>
    <n v="2420000"/>
    <n v="484000"/>
    <x v="2"/>
    <s v="2042"/>
    <x v="0"/>
    <x v="1"/>
    <m/>
  </r>
  <r>
    <s v="ORD0952"/>
    <x v="5"/>
    <n v="234"/>
    <n v="22000"/>
    <n v="1000"/>
    <x v="2"/>
    <x v="951"/>
    <n v="4914000"/>
    <n v="234000"/>
    <x v="2"/>
    <s v="2042"/>
    <x v="0"/>
    <x v="1"/>
    <m/>
  </r>
  <r>
    <s v="ORD0953"/>
    <x v="2"/>
    <n v="214"/>
    <n v="6000"/>
    <n v="1500"/>
    <x v="1"/>
    <x v="952"/>
    <n v="963000"/>
    <n v="321000"/>
    <x v="2"/>
    <s v="2042"/>
    <x v="0"/>
    <x v="1"/>
    <m/>
  </r>
  <r>
    <s v="ORD0954"/>
    <x v="4"/>
    <n v="380"/>
    <n v="12000"/>
    <n v="3000"/>
    <x v="1"/>
    <x v="953"/>
    <n v="3420000"/>
    <n v="1140000"/>
    <x v="3"/>
    <s v="2042"/>
    <x v="0"/>
    <x v="1"/>
    <m/>
  </r>
  <r>
    <s v="ORD0955"/>
    <x v="1"/>
    <n v="379"/>
    <n v="12000"/>
    <n v="1000"/>
    <x v="3"/>
    <x v="954"/>
    <n v="4169000"/>
    <n v="379000"/>
    <x v="3"/>
    <s v="2042"/>
    <x v="0"/>
    <x v="1"/>
    <m/>
  </r>
  <r>
    <s v="ORD0956"/>
    <x v="8"/>
    <n v="170"/>
    <n v="15000"/>
    <n v="5000"/>
    <x v="3"/>
    <x v="955"/>
    <n v="1700000"/>
    <n v="850000"/>
    <x v="3"/>
    <s v="2042"/>
    <x v="0"/>
    <x v="1"/>
    <m/>
  </r>
  <r>
    <s v="ORD0957"/>
    <x v="1"/>
    <n v="262"/>
    <n v="1200"/>
    <n v="3000"/>
    <x v="1"/>
    <x v="956"/>
    <n v="0"/>
    <n v="786000"/>
    <x v="3"/>
    <s v="2042"/>
    <x v="0"/>
    <x v="0"/>
    <m/>
  </r>
  <r>
    <s v="ORD0958"/>
    <x v="0"/>
    <n v="556"/>
    <n v="12000"/>
    <n v="3000"/>
    <x v="2"/>
    <x v="957"/>
    <n v="5004000"/>
    <n v="1668000"/>
    <x v="4"/>
    <s v="2042"/>
    <x v="0"/>
    <x v="1"/>
    <m/>
  </r>
  <r>
    <s v="ORD0959"/>
    <x v="1"/>
    <n v="217"/>
    <n v="15000"/>
    <n v="5000"/>
    <x v="3"/>
    <x v="958"/>
    <n v="2170000"/>
    <n v="1085000"/>
    <x v="4"/>
    <s v="2042"/>
    <x v="0"/>
    <x v="1"/>
    <m/>
  </r>
  <r>
    <s v="ORD0960"/>
    <x v="6"/>
    <n v="595"/>
    <n v="22000"/>
    <n v="300"/>
    <x v="1"/>
    <x v="959"/>
    <n v="12911500"/>
    <n v="178500"/>
    <x v="4"/>
    <s v="2042"/>
    <x v="1"/>
    <x v="1"/>
    <m/>
  </r>
  <r>
    <s v="ORD0961"/>
    <x v="9"/>
    <n v="476"/>
    <n v="4500"/>
    <n v="100"/>
    <x v="0"/>
    <x v="960"/>
    <n v="2094400"/>
    <n v="47600"/>
    <x v="4"/>
    <s v="2042"/>
    <x v="1"/>
    <x v="1"/>
    <m/>
  </r>
  <r>
    <s v="ORD0962"/>
    <x v="8"/>
    <n v="270"/>
    <n v="1200"/>
    <n v="2000"/>
    <x v="0"/>
    <x v="961"/>
    <n v="0"/>
    <n v="540000"/>
    <x v="5"/>
    <s v="2042"/>
    <x v="0"/>
    <x v="0"/>
    <m/>
  </r>
  <r>
    <s v="ORD0963"/>
    <x v="3"/>
    <n v="59"/>
    <n v="22000"/>
    <n v="100"/>
    <x v="3"/>
    <x v="962"/>
    <n v="1292100"/>
    <n v="5900"/>
    <x v="5"/>
    <s v="2042"/>
    <x v="0"/>
    <x v="1"/>
    <m/>
  </r>
  <r>
    <s v="ORD0964"/>
    <x v="0"/>
    <n v="169"/>
    <n v="18000"/>
    <n v="1000"/>
    <x v="2"/>
    <x v="963"/>
    <n v="2873000"/>
    <n v="169000"/>
    <x v="5"/>
    <s v="2042"/>
    <x v="0"/>
    <x v="1"/>
    <m/>
  </r>
  <r>
    <s v="ORD0965"/>
    <x v="8"/>
    <n v="296"/>
    <n v="15000"/>
    <n v="2000"/>
    <x v="0"/>
    <x v="964"/>
    <n v="3848000"/>
    <n v="592000"/>
    <x v="5"/>
    <s v="2042"/>
    <x v="0"/>
    <x v="1"/>
    <m/>
  </r>
  <r>
    <s v="ORD0966"/>
    <x v="1"/>
    <n v="409"/>
    <n v="15000"/>
    <n v="1500"/>
    <x v="0"/>
    <x v="965"/>
    <n v="5521500"/>
    <n v="613500"/>
    <x v="5"/>
    <s v="2042"/>
    <x v="0"/>
    <x v="1"/>
    <m/>
  </r>
  <r>
    <s v="ORD0967"/>
    <x v="6"/>
    <n v="270"/>
    <n v="1200"/>
    <n v="400"/>
    <x v="0"/>
    <x v="966"/>
    <n v="216000"/>
    <n v="108000"/>
    <x v="6"/>
    <s v="2042"/>
    <x v="0"/>
    <x v="1"/>
    <m/>
  </r>
  <r>
    <s v="ORD0968"/>
    <x v="7"/>
    <n v="555"/>
    <n v="12000"/>
    <n v="5000"/>
    <x v="2"/>
    <x v="967"/>
    <n v="3885000"/>
    <n v="2775000"/>
    <x v="6"/>
    <s v="2042"/>
    <x v="0"/>
    <x v="1"/>
    <m/>
  </r>
  <r>
    <s v="ORD0969"/>
    <x v="4"/>
    <n v="107"/>
    <n v="18000"/>
    <n v="100"/>
    <x v="2"/>
    <x v="968"/>
    <n v="1915300"/>
    <n v="10700"/>
    <x v="6"/>
    <s v="2042"/>
    <x v="1"/>
    <x v="1"/>
    <m/>
  </r>
  <r>
    <s v="ORD0970"/>
    <x v="3"/>
    <n v="509"/>
    <n v="18000"/>
    <n v="100"/>
    <x v="3"/>
    <x v="969"/>
    <n v="9111100"/>
    <n v="50900"/>
    <x v="6"/>
    <s v="2042"/>
    <x v="1"/>
    <x v="1"/>
    <m/>
  </r>
  <r>
    <s v="ORD0971"/>
    <x v="4"/>
    <n v="177"/>
    <n v="15000"/>
    <n v="300"/>
    <x v="3"/>
    <x v="970"/>
    <n v="2601900"/>
    <n v="53100"/>
    <x v="7"/>
    <s v="2042"/>
    <x v="0"/>
    <x v="1"/>
    <m/>
  </r>
  <r>
    <s v="ORD0972"/>
    <x v="8"/>
    <n v="135"/>
    <n v="5500"/>
    <n v="3000"/>
    <x v="0"/>
    <x v="971"/>
    <n v="337500"/>
    <n v="405000"/>
    <x v="7"/>
    <s v="2042"/>
    <x v="0"/>
    <x v="1"/>
    <m/>
  </r>
  <r>
    <s v="ORD0973"/>
    <x v="6"/>
    <n v="153"/>
    <n v="15000"/>
    <n v="200"/>
    <x v="2"/>
    <x v="972"/>
    <n v="2264400"/>
    <n v="30600"/>
    <x v="7"/>
    <s v="2042"/>
    <x v="0"/>
    <x v="1"/>
    <m/>
  </r>
  <r>
    <s v="ORD0974"/>
    <x v="6"/>
    <n v="192"/>
    <n v="12000"/>
    <n v="200"/>
    <x v="1"/>
    <x v="973"/>
    <n v="2265600"/>
    <n v="38400"/>
    <x v="7"/>
    <s v="2042"/>
    <x v="0"/>
    <x v="1"/>
    <m/>
  </r>
  <r>
    <s v="ORD0975"/>
    <x v="1"/>
    <n v="254"/>
    <n v="12000"/>
    <n v="1000"/>
    <x v="0"/>
    <x v="974"/>
    <n v="2794000"/>
    <n v="254000"/>
    <x v="8"/>
    <s v="2042"/>
    <x v="0"/>
    <x v="1"/>
    <m/>
  </r>
  <r>
    <s v="ORD0976"/>
    <x v="2"/>
    <n v="87"/>
    <n v="12000"/>
    <n v="200"/>
    <x v="3"/>
    <x v="975"/>
    <n v="1026600"/>
    <n v="17400"/>
    <x v="8"/>
    <s v="2042"/>
    <x v="0"/>
    <x v="1"/>
    <m/>
  </r>
  <r>
    <s v="ORD0977"/>
    <x v="1"/>
    <n v="412"/>
    <n v="18000"/>
    <n v="400"/>
    <x v="2"/>
    <x v="976"/>
    <n v="7251200"/>
    <n v="164800"/>
    <x v="8"/>
    <s v="2042"/>
    <x v="1"/>
    <x v="1"/>
    <m/>
  </r>
  <r>
    <s v="ORD0978"/>
    <x v="2"/>
    <n v="358"/>
    <n v="4500"/>
    <n v="1500"/>
    <x v="3"/>
    <x v="977"/>
    <n v="1074000"/>
    <n v="537000"/>
    <x v="8"/>
    <s v="2042"/>
    <x v="0"/>
    <x v="1"/>
    <m/>
  </r>
  <r>
    <s v="ORD0979"/>
    <x v="2"/>
    <n v="101"/>
    <n v="45000"/>
    <n v="400"/>
    <x v="3"/>
    <x v="978"/>
    <n v="4504600"/>
    <n v="40400"/>
    <x v="8"/>
    <s v="2042"/>
    <x v="0"/>
    <x v="1"/>
    <m/>
  </r>
  <r>
    <s v="ORD0980"/>
    <x v="3"/>
    <n v="50"/>
    <n v="6000"/>
    <n v="3000"/>
    <x v="2"/>
    <x v="979"/>
    <n v="150000"/>
    <n v="150000"/>
    <x v="9"/>
    <s v="2042"/>
    <x v="0"/>
    <x v="1"/>
    <m/>
  </r>
  <r>
    <s v="ORD0981"/>
    <x v="1"/>
    <n v="60"/>
    <n v="800"/>
    <n v="500"/>
    <x v="0"/>
    <x v="980"/>
    <n v="18000"/>
    <n v="30000"/>
    <x v="9"/>
    <s v="2042"/>
    <x v="0"/>
    <x v="1"/>
    <m/>
  </r>
  <r>
    <s v="ORD0982"/>
    <x v="7"/>
    <n v="263"/>
    <n v="5500"/>
    <n v="200"/>
    <x v="2"/>
    <x v="981"/>
    <n v="1393900"/>
    <n v="52600"/>
    <x v="9"/>
    <s v="2042"/>
    <x v="1"/>
    <x v="1"/>
    <m/>
  </r>
  <r>
    <s v="ORD0983"/>
    <x v="5"/>
    <n v="567"/>
    <n v="15000"/>
    <n v="1500"/>
    <x v="0"/>
    <x v="982"/>
    <n v="7654500"/>
    <n v="850500"/>
    <x v="9"/>
    <s v="2042"/>
    <x v="0"/>
    <x v="1"/>
    <m/>
  </r>
  <r>
    <s v="ORD0984"/>
    <x v="5"/>
    <n v="464"/>
    <n v="1200"/>
    <n v="300"/>
    <x v="3"/>
    <x v="983"/>
    <n v="417600"/>
    <n v="139200"/>
    <x v="10"/>
    <s v="2042"/>
    <x v="1"/>
    <x v="1"/>
    <m/>
  </r>
  <r>
    <s v="ORD0985"/>
    <x v="1"/>
    <n v="57"/>
    <n v="800"/>
    <n v="3000"/>
    <x v="2"/>
    <x v="984"/>
    <n v="0"/>
    <n v="171000"/>
    <x v="10"/>
    <s v="2042"/>
    <x v="0"/>
    <x v="0"/>
    <m/>
  </r>
  <r>
    <s v="ORD0986"/>
    <x v="1"/>
    <n v="54"/>
    <n v="800"/>
    <n v="2000"/>
    <x v="1"/>
    <x v="985"/>
    <n v="0"/>
    <n v="108000"/>
    <x v="10"/>
    <s v="2042"/>
    <x v="0"/>
    <x v="0"/>
    <m/>
  </r>
  <r>
    <s v="ORD0987"/>
    <x v="4"/>
    <n v="411"/>
    <n v="4500"/>
    <n v="500"/>
    <x v="0"/>
    <x v="986"/>
    <n v="1644000"/>
    <n v="205500"/>
    <x v="10"/>
    <s v="2042"/>
    <x v="0"/>
    <x v="1"/>
    <m/>
  </r>
  <r>
    <s v="ORD0988"/>
    <x v="3"/>
    <n v="161"/>
    <n v="5500"/>
    <n v="1500"/>
    <x v="1"/>
    <x v="987"/>
    <n v="644000"/>
    <n v="241500"/>
    <x v="11"/>
    <s v="2042"/>
    <x v="0"/>
    <x v="1"/>
    <m/>
  </r>
  <r>
    <s v="ORD0989"/>
    <x v="1"/>
    <n v="322"/>
    <n v="12000"/>
    <n v="300"/>
    <x v="0"/>
    <x v="988"/>
    <n v="3767400"/>
    <n v="96600"/>
    <x v="11"/>
    <s v="2042"/>
    <x v="1"/>
    <x v="1"/>
    <m/>
  </r>
  <r>
    <s v="ORD0990"/>
    <x v="4"/>
    <n v="471"/>
    <n v="1200"/>
    <n v="400"/>
    <x v="2"/>
    <x v="989"/>
    <n v="376800"/>
    <n v="188400"/>
    <x v="11"/>
    <s v="2042"/>
    <x v="1"/>
    <x v="1"/>
    <m/>
  </r>
  <r>
    <s v="ORD0991"/>
    <x v="2"/>
    <n v="314"/>
    <n v="12000"/>
    <n v="400"/>
    <x v="1"/>
    <x v="990"/>
    <n v="3642400"/>
    <n v="125600"/>
    <x v="11"/>
    <s v="2042"/>
    <x v="0"/>
    <x v="1"/>
    <m/>
  </r>
  <r>
    <s v="ORD0992"/>
    <x v="6"/>
    <n v="507"/>
    <n v="45000"/>
    <n v="400"/>
    <x v="2"/>
    <x v="991"/>
    <n v="22612200"/>
    <n v="202800"/>
    <x v="11"/>
    <s v="2042"/>
    <x v="1"/>
    <x v="1"/>
    <m/>
  </r>
  <r>
    <s v="ORD0993"/>
    <x v="6"/>
    <n v="261"/>
    <n v="5500"/>
    <n v="400"/>
    <x v="0"/>
    <x v="992"/>
    <n v="1331100"/>
    <n v="104400"/>
    <x v="0"/>
    <s v="2043"/>
    <x v="0"/>
    <x v="1"/>
    <m/>
  </r>
  <r>
    <s v="ORD0994"/>
    <x v="2"/>
    <n v="127"/>
    <n v="800"/>
    <n v="300"/>
    <x v="0"/>
    <x v="993"/>
    <n v="63500"/>
    <n v="38100"/>
    <x v="0"/>
    <s v="2043"/>
    <x v="0"/>
    <x v="1"/>
    <m/>
  </r>
  <r>
    <s v="ORD0995"/>
    <x v="0"/>
    <n v="270"/>
    <n v="1200"/>
    <n v="400"/>
    <x v="0"/>
    <x v="994"/>
    <n v="216000"/>
    <n v="108000"/>
    <x v="0"/>
    <s v="2043"/>
    <x v="0"/>
    <x v="1"/>
    <m/>
  </r>
  <r>
    <s v="ORD0996"/>
    <x v="4"/>
    <n v="418"/>
    <n v="12000"/>
    <n v="300"/>
    <x v="0"/>
    <x v="995"/>
    <n v="4890600"/>
    <n v="125400"/>
    <x v="0"/>
    <s v="2043"/>
    <x v="1"/>
    <x v="1"/>
    <m/>
  </r>
  <r>
    <s v="ORD0997"/>
    <x v="4"/>
    <n v="396"/>
    <n v="800"/>
    <n v="5000"/>
    <x v="3"/>
    <x v="996"/>
    <n v="0"/>
    <n v="1980000"/>
    <x v="1"/>
    <s v="2043"/>
    <x v="0"/>
    <x v="0"/>
    <m/>
  </r>
  <r>
    <s v="ORD0998"/>
    <x v="2"/>
    <n v="74"/>
    <n v="1200"/>
    <n v="100"/>
    <x v="0"/>
    <x v="997"/>
    <n v="81400"/>
    <n v="7400"/>
    <x v="1"/>
    <s v="2043"/>
    <x v="0"/>
    <x v="1"/>
    <m/>
  </r>
  <r>
    <s v="ORD0999"/>
    <x v="7"/>
    <n v="469"/>
    <n v="22000"/>
    <n v="400"/>
    <x v="1"/>
    <x v="998"/>
    <n v="10130400"/>
    <n v="187600"/>
    <x v="1"/>
    <s v="2043"/>
    <x v="1"/>
    <x v="1"/>
    <m/>
  </r>
  <r>
    <s v="ORD1000"/>
    <x v="9"/>
    <n v="403"/>
    <n v="18000"/>
    <n v="100"/>
    <x v="0"/>
    <x v="999"/>
    <n v="7213700"/>
    <n v="40300"/>
    <x v="1"/>
    <s v="2043"/>
    <x v="1"/>
    <x v="1"/>
    <m/>
  </r>
  <r>
    <s v="ORD1001"/>
    <x v="8"/>
    <n v="466"/>
    <n v="800"/>
    <n v="500"/>
    <x v="2"/>
    <x v="1000"/>
    <n v="139800"/>
    <n v="233000"/>
    <x v="2"/>
    <s v="2043"/>
    <x v="0"/>
    <x v="1"/>
    <m/>
  </r>
  <r>
    <s v="ORD1002"/>
    <x v="2"/>
    <n v="564"/>
    <n v="12000"/>
    <n v="1000"/>
    <x v="3"/>
    <x v="1001"/>
    <n v="6204000"/>
    <n v="564000"/>
    <x v="2"/>
    <s v="2043"/>
    <x v="0"/>
    <x v="1"/>
    <m/>
  </r>
  <r>
    <s v="ORD1003"/>
    <x v="1"/>
    <n v="264"/>
    <n v="5500"/>
    <n v="1000"/>
    <x v="1"/>
    <x v="1002"/>
    <n v="1188000"/>
    <n v="264000"/>
    <x v="2"/>
    <s v="2043"/>
    <x v="0"/>
    <x v="1"/>
    <m/>
  </r>
  <r>
    <s v="ORD1004"/>
    <x v="1"/>
    <n v="161"/>
    <n v="22000"/>
    <n v="3000"/>
    <x v="3"/>
    <x v="1003"/>
    <n v="3059000"/>
    <n v="483000"/>
    <x v="2"/>
    <s v="2043"/>
    <x v="0"/>
    <x v="1"/>
    <m/>
  </r>
  <r>
    <s v="ORD1005"/>
    <x v="3"/>
    <n v="477"/>
    <n v="6000"/>
    <n v="1500"/>
    <x v="3"/>
    <x v="1004"/>
    <n v="2146500"/>
    <n v="715500"/>
    <x v="2"/>
    <s v="2043"/>
    <x v="0"/>
    <x v="1"/>
    <m/>
  </r>
  <r>
    <s v="ORD1006"/>
    <x v="2"/>
    <n v="265"/>
    <n v="4500"/>
    <n v="5000"/>
    <x v="3"/>
    <x v="1005"/>
    <n v="0"/>
    <n v="1325000"/>
    <x v="3"/>
    <s v="2043"/>
    <x v="0"/>
    <x v="0"/>
    <m/>
  </r>
  <r>
    <s v="ORD1007"/>
    <x v="3"/>
    <n v="462"/>
    <n v="15000"/>
    <n v="1000"/>
    <x v="2"/>
    <x v="1006"/>
    <n v="6468000"/>
    <n v="462000"/>
    <x v="3"/>
    <s v="2043"/>
    <x v="0"/>
    <x v="1"/>
    <m/>
  </r>
  <r>
    <s v="ORD1008"/>
    <x v="2"/>
    <n v="429"/>
    <n v="18000"/>
    <n v="1500"/>
    <x v="3"/>
    <x v="1007"/>
    <n v="7078500"/>
    <n v="643500"/>
    <x v="3"/>
    <s v="2043"/>
    <x v="0"/>
    <x v="1"/>
    <m/>
  </r>
  <r>
    <s v="ORD1009"/>
    <x v="4"/>
    <n v="281"/>
    <n v="6000"/>
    <n v="300"/>
    <x v="3"/>
    <x v="1008"/>
    <n v="1601700"/>
    <n v="84300"/>
    <x v="3"/>
    <s v="2043"/>
    <x v="0"/>
    <x v="1"/>
    <m/>
  </r>
  <r>
    <s v="ORD1010"/>
    <x v="8"/>
    <n v="307"/>
    <n v="1200"/>
    <n v="100"/>
    <x v="0"/>
    <x v="1009"/>
    <n v="337700"/>
    <n v="30700"/>
    <x v="4"/>
    <s v="2043"/>
    <x v="1"/>
    <x v="1"/>
    <m/>
  </r>
  <r>
    <s v="ORD1011"/>
    <x v="4"/>
    <n v="305"/>
    <n v="5500"/>
    <n v="100"/>
    <x v="2"/>
    <x v="1010"/>
    <n v="1647000"/>
    <n v="30500"/>
    <x v="4"/>
    <s v="2043"/>
    <x v="1"/>
    <x v="1"/>
    <m/>
  </r>
  <r>
    <s v="ORD1012"/>
    <x v="9"/>
    <n v="452"/>
    <n v="15000"/>
    <n v="300"/>
    <x v="1"/>
    <x v="1011"/>
    <n v="6644400"/>
    <n v="135600"/>
    <x v="4"/>
    <s v="2043"/>
    <x v="1"/>
    <x v="1"/>
    <m/>
  </r>
  <r>
    <s v="ORD1013"/>
    <x v="6"/>
    <n v="473"/>
    <n v="1200"/>
    <n v="500"/>
    <x v="1"/>
    <x v="1012"/>
    <n v="331100"/>
    <n v="236500"/>
    <x v="4"/>
    <s v="2043"/>
    <x v="0"/>
    <x v="1"/>
    <m/>
  </r>
  <r>
    <s v="ORD1014"/>
    <x v="5"/>
    <n v="114"/>
    <n v="18000"/>
    <n v="100"/>
    <x v="1"/>
    <x v="1013"/>
    <n v="2040600"/>
    <n v="11400"/>
    <x v="5"/>
    <s v="2043"/>
    <x v="1"/>
    <x v="1"/>
    <m/>
  </r>
  <r>
    <s v="ORD1015"/>
    <x v="2"/>
    <n v="239"/>
    <n v="12000"/>
    <n v="100"/>
    <x v="2"/>
    <x v="1014"/>
    <n v="2844100"/>
    <n v="23900"/>
    <x v="5"/>
    <s v="2043"/>
    <x v="1"/>
    <x v="1"/>
    <m/>
  </r>
  <r>
    <s v="ORD1016"/>
    <x v="9"/>
    <n v="222"/>
    <n v="1200"/>
    <n v="100"/>
    <x v="1"/>
    <x v="1015"/>
    <n v="244200"/>
    <n v="22200"/>
    <x v="5"/>
    <s v="2043"/>
    <x v="1"/>
    <x v="1"/>
    <m/>
  </r>
  <r>
    <s v="ORD1017"/>
    <x v="6"/>
    <n v="276"/>
    <n v="800"/>
    <n v="1500"/>
    <x v="2"/>
    <x v="1016"/>
    <n v="0"/>
    <n v="414000"/>
    <x v="5"/>
    <s v="2043"/>
    <x v="0"/>
    <x v="0"/>
    <m/>
  </r>
  <r>
    <s v="ORD1018"/>
    <x v="0"/>
    <n v="437"/>
    <n v="1200"/>
    <n v="200"/>
    <x v="0"/>
    <x v="1017"/>
    <n v="437000"/>
    <n v="87400"/>
    <x v="5"/>
    <s v="2043"/>
    <x v="1"/>
    <x v="1"/>
    <m/>
  </r>
  <r>
    <s v="ORD1019"/>
    <x v="8"/>
    <n v="450"/>
    <n v="5500"/>
    <n v="2000"/>
    <x v="0"/>
    <x v="1018"/>
    <n v="1575000"/>
    <n v="900000"/>
    <x v="6"/>
    <s v="2043"/>
    <x v="0"/>
    <x v="1"/>
    <m/>
  </r>
  <r>
    <s v="ORD1020"/>
    <x v="3"/>
    <n v="262"/>
    <n v="45000"/>
    <n v="300"/>
    <x v="2"/>
    <x v="1019"/>
    <n v="11711400"/>
    <n v="78600"/>
    <x v="6"/>
    <s v="2043"/>
    <x v="0"/>
    <x v="1"/>
    <m/>
  </r>
  <r>
    <s v="ORD1021"/>
    <x v="3"/>
    <n v="102"/>
    <n v="45000"/>
    <n v="3000"/>
    <x v="1"/>
    <x v="1020"/>
    <n v="4284000"/>
    <n v="306000"/>
    <x v="6"/>
    <s v="2043"/>
    <x v="0"/>
    <x v="1"/>
    <m/>
  </r>
  <r>
    <s v="ORD1022"/>
    <x v="4"/>
    <n v="188"/>
    <n v="22000"/>
    <n v="1000"/>
    <x v="2"/>
    <x v="1021"/>
    <n v="3948000"/>
    <n v="188000"/>
    <x v="6"/>
    <s v="2043"/>
    <x v="0"/>
    <x v="1"/>
    <m/>
  </r>
  <r>
    <s v="ORD1023"/>
    <x v="1"/>
    <n v="467"/>
    <n v="4500"/>
    <n v="5000"/>
    <x v="2"/>
    <x v="1022"/>
    <n v="0"/>
    <n v="2335000"/>
    <x v="7"/>
    <s v="2043"/>
    <x v="0"/>
    <x v="0"/>
    <m/>
  </r>
  <r>
    <s v="ORD1024"/>
    <x v="6"/>
    <n v="192"/>
    <n v="18000"/>
    <n v="400"/>
    <x v="3"/>
    <x v="1023"/>
    <n v="3379200"/>
    <n v="76800"/>
    <x v="7"/>
    <s v="2043"/>
    <x v="0"/>
    <x v="1"/>
    <m/>
  </r>
  <r>
    <s v="ORD1025"/>
    <x v="0"/>
    <n v="558"/>
    <n v="5500"/>
    <n v="1000"/>
    <x v="2"/>
    <x v="1024"/>
    <n v="2511000"/>
    <n v="558000"/>
    <x v="7"/>
    <s v="2043"/>
    <x v="0"/>
    <x v="1"/>
    <m/>
  </r>
  <r>
    <s v="ORD1026"/>
    <x v="9"/>
    <n v="535"/>
    <n v="1200"/>
    <n v="3000"/>
    <x v="3"/>
    <x v="1025"/>
    <n v="0"/>
    <n v="1605000"/>
    <x v="7"/>
    <s v="2043"/>
    <x v="0"/>
    <x v="0"/>
    <m/>
  </r>
  <r>
    <s v="ORD1027"/>
    <x v="8"/>
    <n v="486"/>
    <n v="4500"/>
    <n v="200"/>
    <x v="0"/>
    <x v="1026"/>
    <n v="2089800"/>
    <n v="97200"/>
    <x v="7"/>
    <s v="2043"/>
    <x v="1"/>
    <x v="1"/>
    <m/>
  </r>
  <r>
    <s v="ORD1028"/>
    <x v="6"/>
    <n v="592"/>
    <n v="15000"/>
    <n v="5000"/>
    <x v="3"/>
    <x v="1027"/>
    <n v="5920000"/>
    <n v="2960000"/>
    <x v="8"/>
    <s v="2043"/>
    <x v="0"/>
    <x v="1"/>
    <m/>
  </r>
  <r>
    <s v="ORD1029"/>
    <x v="0"/>
    <n v="342"/>
    <n v="6000"/>
    <n v="200"/>
    <x v="2"/>
    <x v="1028"/>
    <n v="1983600"/>
    <n v="68400"/>
    <x v="8"/>
    <s v="2043"/>
    <x v="1"/>
    <x v="1"/>
    <m/>
  </r>
  <r>
    <s v="ORD1030"/>
    <x v="5"/>
    <n v="333"/>
    <n v="18000"/>
    <n v="1500"/>
    <x v="0"/>
    <x v="1029"/>
    <n v="5494500"/>
    <n v="499500"/>
    <x v="8"/>
    <s v="2043"/>
    <x v="0"/>
    <x v="1"/>
    <m/>
  </r>
  <r>
    <s v="ORD1031"/>
    <x v="2"/>
    <n v="63"/>
    <n v="1200"/>
    <n v="5000"/>
    <x v="3"/>
    <x v="1030"/>
    <n v="0"/>
    <n v="315000"/>
    <x v="8"/>
    <s v="2043"/>
    <x v="0"/>
    <x v="0"/>
    <m/>
  </r>
  <r>
    <s v="ORD1032"/>
    <x v="3"/>
    <n v="321"/>
    <n v="4500"/>
    <n v="5000"/>
    <x v="2"/>
    <x v="1031"/>
    <n v="0"/>
    <n v="1605000"/>
    <x v="9"/>
    <s v="2043"/>
    <x v="0"/>
    <x v="0"/>
    <m/>
  </r>
  <r>
    <s v="ORD1033"/>
    <x v="9"/>
    <n v="74"/>
    <n v="45000"/>
    <n v="1000"/>
    <x v="0"/>
    <x v="1032"/>
    <n v="3256000"/>
    <n v="74000"/>
    <x v="9"/>
    <s v="2043"/>
    <x v="0"/>
    <x v="1"/>
    <m/>
  </r>
  <r>
    <s v="ORD1034"/>
    <x v="3"/>
    <n v="371"/>
    <n v="45000"/>
    <n v="2000"/>
    <x v="3"/>
    <x v="1033"/>
    <n v="15953000"/>
    <n v="742000"/>
    <x v="9"/>
    <s v="2043"/>
    <x v="0"/>
    <x v="1"/>
    <m/>
  </r>
  <r>
    <s v="ORD1035"/>
    <x v="9"/>
    <n v="152"/>
    <n v="5500"/>
    <n v="400"/>
    <x v="2"/>
    <x v="1034"/>
    <n v="775200"/>
    <n v="60800"/>
    <x v="9"/>
    <s v="2043"/>
    <x v="0"/>
    <x v="1"/>
    <m/>
  </r>
  <r>
    <s v="ORD1036"/>
    <x v="4"/>
    <n v="89"/>
    <n v="6000"/>
    <n v="300"/>
    <x v="2"/>
    <x v="1035"/>
    <n v="507300"/>
    <n v="26700"/>
    <x v="10"/>
    <s v="2043"/>
    <x v="0"/>
    <x v="1"/>
    <m/>
  </r>
  <r>
    <s v="ORD1037"/>
    <x v="1"/>
    <n v="284"/>
    <n v="18000"/>
    <n v="300"/>
    <x v="1"/>
    <x v="1036"/>
    <n v="5026800"/>
    <n v="85200"/>
    <x v="10"/>
    <s v="2043"/>
    <x v="0"/>
    <x v="1"/>
    <m/>
  </r>
  <r>
    <s v="ORD1038"/>
    <x v="9"/>
    <n v="138"/>
    <n v="4500"/>
    <n v="400"/>
    <x v="1"/>
    <x v="1037"/>
    <n v="565800"/>
    <n v="55200"/>
    <x v="10"/>
    <s v="2043"/>
    <x v="0"/>
    <x v="1"/>
    <m/>
  </r>
  <r>
    <s v="ORD1039"/>
    <x v="3"/>
    <n v="149"/>
    <n v="5500"/>
    <n v="300"/>
    <x v="3"/>
    <x v="1038"/>
    <n v="774800"/>
    <n v="44700"/>
    <x v="10"/>
    <s v="2043"/>
    <x v="0"/>
    <x v="1"/>
    <m/>
  </r>
  <r>
    <s v="ORD1040"/>
    <x v="4"/>
    <n v="193"/>
    <n v="4500"/>
    <n v="5000"/>
    <x v="3"/>
    <x v="1039"/>
    <n v="0"/>
    <n v="965000"/>
    <x v="10"/>
    <s v="2043"/>
    <x v="0"/>
    <x v="0"/>
    <m/>
  </r>
  <r>
    <s v="ORD1041"/>
    <x v="9"/>
    <n v="131"/>
    <n v="12000"/>
    <n v="1500"/>
    <x v="3"/>
    <x v="1040"/>
    <n v="1375500"/>
    <n v="196500"/>
    <x v="11"/>
    <s v="2043"/>
    <x v="0"/>
    <x v="1"/>
    <m/>
  </r>
  <r>
    <s v="ORD1042"/>
    <x v="5"/>
    <n v="278"/>
    <n v="18000"/>
    <n v="5000"/>
    <x v="2"/>
    <x v="1041"/>
    <n v="3614000"/>
    <n v="1390000"/>
    <x v="11"/>
    <s v="2043"/>
    <x v="0"/>
    <x v="1"/>
    <m/>
  </r>
  <r>
    <s v="ORD1043"/>
    <x v="1"/>
    <n v="444"/>
    <n v="22000"/>
    <n v="5000"/>
    <x v="3"/>
    <x v="1042"/>
    <n v="7548000"/>
    <n v="2220000"/>
    <x v="11"/>
    <s v="2043"/>
    <x v="0"/>
    <x v="1"/>
    <m/>
  </r>
  <r>
    <s v="ORD1044"/>
    <x v="9"/>
    <n v="562"/>
    <n v="5500"/>
    <n v="300"/>
    <x v="2"/>
    <x v="1043"/>
    <n v="2922400"/>
    <n v="168600"/>
    <x v="11"/>
    <s v="2043"/>
    <x v="1"/>
    <x v="1"/>
    <m/>
  </r>
  <r>
    <s v="ORD1045"/>
    <x v="4"/>
    <n v="246"/>
    <n v="45000"/>
    <n v="200"/>
    <x v="3"/>
    <x v="1044"/>
    <n v="11020800"/>
    <n v="49200"/>
    <x v="0"/>
    <s v="2044"/>
    <x v="1"/>
    <x v="1"/>
    <m/>
  </r>
  <r>
    <s v="ORD1046"/>
    <x v="6"/>
    <n v="323"/>
    <n v="22000"/>
    <n v="5000"/>
    <x v="2"/>
    <x v="1045"/>
    <n v="5491000"/>
    <n v="1615000"/>
    <x v="0"/>
    <s v="2044"/>
    <x v="0"/>
    <x v="1"/>
    <m/>
  </r>
  <r>
    <s v="ORD1047"/>
    <x v="7"/>
    <n v="421"/>
    <n v="1200"/>
    <n v="2000"/>
    <x v="2"/>
    <x v="1046"/>
    <n v="0"/>
    <n v="842000"/>
    <x v="0"/>
    <s v="2044"/>
    <x v="0"/>
    <x v="0"/>
    <m/>
  </r>
  <r>
    <s v="ORD1048"/>
    <x v="0"/>
    <n v="129"/>
    <n v="22000"/>
    <n v="1000"/>
    <x v="1"/>
    <x v="1047"/>
    <n v="2709000"/>
    <n v="129000"/>
    <x v="0"/>
    <s v="2044"/>
    <x v="0"/>
    <x v="1"/>
    <m/>
  </r>
  <r>
    <s v="ORD1049"/>
    <x v="7"/>
    <n v="284"/>
    <n v="22000"/>
    <n v="3000"/>
    <x v="0"/>
    <x v="1048"/>
    <n v="5396000"/>
    <n v="852000"/>
    <x v="1"/>
    <s v="2044"/>
    <x v="0"/>
    <x v="1"/>
    <m/>
  </r>
  <r>
    <s v="ORD1050"/>
    <x v="7"/>
    <n v="336"/>
    <n v="5500"/>
    <n v="1500"/>
    <x v="2"/>
    <x v="1049"/>
    <n v="1344000"/>
    <n v="504000"/>
    <x v="1"/>
    <s v="2044"/>
    <x v="0"/>
    <x v="1"/>
    <m/>
  </r>
  <r>
    <s v="ORD1051"/>
    <x v="8"/>
    <n v="594"/>
    <n v="800"/>
    <n v="3000"/>
    <x v="3"/>
    <x v="1050"/>
    <n v="0"/>
    <n v="1782000"/>
    <x v="1"/>
    <s v="2044"/>
    <x v="0"/>
    <x v="0"/>
    <m/>
  </r>
  <r>
    <s v="ORD1052"/>
    <x v="5"/>
    <n v="486"/>
    <n v="22000"/>
    <n v="300"/>
    <x v="1"/>
    <x v="1051"/>
    <n v="10546200"/>
    <n v="145800"/>
    <x v="1"/>
    <s v="2044"/>
    <x v="1"/>
    <x v="1"/>
    <m/>
  </r>
  <r>
    <s v="ORD1053"/>
    <x v="6"/>
    <n v="176"/>
    <n v="22000"/>
    <n v="300"/>
    <x v="3"/>
    <x v="1052"/>
    <n v="3819200"/>
    <n v="52800"/>
    <x v="1"/>
    <s v="2044"/>
    <x v="0"/>
    <x v="1"/>
    <m/>
  </r>
  <r>
    <s v="ORD1054"/>
    <x v="2"/>
    <n v="466"/>
    <n v="4500"/>
    <n v="1000"/>
    <x v="3"/>
    <x v="1053"/>
    <n v="1631000"/>
    <n v="466000"/>
    <x v="2"/>
    <s v="2044"/>
    <x v="0"/>
    <x v="1"/>
    <m/>
  </r>
  <r>
    <s v="ORD1055"/>
    <x v="9"/>
    <n v="90"/>
    <n v="18000"/>
    <n v="1000"/>
    <x v="2"/>
    <x v="1054"/>
    <n v="1530000"/>
    <n v="90000"/>
    <x v="2"/>
    <s v="2044"/>
    <x v="0"/>
    <x v="1"/>
    <m/>
  </r>
  <r>
    <s v="ORD1056"/>
    <x v="0"/>
    <n v="518"/>
    <n v="45000"/>
    <n v="3000"/>
    <x v="2"/>
    <x v="1055"/>
    <n v="21756000"/>
    <n v="1554000"/>
    <x v="2"/>
    <s v="2044"/>
    <x v="0"/>
    <x v="1"/>
    <m/>
  </r>
  <r>
    <s v="ORD1057"/>
    <x v="1"/>
    <n v="346"/>
    <n v="5500"/>
    <n v="400"/>
    <x v="0"/>
    <x v="1056"/>
    <n v="1764600"/>
    <n v="138400"/>
    <x v="2"/>
    <s v="2044"/>
    <x v="0"/>
    <x v="1"/>
    <m/>
  </r>
  <r>
    <s v="ORD1058"/>
    <x v="6"/>
    <n v="91"/>
    <n v="6000"/>
    <n v="500"/>
    <x v="2"/>
    <x v="1057"/>
    <n v="500500"/>
    <n v="45500"/>
    <x v="3"/>
    <s v="2044"/>
    <x v="0"/>
    <x v="1"/>
    <m/>
  </r>
  <r>
    <s v="ORD1059"/>
    <x v="3"/>
    <n v="328"/>
    <n v="22000"/>
    <n v="5000"/>
    <x v="2"/>
    <x v="1058"/>
    <n v="5576000"/>
    <n v="1640000"/>
    <x v="3"/>
    <s v="2044"/>
    <x v="0"/>
    <x v="1"/>
    <m/>
  </r>
  <r>
    <s v="ORD1060"/>
    <x v="2"/>
    <n v="508"/>
    <n v="15000"/>
    <n v="500"/>
    <x v="0"/>
    <x v="1059"/>
    <n v="7366000"/>
    <n v="254000"/>
    <x v="3"/>
    <s v="2044"/>
    <x v="1"/>
    <x v="1"/>
    <m/>
  </r>
  <r>
    <s v="ORD1061"/>
    <x v="8"/>
    <n v="82"/>
    <n v="18000"/>
    <n v="200"/>
    <x v="3"/>
    <x v="1060"/>
    <n v="1459600"/>
    <n v="16400"/>
    <x v="3"/>
    <s v="2044"/>
    <x v="0"/>
    <x v="1"/>
    <m/>
  </r>
  <r>
    <s v="ORD1062"/>
    <x v="8"/>
    <n v="325"/>
    <n v="6000"/>
    <n v="1500"/>
    <x v="0"/>
    <x v="1061"/>
    <n v="1462500"/>
    <n v="487500"/>
    <x v="4"/>
    <s v="2044"/>
    <x v="0"/>
    <x v="1"/>
    <m/>
  </r>
  <r>
    <s v="ORD1063"/>
    <x v="6"/>
    <n v="139"/>
    <n v="4500"/>
    <n v="400"/>
    <x v="0"/>
    <x v="1062"/>
    <n v="569900"/>
    <n v="55600"/>
    <x v="4"/>
    <s v="2044"/>
    <x v="0"/>
    <x v="1"/>
    <m/>
  </r>
  <r>
    <s v="ORD1064"/>
    <x v="4"/>
    <n v="573"/>
    <n v="6000"/>
    <n v="3000"/>
    <x v="0"/>
    <x v="1063"/>
    <n v="1719000"/>
    <n v="1719000"/>
    <x v="4"/>
    <s v="2044"/>
    <x v="0"/>
    <x v="1"/>
    <m/>
  </r>
  <r>
    <s v="ORD1065"/>
    <x v="7"/>
    <n v="209"/>
    <n v="6000"/>
    <n v="2000"/>
    <x v="1"/>
    <x v="1064"/>
    <n v="836000"/>
    <n v="418000"/>
    <x v="4"/>
    <s v="2044"/>
    <x v="0"/>
    <x v="1"/>
    <m/>
  </r>
  <r>
    <s v="ORD1066"/>
    <x v="3"/>
    <n v="507"/>
    <n v="6000"/>
    <n v="400"/>
    <x v="3"/>
    <x v="1065"/>
    <n v="2839200"/>
    <n v="202800"/>
    <x v="4"/>
    <s v="2044"/>
    <x v="1"/>
    <x v="1"/>
    <m/>
  </r>
  <r>
    <s v="ORD1067"/>
    <x v="8"/>
    <n v="448"/>
    <n v="15000"/>
    <n v="3000"/>
    <x v="1"/>
    <x v="1066"/>
    <n v="5376000"/>
    <n v="1344000"/>
    <x v="5"/>
    <s v="2044"/>
    <x v="0"/>
    <x v="1"/>
    <m/>
  </r>
  <r>
    <s v="ORD1068"/>
    <x v="0"/>
    <n v="140"/>
    <n v="18000"/>
    <n v="1500"/>
    <x v="1"/>
    <x v="1067"/>
    <n v="2310000"/>
    <n v="210000"/>
    <x v="5"/>
    <s v="2044"/>
    <x v="0"/>
    <x v="1"/>
    <m/>
  </r>
  <r>
    <s v="ORD1069"/>
    <x v="8"/>
    <n v="515"/>
    <n v="6000"/>
    <n v="2000"/>
    <x v="2"/>
    <x v="1068"/>
    <n v="2060000"/>
    <n v="1030000"/>
    <x v="5"/>
    <s v="2044"/>
    <x v="0"/>
    <x v="1"/>
    <m/>
  </r>
  <r>
    <s v="ORD1070"/>
    <x v="1"/>
    <n v="269"/>
    <n v="1200"/>
    <n v="200"/>
    <x v="0"/>
    <x v="1069"/>
    <n v="269000"/>
    <n v="53800"/>
    <x v="5"/>
    <s v="2044"/>
    <x v="1"/>
    <x v="1"/>
    <m/>
  </r>
  <r>
    <s v="ORD1071"/>
    <x v="9"/>
    <n v="468"/>
    <n v="800"/>
    <n v="1000"/>
    <x v="0"/>
    <x v="1070"/>
    <n v="0"/>
    <n v="468000"/>
    <x v="6"/>
    <s v="2044"/>
    <x v="0"/>
    <x v="0"/>
    <m/>
  </r>
  <r>
    <s v="ORD1072"/>
    <x v="8"/>
    <n v="428"/>
    <n v="12000"/>
    <n v="300"/>
    <x v="1"/>
    <x v="1071"/>
    <n v="5007600"/>
    <n v="128400"/>
    <x v="6"/>
    <s v="2044"/>
    <x v="1"/>
    <x v="1"/>
    <m/>
  </r>
  <r>
    <s v="ORD1073"/>
    <x v="1"/>
    <n v="496"/>
    <n v="45000"/>
    <n v="200"/>
    <x v="2"/>
    <x v="1072"/>
    <n v="22220800"/>
    <n v="99200"/>
    <x v="6"/>
    <s v="2044"/>
    <x v="1"/>
    <x v="1"/>
    <m/>
  </r>
  <r>
    <s v="ORD1074"/>
    <x v="6"/>
    <n v="195"/>
    <n v="1200"/>
    <n v="500"/>
    <x v="2"/>
    <x v="1073"/>
    <n v="136500"/>
    <n v="97500"/>
    <x v="6"/>
    <s v="2044"/>
    <x v="0"/>
    <x v="1"/>
    <m/>
  </r>
  <r>
    <s v="ORD1075"/>
    <x v="6"/>
    <n v="282"/>
    <n v="22000"/>
    <n v="3000"/>
    <x v="2"/>
    <x v="1074"/>
    <n v="5358000"/>
    <n v="846000"/>
    <x v="7"/>
    <s v="2044"/>
    <x v="0"/>
    <x v="1"/>
    <m/>
  </r>
  <r>
    <s v="ORD1076"/>
    <x v="2"/>
    <n v="420"/>
    <n v="4500"/>
    <n v="100"/>
    <x v="3"/>
    <x v="1075"/>
    <n v="1848000"/>
    <n v="42000"/>
    <x v="7"/>
    <s v="2044"/>
    <x v="1"/>
    <x v="1"/>
    <m/>
  </r>
  <r>
    <s v="ORD1077"/>
    <x v="8"/>
    <n v="283"/>
    <n v="12000"/>
    <n v="500"/>
    <x v="1"/>
    <x v="1076"/>
    <n v="3254500"/>
    <n v="141500"/>
    <x v="7"/>
    <s v="2044"/>
    <x v="0"/>
    <x v="1"/>
    <m/>
  </r>
  <r>
    <s v="ORD1078"/>
    <x v="0"/>
    <n v="416"/>
    <n v="5500"/>
    <n v="300"/>
    <x v="3"/>
    <x v="1077"/>
    <n v="2163200"/>
    <n v="124800"/>
    <x v="7"/>
    <s v="2044"/>
    <x v="1"/>
    <x v="1"/>
    <m/>
  </r>
  <r>
    <s v="ORD1079"/>
    <x v="8"/>
    <n v="530"/>
    <n v="18000"/>
    <n v="1500"/>
    <x v="2"/>
    <x v="1078"/>
    <n v="8745000"/>
    <n v="795000"/>
    <x v="7"/>
    <s v="2044"/>
    <x v="0"/>
    <x v="1"/>
    <m/>
  </r>
  <r>
    <s v="ORD1080"/>
    <x v="0"/>
    <n v="412"/>
    <n v="12000"/>
    <n v="1500"/>
    <x v="2"/>
    <x v="1079"/>
    <n v="4326000"/>
    <n v="618000"/>
    <x v="8"/>
    <s v="2044"/>
    <x v="0"/>
    <x v="1"/>
    <m/>
  </r>
  <r>
    <s v="ORD1081"/>
    <x v="5"/>
    <n v="560"/>
    <n v="22000"/>
    <n v="1000"/>
    <x v="2"/>
    <x v="1080"/>
    <n v="11760000"/>
    <n v="560000"/>
    <x v="8"/>
    <s v="2044"/>
    <x v="0"/>
    <x v="1"/>
    <m/>
  </r>
  <r>
    <s v="ORD1082"/>
    <x v="2"/>
    <n v="144"/>
    <n v="22000"/>
    <n v="1500"/>
    <x v="0"/>
    <x v="1081"/>
    <n v="2952000"/>
    <n v="216000"/>
    <x v="8"/>
    <s v="2044"/>
    <x v="0"/>
    <x v="1"/>
    <m/>
  </r>
  <r>
    <s v="ORD1083"/>
    <x v="5"/>
    <n v="265"/>
    <n v="1200"/>
    <n v="200"/>
    <x v="1"/>
    <x v="1082"/>
    <n v="265000"/>
    <n v="53000"/>
    <x v="8"/>
    <s v="2044"/>
    <x v="1"/>
    <x v="1"/>
    <m/>
  </r>
  <r>
    <s v="ORD1084"/>
    <x v="8"/>
    <n v="592"/>
    <n v="45000"/>
    <n v="3000"/>
    <x v="0"/>
    <x v="1083"/>
    <n v="24864000"/>
    <n v="1776000"/>
    <x v="9"/>
    <s v="2044"/>
    <x v="0"/>
    <x v="1"/>
    <m/>
  </r>
  <r>
    <s v="ORD1085"/>
    <x v="2"/>
    <n v="184"/>
    <n v="1200"/>
    <n v="3000"/>
    <x v="3"/>
    <x v="1084"/>
    <n v="0"/>
    <n v="552000"/>
    <x v="9"/>
    <s v="2044"/>
    <x v="0"/>
    <x v="0"/>
    <m/>
  </r>
  <r>
    <s v="ORD1086"/>
    <x v="5"/>
    <n v="132"/>
    <n v="6000"/>
    <n v="400"/>
    <x v="0"/>
    <x v="1085"/>
    <n v="739200"/>
    <n v="52800"/>
    <x v="9"/>
    <s v="2044"/>
    <x v="0"/>
    <x v="1"/>
    <m/>
  </r>
  <r>
    <s v="ORD1087"/>
    <x v="7"/>
    <n v="440"/>
    <n v="5500"/>
    <n v="200"/>
    <x v="1"/>
    <x v="1086"/>
    <n v="2332000"/>
    <n v="88000"/>
    <x v="9"/>
    <s v="2044"/>
    <x v="1"/>
    <x v="1"/>
    <m/>
  </r>
  <r>
    <s v="ORD1088"/>
    <x v="8"/>
    <n v="96"/>
    <n v="4500"/>
    <n v="400"/>
    <x v="0"/>
    <x v="1087"/>
    <n v="393600"/>
    <n v="38400"/>
    <x v="9"/>
    <s v="2044"/>
    <x v="0"/>
    <x v="1"/>
    <m/>
  </r>
  <r>
    <s v="ORD1089"/>
    <x v="5"/>
    <n v="441"/>
    <n v="45000"/>
    <n v="400"/>
    <x v="2"/>
    <x v="1088"/>
    <n v="19668600"/>
    <n v="176400"/>
    <x v="10"/>
    <s v="2044"/>
    <x v="1"/>
    <x v="1"/>
    <m/>
  </r>
  <r>
    <s v="ORD1090"/>
    <x v="7"/>
    <n v="434"/>
    <n v="18000"/>
    <n v="3000"/>
    <x v="3"/>
    <x v="1089"/>
    <n v="6510000"/>
    <n v="1302000"/>
    <x v="10"/>
    <s v="2044"/>
    <x v="0"/>
    <x v="1"/>
    <m/>
  </r>
  <r>
    <s v="ORD1091"/>
    <x v="7"/>
    <n v="430"/>
    <n v="18000"/>
    <n v="100"/>
    <x v="3"/>
    <x v="1090"/>
    <n v="7697000"/>
    <n v="43000"/>
    <x v="10"/>
    <s v="2044"/>
    <x v="1"/>
    <x v="1"/>
    <m/>
  </r>
  <r>
    <s v="ORD1092"/>
    <x v="6"/>
    <n v="126"/>
    <n v="800"/>
    <n v="100"/>
    <x v="2"/>
    <x v="1091"/>
    <n v="88200"/>
    <n v="12600"/>
    <x v="10"/>
    <s v="2044"/>
    <x v="1"/>
    <x v="1"/>
    <m/>
  </r>
  <r>
    <s v="ORD1093"/>
    <x v="8"/>
    <n v="308"/>
    <n v="45000"/>
    <n v="500"/>
    <x v="2"/>
    <x v="1092"/>
    <n v="13706000"/>
    <n v="154000"/>
    <x v="11"/>
    <s v="2044"/>
    <x v="0"/>
    <x v="1"/>
    <m/>
  </r>
  <r>
    <s v="ORD1094"/>
    <x v="7"/>
    <n v="448"/>
    <n v="45000"/>
    <n v="5000"/>
    <x v="2"/>
    <x v="1093"/>
    <n v="17920000"/>
    <n v="2240000"/>
    <x v="11"/>
    <s v="2044"/>
    <x v="0"/>
    <x v="1"/>
    <m/>
  </r>
  <r>
    <s v="ORD1095"/>
    <x v="6"/>
    <n v="149"/>
    <n v="18000"/>
    <n v="1000"/>
    <x v="1"/>
    <x v="1094"/>
    <n v="2533000"/>
    <n v="149000"/>
    <x v="11"/>
    <s v="2044"/>
    <x v="0"/>
    <x v="1"/>
    <m/>
  </r>
  <r>
    <s v="ORD1096"/>
    <x v="5"/>
    <n v="550"/>
    <n v="12000"/>
    <n v="1000"/>
    <x v="0"/>
    <x v="1095"/>
    <n v="6050000"/>
    <n v="550000"/>
    <x v="11"/>
    <s v="2044"/>
    <x v="0"/>
    <x v="1"/>
    <m/>
  </r>
  <r>
    <s v="ORD1097"/>
    <x v="1"/>
    <n v="432"/>
    <n v="18000"/>
    <n v="300"/>
    <x v="3"/>
    <x v="1096"/>
    <n v="7646400"/>
    <n v="129600"/>
    <x v="0"/>
    <s v="2045"/>
    <x v="1"/>
    <x v="1"/>
    <m/>
  </r>
  <r>
    <s v="ORD1098"/>
    <x v="8"/>
    <n v="241"/>
    <n v="12000"/>
    <n v="1500"/>
    <x v="0"/>
    <x v="1097"/>
    <n v="2530500"/>
    <n v="361500"/>
    <x v="0"/>
    <s v="2045"/>
    <x v="0"/>
    <x v="1"/>
    <m/>
  </r>
  <r>
    <s v="ORD1099"/>
    <x v="2"/>
    <n v="394"/>
    <n v="22000"/>
    <n v="1000"/>
    <x v="2"/>
    <x v="1098"/>
    <n v="8274000"/>
    <n v="394000"/>
    <x v="0"/>
    <s v="2045"/>
    <x v="0"/>
    <x v="1"/>
    <m/>
  </r>
  <r>
    <s v="ORD1100"/>
    <x v="0"/>
    <n v="59"/>
    <n v="22000"/>
    <n v="100"/>
    <x v="2"/>
    <x v="1099"/>
    <n v="1292100"/>
    <n v="5900"/>
    <x v="0"/>
    <s v="2045"/>
    <x v="0"/>
    <x v="1"/>
    <m/>
  </r>
  <r>
    <s v="ORD1101"/>
    <x v="0"/>
    <n v="313"/>
    <n v="4500"/>
    <n v="1500"/>
    <x v="0"/>
    <x v="1100"/>
    <n v="939000"/>
    <n v="469500"/>
    <x v="0"/>
    <s v="2045"/>
    <x v="0"/>
    <x v="1"/>
    <m/>
  </r>
  <r>
    <s v="ORD1102"/>
    <x v="5"/>
    <n v="317"/>
    <n v="6000"/>
    <n v="400"/>
    <x v="3"/>
    <x v="1101"/>
    <n v="1775200"/>
    <n v="126800"/>
    <x v="1"/>
    <s v="2045"/>
    <x v="0"/>
    <x v="1"/>
    <m/>
  </r>
  <r>
    <s v="ORD1103"/>
    <x v="4"/>
    <n v="244"/>
    <n v="5500"/>
    <n v="500"/>
    <x v="1"/>
    <x v="1102"/>
    <n v="1220000"/>
    <n v="122000"/>
    <x v="1"/>
    <s v="2045"/>
    <x v="0"/>
    <x v="1"/>
    <m/>
  </r>
  <r>
    <s v="ORD1104"/>
    <x v="4"/>
    <n v="456"/>
    <n v="4500"/>
    <n v="2000"/>
    <x v="0"/>
    <x v="1103"/>
    <n v="1140000"/>
    <n v="912000"/>
    <x v="1"/>
    <s v="2045"/>
    <x v="0"/>
    <x v="1"/>
    <m/>
  </r>
  <r>
    <s v="ORD1105"/>
    <x v="5"/>
    <n v="345"/>
    <n v="45000"/>
    <n v="500"/>
    <x v="2"/>
    <x v="1104"/>
    <n v="15352500"/>
    <n v="172500"/>
    <x v="1"/>
    <s v="2045"/>
    <x v="0"/>
    <x v="1"/>
    <m/>
  </r>
  <r>
    <s v="ORD1106"/>
    <x v="7"/>
    <n v="146"/>
    <n v="1200"/>
    <n v="200"/>
    <x v="2"/>
    <x v="1105"/>
    <n v="146000"/>
    <n v="29200"/>
    <x v="2"/>
    <s v="2045"/>
    <x v="0"/>
    <x v="1"/>
    <m/>
  </r>
  <r>
    <s v="ORD1107"/>
    <x v="8"/>
    <n v="511"/>
    <n v="12000"/>
    <n v="1500"/>
    <x v="1"/>
    <x v="1106"/>
    <n v="5365500"/>
    <n v="766500"/>
    <x v="2"/>
    <s v="2045"/>
    <x v="0"/>
    <x v="1"/>
    <m/>
  </r>
  <r>
    <s v="ORD1108"/>
    <x v="0"/>
    <n v="136"/>
    <n v="4500"/>
    <n v="2000"/>
    <x v="0"/>
    <x v="1107"/>
    <n v="340000"/>
    <n v="272000"/>
    <x v="2"/>
    <s v="2045"/>
    <x v="0"/>
    <x v="1"/>
    <m/>
  </r>
  <r>
    <s v="ORD1109"/>
    <x v="0"/>
    <n v="126"/>
    <n v="22000"/>
    <n v="400"/>
    <x v="1"/>
    <x v="1108"/>
    <n v="2721600"/>
    <n v="50400"/>
    <x v="2"/>
    <s v="2045"/>
    <x v="0"/>
    <x v="1"/>
    <m/>
  </r>
  <r>
    <s v="ORD1110"/>
    <x v="7"/>
    <n v="532"/>
    <n v="1200"/>
    <n v="1000"/>
    <x v="1"/>
    <x v="1109"/>
    <n v="106400"/>
    <n v="532000"/>
    <x v="3"/>
    <s v="2045"/>
    <x v="0"/>
    <x v="1"/>
    <m/>
  </r>
  <r>
    <s v="ORD1111"/>
    <x v="0"/>
    <n v="195"/>
    <n v="6000"/>
    <n v="1000"/>
    <x v="3"/>
    <x v="1110"/>
    <n v="975000"/>
    <n v="195000"/>
    <x v="3"/>
    <s v="2045"/>
    <x v="0"/>
    <x v="1"/>
    <m/>
  </r>
  <r>
    <s v="ORD1112"/>
    <x v="2"/>
    <n v="160"/>
    <n v="5500"/>
    <n v="100"/>
    <x v="3"/>
    <x v="1111"/>
    <n v="864000"/>
    <n v="16000"/>
    <x v="3"/>
    <s v="2045"/>
    <x v="1"/>
    <x v="1"/>
    <m/>
  </r>
  <r>
    <s v="ORD1113"/>
    <x v="8"/>
    <n v="346"/>
    <n v="1200"/>
    <n v="2000"/>
    <x v="2"/>
    <x v="1112"/>
    <n v="0"/>
    <n v="692000"/>
    <x v="3"/>
    <s v="2045"/>
    <x v="0"/>
    <x v="0"/>
    <m/>
  </r>
  <r>
    <s v="ORD1114"/>
    <x v="9"/>
    <n v="475"/>
    <n v="4500"/>
    <n v="300"/>
    <x v="0"/>
    <x v="1113"/>
    <n v="1995000"/>
    <n v="142500"/>
    <x v="4"/>
    <s v="2045"/>
    <x v="1"/>
    <x v="1"/>
    <m/>
  </r>
  <r>
    <s v="ORD1115"/>
    <x v="0"/>
    <n v="383"/>
    <n v="18000"/>
    <n v="3000"/>
    <x v="3"/>
    <x v="1114"/>
    <n v="5745000"/>
    <n v="1149000"/>
    <x v="4"/>
    <s v="2045"/>
    <x v="0"/>
    <x v="1"/>
    <m/>
  </r>
  <r>
    <s v="ORD1116"/>
    <x v="5"/>
    <n v="572"/>
    <n v="800"/>
    <n v="2000"/>
    <x v="2"/>
    <x v="1115"/>
    <n v="0"/>
    <n v="1144000"/>
    <x v="4"/>
    <s v="2045"/>
    <x v="0"/>
    <x v="0"/>
    <m/>
  </r>
  <r>
    <s v="ORD1117"/>
    <x v="2"/>
    <n v="587"/>
    <n v="1200"/>
    <n v="5000"/>
    <x v="0"/>
    <x v="1116"/>
    <n v="0"/>
    <n v="2935000"/>
    <x v="4"/>
    <s v="2045"/>
    <x v="0"/>
    <x v="0"/>
    <m/>
  </r>
  <r>
    <s v="ORD1118"/>
    <x v="0"/>
    <n v="211"/>
    <n v="4500"/>
    <n v="1000"/>
    <x v="2"/>
    <x v="1117"/>
    <n v="738500"/>
    <n v="211000"/>
    <x v="4"/>
    <s v="2045"/>
    <x v="0"/>
    <x v="1"/>
    <m/>
  </r>
  <r>
    <s v="ORD1119"/>
    <x v="2"/>
    <n v="479"/>
    <n v="15000"/>
    <n v="3000"/>
    <x v="3"/>
    <x v="1118"/>
    <n v="5748000"/>
    <n v="1437000"/>
    <x v="5"/>
    <s v="2045"/>
    <x v="0"/>
    <x v="1"/>
    <m/>
  </r>
  <r>
    <s v="ORD1120"/>
    <x v="6"/>
    <n v="118"/>
    <n v="6000"/>
    <n v="400"/>
    <x v="2"/>
    <x v="1119"/>
    <n v="660800"/>
    <n v="47200"/>
    <x v="5"/>
    <s v="2045"/>
    <x v="0"/>
    <x v="1"/>
    <m/>
  </r>
  <r>
    <s v="ORD1121"/>
    <x v="9"/>
    <n v="182"/>
    <n v="15000"/>
    <n v="500"/>
    <x v="0"/>
    <x v="1120"/>
    <n v="2639000"/>
    <n v="91000"/>
    <x v="5"/>
    <s v="2045"/>
    <x v="0"/>
    <x v="1"/>
    <m/>
  </r>
  <r>
    <s v="ORD1122"/>
    <x v="3"/>
    <n v="238"/>
    <n v="5500"/>
    <n v="300"/>
    <x v="0"/>
    <x v="1121"/>
    <n v="1237600"/>
    <n v="71400"/>
    <x v="5"/>
    <s v="2045"/>
    <x v="0"/>
    <x v="1"/>
    <m/>
  </r>
  <r>
    <s v="ORD1123"/>
    <x v="5"/>
    <n v="328"/>
    <n v="5500"/>
    <n v="3000"/>
    <x v="2"/>
    <x v="1122"/>
    <n v="820000"/>
    <n v="984000"/>
    <x v="6"/>
    <s v="2045"/>
    <x v="0"/>
    <x v="1"/>
    <m/>
  </r>
  <r>
    <s v="ORD1124"/>
    <x v="5"/>
    <n v="479"/>
    <n v="1200"/>
    <n v="100"/>
    <x v="0"/>
    <x v="1123"/>
    <n v="526900"/>
    <n v="47900"/>
    <x v="6"/>
    <s v="2045"/>
    <x v="1"/>
    <x v="1"/>
    <m/>
  </r>
  <r>
    <s v="ORD1125"/>
    <x v="8"/>
    <n v="591"/>
    <n v="1200"/>
    <n v="5000"/>
    <x v="2"/>
    <x v="1124"/>
    <n v="0"/>
    <n v="2955000"/>
    <x v="6"/>
    <s v="2045"/>
    <x v="0"/>
    <x v="0"/>
    <m/>
  </r>
  <r>
    <s v="ORD1126"/>
    <x v="2"/>
    <n v="210"/>
    <n v="12000"/>
    <n v="500"/>
    <x v="0"/>
    <x v="1125"/>
    <n v="2415000"/>
    <n v="105000"/>
    <x v="6"/>
    <s v="2045"/>
    <x v="0"/>
    <x v="1"/>
    <m/>
  </r>
  <r>
    <s v="ORD1127"/>
    <x v="7"/>
    <n v="502"/>
    <n v="18000"/>
    <n v="200"/>
    <x v="2"/>
    <x v="1126"/>
    <n v="8935600"/>
    <n v="100400"/>
    <x v="6"/>
    <s v="2045"/>
    <x v="1"/>
    <x v="1"/>
    <m/>
  </r>
  <r>
    <s v="ORD1128"/>
    <x v="5"/>
    <n v="219"/>
    <n v="4500"/>
    <n v="300"/>
    <x v="2"/>
    <x v="1127"/>
    <n v="919800"/>
    <n v="65700"/>
    <x v="7"/>
    <s v="2045"/>
    <x v="0"/>
    <x v="1"/>
    <m/>
  </r>
  <r>
    <s v="ORD1129"/>
    <x v="2"/>
    <n v="106"/>
    <n v="5500"/>
    <n v="2000"/>
    <x v="2"/>
    <x v="1128"/>
    <n v="371000"/>
    <n v="212000"/>
    <x v="7"/>
    <s v="2045"/>
    <x v="0"/>
    <x v="1"/>
    <m/>
  </r>
  <r>
    <s v="ORD1130"/>
    <x v="2"/>
    <n v="289"/>
    <n v="5500"/>
    <n v="3000"/>
    <x v="1"/>
    <x v="1129"/>
    <n v="722500"/>
    <n v="867000"/>
    <x v="7"/>
    <s v="2045"/>
    <x v="0"/>
    <x v="1"/>
    <m/>
  </r>
  <r>
    <s v="ORD1131"/>
    <x v="1"/>
    <n v="407"/>
    <n v="5500"/>
    <n v="1000"/>
    <x v="0"/>
    <x v="1130"/>
    <n v="1831500"/>
    <n v="407000"/>
    <x v="7"/>
    <s v="2045"/>
    <x v="0"/>
    <x v="1"/>
    <m/>
  </r>
  <r>
    <s v="ORD1132"/>
    <x v="1"/>
    <n v="250"/>
    <n v="5500"/>
    <n v="1000"/>
    <x v="3"/>
    <x v="1131"/>
    <n v="1125000"/>
    <n v="250000"/>
    <x v="8"/>
    <s v="2045"/>
    <x v="0"/>
    <x v="1"/>
    <m/>
  </r>
  <r>
    <s v="ORD1133"/>
    <x v="3"/>
    <n v="493"/>
    <n v="22000"/>
    <n v="400"/>
    <x v="2"/>
    <x v="1132"/>
    <n v="10648800"/>
    <n v="197200"/>
    <x v="8"/>
    <s v="2045"/>
    <x v="1"/>
    <x v="1"/>
    <m/>
  </r>
  <r>
    <s v="ORD1134"/>
    <x v="6"/>
    <n v="351"/>
    <n v="22000"/>
    <n v="200"/>
    <x v="1"/>
    <x v="1133"/>
    <n v="7651800"/>
    <n v="70200"/>
    <x v="8"/>
    <s v="2045"/>
    <x v="1"/>
    <x v="1"/>
    <m/>
  </r>
  <r>
    <s v="ORD1135"/>
    <x v="3"/>
    <n v="155"/>
    <n v="22000"/>
    <n v="1000"/>
    <x v="3"/>
    <x v="1134"/>
    <n v="3255000"/>
    <n v="155000"/>
    <x v="8"/>
    <s v="2045"/>
    <x v="0"/>
    <x v="1"/>
    <m/>
  </r>
  <r>
    <s v="ORD1136"/>
    <x v="0"/>
    <n v="150"/>
    <n v="6000"/>
    <n v="100"/>
    <x v="2"/>
    <x v="1135"/>
    <n v="885000"/>
    <n v="15000"/>
    <x v="9"/>
    <s v="2045"/>
    <x v="1"/>
    <x v="1"/>
    <m/>
  </r>
  <r>
    <s v="ORD1137"/>
    <x v="7"/>
    <n v="146"/>
    <n v="800"/>
    <n v="300"/>
    <x v="3"/>
    <x v="1136"/>
    <n v="73000"/>
    <n v="43800"/>
    <x v="9"/>
    <s v="2045"/>
    <x v="0"/>
    <x v="1"/>
    <m/>
  </r>
  <r>
    <s v="ORD1138"/>
    <x v="0"/>
    <n v="78"/>
    <n v="45000"/>
    <n v="2000"/>
    <x v="1"/>
    <x v="1137"/>
    <n v="3354000"/>
    <n v="156000"/>
    <x v="9"/>
    <s v="2045"/>
    <x v="0"/>
    <x v="1"/>
    <m/>
  </r>
  <r>
    <s v="ORD1139"/>
    <x v="4"/>
    <n v="555"/>
    <n v="22000"/>
    <n v="1500"/>
    <x v="3"/>
    <x v="1138"/>
    <n v="11377500"/>
    <n v="832500"/>
    <x v="9"/>
    <s v="2045"/>
    <x v="0"/>
    <x v="1"/>
    <m/>
  </r>
  <r>
    <s v="ORD1140"/>
    <x v="0"/>
    <n v="487"/>
    <n v="12000"/>
    <n v="300"/>
    <x v="2"/>
    <x v="1139"/>
    <n v="5697900"/>
    <n v="146100"/>
    <x v="9"/>
    <s v="2045"/>
    <x v="1"/>
    <x v="1"/>
    <m/>
  </r>
  <r>
    <s v="ORD1141"/>
    <x v="8"/>
    <n v="428"/>
    <n v="18000"/>
    <n v="400"/>
    <x v="3"/>
    <x v="1140"/>
    <n v="7532800"/>
    <n v="171200"/>
    <x v="10"/>
    <s v="2045"/>
    <x v="1"/>
    <x v="1"/>
    <m/>
  </r>
  <r>
    <s v="ORD1142"/>
    <x v="0"/>
    <n v="122"/>
    <n v="800"/>
    <n v="500"/>
    <x v="3"/>
    <x v="1141"/>
    <n v="36600"/>
    <n v="61000"/>
    <x v="10"/>
    <s v="2045"/>
    <x v="0"/>
    <x v="1"/>
    <m/>
  </r>
  <r>
    <s v="ORD1143"/>
    <x v="3"/>
    <n v="303"/>
    <n v="5500"/>
    <n v="400"/>
    <x v="2"/>
    <x v="1142"/>
    <n v="1545300"/>
    <n v="121200"/>
    <x v="10"/>
    <s v="2045"/>
    <x v="0"/>
    <x v="1"/>
    <m/>
  </r>
  <r>
    <s v="ORD1144"/>
    <x v="5"/>
    <n v="565"/>
    <n v="45000"/>
    <n v="100"/>
    <x v="1"/>
    <x v="1143"/>
    <n v="25368500"/>
    <n v="56500"/>
    <x v="10"/>
    <s v="2045"/>
    <x v="1"/>
    <x v="1"/>
    <m/>
  </r>
  <r>
    <s v="ORD1145"/>
    <x v="5"/>
    <n v="599"/>
    <n v="45000"/>
    <n v="2000"/>
    <x v="1"/>
    <x v="1144"/>
    <n v="25757000"/>
    <n v="1198000"/>
    <x v="11"/>
    <s v="2045"/>
    <x v="0"/>
    <x v="1"/>
    <m/>
  </r>
  <r>
    <s v="ORD1146"/>
    <x v="1"/>
    <n v="69"/>
    <n v="6000"/>
    <n v="300"/>
    <x v="3"/>
    <x v="1145"/>
    <n v="393300"/>
    <n v="20700"/>
    <x v="11"/>
    <s v="2045"/>
    <x v="0"/>
    <x v="1"/>
    <m/>
  </r>
  <r>
    <s v="ORD1147"/>
    <x v="7"/>
    <n v="584"/>
    <n v="12000"/>
    <n v="300"/>
    <x v="0"/>
    <x v="1146"/>
    <n v="6832800"/>
    <n v="175200"/>
    <x v="11"/>
    <s v="2045"/>
    <x v="1"/>
    <x v="1"/>
    <m/>
  </r>
  <r>
    <s v="ORD1148"/>
    <x v="7"/>
    <n v="470"/>
    <n v="45000"/>
    <n v="100"/>
    <x v="3"/>
    <x v="1147"/>
    <n v="21103000"/>
    <n v="47000"/>
    <x v="11"/>
    <s v="2045"/>
    <x v="1"/>
    <x v="1"/>
    <m/>
  </r>
  <r>
    <s v="ORD1149"/>
    <x v="8"/>
    <n v="495"/>
    <n v="15000"/>
    <n v="3000"/>
    <x v="0"/>
    <x v="1148"/>
    <n v="5940000"/>
    <n v="1485000"/>
    <x v="0"/>
    <s v="2046"/>
    <x v="0"/>
    <x v="1"/>
    <m/>
  </r>
  <r>
    <s v="ORD1150"/>
    <x v="3"/>
    <n v="185"/>
    <n v="4500"/>
    <n v="1000"/>
    <x v="3"/>
    <x v="1149"/>
    <n v="647500"/>
    <n v="185000"/>
    <x v="0"/>
    <s v="2046"/>
    <x v="0"/>
    <x v="1"/>
    <m/>
  </r>
  <r>
    <s v="ORD1151"/>
    <x v="1"/>
    <n v="554"/>
    <n v="5500"/>
    <n v="300"/>
    <x v="1"/>
    <x v="1150"/>
    <n v="2880800"/>
    <n v="166200"/>
    <x v="0"/>
    <s v="2046"/>
    <x v="1"/>
    <x v="1"/>
    <m/>
  </r>
  <r>
    <s v="ORD1152"/>
    <x v="4"/>
    <n v="350"/>
    <n v="15000"/>
    <n v="300"/>
    <x v="3"/>
    <x v="1151"/>
    <n v="5145000"/>
    <n v="105000"/>
    <x v="0"/>
    <s v="2046"/>
    <x v="1"/>
    <x v="1"/>
    <m/>
  </r>
  <r>
    <s v="ORD1153"/>
    <x v="7"/>
    <n v="82"/>
    <n v="45000"/>
    <n v="2000"/>
    <x v="3"/>
    <x v="1152"/>
    <n v="3526000"/>
    <n v="164000"/>
    <x v="0"/>
    <s v="2046"/>
    <x v="0"/>
    <x v="1"/>
    <m/>
  </r>
  <r>
    <s v="ORD1154"/>
    <x v="5"/>
    <n v="327"/>
    <n v="45000"/>
    <n v="3000"/>
    <x v="0"/>
    <x v="1153"/>
    <n v="13734000"/>
    <n v="981000"/>
    <x v="1"/>
    <s v="2046"/>
    <x v="0"/>
    <x v="1"/>
    <m/>
  </r>
  <r>
    <s v="ORD1155"/>
    <x v="0"/>
    <n v="182"/>
    <n v="45000"/>
    <n v="200"/>
    <x v="1"/>
    <x v="1154"/>
    <n v="8153600"/>
    <n v="36400"/>
    <x v="1"/>
    <s v="2046"/>
    <x v="0"/>
    <x v="1"/>
    <m/>
  </r>
  <r>
    <s v="ORD1156"/>
    <x v="0"/>
    <n v="576"/>
    <n v="6000"/>
    <n v="400"/>
    <x v="0"/>
    <x v="1155"/>
    <n v="3225600"/>
    <n v="230400"/>
    <x v="1"/>
    <s v="2046"/>
    <x v="1"/>
    <x v="1"/>
    <m/>
  </r>
  <r>
    <s v="ORD1157"/>
    <x v="1"/>
    <n v="175"/>
    <n v="15000"/>
    <n v="1000"/>
    <x v="3"/>
    <x v="1156"/>
    <n v="2450000"/>
    <n v="175000"/>
    <x v="1"/>
    <s v="2046"/>
    <x v="0"/>
    <x v="1"/>
    <m/>
  </r>
  <r>
    <s v="ORD1158"/>
    <x v="3"/>
    <n v="394"/>
    <n v="22000"/>
    <n v="2000"/>
    <x v="2"/>
    <x v="1157"/>
    <n v="7880000"/>
    <n v="788000"/>
    <x v="2"/>
    <s v="2046"/>
    <x v="0"/>
    <x v="1"/>
    <m/>
  </r>
  <r>
    <s v="ORD1159"/>
    <x v="3"/>
    <n v="66"/>
    <n v="22000"/>
    <n v="1500"/>
    <x v="3"/>
    <x v="1158"/>
    <n v="1353000"/>
    <n v="99000"/>
    <x v="2"/>
    <s v="2046"/>
    <x v="0"/>
    <x v="1"/>
    <m/>
  </r>
  <r>
    <s v="ORD1160"/>
    <x v="6"/>
    <n v="427"/>
    <n v="22000"/>
    <n v="400"/>
    <x v="3"/>
    <x v="1159"/>
    <n v="9223200"/>
    <n v="170800"/>
    <x v="2"/>
    <s v="2046"/>
    <x v="1"/>
    <x v="1"/>
    <m/>
  </r>
  <r>
    <s v="ORD1161"/>
    <x v="9"/>
    <n v="109"/>
    <n v="18000"/>
    <n v="3000"/>
    <x v="0"/>
    <x v="1160"/>
    <n v="1635000"/>
    <n v="327000"/>
    <x v="2"/>
    <s v="2046"/>
    <x v="0"/>
    <x v="1"/>
    <m/>
  </r>
  <r>
    <s v="ORD1162"/>
    <x v="7"/>
    <n v="516"/>
    <n v="12000"/>
    <n v="400"/>
    <x v="2"/>
    <x v="1161"/>
    <n v="5985600"/>
    <n v="206400"/>
    <x v="3"/>
    <s v="2046"/>
    <x v="1"/>
    <x v="1"/>
    <m/>
  </r>
  <r>
    <s v="ORD1163"/>
    <x v="3"/>
    <n v="440"/>
    <n v="15000"/>
    <n v="3000"/>
    <x v="2"/>
    <x v="1162"/>
    <n v="5280000"/>
    <n v="1320000"/>
    <x v="3"/>
    <s v="2046"/>
    <x v="0"/>
    <x v="1"/>
    <m/>
  </r>
  <r>
    <s v="ORD1164"/>
    <x v="5"/>
    <n v="236"/>
    <n v="4500"/>
    <n v="1000"/>
    <x v="0"/>
    <x v="1163"/>
    <n v="826000"/>
    <n v="236000"/>
    <x v="3"/>
    <s v="2046"/>
    <x v="0"/>
    <x v="1"/>
    <m/>
  </r>
  <r>
    <s v="ORD1165"/>
    <x v="1"/>
    <n v="547"/>
    <n v="22000"/>
    <n v="3000"/>
    <x v="1"/>
    <x v="1164"/>
    <n v="10393000"/>
    <n v="1641000"/>
    <x v="3"/>
    <s v="2046"/>
    <x v="0"/>
    <x v="1"/>
    <m/>
  </r>
  <r>
    <s v="ORD1166"/>
    <x v="4"/>
    <n v="410"/>
    <n v="5500"/>
    <n v="5000"/>
    <x v="2"/>
    <x v="1165"/>
    <n v="205000"/>
    <n v="2050000"/>
    <x v="3"/>
    <s v="2046"/>
    <x v="0"/>
    <x v="1"/>
    <m/>
  </r>
  <r>
    <s v="ORD1167"/>
    <x v="6"/>
    <n v="498"/>
    <n v="15000"/>
    <n v="1500"/>
    <x v="2"/>
    <x v="1166"/>
    <n v="6723000"/>
    <n v="747000"/>
    <x v="4"/>
    <s v="2046"/>
    <x v="0"/>
    <x v="1"/>
    <m/>
  </r>
  <r>
    <s v="ORD1168"/>
    <x v="2"/>
    <n v="230"/>
    <n v="12000"/>
    <n v="100"/>
    <x v="0"/>
    <x v="1167"/>
    <n v="2737000"/>
    <n v="23000"/>
    <x v="4"/>
    <s v="2046"/>
    <x v="1"/>
    <x v="1"/>
    <m/>
  </r>
  <r>
    <s v="ORD1169"/>
    <x v="8"/>
    <n v="179"/>
    <n v="45000"/>
    <n v="400"/>
    <x v="1"/>
    <x v="1168"/>
    <n v="7983400"/>
    <n v="71600"/>
    <x v="4"/>
    <s v="2046"/>
    <x v="0"/>
    <x v="1"/>
    <m/>
  </r>
  <r>
    <s v="ORD1170"/>
    <x v="4"/>
    <n v="198"/>
    <n v="1200"/>
    <n v="400"/>
    <x v="1"/>
    <x v="1169"/>
    <n v="158400"/>
    <n v="79200"/>
    <x v="4"/>
    <s v="2046"/>
    <x v="0"/>
    <x v="1"/>
    <m/>
  </r>
  <r>
    <s v="ORD1171"/>
    <x v="2"/>
    <n v="521"/>
    <n v="6000"/>
    <n v="1500"/>
    <x v="3"/>
    <x v="1170"/>
    <n v="2344500"/>
    <n v="781500"/>
    <x v="5"/>
    <s v="2046"/>
    <x v="0"/>
    <x v="1"/>
    <m/>
  </r>
  <r>
    <s v="ORD1172"/>
    <x v="0"/>
    <n v="549"/>
    <n v="22000"/>
    <n v="5000"/>
    <x v="3"/>
    <x v="1171"/>
    <n v="9333000"/>
    <n v="2745000"/>
    <x v="5"/>
    <s v="2046"/>
    <x v="0"/>
    <x v="1"/>
    <m/>
  </r>
  <r>
    <s v="ORD1173"/>
    <x v="8"/>
    <n v="404"/>
    <n v="5500"/>
    <n v="5000"/>
    <x v="0"/>
    <x v="1172"/>
    <n v="202000"/>
    <n v="2020000"/>
    <x v="5"/>
    <s v="2046"/>
    <x v="0"/>
    <x v="1"/>
    <m/>
  </r>
  <r>
    <s v="ORD1174"/>
    <x v="7"/>
    <n v="260"/>
    <n v="12000"/>
    <n v="300"/>
    <x v="1"/>
    <x v="1173"/>
    <n v="3042000"/>
    <n v="78000"/>
    <x v="5"/>
    <s v="2046"/>
    <x v="0"/>
    <x v="1"/>
    <m/>
  </r>
  <r>
    <s v="ORD1175"/>
    <x v="5"/>
    <n v="79"/>
    <n v="22000"/>
    <n v="5000"/>
    <x v="0"/>
    <x v="1174"/>
    <n v="1343000"/>
    <n v="395000"/>
    <x v="6"/>
    <s v="2046"/>
    <x v="0"/>
    <x v="1"/>
    <m/>
  </r>
  <r>
    <s v="ORD1176"/>
    <x v="8"/>
    <n v="73"/>
    <n v="5500"/>
    <n v="1000"/>
    <x v="3"/>
    <x v="1175"/>
    <n v="328500"/>
    <n v="73000"/>
    <x v="6"/>
    <s v="2046"/>
    <x v="0"/>
    <x v="1"/>
    <m/>
  </r>
  <r>
    <s v="ORD1177"/>
    <x v="9"/>
    <n v="271"/>
    <n v="6000"/>
    <n v="1000"/>
    <x v="0"/>
    <x v="1176"/>
    <n v="1355000"/>
    <n v="271000"/>
    <x v="6"/>
    <s v="2046"/>
    <x v="0"/>
    <x v="1"/>
    <m/>
  </r>
  <r>
    <s v="ORD1178"/>
    <x v="2"/>
    <n v="450"/>
    <n v="5500"/>
    <n v="5000"/>
    <x v="0"/>
    <x v="1177"/>
    <n v="225000"/>
    <n v="2250000"/>
    <x v="6"/>
    <s v="2046"/>
    <x v="0"/>
    <x v="1"/>
    <m/>
  </r>
  <r>
    <s v="ORD1179"/>
    <x v="7"/>
    <n v="561"/>
    <n v="6000"/>
    <n v="5000"/>
    <x v="2"/>
    <x v="1178"/>
    <n v="561000"/>
    <n v="2805000"/>
    <x v="6"/>
    <s v="2046"/>
    <x v="0"/>
    <x v="1"/>
    <m/>
  </r>
  <r>
    <s v="ORD1180"/>
    <x v="9"/>
    <n v="137"/>
    <n v="12000"/>
    <n v="100"/>
    <x v="2"/>
    <x v="1179"/>
    <n v="1630300"/>
    <n v="13700"/>
    <x v="7"/>
    <s v="2046"/>
    <x v="1"/>
    <x v="1"/>
    <m/>
  </r>
  <r>
    <s v="ORD1181"/>
    <x v="0"/>
    <n v="514"/>
    <n v="18000"/>
    <n v="500"/>
    <x v="2"/>
    <x v="1180"/>
    <n v="8995000"/>
    <n v="257000"/>
    <x v="7"/>
    <s v="2046"/>
    <x v="1"/>
    <x v="1"/>
    <m/>
  </r>
  <r>
    <s v="ORD1182"/>
    <x v="9"/>
    <n v="99"/>
    <n v="22000"/>
    <n v="1000"/>
    <x v="3"/>
    <x v="1181"/>
    <n v="2079000"/>
    <n v="99000"/>
    <x v="7"/>
    <s v="2046"/>
    <x v="0"/>
    <x v="1"/>
    <m/>
  </r>
  <r>
    <s v="ORD1183"/>
    <x v="6"/>
    <n v="152"/>
    <n v="22000"/>
    <n v="100"/>
    <x v="0"/>
    <x v="1182"/>
    <n v="3328800"/>
    <n v="15200"/>
    <x v="7"/>
    <s v="2046"/>
    <x v="1"/>
    <x v="1"/>
    <m/>
  </r>
  <r>
    <s v="ORD1184"/>
    <x v="6"/>
    <n v="417"/>
    <n v="12000"/>
    <n v="400"/>
    <x v="2"/>
    <x v="1183"/>
    <n v="4837200"/>
    <n v="166800"/>
    <x v="8"/>
    <s v="2046"/>
    <x v="1"/>
    <x v="1"/>
    <m/>
  </r>
  <r>
    <s v="ORD1185"/>
    <x v="1"/>
    <n v="541"/>
    <n v="18000"/>
    <n v="2000"/>
    <x v="2"/>
    <x v="1184"/>
    <n v="8656000"/>
    <n v="1082000"/>
    <x v="8"/>
    <s v="2046"/>
    <x v="0"/>
    <x v="1"/>
    <m/>
  </r>
  <r>
    <s v="ORD1186"/>
    <x v="4"/>
    <n v="317"/>
    <n v="18000"/>
    <n v="1000"/>
    <x v="2"/>
    <x v="1185"/>
    <n v="5389000"/>
    <n v="317000"/>
    <x v="8"/>
    <s v="2046"/>
    <x v="0"/>
    <x v="1"/>
    <m/>
  </r>
  <r>
    <s v="ORD1187"/>
    <x v="4"/>
    <n v="446"/>
    <n v="22000"/>
    <n v="100"/>
    <x v="3"/>
    <x v="1186"/>
    <n v="9767400"/>
    <n v="44600"/>
    <x v="8"/>
    <s v="2046"/>
    <x v="1"/>
    <x v="1"/>
    <m/>
  </r>
  <r>
    <s v="ORD1188"/>
    <x v="7"/>
    <n v="369"/>
    <n v="45000"/>
    <n v="500"/>
    <x v="3"/>
    <x v="1187"/>
    <n v="16420500"/>
    <n v="184500"/>
    <x v="9"/>
    <s v="2046"/>
    <x v="0"/>
    <x v="1"/>
    <m/>
  </r>
  <r>
    <s v="ORD1189"/>
    <x v="0"/>
    <n v="569"/>
    <n v="6000"/>
    <n v="1500"/>
    <x v="0"/>
    <x v="1188"/>
    <n v="2560500"/>
    <n v="853500"/>
    <x v="9"/>
    <s v="2046"/>
    <x v="0"/>
    <x v="1"/>
    <m/>
  </r>
  <r>
    <s v="ORD1190"/>
    <x v="3"/>
    <n v="498"/>
    <n v="800"/>
    <n v="300"/>
    <x v="0"/>
    <x v="1189"/>
    <n v="249000"/>
    <n v="149400"/>
    <x v="9"/>
    <s v="2046"/>
    <x v="1"/>
    <x v="1"/>
    <m/>
  </r>
  <r>
    <s v="ORD1191"/>
    <x v="6"/>
    <n v="525"/>
    <n v="22000"/>
    <n v="5000"/>
    <x v="0"/>
    <x v="1190"/>
    <n v="8925000"/>
    <n v="2625000"/>
    <x v="9"/>
    <s v="2046"/>
    <x v="0"/>
    <x v="1"/>
    <m/>
  </r>
  <r>
    <s v="ORD1192"/>
    <x v="7"/>
    <n v="289"/>
    <n v="45000"/>
    <n v="1000"/>
    <x v="2"/>
    <x v="1191"/>
    <n v="12716000"/>
    <n v="289000"/>
    <x v="9"/>
    <s v="2046"/>
    <x v="0"/>
    <x v="1"/>
    <m/>
  </r>
  <r>
    <s v="ORD1193"/>
    <x v="3"/>
    <n v="307"/>
    <n v="22000"/>
    <n v="300"/>
    <x v="1"/>
    <x v="1192"/>
    <n v="6661900"/>
    <n v="92100"/>
    <x v="10"/>
    <s v="2046"/>
    <x v="1"/>
    <x v="1"/>
    <m/>
  </r>
  <r>
    <s v="ORD1194"/>
    <x v="4"/>
    <n v="439"/>
    <n v="45000"/>
    <n v="400"/>
    <x v="3"/>
    <x v="1193"/>
    <n v="19579400"/>
    <n v="175600"/>
    <x v="10"/>
    <s v="2046"/>
    <x v="1"/>
    <x v="1"/>
    <m/>
  </r>
  <r>
    <s v="ORD1195"/>
    <x v="1"/>
    <n v="392"/>
    <n v="22000"/>
    <n v="5000"/>
    <x v="2"/>
    <x v="1194"/>
    <n v="6664000"/>
    <n v="1960000"/>
    <x v="10"/>
    <s v="2046"/>
    <x v="0"/>
    <x v="1"/>
    <m/>
  </r>
  <r>
    <s v="ORD1196"/>
    <x v="9"/>
    <n v="436"/>
    <n v="12000"/>
    <n v="400"/>
    <x v="2"/>
    <x v="1195"/>
    <n v="5057600"/>
    <n v="174400"/>
    <x v="10"/>
    <s v="2046"/>
    <x v="1"/>
    <x v="1"/>
    <m/>
  </r>
  <r>
    <s v="ORD1197"/>
    <x v="6"/>
    <n v="443"/>
    <n v="800"/>
    <n v="2000"/>
    <x v="0"/>
    <x v="1196"/>
    <n v="0"/>
    <n v="886000"/>
    <x v="11"/>
    <s v="2046"/>
    <x v="0"/>
    <x v="0"/>
    <m/>
  </r>
  <r>
    <s v="ORD1198"/>
    <x v="7"/>
    <n v="319"/>
    <n v="15000"/>
    <n v="1000"/>
    <x v="0"/>
    <x v="1197"/>
    <n v="4466000"/>
    <n v="319000"/>
    <x v="11"/>
    <s v="2046"/>
    <x v="0"/>
    <x v="1"/>
    <m/>
  </r>
  <r>
    <s v="ORD1199"/>
    <x v="8"/>
    <n v="198"/>
    <n v="15000"/>
    <n v="300"/>
    <x v="2"/>
    <x v="1198"/>
    <n v="2910600"/>
    <n v="59400"/>
    <x v="11"/>
    <s v="2046"/>
    <x v="0"/>
    <x v="1"/>
    <m/>
  </r>
  <r>
    <s v="ORD1200"/>
    <x v="3"/>
    <n v="429"/>
    <n v="4500"/>
    <n v="5000"/>
    <x v="3"/>
    <x v="1199"/>
    <n v="0"/>
    <n v="2145000"/>
    <x v="11"/>
    <s v="2046"/>
    <x v="0"/>
    <x v="0"/>
    <m/>
  </r>
  <r>
    <s v="ORD1201"/>
    <x v="9"/>
    <n v="77"/>
    <n v="6000"/>
    <n v="100"/>
    <x v="3"/>
    <x v="1200"/>
    <n v="454300"/>
    <n v="7700"/>
    <x v="11"/>
    <s v="2046"/>
    <x v="0"/>
    <x v="1"/>
    <m/>
  </r>
  <r>
    <s v="ORD1202"/>
    <x v="6"/>
    <n v="198"/>
    <n v="12000"/>
    <n v="3000"/>
    <x v="2"/>
    <x v="1201"/>
    <n v="1782000"/>
    <n v="594000"/>
    <x v="0"/>
    <s v="2047"/>
    <x v="0"/>
    <x v="1"/>
    <m/>
  </r>
  <r>
    <s v="ORD1203"/>
    <x v="4"/>
    <n v="469"/>
    <n v="800"/>
    <n v="200"/>
    <x v="1"/>
    <x v="1202"/>
    <n v="281400"/>
    <n v="93800"/>
    <x v="0"/>
    <s v="2047"/>
    <x v="1"/>
    <x v="1"/>
    <m/>
  </r>
  <r>
    <s v="ORD1204"/>
    <x v="0"/>
    <n v="329"/>
    <n v="45000"/>
    <n v="1000"/>
    <x v="1"/>
    <x v="1203"/>
    <n v="14476000"/>
    <n v="329000"/>
    <x v="0"/>
    <s v="2047"/>
    <x v="0"/>
    <x v="1"/>
    <m/>
  </r>
  <r>
    <s v="ORD1205"/>
    <x v="3"/>
    <n v="231"/>
    <n v="6000"/>
    <n v="1000"/>
    <x v="3"/>
    <x v="1204"/>
    <n v="1155000"/>
    <n v="231000"/>
    <x v="0"/>
    <s v="2047"/>
    <x v="0"/>
    <x v="1"/>
    <m/>
  </r>
  <r>
    <s v="ORD1206"/>
    <x v="4"/>
    <n v="215"/>
    <n v="800"/>
    <n v="400"/>
    <x v="0"/>
    <x v="1205"/>
    <n v="86000"/>
    <n v="86000"/>
    <x v="1"/>
    <s v="2047"/>
    <x v="0"/>
    <x v="1"/>
    <m/>
  </r>
  <r>
    <s v="ORD1207"/>
    <x v="6"/>
    <n v="66"/>
    <n v="18000"/>
    <n v="1000"/>
    <x v="1"/>
    <x v="1206"/>
    <n v="1122000"/>
    <n v="66000"/>
    <x v="1"/>
    <s v="2047"/>
    <x v="0"/>
    <x v="1"/>
    <m/>
  </r>
  <r>
    <s v="ORD1208"/>
    <x v="3"/>
    <n v="199"/>
    <n v="6000"/>
    <n v="1500"/>
    <x v="1"/>
    <x v="1207"/>
    <n v="895500"/>
    <n v="298500"/>
    <x v="1"/>
    <s v="2047"/>
    <x v="0"/>
    <x v="1"/>
    <m/>
  </r>
  <r>
    <s v="ORD1209"/>
    <x v="9"/>
    <n v="388"/>
    <n v="12000"/>
    <n v="100"/>
    <x v="0"/>
    <x v="1208"/>
    <n v="4617200"/>
    <n v="38800"/>
    <x v="1"/>
    <s v="2047"/>
    <x v="1"/>
    <x v="1"/>
    <m/>
  </r>
  <r>
    <s v="ORD1210"/>
    <x v="6"/>
    <n v="94"/>
    <n v="4500"/>
    <n v="400"/>
    <x v="1"/>
    <x v="1209"/>
    <n v="385400"/>
    <n v="37600"/>
    <x v="2"/>
    <s v="2047"/>
    <x v="0"/>
    <x v="1"/>
    <m/>
  </r>
  <r>
    <s v="ORD1211"/>
    <x v="2"/>
    <n v="551"/>
    <n v="12000"/>
    <n v="100"/>
    <x v="2"/>
    <x v="1210"/>
    <n v="6556900"/>
    <n v="55100"/>
    <x v="2"/>
    <s v="2047"/>
    <x v="1"/>
    <x v="1"/>
    <m/>
  </r>
  <r>
    <s v="ORD1212"/>
    <x v="7"/>
    <n v="238"/>
    <n v="45000"/>
    <n v="1000"/>
    <x v="1"/>
    <x v="1211"/>
    <n v="10472000"/>
    <n v="238000"/>
    <x v="2"/>
    <s v="2047"/>
    <x v="0"/>
    <x v="1"/>
    <m/>
  </r>
  <r>
    <s v="ORD1213"/>
    <x v="9"/>
    <n v="110"/>
    <n v="15000"/>
    <n v="300"/>
    <x v="0"/>
    <x v="1212"/>
    <n v="1617000"/>
    <n v="33000"/>
    <x v="2"/>
    <s v="2047"/>
    <x v="0"/>
    <x v="1"/>
    <m/>
  </r>
  <r>
    <s v="ORD1214"/>
    <x v="3"/>
    <n v="343"/>
    <n v="5500"/>
    <n v="100"/>
    <x v="2"/>
    <x v="1213"/>
    <n v="1852200"/>
    <n v="34300"/>
    <x v="3"/>
    <s v="2047"/>
    <x v="1"/>
    <x v="1"/>
    <m/>
  </r>
  <r>
    <s v="ORD1215"/>
    <x v="0"/>
    <n v="82"/>
    <n v="1200"/>
    <n v="400"/>
    <x v="1"/>
    <x v="1214"/>
    <n v="65600"/>
    <n v="32800"/>
    <x v="3"/>
    <s v="2047"/>
    <x v="0"/>
    <x v="1"/>
    <m/>
  </r>
  <r>
    <s v="ORD1216"/>
    <x v="4"/>
    <n v="348"/>
    <n v="5500"/>
    <n v="5000"/>
    <x v="3"/>
    <x v="1215"/>
    <n v="174000"/>
    <n v="1740000"/>
    <x v="3"/>
    <s v="2047"/>
    <x v="0"/>
    <x v="1"/>
    <m/>
  </r>
  <r>
    <s v="ORD1217"/>
    <x v="8"/>
    <n v="464"/>
    <n v="1200"/>
    <n v="500"/>
    <x v="2"/>
    <x v="1216"/>
    <n v="324800"/>
    <n v="232000"/>
    <x v="3"/>
    <s v="2047"/>
    <x v="0"/>
    <x v="1"/>
    <m/>
  </r>
  <r>
    <s v="ORD1218"/>
    <x v="4"/>
    <n v="598"/>
    <n v="12000"/>
    <n v="3000"/>
    <x v="2"/>
    <x v="1217"/>
    <n v="5382000"/>
    <n v="1794000"/>
    <x v="3"/>
    <s v="2047"/>
    <x v="0"/>
    <x v="1"/>
    <m/>
  </r>
  <r>
    <s v="ORD1219"/>
    <x v="3"/>
    <n v="480"/>
    <n v="800"/>
    <n v="2000"/>
    <x v="3"/>
    <x v="1218"/>
    <n v="0"/>
    <n v="960000"/>
    <x v="4"/>
    <s v="2047"/>
    <x v="0"/>
    <x v="0"/>
    <m/>
  </r>
  <r>
    <s v="ORD1220"/>
    <x v="4"/>
    <n v="544"/>
    <n v="45000"/>
    <n v="200"/>
    <x v="3"/>
    <x v="1219"/>
    <n v="24371200"/>
    <n v="108800"/>
    <x v="4"/>
    <s v="2047"/>
    <x v="1"/>
    <x v="1"/>
    <m/>
  </r>
  <r>
    <s v="ORD1221"/>
    <x v="7"/>
    <n v="149"/>
    <n v="22000"/>
    <n v="100"/>
    <x v="1"/>
    <x v="1220"/>
    <n v="3263100"/>
    <n v="14900"/>
    <x v="4"/>
    <s v="2047"/>
    <x v="1"/>
    <x v="1"/>
    <m/>
  </r>
  <r>
    <s v="ORD1222"/>
    <x v="6"/>
    <n v="72"/>
    <n v="15000"/>
    <n v="1000"/>
    <x v="1"/>
    <x v="1221"/>
    <n v="1008000"/>
    <n v="72000"/>
    <x v="4"/>
    <s v="2047"/>
    <x v="0"/>
    <x v="1"/>
    <m/>
  </r>
  <r>
    <s v="ORD1223"/>
    <x v="8"/>
    <n v="469"/>
    <n v="6000"/>
    <n v="1500"/>
    <x v="0"/>
    <x v="1222"/>
    <n v="2110500"/>
    <n v="703500"/>
    <x v="5"/>
    <s v="2047"/>
    <x v="0"/>
    <x v="1"/>
    <m/>
  </r>
  <r>
    <s v="ORD1224"/>
    <x v="5"/>
    <n v="473"/>
    <n v="4500"/>
    <n v="2000"/>
    <x v="0"/>
    <x v="1223"/>
    <n v="1182500"/>
    <n v="946000"/>
    <x v="5"/>
    <s v="2047"/>
    <x v="0"/>
    <x v="1"/>
    <m/>
  </r>
  <r>
    <s v="ORD1225"/>
    <x v="3"/>
    <n v="536"/>
    <n v="45000"/>
    <n v="300"/>
    <x v="2"/>
    <x v="1224"/>
    <n v="23959200"/>
    <n v="160800"/>
    <x v="5"/>
    <s v="2047"/>
    <x v="1"/>
    <x v="1"/>
    <m/>
  </r>
  <r>
    <s v="ORD1226"/>
    <x v="1"/>
    <n v="138"/>
    <n v="12000"/>
    <n v="1500"/>
    <x v="3"/>
    <x v="1225"/>
    <n v="1449000"/>
    <n v="207000"/>
    <x v="5"/>
    <s v="2047"/>
    <x v="0"/>
    <x v="1"/>
    <m/>
  </r>
  <r>
    <s v="ORD1227"/>
    <x v="5"/>
    <n v="258"/>
    <n v="18000"/>
    <n v="300"/>
    <x v="3"/>
    <x v="1226"/>
    <n v="4566600"/>
    <n v="77400"/>
    <x v="6"/>
    <s v="2047"/>
    <x v="0"/>
    <x v="1"/>
    <m/>
  </r>
  <r>
    <s v="ORD1228"/>
    <x v="4"/>
    <n v="320"/>
    <n v="18000"/>
    <n v="300"/>
    <x v="0"/>
    <x v="1227"/>
    <n v="5664000"/>
    <n v="96000"/>
    <x v="6"/>
    <s v="2047"/>
    <x v="1"/>
    <x v="1"/>
    <m/>
  </r>
  <r>
    <s v="ORD1229"/>
    <x v="3"/>
    <n v="455"/>
    <n v="45000"/>
    <n v="2000"/>
    <x v="2"/>
    <x v="1228"/>
    <n v="19565000"/>
    <n v="910000"/>
    <x v="6"/>
    <s v="2047"/>
    <x v="0"/>
    <x v="1"/>
    <m/>
  </r>
  <r>
    <s v="ORD1230"/>
    <x v="2"/>
    <n v="327"/>
    <n v="1200"/>
    <n v="2000"/>
    <x v="2"/>
    <x v="1229"/>
    <n v="0"/>
    <n v="654000"/>
    <x v="6"/>
    <s v="2047"/>
    <x v="0"/>
    <x v="0"/>
    <m/>
  </r>
  <r>
    <s v="ORD1231"/>
    <x v="1"/>
    <n v="255"/>
    <n v="18000"/>
    <n v="500"/>
    <x v="0"/>
    <x v="1230"/>
    <n v="4462500"/>
    <n v="127500"/>
    <x v="6"/>
    <s v="2047"/>
    <x v="0"/>
    <x v="1"/>
    <m/>
  </r>
  <r>
    <s v="ORD1232"/>
    <x v="8"/>
    <n v="377"/>
    <n v="12000"/>
    <n v="5000"/>
    <x v="0"/>
    <x v="1231"/>
    <n v="2639000"/>
    <n v="1885000"/>
    <x v="7"/>
    <s v="2047"/>
    <x v="0"/>
    <x v="1"/>
    <m/>
  </r>
  <r>
    <s v="ORD1233"/>
    <x v="0"/>
    <n v="385"/>
    <n v="4500"/>
    <n v="100"/>
    <x v="0"/>
    <x v="1232"/>
    <n v="1694000"/>
    <n v="38500"/>
    <x v="7"/>
    <s v="2047"/>
    <x v="1"/>
    <x v="1"/>
    <m/>
  </r>
  <r>
    <s v="ORD1234"/>
    <x v="2"/>
    <n v="87"/>
    <n v="22000"/>
    <n v="100"/>
    <x v="1"/>
    <x v="1233"/>
    <n v="1905300"/>
    <n v="8700"/>
    <x v="7"/>
    <s v="2047"/>
    <x v="0"/>
    <x v="1"/>
    <m/>
  </r>
  <r>
    <s v="ORD1235"/>
    <x v="5"/>
    <n v="277"/>
    <n v="6000"/>
    <n v="300"/>
    <x v="2"/>
    <x v="1234"/>
    <n v="1578900"/>
    <n v="83100"/>
    <x v="7"/>
    <s v="2047"/>
    <x v="0"/>
    <x v="1"/>
    <m/>
  </r>
  <r>
    <s v="ORD1236"/>
    <x v="6"/>
    <n v="532"/>
    <n v="5500"/>
    <n v="3000"/>
    <x v="2"/>
    <x v="1235"/>
    <n v="1330000"/>
    <n v="1596000"/>
    <x v="8"/>
    <s v="2047"/>
    <x v="0"/>
    <x v="1"/>
    <m/>
  </r>
  <r>
    <s v="ORD1237"/>
    <x v="7"/>
    <n v="183"/>
    <n v="800"/>
    <n v="500"/>
    <x v="2"/>
    <x v="1236"/>
    <n v="54900"/>
    <n v="91500"/>
    <x v="8"/>
    <s v="2047"/>
    <x v="0"/>
    <x v="1"/>
    <m/>
  </r>
  <r>
    <s v="ORD1238"/>
    <x v="0"/>
    <n v="439"/>
    <n v="5500"/>
    <n v="1000"/>
    <x v="0"/>
    <x v="1237"/>
    <n v="1975500"/>
    <n v="439000"/>
    <x v="8"/>
    <s v="2047"/>
    <x v="0"/>
    <x v="1"/>
    <m/>
  </r>
  <r>
    <s v="ORD1239"/>
    <x v="2"/>
    <n v="474"/>
    <n v="1200"/>
    <n v="3000"/>
    <x v="0"/>
    <x v="1238"/>
    <n v="0"/>
    <n v="1422000"/>
    <x v="8"/>
    <s v="2047"/>
    <x v="0"/>
    <x v="0"/>
    <m/>
  </r>
  <r>
    <s v="ORD1240"/>
    <x v="6"/>
    <n v="559"/>
    <n v="18000"/>
    <n v="5000"/>
    <x v="0"/>
    <x v="1239"/>
    <n v="7267000"/>
    <n v="2795000"/>
    <x v="8"/>
    <s v="2047"/>
    <x v="0"/>
    <x v="1"/>
    <m/>
  </r>
  <r>
    <s v="ORD1241"/>
    <x v="6"/>
    <n v="476"/>
    <n v="22000"/>
    <n v="1500"/>
    <x v="0"/>
    <x v="1240"/>
    <n v="9758000"/>
    <n v="714000"/>
    <x v="9"/>
    <s v="2047"/>
    <x v="0"/>
    <x v="1"/>
    <m/>
  </r>
  <r>
    <s v="ORD1242"/>
    <x v="3"/>
    <n v="523"/>
    <n v="6000"/>
    <n v="3000"/>
    <x v="3"/>
    <x v="1241"/>
    <n v="1569000"/>
    <n v="1569000"/>
    <x v="9"/>
    <s v="2047"/>
    <x v="0"/>
    <x v="1"/>
    <m/>
  </r>
  <r>
    <s v="ORD1243"/>
    <x v="2"/>
    <n v="410"/>
    <n v="4500"/>
    <n v="2000"/>
    <x v="0"/>
    <x v="1242"/>
    <n v="1025000"/>
    <n v="820000"/>
    <x v="9"/>
    <s v="2047"/>
    <x v="0"/>
    <x v="1"/>
    <m/>
  </r>
  <r>
    <s v="ORD1244"/>
    <x v="8"/>
    <n v="260"/>
    <n v="15000"/>
    <n v="3000"/>
    <x v="1"/>
    <x v="1243"/>
    <n v="3120000"/>
    <n v="780000"/>
    <x v="9"/>
    <s v="2047"/>
    <x v="0"/>
    <x v="1"/>
    <m/>
  </r>
  <r>
    <s v="ORD1245"/>
    <x v="4"/>
    <n v="228"/>
    <n v="45000"/>
    <n v="300"/>
    <x v="3"/>
    <x v="1244"/>
    <n v="10191600"/>
    <n v="68400"/>
    <x v="10"/>
    <s v="2047"/>
    <x v="0"/>
    <x v="1"/>
    <m/>
  </r>
  <r>
    <s v="ORD1246"/>
    <x v="1"/>
    <n v="107"/>
    <n v="800"/>
    <n v="1500"/>
    <x v="3"/>
    <x v="1245"/>
    <n v="0"/>
    <n v="160500"/>
    <x v="10"/>
    <s v="2047"/>
    <x v="0"/>
    <x v="0"/>
    <m/>
  </r>
  <r>
    <s v="ORD1247"/>
    <x v="1"/>
    <n v="122"/>
    <n v="15000"/>
    <n v="5000"/>
    <x v="0"/>
    <x v="1246"/>
    <n v="1220000"/>
    <n v="610000"/>
    <x v="10"/>
    <s v="2047"/>
    <x v="0"/>
    <x v="1"/>
    <m/>
  </r>
  <r>
    <s v="ORD1248"/>
    <x v="5"/>
    <n v="264"/>
    <n v="800"/>
    <n v="500"/>
    <x v="2"/>
    <x v="1247"/>
    <n v="79200"/>
    <n v="132000"/>
    <x v="10"/>
    <s v="2047"/>
    <x v="0"/>
    <x v="1"/>
    <m/>
  </r>
  <r>
    <s v="ORD1249"/>
    <x v="5"/>
    <n v="122"/>
    <n v="5500"/>
    <n v="1500"/>
    <x v="0"/>
    <x v="1248"/>
    <n v="488000"/>
    <n v="183000"/>
    <x v="11"/>
    <s v="2047"/>
    <x v="0"/>
    <x v="1"/>
    <m/>
  </r>
  <r>
    <s v="ORD1250"/>
    <x v="1"/>
    <n v="516"/>
    <n v="18000"/>
    <n v="400"/>
    <x v="2"/>
    <x v="1249"/>
    <n v="9081600"/>
    <n v="206400"/>
    <x v="11"/>
    <s v="2047"/>
    <x v="1"/>
    <x v="1"/>
    <m/>
  </r>
  <r>
    <s v="ORD1251"/>
    <x v="8"/>
    <n v="320"/>
    <n v="4500"/>
    <n v="500"/>
    <x v="0"/>
    <x v="1250"/>
    <n v="1280000"/>
    <n v="160000"/>
    <x v="11"/>
    <s v="2047"/>
    <x v="0"/>
    <x v="1"/>
    <m/>
  </r>
  <r>
    <s v="ORD1252"/>
    <x v="7"/>
    <n v="548"/>
    <n v="22000"/>
    <n v="500"/>
    <x v="0"/>
    <x v="1251"/>
    <n v="11782000"/>
    <n v="274000"/>
    <x v="11"/>
    <s v="2047"/>
    <x v="1"/>
    <x v="1"/>
    <m/>
  </r>
  <r>
    <s v="ORD1253"/>
    <x v="9"/>
    <n v="403"/>
    <n v="800"/>
    <n v="300"/>
    <x v="2"/>
    <x v="1252"/>
    <n v="201500"/>
    <n v="120900"/>
    <x v="11"/>
    <s v="2047"/>
    <x v="1"/>
    <x v="1"/>
    <m/>
  </r>
  <r>
    <s v="ORD1254"/>
    <x v="4"/>
    <n v="283"/>
    <n v="800"/>
    <n v="400"/>
    <x v="2"/>
    <x v="1253"/>
    <n v="113200"/>
    <n v="113200"/>
    <x v="0"/>
    <s v="2048"/>
    <x v="0"/>
    <x v="1"/>
    <m/>
  </r>
  <r>
    <s v="ORD1255"/>
    <x v="7"/>
    <n v="368"/>
    <n v="6000"/>
    <n v="1000"/>
    <x v="2"/>
    <x v="1254"/>
    <n v="1840000"/>
    <n v="368000"/>
    <x v="0"/>
    <s v="2048"/>
    <x v="0"/>
    <x v="1"/>
    <m/>
  </r>
  <r>
    <s v="ORD1256"/>
    <x v="3"/>
    <n v="68"/>
    <n v="12000"/>
    <n v="1500"/>
    <x v="2"/>
    <x v="1255"/>
    <n v="714000"/>
    <n v="102000"/>
    <x v="0"/>
    <s v="2048"/>
    <x v="0"/>
    <x v="1"/>
    <m/>
  </r>
  <r>
    <s v="ORD1257"/>
    <x v="9"/>
    <n v="421"/>
    <n v="800"/>
    <n v="3000"/>
    <x v="1"/>
    <x v="1256"/>
    <n v="0"/>
    <n v="1263000"/>
    <x v="0"/>
    <s v="2048"/>
    <x v="0"/>
    <x v="0"/>
    <m/>
  </r>
  <r>
    <s v="ORD1258"/>
    <x v="9"/>
    <n v="233"/>
    <n v="45000"/>
    <n v="100"/>
    <x v="2"/>
    <x v="1257"/>
    <n v="10461700"/>
    <n v="23300"/>
    <x v="1"/>
    <s v="2048"/>
    <x v="1"/>
    <x v="1"/>
    <m/>
  </r>
  <r>
    <s v="ORD1259"/>
    <x v="2"/>
    <n v="326"/>
    <n v="4500"/>
    <n v="1500"/>
    <x v="0"/>
    <x v="1258"/>
    <n v="978000"/>
    <n v="489000"/>
    <x v="1"/>
    <s v="2048"/>
    <x v="0"/>
    <x v="1"/>
    <m/>
  </r>
  <r>
    <s v="ORD1260"/>
    <x v="8"/>
    <n v="194"/>
    <n v="4500"/>
    <n v="100"/>
    <x v="0"/>
    <x v="1259"/>
    <n v="853600"/>
    <n v="19400"/>
    <x v="1"/>
    <s v="2048"/>
    <x v="1"/>
    <x v="1"/>
    <m/>
  </r>
  <r>
    <s v="ORD1261"/>
    <x v="8"/>
    <n v="130"/>
    <n v="15000"/>
    <n v="500"/>
    <x v="1"/>
    <x v="1260"/>
    <n v="1885000"/>
    <n v="65000"/>
    <x v="1"/>
    <s v="2048"/>
    <x v="0"/>
    <x v="1"/>
    <m/>
  </r>
  <r>
    <s v="ORD1262"/>
    <x v="9"/>
    <n v="371"/>
    <n v="45000"/>
    <n v="2000"/>
    <x v="2"/>
    <x v="1261"/>
    <n v="15953000"/>
    <n v="742000"/>
    <x v="2"/>
    <s v="2048"/>
    <x v="0"/>
    <x v="1"/>
    <m/>
  </r>
  <r>
    <s v="ORD1263"/>
    <x v="2"/>
    <n v="484"/>
    <n v="22000"/>
    <n v="5000"/>
    <x v="0"/>
    <x v="1262"/>
    <n v="8228000"/>
    <n v="2420000"/>
    <x v="2"/>
    <s v="2048"/>
    <x v="0"/>
    <x v="1"/>
    <m/>
  </r>
  <r>
    <s v="ORD1264"/>
    <x v="4"/>
    <n v="92"/>
    <n v="1200"/>
    <n v="200"/>
    <x v="1"/>
    <x v="1263"/>
    <n v="92000"/>
    <n v="18400"/>
    <x v="2"/>
    <s v="2048"/>
    <x v="0"/>
    <x v="1"/>
    <m/>
  </r>
  <r>
    <s v="ORD1265"/>
    <x v="9"/>
    <n v="362"/>
    <n v="12000"/>
    <n v="2000"/>
    <x v="0"/>
    <x v="1264"/>
    <n v="3620000"/>
    <n v="724000"/>
    <x v="2"/>
    <s v="2048"/>
    <x v="0"/>
    <x v="1"/>
    <m/>
  </r>
  <r>
    <s v="ORD1266"/>
    <x v="0"/>
    <n v="342"/>
    <n v="1200"/>
    <n v="100"/>
    <x v="1"/>
    <x v="1265"/>
    <n v="376200"/>
    <n v="34200"/>
    <x v="2"/>
    <s v="2048"/>
    <x v="1"/>
    <x v="1"/>
    <m/>
  </r>
  <r>
    <s v="ORD1267"/>
    <x v="5"/>
    <n v="118"/>
    <n v="15000"/>
    <n v="2000"/>
    <x v="1"/>
    <x v="1266"/>
    <n v="1534000"/>
    <n v="236000"/>
    <x v="3"/>
    <s v="2048"/>
    <x v="0"/>
    <x v="1"/>
    <m/>
  </r>
  <r>
    <s v="ORD1268"/>
    <x v="5"/>
    <n v="105"/>
    <n v="4500"/>
    <n v="5000"/>
    <x v="3"/>
    <x v="1267"/>
    <n v="0"/>
    <n v="525000"/>
    <x v="3"/>
    <s v="2048"/>
    <x v="0"/>
    <x v="0"/>
    <m/>
  </r>
  <r>
    <s v="ORD1269"/>
    <x v="7"/>
    <n v="253"/>
    <n v="45000"/>
    <n v="300"/>
    <x v="3"/>
    <x v="1268"/>
    <n v="11309100"/>
    <n v="75900"/>
    <x v="3"/>
    <s v="2048"/>
    <x v="0"/>
    <x v="1"/>
    <m/>
  </r>
  <r>
    <s v="ORD1270"/>
    <x v="3"/>
    <n v="469"/>
    <n v="1200"/>
    <n v="200"/>
    <x v="2"/>
    <x v="1269"/>
    <n v="469000"/>
    <n v="93800"/>
    <x v="3"/>
    <s v="2048"/>
    <x v="1"/>
    <x v="1"/>
    <m/>
  </r>
  <r>
    <s v="ORD1271"/>
    <x v="5"/>
    <n v="599"/>
    <n v="22000"/>
    <n v="3000"/>
    <x v="3"/>
    <x v="1270"/>
    <n v="11381000"/>
    <n v="1797000"/>
    <x v="4"/>
    <s v="2048"/>
    <x v="0"/>
    <x v="1"/>
    <m/>
  </r>
  <r>
    <s v="ORD1272"/>
    <x v="6"/>
    <n v="292"/>
    <n v="22000"/>
    <n v="3000"/>
    <x v="1"/>
    <x v="1271"/>
    <n v="5548000"/>
    <n v="876000"/>
    <x v="4"/>
    <s v="2048"/>
    <x v="0"/>
    <x v="1"/>
    <m/>
  </r>
  <r>
    <s v="ORD1273"/>
    <x v="7"/>
    <n v="250"/>
    <n v="18000"/>
    <n v="300"/>
    <x v="0"/>
    <x v="1272"/>
    <n v="4425000"/>
    <n v="75000"/>
    <x v="4"/>
    <s v="2048"/>
    <x v="0"/>
    <x v="1"/>
    <m/>
  </r>
  <r>
    <s v="ORD1274"/>
    <x v="5"/>
    <n v="523"/>
    <n v="800"/>
    <n v="5000"/>
    <x v="0"/>
    <x v="1273"/>
    <n v="0"/>
    <n v="2615000"/>
    <x v="4"/>
    <s v="2048"/>
    <x v="0"/>
    <x v="0"/>
    <m/>
  </r>
  <r>
    <s v="ORD1275"/>
    <x v="3"/>
    <n v="576"/>
    <n v="800"/>
    <n v="400"/>
    <x v="2"/>
    <x v="1274"/>
    <n v="230400"/>
    <n v="230400"/>
    <x v="5"/>
    <s v="2048"/>
    <x v="1"/>
    <x v="1"/>
    <m/>
  </r>
  <r>
    <s v="ORD1276"/>
    <x v="8"/>
    <n v="126"/>
    <n v="22000"/>
    <n v="2000"/>
    <x v="3"/>
    <x v="1275"/>
    <n v="2520000"/>
    <n v="252000"/>
    <x v="5"/>
    <s v="2048"/>
    <x v="0"/>
    <x v="1"/>
    <m/>
  </r>
  <r>
    <s v="ORD1277"/>
    <x v="8"/>
    <n v="527"/>
    <n v="45000"/>
    <n v="400"/>
    <x v="2"/>
    <x v="1276"/>
    <n v="23504200"/>
    <n v="210800"/>
    <x v="5"/>
    <s v="2048"/>
    <x v="1"/>
    <x v="1"/>
    <m/>
  </r>
  <r>
    <s v="ORD1278"/>
    <x v="4"/>
    <n v="489"/>
    <n v="15000"/>
    <n v="1000"/>
    <x v="1"/>
    <x v="1277"/>
    <n v="6846000"/>
    <n v="489000"/>
    <x v="5"/>
    <s v="2048"/>
    <x v="0"/>
    <x v="1"/>
    <m/>
  </r>
  <r>
    <s v="ORD1279"/>
    <x v="9"/>
    <n v="312"/>
    <n v="18000"/>
    <n v="5000"/>
    <x v="3"/>
    <x v="1278"/>
    <n v="4056000"/>
    <n v="1560000"/>
    <x v="5"/>
    <s v="2048"/>
    <x v="0"/>
    <x v="1"/>
    <m/>
  </r>
  <r>
    <s v="ORD1280"/>
    <x v="0"/>
    <n v="234"/>
    <n v="6000"/>
    <n v="3000"/>
    <x v="2"/>
    <x v="1279"/>
    <n v="702000"/>
    <n v="702000"/>
    <x v="6"/>
    <s v="2048"/>
    <x v="0"/>
    <x v="1"/>
    <m/>
  </r>
  <r>
    <s v="ORD1281"/>
    <x v="8"/>
    <n v="104"/>
    <n v="22000"/>
    <n v="100"/>
    <x v="0"/>
    <x v="1280"/>
    <n v="2277600"/>
    <n v="10400"/>
    <x v="6"/>
    <s v="2048"/>
    <x v="1"/>
    <x v="1"/>
    <m/>
  </r>
  <r>
    <s v="ORD1282"/>
    <x v="2"/>
    <n v="357"/>
    <n v="45000"/>
    <n v="300"/>
    <x v="0"/>
    <x v="1281"/>
    <n v="15957900"/>
    <n v="107100"/>
    <x v="6"/>
    <s v="2048"/>
    <x v="1"/>
    <x v="1"/>
    <m/>
  </r>
  <r>
    <s v="ORD1283"/>
    <x v="5"/>
    <n v="565"/>
    <n v="5500"/>
    <n v="300"/>
    <x v="2"/>
    <x v="1282"/>
    <n v="2938000"/>
    <n v="169500"/>
    <x v="6"/>
    <s v="2048"/>
    <x v="1"/>
    <x v="1"/>
    <m/>
  </r>
  <r>
    <s v="ORD1284"/>
    <x v="2"/>
    <n v="348"/>
    <n v="4500"/>
    <n v="500"/>
    <x v="2"/>
    <x v="1283"/>
    <n v="1392000"/>
    <n v="174000"/>
    <x v="7"/>
    <s v="2048"/>
    <x v="0"/>
    <x v="1"/>
    <m/>
  </r>
  <r>
    <s v="ORD1285"/>
    <x v="3"/>
    <n v="279"/>
    <n v="1200"/>
    <n v="2000"/>
    <x v="2"/>
    <x v="1284"/>
    <n v="0"/>
    <n v="558000"/>
    <x v="7"/>
    <s v="2048"/>
    <x v="0"/>
    <x v="0"/>
    <m/>
  </r>
  <r>
    <s v="ORD1286"/>
    <x v="8"/>
    <n v="426"/>
    <n v="45000"/>
    <n v="3000"/>
    <x v="1"/>
    <x v="1285"/>
    <n v="17892000"/>
    <n v="1278000"/>
    <x v="7"/>
    <s v="2048"/>
    <x v="0"/>
    <x v="1"/>
    <m/>
  </r>
  <r>
    <s v="ORD1287"/>
    <x v="0"/>
    <n v="335"/>
    <n v="5500"/>
    <n v="5000"/>
    <x v="1"/>
    <x v="1286"/>
    <n v="167500"/>
    <n v="1675000"/>
    <x v="7"/>
    <s v="2048"/>
    <x v="0"/>
    <x v="1"/>
    <m/>
  </r>
  <r>
    <s v="ORD1288"/>
    <x v="3"/>
    <n v="187"/>
    <n v="800"/>
    <n v="300"/>
    <x v="0"/>
    <x v="1287"/>
    <n v="93500"/>
    <n v="56100"/>
    <x v="7"/>
    <s v="2048"/>
    <x v="0"/>
    <x v="1"/>
    <m/>
  </r>
  <r>
    <s v="ORD1289"/>
    <x v="6"/>
    <n v="527"/>
    <n v="5500"/>
    <n v="200"/>
    <x v="1"/>
    <x v="1288"/>
    <n v="2793100"/>
    <n v="105400"/>
    <x v="8"/>
    <s v="2048"/>
    <x v="1"/>
    <x v="1"/>
    <m/>
  </r>
  <r>
    <s v="ORD1290"/>
    <x v="6"/>
    <n v="56"/>
    <n v="22000"/>
    <n v="2000"/>
    <x v="1"/>
    <x v="1289"/>
    <n v="1120000"/>
    <n v="112000"/>
    <x v="8"/>
    <s v="2048"/>
    <x v="0"/>
    <x v="1"/>
    <m/>
  </r>
  <r>
    <s v="ORD1291"/>
    <x v="2"/>
    <n v="468"/>
    <n v="12000"/>
    <n v="400"/>
    <x v="3"/>
    <x v="1290"/>
    <n v="5428800"/>
    <n v="187200"/>
    <x v="8"/>
    <s v="2048"/>
    <x v="1"/>
    <x v="1"/>
    <m/>
  </r>
  <r>
    <s v="ORD1292"/>
    <x v="9"/>
    <n v="521"/>
    <n v="6000"/>
    <n v="400"/>
    <x v="1"/>
    <x v="1291"/>
    <n v="2917600"/>
    <n v="208400"/>
    <x v="8"/>
    <s v="2048"/>
    <x v="1"/>
    <x v="1"/>
    <m/>
  </r>
  <r>
    <s v="ORD1293"/>
    <x v="7"/>
    <n v="469"/>
    <n v="1200"/>
    <n v="200"/>
    <x v="3"/>
    <x v="1292"/>
    <n v="469000"/>
    <n v="93800"/>
    <x v="9"/>
    <s v="2048"/>
    <x v="1"/>
    <x v="1"/>
    <m/>
  </r>
  <r>
    <s v="ORD1294"/>
    <x v="9"/>
    <n v="325"/>
    <n v="800"/>
    <n v="2000"/>
    <x v="1"/>
    <x v="1293"/>
    <n v="0"/>
    <n v="650000"/>
    <x v="9"/>
    <s v="2048"/>
    <x v="0"/>
    <x v="0"/>
    <m/>
  </r>
  <r>
    <s v="ORD1295"/>
    <x v="4"/>
    <n v="139"/>
    <n v="5500"/>
    <n v="300"/>
    <x v="0"/>
    <x v="1294"/>
    <n v="722800"/>
    <n v="41700"/>
    <x v="9"/>
    <s v="2048"/>
    <x v="0"/>
    <x v="1"/>
    <m/>
  </r>
  <r>
    <s v="ORD1296"/>
    <x v="9"/>
    <n v="331"/>
    <n v="12000"/>
    <n v="5000"/>
    <x v="2"/>
    <x v="1295"/>
    <n v="2317000"/>
    <n v="1655000"/>
    <x v="9"/>
    <s v="2048"/>
    <x v="0"/>
    <x v="1"/>
    <m/>
  </r>
  <r>
    <s v="ORD1297"/>
    <x v="4"/>
    <n v="597"/>
    <n v="800"/>
    <n v="5000"/>
    <x v="0"/>
    <x v="1296"/>
    <n v="0"/>
    <n v="2985000"/>
    <x v="10"/>
    <s v="2048"/>
    <x v="0"/>
    <x v="0"/>
    <m/>
  </r>
  <r>
    <s v="ORD1298"/>
    <x v="4"/>
    <n v="220"/>
    <n v="22000"/>
    <n v="2000"/>
    <x v="1"/>
    <x v="1297"/>
    <n v="4400000"/>
    <n v="440000"/>
    <x v="10"/>
    <s v="2048"/>
    <x v="0"/>
    <x v="1"/>
    <m/>
  </r>
  <r>
    <s v="ORD1299"/>
    <x v="0"/>
    <n v="404"/>
    <n v="5500"/>
    <n v="100"/>
    <x v="2"/>
    <x v="1298"/>
    <n v="2181600"/>
    <n v="40400"/>
    <x v="10"/>
    <s v="2048"/>
    <x v="1"/>
    <x v="1"/>
    <m/>
  </r>
  <r>
    <s v="ORD1300"/>
    <x v="8"/>
    <n v="253"/>
    <n v="45000"/>
    <n v="3000"/>
    <x v="2"/>
    <x v="1299"/>
    <n v="10626000"/>
    <n v="759000"/>
    <x v="10"/>
    <s v="2048"/>
    <x v="0"/>
    <x v="1"/>
    <m/>
  </r>
  <r>
    <s v="ORD1301"/>
    <x v="0"/>
    <n v="338"/>
    <n v="800"/>
    <n v="5000"/>
    <x v="2"/>
    <x v="1300"/>
    <n v="0"/>
    <n v="1690000"/>
    <x v="10"/>
    <s v="2048"/>
    <x v="0"/>
    <x v="0"/>
    <m/>
  </r>
  <r>
    <s v="ORD1302"/>
    <x v="4"/>
    <n v="511"/>
    <n v="45000"/>
    <n v="500"/>
    <x v="3"/>
    <x v="1301"/>
    <n v="22739500"/>
    <n v="255500"/>
    <x v="11"/>
    <s v="2048"/>
    <x v="1"/>
    <x v="1"/>
    <m/>
  </r>
  <r>
    <s v="ORD1303"/>
    <x v="3"/>
    <n v="222"/>
    <n v="5500"/>
    <n v="400"/>
    <x v="0"/>
    <x v="1302"/>
    <n v="1132200"/>
    <n v="88800"/>
    <x v="11"/>
    <s v="2048"/>
    <x v="0"/>
    <x v="1"/>
    <m/>
  </r>
  <r>
    <s v="ORD1304"/>
    <x v="6"/>
    <n v="350"/>
    <n v="22000"/>
    <n v="300"/>
    <x v="3"/>
    <x v="1303"/>
    <n v="7595000"/>
    <n v="105000"/>
    <x v="11"/>
    <s v="2048"/>
    <x v="1"/>
    <x v="1"/>
    <m/>
  </r>
  <r>
    <s v="ORD1305"/>
    <x v="4"/>
    <n v="578"/>
    <n v="6000"/>
    <n v="400"/>
    <x v="2"/>
    <x v="1304"/>
    <n v="3236800"/>
    <n v="231200"/>
    <x v="11"/>
    <s v="2048"/>
    <x v="1"/>
    <x v="1"/>
    <m/>
  </r>
  <r>
    <s v="ORD1306"/>
    <x v="0"/>
    <n v="189"/>
    <n v="15000"/>
    <n v="5000"/>
    <x v="0"/>
    <x v="1305"/>
    <n v="1890000"/>
    <n v="945000"/>
    <x v="0"/>
    <s v="2049"/>
    <x v="0"/>
    <x v="1"/>
    <m/>
  </r>
  <r>
    <s v="ORD1307"/>
    <x v="3"/>
    <n v="327"/>
    <n v="6000"/>
    <n v="2000"/>
    <x v="0"/>
    <x v="1306"/>
    <n v="1308000"/>
    <n v="654000"/>
    <x v="0"/>
    <s v="2049"/>
    <x v="0"/>
    <x v="1"/>
    <m/>
  </r>
  <r>
    <s v="ORD1308"/>
    <x v="0"/>
    <n v="560"/>
    <n v="5500"/>
    <n v="200"/>
    <x v="1"/>
    <x v="1307"/>
    <n v="2968000"/>
    <n v="112000"/>
    <x v="0"/>
    <s v="2049"/>
    <x v="1"/>
    <x v="1"/>
    <m/>
  </r>
  <r>
    <s v="ORD1309"/>
    <x v="9"/>
    <n v="395"/>
    <n v="5500"/>
    <n v="1000"/>
    <x v="3"/>
    <x v="1308"/>
    <n v="1777500"/>
    <n v="395000"/>
    <x v="0"/>
    <s v="2049"/>
    <x v="0"/>
    <x v="1"/>
    <m/>
  </r>
  <r>
    <s v="ORD1310"/>
    <x v="5"/>
    <n v="189"/>
    <n v="18000"/>
    <n v="400"/>
    <x v="3"/>
    <x v="1309"/>
    <n v="3326400"/>
    <n v="75600"/>
    <x v="1"/>
    <s v="2049"/>
    <x v="0"/>
    <x v="1"/>
    <m/>
  </r>
  <r>
    <s v="ORD1311"/>
    <x v="2"/>
    <n v="163"/>
    <n v="5500"/>
    <n v="1500"/>
    <x v="1"/>
    <x v="1310"/>
    <n v="652000"/>
    <n v="244500"/>
    <x v="1"/>
    <s v="2049"/>
    <x v="0"/>
    <x v="1"/>
    <m/>
  </r>
  <r>
    <s v="ORD1312"/>
    <x v="7"/>
    <n v="556"/>
    <n v="15000"/>
    <n v="100"/>
    <x v="3"/>
    <x v="1311"/>
    <n v="8284400"/>
    <n v="55600"/>
    <x v="1"/>
    <s v="2049"/>
    <x v="1"/>
    <x v="1"/>
    <m/>
  </r>
  <r>
    <s v="ORD1313"/>
    <x v="0"/>
    <n v="415"/>
    <n v="12000"/>
    <n v="5000"/>
    <x v="2"/>
    <x v="1312"/>
    <n v="2905000"/>
    <n v="2075000"/>
    <x v="1"/>
    <s v="2049"/>
    <x v="0"/>
    <x v="1"/>
    <m/>
  </r>
  <r>
    <s v="ORD1314"/>
    <x v="7"/>
    <n v="446"/>
    <n v="45000"/>
    <n v="1500"/>
    <x v="2"/>
    <x v="1313"/>
    <n v="19401000"/>
    <n v="669000"/>
    <x v="2"/>
    <s v="2049"/>
    <x v="0"/>
    <x v="1"/>
    <m/>
  </r>
  <r>
    <s v="ORD1315"/>
    <x v="1"/>
    <n v="160"/>
    <n v="22000"/>
    <n v="500"/>
    <x v="3"/>
    <x v="1314"/>
    <n v="3440000"/>
    <n v="80000"/>
    <x v="2"/>
    <s v="2049"/>
    <x v="0"/>
    <x v="1"/>
    <m/>
  </r>
  <r>
    <s v="ORD1316"/>
    <x v="0"/>
    <n v="407"/>
    <n v="1200"/>
    <n v="200"/>
    <x v="1"/>
    <x v="1315"/>
    <n v="407000"/>
    <n v="81400"/>
    <x v="2"/>
    <s v="2049"/>
    <x v="1"/>
    <x v="1"/>
    <m/>
  </r>
  <r>
    <s v="ORD1317"/>
    <x v="5"/>
    <n v="287"/>
    <n v="5500"/>
    <n v="500"/>
    <x v="0"/>
    <x v="1316"/>
    <n v="1435000"/>
    <n v="143500"/>
    <x v="2"/>
    <s v="2049"/>
    <x v="0"/>
    <x v="1"/>
    <m/>
  </r>
  <r>
    <s v="ORD1318"/>
    <x v="7"/>
    <n v="52"/>
    <n v="6000"/>
    <n v="5000"/>
    <x v="3"/>
    <x v="1317"/>
    <n v="52000"/>
    <n v="260000"/>
    <x v="2"/>
    <s v="2049"/>
    <x v="0"/>
    <x v="1"/>
    <m/>
  </r>
  <r>
    <s v="ORD1319"/>
    <x v="4"/>
    <n v="453"/>
    <n v="18000"/>
    <n v="400"/>
    <x v="0"/>
    <x v="1318"/>
    <n v="7972800"/>
    <n v="181200"/>
    <x v="3"/>
    <s v="2049"/>
    <x v="1"/>
    <x v="1"/>
    <m/>
  </r>
  <r>
    <s v="ORD1320"/>
    <x v="0"/>
    <n v="74"/>
    <n v="18000"/>
    <n v="300"/>
    <x v="1"/>
    <x v="1319"/>
    <n v="1309800"/>
    <n v="22200"/>
    <x v="3"/>
    <s v="2049"/>
    <x v="0"/>
    <x v="1"/>
    <m/>
  </r>
  <r>
    <s v="ORD1321"/>
    <x v="8"/>
    <n v="558"/>
    <n v="6000"/>
    <n v="1500"/>
    <x v="0"/>
    <x v="1320"/>
    <n v="2511000"/>
    <n v="837000"/>
    <x v="3"/>
    <s v="2049"/>
    <x v="0"/>
    <x v="1"/>
    <m/>
  </r>
  <r>
    <s v="ORD1322"/>
    <x v="2"/>
    <n v="514"/>
    <n v="4500"/>
    <n v="300"/>
    <x v="1"/>
    <x v="1321"/>
    <n v="2158800"/>
    <n v="154200"/>
    <x v="3"/>
    <s v="2049"/>
    <x v="1"/>
    <x v="1"/>
    <m/>
  </r>
  <r>
    <s v="ORD1323"/>
    <x v="5"/>
    <n v="110"/>
    <n v="5500"/>
    <n v="500"/>
    <x v="1"/>
    <x v="1322"/>
    <n v="550000"/>
    <n v="55000"/>
    <x v="4"/>
    <s v="2049"/>
    <x v="0"/>
    <x v="1"/>
    <m/>
  </r>
  <r>
    <s v="ORD1324"/>
    <x v="7"/>
    <n v="557"/>
    <n v="45000"/>
    <n v="500"/>
    <x v="2"/>
    <x v="1323"/>
    <n v="24786500"/>
    <n v="278500"/>
    <x v="4"/>
    <s v="2049"/>
    <x v="1"/>
    <x v="1"/>
    <m/>
  </r>
  <r>
    <s v="ORD1325"/>
    <x v="5"/>
    <n v="172"/>
    <n v="18000"/>
    <n v="3000"/>
    <x v="2"/>
    <x v="1324"/>
    <n v="2580000"/>
    <n v="516000"/>
    <x v="4"/>
    <s v="2049"/>
    <x v="0"/>
    <x v="1"/>
    <m/>
  </r>
  <r>
    <s v="ORD1326"/>
    <x v="3"/>
    <n v="546"/>
    <n v="12000"/>
    <n v="2000"/>
    <x v="1"/>
    <x v="1325"/>
    <n v="5460000"/>
    <n v="1092000"/>
    <x v="4"/>
    <s v="2049"/>
    <x v="0"/>
    <x v="1"/>
    <m/>
  </r>
  <r>
    <s v="ORD1327"/>
    <x v="2"/>
    <n v="104"/>
    <n v="22000"/>
    <n v="400"/>
    <x v="3"/>
    <x v="1326"/>
    <n v="2246400"/>
    <n v="41600"/>
    <x v="4"/>
    <s v="2049"/>
    <x v="0"/>
    <x v="1"/>
    <m/>
  </r>
  <r>
    <s v="ORD1328"/>
    <x v="4"/>
    <n v="212"/>
    <n v="45000"/>
    <n v="300"/>
    <x v="2"/>
    <x v="1327"/>
    <n v="9476400"/>
    <n v="63600"/>
    <x v="5"/>
    <s v="2049"/>
    <x v="0"/>
    <x v="1"/>
    <m/>
  </r>
  <r>
    <s v="ORD1329"/>
    <x v="0"/>
    <n v="88"/>
    <n v="12000"/>
    <n v="2000"/>
    <x v="1"/>
    <x v="1328"/>
    <n v="880000"/>
    <n v="176000"/>
    <x v="5"/>
    <s v="2049"/>
    <x v="0"/>
    <x v="1"/>
    <m/>
  </r>
  <r>
    <s v="ORD1330"/>
    <x v="0"/>
    <n v="132"/>
    <n v="18000"/>
    <n v="500"/>
    <x v="0"/>
    <x v="1329"/>
    <n v="2310000"/>
    <n v="66000"/>
    <x v="5"/>
    <s v="2049"/>
    <x v="0"/>
    <x v="1"/>
    <m/>
  </r>
  <r>
    <s v="ORD1331"/>
    <x v="0"/>
    <n v="595"/>
    <n v="5500"/>
    <n v="200"/>
    <x v="0"/>
    <x v="1330"/>
    <n v="3153500"/>
    <n v="119000"/>
    <x v="5"/>
    <s v="2049"/>
    <x v="1"/>
    <x v="1"/>
    <m/>
  </r>
  <r>
    <s v="ORD1332"/>
    <x v="2"/>
    <n v="162"/>
    <n v="1200"/>
    <n v="1000"/>
    <x v="3"/>
    <x v="1331"/>
    <n v="32400"/>
    <n v="162000"/>
    <x v="6"/>
    <s v="2049"/>
    <x v="0"/>
    <x v="1"/>
    <m/>
  </r>
  <r>
    <s v="ORD1333"/>
    <x v="8"/>
    <n v="474"/>
    <n v="45000"/>
    <n v="1500"/>
    <x v="0"/>
    <x v="1332"/>
    <n v="20619000"/>
    <n v="711000"/>
    <x v="6"/>
    <s v="2049"/>
    <x v="0"/>
    <x v="1"/>
    <m/>
  </r>
  <r>
    <s v="ORD1334"/>
    <x v="1"/>
    <n v="279"/>
    <n v="6000"/>
    <n v="500"/>
    <x v="0"/>
    <x v="1333"/>
    <n v="1534500"/>
    <n v="139500"/>
    <x v="6"/>
    <s v="2049"/>
    <x v="0"/>
    <x v="1"/>
    <m/>
  </r>
  <r>
    <s v="ORD1335"/>
    <x v="6"/>
    <n v="332"/>
    <n v="5500"/>
    <n v="1500"/>
    <x v="1"/>
    <x v="1334"/>
    <n v="1328000"/>
    <n v="498000"/>
    <x v="6"/>
    <s v="2049"/>
    <x v="0"/>
    <x v="1"/>
    <m/>
  </r>
  <r>
    <s v="ORD1336"/>
    <x v="9"/>
    <n v="336"/>
    <n v="18000"/>
    <n v="200"/>
    <x v="0"/>
    <x v="1335"/>
    <n v="5980800"/>
    <n v="67200"/>
    <x v="7"/>
    <s v="2049"/>
    <x v="1"/>
    <x v="1"/>
    <m/>
  </r>
  <r>
    <s v="ORD1337"/>
    <x v="7"/>
    <n v="204"/>
    <n v="22000"/>
    <n v="5000"/>
    <x v="0"/>
    <x v="1336"/>
    <n v="3468000"/>
    <n v="1020000"/>
    <x v="7"/>
    <s v="2049"/>
    <x v="0"/>
    <x v="1"/>
    <m/>
  </r>
  <r>
    <s v="ORD1338"/>
    <x v="8"/>
    <n v="214"/>
    <n v="22000"/>
    <n v="400"/>
    <x v="0"/>
    <x v="1337"/>
    <n v="4622400"/>
    <n v="85600"/>
    <x v="7"/>
    <s v="2049"/>
    <x v="0"/>
    <x v="1"/>
    <m/>
  </r>
  <r>
    <s v="ORD1339"/>
    <x v="4"/>
    <n v="231"/>
    <n v="12000"/>
    <n v="500"/>
    <x v="0"/>
    <x v="1338"/>
    <n v="2656500"/>
    <n v="115500"/>
    <x v="7"/>
    <s v="2049"/>
    <x v="0"/>
    <x v="1"/>
    <m/>
  </r>
  <r>
    <s v="ORD1340"/>
    <x v="7"/>
    <n v="288"/>
    <n v="15000"/>
    <n v="1000"/>
    <x v="1"/>
    <x v="1339"/>
    <n v="4032000"/>
    <n v="288000"/>
    <x v="7"/>
    <s v="2049"/>
    <x v="0"/>
    <x v="1"/>
    <m/>
  </r>
  <r>
    <s v="ORD1341"/>
    <x v="0"/>
    <n v="388"/>
    <n v="4500"/>
    <n v="200"/>
    <x v="0"/>
    <x v="1340"/>
    <n v="1668400"/>
    <n v="77600"/>
    <x v="8"/>
    <s v="2049"/>
    <x v="1"/>
    <x v="1"/>
    <m/>
  </r>
  <r>
    <s v="ORD1342"/>
    <x v="5"/>
    <n v="561"/>
    <n v="22000"/>
    <n v="100"/>
    <x v="3"/>
    <x v="1341"/>
    <n v="12285900"/>
    <n v="56100"/>
    <x v="8"/>
    <s v="2049"/>
    <x v="1"/>
    <x v="1"/>
    <m/>
  </r>
  <r>
    <s v="ORD1343"/>
    <x v="4"/>
    <n v="315"/>
    <n v="45000"/>
    <n v="5000"/>
    <x v="2"/>
    <x v="1342"/>
    <n v="12600000"/>
    <n v="1575000"/>
    <x v="8"/>
    <s v="2049"/>
    <x v="0"/>
    <x v="1"/>
    <m/>
  </r>
  <r>
    <s v="ORD1344"/>
    <x v="7"/>
    <n v="236"/>
    <n v="5500"/>
    <n v="500"/>
    <x v="3"/>
    <x v="1343"/>
    <n v="1180000"/>
    <n v="118000"/>
    <x v="8"/>
    <s v="2049"/>
    <x v="0"/>
    <x v="1"/>
    <m/>
  </r>
  <r>
    <s v="ORD1345"/>
    <x v="0"/>
    <n v="89"/>
    <n v="45000"/>
    <n v="300"/>
    <x v="2"/>
    <x v="1344"/>
    <n v="3978300"/>
    <n v="26700"/>
    <x v="9"/>
    <s v="2049"/>
    <x v="0"/>
    <x v="1"/>
    <m/>
  </r>
  <r>
    <s v="ORD1346"/>
    <x v="7"/>
    <n v="542"/>
    <n v="800"/>
    <n v="200"/>
    <x v="3"/>
    <x v="1345"/>
    <n v="325200"/>
    <n v="108400"/>
    <x v="9"/>
    <s v="2049"/>
    <x v="1"/>
    <x v="1"/>
    <m/>
  </r>
  <r>
    <s v="ORD1347"/>
    <x v="5"/>
    <n v="440"/>
    <n v="1200"/>
    <n v="400"/>
    <x v="2"/>
    <x v="1346"/>
    <n v="352000"/>
    <n v="176000"/>
    <x v="9"/>
    <s v="2049"/>
    <x v="1"/>
    <x v="1"/>
    <m/>
  </r>
  <r>
    <s v="ORD1348"/>
    <x v="0"/>
    <n v="309"/>
    <n v="5500"/>
    <n v="1000"/>
    <x v="2"/>
    <x v="1347"/>
    <n v="1390500"/>
    <n v="309000"/>
    <x v="9"/>
    <s v="2049"/>
    <x v="0"/>
    <x v="1"/>
    <m/>
  </r>
  <r>
    <s v="ORD1349"/>
    <x v="1"/>
    <n v="225"/>
    <n v="15000"/>
    <n v="400"/>
    <x v="2"/>
    <x v="1348"/>
    <n v="3285000"/>
    <n v="90000"/>
    <x v="10"/>
    <s v="2049"/>
    <x v="0"/>
    <x v="1"/>
    <m/>
  </r>
  <r>
    <s v="ORD1350"/>
    <x v="8"/>
    <n v="378"/>
    <n v="15000"/>
    <n v="1500"/>
    <x v="2"/>
    <x v="1349"/>
    <n v="5103000"/>
    <n v="567000"/>
    <x v="10"/>
    <s v="2049"/>
    <x v="0"/>
    <x v="1"/>
    <m/>
  </r>
  <r>
    <s v="ORD1351"/>
    <x v="3"/>
    <n v="249"/>
    <n v="22000"/>
    <n v="100"/>
    <x v="1"/>
    <x v="1350"/>
    <n v="5453100"/>
    <n v="24900"/>
    <x v="10"/>
    <s v="2049"/>
    <x v="1"/>
    <x v="1"/>
    <m/>
  </r>
  <r>
    <s v="ORD1352"/>
    <x v="9"/>
    <n v="245"/>
    <n v="15000"/>
    <n v="3000"/>
    <x v="3"/>
    <x v="1351"/>
    <n v="2940000"/>
    <n v="735000"/>
    <x v="10"/>
    <s v="2049"/>
    <x v="0"/>
    <x v="1"/>
    <m/>
  </r>
  <r>
    <s v="ORD1353"/>
    <x v="2"/>
    <n v="580"/>
    <n v="4500"/>
    <n v="1500"/>
    <x v="2"/>
    <x v="1352"/>
    <n v="1740000"/>
    <n v="870000"/>
    <x v="10"/>
    <s v="2049"/>
    <x v="0"/>
    <x v="1"/>
    <m/>
  </r>
  <r>
    <s v="ORD1354"/>
    <x v="9"/>
    <n v="111"/>
    <n v="6000"/>
    <n v="200"/>
    <x v="3"/>
    <x v="1353"/>
    <n v="643800"/>
    <n v="22200"/>
    <x v="11"/>
    <s v="2049"/>
    <x v="0"/>
    <x v="1"/>
    <m/>
  </r>
  <r>
    <s v="ORD1355"/>
    <x v="4"/>
    <n v="376"/>
    <n v="22000"/>
    <n v="300"/>
    <x v="0"/>
    <x v="1354"/>
    <n v="8159200"/>
    <n v="112800"/>
    <x v="11"/>
    <s v="2049"/>
    <x v="1"/>
    <x v="1"/>
    <m/>
  </r>
  <r>
    <s v="ORD1356"/>
    <x v="9"/>
    <n v="330"/>
    <n v="5500"/>
    <n v="300"/>
    <x v="2"/>
    <x v="1355"/>
    <n v="1716000"/>
    <n v="99000"/>
    <x v="11"/>
    <s v="2049"/>
    <x v="1"/>
    <x v="1"/>
    <m/>
  </r>
  <r>
    <s v="ORD1357"/>
    <x v="0"/>
    <n v="276"/>
    <n v="1200"/>
    <n v="500"/>
    <x v="3"/>
    <x v="1356"/>
    <n v="193200"/>
    <n v="138000"/>
    <x v="11"/>
    <s v="2049"/>
    <x v="0"/>
    <x v="1"/>
    <m/>
  </r>
  <r>
    <s v="ORD1358"/>
    <x v="1"/>
    <n v="107"/>
    <n v="6000"/>
    <n v="1500"/>
    <x v="1"/>
    <x v="1357"/>
    <n v="481500"/>
    <n v="160500"/>
    <x v="0"/>
    <s v="2050"/>
    <x v="0"/>
    <x v="1"/>
    <m/>
  </r>
  <r>
    <s v="ORD1359"/>
    <x v="3"/>
    <n v="526"/>
    <n v="18000"/>
    <n v="100"/>
    <x v="3"/>
    <x v="1358"/>
    <n v="9415400"/>
    <n v="52600"/>
    <x v="0"/>
    <s v="2050"/>
    <x v="1"/>
    <x v="1"/>
    <m/>
  </r>
  <r>
    <s v="ORD1360"/>
    <x v="8"/>
    <n v="425"/>
    <n v="15000"/>
    <n v="1000"/>
    <x v="2"/>
    <x v="1359"/>
    <n v="5950000"/>
    <n v="425000"/>
    <x v="0"/>
    <s v="2050"/>
    <x v="0"/>
    <x v="1"/>
    <m/>
  </r>
  <r>
    <s v="ORD1361"/>
    <x v="8"/>
    <n v="292"/>
    <n v="5500"/>
    <n v="5000"/>
    <x v="0"/>
    <x v="1360"/>
    <n v="146000"/>
    <n v="1460000"/>
    <x v="0"/>
    <s v="2050"/>
    <x v="0"/>
    <x v="1"/>
    <m/>
  </r>
  <r>
    <s v="ORD1362"/>
    <x v="5"/>
    <n v="416"/>
    <n v="5500"/>
    <n v="5000"/>
    <x v="3"/>
    <x v="1361"/>
    <n v="208000"/>
    <n v="2080000"/>
    <x v="0"/>
    <s v="2050"/>
    <x v="0"/>
    <x v="1"/>
    <m/>
  </r>
  <r>
    <s v="ORD1363"/>
    <x v="2"/>
    <n v="549"/>
    <n v="15000"/>
    <n v="1500"/>
    <x v="0"/>
    <x v="1362"/>
    <n v="7411500"/>
    <n v="823500"/>
    <x v="1"/>
    <s v="2050"/>
    <x v="0"/>
    <x v="1"/>
    <m/>
  </r>
  <r>
    <s v="ORD1364"/>
    <x v="7"/>
    <n v="301"/>
    <n v="6000"/>
    <n v="2000"/>
    <x v="1"/>
    <x v="1363"/>
    <n v="1204000"/>
    <n v="602000"/>
    <x v="1"/>
    <s v="2050"/>
    <x v="0"/>
    <x v="1"/>
    <m/>
  </r>
  <r>
    <s v="ORD1365"/>
    <x v="1"/>
    <n v="371"/>
    <n v="45000"/>
    <n v="400"/>
    <x v="3"/>
    <x v="1364"/>
    <n v="16546600"/>
    <n v="148400"/>
    <x v="1"/>
    <s v="2050"/>
    <x v="0"/>
    <x v="1"/>
    <m/>
  </r>
  <r>
    <s v="ORD1366"/>
    <x v="7"/>
    <n v="425"/>
    <n v="6000"/>
    <n v="1500"/>
    <x v="3"/>
    <x v="1365"/>
    <n v="1912500"/>
    <n v="637500"/>
    <x v="1"/>
    <s v="2050"/>
    <x v="0"/>
    <x v="1"/>
    <m/>
  </r>
  <r>
    <s v="ORD1367"/>
    <x v="3"/>
    <n v="458"/>
    <n v="45000"/>
    <n v="300"/>
    <x v="1"/>
    <x v="1366"/>
    <n v="20472600"/>
    <n v="137400"/>
    <x v="2"/>
    <s v="2050"/>
    <x v="1"/>
    <x v="1"/>
    <m/>
  </r>
  <r>
    <s v="ORD1368"/>
    <x v="9"/>
    <n v="537"/>
    <n v="22000"/>
    <n v="3000"/>
    <x v="1"/>
    <x v="1367"/>
    <n v="10203000"/>
    <n v="1611000"/>
    <x v="2"/>
    <s v="2050"/>
    <x v="0"/>
    <x v="1"/>
    <m/>
  </r>
  <r>
    <s v="ORD1369"/>
    <x v="8"/>
    <n v="392"/>
    <n v="4500"/>
    <n v="1500"/>
    <x v="1"/>
    <x v="1368"/>
    <n v="1176000"/>
    <n v="588000"/>
    <x v="2"/>
    <s v="2050"/>
    <x v="0"/>
    <x v="1"/>
    <m/>
  </r>
  <r>
    <s v="ORD1370"/>
    <x v="3"/>
    <n v="289"/>
    <n v="12000"/>
    <n v="1000"/>
    <x v="2"/>
    <x v="1369"/>
    <n v="3179000"/>
    <n v="289000"/>
    <x v="2"/>
    <s v="2050"/>
    <x v="0"/>
    <x v="1"/>
    <m/>
  </r>
  <r>
    <s v="ORD1371"/>
    <x v="9"/>
    <n v="188"/>
    <n v="5500"/>
    <n v="3000"/>
    <x v="2"/>
    <x v="1370"/>
    <n v="470000"/>
    <n v="564000"/>
    <x v="3"/>
    <s v="2050"/>
    <x v="0"/>
    <x v="1"/>
    <m/>
  </r>
  <r>
    <s v="ORD1372"/>
    <x v="8"/>
    <n v="171"/>
    <n v="4500"/>
    <n v="500"/>
    <x v="3"/>
    <x v="1371"/>
    <n v="684000"/>
    <n v="85500"/>
    <x v="3"/>
    <s v="2050"/>
    <x v="0"/>
    <x v="1"/>
    <m/>
  </r>
  <r>
    <s v="ORD1373"/>
    <x v="9"/>
    <n v="469"/>
    <n v="45000"/>
    <n v="400"/>
    <x v="3"/>
    <x v="1372"/>
    <n v="20917400"/>
    <n v="187600"/>
    <x v="3"/>
    <s v="2050"/>
    <x v="1"/>
    <x v="1"/>
    <m/>
  </r>
  <r>
    <s v="ORD1374"/>
    <x v="2"/>
    <n v="353"/>
    <n v="6000"/>
    <n v="1500"/>
    <x v="3"/>
    <x v="1373"/>
    <n v="1588500"/>
    <n v="529500"/>
    <x v="3"/>
    <s v="2050"/>
    <x v="0"/>
    <x v="1"/>
    <m/>
  </r>
  <r>
    <s v="ORD1375"/>
    <x v="1"/>
    <n v="164"/>
    <n v="22000"/>
    <n v="300"/>
    <x v="0"/>
    <x v="1374"/>
    <n v="3558800"/>
    <n v="49200"/>
    <x v="4"/>
    <s v="2050"/>
    <x v="0"/>
    <x v="1"/>
    <m/>
  </r>
  <r>
    <s v="ORD1376"/>
    <x v="4"/>
    <n v="392"/>
    <n v="15000"/>
    <n v="5000"/>
    <x v="1"/>
    <x v="1375"/>
    <n v="3920000"/>
    <n v="1960000"/>
    <x v="4"/>
    <s v="2050"/>
    <x v="0"/>
    <x v="1"/>
    <m/>
  </r>
  <r>
    <s v="ORD1377"/>
    <x v="3"/>
    <n v="300"/>
    <n v="18000"/>
    <n v="1000"/>
    <x v="3"/>
    <x v="1376"/>
    <n v="5100000"/>
    <n v="300000"/>
    <x v="4"/>
    <s v="2050"/>
    <x v="0"/>
    <x v="1"/>
    <m/>
  </r>
  <r>
    <s v="ORD1378"/>
    <x v="3"/>
    <n v="56"/>
    <n v="15000"/>
    <n v="5000"/>
    <x v="1"/>
    <x v="1377"/>
    <n v="560000"/>
    <n v="280000"/>
    <x v="4"/>
    <s v="2050"/>
    <x v="0"/>
    <x v="1"/>
    <m/>
  </r>
  <r>
    <s v="ORD1379"/>
    <x v="6"/>
    <n v="228"/>
    <n v="15000"/>
    <n v="400"/>
    <x v="2"/>
    <x v="1378"/>
    <n v="3328800"/>
    <n v="91200"/>
    <x v="4"/>
    <s v="2050"/>
    <x v="0"/>
    <x v="1"/>
    <m/>
  </r>
  <r>
    <s v="ORD1380"/>
    <x v="0"/>
    <n v="194"/>
    <n v="4500"/>
    <n v="300"/>
    <x v="1"/>
    <x v="1379"/>
    <n v="814800"/>
    <n v="58200"/>
    <x v="5"/>
    <s v="2050"/>
    <x v="0"/>
    <x v="1"/>
    <m/>
  </r>
  <r>
    <s v="ORD1381"/>
    <x v="2"/>
    <n v="465"/>
    <n v="18000"/>
    <n v="400"/>
    <x v="0"/>
    <x v="1380"/>
    <n v="8184000"/>
    <n v="186000"/>
    <x v="5"/>
    <s v="2050"/>
    <x v="1"/>
    <x v="1"/>
    <m/>
  </r>
  <r>
    <s v="ORD1382"/>
    <x v="2"/>
    <n v="170"/>
    <n v="6000"/>
    <n v="400"/>
    <x v="0"/>
    <x v="1381"/>
    <n v="952000"/>
    <n v="68000"/>
    <x v="5"/>
    <s v="2050"/>
    <x v="0"/>
    <x v="1"/>
    <m/>
  </r>
  <r>
    <s v="ORD1383"/>
    <x v="7"/>
    <n v="173"/>
    <n v="1200"/>
    <n v="5000"/>
    <x v="1"/>
    <x v="1382"/>
    <n v="0"/>
    <n v="865000"/>
    <x v="5"/>
    <s v="2050"/>
    <x v="0"/>
    <x v="0"/>
    <m/>
  </r>
  <r>
    <s v="ORD1384"/>
    <x v="9"/>
    <n v="199"/>
    <n v="5500"/>
    <n v="2000"/>
    <x v="0"/>
    <x v="1383"/>
    <n v="696500"/>
    <n v="398000"/>
    <x v="6"/>
    <s v="2050"/>
    <x v="0"/>
    <x v="1"/>
    <m/>
  </r>
  <r>
    <s v="ORD1385"/>
    <x v="0"/>
    <n v="446"/>
    <n v="4500"/>
    <n v="1000"/>
    <x v="0"/>
    <x v="1384"/>
    <n v="1561000"/>
    <n v="446000"/>
    <x v="6"/>
    <s v="2050"/>
    <x v="0"/>
    <x v="1"/>
    <m/>
  </r>
  <r>
    <s v="ORD1386"/>
    <x v="1"/>
    <n v="430"/>
    <n v="6000"/>
    <n v="5000"/>
    <x v="2"/>
    <x v="1385"/>
    <n v="430000"/>
    <n v="2150000"/>
    <x v="6"/>
    <s v="2050"/>
    <x v="0"/>
    <x v="1"/>
    <m/>
  </r>
  <r>
    <s v="ORD1387"/>
    <x v="1"/>
    <n v="50"/>
    <n v="22000"/>
    <n v="200"/>
    <x v="3"/>
    <x v="1386"/>
    <n v="1090000"/>
    <n v="10000"/>
    <x v="6"/>
    <s v="2050"/>
    <x v="0"/>
    <x v="1"/>
    <m/>
  </r>
  <r>
    <s v="ORD1388"/>
    <x v="2"/>
    <n v="293"/>
    <n v="22000"/>
    <n v="100"/>
    <x v="0"/>
    <x v="1387"/>
    <n v="6416700"/>
    <n v="29300"/>
    <x v="7"/>
    <s v="2050"/>
    <x v="1"/>
    <x v="1"/>
    <m/>
  </r>
  <r>
    <s v="ORD1389"/>
    <x v="1"/>
    <n v="447"/>
    <n v="5500"/>
    <n v="2000"/>
    <x v="3"/>
    <x v="1388"/>
    <n v="1564500"/>
    <n v="894000"/>
    <x v="7"/>
    <s v="2050"/>
    <x v="0"/>
    <x v="1"/>
    <m/>
  </r>
  <r>
    <s v="ORD1390"/>
    <x v="6"/>
    <n v="300"/>
    <n v="6000"/>
    <n v="100"/>
    <x v="1"/>
    <x v="1389"/>
    <n v="1770000"/>
    <n v="30000"/>
    <x v="7"/>
    <s v="2050"/>
    <x v="1"/>
    <x v="1"/>
    <m/>
  </r>
  <r>
    <s v="ORD1391"/>
    <x v="3"/>
    <n v="348"/>
    <n v="4500"/>
    <n v="1500"/>
    <x v="1"/>
    <x v="1390"/>
    <n v="1044000"/>
    <n v="522000"/>
    <x v="7"/>
    <s v="2050"/>
    <x v="0"/>
    <x v="1"/>
    <m/>
  </r>
  <r>
    <s v="ORD1392"/>
    <x v="5"/>
    <n v="346"/>
    <n v="18000"/>
    <n v="100"/>
    <x v="0"/>
    <x v="1391"/>
    <n v="6193400"/>
    <n v="34600"/>
    <x v="7"/>
    <s v="2050"/>
    <x v="1"/>
    <x v="1"/>
    <m/>
  </r>
  <r>
    <s v="ORD1393"/>
    <x v="4"/>
    <n v="549"/>
    <n v="22000"/>
    <n v="100"/>
    <x v="1"/>
    <x v="1392"/>
    <n v="12023100"/>
    <n v="54900"/>
    <x v="8"/>
    <s v="2050"/>
    <x v="1"/>
    <x v="1"/>
    <m/>
  </r>
  <r>
    <s v="ORD1394"/>
    <x v="7"/>
    <n v="164"/>
    <n v="6000"/>
    <n v="1500"/>
    <x v="2"/>
    <x v="1393"/>
    <n v="738000"/>
    <n v="246000"/>
    <x v="8"/>
    <s v="2050"/>
    <x v="0"/>
    <x v="1"/>
    <m/>
  </r>
  <r>
    <s v="ORD1395"/>
    <x v="9"/>
    <n v="50"/>
    <n v="18000"/>
    <n v="5000"/>
    <x v="0"/>
    <x v="1394"/>
    <n v="650000"/>
    <n v="250000"/>
    <x v="8"/>
    <s v="2050"/>
    <x v="0"/>
    <x v="1"/>
    <m/>
  </r>
  <r>
    <s v="ORD1396"/>
    <x v="4"/>
    <n v="531"/>
    <n v="6000"/>
    <n v="2000"/>
    <x v="0"/>
    <x v="1395"/>
    <n v="2124000"/>
    <n v="1062000"/>
    <x v="8"/>
    <s v="2050"/>
    <x v="0"/>
    <x v="1"/>
    <m/>
  </r>
  <r>
    <s v="ORD1397"/>
    <x v="9"/>
    <n v="559"/>
    <n v="1200"/>
    <n v="400"/>
    <x v="0"/>
    <x v="1396"/>
    <n v="447200"/>
    <n v="223600"/>
    <x v="9"/>
    <s v="2050"/>
    <x v="1"/>
    <x v="1"/>
    <m/>
  </r>
  <r>
    <s v="ORD1398"/>
    <x v="8"/>
    <n v="384"/>
    <n v="800"/>
    <n v="1000"/>
    <x v="1"/>
    <x v="1397"/>
    <n v="0"/>
    <n v="384000"/>
    <x v="9"/>
    <s v="2050"/>
    <x v="0"/>
    <x v="0"/>
    <m/>
  </r>
  <r>
    <s v="ORD1399"/>
    <x v="4"/>
    <n v="514"/>
    <n v="5500"/>
    <n v="3000"/>
    <x v="1"/>
    <x v="1398"/>
    <n v="1285000"/>
    <n v="1542000"/>
    <x v="9"/>
    <s v="2050"/>
    <x v="0"/>
    <x v="1"/>
    <m/>
  </r>
  <r>
    <s v="ORD1400"/>
    <x v="5"/>
    <n v="190"/>
    <n v="12000"/>
    <n v="1500"/>
    <x v="0"/>
    <x v="1399"/>
    <n v="1995000"/>
    <n v="285000"/>
    <x v="9"/>
    <s v="2050"/>
    <x v="0"/>
    <x v="1"/>
    <m/>
  </r>
  <r>
    <s v="ORD1401"/>
    <x v="2"/>
    <n v="186"/>
    <n v="22000"/>
    <n v="100"/>
    <x v="3"/>
    <x v="1400"/>
    <n v="4073400"/>
    <n v="18600"/>
    <x v="9"/>
    <s v="2050"/>
    <x v="1"/>
    <x v="1"/>
    <m/>
  </r>
  <r>
    <s v="ORD1402"/>
    <x v="6"/>
    <n v="216"/>
    <n v="6000"/>
    <n v="200"/>
    <x v="1"/>
    <x v="1401"/>
    <n v="1252800"/>
    <n v="43200"/>
    <x v="10"/>
    <s v="2050"/>
    <x v="1"/>
    <x v="1"/>
    <m/>
  </r>
  <r>
    <s v="ORD1403"/>
    <x v="3"/>
    <n v="392"/>
    <n v="4500"/>
    <n v="100"/>
    <x v="1"/>
    <x v="1402"/>
    <n v="1724800"/>
    <n v="39200"/>
    <x v="10"/>
    <s v="2050"/>
    <x v="1"/>
    <x v="1"/>
    <m/>
  </r>
  <r>
    <s v="ORD1404"/>
    <x v="3"/>
    <n v="459"/>
    <n v="6000"/>
    <n v="200"/>
    <x v="0"/>
    <x v="1403"/>
    <n v="2662200"/>
    <n v="91800"/>
    <x v="10"/>
    <s v="2050"/>
    <x v="1"/>
    <x v="1"/>
    <m/>
  </r>
  <r>
    <s v="ORD1405"/>
    <x v="6"/>
    <n v="114"/>
    <n v="4500"/>
    <n v="300"/>
    <x v="3"/>
    <x v="1404"/>
    <n v="478800"/>
    <n v="34200"/>
    <x v="10"/>
    <s v="2050"/>
    <x v="0"/>
    <x v="1"/>
    <m/>
  </r>
  <r>
    <s v="ORD1406"/>
    <x v="0"/>
    <n v="116"/>
    <n v="45000"/>
    <n v="3000"/>
    <x v="0"/>
    <x v="1405"/>
    <n v="4872000"/>
    <n v="348000"/>
    <x v="11"/>
    <s v="2050"/>
    <x v="0"/>
    <x v="1"/>
    <m/>
  </r>
  <r>
    <s v="ORD1407"/>
    <x v="8"/>
    <n v="482"/>
    <n v="1200"/>
    <n v="1500"/>
    <x v="1"/>
    <x v="1406"/>
    <n v="0"/>
    <n v="723000"/>
    <x v="11"/>
    <s v="2050"/>
    <x v="0"/>
    <x v="0"/>
    <m/>
  </r>
  <r>
    <s v="ORD1408"/>
    <x v="9"/>
    <n v="99"/>
    <n v="15000"/>
    <n v="5000"/>
    <x v="0"/>
    <x v="1407"/>
    <n v="990000"/>
    <n v="495000"/>
    <x v="11"/>
    <s v="2050"/>
    <x v="0"/>
    <x v="1"/>
    <m/>
  </r>
  <r>
    <s v="ORD1409"/>
    <x v="5"/>
    <n v="363"/>
    <n v="6000"/>
    <n v="1000"/>
    <x v="0"/>
    <x v="1408"/>
    <n v="1815000"/>
    <n v="363000"/>
    <x v="11"/>
    <s v="2050"/>
    <x v="0"/>
    <x v="1"/>
    <m/>
  </r>
  <r>
    <s v="ORD1410"/>
    <x v="1"/>
    <n v="358"/>
    <n v="18000"/>
    <n v="5000"/>
    <x v="0"/>
    <x v="1409"/>
    <n v="4654000"/>
    <n v="1790000"/>
    <x v="0"/>
    <s v="2051"/>
    <x v="0"/>
    <x v="1"/>
    <m/>
  </r>
  <r>
    <s v="ORD1411"/>
    <x v="4"/>
    <n v="164"/>
    <n v="12000"/>
    <n v="100"/>
    <x v="3"/>
    <x v="1410"/>
    <n v="1951600"/>
    <n v="16400"/>
    <x v="0"/>
    <s v="2051"/>
    <x v="1"/>
    <x v="1"/>
    <m/>
  </r>
  <r>
    <s v="ORD1412"/>
    <x v="8"/>
    <n v="391"/>
    <n v="15000"/>
    <n v="400"/>
    <x v="0"/>
    <x v="1411"/>
    <n v="5708600"/>
    <n v="156400"/>
    <x v="0"/>
    <s v="2051"/>
    <x v="0"/>
    <x v="1"/>
    <m/>
  </r>
  <r>
    <s v="ORD1413"/>
    <x v="4"/>
    <n v="579"/>
    <n v="1200"/>
    <n v="400"/>
    <x v="1"/>
    <x v="1412"/>
    <n v="463200"/>
    <n v="231600"/>
    <x v="0"/>
    <s v="2051"/>
    <x v="1"/>
    <x v="1"/>
    <m/>
  </r>
  <r>
    <s v="ORD1414"/>
    <x v="5"/>
    <n v="544"/>
    <n v="45000"/>
    <n v="300"/>
    <x v="0"/>
    <x v="1413"/>
    <n v="24316800"/>
    <n v="163200"/>
    <x v="0"/>
    <s v="2051"/>
    <x v="1"/>
    <x v="1"/>
    <m/>
  </r>
  <r>
    <s v="ORD1415"/>
    <x v="7"/>
    <n v="318"/>
    <n v="18000"/>
    <n v="3000"/>
    <x v="3"/>
    <x v="1414"/>
    <n v="4770000"/>
    <n v="954000"/>
    <x v="1"/>
    <s v="2051"/>
    <x v="0"/>
    <x v="1"/>
    <m/>
  </r>
  <r>
    <s v="ORD1416"/>
    <x v="7"/>
    <n v="129"/>
    <n v="1200"/>
    <n v="5000"/>
    <x v="2"/>
    <x v="1415"/>
    <n v="0"/>
    <n v="645000"/>
    <x v="1"/>
    <s v="2051"/>
    <x v="0"/>
    <x v="0"/>
    <m/>
  </r>
  <r>
    <s v="ORD1417"/>
    <x v="8"/>
    <n v="505"/>
    <n v="800"/>
    <n v="400"/>
    <x v="3"/>
    <x v="1416"/>
    <n v="202000"/>
    <n v="202000"/>
    <x v="1"/>
    <s v="2051"/>
    <x v="1"/>
    <x v="1"/>
    <m/>
  </r>
  <r>
    <s v="ORD1418"/>
    <x v="2"/>
    <n v="348"/>
    <n v="45000"/>
    <n v="2000"/>
    <x v="0"/>
    <x v="1417"/>
    <n v="14964000"/>
    <n v="696000"/>
    <x v="1"/>
    <s v="2051"/>
    <x v="0"/>
    <x v="1"/>
    <m/>
  </r>
  <r>
    <s v="ORD1419"/>
    <x v="5"/>
    <n v="251"/>
    <n v="22000"/>
    <n v="100"/>
    <x v="2"/>
    <x v="1418"/>
    <n v="5496900"/>
    <n v="25100"/>
    <x v="2"/>
    <s v="2051"/>
    <x v="1"/>
    <x v="1"/>
    <m/>
  </r>
  <r>
    <s v="ORD1420"/>
    <x v="5"/>
    <n v="552"/>
    <n v="800"/>
    <n v="1000"/>
    <x v="0"/>
    <x v="1419"/>
    <n v="0"/>
    <n v="552000"/>
    <x v="2"/>
    <s v="2051"/>
    <x v="0"/>
    <x v="0"/>
    <m/>
  </r>
  <r>
    <s v="ORD1421"/>
    <x v="6"/>
    <n v="534"/>
    <n v="800"/>
    <n v="500"/>
    <x v="3"/>
    <x v="1420"/>
    <n v="160200"/>
    <n v="267000"/>
    <x v="2"/>
    <s v="2051"/>
    <x v="1"/>
    <x v="1"/>
    <m/>
  </r>
  <r>
    <s v="ORD1422"/>
    <x v="2"/>
    <n v="67"/>
    <n v="15000"/>
    <n v="1500"/>
    <x v="2"/>
    <x v="1421"/>
    <n v="904500"/>
    <n v="100500"/>
    <x v="2"/>
    <s v="2051"/>
    <x v="0"/>
    <x v="1"/>
    <m/>
  </r>
  <r>
    <s v="ORD1423"/>
    <x v="9"/>
    <n v="527"/>
    <n v="5500"/>
    <n v="500"/>
    <x v="2"/>
    <x v="1422"/>
    <n v="2635000"/>
    <n v="263500"/>
    <x v="3"/>
    <s v="2051"/>
    <x v="1"/>
    <x v="1"/>
    <m/>
  </r>
  <r>
    <s v="ORD1424"/>
    <x v="9"/>
    <n v="537"/>
    <n v="22000"/>
    <n v="1000"/>
    <x v="0"/>
    <x v="1423"/>
    <n v="11277000"/>
    <n v="537000"/>
    <x v="3"/>
    <s v="2051"/>
    <x v="0"/>
    <x v="1"/>
    <m/>
  </r>
  <r>
    <s v="ORD1425"/>
    <x v="1"/>
    <n v="495"/>
    <n v="45000"/>
    <n v="500"/>
    <x v="0"/>
    <x v="1424"/>
    <n v="22027500"/>
    <n v="247500"/>
    <x v="3"/>
    <s v="2051"/>
    <x v="0"/>
    <x v="1"/>
    <m/>
  </r>
  <r>
    <s v="ORD1426"/>
    <x v="3"/>
    <n v="389"/>
    <n v="15000"/>
    <n v="200"/>
    <x v="3"/>
    <x v="1425"/>
    <n v="5757200"/>
    <n v="77800"/>
    <x v="3"/>
    <s v="2051"/>
    <x v="1"/>
    <x v="1"/>
    <m/>
  </r>
  <r>
    <s v="ORD1427"/>
    <x v="7"/>
    <n v="580"/>
    <n v="22000"/>
    <n v="400"/>
    <x v="0"/>
    <x v="1426"/>
    <n v="12528000"/>
    <n v="232000"/>
    <x v="4"/>
    <s v="2051"/>
    <x v="1"/>
    <x v="1"/>
    <m/>
  </r>
  <r>
    <s v="ORD1428"/>
    <x v="9"/>
    <n v="165"/>
    <n v="1200"/>
    <n v="1000"/>
    <x v="2"/>
    <x v="1427"/>
    <n v="33000"/>
    <n v="165000"/>
    <x v="4"/>
    <s v="2051"/>
    <x v="0"/>
    <x v="1"/>
    <m/>
  </r>
  <r>
    <s v="ORD1429"/>
    <x v="2"/>
    <n v="123"/>
    <n v="12000"/>
    <n v="1500"/>
    <x v="1"/>
    <x v="1428"/>
    <n v="1291500"/>
    <n v="184500"/>
    <x v="4"/>
    <s v="2051"/>
    <x v="0"/>
    <x v="1"/>
    <m/>
  </r>
  <r>
    <s v="ORD1430"/>
    <x v="5"/>
    <n v="318"/>
    <n v="45000"/>
    <n v="5000"/>
    <x v="1"/>
    <x v="1429"/>
    <n v="12720000"/>
    <n v="1590000"/>
    <x v="4"/>
    <s v="2051"/>
    <x v="0"/>
    <x v="1"/>
    <m/>
  </r>
  <r>
    <s v="ORD1431"/>
    <x v="9"/>
    <n v="165"/>
    <n v="15000"/>
    <n v="2000"/>
    <x v="3"/>
    <x v="1430"/>
    <n v="2145000"/>
    <n v="330000"/>
    <x v="4"/>
    <s v="2051"/>
    <x v="0"/>
    <x v="1"/>
    <m/>
  </r>
  <r>
    <s v="ORD1432"/>
    <x v="5"/>
    <n v="213"/>
    <n v="12000"/>
    <n v="400"/>
    <x v="0"/>
    <x v="1431"/>
    <n v="2470800"/>
    <n v="85200"/>
    <x v="5"/>
    <s v="2051"/>
    <x v="0"/>
    <x v="1"/>
    <m/>
  </r>
  <r>
    <s v="ORD1433"/>
    <x v="9"/>
    <n v="271"/>
    <n v="45000"/>
    <n v="300"/>
    <x v="3"/>
    <x v="1432"/>
    <n v="12113700"/>
    <n v="81300"/>
    <x v="5"/>
    <s v="2051"/>
    <x v="0"/>
    <x v="1"/>
    <m/>
  </r>
  <r>
    <s v="ORD1434"/>
    <x v="7"/>
    <n v="175"/>
    <n v="800"/>
    <n v="1500"/>
    <x v="1"/>
    <x v="1433"/>
    <n v="0"/>
    <n v="262500"/>
    <x v="5"/>
    <s v="2051"/>
    <x v="0"/>
    <x v="0"/>
    <m/>
  </r>
  <r>
    <s v="ORD1435"/>
    <x v="4"/>
    <n v="225"/>
    <n v="12000"/>
    <n v="200"/>
    <x v="1"/>
    <x v="1434"/>
    <n v="2655000"/>
    <n v="45000"/>
    <x v="5"/>
    <s v="2051"/>
    <x v="1"/>
    <x v="1"/>
    <m/>
  </r>
  <r>
    <s v="ORD1436"/>
    <x v="9"/>
    <n v="424"/>
    <n v="12000"/>
    <n v="2000"/>
    <x v="0"/>
    <x v="1435"/>
    <n v="4240000"/>
    <n v="848000"/>
    <x v="6"/>
    <s v="2051"/>
    <x v="0"/>
    <x v="1"/>
    <m/>
  </r>
  <r>
    <s v="ORD1437"/>
    <x v="2"/>
    <n v="547"/>
    <n v="18000"/>
    <n v="100"/>
    <x v="2"/>
    <x v="1436"/>
    <n v="9791300"/>
    <n v="54700"/>
    <x v="6"/>
    <s v="2051"/>
    <x v="1"/>
    <x v="1"/>
    <m/>
  </r>
  <r>
    <s v="ORD1438"/>
    <x v="9"/>
    <n v="134"/>
    <n v="45000"/>
    <n v="1500"/>
    <x v="0"/>
    <x v="1437"/>
    <n v="5829000"/>
    <n v="201000"/>
    <x v="6"/>
    <s v="2051"/>
    <x v="0"/>
    <x v="1"/>
    <m/>
  </r>
  <r>
    <s v="ORD1439"/>
    <x v="3"/>
    <n v="432"/>
    <n v="22000"/>
    <n v="200"/>
    <x v="1"/>
    <x v="1438"/>
    <n v="9417600"/>
    <n v="86400"/>
    <x v="6"/>
    <s v="2051"/>
    <x v="1"/>
    <x v="1"/>
    <m/>
  </r>
  <r>
    <s v="ORD1440"/>
    <x v="7"/>
    <n v="512"/>
    <n v="5500"/>
    <n v="1000"/>
    <x v="2"/>
    <x v="1439"/>
    <n v="2304000"/>
    <n v="512000"/>
    <x v="6"/>
    <s v="2051"/>
    <x v="0"/>
    <x v="1"/>
    <m/>
  </r>
  <r>
    <s v="ORD1441"/>
    <x v="2"/>
    <n v="500"/>
    <n v="1200"/>
    <n v="1000"/>
    <x v="3"/>
    <x v="1440"/>
    <n v="100000"/>
    <n v="500000"/>
    <x v="7"/>
    <s v="2051"/>
    <x v="0"/>
    <x v="1"/>
    <m/>
  </r>
  <r>
    <s v="ORD1442"/>
    <x v="6"/>
    <n v="567"/>
    <n v="4500"/>
    <n v="300"/>
    <x v="1"/>
    <x v="1441"/>
    <n v="2381400"/>
    <n v="170100"/>
    <x v="7"/>
    <s v="2051"/>
    <x v="1"/>
    <x v="1"/>
    <m/>
  </r>
  <r>
    <s v="ORD1443"/>
    <x v="2"/>
    <n v="599"/>
    <n v="15000"/>
    <n v="3000"/>
    <x v="3"/>
    <x v="1442"/>
    <n v="7188000"/>
    <n v="1797000"/>
    <x v="7"/>
    <s v="2051"/>
    <x v="0"/>
    <x v="1"/>
    <m/>
  </r>
  <r>
    <s v="ORD1444"/>
    <x v="3"/>
    <n v="165"/>
    <n v="12000"/>
    <n v="1500"/>
    <x v="2"/>
    <x v="1443"/>
    <n v="1732500"/>
    <n v="247500"/>
    <x v="7"/>
    <s v="2051"/>
    <x v="0"/>
    <x v="1"/>
    <m/>
  </r>
  <r>
    <s v="ORD1445"/>
    <x v="4"/>
    <n v="57"/>
    <n v="6000"/>
    <n v="500"/>
    <x v="3"/>
    <x v="1444"/>
    <n v="313500"/>
    <n v="28500"/>
    <x v="8"/>
    <s v="2051"/>
    <x v="0"/>
    <x v="1"/>
    <m/>
  </r>
  <r>
    <s v="ORD1446"/>
    <x v="7"/>
    <n v="267"/>
    <n v="12000"/>
    <n v="1500"/>
    <x v="1"/>
    <x v="1445"/>
    <n v="2803500"/>
    <n v="400500"/>
    <x v="8"/>
    <s v="2051"/>
    <x v="0"/>
    <x v="1"/>
    <m/>
  </r>
  <r>
    <s v="ORD1447"/>
    <x v="6"/>
    <n v="453"/>
    <n v="800"/>
    <n v="2000"/>
    <x v="0"/>
    <x v="1446"/>
    <n v="0"/>
    <n v="906000"/>
    <x v="8"/>
    <s v="2051"/>
    <x v="0"/>
    <x v="0"/>
    <m/>
  </r>
  <r>
    <s v="ORD1448"/>
    <x v="3"/>
    <n v="353"/>
    <n v="45000"/>
    <n v="400"/>
    <x v="3"/>
    <x v="1447"/>
    <n v="15743800"/>
    <n v="141200"/>
    <x v="8"/>
    <s v="2051"/>
    <x v="0"/>
    <x v="1"/>
    <m/>
  </r>
  <r>
    <s v="ORD1449"/>
    <x v="3"/>
    <n v="516"/>
    <n v="800"/>
    <n v="100"/>
    <x v="1"/>
    <x v="1448"/>
    <n v="361200"/>
    <n v="51600"/>
    <x v="9"/>
    <s v="2051"/>
    <x v="1"/>
    <x v="1"/>
    <m/>
  </r>
  <r>
    <s v="ORD1450"/>
    <x v="8"/>
    <n v="137"/>
    <n v="5500"/>
    <n v="2000"/>
    <x v="1"/>
    <x v="1449"/>
    <n v="479500"/>
    <n v="274000"/>
    <x v="9"/>
    <s v="2051"/>
    <x v="0"/>
    <x v="1"/>
    <m/>
  </r>
  <r>
    <s v="ORD1451"/>
    <x v="7"/>
    <n v="59"/>
    <n v="1200"/>
    <n v="3000"/>
    <x v="2"/>
    <x v="1450"/>
    <n v="0"/>
    <n v="177000"/>
    <x v="9"/>
    <s v="2051"/>
    <x v="0"/>
    <x v="0"/>
    <m/>
  </r>
  <r>
    <s v="ORD1452"/>
    <x v="2"/>
    <n v="357"/>
    <n v="18000"/>
    <n v="300"/>
    <x v="1"/>
    <x v="1451"/>
    <n v="6318900"/>
    <n v="107100"/>
    <x v="9"/>
    <s v="2051"/>
    <x v="1"/>
    <x v="1"/>
    <m/>
  </r>
  <r>
    <s v="ORD1453"/>
    <x v="5"/>
    <n v="483"/>
    <n v="45000"/>
    <n v="2000"/>
    <x v="0"/>
    <x v="1452"/>
    <n v="20769000"/>
    <n v="966000"/>
    <x v="9"/>
    <s v="2051"/>
    <x v="0"/>
    <x v="1"/>
    <m/>
  </r>
  <r>
    <s v="ORD1454"/>
    <x v="4"/>
    <n v="213"/>
    <n v="800"/>
    <n v="5000"/>
    <x v="0"/>
    <x v="1453"/>
    <n v="0"/>
    <n v="1065000"/>
    <x v="10"/>
    <s v="2051"/>
    <x v="0"/>
    <x v="0"/>
    <m/>
  </r>
  <r>
    <s v="ORD1455"/>
    <x v="5"/>
    <n v="288"/>
    <n v="18000"/>
    <n v="300"/>
    <x v="3"/>
    <x v="1454"/>
    <n v="5097600"/>
    <n v="86400"/>
    <x v="10"/>
    <s v="2051"/>
    <x v="0"/>
    <x v="1"/>
    <m/>
  </r>
  <r>
    <s v="ORD1456"/>
    <x v="2"/>
    <n v="366"/>
    <n v="4500"/>
    <n v="200"/>
    <x v="3"/>
    <x v="1455"/>
    <n v="1573800"/>
    <n v="73200"/>
    <x v="10"/>
    <s v="2051"/>
    <x v="1"/>
    <x v="1"/>
    <m/>
  </r>
  <r>
    <s v="ORD1457"/>
    <x v="2"/>
    <n v="384"/>
    <n v="4500"/>
    <n v="1000"/>
    <x v="3"/>
    <x v="1456"/>
    <n v="1344000"/>
    <n v="384000"/>
    <x v="10"/>
    <s v="2051"/>
    <x v="0"/>
    <x v="1"/>
    <m/>
  </r>
  <r>
    <s v="ORD1458"/>
    <x v="7"/>
    <n v="67"/>
    <n v="45000"/>
    <n v="3000"/>
    <x v="3"/>
    <x v="1457"/>
    <n v="2814000"/>
    <n v="201000"/>
    <x v="11"/>
    <s v="2051"/>
    <x v="0"/>
    <x v="1"/>
    <m/>
  </r>
  <r>
    <s v="ORD1459"/>
    <x v="2"/>
    <n v="120"/>
    <n v="1200"/>
    <n v="5000"/>
    <x v="0"/>
    <x v="1458"/>
    <n v="0"/>
    <n v="600000"/>
    <x v="11"/>
    <s v="2051"/>
    <x v="0"/>
    <x v="0"/>
    <m/>
  </r>
  <r>
    <s v="ORD1460"/>
    <x v="8"/>
    <n v="224"/>
    <n v="6000"/>
    <n v="100"/>
    <x v="2"/>
    <x v="1459"/>
    <n v="1321600"/>
    <n v="22400"/>
    <x v="11"/>
    <s v="2051"/>
    <x v="1"/>
    <x v="1"/>
    <m/>
  </r>
  <r>
    <s v="ORD1461"/>
    <x v="6"/>
    <n v="388"/>
    <n v="12000"/>
    <n v="200"/>
    <x v="3"/>
    <x v="1460"/>
    <n v="4578400"/>
    <n v="77600"/>
    <x v="11"/>
    <s v="2051"/>
    <x v="1"/>
    <x v="1"/>
    <m/>
  </r>
  <r>
    <s v="ORD1462"/>
    <x v="2"/>
    <n v="297"/>
    <n v="22000"/>
    <n v="400"/>
    <x v="2"/>
    <x v="1461"/>
    <n v="6415200"/>
    <n v="118800"/>
    <x v="0"/>
    <s v="2052"/>
    <x v="0"/>
    <x v="1"/>
    <m/>
  </r>
  <r>
    <s v="ORD1463"/>
    <x v="5"/>
    <n v="242"/>
    <n v="1200"/>
    <n v="100"/>
    <x v="1"/>
    <x v="1462"/>
    <n v="266200"/>
    <n v="24200"/>
    <x v="0"/>
    <s v="2052"/>
    <x v="1"/>
    <x v="1"/>
    <m/>
  </r>
  <r>
    <s v="ORD1464"/>
    <x v="2"/>
    <n v="468"/>
    <n v="1200"/>
    <n v="3000"/>
    <x v="1"/>
    <x v="1463"/>
    <n v="0"/>
    <n v="1404000"/>
    <x v="0"/>
    <s v="2052"/>
    <x v="0"/>
    <x v="0"/>
    <m/>
  </r>
  <r>
    <s v="ORD1465"/>
    <x v="8"/>
    <n v="374"/>
    <n v="6000"/>
    <n v="1000"/>
    <x v="3"/>
    <x v="1464"/>
    <n v="1870000"/>
    <n v="374000"/>
    <x v="0"/>
    <s v="2052"/>
    <x v="0"/>
    <x v="1"/>
    <m/>
  </r>
  <r>
    <s v="ORD1466"/>
    <x v="9"/>
    <n v="355"/>
    <n v="800"/>
    <n v="5000"/>
    <x v="1"/>
    <x v="1465"/>
    <n v="0"/>
    <n v="1775000"/>
    <x v="0"/>
    <s v="2052"/>
    <x v="0"/>
    <x v="0"/>
    <m/>
  </r>
  <r>
    <s v="ORD1467"/>
    <x v="9"/>
    <n v="253"/>
    <n v="18000"/>
    <n v="500"/>
    <x v="2"/>
    <x v="1466"/>
    <n v="4427500"/>
    <n v="126500"/>
    <x v="1"/>
    <s v="2052"/>
    <x v="0"/>
    <x v="1"/>
    <m/>
  </r>
  <r>
    <s v="ORD1468"/>
    <x v="3"/>
    <n v="172"/>
    <n v="45000"/>
    <n v="1000"/>
    <x v="2"/>
    <x v="1467"/>
    <n v="7568000"/>
    <n v="172000"/>
    <x v="1"/>
    <s v="2052"/>
    <x v="0"/>
    <x v="1"/>
    <m/>
  </r>
  <r>
    <s v="ORD1469"/>
    <x v="4"/>
    <n v="496"/>
    <n v="22000"/>
    <n v="1000"/>
    <x v="1"/>
    <x v="1468"/>
    <n v="10416000"/>
    <n v="496000"/>
    <x v="1"/>
    <s v="2052"/>
    <x v="0"/>
    <x v="1"/>
    <m/>
  </r>
  <r>
    <s v="ORD1470"/>
    <x v="1"/>
    <n v="540"/>
    <n v="18000"/>
    <n v="100"/>
    <x v="3"/>
    <x v="1469"/>
    <n v="9666000"/>
    <n v="54000"/>
    <x v="1"/>
    <s v="2052"/>
    <x v="1"/>
    <x v="1"/>
    <m/>
  </r>
  <r>
    <s v="ORD1471"/>
    <x v="6"/>
    <n v="482"/>
    <n v="12000"/>
    <n v="400"/>
    <x v="2"/>
    <x v="1470"/>
    <n v="5591200"/>
    <n v="192800"/>
    <x v="2"/>
    <s v="2052"/>
    <x v="1"/>
    <x v="1"/>
    <m/>
  </r>
  <r>
    <s v="ORD1472"/>
    <x v="0"/>
    <n v="177"/>
    <n v="22000"/>
    <n v="200"/>
    <x v="2"/>
    <x v="1471"/>
    <n v="3858600"/>
    <n v="35400"/>
    <x v="2"/>
    <s v="2052"/>
    <x v="0"/>
    <x v="1"/>
    <m/>
  </r>
  <r>
    <s v="ORD1473"/>
    <x v="3"/>
    <n v="597"/>
    <n v="4500"/>
    <n v="300"/>
    <x v="0"/>
    <x v="1472"/>
    <n v="2507400"/>
    <n v="179100"/>
    <x v="2"/>
    <s v="2052"/>
    <x v="1"/>
    <x v="1"/>
    <m/>
  </r>
  <r>
    <s v="ORD1474"/>
    <x v="4"/>
    <n v="96"/>
    <n v="1200"/>
    <n v="2000"/>
    <x v="3"/>
    <x v="1473"/>
    <n v="0"/>
    <n v="192000"/>
    <x v="2"/>
    <s v="2052"/>
    <x v="0"/>
    <x v="0"/>
    <m/>
  </r>
  <r>
    <s v="ORD1475"/>
    <x v="9"/>
    <n v="554"/>
    <n v="12000"/>
    <n v="300"/>
    <x v="0"/>
    <x v="1474"/>
    <n v="6481800"/>
    <n v="166200"/>
    <x v="3"/>
    <s v="2052"/>
    <x v="1"/>
    <x v="1"/>
    <m/>
  </r>
  <r>
    <s v="ORD1476"/>
    <x v="5"/>
    <n v="164"/>
    <n v="5500"/>
    <n v="200"/>
    <x v="1"/>
    <x v="1475"/>
    <n v="869200"/>
    <n v="32800"/>
    <x v="3"/>
    <s v="2052"/>
    <x v="0"/>
    <x v="1"/>
    <m/>
  </r>
  <r>
    <s v="ORD1477"/>
    <x v="0"/>
    <n v="465"/>
    <n v="4500"/>
    <n v="500"/>
    <x v="1"/>
    <x v="1476"/>
    <n v="1860000"/>
    <n v="232500"/>
    <x v="3"/>
    <s v="2052"/>
    <x v="0"/>
    <x v="1"/>
    <m/>
  </r>
  <r>
    <s v="ORD1478"/>
    <x v="4"/>
    <n v="272"/>
    <n v="12000"/>
    <n v="2000"/>
    <x v="0"/>
    <x v="1477"/>
    <n v="2720000"/>
    <n v="544000"/>
    <x v="3"/>
    <s v="2052"/>
    <x v="0"/>
    <x v="1"/>
    <m/>
  </r>
  <r>
    <s v="ORD1479"/>
    <x v="4"/>
    <n v="552"/>
    <n v="800"/>
    <n v="1000"/>
    <x v="3"/>
    <x v="1478"/>
    <n v="0"/>
    <n v="552000"/>
    <x v="3"/>
    <s v="2052"/>
    <x v="0"/>
    <x v="0"/>
    <m/>
  </r>
  <r>
    <s v="ORD1480"/>
    <x v="3"/>
    <n v="145"/>
    <n v="5500"/>
    <n v="400"/>
    <x v="2"/>
    <x v="1479"/>
    <n v="739500"/>
    <n v="58000"/>
    <x v="4"/>
    <s v="2052"/>
    <x v="0"/>
    <x v="1"/>
    <m/>
  </r>
  <r>
    <s v="ORD1481"/>
    <x v="0"/>
    <n v="156"/>
    <n v="45000"/>
    <n v="1500"/>
    <x v="1"/>
    <x v="1480"/>
    <n v="6786000"/>
    <n v="234000"/>
    <x v="4"/>
    <s v="2052"/>
    <x v="0"/>
    <x v="1"/>
    <m/>
  </r>
  <r>
    <s v="ORD1482"/>
    <x v="7"/>
    <n v="81"/>
    <n v="18000"/>
    <n v="200"/>
    <x v="3"/>
    <x v="1481"/>
    <n v="1441800"/>
    <n v="16200"/>
    <x v="4"/>
    <s v="2052"/>
    <x v="0"/>
    <x v="1"/>
    <m/>
  </r>
  <r>
    <s v="ORD1483"/>
    <x v="1"/>
    <n v="542"/>
    <n v="12000"/>
    <n v="1500"/>
    <x v="3"/>
    <x v="1482"/>
    <n v="5691000"/>
    <n v="813000"/>
    <x v="4"/>
    <s v="2052"/>
    <x v="0"/>
    <x v="1"/>
    <m/>
  </r>
  <r>
    <s v="ORD1484"/>
    <x v="7"/>
    <n v="115"/>
    <n v="4500"/>
    <n v="300"/>
    <x v="1"/>
    <x v="1483"/>
    <n v="483000"/>
    <n v="34500"/>
    <x v="5"/>
    <s v="2052"/>
    <x v="0"/>
    <x v="1"/>
    <m/>
  </r>
  <r>
    <s v="ORD1485"/>
    <x v="0"/>
    <n v="228"/>
    <n v="800"/>
    <n v="1000"/>
    <x v="1"/>
    <x v="1484"/>
    <n v="0"/>
    <n v="228000"/>
    <x v="5"/>
    <s v="2052"/>
    <x v="0"/>
    <x v="0"/>
    <m/>
  </r>
  <r>
    <s v="ORD1486"/>
    <x v="7"/>
    <n v="492"/>
    <n v="800"/>
    <n v="100"/>
    <x v="3"/>
    <x v="1485"/>
    <n v="344400"/>
    <n v="49200"/>
    <x v="5"/>
    <s v="2052"/>
    <x v="1"/>
    <x v="1"/>
    <m/>
  </r>
  <r>
    <s v="ORD1487"/>
    <x v="8"/>
    <n v="598"/>
    <n v="4500"/>
    <n v="100"/>
    <x v="2"/>
    <x v="1486"/>
    <n v="2631200"/>
    <n v="59800"/>
    <x v="5"/>
    <s v="2052"/>
    <x v="1"/>
    <x v="1"/>
    <m/>
  </r>
  <r>
    <s v="ORD1488"/>
    <x v="9"/>
    <n v="250"/>
    <n v="12000"/>
    <n v="400"/>
    <x v="0"/>
    <x v="1487"/>
    <n v="2900000"/>
    <n v="100000"/>
    <x v="6"/>
    <s v="2052"/>
    <x v="0"/>
    <x v="1"/>
    <m/>
  </r>
  <r>
    <s v="ORD1489"/>
    <x v="8"/>
    <n v="98"/>
    <n v="22000"/>
    <n v="1000"/>
    <x v="1"/>
    <x v="1488"/>
    <n v="2058000"/>
    <n v="98000"/>
    <x v="6"/>
    <s v="2052"/>
    <x v="0"/>
    <x v="1"/>
    <m/>
  </r>
  <r>
    <s v="ORD1490"/>
    <x v="2"/>
    <n v="312"/>
    <n v="15000"/>
    <n v="200"/>
    <x v="0"/>
    <x v="1489"/>
    <n v="4617600"/>
    <n v="62400"/>
    <x v="6"/>
    <s v="2052"/>
    <x v="1"/>
    <x v="1"/>
    <m/>
  </r>
  <r>
    <s v="ORD1491"/>
    <x v="7"/>
    <n v="182"/>
    <n v="15000"/>
    <n v="400"/>
    <x v="3"/>
    <x v="1490"/>
    <n v="2657200"/>
    <n v="72800"/>
    <x v="6"/>
    <s v="2052"/>
    <x v="0"/>
    <x v="1"/>
    <m/>
  </r>
  <r>
    <s v="ORD1492"/>
    <x v="2"/>
    <n v="393"/>
    <n v="4500"/>
    <n v="2000"/>
    <x v="0"/>
    <x v="1491"/>
    <n v="982500"/>
    <n v="786000"/>
    <x v="6"/>
    <s v="2052"/>
    <x v="0"/>
    <x v="1"/>
    <m/>
  </r>
  <r>
    <s v="ORD1493"/>
    <x v="5"/>
    <n v="225"/>
    <n v="800"/>
    <n v="2000"/>
    <x v="2"/>
    <x v="1492"/>
    <n v="0"/>
    <n v="450000"/>
    <x v="7"/>
    <s v="2052"/>
    <x v="0"/>
    <x v="0"/>
    <m/>
  </r>
  <r>
    <s v="ORD1494"/>
    <x v="6"/>
    <n v="440"/>
    <n v="18000"/>
    <n v="1000"/>
    <x v="3"/>
    <x v="1493"/>
    <n v="7480000"/>
    <n v="440000"/>
    <x v="7"/>
    <s v="2052"/>
    <x v="0"/>
    <x v="1"/>
    <m/>
  </r>
  <r>
    <s v="ORD1495"/>
    <x v="5"/>
    <n v="60"/>
    <n v="800"/>
    <n v="400"/>
    <x v="2"/>
    <x v="1494"/>
    <n v="24000"/>
    <n v="24000"/>
    <x v="7"/>
    <s v="2052"/>
    <x v="0"/>
    <x v="1"/>
    <m/>
  </r>
  <r>
    <s v="ORD1496"/>
    <x v="0"/>
    <n v="250"/>
    <n v="6000"/>
    <n v="5000"/>
    <x v="3"/>
    <x v="1495"/>
    <n v="250000"/>
    <n v="1250000"/>
    <x v="7"/>
    <s v="2052"/>
    <x v="0"/>
    <x v="1"/>
    <m/>
  </r>
  <r>
    <s v="ORD1497"/>
    <x v="4"/>
    <n v="52"/>
    <n v="800"/>
    <n v="1500"/>
    <x v="2"/>
    <x v="1496"/>
    <n v="0"/>
    <n v="78000"/>
    <x v="8"/>
    <s v="2052"/>
    <x v="0"/>
    <x v="0"/>
    <m/>
  </r>
  <r>
    <s v="ORD1498"/>
    <x v="9"/>
    <n v="263"/>
    <n v="4500"/>
    <n v="400"/>
    <x v="3"/>
    <x v="1497"/>
    <n v="1078300"/>
    <n v="105200"/>
    <x v="8"/>
    <s v="2052"/>
    <x v="0"/>
    <x v="1"/>
    <m/>
  </r>
  <r>
    <s v="ORD1499"/>
    <x v="7"/>
    <n v="356"/>
    <n v="12000"/>
    <n v="500"/>
    <x v="2"/>
    <x v="1498"/>
    <n v="4094000"/>
    <n v="178000"/>
    <x v="8"/>
    <s v="2052"/>
    <x v="0"/>
    <x v="1"/>
    <m/>
  </r>
  <r>
    <s v="ORD1500"/>
    <x v="3"/>
    <n v="593"/>
    <n v="22000"/>
    <n v="1500"/>
    <x v="3"/>
    <x v="1499"/>
    <n v="12156500"/>
    <n v="889500"/>
    <x v="8"/>
    <s v="2052"/>
    <x v="0"/>
    <x v="1"/>
    <m/>
  </r>
  <r>
    <s v="ORD1501"/>
    <x v="6"/>
    <n v="376"/>
    <n v="1200"/>
    <n v="5000"/>
    <x v="2"/>
    <x v="1500"/>
    <n v="0"/>
    <n v="1880000"/>
    <x v="8"/>
    <s v="2052"/>
    <x v="0"/>
    <x v="0"/>
    <m/>
  </r>
  <r>
    <s v="ORD1502"/>
    <x v="1"/>
    <n v="248"/>
    <n v="22000"/>
    <n v="200"/>
    <x v="3"/>
    <x v="1501"/>
    <n v="5406400"/>
    <n v="49600"/>
    <x v="9"/>
    <s v="2052"/>
    <x v="1"/>
    <x v="1"/>
    <m/>
  </r>
  <r>
    <s v="ORD1503"/>
    <x v="1"/>
    <n v="158"/>
    <n v="18000"/>
    <n v="5000"/>
    <x v="2"/>
    <x v="1502"/>
    <n v="2054000"/>
    <n v="790000"/>
    <x v="9"/>
    <s v="2052"/>
    <x v="0"/>
    <x v="1"/>
    <m/>
  </r>
  <r>
    <s v="ORD1504"/>
    <x v="1"/>
    <n v="340"/>
    <n v="18000"/>
    <n v="300"/>
    <x v="1"/>
    <x v="1503"/>
    <n v="6018000"/>
    <n v="102000"/>
    <x v="9"/>
    <s v="2052"/>
    <x v="1"/>
    <x v="1"/>
    <m/>
  </r>
  <r>
    <s v="ORD1505"/>
    <x v="7"/>
    <n v="157"/>
    <n v="12000"/>
    <n v="500"/>
    <x v="0"/>
    <x v="1504"/>
    <n v="1805500"/>
    <n v="78500"/>
    <x v="9"/>
    <s v="2052"/>
    <x v="0"/>
    <x v="1"/>
    <m/>
  </r>
  <r>
    <s v="ORD1506"/>
    <x v="1"/>
    <n v="457"/>
    <n v="22000"/>
    <n v="1000"/>
    <x v="3"/>
    <x v="1505"/>
    <n v="9597000"/>
    <n v="457000"/>
    <x v="10"/>
    <s v="2052"/>
    <x v="0"/>
    <x v="1"/>
    <m/>
  </r>
  <r>
    <s v="ORD1507"/>
    <x v="8"/>
    <n v="101"/>
    <n v="4500"/>
    <n v="200"/>
    <x v="2"/>
    <x v="1506"/>
    <n v="434300"/>
    <n v="20200"/>
    <x v="10"/>
    <s v="2052"/>
    <x v="0"/>
    <x v="1"/>
    <m/>
  </r>
  <r>
    <s v="ORD1508"/>
    <x v="6"/>
    <n v="161"/>
    <n v="15000"/>
    <n v="1500"/>
    <x v="1"/>
    <x v="1507"/>
    <n v="2173500"/>
    <n v="241500"/>
    <x v="10"/>
    <s v="2052"/>
    <x v="0"/>
    <x v="1"/>
    <m/>
  </r>
  <r>
    <s v="ORD1509"/>
    <x v="8"/>
    <n v="344"/>
    <n v="800"/>
    <n v="1000"/>
    <x v="3"/>
    <x v="1508"/>
    <n v="0"/>
    <n v="344000"/>
    <x v="10"/>
    <s v="2052"/>
    <x v="0"/>
    <x v="0"/>
    <m/>
  </r>
  <r>
    <s v="ORD1510"/>
    <x v="4"/>
    <n v="238"/>
    <n v="5500"/>
    <n v="2000"/>
    <x v="3"/>
    <x v="1509"/>
    <n v="833000"/>
    <n v="476000"/>
    <x v="11"/>
    <s v="2052"/>
    <x v="0"/>
    <x v="1"/>
    <m/>
  </r>
  <r>
    <s v="ORD1511"/>
    <x v="6"/>
    <n v="114"/>
    <n v="6000"/>
    <n v="500"/>
    <x v="3"/>
    <x v="1510"/>
    <n v="627000"/>
    <n v="57000"/>
    <x v="11"/>
    <s v="2052"/>
    <x v="0"/>
    <x v="1"/>
    <m/>
  </r>
  <r>
    <s v="ORD1512"/>
    <x v="8"/>
    <n v="514"/>
    <n v="4500"/>
    <n v="200"/>
    <x v="0"/>
    <x v="1511"/>
    <n v="2210200"/>
    <n v="102800"/>
    <x v="11"/>
    <s v="2052"/>
    <x v="1"/>
    <x v="1"/>
    <m/>
  </r>
  <r>
    <s v="ORD1513"/>
    <x v="6"/>
    <n v="307"/>
    <n v="22000"/>
    <n v="200"/>
    <x v="2"/>
    <x v="1512"/>
    <n v="6692600"/>
    <n v="61400"/>
    <x v="11"/>
    <s v="2052"/>
    <x v="1"/>
    <x v="1"/>
    <m/>
  </r>
  <r>
    <s v="ORD1514"/>
    <x v="4"/>
    <n v="380"/>
    <n v="5500"/>
    <n v="5000"/>
    <x v="2"/>
    <x v="1513"/>
    <n v="190000"/>
    <n v="1900000"/>
    <x v="11"/>
    <s v="2052"/>
    <x v="0"/>
    <x v="1"/>
    <m/>
  </r>
  <r>
    <s v="ORD1515"/>
    <x v="2"/>
    <n v="550"/>
    <n v="15000"/>
    <n v="400"/>
    <x v="3"/>
    <x v="1514"/>
    <n v="8030000"/>
    <n v="220000"/>
    <x v="0"/>
    <s v="2053"/>
    <x v="1"/>
    <x v="1"/>
    <m/>
  </r>
  <r>
    <s v="ORD1516"/>
    <x v="7"/>
    <n v="259"/>
    <n v="4500"/>
    <n v="500"/>
    <x v="3"/>
    <x v="1515"/>
    <n v="1036000"/>
    <n v="129500"/>
    <x v="0"/>
    <s v="2053"/>
    <x v="0"/>
    <x v="1"/>
    <m/>
  </r>
  <r>
    <s v="ORD1517"/>
    <x v="7"/>
    <n v="138"/>
    <n v="45000"/>
    <n v="1000"/>
    <x v="3"/>
    <x v="1516"/>
    <n v="6072000"/>
    <n v="138000"/>
    <x v="0"/>
    <s v="2053"/>
    <x v="0"/>
    <x v="1"/>
    <m/>
  </r>
  <r>
    <s v="ORD1518"/>
    <x v="1"/>
    <n v="77"/>
    <n v="5500"/>
    <n v="5000"/>
    <x v="1"/>
    <x v="1517"/>
    <n v="38500"/>
    <n v="385000"/>
    <x v="0"/>
    <s v="2053"/>
    <x v="0"/>
    <x v="1"/>
    <m/>
  </r>
  <r>
    <s v="ORD1519"/>
    <x v="5"/>
    <n v="287"/>
    <n v="4500"/>
    <n v="1500"/>
    <x v="3"/>
    <x v="1518"/>
    <n v="861000"/>
    <n v="430500"/>
    <x v="1"/>
    <s v="2053"/>
    <x v="0"/>
    <x v="1"/>
    <m/>
  </r>
  <r>
    <s v="ORD1520"/>
    <x v="1"/>
    <n v="385"/>
    <n v="15000"/>
    <n v="1500"/>
    <x v="0"/>
    <x v="1519"/>
    <n v="5197500"/>
    <n v="577500"/>
    <x v="1"/>
    <s v="2053"/>
    <x v="0"/>
    <x v="1"/>
    <m/>
  </r>
  <r>
    <s v="ORD1521"/>
    <x v="0"/>
    <n v="112"/>
    <n v="5500"/>
    <n v="300"/>
    <x v="2"/>
    <x v="1520"/>
    <n v="582400"/>
    <n v="33600"/>
    <x v="1"/>
    <s v="2053"/>
    <x v="0"/>
    <x v="1"/>
    <m/>
  </r>
  <r>
    <s v="ORD1522"/>
    <x v="8"/>
    <n v="549"/>
    <n v="12000"/>
    <n v="400"/>
    <x v="0"/>
    <x v="1521"/>
    <n v="6368400"/>
    <n v="219600"/>
    <x v="1"/>
    <s v="2053"/>
    <x v="1"/>
    <x v="1"/>
    <m/>
  </r>
  <r>
    <s v="ORD1523"/>
    <x v="6"/>
    <n v="590"/>
    <n v="800"/>
    <n v="3000"/>
    <x v="3"/>
    <x v="1522"/>
    <n v="0"/>
    <n v="1770000"/>
    <x v="2"/>
    <s v="2053"/>
    <x v="0"/>
    <x v="0"/>
    <m/>
  </r>
  <r>
    <s v="ORD1524"/>
    <x v="5"/>
    <n v="518"/>
    <n v="800"/>
    <n v="1500"/>
    <x v="1"/>
    <x v="1523"/>
    <n v="0"/>
    <n v="777000"/>
    <x v="2"/>
    <s v="2053"/>
    <x v="0"/>
    <x v="0"/>
    <m/>
  </r>
  <r>
    <s v="ORD1525"/>
    <x v="4"/>
    <n v="100"/>
    <n v="800"/>
    <n v="400"/>
    <x v="3"/>
    <x v="1524"/>
    <n v="40000"/>
    <n v="40000"/>
    <x v="2"/>
    <s v="2053"/>
    <x v="0"/>
    <x v="1"/>
    <m/>
  </r>
  <r>
    <s v="ORD1526"/>
    <x v="0"/>
    <n v="161"/>
    <n v="18000"/>
    <n v="2000"/>
    <x v="3"/>
    <x v="1525"/>
    <n v="2576000"/>
    <n v="322000"/>
    <x v="2"/>
    <s v="2053"/>
    <x v="0"/>
    <x v="1"/>
    <m/>
  </r>
  <r>
    <s v="ORD1527"/>
    <x v="4"/>
    <n v="350"/>
    <n v="1200"/>
    <n v="400"/>
    <x v="3"/>
    <x v="1526"/>
    <n v="280000"/>
    <n v="140000"/>
    <x v="2"/>
    <s v="2053"/>
    <x v="0"/>
    <x v="1"/>
    <m/>
  </r>
  <r>
    <s v="ORD1528"/>
    <x v="7"/>
    <n v="139"/>
    <n v="15000"/>
    <n v="200"/>
    <x v="3"/>
    <x v="1527"/>
    <n v="2057200"/>
    <n v="27800"/>
    <x v="3"/>
    <s v="2053"/>
    <x v="0"/>
    <x v="1"/>
    <m/>
  </r>
  <r>
    <s v="ORD1529"/>
    <x v="7"/>
    <n v="278"/>
    <n v="800"/>
    <n v="1000"/>
    <x v="3"/>
    <x v="1528"/>
    <n v="0"/>
    <n v="278000"/>
    <x v="3"/>
    <s v="2053"/>
    <x v="0"/>
    <x v="0"/>
    <m/>
  </r>
  <r>
    <s v="ORD1530"/>
    <x v="1"/>
    <n v="199"/>
    <n v="22000"/>
    <n v="200"/>
    <x v="2"/>
    <x v="1529"/>
    <n v="4338200"/>
    <n v="39800"/>
    <x v="3"/>
    <s v="2053"/>
    <x v="0"/>
    <x v="1"/>
    <m/>
  </r>
  <r>
    <s v="ORD1531"/>
    <x v="8"/>
    <n v="187"/>
    <n v="1200"/>
    <n v="200"/>
    <x v="0"/>
    <x v="1530"/>
    <n v="187000"/>
    <n v="37400"/>
    <x v="3"/>
    <s v="2053"/>
    <x v="0"/>
    <x v="1"/>
    <m/>
  </r>
  <r>
    <s v="ORD1532"/>
    <x v="5"/>
    <n v="184"/>
    <n v="6000"/>
    <n v="1500"/>
    <x v="1"/>
    <x v="1531"/>
    <n v="828000"/>
    <n v="276000"/>
    <x v="4"/>
    <s v="2053"/>
    <x v="0"/>
    <x v="1"/>
    <m/>
  </r>
  <r>
    <s v="ORD1533"/>
    <x v="9"/>
    <n v="506"/>
    <n v="1200"/>
    <n v="300"/>
    <x v="3"/>
    <x v="1532"/>
    <n v="455400"/>
    <n v="151800"/>
    <x v="4"/>
    <s v="2053"/>
    <x v="1"/>
    <x v="1"/>
    <m/>
  </r>
  <r>
    <s v="ORD1534"/>
    <x v="0"/>
    <n v="543"/>
    <n v="5500"/>
    <n v="100"/>
    <x v="1"/>
    <x v="1533"/>
    <n v="2932200"/>
    <n v="54300"/>
    <x v="4"/>
    <s v="2053"/>
    <x v="1"/>
    <x v="1"/>
    <m/>
  </r>
  <r>
    <s v="ORD1535"/>
    <x v="0"/>
    <n v="576"/>
    <n v="22000"/>
    <n v="400"/>
    <x v="2"/>
    <x v="1534"/>
    <n v="12441600"/>
    <n v="230400"/>
    <x v="4"/>
    <s v="2053"/>
    <x v="1"/>
    <x v="1"/>
    <m/>
  </r>
  <r>
    <s v="ORD1536"/>
    <x v="1"/>
    <n v="382"/>
    <n v="4500"/>
    <n v="100"/>
    <x v="0"/>
    <x v="1535"/>
    <n v="1680800"/>
    <n v="38200"/>
    <x v="5"/>
    <s v="2053"/>
    <x v="1"/>
    <x v="1"/>
    <m/>
  </r>
  <r>
    <s v="ORD1537"/>
    <x v="7"/>
    <n v="411"/>
    <n v="22000"/>
    <n v="100"/>
    <x v="3"/>
    <x v="1536"/>
    <n v="9000900"/>
    <n v="41100"/>
    <x v="5"/>
    <s v="2053"/>
    <x v="1"/>
    <x v="1"/>
    <m/>
  </r>
  <r>
    <s v="ORD1538"/>
    <x v="1"/>
    <n v="223"/>
    <n v="18000"/>
    <n v="100"/>
    <x v="2"/>
    <x v="1537"/>
    <n v="3991700"/>
    <n v="22300"/>
    <x v="5"/>
    <s v="2053"/>
    <x v="1"/>
    <x v="1"/>
    <m/>
  </r>
  <r>
    <s v="ORD1539"/>
    <x v="6"/>
    <n v="262"/>
    <n v="800"/>
    <n v="5000"/>
    <x v="2"/>
    <x v="1538"/>
    <n v="0"/>
    <n v="1310000"/>
    <x v="5"/>
    <s v="2053"/>
    <x v="0"/>
    <x v="0"/>
    <m/>
  </r>
  <r>
    <s v="ORD1540"/>
    <x v="5"/>
    <n v="392"/>
    <n v="6000"/>
    <n v="100"/>
    <x v="0"/>
    <x v="1539"/>
    <n v="2312800"/>
    <n v="39200"/>
    <x v="5"/>
    <s v="2053"/>
    <x v="1"/>
    <x v="1"/>
    <m/>
  </r>
  <r>
    <s v="ORD1541"/>
    <x v="8"/>
    <n v="110"/>
    <n v="800"/>
    <n v="1500"/>
    <x v="3"/>
    <x v="1540"/>
    <n v="0"/>
    <n v="165000"/>
    <x v="6"/>
    <s v="2053"/>
    <x v="0"/>
    <x v="0"/>
    <m/>
  </r>
  <r>
    <s v="ORD1542"/>
    <x v="2"/>
    <n v="110"/>
    <n v="45000"/>
    <n v="3000"/>
    <x v="0"/>
    <x v="1541"/>
    <n v="4620000"/>
    <n v="330000"/>
    <x v="6"/>
    <s v="2053"/>
    <x v="0"/>
    <x v="1"/>
    <m/>
  </r>
  <r>
    <s v="ORD1543"/>
    <x v="3"/>
    <n v="573"/>
    <n v="6000"/>
    <n v="100"/>
    <x v="0"/>
    <x v="1542"/>
    <n v="3380700"/>
    <n v="57300"/>
    <x v="6"/>
    <s v="2053"/>
    <x v="1"/>
    <x v="1"/>
    <m/>
  </r>
  <r>
    <s v="ORD1544"/>
    <x v="3"/>
    <n v="265"/>
    <n v="45000"/>
    <n v="5000"/>
    <x v="1"/>
    <x v="1543"/>
    <n v="10600000"/>
    <n v="1325000"/>
    <x v="6"/>
    <s v="2053"/>
    <x v="0"/>
    <x v="1"/>
    <m/>
  </r>
  <r>
    <s v="ORD1545"/>
    <x v="1"/>
    <n v="472"/>
    <n v="4500"/>
    <n v="5000"/>
    <x v="1"/>
    <x v="1544"/>
    <n v="0"/>
    <n v="2360000"/>
    <x v="7"/>
    <s v="2053"/>
    <x v="0"/>
    <x v="0"/>
    <m/>
  </r>
  <r>
    <s v="ORD1546"/>
    <x v="6"/>
    <n v="472"/>
    <n v="6000"/>
    <n v="200"/>
    <x v="0"/>
    <x v="1545"/>
    <n v="2737600"/>
    <n v="94400"/>
    <x v="7"/>
    <s v="2053"/>
    <x v="1"/>
    <x v="1"/>
    <m/>
  </r>
  <r>
    <s v="ORD1547"/>
    <x v="5"/>
    <n v="420"/>
    <n v="800"/>
    <n v="100"/>
    <x v="1"/>
    <x v="1546"/>
    <n v="294000"/>
    <n v="42000"/>
    <x v="7"/>
    <s v="2053"/>
    <x v="1"/>
    <x v="1"/>
    <m/>
  </r>
  <r>
    <s v="ORD1548"/>
    <x v="9"/>
    <n v="255"/>
    <n v="18000"/>
    <n v="3000"/>
    <x v="2"/>
    <x v="1547"/>
    <n v="3825000"/>
    <n v="765000"/>
    <x v="7"/>
    <s v="2053"/>
    <x v="0"/>
    <x v="1"/>
    <m/>
  </r>
  <r>
    <s v="ORD1549"/>
    <x v="3"/>
    <n v="335"/>
    <n v="4500"/>
    <n v="400"/>
    <x v="0"/>
    <x v="1548"/>
    <n v="1373500"/>
    <n v="134000"/>
    <x v="8"/>
    <s v="2053"/>
    <x v="0"/>
    <x v="1"/>
    <m/>
  </r>
  <r>
    <s v="ORD1550"/>
    <x v="5"/>
    <n v="154"/>
    <n v="6000"/>
    <n v="500"/>
    <x v="3"/>
    <x v="1549"/>
    <n v="847000"/>
    <n v="77000"/>
    <x v="8"/>
    <s v="2053"/>
    <x v="0"/>
    <x v="1"/>
    <m/>
  </r>
  <r>
    <s v="ORD1551"/>
    <x v="8"/>
    <n v="592"/>
    <n v="12000"/>
    <n v="1500"/>
    <x v="3"/>
    <x v="1550"/>
    <n v="6216000"/>
    <n v="888000"/>
    <x v="8"/>
    <s v="2053"/>
    <x v="0"/>
    <x v="1"/>
    <m/>
  </r>
  <r>
    <s v="ORD1552"/>
    <x v="4"/>
    <n v="291"/>
    <n v="18000"/>
    <n v="1500"/>
    <x v="2"/>
    <x v="1551"/>
    <n v="4801500"/>
    <n v="436500"/>
    <x v="8"/>
    <s v="2053"/>
    <x v="0"/>
    <x v="1"/>
    <m/>
  </r>
  <r>
    <s v="ORD1553"/>
    <x v="6"/>
    <n v="540"/>
    <n v="800"/>
    <n v="400"/>
    <x v="3"/>
    <x v="1552"/>
    <n v="216000"/>
    <n v="216000"/>
    <x v="8"/>
    <s v="2053"/>
    <x v="1"/>
    <x v="1"/>
    <m/>
  </r>
  <r>
    <s v="ORD1554"/>
    <x v="7"/>
    <n v="547"/>
    <n v="45000"/>
    <n v="200"/>
    <x v="3"/>
    <x v="1553"/>
    <n v="24505600"/>
    <n v="109400"/>
    <x v="9"/>
    <s v="2053"/>
    <x v="1"/>
    <x v="1"/>
    <m/>
  </r>
  <r>
    <s v="ORD1555"/>
    <x v="5"/>
    <n v="484"/>
    <n v="15000"/>
    <n v="400"/>
    <x v="0"/>
    <x v="1554"/>
    <n v="7066400"/>
    <n v="193600"/>
    <x v="9"/>
    <s v="2053"/>
    <x v="1"/>
    <x v="1"/>
    <m/>
  </r>
  <r>
    <s v="ORD1556"/>
    <x v="8"/>
    <n v="533"/>
    <n v="45000"/>
    <n v="1500"/>
    <x v="2"/>
    <x v="1555"/>
    <n v="23185500"/>
    <n v="799500"/>
    <x v="9"/>
    <s v="2053"/>
    <x v="0"/>
    <x v="1"/>
    <m/>
  </r>
  <r>
    <s v="ORD1557"/>
    <x v="9"/>
    <n v="496"/>
    <n v="800"/>
    <n v="200"/>
    <x v="0"/>
    <x v="1556"/>
    <n v="297600"/>
    <n v="99200"/>
    <x v="9"/>
    <s v="2053"/>
    <x v="1"/>
    <x v="1"/>
    <m/>
  </r>
  <r>
    <s v="ORD1558"/>
    <x v="2"/>
    <n v="433"/>
    <n v="1200"/>
    <n v="400"/>
    <x v="2"/>
    <x v="1557"/>
    <n v="346400"/>
    <n v="173200"/>
    <x v="10"/>
    <s v="2053"/>
    <x v="1"/>
    <x v="1"/>
    <m/>
  </r>
  <r>
    <s v="ORD1559"/>
    <x v="7"/>
    <n v="559"/>
    <n v="5500"/>
    <n v="2000"/>
    <x v="0"/>
    <x v="1558"/>
    <n v="1956500"/>
    <n v="1118000"/>
    <x v="10"/>
    <s v="2053"/>
    <x v="0"/>
    <x v="1"/>
    <m/>
  </r>
  <r>
    <s v="ORD1560"/>
    <x v="2"/>
    <n v="219"/>
    <n v="22000"/>
    <n v="500"/>
    <x v="0"/>
    <x v="1559"/>
    <n v="4708500"/>
    <n v="109500"/>
    <x v="10"/>
    <s v="2053"/>
    <x v="0"/>
    <x v="1"/>
    <m/>
  </r>
  <r>
    <s v="ORD1561"/>
    <x v="9"/>
    <n v="372"/>
    <n v="800"/>
    <n v="100"/>
    <x v="1"/>
    <x v="1560"/>
    <n v="260400"/>
    <n v="37200"/>
    <x v="10"/>
    <s v="2053"/>
    <x v="1"/>
    <x v="1"/>
    <m/>
  </r>
  <r>
    <s v="ORD1562"/>
    <x v="8"/>
    <n v="523"/>
    <n v="12000"/>
    <n v="500"/>
    <x v="3"/>
    <x v="1561"/>
    <n v="6014500"/>
    <n v="261500"/>
    <x v="11"/>
    <s v="2053"/>
    <x v="1"/>
    <x v="1"/>
    <m/>
  </r>
  <r>
    <s v="ORD1563"/>
    <x v="3"/>
    <n v="281"/>
    <n v="800"/>
    <n v="200"/>
    <x v="2"/>
    <x v="1562"/>
    <n v="168600"/>
    <n v="56200"/>
    <x v="11"/>
    <s v="2053"/>
    <x v="1"/>
    <x v="1"/>
    <m/>
  </r>
  <r>
    <s v="ORD1564"/>
    <x v="2"/>
    <n v="408"/>
    <n v="12000"/>
    <n v="1000"/>
    <x v="3"/>
    <x v="1563"/>
    <n v="4488000"/>
    <n v="408000"/>
    <x v="11"/>
    <s v="2053"/>
    <x v="0"/>
    <x v="1"/>
    <m/>
  </r>
  <r>
    <s v="ORD1565"/>
    <x v="7"/>
    <n v="324"/>
    <n v="45000"/>
    <n v="400"/>
    <x v="1"/>
    <x v="1564"/>
    <n v="14450400"/>
    <n v="129600"/>
    <x v="11"/>
    <s v="2053"/>
    <x v="0"/>
    <x v="1"/>
    <m/>
  </r>
  <r>
    <s v="ORD1566"/>
    <x v="1"/>
    <n v="81"/>
    <n v="1200"/>
    <n v="1000"/>
    <x v="2"/>
    <x v="1565"/>
    <n v="16200"/>
    <n v="81000"/>
    <x v="11"/>
    <s v="2053"/>
    <x v="0"/>
    <x v="1"/>
    <m/>
  </r>
  <r>
    <s v="ORD1567"/>
    <x v="0"/>
    <n v="226"/>
    <n v="6000"/>
    <n v="100"/>
    <x v="1"/>
    <x v="1566"/>
    <n v="1333400"/>
    <n v="22600"/>
    <x v="0"/>
    <s v="2054"/>
    <x v="1"/>
    <x v="1"/>
    <m/>
  </r>
  <r>
    <s v="ORD1568"/>
    <x v="5"/>
    <n v="114"/>
    <n v="800"/>
    <n v="400"/>
    <x v="3"/>
    <x v="1567"/>
    <n v="45600"/>
    <n v="45600"/>
    <x v="0"/>
    <s v="2054"/>
    <x v="0"/>
    <x v="1"/>
    <m/>
  </r>
  <r>
    <s v="ORD1569"/>
    <x v="3"/>
    <n v="76"/>
    <n v="5500"/>
    <n v="1500"/>
    <x v="0"/>
    <x v="1568"/>
    <n v="304000"/>
    <n v="114000"/>
    <x v="0"/>
    <s v="2054"/>
    <x v="0"/>
    <x v="1"/>
    <m/>
  </r>
  <r>
    <s v="ORD1570"/>
    <x v="2"/>
    <n v="528"/>
    <n v="4500"/>
    <n v="100"/>
    <x v="1"/>
    <x v="1569"/>
    <n v="2323200"/>
    <n v="52800"/>
    <x v="0"/>
    <s v="2054"/>
    <x v="1"/>
    <x v="1"/>
    <m/>
  </r>
  <r>
    <s v="ORD1571"/>
    <x v="4"/>
    <n v="317"/>
    <n v="12000"/>
    <n v="300"/>
    <x v="1"/>
    <x v="1570"/>
    <n v="3708900"/>
    <n v="95100"/>
    <x v="1"/>
    <s v="2054"/>
    <x v="1"/>
    <x v="1"/>
    <m/>
  </r>
  <r>
    <s v="ORD1572"/>
    <x v="5"/>
    <n v="115"/>
    <n v="5500"/>
    <n v="1500"/>
    <x v="0"/>
    <x v="1571"/>
    <n v="460000"/>
    <n v="172500"/>
    <x v="1"/>
    <s v="2054"/>
    <x v="0"/>
    <x v="1"/>
    <m/>
  </r>
  <r>
    <s v="ORD1573"/>
    <x v="1"/>
    <n v="182"/>
    <n v="4500"/>
    <n v="100"/>
    <x v="3"/>
    <x v="1572"/>
    <n v="800800"/>
    <n v="18200"/>
    <x v="1"/>
    <s v="2054"/>
    <x v="1"/>
    <x v="1"/>
    <m/>
  </r>
  <r>
    <s v="ORD1574"/>
    <x v="9"/>
    <n v="415"/>
    <n v="6000"/>
    <n v="100"/>
    <x v="1"/>
    <x v="1573"/>
    <n v="2448500"/>
    <n v="41500"/>
    <x v="1"/>
    <s v="2054"/>
    <x v="1"/>
    <x v="1"/>
    <m/>
  </r>
  <r>
    <s v="ORD1575"/>
    <x v="0"/>
    <n v="131"/>
    <n v="22000"/>
    <n v="2000"/>
    <x v="3"/>
    <x v="1574"/>
    <n v="2620000"/>
    <n v="262000"/>
    <x v="2"/>
    <s v="2054"/>
    <x v="0"/>
    <x v="1"/>
    <m/>
  </r>
  <r>
    <s v="ORD1576"/>
    <x v="8"/>
    <n v="377"/>
    <n v="800"/>
    <n v="1500"/>
    <x v="0"/>
    <x v="1575"/>
    <n v="0"/>
    <n v="565500"/>
    <x v="2"/>
    <s v="2054"/>
    <x v="0"/>
    <x v="0"/>
    <m/>
  </r>
  <r>
    <s v="ORD1577"/>
    <x v="1"/>
    <n v="147"/>
    <n v="12000"/>
    <n v="2000"/>
    <x v="2"/>
    <x v="1576"/>
    <n v="1470000"/>
    <n v="294000"/>
    <x v="2"/>
    <s v="2054"/>
    <x v="0"/>
    <x v="1"/>
    <m/>
  </r>
  <r>
    <s v="ORD1578"/>
    <x v="1"/>
    <n v="376"/>
    <n v="45000"/>
    <n v="2000"/>
    <x v="1"/>
    <x v="1577"/>
    <n v="16168000"/>
    <n v="752000"/>
    <x v="2"/>
    <s v="2054"/>
    <x v="0"/>
    <x v="1"/>
    <m/>
  </r>
  <r>
    <s v="ORD1579"/>
    <x v="9"/>
    <n v="591"/>
    <n v="4500"/>
    <n v="400"/>
    <x v="3"/>
    <x v="1578"/>
    <n v="2423100"/>
    <n v="236400"/>
    <x v="2"/>
    <s v="2054"/>
    <x v="1"/>
    <x v="1"/>
    <m/>
  </r>
  <r>
    <s v="ORD1580"/>
    <x v="6"/>
    <n v="174"/>
    <n v="12000"/>
    <n v="1500"/>
    <x v="0"/>
    <x v="1579"/>
    <n v="1827000"/>
    <n v="261000"/>
    <x v="3"/>
    <s v="2054"/>
    <x v="0"/>
    <x v="1"/>
    <m/>
  </r>
  <r>
    <s v="ORD1581"/>
    <x v="9"/>
    <n v="259"/>
    <n v="1200"/>
    <n v="1500"/>
    <x v="0"/>
    <x v="1580"/>
    <n v="0"/>
    <n v="388500"/>
    <x v="3"/>
    <s v="2054"/>
    <x v="0"/>
    <x v="0"/>
    <m/>
  </r>
  <r>
    <s v="ORD1582"/>
    <x v="6"/>
    <n v="182"/>
    <n v="22000"/>
    <n v="100"/>
    <x v="1"/>
    <x v="1581"/>
    <n v="3985800"/>
    <n v="18200"/>
    <x v="3"/>
    <s v="2054"/>
    <x v="1"/>
    <x v="1"/>
    <m/>
  </r>
  <r>
    <s v="ORD1583"/>
    <x v="6"/>
    <n v="552"/>
    <n v="12000"/>
    <n v="1500"/>
    <x v="2"/>
    <x v="1582"/>
    <n v="5796000"/>
    <n v="828000"/>
    <x v="3"/>
    <s v="2054"/>
    <x v="0"/>
    <x v="1"/>
    <m/>
  </r>
  <r>
    <s v="ORD1584"/>
    <x v="3"/>
    <n v="206"/>
    <n v="4500"/>
    <n v="100"/>
    <x v="1"/>
    <x v="1583"/>
    <n v="906400"/>
    <n v="20600"/>
    <x v="4"/>
    <s v="2054"/>
    <x v="1"/>
    <x v="1"/>
    <m/>
  </r>
  <r>
    <s v="ORD1585"/>
    <x v="3"/>
    <n v="431"/>
    <n v="15000"/>
    <n v="3000"/>
    <x v="3"/>
    <x v="1584"/>
    <n v="5172000"/>
    <n v="1293000"/>
    <x v="4"/>
    <s v="2054"/>
    <x v="0"/>
    <x v="1"/>
    <m/>
  </r>
  <r>
    <s v="ORD1586"/>
    <x v="7"/>
    <n v="71"/>
    <n v="6000"/>
    <n v="1500"/>
    <x v="0"/>
    <x v="1585"/>
    <n v="319500"/>
    <n v="106500"/>
    <x v="4"/>
    <s v="2054"/>
    <x v="0"/>
    <x v="1"/>
    <m/>
  </r>
  <r>
    <s v="ORD1587"/>
    <x v="2"/>
    <n v="468"/>
    <n v="22000"/>
    <n v="3000"/>
    <x v="2"/>
    <x v="1586"/>
    <n v="8892000"/>
    <n v="1404000"/>
    <x v="4"/>
    <s v="2054"/>
    <x v="0"/>
    <x v="1"/>
    <m/>
  </r>
  <r>
    <s v="ORD1588"/>
    <x v="2"/>
    <n v="521"/>
    <n v="22000"/>
    <n v="500"/>
    <x v="3"/>
    <x v="1587"/>
    <n v="11201500"/>
    <n v="260500"/>
    <x v="5"/>
    <s v="2054"/>
    <x v="1"/>
    <x v="1"/>
    <m/>
  </r>
  <r>
    <s v="ORD1589"/>
    <x v="8"/>
    <n v="283"/>
    <n v="15000"/>
    <n v="300"/>
    <x v="1"/>
    <x v="1588"/>
    <n v="4160100"/>
    <n v="84900"/>
    <x v="5"/>
    <s v="2054"/>
    <x v="0"/>
    <x v="1"/>
    <m/>
  </r>
  <r>
    <s v="ORD1590"/>
    <x v="2"/>
    <n v="503"/>
    <n v="6000"/>
    <n v="1000"/>
    <x v="0"/>
    <x v="1589"/>
    <n v="2515000"/>
    <n v="503000"/>
    <x v="5"/>
    <s v="2054"/>
    <x v="0"/>
    <x v="1"/>
    <m/>
  </r>
  <r>
    <s v="ORD1591"/>
    <x v="3"/>
    <n v="211"/>
    <n v="1200"/>
    <n v="100"/>
    <x v="1"/>
    <x v="1590"/>
    <n v="232100"/>
    <n v="21100"/>
    <x v="5"/>
    <s v="2054"/>
    <x v="1"/>
    <x v="1"/>
    <m/>
  </r>
  <r>
    <s v="ORD1592"/>
    <x v="7"/>
    <n v="350"/>
    <n v="45000"/>
    <n v="500"/>
    <x v="2"/>
    <x v="1591"/>
    <n v="15575000"/>
    <n v="175000"/>
    <x v="5"/>
    <s v="2054"/>
    <x v="0"/>
    <x v="1"/>
    <m/>
  </r>
  <r>
    <s v="ORD1593"/>
    <x v="7"/>
    <n v="355"/>
    <n v="22000"/>
    <n v="1500"/>
    <x v="2"/>
    <x v="1592"/>
    <n v="7277500"/>
    <n v="532500"/>
    <x v="6"/>
    <s v="2054"/>
    <x v="0"/>
    <x v="1"/>
    <m/>
  </r>
  <r>
    <s v="ORD1594"/>
    <x v="6"/>
    <n v="51"/>
    <n v="1200"/>
    <n v="400"/>
    <x v="2"/>
    <x v="1593"/>
    <n v="40800"/>
    <n v="20400"/>
    <x v="6"/>
    <s v="2054"/>
    <x v="0"/>
    <x v="1"/>
    <m/>
  </r>
  <r>
    <s v="ORD1595"/>
    <x v="9"/>
    <n v="320"/>
    <n v="22000"/>
    <n v="3000"/>
    <x v="2"/>
    <x v="1594"/>
    <n v="6080000"/>
    <n v="960000"/>
    <x v="6"/>
    <s v="2054"/>
    <x v="0"/>
    <x v="1"/>
    <m/>
  </r>
  <r>
    <s v="ORD1596"/>
    <x v="8"/>
    <n v="470"/>
    <n v="45000"/>
    <n v="1500"/>
    <x v="2"/>
    <x v="1595"/>
    <n v="20445000"/>
    <n v="705000"/>
    <x v="6"/>
    <s v="2054"/>
    <x v="0"/>
    <x v="1"/>
    <m/>
  </r>
  <r>
    <s v="ORD1597"/>
    <x v="6"/>
    <n v="192"/>
    <n v="15000"/>
    <n v="200"/>
    <x v="1"/>
    <x v="1596"/>
    <n v="2841600"/>
    <n v="38400"/>
    <x v="7"/>
    <s v="2054"/>
    <x v="0"/>
    <x v="1"/>
    <m/>
  </r>
  <r>
    <s v="ORD1598"/>
    <x v="9"/>
    <n v="584"/>
    <n v="45000"/>
    <n v="300"/>
    <x v="2"/>
    <x v="1597"/>
    <n v="26104800"/>
    <n v="175200"/>
    <x v="7"/>
    <s v="2054"/>
    <x v="1"/>
    <x v="1"/>
    <m/>
  </r>
  <r>
    <s v="ORD1599"/>
    <x v="2"/>
    <n v="86"/>
    <n v="5500"/>
    <n v="200"/>
    <x v="2"/>
    <x v="1598"/>
    <n v="455800"/>
    <n v="17200"/>
    <x v="7"/>
    <s v="2054"/>
    <x v="0"/>
    <x v="1"/>
    <m/>
  </r>
  <r>
    <s v="ORD1600"/>
    <x v="6"/>
    <n v="156"/>
    <n v="800"/>
    <n v="300"/>
    <x v="0"/>
    <x v="1599"/>
    <n v="78000"/>
    <n v="46800"/>
    <x v="7"/>
    <s v="2054"/>
    <x v="0"/>
    <x v="1"/>
    <m/>
  </r>
  <r>
    <s v="ORD1601"/>
    <x v="5"/>
    <n v="346"/>
    <n v="800"/>
    <n v="300"/>
    <x v="2"/>
    <x v="1600"/>
    <n v="173000"/>
    <n v="103800"/>
    <x v="7"/>
    <s v="2054"/>
    <x v="1"/>
    <x v="1"/>
    <m/>
  </r>
  <r>
    <s v="ORD1602"/>
    <x v="2"/>
    <n v="146"/>
    <n v="15000"/>
    <n v="500"/>
    <x v="0"/>
    <x v="1601"/>
    <n v="2117000"/>
    <n v="73000"/>
    <x v="8"/>
    <s v="2054"/>
    <x v="0"/>
    <x v="1"/>
    <m/>
  </r>
  <r>
    <s v="ORD1603"/>
    <x v="9"/>
    <n v="330"/>
    <n v="45000"/>
    <n v="200"/>
    <x v="0"/>
    <x v="1602"/>
    <n v="14784000"/>
    <n v="66000"/>
    <x v="8"/>
    <s v="2054"/>
    <x v="1"/>
    <x v="1"/>
    <m/>
  </r>
  <r>
    <s v="ORD1604"/>
    <x v="8"/>
    <n v="159"/>
    <n v="22000"/>
    <n v="3000"/>
    <x v="0"/>
    <x v="1603"/>
    <n v="3021000"/>
    <n v="477000"/>
    <x v="8"/>
    <s v="2054"/>
    <x v="0"/>
    <x v="1"/>
    <m/>
  </r>
  <r>
    <s v="ORD1605"/>
    <x v="9"/>
    <n v="598"/>
    <n v="4500"/>
    <n v="200"/>
    <x v="1"/>
    <x v="1604"/>
    <n v="2571400"/>
    <n v="119600"/>
    <x v="8"/>
    <s v="2054"/>
    <x v="1"/>
    <x v="1"/>
    <m/>
  </r>
  <r>
    <s v="ORD1606"/>
    <x v="6"/>
    <n v="237"/>
    <n v="18000"/>
    <n v="5000"/>
    <x v="1"/>
    <x v="1605"/>
    <n v="3081000"/>
    <n v="1185000"/>
    <x v="9"/>
    <s v="2054"/>
    <x v="0"/>
    <x v="1"/>
    <m/>
  </r>
  <r>
    <s v="ORD1607"/>
    <x v="6"/>
    <n v="537"/>
    <n v="1200"/>
    <n v="500"/>
    <x v="3"/>
    <x v="1606"/>
    <n v="375900"/>
    <n v="268500"/>
    <x v="9"/>
    <s v="2054"/>
    <x v="1"/>
    <x v="1"/>
    <m/>
  </r>
  <r>
    <s v="ORD1608"/>
    <x v="1"/>
    <n v="403"/>
    <n v="22000"/>
    <n v="3000"/>
    <x v="3"/>
    <x v="1607"/>
    <n v="7657000"/>
    <n v="1209000"/>
    <x v="9"/>
    <s v="2054"/>
    <x v="0"/>
    <x v="1"/>
    <m/>
  </r>
  <r>
    <s v="ORD1609"/>
    <x v="8"/>
    <n v="68"/>
    <n v="1200"/>
    <n v="1000"/>
    <x v="0"/>
    <x v="1608"/>
    <n v="13600"/>
    <n v="68000"/>
    <x v="9"/>
    <s v="2054"/>
    <x v="0"/>
    <x v="1"/>
    <m/>
  </r>
  <r>
    <s v="ORD1610"/>
    <x v="4"/>
    <n v="442"/>
    <n v="15000"/>
    <n v="3000"/>
    <x v="1"/>
    <x v="1609"/>
    <n v="5304000"/>
    <n v="1326000"/>
    <x v="10"/>
    <s v="2054"/>
    <x v="0"/>
    <x v="1"/>
    <m/>
  </r>
  <r>
    <s v="ORD1611"/>
    <x v="2"/>
    <n v="310"/>
    <n v="45000"/>
    <n v="200"/>
    <x v="2"/>
    <x v="1610"/>
    <n v="13888000"/>
    <n v="62000"/>
    <x v="10"/>
    <s v="2054"/>
    <x v="1"/>
    <x v="1"/>
    <m/>
  </r>
  <r>
    <s v="ORD1612"/>
    <x v="7"/>
    <n v="459"/>
    <n v="22000"/>
    <n v="400"/>
    <x v="3"/>
    <x v="1611"/>
    <n v="9914400"/>
    <n v="183600"/>
    <x v="10"/>
    <s v="2054"/>
    <x v="1"/>
    <x v="1"/>
    <m/>
  </r>
  <r>
    <s v="ORD1613"/>
    <x v="8"/>
    <n v="452"/>
    <n v="800"/>
    <n v="1000"/>
    <x v="1"/>
    <x v="1612"/>
    <n v="0"/>
    <n v="452000"/>
    <x v="10"/>
    <s v="2054"/>
    <x v="0"/>
    <x v="0"/>
    <m/>
  </r>
  <r>
    <s v="ORD1614"/>
    <x v="7"/>
    <n v="533"/>
    <n v="15000"/>
    <n v="100"/>
    <x v="2"/>
    <x v="1613"/>
    <n v="7941700"/>
    <n v="53300"/>
    <x v="10"/>
    <s v="2054"/>
    <x v="1"/>
    <x v="1"/>
    <m/>
  </r>
  <r>
    <s v="ORD1615"/>
    <x v="8"/>
    <n v="353"/>
    <n v="5500"/>
    <n v="200"/>
    <x v="2"/>
    <x v="1614"/>
    <n v="1870900"/>
    <n v="70600"/>
    <x v="11"/>
    <s v="2054"/>
    <x v="1"/>
    <x v="1"/>
    <m/>
  </r>
  <r>
    <s v="ORD1616"/>
    <x v="8"/>
    <n v="67"/>
    <n v="22000"/>
    <n v="100"/>
    <x v="1"/>
    <x v="1615"/>
    <n v="1467300"/>
    <n v="6700"/>
    <x v="11"/>
    <s v="2054"/>
    <x v="0"/>
    <x v="1"/>
    <m/>
  </r>
  <r>
    <s v="ORD1617"/>
    <x v="9"/>
    <n v="233"/>
    <n v="12000"/>
    <n v="3000"/>
    <x v="3"/>
    <x v="1616"/>
    <n v="2097000"/>
    <n v="699000"/>
    <x v="11"/>
    <s v="2054"/>
    <x v="0"/>
    <x v="1"/>
    <m/>
  </r>
  <r>
    <s v="ORD1618"/>
    <x v="8"/>
    <n v="454"/>
    <n v="800"/>
    <n v="400"/>
    <x v="1"/>
    <x v="1617"/>
    <n v="181600"/>
    <n v="181600"/>
    <x v="11"/>
    <s v="2054"/>
    <x v="1"/>
    <x v="1"/>
    <m/>
  </r>
  <r>
    <s v="ORD1619"/>
    <x v="1"/>
    <n v="180"/>
    <n v="1200"/>
    <n v="5000"/>
    <x v="3"/>
    <x v="1618"/>
    <n v="0"/>
    <n v="900000"/>
    <x v="0"/>
    <s v="2055"/>
    <x v="0"/>
    <x v="0"/>
    <m/>
  </r>
  <r>
    <s v="ORD1620"/>
    <x v="4"/>
    <n v="528"/>
    <n v="4500"/>
    <n v="5000"/>
    <x v="0"/>
    <x v="1619"/>
    <n v="0"/>
    <n v="2640000"/>
    <x v="0"/>
    <s v="2055"/>
    <x v="0"/>
    <x v="0"/>
    <m/>
  </r>
  <r>
    <s v="ORD1621"/>
    <x v="6"/>
    <n v="57"/>
    <n v="45000"/>
    <n v="500"/>
    <x v="1"/>
    <x v="1620"/>
    <n v="2536500"/>
    <n v="28500"/>
    <x v="0"/>
    <s v="2055"/>
    <x v="0"/>
    <x v="1"/>
    <m/>
  </r>
  <r>
    <s v="ORD1622"/>
    <x v="0"/>
    <n v="367"/>
    <n v="1200"/>
    <n v="2000"/>
    <x v="1"/>
    <x v="1621"/>
    <n v="0"/>
    <n v="734000"/>
    <x v="0"/>
    <s v="2055"/>
    <x v="0"/>
    <x v="0"/>
    <m/>
  </r>
  <r>
    <s v="ORD1623"/>
    <x v="7"/>
    <n v="440"/>
    <n v="45000"/>
    <n v="2000"/>
    <x v="3"/>
    <x v="1622"/>
    <n v="18920000"/>
    <n v="880000"/>
    <x v="1"/>
    <s v="2055"/>
    <x v="0"/>
    <x v="1"/>
    <m/>
  </r>
  <r>
    <s v="ORD1624"/>
    <x v="6"/>
    <n v="568"/>
    <n v="6000"/>
    <n v="300"/>
    <x v="3"/>
    <x v="1623"/>
    <n v="3237600"/>
    <n v="170400"/>
    <x v="1"/>
    <s v="2055"/>
    <x v="1"/>
    <x v="1"/>
    <m/>
  </r>
  <r>
    <s v="ORD1625"/>
    <x v="0"/>
    <n v="185"/>
    <n v="15000"/>
    <n v="100"/>
    <x v="1"/>
    <x v="1624"/>
    <n v="2756500"/>
    <n v="18500"/>
    <x v="1"/>
    <s v="2055"/>
    <x v="1"/>
    <x v="1"/>
    <m/>
  </r>
  <r>
    <s v="ORD1626"/>
    <x v="4"/>
    <n v="580"/>
    <n v="1200"/>
    <n v="1500"/>
    <x v="2"/>
    <x v="1625"/>
    <n v="0"/>
    <n v="870000"/>
    <x v="1"/>
    <s v="2055"/>
    <x v="0"/>
    <x v="0"/>
    <m/>
  </r>
  <r>
    <s v="ORD1627"/>
    <x v="4"/>
    <n v="416"/>
    <n v="800"/>
    <n v="1500"/>
    <x v="2"/>
    <x v="1626"/>
    <n v="0"/>
    <n v="624000"/>
    <x v="2"/>
    <s v="2055"/>
    <x v="0"/>
    <x v="0"/>
    <m/>
  </r>
  <r>
    <s v="ORD1628"/>
    <x v="7"/>
    <n v="538"/>
    <n v="12000"/>
    <n v="1000"/>
    <x v="2"/>
    <x v="1627"/>
    <n v="5918000"/>
    <n v="538000"/>
    <x v="2"/>
    <s v="2055"/>
    <x v="0"/>
    <x v="1"/>
    <m/>
  </r>
  <r>
    <s v="ORD1629"/>
    <x v="7"/>
    <n v="60"/>
    <n v="4500"/>
    <n v="100"/>
    <x v="0"/>
    <x v="1628"/>
    <n v="264000"/>
    <n v="6000"/>
    <x v="2"/>
    <s v="2055"/>
    <x v="0"/>
    <x v="1"/>
    <m/>
  </r>
  <r>
    <s v="ORD1630"/>
    <x v="4"/>
    <n v="495"/>
    <n v="22000"/>
    <n v="3000"/>
    <x v="0"/>
    <x v="1629"/>
    <n v="9405000"/>
    <n v="1485000"/>
    <x v="2"/>
    <s v="2055"/>
    <x v="0"/>
    <x v="1"/>
    <m/>
  </r>
  <r>
    <s v="ORD1631"/>
    <x v="0"/>
    <n v="163"/>
    <n v="18000"/>
    <n v="300"/>
    <x v="3"/>
    <x v="1630"/>
    <n v="2885100"/>
    <n v="48900"/>
    <x v="2"/>
    <s v="2055"/>
    <x v="0"/>
    <x v="1"/>
    <m/>
  </r>
  <r>
    <s v="ORD1632"/>
    <x v="8"/>
    <n v="245"/>
    <n v="15000"/>
    <n v="3000"/>
    <x v="0"/>
    <x v="1631"/>
    <n v="2940000"/>
    <n v="735000"/>
    <x v="3"/>
    <s v="2055"/>
    <x v="0"/>
    <x v="1"/>
    <m/>
  </r>
  <r>
    <s v="ORD1633"/>
    <x v="2"/>
    <n v="372"/>
    <n v="18000"/>
    <n v="500"/>
    <x v="2"/>
    <x v="1632"/>
    <n v="6510000"/>
    <n v="186000"/>
    <x v="3"/>
    <s v="2055"/>
    <x v="0"/>
    <x v="1"/>
    <m/>
  </r>
  <r>
    <s v="ORD1634"/>
    <x v="5"/>
    <n v="561"/>
    <n v="800"/>
    <n v="1500"/>
    <x v="1"/>
    <x v="1633"/>
    <n v="0"/>
    <n v="841500"/>
    <x v="3"/>
    <s v="2055"/>
    <x v="0"/>
    <x v="0"/>
    <m/>
  </r>
  <r>
    <s v="ORD1635"/>
    <x v="6"/>
    <n v="214"/>
    <n v="6000"/>
    <n v="400"/>
    <x v="0"/>
    <x v="1634"/>
    <n v="1198400"/>
    <n v="85600"/>
    <x v="3"/>
    <s v="2055"/>
    <x v="0"/>
    <x v="1"/>
    <m/>
  </r>
  <r>
    <s v="ORD1636"/>
    <x v="9"/>
    <n v="301"/>
    <n v="22000"/>
    <n v="5000"/>
    <x v="0"/>
    <x v="1635"/>
    <n v="5117000"/>
    <n v="1505000"/>
    <x v="4"/>
    <s v="2055"/>
    <x v="0"/>
    <x v="1"/>
    <m/>
  </r>
  <r>
    <s v="ORD1637"/>
    <x v="6"/>
    <n v="93"/>
    <n v="22000"/>
    <n v="5000"/>
    <x v="2"/>
    <x v="1636"/>
    <n v="1581000"/>
    <n v="465000"/>
    <x v="4"/>
    <s v="2055"/>
    <x v="0"/>
    <x v="1"/>
    <m/>
  </r>
  <r>
    <s v="ORD1638"/>
    <x v="9"/>
    <n v="519"/>
    <n v="22000"/>
    <n v="300"/>
    <x v="0"/>
    <x v="1637"/>
    <n v="11262300"/>
    <n v="155700"/>
    <x v="4"/>
    <s v="2055"/>
    <x v="1"/>
    <x v="1"/>
    <m/>
  </r>
  <r>
    <s v="ORD1639"/>
    <x v="0"/>
    <n v="538"/>
    <n v="45000"/>
    <n v="1500"/>
    <x v="3"/>
    <x v="1638"/>
    <n v="23403000"/>
    <n v="807000"/>
    <x v="4"/>
    <s v="2055"/>
    <x v="0"/>
    <x v="1"/>
    <m/>
  </r>
  <r>
    <s v="ORD1640"/>
    <x v="9"/>
    <n v="230"/>
    <n v="4500"/>
    <n v="5000"/>
    <x v="1"/>
    <x v="1639"/>
    <n v="0"/>
    <n v="1150000"/>
    <x v="4"/>
    <s v="2055"/>
    <x v="0"/>
    <x v="0"/>
    <m/>
  </r>
  <r>
    <s v="ORD1641"/>
    <x v="7"/>
    <n v="126"/>
    <n v="1200"/>
    <n v="2000"/>
    <x v="2"/>
    <x v="1640"/>
    <n v="0"/>
    <n v="252000"/>
    <x v="5"/>
    <s v="2055"/>
    <x v="0"/>
    <x v="0"/>
    <m/>
  </r>
  <r>
    <s v="ORD1642"/>
    <x v="2"/>
    <n v="423"/>
    <n v="4500"/>
    <n v="2000"/>
    <x v="3"/>
    <x v="1641"/>
    <n v="1057500"/>
    <n v="846000"/>
    <x v="5"/>
    <s v="2055"/>
    <x v="0"/>
    <x v="1"/>
    <m/>
  </r>
  <r>
    <s v="ORD1643"/>
    <x v="2"/>
    <n v="116"/>
    <n v="1200"/>
    <n v="1000"/>
    <x v="2"/>
    <x v="1642"/>
    <n v="23200"/>
    <n v="116000"/>
    <x v="5"/>
    <s v="2055"/>
    <x v="0"/>
    <x v="1"/>
    <m/>
  </r>
  <r>
    <s v="ORD1644"/>
    <x v="7"/>
    <n v="574"/>
    <n v="15000"/>
    <n v="100"/>
    <x v="3"/>
    <x v="1643"/>
    <n v="8552600"/>
    <n v="57400"/>
    <x v="5"/>
    <s v="2055"/>
    <x v="1"/>
    <x v="1"/>
    <m/>
  </r>
  <r>
    <s v="ORD1645"/>
    <x v="1"/>
    <n v="141"/>
    <n v="45000"/>
    <n v="500"/>
    <x v="1"/>
    <x v="1644"/>
    <n v="6274500"/>
    <n v="70500"/>
    <x v="6"/>
    <s v="2055"/>
    <x v="0"/>
    <x v="1"/>
    <m/>
  </r>
  <r>
    <s v="ORD1646"/>
    <x v="0"/>
    <n v="293"/>
    <n v="4500"/>
    <n v="1000"/>
    <x v="1"/>
    <x v="1645"/>
    <n v="1025500"/>
    <n v="293000"/>
    <x v="6"/>
    <s v="2055"/>
    <x v="0"/>
    <x v="1"/>
    <m/>
  </r>
  <r>
    <s v="ORD1647"/>
    <x v="1"/>
    <n v="390"/>
    <n v="45000"/>
    <n v="5000"/>
    <x v="3"/>
    <x v="1646"/>
    <n v="15600000"/>
    <n v="1950000"/>
    <x v="6"/>
    <s v="2055"/>
    <x v="0"/>
    <x v="1"/>
    <m/>
  </r>
  <r>
    <s v="ORD1648"/>
    <x v="1"/>
    <n v="353"/>
    <n v="12000"/>
    <n v="2000"/>
    <x v="3"/>
    <x v="1647"/>
    <n v="3530000"/>
    <n v="706000"/>
    <x v="6"/>
    <s v="2055"/>
    <x v="0"/>
    <x v="1"/>
    <m/>
  </r>
  <r>
    <s v="ORD1649"/>
    <x v="6"/>
    <n v="447"/>
    <n v="15000"/>
    <n v="300"/>
    <x v="3"/>
    <x v="1648"/>
    <n v="6570900"/>
    <n v="134100"/>
    <x v="7"/>
    <s v="2055"/>
    <x v="1"/>
    <x v="1"/>
    <m/>
  </r>
  <r>
    <s v="ORD1650"/>
    <x v="4"/>
    <n v="497"/>
    <n v="4500"/>
    <n v="1500"/>
    <x v="3"/>
    <x v="1649"/>
    <n v="1491000"/>
    <n v="745500"/>
    <x v="7"/>
    <s v="2055"/>
    <x v="0"/>
    <x v="1"/>
    <m/>
  </r>
  <r>
    <s v="ORD1651"/>
    <x v="6"/>
    <n v="146"/>
    <n v="45000"/>
    <n v="2000"/>
    <x v="3"/>
    <x v="1650"/>
    <n v="6278000"/>
    <n v="292000"/>
    <x v="7"/>
    <s v="2055"/>
    <x v="0"/>
    <x v="1"/>
    <m/>
  </r>
  <r>
    <s v="ORD1652"/>
    <x v="4"/>
    <n v="380"/>
    <n v="800"/>
    <n v="200"/>
    <x v="3"/>
    <x v="1651"/>
    <n v="228000"/>
    <n v="76000"/>
    <x v="7"/>
    <s v="2055"/>
    <x v="1"/>
    <x v="1"/>
    <m/>
  </r>
  <r>
    <s v="ORD1653"/>
    <x v="5"/>
    <n v="254"/>
    <n v="5500"/>
    <n v="500"/>
    <x v="1"/>
    <x v="1652"/>
    <n v="1270000"/>
    <n v="127000"/>
    <x v="7"/>
    <s v="2055"/>
    <x v="0"/>
    <x v="1"/>
    <m/>
  </r>
  <r>
    <s v="ORD1654"/>
    <x v="9"/>
    <n v="498"/>
    <n v="1200"/>
    <n v="5000"/>
    <x v="3"/>
    <x v="1653"/>
    <n v="0"/>
    <n v="2490000"/>
    <x v="8"/>
    <s v="2055"/>
    <x v="0"/>
    <x v="0"/>
    <m/>
  </r>
  <r>
    <s v="ORD1655"/>
    <x v="4"/>
    <n v="467"/>
    <n v="22000"/>
    <n v="3000"/>
    <x v="0"/>
    <x v="1654"/>
    <n v="8873000"/>
    <n v="1401000"/>
    <x v="8"/>
    <s v="2055"/>
    <x v="0"/>
    <x v="1"/>
    <m/>
  </r>
  <r>
    <s v="ORD1656"/>
    <x v="7"/>
    <n v="126"/>
    <n v="5500"/>
    <n v="1000"/>
    <x v="1"/>
    <x v="1655"/>
    <n v="567000"/>
    <n v="126000"/>
    <x v="8"/>
    <s v="2055"/>
    <x v="0"/>
    <x v="1"/>
    <m/>
  </r>
  <r>
    <s v="ORD1657"/>
    <x v="6"/>
    <n v="598"/>
    <n v="18000"/>
    <n v="5000"/>
    <x v="2"/>
    <x v="1656"/>
    <n v="7774000"/>
    <n v="2990000"/>
    <x v="8"/>
    <s v="2055"/>
    <x v="0"/>
    <x v="1"/>
    <m/>
  </r>
  <r>
    <s v="ORD1658"/>
    <x v="0"/>
    <n v="474"/>
    <n v="45000"/>
    <n v="200"/>
    <x v="1"/>
    <x v="1657"/>
    <n v="21235200"/>
    <n v="94800"/>
    <x v="9"/>
    <s v="2055"/>
    <x v="1"/>
    <x v="1"/>
    <m/>
  </r>
  <r>
    <s v="ORD1659"/>
    <x v="9"/>
    <n v="478"/>
    <n v="18000"/>
    <n v="400"/>
    <x v="2"/>
    <x v="1658"/>
    <n v="8412800"/>
    <n v="191200"/>
    <x v="9"/>
    <s v="2055"/>
    <x v="1"/>
    <x v="1"/>
    <m/>
  </r>
  <r>
    <s v="ORD1660"/>
    <x v="5"/>
    <n v="534"/>
    <n v="12000"/>
    <n v="500"/>
    <x v="2"/>
    <x v="1659"/>
    <n v="6141000"/>
    <n v="267000"/>
    <x v="9"/>
    <s v="2055"/>
    <x v="1"/>
    <x v="1"/>
    <m/>
  </r>
  <r>
    <s v="ORD1661"/>
    <x v="4"/>
    <n v="184"/>
    <n v="800"/>
    <n v="100"/>
    <x v="0"/>
    <x v="1660"/>
    <n v="128800"/>
    <n v="18400"/>
    <x v="9"/>
    <s v="2055"/>
    <x v="1"/>
    <x v="1"/>
    <m/>
  </r>
  <r>
    <s v="ORD1662"/>
    <x v="5"/>
    <n v="303"/>
    <n v="1200"/>
    <n v="2000"/>
    <x v="3"/>
    <x v="1661"/>
    <n v="0"/>
    <n v="606000"/>
    <x v="10"/>
    <s v="2055"/>
    <x v="0"/>
    <x v="0"/>
    <m/>
  </r>
  <r>
    <s v="ORD1663"/>
    <x v="0"/>
    <n v="304"/>
    <n v="12000"/>
    <n v="1000"/>
    <x v="3"/>
    <x v="1662"/>
    <n v="3344000"/>
    <n v="304000"/>
    <x v="10"/>
    <s v="2055"/>
    <x v="0"/>
    <x v="1"/>
    <m/>
  </r>
  <r>
    <s v="ORD1664"/>
    <x v="1"/>
    <n v="548"/>
    <n v="6000"/>
    <n v="2000"/>
    <x v="1"/>
    <x v="1663"/>
    <n v="2192000"/>
    <n v="1096000"/>
    <x v="10"/>
    <s v="2055"/>
    <x v="0"/>
    <x v="1"/>
    <m/>
  </r>
  <r>
    <s v="ORD1665"/>
    <x v="2"/>
    <n v="533"/>
    <n v="15000"/>
    <n v="200"/>
    <x v="3"/>
    <x v="1664"/>
    <n v="7888400"/>
    <n v="106600"/>
    <x v="10"/>
    <s v="2055"/>
    <x v="1"/>
    <x v="1"/>
    <m/>
  </r>
  <r>
    <s v="ORD1666"/>
    <x v="0"/>
    <n v="95"/>
    <n v="12000"/>
    <n v="1000"/>
    <x v="0"/>
    <x v="1665"/>
    <n v="1045000"/>
    <n v="95000"/>
    <x v="10"/>
    <s v="2055"/>
    <x v="0"/>
    <x v="1"/>
    <m/>
  </r>
  <r>
    <s v="ORD1667"/>
    <x v="3"/>
    <n v="492"/>
    <n v="5500"/>
    <n v="3000"/>
    <x v="1"/>
    <x v="1666"/>
    <n v="1230000"/>
    <n v="1476000"/>
    <x v="11"/>
    <s v="2055"/>
    <x v="0"/>
    <x v="1"/>
    <m/>
  </r>
  <r>
    <s v="ORD1668"/>
    <x v="0"/>
    <n v="53"/>
    <n v="1200"/>
    <n v="400"/>
    <x v="1"/>
    <x v="1667"/>
    <n v="42400"/>
    <n v="21200"/>
    <x v="11"/>
    <s v="2055"/>
    <x v="0"/>
    <x v="1"/>
    <m/>
  </r>
  <r>
    <s v="ORD1669"/>
    <x v="5"/>
    <n v="50"/>
    <n v="5500"/>
    <n v="1500"/>
    <x v="1"/>
    <x v="1668"/>
    <n v="200000"/>
    <n v="75000"/>
    <x v="11"/>
    <s v="2055"/>
    <x v="0"/>
    <x v="1"/>
    <m/>
  </r>
  <r>
    <s v="ORD1670"/>
    <x v="7"/>
    <n v="339"/>
    <n v="1200"/>
    <n v="3000"/>
    <x v="3"/>
    <x v="1669"/>
    <n v="0"/>
    <n v="1017000"/>
    <x v="11"/>
    <s v="2055"/>
    <x v="0"/>
    <x v="0"/>
    <m/>
  </r>
  <r>
    <s v="ORD1671"/>
    <x v="6"/>
    <n v="158"/>
    <n v="22000"/>
    <n v="1000"/>
    <x v="3"/>
    <x v="1670"/>
    <n v="3318000"/>
    <n v="158000"/>
    <x v="0"/>
    <s v="2056"/>
    <x v="0"/>
    <x v="1"/>
    <m/>
  </r>
  <r>
    <s v="ORD1672"/>
    <x v="7"/>
    <n v="509"/>
    <n v="4500"/>
    <n v="2000"/>
    <x v="3"/>
    <x v="1671"/>
    <n v="1272500"/>
    <n v="1018000"/>
    <x v="0"/>
    <s v="2056"/>
    <x v="0"/>
    <x v="1"/>
    <m/>
  </r>
  <r>
    <s v="ORD1673"/>
    <x v="5"/>
    <n v="315"/>
    <n v="1200"/>
    <n v="300"/>
    <x v="1"/>
    <x v="1672"/>
    <n v="283500"/>
    <n v="94500"/>
    <x v="0"/>
    <s v="2056"/>
    <x v="1"/>
    <x v="1"/>
    <m/>
  </r>
  <r>
    <s v="ORD1674"/>
    <x v="6"/>
    <n v="187"/>
    <n v="5500"/>
    <n v="100"/>
    <x v="1"/>
    <x v="1673"/>
    <n v="1009800"/>
    <n v="18700"/>
    <x v="0"/>
    <s v="2056"/>
    <x v="1"/>
    <x v="1"/>
    <m/>
  </r>
  <r>
    <s v="ORD1675"/>
    <x v="3"/>
    <n v="483"/>
    <n v="18000"/>
    <n v="5000"/>
    <x v="2"/>
    <x v="1674"/>
    <n v="6279000"/>
    <n v="2415000"/>
    <x v="0"/>
    <s v="2056"/>
    <x v="0"/>
    <x v="1"/>
    <m/>
  </r>
  <r>
    <s v="ORD1676"/>
    <x v="2"/>
    <n v="93"/>
    <n v="12000"/>
    <n v="400"/>
    <x v="2"/>
    <x v="1675"/>
    <n v="1078800"/>
    <n v="37200"/>
    <x v="1"/>
    <s v="2056"/>
    <x v="0"/>
    <x v="1"/>
    <m/>
  </r>
  <r>
    <s v="ORD1677"/>
    <x v="9"/>
    <n v="559"/>
    <n v="12000"/>
    <n v="500"/>
    <x v="3"/>
    <x v="1676"/>
    <n v="6428500"/>
    <n v="279500"/>
    <x v="1"/>
    <s v="2056"/>
    <x v="1"/>
    <x v="1"/>
    <m/>
  </r>
  <r>
    <s v="ORD1678"/>
    <x v="5"/>
    <n v="311"/>
    <n v="1200"/>
    <n v="1000"/>
    <x v="1"/>
    <x v="1677"/>
    <n v="62200"/>
    <n v="311000"/>
    <x v="1"/>
    <s v="2056"/>
    <x v="0"/>
    <x v="1"/>
    <m/>
  </r>
  <r>
    <s v="ORD1679"/>
    <x v="4"/>
    <n v="201"/>
    <n v="6000"/>
    <n v="5000"/>
    <x v="3"/>
    <x v="1678"/>
    <n v="201000"/>
    <n v="1005000"/>
    <x v="1"/>
    <s v="2056"/>
    <x v="0"/>
    <x v="1"/>
    <m/>
  </r>
  <r>
    <s v="ORD1680"/>
    <x v="5"/>
    <n v="262"/>
    <n v="1200"/>
    <n v="2000"/>
    <x v="3"/>
    <x v="1679"/>
    <n v="0"/>
    <n v="524000"/>
    <x v="2"/>
    <s v="2056"/>
    <x v="0"/>
    <x v="0"/>
    <m/>
  </r>
  <r>
    <s v="ORD1681"/>
    <x v="5"/>
    <n v="283"/>
    <n v="45000"/>
    <n v="2000"/>
    <x v="2"/>
    <x v="1680"/>
    <n v="12169000"/>
    <n v="566000"/>
    <x v="2"/>
    <s v="2056"/>
    <x v="0"/>
    <x v="1"/>
    <m/>
  </r>
  <r>
    <s v="ORD1682"/>
    <x v="6"/>
    <n v="410"/>
    <n v="18000"/>
    <n v="2000"/>
    <x v="0"/>
    <x v="1681"/>
    <n v="6560000"/>
    <n v="820000"/>
    <x v="2"/>
    <s v="2056"/>
    <x v="0"/>
    <x v="1"/>
    <m/>
  </r>
  <r>
    <s v="ORD1683"/>
    <x v="8"/>
    <n v="369"/>
    <n v="22000"/>
    <n v="1000"/>
    <x v="3"/>
    <x v="1682"/>
    <n v="7749000"/>
    <n v="369000"/>
    <x v="2"/>
    <s v="2056"/>
    <x v="0"/>
    <x v="1"/>
    <m/>
  </r>
  <r>
    <s v="ORD1684"/>
    <x v="0"/>
    <n v="271"/>
    <n v="22000"/>
    <n v="100"/>
    <x v="0"/>
    <x v="1683"/>
    <n v="5934900"/>
    <n v="27100"/>
    <x v="3"/>
    <s v="2056"/>
    <x v="1"/>
    <x v="1"/>
    <m/>
  </r>
  <r>
    <s v="ORD1685"/>
    <x v="8"/>
    <n v="259"/>
    <n v="5500"/>
    <n v="3000"/>
    <x v="0"/>
    <x v="1684"/>
    <n v="647500"/>
    <n v="777000"/>
    <x v="3"/>
    <s v="2056"/>
    <x v="0"/>
    <x v="1"/>
    <m/>
  </r>
  <r>
    <s v="ORD1686"/>
    <x v="3"/>
    <n v="445"/>
    <n v="800"/>
    <n v="200"/>
    <x v="1"/>
    <x v="1685"/>
    <n v="267000"/>
    <n v="89000"/>
    <x v="3"/>
    <s v="2056"/>
    <x v="1"/>
    <x v="1"/>
    <m/>
  </r>
  <r>
    <s v="ORD1687"/>
    <x v="4"/>
    <n v="538"/>
    <n v="4500"/>
    <n v="100"/>
    <x v="1"/>
    <x v="1686"/>
    <n v="2367200"/>
    <n v="53800"/>
    <x v="3"/>
    <s v="2056"/>
    <x v="1"/>
    <x v="1"/>
    <m/>
  </r>
  <r>
    <s v="ORD1688"/>
    <x v="2"/>
    <n v="513"/>
    <n v="5500"/>
    <n v="3000"/>
    <x v="3"/>
    <x v="1687"/>
    <n v="1282500"/>
    <n v="1539000"/>
    <x v="4"/>
    <s v="2056"/>
    <x v="0"/>
    <x v="1"/>
    <m/>
  </r>
  <r>
    <s v="ORD1689"/>
    <x v="1"/>
    <n v="501"/>
    <n v="45000"/>
    <n v="5000"/>
    <x v="2"/>
    <x v="1688"/>
    <n v="20040000"/>
    <n v="2505000"/>
    <x v="4"/>
    <s v="2056"/>
    <x v="0"/>
    <x v="1"/>
    <m/>
  </r>
  <r>
    <s v="ORD1690"/>
    <x v="3"/>
    <n v="462"/>
    <n v="800"/>
    <n v="1500"/>
    <x v="2"/>
    <x v="1689"/>
    <n v="0"/>
    <n v="693000"/>
    <x v="4"/>
    <s v="2056"/>
    <x v="0"/>
    <x v="0"/>
    <m/>
  </r>
  <r>
    <s v="ORD1691"/>
    <x v="1"/>
    <n v="525"/>
    <n v="4500"/>
    <n v="1500"/>
    <x v="3"/>
    <x v="1690"/>
    <n v="1575000"/>
    <n v="787500"/>
    <x v="4"/>
    <s v="2056"/>
    <x v="0"/>
    <x v="1"/>
    <m/>
  </r>
  <r>
    <s v="ORD1692"/>
    <x v="1"/>
    <n v="305"/>
    <n v="12000"/>
    <n v="1500"/>
    <x v="3"/>
    <x v="1691"/>
    <n v="3202500"/>
    <n v="457500"/>
    <x v="4"/>
    <s v="2056"/>
    <x v="0"/>
    <x v="1"/>
    <m/>
  </r>
  <r>
    <s v="ORD1693"/>
    <x v="2"/>
    <n v="199"/>
    <n v="5500"/>
    <n v="5000"/>
    <x v="2"/>
    <x v="1692"/>
    <n v="99500"/>
    <n v="995000"/>
    <x v="5"/>
    <s v="2056"/>
    <x v="0"/>
    <x v="1"/>
    <m/>
  </r>
  <r>
    <s v="ORD1694"/>
    <x v="7"/>
    <n v="176"/>
    <n v="22000"/>
    <n v="2000"/>
    <x v="0"/>
    <x v="1693"/>
    <n v="3520000"/>
    <n v="352000"/>
    <x v="5"/>
    <s v="2056"/>
    <x v="0"/>
    <x v="1"/>
    <m/>
  </r>
  <r>
    <s v="ORD1695"/>
    <x v="8"/>
    <n v="441"/>
    <n v="800"/>
    <n v="1000"/>
    <x v="3"/>
    <x v="1694"/>
    <n v="0"/>
    <n v="441000"/>
    <x v="5"/>
    <s v="2056"/>
    <x v="0"/>
    <x v="0"/>
    <m/>
  </r>
  <r>
    <s v="ORD1696"/>
    <x v="5"/>
    <n v="529"/>
    <n v="800"/>
    <n v="1500"/>
    <x v="0"/>
    <x v="1695"/>
    <n v="0"/>
    <n v="793500"/>
    <x v="5"/>
    <s v="2056"/>
    <x v="0"/>
    <x v="0"/>
    <m/>
  </r>
  <r>
    <s v="ORD1697"/>
    <x v="9"/>
    <n v="446"/>
    <n v="18000"/>
    <n v="3000"/>
    <x v="3"/>
    <x v="1696"/>
    <n v="6690000"/>
    <n v="1338000"/>
    <x v="6"/>
    <s v="2056"/>
    <x v="0"/>
    <x v="1"/>
    <m/>
  </r>
  <r>
    <s v="ORD1698"/>
    <x v="1"/>
    <n v="451"/>
    <n v="1200"/>
    <n v="500"/>
    <x v="3"/>
    <x v="1697"/>
    <n v="315700"/>
    <n v="225500"/>
    <x v="6"/>
    <s v="2056"/>
    <x v="0"/>
    <x v="1"/>
    <m/>
  </r>
  <r>
    <s v="ORD1699"/>
    <x v="4"/>
    <n v="323"/>
    <n v="45000"/>
    <n v="5000"/>
    <x v="0"/>
    <x v="1698"/>
    <n v="12920000"/>
    <n v="1615000"/>
    <x v="6"/>
    <s v="2056"/>
    <x v="0"/>
    <x v="1"/>
    <m/>
  </r>
  <r>
    <s v="ORD1700"/>
    <x v="3"/>
    <n v="188"/>
    <n v="4500"/>
    <n v="300"/>
    <x v="0"/>
    <x v="1699"/>
    <n v="789600"/>
    <n v="56400"/>
    <x v="6"/>
    <s v="2056"/>
    <x v="0"/>
    <x v="1"/>
    <m/>
  </r>
  <r>
    <s v="ORD1701"/>
    <x v="7"/>
    <n v="152"/>
    <n v="4500"/>
    <n v="200"/>
    <x v="2"/>
    <x v="1700"/>
    <n v="653600"/>
    <n v="30400"/>
    <x v="6"/>
    <s v="2056"/>
    <x v="0"/>
    <x v="1"/>
    <m/>
  </r>
  <r>
    <s v="ORD1702"/>
    <x v="1"/>
    <n v="291"/>
    <n v="22000"/>
    <n v="3000"/>
    <x v="3"/>
    <x v="1701"/>
    <n v="5529000"/>
    <n v="873000"/>
    <x v="7"/>
    <s v="2056"/>
    <x v="0"/>
    <x v="1"/>
    <m/>
  </r>
  <r>
    <s v="ORD1703"/>
    <x v="7"/>
    <n v="166"/>
    <n v="1200"/>
    <n v="1500"/>
    <x v="1"/>
    <x v="1702"/>
    <n v="0"/>
    <n v="249000"/>
    <x v="7"/>
    <s v="2056"/>
    <x v="0"/>
    <x v="0"/>
    <m/>
  </r>
  <r>
    <s v="ORD1704"/>
    <x v="7"/>
    <n v="263"/>
    <n v="22000"/>
    <n v="2000"/>
    <x v="1"/>
    <x v="1703"/>
    <n v="5260000"/>
    <n v="526000"/>
    <x v="7"/>
    <s v="2056"/>
    <x v="0"/>
    <x v="1"/>
    <m/>
  </r>
  <r>
    <s v="ORD1705"/>
    <x v="1"/>
    <n v="533"/>
    <n v="15000"/>
    <n v="1000"/>
    <x v="3"/>
    <x v="1704"/>
    <n v="7462000"/>
    <n v="533000"/>
    <x v="7"/>
    <s v="2056"/>
    <x v="0"/>
    <x v="1"/>
    <m/>
  </r>
  <r>
    <s v="ORD1706"/>
    <x v="6"/>
    <n v="578"/>
    <n v="45000"/>
    <n v="100"/>
    <x v="3"/>
    <x v="1705"/>
    <n v="25952200"/>
    <n v="57800"/>
    <x v="8"/>
    <s v="2056"/>
    <x v="1"/>
    <x v="1"/>
    <m/>
  </r>
  <r>
    <s v="ORD1707"/>
    <x v="0"/>
    <n v="273"/>
    <n v="1200"/>
    <n v="300"/>
    <x v="3"/>
    <x v="1706"/>
    <n v="245700"/>
    <n v="81900"/>
    <x v="8"/>
    <s v="2056"/>
    <x v="0"/>
    <x v="1"/>
    <m/>
  </r>
  <r>
    <s v="ORD1708"/>
    <x v="4"/>
    <n v="319"/>
    <n v="800"/>
    <n v="1500"/>
    <x v="0"/>
    <x v="1707"/>
    <n v="0"/>
    <n v="478500"/>
    <x v="8"/>
    <s v="2056"/>
    <x v="0"/>
    <x v="0"/>
    <m/>
  </r>
  <r>
    <s v="ORD1709"/>
    <x v="5"/>
    <n v="183"/>
    <n v="15000"/>
    <n v="2000"/>
    <x v="1"/>
    <x v="1708"/>
    <n v="2379000"/>
    <n v="366000"/>
    <x v="8"/>
    <s v="2056"/>
    <x v="0"/>
    <x v="1"/>
    <m/>
  </r>
  <r>
    <s v="ORD1710"/>
    <x v="5"/>
    <n v="163"/>
    <n v="22000"/>
    <n v="1000"/>
    <x v="1"/>
    <x v="1709"/>
    <n v="3423000"/>
    <n v="163000"/>
    <x v="9"/>
    <s v="2056"/>
    <x v="0"/>
    <x v="1"/>
    <m/>
  </r>
  <r>
    <s v="ORD1711"/>
    <x v="4"/>
    <n v="490"/>
    <n v="15000"/>
    <n v="100"/>
    <x v="1"/>
    <x v="1710"/>
    <n v="7301000"/>
    <n v="49000"/>
    <x v="9"/>
    <s v="2056"/>
    <x v="1"/>
    <x v="1"/>
    <m/>
  </r>
  <r>
    <s v="ORD1712"/>
    <x v="6"/>
    <n v="414"/>
    <n v="12000"/>
    <n v="200"/>
    <x v="3"/>
    <x v="1711"/>
    <n v="4885200"/>
    <n v="82800"/>
    <x v="9"/>
    <s v="2056"/>
    <x v="1"/>
    <x v="1"/>
    <m/>
  </r>
  <r>
    <s v="ORD1713"/>
    <x v="5"/>
    <n v="281"/>
    <n v="5500"/>
    <n v="400"/>
    <x v="0"/>
    <x v="1712"/>
    <n v="1433100"/>
    <n v="112400"/>
    <x v="9"/>
    <s v="2056"/>
    <x v="0"/>
    <x v="1"/>
    <m/>
  </r>
  <r>
    <s v="ORD1714"/>
    <x v="7"/>
    <n v="507"/>
    <n v="800"/>
    <n v="1000"/>
    <x v="3"/>
    <x v="1713"/>
    <n v="0"/>
    <n v="507000"/>
    <x v="9"/>
    <s v="2056"/>
    <x v="0"/>
    <x v="0"/>
    <m/>
  </r>
  <r>
    <s v="ORD1715"/>
    <x v="2"/>
    <n v="424"/>
    <n v="1200"/>
    <n v="200"/>
    <x v="2"/>
    <x v="1714"/>
    <n v="424000"/>
    <n v="84800"/>
    <x v="10"/>
    <s v="2056"/>
    <x v="1"/>
    <x v="1"/>
    <m/>
  </r>
  <r>
    <s v="ORD1716"/>
    <x v="3"/>
    <n v="256"/>
    <n v="12000"/>
    <n v="300"/>
    <x v="2"/>
    <x v="1715"/>
    <n v="2995200"/>
    <n v="76800"/>
    <x v="10"/>
    <s v="2056"/>
    <x v="0"/>
    <x v="1"/>
    <m/>
  </r>
  <r>
    <s v="ORD1717"/>
    <x v="8"/>
    <n v="569"/>
    <n v="800"/>
    <n v="1500"/>
    <x v="1"/>
    <x v="1716"/>
    <n v="0"/>
    <n v="853500"/>
    <x v="10"/>
    <s v="2056"/>
    <x v="0"/>
    <x v="0"/>
    <m/>
  </r>
  <r>
    <s v="ORD1718"/>
    <x v="5"/>
    <n v="517"/>
    <n v="22000"/>
    <n v="5000"/>
    <x v="3"/>
    <x v="1717"/>
    <n v="8789000"/>
    <n v="2585000"/>
    <x v="10"/>
    <s v="2056"/>
    <x v="0"/>
    <x v="1"/>
    <m/>
  </r>
  <r>
    <s v="ORD1719"/>
    <x v="4"/>
    <n v="492"/>
    <n v="22000"/>
    <n v="400"/>
    <x v="2"/>
    <x v="1718"/>
    <n v="10627200"/>
    <n v="196800"/>
    <x v="11"/>
    <s v="2056"/>
    <x v="1"/>
    <x v="1"/>
    <m/>
  </r>
  <r>
    <s v="ORD1720"/>
    <x v="2"/>
    <n v="370"/>
    <n v="1200"/>
    <n v="200"/>
    <x v="2"/>
    <x v="1719"/>
    <n v="370000"/>
    <n v="74000"/>
    <x v="11"/>
    <s v="2056"/>
    <x v="1"/>
    <x v="1"/>
    <m/>
  </r>
  <r>
    <s v="ORD1721"/>
    <x v="1"/>
    <n v="142"/>
    <n v="1200"/>
    <n v="5000"/>
    <x v="3"/>
    <x v="1720"/>
    <n v="0"/>
    <n v="710000"/>
    <x v="11"/>
    <s v="2056"/>
    <x v="0"/>
    <x v="0"/>
    <m/>
  </r>
  <r>
    <s v="ORD1722"/>
    <x v="0"/>
    <n v="457"/>
    <n v="4500"/>
    <n v="5000"/>
    <x v="0"/>
    <x v="1721"/>
    <n v="0"/>
    <n v="2285000"/>
    <x v="11"/>
    <s v="2056"/>
    <x v="0"/>
    <x v="0"/>
    <m/>
  </r>
  <r>
    <s v="ORD1723"/>
    <x v="4"/>
    <n v="207"/>
    <n v="12000"/>
    <n v="5000"/>
    <x v="3"/>
    <x v="1722"/>
    <n v="1449000"/>
    <n v="1035000"/>
    <x v="0"/>
    <s v="2057"/>
    <x v="0"/>
    <x v="1"/>
    <m/>
  </r>
  <r>
    <s v="ORD1724"/>
    <x v="7"/>
    <n v="148"/>
    <n v="1200"/>
    <n v="5000"/>
    <x v="3"/>
    <x v="1723"/>
    <n v="0"/>
    <n v="740000"/>
    <x v="0"/>
    <s v="2057"/>
    <x v="0"/>
    <x v="0"/>
    <m/>
  </r>
  <r>
    <s v="ORD1725"/>
    <x v="0"/>
    <n v="274"/>
    <n v="4500"/>
    <n v="500"/>
    <x v="0"/>
    <x v="1724"/>
    <n v="1096000"/>
    <n v="137000"/>
    <x v="0"/>
    <s v="2057"/>
    <x v="0"/>
    <x v="1"/>
    <m/>
  </r>
  <r>
    <s v="ORD1726"/>
    <x v="3"/>
    <n v="490"/>
    <n v="12000"/>
    <n v="3000"/>
    <x v="1"/>
    <x v="1725"/>
    <n v="4410000"/>
    <n v="1470000"/>
    <x v="0"/>
    <s v="2057"/>
    <x v="0"/>
    <x v="1"/>
    <m/>
  </r>
  <r>
    <s v="ORD1727"/>
    <x v="3"/>
    <n v="450"/>
    <n v="22000"/>
    <n v="300"/>
    <x v="1"/>
    <x v="1726"/>
    <n v="9765000"/>
    <n v="135000"/>
    <x v="0"/>
    <s v="2057"/>
    <x v="1"/>
    <x v="1"/>
    <m/>
  </r>
  <r>
    <s v="ORD1728"/>
    <x v="6"/>
    <n v="113"/>
    <n v="15000"/>
    <n v="1000"/>
    <x v="1"/>
    <x v="1727"/>
    <n v="1582000"/>
    <n v="113000"/>
    <x v="1"/>
    <s v="2057"/>
    <x v="0"/>
    <x v="1"/>
    <m/>
  </r>
  <r>
    <s v="ORD1729"/>
    <x v="9"/>
    <n v="328"/>
    <n v="15000"/>
    <n v="2000"/>
    <x v="0"/>
    <x v="1728"/>
    <n v="4264000"/>
    <n v="656000"/>
    <x v="1"/>
    <s v="2057"/>
    <x v="0"/>
    <x v="1"/>
    <m/>
  </r>
  <r>
    <s v="ORD1730"/>
    <x v="6"/>
    <n v="568"/>
    <n v="6000"/>
    <n v="300"/>
    <x v="2"/>
    <x v="1729"/>
    <n v="3237600"/>
    <n v="170400"/>
    <x v="1"/>
    <s v="2057"/>
    <x v="1"/>
    <x v="1"/>
    <m/>
  </r>
  <r>
    <s v="ORD1731"/>
    <x v="2"/>
    <n v="297"/>
    <n v="12000"/>
    <n v="1500"/>
    <x v="0"/>
    <x v="1730"/>
    <n v="3118500"/>
    <n v="445500"/>
    <x v="1"/>
    <s v="2057"/>
    <x v="0"/>
    <x v="1"/>
    <m/>
  </r>
  <r>
    <s v="ORD1732"/>
    <x v="0"/>
    <n v="417"/>
    <n v="12000"/>
    <n v="1000"/>
    <x v="3"/>
    <x v="1731"/>
    <n v="4587000"/>
    <n v="417000"/>
    <x v="2"/>
    <s v="2057"/>
    <x v="0"/>
    <x v="1"/>
    <m/>
  </r>
  <r>
    <s v="ORD1733"/>
    <x v="9"/>
    <n v="147"/>
    <n v="4500"/>
    <n v="2000"/>
    <x v="0"/>
    <x v="1732"/>
    <n v="367500"/>
    <n v="294000"/>
    <x v="2"/>
    <s v="2057"/>
    <x v="0"/>
    <x v="1"/>
    <m/>
  </r>
  <r>
    <s v="ORD1734"/>
    <x v="1"/>
    <n v="317"/>
    <n v="5500"/>
    <n v="200"/>
    <x v="2"/>
    <x v="1733"/>
    <n v="1680100"/>
    <n v="63400"/>
    <x v="2"/>
    <s v="2057"/>
    <x v="1"/>
    <x v="1"/>
    <m/>
  </r>
  <r>
    <s v="ORD1735"/>
    <x v="7"/>
    <n v="109"/>
    <n v="15000"/>
    <n v="1500"/>
    <x v="2"/>
    <x v="1734"/>
    <n v="1471500"/>
    <n v="163500"/>
    <x v="2"/>
    <s v="2057"/>
    <x v="0"/>
    <x v="1"/>
    <m/>
  </r>
  <r>
    <s v="ORD1736"/>
    <x v="0"/>
    <n v="549"/>
    <n v="22000"/>
    <n v="100"/>
    <x v="3"/>
    <x v="1735"/>
    <n v="12023100"/>
    <n v="54900"/>
    <x v="3"/>
    <s v="2057"/>
    <x v="1"/>
    <x v="1"/>
    <m/>
  </r>
  <r>
    <s v="ORD1737"/>
    <x v="6"/>
    <n v="357"/>
    <n v="4500"/>
    <n v="300"/>
    <x v="1"/>
    <x v="1736"/>
    <n v="1499400"/>
    <n v="107100"/>
    <x v="3"/>
    <s v="2057"/>
    <x v="1"/>
    <x v="1"/>
    <m/>
  </r>
  <r>
    <s v="ORD1738"/>
    <x v="8"/>
    <n v="542"/>
    <n v="1200"/>
    <n v="200"/>
    <x v="2"/>
    <x v="1737"/>
    <n v="542000"/>
    <n v="108400"/>
    <x v="3"/>
    <s v="2057"/>
    <x v="1"/>
    <x v="1"/>
    <m/>
  </r>
  <r>
    <s v="ORD1739"/>
    <x v="9"/>
    <n v="460"/>
    <n v="12000"/>
    <n v="5000"/>
    <x v="2"/>
    <x v="1738"/>
    <n v="3220000"/>
    <n v="2300000"/>
    <x v="3"/>
    <s v="2057"/>
    <x v="0"/>
    <x v="1"/>
    <m/>
  </r>
  <r>
    <s v="ORD1740"/>
    <x v="9"/>
    <n v="189"/>
    <n v="45000"/>
    <n v="200"/>
    <x v="2"/>
    <x v="1739"/>
    <n v="8467200"/>
    <n v="37800"/>
    <x v="3"/>
    <s v="2057"/>
    <x v="0"/>
    <x v="1"/>
    <m/>
  </r>
  <r>
    <s v="ORD1741"/>
    <x v="7"/>
    <n v="377"/>
    <n v="4500"/>
    <n v="200"/>
    <x v="3"/>
    <x v="1740"/>
    <n v="1621100"/>
    <n v="75400"/>
    <x v="4"/>
    <s v="2057"/>
    <x v="1"/>
    <x v="1"/>
    <m/>
  </r>
  <r>
    <s v="ORD1742"/>
    <x v="5"/>
    <n v="513"/>
    <n v="800"/>
    <n v="300"/>
    <x v="2"/>
    <x v="1741"/>
    <n v="256500"/>
    <n v="153900"/>
    <x v="4"/>
    <s v="2057"/>
    <x v="1"/>
    <x v="1"/>
    <m/>
  </r>
  <r>
    <s v="ORD1743"/>
    <x v="3"/>
    <n v="212"/>
    <n v="18000"/>
    <n v="500"/>
    <x v="1"/>
    <x v="1742"/>
    <n v="3710000"/>
    <n v="106000"/>
    <x v="4"/>
    <s v="2057"/>
    <x v="0"/>
    <x v="1"/>
    <m/>
  </r>
  <r>
    <s v="ORD1744"/>
    <x v="3"/>
    <n v="109"/>
    <n v="15000"/>
    <n v="200"/>
    <x v="3"/>
    <x v="1743"/>
    <n v="1613200"/>
    <n v="21800"/>
    <x v="4"/>
    <s v="2057"/>
    <x v="0"/>
    <x v="1"/>
    <m/>
  </r>
  <r>
    <s v="ORD1745"/>
    <x v="8"/>
    <n v="80"/>
    <n v="22000"/>
    <n v="200"/>
    <x v="1"/>
    <x v="1744"/>
    <n v="1744000"/>
    <n v="16000"/>
    <x v="5"/>
    <s v="2057"/>
    <x v="0"/>
    <x v="1"/>
    <m/>
  </r>
  <r>
    <s v="ORD1746"/>
    <x v="2"/>
    <n v="382"/>
    <n v="800"/>
    <n v="3000"/>
    <x v="2"/>
    <x v="1745"/>
    <n v="0"/>
    <n v="1146000"/>
    <x v="5"/>
    <s v="2057"/>
    <x v="0"/>
    <x v="0"/>
    <m/>
  </r>
  <r>
    <s v="ORD1747"/>
    <x v="2"/>
    <n v="125"/>
    <n v="6000"/>
    <n v="300"/>
    <x v="2"/>
    <x v="1746"/>
    <n v="712500"/>
    <n v="37500"/>
    <x v="5"/>
    <s v="2057"/>
    <x v="0"/>
    <x v="1"/>
    <m/>
  </r>
  <r>
    <s v="ORD1748"/>
    <x v="1"/>
    <n v="366"/>
    <n v="22000"/>
    <n v="1500"/>
    <x v="1"/>
    <x v="1747"/>
    <n v="7503000"/>
    <n v="549000"/>
    <x v="5"/>
    <s v="2057"/>
    <x v="0"/>
    <x v="1"/>
    <m/>
  </r>
  <r>
    <s v="ORD1749"/>
    <x v="0"/>
    <n v="466"/>
    <n v="1200"/>
    <n v="1000"/>
    <x v="3"/>
    <x v="1748"/>
    <n v="93200"/>
    <n v="466000"/>
    <x v="6"/>
    <s v="2057"/>
    <x v="0"/>
    <x v="1"/>
    <m/>
  </r>
  <r>
    <s v="ORD1750"/>
    <x v="4"/>
    <n v="239"/>
    <n v="800"/>
    <n v="400"/>
    <x v="3"/>
    <x v="1749"/>
    <n v="95600"/>
    <n v="95600"/>
    <x v="6"/>
    <s v="2057"/>
    <x v="0"/>
    <x v="1"/>
    <m/>
  </r>
  <r>
    <s v="ORD1751"/>
    <x v="5"/>
    <n v="538"/>
    <n v="45000"/>
    <n v="100"/>
    <x v="1"/>
    <x v="1750"/>
    <n v="24156200"/>
    <n v="53800"/>
    <x v="6"/>
    <s v="2057"/>
    <x v="1"/>
    <x v="1"/>
    <m/>
  </r>
  <r>
    <s v="ORD1752"/>
    <x v="6"/>
    <n v="364"/>
    <n v="5500"/>
    <n v="200"/>
    <x v="2"/>
    <x v="1751"/>
    <n v="1929200"/>
    <n v="72800"/>
    <x v="6"/>
    <s v="2057"/>
    <x v="1"/>
    <x v="1"/>
    <m/>
  </r>
  <r>
    <s v="ORD1753"/>
    <x v="4"/>
    <n v="345"/>
    <n v="15000"/>
    <n v="200"/>
    <x v="0"/>
    <x v="1752"/>
    <n v="5106000"/>
    <n v="69000"/>
    <x v="6"/>
    <s v="2057"/>
    <x v="1"/>
    <x v="1"/>
    <m/>
  </r>
  <r>
    <s v="ORD1754"/>
    <x v="4"/>
    <n v="550"/>
    <n v="12000"/>
    <n v="1000"/>
    <x v="1"/>
    <x v="1753"/>
    <n v="6050000"/>
    <n v="550000"/>
    <x v="7"/>
    <s v="2057"/>
    <x v="0"/>
    <x v="1"/>
    <m/>
  </r>
  <r>
    <s v="ORD1755"/>
    <x v="9"/>
    <n v="226"/>
    <n v="5500"/>
    <n v="3000"/>
    <x v="1"/>
    <x v="1754"/>
    <n v="565000"/>
    <n v="678000"/>
    <x v="7"/>
    <s v="2057"/>
    <x v="0"/>
    <x v="1"/>
    <m/>
  </r>
  <r>
    <s v="ORD1756"/>
    <x v="8"/>
    <n v="264"/>
    <n v="15000"/>
    <n v="300"/>
    <x v="1"/>
    <x v="1755"/>
    <n v="3880800"/>
    <n v="79200"/>
    <x v="7"/>
    <s v="2057"/>
    <x v="0"/>
    <x v="1"/>
    <m/>
  </r>
  <r>
    <s v="ORD1757"/>
    <x v="3"/>
    <n v="381"/>
    <n v="15000"/>
    <n v="3000"/>
    <x v="2"/>
    <x v="1756"/>
    <n v="4572000"/>
    <n v="1143000"/>
    <x v="7"/>
    <s v="2057"/>
    <x v="0"/>
    <x v="1"/>
    <m/>
  </r>
  <r>
    <s v="ORD1758"/>
    <x v="1"/>
    <n v="177"/>
    <n v="1200"/>
    <n v="300"/>
    <x v="3"/>
    <x v="1757"/>
    <n v="159300"/>
    <n v="53100"/>
    <x v="8"/>
    <s v="2057"/>
    <x v="0"/>
    <x v="1"/>
    <m/>
  </r>
  <r>
    <s v="ORD1759"/>
    <x v="2"/>
    <n v="318"/>
    <n v="6000"/>
    <n v="1500"/>
    <x v="2"/>
    <x v="1758"/>
    <n v="1431000"/>
    <n v="477000"/>
    <x v="8"/>
    <s v="2057"/>
    <x v="0"/>
    <x v="1"/>
    <m/>
  </r>
  <r>
    <s v="ORD1760"/>
    <x v="8"/>
    <n v="584"/>
    <n v="6000"/>
    <n v="400"/>
    <x v="1"/>
    <x v="1759"/>
    <n v="3270400"/>
    <n v="233600"/>
    <x v="8"/>
    <s v="2057"/>
    <x v="1"/>
    <x v="1"/>
    <m/>
  </r>
  <r>
    <s v="ORD1761"/>
    <x v="9"/>
    <n v="415"/>
    <n v="1200"/>
    <n v="400"/>
    <x v="2"/>
    <x v="1760"/>
    <n v="332000"/>
    <n v="166000"/>
    <x v="8"/>
    <s v="2057"/>
    <x v="1"/>
    <x v="1"/>
    <m/>
  </r>
  <r>
    <s v="ORD1762"/>
    <x v="6"/>
    <n v="397"/>
    <n v="1200"/>
    <n v="100"/>
    <x v="2"/>
    <x v="1761"/>
    <n v="436700"/>
    <n v="39700"/>
    <x v="9"/>
    <s v="2057"/>
    <x v="1"/>
    <x v="1"/>
    <m/>
  </r>
  <r>
    <s v="ORD1763"/>
    <x v="1"/>
    <n v="191"/>
    <n v="15000"/>
    <n v="5000"/>
    <x v="1"/>
    <x v="1762"/>
    <n v="1910000"/>
    <n v="955000"/>
    <x v="9"/>
    <s v="2057"/>
    <x v="0"/>
    <x v="1"/>
    <m/>
  </r>
  <r>
    <s v="ORD1764"/>
    <x v="9"/>
    <n v="194"/>
    <n v="800"/>
    <n v="200"/>
    <x v="2"/>
    <x v="1763"/>
    <n v="116400"/>
    <n v="38800"/>
    <x v="9"/>
    <s v="2057"/>
    <x v="0"/>
    <x v="1"/>
    <m/>
  </r>
  <r>
    <s v="ORD1765"/>
    <x v="3"/>
    <n v="294"/>
    <n v="12000"/>
    <n v="100"/>
    <x v="0"/>
    <x v="1764"/>
    <n v="3498600"/>
    <n v="29400"/>
    <x v="9"/>
    <s v="2057"/>
    <x v="1"/>
    <x v="1"/>
    <m/>
  </r>
  <r>
    <s v="ORD1766"/>
    <x v="3"/>
    <n v="491"/>
    <n v="18000"/>
    <n v="300"/>
    <x v="2"/>
    <x v="1765"/>
    <n v="8690700"/>
    <n v="147300"/>
    <x v="9"/>
    <s v="2057"/>
    <x v="1"/>
    <x v="1"/>
    <m/>
  </r>
  <r>
    <s v="ORD1767"/>
    <x v="3"/>
    <n v="339"/>
    <n v="6000"/>
    <n v="300"/>
    <x v="2"/>
    <x v="1766"/>
    <n v="1932300"/>
    <n v="101700"/>
    <x v="10"/>
    <s v="2057"/>
    <x v="1"/>
    <x v="1"/>
    <m/>
  </r>
  <r>
    <s v="ORD1768"/>
    <x v="8"/>
    <n v="161"/>
    <n v="22000"/>
    <n v="300"/>
    <x v="3"/>
    <x v="1767"/>
    <n v="3493700"/>
    <n v="48300"/>
    <x v="10"/>
    <s v="2057"/>
    <x v="0"/>
    <x v="1"/>
    <m/>
  </r>
  <r>
    <s v="ORD1769"/>
    <x v="8"/>
    <n v="263"/>
    <n v="18000"/>
    <n v="2000"/>
    <x v="3"/>
    <x v="1768"/>
    <n v="4208000"/>
    <n v="526000"/>
    <x v="10"/>
    <s v="2057"/>
    <x v="0"/>
    <x v="1"/>
    <m/>
  </r>
  <r>
    <s v="ORD1770"/>
    <x v="2"/>
    <n v="249"/>
    <n v="5500"/>
    <n v="1500"/>
    <x v="1"/>
    <x v="1769"/>
    <n v="996000"/>
    <n v="373500"/>
    <x v="10"/>
    <s v="2057"/>
    <x v="0"/>
    <x v="1"/>
    <m/>
  </r>
  <r>
    <s v="ORD1771"/>
    <x v="2"/>
    <n v="454"/>
    <n v="15000"/>
    <n v="500"/>
    <x v="1"/>
    <x v="1770"/>
    <n v="6583000"/>
    <n v="227000"/>
    <x v="11"/>
    <s v="2057"/>
    <x v="0"/>
    <x v="1"/>
    <m/>
  </r>
  <r>
    <s v="ORD1772"/>
    <x v="6"/>
    <n v="470"/>
    <n v="5500"/>
    <n v="500"/>
    <x v="3"/>
    <x v="1771"/>
    <n v="2350000"/>
    <n v="235000"/>
    <x v="11"/>
    <s v="2057"/>
    <x v="0"/>
    <x v="1"/>
    <m/>
  </r>
  <r>
    <s v="ORD1773"/>
    <x v="1"/>
    <n v="56"/>
    <n v="800"/>
    <n v="3000"/>
    <x v="0"/>
    <x v="1772"/>
    <n v="0"/>
    <n v="168000"/>
    <x v="11"/>
    <s v="2057"/>
    <x v="0"/>
    <x v="0"/>
    <m/>
  </r>
  <r>
    <s v="ORD1774"/>
    <x v="7"/>
    <n v="574"/>
    <n v="6000"/>
    <n v="500"/>
    <x v="2"/>
    <x v="1773"/>
    <n v="3157000"/>
    <n v="287000"/>
    <x v="11"/>
    <s v="2057"/>
    <x v="1"/>
    <x v="1"/>
    <m/>
  </r>
  <r>
    <s v="ORD1775"/>
    <x v="7"/>
    <n v="335"/>
    <n v="800"/>
    <n v="1000"/>
    <x v="0"/>
    <x v="1774"/>
    <n v="0"/>
    <n v="335000"/>
    <x v="11"/>
    <s v="2057"/>
    <x v="0"/>
    <x v="0"/>
    <m/>
  </r>
  <r>
    <s v="ORD1776"/>
    <x v="9"/>
    <n v="438"/>
    <n v="15000"/>
    <n v="300"/>
    <x v="0"/>
    <x v="1775"/>
    <n v="6438600"/>
    <n v="131400"/>
    <x v="0"/>
    <s v="2058"/>
    <x v="1"/>
    <x v="1"/>
    <m/>
  </r>
  <r>
    <s v="ORD1777"/>
    <x v="3"/>
    <n v="465"/>
    <n v="18000"/>
    <n v="200"/>
    <x v="3"/>
    <x v="1776"/>
    <n v="8277000"/>
    <n v="93000"/>
    <x v="0"/>
    <s v="2058"/>
    <x v="1"/>
    <x v="1"/>
    <m/>
  </r>
  <r>
    <s v="ORD1778"/>
    <x v="1"/>
    <n v="199"/>
    <n v="5500"/>
    <n v="3000"/>
    <x v="1"/>
    <x v="1777"/>
    <n v="497500"/>
    <n v="597000"/>
    <x v="0"/>
    <s v="2058"/>
    <x v="0"/>
    <x v="1"/>
    <m/>
  </r>
  <r>
    <s v="ORD1779"/>
    <x v="4"/>
    <n v="477"/>
    <n v="18000"/>
    <n v="200"/>
    <x v="2"/>
    <x v="1778"/>
    <n v="8490600"/>
    <n v="95400"/>
    <x v="0"/>
    <s v="2058"/>
    <x v="1"/>
    <x v="1"/>
    <m/>
  </r>
  <r>
    <s v="ORD1780"/>
    <x v="8"/>
    <n v="342"/>
    <n v="800"/>
    <n v="3000"/>
    <x v="1"/>
    <x v="1779"/>
    <n v="0"/>
    <n v="1026000"/>
    <x v="1"/>
    <s v="2058"/>
    <x v="0"/>
    <x v="0"/>
    <m/>
  </r>
  <r>
    <s v="ORD1781"/>
    <x v="0"/>
    <n v="383"/>
    <n v="4500"/>
    <n v="200"/>
    <x v="0"/>
    <x v="1780"/>
    <n v="1646900"/>
    <n v="76600"/>
    <x v="1"/>
    <s v="2058"/>
    <x v="1"/>
    <x v="1"/>
    <m/>
  </r>
  <r>
    <s v="ORD1782"/>
    <x v="5"/>
    <n v="321"/>
    <n v="22000"/>
    <n v="300"/>
    <x v="0"/>
    <x v="1781"/>
    <n v="6965700"/>
    <n v="96300"/>
    <x v="1"/>
    <s v="2058"/>
    <x v="1"/>
    <x v="1"/>
    <m/>
  </r>
  <r>
    <s v="ORD1783"/>
    <x v="6"/>
    <n v="92"/>
    <n v="5500"/>
    <n v="1000"/>
    <x v="1"/>
    <x v="1782"/>
    <n v="414000"/>
    <n v="92000"/>
    <x v="1"/>
    <s v="2058"/>
    <x v="0"/>
    <x v="1"/>
    <m/>
  </r>
  <r>
    <s v="ORD1784"/>
    <x v="3"/>
    <n v="517"/>
    <n v="6000"/>
    <n v="1000"/>
    <x v="1"/>
    <x v="1783"/>
    <n v="2585000"/>
    <n v="517000"/>
    <x v="2"/>
    <s v="2058"/>
    <x v="0"/>
    <x v="1"/>
    <m/>
  </r>
  <r>
    <s v="ORD1785"/>
    <x v="3"/>
    <n v="368"/>
    <n v="1200"/>
    <n v="5000"/>
    <x v="3"/>
    <x v="1784"/>
    <n v="0"/>
    <n v="1840000"/>
    <x v="2"/>
    <s v="2058"/>
    <x v="0"/>
    <x v="0"/>
    <m/>
  </r>
  <r>
    <s v="ORD1786"/>
    <x v="3"/>
    <n v="541"/>
    <n v="800"/>
    <n v="300"/>
    <x v="1"/>
    <x v="1785"/>
    <n v="270500"/>
    <n v="162300"/>
    <x v="2"/>
    <s v="2058"/>
    <x v="1"/>
    <x v="1"/>
    <m/>
  </r>
  <r>
    <s v="ORD1787"/>
    <x v="8"/>
    <n v="576"/>
    <n v="800"/>
    <n v="100"/>
    <x v="1"/>
    <x v="1786"/>
    <n v="403200"/>
    <n v="57600"/>
    <x v="2"/>
    <s v="2058"/>
    <x v="1"/>
    <x v="1"/>
    <m/>
  </r>
  <r>
    <s v="ORD1788"/>
    <x v="8"/>
    <n v="221"/>
    <n v="5500"/>
    <n v="1000"/>
    <x v="3"/>
    <x v="1787"/>
    <n v="994500"/>
    <n v="221000"/>
    <x v="3"/>
    <s v="2058"/>
    <x v="0"/>
    <x v="1"/>
    <m/>
  </r>
  <r>
    <s v="ORD1789"/>
    <x v="5"/>
    <n v="370"/>
    <n v="22000"/>
    <n v="3000"/>
    <x v="1"/>
    <x v="1788"/>
    <n v="7030000"/>
    <n v="1110000"/>
    <x v="3"/>
    <s v="2058"/>
    <x v="0"/>
    <x v="1"/>
    <m/>
  </r>
  <r>
    <s v="ORD1790"/>
    <x v="4"/>
    <n v="93"/>
    <n v="1200"/>
    <n v="5000"/>
    <x v="0"/>
    <x v="1789"/>
    <n v="0"/>
    <n v="465000"/>
    <x v="3"/>
    <s v="2058"/>
    <x v="0"/>
    <x v="0"/>
    <m/>
  </r>
  <r>
    <s v="ORD1791"/>
    <x v="1"/>
    <n v="581"/>
    <n v="45000"/>
    <n v="1500"/>
    <x v="1"/>
    <x v="1790"/>
    <n v="25273500"/>
    <n v="871500"/>
    <x v="3"/>
    <s v="2058"/>
    <x v="0"/>
    <x v="1"/>
    <m/>
  </r>
  <r>
    <s v="ORD1792"/>
    <x v="3"/>
    <n v="503"/>
    <n v="18000"/>
    <n v="300"/>
    <x v="2"/>
    <x v="1791"/>
    <n v="8903100"/>
    <n v="150900"/>
    <x v="3"/>
    <s v="2058"/>
    <x v="1"/>
    <x v="1"/>
    <m/>
  </r>
  <r>
    <s v="ORD1793"/>
    <x v="7"/>
    <n v="132"/>
    <n v="5500"/>
    <n v="300"/>
    <x v="0"/>
    <x v="1792"/>
    <n v="686400"/>
    <n v="39600"/>
    <x v="4"/>
    <s v="2058"/>
    <x v="0"/>
    <x v="1"/>
    <m/>
  </r>
  <r>
    <s v="ORD1794"/>
    <x v="2"/>
    <n v="592"/>
    <n v="22000"/>
    <n v="2000"/>
    <x v="3"/>
    <x v="1793"/>
    <n v="11840000"/>
    <n v="1184000"/>
    <x v="4"/>
    <s v="2058"/>
    <x v="0"/>
    <x v="1"/>
    <m/>
  </r>
  <r>
    <s v="ORD1795"/>
    <x v="7"/>
    <n v="371"/>
    <n v="12000"/>
    <n v="5000"/>
    <x v="0"/>
    <x v="1794"/>
    <n v="2597000"/>
    <n v="1855000"/>
    <x v="4"/>
    <s v="2058"/>
    <x v="0"/>
    <x v="1"/>
    <m/>
  </r>
  <r>
    <s v="ORD1796"/>
    <x v="9"/>
    <n v="283"/>
    <n v="4500"/>
    <n v="3000"/>
    <x v="3"/>
    <x v="1795"/>
    <n v="424500"/>
    <n v="849000"/>
    <x v="4"/>
    <s v="2058"/>
    <x v="0"/>
    <x v="1"/>
    <m/>
  </r>
  <r>
    <s v="ORD1797"/>
    <x v="7"/>
    <n v="589"/>
    <n v="45000"/>
    <n v="300"/>
    <x v="2"/>
    <x v="1796"/>
    <n v="26328300"/>
    <n v="176700"/>
    <x v="5"/>
    <s v="2058"/>
    <x v="1"/>
    <x v="1"/>
    <m/>
  </r>
  <r>
    <s v="ORD1798"/>
    <x v="9"/>
    <n v="301"/>
    <n v="22000"/>
    <n v="300"/>
    <x v="2"/>
    <x v="1797"/>
    <n v="6531700"/>
    <n v="90300"/>
    <x v="5"/>
    <s v="2058"/>
    <x v="1"/>
    <x v="1"/>
    <m/>
  </r>
  <r>
    <s v="ORD1799"/>
    <x v="0"/>
    <n v="498"/>
    <n v="22000"/>
    <n v="5000"/>
    <x v="0"/>
    <x v="1798"/>
    <n v="8466000"/>
    <n v="2490000"/>
    <x v="5"/>
    <s v="2058"/>
    <x v="0"/>
    <x v="1"/>
    <m/>
  </r>
  <r>
    <s v="ORD1800"/>
    <x v="2"/>
    <n v="288"/>
    <n v="800"/>
    <n v="300"/>
    <x v="1"/>
    <x v="1799"/>
    <n v="144000"/>
    <n v="86400"/>
    <x v="5"/>
    <s v="2058"/>
    <x v="0"/>
    <x v="1"/>
    <m/>
  </r>
  <r>
    <s v="ORD1801"/>
    <x v="7"/>
    <n v="539"/>
    <n v="1200"/>
    <n v="5000"/>
    <x v="0"/>
    <x v="1800"/>
    <n v="0"/>
    <n v="2695000"/>
    <x v="6"/>
    <s v="2058"/>
    <x v="0"/>
    <x v="0"/>
    <m/>
  </r>
  <r>
    <s v="ORD1802"/>
    <x v="0"/>
    <n v="513"/>
    <n v="22000"/>
    <n v="400"/>
    <x v="0"/>
    <x v="1801"/>
    <n v="11080800"/>
    <n v="205200"/>
    <x v="6"/>
    <s v="2058"/>
    <x v="1"/>
    <x v="1"/>
    <m/>
  </r>
  <r>
    <s v="ORD1803"/>
    <x v="6"/>
    <n v="363"/>
    <n v="12000"/>
    <n v="1500"/>
    <x v="2"/>
    <x v="1802"/>
    <n v="3811500"/>
    <n v="544500"/>
    <x v="6"/>
    <s v="2058"/>
    <x v="0"/>
    <x v="1"/>
    <m/>
  </r>
  <r>
    <s v="ORD1804"/>
    <x v="1"/>
    <n v="224"/>
    <n v="15000"/>
    <n v="200"/>
    <x v="3"/>
    <x v="1803"/>
    <n v="3315200"/>
    <n v="44800"/>
    <x v="6"/>
    <s v="2058"/>
    <x v="1"/>
    <x v="1"/>
    <m/>
  </r>
  <r>
    <s v="ORD1805"/>
    <x v="0"/>
    <n v="229"/>
    <n v="22000"/>
    <n v="500"/>
    <x v="0"/>
    <x v="1804"/>
    <n v="4923500"/>
    <n v="114500"/>
    <x v="6"/>
    <s v="2058"/>
    <x v="0"/>
    <x v="1"/>
    <m/>
  </r>
  <r>
    <s v="ORD1806"/>
    <x v="1"/>
    <n v="434"/>
    <n v="4500"/>
    <n v="200"/>
    <x v="1"/>
    <x v="1805"/>
    <n v="1866200"/>
    <n v="86800"/>
    <x v="7"/>
    <s v="2058"/>
    <x v="1"/>
    <x v="1"/>
    <m/>
  </r>
  <r>
    <s v="ORD1807"/>
    <x v="7"/>
    <n v="344"/>
    <n v="6000"/>
    <n v="200"/>
    <x v="2"/>
    <x v="1806"/>
    <n v="1995200"/>
    <n v="68800"/>
    <x v="7"/>
    <s v="2058"/>
    <x v="1"/>
    <x v="1"/>
    <m/>
  </r>
  <r>
    <s v="ORD1808"/>
    <x v="4"/>
    <n v="264"/>
    <n v="18000"/>
    <n v="1500"/>
    <x v="0"/>
    <x v="1807"/>
    <n v="4356000"/>
    <n v="396000"/>
    <x v="7"/>
    <s v="2058"/>
    <x v="0"/>
    <x v="1"/>
    <m/>
  </r>
  <r>
    <s v="ORD1809"/>
    <x v="0"/>
    <n v="124"/>
    <n v="1200"/>
    <n v="300"/>
    <x v="0"/>
    <x v="1808"/>
    <n v="111600"/>
    <n v="37200"/>
    <x v="7"/>
    <s v="2058"/>
    <x v="0"/>
    <x v="1"/>
    <m/>
  </r>
  <r>
    <s v="ORD1810"/>
    <x v="2"/>
    <n v="393"/>
    <n v="12000"/>
    <n v="500"/>
    <x v="1"/>
    <x v="1809"/>
    <n v="4519500"/>
    <n v="196500"/>
    <x v="8"/>
    <s v="2058"/>
    <x v="0"/>
    <x v="1"/>
    <m/>
  </r>
  <r>
    <s v="ORD1811"/>
    <x v="7"/>
    <n v="191"/>
    <n v="1200"/>
    <n v="300"/>
    <x v="0"/>
    <x v="1810"/>
    <n v="171900"/>
    <n v="57300"/>
    <x v="8"/>
    <s v="2058"/>
    <x v="0"/>
    <x v="1"/>
    <m/>
  </r>
  <r>
    <s v="ORD1812"/>
    <x v="3"/>
    <n v="248"/>
    <n v="22000"/>
    <n v="1000"/>
    <x v="0"/>
    <x v="1811"/>
    <n v="5208000"/>
    <n v="248000"/>
    <x v="8"/>
    <s v="2058"/>
    <x v="0"/>
    <x v="1"/>
    <m/>
  </r>
  <r>
    <s v="ORD1813"/>
    <x v="8"/>
    <n v="220"/>
    <n v="5500"/>
    <n v="1000"/>
    <x v="0"/>
    <x v="1812"/>
    <n v="990000"/>
    <n v="220000"/>
    <x v="8"/>
    <s v="2058"/>
    <x v="0"/>
    <x v="1"/>
    <m/>
  </r>
  <r>
    <s v="ORD1814"/>
    <x v="0"/>
    <n v="455"/>
    <n v="45000"/>
    <n v="200"/>
    <x v="0"/>
    <x v="1813"/>
    <n v="20384000"/>
    <n v="91000"/>
    <x v="8"/>
    <s v="2058"/>
    <x v="1"/>
    <x v="1"/>
    <m/>
  </r>
  <r>
    <s v="ORD1815"/>
    <x v="2"/>
    <n v="277"/>
    <n v="6000"/>
    <n v="400"/>
    <x v="1"/>
    <x v="1814"/>
    <n v="1551200"/>
    <n v="110800"/>
    <x v="9"/>
    <s v="2058"/>
    <x v="0"/>
    <x v="1"/>
    <m/>
  </r>
  <r>
    <s v="ORD1816"/>
    <x v="6"/>
    <n v="460"/>
    <n v="4500"/>
    <n v="5000"/>
    <x v="0"/>
    <x v="1815"/>
    <n v="0"/>
    <n v="2300000"/>
    <x v="9"/>
    <s v="2058"/>
    <x v="0"/>
    <x v="0"/>
    <m/>
  </r>
  <r>
    <s v="ORD1817"/>
    <x v="3"/>
    <n v="111"/>
    <n v="6000"/>
    <n v="100"/>
    <x v="0"/>
    <x v="1816"/>
    <n v="654900"/>
    <n v="11100"/>
    <x v="9"/>
    <s v="2058"/>
    <x v="1"/>
    <x v="1"/>
    <m/>
  </r>
  <r>
    <s v="ORD1818"/>
    <x v="6"/>
    <n v="376"/>
    <n v="12000"/>
    <n v="400"/>
    <x v="0"/>
    <x v="1817"/>
    <n v="4361600"/>
    <n v="150400"/>
    <x v="9"/>
    <s v="2058"/>
    <x v="0"/>
    <x v="1"/>
    <m/>
  </r>
  <r>
    <s v="ORD1819"/>
    <x v="7"/>
    <n v="182"/>
    <n v="18000"/>
    <n v="100"/>
    <x v="2"/>
    <x v="1818"/>
    <n v="3257800"/>
    <n v="18200"/>
    <x v="10"/>
    <s v="2058"/>
    <x v="1"/>
    <x v="1"/>
    <m/>
  </r>
  <r>
    <s v="ORD1820"/>
    <x v="8"/>
    <n v="238"/>
    <n v="12000"/>
    <n v="400"/>
    <x v="1"/>
    <x v="1819"/>
    <n v="2760800"/>
    <n v="95200"/>
    <x v="10"/>
    <s v="2058"/>
    <x v="0"/>
    <x v="1"/>
    <m/>
  </r>
  <r>
    <s v="ORD1821"/>
    <x v="0"/>
    <n v="405"/>
    <n v="4500"/>
    <n v="1500"/>
    <x v="2"/>
    <x v="1820"/>
    <n v="1215000"/>
    <n v="607500"/>
    <x v="10"/>
    <s v="2058"/>
    <x v="0"/>
    <x v="1"/>
    <m/>
  </r>
  <r>
    <s v="ORD1822"/>
    <x v="0"/>
    <n v="120"/>
    <n v="5500"/>
    <n v="3000"/>
    <x v="2"/>
    <x v="1821"/>
    <n v="300000"/>
    <n v="360000"/>
    <x v="10"/>
    <s v="2058"/>
    <x v="0"/>
    <x v="1"/>
    <m/>
  </r>
  <r>
    <s v="ORD1823"/>
    <x v="4"/>
    <n v="312"/>
    <n v="4500"/>
    <n v="5000"/>
    <x v="1"/>
    <x v="1822"/>
    <n v="0"/>
    <n v="1560000"/>
    <x v="11"/>
    <s v="2058"/>
    <x v="0"/>
    <x v="0"/>
    <m/>
  </r>
  <r>
    <s v="ORD1824"/>
    <x v="4"/>
    <n v="355"/>
    <n v="1200"/>
    <n v="2000"/>
    <x v="2"/>
    <x v="1823"/>
    <n v="0"/>
    <n v="710000"/>
    <x v="11"/>
    <s v="2058"/>
    <x v="0"/>
    <x v="0"/>
    <m/>
  </r>
  <r>
    <s v="ORD1825"/>
    <x v="7"/>
    <n v="273"/>
    <n v="1200"/>
    <n v="300"/>
    <x v="2"/>
    <x v="1824"/>
    <n v="245700"/>
    <n v="81900"/>
    <x v="11"/>
    <s v="2058"/>
    <x v="0"/>
    <x v="1"/>
    <m/>
  </r>
  <r>
    <s v="ORD1826"/>
    <x v="7"/>
    <n v="377"/>
    <n v="5500"/>
    <n v="5000"/>
    <x v="2"/>
    <x v="1825"/>
    <n v="188500"/>
    <n v="1885000"/>
    <x v="11"/>
    <s v="2058"/>
    <x v="0"/>
    <x v="1"/>
    <m/>
  </r>
  <r>
    <s v="ORD1827"/>
    <x v="8"/>
    <n v="123"/>
    <n v="22000"/>
    <n v="200"/>
    <x v="1"/>
    <x v="1826"/>
    <n v="2681400"/>
    <n v="24600"/>
    <x v="11"/>
    <s v="2058"/>
    <x v="0"/>
    <x v="1"/>
    <m/>
  </r>
  <r>
    <s v="ORD1828"/>
    <x v="4"/>
    <n v="560"/>
    <n v="800"/>
    <n v="400"/>
    <x v="0"/>
    <x v="1827"/>
    <n v="224000"/>
    <n v="224000"/>
    <x v="0"/>
    <s v="2059"/>
    <x v="1"/>
    <x v="1"/>
    <m/>
  </r>
  <r>
    <s v="ORD1829"/>
    <x v="2"/>
    <n v="191"/>
    <n v="15000"/>
    <n v="100"/>
    <x v="3"/>
    <x v="1828"/>
    <n v="2845900"/>
    <n v="19100"/>
    <x v="0"/>
    <s v="2059"/>
    <x v="1"/>
    <x v="1"/>
    <m/>
  </r>
  <r>
    <s v="ORD1830"/>
    <x v="2"/>
    <n v="151"/>
    <n v="5500"/>
    <n v="300"/>
    <x v="3"/>
    <x v="1829"/>
    <n v="785200"/>
    <n v="45300"/>
    <x v="0"/>
    <s v="2059"/>
    <x v="0"/>
    <x v="1"/>
    <m/>
  </r>
  <r>
    <s v="ORD1831"/>
    <x v="8"/>
    <n v="114"/>
    <n v="4500"/>
    <n v="5000"/>
    <x v="1"/>
    <x v="1830"/>
    <n v="0"/>
    <n v="570000"/>
    <x v="0"/>
    <s v="2059"/>
    <x v="0"/>
    <x v="0"/>
    <m/>
  </r>
  <r>
    <s v="ORD1832"/>
    <x v="2"/>
    <n v="242"/>
    <n v="15000"/>
    <n v="200"/>
    <x v="3"/>
    <x v="1831"/>
    <n v="3581600"/>
    <n v="48400"/>
    <x v="1"/>
    <s v="2059"/>
    <x v="1"/>
    <x v="1"/>
    <m/>
  </r>
  <r>
    <s v="ORD1833"/>
    <x v="9"/>
    <n v="111"/>
    <n v="22000"/>
    <n v="5000"/>
    <x v="1"/>
    <x v="1832"/>
    <n v="1887000"/>
    <n v="555000"/>
    <x v="1"/>
    <s v="2059"/>
    <x v="0"/>
    <x v="1"/>
    <m/>
  </r>
  <r>
    <s v="ORD1834"/>
    <x v="1"/>
    <n v="581"/>
    <n v="15000"/>
    <n v="3000"/>
    <x v="1"/>
    <x v="1833"/>
    <n v="6972000"/>
    <n v="1743000"/>
    <x v="1"/>
    <s v="2059"/>
    <x v="0"/>
    <x v="1"/>
    <m/>
  </r>
  <r>
    <s v="ORD1835"/>
    <x v="8"/>
    <n v="290"/>
    <n v="45000"/>
    <n v="3000"/>
    <x v="3"/>
    <x v="1834"/>
    <n v="12180000"/>
    <n v="870000"/>
    <x v="1"/>
    <s v="2059"/>
    <x v="0"/>
    <x v="1"/>
    <m/>
  </r>
  <r>
    <s v="ORD1836"/>
    <x v="8"/>
    <n v="459"/>
    <n v="18000"/>
    <n v="200"/>
    <x v="2"/>
    <x v="1835"/>
    <n v="8170200"/>
    <n v="91800"/>
    <x v="2"/>
    <s v="2059"/>
    <x v="1"/>
    <x v="1"/>
    <m/>
  </r>
  <r>
    <s v="ORD1837"/>
    <x v="5"/>
    <n v="349"/>
    <n v="12000"/>
    <n v="400"/>
    <x v="0"/>
    <x v="1836"/>
    <n v="4048400"/>
    <n v="139600"/>
    <x v="2"/>
    <s v="2059"/>
    <x v="0"/>
    <x v="1"/>
    <m/>
  </r>
  <r>
    <s v="ORD1838"/>
    <x v="3"/>
    <n v="244"/>
    <n v="15000"/>
    <n v="1500"/>
    <x v="3"/>
    <x v="1837"/>
    <n v="3294000"/>
    <n v="366000"/>
    <x v="2"/>
    <s v="2059"/>
    <x v="0"/>
    <x v="1"/>
    <m/>
  </r>
  <r>
    <s v="ORD1839"/>
    <x v="3"/>
    <n v="503"/>
    <n v="4500"/>
    <n v="100"/>
    <x v="3"/>
    <x v="1838"/>
    <n v="2213200"/>
    <n v="50300"/>
    <x v="2"/>
    <s v="2059"/>
    <x v="1"/>
    <x v="1"/>
    <m/>
  </r>
  <r>
    <s v="ORD1840"/>
    <x v="9"/>
    <n v="350"/>
    <n v="1200"/>
    <n v="200"/>
    <x v="3"/>
    <x v="1839"/>
    <n v="350000"/>
    <n v="70000"/>
    <x v="2"/>
    <s v="2059"/>
    <x v="1"/>
    <x v="1"/>
    <m/>
  </r>
  <r>
    <s v="ORD1841"/>
    <x v="4"/>
    <n v="505"/>
    <n v="6000"/>
    <n v="3000"/>
    <x v="3"/>
    <x v="1840"/>
    <n v="1515000"/>
    <n v="1515000"/>
    <x v="3"/>
    <s v="2059"/>
    <x v="0"/>
    <x v="1"/>
    <m/>
  </r>
  <r>
    <s v="ORD1842"/>
    <x v="7"/>
    <n v="251"/>
    <n v="15000"/>
    <n v="300"/>
    <x v="1"/>
    <x v="1841"/>
    <n v="3689700"/>
    <n v="75300"/>
    <x v="3"/>
    <s v="2059"/>
    <x v="0"/>
    <x v="1"/>
    <m/>
  </r>
  <r>
    <s v="ORD1843"/>
    <x v="7"/>
    <n v="351"/>
    <n v="1200"/>
    <n v="400"/>
    <x v="1"/>
    <x v="1842"/>
    <n v="280800"/>
    <n v="140400"/>
    <x v="3"/>
    <s v="2059"/>
    <x v="0"/>
    <x v="1"/>
    <m/>
  </r>
  <r>
    <s v="ORD1844"/>
    <x v="6"/>
    <n v="386"/>
    <n v="22000"/>
    <n v="500"/>
    <x v="0"/>
    <x v="1843"/>
    <n v="8299000"/>
    <n v="193000"/>
    <x v="3"/>
    <s v="2059"/>
    <x v="0"/>
    <x v="1"/>
    <m/>
  </r>
  <r>
    <s v="ORD1845"/>
    <x v="9"/>
    <n v="81"/>
    <n v="22000"/>
    <n v="300"/>
    <x v="0"/>
    <x v="1844"/>
    <n v="1757700"/>
    <n v="24300"/>
    <x v="4"/>
    <s v="2059"/>
    <x v="0"/>
    <x v="1"/>
    <m/>
  </r>
  <r>
    <s v="ORD1846"/>
    <x v="8"/>
    <n v="147"/>
    <n v="800"/>
    <n v="100"/>
    <x v="3"/>
    <x v="1845"/>
    <n v="102900"/>
    <n v="14700"/>
    <x v="4"/>
    <s v="2059"/>
    <x v="1"/>
    <x v="1"/>
    <m/>
  </r>
  <r>
    <s v="ORD1847"/>
    <x v="9"/>
    <n v="240"/>
    <n v="5500"/>
    <n v="200"/>
    <x v="3"/>
    <x v="1846"/>
    <n v="1272000"/>
    <n v="48000"/>
    <x v="4"/>
    <s v="2059"/>
    <x v="1"/>
    <x v="1"/>
    <m/>
  </r>
  <r>
    <s v="ORD1848"/>
    <x v="9"/>
    <n v="590"/>
    <n v="12000"/>
    <n v="200"/>
    <x v="3"/>
    <x v="1847"/>
    <n v="6962000"/>
    <n v="118000"/>
    <x v="4"/>
    <s v="2059"/>
    <x v="1"/>
    <x v="1"/>
    <m/>
  </r>
  <r>
    <s v="ORD1849"/>
    <x v="9"/>
    <n v="97"/>
    <n v="22000"/>
    <n v="3000"/>
    <x v="0"/>
    <x v="1848"/>
    <n v="1843000"/>
    <n v="291000"/>
    <x v="5"/>
    <s v="2059"/>
    <x v="0"/>
    <x v="1"/>
    <m/>
  </r>
  <r>
    <s v="ORD1850"/>
    <x v="3"/>
    <n v="299"/>
    <n v="12000"/>
    <n v="1500"/>
    <x v="3"/>
    <x v="1849"/>
    <n v="3139500"/>
    <n v="448500"/>
    <x v="5"/>
    <s v="2059"/>
    <x v="0"/>
    <x v="1"/>
    <m/>
  </r>
  <r>
    <s v="ORD1851"/>
    <x v="9"/>
    <n v="275"/>
    <n v="22000"/>
    <n v="3000"/>
    <x v="2"/>
    <x v="1850"/>
    <n v="5225000"/>
    <n v="825000"/>
    <x v="5"/>
    <s v="2059"/>
    <x v="0"/>
    <x v="1"/>
    <m/>
  </r>
  <r>
    <s v="ORD1852"/>
    <x v="1"/>
    <n v="321"/>
    <n v="5500"/>
    <n v="3000"/>
    <x v="0"/>
    <x v="1851"/>
    <n v="802500"/>
    <n v="963000"/>
    <x v="5"/>
    <s v="2059"/>
    <x v="0"/>
    <x v="1"/>
    <m/>
  </r>
  <r>
    <s v="ORD1853"/>
    <x v="7"/>
    <n v="534"/>
    <n v="800"/>
    <n v="500"/>
    <x v="2"/>
    <x v="1852"/>
    <n v="160200"/>
    <n v="267000"/>
    <x v="5"/>
    <s v="2059"/>
    <x v="1"/>
    <x v="1"/>
    <m/>
  </r>
  <r>
    <s v="ORD1854"/>
    <x v="6"/>
    <n v="377"/>
    <n v="15000"/>
    <n v="1500"/>
    <x v="3"/>
    <x v="1853"/>
    <n v="5089500"/>
    <n v="565500"/>
    <x v="6"/>
    <s v="2059"/>
    <x v="0"/>
    <x v="1"/>
    <m/>
  </r>
  <r>
    <s v="ORD1855"/>
    <x v="1"/>
    <n v="229"/>
    <n v="12000"/>
    <n v="1500"/>
    <x v="1"/>
    <x v="1854"/>
    <n v="2404500"/>
    <n v="343500"/>
    <x v="6"/>
    <s v="2059"/>
    <x v="0"/>
    <x v="1"/>
    <m/>
  </r>
  <r>
    <s v="ORD1856"/>
    <x v="6"/>
    <n v="72"/>
    <n v="22000"/>
    <n v="1000"/>
    <x v="2"/>
    <x v="1855"/>
    <n v="1512000"/>
    <n v="72000"/>
    <x v="6"/>
    <s v="2059"/>
    <x v="0"/>
    <x v="1"/>
    <m/>
  </r>
  <r>
    <s v="ORD1857"/>
    <x v="5"/>
    <n v="419"/>
    <n v="22000"/>
    <n v="1500"/>
    <x v="0"/>
    <x v="1856"/>
    <n v="8589500"/>
    <n v="628500"/>
    <x v="6"/>
    <s v="2059"/>
    <x v="0"/>
    <x v="1"/>
    <m/>
  </r>
  <r>
    <s v="ORD1858"/>
    <x v="6"/>
    <n v="294"/>
    <n v="22000"/>
    <n v="300"/>
    <x v="2"/>
    <x v="1857"/>
    <n v="6379800"/>
    <n v="88200"/>
    <x v="7"/>
    <s v="2059"/>
    <x v="0"/>
    <x v="1"/>
    <m/>
  </r>
  <r>
    <s v="ORD1859"/>
    <x v="7"/>
    <n v="209"/>
    <n v="4500"/>
    <n v="300"/>
    <x v="0"/>
    <x v="1858"/>
    <n v="877800"/>
    <n v="62700"/>
    <x v="7"/>
    <s v="2059"/>
    <x v="0"/>
    <x v="1"/>
    <m/>
  </r>
  <r>
    <s v="ORD1860"/>
    <x v="7"/>
    <n v="422"/>
    <n v="22000"/>
    <n v="2000"/>
    <x v="3"/>
    <x v="1859"/>
    <n v="8440000"/>
    <n v="844000"/>
    <x v="7"/>
    <s v="2059"/>
    <x v="0"/>
    <x v="1"/>
    <m/>
  </r>
  <r>
    <s v="ORD1861"/>
    <x v="9"/>
    <n v="334"/>
    <n v="22000"/>
    <n v="100"/>
    <x v="2"/>
    <x v="1860"/>
    <n v="7314600"/>
    <n v="33400"/>
    <x v="7"/>
    <s v="2059"/>
    <x v="1"/>
    <x v="1"/>
    <m/>
  </r>
  <r>
    <s v="ORD1862"/>
    <x v="0"/>
    <n v="570"/>
    <n v="6000"/>
    <n v="1000"/>
    <x v="1"/>
    <x v="1861"/>
    <n v="2850000"/>
    <n v="570000"/>
    <x v="8"/>
    <s v="2059"/>
    <x v="0"/>
    <x v="1"/>
    <m/>
  </r>
  <r>
    <s v="ORD1863"/>
    <x v="5"/>
    <n v="499"/>
    <n v="12000"/>
    <n v="2000"/>
    <x v="2"/>
    <x v="1862"/>
    <n v="4990000"/>
    <n v="998000"/>
    <x v="8"/>
    <s v="2059"/>
    <x v="0"/>
    <x v="1"/>
    <m/>
  </r>
  <r>
    <s v="ORD1864"/>
    <x v="8"/>
    <n v="185"/>
    <n v="15000"/>
    <n v="1500"/>
    <x v="1"/>
    <x v="1863"/>
    <n v="2497500"/>
    <n v="277500"/>
    <x v="8"/>
    <s v="2059"/>
    <x v="0"/>
    <x v="1"/>
    <m/>
  </r>
  <r>
    <s v="ORD1865"/>
    <x v="2"/>
    <n v="145"/>
    <n v="22000"/>
    <n v="5000"/>
    <x v="0"/>
    <x v="1864"/>
    <n v="2465000"/>
    <n v="725000"/>
    <x v="8"/>
    <s v="2059"/>
    <x v="0"/>
    <x v="1"/>
    <m/>
  </r>
  <r>
    <s v="ORD1866"/>
    <x v="6"/>
    <n v="168"/>
    <n v="6000"/>
    <n v="300"/>
    <x v="3"/>
    <x v="1865"/>
    <n v="957600"/>
    <n v="50400"/>
    <x v="8"/>
    <s v="2059"/>
    <x v="0"/>
    <x v="1"/>
    <m/>
  </r>
  <r>
    <s v="ORD1867"/>
    <x v="0"/>
    <n v="423"/>
    <n v="22000"/>
    <n v="1000"/>
    <x v="3"/>
    <x v="1866"/>
    <n v="8883000"/>
    <n v="423000"/>
    <x v="9"/>
    <s v="2059"/>
    <x v="0"/>
    <x v="1"/>
    <m/>
  </r>
  <r>
    <s v="ORD1868"/>
    <x v="9"/>
    <n v="323"/>
    <n v="1200"/>
    <n v="400"/>
    <x v="1"/>
    <x v="1867"/>
    <n v="258400"/>
    <n v="129200"/>
    <x v="9"/>
    <s v="2059"/>
    <x v="0"/>
    <x v="1"/>
    <m/>
  </r>
  <r>
    <s v="ORD1869"/>
    <x v="3"/>
    <n v="226"/>
    <n v="45000"/>
    <n v="1000"/>
    <x v="0"/>
    <x v="1868"/>
    <n v="9944000"/>
    <n v="226000"/>
    <x v="9"/>
    <s v="2059"/>
    <x v="0"/>
    <x v="1"/>
    <m/>
  </r>
  <r>
    <s v="ORD1870"/>
    <x v="8"/>
    <n v="326"/>
    <n v="1200"/>
    <n v="300"/>
    <x v="3"/>
    <x v="1869"/>
    <n v="293400"/>
    <n v="97800"/>
    <x v="9"/>
    <s v="2059"/>
    <x v="1"/>
    <x v="1"/>
    <m/>
  </r>
  <r>
    <s v="ORD1871"/>
    <x v="4"/>
    <n v="187"/>
    <n v="800"/>
    <n v="100"/>
    <x v="0"/>
    <x v="1870"/>
    <n v="130900"/>
    <n v="18700"/>
    <x v="10"/>
    <s v="2059"/>
    <x v="1"/>
    <x v="1"/>
    <m/>
  </r>
  <r>
    <s v="ORD1872"/>
    <x v="0"/>
    <n v="181"/>
    <n v="15000"/>
    <n v="500"/>
    <x v="1"/>
    <x v="1871"/>
    <n v="2624500"/>
    <n v="90500"/>
    <x v="10"/>
    <s v="2059"/>
    <x v="0"/>
    <x v="1"/>
    <m/>
  </r>
  <r>
    <s v="ORD1873"/>
    <x v="3"/>
    <n v="93"/>
    <n v="18000"/>
    <n v="200"/>
    <x v="1"/>
    <x v="1872"/>
    <n v="1655400"/>
    <n v="18600"/>
    <x v="10"/>
    <s v="2059"/>
    <x v="0"/>
    <x v="1"/>
    <m/>
  </r>
  <r>
    <s v="ORD1874"/>
    <x v="5"/>
    <n v="172"/>
    <n v="18000"/>
    <n v="500"/>
    <x v="2"/>
    <x v="1873"/>
    <n v="3010000"/>
    <n v="86000"/>
    <x v="10"/>
    <s v="2059"/>
    <x v="0"/>
    <x v="1"/>
    <m/>
  </r>
  <r>
    <s v="ORD1875"/>
    <x v="9"/>
    <n v="185"/>
    <n v="4500"/>
    <n v="400"/>
    <x v="3"/>
    <x v="1874"/>
    <n v="758500"/>
    <n v="74000"/>
    <x v="11"/>
    <s v="2059"/>
    <x v="0"/>
    <x v="1"/>
    <m/>
  </r>
  <r>
    <s v="ORD1876"/>
    <x v="8"/>
    <n v="416"/>
    <n v="5500"/>
    <n v="5000"/>
    <x v="3"/>
    <x v="1875"/>
    <n v="208000"/>
    <n v="2080000"/>
    <x v="11"/>
    <s v="2059"/>
    <x v="0"/>
    <x v="1"/>
    <m/>
  </r>
  <r>
    <s v="ORD1877"/>
    <x v="8"/>
    <n v="422"/>
    <n v="45000"/>
    <n v="2000"/>
    <x v="2"/>
    <x v="1876"/>
    <n v="18146000"/>
    <n v="844000"/>
    <x v="11"/>
    <s v="2059"/>
    <x v="0"/>
    <x v="1"/>
    <m/>
  </r>
  <r>
    <s v="ORD1878"/>
    <x v="8"/>
    <n v="175"/>
    <n v="18000"/>
    <n v="1500"/>
    <x v="1"/>
    <x v="1877"/>
    <n v="2887500"/>
    <n v="262500"/>
    <x v="11"/>
    <s v="2059"/>
    <x v="0"/>
    <x v="1"/>
    <m/>
  </r>
  <r>
    <s v="ORD1879"/>
    <x v="5"/>
    <n v="488"/>
    <n v="18000"/>
    <n v="300"/>
    <x v="1"/>
    <x v="1878"/>
    <n v="8637600"/>
    <n v="146400"/>
    <x v="11"/>
    <s v="2059"/>
    <x v="1"/>
    <x v="1"/>
    <m/>
  </r>
  <r>
    <s v="ORD1880"/>
    <x v="6"/>
    <n v="100"/>
    <n v="5500"/>
    <n v="500"/>
    <x v="1"/>
    <x v="1879"/>
    <n v="500000"/>
    <n v="50000"/>
    <x v="0"/>
    <s v="2060"/>
    <x v="0"/>
    <x v="1"/>
    <m/>
  </r>
  <r>
    <s v="ORD1881"/>
    <x v="4"/>
    <n v="186"/>
    <n v="15000"/>
    <n v="500"/>
    <x v="1"/>
    <x v="1880"/>
    <n v="2697000"/>
    <n v="93000"/>
    <x v="0"/>
    <s v="2060"/>
    <x v="0"/>
    <x v="1"/>
    <m/>
  </r>
  <r>
    <s v="ORD1882"/>
    <x v="5"/>
    <n v="207"/>
    <n v="800"/>
    <n v="3000"/>
    <x v="0"/>
    <x v="1881"/>
    <n v="0"/>
    <n v="621000"/>
    <x v="0"/>
    <s v="2060"/>
    <x v="0"/>
    <x v="0"/>
    <m/>
  </r>
  <r>
    <s v="ORD1883"/>
    <x v="2"/>
    <n v="105"/>
    <n v="4500"/>
    <n v="1000"/>
    <x v="3"/>
    <x v="1882"/>
    <n v="367500"/>
    <n v="105000"/>
    <x v="0"/>
    <s v="2060"/>
    <x v="0"/>
    <x v="1"/>
    <m/>
  </r>
  <r>
    <s v="ORD1884"/>
    <x v="4"/>
    <n v="477"/>
    <n v="15000"/>
    <n v="2000"/>
    <x v="3"/>
    <x v="1883"/>
    <n v="6201000"/>
    <n v="954000"/>
    <x v="1"/>
    <s v="2060"/>
    <x v="0"/>
    <x v="1"/>
    <m/>
  </r>
  <r>
    <s v="ORD1885"/>
    <x v="7"/>
    <n v="492"/>
    <n v="22000"/>
    <n v="100"/>
    <x v="1"/>
    <x v="1884"/>
    <n v="10774800"/>
    <n v="49200"/>
    <x v="1"/>
    <s v="2060"/>
    <x v="1"/>
    <x v="1"/>
    <m/>
  </r>
  <r>
    <s v="ORD1886"/>
    <x v="9"/>
    <n v="375"/>
    <n v="22000"/>
    <n v="1500"/>
    <x v="1"/>
    <x v="1885"/>
    <n v="7687500"/>
    <n v="562500"/>
    <x v="1"/>
    <s v="2060"/>
    <x v="0"/>
    <x v="1"/>
    <m/>
  </r>
  <r>
    <s v="ORD1887"/>
    <x v="5"/>
    <n v="129"/>
    <n v="45000"/>
    <n v="100"/>
    <x v="1"/>
    <x v="1886"/>
    <n v="5792100"/>
    <n v="12900"/>
    <x v="1"/>
    <s v="2060"/>
    <x v="1"/>
    <x v="1"/>
    <m/>
  </r>
  <r>
    <s v="ORD1888"/>
    <x v="3"/>
    <n v="523"/>
    <n v="6000"/>
    <n v="1500"/>
    <x v="3"/>
    <x v="1887"/>
    <n v="2353500"/>
    <n v="784500"/>
    <x v="2"/>
    <s v="2060"/>
    <x v="0"/>
    <x v="1"/>
    <m/>
  </r>
  <r>
    <s v="ORD1889"/>
    <x v="4"/>
    <n v="426"/>
    <n v="45000"/>
    <n v="2000"/>
    <x v="3"/>
    <x v="1888"/>
    <n v="18318000"/>
    <n v="852000"/>
    <x v="2"/>
    <s v="2060"/>
    <x v="0"/>
    <x v="1"/>
    <m/>
  </r>
  <r>
    <s v="ORD1890"/>
    <x v="2"/>
    <n v="382"/>
    <n v="18000"/>
    <n v="3000"/>
    <x v="1"/>
    <x v="1889"/>
    <n v="5730000"/>
    <n v="1146000"/>
    <x v="2"/>
    <s v="2060"/>
    <x v="0"/>
    <x v="1"/>
    <m/>
  </r>
  <r>
    <s v="ORD1891"/>
    <x v="7"/>
    <n v="224"/>
    <n v="15000"/>
    <n v="1500"/>
    <x v="0"/>
    <x v="1890"/>
    <n v="3024000"/>
    <n v="336000"/>
    <x v="2"/>
    <s v="2060"/>
    <x v="0"/>
    <x v="1"/>
    <m/>
  </r>
  <r>
    <s v="ORD1892"/>
    <x v="6"/>
    <n v="490"/>
    <n v="45000"/>
    <n v="400"/>
    <x v="2"/>
    <x v="1891"/>
    <n v="21854000"/>
    <n v="196000"/>
    <x v="2"/>
    <s v="2060"/>
    <x v="1"/>
    <x v="1"/>
    <m/>
  </r>
  <r>
    <s v="ORD1893"/>
    <x v="3"/>
    <n v="175"/>
    <n v="12000"/>
    <n v="3000"/>
    <x v="2"/>
    <x v="1892"/>
    <n v="1575000"/>
    <n v="525000"/>
    <x v="3"/>
    <s v="2060"/>
    <x v="0"/>
    <x v="1"/>
    <m/>
  </r>
  <r>
    <s v="ORD1894"/>
    <x v="4"/>
    <n v="268"/>
    <n v="4500"/>
    <n v="1000"/>
    <x v="2"/>
    <x v="1893"/>
    <n v="938000"/>
    <n v="268000"/>
    <x v="3"/>
    <s v="2060"/>
    <x v="0"/>
    <x v="1"/>
    <m/>
  </r>
  <r>
    <s v="ORD1895"/>
    <x v="9"/>
    <n v="327"/>
    <n v="6000"/>
    <n v="5000"/>
    <x v="3"/>
    <x v="1894"/>
    <n v="327000"/>
    <n v="1635000"/>
    <x v="3"/>
    <s v="2060"/>
    <x v="0"/>
    <x v="1"/>
    <m/>
  </r>
  <r>
    <s v="ORD1896"/>
    <x v="3"/>
    <n v="534"/>
    <n v="6000"/>
    <n v="5000"/>
    <x v="3"/>
    <x v="1895"/>
    <n v="534000"/>
    <n v="2670000"/>
    <x v="3"/>
    <s v="2060"/>
    <x v="0"/>
    <x v="1"/>
    <m/>
  </r>
  <r>
    <s v="ORD1897"/>
    <x v="7"/>
    <n v="190"/>
    <n v="22000"/>
    <n v="200"/>
    <x v="2"/>
    <x v="1896"/>
    <n v="4142000"/>
    <n v="38000"/>
    <x v="4"/>
    <s v="2060"/>
    <x v="0"/>
    <x v="1"/>
    <m/>
  </r>
  <r>
    <s v="ORD1898"/>
    <x v="3"/>
    <n v="159"/>
    <n v="1200"/>
    <n v="1000"/>
    <x v="2"/>
    <x v="1897"/>
    <n v="31800"/>
    <n v="159000"/>
    <x v="4"/>
    <s v="2060"/>
    <x v="0"/>
    <x v="1"/>
    <m/>
  </r>
  <r>
    <s v="ORD1899"/>
    <x v="1"/>
    <n v="101"/>
    <n v="12000"/>
    <n v="5000"/>
    <x v="0"/>
    <x v="1898"/>
    <n v="707000"/>
    <n v="505000"/>
    <x v="4"/>
    <s v="2060"/>
    <x v="0"/>
    <x v="1"/>
    <m/>
  </r>
  <r>
    <s v="ORD1900"/>
    <x v="0"/>
    <n v="368"/>
    <n v="6000"/>
    <n v="1500"/>
    <x v="3"/>
    <x v="1899"/>
    <n v="1656000"/>
    <n v="552000"/>
    <x v="4"/>
    <s v="2060"/>
    <x v="0"/>
    <x v="1"/>
    <m/>
  </r>
  <r>
    <s v="ORD1901"/>
    <x v="6"/>
    <n v="248"/>
    <n v="15000"/>
    <n v="200"/>
    <x v="3"/>
    <x v="1900"/>
    <n v="3670400"/>
    <n v="49600"/>
    <x v="4"/>
    <s v="2060"/>
    <x v="1"/>
    <x v="1"/>
    <m/>
  </r>
  <r>
    <s v="ORD1902"/>
    <x v="7"/>
    <n v="95"/>
    <n v="15000"/>
    <n v="3000"/>
    <x v="2"/>
    <x v="1901"/>
    <n v="1140000"/>
    <n v="285000"/>
    <x v="5"/>
    <s v="2060"/>
    <x v="0"/>
    <x v="1"/>
    <m/>
  </r>
  <r>
    <s v="ORD1903"/>
    <x v="3"/>
    <n v="554"/>
    <n v="5500"/>
    <n v="1000"/>
    <x v="0"/>
    <x v="1902"/>
    <n v="2493000"/>
    <n v="554000"/>
    <x v="5"/>
    <s v="2060"/>
    <x v="0"/>
    <x v="1"/>
    <m/>
  </r>
  <r>
    <s v="ORD1904"/>
    <x v="0"/>
    <n v="589"/>
    <n v="5500"/>
    <n v="1500"/>
    <x v="0"/>
    <x v="1903"/>
    <n v="2356000"/>
    <n v="883500"/>
    <x v="5"/>
    <s v="2060"/>
    <x v="0"/>
    <x v="1"/>
    <m/>
  </r>
  <r>
    <s v="ORD1905"/>
    <x v="0"/>
    <n v="563"/>
    <n v="15000"/>
    <n v="500"/>
    <x v="2"/>
    <x v="1904"/>
    <n v="8163500"/>
    <n v="281500"/>
    <x v="5"/>
    <s v="2060"/>
    <x v="1"/>
    <x v="1"/>
    <m/>
  </r>
  <r>
    <s v="ORD1906"/>
    <x v="3"/>
    <n v="66"/>
    <n v="45000"/>
    <n v="5000"/>
    <x v="2"/>
    <x v="1905"/>
    <n v="2640000"/>
    <n v="330000"/>
    <x v="6"/>
    <s v="2060"/>
    <x v="0"/>
    <x v="1"/>
    <m/>
  </r>
  <r>
    <s v="ORD1907"/>
    <x v="9"/>
    <n v="364"/>
    <n v="15000"/>
    <n v="400"/>
    <x v="3"/>
    <x v="1906"/>
    <n v="5314400"/>
    <n v="145600"/>
    <x v="6"/>
    <s v="2060"/>
    <x v="0"/>
    <x v="1"/>
    <m/>
  </r>
  <r>
    <s v="ORD1908"/>
    <x v="1"/>
    <n v="485"/>
    <n v="12000"/>
    <n v="5000"/>
    <x v="2"/>
    <x v="1907"/>
    <n v="3395000"/>
    <n v="2425000"/>
    <x v="6"/>
    <s v="2060"/>
    <x v="0"/>
    <x v="1"/>
    <m/>
  </r>
  <r>
    <s v="ORD1909"/>
    <x v="5"/>
    <n v="437"/>
    <n v="22000"/>
    <n v="5000"/>
    <x v="1"/>
    <x v="1908"/>
    <n v="7429000"/>
    <n v="2185000"/>
    <x v="6"/>
    <s v="2060"/>
    <x v="0"/>
    <x v="1"/>
    <m/>
  </r>
  <r>
    <s v="ORD1910"/>
    <x v="1"/>
    <n v="126"/>
    <n v="1200"/>
    <n v="1500"/>
    <x v="0"/>
    <x v="1909"/>
    <n v="0"/>
    <n v="189000"/>
    <x v="7"/>
    <s v="2060"/>
    <x v="0"/>
    <x v="0"/>
    <m/>
  </r>
  <r>
    <s v="ORD1911"/>
    <x v="3"/>
    <n v="420"/>
    <n v="18000"/>
    <n v="5000"/>
    <x v="2"/>
    <x v="1910"/>
    <n v="5460000"/>
    <n v="2100000"/>
    <x v="7"/>
    <s v="2060"/>
    <x v="0"/>
    <x v="1"/>
    <m/>
  </r>
  <r>
    <s v="ORD1912"/>
    <x v="6"/>
    <n v="214"/>
    <n v="6000"/>
    <n v="200"/>
    <x v="1"/>
    <x v="1911"/>
    <n v="1241200"/>
    <n v="42800"/>
    <x v="7"/>
    <s v="2060"/>
    <x v="1"/>
    <x v="1"/>
    <m/>
  </r>
  <r>
    <s v="ORD1913"/>
    <x v="5"/>
    <n v="73"/>
    <n v="4500"/>
    <n v="100"/>
    <x v="0"/>
    <x v="1912"/>
    <n v="321200"/>
    <n v="7300"/>
    <x v="7"/>
    <s v="2060"/>
    <x v="0"/>
    <x v="1"/>
    <m/>
  </r>
  <r>
    <s v="ORD1914"/>
    <x v="7"/>
    <n v="84"/>
    <n v="1200"/>
    <n v="1000"/>
    <x v="1"/>
    <x v="1913"/>
    <n v="16800"/>
    <n v="84000"/>
    <x v="7"/>
    <s v="2060"/>
    <x v="0"/>
    <x v="1"/>
    <m/>
  </r>
  <r>
    <s v="ORD1915"/>
    <x v="1"/>
    <n v="563"/>
    <n v="22000"/>
    <n v="500"/>
    <x v="1"/>
    <x v="1914"/>
    <n v="12104500"/>
    <n v="281500"/>
    <x v="8"/>
    <s v="2060"/>
    <x v="1"/>
    <x v="1"/>
    <m/>
  </r>
  <r>
    <s v="ORD1916"/>
    <x v="3"/>
    <n v="510"/>
    <n v="5500"/>
    <n v="500"/>
    <x v="2"/>
    <x v="1915"/>
    <n v="2550000"/>
    <n v="255000"/>
    <x v="8"/>
    <s v="2060"/>
    <x v="1"/>
    <x v="1"/>
    <m/>
  </r>
  <r>
    <s v="ORD1917"/>
    <x v="1"/>
    <n v="187"/>
    <n v="15000"/>
    <n v="3000"/>
    <x v="0"/>
    <x v="1916"/>
    <n v="2244000"/>
    <n v="561000"/>
    <x v="8"/>
    <s v="2060"/>
    <x v="0"/>
    <x v="1"/>
    <m/>
  </r>
  <r>
    <s v="ORD1918"/>
    <x v="5"/>
    <n v="314"/>
    <n v="45000"/>
    <n v="1500"/>
    <x v="1"/>
    <x v="1917"/>
    <n v="13659000"/>
    <n v="471000"/>
    <x v="8"/>
    <s v="2060"/>
    <x v="0"/>
    <x v="1"/>
    <m/>
  </r>
  <r>
    <s v="ORD1919"/>
    <x v="2"/>
    <n v="382"/>
    <n v="5500"/>
    <n v="1000"/>
    <x v="3"/>
    <x v="1918"/>
    <n v="1719000"/>
    <n v="382000"/>
    <x v="9"/>
    <s v="2060"/>
    <x v="0"/>
    <x v="1"/>
    <m/>
  </r>
  <r>
    <s v="ORD1920"/>
    <x v="4"/>
    <n v="237"/>
    <n v="22000"/>
    <n v="300"/>
    <x v="0"/>
    <x v="1919"/>
    <n v="5142900"/>
    <n v="71100"/>
    <x v="9"/>
    <s v="2060"/>
    <x v="0"/>
    <x v="1"/>
    <m/>
  </r>
  <r>
    <s v="ORD1921"/>
    <x v="1"/>
    <n v="112"/>
    <n v="4500"/>
    <n v="300"/>
    <x v="3"/>
    <x v="1920"/>
    <n v="470400"/>
    <n v="33600"/>
    <x v="9"/>
    <s v="2060"/>
    <x v="0"/>
    <x v="1"/>
    <m/>
  </r>
  <r>
    <s v="ORD1922"/>
    <x v="7"/>
    <n v="328"/>
    <n v="18000"/>
    <n v="2000"/>
    <x v="2"/>
    <x v="1921"/>
    <n v="5248000"/>
    <n v="656000"/>
    <x v="9"/>
    <s v="2060"/>
    <x v="0"/>
    <x v="1"/>
    <m/>
  </r>
  <r>
    <s v="ORD1923"/>
    <x v="7"/>
    <n v="591"/>
    <n v="4500"/>
    <n v="1000"/>
    <x v="3"/>
    <x v="1922"/>
    <n v="2068500"/>
    <n v="591000"/>
    <x v="10"/>
    <s v="2060"/>
    <x v="0"/>
    <x v="1"/>
    <m/>
  </r>
  <r>
    <s v="ORD1924"/>
    <x v="8"/>
    <n v="220"/>
    <n v="45000"/>
    <n v="1500"/>
    <x v="0"/>
    <x v="1923"/>
    <n v="9570000"/>
    <n v="330000"/>
    <x v="10"/>
    <s v="2060"/>
    <x v="0"/>
    <x v="1"/>
    <m/>
  </r>
  <r>
    <s v="ORD1925"/>
    <x v="1"/>
    <n v="552"/>
    <n v="12000"/>
    <n v="300"/>
    <x v="1"/>
    <x v="1924"/>
    <n v="6458400"/>
    <n v="165600"/>
    <x v="10"/>
    <s v="2060"/>
    <x v="1"/>
    <x v="1"/>
    <m/>
  </r>
  <r>
    <s v="ORD1926"/>
    <x v="4"/>
    <n v="582"/>
    <n v="5500"/>
    <n v="1000"/>
    <x v="1"/>
    <x v="1925"/>
    <n v="2619000"/>
    <n v="582000"/>
    <x v="10"/>
    <s v="2060"/>
    <x v="0"/>
    <x v="1"/>
    <m/>
  </r>
  <r>
    <s v="ORD1927"/>
    <x v="9"/>
    <n v="348"/>
    <n v="800"/>
    <n v="100"/>
    <x v="0"/>
    <x v="1926"/>
    <n v="243600"/>
    <n v="34800"/>
    <x v="10"/>
    <s v="2060"/>
    <x v="1"/>
    <x v="1"/>
    <m/>
  </r>
  <r>
    <s v="ORD1928"/>
    <x v="0"/>
    <n v="250"/>
    <n v="15000"/>
    <n v="300"/>
    <x v="1"/>
    <x v="1927"/>
    <n v="3675000"/>
    <n v="75000"/>
    <x v="11"/>
    <s v="2060"/>
    <x v="0"/>
    <x v="1"/>
    <m/>
  </r>
  <r>
    <s v="ORD1929"/>
    <x v="4"/>
    <n v="184"/>
    <n v="22000"/>
    <n v="1000"/>
    <x v="3"/>
    <x v="1928"/>
    <n v="3864000"/>
    <n v="184000"/>
    <x v="11"/>
    <s v="2060"/>
    <x v="0"/>
    <x v="1"/>
    <m/>
  </r>
  <r>
    <s v="ORD1930"/>
    <x v="0"/>
    <n v="321"/>
    <n v="4500"/>
    <n v="500"/>
    <x v="1"/>
    <x v="1929"/>
    <n v="1284000"/>
    <n v="160500"/>
    <x v="11"/>
    <s v="2060"/>
    <x v="0"/>
    <x v="1"/>
    <m/>
  </r>
  <r>
    <s v="ORD1931"/>
    <x v="0"/>
    <n v="584"/>
    <n v="12000"/>
    <n v="200"/>
    <x v="1"/>
    <x v="1930"/>
    <n v="6891200"/>
    <n v="116800"/>
    <x v="11"/>
    <s v="2060"/>
    <x v="1"/>
    <x v="1"/>
    <m/>
  </r>
  <r>
    <s v="ORD1932"/>
    <x v="2"/>
    <n v="491"/>
    <n v="1200"/>
    <n v="1500"/>
    <x v="3"/>
    <x v="1931"/>
    <n v="0"/>
    <n v="736500"/>
    <x v="0"/>
    <s v="2061"/>
    <x v="0"/>
    <x v="0"/>
    <m/>
  </r>
  <r>
    <s v="ORD1933"/>
    <x v="8"/>
    <n v="136"/>
    <n v="6000"/>
    <n v="5000"/>
    <x v="3"/>
    <x v="1932"/>
    <n v="136000"/>
    <n v="680000"/>
    <x v="0"/>
    <s v="2061"/>
    <x v="0"/>
    <x v="1"/>
    <m/>
  </r>
  <r>
    <s v="ORD1934"/>
    <x v="4"/>
    <n v="80"/>
    <n v="22000"/>
    <n v="500"/>
    <x v="3"/>
    <x v="1933"/>
    <n v="1720000"/>
    <n v="40000"/>
    <x v="0"/>
    <s v="2061"/>
    <x v="0"/>
    <x v="1"/>
    <m/>
  </r>
  <r>
    <s v="ORD1935"/>
    <x v="4"/>
    <n v="170"/>
    <n v="6000"/>
    <n v="100"/>
    <x v="2"/>
    <x v="1934"/>
    <n v="1003000"/>
    <n v="17000"/>
    <x v="0"/>
    <s v="2061"/>
    <x v="1"/>
    <x v="1"/>
    <m/>
  </r>
  <r>
    <s v="ORD1936"/>
    <x v="2"/>
    <n v="118"/>
    <n v="45000"/>
    <n v="1500"/>
    <x v="3"/>
    <x v="1935"/>
    <n v="5133000"/>
    <n v="177000"/>
    <x v="0"/>
    <s v="2061"/>
    <x v="0"/>
    <x v="1"/>
    <m/>
  </r>
  <r>
    <s v="ORD1937"/>
    <x v="1"/>
    <n v="545"/>
    <n v="6000"/>
    <n v="2000"/>
    <x v="3"/>
    <x v="1936"/>
    <n v="2180000"/>
    <n v="1090000"/>
    <x v="1"/>
    <s v="2061"/>
    <x v="0"/>
    <x v="1"/>
    <m/>
  </r>
  <r>
    <s v="ORD1938"/>
    <x v="1"/>
    <n v="195"/>
    <n v="5500"/>
    <n v="200"/>
    <x v="2"/>
    <x v="1937"/>
    <n v="1033500"/>
    <n v="39000"/>
    <x v="1"/>
    <s v="2061"/>
    <x v="0"/>
    <x v="1"/>
    <m/>
  </r>
  <r>
    <s v="ORD1939"/>
    <x v="1"/>
    <n v="382"/>
    <n v="6000"/>
    <n v="1500"/>
    <x v="1"/>
    <x v="1938"/>
    <n v="1719000"/>
    <n v="573000"/>
    <x v="1"/>
    <s v="2061"/>
    <x v="0"/>
    <x v="1"/>
    <m/>
  </r>
  <r>
    <s v="ORD1940"/>
    <x v="6"/>
    <n v="530"/>
    <n v="800"/>
    <n v="1000"/>
    <x v="3"/>
    <x v="1939"/>
    <n v="0"/>
    <n v="530000"/>
    <x v="1"/>
    <s v="2061"/>
    <x v="0"/>
    <x v="0"/>
    <m/>
  </r>
  <r>
    <s v="ORD1941"/>
    <x v="0"/>
    <n v="312"/>
    <n v="1200"/>
    <n v="100"/>
    <x v="0"/>
    <x v="1940"/>
    <n v="343200"/>
    <n v="31200"/>
    <x v="2"/>
    <s v="2061"/>
    <x v="1"/>
    <x v="1"/>
    <m/>
  </r>
  <r>
    <s v="ORD1942"/>
    <x v="6"/>
    <n v="342"/>
    <n v="4500"/>
    <n v="2000"/>
    <x v="3"/>
    <x v="1941"/>
    <n v="855000"/>
    <n v="684000"/>
    <x v="2"/>
    <s v="2061"/>
    <x v="0"/>
    <x v="1"/>
    <m/>
  </r>
  <r>
    <s v="ORD1943"/>
    <x v="8"/>
    <n v="478"/>
    <n v="800"/>
    <n v="400"/>
    <x v="3"/>
    <x v="1942"/>
    <n v="191200"/>
    <n v="191200"/>
    <x v="2"/>
    <s v="2061"/>
    <x v="1"/>
    <x v="1"/>
    <m/>
  </r>
  <r>
    <s v="ORD1944"/>
    <x v="2"/>
    <n v="135"/>
    <n v="45000"/>
    <n v="5000"/>
    <x v="2"/>
    <x v="1943"/>
    <n v="5400000"/>
    <n v="675000"/>
    <x v="2"/>
    <s v="2061"/>
    <x v="0"/>
    <x v="1"/>
    <m/>
  </r>
  <r>
    <s v="ORD1945"/>
    <x v="4"/>
    <n v="65"/>
    <n v="800"/>
    <n v="1000"/>
    <x v="0"/>
    <x v="1944"/>
    <n v="0"/>
    <n v="65000"/>
    <x v="3"/>
    <s v="2061"/>
    <x v="0"/>
    <x v="0"/>
    <m/>
  </r>
  <r>
    <s v="ORD1946"/>
    <x v="0"/>
    <n v="167"/>
    <n v="45000"/>
    <n v="200"/>
    <x v="1"/>
    <x v="1945"/>
    <n v="7481600"/>
    <n v="33400"/>
    <x v="3"/>
    <s v="2061"/>
    <x v="0"/>
    <x v="1"/>
    <m/>
  </r>
  <r>
    <s v="ORD1947"/>
    <x v="6"/>
    <n v="319"/>
    <n v="800"/>
    <n v="5000"/>
    <x v="1"/>
    <x v="1946"/>
    <n v="0"/>
    <n v="1595000"/>
    <x v="3"/>
    <s v="2061"/>
    <x v="0"/>
    <x v="0"/>
    <m/>
  </r>
  <r>
    <s v="ORD1948"/>
    <x v="6"/>
    <n v="444"/>
    <n v="22000"/>
    <n v="5000"/>
    <x v="0"/>
    <x v="1947"/>
    <n v="7548000"/>
    <n v="2220000"/>
    <x v="3"/>
    <s v="2061"/>
    <x v="0"/>
    <x v="1"/>
    <m/>
  </r>
  <r>
    <s v="ORD1949"/>
    <x v="3"/>
    <n v="211"/>
    <n v="800"/>
    <n v="100"/>
    <x v="3"/>
    <x v="1948"/>
    <n v="147700"/>
    <n v="21100"/>
    <x v="4"/>
    <s v="2061"/>
    <x v="1"/>
    <x v="1"/>
    <m/>
  </r>
  <r>
    <s v="ORD1950"/>
    <x v="6"/>
    <n v="153"/>
    <n v="800"/>
    <n v="1500"/>
    <x v="2"/>
    <x v="1949"/>
    <n v="0"/>
    <n v="229500"/>
    <x v="4"/>
    <s v="2061"/>
    <x v="0"/>
    <x v="0"/>
    <m/>
  </r>
  <r>
    <s v="ORD1951"/>
    <x v="9"/>
    <n v="216"/>
    <n v="45000"/>
    <n v="500"/>
    <x v="0"/>
    <x v="1950"/>
    <n v="9612000"/>
    <n v="108000"/>
    <x v="4"/>
    <s v="2061"/>
    <x v="0"/>
    <x v="1"/>
    <m/>
  </r>
  <r>
    <s v="ORD1952"/>
    <x v="4"/>
    <n v="349"/>
    <n v="4500"/>
    <n v="3000"/>
    <x v="0"/>
    <x v="1951"/>
    <n v="523500"/>
    <n v="1047000"/>
    <x v="4"/>
    <s v="2061"/>
    <x v="0"/>
    <x v="1"/>
    <m/>
  </r>
  <r>
    <s v="ORD1953"/>
    <x v="9"/>
    <n v="77"/>
    <n v="6000"/>
    <n v="1500"/>
    <x v="1"/>
    <x v="1952"/>
    <n v="346500"/>
    <n v="115500"/>
    <x v="4"/>
    <s v="2061"/>
    <x v="0"/>
    <x v="1"/>
    <m/>
  </r>
  <r>
    <s v="ORD1954"/>
    <x v="4"/>
    <n v="473"/>
    <n v="18000"/>
    <n v="500"/>
    <x v="2"/>
    <x v="1953"/>
    <n v="8277500"/>
    <n v="236500"/>
    <x v="5"/>
    <s v="2061"/>
    <x v="0"/>
    <x v="1"/>
    <m/>
  </r>
  <r>
    <s v="ORD1955"/>
    <x v="2"/>
    <n v="205"/>
    <n v="18000"/>
    <n v="500"/>
    <x v="0"/>
    <x v="1954"/>
    <n v="3587500"/>
    <n v="102500"/>
    <x v="5"/>
    <s v="2061"/>
    <x v="0"/>
    <x v="1"/>
    <m/>
  </r>
  <r>
    <s v="ORD1956"/>
    <x v="4"/>
    <n v="373"/>
    <n v="1200"/>
    <n v="200"/>
    <x v="2"/>
    <x v="1955"/>
    <n v="373000"/>
    <n v="74600"/>
    <x v="5"/>
    <s v="2061"/>
    <x v="1"/>
    <x v="1"/>
    <m/>
  </r>
  <r>
    <s v="ORD1957"/>
    <x v="9"/>
    <n v="397"/>
    <n v="5500"/>
    <n v="2000"/>
    <x v="3"/>
    <x v="1956"/>
    <n v="1389500"/>
    <n v="794000"/>
    <x v="5"/>
    <s v="2061"/>
    <x v="0"/>
    <x v="1"/>
    <m/>
  </r>
  <r>
    <s v="ORD1958"/>
    <x v="4"/>
    <n v="170"/>
    <n v="18000"/>
    <n v="1500"/>
    <x v="1"/>
    <x v="1957"/>
    <n v="2805000"/>
    <n v="255000"/>
    <x v="6"/>
    <s v="2061"/>
    <x v="0"/>
    <x v="1"/>
    <m/>
  </r>
  <r>
    <s v="ORD1959"/>
    <x v="2"/>
    <n v="577"/>
    <n v="45000"/>
    <n v="2000"/>
    <x v="3"/>
    <x v="1958"/>
    <n v="24811000"/>
    <n v="1154000"/>
    <x v="6"/>
    <s v="2061"/>
    <x v="0"/>
    <x v="1"/>
    <m/>
  </r>
  <r>
    <s v="ORD1960"/>
    <x v="2"/>
    <n v="213"/>
    <n v="18000"/>
    <n v="3000"/>
    <x v="2"/>
    <x v="1959"/>
    <n v="3195000"/>
    <n v="639000"/>
    <x v="6"/>
    <s v="2061"/>
    <x v="0"/>
    <x v="1"/>
    <m/>
  </r>
  <r>
    <s v="ORD1961"/>
    <x v="8"/>
    <n v="111"/>
    <n v="1200"/>
    <n v="1500"/>
    <x v="3"/>
    <x v="1960"/>
    <n v="0"/>
    <n v="166500"/>
    <x v="6"/>
    <s v="2061"/>
    <x v="0"/>
    <x v="0"/>
    <m/>
  </r>
  <r>
    <s v="ORD1962"/>
    <x v="4"/>
    <n v="389"/>
    <n v="5500"/>
    <n v="300"/>
    <x v="1"/>
    <x v="1961"/>
    <n v="2022800"/>
    <n v="116700"/>
    <x v="7"/>
    <s v="2061"/>
    <x v="1"/>
    <x v="1"/>
    <m/>
  </r>
  <r>
    <s v="ORD1963"/>
    <x v="3"/>
    <n v="361"/>
    <n v="15000"/>
    <n v="100"/>
    <x v="2"/>
    <x v="1962"/>
    <n v="5378900"/>
    <n v="36100"/>
    <x v="7"/>
    <s v="2061"/>
    <x v="1"/>
    <x v="1"/>
    <m/>
  </r>
  <r>
    <s v="ORD1964"/>
    <x v="1"/>
    <n v="425"/>
    <n v="1200"/>
    <n v="1500"/>
    <x v="0"/>
    <x v="1963"/>
    <n v="0"/>
    <n v="637500"/>
    <x v="7"/>
    <s v="2061"/>
    <x v="0"/>
    <x v="0"/>
    <m/>
  </r>
  <r>
    <s v="ORD1965"/>
    <x v="7"/>
    <n v="395"/>
    <n v="45000"/>
    <n v="5000"/>
    <x v="3"/>
    <x v="1964"/>
    <n v="15800000"/>
    <n v="1975000"/>
    <x v="7"/>
    <s v="2061"/>
    <x v="0"/>
    <x v="1"/>
    <m/>
  </r>
  <r>
    <s v="ORD1966"/>
    <x v="2"/>
    <n v="199"/>
    <n v="15000"/>
    <n v="1000"/>
    <x v="1"/>
    <x v="1965"/>
    <n v="2786000"/>
    <n v="199000"/>
    <x v="7"/>
    <s v="2061"/>
    <x v="0"/>
    <x v="1"/>
    <m/>
  </r>
  <r>
    <s v="ORD1967"/>
    <x v="5"/>
    <n v="226"/>
    <n v="800"/>
    <n v="3000"/>
    <x v="0"/>
    <x v="1966"/>
    <n v="0"/>
    <n v="678000"/>
    <x v="8"/>
    <s v="2061"/>
    <x v="0"/>
    <x v="0"/>
    <m/>
  </r>
  <r>
    <s v="ORD1968"/>
    <x v="1"/>
    <n v="403"/>
    <n v="15000"/>
    <n v="100"/>
    <x v="1"/>
    <x v="1967"/>
    <n v="6004700"/>
    <n v="40300"/>
    <x v="8"/>
    <s v="2061"/>
    <x v="1"/>
    <x v="1"/>
    <m/>
  </r>
  <r>
    <s v="ORD1969"/>
    <x v="0"/>
    <n v="563"/>
    <n v="18000"/>
    <n v="400"/>
    <x v="2"/>
    <x v="1968"/>
    <n v="9908800"/>
    <n v="225200"/>
    <x v="8"/>
    <s v="2061"/>
    <x v="1"/>
    <x v="1"/>
    <m/>
  </r>
  <r>
    <s v="ORD1970"/>
    <x v="4"/>
    <n v="358"/>
    <n v="1200"/>
    <n v="5000"/>
    <x v="2"/>
    <x v="1969"/>
    <n v="0"/>
    <n v="1790000"/>
    <x v="8"/>
    <s v="2061"/>
    <x v="0"/>
    <x v="0"/>
    <m/>
  </r>
  <r>
    <s v="ORD1971"/>
    <x v="9"/>
    <n v="168"/>
    <n v="6000"/>
    <n v="1000"/>
    <x v="3"/>
    <x v="1970"/>
    <n v="840000"/>
    <n v="168000"/>
    <x v="9"/>
    <s v="2061"/>
    <x v="0"/>
    <x v="1"/>
    <m/>
  </r>
  <r>
    <s v="ORD1972"/>
    <x v="7"/>
    <n v="568"/>
    <n v="15000"/>
    <n v="1500"/>
    <x v="1"/>
    <x v="1971"/>
    <n v="7668000"/>
    <n v="852000"/>
    <x v="9"/>
    <s v="2061"/>
    <x v="0"/>
    <x v="1"/>
    <m/>
  </r>
  <r>
    <s v="ORD1973"/>
    <x v="5"/>
    <n v="527"/>
    <n v="800"/>
    <n v="2000"/>
    <x v="1"/>
    <x v="1972"/>
    <n v="0"/>
    <n v="1054000"/>
    <x v="9"/>
    <s v="2061"/>
    <x v="0"/>
    <x v="0"/>
    <m/>
  </r>
  <r>
    <s v="ORD1974"/>
    <x v="1"/>
    <n v="463"/>
    <n v="800"/>
    <n v="400"/>
    <x v="1"/>
    <x v="1973"/>
    <n v="185200"/>
    <n v="185200"/>
    <x v="9"/>
    <s v="2061"/>
    <x v="1"/>
    <x v="1"/>
    <m/>
  </r>
  <r>
    <s v="ORD1975"/>
    <x v="4"/>
    <n v="400"/>
    <n v="45000"/>
    <n v="1000"/>
    <x v="2"/>
    <x v="1974"/>
    <n v="17600000"/>
    <n v="400000"/>
    <x v="9"/>
    <s v="2061"/>
    <x v="0"/>
    <x v="1"/>
    <m/>
  </r>
  <r>
    <s v="ORD1976"/>
    <x v="8"/>
    <n v="555"/>
    <n v="45000"/>
    <n v="2000"/>
    <x v="3"/>
    <x v="1975"/>
    <n v="23865000"/>
    <n v="1110000"/>
    <x v="10"/>
    <s v="2061"/>
    <x v="0"/>
    <x v="1"/>
    <m/>
  </r>
  <r>
    <s v="ORD1977"/>
    <x v="0"/>
    <n v="244"/>
    <n v="15000"/>
    <n v="500"/>
    <x v="1"/>
    <x v="1976"/>
    <n v="3538000"/>
    <n v="122000"/>
    <x v="10"/>
    <s v="2061"/>
    <x v="0"/>
    <x v="1"/>
    <m/>
  </r>
  <r>
    <s v="ORD1978"/>
    <x v="7"/>
    <n v="236"/>
    <n v="22000"/>
    <n v="1500"/>
    <x v="1"/>
    <x v="1977"/>
    <n v="4838000"/>
    <n v="354000"/>
    <x v="10"/>
    <s v="2061"/>
    <x v="0"/>
    <x v="1"/>
    <m/>
  </r>
  <r>
    <s v="ORD1979"/>
    <x v="3"/>
    <n v="499"/>
    <n v="800"/>
    <n v="2000"/>
    <x v="0"/>
    <x v="1978"/>
    <n v="0"/>
    <n v="998000"/>
    <x v="10"/>
    <s v="2061"/>
    <x v="0"/>
    <x v="0"/>
    <m/>
  </r>
  <r>
    <s v="ORD1980"/>
    <x v="8"/>
    <n v="545"/>
    <n v="1200"/>
    <n v="1000"/>
    <x v="1"/>
    <x v="1979"/>
    <n v="109000"/>
    <n v="545000"/>
    <x v="11"/>
    <s v="2061"/>
    <x v="0"/>
    <x v="1"/>
    <m/>
  </r>
  <r>
    <s v="ORD1981"/>
    <x v="5"/>
    <n v="564"/>
    <n v="22000"/>
    <n v="1000"/>
    <x v="3"/>
    <x v="1980"/>
    <n v="11844000"/>
    <n v="564000"/>
    <x v="11"/>
    <s v="2061"/>
    <x v="0"/>
    <x v="1"/>
    <m/>
  </r>
  <r>
    <s v="ORD1982"/>
    <x v="7"/>
    <n v="322"/>
    <n v="800"/>
    <n v="300"/>
    <x v="0"/>
    <x v="1981"/>
    <n v="161000"/>
    <n v="96600"/>
    <x v="11"/>
    <s v="2061"/>
    <x v="1"/>
    <x v="1"/>
    <m/>
  </r>
  <r>
    <s v="ORD1983"/>
    <x v="8"/>
    <n v="101"/>
    <n v="22000"/>
    <n v="400"/>
    <x v="0"/>
    <x v="1982"/>
    <n v="2181600"/>
    <n v="40400"/>
    <x v="11"/>
    <s v="2061"/>
    <x v="0"/>
    <x v="1"/>
    <m/>
  </r>
  <r>
    <s v="ORD1984"/>
    <x v="0"/>
    <n v="312"/>
    <n v="6000"/>
    <n v="1000"/>
    <x v="0"/>
    <x v="1983"/>
    <n v="1560000"/>
    <n v="312000"/>
    <x v="0"/>
    <s v="2062"/>
    <x v="0"/>
    <x v="1"/>
    <m/>
  </r>
  <r>
    <s v="ORD1985"/>
    <x v="3"/>
    <n v="417"/>
    <n v="15000"/>
    <n v="100"/>
    <x v="2"/>
    <x v="1984"/>
    <n v="6213300"/>
    <n v="41700"/>
    <x v="0"/>
    <s v="2062"/>
    <x v="1"/>
    <x v="1"/>
    <m/>
  </r>
  <r>
    <s v="ORD1986"/>
    <x v="8"/>
    <n v="182"/>
    <n v="4500"/>
    <n v="2000"/>
    <x v="0"/>
    <x v="1985"/>
    <n v="455000"/>
    <n v="364000"/>
    <x v="0"/>
    <s v="2062"/>
    <x v="0"/>
    <x v="1"/>
    <m/>
  </r>
  <r>
    <s v="ORD1987"/>
    <x v="6"/>
    <n v="274"/>
    <n v="1200"/>
    <n v="1500"/>
    <x v="1"/>
    <x v="1986"/>
    <n v="0"/>
    <n v="411000"/>
    <x v="0"/>
    <s v="2062"/>
    <x v="0"/>
    <x v="0"/>
    <m/>
  </r>
  <r>
    <s v="ORD1988"/>
    <x v="3"/>
    <n v="359"/>
    <n v="45000"/>
    <n v="500"/>
    <x v="2"/>
    <x v="1987"/>
    <n v="15975500"/>
    <n v="179500"/>
    <x v="0"/>
    <s v="2062"/>
    <x v="0"/>
    <x v="1"/>
    <m/>
  </r>
  <r>
    <s v="ORD1989"/>
    <x v="5"/>
    <n v="65"/>
    <n v="5500"/>
    <n v="100"/>
    <x v="2"/>
    <x v="1988"/>
    <n v="351000"/>
    <n v="6500"/>
    <x v="1"/>
    <s v="2062"/>
    <x v="0"/>
    <x v="1"/>
    <m/>
  </r>
  <r>
    <s v="ORD1990"/>
    <x v="0"/>
    <n v="244"/>
    <n v="6000"/>
    <n v="300"/>
    <x v="2"/>
    <x v="1989"/>
    <n v="1390800"/>
    <n v="73200"/>
    <x v="1"/>
    <s v="2062"/>
    <x v="0"/>
    <x v="1"/>
    <m/>
  </r>
  <r>
    <s v="ORD1991"/>
    <x v="4"/>
    <n v="492"/>
    <n v="18000"/>
    <n v="500"/>
    <x v="2"/>
    <x v="1990"/>
    <n v="8610000"/>
    <n v="246000"/>
    <x v="1"/>
    <s v="2062"/>
    <x v="0"/>
    <x v="1"/>
    <m/>
  </r>
  <r>
    <s v="ORD1992"/>
    <x v="9"/>
    <n v="352"/>
    <n v="800"/>
    <n v="500"/>
    <x v="2"/>
    <x v="1991"/>
    <n v="105600"/>
    <n v="176000"/>
    <x v="1"/>
    <s v="2062"/>
    <x v="0"/>
    <x v="1"/>
    <m/>
  </r>
  <r>
    <s v="ORD1993"/>
    <x v="9"/>
    <n v="97"/>
    <n v="45000"/>
    <n v="400"/>
    <x v="2"/>
    <x v="1992"/>
    <n v="4326200"/>
    <n v="38800"/>
    <x v="2"/>
    <s v="2062"/>
    <x v="0"/>
    <x v="1"/>
    <m/>
  </r>
  <r>
    <s v="ORD1994"/>
    <x v="9"/>
    <n v="170"/>
    <n v="800"/>
    <n v="400"/>
    <x v="2"/>
    <x v="1993"/>
    <n v="68000"/>
    <n v="68000"/>
    <x v="2"/>
    <s v="2062"/>
    <x v="0"/>
    <x v="1"/>
    <m/>
  </r>
  <r>
    <s v="ORD1995"/>
    <x v="7"/>
    <n v="548"/>
    <n v="12000"/>
    <n v="1000"/>
    <x v="0"/>
    <x v="1994"/>
    <n v="6028000"/>
    <n v="548000"/>
    <x v="2"/>
    <s v="2062"/>
    <x v="0"/>
    <x v="1"/>
    <m/>
  </r>
  <r>
    <s v="ORD1996"/>
    <x v="5"/>
    <n v="518"/>
    <n v="1200"/>
    <n v="400"/>
    <x v="3"/>
    <x v="1995"/>
    <n v="414400"/>
    <n v="207200"/>
    <x v="2"/>
    <s v="2062"/>
    <x v="1"/>
    <x v="1"/>
    <m/>
  </r>
  <r>
    <s v="ORD1997"/>
    <x v="0"/>
    <n v="90"/>
    <n v="5500"/>
    <n v="5000"/>
    <x v="1"/>
    <x v="1996"/>
    <n v="45000"/>
    <n v="450000"/>
    <x v="3"/>
    <s v="2062"/>
    <x v="0"/>
    <x v="1"/>
    <m/>
  </r>
  <r>
    <s v="ORD1998"/>
    <x v="3"/>
    <n v="505"/>
    <n v="15000"/>
    <n v="200"/>
    <x v="1"/>
    <x v="1997"/>
    <n v="7474000"/>
    <n v="101000"/>
    <x v="3"/>
    <s v="2062"/>
    <x v="1"/>
    <x v="1"/>
    <m/>
  </r>
  <r>
    <s v="ORD1999"/>
    <x v="7"/>
    <n v="583"/>
    <n v="800"/>
    <n v="1000"/>
    <x v="0"/>
    <x v="1998"/>
    <n v="0"/>
    <n v="583000"/>
    <x v="3"/>
    <s v="2062"/>
    <x v="0"/>
    <x v="0"/>
    <m/>
  </r>
  <r>
    <s v="ORD2000"/>
    <x v="5"/>
    <n v="420"/>
    <n v="45000"/>
    <n v="400"/>
    <x v="0"/>
    <x v="1999"/>
    <n v="18732000"/>
    <n v="168000"/>
    <x v="3"/>
    <s v="2062"/>
    <x v="1"/>
    <x v="1"/>
    <m/>
  </r>
  <r>
    <s v="ORD2001"/>
    <x v="4"/>
    <n v="231"/>
    <n v="4500"/>
    <n v="300"/>
    <x v="2"/>
    <x v="2000"/>
    <n v="970200"/>
    <n v="69300"/>
    <x v="4"/>
    <s v="2062"/>
    <x v="0"/>
    <x v="1"/>
    <m/>
  </r>
  <r>
    <s v="ORD2002"/>
    <x v="6"/>
    <n v="566"/>
    <n v="800"/>
    <n v="1500"/>
    <x v="3"/>
    <x v="2001"/>
    <n v="0"/>
    <n v="849000"/>
    <x v="4"/>
    <s v="2062"/>
    <x v="0"/>
    <x v="0"/>
    <m/>
  </r>
  <r>
    <s v="ORD2003"/>
    <x v="0"/>
    <n v="280"/>
    <n v="800"/>
    <n v="500"/>
    <x v="2"/>
    <x v="2002"/>
    <n v="84000"/>
    <n v="140000"/>
    <x v="4"/>
    <s v="2062"/>
    <x v="0"/>
    <x v="1"/>
    <m/>
  </r>
  <r>
    <s v="ORD2004"/>
    <x v="9"/>
    <n v="397"/>
    <n v="4500"/>
    <n v="5000"/>
    <x v="0"/>
    <x v="2003"/>
    <n v="0"/>
    <n v="1985000"/>
    <x v="4"/>
    <s v="2062"/>
    <x v="0"/>
    <x v="0"/>
    <m/>
  </r>
  <r>
    <s v="ORD2005"/>
    <x v="8"/>
    <n v="528"/>
    <n v="5500"/>
    <n v="1500"/>
    <x v="2"/>
    <x v="2004"/>
    <n v="2112000"/>
    <n v="792000"/>
    <x v="4"/>
    <s v="2062"/>
    <x v="0"/>
    <x v="1"/>
    <m/>
  </r>
  <r>
    <s v="ORD2006"/>
    <x v="0"/>
    <n v="258"/>
    <n v="1200"/>
    <n v="1500"/>
    <x v="1"/>
    <x v="2005"/>
    <n v="0"/>
    <n v="387000"/>
    <x v="5"/>
    <s v="2062"/>
    <x v="0"/>
    <x v="0"/>
    <m/>
  </r>
  <r>
    <s v="ORD2007"/>
    <x v="2"/>
    <n v="327"/>
    <n v="800"/>
    <n v="3000"/>
    <x v="1"/>
    <x v="2006"/>
    <n v="0"/>
    <n v="981000"/>
    <x v="5"/>
    <s v="2062"/>
    <x v="0"/>
    <x v="0"/>
    <m/>
  </r>
  <r>
    <s v="ORD2008"/>
    <x v="5"/>
    <n v="102"/>
    <n v="800"/>
    <n v="2000"/>
    <x v="2"/>
    <x v="2007"/>
    <n v="0"/>
    <n v="204000"/>
    <x v="5"/>
    <s v="2062"/>
    <x v="0"/>
    <x v="0"/>
    <m/>
  </r>
  <r>
    <s v="ORD2009"/>
    <x v="1"/>
    <n v="59"/>
    <n v="15000"/>
    <n v="2000"/>
    <x v="3"/>
    <x v="2008"/>
    <n v="767000"/>
    <n v="118000"/>
    <x v="5"/>
    <s v="2062"/>
    <x v="0"/>
    <x v="1"/>
    <m/>
  </r>
  <r>
    <s v="ORD2010"/>
    <x v="4"/>
    <n v="513"/>
    <n v="4500"/>
    <n v="300"/>
    <x v="2"/>
    <x v="2009"/>
    <n v="2154600"/>
    <n v="153900"/>
    <x v="6"/>
    <s v="2062"/>
    <x v="1"/>
    <x v="1"/>
    <m/>
  </r>
  <r>
    <s v="ORD2011"/>
    <x v="6"/>
    <n v="207"/>
    <n v="1200"/>
    <n v="1000"/>
    <x v="2"/>
    <x v="2010"/>
    <n v="41400"/>
    <n v="207000"/>
    <x v="6"/>
    <s v="2062"/>
    <x v="0"/>
    <x v="1"/>
    <m/>
  </r>
  <r>
    <s v="ORD2012"/>
    <x v="4"/>
    <n v="68"/>
    <n v="1200"/>
    <n v="3000"/>
    <x v="3"/>
    <x v="2011"/>
    <n v="0"/>
    <n v="204000"/>
    <x v="6"/>
    <s v="2062"/>
    <x v="0"/>
    <x v="0"/>
    <m/>
  </r>
  <r>
    <s v="ORD2013"/>
    <x v="0"/>
    <n v="104"/>
    <n v="12000"/>
    <n v="300"/>
    <x v="3"/>
    <x v="2012"/>
    <n v="1216800"/>
    <n v="31200"/>
    <x v="6"/>
    <s v="2062"/>
    <x v="0"/>
    <x v="1"/>
    <m/>
  </r>
  <r>
    <s v="ORD2014"/>
    <x v="1"/>
    <n v="70"/>
    <n v="5500"/>
    <n v="500"/>
    <x v="3"/>
    <x v="2013"/>
    <n v="350000"/>
    <n v="35000"/>
    <x v="6"/>
    <s v="2062"/>
    <x v="0"/>
    <x v="1"/>
    <m/>
  </r>
  <r>
    <s v="ORD2015"/>
    <x v="2"/>
    <n v="331"/>
    <n v="12000"/>
    <n v="100"/>
    <x v="1"/>
    <x v="2014"/>
    <n v="3938900"/>
    <n v="33100"/>
    <x v="7"/>
    <s v="2062"/>
    <x v="1"/>
    <x v="1"/>
    <m/>
  </r>
  <r>
    <s v="ORD2016"/>
    <x v="3"/>
    <n v="589"/>
    <n v="6000"/>
    <n v="100"/>
    <x v="2"/>
    <x v="2015"/>
    <n v="3475100"/>
    <n v="58900"/>
    <x v="7"/>
    <s v="2062"/>
    <x v="1"/>
    <x v="1"/>
    <m/>
  </r>
  <r>
    <s v="ORD2017"/>
    <x v="8"/>
    <n v="466"/>
    <n v="18000"/>
    <n v="3000"/>
    <x v="0"/>
    <x v="2016"/>
    <n v="6990000"/>
    <n v="1398000"/>
    <x v="7"/>
    <s v="2062"/>
    <x v="0"/>
    <x v="1"/>
    <m/>
  </r>
  <r>
    <s v="ORD2018"/>
    <x v="1"/>
    <n v="334"/>
    <n v="5500"/>
    <n v="2000"/>
    <x v="3"/>
    <x v="2017"/>
    <n v="1169000"/>
    <n v="668000"/>
    <x v="7"/>
    <s v="2062"/>
    <x v="0"/>
    <x v="1"/>
    <m/>
  </r>
  <r>
    <s v="ORD2019"/>
    <x v="5"/>
    <n v="581"/>
    <n v="6000"/>
    <n v="100"/>
    <x v="3"/>
    <x v="2018"/>
    <n v="3427900"/>
    <n v="58100"/>
    <x v="8"/>
    <s v="2062"/>
    <x v="1"/>
    <x v="1"/>
    <m/>
  </r>
  <r>
    <s v="ORD2020"/>
    <x v="9"/>
    <n v="581"/>
    <n v="18000"/>
    <n v="2000"/>
    <x v="2"/>
    <x v="2019"/>
    <n v="9296000"/>
    <n v="1162000"/>
    <x v="8"/>
    <s v="2062"/>
    <x v="0"/>
    <x v="1"/>
    <m/>
  </r>
  <r>
    <s v="ORD2021"/>
    <x v="2"/>
    <n v="560"/>
    <n v="45000"/>
    <n v="1000"/>
    <x v="0"/>
    <x v="2020"/>
    <n v="24640000"/>
    <n v="560000"/>
    <x v="8"/>
    <s v="2062"/>
    <x v="0"/>
    <x v="1"/>
    <m/>
  </r>
  <r>
    <s v="ORD2022"/>
    <x v="8"/>
    <n v="445"/>
    <n v="5500"/>
    <n v="200"/>
    <x v="2"/>
    <x v="2021"/>
    <n v="2358500"/>
    <n v="89000"/>
    <x v="8"/>
    <s v="2062"/>
    <x v="1"/>
    <x v="1"/>
    <m/>
  </r>
  <r>
    <s v="ORD2023"/>
    <x v="6"/>
    <n v="169"/>
    <n v="4500"/>
    <n v="1500"/>
    <x v="2"/>
    <x v="2022"/>
    <n v="507000"/>
    <n v="253500"/>
    <x v="9"/>
    <s v="2062"/>
    <x v="0"/>
    <x v="1"/>
    <m/>
  </r>
  <r>
    <s v="ORD2024"/>
    <x v="9"/>
    <n v="146"/>
    <n v="6000"/>
    <n v="500"/>
    <x v="3"/>
    <x v="2023"/>
    <n v="803000"/>
    <n v="73000"/>
    <x v="9"/>
    <s v="2062"/>
    <x v="0"/>
    <x v="1"/>
    <m/>
  </r>
  <r>
    <s v="ORD2025"/>
    <x v="0"/>
    <n v="169"/>
    <n v="800"/>
    <n v="3000"/>
    <x v="3"/>
    <x v="2024"/>
    <n v="0"/>
    <n v="507000"/>
    <x v="9"/>
    <s v="2062"/>
    <x v="0"/>
    <x v="0"/>
    <m/>
  </r>
  <r>
    <s v="ORD2026"/>
    <x v="1"/>
    <n v="586"/>
    <n v="12000"/>
    <n v="2000"/>
    <x v="1"/>
    <x v="2025"/>
    <n v="5860000"/>
    <n v="1172000"/>
    <x v="9"/>
    <s v="2062"/>
    <x v="0"/>
    <x v="1"/>
    <m/>
  </r>
  <r>
    <s v="ORD2027"/>
    <x v="8"/>
    <n v="202"/>
    <n v="18000"/>
    <n v="400"/>
    <x v="0"/>
    <x v="2026"/>
    <n v="3555200"/>
    <n v="80800"/>
    <x v="9"/>
    <s v="2062"/>
    <x v="0"/>
    <x v="1"/>
    <m/>
  </r>
  <r>
    <s v="ORD2028"/>
    <x v="7"/>
    <n v="294"/>
    <n v="6000"/>
    <n v="1500"/>
    <x v="0"/>
    <x v="2027"/>
    <n v="1323000"/>
    <n v="441000"/>
    <x v="10"/>
    <s v="2062"/>
    <x v="0"/>
    <x v="1"/>
    <m/>
  </r>
  <r>
    <s v="ORD2029"/>
    <x v="3"/>
    <n v="565"/>
    <n v="22000"/>
    <n v="400"/>
    <x v="3"/>
    <x v="2028"/>
    <n v="12204000"/>
    <n v="226000"/>
    <x v="10"/>
    <s v="2062"/>
    <x v="1"/>
    <x v="1"/>
    <m/>
  </r>
  <r>
    <s v="ORD2030"/>
    <x v="3"/>
    <n v="442"/>
    <n v="5500"/>
    <n v="100"/>
    <x v="3"/>
    <x v="2029"/>
    <n v="2386800"/>
    <n v="44200"/>
    <x v="10"/>
    <s v="2062"/>
    <x v="1"/>
    <x v="1"/>
    <m/>
  </r>
  <r>
    <s v="ORD2031"/>
    <x v="2"/>
    <n v="192"/>
    <n v="12000"/>
    <n v="200"/>
    <x v="3"/>
    <x v="2030"/>
    <n v="2265600"/>
    <n v="38400"/>
    <x v="10"/>
    <s v="2062"/>
    <x v="0"/>
    <x v="1"/>
    <m/>
  </r>
  <r>
    <s v="ORD2032"/>
    <x v="6"/>
    <n v="553"/>
    <n v="1200"/>
    <n v="200"/>
    <x v="0"/>
    <x v="2031"/>
    <n v="553000"/>
    <n v="110600"/>
    <x v="11"/>
    <s v="2062"/>
    <x v="1"/>
    <x v="1"/>
    <m/>
  </r>
  <r>
    <s v="ORD2033"/>
    <x v="2"/>
    <n v="269"/>
    <n v="12000"/>
    <n v="1000"/>
    <x v="1"/>
    <x v="2032"/>
    <n v="2959000"/>
    <n v="269000"/>
    <x v="11"/>
    <s v="2062"/>
    <x v="0"/>
    <x v="1"/>
    <m/>
  </r>
  <r>
    <s v="ORD2034"/>
    <x v="7"/>
    <n v="209"/>
    <n v="6000"/>
    <n v="500"/>
    <x v="0"/>
    <x v="2033"/>
    <n v="1149500"/>
    <n v="104500"/>
    <x v="11"/>
    <s v="2062"/>
    <x v="0"/>
    <x v="1"/>
    <m/>
  </r>
  <r>
    <s v="ORD2035"/>
    <x v="5"/>
    <n v="125"/>
    <n v="4500"/>
    <n v="100"/>
    <x v="3"/>
    <x v="2034"/>
    <n v="550000"/>
    <n v="12500"/>
    <x v="11"/>
    <s v="2062"/>
    <x v="1"/>
    <x v="1"/>
    <m/>
  </r>
  <r>
    <s v="ORD2036"/>
    <x v="6"/>
    <n v="81"/>
    <n v="45000"/>
    <n v="2000"/>
    <x v="3"/>
    <x v="2035"/>
    <n v="3483000"/>
    <n v="162000"/>
    <x v="0"/>
    <s v="2063"/>
    <x v="0"/>
    <x v="1"/>
    <m/>
  </r>
  <r>
    <s v="ORD2037"/>
    <x v="4"/>
    <n v="383"/>
    <n v="18000"/>
    <n v="1500"/>
    <x v="1"/>
    <x v="2036"/>
    <n v="6319500"/>
    <n v="574500"/>
    <x v="0"/>
    <s v="2063"/>
    <x v="0"/>
    <x v="1"/>
    <m/>
  </r>
  <r>
    <s v="ORD2038"/>
    <x v="5"/>
    <n v="574"/>
    <n v="12000"/>
    <n v="5000"/>
    <x v="2"/>
    <x v="2037"/>
    <n v="4018000"/>
    <n v="2870000"/>
    <x v="0"/>
    <s v="2063"/>
    <x v="0"/>
    <x v="1"/>
    <m/>
  </r>
  <r>
    <s v="ORD2039"/>
    <x v="6"/>
    <n v="489"/>
    <n v="45000"/>
    <n v="200"/>
    <x v="2"/>
    <x v="2038"/>
    <n v="21907200"/>
    <n v="97800"/>
    <x v="0"/>
    <s v="2063"/>
    <x v="1"/>
    <x v="1"/>
    <m/>
  </r>
  <r>
    <s v="ORD2040"/>
    <x v="6"/>
    <n v="401"/>
    <n v="800"/>
    <n v="400"/>
    <x v="0"/>
    <x v="2039"/>
    <n v="160400"/>
    <n v="160400"/>
    <x v="0"/>
    <s v="2063"/>
    <x v="1"/>
    <x v="1"/>
    <m/>
  </r>
  <r>
    <s v="ORD2041"/>
    <x v="7"/>
    <n v="388"/>
    <n v="1200"/>
    <n v="500"/>
    <x v="2"/>
    <x v="2040"/>
    <n v="271600"/>
    <n v="194000"/>
    <x v="1"/>
    <s v="2063"/>
    <x v="0"/>
    <x v="1"/>
    <m/>
  </r>
  <r>
    <s v="ORD2042"/>
    <x v="0"/>
    <n v="449"/>
    <n v="15000"/>
    <n v="2000"/>
    <x v="2"/>
    <x v="2041"/>
    <n v="5837000"/>
    <n v="898000"/>
    <x v="1"/>
    <s v="2063"/>
    <x v="0"/>
    <x v="1"/>
    <m/>
  </r>
  <r>
    <s v="ORD2043"/>
    <x v="7"/>
    <n v="445"/>
    <n v="800"/>
    <n v="400"/>
    <x v="0"/>
    <x v="2042"/>
    <n v="178000"/>
    <n v="178000"/>
    <x v="1"/>
    <s v="2063"/>
    <x v="1"/>
    <x v="1"/>
    <m/>
  </r>
  <r>
    <s v="ORD2044"/>
    <x v="6"/>
    <n v="251"/>
    <n v="22000"/>
    <n v="1500"/>
    <x v="3"/>
    <x v="2043"/>
    <n v="5145500"/>
    <n v="376500"/>
    <x v="1"/>
    <s v="2063"/>
    <x v="0"/>
    <x v="1"/>
    <m/>
  </r>
  <r>
    <s v="ORD2045"/>
    <x v="8"/>
    <n v="579"/>
    <n v="1200"/>
    <n v="1500"/>
    <x v="2"/>
    <x v="2044"/>
    <n v="0"/>
    <n v="868500"/>
    <x v="2"/>
    <s v="2063"/>
    <x v="0"/>
    <x v="0"/>
    <m/>
  </r>
  <r>
    <s v="ORD2046"/>
    <x v="5"/>
    <n v="142"/>
    <n v="22000"/>
    <n v="100"/>
    <x v="3"/>
    <x v="2045"/>
    <n v="3109800"/>
    <n v="14200"/>
    <x v="2"/>
    <s v="2063"/>
    <x v="1"/>
    <x v="1"/>
    <m/>
  </r>
  <r>
    <s v="ORD2047"/>
    <x v="7"/>
    <n v="407"/>
    <n v="4500"/>
    <n v="300"/>
    <x v="0"/>
    <x v="2046"/>
    <n v="1709400"/>
    <n v="122100"/>
    <x v="2"/>
    <s v="2063"/>
    <x v="1"/>
    <x v="1"/>
    <m/>
  </r>
  <r>
    <s v="ORD2048"/>
    <x v="0"/>
    <n v="445"/>
    <n v="18000"/>
    <n v="400"/>
    <x v="3"/>
    <x v="2047"/>
    <n v="7832000"/>
    <n v="178000"/>
    <x v="2"/>
    <s v="2063"/>
    <x v="1"/>
    <x v="1"/>
    <m/>
  </r>
  <r>
    <s v="ORD2049"/>
    <x v="1"/>
    <n v="109"/>
    <n v="800"/>
    <n v="2000"/>
    <x v="3"/>
    <x v="2048"/>
    <n v="0"/>
    <n v="218000"/>
    <x v="3"/>
    <s v="2063"/>
    <x v="0"/>
    <x v="0"/>
    <m/>
  </r>
  <r>
    <s v="ORD2050"/>
    <x v="2"/>
    <n v="526"/>
    <n v="4500"/>
    <n v="1500"/>
    <x v="0"/>
    <x v="2049"/>
    <n v="1578000"/>
    <n v="789000"/>
    <x v="3"/>
    <s v="2063"/>
    <x v="0"/>
    <x v="1"/>
    <m/>
  </r>
  <r>
    <s v="ORD2051"/>
    <x v="6"/>
    <n v="50"/>
    <n v="5500"/>
    <n v="100"/>
    <x v="3"/>
    <x v="2050"/>
    <n v="270000"/>
    <n v="5000"/>
    <x v="3"/>
    <s v="2063"/>
    <x v="0"/>
    <x v="1"/>
    <m/>
  </r>
  <r>
    <s v="ORD2052"/>
    <x v="4"/>
    <n v="360"/>
    <n v="15000"/>
    <n v="100"/>
    <x v="2"/>
    <x v="2051"/>
    <n v="5364000"/>
    <n v="36000"/>
    <x v="3"/>
    <s v="2063"/>
    <x v="1"/>
    <x v="1"/>
    <m/>
  </r>
  <r>
    <s v="ORD2053"/>
    <x v="1"/>
    <n v="217"/>
    <n v="1200"/>
    <n v="1000"/>
    <x v="2"/>
    <x v="2052"/>
    <n v="43400"/>
    <n v="217000"/>
    <x v="3"/>
    <s v="2063"/>
    <x v="0"/>
    <x v="1"/>
    <m/>
  </r>
  <r>
    <s v="ORD2054"/>
    <x v="3"/>
    <n v="241"/>
    <n v="18000"/>
    <n v="5000"/>
    <x v="2"/>
    <x v="2053"/>
    <n v="3133000"/>
    <n v="1205000"/>
    <x v="4"/>
    <s v="2063"/>
    <x v="0"/>
    <x v="1"/>
    <m/>
  </r>
  <r>
    <s v="ORD2055"/>
    <x v="9"/>
    <n v="83"/>
    <n v="18000"/>
    <n v="300"/>
    <x v="2"/>
    <x v="2054"/>
    <n v="1469100"/>
    <n v="24900"/>
    <x v="4"/>
    <s v="2063"/>
    <x v="0"/>
    <x v="1"/>
    <m/>
  </r>
  <r>
    <s v="ORD2056"/>
    <x v="0"/>
    <n v="83"/>
    <n v="12000"/>
    <n v="3000"/>
    <x v="3"/>
    <x v="2055"/>
    <n v="747000"/>
    <n v="249000"/>
    <x v="4"/>
    <s v="2063"/>
    <x v="0"/>
    <x v="1"/>
    <m/>
  </r>
  <r>
    <s v="ORD2057"/>
    <x v="4"/>
    <n v="466"/>
    <n v="5500"/>
    <n v="1500"/>
    <x v="2"/>
    <x v="2056"/>
    <n v="1864000"/>
    <n v="699000"/>
    <x v="4"/>
    <s v="2063"/>
    <x v="0"/>
    <x v="1"/>
    <m/>
  </r>
  <r>
    <s v="ORD2058"/>
    <x v="9"/>
    <n v="207"/>
    <n v="18000"/>
    <n v="2000"/>
    <x v="3"/>
    <x v="2057"/>
    <n v="3312000"/>
    <n v="414000"/>
    <x v="5"/>
    <s v="2063"/>
    <x v="0"/>
    <x v="1"/>
    <m/>
  </r>
  <r>
    <s v="ORD2059"/>
    <x v="0"/>
    <n v="549"/>
    <n v="6000"/>
    <n v="2000"/>
    <x v="1"/>
    <x v="2058"/>
    <n v="2196000"/>
    <n v="1098000"/>
    <x v="5"/>
    <s v="2063"/>
    <x v="0"/>
    <x v="1"/>
    <m/>
  </r>
  <r>
    <s v="ORD2060"/>
    <x v="8"/>
    <n v="415"/>
    <n v="5500"/>
    <n v="200"/>
    <x v="3"/>
    <x v="2059"/>
    <n v="2199500"/>
    <n v="83000"/>
    <x v="5"/>
    <s v="2063"/>
    <x v="1"/>
    <x v="1"/>
    <m/>
  </r>
  <r>
    <s v="ORD2061"/>
    <x v="2"/>
    <n v="389"/>
    <n v="15000"/>
    <n v="1000"/>
    <x v="2"/>
    <x v="2060"/>
    <n v="5446000"/>
    <n v="389000"/>
    <x v="5"/>
    <s v="2063"/>
    <x v="0"/>
    <x v="1"/>
    <m/>
  </r>
  <r>
    <s v="ORD2062"/>
    <x v="1"/>
    <n v="384"/>
    <n v="15000"/>
    <n v="1000"/>
    <x v="1"/>
    <x v="2061"/>
    <n v="5376000"/>
    <n v="384000"/>
    <x v="6"/>
    <s v="2063"/>
    <x v="0"/>
    <x v="1"/>
    <m/>
  </r>
  <r>
    <s v="ORD2063"/>
    <x v="5"/>
    <n v="376"/>
    <n v="22000"/>
    <n v="1000"/>
    <x v="0"/>
    <x v="2062"/>
    <n v="7896000"/>
    <n v="376000"/>
    <x v="6"/>
    <s v="2063"/>
    <x v="0"/>
    <x v="1"/>
    <m/>
  </r>
  <r>
    <s v="ORD2064"/>
    <x v="0"/>
    <n v="163"/>
    <n v="15000"/>
    <n v="2000"/>
    <x v="3"/>
    <x v="2063"/>
    <n v="2119000"/>
    <n v="326000"/>
    <x v="6"/>
    <s v="2063"/>
    <x v="0"/>
    <x v="1"/>
    <m/>
  </r>
  <r>
    <s v="ORD2065"/>
    <x v="5"/>
    <n v="467"/>
    <n v="6000"/>
    <n v="300"/>
    <x v="2"/>
    <x v="2064"/>
    <n v="2661900"/>
    <n v="140100"/>
    <x v="6"/>
    <s v="2063"/>
    <x v="1"/>
    <x v="1"/>
    <m/>
  </r>
  <r>
    <s v="ORD2066"/>
    <x v="2"/>
    <n v="517"/>
    <n v="1200"/>
    <n v="100"/>
    <x v="2"/>
    <x v="2065"/>
    <n v="568700"/>
    <n v="51700"/>
    <x v="6"/>
    <s v="2063"/>
    <x v="1"/>
    <x v="1"/>
    <m/>
  </r>
  <r>
    <s v="ORD2067"/>
    <x v="6"/>
    <n v="192"/>
    <n v="45000"/>
    <n v="400"/>
    <x v="2"/>
    <x v="2066"/>
    <n v="8563200"/>
    <n v="76800"/>
    <x v="7"/>
    <s v="2063"/>
    <x v="0"/>
    <x v="1"/>
    <m/>
  </r>
  <r>
    <s v="ORD2068"/>
    <x v="3"/>
    <n v="358"/>
    <n v="45000"/>
    <n v="500"/>
    <x v="0"/>
    <x v="2067"/>
    <n v="15931000"/>
    <n v="179000"/>
    <x v="7"/>
    <s v="2063"/>
    <x v="0"/>
    <x v="1"/>
    <m/>
  </r>
  <r>
    <s v="ORD2069"/>
    <x v="1"/>
    <n v="450"/>
    <n v="12000"/>
    <n v="5000"/>
    <x v="1"/>
    <x v="2068"/>
    <n v="3150000"/>
    <n v="2250000"/>
    <x v="7"/>
    <s v="2063"/>
    <x v="0"/>
    <x v="1"/>
    <m/>
  </r>
  <r>
    <s v="ORD2070"/>
    <x v="2"/>
    <n v="369"/>
    <n v="18000"/>
    <n v="1500"/>
    <x v="1"/>
    <x v="2069"/>
    <n v="6088500"/>
    <n v="553500"/>
    <x v="7"/>
    <s v="2063"/>
    <x v="0"/>
    <x v="1"/>
    <m/>
  </r>
  <r>
    <s v="ORD2071"/>
    <x v="2"/>
    <n v="261"/>
    <n v="15000"/>
    <n v="1000"/>
    <x v="2"/>
    <x v="2070"/>
    <n v="3654000"/>
    <n v="261000"/>
    <x v="8"/>
    <s v="2063"/>
    <x v="0"/>
    <x v="1"/>
    <m/>
  </r>
  <r>
    <s v="ORD2072"/>
    <x v="8"/>
    <n v="366"/>
    <n v="22000"/>
    <n v="300"/>
    <x v="3"/>
    <x v="2071"/>
    <n v="7942200"/>
    <n v="109800"/>
    <x v="8"/>
    <s v="2063"/>
    <x v="1"/>
    <x v="1"/>
    <m/>
  </r>
  <r>
    <s v="ORD2073"/>
    <x v="9"/>
    <n v="234"/>
    <n v="12000"/>
    <n v="2000"/>
    <x v="2"/>
    <x v="2072"/>
    <n v="2340000"/>
    <n v="468000"/>
    <x v="8"/>
    <s v="2063"/>
    <x v="0"/>
    <x v="1"/>
    <m/>
  </r>
  <r>
    <s v="ORD2074"/>
    <x v="3"/>
    <n v="254"/>
    <n v="4500"/>
    <n v="100"/>
    <x v="2"/>
    <x v="2073"/>
    <n v="1117600"/>
    <n v="25400"/>
    <x v="8"/>
    <s v="2063"/>
    <x v="1"/>
    <x v="1"/>
    <m/>
  </r>
  <r>
    <s v="ORD2075"/>
    <x v="1"/>
    <n v="413"/>
    <n v="18000"/>
    <n v="500"/>
    <x v="3"/>
    <x v="2074"/>
    <n v="7227500"/>
    <n v="206500"/>
    <x v="9"/>
    <s v="2063"/>
    <x v="0"/>
    <x v="1"/>
    <m/>
  </r>
  <r>
    <s v="ORD2076"/>
    <x v="6"/>
    <n v="265"/>
    <n v="6000"/>
    <n v="2000"/>
    <x v="2"/>
    <x v="2075"/>
    <n v="1060000"/>
    <n v="530000"/>
    <x v="9"/>
    <s v="2063"/>
    <x v="0"/>
    <x v="1"/>
    <m/>
  </r>
  <r>
    <s v="ORD2077"/>
    <x v="6"/>
    <n v="295"/>
    <n v="45000"/>
    <n v="100"/>
    <x v="0"/>
    <x v="2076"/>
    <n v="13245500"/>
    <n v="29500"/>
    <x v="9"/>
    <s v="2063"/>
    <x v="1"/>
    <x v="1"/>
    <m/>
  </r>
  <r>
    <s v="ORD2078"/>
    <x v="7"/>
    <n v="288"/>
    <n v="22000"/>
    <n v="300"/>
    <x v="2"/>
    <x v="2077"/>
    <n v="6249600"/>
    <n v="86400"/>
    <x v="9"/>
    <s v="2063"/>
    <x v="0"/>
    <x v="1"/>
    <m/>
  </r>
  <r>
    <s v="ORD2079"/>
    <x v="2"/>
    <n v="440"/>
    <n v="12000"/>
    <n v="300"/>
    <x v="0"/>
    <x v="2078"/>
    <n v="5148000"/>
    <n v="132000"/>
    <x v="9"/>
    <s v="2063"/>
    <x v="1"/>
    <x v="1"/>
    <m/>
  </r>
  <r>
    <s v="ORD2080"/>
    <x v="0"/>
    <n v="569"/>
    <n v="800"/>
    <n v="100"/>
    <x v="2"/>
    <x v="2079"/>
    <n v="398300"/>
    <n v="56900"/>
    <x v="10"/>
    <s v="2063"/>
    <x v="1"/>
    <x v="1"/>
    <m/>
  </r>
  <r>
    <s v="ORD2081"/>
    <x v="8"/>
    <n v="326"/>
    <n v="45000"/>
    <n v="200"/>
    <x v="1"/>
    <x v="2080"/>
    <n v="14604800"/>
    <n v="65200"/>
    <x v="10"/>
    <s v="2063"/>
    <x v="1"/>
    <x v="1"/>
    <m/>
  </r>
  <r>
    <s v="ORD2082"/>
    <x v="3"/>
    <n v="251"/>
    <n v="6000"/>
    <n v="5000"/>
    <x v="3"/>
    <x v="2081"/>
    <n v="251000"/>
    <n v="1255000"/>
    <x v="10"/>
    <s v="2063"/>
    <x v="0"/>
    <x v="1"/>
    <m/>
  </r>
  <r>
    <s v="ORD2083"/>
    <x v="6"/>
    <n v="263"/>
    <n v="18000"/>
    <n v="2000"/>
    <x v="1"/>
    <x v="2082"/>
    <n v="4208000"/>
    <n v="526000"/>
    <x v="10"/>
    <s v="2063"/>
    <x v="0"/>
    <x v="1"/>
    <m/>
  </r>
  <r>
    <s v="ORD2084"/>
    <x v="1"/>
    <n v="527"/>
    <n v="1200"/>
    <n v="2000"/>
    <x v="2"/>
    <x v="2083"/>
    <n v="0"/>
    <n v="1054000"/>
    <x v="11"/>
    <s v="2063"/>
    <x v="0"/>
    <x v="0"/>
    <m/>
  </r>
  <r>
    <s v="ORD2085"/>
    <x v="7"/>
    <n v="557"/>
    <n v="800"/>
    <n v="1500"/>
    <x v="2"/>
    <x v="2084"/>
    <n v="0"/>
    <n v="835500"/>
    <x v="11"/>
    <s v="2063"/>
    <x v="0"/>
    <x v="0"/>
    <m/>
  </r>
  <r>
    <s v="ORD2086"/>
    <x v="1"/>
    <n v="124"/>
    <n v="6000"/>
    <n v="200"/>
    <x v="0"/>
    <x v="2085"/>
    <n v="719200"/>
    <n v="24800"/>
    <x v="11"/>
    <s v="2063"/>
    <x v="0"/>
    <x v="1"/>
    <m/>
  </r>
  <r>
    <s v="ORD2087"/>
    <x v="8"/>
    <n v="191"/>
    <n v="22000"/>
    <n v="500"/>
    <x v="2"/>
    <x v="2086"/>
    <n v="4106500"/>
    <n v="95500"/>
    <x v="11"/>
    <s v="2063"/>
    <x v="0"/>
    <x v="1"/>
    <m/>
  </r>
  <r>
    <s v="ORD2088"/>
    <x v="0"/>
    <n v="371"/>
    <n v="4500"/>
    <n v="300"/>
    <x v="2"/>
    <x v="2087"/>
    <n v="1558200"/>
    <n v="111300"/>
    <x v="11"/>
    <s v="2063"/>
    <x v="1"/>
    <x v="1"/>
    <m/>
  </r>
  <r>
    <s v="ORD2089"/>
    <x v="7"/>
    <n v="510"/>
    <n v="1200"/>
    <n v="1000"/>
    <x v="2"/>
    <x v="2088"/>
    <n v="102000"/>
    <n v="510000"/>
    <x v="0"/>
    <s v="2064"/>
    <x v="0"/>
    <x v="1"/>
    <m/>
  </r>
  <r>
    <s v="ORD2090"/>
    <x v="7"/>
    <n v="195"/>
    <n v="6000"/>
    <n v="400"/>
    <x v="1"/>
    <x v="2089"/>
    <n v="1092000"/>
    <n v="78000"/>
    <x v="0"/>
    <s v="2064"/>
    <x v="0"/>
    <x v="1"/>
    <m/>
  </r>
  <r>
    <s v="ORD2091"/>
    <x v="9"/>
    <n v="103"/>
    <n v="12000"/>
    <n v="100"/>
    <x v="0"/>
    <x v="2090"/>
    <n v="1225700"/>
    <n v="10300"/>
    <x v="0"/>
    <s v="2064"/>
    <x v="1"/>
    <x v="1"/>
    <m/>
  </r>
  <r>
    <s v="ORD2092"/>
    <x v="3"/>
    <n v="405"/>
    <n v="4500"/>
    <n v="2000"/>
    <x v="1"/>
    <x v="2091"/>
    <n v="1012500"/>
    <n v="810000"/>
    <x v="0"/>
    <s v="2064"/>
    <x v="0"/>
    <x v="1"/>
    <m/>
  </r>
  <r>
    <s v="ORD2093"/>
    <x v="7"/>
    <n v="326"/>
    <n v="6000"/>
    <n v="300"/>
    <x v="0"/>
    <x v="2092"/>
    <n v="1858200"/>
    <n v="97800"/>
    <x v="1"/>
    <s v="2064"/>
    <x v="1"/>
    <x v="1"/>
    <m/>
  </r>
  <r>
    <s v="ORD2094"/>
    <x v="9"/>
    <n v="449"/>
    <n v="1200"/>
    <n v="400"/>
    <x v="1"/>
    <x v="2093"/>
    <n v="359200"/>
    <n v="179600"/>
    <x v="1"/>
    <s v="2064"/>
    <x v="1"/>
    <x v="1"/>
    <m/>
  </r>
  <r>
    <s v="ORD2095"/>
    <x v="9"/>
    <n v="565"/>
    <n v="22000"/>
    <n v="5000"/>
    <x v="2"/>
    <x v="2094"/>
    <n v="9605000"/>
    <n v="2825000"/>
    <x v="1"/>
    <s v="2064"/>
    <x v="0"/>
    <x v="1"/>
    <m/>
  </r>
  <r>
    <s v="ORD2096"/>
    <x v="8"/>
    <n v="548"/>
    <n v="45000"/>
    <n v="300"/>
    <x v="1"/>
    <x v="2095"/>
    <n v="24495600"/>
    <n v="164400"/>
    <x v="1"/>
    <s v="2064"/>
    <x v="1"/>
    <x v="1"/>
    <m/>
  </r>
  <r>
    <s v="ORD2097"/>
    <x v="5"/>
    <n v="360"/>
    <n v="1200"/>
    <n v="2000"/>
    <x v="1"/>
    <x v="2096"/>
    <n v="0"/>
    <n v="720000"/>
    <x v="2"/>
    <s v="2064"/>
    <x v="0"/>
    <x v="0"/>
    <m/>
  </r>
  <r>
    <s v="ORD2098"/>
    <x v="1"/>
    <n v="320"/>
    <n v="1200"/>
    <n v="300"/>
    <x v="0"/>
    <x v="2097"/>
    <n v="288000"/>
    <n v="96000"/>
    <x v="2"/>
    <s v="2064"/>
    <x v="1"/>
    <x v="1"/>
    <m/>
  </r>
  <r>
    <s v="ORD2099"/>
    <x v="0"/>
    <n v="498"/>
    <n v="12000"/>
    <n v="400"/>
    <x v="0"/>
    <x v="2098"/>
    <n v="5776800"/>
    <n v="199200"/>
    <x v="2"/>
    <s v="2064"/>
    <x v="1"/>
    <x v="1"/>
    <m/>
  </r>
  <r>
    <s v="ORD2100"/>
    <x v="4"/>
    <n v="161"/>
    <n v="5500"/>
    <n v="5000"/>
    <x v="1"/>
    <x v="2099"/>
    <n v="80500"/>
    <n v="805000"/>
    <x v="2"/>
    <s v="2064"/>
    <x v="0"/>
    <x v="1"/>
    <m/>
  </r>
  <r>
    <s v="ORD2101"/>
    <x v="1"/>
    <n v="288"/>
    <n v="5500"/>
    <n v="500"/>
    <x v="0"/>
    <x v="2100"/>
    <n v="1440000"/>
    <n v="144000"/>
    <x v="2"/>
    <s v="2064"/>
    <x v="0"/>
    <x v="1"/>
    <m/>
  </r>
  <r>
    <s v="ORD2102"/>
    <x v="7"/>
    <n v="193"/>
    <n v="6000"/>
    <n v="100"/>
    <x v="0"/>
    <x v="2101"/>
    <n v="1138700"/>
    <n v="19300"/>
    <x v="3"/>
    <s v="2064"/>
    <x v="1"/>
    <x v="1"/>
    <m/>
  </r>
  <r>
    <s v="ORD2103"/>
    <x v="0"/>
    <n v="423"/>
    <n v="22000"/>
    <n v="300"/>
    <x v="0"/>
    <x v="2102"/>
    <n v="9179100"/>
    <n v="126900"/>
    <x v="3"/>
    <s v="2064"/>
    <x v="1"/>
    <x v="1"/>
    <m/>
  </r>
  <r>
    <s v="ORD2104"/>
    <x v="6"/>
    <n v="69"/>
    <n v="5500"/>
    <n v="1500"/>
    <x v="3"/>
    <x v="2103"/>
    <n v="276000"/>
    <n v="103500"/>
    <x v="3"/>
    <s v="2064"/>
    <x v="0"/>
    <x v="1"/>
    <m/>
  </r>
  <r>
    <s v="ORD2105"/>
    <x v="5"/>
    <n v="338"/>
    <n v="4500"/>
    <n v="200"/>
    <x v="0"/>
    <x v="2104"/>
    <n v="1453400"/>
    <n v="67600"/>
    <x v="3"/>
    <s v="2064"/>
    <x v="1"/>
    <x v="1"/>
    <m/>
  </r>
  <r>
    <s v="ORD2106"/>
    <x v="6"/>
    <n v="246"/>
    <n v="22000"/>
    <n v="100"/>
    <x v="3"/>
    <x v="2105"/>
    <n v="5387400"/>
    <n v="24600"/>
    <x v="4"/>
    <s v="2064"/>
    <x v="1"/>
    <x v="1"/>
    <m/>
  </r>
  <r>
    <s v="ORD2107"/>
    <x v="6"/>
    <n v="431"/>
    <n v="12000"/>
    <n v="300"/>
    <x v="3"/>
    <x v="2106"/>
    <n v="5042700"/>
    <n v="129300"/>
    <x v="4"/>
    <s v="2064"/>
    <x v="1"/>
    <x v="1"/>
    <m/>
  </r>
  <r>
    <s v="ORD2108"/>
    <x v="3"/>
    <n v="541"/>
    <n v="800"/>
    <n v="100"/>
    <x v="0"/>
    <x v="2107"/>
    <n v="378700"/>
    <n v="54100"/>
    <x v="4"/>
    <s v="2064"/>
    <x v="1"/>
    <x v="1"/>
    <m/>
  </r>
  <r>
    <s v="ORD2109"/>
    <x v="1"/>
    <n v="213"/>
    <n v="4500"/>
    <n v="300"/>
    <x v="1"/>
    <x v="2108"/>
    <n v="894600"/>
    <n v="63900"/>
    <x v="4"/>
    <s v="2064"/>
    <x v="0"/>
    <x v="1"/>
    <m/>
  </r>
  <r>
    <s v="ORD2110"/>
    <x v="4"/>
    <n v="298"/>
    <n v="5500"/>
    <n v="3000"/>
    <x v="0"/>
    <x v="2109"/>
    <n v="745000"/>
    <n v="894000"/>
    <x v="5"/>
    <s v="2064"/>
    <x v="0"/>
    <x v="1"/>
    <m/>
  </r>
  <r>
    <s v="ORD2111"/>
    <x v="8"/>
    <n v="117"/>
    <n v="18000"/>
    <n v="1500"/>
    <x v="2"/>
    <x v="2110"/>
    <n v="1930500"/>
    <n v="175500"/>
    <x v="5"/>
    <s v="2064"/>
    <x v="0"/>
    <x v="1"/>
    <m/>
  </r>
  <r>
    <s v="ORD2112"/>
    <x v="4"/>
    <n v="70"/>
    <n v="18000"/>
    <n v="2000"/>
    <x v="1"/>
    <x v="2111"/>
    <n v="1120000"/>
    <n v="140000"/>
    <x v="5"/>
    <s v="2064"/>
    <x v="0"/>
    <x v="1"/>
    <m/>
  </r>
  <r>
    <s v="ORD2113"/>
    <x v="6"/>
    <n v="561"/>
    <n v="18000"/>
    <n v="1500"/>
    <x v="3"/>
    <x v="2112"/>
    <n v="9256500"/>
    <n v="841500"/>
    <x v="5"/>
    <s v="2064"/>
    <x v="0"/>
    <x v="1"/>
    <m/>
  </r>
  <r>
    <s v="ORD2114"/>
    <x v="7"/>
    <n v="439"/>
    <n v="1200"/>
    <n v="5000"/>
    <x v="3"/>
    <x v="2113"/>
    <n v="0"/>
    <n v="2195000"/>
    <x v="5"/>
    <s v="2064"/>
    <x v="0"/>
    <x v="0"/>
    <m/>
  </r>
  <r>
    <s v="ORD2115"/>
    <x v="5"/>
    <n v="585"/>
    <n v="800"/>
    <n v="3000"/>
    <x v="1"/>
    <x v="2114"/>
    <n v="0"/>
    <n v="1755000"/>
    <x v="6"/>
    <s v="2064"/>
    <x v="0"/>
    <x v="0"/>
    <m/>
  </r>
  <r>
    <s v="ORD2116"/>
    <x v="2"/>
    <n v="160"/>
    <n v="22000"/>
    <n v="1500"/>
    <x v="1"/>
    <x v="2115"/>
    <n v="3280000"/>
    <n v="240000"/>
    <x v="6"/>
    <s v="2064"/>
    <x v="0"/>
    <x v="1"/>
    <m/>
  </r>
  <r>
    <s v="ORD2117"/>
    <x v="4"/>
    <n v="509"/>
    <n v="22000"/>
    <n v="400"/>
    <x v="0"/>
    <x v="2116"/>
    <n v="10994400"/>
    <n v="203600"/>
    <x v="6"/>
    <s v="2064"/>
    <x v="1"/>
    <x v="1"/>
    <m/>
  </r>
  <r>
    <s v="ORD2118"/>
    <x v="6"/>
    <n v="127"/>
    <n v="18000"/>
    <n v="1500"/>
    <x v="3"/>
    <x v="2117"/>
    <n v="2095500"/>
    <n v="190500"/>
    <x v="6"/>
    <s v="2064"/>
    <x v="0"/>
    <x v="1"/>
    <m/>
  </r>
  <r>
    <s v="ORD2119"/>
    <x v="5"/>
    <n v="483"/>
    <n v="800"/>
    <n v="200"/>
    <x v="2"/>
    <x v="2118"/>
    <n v="289800"/>
    <n v="96600"/>
    <x v="7"/>
    <s v="2064"/>
    <x v="1"/>
    <x v="1"/>
    <m/>
  </r>
  <r>
    <s v="ORD2120"/>
    <x v="0"/>
    <n v="429"/>
    <n v="45000"/>
    <n v="300"/>
    <x v="0"/>
    <x v="2119"/>
    <n v="19176300"/>
    <n v="128700"/>
    <x v="7"/>
    <s v="2064"/>
    <x v="1"/>
    <x v="1"/>
    <m/>
  </r>
  <r>
    <s v="ORD2121"/>
    <x v="1"/>
    <n v="489"/>
    <n v="4500"/>
    <n v="5000"/>
    <x v="1"/>
    <x v="2120"/>
    <n v="0"/>
    <n v="2445000"/>
    <x v="7"/>
    <s v="2064"/>
    <x v="0"/>
    <x v="0"/>
    <m/>
  </r>
  <r>
    <s v="ORD2122"/>
    <x v="9"/>
    <n v="388"/>
    <n v="5500"/>
    <n v="500"/>
    <x v="3"/>
    <x v="2121"/>
    <n v="1940000"/>
    <n v="194000"/>
    <x v="7"/>
    <s v="2064"/>
    <x v="0"/>
    <x v="1"/>
    <m/>
  </r>
  <r>
    <s v="ORD2123"/>
    <x v="3"/>
    <n v="473"/>
    <n v="12000"/>
    <n v="2000"/>
    <x v="1"/>
    <x v="2122"/>
    <n v="4730000"/>
    <n v="946000"/>
    <x v="8"/>
    <s v="2064"/>
    <x v="0"/>
    <x v="1"/>
    <m/>
  </r>
  <r>
    <s v="ORD2124"/>
    <x v="5"/>
    <n v="218"/>
    <n v="18000"/>
    <n v="300"/>
    <x v="1"/>
    <x v="2123"/>
    <n v="3858600"/>
    <n v="65400"/>
    <x v="8"/>
    <s v="2064"/>
    <x v="0"/>
    <x v="1"/>
    <m/>
  </r>
  <r>
    <s v="ORD2125"/>
    <x v="7"/>
    <n v="311"/>
    <n v="800"/>
    <n v="500"/>
    <x v="1"/>
    <x v="2124"/>
    <n v="93300"/>
    <n v="155500"/>
    <x v="8"/>
    <s v="2064"/>
    <x v="0"/>
    <x v="1"/>
    <m/>
  </r>
  <r>
    <s v="ORD2126"/>
    <x v="7"/>
    <n v="278"/>
    <n v="1200"/>
    <n v="500"/>
    <x v="0"/>
    <x v="2125"/>
    <n v="194600"/>
    <n v="139000"/>
    <x v="8"/>
    <s v="2064"/>
    <x v="0"/>
    <x v="1"/>
    <m/>
  </r>
  <r>
    <s v="ORD2127"/>
    <x v="5"/>
    <n v="210"/>
    <n v="22000"/>
    <n v="300"/>
    <x v="2"/>
    <x v="2126"/>
    <n v="4557000"/>
    <n v="63000"/>
    <x v="8"/>
    <s v="2064"/>
    <x v="0"/>
    <x v="1"/>
    <m/>
  </r>
  <r>
    <s v="ORD2128"/>
    <x v="7"/>
    <n v="476"/>
    <n v="22000"/>
    <n v="1500"/>
    <x v="2"/>
    <x v="2127"/>
    <n v="9758000"/>
    <n v="714000"/>
    <x v="9"/>
    <s v="2064"/>
    <x v="0"/>
    <x v="1"/>
    <m/>
  </r>
  <r>
    <s v="ORD2129"/>
    <x v="1"/>
    <n v="171"/>
    <n v="1200"/>
    <n v="200"/>
    <x v="3"/>
    <x v="2128"/>
    <n v="171000"/>
    <n v="34200"/>
    <x v="9"/>
    <s v="2064"/>
    <x v="0"/>
    <x v="1"/>
    <m/>
  </r>
  <r>
    <s v="ORD2130"/>
    <x v="7"/>
    <n v="198"/>
    <n v="12000"/>
    <n v="1000"/>
    <x v="1"/>
    <x v="2129"/>
    <n v="2178000"/>
    <n v="198000"/>
    <x v="9"/>
    <s v="2064"/>
    <x v="0"/>
    <x v="1"/>
    <m/>
  </r>
  <r>
    <s v="ORD2131"/>
    <x v="4"/>
    <n v="160"/>
    <n v="1200"/>
    <n v="3000"/>
    <x v="2"/>
    <x v="2130"/>
    <n v="0"/>
    <n v="480000"/>
    <x v="9"/>
    <s v="2064"/>
    <x v="0"/>
    <x v="0"/>
    <m/>
  </r>
  <r>
    <s v="ORD2132"/>
    <x v="9"/>
    <n v="270"/>
    <n v="18000"/>
    <n v="1000"/>
    <x v="1"/>
    <x v="2131"/>
    <n v="4590000"/>
    <n v="270000"/>
    <x v="10"/>
    <s v="2064"/>
    <x v="0"/>
    <x v="1"/>
    <m/>
  </r>
  <r>
    <s v="ORD2133"/>
    <x v="7"/>
    <n v="113"/>
    <n v="45000"/>
    <n v="2000"/>
    <x v="3"/>
    <x v="2132"/>
    <n v="4859000"/>
    <n v="226000"/>
    <x v="10"/>
    <s v="2064"/>
    <x v="0"/>
    <x v="1"/>
    <m/>
  </r>
  <r>
    <s v="ORD2134"/>
    <x v="9"/>
    <n v="403"/>
    <n v="1200"/>
    <n v="100"/>
    <x v="1"/>
    <x v="2133"/>
    <n v="443300"/>
    <n v="40300"/>
    <x v="10"/>
    <s v="2064"/>
    <x v="1"/>
    <x v="1"/>
    <m/>
  </r>
  <r>
    <s v="ORD2135"/>
    <x v="6"/>
    <n v="523"/>
    <n v="45000"/>
    <n v="100"/>
    <x v="2"/>
    <x v="2134"/>
    <n v="23482700"/>
    <n v="52300"/>
    <x v="10"/>
    <s v="2064"/>
    <x v="1"/>
    <x v="1"/>
    <m/>
  </r>
  <r>
    <s v="ORD2136"/>
    <x v="8"/>
    <n v="534"/>
    <n v="22000"/>
    <n v="100"/>
    <x v="1"/>
    <x v="2135"/>
    <n v="11694600"/>
    <n v="53400"/>
    <x v="11"/>
    <s v="2064"/>
    <x v="1"/>
    <x v="1"/>
    <m/>
  </r>
  <r>
    <s v="ORD2137"/>
    <x v="1"/>
    <n v="62"/>
    <n v="6000"/>
    <n v="400"/>
    <x v="2"/>
    <x v="2136"/>
    <n v="347200"/>
    <n v="24800"/>
    <x v="11"/>
    <s v="2064"/>
    <x v="0"/>
    <x v="1"/>
    <m/>
  </r>
  <r>
    <s v="ORD2138"/>
    <x v="8"/>
    <n v="202"/>
    <n v="6000"/>
    <n v="3000"/>
    <x v="3"/>
    <x v="2137"/>
    <n v="606000"/>
    <n v="606000"/>
    <x v="11"/>
    <s v="2064"/>
    <x v="0"/>
    <x v="1"/>
    <m/>
  </r>
  <r>
    <s v="ORD2139"/>
    <x v="6"/>
    <n v="288"/>
    <n v="4500"/>
    <n v="300"/>
    <x v="1"/>
    <x v="2138"/>
    <n v="1209600"/>
    <n v="86400"/>
    <x v="11"/>
    <s v="2064"/>
    <x v="0"/>
    <x v="1"/>
    <m/>
  </r>
  <r>
    <s v="ORD2140"/>
    <x v="1"/>
    <n v="239"/>
    <n v="45000"/>
    <n v="500"/>
    <x v="2"/>
    <x v="2139"/>
    <n v="10635500"/>
    <n v="119500"/>
    <x v="11"/>
    <s v="2064"/>
    <x v="0"/>
    <x v="1"/>
    <m/>
  </r>
  <r>
    <s v="ORD2141"/>
    <x v="5"/>
    <n v="135"/>
    <n v="12000"/>
    <n v="1000"/>
    <x v="3"/>
    <x v="2140"/>
    <n v="1485000"/>
    <n v="135000"/>
    <x v="0"/>
    <s v="2065"/>
    <x v="0"/>
    <x v="1"/>
    <m/>
  </r>
  <r>
    <s v="ORD2142"/>
    <x v="5"/>
    <n v="70"/>
    <n v="800"/>
    <n v="300"/>
    <x v="1"/>
    <x v="2141"/>
    <n v="35000"/>
    <n v="21000"/>
    <x v="0"/>
    <s v="2065"/>
    <x v="0"/>
    <x v="1"/>
    <m/>
  </r>
  <r>
    <s v="ORD2143"/>
    <x v="9"/>
    <n v="368"/>
    <n v="15000"/>
    <n v="1500"/>
    <x v="3"/>
    <x v="2142"/>
    <n v="4968000"/>
    <n v="552000"/>
    <x v="0"/>
    <s v="2065"/>
    <x v="0"/>
    <x v="1"/>
    <m/>
  </r>
  <r>
    <s v="ORD2144"/>
    <x v="6"/>
    <n v="207"/>
    <n v="1200"/>
    <n v="3000"/>
    <x v="2"/>
    <x v="2143"/>
    <n v="0"/>
    <n v="621000"/>
    <x v="0"/>
    <s v="2065"/>
    <x v="0"/>
    <x v="0"/>
    <m/>
  </r>
  <r>
    <s v="ORD2145"/>
    <x v="9"/>
    <n v="530"/>
    <n v="15000"/>
    <n v="1500"/>
    <x v="1"/>
    <x v="2144"/>
    <n v="7155000"/>
    <n v="795000"/>
    <x v="1"/>
    <s v="2065"/>
    <x v="0"/>
    <x v="1"/>
    <m/>
  </r>
  <r>
    <s v="ORD2146"/>
    <x v="3"/>
    <n v="125"/>
    <n v="5500"/>
    <n v="400"/>
    <x v="1"/>
    <x v="2145"/>
    <n v="637500"/>
    <n v="50000"/>
    <x v="1"/>
    <s v="2065"/>
    <x v="0"/>
    <x v="1"/>
    <m/>
  </r>
  <r>
    <s v="ORD2147"/>
    <x v="7"/>
    <n v="378"/>
    <n v="6000"/>
    <n v="2000"/>
    <x v="1"/>
    <x v="2146"/>
    <n v="1512000"/>
    <n v="756000"/>
    <x v="1"/>
    <s v="2065"/>
    <x v="0"/>
    <x v="1"/>
    <m/>
  </r>
  <r>
    <s v="ORD2148"/>
    <x v="2"/>
    <n v="465"/>
    <n v="5500"/>
    <n v="3000"/>
    <x v="3"/>
    <x v="2147"/>
    <n v="1162500"/>
    <n v="1395000"/>
    <x v="1"/>
    <s v="2065"/>
    <x v="0"/>
    <x v="1"/>
    <m/>
  </r>
  <r>
    <s v="ORD2149"/>
    <x v="3"/>
    <n v="252"/>
    <n v="800"/>
    <n v="3000"/>
    <x v="3"/>
    <x v="2148"/>
    <n v="0"/>
    <n v="756000"/>
    <x v="2"/>
    <s v="2065"/>
    <x v="0"/>
    <x v="0"/>
    <m/>
  </r>
  <r>
    <s v="ORD2150"/>
    <x v="7"/>
    <n v="278"/>
    <n v="12000"/>
    <n v="500"/>
    <x v="2"/>
    <x v="2149"/>
    <n v="3197000"/>
    <n v="139000"/>
    <x v="2"/>
    <s v="2065"/>
    <x v="0"/>
    <x v="1"/>
    <m/>
  </r>
  <r>
    <s v="ORD2151"/>
    <x v="1"/>
    <n v="201"/>
    <n v="45000"/>
    <n v="200"/>
    <x v="0"/>
    <x v="2150"/>
    <n v="9004800"/>
    <n v="40200"/>
    <x v="2"/>
    <s v="2065"/>
    <x v="1"/>
    <x v="1"/>
    <m/>
  </r>
  <r>
    <s v="ORD2152"/>
    <x v="9"/>
    <n v="121"/>
    <n v="1200"/>
    <n v="100"/>
    <x v="1"/>
    <x v="2151"/>
    <n v="133100"/>
    <n v="12100"/>
    <x v="2"/>
    <s v="2065"/>
    <x v="1"/>
    <x v="1"/>
    <m/>
  </r>
  <r>
    <s v="ORD2153"/>
    <x v="1"/>
    <n v="274"/>
    <n v="5500"/>
    <n v="500"/>
    <x v="1"/>
    <x v="2152"/>
    <n v="1370000"/>
    <n v="137000"/>
    <x v="2"/>
    <s v="2065"/>
    <x v="0"/>
    <x v="1"/>
    <m/>
  </r>
  <r>
    <s v="ORD2154"/>
    <x v="1"/>
    <n v="522"/>
    <n v="5500"/>
    <n v="1000"/>
    <x v="2"/>
    <x v="2153"/>
    <n v="2349000"/>
    <n v="522000"/>
    <x v="3"/>
    <s v="2065"/>
    <x v="0"/>
    <x v="1"/>
    <m/>
  </r>
  <r>
    <s v="ORD2155"/>
    <x v="7"/>
    <n v="409"/>
    <n v="5500"/>
    <n v="1000"/>
    <x v="1"/>
    <x v="2154"/>
    <n v="1840500"/>
    <n v="409000"/>
    <x v="3"/>
    <s v="2065"/>
    <x v="0"/>
    <x v="1"/>
    <m/>
  </r>
  <r>
    <s v="ORD2156"/>
    <x v="6"/>
    <n v="589"/>
    <n v="12000"/>
    <n v="1000"/>
    <x v="3"/>
    <x v="2155"/>
    <n v="6479000"/>
    <n v="589000"/>
    <x v="3"/>
    <s v="2065"/>
    <x v="0"/>
    <x v="1"/>
    <m/>
  </r>
  <r>
    <s v="ORD2157"/>
    <x v="7"/>
    <n v="95"/>
    <n v="1200"/>
    <n v="1000"/>
    <x v="3"/>
    <x v="2156"/>
    <n v="19000"/>
    <n v="95000"/>
    <x v="3"/>
    <s v="2065"/>
    <x v="0"/>
    <x v="1"/>
    <m/>
  </r>
  <r>
    <s v="ORD2158"/>
    <x v="0"/>
    <n v="50"/>
    <n v="12000"/>
    <n v="500"/>
    <x v="1"/>
    <x v="2157"/>
    <n v="575000"/>
    <n v="25000"/>
    <x v="4"/>
    <s v="2065"/>
    <x v="0"/>
    <x v="1"/>
    <m/>
  </r>
  <r>
    <s v="ORD2159"/>
    <x v="5"/>
    <n v="294"/>
    <n v="4500"/>
    <n v="5000"/>
    <x v="1"/>
    <x v="2158"/>
    <n v="0"/>
    <n v="1470000"/>
    <x v="4"/>
    <s v="2065"/>
    <x v="0"/>
    <x v="0"/>
    <m/>
  </r>
  <r>
    <s v="ORD2160"/>
    <x v="5"/>
    <n v="268"/>
    <n v="22000"/>
    <n v="2000"/>
    <x v="3"/>
    <x v="2159"/>
    <n v="5360000"/>
    <n v="536000"/>
    <x v="4"/>
    <s v="2065"/>
    <x v="0"/>
    <x v="1"/>
    <m/>
  </r>
  <r>
    <s v="ORD2161"/>
    <x v="3"/>
    <n v="340"/>
    <n v="22000"/>
    <n v="5000"/>
    <x v="1"/>
    <x v="2160"/>
    <n v="5780000"/>
    <n v="1700000"/>
    <x v="4"/>
    <s v="2065"/>
    <x v="0"/>
    <x v="1"/>
    <m/>
  </r>
  <r>
    <s v="ORD2162"/>
    <x v="5"/>
    <n v="507"/>
    <n v="5500"/>
    <n v="500"/>
    <x v="3"/>
    <x v="2161"/>
    <n v="2535000"/>
    <n v="253500"/>
    <x v="5"/>
    <s v="2065"/>
    <x v="1"/>
    <x v="1"/>
    <m/>
  </r>
  <r>
    <s v="ORD2163"/>
    <x v="7"/>
    <n v="253"/>
    <n v="15000"/>
    <n v="3000"/>
    <x v="0"/>
    <x v="2162"/>
    <n v="3036000"/>
    <n v="759000"/>
    <x v="5"/>
    <s v="2065"/>
    <x v="0"/>
    <x v="1"/>
    <m/>
  </r>
  <r>
    <s v="ORD2164"/>
    <x v="4"/>
    <n v="251"/>
    <n v="18000"/>
    <n v="1000"/>
    <x v="0"/>
    <x v="2163"/>
    <n v="4267000"/>
    <n v="251000"/>
    <x v="5"/>
    <s v="2065"/>
    <x v="0"/>
    <x v="1"/>
    <m/>
  </r>
  <r>
    <s v="ORD2165"/>
    <x v="9"/>
    <n v="531"/>
    <n v="4500"/>
    <n v="100"/>
    <x v="1"/>
    <x v="2164"/>
    <n v="2336400"/>
    <n v="53100"/>
    <x v="5"/>
    <s v="2065"/>
    <x v="1"/>
    <x v="1"/>
    <m/>
  </r>
  <r>
    <s v="ORD2166"/>
    <x v="7"/>
    <n v="560"/>
    <n v="6000"/>
    <n v="5000"/>
    <x v="1"/>
    <x v="2165"/>
    <n v="560000"/>
    <n v="2800000"/>
    <x v="5"/>
    <s v="2065"/>
    <x v="0"/>
    <x v="1"/>
    <m/>
  </r>
  <r>
    <s v="ORD2167"/>
    <x v="7"/>
    <n v="327"/>
    <n v="800"/>
    <n v="100"/>
    <x v="1"/>
    <x v="2166"/>
    <n v="228900"/>
    <n v="32700"/>
    <x v="6"/>
    <s v="2065"/>
    <x v="1"/>
    <x v="1"/>
    <m/>
  </r>
  <r>
    <s v="ORD2168"/>
    <x v="2"/>
    <n v="65"/>
    <n v="4500"/>
    <n v="300"/>
    <x v="3"/>
    <x v="2167"/>
    <n v="273000"/>
    <n v="19500"/>
    <x v="6"/>
    <s v="2065"/>
    <x v="0"/>
    <x v="1"/>
    <m/>
  </r>
  <r>
    <s v="ORD2169"/>
    <x v="9"/>
    <n v="574"/>
    <n v="22000"/>
    <n v="2000"/>
    <x v="0"/>
    <x v="2168"/>
    <n v="11480000"/>
    <n v="1148000"/>
    <x v="6"/>
    <s v="2065"/>
    <x v="0"/>
    <x v="1"/>
    <m/>
  </r>
  <r>
    <s v="ORD2170"/>
    <x v="0"/>
    <n v="405"/>
    <n v="12000"/>
    <n v="1000"/>
    <x v="0"/>
    <x v="2169"/>
    <n v="4455000"/>
    <n v="405000"/>
    <x v="6"/>
    <s v="2065"/>
    <x v="0"/>
    <x v="1"/>
    <m/>
  </r>
  <r>
    <s v="ORD2171"/>
    <x v="5"/>
    <n v="405"/>
    <n v="15000"/>
    <n v="1500"/>
    <x v="2"/>
    <x v="2170"/>
    <n v="5467500"/>
    <n v="607500"/>
    <x v="7"/>
    <s v="2065"/>
    <x v="0"/>
    <x v="1"/>
    <m/>
  </r>
  <r>
    <s v="ORD2172"/>
    <x v="9"/>
    <n v="127"/>
    <n v="45000"/>
    <n v="5000"/>
    <x v="2"/>
    <x v="2171"/>
    <n v="5080000"/>
    <n v="635000"/>
    <x v="7"/>
    <s v="2065"/>
    <x v="0"/>
    <x v="1"/>
    <m/>
  </r>
  <r>
    <s v="ORD2173"/>
    <x v="5"/>
    <n v="116"/>
    <n v="45000"/>
    <n v="1000"/>
    <x v="1"/>
    <x v="2172"/>
    <n v="5104000"/>
    <n v="116000"/>
    <x v="7"/>
    <s v="2065"/>
    <x v="0"/>
    <x v="1"/>
    <m/>
  </r>
  <r>
    <s v="ORD2174"/>
    <x v="3"/>
    <n v="263"/>
    <n v="45000"/>
    <n v="5000"/>
    <x v="3"/>
    <x v="2173"/>
    <n v="10520000"/>
    <n v="1315000"/>
    <x v="7"/>
    <s v="2065"/>
    <x v="0"/>
    <x v="1"/>
    <m/>
  </r>
  <r>
    <s v="ORD2175"/>
    <x v="9"/>
    <n v="498"/>
    <n v="6000"/>
    <n v="1500"/>
    <x v="1"/>
    <x v="2174"/>
    <n v="2241000"/>
    <n v="747000"/>
    <x v="7"/>
    <s v="2065"/>
    <x v="0"/>
    <x v="1"/>
    <m/>
  </r>
  <r>
    <s v="ORD2176"/>
    <x v="5"/>
    <n v="482"/>
    <n v="800"/>
    <n v="300"/>
    <x v="0"/>
    <x v="2175"/>
    <n v="241000"/>
    <n v="144600"/>
    <x v="8"/>
    <s v="2065"/>
    <x v="1"/>
    <x v="1"/>
    <m/>
  </r>
  <r>
    <s v="ORD2177"/>
    <x v="0"/>
    <n v="594"/>
    <n v="22000"/>
    <n v="200"/>
    <x v="1"/>
    <x v="2176"/>
    <n v="12949200"/>
    <n v="118800"/>
    <x v="8"/>
    <s v="2065"/>
    <x v="1"/>
    <x v="1"/>
    <m/>
  </r>
  <r>
    <s v="ORD2178"/>
    <x v="8"/>
    <n v="164"/>
    <n v="5500"/>
    <n v="1000"/>
    <x v="1"/>
    <x v="2177"/>
    <n v="738000"/>
    <n v="164000"/>
    <x v="8"/>
    <s v="2065"/>
    <x v="0"/>
    <x v="1"/>
    <m/>
  </r>
  <r>
    <s v="ORD2179"/>
    <x v="1"/>
    <n v="469"/>
    <n v="15000"/>
    <n v="1000"/>
    <x v="0"/>
    <x v="2178"/>
    <n v="6566000"/>
    <n v="469000"/>
    <x v="8"/>
    <s v="2065"/>
    <x v="0"/>
    <x v="1"/>
    <m/>
  </r>
  <r>
    <s v="ORD2180"/>
    <x v="1"/>
    <n v="548"/>
    <n v="800"/>
    <n v="2000"/>
    <x v="0"/>
    <x v="2179"/>
    <n v="0"/>
    <n v="1096000"/>
    <x v="9"/>
    <s v="2065"/>
    <x v="0"/>
    <x v="0"/>
    <m/>
  </r>
  <r>
    <s v="ORD2181"/>
    <x v="0"/>
    <n v="429"/>
    <n v="1200"/>
    <n v="500"/>
    <x v="0"/>
    <x v="2180"/>
    <n v="300300"/>
    <n v="214500"/>
    <x v="9"/>
    <s v="2065"/>
    <x v="0"/>
    <x v="1"/>
    <m/>
  </r>
  <r>
    <s v="ORD2182"/>
    <x v="2"/>
    <n v="192"/>
    <n v="22000"/>
    <n v="5000"/>
    <x v="0"/>
    <x v="2181"/>
    <n v="3264000"/>
    <n v="960000"/>
    <x v="9"/>
    <s v="2065"/>
    <x v="0"/>
    <x v="1"/>
    <m/>
  </r>
  <r>
    <s v="ORD2183"/>
    <x v="8"/>
    <n v="73"/>
    <n v="12000"/>
    <n v="1500"/>
    <x v="2"/>
    <x v="2182"/>
    <n v="766500"/>
    <n v="109500"/>
    <x v="9"/>
    <s v="2065"/>
    <x v="0"/>
    <x v="1"/>
    <m/>
  </r>
  <r>
    <s v="ORD2184"/>
    <x v="3"/>
    <n v="588"/>
    <n v="45000"/>
    <n v="400"/>
    <x v="3"/>
    <x v="2183"/>
    <n v="26224800"/>
    <n v="235200"/>
    <x v="10"/>
    <s v="2065"/>
    <x v="1"/>
    <x v="1"/>
    <m/>
  </r>
  <r>
    <s v="ORD2185"/>
    <x v="0"/>
    <n v="124"/>
    <n v="4500"/>
    <n v="1500"/>
    <x v="3"/>
    <x v="2184"/>
    <n v="372000"/>
    <n v="186000"/>
    <x v="10"/>
    <s v="2065"/>
    <x v="0"/>
    <x v="1"/>
    <m/>
  </r>
  <r>
    <s v="ORD2186"/>
    <x v="1"/>
    <n v="584"/>
    <n v="1200"/>
    <n v="3000"/>
    <x v="0"/>
    <x v="2185"/>
    <n v="0"/>
    <n v="1752000"/>
    <x v="10"/>
    <s v="2065"/>
    <x v="0"/>
    <x v="0"/>
    <m/>
  </r>
  <r>
    <s v="ORD2187"/>
    <x v="1"/>
    <n v="90"/>
    <n v="18000"/>
    <n v="100"/>
    <x v="3"/>
    <x v="2186"/>
    <n v="1611000"/>
    <n v="9000"/>
    <x v="10"/>
    <s v="2065"/>
    <x v="0"/>
    <x v="1"/>
    <m/>
  </r>
  <r>
    <s v="ORD2188"/>
    <x v="1"/>
    <n v="462"/>
    <n v="4500"/>
    <n v="5000"/>
    <x v="3"/>
    <x v="2187"/>
    <n v="0"/>
    <n v="2310000"/>
    <x v="10"/>
    <s v="2065"/>
    <x v="0"/>
    <x v="0"/>
    <m/>
  </r>
  <r>
    <s v="ORD2189"/>
    <x v="6"/>
    <n v="464"/>
    <n v="15000"/>
    <n v="2000"/>
    <x v="3"/>
    <x v="2188"/>
    <n v="6032000"/>
    <n v="928000"/>
    <x v="11"/>
    <s v="2065"/>
    <x v="0"/>
    <x v="1"/>
    <m/>
  </r>
  <r>
    <s v="ORD2190"/>
    <x v="0"/>
    <n v="498"/>
    <n v="6000"/>
    <n v="300"/>
    <x v="3"/>
    <x v="2189"/>
    <n v="2838600"/>
    <n v="149400"/>
    <x v="11"/>
    <s v="2065"/>
    <x v="1"/>
    <x v="1"/>
    <m/>
  </r>
  <r>
    <s v="ORD2191"/>
    <x v="7"/>
    <n v="485"/>
    <n v="22000"/>
    <n v="400"/>
    <x v="0"/>
    <x v="2190"/>
    <n v="10476000"/>
    <n v="194000"/>
    <x v="11"/>
    <s v="2065"/>
    <x v="1"/>
    <x v="1"/>
    <m/>
  </r>
  <r>
    <s v="ORD2192"/>
    <x v="3"/>
    <n v="288"/>
    <n v="15000"/>
    <n v="100"/>
    <x v="1"/>
    <x v="2191"/>
    <n v="4291200"/>
    <n v="28800"/>
    <x v="11"/>
    <s v="2065"/>
    <x v="1"/>
    <x v="1"/>
    <m/>
  </r>
  <r>
    <s v="ORD2193"/>
    <x v="1"/>
    <n v="91"/>
    <n v="45000"/>
    <n v="3000"/>
    <x v="1"/>
    <x v="2192"/>
    <n v="3822000"/>
    <n v="273000"/>
    <x v="0"/>
    <s v="2066"/>
    <x v="0"/>
    <x v="1"/>
    <m/>
  </r>
  <r>
    <s v="ORD2194"/>
    <x v="5"/>
    <n v="59"/>
    <n v="800"/>
    <n v="300"/>
    <x v="1"/>
    <x v="2193"/>
    <n v="29500"/>
    <n v="17700"/>
    <x v="0"/>
    <s v="2066"/>
    <x v="0"/>
    <x v="1"/>
    <m/>
  </r>
  <r>
    <s v="ORD2195"/>
    <x v="0"/>
    <n v="314"/>
    <n v="5500"/>
    <n v="3000"/>
    <x v="2"/>
    <x v="2194"/>
    <n v="785000"/>
    <n v="942000"/>
    <x v="0"/>
    <s v="2066"/>
    <x v="0"/>
    <x v="1"/>
    <m/>
  </r>
  <r>
    <s v="ORD2196"/>
    <x v="6"/>
    <n v="494"/>
    <n v="800"/>
    <n v="1000"/>
    <x v="3"/>
    <x v="2195"/>
    <n v="0"/>
    <n v="494000"/>
    <x v="0"/>
    <s v="2066"/>
    <x v="0"/>
    <x v="0"/>
    <m/>
  </r>
  <r>
    <s v="ORD2197"/>
    <x v="0"/>
    <n v="188"/>
    <n v="5500"/>
    <n v="5000"/>
    <x v="0"/>
    <x v="2196"/>
    <n v="94000"/>
    <n v="940000"/>
    <x v="1"/>
    <s v="2066"/>
    <x v="0"/>
    <x v="1"/>
    <m/>
  </r>
  <r>
    <s v="ORD2198"/>
    <x v="3"/>
    <n v="245"/>
    <n v="800"/>
    <n v="200"/>
    <x v="0"/>
    <x v="2197"/>
    <n v="147000"/>
    <n v="49000"/>
    <x v="1"/>
    <s v="2066"/>
    <x v="1"/>
    <x v="1"/>
    <m/>
  </r>
  <r>
    <s v="ORD2199"/>
    <x v="6"/>
    <n v="123"/>
    <n v="22000"/>
    <n v="1000"/>
    <x v="2"/>
    <x v="2198"/>
    <n v="2583000"/>
    <n v="123000"/>
    <x v="1"/>
    <s v="2066"/>
    <x v="0"/>
    <x v="1"/>
    <m/>
  </r>
  <r>
    <s v="ORD2200"/>
    <x v="3"/>
    <n v="274"/>
    <n v="800"/>
    <n v="2000"/>
    <x v="0"/>
    <x v="2199"/>
    <n v="0"/>
    <n v="548000"/>
    <x v="1"/>
    <s v="2066"/>
    <x v="0"/>
    <x v="0"/>
    <m/>
  </r>
  <r>
    <s v="ORD2201"/>
    <x v="0"/>
    <n v="151"/>
    <n v="22000"/>
    <n v="1500"/>
    <x v="1"/>
    <x v="2200"/>
    <n v="3095500"/>
    <n v="226500"/>
    <x v="2"/>
    <s v="2066"/>
    <x v="0"/>
    <x v="1"/>
    <m/>
  </r>
  <r>
    <s v="ORD2202"/>
    <x v="7"/>
    <n v="313"/>
    <n v="5500"/>
    <n v="200"/>
    <x v="2"/>
    <x v="2201"/>
    <n v="1658900"/>
    <n v="62600"/>
    <x v="2"/>
    <s v="2066"/>
    <x v="1"/>
    <x v="1"/>
    <m/>
  </r>
  <r>
    <s v="ORD2203"/>
    <x v="3"/>
    <n v="210"/>
    <n v="4500"/>
    <n v="2000"/>
    <x v="0"/>
    <x v="2202"/>
    <n v="525000"/>
    <n v="420000"/>
    <x v="2"/>
    <s v="2066"/>
    <x v="0"/>
    <x v="1"/>
    <m/>
  </r>
  <r>
    <s v="ORD2204"/>
    <x v="6"/>
    <n v="282"/>
    <n v="15000"/>
    <n v="100"/>
    <x v="2"/>
    <x v="2203"/>
    <n v="4201800"/>
    <n v="28200"/>
    <x v="2"/>
    <s v="2066"/>
    <x v="1"/>
    <x v="1"/>
    <m/>
  </r>
  <r>
    <s v="ORD2205"/>
    <x v="6"/>
    <n v="540"/>
    <n v="12000"/>
    <n v="2000"/>
    <x v="2"/>
    <x v="2204"/>
    <n v="5400000"/>
    <n v="1080000"/>
    <x v="2"/>
    <s v="2066"/>
    <x v="0"/>
    <x v="1"/>
    <m/>
  </r>
  <r>
    <s v="ORD2206"/>
    <x v="3"/>
    <n v="360"/>
    <n v="22000"/>
    <n v="500"/>
    <x v="0"/>
    <x v="2205"/>
    <n v="7740000"/>
    <n v="180000"/>
    <x v="3"/>
    <s v="2066"/>
    <x v="0"/>
    <x v="1"/>
    <m/>
  </r>
  <r>
    <s v="ORD2207"/>
    <x v="4"/>
    <n v="276"/>
    <n v="800"/>
    <n v="1000"/>
    <x v="1"/>
    <x v="2206"/>
    <n v="0"/>
    <n v="276000"/>
    <x v="3"/>
    <s v="2066"/>
    <x v="0"/>
    <x v="0"/>
    <m/>
  </r>
  <r>
    <s v="ORD2208"/>
    <x v="0"/>
    <n v="322"/>
    <n v="4500"/>
    <n v="5000"/>
    <x v="0"/>
    <x v="2207"/>
    <n v="0"/>
    <n v="1610000"/>
    <x v="3"/>
    <s v="2066"/>
    <x v="0"/>
    <x v="0"/>
    <m/>
  </r>
  <r>
    <s v="ORD2209"/>
    <x v="4"/>
    <n v="366"/>
    <n v="22000"/>
    <n v="3000"/>
    <x v="3"/>
    <x v="2208"/>
    <n v="6954000"/>
    <n v="1098000"/>
    <x v="3"/>
    <s v="2066"/>
    <x v="0"/>
    <x v="1"/>
    <m/>
  </r>
  <r>
    <s v="ORD2210"/>
    <x v="2"/>
    <n v="135"/>
    <n v="6000"/>
    <n v="1500"/>
    <x v="3"/>
    <x v="2209"/>
    <n v="607500"/>
    <n v="202500"/>
    <x v="4"/>
    <s v="2066"/>
    <x v="0"/>
    <x v="1"/>
    <m/>
  </r>
  <r>
    <s v="ORD2211"/>
    <x v="0"/>
    <n v="340"/>
    <n v="800"/>
    <n v="200"/>
    <x v="0"/>
    <x v="2210"/>
    <n v="204000"/>
    <n v="68000"/>
    <x v="4"/>
    <s v="2066"/>
    <x v="1"/>
    <x v="1"/>
    <m/>
  </r>
  <r>
    <s v="ORD2212"/>
    <x v="3"/>
    <n v="518"/>
    <n v="12000"/>
    <n v="400"/>
    <x v="1"/>
    <x v="2211"/>
    <n v="6008800"/>
    <n v="207200"/>
    <x v="4"/>
    <s v="2066"/>
    <x v="1"/>
    <x v="1"/>
    <m/>
  </r>
  <r>
    <s v="ORD2213"/>
    <x v="8"/>
    <n v="453"/>
    <n v="1200"/>
    <n v="1500"/>
    <x v="3"/>
    <x v="2212"/>
    <n v="0"/>
    <n v="679500"/>
    <x v="4"/>
    <s v="2066"/>
    <x v="0"/>
    <x v="0"/>
    <m/>
  </r>
  <r>
    <s v="ORD2214"/>
    <x v="3"/>
    <n v="476"/>
    <n v="22000"/>
    <n v="1500"/>
    <x v="3"/>
    <x v="2213"/>
    <n v="9758000"/>
    <n v="714000"/>
    <x v="4"/>
    <s v="2066"/>
    <x v="0"/>
    <x v="1"/>
    <m/>
  </r>
  <r>
    <s v="ORD2215"/>
    <x v="4"/>
    <n v="424"/>
    <n v="18000"/>
    <n v="300"/>
    <x v="0"/>
    <x v="2214"/>
    <n v="7504800"/>
    <n v="127200"/>
    <x v="5"/>
    <s v="2066"/>
    <x v="1"/>
    <x v="1"/>
    <m/>
  </r>
  <r>
    <s v="ORD2216"/>
    <x v="7"/>
    <n v="301"/>
    <n v="4500"/>
    <n v="1500"/>
    <x v="0"/>
    <x v="2215"/>
    <n v="903000"/>
    <n v="451500"/>
    <x v="5"/>
    <s v="2066"/>
    <x v="0"/>
    <x v="1"/>
    <m/>
  </r>
  <r>
    <s v="ORD2217"/>
    <x v="3"/>
    <n v="582"/>
    <n v="22000"/>
    <n v="1500"/>
    <x v="0"/>
    <x v="2216"/>
    <n v="11931000"/>
    <n v="873000"/>
    <x v="5"/>
    <s v="2066"/>
    <x v="0"/>
    <x v="1"/>
    <m/>
  </r>
  <r>
    <s v="ORD2218"/>
    <x v="3"/>
    <n v="356"/>
    <n v="800"/>
    <n v="1500"/>
    <x v="2"/>
    <x v="2217"/>
    <n v="0"/>
    <n v="534000"/>
    <x v="5"/>
    <s v="2066"/>
    <x v="0"/>
    <x v="0"/>
    <m/>
  </r>
  <r>
    <s v="ORD2219"/>
    <x v="7"/>
    <n v="479"/>
    <n v="1200"/>
    <n v="3000"/>
    <x v="2"/>
    <x v="2218"/>
    <n v="0"/>
    <n v="1437000"/>
    <x v="6"/>
    <s v="2066"/>
    <x v="0"/>
    <x v="0"/>
    <m/>
  </r>
  <r>
    <s v="ORD2220"/>
    <x v="3"/>
    <n v="313"/>
    <n v="5500"/>
    <n v="500"/>
    <x v="2"/>
    <x v="2219"/>
    <n v="1565000"/>
    <n v="156500"/>
    <x v="6"/>
    <s v="2066"/>
    <x v="0"/>
    <x v="1"/>
    <m/>
  </r>
  <r>
    <s v="ORD2221"/>
    <x v="1"/>
    <n v="117"/>
    <n v="6000"/>
    <n v="1500"/>
    <x v="0"/>
    <x v="2220"/>
    <n v="526500"/>
    <n v="175500"/>
    <x v="6"/>
    <s v="2066"/>
    <x v="0"/>
    <x v="1"/>
    <m/>
  </r>
  <r>
    <s v="ORD2222"/>
    <x v="8"/>
    <n v="156"/>
    <n v="1200"/>
    <n v="200"/>
    <x v="1"/>
    <x v="2221"/>
    <n v="156000"/>
    <n v="31200"/>
    <x v="6"/>
    <s v="2066"/>
    <x v="0"/>
    <x v="1"/>
    <m/>
  </r>
  <r>
    <s v="ORD2223"/>
    <x v="5"/>
    <n v="449"/>
    <n v="6000"/>
    <n v="500"/>
    <x v="3"/>
    <x v="2222"/>
    <n v="2469500"/>
    <n v="224500"/>
    <x v="7"/>
    <s v="2066"/>
    <x v="0"/>
    <x v="1"/>
    <m/>
  </r>
  <r>
    <s v="ORD2224"/>
    <x v="8"/>
    <n v="248"/>
    <n v="1200"/>
    <n v="1500"/>
    <x v="2"/>
    <x v="2223"/>
    <n v="0"/>
    <n v="372000"/>
    <x v="7"/>
    <s v="2066"/>
    <x v="0"/>
    <x v="0"/>
    <m/>
  </r>
  <r>
    <s v="ORD2225"/>
    <x v="3"/>
    <n v="241"/>
    <n v="5500"/>
    <n v="200"/>
    <x v="1"/>
    <x v="2224"/>
    <n v="1277300"/>
    <n v="48200"/>
    <x v="7"/>
    <s v="2066"/>
    <x v="1"/>
    <x v="1"/>
    <m/>
  </r>
  <r>
    <s v="ORD2226"/>
    <x v="1"/>
    <n v="563"/>
    <n v="800"/>
    <n v="200"/>
    <x v="0"/>
    <x v="2225"/>
    <n v="337800"/>
    <n v="112600"/>
    <x v="7"/>
    <s v="2066"/>
    <x v="1"/>
    <x v="1"/>
    <m/>
  </r>
  <r>
    <s v="ORD2227"/>
    <x v="0"/>
    <n v="491"/>
    <n v="1200"/>
    <n v="100"/>
    <x v="2"/>
    <x v="2226"/>
    <n v="540100"/>
    <n v="49100"/>
    <x v="7"/>
    <s v="2066"/>
    <x v="1"/>
    <x v="1"/>
    <m/>
  </r>
  <r>
    <s v="ORD2228"/>
    <x v="3"/>
    <n v="50"/>
    <n v="18000"/>
    <n v="1000"/>
    <x v="0"/>
    <x v="2227"/>
    <n v="850000"/>
    <n v="50000"/>
    <x v="8"/>
    <s v="2066"/>
    <x v="0"/>
    <x v="1"/>
    <m/>
  </r>
  <r>
    <s v="ORD2229"/>
    <x v="4"/>
    <n v="407"/>
    <n v="5500"/>
    <n v="2000"/>
    <x v="1"/>
    <x v="2228"/>
    <n v="1424500"/>
    <n v="814000"/>
    <x v="8"/>
    <s v="2066"/>
    <x v="0"/>
    <x v="1"/>
    <m/>
  </r>
  <r>
    <s v="ORD2230"/>
    <x v="1"/>
    <n v="164"/>
    <n v="5500"/>
    <n v="400"/>
    <x v="2"/>
    <x v="2229"/>
    <n v="836400"/>
    <n v="65600"/>
    <x v="8"/>
    <s v="2066"/>
    <x v="0"/>
    <x v="1"/>
    <m/>
  </r>
  <r>
    <s v="ORD2231"/>
    <x v="7"/>
    <n v="246"/>
    <n v="800"/>
    <n v="2000"/>
    <x v="2"/>
    <x v="2230"/>
    <n v="0"/>
    <n v="492000"/>
    <x v="8"/>
    <s v="2066"/>
    <x v="0"/>
    <x v="0"/>
    <m/>
  </r>
  <r>
    <s v="ORD2232"/>
    <x v="1"/>
    <n v="323"/>
    <n v="15000"/>
    <n v="300"/>
    <x v="2"/>
    <x v="2231"/>
    <n v="4748100"/>
    <n v="96900"/>
    <x v="9"/>
    <s v="2066"/>
    <x v="1"/>
    <x v="1"/>
    <m/>
  </r>
  <r>
    <s v="ORD2233"/>
    <x v="7"/>
    <n v="209"/>
    <n v="22000"/>
    <n v="5000"/>
    <x v="2"/>
    <x v="2232"/>
    <n v="3553000"/>
    <n v="1045000"/>
    <x v="9"/>
    <s v="2066"/>
    <x v="0"/>
    <x v="1"/>
    <m/>
  </r>
  <r>
    <s v="ORD2234"/>
    <x v="2"/>
    <n v="222"/>
    <n v="22000"/>
    <n v="400"/>
    <x v="1"/>
    <x v="2233"/>
    <n v="4795200"/>
    <n v="88800"/>
    <x v="9"/>
    <s v="2066"/>
    <x v="0"/>
    <x v="1"/>
    <m/>
  </r>
  <r>
    <s v="ORD2235"/>
    <x v="5"/>
    <n v="594"/>
    <n v="15000"/>
    <n v="500"/>
    <x v="2"/>
    <x v="2234"/>
    <n v="8613000"/>
    <n v="297000"/>
    <x v="9"/>
    <s v="2066"/>
    <x v="1"/>
    <x v="1"/>
    <m/>
  </r>
  <r>
    <s v="ORD2236"/>
    <x v="9"/>
    <n v="507"/>
    <n v="5500"/>
    <n v="400"/>
    <x v="3"/>
    <x v="2235"/>
    <n v="2585700"/>
    <n v="202800"/>
    <x v="10"/>
    <s v="2066"/>
    <x v="1"/>
    <x v="1"/>
    <m/>
  </r>
  <r>
    <s v="ORD2237"/>
    <x v="1"/>
    <n v="482"/>
    <n v="12000"/>
    <n v="2000"/>
    <x v="3"/>
    <x v="2236"/>
    <n v="4820000"/>
    <n v="964000"/>
    <x v="10"/>
    <s v="2066"/>
    <x v="0"/>
    <x v="1"/>
    <m/>
  </r>
  <r>
    <s v="ORD2238"/>
    <x v="6"/>
    <n v="530"/>
    <n v="18000"/>
    <n v="200"/>
    <x v="0"/>
    <x v="2237"/>
    <n v="9434000"/>
    <n v="106000"/>
    <x v="10"/>
    <s v="2066"/>
    <x v="1"/>
    <x v="1"/>
    <m/>
  </r>
  <r>
    <s v="ORD2239"/>
    <x v="4"/>
    <n v="504"/>
    <n v="4500"/>
    <n v="2000"/>
    <x v="2"/>
    <x v="2238"/>
    <n v="1260000"/>
    <n v="1008000"/>
    <x v="10"/>
    <s v="2066"/>
    <x v="0"/>
    <x v="1"/>
    <m/>
  </r>
  <r>
    <s v="ORD2240"/>
    <x v="3"/>
    <n v="245"/>
    <n v="4500"/>
    <n v="400"/>
    <x v="3"/>
    <x v="2239"/>
    <n v="1004500"/>
    <n v="98000"/>
    <x v="10"/>
    <s v="2066"/>
    <x v="0"/>
    <x v="1"/>
    <m/>
  </r>
  <r>
    <s v="ORD2241"/>
    <x v="4"/>
    <n v="358"/>
    <n v="800"/>
    <n v="5000"/>
    <x v="3"/>
    <x v="2240"/>
    <n v="0"/>
    <n v="1790000"/>
    <x v="11"/>
    <s v="2066"/>
    <x v="0"/>
    <x v="0"/>
    <m/>
  </r>
  <r>
    <s v="ORD2242"/>
    <x v="8"/>
    <n v="543"/>
    <n v="18000"/>
    <n v="400"/>
    <x v="3"/>
    <x v="2241"/>
    <n v="9556800"/>
    <n v="217200"/>
    <x v="11"/>
    <s v="2066"/>
    <x v="1"/>
    <x v="1"/>
    <m/>
  </r>
  <r>
    <s v="ORD2243"/>
    <x v="9"/>
    <n v="488"/>
    <n v="22000"/>
    <n v="200"/>
    <x v="1"/>
    <x v="2242"/>
    <n v="10638400"/>
    <n v="97600"/>
    <x v="11"/>
    <s v="2066"/>
    <x v="1"/>
    <x v="1"/>
    <m/>
  </r>
  <r>
    <s v="ORD2244"/>
    <x v="8"/>
    <n v="408"/>
    <n v="1200"/>
    <n v="500"/>
    <x v="2"/>
    <x v="2243"/>
    <n v="285600"/>
    <n v="204000"/>
    <x v="11"/>
    <s v="2066"/>
    <x v="0"/>
    <x v="1"/>
    <m/>
  </r>
  <r>
    <s v="ORD2245"/>
    <x v="2"/>
    <n v="85"/>
    <n v="1200"/>
    <n v="200"/>
    <x v="1"/>
    <x v="2244"/>
    <n v="85000"/>
    <n v="17000"/>
    <x v="0"/>
    <s v="2067"/>
    <x v="0"/>
    <x v="1"/>
    <m/>
  </r>
  <r>
    <s v="ORD2246"/>
    <x v="9"/>
    <n v="83"/>
    <n v="4500"/>
    <n v="1500"/>
    <x v="1"/>
    <x v="2245"/>
    <n v="249000"/>
    <n v="124500"/>
    <x v="0"/>
    <s v="2067"/>
    <x v="0"/>
    <x v="1"/>
    <m/>
  </r>
  <r>
    <s v="ORD2247"/>
    <x v="9"/>
    <n v="137"/>
    <n v="5500"/>
    <n v="300"/>
    <x v="3"/>
    <x v="2246"/>
    <n v="712400"/>
    <n v="41100"/>
    <x v="0"/>
    <s v="2067"/>
    <x v="0"/>
    <x v="1"/>
    <m/>
  </r>
  <r>
    <s v="ORD2248"/>
    <x v="8"/>
    <n v="65"/>
    <n v="22000"/>
    <n v="5000"/>
    <x v="3"/>
    <x v="2247"/>
    <n v="1105000"/>
    <n v="325000"/>
    <x v="0"/>
    <s v="2067"/>
    <x v="0"/>
    <x v="1"/>
    <m/>
  </r>
  <r>
    <s v="ORD2249"/>
    <x v="7"/>
    <n v="470"/>
    <n v="18000"/>
    <n v="200"/>
    <x v="0"/>
    <x v="2248"/>
    <n v="8366000"/>
    <n v="94000"/>
    <x v="0"/>
    <s v="2067"/>
    <x v="1"/>
    <x v="1"/>
    <m/>
  </r>
  <r>
    <s v="ORD2250"/>
    <x v="8"/>
    <n v="175"/>
    <n v="5500"/>
    <n v="5000"/>
    <x v="2"/>
    <x v="2249"/>
    <n v="87500"/>
    <n v="875000"/>
    <x v="1"/>
    <s v="2067"/>
    <x v="0"/>
    <x v="1"/>
    <m/>
  </r>
  <r>
    <s v="ORD2251"/>
    <x v="4"/>
    <n v="57"/>
    <n v="6000"/>
    <n v="100"/>
    <x v="2"/>
    <x v="2250"/>
    <n v="336300"/>
    <n v="5700"/>
    <x v="1"/>
    <s v="2067"/>
    <x v="0"/>
    <x v="1"/>
    <m/>
  </r>
  <r>
    <s v="ORD2252"/>
    <x v="7"/>
    <n v="521"/>
    <n v="15000"/>
    <n v="400"/>
    <x v="3"/>
    <x v="2251"/>
    <n v="7606600"/>
    <n v="208400"/>
    <x v="1"/>
    <s v="2067"/>
    <x v="1"/>
    <x v="1"/>
    <m/>
  </r>
  <r>
    <s v="ORD2253"/>
    <x v="4"/>
    <n v="517"/>
    <n v="4500"/>
    <n v="300"/>
    <x v="3"/>
    <x v="2252"/>
    <n v="2171400"/>
    <n v="155100"/>
    <x v="1"/>
    <s v="2067"/>
    <x v="1"/>
    <x v="1"/>
    <m/>
  </r>
  <r>
    <s v="ORD2254"/>
    <x v="2"/>
    <n v="559"/>
    <n v="22000"/>
    <n v="3000"/>
    <x v="2"/>
    <x v="2253"/>
    <n v="10621000"/>
    <n v="1677000"/>
    <x v="2"/>
    <s v="2067"/>
    <x v="0"/>
    <x v="1"/>
    <m/>
  </r>
  <r>
    <s v="ORD2255"/>
    <x v="3"/>
    <n v="451"/>
    <n v="800"/>
    <n v="1500"/>
    <x v="0"/>
    <x v="2254"/>
    <n v="0"/>
    <n v="676500"/>
    <x v="2"/>
    <s v="2067"/>
    <x v="0"/>
    <x v="0"/>
    <m/>
  </r>
  <r>
    <s v="ORD2256"/>
    <x v="0"/>
    <n v="225"/>
    <n v="1200"/>
    <n v="500"/>
    <x v="3"/>
    <x v="2255"/>
    <n v="157500"/>
    <n v="112500"/>
    <x v="2"/>
    <s v="2067"/>
    <x v="0"/>
    <x v="1"/>
    <m/>
  </r>
  <r>
    <s v="ORD2257"/>
    <x v="7"/>
    <n v="416"/>
    <n v="1200"/>
    <n v="2000"/>
    <x v="0"/>
    <x v="2256"/>
    <n v="0"/>
    <n v="832000"/>
    <x v="2"/>
    <s v="2067"/>
    <x v="0"/>
    <x v="0"/>
    <m/>
  </r>
  <r>
    <s v="ORD2258"/>
    <x v="2"/>
    <n v="537"/>
    <n v="5500"/>
    <n v="1000"/>
    <x v="1"/>
    <x v="2257"/>
    <n v="2416500"/>
    <n v="537000"/>
    <x v="3"/>
    <s v="2067"/>
    <x v="0"/>
    <x v="1"/>
    <m/>
  </r>
  <r>
    <s v="ORD2259"/>
    <x v="6"/>
    <n v="67"/>
    <n v="6000"/>
    <n v="1000"/>
    <x v="3"/>
    <x v="2258"/>
    <n v="335000"/>
    <n v="67000"/>
    <x v="3"/>
    <s v="2067"/>
    <x v="0"/>
    <x v="1"/>
    <m/>
  </r>
  <r>
    <s v="ORD2260"/>
    <x v="2"/>
    <n v="105"/>
    <n v="45000"/>
    <n v="3000"/>
    <x v="1"/>
    <x v="2259"/>
    <n v="4410000"/>
    <n v="315000"/>
    <x v="3"/>
    <s v="2067"/>
    <x v="0"/>
    <x v="1"/>
    <m/>
  </r>
  <r>
    <s v="ORD2261"/>
    <x v="8"/>
    <n v="84"/>
    <n v="45000"/>
    <n v="400"/>
    <x v="3"/>
    <x v="2260"/>
    <n v="3746400"/>
    <n v="33600"/>
    <x v="3"/>
    <s v="2067"/>
    <x v="0"/>
    <x v="1"/>
    <m/>
  </r>
  <r>
    <s v="ORD2262"/>
    <x v="8"/>
    <n v="396"/>
    <n v="22000"/>
    <n v="1500"/>
    <x v="1"/>
    <x v="2261"/>
    <n v="8118000"/>
    <n v="594000"/>
    <x v="4"/>
    <s v="2067"/>
    <x v="0"/>
    <x v="1"/>
    <m/>
  </r>
  <r>
    <s v="ORD2263"/>
    <x v="0"/>
    <n v="81"/>
    <n v="18000"/>
    <n v="5000"/>
    <x v="3"/>
    <x v="2262"/>
    <n v="1053000"/>
    <n v="405000"/>
    <x v="4"/>
    <s v="2067"/>
    <x v="0"/>
    <x v="1"/>
    <m/>
  </r>
  <r>
    <s v="ORD2264"/>
    <x v="2"/>
    <n v="182"/>
    <n v="18000"/>
    <n v="500"/>
    <x v="0"/>
    <x v="2263"/>
    <n v="3185000"/>
    <n v="91000"/>
    <x v="4"/>
    <s v="2067"/>
    <x v="0"/>
    <x v="1"/>
    <m/>
  </r>
  <r>
    <s v="ORD2265"/>
    <x v="5"/>
    <n v="248"/>
    <n v="18000"/>
    <n v="400"/>
    <x v="0"/>
    <x v="2264"/>
    <n v="4364800"/>
    <n v="99200"/>
    <x v="4"/>
    <s v="2067"/>
    <x v="0"/>
    <x v="1"/>
    <m/>
  </r>
  <r>
    <s v="ORD2266"/>
    <x v="3"/>
    <n v="305"/>
    <n v="12000"/>
    <n v="400"/>
    <x v="0"/>
    <x v="2265"/>
    <n v="3538000"/>
    <n v="122000"/>
    <x v="4"/>
    <s v="2067"/>
    <x v="0"/>
    <x v="1"/>
    <m/>
  </r>
  <r>
    <s v="ORD2267"/>
    <x v="8"/>
    <n v="391"/>
    <n v="45000"/>
    <n v="300"/>
    <x v="1"/>
    <x v="2266"/>
    <n v="17477700"/>
    <n v="117300"/>
    <x v="5"/>
    <s v="2067"/>
    <x v="1"/>
    <x v="1"/>
    <m/>
  </r>
  <r>
    <s v="ORD2268"/>
    <x v="0"/>
    <n v="280"/>
    <n v="5500"/>
    <n v="5000"/>
    <x v="0"/>
    <x v="2267"/>
    <n v="140000"/>
    <n v="1400000"/>
    <x v="5"/>
    <s v="2067"/>
    <x v="0"/>
    <x v="1"/>
    <m/>
  </r>
  <r>
    <s v="ORD2269"/>
    <x v="3"/>
    <n v="350"/>
    <n v="4500"/>
    <n v="1000"/>
    <x v="1"/>
    <x v="2268"/>
    <n v="1225000"/>
    <n v="350000"/>
    <x v="5"/>
    <s v="2067"/>
    <x v="0"/>
    <x v="1"/>
    <m/>
  </r>
  <r>
    <s v="ORD2270"/>
    <x v="2"/>
    <n v="596"/>
    <n v="1200"/>
    <n v="5000"/>
    <x v="3"/>
    <x v="2269"/>
    <n v="0"/>
    <n v="2980000"/>
    <x v="5"/>
    <s v="2067"/>
    <x v="0"/>
    <x v="0"/>
    <m/>
  </r>
  <r>
    <s v="ORD2271"/>
    <x v="2"/>
    <n v="75"/>
    <n v="1200"/>
    <n v="5000"/>
    <x v="1"/>
    <x v="2270"/>
    <n v="0"/>
    <n v="375000"/>
    <x v="6"/>
    <s v="2067"/>
    <x v="0"/>
    <x v="0"/>
    <m/>
  </r>
  <r>
    <s v="ORD2272"/>
    <x v="9"/>
    <n v="584"/>
    <n v="4500"/>
    <n v="300"/>
    <x v="3"/>
    <x v="2271"/>
    <n v="2452800"/>
    <n v="175200"/>
    <x v="6"/>
    <s v="2067"/>
    <x v="1"/>
    <x v="1"/>
    <m/>
  </r>
  <r>
    <s v="ORD2273"/>
    <x v="0"/>
    <n v="523"/>
    <n v="1200"/>
    <n v="400"/>
    <x v="2"/>
    <x v="2272"/>
    <n v="418400"/>
    <n v="209200"/>
    <x v="6"/>
    <s v="2067"/>
    <x v="1"/>
    <x v="1"/>
    <m/>
  </r>
  <r>
    <s v="ORD2274"/>
    <x v="8"/>
    <n v="436"/>
    <n v="6000"/>
    <n v="400"/>
    <x v="2"/>
    <x v="2273"/>
    <n v="2441600"/>
    <n v="174400"/>
    <x v="6"/>
    <s v="2067"/>
    <x v="1"/>
    <x v="1"/>
    <m/>
  </r>
  <r>
    <s v="ORD2275"/>
    <x v="5"/>
    <n v="334"/>
    <n v="45000"/>
    <n v="100"/>
    <x v="2"/>
    <x v="2274"/>
    <n v="14996600"/>
    <n v="33400"/>
    <x v="7"/>
    <s v="2067"/>
    <x v="1"/>
    <x v="1"/>
    <m/>
  </r>
  <r>
    <s v="ORD2276"/>
    <x v="2"/>
    <n v="499"/>
    <n v="45000"/>
    <n v="5000"/>
    <x v="1"/>
    <x v="2275"/>
    <n v="19960000"/>
    <n v="2495000"/>
    <x v="7"/>
    <s v="2067"/>
    <x v="0"/>
    <x v="1"/>
    <m/>
  </r>
  <r>
    <s v="ORD2277"/>
    <x v="5"/>
    <n v="369"/>
    <n v="12000"/>
    <n v="1000"/>
    <x v="2"/>
    <x v="2276"/>
    <n v="4059000"/>
    <n v="369000"/>
    <x v="7"/>
    <s v="2067"/>
    <x v="0"/>
    <x v="1"/>
    <m/>
  </r>
  <r>
    <s v="ORD2278"/>
    <x v="2"/>
    <n v="205"/>
    <n v="6000"/>
    <n v="2000"/>
    <x v="2"/>
    <x v="2277"/>
    <n v="820000"/>
    <n v="410000"/>
    <x v="7"/>
    <s v="2067"/>
    <x v="0"/>
    <x v="1"/>
    <m/>
  </r>
  <r>
    <s v="ORD2279"/>
    <x v="8"/>
    <n v="520"/>
    <n v="22000"/>
    <n v="400"/>
    <x v="2"/>
    <x v="2278"/>
    <n v="11232000"/>
    <n v="208000"/>
    <x v="7"/>
    <s v="2067"/>
    <x v="1"/>
    <x v="1"/>
    <m/>
  </r>
  <r>
    <s v="ORD2280"/>
    <x v="3"/>
    <n v="469"/>
    <n v="45000"/>
    <n v="1500"/>
    <x v="3"/>
    <x v="2279"/>
    <n v="20401500"/>
    <n v="703500"/>
    <x v="8"/>
    <s v="2067"/>
    <x v="0"/>
    <x v="1"/>
    <m/>
  </r>
  <r>
    <s v="ORD2281"/>
    <x v="1"/>
    <n v="162"/>
    <n v="4500"/>
    <n v="1500"/>
    <x v="0"/>
    <x v="2280"/>
    <n v="486000"/>
    <n v="243000"/>
    <x v="8"/>
    <s v="2067"/>
    <x v="0"/>
    <x v="1"/>
    <m/>
  </r>
  <r>
    <s v="ORD2282"/>
    <x v="3"/>
    <n v="471"/>
    <n v="4500"/>
    <n v="500"/>
    <x v="1"/>
    <x v="2281"/>
    <n v="1884000"/>
    <n v="235500"/>
    <x v="8"/>
    <s v="2067"/>
    <x v="0"/>
    <x v="1"/>
    <m/>
  </r>
  <r>
    <s v="ORD2283"/>
    <x v="2"/>
    <n v="334"/>
    <n v="4500"/>
    <n v="5000"/>
    <x v="2"/>
    <x v="2282"/>
    <n v="0"/>
    <n v="1670000"/>
    <x v="8"/>
    <s v="2067"/>
    <x v="0"/>
    <x v="0"/>
    <m/>
  </r>
  <r>
    <s v="ORD2284"/>
    <x v="4"/>
    <n v="103"/>
    <n v="4500"/>
    <n v="500"/>
    <x v="3"/>
    <x v="2283"/>
    <n v="412000"/>
    <n v="51500"/>
    <x v="9"/>
    <s v="2067"/>
    <x v="0"/>
    <x v="1"/>
    <m/>
  </r>
  <r>
    <s v="ORD2285"/>
    <x v="1"/>
    <n v="374"/>
    <n v="18000"/>
    <n v="300"/>
    <x v="0"/>
    <x v="2284"/>
    <n v="6619800"/>
    <n v="112200"/>
    <x v="9"/>
    <s v="2067"/>
    <x v="1"/>
    <x v="1"/>
    <m/>
  </r>
  <r>
    <s v="ORD2286"/>
    <x v="1"/>
    <n v="507"/>
    <n v="12000"/>
    <n v="1000"/>
    <x v="0"/>
    <x v="2285"/>
    <n v="5577000"/>
    <n v="507000"/>
    <x v="9"/>
    <s v="2067"/>
    <x v="0"/>
    <x v="1"/>
    <m/>
  </r>
  <r>
    <s v="ORD2287"/>
    <x v="5"/>
    <n v="314"/>
    <n v="18000"/>
    <n v="5000"/>
    <x v="0"/>
    <x v="2286"/>
    <n v="4082000"/>
    <n v="1570000"/>
    <x v="9"/>
    <s v="2067"/>
    <x v="0"/>
    <x v="1"/>
    <m/>
  </r>
  <r>
    <s v="ORD2288"/>
    <x v="0"/>
    <n v="431"/>
    <n v="15000"/>
    <n v="1000"/>
    <x v="3"/>
    <x v="2287"/>
    <n v="6034000"/>
    <n v="431000"/>
    <x v="9"/>
    <s v="2067"/>
    <x v="0"/>
    <x v="1"/>
    <m/>
  </r>
  <r>
    <s v="ORD2289"/>
    <x v="5"/>
    <n v="262"/>
    <n v="22000"/>
    <n v="100"/>
    <x v="2"/>
    <x v="2288"/>
    <n v="5737800"/>
    <n v="26200"/>
    <x v="10"/>
    <s v="2067"/>
    <x v="1"/>
    <x v="1"/>
    <m/>
  </r>
  <r>
    <s v="ORD2290"/>
    <x v="5"/>
    <n v="382"/>
    <n v="4500"/>
    <n v="200"/>
    <x v="0"/>
    <x v="2289"/>
    <n v="1642600"/>
    <n v="76400"/>
    <x v="10"/>
    <s v="2067"/>
    <x v="1"/>
    <x v="1"/>
    <m/>
  </r>
  <r>
    <s v="ORD2291"/>
    <x v="4"/>
    <n v="59"/>
    <n v="15000"/>
    <n v="200"/>
    <x v="3"/>
    <x v="2290"/>
    <n v="873200"/>
    <n v="11800"/>
    <x v="10"/>
    <s v="2067"/>
    <x v="0"/>
    <x v="1"/>
    <m/>
  </r>
  <r>
    <s v="ORD2292"/>
    <x v="3"/>
    <n v="407"/>
    <n v="6000"/>
    <n v="5000"/>
    <x v="3"/>
    <x v="2291"/>
    <n v="407000"/>
    <n v="2035000"/>
    <x v="10"/>
    <s v="2067"/>
    <x v="0"/>
    <x v="1"/>
    <m/>
  </r>
  <r>
    <s v="ORD2293"/>
    <x v="3"/>
    <n v="252"/>
    <n v="4500"/>
    <n v="100"/>
    <x v="1"/>
    <x v="2292"/>
    <n v="1108800"/>
    <n v="25200"/>
    <x v="11"/>
    <s v="2067"/>
    <x v="1"/>
    <x v="1"/>
    <m/>
  </r>
  <r>
    <s v="ORD2294"/>
    <x v="6"/>
    <n v="107"/>
    <n v="6000"/>
    <n v="1500"/>
    <x v="3"/>
    <x v="2293"/>
    <n v="481500"/>
    <n v="160500"/>
    <x v="11"/>
    <s v="2067"/>
    <x v="0"/>
    <x v="1"/>
    <m/>
  </r>
  <r>
    <s v="ORD2295"/>
    <x v="2"/>
    <n v="543"/>
    <n v="15000"/>
    <n v="5000"/>
    <x v="0"/>
    <x v="2294"/>
    <n v="5430000"/>
    <n v="2715000"/>
    <x v="11"/>
    <s v="2067"/>
    <x v="0"/>
    <x v="1"/>
    <m/>
  </r>
  <r>
    <s v="ORD2296"/>
    <x v="4"/>
    <n v="559"/>
    <n v="4500"/>
    <n v="500"/>
    <x v="0"/>
    <x v="2295"/>
    <n v="2236000"/>
    <n v="279500"/>
    <x v="11"/>
    <s v="2067"/>
    <x v="1"/>
    <x v="1"/>
    <m/>
  </r>
  <r>
    <s v="ORD2297"/>
    <x v="6"/>
    <n v="272"/>
    <n v="45000"/>
    <n v="500"/>
    <x v="3"/>
    <x v="2296"/>
    <n v="12104000"/>
    <n v="136000"/>
    <x v="0"/>
    <s v="2068"/>
    <x v="0"/>
    <x v="1"/>
    <m/>
  </r>
  <r>
    <s v="ORD2298"/>
    <x v="8"/>
    <n v="418"/>
    <n v="12000"/>
    <n v="1500"/>
    <x v="0"/>
    <x v="2297"/>
    <n v="4389000"/>
    <n v="627000"/>
    <x v="0"/>
    <s v="2068"/>
    <x v="0"/>
    <x v="1"/>
    <m/>
  </r>
  <r>
    <s v="ORD2299"/>
    <x v="2"/>
    <n v="467"/>
    <n v="12000"/>
    <n v="1000"/>
    <x v="3"/>
    <x v="2298"/>
    <n v="5137000"/>
    <n v="467000"/>
    <x v="0"/>
    <s v="2068"/>
    <x v="0"/>
    <x v="1"/>
    <m/>
  </r>
  <r>
    <s v="ORD2300"/>
    <x v="2"/>
    <n v="596"/>
    <n v="1200"/>
    <n v="2000"/>
    <x v="0"/>
    <x v="2299"/>
    <n v="0"/>
    <n v="1192000"/>
    <x v="0"/>
    <s v="2068"/>
    <x v="0"/>
    <x v="0"/>
    <m/>
  </r>
  <r>
    <s v="ORD2301"/>
    <x v="9"/>
    <n v="152"/>
    <n v="6000"/>
    <n v="500"/>
    <x v="1"/>
    <x v="2300"/>
    <n v="836000"/>
    <n v="76000"/>
    <x v="0"/>
    <s v="2068"/>
    <x v="0"/>
    <x v="1"/>
    <m/>
  </r>
  <r>
    <s v="ORD2302"/>
    <x v="9"/>
    <n v="210"/>
    <n v="5500"/>
    <n v="1000"/>
    <x v="2"/>
    <x v="2301"/>
    <n v="945000"/>
    <n v="210000"/>
    <x v="1"/>
    <s v="2068"/>
    <x v="0"/>
    <x v="1"/>
    <m/>
  </r>
  <r>
    <s v="ORD2303"/>
    <x v="7"/>
    <n v="249"/>
    <n v="45000"/>
    <n v="200"/>
    <x v="1"/>
    <x v="2302"/>
    <n v="11155200"/>
    <n v="49800"/>
    <x v="1"/>
    <s v="2068"/>
    <x v="1"/>
    <x v="1"/>
    <m/>
  </r>
  <r>
    <s v="ORD2304"/>
    <x v="7"/>
    <n v="209"/>
    <n v="800"/>
    <n v="200"/>
    <x v="1"/>
    <x v="2303"/>
    <n v="125400"/>
    <n v="41800"/>
    <x v="1"/>
    <s v="2068"/>
    <x v="1"/>
    <x v="1"/>
    <m/>
  </r>
  <r>
    <s v="ORD2305"/>
    <x v="5"/>
    <n v="185"/>
    <n v="4500"/>
    <n v="300"/>
    <x v="2"/>
    <x v="2304"/>
    <n v="777000"/>
    <n v="55500"/>
    <x v="1"/>
    <s v="2068"/>
    <x v="0"/>
    <x v="1"/>
    <m/>
  </r>
  <r>
    <s v="ORD2306"/>
    <x v="8"/>
    <n v="447"/>
    <n v="5500"/>
    <n v="100"/>
    <x v="0"/>
    <x v="2305"/>
    <n v="2413800"/>
    <n v="44700"/>
    <x v="2"/>
    <s v="2068"/>
    <x v="1"/>
    <x v="1"/>
    <m/>
  </r>
  <r>
    <s v="ORD2307"/>
    <x v="1"/>
    <n v="441"/>
    <n v="6000"/>
    <n v="100"/>
    <x v="2"/>
    <x v="2306"/>
    <n v="2601900"/>
    <n v="44100"/>
    <x v="2"/>
    <s v="2068"/>
    <x v="1"/>
    <x v="1"/>
    <m/>
  </r>
  <r>
    <s v="ORD2308"/>
    <x v="1"/>
    <n v="155"/>
    <n v="18000"/>
    <n v="3000"/>
    <x v="3"/>
    <x v="2307"/>
    <n v="2325000"/>
    <n v="465000"/>
    <x v="2"/>
    <s v="2068"/>
    <x v="0"/>
    <x v="1"/>
    <m/>
  </r>
  <r>
    <s v="ORD2309"/>
    <x v="9"/>
    <n v="103"/>
    <n v="15000"/>
    <n v="200"/>
    <x v="2"/>
    <x v="2308"/>
    <n v="1524400"/>
    <n v="20600"/>
    <x v="2"/>
    <s v="2068"/>
    <x v="0"/>
    <x v="1"/>
    <m/>
  </r>
  <r>
    <s v="ORD2310"/>
    <x v="9"/>
    <n v="326"/>
    <n v="1200"/>
    <n v="1500"/>
    <x v="1"/>
    <x v="2309"/>
    <n v="0"/>
    <n v="489000"/>
    <x v="3"/>
    <s v="2068"/>
    <x v="0"/>
    <x v="0"/>
    <m/>
  </r>
  <r>
    <s v="ORD2311"/>
    <x v="9"/>
    <n v="160"/>
    <n v="18000"/>
    <n v="400"/>
    <x v="2"/>
    <x v="2310"/>
    <n v="2816000"/>
    <n v="64000"/>
    <x v="3"/>
    <s v="2068"/>
    <x v="0"/>
    <x v="1"/>
    <m/>
  </r>
  <r>
    <s v="ORD2312"/>
    <x v="4"/>
    <n v="273"/>
    <n v="45000"/>
    <n v="2000"/>
    <x v="0"/>
    <x v="2311"/>
    <n v="11739000"/>
    <n v="546000"/>
    <x v="3"/>
    <s v="2068"/>
    <x v="0"/>
    <x v="1"/>
    <m/>
  </r>
  <r>
    <s v="ORD2313"/>
    <x v="0"/>
    <n v="124"/>
    <n v="18000"/>
    <n v="300"/>
    <x v="1"/>
    <x v="2312"/>
    <n v="2194800"/>
    <n v="37200"/>
    <x v="3"/>
    <s v="2068"/>
    <x v="0"/>
    <x v="1"/>
    <m/>
  </r>
  <r>
    <s v="ORD2314"/>
    <x v="7"/>
    <n v="555"/>
    <n v="5500"/>
    <n v="1000"/>
    <x v="3"/>
    <x v="2313"/>
    <n v="2497500"/>
    <n v="555000"/>
    <x v="3"/>
    <s v="2068"/>
    <x v="0"/>
    <x v="1"/>
    <m/>
  </r>
  <r>
    <s v="ORD2315"/>
    <x v="4"/>
    <n v="63"/>
    <n v="800"/>
    <n v="1500"/>
    <x v="0"/>
    <x v="2314"/>
    <n v="0"/>
    <n v="94500"/>
    <x v="4"/>
    <s v="2068"/>
    <x v="0"/>
    <x v="0"/>
    <m/>
  </r>
  <r>
    <s v="ORD2316"/>
    <x v="3"/>
    <n v="531"/>
    <n v="6000"/>
    <n v="300"/>
    <x v="1"/>
    <x v="2315"/>
    <n v="3026700"/>
    <n v="159300"/>
    <x v="4"/>
    <s v="2068"/>
    <x v="1"/>
    <x v="1"/>
    <m/>
  </r>
  <r>
    <s v="ORD2317"/>
    <x v="1"/>
    <n v="238"/>
    <n v="22000"/>
    <n v="300"/>
    <x v="3"/>
    <x v="2316"/>
    <n v="5164600"/>
    <n v="71400"/>
    <x v="4"/>
    <s v="2068"/>
    <x v="0"/>
    <x v="1"/>
    <m/>
  </r>
  <r>
    <s v="ORD2318"/>
    <x v="2"/>
    <n v="413"/>
    <n v="1200"/>
    <n v="1000"/>
    <x v="0"/>
    <x v="2317"/>
    <n v="82600"/>
    <n v="413000"/>
    <x v="4"/>
    <s v="2068"/>
    <x v="0"/>
    <x v="1"/>
    <m/>
  </r>
  <r>
    <s v="ORD2319"/>
    <x v="7"/>
    <n v="288"/>
    <n v="18000"/>
    <n v="200"/>
    <x v="3"/>
    <x v="2318"/>
    <n v="5126400"/>
    <n v="57600"/>
    <x v="5"/>
    <s v="2068"/>
    <x v="1"/>
    <x v="1"/>
    <m/>
  </r>
  <r>
    <s v="ORD2320"/>
    <x v="6"/>
    <n v="450"/>
    <n v="6000"/>
    <n v="300"/>
    <x v="2"/>
    <x v="2319"/>
    <n v="2565000"/>
    <n v="135000"/>
    <x v="5"/>
    <s v="2068"/>
    <x v="1"/>
    <x v="1"/>
    <m/>
  </r>
  <r>
    <s v="ORD2321"/>
    <x v="3"/>
    <n v="353"/>
    <n v="12000"/>
    <n v="1000"/>
    <x v="2"/>
    <x v="2320"/>
    <n v="3883000"/>
    <n v="353000"/>
    <x v="5"/>
    <s v="2068"/>
    <x v="0"/>
    <x v="1"/>
    <m/>
  </r>
  <r>
    <s v="ORD2322"/>
    <x v="7"/>
    <n v="140"/>
    <n v="5500"/>
    <n v="300"/>
    <x v="3"/>
    <x v="2321"/>
    <n v="728000"/>
    <n v="42000"/>
    <x v="5"/>
    <s v="2068"/>
    <x v="0"/>
    <x v="1"/>
    <m/>
  </r>
  <r>
    <s v="ORD2323"/>
    <x v="4"/>
    <n v="441"/>
    <n v="800"/>
    <n v="2000"/>
    <x v="2"/>
    <x v="2322"/>
    <n v="0"/>
    <n v="882000"/>
    <x v="6"/>
    <s v="2068"/>
    <x v="0"/>
    <x v="0"/>
    <m/>
  </r>
  <r>
    <s v="ORD2324"/>
    <x v="8"/>
    <n v="233"/>
    <n v="22000"/>
    <n v="300"/>
    <x v="3"/>
    <x v="2323"/>
    <n v="5056100"/>
    <n v="69900"/>
    <x v="6"/>
    <s v="2068"/>
    <x v="0"/>
    <x v="1"/>
    <m/>
  </r>
  <r>
    <s v="ORD2325"/>
    <x v="2"/>
    <n v="66"/>
    <n v="6000"/>
    <n v="5000"/>
    <x v="0"/>
    <x v="2324"/>
    <n v="66000"/>
    <n v="330000"/>
    <x v="6"/>
    <s v="2068"/>
    <x v="0"/>
    <x v="1"/>
    <m/>
  </r>
  <r>
    <s v="ORD2326"/>
    <x v="7"/>
    <n v="61"/>
    <n v="6000"/>
    <n v="200"/>
    <x v="1"/>
    <x v="2325"/>
    <n v="353800"/>
    <n v="12200"/>
    <x v="6"/>
    <s v="2068"/>
    <x v="0"/>
    <x v="1"/>
    <m/>
  </r>
  <r>
    <s v="ORD2327"/>
    <x v="0"/>
    <n v="215"/>
    <n v="22000"/>
    <n v="3000"/>
    <x v="3"/>
    <x v="2326"/>
    <n v="4085000"/>
    <n v="645000"/>
    <x v="6"/>
    <s v="2068"/>
    <x v="0"/>
    <x v="1"/>
    <m/>
  </r>
  <r>
    <s v="ORD2328"/>
    <x v="9"/>
    <n v="195"/>
    <n v="4500"/>
    <n v="5000"/>
    <x v="1"/>
    <x v="2327"/>
    <n v="0"/>
    <n v="975000"/>
    <x v="7"/>
    <s v="2068"/>
    <x v="0"/>
    <x v="0"/>
    <m/>
  </r>
  <r>
    <s v="ORD2329"/>
    <x v="9"/>
    <n v="331"/>
    <n v="5500"/>
    <n v="2000"/>
    <x v="1"/>
    <x v="2328"/>
    <n v="1158500"/>
    <n v="662000"/>
    <x v="7"/>
    <s v="2068"/>
    <x v="0"/>
    <x v="1"/>
    <m/>
  </r>
  <r>
    <s v="ORD2330"/>
    <x v="2"/>
    <n v="598"/>
    <n v="1200"/>
    <n v="1000"/>
    <x v="3"/>
    <x v="2329"/>
    <n v="119600"/>
    <n v="598000"/>
    <x v="7"/>
    <s v="2068"/>
    <x v="0"/>
    <x v="1"/>
    <m/>
  </r>
  <r>
    <s v="ORD2331"/>
    <x v="4"/>
    <n v="218"/>
    <n v="5500"/>
    <n v="2000"/>
    <x v="2"/>
    <x v="2330"/>
    <n v="763000"/>
    <n v="436000"/>
    <x v="7"/>
    <s v="2068"/>
    <x v="0"/>
    <x v="1"/>
    <m/>
  </r>
  <r>
    <s v="ORD2332"/>
    <x v="9"/>
    <n v="219"/>
    <n v="4500"/>
    <n v="400"/>
    <x v="0"/>
    <x v="2331"/>
    <n v="897900"/>
    <n v="87600"/>
    <x v="8"/>
    <s v="2068"/>
    <x v="0"/>
    <x v="1"/>
    <m/>
  </r>
  <r>
    <s v="ORD2333"/>
    <x v="7"/>
    <n v="395"/>
    <n v="15000"/>
    <n v="400"/>
    <x v="1"/>
    <x v="2332"/>
    <n v="5767000"/>
    <n v="158000"/>
    <x v="8"/>
    <s v="2068"/>
    <x v="0"/>
    <x v="1"/>
    <m/>
  </r>
  <r>
    <s v="ORD2334"/>
    <x v="6"/>
    <n v="548"/>
    <n v="5500"/>
    <n v="300"/>
    <x v="0"/>
    <x v="2333"/>
    <n v="2849600"/>
    <n v="164400"/>
    <x v="8"/>
    <s v="2068"/>
    <x v="1"/>
    <x v="1"/>
    <m/>
  </r>
  <r>
    <s v="ORD2335"/>
    <x v="1"/>
    <n v="509"/>
    <n v="22000"/>
    <n v="2000"/>
    <x v="1"/>
    <x v="2334"/>
    <n v="10180000"/>
    <n v="1018000"/>
    <x v="8"/>
    <s v="2068"/>
    <x v="0"/>
    <x v="1"/>
    <m/>
  </r>
  <r>
    <s v="ORD2336"/>
    <x v="1"/>
    <n v="346"/>
    <n v="800"/>
    <n v="100"/>
    <x v="3"/>
    <x v="2335"/>
    <n v="242200"/>
    <n v="34600"/>
    <x v="9"/>
    <s v="2068"/>
    <x v="1"/>
    <x v="1"/>
    <m/>
  </r>
  <r>
    <s v="ORD2337"/>
    <x v="3"/>
    <n v="191"/>
    <n v="5500"/>
    <n v="3000"/>
    <x v="2"/>
    <x v="2336"/>
    <n v="477500"/>
    <n v="573000"/>
    <x v="9"/>
    <s v="2068"/>
    <x v="0"/>
    <x v="1"/>
    <m/>
  </r>
  <r>
    <s v="ORD2338"/>
    <x v="5"/>
    <n v="102"/>
    <n v="18000"/>
    <n v="500"/>
    <x v="0"/>
    <x v="2337"/>
    <n v="1785000"/>
    <n v="51000"/>
    <x v="9"/>
    <s v="2068"/>
    <x v="0"/>
    <x v="1"/>
    <m/>
  </r>
  <r>
    <s v="ORD2339"/>
    <x v="8"/>
    <n v="167"/>
    <n v="800"/>
    <n v="400"/>
    <x v="1"/>
    <x v="2338"/>
    <n v="66800"/>
    <n v="66800"/>
    <x v="9"/>
    <s v="2068"/>
    <x v="0"/>
    <x v="1"/>
    <m/>
  </r>
  <r>
    <s v="ORD2340"/>
    <x v="2"/>
    <n v="414"/>
    <n v="1200"/>
    <n v="200"/>
    <x v="3"/>
    <x v="2339"/>
    <n v="414000"/>
    <n v="82800"/>
    <x v="9"/>
    <s v="2068"/>
    <x v="1"/>
    <x v="1"/>
    <m/>
  </r>
  <r>
    <s v="ORD2341"/>
    <x v="3"/>
    <n v="185"/>
    <n v="22000"/>
    <n v="3000"/>
    <x v="3"/>
    <x v="2340"/>
    <n v="3515000"/>
    <n v="555000"/>
    <x v="10"/>
    <s v="2068"/>
    <x v="0"/>
    <x v="1"/>
    <m/>
  </r>
  <r>
    <s v="ORD2342"/>
    <x v="5"/>
    <n v="463"/>
    <n v="15000"/>
    <n v="1000"/>
    <x v="1"/>
    <x v="2341"/>
    <n v="6482000"/>
    <n v="463000"/>
    <x v="10"/>
    <s v="2068"/>
    <x v="0"/>
    <x v="1"/>
    <m/>
  </r>
  <r>
    <s v="ORD2343"/>
    <x v="4"/>
    <n v="126"/>
    <n v="12000"/>
    <n v="2000"/>
    <x v="1"/>
    <x v="2342"/>
    <n v="1260000"/>
    <n v="252000"/>
    <x v="10"/>
    <s v="2068"/>
    <x v="0"/>
    <x v="1"/>
    <m/>
  </r>
  <r>
    <s v="ORD2344"/>
    <x v="0"/>
    <n v="67"/>
    <n v="800"/>
    <n v="200"/>
    <x v="1"/>
    <x v="2343"/>
    <n v="40200"/>
    <n v="13400"/>
    <x v="10"/>
    <s v="2068"/>
    <x v="0"/>
    <x v="1"/>
    <m/>
  </r>
  <r>
    <s v="ORD2345"/>
    <x v="0"/>
    <n v="452"/>
    <n v="4500"/>
    <n v="300"/>
    <x v="2"/>
    <x v="2344"/>
    <n v="1898400"/>
    <n v="135600"/>
    <x v="11"/>
    <s v="2068"/>
    <x v="1"/>
    <x v="1"/>
    <m/>
  </r>
  <r>
    <s v="ORD2346"/>
    <x v="8"/>
    <n v="254"/>
    <n v="800"/>
    <n v="5000"/>
    <x v="1"/>
    <x v="2345"/>
    <n v="0"/>
    <n v="1270000"/>
    <x v="11"/>
    <s v="2068"/>
    <x v="0"/>
    <x v="0"/>
    <m/>
  </r>
  <r>
    <s v="ORD2347"/>
    <x v="9"/>
    <n v="548"/>
    <n v="12000"/>
    <n v="3000"/>
    <x v="1"/>
    <x v="2346"/>
    <n v="4932000"/>
    <n v="1644000"/>
    <x v="11"/>
    <s v="2068"/>
    <x v="0"/>
    <x v="1"/>
    <m/>
  </r>
  <r>
    <s v="ORD2348"/>
    <x v="7"/>
    <n v="373"/>
    <n v="5500"/>
    <n v="200"/>
    <x v="2"/>
    <x v="2347"/>
    <n v="1976900"/>
    <n v="74600"/>
    <x v="11"/>
    <s v="2068"/>
    <x v="1"/>
    <x v="1"/>
    <m/>
  </r>
  <r>
    <s v="ORD2349"/>
    <x v="3"/>
    <n v="330"/>
    <n v="18000"/>
    <n v="1500"/>
    <x v="3"/>
    <x v="2348"/>
    <n v="5445000"/>
    <n v="495000"/>
    <x v="11"/>
    <s v="2068"/>
    <x v="0"/>
    <x v="1"/>
    <m/>
  </r>
  <r>
    <s v="ORD2350"/>
    <x v="3"/>
    <n v="215"/>
    <n v="4500"/>
    <n v="5000"/>
    <x v="1"/>
    <x v="2349"/>
    <n v="0"/>
    <n v="1075000"/>
    <x v="0"/>
    <s v="2069"/>
    <x v="0"/>
    <x v="0"/>
    <m/>
  </r>
  <r>
    <s v="ORD2351"/>
    <x v="2"/>
    <n v="292"/>
    <n v="12000"/>
    <n v="1000"/>
    <x v="0"/>
    <x v="2350"/>
    <n v="3212000"/>
    <n v="292000"/>
    <x v="0"/>
    <s v="2069"/>
    <x v="0"/>
    <x v="1"/>
    <m/>
  </r>
  <r>
    <s v="ORD2352"/>
    <x v="2"/>
    <n v="528"/>
    <n v="12000"/>
    <n v="300"/>
    <x v="3"/>
    <x v="2351"/>
    <n v="6177600"/>
    <n v="158400"/>
    <x v="0"/>
    <s v="2069"/>
    <x v="1"/>
    <x v="1"/>
    <m/>
  </r>
  <r>
    <s v="ORD2353"/>
    <x v="0"/>
    <n v="213"/>
    <n v="18000"/>
    <n v="5000"/>
    <x v="0"/>
    <x v="2352"/>
    <n v="2769000"/>
    <n v="1065000"/>
    <x v="0"/>
    <s v="2069"/>
    <x v="0"/>
    <x v="1"/>
    <m/>
  </r>
  <r>
    <s v="ORD2354"/>
    <x v="0"/>
    <n v="373"/>
    <n v="1200"/>
    <n v="500"/>
    <x v="1"/>
    <x v="2353"/>
    <n v="261100"/>
    <n v="186500"/>
    <x v="1"/>
    <s v="2069"/>
    <x v="0"/>
    <x v="1"/>
    <m/>
  </r>
  <r>
    <s v="ORD2355"/>
    <x v="6"/>
    <n v="257"/>
    <n v="800"/>
    <n v="300"/>
    <x v="2"/>
    <x v="2354"/>
    <n v="128500"/>
    <n v="77100"/>
    <x v="1"/>
    <s v="2069"/>
    <x v="0"/>
    <x v="1"/>
    <m/>
  </r>
  <r>
    <s v="ORD2356"/>
    <x v="6"/>
    <n v="364"/>
    <n v="5500"/>
    <n v="3000"/>
    <x v="2"/>
    <x v="2355"/>
    <n v="910000"/>
    <n v="1092000"/>
    <x v="1"/>
    <s v="2069"/>
    <x v="0"/>
    <x v="1"/>
    <m/>
  </r>
  <r>
    <s v="ORD2357"/>
    <x v="9"/>
    <n v="353"/>
    <n v="800"/>
    <n v="5000"/>
    <x v="2"/>
    <x v="2356"/>
    <n v="0"/>
    <n v="1765000"/>
    <x v="1"/>
    <s v="2069"/>
    <x v="0"/>
    <x v="0"/>
    <m/>
  </r>
  <r>
    <s v="ORD2358"/>
    <x v="6"/>
    <n v="288"/>
    <n v="22000"/>
    <n v="100"/>
    <x v="1"/>
    <x v="2357"/>
    <n v="6307200"/>
    <n v="28800"/>
    <x v="2"/>
    <s v="2069"/>
    <x v="1"/>
    <x v="1"/>
    <m/>
  </r>
  <r>
    <s v="ORD2359"/>
    <x v="7"/>
    <n v="273"/>
    <n v="4500"/>
    <n v="1000"/>
    <x v="1"/>
    <x v="2358"/>
    <n v="955500"/>
    <n v="273000"/>
    <x v="2"/>
    <s v="2069"/>
    <x v="0"/>
    <x v="1"/>
    <m/>
  </r>
  <r>
    <s v="ORD2360"/>
    <x v="7"/>
    <n v="137"/>
    <n v="15000"/>
    <n v="3000"/>
    <x v="0"/>
    <x v="2359"/>
    <n v="1644000"/>
    <n v="411000"/>
    <x v="2"/>
    <s v="2069"/>
    <x v="0"/>
    <x v="1"/>
    <m/>
  </r>
  <r>
    <s v="ORD2361"/>
    <x v="3"/>
    <n v="586"/>
    <n v="22000"/>
    <n v="200"/>
    <x v="2"/>
    <x v="2360"/>
    <n v="12774800"/>
    <n v="117200"/>
    <x v="2"/>
    <s v="2069"/>
    <x v="1"/>
    <x v="1"/>
    <m/>
  </r>
  <r>
    <s v="ORD2362"/>
    <x v="1"/>
    <n v="478"/>
    <n v="12000"/>
    <n v="200"/>
    <x v="1"/>
    <x v="2361"/>
    <n v="5640400"/>
    <n v="95600"/>
    <x v="3"/>
    <s v="2069"/>
    <x v="1"/>
    <x v="1"/>
    <m/>
  </r>
  <r>
    <s v="ORD2363"/>
    <x v="7"/>
    <n v="269"/>
    <n v="15000"/>
    <n v="1000"/>
    <x v="3"/>
    <x v="2362"/>
    <n v="3766000"/>
    <n v="269000"/>
    <x v="3"/>
    <s v="2069"/>
    <x v="0"/>
    <x v="1"/>
    <m/>
  </r>
  <r>
    <s v="ORD2364"/>
    <x v="5"/>
    <n v="324"/>
    <n v="6000"/>
    <n v="5000"/>
    <x v="1"/>
    <x v="2363"/>
    <n v="324000"/>
    <n v="1620000"/>
    <x v="3"/>
    <s v="2069"/>
    <x v="0"/>
    <x v="1"/>
    <m/>
  </r>
  <r>
    <s v="ORD2365"/>
    <x v="0"/>
    <n v="115"/>
    <n v="800"/>
    <n v="400"/>
    <x v="1"/>
    <x v="2364"/>
    <n v="46000"/>
    <n v="46000"/>
    <x v="3"/>
    <s v="2069"/>
    <x v="0"/>
    <x v="1"/>
    <m/>
  </r>
  <r>
    <s v="ORD2366"/>
    <x v="2"/>
    <n v="472"/>
    <n v="12000"/>
    <n v="500"/>
    <x v="3"/>
    <x v="2365"/>
    <n v="5428000"/>
    <n v="236000"/>
    <x v="3"/>
    <s v="2069"/>
    <x v="0"/>
    <x v="1"/>
    <m/>
  </r>
  <r>
    <s v="ORD2367"/>
    <x v="6"/>
    <n v="304"/>
    <n v="18000"/>
    <n v="200"/>
    <x v="2"/>
    <x v="2366"/>
    <n v="5411200"/>
    <n v="60800"/>
    <x v="4"/>
    <s v="2069"/>
    <x v="1"/>
    <x v="1"/>
    <m/>
  </r>
  <r>
    <s v="ORD2368"/>
    <x v="3"/>
    <n v="174"/>
    <n v="5500"/>
    <n v="2000"/>
    <x v="3"/>
    <x v="2367"/>
    <n v="609000"/>
    <n v="348000"/>
    <x v="4"/>
    <s v="2069"/>
    <x v="0"/>
    <x v="1"/>
    <m/>
  </r>
  <r>
    <s v="ORD2369"/>
    <x v="8"/>
    <n v="195"/>
    <n v="6000"/>
    <n v="300"/>
    <x v="2"/>
    <x v="2368"/>
    <n v="1111500"/>
    <n v="58500"/>
    <x v="4"/>
    <s v="2069"/>
    <x v="0"/>
    <x v="1"/>
    <m/>
  </r>
  <r>
    <s v="ORD2370"/>
    <x v="2"/>
    <n v="434"/>
    <n v="45000"/>
    <n v="2000"/>
    <x v="3"/>
    <x v="2369"/>
    <n v="18662000"/>
    <n v="868000"/>
    <x v="4"/>
    <s v="2069"/>
    <x v="0"/>
    <x v="1"/>
    <m/>
  </r>
  <r>
    <s v="ORD2371"/>
    <x v="5"/>
    <n v="496"/>
    <n v="4500"/>
    <n v="1000"/>
    <x v="0"/>
    <x v="2370"/>
    <n v="1736000"/>
    <n v="496000"/>
    <x v="5"/>
    <s v="2069"/>
    <x v="0"/>
    <x v="1"/>
    <m/>
  </r>
  <r>
    <s v="ORD2372"/>
    <x v="6"/>
    <n v="436"/>
    <n v="6000"/>
    <n v="400"/>
    <x v="2"/>
    <x v="2371"/>
    <n v="2441600"/>
    <n v="174400"/>
    <x v="5"/>
    <s v="2069"/>
    <x v="1"/>
    <x v="1"/>
    <m/>
  </r>
  <r>
    <s v="ORD2373"/>
    <x v="5"/>
    <n v="432"/>
    <n v="22000"/>
    <n v="1000"/>
    <x v="1"/>
    <x v="2372"/>
    <n v="9072000"/>
    <n v="432000"/>
    <x v="5"/>
    <s v="2069"/>
    <x v="0"/>
    <x v="1"/>
    <m/>
  </r>
  <r>
    <s v="ORD2374"/>
    <x v="0"/>
    <n v="326"/>
    <n v="5500"/>
    <n v="400"/>
    <x v="0"/>
    <x v="2373"/>
    <n v="1662600"/>
    <n v="130400"/>
    <x v="5"/>
    <s v="2069"/>
    <x v="0"/>
    <x v="1"/>
    <m/>
  </r>
  <r>
    <s v="ORD2375"/>
    <x v="0"/>
    <n v="431"/>
    <n v="12000"/>
    <n v="500"/>
    <x v="2"/>
    <x v="2374"/>
    <n v="4956500"/>
    <n v="215500"/>
    <x v="6"/>
    <s v="2069"/>
    <x v="0"/>
    <x v="1"/>
    <m/>
  </r>
  <r>
    <s v="ORD2376"/>
    <x v="9"/>
    <n v="173"/>
    <n v="5500"/>
    <n v="400"/>
    <x v="2"/>
    <x v="2375"/>
    <n v="882300"/>
    <n v="69200"/>
    <x v="6"/>
    <s v="2069"/>
    <x v="0"/>
    <x v="1"/>
    <m/>
  </r>
  <r>
    <s v="ORD2377"/>
    <x v="3"/>
    <n v="316"/>
    <n v="12000"/>
    <n v="500"/>
    <x v="2"/>
    <x v="2376"/>
    <n v="3634000"/>
    <n v="158000"/>
    <x v="6"/>
    <s v="2069"/>
    <x v="0"/>
    <x v="1"/>
    <m/>
  </r>
  <r>
    <s v="ORD2378"/>
    <x v="2"/>
    <n v="160"/>
    <n v="18000"/>
    <n v="1500"/>
    <x v="3"/>
    <x v="2377"/>
    <n v="2640000"/>
    <n v="240000"/>
    <x v="6"/>
    <s v="2069"/>
    <x v="0"/>
    <x v="1"/>
    <m/>
  </r>
  <r>
    <s v="ORD2379"/>
    <x v="4"/>
    <n v="430"/>
    <n v="5500"/>
    <n v="5000"/>
    <x v="2"/>
    <x v="2378"/>
    <n v="215000"/>
    <n v="2150000"/>
    <x v="6"/>
    <s v="2069"/>
    <x v="0"/>
    <x v="1"/>
    <m/>
  </r>
  <r>
    <s v="ORD2380"/>
    <x v="4"/>
    <n v="207"/>
    <n v="1200"/>
    <n v="1500"/>
    <x v="1"/>
    <x v="2379"/>
    <n v="0"/>
    <n v="310500"/>
    <x v="7"/>
    <s v="2069"/>
    <x v="0"/>
    <x v="0"/>
    <m/>
  </r>
  <r>
    <s v="ORD2381"/>
    <x v="2"/>
    <n v="597"/>
    <n v="22000"/>
    <n v="100"/>
    <x v="2"/>
    <x v="2380"/>
    <n v="13074300"/>
    <n v="59700"/>
    <x v="7"/>
    <s v="2069"/>
    <x v="1"/>
    <x v="1"/>
    <m/>
  </r>
  <r>
    <s v="ORD2382"/>
    <x v="8"/>
    <n v="167"/>
    <n v="45000"/>
    <n v="400"/>
    <x v="1"/>
    <x v="2381"/>
    <n v="7448200"/>
    <n v="66800"/>
    <x v="7"/>
    <s v="2069"/>
    <x v="0"/>
    <x v="1"/>
    <m/>
  </r>
  <r>
    <s v="ORD2383"/>
    <x v="3"/>
    <n v="377"/>
    <n v="18000"/>
    <n v="100"/>
    <x v="1"/>
    <x v="2382"/>
    <n v="6748300"/>
    <n v="37700"/>
    <x v="7"/>
    <s v="2069"/>
    <x v="1"/>
    <x v="1"/>
    <m/>
  </r>
  <r>
    <s v="ORD2384"/>
    <x v="5"/>
    <n v="117"/>
    <n v="15000"/>
    <n v="100"/>
    <x v="1"/>
    <x v="2383"/>
    <n v="1743300"/>
    <n v="11700"/>
    <x v="8"/>
    <s v="2069"/>
    <x v="1"/>
    <x v="1"/>
    <m/>
  </r>
  <r>
    <s v="ORD2385"/>
    <x v="8"/>
    <n v="483"/>
    <n v="45000"/>
    <n v="1000"/>
    <x v="0"/>
    <x v="2384"/>
    <n v="21252000"/>
    <n v="483000"/>
    <x v="8"/>
    <s v="2069"/>
    <x v="0"/>
    <x v="1"/>
    <m/>
  </r>
  <r>
    <s v="ORD2386"/>
    <x v="1"/>
    <n v="408"/>
    <n v="18000"/>
    <n v="5000"/>
    <x v="1"/>
    <x v="2385"/>
    <n v="5304000"/>
    <n v="2040000"/>
    <x v="8"/>
    <s v="2069"/>
    <x v="0"/>
    <x v="1"/>
    <m/>
  </r>
  <r>
    <s v="ORD2387"/>
    <x v="2"/>
    <n v="492"/>
    <n v="5500"/>
    <n v="400"/>
    <x v="3"/>
    <x v="2386"/>
    <n v="2509200"/>
    <n v="196800"/>
    <x v="8"/>
    <s v="2069"/>
    <x v="1"/>
    <x v="1"/>
    <m/>
  </r>
  <r>
    <s v="ORD2388"/>
    <x v="5"/>
    <n v="213"/>
    <n v="15000"/>
    <n v="5000"/>
    <x v="2"/>
    <x v="2387"/>
    <n v="2130000"/>
    <n v="1065000"/>
    <x v="8"/>
    <s v="2069"/>
    <x v="0"/>
    <x v="1"/>
    <m/>
  </r>
  <r>
    <s v="ORD2389"/>
    <x v="4"/>
    <n v="410"/>
    <n v="45000"/>
    <n v="1000"/>
    <x v="3"/>
    <x v="2388"/>
    <n v="18040000"/>
    <n v="410000"/>
    <x v="9"/>
    <s v="2069"/>
    <x v="0"/>
    <x v="1"/>
    <m/>
  </r>
  <r>
    <s v="ORD2390"/>
    <x v="7"/>
    <n v="168"/>
    <n v="15000"/>
    <n v="1500"/>
    <x v="0"/>
    <x v="2389"/>
    <n v="2268000"/>
    <n v="252000"/>
    <x v="9"/>
    <s v="2069"/>
    <x v="0"/>
    <x v="1"/>
    <m/>
  </r>
  <r>
    <s v="ORD2391"/>
    <x v="9"/>
    <n v="244"/>
    <n v="6000"/>
    <n v="100"/>
    <x v="2"/>
    <x v="2390"/>
    <n v="1439600"/>
    <n v="24400"/>
    <x v="9"/>
    <s v="2069"/>
    <x v="1"/>
    <x v="1"/>
    <m/>
  </r>
  <r>
    <s v="ORD2392"/>
    <x v="4"/>
    <n v="290"/>
    <n v="18000"/>
    <n v="100"/>
    <x v="1"/>
    <x v="2391"/>
    <n v="5191000"/>
    <n v="29000"/>
    <x v="9"/>
    <s v="2069"/>
    <x v="1"/>
    <x v="1"/>
    <m/>
  </r>
  <r>
    <s v="ORD2393"/>
    <x v="3"/>
    <n v="558"/>
    <n v="12000"/>
    <n v="300"/>
    <x v="2"/>
    <x v="2392"/>
    <n v="6528600"/>
    <n v="167400"/>
    <x v="10"/>
    <s v="2069"/>
    <x v="1"/>
    <x v="1"/>
    <m/>
  </r>
  <r>
    <s v="ORD2394"/>
    <x v="0"/>
    <n v="191"/>
    <n v="15000"/>
    <n v="3000"/>
    <x v="0"/>
    <x v="2393"/>
    <n v="2292000"/>
    <n v="573000"/>
    <x v="10"/>
    <s v="2069"/>
    <x v="0"/>
    <x v="1"/>
    <m/>
  </r>
  <r>
    <s v="ORD2395"/>
    <x v="7"/>
    <n v="80"/>
    <n v="45000"/>
    <n v="1500"/>
    <x v="0"/>
    <x v="2394"/>
    <n v="3480000"/>
    <n v="120000"/>
    <x v="10"/>
    <s v="2069"/>
    <x v="0"/>
    <x v="1"/>
    <m/>
  </r>
  <r>
    <s v="ORD2396"/>
    <x v="9"/>
    <n v="272"/>
    <n v="800"/>
    <n v="1500"/>
    <x v="3"/>
    <x v="2395"/>
    <n v="0"/>
    <n v="408000"/>
    <x v="10"/>
    <s v="2069"/>
    <x v="0"/>
    <x v="0"/>
    <m/>
  </r>
  <r>
    <s v="ORD2397"/>
    <x v="9"/>
    <n v="315"/>
    <n v="1200"/>
    <n v="1000"/>
    <x v="2"/>
    <x v="2396"/>
    <n v="63000"/>
    <n v="315000"/>
    <x v="11"/>
    <s v="2069"/>
    <x v="0"/>
    <x v="1"/>
    <m/>
  </r>
  <r>
    <s v="ORD2398"/>
    <x v="1"/>
    <n v="331"/>
    <n v="800"/>
    <n v="5000"/>
    <x v="2"/>
    <x v="2397"/>
    <n v="0"/>
    <n v="1655000"/>
    <x v="11"/>
    <s v="2069"/>
    <x v="0"/>
    <x v="0"/>
    <m/>
  </r>
  <r>
    <s v="ORD2399"/>
    <x v="1"/>
    <n v="430"/>
    <n v="6000"/>
    <n v="200"/>
    <x v="2"/>
    <x v="2398"/>
    <n v="2494000"/>
    <n v="86000"/>
    <x v="11"/>
    <s v="2069"/>
    <x v="1"/>
    <x v="1"/>
    <m/>
  </r>
  <r>
    <s v="ORD2400"/>
    <x v="6"/>
    <n v="111"/>
    <n v="45000"/>
    <n v="1500"/>
    <x v="3"/>
    <x v="2399"/>
    <n v="4828500"/>
    <n v="166500"/>
    <x v="11"/>
    <s v="2069"/>
    <x v="0"/>
    <x v="1"/>
    <m/>
  </r>
  <r>
    <s v="ORD2401"/>
    <x v="4"/>
    <n v="570"/>
    <n v="22000"/>
    <n v="3000"/>
    <x v="0"/>
    <x v="2400"/>
    <n v="10830000"/>
    <n v="1710000"/>
    <x v="11"/>
    <s v="2069"/>
    <x v="0"/>
    <x v="1"/>
    <m/>
  </r>
  <r>
    <s v="ORD2402"/>
    <x v="4"/>
    <n v="120"/>
    <n v="4500"/>
    <n v="200"/>
    <x v="1"/>
    <x v="2401"/>
    <n v="516000"/>
    <n v="24000"/>
    <x v="0"/>
    <s v="2070"/>
    <x v="0"/>
    <x v="1"/>
    <m/>
  </r>
  <r>
    <s v="ORD2403"/>
    <x v="4"/>
    <n v="585"/>
    <n v="6000"/>
    <n v="300"/>
    <x v="2"/>
    <x v="2402"/>
    <n v="3334500"/>
    <n v="175500"/>
    <x v="0"/>
    <s v="2070"/>
    <x v="1"/>
    <x v="1"/>
    <m/>
  </r>
  <r>
    <s v="ORD2404"/>
    <x v="6"/>
    <n v="189"/>
    <n v="12000"/>
    <n v="500"/>
    <x v="3"/>
    <x v="2403"/>
    <n v="2173500"/>
    <n v="94500"/>
    <x v="0"/>
    <s v="2070"/>
    <x v="0"/>
    <x v="1"/>
    <m/>
  </r>
  <r>
    <s v="ORD2405"/>
    <x v="8"/>
    <n v="365"/>
    <n v="5500"/>
    <n v="300"/>
    <x v="3"/>
    <x v="2404"/>
    <n v="1898000"/>
    <n v="109500"/>
    <x v="0"/>
    <s v="2070"/>
    <x v="1"/>
    <x v="1"/>
    <m/>
  </r>
  <r>
    <s v="ORD2406"/>
    <x v="9"/>
    <n v="389"/>
    <n v="4500"/>
    <n v="1000"/>
    <x v="1"/>
    <x v="2405"/>
    <n v="1361500"/>
    <n v="389000"/>
    <x v="1"/>
    <s v="2070"/>
    <x v="0"/>
    <x v="1"/>
    <m/>
  </r>
  <r>
    <s v="ORD2407"/>
    <x v="7"/>
    <n v="577"/>
    <n v="15000"/>
    <n v="400"/>
    <x v="0"/>
    <x v="2406"/>
    <n v="8424200"/>
    <n v="230800"/>
    <x v="1"/>
    <s v="2070"/>
    <x v="1"/>
    <x v="1"/>
    <m/>
  </r>
  <r>
    <s v="ORD2408"/>
    <x v="3"/>
    <n v="590"/>
    <n v="18000"/>
    <n v="1000"/>
    <x v="2"/>
    <x v="2407"/>
    <n v="10030000"/>
    <n v="590000"/>
    <x v="1"/>
    <s v="2070"/>
    <x v="0"/>
    <x v="1"/>
    <m/>
  </r>
  <r>
    <s v="ORD2409"/>
    <x v="9"/>
    <n v="465"/>
    <n v="45000"/>
    <n v="3000"/>
    <x v="2"/>
    <x v="2408"/>
    <n v="19530000"/>
    <n v="1395000"/>
    <x v="1"/>
    <s v="2070"/>
    <x v="0"/>
    <x v="1"/>
    <m/>
  </r>
  <r>
    <s v="ORD2410"/>
    <x v="1"/>
    <n v="516"/>
    <n v="45000"/>
    <n v="2000"/>
    <x v="3"/>
    <x v="2409"/>
    <n v="22188000"/>
    <n v="1032000"/>
    <x v="2"/>
    <s v="2070"/>
    <x v="0"/>
    <x v="1"/>
    <m/>
  </r>
  <r>
    <s v="ORD2411"/>
    <x v="5"/>
    <n v="424"/>
    <n v="22000"/>
    <n v="400"/>
    <x v="0"/>
    <x v="2410"/>
    <n v="9158400"/>
    <n v="169600"/>
    <x v="2"/>
    <s v="2070"/>
    <x v="1"/>
    <x v="1"/>
    <m/>
  </r>
  <r>
    <s v="ORD2412"/>
    <x v="0"/>
    <n v="340"/>
    <n v="5500"/>
    <n v="500"/>
    <x v="2"/>
    <x v="2411"/>
    <n v="1700000"/>
    <n v="170000"/>
    <x v="2"/>
    <s v="2070"/>
    <x v="0"/>
    <x v="1"/>
    <m/>
  </r>
  <r>
    <s v="ORD2413"/>
    <x v="6"/>
    <n v="92"/>
    <n v="18000"/>
    <n v="3000"/>
    <x v="1"/>
    <x v="2412"/>
    <n v="1380000"/>
    <n v="276000"/>
    <x v="2"/>
    <s v="2070"/>
    <x v="0"/>
    <x v="1"/>
    <m/>
  </r>
  <r>
    <s v="ORD2414"/>
    <x v="2"/>
    <n v="102"/>
    <n v="12000"/>
    <n v="1000"/>
    <x v="0"/>
    <x v="2413"/>
    <n v="1122000"/>
    <n v="102000"/>
    <x v="2"/>
    <s v="2070"/>
    <x v="0"/>
    <x v="1"/>
    <m/>
  </r>
  <r>
    <s v="ORD2415"/>
    <x v="5"/>
    <n v="281"/>
    <n v="6000"/>
    <n v="100"/>
    <x v="0"/>
    <x v="2414"/>
    <n v="1657900"/>
    <n v="28100"/>
    <x v="3"/>
    <s v="2070"/>
    <x v="1"/>
    <x v="1"/>
    <m/>
  </r>
  <r>
    <s v="ORD2416"/>
    <x v="3"/>
    <n v="261"/>
    <n v="1200"/>
    <n v="400"/>
    <x v="3"/>
    <x v="2415"/>
    <n v="208800"/>
    <n v="104400"/>
    <x v="3"/>
    <s v="2070"/>
    <x v="0"/>
    <x v="1"/>
    <m/>
  </r>
  <r>
    <s v="ORD2417"/>
    <x v="4"/>
    <n v="57"/>
    <n v="1200"/>
    <n v="1500"/>
    <x v="3"/>
    <x v="2416"/>
    <n v="0"/>
    <n v="85500"/>
    <x v="3"/>
    <s v="2070"/>
    <x v="0"/>
    <x v="0"/>
    <m/>
  </r>
  <r>
    <s v="ORD2418"/>
    <x v="1"/>
    <n v="532"/>
    <n v="800"/>
    <n v="1500"/>
    <x v="2"/>
    <x v="2417"/>
    <n v="0"/>
    <n v="798000"/>
    <x v="3"/>
    <s v="2070"/>
    <x v="0"/>
    <x v="0"/>
    <m/>
  </r>
  <r>
    <s v="ORD2419"/>
    <x v="1"/>
    <n v="91"/>
    <n v="1200"/>
    <n v="2000"/>
    <x v="3"/>
    <x v="2418"/>
    <n v="0"/>
    <n v="182000"/>
    <x v="4"/>
    <s v="2070"/>
    <x v="0"/>
    <x v="0"/>
    <m/>
  </r>
  <r>
    <s v="ORD2420"/>
    <x v="1"/>
    <n v="382"/>
    <n v="1200"/>
    <n v="100"/>
    <x v="0"/>
    <x v="2419"/>
    <n v="420200"/>
    <n v="38200"/>
    <x v="4"/>
    <s v="2070"/>
    <x v="1"/>
    <x v="1"/>
    <m/>
  </r>
  <r>
    <s v="ORD2421"/>
    <x v="4"/>
    <n v="282"/>
    <n v="15000"/>
    <n v="2000"/>
    <x v="2"/>
    <x v="2420"/>
    <n v="3666000"/>
    <n v="564000"/>
    <x v="4"/>
    <s v="2070"/>
    <x v="0"/>
    <x v="1"/>
    <m/>
  </r>
  <r>
    <s v="ORD2422"/>
    <x v="2"/>
    <n v="119"/>
    <n v="800"/>
    <n v="300"/>
    <x v="2"/>
    <x v="2421"/>
    <n v="59500"/>
    <n v="35700"/>
    <x v="4"/>
    <s v="2070"/>
    <x v="0"/>
    <x v="1"/>
    <m/>
  </r>
  <r>
    <s v="ORD2423"/>
    <x v="6"/>
    <n v="65"/>
    <n v="5500"/>
    <n v="1500"/>
    <x v="0"/>
    <x v="2422"/>
    <n v="260000"/>
    <n v="97500"/>
    <x v="5"/>
    <s v="2070"/>
    <x v="0"/>
    <x v="1"/>
    <m/>
  </r>
  <r>
    <s v="ORD2424"/>
    <x v="5"/>
    <n v="118"/>
    <n v="18000"/>
    <n v="1500"/>
    <x v="2"/>
    <x v="2423"/>
    <n v="1947000"/>
    <n v="177000"/>
    <x v="5"/>
    <s v="2070"/>
    <x v="0"/>
    <x v="1"/>
    <m/>
  </r>
  <r>
    <s v="ORD2425"/>
    <x v="4"/>
    <n v="102"/>
    <n v="45000"/>
    <n v="3000"/>
    <x v="1"/>
    <x v="2424"/>
    <n v="4284000"/>
    <n v="306000"/>
    <x v="5"/>
    <s v="2070"/>
    <x v="0"/>
    <x v="1"/>
    <m/>
  </r>
  <r>
    <s v="ORD2426"/>
    <x v="3"/>
    <n v="428"/>
    <n v="45000"/>
    <n v="3000"/>
    <x v="1"/>
    <x v="2425"/>
    <n v="17976000"/>
    <n v="1284000"/>
    <x v="5"/>
    <s v="2070"/>
    <x v="0"/>
    <x v="1"/>
    <m/>
  </r>
  <r>
    <s v="ORD2427"/>
    <x v="6"/>
    <n v="512"/>
    <n v="12000"/>
    <n v="1000"/>
    <x v="2"/>
    <x v="2426"/>
    <n v="5632000"/>
    <n v="512000"/>
    <x v="5"/>
    <s v="2070"/>
    <x v="0"/>
    <x v="1"/>
    <m/>
  </r>
  <r>
    <s v="ORD2428"/>
    <x v="3"/>
    <n v="576"/>
    <n v="18000"/>
    <n v="200"/>
    <x v="3"/>
    <x v="2427"/>
    <n v="10252800"/>
    <n v="115200"/>
    <x v="6"/>
    <s v="2070"/>
    <x v="1"/>
    <x v="1"/>
    <m/>
  </r>
  <r>
    <s v="ORD2429"/>
    <x v="6"/>
    <n v="112"/>
    <n v="800"/>
    <n v="2000"/>
    <x v="1"/>
    <x v="2428"/>
    <n v="0"/>
    <n v="224000"/>
    <x v="6"/>
    <s v="2070"/>
    <x v="0"/>
    <x v="0"/>
    <m/>
  </r>
  <r>
    <s v="ORD2430"/>
    <x v="2"/>
    <n v="310"/>
    <n v="4500"/>
    <n v="100"/>
    <x v="2"/>
    <x v="2429"/>
    <n v="1364000"/>
    <n v="31000"/>
    <x v="6"/>
    <s v="2070"/>
    <x v="1"/>
    <x v="1"/>
    <m/>
  </r>
  <r>
    <s v="ORD2431"/>
    <x v="0"/>
    <n v="549"/>
    <n v="5500"/>
    <n v="100"/>
    <x v="1"/>
    <x v="2430"/>
    <n v="2964600"/>
    <n v="54900"/>
    <x v="6"/>
    <s v="2070"/>
    <x v="1"/>
    <x v="1"/>
    <m/>
  </r>
  <r>
    <s v="ORD2432"/>
    <x v="3"/>
    <n v="170"/>
    <n v="5500"/>
    <n v="5000"/>
    <x v="3"/>
    <x v="2431"/>
    <n v="85000"/>
    <n v="850000"/>
    <x v="7"/>
    <s v="2070"/>
    <x v="0"/>
    <x v="1"/>
    <m/>
  </r>
  <r>
    <s v="ORD2433"/>
    <x v="4"/>
    <n v="289"/>
    <n v="6000"/>
    <n v="2000"/>
    <x v="0"/>
    <x v="2432"/>
    <n v="1156000"/>
    <n v="578000"/>
    <x v="7"/>
    <s v="2070"/>
    <x v="0"/>
    <x v="1"/>
    <m/>
  </r>
  <r>
    <s v="ORD2434"/>
    <x v="6"/>
    <n v="514"/>
    <n v="12000"/>
    <n v="200"/>
    <x v="2"/>
    <x v="2433"/>
    <n v="6065200"/>
    <n v="102800"/>
    <x v="7"/>
    <s v="2070"/>
    <x v="1"/>
    <x v="1"/>
    <m/>
  </r>
  <r>
    <s v="ORD2435"/>
    <x v="1"/>
    <n v="156"/>
    <n v="18000"/>
    <n v="1000"/>
    <x v="2"/>
    <x v="2434"/>
    <n v="2652000"/>
    <n v="156000"/>
    <x v="7"/>
    <s v="2070"/>
    <x v="0"/>
    <x v="1"/>
    <m/>
  </r>
  <r>
    <s v="ORD2436"/>
    <x v="9"/>
    <n v="229"/>
    <n v="45000"/>
    <n v="1500"/>
    <x v="2"/>
    <x v="2435"/>
    <n v="9961500"/>
    <n v="343500"/>
    <x v="8"/>
    <s v="2070"/>
    <x v="0"/>
    <x v="1"/>
    <m/>
  </r>
  <r>
    <s v="ORD2437"/>
    <x v="1"/>
    <n v="65"/>
    <n v="15000"/>
    <n v="500"/>
    <x v="2"/>
    <x v="2436"/>
    <n v="942500"/>
    <n v="32500"/>
    <x v="8"/>
    <s v="2070"/>
    <x v="0"/>
    <x v="1"/>
    <m/>
  </r>
  <r>
    <s v="ORD2438"/>
    <x v="8"/>
    <n v="404"/>
    <n v="5500"/>
    <n v="2000"/>
    <x v="2"/>
    <x v="2437"/>
    <n v="1414000"/>
    <n v="808000"/>
    <x v="8"/>
    <s v="2070"/>
    <x v="0"/>
    <x v="1"/>
    <m/>
  </r>
  <r>
    <s v="ORD2439"/>
    <x v="0"/>
    <n v="358"/>
    <n v="22000"/>
    <n v="100"/>
    <x v="2"/>
    <x v="2438"/>
    <n v="7840200"/>
    <n v="35800"/>
    <x v="8"/>
    <s v="2070"/>
    <x v="1"/>
    <x v="1"/>
    <m/>
  </r>
  <r>
    <s v="ORD2440"/>
    <x v="0"/>
    <n v="230"/>
    <n v="800"/>
    <n v="100"/>
    <x v="3"/>
    <x v="2439"/>
    <n v="161000"/>
    <n v="23000"/>
    <x v="8"/>
    <s v="2070"/>
    <x v="1"/>
    <x v="1"/>
    <m/>
  </r>
  <r>
    <s v="ORD2441"/>
    <x v="1"/>
    <n v="223"/>
    <n v="1200"/>
    <n v="300"/>
    <x v="0"/>
    <x v="2440"/>
    <n v="200700"/>
    <n v="66900"/>
    <x v="9"/>
    <s v="2070"/>
    <x v="0"/>
    <x v="1"/>
    <m/>
  </r>
  <r>
    <s v="ORD2442"/>
    <x v="5"/>
    <n v="403"/>
    <n v="1200"/>
    <n v="1500"/>
    <x v="3"/>
    <x v="2441"/>
    <n v="0"/>
    <n v="604500"/>
    <x v="9"/>
    <s v="2070"/>
    <x v="0"/>
    <x v="0"/>
    <m/>
  </r>
  <r>
    <s v="ORD2443"/>
    <x v="2"/>
    <n v="403"/>
    <n v="18000"/>
    <n v="1000"/>
    <x v="3"/>
    <x v="2442"/>
    <n v="6851000"/>
    <n v="403000"/>
    <x v="9"/>
    <s v="2070"/>
    <x v="0"/>
    <x v="1"/>
    <m/>
  </r>
  <r>
    <s v="ORD2444"/>
    <x v="3"/>
    <n v="268"/>
    <n v="4500"/>
    <n v="400"/>
    <x v="0"/>
    <x v="2443"/>
    <n v="1098800"/>
    <n v="107200"/>
    <x v="9"/>
    <s v="2070"/>
    <x v="0"/>
    <x v="1"/>
    <m/>
  </r>
  <r>
    <s v="ORD2445"/>
    <x v="4"/>
    <n v="364"/>
    <n v="12000"/>
    <n v="5000"/>
    <x v="3"/>
    <x v="2444"/>
    <n v="2548000"/>
    <n v="1820000"/>
    <x v="10"/>
    <s v="2070"/>
    <x v="0"/>
    <x v="1"/>
    <m/>
  </r>
  <r>
    <s v="ORD2446"/>
    <x v="0"/>
    <n v="483"/>
    <n v="5500"/>
    <n v="5000"/>
    <x v="1"/>
    <x v="2445"/>
    <n v="241500"/>
    <n v="2415000"/>
    <x v="10"/>
    <s v="2070"/>
    <x v="0"/>
    <x v="1"/>
    <m/>
  </r>
  <r>
    <s v="ORD2447"/>
    <x v="1"/>
    <n v="331"/>
    <n v="45000"/>
    <n v="3000"/>
    <x v="3"/>
    <x v="2446"/>
    <n v="13902000"/>
    <n v="993000"/>
    <x v="10"/>
    <s v="2070"/>
    <x v="0"/>
    <x v="1"/>
    <m/>
  </r>
  <r>
    <s v="ORD2448"/>
    <x v="1"/>
    <n v="308"/>
    <n v="18000"/>
    <n v="1500"/>
    <x v="2"/>
    <x v="2447"/>
    <n v="5082000"/>
    <n v="462000"/>
    <x v="10"/>
    <s v="2070"/>
    <x v="0"/>
    <x v="1"/>
    <m/>
  </r>
  <r>
    <s v="ORD2449"/>
    <x v="2"/>
    <n v="54"/>
    <n v="4500"/>
    <n v="100"/>
    <x v="1"/>
    <x v="2448"/>
    <n v="237600"/>
    <n v="5400"/>
    <x v="11"/>
    <s v="2070"/>
    <x v="0"/>
    <x v="1"/>
    <m/>
  </r>
  <r>
    <s v="ORD2450"/>
    <x v="2"/>
    <n v="443"/>
    <n v="15000"/>
    <n v="1500"/>
    <x v="1"/>
    <x v="2449"/>
    <n v="5980500"/>
    <n v="664500"/>
    <x v="11"/>
    <s v="2070"/>
    <x v="0"/>
    <x v="1"/>
    <m/>
  </r>
  <r>
    <s v="ORD2451"/>
    <x v="7"/>
    <n v="385"/>
    <n v="5500"/>
    <n v="100"/>
    <x v="0"/>
    <x v="2450"/>
    <n v="2079000"/>
    <n v="38500"/>
    <x v="11"/>
    <s v="2070"/>
    <x v="1"/>
    <x v="1"/>
    <m/>
  </r>
  <r>
    <s v="ORD2452"/>
    <x v="7"/>
    <n v="112"/>
    <n v="18000"/>
    <n v="3000"/>
    <x v="3"/>
    <x v="2451"/>
    <n v="1680000"/>
    <n v="336000"/>
    <x v="11"/>
    <s v="2070"/>
    <x v="0"/>
    <x v="1"/>
    <m/>
  </r>
  <r>
    <s v="ORD2453"/>
    <x v="5"/>
    <n v="93"/>
    <n v="15000"/>
    <n v="300"/>
    <x v="3"/>
    <x v="2452"/>
    <n v="1367100"/>
    <n v="27900"/>
    <x v="11"/>
    <s v="2070"/>
    <x v="0"/>
    <x v="1"/>
    <m/>
  </r>
  <r>
    <s v="ORD2454"/>
    <x v="5"/>
    <n v="202"/>
    <n v="12000"/>
    <n v="2000"/>
    <x v="1"/>
    <x v="2453"/>
    <n v="2020000"/>
    <n v="404000"/>
    <x v="0"/>
    <s v="2071"/>
    <x v="0"/>
    <x v="1"/>
    <m/>
  </r>
  <r>
    <s v="ORD2455"/>
    <x v="8"/>
    <n v="205"/>
    <n v="5500"/>
    <n v="1000"/>
    <x v="3"/>
    <x v="2454"/>
    <n v="922500"/>
    <n v="205000"/>
    <x v="0"/>
    <s v="2071"/>
    <x v="0"/>
    <x v="1"/>
    <m/>
  </r>
  <r>
    <s v="ORD2456"/>
    <x v="5"/>
    <n v="527"/>
    <n v="18000"/>
    <n v="5000"/>
    <x v="3"/>
    <x v="2455"/>
    <n v="6851000"/>
    <n v="2635000"/>
    <x v="0"/>
    <s v="2071"/>
    <x v="0"/>
    <x v="1"/>
    <m/>
  </r>
  <r>
    <s v="ORD2457"/>
    <x v="6"/>
    <n v="324"/>
    <n v="12000"/>
    <n v="500"/>
    <x v="0"/>
    <x v="2456"/>
    <n v="3726000"/>
    <n v="162000"/>
    <x v="0"/>
    <s v="2071"/>
    <x v="0"/>
    <x v="1"/>
    <m/>
  </r>
  <r>
    <s v="ORD2458"/>
    <x v="2"/>
    <n v="407"/>
    <n v="1200"/>
    <n v="1500"/>
    <x v="1"/>
    <x v="2457"/>
    <n v="0"/>
    <n v="610500"/>
    <x v="1"/>
    <s v="2071"/>
    <x v="0"/>
    <x v="0"/>
    <m/>
  </r>
  <r>
    <s v="ORD2459"/>
    <x v="4"/>
    <n v="475"/>
    <n v="12000"/>
    <n v="200"/>
    <x v="2"/>
    <x v="2458"/>
    <n v="5605000"/>
    <n v="95000"/>
    <x v="1"/>
    <s v="2071"/>
    <x v="1"/>
    <x v="1"/>
    <m/>
  </r>
  <r>
    <s v="ORD2460"/>
    <x v="6"/>
    <n v="581"/>
    <n v="22000"/>
    <n v="1000"/>
    <x v="1"/>
    <x v="2459"/>
    <n v="12201000"/>
    <n v="581000"/>
    <x v="1"/>
    <s v="2071"/>
    <x v="0"/>
    <x v="1"/>
    <m/>
  </r>
  <r>
    <s v="ORD2461"/>
    <x v="3"/>
    <n v="532"/>
    <n v="800"/>
    <n v="2000"/>
    <x v="0"/>
    <x v="2460"/>
    <n v="0"/>
    <n v="1064000"/>
    <x v="1"/>
    <s v="2071"/>
    <x v="0"/>
    <x v="0"/>
    <m/>
  </r>
  <r>
    <s v="ORD2462"/>
    <x v="1"/>
    <n v="263"/>
    <n v="45000"/>
    <n v="300"/>
    <x v="0"/>
    <x v="2461"/>
    <n v="11756100"/>
    <n v="78900"/>
    <x v="2"/>
    <s v="2071"/>
    <x v="0"/>
    <x v="1"/>
    <m/>
  </r>
  <r>
    <s v="ORD2463"/>
    <x v="5"/>
    <n v="128"/>
    <n v="6000"/>
    <n v="300"/>
    <x v="0"/>
    <x v="2462"/>
    <n v="729600"/>
    <n v="38400"/>
    <x v="2"/>
    <s v="2071"/>
    <x v="0"/>
    <x v="1"/>
    <m/>
  </r>
  <r>
    <s v="ORD2464"/>
    <x v="1"/>
    <n v="188"/>
    <n v="1200"/>
    <n v="500"/>
    <x v="3"/>
    <x v="2463"/>
    <n v="131600"/>
    <n v="94000"/>
    <x v="2"/>
    <s v="2071"/>
    <x v="0"/>
    <x v="1"/>
    <m/>
  </r>
  <r>
    <s v="ORD2465"/>
    <x v="0"/>
    <n v="147"/>
    <n v="6000"/>
    <n v="5000"/>
    <x v="1"/>
    <x v="2464"/>
    <n v="147000"/>
    <n v="735000"/>
    <x v="2"/>
    <s v="2071"/>
    <x v="0"/>
    <x v="1"/>
    <m/>
  </r>
  <r>
    <s v="ORD2466"/>
    <x v="8"/>
    <n v="247"/>
    <n v="5500"/>
    <n v="3000"/>
    <x v="3"/>
    <x v="2465"/>
    <n v="617500"/>
    <n v="741000"/>
    <x v="2"/>
    <s v="2071"/>
    <x v="0"/>
    <x v="1"/>
    <m/>
  </r>
  <r>
    <s v="ORD2467"/>
    <x v="0"/>
    <n v="205"/>
    <n v="12000"/>
    <n v="3000"/>
    <x v="3"/>
    <x v="2466"/>
    <n v="1845000"/>
    <n v="615000"/>
    <x v="3"/>
    <s v="2071"/>
    <x v="0"/>
    <x v="1"/>
    <m/>
  </r>
  <r>
    <s v="ORD2468"/>
    <x v="8"/>
    <n v="99"/>
    <n v="12000"/>
    <n v="2000"/>
    <x v="1"/>
    <x v="2467"/>
    <n v="990000"/>
    <n v="198000"/>
    <x v="3"/>
    <s v="2071"/>
    <x v="0"/>
    <x v="1"/>
    <m/>
  </r>
  <r>
    <s v="ORD2469"/>
    <x v="7"/>
    <n v="528"/>
    <n v="1200"/>
    <n v="3000"/>
    <x v="0"/>
    <x v="2468"/>
    <n v="0"/>
    <n v="1584000"/>
    <x v="3"/>
    <s v="2071"/>
    <x v="0"/>
    <x v="0"/>
    <m/>
  </r>
  <r>
    <s v="ORD2470"/>
    <x v="1"/>
    <n v="277"/>
    <n v="1200"/>
    <n v="5000"/>
    <x v="2"/>
    <x v="2469"/>
    <n v="0"/>
    <n v="1385000"/>
    <x v="3"/>
    <s v="2071"/>
    <x v="0"/>
    <x v="0"/>
    <m/>
  </r>
  <r>
    <s v="ORD2471"/>
    <x v="8"/>
    <n v="506"/>
    <n v="800"/>
    <n v="200"/>
    <x v="2"/>
    <x v="2470"/>
    <n v="303600"/>
    <n v="101200"/>
    <x v="4"/>
    <s v="2071"/>
    <x v="1"/>
    <x v="1"/>
    <m/>
  </r>
  <r>
    <s v="ORD2472"/>
    <x v="9"/>
    <n v="571"/>
    <n v="1200"/>
    <n v="100"/>
    <x v="1"/>
    <x v="2471"/>
    <n v="628100"/>
    <n v="57100"/>
    <x v="4"/>
    <s v="2071"/>
    <x v="1"/>
    <x v="1"/>
    <m/>
  </r>
  <r>
    <s v="ORD2473"/>
    <x v="6"/>
    <n v="198"/>
    <n v="1200"/>
    <n v="1000"/>
    <x v="1"/>
    <x v="2472"/>
    <n v="39600"/>
    <n v="198000"/>
    <x v="4"/>
    <s v="2071"/>
    <x v="0"/>
    <x v="1"/>
    <m/>
  </r>
  <r>
    <s v="ORD2474"/>
    <x v="8"/>
    <n v="107"/>
    <n v="6000"/>
    <n v="400"/>
    <x v="0"/>
    <x v="2473"/>
    <n v="599200"/>
    <n v="42800"/>
    <x v="4"/>
    <s v="2071"/>
    <x v="0"/>
    <x v="1"/>
    <m/>
  </r>
  <r>
    <s v="ORD2475"/>
    <x v="8"/>
    <n v="211"/>
    <n v="800"/>
    <n v="1000"/>
    <x v="1"/>
    <x v="2474"/>
    <n v="0"/>
    <n v="211000"/>
    <x v="5"/>
    <s v="2071"/>
    <x v="0"/>
    <x v="0"/>
    <m/>
  </r>
  <r>
    <s v="ORD2476"/>
    <x v="6"/>
    <n v="526"/>
    <n v="18000"/>
    <n v="3000"/>
    <x v="1"/>
    <x v="2475"/>
    <n v="7890000"/>
    <n v="1578000"/>
    <x v="5"/>
    <s v="2071"/>
    <x v="0"/>
    <x v="1"/>
    <m/>
  </r>
  <r>
    <s v="ORD2477"/>
    <x v="1"/>
    <n v="156"/>
    <n v="12000"/>
    <n v="1000"/>
    <x v="0"/>
    <x v="2476"/>
    <n v="1716000"/>
    <n v="156000"/>
    <x v="5"/>
    <s v="2071"/>
    <x v="0"/>
    <x v="1"/>
    <m/>
  </r>
  <r>
    <s v="ORD2478"/>
    <x v="1"/>
    <n v="476"/>
    <n v="12000"/>
    <n v="3000"/>
    <x v="0"/>
    <x v="2477"/>
    <n v="4284000"/>
    <n v="1428000"/>
    <x v="5"/>
    <s v="2071"/>
    <x v="0"/>
    <x v="1"/>
    <m/>
  </r>
  <r>
    <s v="ORD2479"/>
    <x v="6"/>
    <n v="444"/>
    <n v="1200"/>
    <n v="3000"/>
    <x v="3"/>
    <x v="2478"/>
    <n v="0"/>
    <n v="1332000"/>
    <x v="5"/>
    <s v="2071"/>
    <x v="0"/>
    <x v="0"/>
    <m/>
  </r>
  <r>
    <s v="ORD2480"/>
    <x v="0"/>
    <n v="235"/>
    <n v="800"/>
    <n v="100"/>
    <x v="1"/>
    <x v="2479"/>
    <n v="164500"/>
    <n v="23500"/>
    <x v="6"/>
    <s v="2071"/>
    <x v="1"/>
    <x v="1"/>
    <m/>
  </r>
  <r>
    <s v="ORD2481"/>
    <x v="9"/>
    <n v="495"/>
    <n v="1200"/>
    <n v="100"/>
    <x v="2"/>
    <x v="2480"/>
    <n v="544500"/>
    <n v="49500"/>
    <x v="6"/>
    <s v="2071"/>
    <x v="1"/>
    <x v="1"/>
    <m/>
  </r>
  <r>
    <s v="ORD2482"/>
    <x v="4"/>
    <n v="497"/>
    <n v="800"/>
    <n v="500"/>
    <x v="1"/>
    <x v="2481"/>
    <n v="149100"/>
    <n v="248500"/>
    <x v="6"/>
    <s v="2071"/>
    <x v="0"/>
    <x v="1"/>
    <m/>
  </r>
  <r>
    <s v="ORD2483"/>
    <x v="3"/>
    <n v="136"/>
    <n v="6000"/>
    <n v="200"/>
    <x v="2"/>
    <x v="2482"/>
    <n v="788800"/>
    <n v="27200"/>
    <x v="6"/>
    <s v="2071"/>
    <x v="0"/>
    <x v="1"/>
    <m/>
  </r>
  <r>
    <s v="ORD2484"/>
    <x v="9"/>
    <n v="298"/>
    <n v="12000"/>
    <n v="200"/>
    <x v="2"/>
    <x v="2483"/>
    <n v="3516400"/>
    <n v="59600"/>
    <x v="7"/>
    <s v="2071"/>
    <x v="1"/>
    <x v="1"/>
    <m/>
  </r>
  <r>
    <s v="ORD2485"/>
    <x v="1"/>
    <n v="489"/>
    <n v="22000"/>
    <n v="400"/>
    <x v="2"/>
    <x v="2484"/>
    <n v="10562400"/>
    <n v="195600"/>
    <x v="7"/>
    <s v="2071"/>
    <x v="1"/>
    <x v="1"/>
    <m/>
  </r>
  <r>
    <s v="ORD2486"/>
    <x v="4"/>
    <n v="306"/>
    <n v="4500"/>
    <n v="5000"/>
    <x v="3"/>
    <x v="2485"/>
    <n v="0"/>
    <n v="1530000"/>
    <x v="7"/>
    <s v="2071"/>
    <x v="0"/>
    <x v="0"/>
    <m/>
  </r>
  <r>
    <s v="ORD2487"/>
    <x v="7"/>
    <n v="326"/>
    <n v="22000"/>
    <n v="1500"/>
    <x v="0"/>
    <x v="2486"/>
    <n v="6683000"/>
    <n v="489000"/>
    <x v="7"/>
    <s v="2071"/>
    <x v="0"/>
    <x v="1"/>
    <m/>
  </r>
  <r>
    <s v="ORD2488"/>
    <x v="5"/>
    <n v="487"/>
    <n v="6000"/>
    <n v="5000"/>
    <x v="0"/>
    <x v="2487"/>
    <n v="487000"/>
    <n v="2435000"/>
    <x v="7"/>
    <s v="2071"/>
    <x v="0"/>
    <x v="1"/>
    <m/>
  </r>
  <r>
    <s v="ORD2489"/>
    <x v="8"/>
    <n v="565"/>
    <n v="5500"/>
    <n v="400"/>
    <x v="3"/>
    <x v="2488"/>
    <n v="2881500"/>
    <n v="226000"/>
    <x v="8"/>
    <s v="2071"/>
    <x v="1"/>
    <x v="1"/>
    <m/>
  </r>
  <r>
    <s v="ORD2490"/>
    <x v="6"/>
    <n v="251"/>
    <n v="1200"/>
    <n v="200"/>
    <x v="0"/>
    <x v="2489"/>
    <n v="251000"/>
    <n v="50200"/>
    <x v="8"/>
    <s v="2071"/>
    <x v="1"/>
    <x v="1"/>
    <m/>
  </r>
  <r>
    <s v="ORD2491"/>
    <x v="6"/>
    <n v="229"/>
    <n v="4500"/>
    <n v="500"/>
    <x v="3"/>
    <x v="2490"/>
    <n v="916000"/>
    <n v="114500"/>
    <x v="8"/>
    <s v="2071"/>
    <x v="0"/>
    <x v="1"/>
    <m/>
  </r>
  <r>
    <s v="ORD2492"/>
    <x v="8"/>
    <n v="374"/>
    <n v="22000"/>
    <n v="5000"/>
    <x v="1"/>
    <x v="2491"/>
    <n v="6358000"/>
    <n v="1870000"/>
    <x v="8"/>
    <s v="2071"/>
    <x v="0"/>
    <x v="1"/>
    <m/>
  </r>
  <r>
    <s v="ORD2493"/>
    <x v="5"/>
    <n v="524"/>
    <n v="5500"/>
    <n v="2000"/>
    <x v="3"/>
    <x v="2492"/>
    <n v="1834000"/>
    <n v="1048000"/>
    <x v="9"/>
    <s v="2071"/>
    <x v="0"/>
    <x v="1"/>
    <m/>
  </r>
  <r>
    <s v="ORD2494"/>
    <x v="3"/>
    <n v="449"/>
    <n v="5500"/>
    <n v="5000"/>
    <x v="0"/>
    <x v="2493"/>
    <n v="224500"/>
    <n v="2245000"/>
    <x v="9"/>
    <s v="2071"/>
    <x v="0"/>
    <x v="1"/>
    <m/>
  </r>
  <r>
    <s v="ORD2495"/>
    <x v="5"/>
    <n v="266"/>
    <n v="6000"/>
    <n v="100"/>
    <x v="0"/>
    <x v="2494"/>
    <n v="1569400"/>
    <n v="26600"/>
    <x v="9"/>
    <s v="2071"/>
    <x v="1"/>
    <x v="1"/>
    <m/>
  </r>
  <r>
    <s v="ORD2496"/>
    <x v="4"/>
    <n v="502"/>
    <n v="15000"/>
    <n v="400"/>
    <x v="1"/>
    <x v="2495"/>
    <n v="7329200"/>
    <n v="200800"/>
    <x v="9"/>
    <s v="2071"/>
    <x v="1"/>
    <x v="1"/>
    <m/>
  </r>
  <r>
    <s v="ORD2497"/>
    <x v="5"/>
    <n v="453"/>
    <n v="15000"/>
    <n v="5000"/>
    <x v="3"/>
    <x v="2496"/>
    <n v="4530000"/>
    <n v="2265000"/>
    <x v="10"/>
    <s v="2071"/>
    <x v="0"/>
    <x v="1"/>
    <m/>
  </r>
  <r>
    <s v="ORD2498"/>
    <x v="4"/>
    <n v="289"/>
    <n v="5500"/>
    <n v="400"/>
    <x v="1"/>
    <x v="2497"/>
    <n v="1473900"/>
    <n v="115600"/>
    <x v="10"/>
    <s v="2071"/>
    <x v="0"/>
    <x v="1"/>
    <m/>
  </r>
  <r>
    <s v="ORD2499"/>
    <x v="5"/>
    <n v="235"/>
    <n v="4500"/>
    <n v="2000"/>
    <x v="2"/>
    <x v="2498"/>
    <n v="587500"/>
    <n v="470000"/>
    <x v="10"/>
    <s v="2071"/>
    <x v="0"/>
    <x v="1"/>
    <m/>
  </r>
  <r>
    <s v="ORD2500"/>
    <x v="3"/>
    <n v="97"/>
    <n v="6000"/>
    <n v="200"/>
    <x v="3"/>
    <x v="2499"/>
    <n v="562600"/>
    <n v="19400"/>
    <x v="10"/>
    <s v="2071"/>
    <x v="0"/>
    <x v="1"/>
    <m/>
  </r>
  <r>
    <s v="ORD2501"/>
    <x v="3"/>
    <n v="435"/>
    <n v="22000"/>
    <n v="200"/>
    <x v="1"/>
    <x v="2500"/>
    <n v="9483000"/>
    <n v="87000"/>
    <x v="10"/>
    <s v="2071"/>
    <x v="1"/>
    <x v="1"/>
    <m/>
  </r>
  <r>
    <s v="ORD2502"/>
    <x v="1"/>
    <n v="257"/>
    <n v="800"/>
    <n v="3000"/>
    <x v="1"/>
    <x v="2501"/>
    <n v="0"/>
    <n v="771000"/>
    <x v="11"/>
    <s v="2071"/>
    <x v="0"/>
    <x v="0"/>
    <m/>
  </r>
  <r>
    <s v="ORD2503"/>
    <x v="8"/>
    <n v="206"/>
    <n v="800"/>
    <n v="2000"/>
    <x v="0"/>
    <x v="2502"/>
    <n v="0"/>
    <n v="412000"/>
    <x v="11"/>
    <s v="2071"/>
    <x v="0"/>
    <x v="0"/>
    <m/>
  </r>
  <r>
    <s v="ORD2504"/>
    <x v="3"/>
    <n v="274"/>
    <n v="1200"/>
    <n v="300"/>
    <x v="3"/>
    <x v="2503"/>
    <n v="246600"/>
    <n v="82200"/>
    <x v="11"/>
    <s v="2071"/>
    <x v="0"/>
    <x v="1"/>
    <m/>
  </r>
  <r>
    <s v="ORD2505"/>
    <x v="4"/>
    <n v="193"/>
    <n v="22000"/>
    <n v="5000"/>
    <x v="2"/>
    <x v="2504"/>
    <n v="3281000"/>
    <n v="965000"/>
    <x v="11"/>
    <s v="2071"/>
    <x v="0"/>
    <x v="1"/>
    <m/>
  </r>
  <r>
    <s v="ORD2506"/>
    <x v="3"/>
    <n v="468"/>
    <n v="4500"/>
    <n v="5000"/>
    <x v="2"/>
    <x v="2505"/>
    <n v="0"/>
    <n v="2340000"/>
    <x v="0"/>
    <s v="2072"/>
    <x v="0"/>
    <x v="0"/>
    <m/>
  </r>
  <r>
    <s v="ORD2507"/>
    <x v="1"/>
    <n v="160"/>
    <n v="15000"/>
    <n v="3000"/>
    <x v="3"/>
    <x v="2506"/>
    <n v="1920000"/>
    <n v="480000"/>
    <x v="0"/>
    <s v="2072"/>
    <x v="0"/>
    <x v="1"/>
    <m/>
  </r>
  <r>
    <s v="ORD2508"/>
    <x v="6"/>
    <n v="514"/>
    <n v="12000"/>
    <n v="500"/>
    <x v="3"/>
    <x v="2507"/>
    <n v="5911000"/>
    <n v="257000"/>
    <x v="0"/>
    <s v="2072"/>
    <x v="1"/>
    <x v="1"/>
    <m/>
  </r>
  <r>
    <s v="ORD2509"/>
    <x v="4"/>
    <n v="181"/>
    <n v="800"/>
    <n v="100"/>
    <x v="1"/>
    <x v="2508"/>
    <n v="126700"/>
    <n v="18100"/>
    <x v="0"/>
    <s v="2072"/>
    <x v="1"/>
    <x v="1"/>
    <m/>
  </r>
  <r>
    <s v="ORD2510"/>
    <x v="1"/>
    <n v="383"/>
    <n v="1200"/>
    <n v="1500"/>
    <x v="0"/>
    <x v="2509"/>
    <n v="0"/>
    <n v="574500"/>
    <x v="1"/>
    <s v="2072"/>
    <x v="0"/>
    <x v="0"/>
    <m/>
  </r>
  <r>
    <s v="ORD2511"/>
    <x v="0"/>
    <n v="124"/>
    <n v="45000"/>
    <n v="1000"/>
    <x v="0"/>
    <x v="2510"/>
    <n v="5456000"/>
    <n v="124000"/>
    <x v="1"/>
    <s v="2072"/>
    <x v="0"/>
    <x v="1"/>
    <m/>
  </r>
  <r>
    <s v="ORD2512"/>
    <x v="0"/>
    <n v="461"/>
    <n v="18000"/>
    <n v="100"/>
    <x v="0"/>
    <x v="2511"/>
    <n v="8251900"/>
    <n v="46100"/>
    <x v="1"/>
    <s v="2072"/>
    <x v="1"/>
    <x v="1"/>
    <m/>
  </r>
  <r>
    <s v="ORD2513"/>
    <x v="7"/>
    <n v="568"/>
    <n v="45000"/>
    <n v="300"/>
    <x v="3"/>
    <x v="2512"/>
    <n v="25389600"/>
    <n v="170400"/>
    <x v="1"/>
    <s v="2072"/>
    <x v="1"/>
    <x v="1"/>
    <m/>
  </r>
  <r>
    <s v="ORD2514"/>
    <x v="5"/>
    <n v="85"/>
    <n v="4500"/>
    <n v="100"/>
    <x v="0"/>
    <x v="2513"/>
    <n v="374000"/>
    <n v="8500"/>
    <x v="1"/>
    <s v="2072"/>
    <x v="0"/>
    <x v="1"/>
    <m/>
  </r>
  <r>
    <s v="ORD2515"/>
    <x v="8"/>
    <n v="272"/>
    <n v="4500"/>
    <n v="3000"/>
    <x v="1"/>
    <x v="2514"/>
    <n v="408000"/>
    <n v="816000"/>
    <x v="2"/>
    <s v="2072"/>
    <x v="0"/>
    <x v="1"/>
    <m/>
  </r>
  <r>
    <s v="ORD2516"/>
    <x v="2"/>
    <n v="579"/>
    <n v="1200"/>
    <n v="2000"/>
    <x v="3"/>
    <x v="2515"/>
    <n v="0"/>
    <n v="1158000"/>
    <x v="2"/>
    <s v="2072"/>
    <x v="0"/>
    <x v="0"/>
    <m/>
  </r>
  <r>
    <s v="ORD2517"/>
    <x v="9"/>
    <n v="290"/>
    <n v="6000"/>
    <n v="300"/>
    <x v="3"/>
    <x v="2516"/>
    <n v="1653000"/>
    <n v="87000"/>
    <x v="2"/>
    <s v="2072"/>
    <x v="0"/>
    <x v="1"/>
    <m/>
  </r>
  <r>
    <s v="ORD2518"/>
    <x v="1"/>
    <n v="183"/>
    <n v="5500"/>
    <n v="1000"/>
    <x v="0"/>
    <x v="2517"/>
    <n v="823500"/>
    <n v="183000"/>
    <x v="2"/>
    <s v="2072"/>
    <x v="0"/>
    <x v="1"/>
    <m/>
  </r>
  <r>
    <s v="ORD2519"/>
    <x v="6"/>
    <n v="440"/>
    <n v="12000"/>
    <n v="100"/>
    <x v="2"/>
    <x v="2518"/>
    <n v="5236000"/>
    <n v="44000"/>
    <x v="3"/>
    <s v="2072"/>
    <x v="1"/>
    <x v="1"/>
    <m/>
  </r>
  <r>
    <s v="ORD2520"/>
    <x v="9"/>
    <n v="151"/>
    <n v="45000"/>
    <n v="200"/>
    <x v="2"/>
    <x v="2519"/>
    <n v="6764800"/>
    <n v="30200"/>
    <x v="3"/>
    <s v="2072"/>
    <x v="0"/>
    <x v="1"/>
    <m/>
  </r>
  <r>
    <s v="ORD2521"/>
    <x v="6"/>
    <n v="547"/>
    <n v="12000"/>
    <n v="2000"/>
    <x v="1"/>
    <x v="2520"/>
    <n v="5470000"/>
    <n v="1094000"/>
    <x v="3"/>
    <s v="2072"/>
    <x v="0"/>
    <x v="1"/>
    <m/>
  </r>
  <r>
    <s v="ORD2522"/>
    <x v="9"/>
    <n v="560"/>
    <n v="15000"/>
    <n v="1500"/>
    <x v="0"/>
    <x v="2521"/>
    <n v="7560000"/>
    <n v="840000"/>
    <x v="3"/>
    <s v="2072"/>
    <x v="0"/>
    <x v="1"/>
    <m/>
  </r>
  <r>
    <s v="ORD2523"/>
    <x v="1"/>
    <n v="586"/>
    <n v="18000"/>
    <n v="5000"/>
    <x v="0"/>
    <x v="2522"/>
    <n v="7618000"/>
    <n v="2930000"/>
    <x v="4"/>
    <s v="2072"/>
    <x v="0"/>
    <x v="1"/>
    <m/>
  </r>
  <r>
    <s v="ORD2524"/>
    <x v="2"/>
    <n v="594"/>
    <n v="18000"/>
    <n v="200"/>
    <x v="3"/>
    <x v="2523"/>
    <n v="10573200"/>
    <n v="118800"/>
    <x v="4"/>
    <s v="2072"/>
    <x v="1"/>
    <x v="1"/>
    <m/>
  </r>
  <r>
    <s v="ORD2525"/>
    <x v="9"/>
    <n v="392"/>
    <n v="800"/>
    <n v="1000"/>
    <x v="3"/>
    <x v="2524"/>
    <n v="0"/>
    <n v="392000"/>
    <x v="4"/>
    <s v="2072"/>
    <x v="0"/>
    <x v="0"/>
    <m/>
  </r>
  <r>
    <s v="ORD2526"/>
    <x v="1"/>
    <n v="55"/>
    <n v="4500"/>
    <n v="3000"/>
    <x v="0"/>
    <x v="2525"/>
    <n v="82500"/>
    <n v="165000"/>
    <x v="4"/>
    <s v="2072"/>
    <x v="0"/>
    <x v="1"/>
    <m/>
  </r>
  <r>
    <s v="ORD2527"/>
    <x v="3"/>
    <n v="243"/>
    <n v="22000"/>
    <n v="500"/>
    <x v="3"/>
    <x v="2526"/>
    <n v="5224500"/>
    <n v="121500"/>
    <x v="4"/>
    <s v="2072"/>
    <x v="0"/>
    <x v="1"/>
    <m/>
  </r>
  <r>
    <s v="ORD2528"/>
    <x v="2"/>
    <n v="186"/>
    <n v="15000"/>
    <n v="400"/>
    <x v="0"/>
    <x v="2527"/>
    <n v="2715600"/>
    <n v="74400"/>
    <x v="5"/>
    <s v="2072"/>
    <x v="0"/>
    <x v="1"/>
    <m/>
  </r>
  <r>
    <s v="ORD2529"/>
    <x v="4"/>
    <n v="522"/>
    <n v="5500"/>
    <n v="100"/>
    <x v="1"/>
    <x v="2528"/>
    <n v="2818800"/>
    <n v="52200"/>
    <x v="5"/>
    <s v="2072"/>
    <x v="1"/>
    <x v="1"/>
    <m/>
  </r>
  <r>
    <s v="ORD2530"/>
    <x v="6"/>
    <n v="265"/>
    <n v="4500"/>
    <n v="400"/>
    <x v="3"/>
    <x v="2529"/>
    <n v="1086500"/>
    <n v="106000"/>
    <x v="5"/>
    <s v="2072"/>
    <x v="0"/>
    <x v="1"/>
    <m/>
  </r>
  <r>
    <s v="ORD2531"/>
    <x v="0"/>
    <n v="398"/>
    <n v="4500"/>
    <n v="2000"/>
    <x v="0"/>
    <x v="2530"/>
    <n v="995000"/>
    <n v="796000"/>
    <x v="5"/>
    <s v="2072"/>
    <x v="0"/>
    <x v="1"/>
    <m/>
  </r>
  <r>
    <s v="ORD2532"/>
    <x v="5"/>
    <n v="232"/>
    <n v="12000"/>
    <n v="3000"/>
    <x v="3"/>
    <x v="2531"/>
    <n v="2088000"/>
    <n v="696000"/>
    <x v="6"/>
    <s v="2072"/>
    <x v="0"/>
    <x v="1"/>
    <m/>
  </r>
  <r>
    <s v="ORD2533"/>
    <x v="0"/>
    <n v="217"/>
    <n v="18000"/>
    <n v="500"/>
    <x v="1"/>
    <x v="2532"/>
    <n v="3797500"/>
    <n v="108500"/>
    <x v="6"/>
    <s v="2072"/>
    <x v="0"/>
    <x v="1"/>
    <m/>
  </r>
  <r>
    <s v="ORD2534"/>
    <x v="2"/>
    <n v="87"/>
    <n v="45000"/>
    <n v="1500"/>
    <x v="3"/>
    <x v="2533"/>
    <n v="3784500"/>
    <n v="130500"/>
    <x v="6"/>
    <s v="2072"/>
    <x v="0"/>
    <x v="1"/>
    <m/>
  </r>
  <r>
    <s v="ORD2535"/>
    <x v="4"/>
    <n v="520"/>
    <n v="800"/>
    <n v="1000"/>
    <x v="0"/>
    <x v="2534"/>
    <n v="0"/>
    <n v="520000"/>
    <x v="6"/>
    <s v="2072"/>
    <x v="0"/>
    <x v="0"/>
    <m/>
  </r>
  <r>
    <s v="ORD2536"/>
    <x v="6"/>
    <n v="501"/>
    <n v="1200"/>
    <n v="1000"/>
    <x v="3"/>
    <x v="2535"/>
    <n v="100200"/>
    <n v="501000"/>
    <x v="7"/>
    <s v="2072"/>
    <x v="0"/>
    <x v="1"/>
    <m/>
  </r>
  <r>
    <s v="ORD2537"/>
    <x v="4"/>
    <n v="539"/>
    <n v="800"/>
    <n v="400"/>
    <x v="3"/>
    <x v="2536"/>
    <n v="215600"/>
    <n v="215600"/>
    <x v="7"/>
    <s v="2072"/>
    <x v="1"/>
    <x v="1"/>
    <m/>
  </r>
  <r>
    <s v="ORD2538"/>
    <x v="9"/>
    <n v="191"/>
    <n v="15000"/>
    <n v="300"/>
    <x v="0"/>
    <x v="2537"/>
    <n v="2807700"/>
    <n v="57300"/>
    <x v="7"/>
    <s v="2072"/>
    <x v="0"/>
    <x v="1"/>
    <m/>
  </r>
  <r>
    <s v="ORD2539"/>
    <x v="6"/>
    <n v="152"/>
    <n v="4500"/>
    <n v="400"/>
    <x v="2"/>
    <x v="2538"/>
    <n v="623200"/>
    <n v="60800"/>
    <x v="7"/>
    <s v="2072"/>
    <x v="0"/>
    <x v="1"/>
    <m/>
  </r>
  <r>
    <s v="ORD2540"/>
    <x v="9"/>
    <n v="91"/>
    <n v="5500"/>
    <n v="500"/>
    <x v="3"/>
    <x v="2539"/>
    <n v="455000"/>
    <n v="45500"/>
    <x v="7"/>
    <s v="2072"/>
    <x v="0"/>
    <x v="1"/>
    <m/>
  </r>
  <r>
    <s v="ORD2541"/>
    <x v="1"/>
    <n v="196"/>
    <n v="5500"/>
    <n v="500"/>
    <x v="3"/>
    <x v="2540"/>
    <n v="980000"/>
    <n v="98000"/>
    <x v="8"/>
    <s v="2072"/>
    <x v="0"/>
    <x v="1"/>
    <m/>
  </r>
  <r>
    <s v="ORD2542"/>
    <x v="2"/>
    <n v="115"/>
    <n v="800"/>
    <n v="1000"/>
    <x v="1"/>
    <x v="2541"/>
    <n v="0"/>
    <n v="115000"/>
    <x v="8"/>
    <s v="2072"/>
    <x v="0"/>
    <x v="0"/>
    <m/>
  </r>
  <r>
    <s v="ORD2543"/>
    <x v="1"/>
    <n v="242"/>
    <n v="800"/>
    <n v="400"/>
    <x v="2"/>
    <x v="2542"/>
    <n v="96800"/>
    <n v="96800"/>
    <x v="8"/>
    <s v="2072"/>
    <x v="0"/>
    <x v="1"/>
    <m/>
  </r>
  <r>
    <s v="ORD2544"/>
    <x v="7"/>
    <n v="347"/>
    <n v="22000"/>
    <n v="200"/>
    <x v="1"/>
    <x v="2543"/>
    <n v="7564600"/>
    <n v="69400"/>
    <x v="8"/>
    <s v="2072"/>
    <x v="1"/>
    <x v="1"/>
    <m/>
  </r>
  <r>
    <s v="ORD2545"/>
    <x v="4"/>
    <n v="87"/>
    <n v="6000"/>
    <n v="300"/>
    <x v="0"/>
    <x v="2544"/>
    <n v="495900"/>
    <n v="26100"/>
    <x v="9"/>
    <s v="2072"/>
    <x v="0"/>
    <x v="1"/>
    <m/>
  </r>
  <r>
    <s v="ORD2546"/>
    <x v="9"/>
    <n v="551"/>
    <n v="4500"/>
    <n v="1000"/>
    <x v="0"/>
    <x v="2545"/>
    <n v="1928500"/>
    <n v="551000"/>
    <x v="9"/>
    <s v="2072"/>
    <x v="0"/>
    <x v="1"/>
    <m/>
  </r>
  <r>
    <s v="ORD2547"/>
    <x v="3"/>
    <n v="477"/>
    <n v="45000"/>
    <n v="2000"/>
    <x v="1"/>
    <x v="2546"/>
    <n v="20511000"/>
    <n v="954000"/>
    <x v="9"/>
    <s v="2072"/>
    <x v="0"/>
    <x v="1"/>
    <m/>
  </r>
  <r>
    <s v="ORD2548"/>
    <x v="1"/>
    <n v="401"/>
    <n v="800"/>
    <n v="100"/>
    <x v="3"/>
    <x v="2547"/>
    <n v="280700"/>
    <n v="40100"/>
    <x v="9"/>
    <s v="2072"/>
    <x v="1"/>
    <x v="1"/>
    <m/>
  </r>
  <r>
    <s v="ORD2549"/>
    <x v="7"/>
    <n v="375"/>
    <n v="15000"/>
    <n v="2000"/>
    <x v="2"/>
    <x v="2548"/>
    <n v="4875000"/>
    <n v="750000"/>
    <x v="9"/>
    <s v="2072"/>
    <x v="0"/>
    <x v="1"/>
    <m/>
  </r>
  <r>
    <s v="ORD2550"/>
    <x v="8"/>
    <n v="87"/>
    <n v="6000"/>
    <n v="100"/>
    <x v="1"/>
    <x v="2549"/>
    <n v="513300"/>
    <n v="8700"/>
    <x v="10"/>
    <s v="2072"/>
    <x v="0"/>
    <x v="1"/>
    <m/>
  </r>
  <r>
    <s v="ORD2551"/>
    <x v="0"/>
    <n v="146"/>
    <n v="5500"/>
    <n v="500"/>
    <x v="1"/>
    <x v="2550"/>
    <n v="730000"/>
    <n v="73000"/>
    <x v="10"/>
    <s v="2072"/>
    <x v="0"/>
    <x v="1"/>
    <m/>
  </r>
  <r>
    <s v="ORD2552"/>
    <x v="6"/>
    <n v="157"/>
    <n v="6000"/>
    <n v="300"/>
    <x v="0"/>
    <x v="2551"/>
    <n v="894900"/>
    <n v="47100"/>
    <x v="10"/>
    <s v="2072"/>
    <x v="0"/>
    <x v="1"/>
    <m/>
  </r>
  <r>
    <s v="ORD2553"/>
    <x v="7"/>
    <n v="200"/>
    <n v="15000"/>
    <n v="3000"/>
    <x v="3"/>
    <x v="2552"/>
    <n v="2400000"/>
    <n v="600000"/>
    <x v="10"/>
    <s v="2072"/>
    <x v="0"/>
    <x v="1"/>
    <m/>
  </r>
  <r>
    <s v="ORD2554"/>
    <x v="2"/>
    <n v="123"/>
    <n v="6000"/>
    <n v="100"/>
    <x v="2"/>
    <x v="2553"/>
    <n v="725700"/>
    <n v="12300"/>
    <x v="11"/>
    <s v="2072"/>
    <x v="1"/>
    <x v="1"/>
    <m/>
  </r>
  <r>
    <s v="ORD2555"/>
    <x v="1"/>
    <n v="106"/>
    <n v="4500"/>
    <n v="2000"/>
    <x v="1"/>
    <x v="2554"/>
    <n v="265000"/>
    <n v="212000"/>
    <x v="11"/>
    <s v="2072"/>
    <x v="0"/>
    <x v="1"/>
    <m/>
  </r>
  <r>
    <s v="ORD2556"/>
    <x v="2"/>
    <n v="384"/>
    <n v="5500"/>
    <n v="1000"/>
    <x v="2"/>
    <x v="2555"/>
    <n v="1728000"/>
    <n v="384000"/>
    <x v="11"/>
    <s v="2072"/>
    <x v="0"/>
    <x v="1"/>
    <m/>
  </r>
  <r>
    <s v="ORD2557"/>
    <x v="0"/>
    <n v="301"/>
    <n v="15000"/>
    <n v="1500"/>
    <x v="2"/>
    <x v="2556"/>
    <n v="4063500"/>
    <n v="451500"/>
    <x v="11"/>
    <s v="2072"/>
    <x v="0"/>
    <x v="1"/>
    <m/>
  </r>
  <r>
    <s v="ORD2558"/>
    <x v="3"/>
    <n v="303"/>
    <n v="22000"/>
    <n v="200"/>
    <x v="1"/>
    <x v="2557"/>
    <n v="6605400"/>
    <n v="60600"/>
    <x v="0"/>
    <s v="2073"/>
    <x v="1"/>
    <x v="1"/>
    <m/>
  </r>
  <r>
    <s v="ORD2559"/>
    <x v="4"/>
    <n v="434"/>
    <n v="4500"/>
    <n v="400"/>
    <x v="2"/>
    <x v="2558"/>
    <n v="1779400"/>
    <n v="173600"/>
    <x v="0"/>
    <s v="2073"/>
    <x v="1"/>
    <x v="1"/>
    <m/>
  </r>
  <r>
    <s v="ORD2560"/>
    <x v="4"/>
    <n v="505"/>
    <n v="45000"/>
    <n v="100"/>
    <x v="0"/>
    <x v="2559"/>
    <n v="22674500"/>
    <n v="50500"/>
    <x v="0"/>
    <s v="2073"/>
    <x v="1"/>
    <x v="1"/>
    <m/>
  </r>
  <r>
    <s v="ORD2561"/>
    <x v="2"/>
    <n v="308"/>
    <n v="6000"/>
    <n v="500"/>
    <x v="3"/>
    <x v="2560"/>
    <n v="1694000"/>
    <n v="154000"/>
    <x v="0"/>
    <s v="2073"/>
    <x v="0"/>
    <x v="1"/>
    <m/>
  </r>
  <r>
    <s v="ORD2562"/>
    <x v="9"/>
    <n v="514"/>
    <n v="800"/>
    <n v="3000"/>
    <x v="3"/>
    <x v="2561"/>
    <n v="0"/>
    <n v="1542000"/>
    <x v="0"/>
    <s v="2073"/>
    <x v="0"/>
    <x v="0"/>
    <m/>
  </r>
  <r>
    <s v="ORD2563"/>
    <x v="3"/>
    <n v="83"/>
    <n v="22000"/>
    <n v="1500"/>
    <x v="3"/>
    <x v="2562"/>
    <n v="1701500"/>
    <n v="124500"/>
    <x v="1"/>
    <s v="2073"/>
    <x v="0"/>
    <x v="1"/>
    <m/>
  </r>
  <r>
    <s v="ORD2564"/>
    <x v="4"/>
    <n v="544"/>
    <n v="4500"/>
    <n v="1500"/>
    <x v="0"/>
    <x v="2563"/>
    <n v="1632000"/>
    <n v="816000"/>
    <x v="1"/>
    <s v="2073"/>
    <x v="0"/>
    <x v="1"/>
    <m/>
  </r>
  <r>
    <s v="ORD2565"/>
    <x v="3"/>
    <n v="375"/>
    <n v="800"/>
    <n v="100"/>
    <x v="0"/>
    <x v="2564"/>
    <n v="262500"/>
    <n v="37500"/>
    <x v="1"/>
    <s v="2073"/>
    <x v="1"/>
    <x v="1"/>
    <m/>
  </r>
  <r>
    <s v="ORD2566"/>
    <x v="7"/>
    <n v="287"/>
    <n v="15000"/>
    <n v="1500"/>
    <x v="0"/>
    <x v="2565"/>
    <n v="3874500"/>
    <n v="430500"/>
    <x v="1"/>
    <s v="2073"/>
    <x v="0"/>
    <x v="1"/>
    <m/>
  </r>
  <r>
    <s v="ORD2567"/>
    <x v="3"/>
    <n v="590"/>
    <n v="18000"/>
    <n v="200"/>
    <x v="3"/>
    <x v="2566"/>
    <n v="10502000"/>
    <n v="118000"/>
    <x v="2"/>
    <s v="2073"/>
    <x v="1"/>
    <x v="1"/>
    <m/>
  </r>
  <r>
    <s v="ORD2568"/>
    <x v="5"/>
    <n v="515"/>
    <n v="45000"/>
    <n v="200"/>
    <x v="2"/>
    <x v="2567"/>
    <n v="23072000"/>
    <n v="103000"/>
    <x v="2"/>
    <s v="2073"/>
    <x v="1"/>
    <x v="1"/>
    <m/>
  </r>
  <r>
    <s v="ORD2569"/>
    <x v="0"/>
    <n v="353"/>
    <n v="45000"/>
    <n v="500"/>
    <x v="0"/>
    <x v="2568"/>
    <n v="15708500"/>
    <n v="176500"/>
    <x v="2"/>
    <s v="2073"/>
    <x v="0"/>
    <x v="1"/>
    <m/>
  </r>
  <r>
    <s v="ORD2570"/>
    <x v="4"/>
    <n v="166"/>
    <n v="22000"/>
    <n v="1500"/>
    <x v="1"/>
    <x v="2569"/>
    <n v="3403000"/>
    <n v="249000"/>
    <x v="2"/>
    <s v="2073"/>
    <x v="0"/>
    <x v="1"/>
    <m/>
  </r>
  <r>
    <s v="ORD2571"/>
    <x v="3"/>
    <n v="256"/>
    <n v="22000"/>
    <n v="100"/>
    <x v="0"/>
    <x v="2570"/>
    <n v="5606400"/>
    <n v="25600"/>
    <x v="3"/>
    <s v="2073"/>
    <x v="1"/>
    <x v="1"/>
    <m/>
  </r>
  <r>
    <s v="ORD2572"/>
    <x v="2"/>
    <n v="530"/>
    <n v="6000"/>
    <n v="1000"/>
    <x v="1"/>
    <x v="2571"/>
    <n v="2650000"/>
    <n v="530000"/>
    <x v="3"/>
    <s v="2073"/>
    <x v="0"/>
    <x v="1"/>
    <m/>
  </r>
  <r>
    <s v="ORD2573"/>
    <x v="8"/>
    <n v="452"/>
    <n v="15000"/>
    <n v="500"/>
    <x v="3"/>
    <x v="2572"/>
    <n v="6554000"/>
    <n v="226000"/>
    <x v="3"/>
    <s v="2073"/>
    <x v="0"/>
    <x v="1"/>
    <m/>
  </r>
  <r>
    <s v="ORD2574"/>
    <x v="5"/>
    <n v="282"/>
    <n v="5500"/>
    <n v="300"/>
    <x v="1"/>
    <x v="2573"/>
    <n v="1466400"/>
    <n v="84600"/>
    <x v="3"/>
    <s v="2073"/>
    <x v="0"/>
    <x v="1"/>
    <m/>
  </r>
  <r>
    <s v="ORD2575"/>
    <x v="5"/>
    <n v="333"/>
    <n v="6000"/>
    <n v="400"/>
    <x v="0"/>
    <x v="2574"/>
    <n v="1864800"/>
    <n v="133200"/>
    <x v="4"/>
    <s v="2073"/>
    <x v="0"/>
    <x v="1"/>
    <m/>
  </r>
  <r>
    <s v="ORD2576"/>
    <x v="9"/>
    <n v="529"/>
    <n v="45000"/>
    <n v="500"/>
    <x v="0"/>
    <x v="2575"/>
    <n v="23540500"/>
    <n v="264500"/>
    <x v="4"/>
    <s v="2073"/>
    <x v="1"/>
    <x v="1"/>
    <m/>
  </r>
  <r>
    <s v="ORD2577"/>
    <x v="3"/>
    <n v="58"/>
    <n v="12000"/>
    <n v="1500"/>
    <x v="2"/>
    <x v="2576"/>
    <n v="609000"/>
    <n v="87000"/>
    <x v="4"/>
    <s v="2073"/>
    <x v="0"/>
    <x v="1"/>
    <m/>
  </r>
  <r>
    <s v="ORD2578"/>
    <x v="9"/>
    <n v="428"/>
    <n v="6000"/>
    <n v="1500"/>
    <x v="3"/>
    <x v="2577"/>
    <n v="1926000"/>
    <n v="642000"/>
    <x v="4"/>
    <s v="2073"/>
    <x v="0"/>
    <x v="1"/>
    <m/>
  </r>
  <r>
    <s v="ORD2579"/>
    <x v="9"/>
    <n v="430"/>
    <n v="5500"/>
    <n v="400"/>
    <x v="1"/>
    <x v="2578"/>
    <n v="2193000"/>
    <n v="172000"/>
    <x v="4"/>
    <s v="2073"/>
    <x v="1"/>
    <x v="1"/>
    <m/>
  </r>
  <r>
    <s v="ORD2580"/>
    <x v="8"/>
    <n v="409"/>
    <n v="18000"/>
    <n v="200"/>
    <x v="3"/>
    <x v="2579"/>
    <n v="7280200"/>
    <n v="81800"/>
    <x v="5"/>
    <s v="2073"/>
    <x v="1"/>
    <x v="1"/>
    <m/>
  </r>
  <r>
    <s v="ORD2581"/>
    <x v="7"/>
    <n v="225"/>
    <n v="15000"/>
    <n v="2000"/>
    <x v="0"/>
    <x v="2580"/>
    <n v="2925000"/>
    <n v="450000"/>
    <x v="5"/>
    <s v="2073"/>
    <x v="0"/>
    <x v="1"/>
    <m/>
  </r>
  <r>
    <s v="ORD2582"/>
    <x v="3"/>
    <n v="534"/>
    <n v="6000"/>
    <n v="3000"/>
    <x v="2"/>
    <x v="2581"/>
    <n v="1602000"/>
    <n v="1602000"/>
    <x v="5"/>
    <s v="2073"/>
    <x v="0"/>
    <x v="1"/>
    <m/>
  </r>
  <r>
    <s v="ORD2583"/>
    <x v="1"/>
    <n v="454"/>
    <n v="4500"/>
    <n v="3000"/>
    <x v="0"/>
    <x v="2582"/>
    <n v="681000"/>
    <n v="1362000"/>
    <x v="5"/>
    <s v="2073"/>
    <x v="0"/>
    <x v="1"/>
    <m/>
  </r>
  <r>
    <s v="ORD2584"/>
    <x v="4"/>
    <n v="82"/>
    <n v="15000"/>
    <n v="300"/>
    <x v="0"/>
    <x v="2583"/>
    <n v="1205400"/>
    <n v="24600"/>
    <x v="6"/>
    <s v="2073"/>
    <x v="0"/>
    <x v="1"/>
    <m/>
  </r>
  <r>
    <s v="ORD2585"/>
    <x v="9"/>
    <n v="514"/>
    <n v="4500"/>
    <n v="500"/>
    <x v="0"/>
    <x v="2584"/>
    <n v="2056000"/>
    <n v="257000"/>
    <x v="6"/>
    <s v="2073"/>
    <x v="1"/>
    <x v="1"/>
    <m/>
  </r>
  <r>
    <s v="ORD2586"/>
    <x v="0"/>
    <n v="206"/>
    <n v="18000"/>
    <n v="100"/>
    <x v="1"/>
    <x v="2585"/>
    <n v="3687400"/>
    <n v="20600"/>
    <x v="6"/>
    <s v="2073"/>
    <x v="1"/>
    <x v="1"/>
    <m/>
  </r>
  <r>
    <s v="ORD2587"/>
    <x v="6"/>
    <n v="251"/>
    <n v="45000"/>
    <n v="300"/>
    <x v="0"/>
    <x v="2586"/>
    <n v="11219700"/>
    <n v="75300"/>
    <x v="6"/>
    <s v="2073"/>
    <x v="0"/>
    <x v="1"/>
    <m/>
  </r>
  <r>
    <s v="ORD2588"/>
    <x v="0"/>
    <n v="224"/>
    <n v="45000"/>
    <n v="200"/>
    <x v="3"/>
    <x v="2587"/>
    <n v="10035200"/>
    <n v="44800"/>
    <x v="6"/>
    <s v="2073"/>
    <x v="1"/>
    <x v="1"/>
    <m/>
  </r>
  <r>
    <s v="ORD2589"/>
    <x v="8"/>
    <n v="293"/>
    <n v="12000"/>
    <n v="400"/>
    <x v="3"/>
    <x v="2588"/>
    <n v="3398800"/>
    <n v="117200"/>
    <x v="7"/>
    <s v="2073"/>
    <x v="0"/>
    <x v="1"/>
    <m/>
  </r>
  <r>
    <s v="ORD2590"/>
    <x v="8"/>
    <n v="318"/>
    <n v="45000"/>
    <n v="5000"/>
    <x v="2"/>
    <x v="2589"/>
    <n v="12720000"/>
    <n v="1590000"/>
    <x v="7"/>
    <s v="2073"/>
    <x v="0"/>
    <x v="1"/>
    <m/>
  </r>
  <r>
    <s v="ORD2591"/>
    <x v="2"/>
    <n v="495"/>
    <n v="15000"/>
    <n v="500"/>
    <x v="3"/>
    <x v="2590"/>
    <n v="7177500"/>
    <n v="247500"/>
    <x v="7"/>
    <s v="2073"/>
    <x v="0"/>
    <x v="1"/>
    <m/>
  </r>
  <r>
    <s v="ORD2592"/>
    <x v="7"/>
    <n v="123"/>
    <n v="6000"/>
    <n v="2000"/>
    <x v="0"/>
    <x v="2591"/>
    <n v="492000"/>
    <n v="246000"/>
    <x v="7"/>
    <s v="2073"/>
    <x v="0"/>
    <x v="1"/>
    <m/>
  </r>
  <r>
    <s v="ORD2593"/>
    <x v="4"/>
    <n v="145"/>
    <n v="22000"/>
    <n v="300"/>
    <x v="0"/>
    <x v="2592"/>
    <n v="3146500"/>
    <n v="43500"/>
    <x v="8"/>
    <s v="2073"/>
    <x v="0"/>
    <x v="1"/>
    <m/>
  </r>
  <r>
    <s v="ORD2594"/>
    <x v="9"/>
    <n v="222"/>
    <n v="45000"/>
    <n v="5000"/>
    <x v="3"/>
    <x v="2593"/>
    <n v="8880000"/>
    <n v="1110000"/>
    <x v="8"/>
    <s v="2073"/>
    <x v="0"/>
    <x v="1"/>
    <m/>
  </r>
  <r>
    <s v="ORD2595"/>
    <x v="0"/>
    <n v="455"/>
    <n v="22000"/>
    <n v="2000"/>
    <x v="2"/>
    <x v="2594"/>
    <n v="9100000"/>
    <n v="910000"/>
    <x v="8"/>
    <s v="2073"/>
    <x v="0"/>
    <x v="1"/>
    <m/>
  </r>
  <r>
    <s v="ORD2596"/>
    <x v="6"/>
    <n v="204"/>
    <n v="18000"/>
    <n v="5000"/>
    <x v="2"/>
    <x v="2595"/>
    <n v="2652000"/>
    <n v="1020000"/>
    <x v="8"/>
    <s v="2073"/>
    <x v="0"/>
    <x v="1"/>
    <m/>
  </r>
  <r>
    <s v="ORD2597"/>
    <x v="8"/>
    <n v="232"/>
    <n v="800"/>
    <n v="5000"/>
    <x v="3"/>
    <x v="2596"/>
    <n v="0"/>
    <n v="1160000"/>
    <x v="9"/>
    <s v="2073"/>
    <x v="0"/>
    <x v="0"/>
    <m/>
  </r>
  <r>
    <s v="ORD2598"/>
    <x v="8"/>
    <n v="372"/>
    <n v="15000"/>
    <n v="100"/>
    <x v="1"/>
    <x v="2597"/>
    <n v="5542800"/>
    <n v="37200"/>
    <x v="9"/>
    <s v="2073"/>
    <x v="1"/>
    <x v="1"/>
    <m/>
  </r>
  <r>
    <s v="ORD2599"/>
    <x v="7"/>
    <n v="338"/>
    <n v="4500"/>
    <n v="1500"/>
    <x v="1"/>
    <x v="2598"/>
    <n v="1014000"/>
    <n v="507000"/>
    <x v="9"/>
    <s v="2073"/>
    <x v="0"/>
    <x v="1"/>
    <m/>
  </r>
  <r>
    <s v="ORD2600"/>
    <x v="6"/>
    <n v="307"/>
    <n v="1200"/>
    <n v="400"/>
    <x v="1"/>
    <x v="2599"/>
    <n v="245600"/>
    <n v="122800"/>
    <x v="9"/>
    <s v="2073"/>
    <x v="0"/>
    <x v="1"/>
    <m/>
  </r>
  <r>
    <s v="ORD2601"/>
    <x v="6"/>
    <n v="223"/>
    <n v="12000"/>
    <n v="1500"/>
    <x v="1"/>
    <x v="2600"/>
    <n v="2341500"/>
    <n v="334500"/>
    <x v="9"/>
    <s v="2073"/>
    <x v="0"/>
    <x v="1"/>
    <m/>
  </r>
  <r>
    <s v="ORD2602"/>
    <x v="7"/>
    <n v="379"/>
    <n v="45000"/>
    <n v="200"/>
    <x v="3"/>
    <x v="2601"/>
    <n v="16979200"/>
    <n v="75800"/>
    <x v="10"/>
    <s v="2073"/>
    <x v="1"/>
    <x v="1"/>
    <m/>
  </r>
  <r>
    <s v="ORD2603"/>
    <x v="8"/>
    <n v="280"/>
    <n v="800"/>
    <n v="2000"/>
    <x v="2"/>
    <x v="2602"/>
    <n v="0"/>
    <n v="560000"/>
    <x v="10"/>
    <s v="2073"/>
    <x v="0"/>
    <x v="0"/>
    <m/>
  </r>
  <r>
    <s v="ORD2604"/>
    <x v="4"/>
    <n v="210"/>
    <n v="6000"/>
    <n v="3000"/>
    <x v="0"/>
    <x v="2603"/>
    <n v="630000"/>
    <n v="630000"/>
    <x v="10"/>
    <s v="2073"/>
    <x v="0"/>
    <x v="1"/>
    <m/>
  </r>
  <r>
    <s v="ORD2605"/>
    <x v="3"/>
    <n v="235"/>
    <n v="12000"/>
    <n v="400"/>
    <x v="0"/>
    <x v="2604"/>
    <n v="2726000"/>
    <n v="94000"/>
    <x v="10"/>
    <s v="2073"/>
    <x v="0"/>
    <x v="1"/>
    <m/>
  </r>
  <r>
    <s v="ORD2606"/>
    <x v="3"/>
    <n v="192"/>
    <n v="45000"/>
    <n v="500"/>
    <x v="3"/>
    <x v="2605"/>
    <n v="8544000"/>
    <n v="96000"/>
    <x v="11"/>
    <s v="2073"/>
    <x v="0"/>
    <x v="1"/>
    <m/>
  </r>
  <r>
    <s v="ORD2607"/>
    <x v="7"/>
    <n v="331"/>
    <n v="1200"/>
    <n v="1000"/>
    <x v="0"/>
    <x v="2606"/>
    <n v="66200"/>
    <n v="331000"/>
    <x v="11"/>
    <s v="2073"/>
    <x v="0"/>
    <x v="1"/>
    <m/>
  </r>
  <r>
    <s v="ORD2608"/>
    <x v="6"/>
    <n v="76"/>
    <n v="5500"/>
    <n v="400"/>
    <x v="1"/>
    <x v="2607"/>
    <n v="387600"/>
    <n v="30400"/>
    <x v="11"/>
    <s v="2073"/>
    <x v="0"/>
    <x v="1"/>
    <m/>
  </r>
  <r>
    <s v="ORD2609"/>
    <x v="9"/>
    <n v="295"/>
    <n v="1200"/>
    <n v="1500"/>
    <x v="2"/>
    <x v="2608"/>
    <n v="0"/>
    <n v="442500"/>
    <x v="11"/>
    <s v="2073"/>
    <x v="0"/>
    <x v="0"/>
    <m/>
  </r>
  <r>
    <s v="ORD2610"/>
    <x v="7"/>
    <n v="536"/>
    <n v="18000"/>
    <n v="3000"/>
    <x v="3"/>
    <x v="2609"/>
    <n v="8040000"/>
    <n v="1608000"/>
    <x v="0"/>
    <s v="2074"/>
    <x v="0"/>
    <x v="1"/>
    <m/>
  </r>
  <r>
    <s v="ORD2611"/>
    <x v="4"/>
    <n v="251"/>
    <n v="800"/>
    <n v="300"/>
    <x v="2"/>
    <x v="2610"/>
    <n v="125500"/>
    <n v="75300"/>
    <x v="0"/>
    <s v="2074"/>
    <x v="0"/>
    <x v="1"/>
    <m/>
  </r>
  <r>
    <s v="ORD2612"/>
    <x v="7"/>
    <n v="70"/>
    <n v="5500"/>
    <n v="500"/>
    <x v="3"/>
    <x v="2611"/>
    <n v="350000"/>
    <n v="35000"/>
    <x v="0"/>
    <s v="2074"/>
    <x v="0"/>
    <x v="1"/>
    <m/>
  </r>
  <r>
    <s v="ORD2613"/>
    <x v="5"/>
    <n v="143"/>
    <n v="4500"/>
    <n v="1500"/>
    <x v="3"/>
    <x v="2612"/>
    <n v="429000"/>
    <n v="214500"/>
    <x v="0"/>
    <s v="2074"/>
    <x v="0"/>
    <x v="1"/>
    <m/>
  </r>
  <r>
    <s v="ORD2614"/>
    <x v="0"/>
    <n v="57"/>
    <n v="800"/>
    <n v="200"/>
    <x v="3"/>
    <x v="2613"/>
    <n v="34200"/>
    <n v="11400"/>
    <x v="0"/>
    <s v="2074"/>
    <x v="0"/>
    <x v="1"/>
    <m/>
  </r>
  <r>
    <s v="ORD2615"/>
    <x v="6"/>
    <n v="521"/>
    <n v="6000"/>
    <n v="400"/>
    <x v="3"/>
    <x v="2614"/>
    <n v="2917600"/>
    <n v="208400"/>
    <x v="1"/>
    <s v="2074"/>
    <x v="1"/>
    <x v="1"/>
    <m/>
  </r>
  <r>
    <s v="ORD2616"/>
    <x v="2"/>
    <n v="388"/>
    <n v="5500"/>
    <n v="100"/>
    <x v="2"/>
    <x v="2615"/>
    <n v="2095200"/>
    <n v="38800"/>
    <x v="1"/>
    <s v="2074"/>
    <x v="1"/>
    <x v="1"/>
    <m/>
  </r>
  <r>
    <s v="ORD2617"/>
    <x v="2"/>
    <n v="308"/>
    <n v="22000"/>
    <n v="1500"/>
    <x v="0"/>
    <x v="2616"/>
    <n v="6314000"/>
    <n v="462000"/>
    <x v="1"/>
    <s v="2074"/>
    <x v="0"/>
    <x v="1"/>
    <m/>
  </r>
  <r>
    <s v="ORD2618"/>
    <x v="6"/>
    <n v="104"/>
    <n v="5500"/>
    <n v="3000"/>
    <x v="3"/>
    <x v="2617"/>
    <n v="260000"/>
    <n v="312000"/>
    <x v="1"/>
    <s v="2074"/>
    <x v="0"/>
    <x v="1"/>
    <m/>
  </r>
  <r>
    <s v="ORD2619"/>
    <x v="4"/>
    <n v="597"/>
    <n v="18000"/>
    <n v="200"/>
    <x v="1"/>
    <x v="2618"/>
    <n v="10626600"/>
    <n v="119400"/>
    <x v="2"/>
    <s v="2074"/>
    <x v="1"/>
    <x v="1"/>
    <m/>
  </r>
  <r>
    <s v="ORD2620"/>
    <x v="5"/>
    <n v="55"/>
    <n v="12000"/>
    <n v="5000"/>
    <x v="3"/>
    <x v="2619"/>
    <n v="385000"/>
    <n v="275000"/>
    <x v="2"/>
    <s v="2074"/>
    <x v="0"/>
    <x v="1"/>
    <m/>
  </r>
  <r>
    <s v="ORD2621"/>
    <x v="5"/>
    <n v="426"/>
    <n v="4500"/>
    <n v="1000"/>
    <x v="2"/>
    <x v="2620"/>
    <n v="1491000"/>
    <n v="426000"/>
    <x v="2"/>
    <s v="2074"/>
    <x v="0"/>
    <x v="1"/>
    <m/>
  </r>
  <r>
    <s v="ORD2622"/>
    <x v="8"/>
    <n v="99"/>
    <n v="4500"/>
    <n v="300"/>
    <x v="3"/>
    <x v="2621"/>
    <n v="415800"/>
    <n v="29700"/>
    <x v="2"/>
    <s v="2074"/>
    <x v="0"/>
    <x v="1"/>
    <m/>
  </r>
  <r>
    <s v="ORD2623"/>
    <x v="0"/>
    <n v="161"/>
    <n v="22000"/>
    <n v="2000"/>
    <x v="1"/>
    <x v="2622"/>
    <n v="3220000"/>
    <n v="322000"/>
    <x v="3"/>
    <s v="2074"/>
    <x v="0"/>
    <x v="1"/>
    <m/>
  </r>
  <r>
    <s v="ORD2624"/>
    <x v="3"/>
    <n v="195"/>
    <n v="45000"/>
    <n v="100"/>
    <x v="2"/>
    <x v="2623"/>
    <n v="8755500"/>
    <n v="19500"/>
    <x v="3"/>
    <s v="2074"/>
    <x v="1"/>
    <x v="1"/>
    <m/>
  </r>
  <r>
    <s v="ORD2625"/>
    <x v="1"/>
    <n v="279"/>
    <n v="45000"/>
    <n v="300"/>
    <x v="3"/>
    <x v="2624"/>
    <n v="12471300"/>
    <n v="83700"/>
    <x v="3"/>
    <s v="2074"/>
    <x v="0"/>
    <x v="1"/>
    <m/>
  </r>
  <r>
    <s v="ORD2626"/>
    <x v="4"/>
    <n v="546"/>
    <n v="12000"/>
    <n v="1500"/>
    <x v="1"/>
    <x v="2625"/>
    <n v="5733000"/>
    <n v="819000"/>
    <x v="3"/>
    <s v="2074"/>
    <x v="0"/>
    <x v="1"/>
    <m/>
  </r>
  <r>
    <s v="ORD2627"/>
    <x v="1"/>
    <n v="355"/>
    <n v="12000"/>
    <n v="100"/>
    <x v="2"/>
    <x v="2626"/>
    <n v="4224500"/>
    <n v="35500"/>
    <x v="3"/>
    <s v="2074"/>
    <x v="1"/>
    <x v="1"/>
    <m/>
  </r>
  <r>
    <s v="ORD2628"/>
    <x v="1"/>
    <n v="591"/>
    <n v="5500"/>
    <n v="2000"/>
    <x v="3"/>
    <x v="2627"/>
    <n v="2068500"/>
    <n v="1182000"/>
    <x v="4"/>
    <s v="2074"/>
    <x v="0"/>
    <x v="1"/>
    <m/>
  </r>
  <r>
    <s v="ORD2629"/>
    <x v="6"/>
    <n v="510"/>
    <n v="800"/>
    <n v="300"/>
    <x v="1"/>
    <x v="2628"/>
    <n v="255000"/>
    <n v="153000"/>
    <x v="4"/>
    <s v="2074"/>
    <x v="1"/>
    <x v="1"/>
    <m/>
  </r>
  <r>
    <s v="ORD2630"/>
    <x v="2"/>
    <n v="275"/>
    <n v="1200"/>
    <n v="1000"/>
    <x v="2"/>
    <x v="2629"/>
    <n v="55000"/>
    <n v="275000"/>
    <x v="4"/>
    <s v="2074"/>
    <x v="0"/>
    <x v="1"/>
    <m/>
  </r>
  <r>
    <s v="ORD2631"/>
    <x v="2"/>
    <n v="108"/>
    <n v="800"/>
    <n v="1000"/>
    <x v="3"/>
    <x v="2630"/>
    <n v="0"/>
    <n v="108000"/>
    <x v="4"/>
    <s v="2074"/>
    <x v="0"/>
    <x v="0"/>
    <m/>
  </r>
  <r>
    <s v="ORD2632"/>
    <x v="3"/>
    <n v="125"/>
    <n v="5500"/>
    <n v="1500"/>
    <x v="2"/>
    <x v="2631"/>
    <n v="500000"/>
    <n v="187500"/>
    <x v="5"/>
    <s v="2074"/>
    <x v="0"/>
    <x v="1"/>
    <m/>
  </r>
  <r>
    <s v="ORD2633"/>
    <x v="6"/>
    <n v="477"/>
    <n v="15000"/>
    <n v="100"/>
    <x v="1"/>
    <x v="2632"/>
    <n v="7107300"/>
    <n v="47700"/>
    <x v="5"/>
    <s v="2074"/>
    <x v="1"/>
    <x v="1"/>
    <m/>
  </r>
  <r>
    <s v="ORD2634"/>
    <x v="1"/>
    <n v="181"/>
    <n v="15000"/>
    <n v="500"/>
    <x v="3"/>
    <x v="2633"/>
    <n v="2624500"/>
    <n v="90500"/>
    <x v="5"/>
    <s v="2074"/>
    <x v="0"/>
    <x v="1"/>
    <m/>
  </r>
  <r>
    <s v="ORD2635"/>
    <x v="9"/>
    <n v="547"/>
    <n v="5500"/>
    <n v="100"/>
    <x v="3"/>
    <x v="2634"/>
    <n v="2953800"/>
    <n v="54700"/>
    <x v="5"/>
    <s v="2074"/>
    <x v="1"/>
    <x v="1"/>
    <m/>
  </r>
  <r>
    <s v="ORD2636"/>
    <x v="2"/>
    <n v="354"/>
    <n v="5500"/>
    <n v="100"/>
    <x v="3"/>
    <x v="2635"/>
    <n v="1911600"/>
    <n v="35400"/>
    <x v="6"/>
    <s v="2074"/>
    <x v="1"/>
    <x v="1"/>
    <m/>
  </r>
  <r>
    <s v="ORD2637"/>
    <x v="4"/>
    <n v="116"/>
    <n v="4500"/>
    <n v="1500"/>
    <x v="1"/>
    <x v="2636"/>
    <n v="348000"/>
    <n v="174000"/>
    <x v="6"/>
    <s v="2074"/>
    <x v="0"/>
    <x v="1"/>
    <m/>
  </r>
  <r>
    <s v="ORD2638"/>
    <x v="4"/>
    <n v="279"/>
    <n v="800"/>
    <n v="500"/>
    <x v="0"/>
    <x v="2637"/>
    <n v="83700"/>
    <n v="139500"/>
    <x v="6"/>
    <s v="2074"/>
    <x v="0"/>
    <x v="1"/>
    <m/>
  </r>
  <r>
    <s v="ORD2639"/>
    <x v="8"/>
    <n v="382"/>
    <n v="6000"/>
    <n v="400"/>
    <x v="3"/>
    <x v="2638"/>
    <n v="2139200"/>
    <n v="152800"/>
    <x v="6"/>
    <s v="2074"/>
    <x v="0"/>
    <x v="1"/>
    <m/>
  </r>
  <r>
    <s v="ORD2640"/>
    <x v="7"/>
    <n v="326"/>
    <n v="18000"/>
    <n v="500"/>
    <x v="1"/>
    <x v="2639"/>
    <n v="5705000"/>
    <n v="163000"/>
    <x v="6"/>
    <s v="2074"/>
    <x v="0"/>
    <x v="1"/>
    <m/>
  </r>
  <r>
    <s v="ORD2641"/>
    <x v="9"/>
    <n v="193"/>
    <n v="6000"/>
    <n v="300"/>
    <x v="2"/>
    <x v="2640"/>
    <n v="1100100"/>
    <n v="57900"/>
    <x v="7"/>
    <s v="2074"/>
    <x v="0"/>
    <x v="1"/>
    <m/>
  </r>
  <r>
    <s v="ORD2642"/>
    <x v="2"/>
    <n v="300"/>
    <n v="4500"/>
    <n v="100"/>
    <x v="2"/>
    <x v="2641"/>
    <n v="1320000"/>
    <n v="30000"/>
    <x v="7"/>
    <s v="2074"/>
    <x v="1"/>
    <x v="1"/>
    <m/>
  </r>
  <r>
    <s v="ORD2643"/>
    <x v="5"/>
    <n v="129"/>
    <n v="12000"/>
    <n v="3000"/>
    <x v="1"/>
    <x v="2642"/>
    <n v="1161000"/>
    <n v="387000"/>
    <x v="7"/>
    <s v="2074"/>
    <x v="0"/>
    <x v="1"/>
    <m/>
  </r>
  <r>
    <s v="ORD2644"/>
    <x v="2"/>
    <n v="106"/>
    <n v="1200"/>
    <n v="1500"/>
    <x v="0"/>
    <x v="2643"/>
    <n v="0"/>
    <n v="159000"/>
    <x v="7"/>
    <s v="2074"/>
    <x v="0"/>
    <x v="0"/>
    <m/>
  </r>
  <r>
    <s v="ORD2645"/>
    <x v="8"/>
    <n v="415"/>
    <n v="1200"/>
    <n v="1500"/>
    <x v="1"/>
    <x v="2644"/>
    <n v="0"/>
    <n v="622500"/>
    <x v="8"/>
    <s v="2074"/>
    <x v="0"/>
    <x v="0"/>
    <m/>
  </r>
  <r>
    <s v="ORD2646"/>
    <x v="4"/>
    <n v="357"/>
    <n v="18000"/>
    <n v="500"/>
    <x v="2"/>
    <x v="2645"/>
    <n v="6247500"/>
    <n v="178500"/>
    <x v="8"/>
    <s v="2074"/>
    <x v="0"/>
    <x v="1"/>
    <m/>
  </r>
  <r>
    <s v="ORD2647"/>
    <x v="1"/>
    <n v="223"/>
    <n v="1200"/>
    <n v="200"/>
    <x v="2"/>
    <x v="2646"/>
    <n v="223000"/>
    <n v="44600"/>
    <x v="8"/>
    <s v="2074"/>
    <x v="1"/>
    <x v="1"/>
    <m/>
  </r>
  <r>
    <s v="ORD2648"/>
    <x v="5"/>
    <n v="511"/>
    <n v="4500"/>
    <n v="1500"/>
    <x v="3"/>
    <x v="2647"/>
    <n v="1533000"/>
    <n v="766500"/>
    <x v="8"/>
    <s v="2074"/>
    <x v="0"/>
    <x v="1"/>
    <m/>
  </r>
  <r>
    <s v="ORD2649"/>
    <x v="6"/>
    <n v="542"/>
    <n v="12000"/>
    <n v="500"/>
    <x v="0"/>
    <x v="2648"/>
    <n v="6233000"/>
    <n v="271000"/>
    <x v="9"/>
    <s v="2074"/>
    <x v="1"/>
    <x v="1"/>
    <m/>
  </r>
  <r>
    <s v="ORD2650"/>
    <x v="0"/>
    <n v="423"/>
    <n v="5500"/>
    <n v="2000"/>
    <x v="1"/>
    <x v="2649"/>
    <n v="1480500"/>
    <n v="846000"/>
    <x v="9"/>
    <s v="2074"/>
    <x v="0"/>
    <x v="1"/>
    <m/>
  </r>
  <r>
    <s v="ORD2651"/>
    <x v="1"/>
    <n v="398"/>
    <n v="22000"/>
    <n v="3000"/>
    <x v="2"/>
    <x v="2650"/>
    <n v="7562000"/>
    <n v="1194000"/>
    <x v="9"/>
    <s v="2074"/>
    <x v="0"/>
    <x v="1"/>
    <m/>
  </r>
  <r>
    <s v="ORD2652"/>
    <x v="0"/>
    <n v="116"/>
    <n v="15000"/>
    <n v="1500"/>
    <x v="2"/>
    <x v="2651"/>
    <n v="1566000"/>
    <n v="174000"/>
    <x v="9"/>
    <s v="2074"/>
    <x v="0"/>
    <x v="1"/>
    <m/>
  </r>
  <r>
    <s v="ORD2653"/>
    <x v="9"/>
    <n v="379"/>
    <n v="6000"/>
    <n v="5000"/>
    <x v="2"/>
    <x v="2652"/>
    <n v="379000"/>
    <n v="1895000"/>
    <x v="9"/>
    <s v="2074"/>
    <x v="0"/>
    <x v="1"/>
    <m/>
  </r>
  <r>
    <s v="ORD2654"/>
    <x v="7"/>
    <n v="243"/>
    <n v="5500"/>
    <n v="5000"/>
    <x v="1"/>
    <x v="2653"/>
    <n v="121500"/>
    <n v="1215000"/>
    <x v="10"/>
    <s v="2074"/>
    <x v="0"/>
    <x v="1"/>
    <m/>
  </r>
  <r>
    <s v="ORD2655"/>
    <x v="5"/>
    <n v="204"/>
    <n v="800"/>
    <n v="200"/>
    <x v="1"/>
    <x v="2654"/>
    <n v="122400"/>
    <n v="40800"/>
    <x v="10"/>
    <s v="2074"/>
    <x v="1"/>
    <x v="1"/>
    <m/>
  </r>
  <r>
    <s v="ORD2656"/>
    <x v="3"/>
    <n v="209"/>
    <n v="800"/>
    <n v="5000"/>
    <x v="0"/>
    <x v="2655"/>
    <n v="0"/>
    <n v="1045000"/>
    <x v="10"/>
    <s v="2074"/>
    <x v="0"/>
    <x v="0"/>
    <m/>
  </r>
  <r>
    <s v="ORD2657"/>
    <x v="5"/>
    <n v="315"/>
    <n v="1200"/>
    <n v="1500"/>
    <x v="3"/>
    <x v="2656"/>
    <n v="0"/>
    <n v="472500"/>
    <x v="10"/>
    <s v="2074"/>
    <x v="0"/>
    <x v="0"/>
    <m/>
  </r>
  <r>
    <s v="ORD2658"/>
    <x v="2"/>
    <n v="217"/>
    <n v="800"/>
    <n v="500"/>
    <x v="3"/>
    <x v="2657"/>
    <n v="65100"/>
    <n v="108500"/>
    <x v="11"/>
    <s v="2074"/>
    <x v="0"/>
    <x v="1"/>
    <m/>
  </r>
  <r>
    <s v="ORD2659"/>
    <x v="4"/>
    <n v="194"/>
    <n v="4500"/>
    <n v="500"/>
    <x v="3"/>
    <x v="2658"/>
    <n v="776000"/>
    <n v="97000"/>
    <x v="11"/>
    <s v="2074"/>
    <x v="0"/>
    <x v="1"/>
    <m/>
  </r>
  <r>
    <s v="ORD2660"/>
    <x v="2"/>
    <n v="235"/>
    <n v="18000"/>
    <n v="3000"/>
    <x v="2"/>
    <x v="2659"/>
    <n v="3525000"/>
    <n v="705000"/>
    <x v="11"/>
    <s v="2074"/>
    <x v="0"/>
    <x v="1"/>
    <m/>
  </r>
  <r>
    <s v="ORD2661"/>
    <x v="2"/>
    <n v="472"/>
    <n v="5500"/>
    <n v="2000"/>
    <x v="3"/>
    <x v="2660"/>
    <n v="1652000"/>
    <n v="944000"/>
    <x v="11"/>
    <s v="2074"/>
    <x v="0"/>
    <x v="1"/>
    <m/>
  </r>
  <r>
    <s v="ORD2662"/>
    <x v="9"/>
    <n v="506"/>
    <n v="22000"/>
    <n v="2000"/>
    <x v="2"/>
    <x v="2661"/>
    <n v="10120000"/>
    <n v="1012000"/>
    <x v="11"/>
    <s v="2074"/>
    <x v="0"/>
    <x v="1"/>
    <m/>
  </r>
  <r>
    <s v="ORD2663"/>
    <x v="1"/>
    <n v="394"/>
    <n v="45000"/>
    <n v="5000"/>
    <x v="0"/>
    <x v="2662"/>
    <n v="15760000"/>
    <n v="1970000"/>
    <x v="0"/>
    <s v="2075"/>
    <x v="0"/>
    <x v="1"/>
    <m/>
  </r>
  <r>
    <s v="ORD2664"/>
    <x v="3"/>
    <n v="565"/>
    <n v="12000"/>
    <n v="2000"/>
    <x v="2"/>
    <x v="2663"/>
    <n v="5650000"/>
    <n v="1130000"/>
    <x v="0"/>
    <s v="2075"/>
    <x v="0"/>
    <x v="1"/>
    <m/>
  </r>
  <r>
    <s v="ORD2665"/>
    <x v="3"/>
    <n v="153"/>
    <n v="18000"/>
    <n v="500"/>
    <x v="0"/>
    <x v="2664"/>
    <n v="2677500"/>
    <n v="76500"/>
    <x v="0"/>
    <s v="2075"/>
    <x v="0"/>
    <x v="1"/>
    <m/>
  </r>
  <r>
    <s v="ORD2666"/>
    <x v="2"/>
    <n v="296"/>
    <n v="800"/>
    <n v="100"/>
    <x v="0"/>
    <x v="2665"/>
    <n v="207200"/>
    <n v="29600"/>
    <x v="0"/>
    <s v="2075"/>
    <x v="1"/>
    <x v="1"/>
    <m/>
  </r>
  <r>
    <s v="ORD2667"/>
    <x v="0"/>
    <n v="72"/>
    <n v="45000"/>
    <n v="200"/>
    <x v="3"/>
    <x v="2666"/>
    <n v="3225600"/>
    <n v="14400"/>
    <x v="1"/>
    <s v="2075"/>
    <x v="0"/>
    <x v="1"/>
    <m/>
  </r>
  <r>
    <s v="ORD2668"/>
    <x v="9"/>
    <n v="574"/>
    <n v="6000"/>
    <n v="400"/>
    <x v="3"/>
    <x v="2667"/>
    <n v="3214400"/>
    <n v="229600"/>
    <x v="1"/>
    <s v="2075"/>
    <x v="1"/>
    <x v="1"/>
    <m/>
  </r>
  <r>
    <s v="ORD2669"/>
    <x v="2"/>
    <n v="193"/>
    <n v="5500"/>
    <n v="300"/>
    <x v="2"/>
    <x v="2668"/>
    <n v="1003600"/>
    <n v="57900"/>
    <x v="1"/>
    <s v="2075"/>
    <x v="0"/>
    <x v="1"/>
    <m/>
  </r>
  <r>
    <s v="ORD2670"/>
    <x v="7"/>
    <n v="242"/>
    <n v="800"/>
    <n v="1000"/>
    <x v="1"/>
    <x v="2669"/>
    <n v="0"/>
    <n v="242000"/>
    <x v="1"/>
    <s v="2075"/>
    <x v="0"/>
    <x v="0"/>
    <m/>
  </r>
  <r>
    <s v="ORD2671"/>
    <x v="4"/>
    <n v="514"/>
    <n v="4500"/>
    <n v="100"/>
    <x v="3"/>
    <x v="2670"/>
    <n v="2261600"/>
    <n v="51400"/>
    <x v="2"/>
    <s v="2075"/>
    <x v="1"/>
    <x v="1"/>
    <m/>
  </r>
  <r>
    <s v="ORD2672"/>
    <x v="1"/>
    <n v="424"/>
    <n v="800"/>
    <n v="200"/>
    <x v="3"/>
    <x v="2671"/>
    <n v="254400"/>
    <n v="84800"/>
    <x v="2"/>
    <s v="2075"/>
    <x v="1"/>
    <x v="1"/>
    <m/>
  </r>
  <r>
    <s v="ORD2673"/>
    <x v="6"/>
    <n v="315"/>
    <n v="5500"/>
    <n v="200"/>
    <x v="1"/>
    <x v="2672"/>
    <n v="1669500"/>
    <n v="63000"/>
    <x v="2"/>
    <s v="2075"/>
    <x v="1"/>
    <x v="1"/>
    <m/>
  </r>
  <r>
    <s v="ORD2674"/>
    <x v="7"/>
    <n v="427"/>
    <n v="15000"/>
    <n v="400"/>
    <x v="1"/>
    <x v="2673"/>
    <n v="6234200"/>
    <n v="170800"/>
    <x v="2"/>
    <s v="2075"/>
    <x v="1"/>
    <x v="1"/>
    <m/>
  </r>
  <r>
    <s v="ORD2675"/>
    <x v="0"/>
    <n v="599"/>
    <n v="1200"/>
    <n v="300"/>
    <x v="3"/>
    <x v="2674"/>
    <n v="539100"/>
    <n v="179700"/>
    <x v="3"/>
    <s v="2075"/>
    <x v="1"/>
    <x v="1"/>
    <m/>
  </r>
  <r>
    <s v="ORD2676"/>
    <x v="5"/>
    <n v="123"/>
    <n v="6000"/>
    <n v="400"/>
    <x v="1"/>
    <x v="2675"/>
    <n v="688800"/>
    <n v="49200"/>
    <x v="3"/>
    <s v="2075"/>
    <x v="0"/>
    <x v="1"/>
    <m/>
  </r>
  <r>
    <s v="ORD2677"/>
    <x v="5"/>
    <n v="487"/>
    <n v="6000"/>
    <n v="100"/>
    <x v="2"/>
    <x v="2676"/>
    <n v="2873300"/>
    <n v="48700"/>
    <x v="3"/>
    <s v="2075"/>
    <x v="1"/>
    <x v="1"/>
    <m/>
  </r>
  <r>
    <s v="ORD2678"/>
    <x v="7"/>
    <n v="275"/>
    <n v="5500"/>
    <n v="1500"/>
    <x v="0"/>
    <x v="2677"/>
    <n v="1100000"/>
    <n v="412500"/>
    <x v="3"/>
    <s v="2075"/>
    <x v="0"/>
    <x v="1"/>
    <m/>
  </r>
  <r>
    <s v="ORD2679"/>
    <x v="2"/>
    <n v="357"/>
    <n v="4500"/>
    <n v="1500"/>
    <x v="0"/>
    <x v="2678"/>
    <n v="1071000"/>
    <n v="535500"/>
    <x v="3"/>
    <s v="2075"/>
    <x v="0"/>
    <x v="1"/>
    <m/>
  </r>
  <r>
    <s v="ORD2680"/>
    <x v="6"/>
    <n v="397"/>
    <n v="800"/>
    <n v="1500"/>
    <x v="3"/>
    <x v="2679"/>
    <n v="0"/>
    <n v="595500"/>
    <x v="4"/>
    <s v="2075"/>
    <x v="0"/>
    <x v="0"/>
    <m/>
  </r>
  <r>
    <s v="ORD2681"/>
    <x v="8"/>
    <n v="525"/>
    <n v="45000"/>
    <n v="100"/>
    <x v="3"/>
    <x v="2680"/>
    <n v="23572500"/>
    <n v="52500"/>
    <x v="4"/>
    <s v="2075"/>
    <x v="1"/>
    <x v="1"/>
    <m/>
  </r>
  <r>
    <s v="ORD2682"/>
    <x v="8"/>
    <n v="364"/>
    <n v="4500"/>
    <n v="5000"/>
    <x v="2"/>
    <x v="2681"/>
    <n v="0"/>
    <n v="1820000"/>
    <x v="4"/>
    <s v="2075"/>
    <x v="0"/>
    <x v="0"/>
    <m/>
  </r>
  <r>
    <s v="ORD2683"/>
    <x v="0"/>
    <n v="574"/>
    <n v="22000"/>
    <n v="300"/>
    <x v="1"/>
    <x v="2682"/>
    <n v="12455800"/>
    <n v="172200"/>
    <x v="4"/>
    <s v="2075"/>
    <x v="1"/>
    <x v="1"/>
    <m/>
  </r>
  <r>
    <s v="ORD2684"/>
    <x v="2"/>
    <n v="474"/>
    <n v="4500"/>
    <n v="3000"/>
    <x v="3"/>
    <x v="2683"/>
    <n v="711000"/>
    <n v="1422000"/>
    <x v="5"/>
    <s v="2075"/>
    <x v="0"/>
    <x v="1"/>
    <m/>
  </r>
  <r>
    <s v="ORD2685"/>
    <x v="3"/>
    <n v="573"/>
    <n v="15000"/>
    <n v="3000"/>
    <x v="0"/>
    <x v="2684"/>
    <n v="6876000"/>
    <n v="1719000"/>
    <x v="5"/>
    <s v="2075"/>
    <x v="0"/>
    <x v="1"/>
    <m/>
  </r>
  <r>
    <s v="ORD2686"/>
    <x v="3"/>
    <n v="298"/>
    <n v="22000"/>
    <n v="200"/>
    <x v="2"/>
    <x v="2685"/>
    <n v="6496400"/>
    <n v="59600"/>
    <x v="5"/>
    <s v="2075"/>
    <x v="1"/>
    <x v="1"/>
    <m/>
  </r>
  <r>
    <s v="ORD2687"/>
    <x v="1"/>
    <n v="231"/>
    <n v="4500"/>
    <n v="1500"/>
    <x v="2"/>
    <x v="2686"/>
    <n v="693000"/>
    <n v="346500"/>
    <x v="5"/>
    <s v="2075"/>
    <x v="0"/>
    <x v="1"/>
    <m/>
  </r>
  <r>
    <s v="ORD2688"/>
    <x v="6"/>
    <n v="155"/>
    <n v="15000"/>
    <n v="2000"/>
    <x v="1"/>
    <x v="2687"/>
    <n v="2015000"/>
    <n v="310000"/>
    <x v="6"/>
    <s v="2075"/>
    <x v="0"/>
    <x v="1"/>
    <m/>
  </r>
  <r>
    <s v="ORD2689"/>
    <x v="6"/>
    <n v="240"/>
    <n v="15000"/>
    <n v="200"/>
    <x v="3"/>
    <x v="2688"/>
    <n v="3552000"/>
    <n v="48000"/>
    <x v="6"/>
    <s v="2075"/>
    <x v="1"/>
    <x v="1"/>
    <m/>
  </r>
  <r>
    <s v="ORD2690"/>
    <x v="5"/>
    <n v="186"/>
    <n v="15000"/>
    <n v="1000"/>
    <x v="3"/>
    <x v="2689"/>
    <n v="2604000"/>
    <n v="186000"/>
    <x v="6"/>
    <s v="2075"/>
    <x v="0"/>
    <x v="1"/>
    <m/>
  </r>
  <r>
    <s v="ORD2691"/>
    <x v="9"/>
    <n v="169"/>
    <n v="18000"/>
    <n v="400"/>
    <x v="2"/>
    <x v="2690"/>
    <n v="2974400"/>
    <n v="67600"/>
    <x v="6"/>
    <s v="2075"/>
    <x v="0"/>
    <x v="1"/>
    <m/>
  </r>
  <r>
    <s v="ORD2692"/>
    <x v="0"/>
    <n v="121"/>
    <n v="12000"/>
    <n v="3000"/>
    <x v="0"/>
    <x v="2691"/>
    <n v="1089000"/>
    <n v="363000"/>
    <x v="6"/>
    <s v="2075"/>
    <x v="0"/>
    <x v="1"/>
    <m/>
  </r>
  <r>
    <s v="ORD2693"/>
    <x v="8"/>
    <n v="180"/>
    <n v="5500"/>
    <n v="100"/>
    <x v="3"/>
    <x v="2692"/>
    <n v="972000"/>
    <n v="18000"/>
    <x v="7"/>
    <s v="2075"/>
    <x v="1"/>
    <x v="1"/>
    <m/>
  </r>
  <r>
    <s v="ORD2694"/>
    <x v="0"/>
    <n v="506"/>
    <n v="6000"/>
    <n v="1500"/>
    <x v="0"/>
    <x v="2693"/>
    <n v="2277000"/>
    <n v="759000"/>
    <x v="7"/>
    <s v="2075"/>
    <x v="0"/>
    <x v="1"/>
    <m/>
  </r>
  <r>
    <s v="ORD2695"/>
    <x v="3"/>
    <n v="528"/>
    <n v="18000"/>
    <n v="3000"/>
    <x v="2"/>
    <x v="2694"/>
    <n v="7920000"/>
    <n v="1584000"/>
    <x v="7"/>
    <s v="2075"/>
    <x v="0"/>
    <x v="1"/>
    <m/>
  </r>
  <r>
    <s v="ORD2696"/>
    <x v="3"/>
    <n v="101"/>
    <n v="12000"/>
    <n v="5000"/>
    <x v="3"/>
    <x v="2695"/>
    <n v="707000"/>
    <n v="505000"/>
    <x v="7"/>
    <s v="2075"/>
    <x v="0"/>
    <x v="1"/>
    <m/>
  </r>
  <r>
    <s v="ORD2697"/>
    <x v="7"/>
    <n v="168"/>
    <n v="5500"/>
    <n v="500"/>
    <x v="0"/>
    <x v="2696"/>
    <n v="840000"/>
    <n v="84000"/>
    <x v="8"/>
    <s v="2075"/>
    <x v="0"/>
    <x v="1"/>
    <m/>
  </r>
  <r>
    <s v="ORD2698"/>
    <x v="1"/>
    <n v="313"/>
    <n v="6000"/>
    <n v="200"/>
    <x v="2"/>
    <x v="2697"/>
    <n v="1815400"/>
    <n v="62600"/>
    <x v="8"/>
    <s v="2075"/>
    <x v="1"/>
    <x v="1"/>
    <m/>
  </r>
  <r>
    <s v="ORD2699"/>
    <x v="6"/>
    <n v="288"/>
    <n v="22000"/>
    <n v="400"/>
    <x v="0"/>
    <x v="2698"/>
    <n v="6220800"/>
    <n v="115200"/>
    <x v="8"/>
    <s v="2075"/>
    <x v="0"/>
    <x v="1"/>
    <m/>
  </r>
  <r>
    <s v="ORD2700"/>
    <x v="4"/>
    <n v="400"/>
    <n v="800"/>
    <n v="3000"/>
    <x v="3"/>
    <x v="2699"/>
    <n v="0"/>
    <n v="1200000"/>
    <x v="8"/>
    <s v="2075"/>
    <x v="0"/>
    <x v="0"/>
    <m/>
  </r>
  <r>
    <s v="ORD2701"/>
    <x v="0"/>
    <n v="304"/>
    <n v="18000"/>
    <n v="500"/>
    <x v="1"/>
    <x v="2700"/>
    <n v="5320000"/>
    <n v="152000"/>
    <x v="8"/>
    <s v="2075"/>
    <x v="0"/>
    <x v="1"/>
    <m/>
  </r>
  <r>
    <s v="ORD2702"/>
    <x v="3"/>
    <n v="358"/>
    <n v="6000"/>
    <n v="2000"/>
    <x v="0"/>
    <x v="2701"/>
    <n v="1432000"/>
    <n v="716000"/>
    <x v="9"/>
    <s v="2075"/>
    <x v="0"/>
    <x v="1"/>
    <m/>
  </r>
  <r>
    <s v="ORD2703"/>
    <x v="9"/>
    <n v="544"/>
    <n v="6000"/>
    <n v="1000"/>
    <x v="1"/>
    <x v="2702"/>
    <n v="2720000"/>
    <n v="544000"/>
    <x v="9"/>
    <s v="2075"/>
    <x v="0"/>
    <x v="1"/>
    <m/>
  </r>
  <r>
    <s v="ORD2704"/>
    <x v="5"/>
    <n v="106"/>
    <n v="45000"/>
    <n v="3000"/>
    <x v="3"/>
    <x v="2703"/>
    <n v="4452000"/>
    <n v="318000"/>
    <x v="9"/>
    <s v="2075"/>
    <x v="0"/>
    <x v="1"/>
    <m/>
  </r>
  <r>
    <s v="ORD2705"/>
    <x v="8"/>
    <n v="452"/>
    <n v="22000"/>
    <n v="1000"/>
    <x v="1"/>
    <x v="2704"/>
    <n v="9492000"/>
    <n v="452000"/>
    <x v="9"/>
    <s v="2075"/>
    <x v="0"/>
    <x v="1"/>
    <m/>
  </r>
  <r>
    <s v="ORD2706"/>
    <x v="1"/>
    <n v="116"/>
    <n v="18000"/>
    <n v="1500"/>
    <x v="2"/>
    <x v="2705"/>
    <n v="1914000"/>
    <n v="174000"/>
    <x v="10"/>
    <s v="2075"/>
    <x v="0"/>
    <x v="1"/>
    <m/>
  </r>
  <r>
    <s v="ORD2707"/>
    <x v="9"/>
    <n v="95"/>
    <n v="15000"/>
    <n v="400"/>
    <x v="1"/>
    <x v="2706"/>
    <n v="1387000"/>
    <n v="38000"/>
    <x v="10"/>
    <s v="2075"/>
    <x v="0"/>
    <x v="1"/>
    <m/>
  </r>
  <r>
    <s v="ORD2708"/>
    <x v="1"/>
    <n v="418"/>
    <n v="15000"/>
    <n v="5000"/>
    <x v="0"/>
    <x v="2707"/>
    <n v="4180000"/>
    <n v="2090000"/>
    <x v="10"/>
    <s v="2075"/>
    <x v="0"/>
    <x v="1"/>
    <m/>
  </r>
  <r>
    <s v="ORD2709"/>
    <x v="7"/>
    <n v="281"/>
    <n v="12000"/>
    <n v="200"/>
    <x v="0"/>
    <x v="2708"/>
    <n v="3315800"/>
    <n v="56200"/>
    <x v="10"/>
    <s v="2075"/>
    <x v="1"/>
    <x v="1"/>
    <m/>
  </r>
  <r>
    <s v="ORD2710"/>
    <x v="4"/>
    <n v="451"/>
    <n v="6000"/>
    <n v="1500"/>
    <x v="1"/>
    <x v="2709"/>
    <n v="2029500"/>
    <n v="676500"/>
    <x v="11"/>
    <s v="2075"/>
    <x v="0"/>
    <x v="1"/>
    <m/>
  </r>
  <r>
    <s v="ORD2711"/>
    <x v="3"/>
    <n v="72"/>
    <n v="22000"/>
    <n v="500"/>
    <x v="2"/>
    <x v="2710"/>
    <n v="1548000"/>
    <n v="36000"/>
    <x v="11"/>
    <s v="2075"/>
    <x v="0"/>
    <x v="1"/>
    <m/>
  </r>
  <r>
    <s v="ORD2712"/>
    <x v="5"/>
    <n v="316"/>
    <n v="4500"/>
    <n v="5000"/>
    <x v="3"/>
    <x v="2711"/>
    <n v="0"/>
    <n v="1580000"/>
    <x v="11"/>
    <s v="2075"/>
    <x v="0"/>
    <x v="0"/>
    <m/>
  </r>
  <r>
    <s v="ORD2713"/>
    <x v="9"/>
    <n v="167"/>
    <n v="1200"/>
    <n v="3000"/>
    <x v="1"/>
    <x v="2712"/>
    <n v="0"/>
    <n v="501000"/>
    <x v="11"/>
    <s v="2075"/>
    <x v="0"/>
    <x v="0"/>
    <m/>
  </r>
  <r>
    <s v="ORD2714"/>
    <x v="1"/>
    <n v="104"/>
    <n v="18000"/>
    <n v="200"/>
    <x v="0"/>
    <x v="2713"/>
    <n v="1851200"/>
    <n v="20800"/>
    <x v="11"/>
    <s v="2075"/>
    <x v="0"/>
    <x v="1"/>
    <m/>
  </r>
  <r>
    <s v="ORD2715"/>
    <x v="6"/>
    <n v="202"/>
    <n v="4500"/>
    <n v="400"/>
    <x v="0"/>
    <x v="2714"/>
    <n v="828200"/>
    <n v="80800"/>
    <x v="0"/>
    <s v="2076"/>
    <x v="0"/>
    <x v="1"/>
    <m/>
  </r>
  <r>
    <s v="ORD2716"/>
    <x v="7"/>
    <n v="288"/>
    <n v="45000"/>
    <n v="400"/>
    <x v="1"/>
    <x v="2715"/>
    <n v="12844800"/>
    <n v="115200"/>
    <x v="0"/>
    <s v="2076"/>
    <x v="0"/>
    <x v="1"/>
    <m/>
  </r>
  <r>
    <s v="ORD2717"/>
    <x v="6"/>
    <n v="314"/>
    <n v="6000"/>
    <n v="3000"/>
    <x v="1"/>
    <x v="2716"/>
    <n v="942000"/>
    <n v="942000"/>
    <x v="0"/>
    <s v="2076"/>
    <x v="0"/>
    <x v="1"/>
    <m/>
  </r>
  <r>
    <s v="ORD2718"/>
    <x v="5"/>
    <n v="317"/>
    <n v="800"/>
    <n v="5000"/>
    <x v="1"/>
    <x v="2717"/>
    <n v="0"/>
    <n v="1585000"/>
    <x v="0"/>
    <s v="2076"/>
    <x v="0"/>
    <x v="0"/>
    <m/>
  </r>
  <r>
    <s v="ORD2719"/>
    <x v="9"/>
    <n v="162"/>
    <n v="45000"/>
    <n v="100"/>
    <x v="3"/>
    <x v="2718"/>
    <n v="7273800"/>
    <n v="16200"/>
    <x v="1"/>
    <s v="2076"/>
    <x v="1"/>
    <x v="1"/>
    <m/>
  </r>
  <r>
    <s v="ORD2720"/>
    <x v="7"/>
    <n v="215"/>
    <n v="12000"/>
    <n v="400"/>
    <x v="0"/>
    <x v="2719"/>
    <n v="2494000"/>
    <n v="86000"/>
    <x v="1"/>
    <s v="2076"/>
    <x v="0"/>
    <x v="1"/>
    <m/>
  </r>
  <r>
    <s v="ORD2721"/>
    <x v="9"/>
    <n v="57"/>
    <n v="22000"/>
    <n v="1500"/>
    <x v="0"/>
    <x v="2720"/>
    <n v="1168500"/>
    <n v="85500"/>
    <x v="1"/>
    <s v="2076"/>
    <x v="0"/>
    <x v="1"/>
    <m/>
  </r>
  <r>
    <s v="ORD2722"/>
    <x v="3"/>
    <n v="266"/>
    <n v="15000"/>
    <n v="200"/>
    <x v="0"/>
    <x v="2721"/>
    <n v="3936800"/>
    <n v="53200"/>
    <x v="1"/>
    <s v="2076"/>
    <x v="1"/>
    <x v="1"/>
    <m/>
  </r>
  <r>
    <s v="ORD2723"/>
    <x v="2"/>
    <n v="480"/>
    <n v="15000"/>
    <n v="2000"/>
    <x v="3"/>
    <x v="2722"/>
    <n v="6240000"/>
    <n v="960000"/>
    <x v="2"/>
    <s v="2076"/>
    <x v="0"/>
    <x v="1"/>
    <m/>
  </r>
  <r>
    <s v="ORD2724"/>
    <x v="7"/>
    <n v="341"/>
    <n v="800"/>
    <n v="400"/>
    <x v="2"/>
    <x v="2723"/>
    <n v="136400"/>
    <n v="136400"/>
    <x v="2"/>
    <s v="2076"/>
    <x v="0"/>
    <x v="1"/>
    <m/>
  </r>
  <r>
    <s v="ORD2725"/>
    <x v="6"/>
    <n v="99"/>
    <n v="5500"/>
    <n v="100"/>
    <x v="0"/>
    <x v="2724"/>
    <n v="534600"/>
    <n v="9900"/>
    <x v="2"/>
    <s v="2076"/>
    <x v="0"/>
    <x v="1"/>
    <m/>
  </r>
  <r>
    <s v="ORD2726"/>
    <x v="5"/>
    <n v="156"/>
    <n v="5500"/>
    <n v="1500"/>
    <x v="0"/>
    <x v="2725"/>
    <n v="624000"/>
    <n v="234000"/>
    <x v="2"/>
    <s v="2076"/>
    <x v="0"/>
    <x v="1"/>
    <m/>
  </r>
  <r>
    <s v="ORD2727"/>
    <x v="4"/>
    <n v="58"/>
    <n v="6000"/>
    <n v="100"/>
    <x v="2"/>
    <x v="2726"/>
    <n v="342200"/>
    <n v="5800"/>
    <x v="2"/>
    <s v="2076"/>
    <x v="0"/>
    <x v="1"/>
    <m/>
  </r>
  <r>
    <s v="ORD2728"/>
    <x v="3"/>
    <n v="505"/>
    <n v="15000"/>
    <n v="200"/>
    <x v="3"/>
    <x v="2727"/>
    <n v="7474000"/>
    <n v="101000"/>
    <x v="3"/>
    <s v="2076"/>
    <x v="1"/>
    <x v="1"/>
    <m/>
  </r>
  <r>
    <s v="ORD2729"/>
    <x v="2"/>
    <n v="372"/>
    <n v="12000"/>
    <n v="3000"/>
    <x v="2"/>
    <x v="2728"/>
    <n v="3348000"/>
    <n v="1116000"/>
    <x v="3"/>
    <s v="2076"/>
    <x v="0"/>
    <x v="1"/>
    <m/>
  </r>
  <r>
    <s v="ORD2730"/>
    <x v="4"/>
    <n v="358"/>
    <n v="15000"/>
    <n v="1500"/>
    <x v="2"/>
    <x v="2729"/>
    <n v="4833000"/>
    <n v="537000"/>
    <x v="3"/>
    <s v="2076"/>
    <x v="0"/>
    <x v="1"/>
    <m/>
  </r>
  <r>
    <s v="ORD2731"/>
    <x v="8"/>
    <n v="194"/>
    <n v="45000"/>
    <n v="3000"/>
    <x v="2"/>
    <x v="2730"/>
    <n v="8148000"/>
    <n v="582000"/>
    <x v="3"/>
    <s v="2076"/>
    <x v="0"/>
    <x v="1"/>
    <m/>
  </r>
  <r>
    <s v="ORD2732"/>
    <x v="3"/>
    <n v="461"/>
    <n v="22000"/>
    <n v="200"/>
    <x v="2"/>
    <x v="2731"/>
    <n v="10049800"/>
    <n v="92200"/>
    <x v="4"/>
    <s v="2076"/>
    <x v="1"/>
    <x v="1"/>
    <m/>
  </r>
  <r>
    <s v="ORD2733"/>
    <x v="5"/>
    <n v="163"/>
    <n v="18000"/>
    <n v="2000"/>
    <x v="3"/>
    <x v="2732"/>
    <n v="2608000"/>
    <n v="326000"/>
    <x v="4"/>
    <s v="2076"/>
    <x v="0"/>
    <x v="1"/>
    <m/>
  </r>
  <r>
    <s v="ORD2734"/>
    <x v="1"/>
    <n v="448"/>
    <n v="15000"/>
    <n v="100"/>
    <x v="3"/>
    <x v="2733"/>
    <n v="6675200"/>
    <n v="44800"/>
    <x v="4"/>
    <s v="2076"/>
    <x v="1"/>
    <x v="1"/>
    <m/>
  </r>
  <r>
    <s v="ORD2735"/>
    <x v="7"/>
    <n v="324"/>
    <n v="4500"/>
    <n v="200"/>
    <x v="2"/>
    <x v="2734"/>
    <n v="1393200"/>
    <n v="64800"/>
    <x v="4"/>
    <s v="2076"/>
    <x v="1"/>
    <x v="1"/>
    <m/>
  </r>
  <r>
    <s v="ORD2736"/>
    <x v="9"/>
    <n v="173"/>
    <n v="1200"/>
    <n v="3000"/>
    <x v="1"/>
    <x v="2735"/>
    <n v="0"/>
    <n v="519000"/>
    <x v="5"/>
    <s v="2076"/>
    <x v="0"/>
    <x v="0"/>
    <m/>
  </r>
  <r>
    <s v="ORD2737"/>
    <x v="5"/>
    <n v="135"/>
    <n v="4500"/>
    <n v="400"/>
    <x v="1"/>
    <x v="2736"/>
    <n v="553500"/>
    <n v="54000"/>
    <x v="5"/>
    <s v="2076"/>
    <x v="0"/>
    <x v="1"/>
    <m/>
  </r>
  <r>
    <s v="ORD2738"/>
    <x v="7"/>
    <n v="96"/>
    <n v="6000"/>
    <n v="500"/>
    <x v="1"/>
    <x v="2737"/>
    <n v="528000"/>
    <n v="48000"/>
    <x v="5"/>
    <s v="2076"/>
    <x v="0"/>
    <x v="1"/>
    <m/>
  </r>
  <r>
    <s v="ORD2739"/>
    <x v="4"/>
    <n v="250"/>
    <n v="45000"/>
    <n v="100"/>
    <x v="1"/>
    <x v="2738"/>
    <n v="11225000"/>
    <n v="25000"/>
    <x v="5"/>
    <s v="2076"/>
    <x v="1"/>
    <x v="1"/>
    <m/>
  </r>
  <r>
    <s v="ORD2740"/>
    <x v="9"/>
    <n v="325"/>
    <n v="18000"/>
    <n v="300"/>
    <x v="0"/>
    <x v="2739"/>
    <n v="5752500"/>
    <n v="97500"/>
    <x v="5"/>
    <s v="2076"/>
    <x v="1"/>
    <x v="1"/>
    <m/>
  </r>
  <r>
    <s v="ORD2741"/>
    <x v="0"/>
    <n v="598"/>
    <n v="800"/>
    <n v="2000"/>
    <x v="3"/>
    <x v="2740"/>
    <n v="0"/>
    <n v="1196000"/>
    <x v="6"/>
    <s v="2076"/>
    <x v="0"/>
    <x v="0"/>
    <m/>
  </r>
  <r>
    <s v="ORD2742"/>
    <x v="6"/>
    <n v="179"/>
    <n v="1200"/>
    <n v="1500"/>
    <x v="3"/>
    <x v="2741"/>
    <n v="0"/>
    <n v="268500"/>
    <x v="6"/>
    <s v="2076"/>
    <x v="0"/>
    <x v="0"/>
    <m/>
  </r>
  <r>
    <s v="ORD2743"/>
    <x v="8"/>
    <n v="497"/>
    <n v="15000"/>
    <n v="500"/>
    <x v="2"/>
    <x v="2742"/>
    <n v="7206500"/>
    <n v="248500"/>
    <x v="6"/>
    <s v="2076"/>
    <x v="0"/>
    <x v="1"/>
    <m/>
  </r>
  <r>
    <s v="ORD2744"/>
    <x v="3"/>
    <n v="438"/>
    <n v="4500"/>
    <n v="1000"/>
    <x v="0"/>
    <x v="2743"/>
    <n v="1533000"/>
    <n v="438000"/>
    <x v="6"/>
    <s v="2076"/>
    <x v="0"/>
    <x v="1"/>
    <m/>
  </r>
  <r>
    <s v="ORD2745"/>
    <x v="5"/>
    <n v="312"/>
    <n v="12000"/>
    <n v="500"/>
    <x v="2"/>
    <x v="2744"/>
    <n v="3588000"/>
    <n v="156000"/>
    <x v="7"/>
    <s v="2076"/>
    <x v="0"/>
    <x v="1"/>
    <m/>
  </r>
  <r>
    <s v="ORD2746"/>
    <x v="8"/>
    <n v="327"/>
    <n v="6000"/>
    <n v="300"/>
    <x v="2"/>
    <x v="2745"/>
    <n v="1863900"/>
    <n v="98100"/>
    <x v="7"/>
    <s v="2076"/>
    <x v="1"/>
    <x v="1"/>
    <m/>
  </r>
  <r>
    <s v="ORD2747"/>
    <x v="1"/>
    <n v="95"/>
    <n v="12000"/>
    <n v="500"/>
    <x v="3"/>
    <x v="2746"/>
    <n v="1092500"/>
    <n v="47500"/>
    <x v="7"/>
    <s v="2076"/>
    <x v="0"/>
    <x v="1"/>
    <m/>
  </r>
  <r>
    <s v="ORD2748"/>
    <x v="7"/>
    <n v="217"/>
    <n v="22000"/>
    <n v="500"/>
    <x v="0"/>
    <x v="2747"/>
    <n v="4665500"/>
    <n v="108500"/>
    <x v="7"/>
    <s v="2076"/>
    <x v="0"/>
    <x v="1"/>
    <m/>
  </r>
  <r>
    <s v="ORD2749"/>
    <x v="7"/>
    <n v="494"/>
    <n v="18000"/>
    <n v="100"/>
    <x v="1"/>
    <x v="2748"/>
    <n v="8842600"/>
    <n v="49400"/>
    <x v="7"/>
    <s v="2076"/>
    <x v="1"/>
    <x v="1"/>
    <m/>
  </r>
  <r>
    <s v="ORD2750"/>
    <x v="5"/>
    <n v="95"/>
    <n v="6000"/>
    <n v="3000"/>
    <x v="3"/>
    <x v="2749"/>
    <n v="285000"/>
    <n v="285000"/>
    <x v="8"/>
    <s v="2076"/>
    <x v="0"/>
    <x v="1"/>
    <m/>
  </r>
  <r>
    <s v="ORD2751"/>
    <x v="2"/>
    <n v="589"/>
    <n v="6000"/>
    <n v="1000"/>
    <x v="0"/>
    <x v="2750"/>
    <n v="2945000"/>
    <n v="589000"/>
    <x v="8"/>
    <s v="2076"/>
    <x v="0"/>
    <x v="1"/>
    <m/>
  </r>
  <r>
    <s v="ORD2752"/>
    <x v="2"/>
    <n v="136"/>
    <n v="22000"/>
    <n v="1500"/>
    <x v="0"/>
    <x v="2751"/>
    <n v="2788000"/>
    <n v="204000"/>
    <x v="8"/>
    <s v="2076"/>
    <x v="0"/>
    <x v="1"/>
    <m/>
  </r>
  <r>
    <s v="ORD2753"/>
    <x v="0"/>
    <n v="434"/>
    <n v="45000"/>
    <n v="2000"/>
    <x v="3"/>
    <x v="2752"/>
    <n v="18662000"/>
    <n v="868000"/>
    <x v="8"/>
    <s v="2076"/>
    <x v="0"/>
    <x v="1"/>
    <m/>
  </r>
  <r>
    <s v="ORD2754"/>
    <x v="6"/>
    <n v="314"/>
    <n v="800"/>
    <n v="1500"/>
    <x v="3"/>
    <x v="2753"/>
    <n v="0"/>
    <n v="471000"/>
    <x v="9"/>
    <s v="2076"/>
    <x v="0"/>
    <x v="0"/>
    <m/>
  </r>
  <r>
    <s v="ORD2755"/>
    <x v="9"/>
    <n v="71"/>
    <n v="1200"/>
    <n v="1500"/>
    <x v="2"/>
    <x v="2754"/>
    <n v="0"/>
    <n v="106500"/>
    <x v="9"/>
    <s v="2076"/>
    <x v="0"/>
    <x v="0"/>
    <m/>
  </r>
  <r>
    <s v="ORD2756"/>
    <x v="1"/>
    <n v="499"/>
    <n v="6000"/>
    <n v="2000"/>
    <x v="2"/>
    <x v="2755"/>
    <n v="1996000"/>
    <n v="998000"/>
    <x v="9"/>
    <s v="2076"/>
    <x v="0"/>
    <x v="1"/>
    <m/>
  </r>
  <r>
    <s v="ORD2757"/>
    <x v="8"/>
    <n v="281"/>
    <n v="800"/>
    <n v="300"/>
    <x v="2"/>
    <x v="2756"/>
    <n v="140500"/>
    <n v="84300"/>
    <x v="9"/>
    <s v="2076"/>
    <x v="0"/>
    <x v="1"/>
    <m/>
  </r>
  <r>
    <s v="ORD2758"/>
    <x v="2"/>
    <n v="235"/>
    <n v="12000"/>
    <n v="2000"/>
    <x v="1"/>
    <x v="2757"/>
    <n v="2350000"/>
    <n v="470000"/>
    <x v="10"/>
    <s v="2076"/>
    <x v="0"/>
    <x v="1"/>
    <m/>
  </r>
  <r>
    <s v="ORD2759"/>
    <x v="0"/>
    <n v="375"/>
    <n v="5500"/>
    <n v="3000"/>
    <x v="3"/>
    <x v="2758"/>
    <n v="937500"/>
    <n v="1125000"/>
    <x v="10"/>
    <s v="2076"/>
    <x v="0"/>
    <x v="1"/>
    <m/>
  </r>
  <r>
    <s v="ORD2760"/>
    <x v="0"/>
    <n v="232"/>
    <n v="5500"/>
    <n v="5000"/>
    <x v="0"/>
    <x v="2759"/>
    <n v="116000"/>
    <n v="1160000"/>
    <x v="10"/>
    <s v="2076"/>
    <x v="0"/>
    <x v="1"/>
    <m/>
  </r>
  <r>
    <s v="ORD2761"/>
    <x v="5"/>
    <n v="446"/>
    <n v="18000"/>
    <n v="5000"/>
    <x v="3"/>
    <x v="2760"/>
    <n v="5798000"/>
    <n v="2230000"/>
    <x v="10"/>
    <s v="2076"/>
    <x v="0"/>
    <x v="1"/>
    <m/>
  </r>
  <r>
    <s v="ORD2762"/>
    <x v="1"/>
    <n v="530"/>
    <n v="6000"/>
    <n v="200"/>
    <x v="0"/>
    <x v="2761"/>
    <n v="3074000"/>
    <n v="106000"/>
    <x v="10"/>
    <s v="2076"/>
    <x v="1"/>
    <x v="1"/>
    <m/>
  </r>
  <r>
    <s v="ORD2763"/>
    <x v="4"/>
    <n v="452"/>
    <n v="1200"/>
    <n v="200"/>
    <x v="1"/>
    <x v="2762"/>
    <n v="452000"/>
    <n v="90400"/>
    <x v="11"/>
    <s v="2076"/>
    <x v="1"/>
    <x v="1"/>
    <m/>
  </r>
  <r>
    <s v="ORD2764"/>
    <x v="9"/>
    <n v="512"/>
    <n v="6000"/>
    <n v="300"/>
    <x v="3"/>
    <x v="2763"/>
    <n v="2918400"/>
    <n v="153600"/>
    <x v="11"/>
    <s v="2076"/>
    <x v="1"/>
    <x v="1"/>
    <m/>
  </r>
  <r>
    <s v="ORD2765"/>
    <x v="6"/>
    <n v="466"/>
    <n v="1200"/>
    <n v="1500"/>
    <x v="0"/>
    <x v="2764"/>
    <n v="0"/>
    <n v="699000"/>
    <x v="11"/>
    <s v="2076"/>
    <x v="0"/>
    <x v="0"/>
    <m/>
  </r>
  <r>
    <s v="ORD2766"/>
    <x v="3"/>
    <n v="251"/>
    <n v="800"/>
    <n v="200"/>
    <x v="0"/>
    <x v="2765"/>
    <n v="150600"/>
    <n v="50200"/>
    <x v="11"/>
    <s v="2076"/>
    <x v="1"/>
    <x v="1"/>
    <m/>
  </r>
  <r>
    <s v="ORD2767"/>
    <x v="5"/>
    <n v="114"/>
    <n v="5500"/>
    <n v="100"/>
    <x v="2"/>
    <x v="2766"/>
    <n v="615600"/>
    <n v="11400"/>
    <x v="0"/>
    <s v="2077"/>
    <x v="1"/>
    <x v="1"/>
    <m/>
  </r>
  <r>
    <s v="ORD2768"/>
    <x v="9"/>
    <n v="66"/>
    <n v="1200"/>
    <n v="400"/>
    <x v="1"/>
    <x v="2767"/>
    <n v="52800"/>
    <n v="26400"/>
    <x v="0"/>
    <s v="2077"/>
    <x v="0"/>
    <x v="1"/>
    <m/>
  </r>
  <r>
    <s v="ORD2769"/>
    <x v="3"/>
    <n v="232"/>
    <n v="22000"/>
    <n v="1000"/>
    <x v="3"/>
    <x v="2768"/>
    <n v="4872000"/>
    <n v="232000"/>
    <x v="0"/>
    <s v="2077"/>
    <x v="0"/>
    <x v="1"/>
    <m/>
  </r>
  <r>
    <s v="ORD2770"/>
    <x v="3"/>
    <n v="440"/>
    <n v="5500"/>
    <n v="300"/>
    <x v="2"/>
    <x v="2769"/>
    <n v="2288000"/>
    <n v="132000"/>
    <x v="0"/>
    <s v="2077"/>
    <x v="1"/>
    <x v="1"/>
    <m/>
  </r>
  <r>
    <s v="ORD2771"/>
    <x v="1"/>
    <n v="93"/>
    <n v="6000"/>
    <n v="100"/>
    <x v="1"/>
    <x v="2770"/>
    <n v="548700"/>
    <n v="9300"/>
    <x v="1"/>
    <s v="2077"/>
    <x v="0"/>
    <x v="1"/>
    <m/>
  </r>
  <r>
    <s v="ORD2772"/>
    <x v="1"/>
    <n v="531"/>
    <n v="22000"/>
    <n v="5000"/>
    <x v="2"/>
    <x v="2771"/>
    <n v="9027000"/>
    <n v="2655000"/>
    <x v="1"/>
    <s v="2077"/>
    <x v="0"/>
    <x v="1"/>
    <m/>
  </r>
  <r>
    <s v="ORD2773"/>
    <x v="8"/>
    <n v="312"/>
    <n v="12000"/>
    <n v="500"/>
    <x v="3"/>
    <x v="2772"/>
    <n v="3588000"/>
    <n v="156000"/>
    <x v="1"/>
    <s v="2077"/>
    <x v="0"/>
    <x v="1"/>
    <m/>
  </r>
  <r>
    <s v="ORD2774"/>
    <x v="0"/>
    <n v="223"/>
    <n v="800"/>
    <n v="3000"/>
    <x v="0"/>
    <x v="2773"/>
    <n v="0"/>
    <n v="669000"/>
    <x v="1"/>
    <s v="2077"/>
    <x v="0"/>
    <x v="0"/>
    <m/>
  </r>
  <r>
    <s v="ORD2775"/>
    <x v="9"/>
    <n v="490"/>
    <n v="18000"/>
    <n v="300"/>
    <x v="3"/>
    <x v="2774"/>
    <n v="8673000"/>
    <n v="147000"/>
    <x v="2"/>
    <s v="2077"/>
    <x v="1"/>
    <x v="1"/>
    <m/>
  </r>
  <r>
    <s v="ORD2776"/>
    <x v="5"/>
    <n v="269"/>
    <n v="15000"/>
    <n v="1000"/>
    <x v="1"/>
    <x v="2775"/>
    <n v="3766000"/>
    <n v="269000"/>
    <x v="2"/>
    <s v="2077"/>
    <x v="0"/>
    <x v="1"/>
    <m/>
  </r>
  <r>
    <s v="ORD2777"/>
    <x v="7"/>
    <n v="443"/>
    <n v="1200"/>
    <n v="1000"/>
    <x v="3"/>
    <x v="2776"/>
    <n v="88600"/>
    <n v="443000"/>
    <x v="2"/>
    <s v="2077"/>
    <x v="0"/>
    <x v="1"/>
    <m/>
  </r>
  <r>
    <s v="ORD2778"/>
    <x v="5"/>
    <n v="244"/>
    <n v="5500"/>
    <n v="400"/>
    <x v="1"/>
    <x v="2777"/>
    <n v="1244400"/>
    <n v="97600"/>
    <x v="2"/>
    <s v="2077"/>
    <x v="0"/>
    <x v="1"/>
    <m/>
  </r>
  <r>
    <s v="ORD2779"/>
    <x v="8"/>
    <n v="458"/>
    <n v="1200"/>
    <n v="400"/>
    <x v="2"/>
    <x v="2778"/>
    <n v="366400"/>
    <n v="183200"/>
    <x v="2"/>
    <s v="2077"/>
    <x v="1"/>
    <x v="1"/>
    <m/>
  </r>
  <r>
    <s v="ORD2780"/>
    <x v="6"/>
    <n v="520"/>
    <n v="1200"/>
    <n v="200"/>
    <x v="1"/>
    <x v="2779"/>
    <n v="520000"/>
    <n v="104000"/>
    <x v="3"/>
    <s v="2077"/>
    <x v="1"/>
    <x v="1"/>
    <m/>
  </r>
  <r>
    <s v="ORD2781"/>
    <x v="0"/>
    <n v="396"/>
    <n v="18000"/>
    <n v="500"/>
    <x v="0"/>
    <x v="2780"/>
    <n v="6930000"/>
    <n v="198000"/>
    <x v="3"/>
    <s v="2077"/>
    <x v="0"/>
    <x v="1"/>
    <m/>
  </r>
  <r>
    <s v="ORD2782"/>
    <x v="7"/>
    <n v="511"/>
    <n v="5500"/>
    <n v="400"/>
    <x v="0"/>
    <x v="2781"/>
    <n v="2606100"/>
    <n v="204400"/>
    <x v="3"/>
    <s v="2077"/>
    <x v="1"/>
    <x v="1"/>
    <m/>
  </r>
  <r>
    <s v="ORD2783"/>
    <x v="2"/>
    <n v="110"/>
    <n v="4500"/>
    <n v="5000"/>
    <x v="0"/>
    <x v="2782"/>
    <n v="0"/>
    <n v="550000"/>
    <x v="3"/>
    <s v="2077"/>
    <x v="0"/>
    <x v="0"/>
    <m/>
  </r>
  <r>
    <s v="ORD2784"/>
    <x v="6"/>
    <n v="215"/>
    <n v="22000"/>
    <n v="2000"/>
    <x v="2"/>
    <x v="2783"/>
    <n v="4300000"/>
    <n v="430000"/>
    <x v="4"/>
    <s v="2077"/>
    <x v="0"/>
    <x v="1"/>
    <m/>
  </r>
  <r>
    <s v="ORD2785"/>
    <x v="1"/>
    <n v="200"/>
    <n v="15000"/>
    <n v="300"/>
    <x v="1"/>
    <x v="2784"/>
    <n v="2940000"/>
    <n v="60000"/>
    <x v="4"/>
    <s v="2077"/>
    <x v="0"/>
    <x v="1"/>
    <m/>
  </r>
  <r>
    <s v="ORD2786"/>
    <x v="3"/>
    <n v="160"/>
    <n v="1200"/>
    <n v="5000"/>
    <x v="2"/>
    <x v="2785"/>
    <n v="0"/>
    <n v="800000"/>
    <x v="4"/>
    <s v="2077"/>
    <x v="0"/>
    <x v="0"/>
    <m/>
  </r>
  <r>
    <s v="ORD2787"/>
    <x v="2"/>
    <n v="537"/>
    <n v="5500"/>
    <n v="500"/>
    <x v="3"/>
    <x v="2786"/>
    <n v="2685000"/>
    <n v="268500"/>
    <x v="4"/>
    <s v="2077"/>
    <x v="1"/>
    <x v="1"/>
    <m/>
  </r>
  <r>
    <s v="ORD2788"/>
    <x v="5"/>
    <n v="598"/>
    <n v="5500"/>
    <n v="100"/>
    <x v="3"/>
    <x v="2787"/>
    <n v="3229200"/>
    <n v="59800"/>
    <x v="4"/>
    <s v="2077"/>
    <x v="1"/>
    <x v="1"/>
    <m/>
  </r>
  <r>
    <s v="ORD2789"/>
    <x v="5"/>
    <n v="52"/>
    <n v="1200"/>
    <n v="400"/>
    <x v="3"/>
    <x v="2788"/>
    <n v="41600"/>
    <n v="20800"/>
    <x v="5"/>
    <s v="2077"/>
    <x v="0"/>
    <x v="1"/>
    <m/>
  </r>
  <r>
    <s v="ORD2790"/>
    <x v="1"/>
    <n v="532"/>
    <n v="12000"/>
    <n v="200"/>
    <x v="3"/>
    <x v="2789"/>
    <n v="6277600"/>
    <n v="106400"/>
    <x v="5"/>
    <s v="2077"/>
    <x v="1"/>
    <x v="1"/>
    <m/>
  </r>
  <r>
    <s v="ORD2791"/>
    <x v="8"/>
    <n v="62"/>
    <n v="5500"/>
    <n v="100"/>
    <x v="0"/>
    <x v="2790"/>
    <n v="334800"/>
    <n v="6200"/>
    <x v="5"/>
    <s v="2077"/>
    <x v="0"/>
    <x v="1"/>
    <m/>
  </r>
  <r>
    <s v="ORD2792"/>
    <x v="9"/>
    <n v="211"/>
    <n v="800"/>
    <n v="200"/>
    <x v="1"/>
    <x v="2791"/>
    <n v="126600"/>
    <n v="42200"/>
    <x v="5"/>
    <s v="2077"/>
    <x v="1"/>
    <x v="1"/>
    <m/>
  </r>
  <r>
    <s v="ORD2793"/>
    <x v="2"/>
    <n v="393"/>
    <n v="15000"/>
    <n v="300"/>
    <x v="0"/>
    <x v="2792"/>
    <n v="5777100"/>
    <n v="117900"/>
    <x v="6"/>
    <s v="2077"/>
    <x v="1"/>
    <x v="1"/>
    <m/>
  </r>
  <r>
    <s v="ORD2794"/>
    <x v="2"/>
    <n v="498"/>
    <n v="15000"/>
    <n v="3000"/>
    <x v="1"/>
    <x v="2793"/>
    <n v="5976000"/>
    <n v="1494000"/>
    <x v="6"/>
    <s v="2077"/>
    <x v="0"/>
    <x v="1"/>
    <m/>
  </r>
  <r>
    <s v="ORD2795"/>
    <x v="4"/>
    <n v="381"/>
    <n v="6000"/>
    <n v="400"/>
    <x v="1"/>
    <x v="2794"/>
    <n v="2133600"/>
    <n v="152400"/>
    <x v="6"/>
    <s v="2077"/>
    <x v="0"/>
    <x v="1"/>
    <m/>
  </r>
  <r>
    <s v="ORD2796"/>
    <x v="6"/>
    <n v="313"/>
    <n v="1200"/>
    <n v="100"/>
    <x v="2"/>
    <x v="2795"/>
    <n v="344300"/>
    <n v="31300"/>
    <x v="6"/>
    <s v="2077"/>
    <x v="1"/>
    <x v="1"/>
    <m/>
  </r>
  <r>
    <s v="ORD2797"/>
    <x v="0"/>
    <n v="132"/>
    <n v="15000"/>
    <n v="1500"/>
    <x v="3"/>
    <x v="2796"/>
    <n v="1782000"/>
    <n v="198000"/>
    <x v="7"/>
    <s v="2077"/>
    <x v="0"/>
    <x v="1"/>
    <m/>
  </r>
  <r>
    <s v="ORD2798"/>
    <x v="6"/>
    <n v="383"/>
    <n v="12000"/>
    <n v="2000"/>
    <x v="1"/>
    <x v="2797"/>
    <n v="3830000"/>
    <n v="766000"/>
    <x v="7"/>
    <s v="2077"/>
    <x v="0"/>
    <x v="1"/>
    <m/>
  </r>
  <r>
    <s v="ORD2799"/>
    <x v="9"/>
    <n v="429"/>
    <n v="4500"/>
    <n v="200"/>
    <x v="3"/>
    <x v="2798"/>
    <n v="1844700"/>
    <n v="85800"/>
    <x v="7"/>
    <s v="2077"/>
    <x v="1"/>
    <x v="1"/>
    <m/>
  </r>
  <r>
    <s v="ORD2800"/>
    <x v="5"/>
    <n v="268"/>
    <n v="1200"/>
    <n v="3000"/>
    <x v="3"/>
    <x v="2799"/>
    <n v="0"/>
    <n v="804000"/>
    <x v="7"/>
    <s v="2077"/>
    <x v="0"/>
    <x v="0"/>
    <m/>
  </r>
  <r>
    <s v="ORD2801"/>
    <x v="5"/>
    <n v="503"/>
    <n v="22000"/>
    <n v="2000"/>
    <x v="3"/>
    <x v="2800"/>
    <n v="10060000"/>
    <n v="1006000"/>
    <x v="7"/>
    <s v="2077"/>
    <x v="0"/>
    <x v="1"/>
    <m/>
  </r>
  <r>
    <s v="ORD2802"/>
    <x v="5"/>
    <n v="138"/>
    <n v="1200"/>
    <n v="1000"/>
    <x v="0"/>
    <x v="2801"/>
    <n v="27600"/>
    <n v="138000"/>
    <x v="8"/>
    <s v="2077"/>
    <x v="0"/>
    <x v="1"/>
    <m/>
  </r>
  <r>
    <s v="ORD2803"/>
    <x v="4"/>
    <n v="382"/>
    <n v="4500"/>
    <n v="5000"/>
    <x v="3"/>
    <x v="2802"/>
    <n v="0"/>
    <n v="1910000"/>
    <x v="8"/>
    <s v="2077"/>
    <x v="0"/>
    <x v="0"/>
    <m/>
  </r>
  <r>
    <s v="ORD2804"/>
    <x v="5"/>
    <n v="359"/>
    <n v="6000"/>
    <n v="3000"/>
    <x v="1"/>
    <x v="2803"/>
    <n v="1077000"/>
    <n v="1077000"/>
    <x v="8"/>
    <s v="2077"/>
    <x v="0"/>
    <x v="1"/>
    <m/>
  </r>
  <r>
    <s v="ORD2805"/>
    <x v="9"/>
    <n v="469"/>
    <n v="45000"/>
    <n v="2000"/>
    <x v="0"/>
    <x v="2804"/>
    <n v="20167000"/>
    <n v="938000"/>
    <x v="8"/>
    <s v="2077"/>
    <x v="0"/>
    <x v="1"/>
    <m/>
  </r>
  <r>
    <s v="ORD2806"/>
    <x v="1"/>
    <n v="403"/>
    <n v="1200"/>
    <n v="400"/>
    <x v="3"/>
    <x v="2805"/>
    <n v="322400"/>
    <n v="161200"/>
    <x v="9"/>
    <s v="2077"/>
    <x v="1"/>
    <x v="1"/>
    <m/>
  </r>
  <r>
    <s v="ORD2807"/>
    <x v="0"/>
    <n v="149"/>
    <n v="800"/>
    <n v="1000"/>
    <x v="2"/>
    <x v="2806"/>
    <n v="0"/>
    <n v="149000"/>
    <x v="9"/>
    <s v="2077"/>
    <x v="0"/>
    <x v="0"/>
    <m/>
  </r>
  <r>
    <s v="ORD2808"/>
    <x v="9"/>
    <n v="194"/>
    <n v="5500"/>
    <n v="1500"/>
    <x v="3"/>
    <x v="2807"/>
    <n v="776000"/>
    <n v="291000"/>
    <x v="9"/>
    <s v="2077"/>
    <x v="0"/>
    <x v="1"/>
    <m/>
  </r>
  <r>
    <s v="ORD2809"/>
    <x v="0"/>
    <n v="59"/>
    <n v="18000"/>
    <n v="500"/>
    <x v="3"/>
    <x v="2808"/>
    <n v="1032500"/>
    <n v="29500"/>
    <x v="9"/>
    <s v="2077"/>
    <x v="0"/>
    <x v="1"/>
    <m/>
  </r>
  <r>
    <s v="ORD2810"/>
    <x v="9"/>
    <n v="93"/>
    <n v="800"/>
    <n v="500"/>
    <x v="0"/>
    <x v="2809"/>
    <n v="27900"/>
    <n v="46500"/>
    <x v="10"/>
    <s v="2077"/>
    <x v="0"/>
    <x v="1"/>
    <m/>
  </r>
  <r>
    <s v="ORD2811"/>
    <x v="5"/>
    <n v="435"/>
    <n v="4500"/>
    <n v="5000"/>
    <x v="1"/>
    <x v="2810"/>
    <n v="0"/>
    <n v="2175000"/>
    <x v="10"/>
    <s v="2077"/>
    <x v="0"/>
    <x v="0"/>
    <m/>
  </r>
  <r>
    <s v="ORD2812"/>
    <x v="1"/>
    <n v="544"/>
    <n v="12000"/>
    <n v="200"/>
    <x v="3"/>
    <x v="2811"/>
    <n v="6419200"/>
    <n v="108800"/>
    <x v="10"/>
    <s v="2077"/>
    <x v="1"/>
    <x v="1"/>
    <m/>
  </r>
  <r>
    <s v="ORD2813"/>
    <x v="2"/>
    <n v="542"/>
    <n v="22000"/>
    <n v="5000"/>
    <x v="0"/>
    <x v="2812"/>
    <n v="9214000"/>
    <n v="2710000"/>
    <x v="10"/>
    <s v="2077"/>
    <x v="0"/>
    <x v="1"/>
    <m/>
  </r>
  <r>
    <s v="ORD2814"/>
    <x v="6"/>
    <n v="218"/>
    <n v="4500"/>
    <n v="1000"/>
    <x v="0"/>
    <x v="2813"/>
    <n v="763000"/>
    <n v="218000"/>
    <x v="10"/>
    <s v="2077"/>
    <x v="0"/>
    <x v="1"/>
    <m/>
  </r>
  <r>
    <s v="ORD2815"/>
    <x v="3"/>
    <n v="580"/>
    <n v="18000"/>
    <n v="1500"/>
    <x v="1"/>
    <x v="2814"/>
    <n v="9570000"/>
    <n v="870000"/>
    <x v="11"/>
    <s v="2077"/>
    <x v="0"/>
    <x v="1"/>
    <m/>
  </r>
  <r>
    <s v="ORD2816"/>
    <x v="1"/>
    <n v="385"/>
    <n v="4500"/>
    <n v="500"/>
    <x v="0"/>
    <x v="2815"/>
    <n v="1540000"/>
    <n v="192500"/>
    <x v="11"/>
    <s v="2077"/>
    <x v="0"/>
    <x v="1"/>
    <m/>
  </r>
  <r>
    <s v="ORD2817"/>
    <x v="2"/>
    <n v="562"/>
    <n v="5500"/>
    <n v="500"/>
    <x v="1"/>
    <x v="2816"/>
    <n v="2810000"/>
    <n v="281000"/>
    <x v="11"/>
    <s v="2077"/>
    <x v="1"/>
    <x v="1"/>
    <m/>
  </r>
  <r>
    <s v="ORD2818"/>
    <x v="8"/>
    <n v="179"/>
    <n v="18000"/>
    <n v="300"/>
    <x v="2"/>
    <x v="2817"/>
    <n v="3168300"/>
    <n v="53700"/>
    <x v="11"/>
    <s v="2077"/>
    <x v="0"/>
    <x v="1"/>
    <m/>
  </r>
  <r>
    <s v="ORD2819"/>
    <x v="9"/>
    <n v="588"/>
    <n v="5500"/>
    <n v="100"/>
    <x v="3"/>
    <x v="2818"/>
    <n v="3175200"/>
    <n v="58800"/>
    <x v="0"/>
    <s v="2078"/>
    <x v="1"/>
    <x v="1"/>
    <m/>
  </r>
  <r>
    <s v="ORD2820"/>
    <x v="8"/>
    <n v="563"/>
    <n v="22000"/>
    <n v="1000"/>
    <x v="0"/>
    <x v="2819"/>
    <n v="11823000"/>
    <n v="563000"/>
    <x v="0"/>
    <s v="2078"/>
    <x v="0"/>
    <x v="1"/>
    <m/>
  </r>
  <r>
    <s v="ORD2821"/>
    <x v="2"/>
    <n v="299"/>
    <n v="15000"/>
    <n v="1000"/>
    <x v="2"/>
    <x v="2820"/>
    <n v="4186000"/>
    <n v="299000"/>
    <x v="0"/>
    <s v="2078"/>
    <x v="0"/>
    <x v="1"/>
    <m/>
  </r>
  <r>
    <s v="ORD2822"/>
    <x v="1"/>
    <n v="187"/>
    <n v="18000"/>
    <n v="200"/>
    <x v="0"/>
    <x v="2821"/>
    <n v="3328600"/>
    <n v="37400"/>
    <x v="0"/>
    <s v="2078"/>
    <x v="0"/>
    <x v="1"/>
    <m/>
  </r>
  <r>
    <s v="ORD2823"/>
    <x v="9"/>
    <n v="324"/>
    <n v="45000"/>
    <n v="1000"/>
    <x v="0"/>
    <x v="2822"/>
    <n v="14256000"/>
    <n v="324000"/>
    <x v="0"/>
    <s v="2078"/>
    <x v="0"/>
    <x v="1"/>
    <m/>
  </r>
  <r>
    <s v="ORD2824"/>
    <x v="3"/>
    <n v="513"/>
    <n v="4500"/>
    <n v="300"/>
    <x v="2"/>
    <x v="2823"/>
    <n v="2154600"/>
    <n v="153900"/>
    <x v="1"/>
    <s v="2078"/>
    <x v="1"/>
    <x v="1"/>
    <m/>
  </r>
  <r>
    <s v="ORD2825"/>
    <x v="5"/>
    <n v="190"/>
    <n v="800"/>
    <n v="1500"/>
    <x v="0"/>
    <x v="2824"/>
    <n v="0"/>
    <n v="285000"/>
    <x v="1"/>
    <s v="2078"/>
    <x v="0"/>
    <x v="0"/>
    <m/>
  </r>
  <r>
    <s v="ORD2826"/>
    <x v="9"/>
    <n v="305"/>
    <n v="4500"/>
    <n v="3000"/>
    <x v="0"/>
    <x v="2825"/>
    <n v="457500"/>
    <n v="915000"/>
    <x v="1"/>
    <s v="2078"/>
    <x v="0"/>
    <x v="1"/>
    <m/>
  </r>
  <r>
    <s v="ORD2827"/>
    <x v="9"/>
    <n v="505"/>
    <n v="22000"/>
    <n v="500"/>
    <x v="2"/>
    <x v="2826"/>
    <n v="10857500"/>
    <n v="252500"/>
    <x v="1"/>
    <s v="2078"/>
    <x v="1"/>
    <x v="1"/>
    <m/>
  </r>
  <r>
    <s v="ORD2828"/>
    <x v="1"/>
    <n v="483"/>
    <n v="22000"/>
    <n v="1000"/>
    <x v="0"/>
    <x v="2827"/>
    <n v="10143000"/>
    <n v="483000"/>
    <x v="2"/>
    <s v="2078"/>
    <x v="0"/>
    <x v="1"/>
    <m/>
  </r>
  <r>
    <s v="ORD2829"/>
    <x v="1"/>
    <n v="222"/>
    <n v="5500"/>
    <n v="100"/>
    <x v="1"/>
    <x v="2828"/>
    <n v="1198800"/>
    <n v="22200"/>
    <x v="2"/>
    <s v="2078"/>
    <x v="1"/>
    <x v="1"/>
    <m/>
  </r>
  <r>
    <s v="ORD2830"/>
    <x v="2"/>
    <n v="522"/>
    <n v="22000"/>
    <n v="1000"/>
    <x v="0"/>
    <x v="2829"/>
    <n v="10962000"/>
    <n v="522000"/>
    <x v="2"/>
    <s v="2078"/>
    <x v="0"/>
    <x v="1"/>
    <m/>
  </r>
  <r>
    <s v="ORD2831"/>
    <x v="7"/>
    <n v="472"/>
    <n v="18000"/>
    <n v="2000"/>
    <x v="3"/>
    <x v="2830"/>
    <n v="7552000"/>
    <n v="944000"/>
    <x v="2"/>
    <s v="2078"/>
    <x v="0"/>
    <x v="1"/>
    <m/>
  </r>
  <r>
    <s v="ORD2832"/>
    <x v="9"/>
    <n v="488"/>
    <n v="800"/>
    <n v="100"/>
    <x v="0"/>
    <x v="2831"/>
    <n v="341600"/>
    <n v="48800"/>
    <x v="3"/>
    <s v="2078"/>
    <x v="1"/>
    <x v="1"/>
    <m/>
  </r>
  <r>
    <s v="ORD2833"/>
    <x v="6"/>
    <n v="106"/>
    <n v="22000"/>
    <n v="400"/>
    <x v="3"/>
    <x v="2832"/>
    <n v="2289600"/>
    <n v="42400"/>
    <x v="3"/>
    <s v="2078"/>
    <x v="0"/>
    <x v="1"/>
    <m/>
  </r>
  <r>
    <s v="ORD2834"/>
    <x v="9"/>
    <n v="547"/>
    <n v="1200"/>
    <n v="1000"/>
    <x v="3"/>
    <x v="2833"/>
    <n v="109400"/>
    <n v="547000"/>
    <x v="3"/>
    <s v="2078"/>
    <x v="0"/>
    <x v="1"/>
    <m/>
  </r>
  <r>
    <s v="ORD2835"/>
    <x v="2"/>
    <n v="218"/>
    <n v="1200"/>
    <n v="1000"/>
    <x v="0"/>
    <x v="2834"/>
    <n v="43600"/>
    <n v="218000"/>
    <x v="3"/>
    <s v="2078"/>
    <x v="0"/>
    <x v="1"/>
    <m/>
  </r>
  <r>
    <s v="ORD2836"/>
    <x v="0"/>
    <n v="477"/>
    <n v="5500"/>
    <n v="200"/>
    <x v="2"/>
    <x v="2835"/>
    <n v="2528100"/>
    <n v="95400"/>
    <x v="4"/>
    <s v="2078"/>
    <x v="1"/>
    <x v="1"/>
    <m/>
  </r>
  <r>
    <s v="ORD2837"/>
    <x v="8"/>
    <n v="468"/>
    <n v="22000"/>
    <n v="2000"/>
    <x v="1"/>
    <x v="2836"/>
    <n v="9360000"/>
    <n v="936000"/>
    <x v="4"/>
    <s v="2078"/>
    <x v="0"/>
    <x v="1"/>
    <m/>
  </r>
  <r>
    <s v="ORD2838"/>
    <x v="5"/>
    <n v="396"/>
    <n v="22000"/>
    <n v="3000"/>
    <x v="1"/>
    <x v="2837"/>
    <n v="7524000"/>
    <n v="1188000"/>
    <x v="4"/>
    <s v="2078"/>
    <x v="0"/>
    <x v="1"/>
    <m/>
  </r>
  <r>
    <s v="ORD2839"/>
    <x v="7"/>
    <n v="566"/>
    <n v="45000"/>
    <n v="1000"/>
    <x v="0"/>
    <x v="2838"/>
    <n v="24904000"/>
    <n v="566000"/>
    <x v="4"/>
    <s v="2078"/>
    <x v="0"/>
    <x v="1"/>
    <m/>
  </r>
  <r>
    <s v="ORD2840"/>
    <x v="3"/>
    <n v="504"/>
    <n v="800"/>
    <n v="1500"/>
    <x v="2"/>
    <x v="2839"/>
    <n v="0"/>
    <n v="756000"/>
    <x v="4"/>
    <s v="2078"/>
    <x v="0"/>
    <x v="0"/>
    <m/>
  </r>
  <r>
    <s v="ORD2841"/>
    <x v="3"/>
    <n v="251"/>
    <n v="22000"/>
    <n v="3000"/>
    <x v="2"/>
    <x v="2840"/>
    <n v="4769000"/>
    <n v="753000"/>
    <x v="5"/>
    <s v="2078"/>
    <x v="0"/>
    <x v="1"/>
    <m/>
  </r>
  <r>
    <s v="ORD2842"/>
    <x v="3"/>
    <n v="228"/>
    <n v="45000"/>
    <n v="500"/>
    <x v="1"/>
    <x v="2841"/>
    <n v="10146000"/>
    <n v="114000"/>
    <x v="5"/>
    <s v="2078"/>
    <x v="0"/>
    <x v="1"/>
    <m/>
  </r>
  <r>
    <s v="ORD2843"/>
    <x v="1"/>
    <n v="106"/>
    <n v="5500"/>
    <n v="3000"/>
    <x v="2"/>
    <x v="2842"/>
    <n v="265000"/>
    <n v="318000"/>
    <x v="5"/>
    <s v="2078"/>
    <x v="0"/>
    <x v="1"/>
    <m/>
  </r>
  <r>
    <s v="ORD2844"/>
    <x v="3"/>
    <n v="550"/>
    <n v="4500"/>
    <n v="100"/>
    <x v="0"/>
    <x v="2843"/>
    <n v="2420000"/>
    <n v="55000"/>
    <x v="5"/>
    <s v="2078"/>
    <x v="1"/>
    <x v="1"/>
    <m/>
  </r>
  <r>
    <s v="ORD2845"/>
    <x v="5"/>
    <n v="161"/>
    <n v="45000"/>
    <n v="1500"/>
    <x v="0"/>
    <x v="2844"/>
    <n v="7003500"/>
    <n v="241500"/>
    <x v="6"/>
    <s v="2078"/>
    <x v="0"/>
    <x v="1"/>
    <m/>
  </r>
  <r>
    <s v="ORD2846"/>
    <x v="8"/>
    <n v="197"/>
    <n v="1200"/>
    <n v="300"/>
    <x v="2"/>
    <x v="2845"/>
    <n v="177300"/>
    <n v="59100"/>
    <x v="6"/>
    <s v="2078"/>
    <x v="0"/>
    <x v="1"/>
    <m/>
  </r>
  <r>
    <s v="ORD2847"/>
    <x v="3"/>
    <n v="427"/>
    <n v="1200"/>
    <n v="200"/>
    <x v="0"/>
    <x v="2846"/>
    <n v="427000"/>
    <n v="85400"/>
    <x v="6"/>
    <s v="2078"/>
    <x v="1"/>
    <x v="1"/>
    <m/>
  </r>
  <r>
    <s v="ORD2848"/>
    <x v="9"/>
    <n v="397"/>
    <n v="18000"/>
    <n v="1500"/>
    <x v="3"/>
    <x v="2847"/>
    <n v="6550500"/>
    <n v="595500"/>
    <x v="6"/>
    <s v="2078"/>
    <x v="0"/>
    <x v="1"/>
    <m/>
  </r>
  <r>
    <s v="ORD2849"/>
    <x v="9"/>
    <n v="407"/>
    <n v="45000"/>
    <n v="500"/>
    <x v="1"/>
    <x v="2848"/>
    <n v="18111500"/>
    <n v="203500"/>
    <x v="7"/>
    <s v="2078"/>
    <x v="0"/>
    <x v="1"/>
    <m/>
  </r>
  <r>
    <s v="ORD2850"/>
    <x v="1"/>
    <n v="105"/>
    <n v="800"/>
    <n v="2000"/>
    <x v="0"/>
    <x v="2849"/>
    <n v="0"/>
    <n v="210000"/>
    <x v="7"/>
    <s v="2078"/>
    <x v="0"/>
    <x v="0"/>
    <m/>
  </r>
  <r>
    <s v="ORD2851"/>
    <x v="5"/>
    <n v="365"/>
    <n v="15000"/>
    <n v="300"/>
    <x v="2"/>
    <x v="2850"/>
    <n v="5365500"/>
    <n v="109500"/>
    <x v="7"/>
    <s v="2078"/>
    <x v="1"/>
    <x v="1"/>
    <m/>
  </r>
  <r>
    <s v="ORD2852"/>
    <x v="8"/>
    <n v="234"/>
    <n v="4500"/>
    <n v="500"/>
    <x v="1"/>
    <x v="2851"/>
    <n v="936000"/>
    <n v="117000"/>
    <x v="7"/>
    <s v="2078"/>
    <x v="0"/>
    <x v="1"/>
    <m/>
  </r>
  <r>
    <s v="ORD2853"/>
    <x v="7"/>
    <n v="103"/>
    <n v="6000"/>
    <n v="500"/>
    <x v="0"/>
    <x v="2852"/>
    <n v="566500"/>
    <n v="51500"/>
    <x v="7"/>
    <s v="2078"/>
    <x v="0"/>
    <x v="1"/>
    <m/>
  </r>
  <r>
    <s v="ORD2854"/>
    <x v="2"/>
    <n v="86"/>
    <n v="5500"/>
    <n v="400"/>
    <x v="1"/>
    <x v="2853"/>
    <n v="438600"/>
    <n v="34400"/>
    <x v="8"/>
    <s v="2078"/>
    <x v="0"/>
    <x v="1"/>
    <m/>
  </r>
  <r>
    <s v="ORD2855"/>
    <x v="8"/>
    <n v="319"/>
    <n v="22000"/>
    <n v="200"/>
    <x v="2"/>
    <x v="2854"/>
    <n v="6954200"/>
    <n v="63800"/>
    <x v="8"/>
    <s v="2078"/>
    <x v="1"/>
    <x v="1"/>
    <m/>
  </r>
  <r>
    <s v="ORD2856"/>
    <x v="2"/>
    <n v="557"/>
    <n v="4500"/>
    <n v="5000"/>
    <x v="3"/>
    <x v="2855"/>
    <n v="0"/>
    <n v="2785000"/>
    <x v="8"/>
    <s v="2078"/>
    <x v="0"/>
    <x v="0"/>
    <m/>
  </r>
  <r>
    <s v="ORD2857"/>
    <x v="0"/>
    <n v="277"/>
    <n v="45000"/>
    <n v="400"/>
    <x v="3"/>
    <x v="2856"/>
    <n v="12354200"/>
    <n v="110800"/>
    <x v="8"/>
    <s v="2078"/>
    <x v="0"/>
    <x v="1"/>
    <m/>
  </r>
  <r>
    <s v="ORD2858"/>
    <x v="2"/>
    <n v="477"/>
    <n v="800"/>
    <n v="300"/>
    <x v="0"/>
    <x v="2857"/>
    <n v="238500"/>
    <n v="143100"/>
    <x v="9"/>
    <s v="2078"/>
    <x v="1"/>
    <x v="1"/>
    <m/>
  </r>
  <r>
    <s v="ORD2859"/>
    <x v="6"/>
    <n v="50"/>
    <n v="5500"/>
    <n v="3000"/>
    <x v="3"/>
    <x v="2858"/>
    <n v="125000"/>
    <n v="150000"/>
    <x v="9"/>
    <s v="2078"/>
    <x v="0"/>
    <x v="1"/>
    <m/>
  </r>
  <r>
    <s v="ORD2860"/>
    <x v="9"/>
    <n v="72"/>
    <n v="18000"/>
    <n v="5000"/>
    <x v="0"/>
    <x v="2859"/>
    <n v="936000"/>
    <n v="360000"/>
    <x v="9"/>
    <s v="2078"/>
    <x v="0"/>
    <x v="1"/>
    <m/>
  </r>
  <r>
    <s v="ORD2861"/>
    <x v="5"/>
    <n v="552"/>
    <n v="5500"/>
    <n v="100"/>
    <x v="1"/>
    <x v="2860"/>
    <n v="2980800"/>
    <n v="55200"/>
    <x v="9"/>
    <s v="2078"/>
    <x v="1"/>
    <x v="1"/>
    <m/>
  </r>
  <r>
    <s v="ORD2862"/>
    <x v="4"/>
    <n v="497"/>
    <n v="4500"/>
    <n v="5000"/>
    <x v="0"/>
    <x v="2861"/>
    <n v="0"/>
    <n v="2485000"/>
    <x v="9"/>
    <s v="2078"/>
    <x v="0"/>
    <x v="0"/>
    <m/>
  </r>
  <r>
    <s v="ORD2863"/>
    <x v="1"/>
    <n v="545"/>
    <n v="4500"/>
    <n v="400"/>
    <x v="0"/>
    <x v="2862"/>
    <n v="2234500"/>
    <n v="218000"/>
    <x v="10"/>
    <s v="2078"/>
    <x v="1"/>
    <x v="1"/>
    <m/>
  </r>
  <r>
    <s v="ORD2864"/>
    <x v="6"/>
    <n v="474"/>
    <n v="6000"/>
    <n v="400"/>
    <x v="0"/>
    <x v="2863"/>
    <n v="2654400"/>
    <n v="189600"/>
    <x v="10"/>
    <s v="2078"/>
    <x v="1"/>
    <x v="1"/>
    <m/>
  </r>
  <r>
    <s v="ORD2865"/>
    <x v="2"/>
    <n v="67"/>
    <n v="15000"/>
    <n v="400"/>
    <x v="3"/>
    <x v="2864"/>
    <n v="978200"/>
    <n v="26800"/>
    <x v="10"/>
    <s v="2078"/>
    <x v="0"/>
    <x v="1"/>
    <m/>
  </r>
  <r>
    <s v="ORD2866"/>
    <x v="3"/>
    <n v="494"/>
    <n v="800"/>
    <n v="1000"/>
    <x v="0"/>
    <x v="2865"/>
    <n v="0"/>
    <n v="494000"/>
    <x v="10"/>
    <s v="2078"/>
    <x v="0"/>
    <x v="0"/>
    <m/>
  </r>
  <r>
    <s v="ORD2867"/>
    <x v="5"/>
    <n v="88"/>
    <n v="18000"/>
    <n v="1000"/>
    <x v="2"/>
    <x v="2866"/>
    <n v="1496000"/>
    <n v="88000"/>
    <x v="11"/>
    <s v="2078"/>
    <x v="0"/>
    <x v="1"/>
    <m/>
  </r>
  <r>
    <s v="ORD2868"/>
    <x v="6"/>
    <n v="259"/>
    <n v="12000"/>
    <n v="5000"/>
    <x v="0"/>
    <x v="2867"/>
    <n v="1813000"/>
    <n v="1295000"/>
    <x v="11"/>
    <s v="2078"/>
    <x v="0"/>
    <x v="1"/>
    <m/>
  </r>
  <r>
    <s v="ORD2869"/>
    <x v="1"/>
    <n v="260"/>
    <n v="5500"/>
    <n v="400"/>
    <x v="1"/>
    <x v="2868"/>
    <n v="1326000"/>
    <n v="104000"/>
    <x v="11"/>
    <s v="2078"/>
    <x v="0"/>
    <x v="1"/>
    <m/>
  </r>
  <r>
    <s v="ORD2870"/>
    <x v="9"/>
    <n v="330"/>
    <n v="15000"/>
    <n v="200"/>
    <x v="2"/>
    <x v="2869"/>
    <n v="4884000"/>
    <n v="66000"/>
    <x v="11"/>
    <s v="2078"/>
    <x v="1"/>
    <x v="1"/>
    <m/>
  </r>
  <r>
    <s v="ORD2871"/>
    <x v="5"/>
    <n v="182"/>
    <n v="800"/>
    <n v="2000"/>
    <x v="1"/>
    <x v="2870"/>
    <n v="0"/>
    <n v="364000"/>
    <x v="0"/>
    <s v="2079"/>
    <x v="0"/>
    <x v="0"/>
    <m/>
  </r>
  <r>
    <s v="ORD2872"/>
    <x v="1"/>
    <n v="498"/>
    <n v="4500"/>
    <n v="3000"/>
    <x v="1"/>
    <x v="2871"/>
    <n v="747000"/>
    <n v="1494000"/>
    <x v="0"/>
    <s v="2079"/>
    <x v="0"/>
    <x v="1"/>
    <m/>
  </r>
  <r>
    <s v="ORD2873"/>
    <x v="0"/>
    <n v="313"/>
    <n v="1200"/>
    <n v="200"/>
    <x v="1"/>
    <x v="2872"/>
    <n v="313000"/>
    <n v="62600"/>
    <x v="0"/>
    <s v="2079"/>
    <x v="1"/>
    <x v="1"/>
    <m/>
  </r>
  <r>
    <s v="ORD2874"/>
    <x v="0"/>
    <n v="160"/>
    <n v="800"/>
    <n v="200"/>
    <x v="2"/>
    <x v="2873"/>
    <n v="96000"/>
    <n v="32000"/>
    <x v="0"/>
    <s v="2079"/>
    <x v="0"/>
    <x v="1"/>
    <m/>
  </r>
  <r>
    <s v="ORD2875"/>
    <x v="1"/>
    <n v="287"/>
    <n v="5500"/>
    <n v="3000"/>
    <x v="2"/>
    <x v="2874"/>
    <n v="717500"/>
    <n v="861000"/>
    <x v="0"/>
    <s v="2079"/>
    <x v="0"/>
    <x v="1"/>
    <m/>
  </r>
  <r>
    <s v="ORD2876"/>
    <x v="6"/>
    <n v="506"/>
    <n v="800"/>
    <n v="100"/>
    <x v="3"/>
    <x v="2875"/>
    <n v="354200"/>
    <n v="50600"/>
    <x v="1"/>
    <s v="2079"/>
    <x v="1"/>
    <x v="1"/>
    <m/>
  </r>
  <r>
    <s v="ORD2877"/>
    <x v="5"/>
    <n v="565"/>
    <n v="6000"/>
    <n v="1000"/>
    <x v="2"/>
    <x v="2876"/>
    <n v="2825000"/>
    <n v="565000"/>
    <x v="1"/>
    <s v="2079"/>
    <x v="0"/>
    <x v="1"/>
    <m/>
  </r>
  <r>
    <s v="ORD2878"/>
    <x v="6"/>
    <n v="222"/>
    <n v="6000"/>
    <n v="5000"/>
    <x v="0"/>
    <x v="2877"/>
    <n v="222000"/>
    <n v="1110000"/>
    <x v="1"/>
    <s v="2079"/>
    <x v="0"/>
    <x v="1"/>
    <m/>
  </r>
  <r>
    <s v="ORD2879"/>
    <x v="7"/>
    <n v="242"/>
    <n v="800"/>
    <n v="2000"/>
    <x v="1"/>
    <x v="2878"/>
    <n v="0"/>
    <n v="484000"/>
    <x v="1"/>
    <s v="2079"/>
    <x v="0"/>
    <x v="0"/>
    <m/>
  </r>
  <r>
    <s v="ORD2880"/>
    <x v="2"/>
    <n v="564"/>
    <n v="6000"/>
    <n v="1500"/>
    <x v="3"/>
    <x v="2879"/>
    <n v="2538000"/>
    <n v="846000"/>
    <x v="2"/>
    <s v="2079"/>
    <x v="0"/>
    <x v="1"/>
    <m/>
  </r>
  <r>
    <s v="ORD2881"/>
    <x v="7"/>
    <n v="458"/>
    <n v="15000"/>
    <n v="3000"/>
    <x v="2"/>
    <x v="2880"/>
    <n v="5496000"/>
    <n v="1374000"/>
    <x v="2"/>
    <s v="2079"/>
    <x v="0"/>
    <x v="1"/>
    <m/>
  </r>
  <r>
    <s v="ORD2882"/>
    <x v="0"/>
    <n v="133"/>
    <n v="45000"/>
    <n v="400"/>
    <x v="1"/>
    <x v="2881"/>
    <n v="5931800"/>
    <n v="53200"/>
    <x v="2"/>
    <s v="2079"/>
    <x v="0"/>
    <x v="1"/>
    <m/>
  </r>
  <r>
    <s v="ORD2883"/>
    <x v="9"/>
    <n v="129"/>
    <n v="1200"/>
    <n v="200"/>
    <x v="2"/>
    <x v="2882"/>
    <n v="129000"/>
    <n v="25800"/>
    <x v="2"/>
    <s v="2079"/>
    <x v="0"/>
    <x v="1"/>
    <m/>
  </r>
  <r>
    <s v="ORD2884"/>
    <x v="8"/>
    <n v="258"/>
    <n v="5500"/>
    <n v="1500"/>
    <x v="3"/>
    <x v="2883"/>
    <n v="1032000"/>
    <n v="387000"/>
    <x v="3"/>
    <s v="2079"/>
    <x v="0"/>
    <x v="1"/>
    <m/>
  </r>
  <r>
    <s v="ORD2885"/>
    <x v="2"/>
    <n v="571"/>
    <n v="5500"/>
    <n v="3000"/>
    <x v="2"/>
    <x v="2884"/>
    <n v="1427500"/>
    <n v="1713000"/>
    <x v="3"/>
    <s v="2079"/>
    <x v="0"/>
    <x v="1"/>
    <m/>
  </r>
  <r>
    <s v="ORD2886"/>
    <x v="0"/>
    <n v="248"/>
    <n v="5500"/>
    <n v="5000"/>
    <x v="2"/>
    <x v="2885"/>
    <n v="124000"/>
    <n v="1240000"/>
    <x v="3"/>
    <s v="2079"/>
    <x v="0"/>
    <x v="1"/>
    <m/>
  </r>
  <r>
    <s v="ORD2887"/>
    <x v="6"/>
    <n v="283"/>
    <n v="1200"/>
    <n v="500"/>
    <x v="1"/>
    <x v="2886"/>
    <n v="198100"/>
    <n v="141500"/>
    <x v="3"/>
    <s v="2079"/>
    <x v="0"/>
    <x v="1"/>
    <m/>
  </r>
  <r>
    <s v="ORD2888"/>
    <x v="6"/>
    <n v="293"/>
    <n v="5500"/>
    <n v="3000"/>
    <x v="0"/>
    <x v="2887"/>
    <n v="732500"/>
    <n v="879000"/>
    <x v="4"/>
    <s v="2079"/>
    <x v="0"/>
    <x v="1"/>
    <m/>
  </r>
  <r>
    <s v="ORD2889"/>
    <x v="6"/>
    <n v="442"/>
    <n v="4500"/>
    <n v="1500"/>
    <x v="2"/>
    <x v="2888"/>
    <n v="1326000"/>
    <n v="663000"/>
    <x v="4"/>
    <s v="2079"/>
    <x v="0"/>
    <x v="1"/>
    <m/>
  </r>
  <r>
    <s v="ORD2890"/>
    <x v="9"/>
    <n v="495"/>
    <n v="15000"/>
    <n v="400"/>
    <x v="3"/>
    <x v="2889"/>
    <n v="7227000"/>
    <n v="198000"/>
    <x v="4"/>
    <s v="2079"/>
    <x v="1"/>
    <x v="1"/>
    <m/>
  </r>
  <r>
    <s v="ORD2891"/>
    <x v="7"/>
    <n v="442"/>
    <n v="15000"/>
    <n v="200"/>
    <x v="2"/>
    <x v="2890"/>
    <n v="6541600"/>
    <n v="88400"/>
    <x v="4"/>
    <s v="2079"/>
    <x v="1"/>
    <x v="1"/>
    <m/>
  </r>
  <r>
    <s v="ORD2892"/>
    <x v="8"/>
    <n v="58"/>
    <n v="5500"/>
    <n v="3000"/>
    <x v="2"/>
    <x v="2891"/>
    <n v="145000"/>
    <n v="174000"/>
    <x v="4"/>
    <s v="2079"/>
    <x v="0"/>
    <x v="1"/>
    <m/>
  </r>
  <r>
    <s v="ORD2893"/>
    <x v="6"/>
    <n v="202"/>
    <n v="18000"/>
    <n v="400"/>
    <x v="0"/>
    <x v="2892"/>
    <n v="3555200"/>
    <n v="80800"/>
    <x v="5"/>
    <s v="2079"/>
    <x v="0"/>
    <x v="1"/>
    <m/>
  </r>
  <r>
    <s v="ORD2894"/>
    <x v="4"/>
    <n v="159"/>
    <n v="6000"/>
    <n v="300"/>
    <x v="1"/>
    <x v="2893"/>
    <n v="906300"/>
    <n v="47700"/>
    <x v="5"/>
    <s v="2079"/>
    <x v="0"/>
    <x v="1"/>
    <m/>
  </r>
  <r>
    <s v="ORD2895"/>
    <x v="2"/>
    <n v="315"/>
    <n v="22000"/>
    <n v="3000"/>
    <x v="3"/>
    <x v="2894"/>
    <n v="5985000"/>
    <n v="945000"/>
    <x v="5"/>
    <s v="2079"/>
    <x v="0"/>
    <x v="1"/>
    <m/>
  </r>
  <r>
    <s v="ORD2896"/>
    <x v="5"/>
    <n v="422"/>
    <n v="4500"/>
    <n v="100"/>
    <x v="1"/>
    <x v="2895"/>
    <n v="1856800"/>
    <n v="42200"/>
    <x v="5"/>
    <s v="2079"/>
    <x v="1"/>
    <x v="1"/>
    <m/>
  </r>
  <r>
    <s v="ORD2897"/>
    <x v="4"/>
    <n v="201"/>
    <n v="800"/>
    <n v="1000"/>
    <x v="1"/>
    <x v="2896"/>
    <n v="0"/>
    <n v="201000"/>
    <x v="6"/>
    <s v="2079"/>
    <x v="0"/>
    <x v="0"/>
    <m/>
  </r>
  <r>
    <s v="ORD2898"/>
    <x v="8"/>
    <n v="464"/>
    <n v="4500"/>
    <n v="100"/>
    <x v="1"/>
    <x v="2897"/>
    <n v="2041600"/>
    <n v="46400"/>
    <x v="6"/>
    <s v="2079"/>
    <x v="1"/>
    <x v="1"/>
    <m/>
  </r>
  <r>
    <s v="ORD2899"/>
    <x v="9"/>
    <n v="375"/>
    <n v="4500"/>
    <n v="1500"/>
    <x v="2"/>
    <x v="2898"/>
    <n v="1125000"/>
    <n v="562500"/>
    <x v="6"/>
    <s v="2079"/>
    <x v="0"/>
    <x v="1"/>
    <m/>
  </r>
  <r>
    <s v="ORD2900"/>
    <x v="8"/>
    <n v="225"/>
    <n v="15000"/>
    <n v="5000"/>
    <x v="0"/>
    <x v="2899"/>
    <n v="2250000"/>
    <n v="1125000"/>
    <x v="6"/>
    <s v="2079"/>
    <x v="0"/>
    <x v="1"/>
    <m/>
  </r>
  <r>
    <s v="ORD2901"/>
    <x v="5"/>
    <n v="574"/>
    <n v="5500"/>
    <n v="3000"/>
    <x v="2"/>
    <x v="2900"/>
    <n v="1435000"/>
    <n v="1722000"/>
    <x v="6"/>
    <s v="2079"/>
    <x v="0"/>
    <x v="1"/>
    <m/>
  </r>
  <r>
    <s v="ORD2902"/>
    <x v="2"/>
    <n v="364"/>
    <n v="6000"/>
    <n v="400"/>
    <x v="3"/>
    <x v="2901"/>
    <n v="2038400"/>
    <n v="145600"/>
    <x v="7"/>
    <s v="2079"/>
    <x v="0"/>
    <x v="1"/>
    <m/>
  </r>
  <r>
    <s v="ORD2903"/>
    <x v="5"/>
    <n v="116"/>
    <n v="18000"/>
    <n v="400"/>
    <x v="0"/>
    <x v="2902"/>
    <n v="2041600"/>
    <n v="46400"/>
    <x v="7"/>
    <s v="2079"/>
    <x v="0"/>
    <x v="1"/>
    <m/>
  </r>
  <r>
    <s v="ORD2904"/>
    <x v="1"/>
    <n v="233"/>
    <n v="1200"/>
    <n v="100"/>
    <x v="1"/>
    <x v="2903"/>
    <n v="256300"/>
    <n v="23300"/>
    <x v="7"/>
    <s v="2079"/>
    <x v="1"/>
    <x v="1"/>
    <m/>
  </r>
  <r>
    <s v="ORD2905"/>
    <x v="2"/>
    <n v="84"/>
    <n v="22000"/>
    <n v="500"/>
    <x v="0"/>
    <x v="2904"/>
    <n v="1806000"/>
    <n v="42000"/>
    <x v="7"/>
    <s v="2079"/>
    <x v="0"/>
    <x v="1"/>
    <m/>
  </r>
  <r>
    <s v="ORD2906"/>
    <x v="8"/>
    <n v="554"/>
    <n v="45000"/>
    <n v="2000"/>
    <x v="3"/>
    <x v="2905"/>
    <n v="23822000"/>
    <n v="1108000"/>
    <x v="8"/>
    <s v="2079"/>
    <x v="0"/>
    <x v="1"/>
    <m/>
  </r>
  <r>
    <s v="ORD2907"/>
    <x v="6"/>
    <n v="125"/>
    <n v="800"/>
    <n v="1000"/>
    <x v="2"/>
    <x v="2906"/>
    <n v="0"/>
    <n v="125000"/>
    <x v="8"/>
    <s v="2079"/>
    <x v="0"/>
    <x v="0"/>
    <m/>
  </r>
  <r>
    <s v="ORD2908"/>
    <x v="8"/>
    <n v="521"/>
    <n v="4500"/>
    <n v="300"/>
    <x v="2"/>
    <x v="2907"/>
    <n v="2188200"/>
    <n v="156300"/>
    <x v="8"/>
    <s v="2079"/>
    <x v="1"/>
    <x v="1"/>
    <m/>
  </r>
  <r>
    <s v="ORD2909"/>
    <x v="8"/>
    <n v="572"/>
    <n v="18000"/>
    <n v="1500"/>
    <x v="1"/>
    <x v="2908"/>
    <n v="9438000"/>
    <n v="858000"/>
    <x v="8"/>
    <s v="2079"/>
    <x v="0"/>
    <x v="1"/>
    <m/>
  </r>
  <r>
    <s v="ORD2910"/>
    <x v="2"/>
    <n v="332"/>
    <n v="4500"/>
    <n v="1000"/>
    <x v="2"/>
    <x v="2909"/>
    <n v="1162000"/>
    <n v="332000"/>
    <x v="9"/>
    <s v="2079"/>
    <x v="0"/>
    <x v="1"/>
    <m/>
  </r>
  <r>
    <s v="ORD2911"/>
    <x v="1"/>
    <n v="585"/>
    <n v="6000"/>
    <n v="1000"/>
    <x v="2"/>
    <x v="2910"/>
    <n v="2925000"/>
    <n v="585000"/>
    <x v="9"/>
    <s v="2079"/>
    <x v="0"/>
    <x v="1"/>
    <m/>
  </r>
  <r>
    <s v="ORD2912"/>
    <x v="8"/>
    <n v="323"/>
    <n v="4500"/>
    <n v="400"/>
    <x v="3"/>
    <x v="2911"/>
    <n v="1324300"/>
    <n v="129200"/>
    <x v="9"/>
    <s v="2079"/>
    <x v="0"/>
    <x v="1"/>
    <m/>
  </r>
  <r>
    <s v="ORD2913"/>
    <x v="4"/>
    <n v="588"/>
    <n v="1200"/>
    <n v="300"/>
    <x v="0"/>
    <x v="2912"/>
    <n v="529200"/>
    <n v="176400"/>
    <x v="9"/>
    <s v="2079"/>
    <x v="1"/>
    <x v="1"/>
    <m/>
  </r>
  <r>
    <s v="ORD2914"/>
    <x v="0"/>
    <n v="103"/>
    <n v="18000"/>
    <n v="2000"/>
    <x v="2"/>
    <x v="2913"/>
    <n v="1648000"/>
    <n v="206000"/>
    <x v="9"/>
    <s v="2079"/>
    <x v="0"/>
    <x v="1"/>
    <m/>
  </r>
  <r>
    <s v="ORD2915"/>
    <x v="3"/>
    <n v="104"/>
    <n v="5500"/>
    <n v="5000"/>
    <x v="3"/>
    <x v="2914"/>
    <n v="52000"/>
    <n v="520000"/>
    <x v="10"/>
    <s v="2079"/>
    <x v="0"/>
    <x v="1"/>
    <m/>
  </r>
  <r>
    <s v="ORD2916"/>
    <x v="3"/>
    <n v="326"/>
    <n v="5500"/>
    <n v="500"/>
    <x v="3"/>
    <x v="2915"/>
    <n v="1630000"/>
    <n v="163000"/>
    <x v="10"/>
    <s v="2079"/>
    <x v="0"/>
    <x v="1"/>
    <m/>
  </r>
  <r>
    <s v="ORD2917"/>
    <x v="8"/>
    <n v="492"/>
    <n v="800"/>
    <n v="1500"/>
    <x v="1"/>
    <x v="2916"/>
    <n v="0"/>
    <n v="738000"/>
    <x v="10"/>
    <s v="2079"/>
    <x v="0"/>
    <x v="0"/>
    <m/>
  </r>
  <r>
    <s v="ORD2918"/>
    <x v="4"/>
    <n v="467"/>
    <n v="15000"/>
    <n v="3000"/>
    <x v="3"/>
    <x v="2917"/>
    <n v="5604000"/>
    <n v="1401000"/>
    <x v="10"/>
    <s v="2079"/>
    <x v="0"/>
    <x v="1"/>
    <m/>
  </r>
  <r>
    <s v="ORD2919"/>
    <x v="6"/>
    <n v="274"/>
    <n v="22000"/>
    <n v="200"/>
    <x v="1"/>
    <x v="2918"/>
    <n v="5973200"/>
    <n v="54800"/>
    <x v="11"/>
    <s v="2079"/>
    <x v="1"/>
    <x v="1"/>
    <m/>
  </r>
  <r>
    <s v="ORD2920"/>
    <x v="9"/>
    <n v="304"/>
    <n v="800"/>
    <n v="1500"/>
    <x v="2"/>
    <x v="2919"/>
    <n v="0"/>
    <n v="456000"/>
    <x v="11"/>
    <s v="2079"/>
    <x v="0"/>
    <x v="0"/>
    <m/>
  </r>
  <r>
    <s v="ORD2921"/>
    <x v="9"/>
    <n v="225"/>
    <n v="800"/>
    <n v="5000"/>
    <x v="1"/>
    <x v="2920"/>
    <n v="0"/>
    <n v="1125000"/>
    <x v="11"/>
    <s v="2079"/>
    <x v="0"/>
    <x v="0"/>
    <m/>
  </r>
  <r>
    <s v="ORD2922"/>
    <x v="2"/>
    <n v="195"/>
    <n v="6000"/>
    <n v="1000"/>
    <x v="3"/>
    <x v="2921"/>
    <n v="975000"/>
    <n v="195000"/>
    <x v="11"/>
    <s v="2079"/>
    <x v="0"/>
    <x v="1"/>
    <m/>
  </r>
  <r>
    <s v="ORD2923"/>
    <x v="3"/>
    <n v="434"/>
    <n v="45000"/>
    <n v="1500"/>
    <x v="0"/>
    <x v="2922"/>
    <n v="18879000"/>
    <n v="651000"/>
    <x v="0"/>
    <s v="2080"/>
    <x v="0"/>
    <x v="1"/>
    <m/>
  </r>
  <r>
    <s v="ORD2924"/>
    <x v="8"/>
    <n v="311"/>
    <n v="12000"/>
    <n v="500"/>
    <x v="0"/>
    <x v="2923"/>
    <n v="3576500"/>
    <n v="155500"/>
    <x v="0"/>
    <s v="2080"/>
    <x v="0"/>
    <x v="1"/>
    <m/>
  </r>
  <r>
    <s v="ORD2925"/>
    <x v="9"/>
    <n v="580"/>
    <n v="45000"/>
    <n v="300"/>
    <x v="2"/>
    <x v="2924"/>
    <n v="25926000"/>
    <n v="174000"/>
    <x v="0"/>
    <s v="2080"/>
    <x v="1"/>
    <x v="1"/>
    <m/>
  </r>
  <r>
    <s v="ORD2926"/>
    <x v="8"/>
    <n v="420"/>
    <n v="6000"/>
    <n v="500"/>
    <x v="2"/>
    <x v="2925"/>
    <n v="2310000"/>
    <n v="210000"/>
    <x v="0"/>
    <s v="2080"/>
    <x v="0"/>
    <x v="1"/>
    <m/>
  </r>
  <r>
    <s v="ORD2927"/>
    <x v="2"/>
    <n v="246"/>
    <n v="18000"/>
    <n v="5000"/>
    <x v="0"/>
    <x v="2926"/>
    <n v="3198000"/>
    <n v="1230000"/>
    <x v="0"/>
    <s v="2080"/>
    <x v="0"/>
    <x v="1"/>
    <m/>
  </r>
  <r>
    <s v="ORD2928"/>
    <x v="3"/>
    <n v="333"/>
    <n v="6000"/>
    <n v="500"/>
    <x v="1"/>
    <x v="2927"/>
    <n v="1831500"/>
    <n v="166500"/>
    <x v="1"/>
    <s v="2080"/>
    <x v="0"/>
    <x v="1"/>
    <m/>
  </r>
  <r>
    <s v="ORD2929"/>
    <x v="5"/>
    <n v="351"/>
    <n v="22000"/>
    <n v="200"/>
    <x v="2"/>
    <x v="2928"/>
    <n v="7651800"/>
    <n v="70200"/>
    <x v="1"/>
    <s v="2080"/>
    <x v="1"/>
    <x v="1"/>
    <m/>
  </r>
  <r>
    <s v="ORD2930"/>
    <x v="0"/>
    <n v="181"/>
    <n v="6000"/>
    <n v="5000"/>
    <x v="3"/>
    <x v="2929"/>
    <n v="181000"/>
    <n v="905000"/>
    <x v="1"/>
    <s v="2080"/>
    <x v="0"/>
    <x v="1"/>
    <m/>
  </r>
  <r>
    <s v="ORD2931"/>
    <x v="0"/>
    <n v="169"/>
    <n v="800"/>
    <n v="300"/>
    <x v="2"/>
    <x v="2930"/>
    <n v="84500"/>
    <n v="50700"/>
    <x v="1"/>
    <s v="2080"/>
    <x v="0"/>
    <x v="1"/>
    <m/>
  </r>
  <r>
    <s v="ORD2932"/>
    <x v="9"/>
    <n v="185"/>
    <n v="45000"/>
    <n v="300"/>
    <x v="1"/>
    <x v="2931"/>
    <n v="8269500"/>
    <n v="55500"/>
    <x v="2"/>
    <s v="2080"/>
    <x v="0"/>
    <x v="1"/>
    <m/>
  </r>
  <r>
    <s v="ORD2933"/>
    <x v="0"/>
    <n v="578"/>
    <n v="15000"/>
    <n v="1000"/>
    <x v="2"/>
    <x v="2932"/>
    <n v="8092000"/>
    <n v="578000"/>
    <x v="2"/>
    <s v="2080"/>
    <x v="0"/>
    <x v="1"/>
    <m/>
  </r>
  <r>
    <s v="ORD2934"/>
    <x v="5"/>
    <n v="83"/>
    <n v="15000"/>
    <n v="1000"/>
    <x v="3"/>
    <x v="2933"/>
    <n v="1162000"/>
    <n v="83000"/>
    <x v="2"/>
    <s v="2080"/>
    <x v="0"/>
    <x v="1"/>
    <m/>
  </r>
  <r>
    <s v="ORD2935"/>
    <x v="8"/>
    <n v="581"/>
    <n v="800"/>
    <n v="5000"/>
    <x v="3"/>
    <x v="2934"/>
    <n v="0"/>
    <n v="2905000"/>
    <x v="2"/>
    <s v="2080"/>
    <x v="0"/>
    <x v="0"/>
    <m/>
  </r>
  <r>
    <s v="ORD2936"/>
    <x v="2"/>
    <n v="257"/>
    <n v="45000"/>
    <n v="300"/>
    <x v="3"/>
    <x v="2935"/>
    <n v="11487900"/>
    <n v="77100"/>
    <x v="3"/>
    <s v="2080"/>
    <x v="0"/>
    <x v="1"/>
    <m/>
  </r>
  <r>
    <s v="ORD2937"/>
    <x v="5"/>
    <n v="348"/>
    <n v="1200"/>
    <n v="5000"/>
    <x v="1"/>
    <x v="2936"/>
    <n v="0"/>
    <n v="1740000"/>
    <x v="3"/>
    <s v="2080"/>
    <x v="0"/>
    <x v="0"/>
    <m/>
  </r>
  <r>
    <s v="ORD2938"/>
    <x v="2"/>
    <n v="571"/>
    <n v="45000"/>
    <n v="1000"/>
    <x v="1"/>
    <x v="2937"/>
    <n v="25124000"/>
    <n v="571000"/>
    <x v="3"/>
    <s v="2080"/>
    <x v="0"/>
    <x v="1"/>
    <m/>
  </r>
  <r>
    <s v="ORD2939"/>
    <x v="2"/>
    <n v="143"/>
    <n v="45000"/>
    <n v="300"/>
    <x v="3"/>
    <x v="2938"/>
    <n v="6392100"/>
    <n v="42900"/>
    <x v="3"/>
    <s v="2080"/>
    <x v="0"/>
    <x v="1"/>
    <m/>
  </r>
  <r>
    <s v="ORD2940"/>
    <x v="3"/>
    <n v="463"/>
    <n v="800"/>
    <n v="300"/>
    <x v="3"/>
    <x v="2939"/>
    <n v="231500"/>
    <n v="138900"/>
    <x v="3"/>
    <s v="2080"/>
    <x v="1"/>
    <x v="1"/>
    <m/>
  </r>
  <r>
    <s v="ORD2941"/>
    <x v="8"/>
    <n v="420"/>
    <n v="6000"/>
    <n v="200"/>
    <x v="1"/>
    <x v="2940"/>
    <n v="2436000"/>
    <n v="84000"/>
    <x v="4"/>
    <s v="2080"/>
    <x v="1"/>
    <x v="1"/>
    <m/>
  </r>
  <r>
    <s v="ORD2942"/>
    <x v="4"/>
    <n v="458"/>
    <n v="45000"/>
    <n v="100"/>
    <x v="1"/>
    <x v="2941"/>
    <n v="20564200"/>
    <n v="45800"/>
    <x v="4"/>
    <s v="2080"/>
    <x v="1"/>
    <x v="1"/>
    <m/>
  </r>
  <r>
    <s v="ORD2943"/>
    <x v="0"/>
    <n v="432"/>
    <n v="18000"/>
    <n v="3000"/>
    <x v="1"/>
    <x v="2942"/>
    <n v="6480000"/>
    <n v="1296000"/>
    <x v="4"/>
    <s v="2080"/>
    <x v="0"/>
    <x v="1"/>
    <m/>
  </r>
  <r>
    <s v="ORD2944"/>
    <x v="4"/>
    <n v="490"/>
    <n v="1200"/>
    <n v="3000"/>
    <x v="0"/>
    <x v="2943"/>
    <n v="0"/>
    <n v="1470000"/>
    <x v="4"/>
    <s v="2080"/>
    <x v="0"/>
    <x v="0"/>
    <m/>
  </r>
  <r>
    <s v="ORD2945"/>
    <x v="3"/>
    <n v="496"/>
    <n v="6000"/>
    <n v="400"/>
    <x v="1"/>
    <x v="2944"/>
    <n v="2777600"/>
    <n v="198400"/>
    <x v="5"/>
    <s v="2080"/>
    <x v="1"/>
    <x v="1"/>
    <m/>
  </r>
  <r>
    <s v="ORD2946"/>
    <x v="2"/>
    <n v="120"/>
    <n v="12000"/>
    <n v="300"/>
    <x v="3"/>
    <x v="2945"/>
    <n v="1404000"/>
    <n v="36000"/>
    <x v="5"/>
    <s v="2080"/>
    <x v="0"/>
    <x v="1"/>
    <m/>
  </r>
  <r>
    <s v="ORD2947"/>
    <x v="9"/>
    <n v="133"/>
    <n v="1200"/>
    <n v="5000"/>
    <x v="0"/>
    <x v="2946"/>
    <n v="0"/>
    <n v="665000"/>
    <x v="5"/>
    <s v="2080"/>
    <x v="0"/>
    <x v="0"/>
    <m/>
  </r>
  <r>
    <s v="ORD2948"/>
    <x v="0"/>
    <n v="258"/>
    <n v="5500"/>
    <n v="400"/>
    <x v="1"/>
    <x v="2947"/>
    <n v="1315800"/>
    <n v="103200"/>
    <x v="5"/>
    <s v="2080"/>
    <x v="0"/>
    <x v="1"/>
    <m/>
  </r>
  <r>
    <s v="ORD2949"/>
    <x v="0"/>
    <n v="308"/>
    <n v="1200"/>
    <n v="200"/>
    <x v="3"/>
    <x v="2948"/>
    <n v="308000"/>
    <n v="61600"/>
    <x v="6"/>
    <s v="2080"/>
    <x v="1"/>
    <x v="1"/>
    <m/>
  </r>
  <r>
    <s v="ORD2950"/>
    <x v="8"/>
    <n v="288"/>
    <n v="22000"/>
    <n v="1000"/>
    <x v="2"/>
    <x v="2949"/>
    <n v="6048000"/>
    <n v="288000"/>
    <x v="6"/>
    <s v="2080"/>
    <x v="0"/>
    <x v="1"/>
    <m/>
  </r>
  <r>
    <s v="ORD2951"/>
    <x v="1"/>
    <n v="351"/>
    <n v="800"/>
    <n v="400"/>
    <x v="0"/>
    <x v="2950"/>
    <n v="140400"/>
    <n v="140400"/>
    <x v="6"/>
    <s v="2080"/>
    <x v="0"/>
    <x v="1"/>
    <m/>
  </r>
  <r>
    <s v="ORD2952"/>
    <x v="7"/>
    <n v="281"/>
    <n v="1200"/>
    <n v="100"/>
    <x v="3"/>
    <x v="2951"/>
    <n v="309100"/>
    <n v="28100"/>
    <x v="6"/>
    <s v="2080"/>
    <x v="1"/>
    <x v="1"/>
    <m/>
  </r>
  <r>
    <s v="ORD2953"/>
    <x v="7"/>
    <n v="331"/>
    <n v="18000"/>
    <n v="100"/>
    <x v="2"/>
    <x v="2952"/>
    <n v="5924900"/>
    <n v="33100"/>
    <x v="6"/>
    <s v="2080"/>
    <x v="1"/>
    <x v="1"/>
    <m/>
  </r>
  <r>
    <s v="ORD2954"/>
    <x v="7"/>
    <n v="443"/>
    <n v="5500"/>
    <n v="100"/>
    <x v="3"/>
    <x v="2953"/>
    <n v="2392200"/>
    <n v="44300"/>
    <x v="7"/>
    <s v="2080"/>
    <x v="1"/>
    <x v="1"/>
    <m/>
  </r>
  <r>
    <s v="ORD2955"/>
    <x v="1"/>
    <n v="467"/>
    <n v="12000"/>
    <n v="500"/>
    <x v="1"/>
    <x v="2954"/>
    <n v="5370500"/>
    <n v="233500"/>
    <x v="7"/>
    <s v="2080"/>
    <x v="0"/>
    <x v="1"/>
    <m/>
  </r>
  <r>
    <s v="ORD2956"/>
    <x v="8"/>
    <n v="255"/>
    <n v="12000"/>
    <n v="1000"/>
    <x v="1"/>
    <x v="2955"/>
    <n v="2805000"/>
    <n v="255000"/>
    <x v="7"/>
    <s v="2080"/>
    <x v="0"/>
    <x v="1"/>
    <m/>
  </r>
  <r>
    <s v="ORD2957"/>
    <x v="1"/>
    <n v="313"/>
    <n v="15000"/>
    <n v="200"/>
    <x v="2"/>
    <x v="2956"/>
    <n v="4632400"/>
    <n v="62600"/>
    <x v="7"/>
    <s v="2080"/>
    <x v="1"/>
    <x v="1"/>
    <m/>
  </r>
  <r>
    <s v="ORD2958"/>
    <x v="7"/>
    <n v="360"/>
    <n v="15000"/>
    <n v="400"/>
    <x v="1"/>
    <x v="2957"/>
    <n v="5256000"/>
    <n v="144000"/>
    <x v="8"/>
    <s v="2080"/>
    <x v="0"/>
    <x v="1"/>
    <m/>
  </r>
  <r>
    <s v="ORD2959"/>
    <x v="3"/>
    <n v="128"/>
    <n v="4500"/>
    <n v="3000"/>
    <x v="3"/>
    <x v="2958"/>
    <n v="192000"/>
    <n v="384000"/>
    <x v="8"/>
    <s v="2080"/>
    <x v="0"/>
    <x v="1"/>
    <m/>
  </r>
  <r>
    <s v="ORD2960"/>
    <x v="5"/>
    <n v="391"/>
    <n v="5500"/>
    <n v="400"/>
    <x v="2"/>
    <x v="2959"/>
    <n v="1994100"/>
    <n v="156400"/>
    <x v="8"/>
    <s v="2080"/>
    <x v="0"/>
    <x v="1"/>
    <m/>
  </r>
  <r>
    <s v="ORD2961"/>
    <x v="2"/>
    <n v="144"/>
    <n v="18000"/>
    <n v="100"/>
    <x v="3"/>
    <x v="2960"/>
    <n v="2577600"/>
    <n v="14400"/>
    <x v="8"/>
    <s v="2080"/>
    <x v="1"/>
    <x v="1"/>
    <m/>
  </r>
  <r>
    <s v="ORD2962"/>
    <x v="1"/>
    <n v="400"/>
    <n v="800"/>
    <n v="400"/>
    <x v="3"/>
    <x v="2961"/>
    <n v="160000"/>
    <n v="160000"/>
    <x v="8"/>
    <s v="2080"/>
    <x v="0"/>
    <x v="1"/>
    <m/>
  </r>
  <r>
    <s v="ORD2963"/>
    <x v="8"/>
    <n v="111"/>
    <n v="18000"/>
    <n v="200"/>
    <x v="3"/>
    <x v="2962"/>
    <n v="1975800"/>
    <n v="22200"/>
    <x v="9"/>
    <s v="2080"/>
    <x v="0"/>
    <x v="1"/>
    <m/>
  </r>
  <r>
    <s v="ORD2964"/>
    <x v="8"/>
    <n v="191"/>
    <n v="4500"/>
    <n v="1500"/>
    <x v="1"/>
    <x v="2963"/>
    <n v="573000"/>
    <n v="286500"/>
    <x v="9"/>
    <s v="2080"/>
    <x v="0"/>
    <x v="1"/>
    <m/>
  </r>
  <r>
    <s v="ORD2965"/>
    <x v="4"/>
    <n v="160"/>
    <n v="18000"/>
    <n v="400"/>
    <x v="1"/>
    <x v="2964"/>
    <n v="2816000"/>
    <n v="64000"/>
    <x v="9"/>
    <s v="2080"/>
    <x v="0"/>
    <x v="1"/>
    <m/>
  </r>
  <r>
    <s v="ORD2966"/>
    <x v="5"/>
    <n v="576"/>
    <n v="800"/>
    <n v="200"/>
    <x v="3"/>
    <x v="2965"/>
    <n v="345600"/>
    <n v="115200"/>
    <x v="9"/>
    <s v="2080"/>
    <x v="1"/>
    <x v="1"/>
    <m/>
  </r>
  <r>
    <s v="ORD2967"/>
    <x v="9"/>
    <n v="206"/>
    <n v="6000"/>
    <n v="300"/>
    <x v="0"/>
    <x v="2966"/>
    <n v="1174200"/>
    <n v="61800"/>
    <x v="10"/>
    <s v="2080"/>
    <x v="0"/>
    <x v="1"/>
    <m/>
  </r>
  <r>
    <s v="ORD2968"/>
    <x v="0"/>
    <n v="588"/>
    <n v="800"/>
    <n v="3000"/>
    <x v="3"/>
    <x v="2967"/>
    <n v="0"/>
    <n v="1764000"/>
    <x v="10"/>
    <s v="2080"/>
    <x v="0"/>
    <x v="0"/>
    <m/>
  </r>
  <r>
    <s v="ORD2969"/>
    <x v="7"/>
    <n v="58"/>
    <n v="22000"/>
    <n v="100"/>
    <x v="3"/>
    <x v="2968"/>
    <n v="1270200"/>
    <n v="5800"/>
    <x v="10"/>
    <s v="2080"/>
    <x v="0"/>
    <x v="1"/>
    <m/>
  </r>
  <r>
    <s v="ORD2970"/>
    <x v="9"/>
    <n v="325"/>
    <n v="1200"/>
    <n v="300"/>
    <x v="2"/>
    <x v="2969"/>
    <n v="292500"/>
    <n v="97500"/>
    <x v="10"/>
    <s v="2080"/>
    <x v="1"/>
    <x v="1"/>
    <m/>
  </r>
  <r>
    <s v="ORD2971"/>
    <x v="4"/>
    <n v="276"/>
    <n v="12000"/>
    <n v="400"/>
    <x v="3"/>
    <x v="2970"/>
    <n v="3201600"/>
    <n v="110400"/>
    <x v="11"/>
    <s v="2080"/>
    <x v="0"/>
    <x v="1"/>
    <m/>
  </r>
  <r>
    <s v="ORD2972"/>
    <x v="7"/>
    <n v="235"/>
    <n v="45000"/>
    <n v="200"/>
    <x v="1"/>
    <x v="2971"/>
    <n v="10528000"/>
    <n v="47000"/>
    <x v="11"/>
    <s v="2080"/>
    <x v="1"/>
    <x v="1"/>
    <m/>
  </r>
  <r>
    <s v="ORD2973"/>
    <x v="5"/>
    <n v="265"/>
    <n v="1200"/>
    <n v="100"/>
    <x v="2"/>
    <x v="2972"/>
    <n v="291500"/>
    <n v="26500"/>
    <x v="11"/>
    <s v="2080"/>
    <x v="1"/>
    <x v="1"/>
    <m/>
  </r>
  <r>
    <s v="ORD2974"/>
    <x v="4"/>
    <n v="482"/>
    <n v="5500"/>
    <n v="400"/>
    <x v="0"/>
    <x v="2973"/>
    <n v="2458200"/>
    <n v="192800"/>
    <x v="11"/>
    <s v="2080"/>
    <x v="1"/>
    <x v="1"/>
    <m/>
  </r>
  <r>
    <s v="ORD2975"/>
    <x v="7"/>
    <n v="405"/>
    <n v="1200"/>
    <n v="1500"/>
    <x v="2"/>
    <x v="2974"/>
    <n v="0"/>
    <n v="607500"/>
    <x v="11"/>
    <s v="2080"/>
    <x v="0"/>
    <x v="0"/>
    <m/>
  </r>
  <r>
    <s v="ORD2976"/>
    <x v="5"/>
    <n v="441"/>
    <n v="15000"/>
    <n v="200"/>
    <x v="0"/>
    <x v="2975"/>
    <n v="6526800"/>
    <n v="88200"/>
    <x v="0"/>
    <s v="2081"/>
    <x v="1"/>
    <x v="1"/>
    <m/>
  </r>
  <r>
    <s v="ORD2977"/>
    <x v="6"/>
    <n v="324"/>
    <n v="15000"/>
    <n v="500"/>
    <x v="2"/>
    <x v="2976"/>
    <n v="4698000"/>
    <n v="162000"/>
    <x v="0"/>
    <s v="2081"/>
    <x v="0"/>
    <x v="1"/>
    <m/>
  </r>
  <r>
    <s v="ORD2978"/>
    <x v="9"/>
    <n v="543"/>
    <n v="18000"/>
    <n v="5000"/>
    <x v="2"/>
    <x v="2977"/>
    <n v="7059000"/>
    <n v="2715000"/>
    <x v="0"/>
    <s v="2081"/>
    <x v="0"/>
    <x v="1"/>
    <m/>
  </r>
  <r>
    <s v="ORD2979"/>
    <x v="9"/>
    <n v="500"/>
    <n v="12000"/>
    <n v="5000"/>
    <x v="0"/>
    <x v="2978"/>
    <n v="3500000"/>
    <n v="2500000"/>
    <x v="0"/>
    <s v="2081"/>
    <x v="0"/>
    <x v="1"/>
    <m/>
  </r>
  <r>
    <s v="ORD2980"/>
    <x v="0"/>
    <n v="469"/>
    <n v="45000"/>
    <n v="400"/>
    <x v="1"/>
    <x v="2979"/>
    <n v="20917400"/>
    <n v="187600"/>
    <x v="1"/>
    <s v="2081"/>
    <x v="1"/>
    <x v="1"/>
    <m/>
  </r>
  <r>
    <s v="ORD2981"/>
    <x v="5"/>
    <n v="213"/>
    <n v="1200"/>
    <n v="1500"/>
    <x v="1"/>
    <x v="2980"/>
    <n v="0"/>
    <n v="319500"/>
    <x v="1"/>
    <s v="2081"/>
    <x v="0"/>
    <x v="0"/>
    <m/>
  </r>
  <r>
    <s v="ORD2982"/>
    <x v="1"/>
    <n v="232"/>
    <n v="1200"/>
    <n v="400"/>
    <x v="1"/>
    <x v="2981"/>
    <n v="185600"/>
    <n v="92800"/>
    <x v="1"/>
    <s v="2081"/>
    <x v="0"/>
    <x v="1"/>
    <m/>
  </r>
  <r>
    <s v="ORD2983"/>
    <x v="6"/>
    <n v="359"/>
    <n v="12000"/>
    <n v="2000"/>
    <x v="2"/>
    <x v="2982"/>
    <n v="3590000"/>
    <n v="718000"/>
    <x v="1"/>
    <s v="2081"/>
    <x v="0"/>
    <x v="1"/>
    <m/>
  </r>
  <r>
    <s v="ORD2984"/>
    <x v="3"/>
    <n v="66"/>
    <n v="5500"/>
    <n v="200"/>
    <x v="3"/>
    <x v="2983"/>
    <n v="349800"/>
    <n v="13200"/>
    <x v="2"/>
    <s v="2081"/>
    <x v="0"/>
    <x v="1"/>
    <m/>
  </r>
  <r>
    <s v="ORD2985"/>
    <x v="7"/>
    <n v="495"/>
    <n v="15000"/>
    <n v="400"/>
    <x v="2"/>
    <x v="2984"/>
    <n v="7227000"/>
    <n v="198000"/>
    <x v="2"/>
    <s v="2081"/>
    <x v="1"/>
    <x v="1"/>
    <m/>
  </r>
  <r>
    <s v="ORD2986"/>
    <x v="6"/>
    <n v="219"/>
    <n v="800"/>
    <n v="500"/>
    <x v="3"/>
    <x v="2985"/>
    <n v="65700"/>
    <n v="109500"/>
    <x v="2"/>
    <s v="2081"/>
    <x v="0"/>
    <x v="1"/>
    <m/>
  </r>
  <r>
    <s v="ORD2987"/>
    <x v="5"/>
    <n v="329"/>
    <n v="5500"/>
    <n v="5000"/>
    <x v="3"/>
    <x v="2986"/>
    <n v="164500"/>
    <n v="1645000"/>
    <x v="2"/>
    <s v="2081"/>
    <x v="0"/>
    <x v="1"/>
    <m/>
  </r>
  <r>
    <s v="ORD2988"/>
    <x v="2"/>
    <n v="389"/>
    <n v="22000"/>
    <n v="200"/>
    <x v="1"/>
    <x v="2987"/>
    <n v="8480200"/>
    <n v="77800"/>
    <x v="2"/>
    <s v="2081"/>
    <x v="1"/>
    <x v="1"/>
    <m/>
  </r>
  <r>
    <s v="ORD2989"/>
    <x v="7"/>
    <n v="568"/>
    <n v="18000"/>
    <n v="200"/>
    <x v="3"/>
    <x v="2988"/>
    <n v="10110400"/>
    <n v="113600"/>
    <x v="3"/>
    <s v="2081"/>
    <x v="1"/>
    <x v="1"/>
    <m/>
  </r>
  <r>
    <s v="ORD2990"/>
    <x v="8"/>
    <n v="60"/>
    <n v="12000"/>
    <n v="3000"/>
    <x v="2"/>
    <x v="2989"/>
    <n v="540000"/>
    <n v="180000"/>
    <x v="3"/>
    <s v="2081"/>
    <x v="0"/>
    <x v="1"/>
    <m/>
  </r>
  <r>
    <s v="ORD2991"/>
    <x v="9"/>
    <n v="573"/>
    <n v="4500"/>
    <n v="200"/>
    <x v="2"/>
    <x v="2990"/>
    <n v="2463900"/>
    <n v="114600"/>
    <x v="3"/>
    <s v="2081"/>
    <x v="1"/>
    <x v="1"/>
    <m/>
  </r>
  <r>
    <s v="ORD2992"/>
    <x v="5"/>
    <n v="182"/>
    <n v="5500"/>
    <n v="500"/>
    <x v="1"/>
    <x v="2991"/>
    <n v="910000"/>
    <n v="91000"/>
    <x v="3"/>
    <s v="2081"/>
    <x v="0"/>
    <x v="1"/>
    <m/>
  </r>
  <r>
    <s v="ORD2993"/>
    <x v="8"/>
    <n v="197"/>
    <n v="1200"/>
    <n v="400"/>
    <x v="0"/>
    <x v="2992"/>
    <n v="157600"/>
    <n v="78800"/>
    <x v="4"/>
    <s v="2081"/>
    <x v="0"/>
    <x v="1"/>
    <m/>
  </r>
  <r>
    <s v="ORD2994"/>
    <x v="0"/>
    <n v="128"/>
    <n v="45000"/>
    <n v="1000"/>
    <x v="2"/>
    <x v="2993"/>
    <n v="5632000"/>
    <n v="128000"/>
    <x v="4"/>
    <s v="2081"/>
    <x v="0"/>
    <x v="1"/>
    <m/>
  </r>
  <r>
    <s v="ORD2995"/>
    <x v="4"/>
    <n v="395"/>
    <n v="22000"/>
    <n v="3000"/>
    <x v="3"/>
    <x v="2994"/>
    <n v="7505000"/>
    <n v="1185000"/>
    <x v="4"/>
    <s v="2081"/>
    <x v="0"/>
    <x v="1"/>
    <m/>
  </r>
  <r>
    <s v="ORD2996"/>
    <x v="3"/>
    <n v="298"/>
    <n v="4500"/>
    <n v="100"/>
    <x v="2"/>
    <x v="2995"/>
    <n v="1311200"/>
    <n v="29800"/>
    <x v="4"/>
    <s v="2081"/>
    <x v="1"/>
    <x v="1"/>
    <m/>
  </r>
  <r>
    <s v="ORD2997"/>
    <x v="3"/>
    <n v="591"/>
    <n v="15000"/>
    <n v="400"/>
    <x v="2"/>
    <x v="2996"/>
    <n v="8628600"/>
    <n v="236400"/>
    <x v="5"/>
    <s v="2081"/>
    <x v="1"/>
    <x v="1"/>
    <m/>
  </r>
  <r>
    <s v="ORD2998"/>
    <x v="8"/>
    <n v="73"/>
    <n v="22000"/>
    <n v="5000"/>
    <x v="2"/>
    <x v="2997"/>
    <n v="1241000"/>
    <n v="365000"/>
    <x v="5"/>
    <s v="2081"/>
    <x v="0"/>
    <x v="1"/>
    <m/>
  </r>
  <r>
    <s v="ORD2999"/>
    <x v="9"/>
    <n v="520"/>
    <n v="45000"/>
    <n v="400"/>
    <x v="0"/>
    <x v="2998"/>
    <n v="23192000"/>
    <n v="208000"/>
    <x v="5"/>
    <s v="2081"/>
    <x v="1"/>
    <x v="1"/>
    <m/>
  </r>
  <r>
    <s v="ORD3000"/>
    <x v="0"/>
    <n v="250"/>
    <n v="12000"/>
    <n v="400"/>
    <x v="3"/>
    <x v="2999"/>
    <n v="2900000"/>
    <n v="100000"/>
    <x v="5"/>
    <s v="2081"/>
    <x v="0"/>
    <x v="1"/>
    <m/>
  </r>
  <r>
    <s v="ORD3001"/>
    <x v="2"/>
    <n v="180"/>
    <n v="4500"/>
    <n v="2000"/>
    <x v="1"/>
    <x v="3000"/>
    <n v="450000"/>
    <n v="360000"/>
    <x v="5"/>
    <s v="2081"/>
    <x v="0"/>
    <x v="1"/>
    <m/>
  </r>
  <r>
    <s v="ORD3002"/>
    <x v="9"/>
    <n v="405"/>
    <n v="15000"/>
    <n v="100"/>
    <x v="2"/>
    <x v="3001"/>
    <n v="6034500"/>
    <n v="40500"/>
    <x v="6"/>
    <s v="2081"/>
    <x v="1"/>
    <x v="1"/>
    <m/>
  </r>
  <r>
    <s v="ORD3003"/>
    <x v="6"/>
    <n v="199"/>
    <n v="1200"/>
    <n v="300"/>
    <x v="3"/>
    <x v="3002"/>
    <n v="179100"/>
    <n v="59700"/>
    <x v="6"/>
    <s v="2081"/>
    <x v="0"/>
    <x v="1"/>
    <m/>
  </r>
  <r>
    <s v="ORD3004"/>
    <x v="3"/>
    <n v="575"/>
    <n v="800"/>
    <n v="5000"/>
    <x v="3"/>
    <x v="3003"/>
    <n v="0"/>
    <n v="2875000"/>
    <x v="6"/>
    <s v="2081"/>
    <x v="0"/>
    <x v="0"/>
    <m/>
  </r>
  <r>
    <s v="ORD3005"/>
    <x v="6"/>
    <n v="353"/>
    <n v="45000"/>
    <n v="100"/>
    <x v="1"/>
    <x v="3004"/>
    <n v="15849700"/>
    <n v="35300"/>
    <x v="6"/>
    <s v="2081"/>
    <x v="1"/>
    <x v="1"/>
    <m/>
  </r>
  <r>
    <s v="ORD3006"/>
    <x v="7"/>
    <n v="590"/>
    <n v="15000"/>
    <n v="3000"/>
    <x v="2"/>
    <x v="3005"/>
    <n v="7080000"/>
    <n v="1770000"/>
    <x v="7"/>
    <s v="2081"/>
    <x v="0"/>
    <x v="1"/>
    <m/>
  </r>
  <r>
    <s v="ORD3007"/>
    <x v="1"/>
    <n v="99"/>
    <n v="1200"/>
    <n v="300"/>
    <x v="0"/>
    <x v="3006"/>
    <n v="89100"/>
    <n v="29700"/>
    <x v="7"/>
    <s v="2081"/>
    <x v="0"/>
    <x v="1"/>
    <m/>
  </r>
  <r>
    <s v="ORD3008"/>
    <x v="5"/>
    <n v="513"/>
    <n v="15000"/>
    <n v="3000"/>
    <x v="3"/>
    <x v="3007"/>
    <n v="6156000"/>
    <n v="1539000"/>
    <x v="7"/>
    <s v="2081"/>
    <x v="0"/>
    <x v="1"/>
    <m/>
  </r>
  <r>
    <s v="ORD3009"/>
    <x v="0"/>
    <n v="289"/>
    <n v="1200"/>
    <n v="2000"/>
    <x v="1"/>
    <x v="3008"/>
    <n v="0"/>
    <n v="578000"/>
    <x v="7"/>
    <s v="2081"/>
    <x v="0"/>
    <x v="0"/>
    <m/>
  </r>
  <r>
    <s v="ORD3010"/>
    <x v="9"/>
    <n v="531"/>
    <n v="1200"/>
    <n v="3000"/>
    <x v="0"/>
    <x v="3009"/>
    <n v="0"/>
    <n v="1593000"/>
    <x v="8"/>
    <s v="2081"/>
    <x v="0"/>
    <x v="0"/>
    <m/>
  </r>
  <r>
    <s v="ORD3011"/>
    <x v="3"/>
    <n v="504"/>
    <n v="22000"/>
    <n v="1500"/>
    <x v="3"/>
    <x v="3010"/>
    <n v="10332000"/>
    <n v="756000"/>
    <x v="8"/>
    <s v="2081"/>
    <x v="0"/>
    <x v="1"/>
    <m/>
  </r>
  <r>
    <s v="ORD3012"/>
    <x v="6"/>
    <n v="332"/>
    <n v="1200"/>
    <n v="1500"/>
    <x v="2"/>
    <x v="3011"/>
    <n v="0"/>
    <n v="498000"/>
    <x v="8"/>
    <s v="2081"/>
    <x v="0"/>
    <x v="0"/>
    <m/>
  </r>
  <r>
    <s v="ORD3013"/>
    <x v="4"/>
    <n v="384"/>
    <n v="6000"/>
    <n v="400"/>
    <x v="3"/>
    <x v="3012"/>
    <n v="2150400"/>
    <n v="153600"/>
    <x v="8"/>
    <s v="2081"/>
    <x v="0"/>
    <x v="1"/>
    <m/>
  </r>
  <r>
    <s v="ORD3014"/>
    <x v="7"/>
    <n v="401"/>
    <n v="6000"/>
    <n v="5000"/>
    <x v="0"/>
    <x v="3013"/>
    <n v="401000"/>
    <n v="2005000"/>
    <x v="8"/>
    <s v="2081"/>
    <x v="0"/>
    <x v="1"/>
    <m/>
  </r>
  <r>
    <s v="ORD3015"/>
    <x v="5"/>
    <n v="376"/>
    <n v="18000"/>
    <n v="500"/>
    <x v="0"/>
    <x v="3014"/>
    <n v="6580000"/>
    <n v="188000"/>
    <x v="9"/>
    <s v="2081"/>
    <x v="0"/>
    <x v="1"/>
    <m/>
  </r>
  <r>
    <s v="ORD3016"/>
    <x v="5"/>
    <n v="385"/>
    <n v="45000"/>
    <n v="200"/>
    <x v="2"/>
    <x v="3015"/>
    <n v="17248000"/>
    <n v="77000"/>
    <x v="9"/>
    <s v="2081"/>
    <x v="1"/>
    <x v="1"/>
    <m/>
  </r>
  <r>
    <s v="ORD3017"/>
    <x v="9"/>
    <n v="130"/>
    <n v="18000"/>
    <n v="500"/>
    <x v="2"/>
    <x v="3016"/>
    <n v="2275000"/>
    <n v="65000"/>
    <x v="9"/>
    <s v="2081"/>
    <x v="0"/>
    <x v="1"/>
    <m/>
  </r>
  <r>
    <s v="ORD3018"/>
    <x v="0"/>
    <n v="136"/>
    <n v="15000"/>
    <n v="100"/>
    <x v="1"/>
    <x v="3017"/>
    <n v="2026400"/>
    <n v="13600"/>
    <x v="9"/>
    <s v="2081"/>
    <x v="1"/>
    <x v="1"/>
    <m/>
  </r>
  <r>
    <s v="ORD3019"/>
    <x v="2"/>
    <n v="307"/>
    <n v="22000"/>
    <n v="3000"/>
    <x v="2"/>
    <x v="3018"/>
    <n v="5833000"/>
    <n v="921000"/>
    <x v="10"/>
    <s v="2081"/>
    <x v="0"/>
    <x v="1"/>
    <m/>
  </r>
  <r>
    <s v="ORD3020"/>
    <x v="4"/>
    <n v="234"/>
    <n v="6000"/>
    <n v="1000"/>
    <x v="1"/>
    <x v="3019"/>
    <n v="1170000"/>
    <n v="234000"/>
    <x v="10"/>
    <s v="2081"/>
    <x v="0"/>
    <x v="1"/>
    <m/>
  </r>
  <r>
    <s v="ORD3021"/>
    <x v="9"/>
    <n v="172"/>
    <n v="12000"/>
    <n v="400"/>
    <x v="0"/>
    <x v="3020"/>
    <n v="1995200"/>
    <n v="68800"/>
    <x v="10"/>
    <s v="2081"/>
    <x v="0"/>
    <x v="1"/>
    <m/>
  </r>
  <r>
    <s v="ORD3022"/>
    <x v="6"/>
    <n v="145"/>
    <n v="5500"/>
    <n v="300"/>
    <x v="0"/>
    <x v="3021"/>
    <n v="754000"/>
    <n v="43500"/>
    <x v="10"/>
    <s v="2081"/>
    <x v="0"/>
    <x v="1"/>
    <m/>
  </r>
  <r>
    <s v="ORD3023"/>
    <x v="1"/>
    <n v="564"/>
    <n v="5500"/>
    <n v="1000"/>
    <x v="3"/>
    <x v="3022"/>
    <n v="2538000"/>
    <n v="564000"/>
    <x v="11"/>
    <s v="2081"/>
    <x v="0"/>
    <x v="1"/>
    <m/>
  </r>
  <r>
    <s v="ORD3024"/>
    <x v="8"/>
    <n v="492"/>
    <n v="6000"/>
    <n v="200"/>
    <x v="3"/>
    <x v="3023"/>
    <n v="2853600"/>
    <n v="98400"/>
    <x v="11"/>
    <s v="2081"/>
    <x v="1"/>
    <x v="1"/>
    <m/>
  </r>
  <r>
    <s v="ORD3025"/>
    <x v="2"/>
    <n v="563"/>
    <n v="18000"/>
    <n v="1500"/>
    <x v="1"/>
    <x v="3024"/>
    <n v="9289500"/>
    <n v="844500"/>
    <x v="11"/>
    <s v="2081"/>
    <x v="0"/>
    <x v="1"/>
    <m/>
  </r>
  <r>
    <s v="ORD3026"/>
    <x v="0"/>
    <n v="420"/>
    <n v="1200"/>
    <n v="500"/>
    <x v="2"/>
    <x v="3025"/>
    <n v="294000"/>
    <n v="210000"/>
    <x v="11"/>
    <s v="2081"/>
    <x v="0"/>
    <x v="1"/>
    <m/>
  </r>
  <r>
    <s v="ORD3027"/>
    <x v="7"/>
    <n v="354"/>
    <n v="800"/>
    <n v="100"/>
    <x v="2"/>
    <x v="3026"/>
    <n v="247800"/>
    <n v="35400"/>
    <x v="11"/>
    <s v="2081"/>
    <x v="1"/>
    <x v="1"/>
    <m/>
  </r>
  <r>
    <s v="ORD3028"/>
    <x v="2"/>
    <n v="406"/>
    <n v="45000"/>
    <n v="200"/>
    <x v="3"/>
    <x v="3027"/>
    <n v="18188800"/>
    <n v="81200"/>
    <x v="0"/>
    <s v="2082"/>
    <x v="1"/>
    <x v="1"/>
    <m/>
  </r>
  <r>
    <s v="ORD3029"/>
    <x v="3"/>
    <n v="197"/>
    <n v="45000"/>
    <n v="1000"/>
    <x v="0"/>
    <x v="3028"/>
    <n v="8668000"/>
    <n v="197000"/>
    <x v="0"/>
    <s v="2082"/>
    <x v="0"/>
    <x v="1"/>
    <m/>
  </r>
  <r>
    <s v="ORD3030"/>
    <x v="0"/>
    <n v="334"/>
    <n v="4500"/>
    <n v="2000"/>
    <x v="1"/>
    <x v="3029"/>
    <n v="835000"/>
    <n v="668000"/>
    <x v="0"/>
    <s v="2082"/>
    <x v="0"/>
    <x v="1"/>
    <m/>
  </r>
  <r>
    <s v="ORD3031"/>
    <x v="1"/>
    <n v="311"/>
    <n v="1200"/>
    <n v="300"/>
    <x v="0"/>
    <x v="3030"/>
    <n v="279900"/>
    <n v="93300"/>
    <x v="0"/>
    <s v="2082"/>
    <x v="1"/>
    <x v="1"/>
    <m/>
  </r>
  <r>
    <s v="ORD3032"/>
    <x v="3"/>
    <n v="540"/>
    <n v="12000"/>
    <n v="1500"/>
    <x v="0"/>
    <x v="3031"/>
    <n v="5670000"/>
    <n v="810000"/>
    <x v="1"/>
    <s v="2082"/>
    <x v="0"/>
    <x v="1"/>
    <m/>
  </r>
  <r>
    <s v="ORD3033"/>
    <x v="2"/>
    <n v="80"/>
    <n v="45000"/>
    <n v="1500"/>
    <x v="2"/>
    <x v="3032"/>
    <n v="3480000"/>
    <n v="120000"/>
    <x v="1"/>
    <s v="2082"/>
    <x v="0"/>
    <x v="1"/>
    <m/>
  </r>
  <r>
    <s v="ORD3034"/>
    <x v="8"/>
    <n v="317"/>
    <n v="22000"/>
    <n v="500"/>
    <x v="1"/>
    <x v="3033"/>
    <n v="6815500"/>
    <n v="158500"/>
    <x v="1"/>
    <s v="2082"/>
    <x v="0"/>
    <x v="1"/>
    <m/>
  </r>
  <r>
    <s v="ORD3035"/>
    <x v="8"/>
    <n v="61"/>
    <n v="12000"/>
    <n v="100"/>
    <x v="0"/>
    <x v="3034"/>
    <n v="725900"/>
    <n v="6100"/>
    <x v="1"/>
    <s v="2082"/>
    <x v="0"/>
    <x v="1"/>
    <m/>
  </r>
  <r>
    <s v="ORD3036"/>
    <x v="1"/>
    <n v="240"/>
    <n v="1200"/>
    <n v="5000"/>
    <x v="3"/>
    <x v="3035"/>
    <n v="0"/>
    <n v="1200000"/>
    <x v="2"/>
    <s v="2082"/>
    <x v="0"/>
    <x v="0"/>
    <m/>
  </r>
  <r>
    <s v="ORD3037"/>
    <x v="5"/>
    <n v="449"/>
    <n v="5500"/>
    <n v="3000"/>
    <x v="3"/>
    <x v="3036"/>
    <n v="1122500"/>
    <n v="1347000"/>
    <x v="2"/>
    <s v="2082"/>
    <x v="0"/>
    <x v="1"/>
    <m/>
  </r>
  <r>
    <s v="ORD3038"/>
    <x v="4"/>
    <n v="586"/>
    <n v="1200"/>
    <n v="300"/>
    <x v="2"/>
    <x v="3037"/>
    <n v="527400"/>
    <n v="175800"/>
    <x v="2"/>
    <s v="2082"/>
    <x v="1"/>
    <x v="1"/>
    <m/>
  </r>
  <r>
    <s v="ORD3039"/>
    <x v="7"/>
    <n v="140"/>
    <n v="5500"/>
    <n v="100"/>
    <x v="3"/>
    <x v="3038"/>
    <n v="756000"/>
    <n v="14000"/>
    <x v="2"/>
    <s v="2082"/>
    <x v="1"/>
    <x v="1"/>
    <m/>
  </r>
  <r>
    <s v="ORD3040"/>
    <x v="5"/>
    <n v="550"/>
    <n v="6000"/>
    <n v="1000"/>
    <x v="3"/>
    <x v="3039"/>
    <n v="2750000"/>
    <n v="550000"/>
    <x v="2"/>
    <s v="2082"/>
    <x v="0"/>
    <x v="1"/>
    <m/>
  </r>
  <r>
    <s v="ORD3041"/>
    <x v="8"/>
    <n v="350"/>
    <n v="22000"/>
    <n v="300"/>
    <x v="0"/>
    <x v="3040"/>
    <n v="7595000"/>
    <n v="105000"/>
    <x v="3"/>
    <s v="2082"/>
    <x v="1"/>
    <x v="1"/>
    <m/>
  </r>
  <r>
    <s v="ORD3042"/>
    <x v="8"/>
    <n v="160"/>
    <n v="15000"/>
    <n v="2000"/>
    <x v="3"/>
    <x v="3041"/>
    <n v="2080000"/>
    <n v="320000"/>
    <x v="3"/>
    <s v="2082"/>
    <x v="0"/>
    <x v="1"/>
    <m/>
  </r>
  <r>
    <s v="ORD3043"/>
    <x v="6"/>
    <n v="129"/>
    <n v="800"/>
    <n v="200"/>
    <x v="3"/>
    <x v="3042"/>
    <n v="77400"/>
    <n v="25800"/>
    <x v="3"/>
    <s v="2082"/>
    <x v="0"/>
    <x v="1"/>
    <m/>
  </r>
  <r>
    <s v="ORD3044"/>
    <x v="3"/>
    <n v="482"/>
    <n v="5500"/>
    <n v="200"/>
    <x v="0"/>
    <x v="3043"/>
    <n v="2554600"/>
    <n v="96400"/>
    <x v="3"/>
    <s v="2082"/>
    <x v="1"/>
    <x v="1"/>
    <m/>
  </r>
  <r>
    <s v="ORD3045"/>
    <x v="2"/>
    <n v="466"/>
    <n v="5500"/>
    <n v="400"/>
    <x v="2"/>
    <x v="3044"/>
    <n v="2376600"/>
    <n v="186400"/>
    <x v="4"/>
    <s v="2082"/>
    <x v="1"/>
    <x v="1"/>
    <m/>
  </r>
  <r>
    <s v="ORD3046"/>
    <x v="7"/>
    <n v="263"/>
    <n v="5500"/>
    <n v="1000"/>
    <x v="2"/>
    <x v="3045"/>
    <n v="1183500"/>
    <n v="263000"/>
    <x v="4"/>
    <s v="2082"/>
    <x v="0"/>
    <x v="1"/>
    <m/>
  </r>
  <r>
    <s v="ORD3047"/>
    <x v="1"/>
    <n v="496"/>
    <n v="800"/>
    <n v="3000"/>
    <x v="1"/>
    <x v="3046"/>
    <n v="0"/>
    <n v="1488000"/>
    <x v="4"/>
    <s v="2082"/>
    <x v="0"/>
    <x v="0"/>
    <m/>
  </r>
  <r>
    <s v="ORD3048"/>
    <x v="2"/>
    <n v="67"/>
    <n v="5500"/>
    <n v="1500"/>
    <x v="3"/>
    <x v="3047"/>
    <n v="268000"/>
    <n v="100500"/>
    <x v="4"/>
    <s v="2082"/>
    <x v="0"/>
    <x v="1"/>
    <m/>
  </r>
  <r>
    <s v="ORD3049"/>
    <x v="6"/>
    <n v="103"/>
    <n v="4500"/>
    <n v="1500"/>
    <x v="0"/>
    <x v="3048"/>
    <n v="309000"/>
    <n v="154500"/>
    <x v="5"/>
    <s v="2082"/>
    <x v="0"/>
    <x v="1"/>
    <m/>
  </r>
  <r>
    <s v="ORD3050"/>
    <x v="8"/>
    <n v="289"/>
    <n v="15000"/>
    <n v="500"/>
    <x v="1"/>
    <x v="3049"/>
    <n v="4190500"/>
    <n v="144500"/>
    <x v="5"/>
    <s v="2082"/>
    <x v="0"/>
    <x v="1"/>
    <m/>
  </r>
  <r>
    <s v="ORD3051"/>
    <x v="1"/>
    <n v="467"/>
    <n v="15000"/>
    <n v="400"/>
    <x v="2"/>
    <x v="3050"/>
    <n v="6818200"/>
    <n v="186800"/>
    <x v="5"/>
    <s v="2082"/>
    <x v="1"/>
    <x v="1"/>
    <m/>
  </r>
  <r>
    <s v="ORD3052"/>
    <x v="8"/>
    <n v="535"/>
    <n v="45000"/>
    <n v="2000"/>
    <x v="2"/>
    <x v="3051"/>
    <n v="23005000"/>
    <n v="1070000"/>
    <x v="5"/>
    <s v="2082"/>
    <x v="0"/>
    <x v="1"/>
    <m/>
  </r>
  <r>
    <s v="ORD3053"/>
    <x v="7"/>
    <n v="493"/>
    <n v="45000"/>
    <n v="3000"/>
    <x v="0"/>
    <x v="3052"/>
    <n v="20706000"/>
    <n v="1479000"/>
    <x v="5"/>
    <s v="2082"/>
    <x v="0"/>
    <x v="1"/>
    <m/>
  </r>
  <r>
    <s v="ORD3054"/>
    <x v="3"/>
    <n v="172"/>
    <n v="4500"/>
    <n v="300"/>
    <x v="1"/>
    <x v="3053"/>
    <n v="722400"/>
    <n v="51600"/>
    <x v="6"/>
    <s v="2082"/>
    <x v="0"/>
    <x v="1"/>
    <m/>
  </r>
  <r>
    <s v="ORD3055"/>
    <x v="2"/>
    <n v="469"/>
    <n v="4500"/>
    <n v="1500"/>
    <x v="1"/>
    <x v="3054"/>
    <n v="1407000"/>
    <n v="703500"/>
    <x v="6"/>
    <s v="2082"/>
    <x v="0"/>
    <x v="1"/>
    <m/>
  </r>
  <r>
    <s v="ORD3056"/>
    <x v="2"/>
    <n v="265"/>
    <n v="5500"/>
    <n v="300"/>
    <x v="0"/>
    <x v="3055"/>
    <n v="1378000"/>
    <n v="79500"/>
    <x v="6"/>
    <s v="2082"/>
    <x v="0"/>
    <x v="1"/>
    <m/>
  </r>
  <r>
    <s v="ORD3057"/>
    <x v="5"/>
    <n v="469"/>
    <n v="22000"/>
    <n v="100"/>
    <x v="0"/>
    <x v="3056"/>
    <n v="10271100"/>
    <n v="46900"/>
    <x v="6"/>
    <s v="2082"/>
    <x v="1"/>
    <x v="1"/>
    <m/>
  </r>
  <r>
    <s v="ORD3058"/>
    <x v="1"/>
    <n v="277"/>
    <n v="6000"/>
    <n v="5000"/>
    <x v="1"/>
    <x v="3057"/>
    <n v="277000"/>
    <n v="1385000"/>
    <x v="7"/>
    <s v="2082"/>
    <x v="0"/>
    <x v="1"/>
    <m/>
  </r>
  <r>
    <s v="ORD3059"/>
    <x v="4"/>
    <n v="286"/>
    <n v="4500"/>
    <n v="2000"/>
    <x v="2"/>
    <x v="3058"/>
    <n v="715000"/>
    <n v="572000"/>
    <x v="7"/>
    <s v="2082"/>
    <x v="0"/>
    <x v="1"/>
    <m/>
  </r>
  <r>
    <s v="ORD3060"/>
    <x v="6"/>
    <n v="379"/>
    <n v="45000"/>
    <n v="1000"/>
    <x v="3"/>
    <x v="3059"/>
    <n v="16676000"/>
    <n v="379000"/>
    <x v="7"/>
    <s v="2082"/>
    <x v="0"/>
    <x v="1"/>
    <m/>
  </r>
  <r>
    <s v="ORD3061"/>
    <x v="4"/>
    <n v="518"/>
    <n v="22000"/>
    <n v="300"/>
    <x v="2"/>
    <x v="3060"/>
    <n v="11240600"/>
    <n v="155400"/>
    <x v="7"/>
    <s v="2082"/>
    <x v="1"/>
    <x v="1"/>
    <m/>
  </r>
  <r>
    <s v="ORD3062"/>
    <x v="5"/>
    <n v="536"/>
    <n v="800"/>
    <n v="500"/>
    <x v="0"/>
    <x v="3061"/>
    <n v="160800"/>
    <n v="268000"/>
    <x v="7"/>
    <s v="2082"/>
    <x v="1"/>
    <x v="1"/>
    <m/>
  </r>
  <r>
    <s v="ORD3063"/>
    <x v="7"/>
    <n v="598"/>
    <n v="12000"/>
    <n v="200"/>
    <x v="1"/>
    <x v="3062"/>
    <n v="7056400"/>
    <n v="119600"/>
    <x v="8"/>
    <s v="2082"/>
    <x v="1"/>
    <x v="1"/>
    <m/>
  </r>
  <r>
    <s v="ORD3064"/>
    <x v="6"/>
    <n v="464"/>
    <n v="6000"/>
    <n v="500"/>
    <x v="1"/>
    <x v="3063"/>
    <n v="2552000"/>
    <n v="232000"/>
    <x v="8"/>
    <s v="2082"/>
    <x v="0"/>
    <x v="1"/>
    <m/>
  </r>
  <r>
    <s v="ORD3065"/>
    <x v="3"/>
    <n v="268"/>
    <n v="4500"/>
    <n v="3000"/>
    <x v="3"/>
    <x v="3064"/>
    <n v="402000"/>
    <n v="804000"/>
    <x v="8"/>
    <s v="2082"/>
    <x v="0"/>
    <x v="1"/>
    <m/>
  </r>
  <r>
    <s v="ORD3066"/>
    <x v="4"/>
    <n v="430"/>
    <n v="15000"/>
    <n v="2000"/>
    <x v="1"/>
    <x v="3065"/>
    <n v="5590000"/>
    <n v="860000"/>
    <x v="8"/>
    <s v="2082"/>
    <x v="0"/>
    <x v="1"/>
    <m/>
  </r>
  <r>
    <s v="ORD3067"/>
    <x v="3"/>
    <n v="136"/>
    <n v="45000"/>
    <n v="500"/>
    <x v="3"/>
    <x v="3066"/>
    <n v="6052000"/>
    <n v="68000"/>
    <x v="9"/>
    <s v="2082"/>
    <x v="0"/>
    <x v="1"/>
    <m/>
  </r>
  <r>
    <s v="ORD3068"/>
    <x v="4"/>
    <n v="510"/>
    <n v="18000"/>
    <n v="300"/>
    <x v="2"/>
    <x v="3067"/>
    <n v="9027000"/>
    <n v="153000"/>
    <x v="9"/>
    <s v="2082"/>
    <x v="1"/>
    <x v="1"/>
    <m/>
  </r>
  <r>
    <s v="ORD3069"/>
    <x v="3"/>
    <n v="460"/>
    <n v="45000"/>
    <n v="400"/>
    <x v="2"/>
    <x v="3068"/>
    <n v="20516000"/>
    <n v="184000"/>
    <x v="9"/>
    <s v="2082"/>
    <x v="1"/>
    <x v="1"/>
    <m/>
  </r>
  <r>
    <s v="ORD3070"/>
    <x v="4"/>
    <n v="574"/>
    <n v="4500"/>
    <n v="500"/>
    <x v="1"/>
    <x v="3069"/>
    <n v="2296000"/>
    <n v="287000"/>
    <x v="9"/>
    <s v="2082"/>
    <x v="1"/>
    <x v="1"/>
    <m/>
  </r>
  <r>
    <s v="ORD3071"/>
    <x v="3"/>
    <n v="496"/>
    <n v="12000"/>
    <n v="1500"/>
    <x v="1"/>
    <x v="3070"/>
    <n v="5208000"/>
    <n v="744000"/>
    <x v="10"/>
    <s v="2082"/>
    <x v="0"/>
    <x v="1"/>
    <m/>
  </r>
  <r>
    <s v="ORD3072"/>
    <x v="5"/>
    <n v="349"/>
    <n v="5500"/>
    <n v="100"/>
    <x v="0"/>
    <x v="3071"/>
    <n v="1884600"/>
    <n v="34900"/>
    <x v="10"/>
    <s v="2082"/>
    <x v="1"/>
    <x v="1"/>
    <m/>
  </r>
  <r>
    <s v="ORD3073"/>
    <x v="0"/>
    <n v="457"/>
    <n v="6000"/>
    <n v="200"/>
    <x v="0"/>
    <x v="3072"/>
    <n v="2650600"/>
    <n v="91400"/>
    <x v="10"/>
    <s v="2082"/>
    <x v="1"/>
    <x v="1"/>
    <m/>
  </r>
  <r>
    <s v="ORD3074"/>
    <x v="6"/>
    <n v="424"/>
    <n v="1200"/>
    <n v="1500"/>
    <x v="1"/>
    <x v="3073"/>
    <n v="0"/>
    <n v="636000"/>
    <x v="10"/>
    <s v="2082"/>
    <x v="0"/>
    <x v="0"/>
    <m/>
  </r>
  <r>
    <s v="ORD3075"/>
    <x v="1"/>
    <n v="282"/>
    <n v="1200"/>
    <n v="300"/>
    <x v="1"/>
    <x v="3074"/>
    <n v="253800"/>
    <n v="84600"/>
    <x v="10"/>
    <s v="2082"/>
    <x v="0"/>
    <x v="1"/>
    <m/>
  </r>
  <r>
    <s v="ORD3076"/>
    <x v="7"/>
    <n v="98"/>
    <n v="1200"/>
    <n v="400"/>
    <x v="2"/>
    <x v="3075"/>
    <n v="78400"/>
    <n v="39200"/>
    <x v="11"/>
    <s v="2082"/>
    <x v="0"/>
    <x v="1"/>
    <m/>
  </r>
  <r>
    <s v="ORD3077"/>
    <x v="9"/>
    <n v="235"/>
    <n v="1200"/>
    <n v="2000"/>
    <x v="1"/>
    <x v="3076"/>
    <n v="0"/>
    <n v="470000"/>
    <x v="11"/>
    <s v="2082"/>
    <x v="0"/>
    <x v="0"/>
    <m/>
  </r>
  <r>
    <s v="ORD3078"/>
    <x v="8"/>
    <n v="254"/>
    <n v="22000"/>
    <n v="5000"/>
    <x v="0"/>
    <x v="3077"/>
    <n v="4318000"/>
    <n v="1270000"/>
    <x v="11"/>
    <s v="2082"/>
    <x v="0"/>
    <x v="1"/>
    <m/>
  </r>
  <r>
    <s v="ORD3079"/>
    <x v="1"/>
    <n v="127"/>
    <n v="800"/>
    <n v="1000"/>
    <x v="2"/>
    <x v="3078"/>
    <n v="0"/>
    <n v="127000"/>
    <x v="11"/>
    <s v="2082"/>
    <x v="0"/>
    <x v="0"/>
    <m/>
  </r>
  <r>
    <s v="ORD3080"/>
    <x v="8"/>
    <n v="530"/>
    <n v="45000"/>
    <n v="400"/>
    <x v="3"/>
    <x v="3079"/>
    <n v="23638000"/>
    <n v="212000"/>
    <x v="0"/>
    <s v="2083"/>
    <x v="1"/>
    <x v="1"/>
    <m/>
  </r>
  <r>
    <s v="ORD3081"/>
    <x v="6"/>
    <n v="435"/>
    <n v="6000"/>
    <n v="500"/>
    <x v="0"/>
    <x v="3080"/>
    <n v="2392500"/>
    <n v="217500"/>
    <x v="0"/>
    <s v="2083"/>
    <x v="0"/>
    <x v="1"/>
    <m/>
  </r>
  <r>
    <s v="ORD3082"/>
    <x v="1"/>
    <n v="243"/>
    <n v="12000"/>
    <n v="2000"/>
    <x v="0"/>
    <x v="3081"/>
    <n v="2430000"/>
    <n v="486000"/>
    <x v="0"/>
    <s v="2083"/>
    <x v="0"/>
    <x v="1"/>
    <m/>
  </r>
  <r>
    <s v="ORD3083"/>
    <x v="3"/>
    <n v="152"/>
    <n v="800"/>
    <n v="2000"/>
    <x v="2"/>
    <x v="3082"/>
    <n v="0"/>
    <n v="304000"/>
    <x v="0"/>
    <s v="2083"/>
    <x v="0"/>
    <x v="0"/>
    <m/>
  </r>
  <r>
    <s v="ORD3084"/>
    <x v="3"/>
    <n v="425"/>
    <n v="18000"/>
    <n v="100"/>
    <x v="3"/>
    <x v="3083"/>
    <n v="7607500"/>
    <n v="42500"/>
    <x v="1"/>
    <s v="2083"/>
    <x v="1"/>
    <x v="1"/>
    <m/>
  </r>
  <r>
    <s v="ORD3085"/>
    <x v="9"/>
    <n v="336"/>
    <n v="18000"/>
    <n v="3000"/>
    <x v="0"/>
    <x v="3084"/>
    <n v="5040000"/>
    <n v="1008000"/>
    <x v="1"/>
    <s v="2083"/>
    <x v="0"/>
    <x v="1"/>
    <m/>
  </r>
  <r>
    <s v="ORD3086"/>
    <x v="8"/>
    <n v="531"/>
    <n v="6000"/>
    <n v="100"/>
    <x v="1"/>
    <x v="3085"/>
    <n v="3132900"/>
    <n v="53100"/>
    <x v="1"/>
    <s v="2083"/>
    <x v="1"/>
    <x v="1"/>
    <m/>
  </r>
  <r>
    <s v="ORD3087"/>
    <x v="7"/>
    <n v="299"/>
    <n v="45000"/>
    <n v="200"/>
    <x v="0"/>
    <x v="3086"/>
    <n v="13395200"/>
    <n v="59800"/>
    <x v="1"/>
    <s v="2083"/>
    <x v="1"/>
    <x v="1"/>
    <m/>
  </r>
  <r>
    <s v="ORD3088"/>
    <x v="6"/>
    <n v="250"/>
    <n v="6000"/>
    <n v="1000"/>
    <x v="2"/>
    <x v="3087"/>
    <n v="1250000"/>
    <n v="250000"/>
    <x v="2"/>
    <s v="2083"/>
    <x v="0"/>
    <x v="1"/>
    <m/>
  </r>
  <r>
    <s v="ORD3089"/>
    <x v="3"/>
    <n v="585"/>
    <n v="5500"/>
    <n v="300"/>
    <x v="2"/>
    <x v="3088"/>
    <n v="3042000"/>
    <n v="175500"/>
    <x v="2"/>
    <s v="2083"/>
    <x v="1"/>
    <x v="1"/>
    <m/>
  </r>
  <r>
    <s v="ORD3090"/>
    <x v="0"/>
    <n v="510"/>
    <n v="5500"/>
    <n v="300"/>
    <x v="2"/>
    <x v="3089"/>
    <n v="2652000"/>
    <n v="153000"/>
    <x v="2"/>
    <s v="2083"/>
    <x v="1"/>
    <x v="1"/>
    <m/>
  </r>
  <r>
    <s v="ORD3091"/>
    <x v="5"/>
    <n v="349"/>
    <n v="45000"/>
    <n v="5000"/>
    <x v="0"/>
    <x v="3090"/>
    <n v="13960000"/>
    <n v="1745000"/>
    <x v="2"/>
    <s v="2083"/>
    <x v="0"/>
    <x v="1"/>
    <m/>
  </r>
  <r>
    <s v="ORD3092"/>
    <x v="5"/>
    <n v="527"/>
    <n v="4500"/>
    <n v="1000"/>
    <x v="3"/>
    <x v="3091"/>
    <n v="1844500"/>
    <n v="527000"/>
    <x v="2"/>
    <s v="2083"/>
    <x v="0"/>
    <x v="1"/>
    <m/>
  </r>
  <r>
    <s v="ORD3093"/>
    <x v="4"/>
    <n v="132"/>
    <n v="45000"/>
    <n v="2000"/>
    <x v="1"/>
    <x v="3092"/>
    <n v="5676000"/>
    <n v="264000"/>
    <x v="3"/>
    <s v="2083"/>
    <x v="0"/>
    <x v="1"/>
    <m/>
  </r>
  <r>
    <s v="ORD3094"/>
    <x v="7"/>
    <n v="507"/>
    <n v="12000"/>
    <n v="1500"/>
    <x v="2"/>
    <x v="3093"/>
    <n v="5323500"/>
    <n v="760500"/>
    <x v="3"/>
    <s v="2083"/>
    <x v="0"/>
    <x v="1"/>
    <m/>
  </r>
  <r>
    <s v="ORD3095"/>
    <x v="5"/>
    <n v="347"/>
    <n v="4500"/>
    <n v="3000"/>
    <x v="3"/>
    <x v="3094"/>
    <n v="520500"/>
    <n v="1041000"/>
    <x v="3"/>
    <s v="2083"/>
    <x v="0"/>
    <x v="1"/>
    <m/>
  </r>
  <r>
    <s v="ORD3096"/>
    <x v="4"/>
    <n v="413"/>
    <n v="45000"/>
    <n v="5000"/>
    <x v="1"/>
    <x v="3095"/>
    <n v="16520000"/>
    <n v="2065000"/>
    <x v="3"/>
    <s v="2083"/>
    <x v="0"/>
    <x v="1"/>
    <m/>
  </r>
  <r>
    <s v="ORD3097"/>
    <x v="8"/>
    <n v="89"/>
    <n v="4500"/>
    <n v="400"/>
    <x v="2"/>
    <x v="3096"/>
    <n v="364900"/>
    <n v="35600"/>
    <x v="4"/>
    <s v="2083"/>
    <x v="0"/>
    <x v="1"/>
    <m/>
  </r>
  <r>
    <s v="ORD3098"/>
    <x v="3"/>
    <n v="389"/>
    <n v="6000"/>
    <n v="2000"/>
    <x v="1"/>
    <x v="3097"/>
    <n v="1556000"/>
    <n v="778000"/>
    <x v="4"/>
    <s v="2083"/>
    <x v="0"/>
    <x v="1"/>
    <m/>
  </r>
  <r>
    <s v="ORD3099"/>
    <x v="3"/>
    <n v="565"/>
    <n v="1200"/>
    <n v="400"/>
    <x v="1"/>
    <x v="3098"/>
    <n v="452000"/>
    <n v="226000"/>
    <x v="4"/>
    <s v="2083"/>
    <x v="1"/>
    <x v="1"/>
    <m/>
  </r>
  <r>
    <s v="ORD3100"/>
    <x v="0"/>
    <n v="157"/>
    <n v="800"/>
    <n v="300"/>
    <x v="3"/>
    <x v="3099"/>
    <n v="78500"/>
    <n v="47100"/>
    <x v="4"/>
    <s v="2083"/>
    <x v="0"/>
    <x v="1"/>
    <m/>
  </r>
  <r>
    <s v="ORD3101"/>
    <x v="1"/>
    <n v="365"/>
    <n v="1200"/>
    <n v="5000"/>
    <x v="1"/>
    <x v="3100"/>
    <n v="0"/>
    <n v="1825000"/>
    <x v="4"/>
    <s v="2083"/>
    <x v="0"/>
    <x v="0"/>
    <m/>
  </r>
  <r>
    <s v="ORD3102"/>
    <x v="5"/>
    <n v="163"/>
    <n v="12000"/>
    <n v="2000"/>
    <x v="2"/>
    <x v="3101"/>
    <n v="1630000"/>
    <n v="326000"/>
    <x v="5"/>
    <s v="2083"/>
    <x v="0"/>
    <x v="1"/>
    <m/>
  </r>
  <r>
    <s v="ORD3103"/>
    <x v="8"/>
    <n v="216"/>
    <n v="5500"/>
    <n v="200"/>
    <x v="3"/>
    <x v="3102"/>
    <n v="1144800"/>
    <n v="43200"/>
    <x v="5"/>
    <s v="2083"/>
    <x v="1"/>
    <x v="1"/>
    <m/>
  </r>
  <r>
    <s v="ORD3104"/>
    <x v="2"/>
    <n v="310"/>
    <n v="12000"/>
    <n v="2000"/>
    <x v="0"/>
    <x v="3103"/>
    <n v="3100000"/>
    <n v="620000"/>
    <x v="5"/>
    <s v="2083"/>
    <x v="0"/>
    <x v="1"/>
    <m/>
  </r>
  <r>
    <s v="ORD3105"/>
    <x v="5"/>
    <n v="273"/>
    <n v="5500"/>
    <n v="1500"/>
    <x v="0"/>
    <x v="3104"/>
    <n v="1092000"/>
    <n v="409500"/>
    <x v="5"/>
    <s v="2083"/>
    <x v="0"/>
    <x v="1"/>
    <m/>
  </r>
  <r>
    <s v="ORD3106"/>
    <x v="7"/>
    <n v="311"/>
    <n v="6000"/>
    <n v="1500"/>
    <x v="3"/>
    <x v="3105"/>
    <n v="1399500"/>
    <n v="466500"/>
    <x v="6"/>
    <s v="2083"/>
    <x v="0"/>
    <x v="1"/>
    <m/>
  </r>
  <r>
    <s v="ORD3107"/>
    <x v="1"/>
    <n v="300"/>
    <n v="6000"/>
    <n v="5000"/>
    <x v="0"/>
    <x v="3106"/>
    <n v="300000"/>
    <n v="1500000"/>
    <x v="6"/>
    <s v="2083"/>
    <x v="0"/>
    <x v="1"/>
    <m/>
  </r>
  <r>
    <s v="ORD3108"/>
    <x v="5"/>
    <n v="575"/>
    <n v="4500"/>
    <n v="100"/>
    <x v="1"/>
    <x v="3107"/>
    <n v="2530000"/>
    <n v="57500"/>
    <x v="6"/>
    <s v="2083"/>
    <x v="1"/>
    <x v="1"/>
    <m/>
  </r>
  <r>
    <s v="ORD3109"/>
    <x v="8"/>
    <n v="175"/>
    <n v="22000"/>
    <n v="1000"/>
    <x v="2"/>
    <x v="3108"/>
    <n v="3675000"/>
    <n v="175000"/>
    <x v="6"/>
    <s v="2083"/>
    <x v="0"/>
    <x v="1"/>
    <m/>
  </r>
  <r>
    <s v="ORD3110"/>
    <x v="5"/>
    <n v="255"/>
    <n v="5500"/>
    <n v="1000"/>
    <x v="1"/>
    <x v="3109"/>
    <n v="1147500"/>
    <n v="255000"/>
    <x v="7"/>
    <s v="2083"/>
    <x v="0"/>
    <x v="1"/>
    <m/>
  </r>
  <r>
    <s v="ORD3111"/>
    <x v="7"/>
    <n v="189"/>
    <n v="6000"/>
    <n v="100"/>
    <x v="3"/>
    <x v="3110"/>
    <n v="1115100"/>
    <n v="18900"/>
    <x v="7"/>
    <s v="2083"/>
    <x v="1"/>
    <x v="1"/>
    <m/>
  </r>
  <r>
    <s v="ORD3112"/>
    <x v="2"/>
    <n v="111"/>
    <n v="22000"/>
    <n v="1000"/>
    <x v="2"/>
    <x v="3111"/>
    <n v="2331000"/>
    <n v="111000"/>
    <x v="7"/>
    <s v="2083"/>
    <x v="0"/>
    <x v="1"/>
    <m/>
  </r>
  <r>
    <s v="ORD3113"/>
    <x v="6"/>
    <n v="332"/>
    <n v="18000"/>
    <n v="2000"/>
    <x v="3"/>
    <x v="3112"/>
    <n v="5312000"/>
    <n v="664000"/>
    <x v="7"/>
    <s v="2083"/>
    <x v="0"/>
    <x v="1"/>
    <m/>
  </r>
  <r>
    <s v="ORD3114"/>
    <x v="9"/>
    <n v="103"/>
    <n v="18000"/>
    <n v="200"/>
    <x v="3"/>
    <x v="3113"/>
    <n v="1833400"/>
    <n v="20600"/>
    <x v="7"/>
    <s v="2083"/>
    <x v="0"/>
    <x v="1"/>
    <m/>
  </r>
  <r>
    <s v="ORD3115"/>
    <x v="2"/>
    <n v="395"/>
    <n v="4500"/>
    <n v="1000"/>
    <x v="3"/>
    <x v="3114"/>
    <n v="1382500"/>
    <n v="395000"/>
    <x v="8"/>
    <s v="2083"/>
    <x v="0"/>
    <x v="1"/>
    <m/>
  </r>
  <r>
    <s v="ORD3116"/>
    <x v="4"/>
    <n v="573"/>
    <n v="12000"/>
    <n v="400"/>
    <x v="1"/>
    <x v="3115"/>
    <n v="6646800"/>
    <n v="229200"/>
    <x v="8"/>
    <s v="2083"/>
    <x v="1"/>
    <x v="1"/>
    <m/>
  </r>
  <r>
    <s v="ORD3117"/>
    <x v="5"/>
    <n v="185"/>
    <n v="1200"/>
    <n v="200"/>
    <x v="2"/>
    <x v="3116"/>
    <n v="185000"/>
    <n v="37000"/>
    <x v="8"/>
    <s v="2083"/>
    <x v="0"/>
    <x v="1"/>
    <m/>
  </r>
  <r>
    <s v="ORD3118"/>
    <x v="3"/>
    <n v="379"/>
    <n v="18000"/>
    <n v="400"/>
    <x v="2"/>
    <x v="3117"/>
    <n v="6670400"/>
    <n v="151600"/>
    <x v="8"/>
    <s v="2083"/>
    <x v="0"/>
    <x v="1"/>
    <m/>
  </r>
  <r>
    <s v="ORD3119"/>
    <x v="0"/>
    <n v="193"/>
    <n v="4500"/>
    <n v="3000"/>
    <x v="2"/>
    <x v="3118"/>
    <n v="289500"/>
    <n v="579000"/>
    <x v="9"/>
    <s v="2083"/>
    <x v="0"/>
    <x v="1"/>
    <m/>
  </r>
  <r>
    <s v="ORD3120"/>
    <x v="3"/>
    <n v="485"/>
    <n v="15000"/>
    <n v="100"/>
    <x v="1"/>
    <x v="3119"/>
    <n v="7226500"/>
    <n v="48500"/>
    <x v="9"/>
    <s v="2083"/>
    <x v="1"/>
    <x v="1"/>
    <m/>
  </r>
  <r>
    <s v="ORD3121"/>
    <x v="2"/>
    <n v="331"/>
    <n v="22000"/>
    <n v="1000"/>
    <x v="0"/>
    <x v="3120"/>
    <n v="6951000"/>
    <n v="331000"/>
    <x v="9"/>
    <s v="2083"/>
    <x v="0"/>
    <x v="1"/>
    <m/>
  </r>
  <r>
    <s v="ORD3122"/>
    <x v="3"/>
    <n v="185"/>
    <n v="800"/>
    <n v="3000"/>
    <x v="1"/>
    <x v="3121"/>
    <n v="0"/>
    <n v="555000"/>
    <x v="9"/>
    <s v="2083"/>
    <x v="0"/>
    <x v="0"/>
    <m/>
  </r>
  <r>
    <s v="ORD3123"/>
    <x v="8"/>
    <n v="538"/>
    <n v="15000"/>
    <n v="400"/>
    <x v="1"/>
    <x v="3122"/>
    <n v="7854800"/>
    <n v="215200"/>
    <x v="10"/>
    <s v="2083"/>
    <x v="1"/>
    <x v="1"/>
    <m/>
  </r>
  <r>
    <s v="ORD3124"/>
    <x v="3"/>
    <n v="450"/>
    <n v="800"/>
    <n v="500"/>
    <x v="3"/>
    <x v="3123"/>
    <n v="135000"/>
    <n v="225000"/>
    <x v="10"/>
    <s v="2083"/>
    <x v="0"/>
    <x v="1"/>
    <m/>
  </r>
  <r>
    <s v="ORD3125"/>
    <x v="1"/>
    <n v="498"/>
    <n v="5500"/>
    <n v="200"/>
    <x v="2"/>
    <x v="3124"/>
    <n v="2639400"/>
    <n v="99600"/>
    <x v="10"/>
    <s v="2083"/>
    <x v="1"/>
    <x v="1"/>
    <m/>
  </r>
  <r>
    <s v="ORD3126"/>
    <x v="6"/>
    <n v="319"/>
    <n v="5500"/>
    <n v="500"/>
    <x v="2"/>
    <x v="3125"/>
    <n v="1595000"/>
    <n v="159500"/>
    <x v="10"/>
    <s v="2083"/>
    <x v="0"/>
    <x v="1"/>
    <m/>
  </r>
  <r>
    <s v="ORD3127"/>
    <x v="5"/>
    <n v="66"/>
    <n v="800"/>
    <n v="2000"/>
    <x v="0"/>
    <x v="3126"/>
    <n v="0"/>
    <n v="132000"/>
    <x v="10"/>
    <s v="2083"/>
    <x v="0"/>
    <x v="0"/>
    <m/>
  </r>
  <r>
    <s v="ORD3128"/>
    <x v="3"/>
    <n v="318"/>
    <n v="6000"/>
    <n v="3000"/>
    <x v="0"/>
    <x v="3127"/>
    <n v="954000"/>
    <n v="954000"/>
    <x v="11"/>
    <s v="2083"/>
    <x v="0"/>
    <x v="1"/>
    <m/>
  </r>
  <r>
    <s v="ORD3129"/>
    <x v="7"/>
    <n v="531"/>
    <n v="6000"/>
    <n v="1000"/>
    <x v="3"/>
    <x v="3128"/>
    <n v="2655000"/>
    <n v="531000"/>
    <x v="11"/>
    <s v="2083"/>
    <x v="0"/>
    <x v="1"/>
    <m/>
  </r>
  <r>
    <s v="ORD3130"/>
    <x v="6"/>
    <n v="268"/>
    <n v="1200"/>
    <n v="200"/>
    <x v="2"/>
    <x v="3129"/>
    <n v="268000"/>
    <n v="53600"/>
    <x v="11"/>
    <s v="2083"/>
    <x v="1"/>
    <x v="1"/>
    <m/>
  </r>
  <r>
    <s v="ORD3131"/>
    <x v="6"/>
    <n v="368"/>
    <n v="12000"/>
    <n v="200"/>
    <x v="0"/>
    <x v="3130"/>
    <n v="4342400"/>
    <n v="73600"/>
    <x v="11"/>
    <s v="2083"/>
    <x v="1"/>
    <x v="1"/>
    <m/>
  </r>
  <r>
    <s v="ORD3132"/>
    <x v="3"/>
    <n v="287"/>
    <n v="1200"/>
    <n v="500"/>
    <x v="0"/>
    <x v="3131"/>
    <n v="200900"/>
    <n v="143500"/>
    <x v="0"/>
    <s v="2084"/>
    <x v="0"/>
    <x v="1"/>
    <m/>
  </r>
  <r>
    <s v="ORD3133"/>
    <x v="6"/>
    <n v="594"/>
    <n v="4500"/>
    <n v="300"/>
    <x v="2"/>
    <x v="3132"/>
    <n v="2494800"/>
    <n v="178200"/>
    <x v="0"/>
    <s v="2084"/>
    <x v="1"/>
    <x v="1"/>
    <m/>
  </r>
  <r>
    <s v="ORD3134"/>
    <x v="0"/>
    <n v="334"/>
    <n v="5500"/>
    <n v="500"/>
    <x v="1"/>
    <x v="3133"/>
    <n v="1670000"/>
    <n v="167000"/>
    <x v="0"/>
    <s v="2084"/>
    <x v="0"/>
    <x v="1"/>
    <m/>
  </r>
  <r>
    <s v="ORD3135"/>
    <x v="3"/>
    <n v="86"/>
    <n v="800"/>
    <n v="400"/>
    <x v="0"/>
    <x v="3134"/>
    <n v="34400"/>
    <n v="34400"/>
    <x v="0"/>
    <s v="2084"/>
    <x v="0"/>
    <x v="1"/>
    <m/>
  </r>
  <r>
    <s v="ORD3136"/>
    <x v="8"/>
    <n v="152"/>
    <n v="22000"/>
    <n v="3000"/>
    <x v="2"/>
    <x v="3135"/>
    <n v="2888000"/>
    <n v="456000"/>
    <x v="0"/>
    <s v="2084"/>
    <x v="0"/>
    <x v="1"/>
    <m/>
  </r>
  <r>
    <s v="ORD3137"/>
    <x v="2"/>
    <n v="479"/>
    <n v="22000"/>
    <n v="400"/>
    <x v="0"/>
    <x v="3136"/>
    <n v="10346400"/>
    <n v="191600"/>
    <x v="1"/>
    <s v="2084"/>
    <x v="1"/>
    <x v="1"/>
    <m/>
  </r>
  <r>
    <s v="ORD3138"/>
    <x v="1"/>
    <n v="288"/>
    <n v="45000"/>
    <n v="1000"/>
    <x v="3"/>
    <x v="3137"/>
    <n v="12672000"/>
    <n v="288000"/>
    <x v="1"/>
    <s v="2084"/>
    <x v="0"/>
    <x v="1"/>
    <m/>
  </r>
  <r>
    <s v="ORD3139"/>
    <x v="9"/>
    <n v="174"/>
    <n v="1200"/>
    <n v="200"/>
    <x v="0"/>
    <x v="3138"/>
    <n v="174000"/>
    <n v="34800"/>
    <x v="1"/>
    <s v="2084"/>
    <x v="0"/>
    <x v="1"/>
    <m/>
  </r>
  <r>
    <s v="ORD3140"/>
    <x v="4"/>
    <n v="237"/>
    <n v="800"/>
    <n v="1000"/>
    <x v="2"/>
    <x v="3139"/>
    <n v="0"/>
    <n v="237000"/>
    <x v="1"/>
    <s v="2084"/>
    <x v="0"/>
    <x v="0"/>
    <m/>
  </r>
  <r>
    <s v="ORD3141"/>
    <x v="6"/>
    <n v="305"/>
    <n v="6000"/>
    <n v="2000"/>
    <x v="0"/>
    <x v="3140"/>
    <n v="1220000"/>
    <n v="610000"/>
    <x v="2"/>
    <s v="2084"/>
    <x v="0"/>
    <x v="1"/>
    <m/>
  </r>
  <r>
    <s v="ORD3142"/>
    <x v="8"/>
    <n v="579"/>
    <n v="4500"/>
    <n v="1500"/>
    <x v="3"/>
    <x v="3141"/>
    <n v="1737000"/>
    <n v="868500"/>
    <x v="2"/>
    <s v="2084"/>
    <x v="0"/>
    <x v="1"/>
    <m/>
  </r>
  <r>
    <s v="ORD3143"/>
    <x v="5"/>
    <n v="441"/>
    <n v="15000"/>
    <n v="1000"/>
    <x v="3"/>
    <x v="3142"/>
    <n v="6174000"/>
    <n v="441000"/>
    <x v="2"/>
    <s v="2084"/>
    <x v="0"/>
    <x v="1"/>
    <m/>
  </r>
  <r>
    <s v="ORD3144"/>
    <x v="5"/>
    <n v="517"/>
    <n v="45000"/>
    <n v="3000"/>
    <x v="0"/>
    <x v="3143"/>
    <n v="21714000"/>
    <n v="1551000"/>
    <x v="2"/>
    <s v="2084"/>
    <x v="0"/>
    <x v="1"/>
    <m/>
  </r>
  <r>
    <s v="ORD3145"/>
    <x v="4"/>
    <n v="302"/>
    <n v="15000"/>
    <n v="3000"/>
    <x v="0"/>
    <x v="3144"/>
    <n v="3624000"/>
    <n v="906000"/>
    <x v="3"/>
    <s v="2084"/>
    <x v="0"/>
    <x v="1"/>
    <m/>
  </r>
  <r>
    <s v="ORD3146"/>
    <x v="1"/>
    <n v="225"/>
    <n v="5500"/>
    <n v="5000"/>
    <x v="3"/>
    <x v="3145"/>
    <n v="112500"/>
    <n v="1125000"/>
    <x v="3"/>
    <s v="2084"/>
    <x v="0"/>
    <x v="1"/>
    <m/>
  </r>
  <r>
    <s v="ORD3147"/>
    <x v="6"/>
    <n v="515"/>
    <n v="4500"/>
    <n v="5000"/>
    <x v="3"/>
    <x v="3146"/>
    <n v="0"/>
    <n v="2575000"/>
    <x v="3"/>
    <s v="2084"/>
    <x v="0"/>
    <x v="0"/>
    <m/>
  </r>
  <r>
    <s v="ORD3148"/>
    <x v="0"/>
    <n v="338"/>
    <n v="12000"/>
    <n v="5000"/>
    <x v="1"/>
    <x v="3147"/>
    <n v="2366000"/>
    <n v="1690000"/>
    <x v="3"/>
    <s v="2084"/>
    <x v="0"/>
    <x v="1"/>
    <m/>
  </r>
  <r>
    <s v="ORD3149"/>
    <x v="4"/>
    <n v="99"/>
    <n v="15000"/>
    <n v="100"/>
    <x v="1"/>
    <x v="3148"/>
    <n v="1475100"/>
    <n v="9900"/>
    <x v="4"/>
    <s v="2084"/>
    <x v="0"/>
    <x v="1"/>
    <m/>
  </r>
  <r>
    <s v="ORD3150"/>
    <x v="1"/>
    <n v="53"/>
    <n v="4500"/>
    <n v="200"/>
    <x v="3"/>
    <x v="3149"/>
    <n v="227900"/>
    <n v="10600"/>
    <x v="4"/>
    <s v="2084"/>
    <x v="0"/>
    <x v="1"/>
    <m/>
  </r>
  <r>
    <s v="ORD3151"/>
    <x v="6"/>
    <n v="549"/>
    <n v="45000"/>
    <n v="400"/>
    <x v="0"/>
    <x v="3150"/>
    <n v="24485400"/>
    <n v="219600"/>
    <x v="4"/>
    <s v="2084"/>
    <x v="1"/>
    <x v="1"/>
    <m/>
  </r>
  <r>
    <s v="ORD3152"/>
    <x v="8"/>
    <n v="272"/>
    <n v="5500"/>
    <n v="500"/>
    <x v="2"/>
    <x v="3151"/>
    <n v="1360000"/>
    <n v="136000"/>
    <x v="4"/>
    <s v="2084"/>
    <x v="0"/>
    <x v="1"/>
    <m/>
  </r>
  <r>
    <s v="ORD3153"/>
    <x v="2"/>
    <n v="311"/>
    <n v="4500"/>
    <n v="200"/>
    <x v="0"/>
    <x v="3152"/>
    <n v="1337300"/>
    <n v="62200"/>
    <x v="4"/>
    <s v="2084"/>
    <x v="1"/>
    <x v="1"/>
    <m/>
  </r>
  <r>
    <s v="ORD3154"/>
    <x v="0"/>
    <n v="584"/>
    <n v="12000"/>
    <n v="5000"/>
    <x v="0"/>
    <x v="3153"/>
    <n v="4088000"/>
    <n v="2920000"/>
    <x v="5"/>
    <s v="2084"/>
    <x v="0"/>
    <x v="1"/>
    <m/>
  </r>
  <r>
    <s v="ORD3155"/>
    <x v="9"/>
    <n v="425"/>
    <n v="6000"/>
    <n v="500"/>
    <x v="1"/>
    <x v="3154"/>
    <n v="2337500"/>
    <n v="212500"/>
    <x v="5"/>
    <s v="2084"/>
    <x v="0"/>
    <x v="1"/>
    <m/>
  </r>
  <r>
    <s v="ORD3156"/>
    <x v="5"/>
    <n v="110"/>
    <n v="22000"/>
    <n v="100"/>
    <x v="1"/>
    <x v="3155"/>
    <n v="2409000"/>
    <n v="11000"/>
    <x v="5"/>
    <s v="2084"/>
    <x v="1"/>
    <x v="1"/>
    <m/>
  </r>
  <r>
    <s v="ORD3157"/>
    <x v="7"/>
    <n v="405"/>
    <n v="18000"/>
    <n v="500"/>
    <x v="1"/>
    <x v="3156"/>
    <n v="7087500"/>
    <n v="202500"/>
    <x v="5"/>
    <s v="2084"/>
    <x v="0"/>
    <x v="1"/>
    <m/>
  </r>
  <r>
    <s v="ORD3158"/>
    <x v="8"/>
    <n v="73"/>
    <n v="6000"/>
    <n v="3000"/>
    <x v="3"/>
    <x v="3157"/>
    <n v="219000"/>
    <n v="219000"/>
    <x v="6"/>
    <s v="2084"/>
    <x v="0"/>
    <x v="1"/>
    <m/>
  </r>
  <r>
    <s v="ORD3159"/>
    <x v="5"/>
    <n v="342"/>
    <n v="6000"/>
    <n v="400"/>
    <x v="3"/>
    <x v="3158"/>
    <n v="1915200"/>
    <n v="136800"/>
    <x v="6"/>
    <s v="2084"/>
    <x v="0"/>
    <x v="1"/>
    <m/>
  </r>
  <r>
    <s v="ORD3160"/>
    <x v="3"/>
    <n v="405"/>
    <n v="22000"/>
    <n v="500"/>
    <x v="0"/>
    <x v="3159"/>
    <n v="8707500"/>
    <n v="202500"/>
    <x v="6"/>
    <s v="2084"/>
    <x v="0"/>
    <x v="1"/>
    <m/>
  </r>
  <r>
    <s v="ORD3161"/>
    <x v="7"/>
    <n v="78"/>
    <n v="6000"/>
    <n v="100"/>
    <x v="0"/>
    <x v="3160"/>
    <n v="460200"/>
    <n v="7800"/>
    <x v="6"/>
    <s v="2084"/>
    <x v="0"/>
    <x v="1"/>
    <m/>
  </r>
  <r>
    <s v="ORD3162"/>
    <x v="5"/>
    <n v="406"/>
    <n v="800"/>
    <n v="5000"/>
    <x v="2"/>
    <x v="3161"/>
    <n v="0"/>
    <n v="2030000"/>
    <x v="6"/>
    <s v="2084"/>
    <x v="0"/>
    <x v="0"/>
    <m/>
  </r>
  <r>
    <s v="ORD3163"/>
    <x v="1"/>
    <n v="414"/>
    <n v="5500"/>
    <n v="5000"/>
    <x v="0"/>
    <x v="3162"/>
    <n v="207000"/>
    <n v="2070000"/>
    <x v="7"/>
    <s v="2084"/>
    <x v="0"/>
    <x v="1"/>
    <m/>
  </r>
  <r>
    <s v="ORD3164"/>
    <x v="0"/>
    <n v="458"/>
    <n v="4500"/>
    <n v="400"/>
    <x v="0"/>
    <x v="3163"/>
    <n v="1877800"/>
    <n v="183200"/>
    <x v="7"/>
    <s v="2084"/>
    <x v="1"/>
    <x v="1"/>
    <m/>
  </r>
  <r>
    <s v="ORD3165"/>
    <x v="5"/>
    <n v="315"/>
    <n v="5500"/>
    <n v="200"/>
    <x v="1"/>
    <x v="3164"/>
    <n v="1669500"/>
    <n v="63000"/>
    <x v="7"/>
    <s v="2084"/>
    <x v="1"/>
    <x v="1"/>
    <m/>
  </r>
  <r>
    <s v="ORD3166"/>
    <x v="9"/>
    <n v="340"/>
    <n v="800"/>
    <n v="1000"/>
    <x v="1"/>
    <x v="3165"/>
    <n v="0"/>
    <n v="340000"/>
    <x v="7"/>
    <s v="2084"/>
    <x v="0"/>
    <x v="0"/>
    <m/>
  </r>
  <r>
    <s v="ORD3167"/>
    <x v="2"/>
    <n v="202"/>
    <n v="6000"/>
    <n v="1500"/>
    <x v="1"/>
    <x v="3166"/>
    <n v="909000"/>
    <n v="303000"/>
    <x v="8"/>
    <s v="2084"/>
    <x v="0"/>
    <x v="1"/>
    <m/>
  </r>
  <r>
    <s v="ORD3168"/>
    <x v="1"/>
    <n v="268"/>
    <n v="18000"/>
    <n v="400"/>
    <x v="1"/>
    <x v="3167"/>
    <n v="4716800"/>
    <n v="107200"/>
    <x v="8"/>
    <s v="2084"/>
    <x v="0"/>
    <x v="1"/>
    <m/>
  </r>
  <r>
    <s v="ORD3169"/>
    <x v="8"/>
    <n v="222"/>
    <n v="45000"/>
    <n v="200"/>
    <x v="1"/>
    <x v="3168"/>
    <n v="9945600"/>
    <n v="44400"/>
    <x v="8"/>
    <s v="2084"/>
    <x v="1"/>
    <x v="1"/>
    <m/>
  </r>
  <r>
    <s v="ORD3170"/>
    <x v="8"/>
    <n v="61"/>
    <n v="5500"/>
    <n v="400"/>
    <x v="2"/>
    <x v="3169"/>
    <n v="311100"/>
    <n v="24400"/>
    <x v="8"/>
    <s v="2084"/>
    <x v="0"/>
    <x v="1"/>
    <m/>
  </r>
  <r>
    <s v="ORD3171"/>
    <x v="8"/>
    <n v="565"/>
    <n v="5500"/>
    <n v="2000"/>
    <x v="2"/>
    <x v="3170"/>
    <n v="1977500"/>
    <n v="1130000"/>
    <x v="9"/>
    <s v="2084"/>
    <x v="0"/>
    <x v="1"/>
    <m/>
  </r>
  <r>
    <s v="ORD3172"/>
    <x v="8"/>
    <n v="411"/>
    <n v="18000"/>
    <n v="3000"/>
    <x v="2"/>
    <x v="3171"/>
    <n v="6165000"/>
    <n v="1233000"/>
    <x v="9"/>
    <s v="2084"/>
    <x v="0"/>
    <x v="1"/>
    <m/>
  </r>
  <r>
    <s v="ORD3173"/>
    <x v="2"/>
    <n v="526"/>
    <n v="12000"/>
    <n v="3000"/>
    <x v="1"/>
    <x v="3172"/>
    <n v="4734000"/>
    <n v="1578000"/>
    <x v="9"/>
    <s v="2084"/>
    <x v="0"/>
    <x v="1"/>
    <m/>
  </r>
  <r>
    <s v="ORD3174"/>
    <x v="5"/>
    <n v="131"/>
    <n v="5500"/>
    <n v="200"/>
    <x v="3"/>
    <x v="3173"/>
    <n v="694300"/>
    <n v="26200"/>
    <x v="9"/>
    <s v="2084"/>
    <x v="0"/>
    <x v="1"/>
    <m/>
  </r>
  <r>
    <s v="ORD3175"/>
    <x v="6"/>
    <n v="389"/>
    <n v="4500"/>
    <n v="1500"/>
    <x v="1"/>
    <x v="3174"/>
    <n v="1167000"/>
    <n v="583500"/>
    <x v="9"/>
    <s v="2084"/>
    <x v="0"/>
    <x v="1"/>
    <m/>
  </r>
  <r>
    <s v="ORD3176"/>
    <x v="5"/>
    <n v="490"/>
    <n v="15000"/>
    <n v="3000"/>
    <x v="1"/>
    <x v="3175"/>
    <n v="5880000"/>
    <n v="1470000"/>
    <x v="10"/>
    <s v="2084"/>
    <x v="0"/>
    <x v="1"/>
    <m/>
  </r>
  <r>
    <s v="ORD3177"/>
    <x v="3"/>
    <n v="275"/>
    <n v="4500"/>
    <n v="200"/>
    <x v="2"/>
    <x v="3176"/>
    <n v="1182500"/>
    <n v="55000"/>
    <x v="10"/>
    <s v="2084"/>
    <x v="1"/>
    <x v="1"/>
    <m/>
  </r>
  <r>
    <s v="ORD3178"/>
    <x v="0"/>
    <n v="420"/>
    <n v="4500"/>
    <n v="400"/>
    <x v="1"/>
    <x v="3177"/>
    <n v="1722000"/>
    <n v="168000"/>
    <x v="10"/>
    <s v="2084"/>
    <x v="1"/>
    <x v="1"/>
    <m/>
  </r>
  <r>
    <s v="ORD3179"/>
    <x v="7"/>
    <n v="77"/>
    <n v="4500"/>
    <n v="300"/>
    <x v="2"/>
    <x v="3178"/>
    <n v="323400"/>
    <n v="23100"/>
    <x v="10"/>
    <s v="2084"/>
    <x v="0"/>
    <x v="1"/>
    <m/>
  </r>
  <r>
    <s v="ORD3180"/>
    <x v="6"/>
    <n v="65"/>
    <n v="6000"/>
    <n v="500"/>
    <x v="1"/>
    <x v="3179"/>
    <n v="357500"/>
    <n v="32500"/>
    <x v="11"/>
    <s v="2084"/>
    <x v="0"/>
    <x v="1"/>
    <m/>
  </r>
  <r>
    <s v="ORD3181"/>
    <x v="6"/>
    <n v="326"/>
    <n v="800"/>
    <n v="300"/>
    <x v="0"/>
    <x v="3180"/>
    <n v="163000"/>
    <n v="97800"/>
    <x v="11"/>
    <s v="2084"/>
    <x v="1"/>
    <x v="1"/>
    <m/>
  </r>
  <r>
    <s v="ORD3182"/>
    <x v="5"/>
    <n v="382"/>
    <n v="5500"/>
    <n v="300"/>
    <x v="3"/>
    <x v="3181"/>
    <n v="1986400"/>
    <n v="114600"/>
    <x v="11"/>
    <s v="2084"/>
    <x v="1"/>
    <x v="1"/>
    <m/>
  </r>
  <r>
    <s v="ORD3183"/>
    <x v="6"/>
    <n v="532"/>
    <n v="15000"/>
    <n v="500"/>
    <x v="3"/>
    <x v="3182"/>
    <n v="7714000"/>
    <n v="266000"/>
    <x v="11"/>
    <s v="2084"/>
    <x v="1"/>
    <x v="1"/>
    <m/>
  </r>
  <r>
    <s v="ORD3184"/>
    <x v="4"/>
    <n v="337"/>
    <n v="18000"/>
    <n v="300"/>
    <x v="2"/>
    <x v="3183"/>
    <n v="5964900"/>
    <n v="101100"/>
    <x v="0"/>
    <s v="2085"/>
    <x v="1"/>
    <x v="1"/>
    <m/>
  </r>
  <r>
    <s v="ORD3185"/>
    <x v="4"/>
    <n v="163"/>
    <n v="45000"/>
    <n v="1500"/>
    <x v="0"/>
    <x v="3184"/>
    <n v="7090500"/>
    <n v="244500"/>
    <x v="0"/>
    <s v="2085"/>
    <x v="0"/>
    <x v="1"/>
    <m/>
  </r>
  <r>
    <s v="ORD3186"/>
    <x v="3"/>
    <n v="87"/>
    <n v="1200"/>
    <n v="500"/>
    <x v="3"/>
    <x v="3185"/>
    <n v="60900"/>
    <n v="43500"/>
    <x v="0"/>
    <s v="2085"/>
    <x v="0"/>
    <x v="1"/>
    <m/>
  </r>
  <r>
    <s v="ORD3187"/>
    <x v="7"/>
    <n v="503"/>
    <n v="6000"/>
    <n v="3000"/>
    <x v="2"/>
    <x v="3186"/>
    <n v="1509000"/>
    <n v="1509000"/>
    <x v="0"/>
    <s v="2085"/>
    <x v="0"/>
    <x v="1"/>
    <m/>
  </r>
  <r>
    <s v="ORD3188"/>
    <x v="9"/>
    <n v="215"/>
    <n v="22000"/>
    <n v="300"/>
    <x v="1"/>
    <x v="3187"/>
    <n v="4665500"/>
    <n v="64500"/>
    <x v="0"/>
    <s v="2085"/>
    <x v="0"/>
    <x v="1"/>
    <m/>
  </r>
  <r>
    <s v="ORD3189"/>
    <x v="2"/>
    <n v="254"/>
    <n v="15000"/>
    <n v="300"/>
    <x v="1"/>
    <x v="3188"/>
    <n v="3733800"/>
    <n v="76200"/>
    <x v="1"/>
    <s v="2085"/>
    <x v="0"/>
    <x v="1"/>
    <m/>
  </r>
  <r>
    <s v="ORD3190"/>
    <x v="5"/>
    <n v="294"/>
    <n v="1200"/>
    <n v="2000"/>
    <x v="0"/>
    <x v="3189"/>
    <n v="0"/>
    <n v="588000"/>
    <x v="1"/>
    <s v="2085"/>
    <x v="0"/>
    <x v="0"/>
    <m/>
  </r>
  <r>
    <s v="ORD3191"/>
    <x v="2"/>
    <n v="382"/>
    <n v="5500"/>
    <n v="100"/>
    <x v="3"/>
    <x v="3190"/>
    <n v="2062800"/>
    <n v="38200"/>
    <x v="1"/>
    <s v="2085"/>
    <x v="1"/>
    <x v="1"/>
    <m/>
  </r>
  <r>
    <s v="ORD3192"/>
    <x v="9"/>
    <n v="445"/>
    <n v="6000"/>
    <n v="1000"/>
    <x v="1"/>
    <x v="3191"/>
    <n v="2225000"/>
    <n v="445000"/>
    <x v="1"/>
    <s v="2085"/>
    <x v="0"/>
    <x v="1"/>
    <m/>
  </r>
  <r>
    <s v="ORD3193"/>
    <x v="5"/>
    <n v="556"/>
    <n v="800"/>
    <n v="2000"/>
    <x v="2"/>
    <x v="3192"/>
    <n v="0"/>
    <n v="1112000"/>
    <x v="2"/>
    <s v="2085"/>
    <x v="0"/>
    <x v="0"/>
    <m/>
  </r>
  <r>
    <s v="ORD3194"/>
    <x v="5"/>
    <n v="170"/>
    <n v="800"/>
    <n v="200"/>
    <x v="1"/>
    <x v="3193"/>
    <n v="102000"/>
    <n v="34000"/>
    <x v="2"/>
    <s v="2085"/>
    <x v="0"/>
    <x v="1"/>
    <m/>
  </r>
  <r>
    <s v="ORD3195"/>
    <x v="7"/>
    <n v="308"/>
    <n v="15000"/>
    <n v="5000"/>
    <x v="1"/>
    <x v="3194"/>
    <n v="3080000"/>
    <n v="1540000"/>
    <x v="2"/>
    <s v="2085"/>
    <x v="0"/>
    <x v="1"/>
    <m/>
  </r>
  <r>
    <s v="ORD3196"/>
    <x v="2"/>
    <n v="459"/>
    <n v="15000"/>
    <n v="2000"/>
    <x v="3"/>
    <x v="3195"/>
    <n v="5967000"/>
    <n v="918000"/>
    <x v="2"/>
    <s v="2085"/>
    <x v="0"/>
    <x v="1"/>
    <m/>
  </r>
  <r>
    <s v="ORD3197"/>
    <x v="4"/>
    <n v="359"/>
    <n v="12000"/>
    <n v="500"/>
    <x v="3"/>
    <x v="3196"/>
    <n v="4128500"/>
    <n v="179500"/>
    <x v="3"/>
    <s v="2085"/>
    <x v="0"/>
    <x v="1"/>
    <m/>
  </r>
  <r>
    <s v="ORD3198"/>
    <x v="8"/>
    <n v="117"/>
    <n v="5500"/>
    <n v="2000"/>
    <x v="2"/>
    <x v="3197"/>
    <n v="409500"/>
    <n v="234000"/>
    <x v="3"/>
    <s v="2085"/>
    <x v="0"/>
    <x v="1"/>
    <m/>
  </r>
  <r>
    <s v="ORD3199"/>
    <x v="2"/>
    <n v="163"/>
    <n v="5500"/>
    <n v="500"/>
    <x v="0"/>
    <x v="3198"/>
    <n v="815000"/>
    <n v="81500"/>
    <x v="3"/>
    <s v="2085"/>
    <x v="0"/>
    <x v="1"/>
    <m/>
  </r>
  <r>
    <s v="ORD3200"/>
    <x v="0"/>
    <n v="269"/>
    <n v="5500"/>
    <n v="300"/>
    <x v="0"/>
    <x v="3199"/>
    <n v="1398800"/>
    <n v="80700"/>
    <x v="3"/>
    <s v="2085"/>
    <x v="0"/>
    <x v="1"/>
    <m/>
  </r>
  <r>
    <s v="ORD3201"/>
    <x v="0"/>
    <n v="269"/>
    <n v="6000"/>
    <n v="100"/>
    <x v="1"/>
    <x v="3200"/>
    <n v="1587100"/>
    <n v="26900"/>
    <x v="3"/>
    <s v="2085"/>
    <x v="1"/>
    <x v="1"/>
    <m/>
  </r>
  <r>
    <s v="ORD3202"/>
    <x v="5"/>
    <n v="522"/>
    <n v="800"/>
    <n v="1000"/>
    <x v="2"/>
    <x v="3201"/>
    <n v="0"/>
    <n v="522000"/>
    <x v="4"/>
    <s v="2085"/>
    <x v="0"/>
    <x v="0"/>
    <m/>
  </r>
  <r>
    <s v="ORD3203"/>
    <x v="8"/>
    <n v="435"/>
    <n v="6000"/>
    <n v="100"/>
    <x v="0"/>
    <x v="3202"/>
    <n v="2566500"/>
    <n v="43500"/>
    <x v="4"/>
    <s v="2085"/>
    <x v="1"/>
    <x v="1"/>
    <m/>
  </r>
  <r>
    <s v="ORD3204"/>
    <x v="1"/>
    <n v="347"/>
    <n v="15000"/>
    <n v="500"/>
    <x v="0"/>
    <x v="3203"/>
    <n v="5031500"/>
    <n v="173500"/>
    <x v="4"/>
    <s v="2085"/>
    <x v="0"/>
    <x v="1"/>
    <m/>
  </r>
  <r>
    <s v="ORD3205"/>
    <x v="9"/>
    <n v="302"/>
    <n v="45000"/>
    <n v="1000"/>
    <x v="1"/>
    <x v="3204"/>
    <n v="13288000"/>
    <n v="302000"/>
    <x v="4"/>
    <s v="2085"/>
    <x v="0"/>
    <x v="1"/>
    <m/>
  </r>
  <r>
    <s v="ORD3206"/>
    <x v="3"/>
    <n v="454"/>
    <n v="12000"/>
    <n v="400"/>
    <x v="2"/>
    <x v="3205"/>
    <n v="5266400"/>
    <n v="181600"/>
    <x v="5"/>
    <s v="2085"/>
    <x v="1"/>
    <x v="1"/>
    <m/>
  </r>
  <r>
    <s v="ORD3207"/>
    <x v="8"/>
    <n v="541"/>
    <n v="15000"/>
    <n v="5000"/>
    <x v="0"/>
    <x v="3206"/>
    <n v="5410000"/>
    <n v="2705000"/>
    <x v="5"/>
    <s v="2085"/>
    <x v="0"/>
    <x v="1"/>
    <m/>
  </r>
  <r>
    <s v="ORD3208"/>
    <x v="3"/>
    <n v="406"/>
    <n v="4500"/>
    <n v="2000"/>
    <x v="3"/>
    <x v="3207"/>
    <n v="1015000"/>
    <n v="812000"/>
    <x v="5"/>
    <s v="2085"/>
    <x v="0"/>
    <x v="1"/>
    <m/>
  </r>
  <r>
    <s v="ORD3209"/>
    <x v="2"/>
    <n v="477"/>
    <n v="18000"/>
    <n v="2000"/>
    <x v="3"/>
    <x v="3208"/>
    <n v="7632000"/>
    <n v="954000"/>
    <x v="5"/>
    <s v="2085"/>
    <x v="0"/>
    <x v="1"/>
    <m/>
  </r>
  <r>
    <s v="ORD3210"/>
    <x v="2"/>
    <n v="264"/>
    <n v="1200"/>
    <n v="2000"/>
    <x v="1"/>
    <x v="3209"/>
    <n v="0"/>
    <n v="528000"/>
    <x v="6"/>
    <s v="2085"/>
    <x v="0"/>
    <x v="0"/>
    <m/>
  </r>
  <r>
    <s v="ORD3211"/>
    <x v="3"/>
    <n v="429"/>
    <n v="4500"/>
    <n v="1500"/>
    <x v="1"/>
    <x v="3210"/>
    <n v="1287000"/>
    <n v="643500"/>
    <x v="6"/>
    <s v="2085"/>
    <x v="0"/>
    <x v="1"/>
    <m/>
  </r>
  <r>
    <s v="ORD3212"/>
    <x v="9"/>
    <n v="263"/>
    <n v="4500"/>
    <n v="5000"/>
    <x v="1"/>
    <x v="3211"/>
    <n v="0"/>
    <n v="1315000"/>
    <x v="6"/>
    <s v="2085"/>
    <x v="0"/>
    <x v="0"/>
    <m/>
  </r>
  <r>
    <s v="ORD3213"/>
    <x v="8"/>
    <n v="147"/>
    <n v="800"/>
    <n v="3000"/>
    <x v="1"/>
    <x v="3212"/>
    <n v="0"/>
    <n v="441000"/>
    <x v="6"/>
    <s v="2085"/>
    <x v="0"/>
    <x v="0"/>
    <m/>
  </r>
  <r>
    <s v="ORD3214"/>
    <x v="1"/>
    <n v="577"/>
    <n v="15000"/>
    <n v="200"/>
    <x v="0"/>
    <x v="3213"/>
    <n v="8539600"/>
    <n v="115400"/>
    <x v="6"/>
    <s v="2085"/>
    <x v="1"/>
    <x v="1"/>
    <m/>
  </r>
  <r>
    <s v="ORD3215"/>
    <x v="5"/>
    <n v="577"/>
    <n v="4500"/>
    <n v="100"/>
    <x v="2"/>
    <x v="3214"/>
    <n v="2538800"/>
    <n v="57700"/>
    <x v="7"/>
    <s v="2085"/>
    <x v="1"/>
    <x v="1"/>
    <m/>
  </r>
  <r>
    <s v="ORD3216"/>
    <x v="7"/>
    <n v="584"/>
    <n v="5500"/>
    <n v="300"/>
    <x v="1"/>
    <x v="3215"/>
    <n v="3036800"/>
    <n v="175200"/>
    <x v="7"/>
    <s v="2085"/>
    <x v="1"/>
    <x v="1"/>
    <m/>
  </r>
  <r>
    <s v="ORD3217"/>
    <x v="2"/>
    <n v="598"/>
    <n v="6000"/>
    <n v="3000"/>
    <x v="1"/>
    <x v="3216"/>
    <n v="1794000"/>
    <n v="1794000"/>
    <x v="7"/>
    <s v="2085"/>
    <x v="0"/>
    <x v="1"/>
    <m/>
  </r>
  <r>
    <s v="ORD3218"/>
    <x v="0"/>
    <n v="377"/>
    <n v="5500"/>
    <n v="300"/>
    <x v="0"/>
    <x v="3217"/>
    <n v="1960400"/>
    <n v="113100"/>
    <x v="7"/>
    <s v="2085"/>
    <x v="1"/>
    <x v="1"/>
    <m/>
  </r>
  <r>
    <s v="ORD3219"/>
    <x v="9"/>
    <n v="214"/>
    <n v="800"/>
    <n v="1000"/>
    <x v="1"/>
    <x v="3218"/>
    <n v="0"/>
    <n v="214000"/>
    <x v="8"/>
    <s v="2085"/>
    <x v="0"/>
    <x v="0"/>
    <m/>
  </r>
  <r>
    <s v="ORD3220"/>
    <x v="7"/>
    <n v="165"/>
    <n v="800"/>
    <n v="300"/>
    <x v="1"/>
    <x v="3219"/>
    <n v="82500"/>
    <n v="49500"/>
    <x v="8"/>
    <s v="2085"/>
    <x v="0"/>
    <x v="1"/>
    <m/>
  </r>
  <r>
    <s v="ORD3221"/>
    <x v="1"/>
    <n v="199"/>
    <n v="15000"/>
    <n v="1500"/>
    <x v="2"/>
    <x v="3220"/>
    <n v="2686500"/>
    <n v="298500"/>
    <x v="8"/>
    <s v="2085"/>
    <x v="0"/>
    <x v="1"/>
    <m/>
  </r>
  <r>
    <s v="ORD3222"/>
    <x v="6"/>
    <n v="567"/>
    <n v="15000"/>
    <n v="1000"/>
    <x v="3"/>
    <x v="3221"/>
    <n v="7938000"/>
    <n v="567000"/>
    <x v="8"/>
    <s v="2085"/>
    <x v="0"/>
    <x v="1"/>
    <m/>
  </r>
  <r>
    <s v="ORD3223"/>
    <x v="5"/>
    <n v="81"/>
    <n v="18000"/>
    <n v="5000"/>
    <x v="1"/>
    <x v="3222"/>
    <n v="1053000"/>
    <n v="405000"/>
    <x v="9"/>
    <s v="2085"/>
    <x v="0"/>
    <x v="1"/>
    <m/>
  </r>
  <r>
    <s v="ORD3224"/>
    <x v="2"/>
    <n v="342"/>
    <n v="4500"/>
    <n v="500"/>
    <x v="0"/>
    <x v="3223"/>
    <n v="1368000"/>
    <n v="171000"/>
    <x v="9"/>
    <s v="2085"/>
    <x v="0"/>
    <x v="1"/>
    <m/>
  </r>
  <r>
    <s v="ORD3225"/>
    <x v="5"/>
    <n v="226"/>
    <n v="12000"/>
    <n v="1000"/>
    <x v="2"/>
    <x v="3224"/>
    <n v="2486000"/>
    <n v="226000"/>
    <x v="9"/>
    <s v="2085"/>
    <x v="0"/>
    <x v="1"/>
    <m/>
  </r>
  <r>
    <s v="ORD3226"/>
    <x v="7"/>
    <n v="110"/>
    <n v="5500"/>
    <n v="1000"/>
    <x v="0"/>
    <x v="3225"/>
    <n v="495000"/>
    <n v="110000"/>
    <x v="9"/>
    <s v="2085"/>
    <x v="0"/>
    <x v="1"/>
    <m/>
  </r>
  <r>
    <s v="ORD3227"/>
    <x v="5"/>
    <n v="465"/>
    <n v="4500"/>
    <n v="3000"/>
    <x v="2"/>
    <x v="3226"/>
    <n v="697500"/>
    <n v="1395000"/>
    <x v="9"/>
    <s v="2085"/>
    <x v="0"/>
    <x v="1"/>
    <m/>
  </r>
  <r>
    <s v="ORD3228"/>
    <x v="6"/>
    <n v="432"/>
    <n v="5500"/>
    <n v="400"/>
    <x v="2"/>
    <x v="3227"/>
    <n v="2203200"/>
    <n v="172800"/>
    <x v="10"/>
    <s v="2085"/>
    <x v="1"/>
    <x v="1"/>
    <m/>
  </r>
  <r>
    <s v="ORD3229"/>
    <x v="7"/>
    <n v="56"/>
    <n v="22000"/>
    <n v="300"/>
    <x v="1"/>
    <x v="3228"/>
    <n v="1215200"/>
    <n v="16800"/>
    <x v="10"/>
    <s v="2085"/>
    <x v="0"/>
    <x v="1"/>
    <m/>
  </r>
  <r>
    <s v="ORD3230"/>
    <x v="2"/>
    <n v="134"/>
    <n v="1200"/>
    <n v="500"/>
    <x v="1"/>
    <x v="3229"/>
    <n v="93800"/>
    <n v="67000"/>
    <x v="10"/>
    <s v="2085"/>
    <x v="0"/>
    <x v="1"/>
    <m/>
  </r>
  <r>
    <s v="ORD3231"/>
    <x v="8"/>
    <n v="447"/>
    <n v="1200"/>
    <n v="5000"/>
    <x v="1"/>
    <x v="3230"/>
    <n v="0"/>
    <n v="2235000"/>
    <x v="10"/>
    <s v="2085"/>
    <x v="0"/>
    <x v="0"/>
    <m/>
  </r>
  <r>
    <s v="ORD3232"/>
    <x v="0"/>
    <n v="442"/>
    <n v="15000"/>
    <n v="5000"/>
    <x v="3"/>
    <x v="3231"/>
    <n v="4420000"/>
    <n v="2210000"/>
    <x v="11"/>
    <s v="2085"/>
    <x v="0"/>
    <x v="1"/>
    <m/>
  </r>
  <r>
    <s v="ORD3233"/>
    <x v="7"/>
    <n v="96"/>
    <n v="12000"/>
    <n v="200"/>
    <x v="3"/>
    <x v="3232"/>
    <n v="1132800"/>
    <n v="19200"/>
    <x v="11"/>
    <s v="2085"/>
    <x v="0"/>
    <x v="1"/>
    <m/>
  </r>
  <r>
    <s v="ORD3234"/>
    <x v="4"/>
    <n v="390"/>
    <n v="12000"/>
    <n v="3000"/>
    <x v="0"/>
    <x v="3233"/>
    <n v="3510000"/>
    <n v="1170000"/>
    <x v="11"/>
    <s v="2085"/>
    <x v="0"/>
    <x v="1"/>
    <m/>
  </r>
  <r>
    <s v="ORD3235"/>
    <x v="6"/>
    <n v="547"/>
    <n v="45000"/>
    <n v="5000"/>
    <x v="1"/>
    <x v="3234"/>
    <n v="21880000"/>
    <n v="2735000"/>
    <x v="11"/>
    <s v="2085"/>
    <x v="0"/>
    <x v="1"/>
    <m/>
  </r>
  <r>
    <s v="ORD3236"/>
    <x v="7"/>
    <n v="527"/>
    <n v="800"/>
    <n v="400"/>
    <x v="3"/>
    <x v="3235"/>
    <n v="210800"/>
    <n v="210800"/>
    <x v="11"/>
    <s v="2085"/>
    <x v="1"/>
    <x v="1"/>
    <m/>
  </r>
  <r>
    <s v="ORD3237"/>
    <x v="7"/>
    <n v="475"/>
    <n v="12000"/>
    <n v="500"/>
    <x v="1"/>
    <x v="3236"/>
    <n v="5462500"/>
    <n v="237500"/>
    <x v="0"/>
    <s v="2086"/>
    <x v="0"/>
    <x v="1"/>
    <m/>
  </r>
  <r>
    <s v="ORD3238"/>
    <x v="4"/>
    <n v="475"/>
    <n v="5500"/>
    <n v="1500"/>
    <x v="3"/>
    <x v="3237"/>
    <n v="1900000"/>
    <n v="712500"/>
    <x v="0"/>
    <s v="2086"/>
    <x v="0"/>
    <x v="1"/>
    <m/>
  </r>
  <r>
    <s v="ORD3239"/>
    <x v="2"/>
    <n v="564"/>
    <n v="5500"/>
    <n v="3000"/>
    <x v="3"/>
    <x v="3238"/>
    <n v="1410000"/>
    <n v="1692000"/>
    <x v="0"/>
    <s v="2086"/>
    <x v="0"/>
    <x v="1"/>
    <m/>
  </r>
  <r>
    <s v="ORD3240"/>
    <x v="7"/>
    <n v="178"/>
    <n v="1200"/>
    <n v="200"/>
    <x v="2"/>
    <x v="3239"/>
    <n v="178000"/>
    <n v="35600"/>
    <x v="0"/>
    <s v="2086"/>
    <x v="0"/>
    <x v="1"/>
    <m/>
  </r>
  <r>
    <s v="ORD3241"/>
    <x v="0"/>
    <n v="298"/>
    <n v="4500"/>
    <n v="100"/>
    <x v="1"/>
    <x v="3240"/>
    <n v="1311200"/>
    <n v="29800"/>
    <x v="1"/>
    <s v="2086"/>
    <x v="1"/>
    <x v="1"/>
    <m/>
  </r>
  <r>
    <s v="ORD3242"/>
    <x v="5"/>
    <n v="180"/>
    <n v="12000"/>
    <n v="500"/>
    <x v="1"/>
    <x v="3241"/>
    <n v="2070000"/>
    <n v="90000"/>
    <x v="1"/>
    <s v="2086"/>
    <x v="0"/>
    <x v="1"/>
    <m/>
  </r>
  <r>
    <s v="ORD3243"/>
    <x v="2"/>
    <n v="372"/>
    <n v="45000"/>
    <n v="1000"/>
    <x v="3"/>
    <x v="3242"/>
    <n v="16368000"/>
    <n v="372000"/>
    <x v="1"/>
    <s v="2086"/>
    <x v="0"/>
    <x v="1"/>
    <m/>
  </r>
  <r>
    <s v="ORD3244"/>
    <x v="0"/>
    <n v="592"/>
    <n v="4500"/>
    <n v="1000"/>
    <x v="1"/>
    <x v="3243"/>
    <n v="2072000"/>
    <n v="592000"/>
    <x v="1"/>
    <s v="2086"/>
    <x v="0"/>
    <x v="1"/>
    <m/>
  </r>
  <r>
    <s v="ORD3245"/>
    <x v="2"/>
    <n v="115"/>
    <n v="1200"/>
    <n v="5000"/>
    <x v="3"/>
    <x v="3244"/>
    <n v="0"/>
    <n v="575000"/>
    <x v="2"/>
    <s v="2086"/>
    <x v="0"/>
    <x v="0"/>
    <m/>
  </r>
  <r>
    <s v="ORD3246"/>
    <x v="0"/>
    <n v="150"/>
    <n v="5500"/>
    <n v="2000"/>
    <x v="1"/>
    <x v="3245"/>
    <n v="525000"/>
    <n v="300000"/>
    <x v="2"/>
    <s v="2086"/>
    <x v="0"/>
    <x v="1"/>
    <m/>
  </r>
  <r>
    <s v="ORD3247"/>
    <x v="6"/>
    <n v="80"/>
    <n v="15000"/>
    <n v="2000"/>
    <x v="2"/>
    <x v="3246"/>
    <n v="1040000"/>
    <n v="160000"/>
    <x v="2"/>
    <s v="2086"/>
    <x v="0"/>
    <x v="1"/>
    <m/>
  </r>
  <r>
    <s v="ORD3248"/>
    <x v="0"/>
    <n v="240"/>
    <n v="22000"/>
    <n v="1000"/>
    <x v="1"/>
    <x v="3247"/>
    <n v="5040000"/>
    <n v="240000"/>
    <x v="2"/>
    <s v="2086"/>
    <x v="0"/>
    <x v="1"/>
    <m/>
  </r>
  <r>
    <s v="ORD3249"/>
    <x v="3"/>
    <n v="464"/>
    <n v="12000"/>
    <n v="3000"/>
    <x v="2"/>
    <x v="3248"/>
    <n v="4176000"/>
    <n v="1392000"/>
    <x v="3"/>
    <s v="2086"/>
    <x v="0"/>
    <x v="1"/>
    <m/>
  </r>
  <r>
    <s v="ORD3250"/>
    <x v="0"/>
    <n v="549"/>
    <n v="5500"/>
    <n v="400"/>
    <x v="0"/>
    <x v="3249"/>
    <n v="2799900"/>
    <n v="219600"/>
    <x v="3"/>
    <s v="2086"/>
    <x v="1"/>
    <x v="1"/>
    <m/>
  </r>
  <r>
    <s v="ORD3251"/>
    <x v="8"/>
    <n v="95"/>
    <n v="4500"/>
    <n v="1000"/>
    <x v="1"/>
    <x v="3250"/>
    <n v="332500"/>
    <n v="95000"/>
    <x v="3"/>
    <s v="2086"/>
    <x v="0"/>
    <x v="1"/>
    <m/>
  </r>
  <r>
    <s v="ORD3252"/>
    <x v="8"/>
    <n v="138"/>
    <n v="5500"/>
    <n v="300"/>
    <x v="1"/>
    <x v="3251"/>
    <n v="717600"/>
    <n v="41400"/>
    <x v="3"/>
    <s v="2086"/>
    <x v="0"/>
    <x v="1"/>
    <m/>
  </r>
  <r>
    <s v="ORD3253"/>
    <x v="9"/>
    <n v="424"/>
    <n v="45000"/>
    <n v="5000"/>
    <x v="1"/>
    <x v="3252"/>
    <n v="16960000"/>
    <n v="2120000"/>
    <x v="3"/>
    <s v="2086"/>
    <x v="0"/>
    <x v="1"/>
    <m/>
  </r>
  <r>
    <s v="ORD3254"/>
    <x v="3"/>
    <n v="295"/>
    <n v="1200"/>
    <n v="3000"/>
    <x v="2"/>
    <x v="3253"/>
    <n v="0"/>
    <n v="885000"/>
    <x v="4"/>
    <s v="2086"/>
    <x v="0"/>
    <x v="0"/>
    <m/>
  </r>
  <r>
    <s v="ORD3255"/>
    <x v="3"/>
    <n v="306"/>
    <n v="6000"/>
    <n v="100"/>
    <x v="1"/>
    <x v="3254"/>
    <n v="1805400"/>
    <n v="30600"/>
    <x v="4"/>
    <s v="2086"/>
    <x v="1"/>
    <x v="1"/>
    <m/>
  </r>
  <r>
    <s v="ORD3256"/>
    <x v="5"/>
    <n v="401"/>
    <n v="5500"/>
    <n v="3000"/>
    <x v="1"/>
    <x v="3255"/>
    <n v="1002500"/>
    <n v="1203000"/>
    <x v="4"/>
    <s v="2086"/>
    <x v="0"/>
    <x v="1"/>
    <m/>
  </r>
  <r>
    <s v="ORD3257"/>
    <x v="3"/>
    <n v="154"/>
    <n v="15000"/>
    <n v="3000"/>
    <x v="3"/>
    <x v="3256"/>
    <n v="1848000"/>
    <n v="462000"/>
    <x v="4"/>
    <s v="2086"/>
    <x v="0"/>
    <x v="1"/>
    <m/>
  </r>
  <r>
    <s v="ORD3258"/>
    <x v="5"/>
    <n v="386"/>
    <n v="12000"/>
    <n v="200"/>
    <x v="0"/>
    <x v="3257"/>
    <n v="4554800"/>
    <n v="77200"/>
    <x v="5"/>
    <s v="2086"/>
    <x v="1"/>
    <x v="1"/>
    <m/>
  </r>
  <r>
    <s v="ORD3259"/>
    <x v="9"/>
    <n v="575"/>
    <n v="15000"/>
    <n v="1000"/>
    <x v="2"/>
    <x v="3258"/>
    <n v="8050000"/>
    <n v="575000"/>
    <x v="5"/>
    <s v="2086"/>
    <x v="0"/>
    <x v="1"/>
    <m/>
  </r>
  <r>
    <s v="ORD3260"/>
    <x v="9"/>
    <n v="350"/>
    <n v="45000"/>
    <n v="1500"/>
    <x v="3"/>
    <x v="3259"/>
    <n v="15225000"/>
    <n v="525000"/>
    <x v="5"/>
    <s v="2086"/>
    <x v="0"/>
    <x v="1"/>
    <m/>
  </r>
  <r>
    <s v="ORD3261"/>
    <x v="6"/>
    <n v="126"/>
    <n v="800"/>
    <n v="100"/>
    <x v="2"/>
    <x v="3260"/>
    <n v="88200"/>
    <n v="12600"/>
    <x v="5"/>
    <s v="2086"/>
    <x v="1"/>
    <x v="1"/>
    <m/>
  </r>
  <r>
    <s v="ORD3262"/>
    <x v="8"/>
    <n v="560"/>
    <n v="4500"/>
    <n v="2000"/>
    <x v="3"/>
    <x v="3261"/>
    <n v="1400000"/>
    <n v="1120000"/>
    <x v="6"/>
    <s v="2086"/>
    <x v="0"/>
    <x v="1"/>
    <m/>
  </r>
  <r>
    <s v="ORD3263"/>
    <x v="0"/>
    <n v="279"/>
    <n v="22000"/>
    <n v="1500"/>
    <x v="0"/>
    <x v="3262"/>
    <n v="5719500"/>
    <n v="418500"/>
    <x v="6"/>
    <s v="2086"/>
    <x v="0"/>
    <x v="1"/>
    <m/>
  </r>
  <r>
    <s v="ORD3264"/>
    <x v="0"/>
    <n v="81"/>
    <n v="12000"/>
    <n v="1500"/>
    <x v="3"/>
    <x v="3263"/>
    <n v="850500"/>
    <n v="121500"/>
    <x v="6"/>
    <s v="2086"/>
    <x v="0"/>
    <x v="1"/>
    <m/>
  </r>
  <r>
    <s v="ORD3265"/>
    <x v="4"/>
    <n v="107"/>
    <n v="6000"/>
    <n v="1500"/>
    <x v="2"/>
    <x v="3264"/>
    <n v="481500"/>
    <n v="160500"/>
    <x v="6"/>
    <s v="2086"/>
    <x v="0"/>
    <x v="1"/>
    <m/>
  </r>
  <r>
    <s v="ORD3266"/>
    <x v="4"/>
    <n v="153"/>
    <n v="1200"/>
    <n v="5000"/>
    <x v="1"/>
    <x v="3265"/>
    <n v="0"/>
    <n v="765000"/>
    <x v="6"/>
    <s v="2086"/>
    <x v="0"/>
    <x v="0"/>
    <m/>
  </r>
  <r>
    <s v="ORD3267"/>
    <x v="1"/>
    <n v="361"/>
    <n v="1200"/>
    <n v="1500"/>
    <x v="1"/>
    <x v="3266"/>
    <n v="0"/>
    <n v="541500"/>
    <x v="7"/>
    <s v="2086"/>
    <x v="0"/>
    <x v="0"/>
    <m/>
  </r>
  <r>
    <s v="ORD3268"/>
    <x v="2"/>
    <n v="116"/>
    <n v="45000"/>
    <n v="1500"/>
    <x v="0"/>
    <x v="3267"/>
    <n v="5046000"/>
    <n v="174000"/>
    <x v="7"/>
    <s v="2086"/>
    <x v="0"/>
    <x v="1"/>
    <m/>
  </r>
  <r>
    <s v="ORD3269"/>
    <x v="6"/>
    <n v="423"/>
    <n v="800"/>
    <n v="100"/>
    <x v="2"/>
    <x v="3268"/>
    <n v="296100"/>
    <n v="42300"/>
    <x v="7"/>
    <s v="2086"/>
    <x v="1"/>
    <x v="1"/>
    <m/>
  </r>
  <r>
    <s v="ORD3270"/>
    <x v="1"/>
    <n v="284"/>
    <n v="18000"/>
    <n v="300"/>
    <x v="2"/>
    <x v="3269"/>
    <n v="5026800"/>
    <n v="85200"/>
    <x v="7"/>
    <s v="2086"/>
    <x v="0"/>
    <x v="1"/>
    <m/>
  </r>
  <r>
    <s v="ORD3271"/>
    <x v="1"/>
    <n v="161"/>
    <n v="45000"/>
    <n v="400"/>
    <x v="2"/>
    <x v="3270"/>
    <n v="7180600"/>
    <n v="64400"/>
    <x v="8"/>
    <s v="2086"/>
    <x v="0"/>
    <x v="1"/>
    <m/>
  </r>
  <r>
    <s v="ORD3272"/>
    <x v="7"/>
    <n v="438"/>
    <n v="800"/>
    <n v="100"/>
    <x v="0"/>
    <x v="3271"/>
    <n v="306600"/>
    <n v="43800"/>
    <x v="8"/>
    <s v="2086"/>
    <x v="1"/>
    <x v="1"/>
    <m/>
  </r>
  <r>
    <s v="ORD3273"/>
    <x v="7"/>
    <n v="457"/>
    <n v="1200"/>
    <n v="100"/>
    <x v="1"/>
    <x v="3272"/>
    <n v="502700"/>
    <n v="45700"/>
    <x v="8"/>
    <s v="2086"/>
    <x v="1"/>
    <x v="1"/>
    <m/>
  </r>
  <r>
    <s v="ORD3274"/>
    <x v="1"/>
    <n v="103"/>
    <n v="1200"/>
    <n v="1000"/>
    <x v="3"/>
    <x v="3273"/>
    <n v="20600"/>
    <n v="103000"/>
    <x v="8"/>
    <s v="2086"/>
    <x v="0"/>
    <x v="1"/>
    <m/>
  </r>
  <r>
    <s v="ORD3275"/>
    <x v="3"/>
    <n v="288"/>
    <n v="4500"/>
    <n v="1000"/>
    <x v="0"/>
    <x v="3274"/>
    <n v="1008000"/>
    <n v="288000"/>
    <x v="8"/>
    <s v="2086"/>
    <x v="0"/>
    <x v="1"/>
    <m/>
  </r>
  <r>
    <s v="ORD3276"/>
    <x v="2"/>
    <n v="344"/>
    <n v="5500"/>
    <n v="5000"/>
    <x v="3"/>
    <x v="3275"/>
    <n v="172000"/>
    <n v="1720000"/>
    <x v="9"/>
    <s v="2086"/>
    <x v="0"/>
    <x v="1"/>
    <m/>
  </r>
  <r>
    <s v="ORD3277"/>
    <x v="6"/>
    <n v="161"/>
    <n v="5500"/>
    <n v="500"/>
    <x v="1"/>
    <x v="3276"/>
    <n v="805000"/>
    <n v="80500"/>
    <x v="9"/>
    <s v="2086"/>
    <x v="0"/>
    <x v="1"/>
    <m/>
  </r>
  <r>
    <s v="ORD3278"/>
    <x v="1"/>
    <n v="137"/>
    <n v="22000"/>
    <n v="5000"/>
    <x v="0"/>
    <x v="3277"/>
    <n v="2329000"/>
    <n v="685000"/>
    <x v="9"/>
    <s v="2086"/>
    <x v="0"/>
    <x v="1"/>
    <m/>
  </r>
  <r>
    <s v="ORD3279"/>
    <x v="0"/>
    <n v="525"/>
    <n v="45000"/>
    <n v="300"/>
    <x v="1"/>
    <x v="3278"/>
    <n v="23467500"/>
    <n v="157500"/>
    <x v="9"/>
    <s v="2086"/>
    <x v="1"/>
    <x v="1"/>
    <m/>
  </r>
  <r>
    <s v="ORD3280"/>
    <x v="2"/>
    <n v="353"/>
    <n v="6000"/>
    <n v="1500"/>
    <x v="3"/>
    <x v="3279"/>
    <n v="1588500"/>
    <n v="529500"/>
    <x v="10"/>
    <s v="2086"/>
    <x v="0"/>
    <x v="1"/>
    <m/>
  </r>
  <r>
    <s v="ORD3281"/>
    <x v="7"/>
    <n v="354"/>
    <n v="1200"/>
    <n v="300"/>
    <x v="2"/>
    <x v="3280"/>
    <n v="318600"/>
    <n v="106200"/>
    <x v="10"/>
    <s v="2086"/>
    <x v="1"/>
    <x v="1"/>
    <m/>
  </r>
  <r>
    <s v="ORD3282"/>
    <x v="0"/>
    <n v="339"/>
    <n v="1200"/>
    <n v="500"/>
    <x v="2"/>
    <x v="3281"/>
    <n v="237300"/>
    <n v="169500"/>
    <x v="10"/>
    <s v="2086"/>
    <x v="0"/>
    <x v="1"/>
    <m/>
  </r>
  <r>
    <s v="ORD3283"/>
    <x v="7"/>
    <n v="257"/>
    <n v="6000"/>
    <n v="300"/>
    <x v="3"/>
    <x v="3282"/>
    <n v="1464900"/>
    <n v="77100"/>
    <x v="10"/>
    <s v="2086"/>
    <x v="0"/>
    <x v="1"/>
    <m/>
  </r>
  <r>
    <s v="ORD3284"/>
    <x v="7"/>
    <n v="419"/>
    <n v="6000"/>
    <n v="100"/>
    <x v="2"/>
    <x v="3283"/>
    <n v="2472100"/>
    <n v="41900"/>
    <x v="11"/>
    <s v="2086"/>
    <x v="1"/>
    <x v="1"/>
    <m/>
  </r>
  <r>
    <s v="ORD3285"/>
    <x v="2"/>
    <n v="269"/>
    <n v="18000"/>
    <n v="300"/>
    <x v="3"/>
    <x v="3284"/>
    <n v="4761300"/>
    <n v="80700"/>
    <x v="11"/>
    <s v="2086"/>
    <x v="0"/>
    <x v="1"/>
    <m/>
  </r>
  <r>
    <s v="ORD3286"/>
    <x v="7"/>
    <n v="280"/>
    <n v="22000"/>
    <n v="1500"/>
    <x v="0"/>
    <x v="3285"/>
    <n v="5740000"/>
    <n v="420000"/>
    <x v="11"/>
    <s v="2086"/>
    <x v="0"/>
    <x v="1"/>
    <m/>
  </r>
  <r>
    <s v="ORD3287"/>
    <x v="9"/>
    <n v="398"/>
    <n v="5500"/>
    <n v="2000"/>
    <x v="0"/>
    <x v="3286"/>
    <n v="1393000"/>
    <n v="796000"/>
    <x v="11"/>
    <s v="2086"/>
    <x v="0"/>
    <x v="1"/>
    <m/>
  </r>
  <r>
    <s v="ORD3288"/>
    <x v="8"/>
    <n v="304"/>
    <n v="5500"/>
    <n v="2000"/>
    <x v="0"/>
    <x v="3287"/>
    <n v="1064000"/>
    <n v="608000"/>
    <x v="11"/>
    <s v="2086"/>
    <x v="0"/>
    <x v="1"/>
    <m/>
  </r>
  <r>
    <s v="ORD3289"/>
    <x v="9"/>
    <n v="501"/>
    <n v="45000"/>
    <n v="500"/>
    <x v="2"/>
    <x v="3288"/>
    <n v="22294500"/>
    <n v="250500"/>
    <x v="0"/>
    <s v="2087"/>
    <x v="1"/>
    <x v="1"/>
    <m/>
  </r>
  <r>
    <s v="ORD3290"/>
    <x v="8"/>
    <n v="191"/>
    <n v="22000"/>
    <n v="3000"/>
    <x v="1"/>
    <x v="3289"/>
    <n v="3629000"/>
    <n v="573000"/>
    <x v="0"/>
    <s v="2087"/>
    <x v="0"/>
    <x v="1"/>
    <m/>
  </r>
  <r>
    <s v="ORD3291"/>
    <x v="4"/>
    <n v="118"/>
    <n v="12000"/>
    <n v="100"/>
    <x v="2"/>
    <x v="3290"/>
    <n v="1404200"/>
    <n v="11800"/>
    <x v="0"/>
    <s v="2087"/>
    <x v="1"/>
    <x v="1"/>
    <m/>
  </r>
  <r>
    <s v="ORD3292"/>
    <x v="4"/>
    <n v="138"/>
    <n v="15000"/>
    <n v="300"/>
    <x v="2"/>
    <x v="3291"/>
    <n v="2028600"/>
    <n v="41400"/>
    <x v="0"/>
    <s v="2087"/>
    <x v="0"/>
    <x v="1"/>
    <m/>
  </r>
  <r>
    <s v="ORD3293"/>
    <x v="7"/>
    <n v="185"/>
    <n v="4500"/>
    <n v="300"/>
    <x v="1"/>
    <x v="3292"/>
    <n v="777000"/>
    <n v="55500"/>
    <x v="1"/>
    <s v="2087"/>
    <x v="0"/>
    <x v="1"/>
    <m/>
  </r>
  <r>
    <s v="ORD3294"/>
    <x v="6"/>
    <n v="572"/>
    <n v="1200"/>
    <n v="500"/>
    <x v="1"/>
    <x v="3293"/>
    <n v="400400"/>
    <n v="286000"/>
    <x v="1"/>
    <s v="2087"/>
    <x v="1"/>
    <x v="1"/>
    <m/>
  </r>
  <r>
    <s v="ORD3295"/>
    <x v="6"/>
    <n v="491"/>
    <n v="45000"/>
    <n v="500"/>
    <x v="1"/>
    <x v="3294"/>
    <n v="21849500"/>
    <n v="245500"/>
    <x v="1"/>
    <s v="2087"/>
    <x v="0"/>
    <x v="1"/>
    <m/>
  </r>
  <r>
    <s v="ORD3296"/>
    <x v="8"/>
    <n v="87"/>
    <n v="18000"/>
    <n v="5000"/>
    <x v="1"/>
    <x v="3295"/>
    <n v="1131000"/>
    <n v="435000"/>
    <x v="1"/>
    <s v="2087"/>
    <x v="0"/>
    <x v="1"/>
    <m/>
  </r>
  <r>
    <s v="ORD3297"/>
    <x v="0"/>
    <n v="257"/>
    <n v="5500"/>
    <n v="1000"/>
    <x v="2"/>
    <x v="3296"/>
    <n v="1156500"/>
    <n v="257000"/>
    <x v="2"/>
    <s v="2087"/>
    <x v="0"/>
    <x v="1"/>
    <m/>
  </r>
  <r>
    <s v="ORD3298"/>
    <x v="2"/>
    <n v="259"/>
    <n v="18000"/>
    <n v="5000"/>
    <x v="3"/>
    <x v="3297"/>
    <n v="3367000"/>
    <n v="1295000"/>
    <x v="2"/>
    <s v="2087"/>
    <x v="0"/>
    <x v="1"/>
    <m/>
  </r>
  <r>
    <s v="ORD3299"/>
    <x v="7"/>
    <n v="562"/>
    <n v="4500"/>
    <n v="300"/>
    <x v="0"/>
    <x v="3298"/>
    <n v="2360400"/>
    <n v="168600"/>
    <x v="2"/>
    <s v="2087"/>
    <x v="1"/>
    <x v="1"/>
    <m/>
  </r>
  <r>
    <s v="ORD3300"/>
    <x v="2"/>
    <n v="409"/>
    <n v="5500"/>
    <n v="2000"/>
    <x v="3"/>
    <x v="3299"/>
    <n v="1431500"/>
    <n v="818000"/>
    <x v="2"/>
    <s v="2087"/>
    <x v="0"/>
    <x v="1"/>
    <m/>
  </r>
  <r>
    <s v="ORD3301"/>
    <x v="9"/>
    <n v="50"/>
    <n v="15000"/>
    <n v="5000"/>
    <x v="2"/>
    <x v="3300"/>
    <n v="500000"/>
    <n v="250000"/>
    <x v="2"/>
    <s v="2087"/>
    <x v="0"/>
    <x v="1"/>
    <m/>
  </r>
  <r>
    <s v="ORD3302"/>
    <x v="6"/>
    <n v="430"/>
    <n v="18000"/>
    <n v="500"/>
    <x v="1"/>
    <x v="3301"/>
    <n v="7525000"/>
    <n v="215000"/>
    <x v="3"/>
    <s v="2087"/>
    <x v="0"/>
    <x v="1"/>
    <m/>
  </r>
  <r>
    <s v="ORD3303"/>
    <x v="3"/>
    <n v="586"/>
    <n v="45000"/>
    <n v="1000"/>
    <x v="0"/>
    <x v="3302"/>
    <n v="25784000"/>
    <n v="586000"/>
    <x v="3"/>
    <s v="2087"/>
    <x v="0"/>
    <x v="1"/>
    <m/>
  </r>
  <r>
    <s v="ORD3304"/>
    <x v="9"/>
    <n v="443"/>
    <n v="1200"/>
    <n v="3000"/>
    <x v="0"/>
    <x v="3303"/>
    <n v="0"/>
    <n v="1329000"/>
    <x v="3"/>
    <s v="2087"/>
    <x v="0"/>
    <x v="0"/>
    <m/>
  </r>
  <r>
    <s v="ORD3305"/>
    <x v="9"/>
    <n v="99"/>
    <n v="45000"/>
    <n v="1000"/>
    <x v="3"/>
    <x v="3304"/>
    <n v="4356000"/>
    <n v="99000"/>
    <x v="3"/>
    <s v="2087"/>
    <x v="0"/>
    <x v="1"/>
    <m/>
  </r>
  <r>
    <s v="ORD3306"/>
    <x v="8"/>
    <n v="445"/>
    <n v="4500"/>
    <n v="200"/>
    <x v="2"/>
    <x v="3305"/>
    <n v="1913500"/>
    <n v="89000"/>
    <x v="4"/>
    <s v="2087"/>
    <x v="1"/>
    <x v="1"/>
    <m/>
  </r>
  <r>
    <s v="ORD3307"/>
    <x v="5"/>
    <n v="81"/>
    <n v="22000"/>
    <n v="1000"/>
    <x v="2"/>
    <x v="3306"/>
    <n v="1701000"/>
    <n v="81000"/>
    <x v="4"/>
    <s v="2087"/>
    <x v="0"/>
    <x v="1"/>
    <m/>
  </r>
  <r>
    <s v="ORD3308"/>
    <x v="9"/>
    <n v="594"/>
    <n v="18000"/>
    <n v="400"/>
    <x v="2"/>
    <x v="3307"/>
    <n v="10454400"/>
    <n v="237600"/>
    <x v="4"/>
    <s v="2087"/>
    <x v="1"/>
    <x v="1"/>
    <m/>
  </r>
  <r>
    <s v="ORD3309"/>
    <x v="7"/>
    <n v="283"/>
    <n v="800"/>
    <n v="1000"/>
    <x v="0"/>
    <x v="3308"/>
    <n v="0"/>
    <n v="283000"/>
    <x v="4"/>
    <s v="2087"/>
    <x v="0"/>
    <x v="0"/>
    <m/>
  </r>
  <r>
    <s v="ORD3310"/>
    <x v="1"/>
    <n v="75"/>
    <n v="22000"/>
    <n v="3000"/>
    <x v="3"/>
    <x v="3309"/>
    <n v="1425000"/>
    <n v="225000"/>
    <x v="5"/>
    <s v="2087"/>
    <x v="0"/>
    <x v="1"/>
    <m/>
  </r>
  <r>
    <s v="ORD3311"/>
    <x v="1"/>
    <n v="483"/>
    <n v="1200"/>
    <n v="3000"/>
    <x v="0"/>
    <x v="3310"/>
    <n v="0"/>
    <n v="1449000"/>
    <x v="5"/>
    <s v="2087"/>
    <x v="0"/>
    <x v="0"/>
    <m/>
  </r>
  <r>
    <s v="ORD3312"/>
    <x v="7"/>
    <n v="110"/>
    <n v="5500"/>
    <n v="1000"/>
    <x v="0"/>
    <x v="3311"/>
    <n v="495000"/>
    <n v="110000"/>
    <x v="5"/>
    <s v="2087"/>
    <x v="0"/>
    <x v="1"/>
    <m/>
  </r>
  <r>
    <s v="ORD3313"/>
    <x v="5"/>
    <n v="490"/>
    <n v="6000"/>
    <n v="2000"/>
    <x v="1"/>
    <x v="3312"/>
    <n v="1960000"/>
    <n v="980000"/>
    <x v="5"/>
    <s v="2087"/>
    <x v="0"/>
    <x v="1"/>
    <m/>
  </r>
  <r>
    <s v="ORD3314"/>
    <x v="5"/>
    <n v="179"/>
    <n v="5500"/>
    <n v="1500"/>
    <x v="3"/>
    <x v="3313"/>
    <n v="716000"/>
    <n v="268500"/>
    <x v="5"/>
    <s v="2087"/>
    <x v="0"/>
    <x v="1"/>
    <m/>
  </r>
  <r>
    <s v="ORD3315"/>
    <x v="8"/>
    <n v="403"/>
    <n v="18000"/>
    <n v="1000"/>
    <x v="1"/>
    <x v="3314"/>
    <n v="6851000"/>
    <n v="403000"/>
    <x v="6"/>
    <s v="2087"/>
    <x v="0"/>
    <x v="1"/>
    <m/>
  </r>
  <r>
    <s v="ORD3316"/>
    <x v="6"/>
    <n v="247"/>
    <n v="1200"/>
    <n v="3000"/>
    <x v="2"/>
    <x v="3315"/>
    <n v="0"/>
    <n v="741000"/>
    <x v="6"/>
    <s v="2087"/>
    <x v="0"/>
    <x v="0"/>
    <m/>
  </r>
  <r>
    <s v="ORD3317"/>
    <x v="2"/>
    <n v="420"/>
    <n v="6000"/>
    <n v="3000"/>
    <x v="0"/>
    <x v="3316"/>
    <n v="1260000"/>
    <n v="1260000"/>
    <x v="6"/>
    <s v="2087"/>
    <x v="0"/>
    <x v="1"/>
    <m/>
  </r>
  <r>
    <s v="ORD3318"/>
    <x v="5"/>
    <n v="196"/>
    <n v="45000"/>
    <n v="300"/>
    <x v="3"/>
    <x v="3317"/>
    <n v="8761200"/>
    <n v="58800"/>
    <x v="6"/>
    <s v="2087"/>
    <x v="0"/>
    <x v="1"/>
    <m/>
  </r>
  <r>
    <s v="ORD3319"/>
    <x v="3"/>
    <n v="547"/>
    <n v="5500"/>
    <n v="5000"/>
    <x v="2"/>
    <x v="3318"/>
    <n v="273500"/>
    <n v="2735000"/>
    <x v="7"/>
    <s v="2087"/>
    <x v="0"/>
    <x v="1"/>
    <m/>
  </r>
  <r>
    <s v="ORD3320"/>
    <x v="8"/>
    <n v="97"/>
    <n v="5500"/>
    <n v="2000"/>
    <x v="3"/>
    <x v="3319"/>
    <n v="339500"/>
    <n v="194000"/>
    <x v="7"/>
    <s v="2087"/>
    <x v="0"/>
    <x v="1"/>
    <m/>
  </r>
  <r>
    <s v="ORD3321"/>
    <x v="4"/>
    <n v="221"/>
    <n v="12000"/>
    <n v="400"/>
    <x v="0"/>
    <x v="3320"/>
    <n v="2563600"/>
    <n v="88400"/>
    <x v="7"/>
    <s v="2087"/>
    <x v="0"/>
    <x v="1"/>
    <m/>
  </r>
  <r>
    <s v="ORD3322"/>
    <x v="0"/>
    <n v="364"/>
    <n v="1200"/>
    <n v="1500"/>
    <x v="3"/>
    <x v="3321"/>
    <n v="0"/>
    <n v="546000"/>
    <x v="7"/>
    <s v="2087"/>
    <x v="0"/>
    <x v="0"/>
    <m/>
  </r>
  <r>
    <s v="ORD3323"/>
    <x v="4"/>
    <n v="425"/>
    <n v="5500"/>
    <n v="200"/>
    <x v="2"/>
    <x v="3322"/>
    <n v="2252500"/>
    <n v="85000"/>
    <x v="8"/>
    <s v="2087"/>
    <x v="1"/>
    <x v="1"/>
    <m/>
  </r>
  <r>
    <s v="ORD3324"/>
    <x v="8"/>
    <n v="582"/>
    <n v="22000"/>
    <n v="2000"/>
    <x v="1"/>
    <x v="3323"/>
    <n v="11640000"/>
    <n v="1164000"/>
    <x v="8"/>
    <s v="2087"/>
    <x v="0"/>
    <x v="1"/>
    <m/>
  </r>
  <r>
    <s v="ORD3325"/>
    <x v="9"/>
    <n v="469"/>
    <n v="18000"/>
    <n v="300"/>
    <x v="0"/>
    <x v="3324"/>
    <n v="8301300"/>
    <n v="140700"/>
    <x v="8"/>
    <s v="2087"/>
    <x v="1"/>
    <x v="1"/>
    <m/>
  </r>
  <r>
    <s v="ORD3326"/>
    <x v="2"/>
    <n v="445"/>
    <n v="22000"/>
    <n v="200"/>
    <x v="1"/>
    <x v="3325"/>
    <n v="9701000"/>
    <n v="89000"/>
    <x v="8"/>
    <s v="2087"/>
    <x v="1"/>
    <x v="1"/>
    <m/>
  </r>
  <r>
    <s v="ORD3327"/>
    <x v="0"/>
    <n v="571"/>
    <n v="1200"/>
    <n v="1000"/>
    <x v="0"/>
    <x v="3326"/>
    <n v="114200"/>
    <n v="571000"/>
    <x v="8"/>
    <s v="2087"/>
    <x v="0"/>
    <x v="1"/>
    <m/>
  </r>
  <r>
    <s v="ORD3328"/>
    <x v="4"/>
    <n v="236"/>
    <n v="15000"/>
    <n v="1000"/>
    <x v="2"/>
    <x v="3327"/>
    <n v="3304000"/>
    <n v="236000"/>
    <x v="9"/>
    <s v="2087"/>
    <x v="0"/>
    <x v="1"/>
    <m/>
  </r>
  <r>
    <s v="ORD3329"/>
    <x v="0"/>
    <n v="82"/>
    <n v="18000"/>
    <n v="300"/>
    <x v="0"/>
    <x v="3328"/>
    <n v="1451400"/>
    <n v="24600"/>
    <x v="9"/>
    <s v="2087"/>
    <x v="0"/>
    <x v="1"/>
    <m/>
  </r>
  <r>
    <s v="ORD3330"/>
    <x v="3"/>
    <n v="118"/>
    <n v="15000"/>
    <n v="3000"/>
    <x v="1"/>
    <x v="3329"/>
    <n v="1416000"/>
    <n v="354000"/>
    <x v="9"/>
    <s v="2087"/>
    <x v="0"/>
    <x v="1"/>
    <m/>
  </r>
  <r>
    <s v="ORD3331"/>
    <x v="3"/>
    <n v="240"/>
    <n v="800"/>
    <n v="2000"/>
    <x v="0"/>
    <x v="3330"/>
    <n v="0"/>
    <n v="480000"/>
    <x v="9"/>
    <s v="2087"/>
    <x v="0"/>
    <x v="0"/>
    <m/>
  </r>
  <r>
    <s v="ORD3332"/>
    <x v="3"/>
    <n v="150"/>
    <n v="15000"/>
    <n v="1500"/>
    <x v="2"/>
    <x v="3331"/>
    <n v="2025000"/>
    <n v="225000"/>
    <x v="10"/>
    <s v="2087"/>
    <x v="0"/>
    <x v="1"/>
    <m/>
  </r>
  <r>
    <s v="ORD3333"/>
    <x v="8"/>
    <n v="534"/>
    <n v="15000"/>
    <n v="500"/>
    <x v="0"/>
    <x v="3332"/>
    <n v="7743000"/>
    <n v="267000"/>
    <x v="10"/>
    <s v="2087"/>
    <x v="1"/>
    <x v="1"/>
    <m/>
  </r>
  <r>
    <s v="ORD3334"/>
    <x v="2"/>
    <n v="334"/>
    <n v="4500"/>
    <n v="5000"/>
    <x v="1"/>
    <x v="3333"/>
    <n v="0"/>
    <n v="1670000"/>
    <x v="10"/>
    <s v="2087"/>
    <x v="0"/>
    <x v="0"/>
    <m/>
  </r>
  <r>
    <s v="ORD3335"/>
    <x v="8"/>
    <n v="439"/>
    <n v="15000"/>
    <n v="300"/>
    <x v="2"/>
    <x v="3334"/>
    <n v="6453300"/>
    <n v="131700"/>
    <x v="10"/>
    <s v="2087"/>
    <x v="1"/>
    <x v="1"/>
    <m/>
  </r>
  <r>
    <s v="ORD3336"/>
    <x v="1"/>
    <n v="209"/>
    <n v="800"/>
    <n v="200"/>
    <x v="1"/>
    <x v="3335"/>
    <n v="125400"/>
    <n v="41800"/>
    <x v="11"/>
    <s v="2087"/>
    <x v="1"/>
    <x v="1"/>
    <m/>
  </r>
  <r>
    <s v="ORD3337"/>
    <x v="9"/>
    <n v="96"/>
    <n v="5500"/>
    <n v="1500"/>
    <x v="0"/>
    <x v="3336"/>
    <n v="384000"/>
    <n v="144000"/>
    <x v="11"/>
    <s v="2087"/>
    <x v="0"/>
    <x v="1"/>
    <m/>
  </r>
  <r>
    <s v="ORD3338"/>
    <x v="9"/>
    <n v="208"/>
    <n v="6000"/>
    <n v="500"/>
    <x v="3"/>
    <x v="3337"/>
    <n v="1144000"/>
    <n v="104000"/>
    <x v="11"/>
    <s v="2087"/>
    <x v="0"/>
    <x v="1"/>
    <m/>
  </r>
  <r>
    <s v="ORD3339"/>
    <x v="3"/>
    <n v="495"/>
    <n v="15000"/>
    <n v="300"/>
    <x v="1"/>
    <x v="3338"/>
    <n v="7276500"/>
    <n v="148500"/>
    <x v="11"/>
    <s v="2087"/>
    <x v="1"/>
    <x v="1"/>
    <m/>
  </r>
  <r>
    <s v="ORD3340"/>
    <x v="1"/>
    <n v="572"/>
    <n v="800"/>
    <n v="2000"/>
    <x v="0"/>
    <x v="3339"/>
    <n v="0"/>
    <n v="1144000"/>
    <x v="11"/>
    <s v="2087"/>
    <x v="0"/>
    <x v="0"/>
    <m/>
  </r>
  <r>
    <s v="ORD3341"/>
    <x v="5"/>
    <n v="204"/>
    <n v="12000"/>
    <n v="1500"/>
    <x v="3"/>
    <x v="3340"/>
    <n v="2142000"/>
    <n v="306000"/>
    <x v="0"/>
    <s v="2088"/>
    <x v="0"/>
    <x v="1"/>
    <m/>
  </r>
  <r>
    <s v="ORD3342"/>
    <x v="5"/>
    <n v="388"/>
    <n v="15000"/>
    <n v="5000"/>
    <x v="3"/>
    <x v="3341"/>
    <n v="3880000"/>
    <n v="1940000"/>
    <x v="0"/>
    <s v="2088"/>
    <x v="0"/>
    <x v="1"/>
    <m/>
  </r>
  <r>
    <s v="ORD3343"/>
    <x v="3"/>
    <n v="414"/>
    <n v="6000"/>
    <n v="2000"/>
    <x v="2"/>
    <x v="3342"/>
    <n v="1656000"/>
    <n v="828000"/>
    <x v="0"/>
    <s v="2088"/>
    <x v="0"/>
    <x v="1"/>
    <m/>
  </r>
  <r>
    <s v="ORD3344"/>
    <x v="4"/>
    <n v="197"/>
    <n v="6000"/>
    <n v="400"/>
    <x v="3"/>
    <x v="3343"/>
    <n v="1103200"/>
    <n v="78800"/>
    <x v="0"/>
    <s v="2088"/>
    <x v="0"/>
    <x v="1"/>
    <m/>
  </r>
  <r>
    <s v="ORD3345"/>
    <x v="8"/>
    <n v="193"/>
    <n v="12000"/>
    <n v="200"/>
    <x v="1"/>
    <x v="3344"/>
    <n v="2277400"/>
    <n v="38600"/>
    <x v="1"/>
    <s v="2088"/>
    <x v="0"/>
    <x v="1"/>
    <m/>
  </r>
  <r>
    <s v="ORD3346"/>
    <x v="3"/>
    <n v="152"/>
    <n v="5500"/>
    <n v="500"/>
    <x v="1"/>
    <x v="3345"/>
    <n v="760000"/>
    <n v="76000"/>
    <x v="1"/>
    <s v="2088"/>
    <x v="0"/>
    <x v="1"/>
    <m/>
  </r>
  <r>
    <s v="ORD3347"/>
    <x v="6"/>
    <n v="142"/>
    <n v="4500"/>
    <n v="5000"/>
    <x v="3"/>
    <x v="3346"/>
    <n v="0"/>
    <n v="710000"/>
    <x v="1"/>
    <s v="2088"/>
    <x v="0"/>
    <x v="0"/>
    <m/>
  </r>
  <r>
    <s v="ORD3348"/>
    <x v="0"/>
    <n v="335"/>
    <n v="22000"/>
    <n v="5000"/>
    <x v="0"/>
    <x v="3347"/>
    <n v="5695000"/>
    <n v="1675000"/>
    <x v="1"/>
    <s v="2088"/>
    <x v="0"/>
    <x v="1"/>
    <m/>
  </r>
  <r>
    <s v="ORD3349"/>
    <x v="9"/>
    <n v="473"/>
    <n v="4500"/>
    <n v="2000"/>
    <x v="1"/>
    <x v="3348"/>
    <n v="1182500"/>
    <n v="946000"/>
    <x v="2"/>
    <s v="2088"/>
    <x v="0"/>
    <x v="1"/>
    <m/>
  </r>
  <r>
    <s v="ORD3350"/>
    <x v="5"/>
    <n v="168"/>
    <n v="22000"/>
    <n v="300"/>
    <x v="1"/>
    <x v="3349"/>
    <n v="3645600"/>
    <n v="50400"/>
    <x v="2"/>
    <s v="2088"/>
    <x v="0"/>
    <x v="1"/>
    <m/>
  </r>
  <r>
    <s v="ORD3351"/>
    <x v="7"/>
    <n v="78"/>
    <n v="15000"/>
    <n v="300"/>
    <x v="2"/>
    <x v="3350"/>
    <n v="1146600"/>
    <n v="23400"/>
    <x v="2"/>
    <s v="2088"/>
    <x v="0"/>
    <x v="1"/>
    <m/>
  </r>
  <r>
    <s v="ORD3352"/>
    <x v="5"/>
    <n v="560"/>
    <n v="12000"/>
    <n v="5000"/>
    <x v="0"/>
    <x v="3351"/>
    <n v="3920000"/>
    <n v="2800000"/>
    <x v="2"/>
    <s v="2088"/>
    <x v="0"/>
    <x v="1"/>
    <m/>
  </r>
  <r>
    <s v="ORD3353"/>
    <x v="9"/>
    <n v="79"/>
    <n v="1200"/>
    <n v="1500"/>
    <x v="3"/>
    <x v="3352"/>
    <n v="0"/>
    <n v="118500"/>
    <x v="2"/>
    <s v="2088"/>
    <x v="0"/>
    <x v="0"/>
    <m/>
  </r>
  <r>
    <s v="ORD3354"/>
    <x v="0"/>
    <n v="415"/>
    <n v="22000"/>
    <n v="500"/>
    <x v="0"/>
    <x v="3353"/>
    <n v="8922500"/>
    <n v="207500"/>
    <x v="3"/>
    <s v="2088"/>
    <x v="0"/>
    <x v="1"/>
    <m/>
  </r>
  <r>
    <s v="ORD3355"/>
    <x v="9"/>
    <n v="187"/>
    <n v="18000"/>
    <n v="3000"/>
    <x v="2"/>
    <x v="3354"/>
    <n v="2805000"/>
    <n v="561000"/>
    <x v="3"/>
    <s v="2088"/>
    <x v="0"/>
    <x v="1"/>
    <m/>
  </r>
  <r>
    <s v="ORD3356"/>
    <x v="7"/>
    <n v="524"/>
    <n v="6000"/>
    <n v="1500"/>
    <x v="2"/>
    <x v="3355"/>
    <n v="2358000"/>
    <n v="786000"/>
    <x v="3"/>
    <s v="2088"/>
    <x v="0"/>
    <x v="1"/>
    <m/>
  </r>
  <r>
    <s v="ORD3357"/>
    <x v="3"/>
    <n v="441"/>
    <n v="15000"/>
    <n v="1000"/>
    <x v="0"/>
    <x v="3356"/>
    <n v="6174000"/>
    <n v="441000"/>
    <x v="3"/>
    <s v="2088"/>
    <x v="0"/>
    <x v="1"/>
    <m/>
  </r>
  <r>
    <s v="ORD3358"/>
    <x v="1"/>
    <n v="484"/>
    <n v="15000"/>
    <n v="1000"/>
    <x v="2"/>
    <x v="3357"/>
    <n v="6776000"/>
    <n v="484000"/>
    <x v="4"/>
    <s v="2088"/>
    <x v="0"/>
    <x v="1"/>
    <m/>
  </r>
  <r>
    <s v="ORD3359"/>
    <x v="7"/>
    <n v="283"/>
    <n v="6000"/>
    <n v="200"/>
    <x v="2"/>
    <x v="3358"/>
    <n v="1641400"/>
    <n v="56600"/>
    <x v="4"/>
    <s v="2088"/>
    <x v="1"/>
    <x v="1"/>
    <m/>
  </r>
  <r>
    <s v="ORD3360"/>
    <x v="9"/>
    <n v="104"/>
    <n v="45000"/>
    <n v="1000"/>
    <x v="2"/>
    <x v="3359"/>
    <n v="4576000"/>
    <n v="104000"/>
    <x v="4"/>
    <s v="2088"/>
    <x v="0"/>
    <x v="1"/>
    <m/>
  </r>
  <r>
    <s v="ORD3361"/>
    <x v="9"/>
    <n v="341"/>
    <n v="6000"/>
    <n v="100"/>
    <x v="0"/>
    <x v="3360"/>
    <n v="2011900"/>
    <n v="34100"/>
    <x v="4"/>
    <s v="2088"/>
    <x v="1"/>
    <x v="1"/>
    <m/>
  </r>
  <r>
    <s v="ORD3362"/>
    <x v="6"/>
    <n v="361"/>
    <n v="5500"/>
    <n v="3000"/>
    <x v="2"/>
    <x v="3361"/>
    <n v="902500"/>
    <n v="1083000"/>
    <x v="4"/>
    <s v="2088"/>
    <x v="0"/>
    <x v="1"/>
    <m/>
  </r>
  <r>
    <s v="ORD3363"/>
    <x v="6"/>
    <n v="597"/>
    <n v="1200"/>
    <n v="300"/>
    <x v="3"/>
    <x v="3362"/>
    <n v="537300"/>
    <n v="179100"/>
    <x v="5"/>
    <s v="2088"/>
    <x v="1"/>
    <x v="1"/>
    <m/>
  </r>
  <r>
    <s v="ORD3364"/>
    <x v="2"/>
    <n v="138"/>
    <n v="6000"/>
    <n v="200"/>
    <x v="3"/>
    <x v="3363"/>
    <n v="800400"/>
    <n v="27600"/>
    <x v="5"/>
    <s v="2088"/>
    <x v="0"/>
    <x v="1"/>
    <m/>
  </r>
  <r>
    <s v="ORD3365"/>
    <x v="6"/>
    <n v="261"/>
    <n v="4500"/>
    <n v="3000"/>
    <x v="1"/>
    <x v="3364"/>
    <n v="391500"/>
    <n v="783000"/>
    <x v="5"/>
    <s v="2088"/>
    <x v="0"/>
    <x v="1"/>
    <m/>
  </r>
  <r>
    <s v="ORD3366"/>
    <x v="8"/>
    <n v="367"/>
    <n v="18000"/>
    <n v="100"/>
    <x v="3"/>
    <x v="3365"/>
    <n v="6569300"/>
    <n v="36700"/>
    <x v="5"/>
    <s v="2088"/>
    <x v="1"/>
    <x v="1"/>
    <m/>
  </r>
  <r>
    <s v="ORD3367"/>
    <x v="1"/>
    <n v="514"/>
    <n v="22000"/>
    <n v="400"/>
    <x v="1"/>
    <x v="3366"/>
    <n v="11102400"/>
    <n v="205600"/>
    <x v="6"/>
    <s v="2088"/>
    <x v="1"/>
    <x v="1"/>
    <m/>
  </r>
  <r>
    <s v="ORD3368"/>
    <x v="0"/>
    <n v="136"/>
    <n v="800"/>
    <n v="200"/>
    <x v="0"/>
    <x v="3367"/>
    <n v="81600"/>
    <n v="27200"/>
    <x v="6"/>
    <s v="2088"/>
    <x v="0"/>
    <x v="1"/>
    <m/>
  </r>
  <r>
    <s v="ORD3369"/>
    <x v="7"/>
    <n v="458"/>
    <n v="4500"/>
    <n v="3000"/>
    <x v="2"/>
    <x v="3368"/>
    <n v="687000"/>
    <n v="1374000"/>
    <x v="6"/>
    <s v="2088"/>
    <x v="0"/>
    <x v="1"/>
    <m/>
  </r>
  <r>
    <s v="ORD3370"/>
    <x v="9"/>
    <n v="289"/>
    <n v="5500"/>
    <n v="400"/>
    <x v="3"/>
    <x v="3369"/>
    <n v="1473900"/>
    <n v="115600"/>
    <x v="6"/>
    <s v="2088"/>
    <x v="0"/>
    <x v="1"/>
    <m/>
  </r>
  <r>
    <s v="ORD3371"/>
    <x v="2"/>
    <n v="106"/>
    <n v="5500"/>
    <n v="400"/>
    <x v="1"/>
    <x v="3370"/>
    <n v="540600"/>
    <n v="42400"/>
    <x v="7"/>
    <s v="2088"/>
    <x v="0"/>
    <x v="1"/>
    <m/>
  </r>
  <r>
    <s v="ORD3372"/>
    <x v="2"/>
    <n v="162"/>
    <n v="6000"/>
    <n v="1000"/>
    <x v="0"/>
    <x v="3371"/>
    <n v="810000"/>
    <n v="162000"/>
    <x v="7"/>
    <s v="2088"/>
    <x v="0"/>
    <x v="1"/>
    <m/>
  </r>
  <r>
    <s v="ORD3373"/>
    <x v="0"/>
    <n v="119"/>
    <n v="800"/>
    <n v="400"/>
    <x v="1"/>
    <x v="3372"/>
    <n v="47600"/>
    <n v="47600"/>
    <x v="7"/>
    <s v="2088"/>
    <x v="0"/>
    <x v="1"/>
    <m/>
  </r>
  <r>
    <s v="ORD3374"/>
    <x v="1"/>
    <n v="233"/>
    <n v="1200"/>
    <n v="3000"/>
    <x v="2"/>
    <x v="3373"/>
    <n v="0"/>
    <n v="699000"/>
    <x v="7"/>
    <s v="2088"/>
    <x v="0"/>
    <x v="0"/>
    <m/>
  </r>
  <r>
    <s v="ORD3375"/>
    <x v="7"/>
    <n v="325"/>
    <n v="22000"/>
    <n v="1000"/>
    <x v="3"/>
    <x v="3374"/>
    <n v="6825000"/>
    <n v="325000"/>
    <x v="7"/>
    <s v="2088"/>
    <x v="0"/>
    <x v="1"/>
    <m/>
  </r>
  <r>
    <s v="ORD3376"/>
    <x v="5"/>
    <n v="282"/>
    <n v="12000"/>
    <n v="100"/>
    <x v="0"/>
    <x v="3375"/>
    <n v="3355800"/>
    <n v="28200"/>
    <x v="8"/>
    <s v="2088"/>
    <x v="1"/>
    <x v="1"/>
    <m/>
  </r>
  <r>
    <s v="ORD3377"/>
    <x v="6"/>
    <n v="103"/>
    <n v="15000"/>
    <n v="1500"/>
    <x v="1"/>
    <x v="3376"/>
    <n v="1390500"/>
    <n v="154500"/>
    <x v="8"/>
    <s v="2088"/>
    <x v="0"/>
    <x v="1"/>
    <m/>
  </r>
  <r>
    <s v="ORD3378"/>
    <x v="3"/>
    <n v="306"/>
    <n v="15000"/>
    <n v="1500"/>
    <x v="0"/>
    <x v="3377"/>
    <n v="4131000"/>
    <n v="459000"/>
    <x v="8"/>
    <s v="2088"/>
    <x v="0"/>
    <x v="1"/>
    <m/>
  </r>
  <r>
    <s v="ORD3379"/>
    <x v="2"/>
    <n v="139"/>
    <n v="22000"/>
    <n v="100"/>
    <x v="1"/>
    <x v="3378"/>
    <n v="3044100"/>
    <n v="13900"/>
    <x v="8"/>
    <s v="2088"/>
    <x v="1"/>
    <x v="1"/>
    <m/>
  </r>
  <r>
    <s v="ORD3380"/>
    <x v="6"/>
    <n v="484"/>
    <n v="12000"/>
    <n v="300"/>
    <x v="1"/>
    <x v="3379"/>
    <n v="5662800"/>
    <n v="145200"/>
    <x v="9"/>
    <s v="2088"/>
    <x v="1"/>
    <x v="1"/>
    <m/>
  </r>
  <r>
    <s v="ORD3381"/>
    <x v="6"/>
    <n v="457"/>
    <n v="22000"/>
    <n v="400"/>
    <x v="2"/>
    <x v="3380"/>
    <n v="9871200"/>
    <n v="182800"/>
    <x v="9"/>
    <s v="2088"/>
    <x v="1"/>
    <x v="1"/>
    <m/>
  </r>
  <r>
    <s v="ORD3382"/>
    <x v="8"/>
    <n v="318"/>
    <n v="18000"/>
    <n v="100"/>
    <x v="2"/>
    <x v="3381"/>
    <n v="5692200"/>
    <n v="31800"/>
    <x v="9"/>
    <s v="2088"/>
    <x v="1"/>
    <x v="1"/>
    <m/>
  </r>
  <r>
    <s v="ORD3383"/>
    <x v="1"/>
    <n v="415"/>
    <n v="800"/>
    <n v="100"/>
    <x v="1"/>
    <x v="3382"/>
    <n v="290500"/>
    <n v="41500"/>
    <x v="9"/>
    <s v="2088"/>
    <x v="1"/>
    <x v="1"/>
    <m/>
  </r>
  <r>
    <s v="ORD3384"/>
    <x v="3"/>
    <n v="400"/>
    <n v="15000"/>
    <n v="5000"/>
    <x v="3"/>
    <x v="3383"/>
    <n v="4000000"/>
    <n v="2000000"/>
    <x v="10"/>
    <s v="2088"/>
    <x v="0"/>
    <x v="1"/>
    <m/>
  </r>
  <r>
    <s v="ORD3385"/>
    <x v="5"/>
    <n v="348"/>
    <n v="12000"/>
    <n v="200"/>
    <x v="0"/>
    <x v="3384"/>
    <n v="4106400"/>
    <n v="69600"/>
    <x v="10"/>
    <s v="2088"/>
    <x v="1"/>
    <x v="1"/>
    <m/>
  </r>
  <r>
    <s v="ORD3386"/>
    <x v="9"/>
    <n v="208"/>
    <n v="1200"/>
    <n v="5000"/>
    <x v="0"/>
    <x v="3385"/>
    <n v="0"/>
    <n v="1040000"/>
    <x v="10"/>
    <s v="2088"/>
    <x v="0"/>
    <x v="0"/>
    <m/>
  </r>
  <r>
    <s v="ORD3387"/>
    <x v="8"/>
    <n v="536"/>
    <n v="6000"/>
    <n v="300"/>
    <x v="2"/>
    <x v="3386"/>
    <n v="3055200"/>
    <n v="160800"/>
    <x v="10"/>
    <s v="2088"/>
    <x v="1"/>
    <x v="1"/>
    <m/>
  </r>
  <r>
    <s v="ORD3388"/>
    <x v="6"/>
    <n v="575"/>
    <n v="4500"/>
    <n v="400"/>
    <x v="3"/>
    <x v="3387"/>
    <n v="2357500"/>
    <n v="230000"/>
    <x v="10"/>
    <s v="2088"/>
    <x v="1"/>
    <x v="1"/>
    <m/>
  </r>
  <r>
    <s v="ORD3389"/>
    <x v="6"/>
    <n v="404"/>
    <n v="15000"/>
    <n v="1500"/>
    <x v="1"/>
    <x v="3388"/>
    <n v="5454000"/>
    <n v="606000"/>
    <x v="11"/>
    <s v="2088"/>
    <x v="0"/>
    <x v="1"/>
    <m/>
  </r>
  <r>
    <s v="ORD3390"/>
    <x v="4"/>
    <n v="450"/>
    <n v="5500"/>
    <n v="3000"/>
    <x v="2"/>
    <x v="3389"/>
    <n v="1125000"/>
    <n v="1350000"/>
    <x v="11"/>
    <s v="2088"/>
    <x v="0"/>
    <x v="1"/>
    <m/>
  </r>
  <r>
    <s v="ORD3391"/>
    <x v="3"/>
    <n v="454"/>
    <n v="45000"/>
    <n v="300"/>
    <x v="1"/>
    <x v="3390"/>
    <n v="20293800"/>
    <n v="136200"/>
    <x v="11"/>
    <s v="2088"/>
    <x v="1"/>
    <x v="1"/>
    <m/>
  </r>
  <r>
    <s v="ORD3392"/>
    <x v="3"/>
    <n v="145"/>
    <n v="22000"/>
    <n v="100"/>
    <x v="1"/>
    <x v="3391"/>
    <n v="3175500"/>
    <n v="14500"/>
    <x v="11"/>
    <s v="2088"/>
    <x v="1"/>
    <x v="1"/>
    <m/>
  </r>
  <r>
    <s v="ORD3393"/>
    <x v="4"/>
    <n v="441"/>
    <n v="1200"/>
    <n v="400"/>
    <x v="2"/>
    <x v="3392"/>
    <n v="352800"/>
    <n v="176400"/>
    <x v="0"/>
    <s v="2089"/>
    <x v="1"/>
    <x v="1"/>
    <m/>
  </r>
  <r>
    <s v="ORD3394"/>
    <x v="3"/>
    <n v="401"/>
    <n v="22000"/>
    <n v="2000"/>
    <x v="3"/>
    <x v="3393"/>
    <n v="8020000"/>
    <n v="802000"/>
    <x v="0"/>
    <s v="2089"/>
    <x v="0"/>
    <x v="1"/>
    <m/>
  </r>
  <r>
    <s v="ORD3395"/>
    <x v="6"/>
    <n v="337"/>
    <n v="45000"/>
    <n v="3000"/>
    <x v="0"/>
    <x v="3394"/>
    <n v="14154000"/>
    <n v="1011000"/>
    <x v="0"/>
    <s v="2089"/>
    <x v="0"/>
    <x v="1"/>
    <m/>
  </r>
  <r>
    <s v="ORD3396"/>
    <x v="2"/>
    <n v="572"/>
    <n v="18000"/>
    <n v="100"/>
    <x v="2"/>
    <x v="3395"/>
    <n v="10238800"/>
    <n v="57200"/>
    <x v="0"/>
    <s v="2089"/>
    <x v="1"/>
    <x v="1"/>
    <m/>
  </r>
  <r>
    <s v="ORD3397"/>
    <x v="7"/>
    <n v="211"/>
    <n v="6000"/>
    <n v="400"/>
    <x v="3"/>
    <x v="3396"/>
    <n v="1181600"/>
    <n v="84400"/>
    <x v="0"/>
    <s v="2089"/>
    <x v="0"/>
    <x v="1"/>
    <m/>
  </r>
  <r>
    <s v="ORD3398"/>
    <x v="6"/>
    <n v="231"/>
    <n v="15000"/>
    <n v="100"/>
    <x v="1"/>
    <x v="3397"/>
    <n v="3441900"/>
    <n v="23100"/>
    <x v="1"/>
    <s v="2089"/>
    <x v="1"/>
    <x v="1"/>
    <m/>
  </r>
  <r>
    <s v="ORD3399"/>
    <x v="8"/>
    <n v="598"/>
    <n v="5500"/>
    <n v="300"/>
    <x v="2"/>
    <x v="3398"/>
    <n v="3109600"/>
    <n v="179400"/>
    <x v="1"/>
    <s v="2089"/>
    <x v="1"/>
    <x v="1"/>
    <m/>
  </r>
  <r>
    <s v="ORD3400"/>
    <x v="1"/>
    <n v="131"/>
    <n v="22000"/>
    <n v="200"/>
    <x v="0"/>
    <x v="3399"/>
    <n v="2855800"/>
    <n v="26200"/>
    <x v="1"/>
    <s v="2089"/>
    <x v="0"/>
    <x v="1"/>
    <m/>
  </r>
  <r>
    <s v="ORD3401"/>
    <x v="4"/>
    <n v="573"/>
    <n v="12000"/>
    <n v="300"/>
    <x v="0"/>
    <x v="3400"/>
    <n v="6704100"/>
    <n v="171900"/>
    <x v="1"/>
    <s v="2089"/>
    <x v="1"/>
    <x v="1"/>
    <m/>
  </r>
  <r>
    <s v="ORD3402"/>
    <x v="5"/>
    <n v="53"/>
    <n v="22000"/>
    <n v="200"/>
    <x v="1"/>
    <x v="3401"/>
    <n v="1155400"/>
    <n v="10600"/>
    <x v="2"/>
    <s v="2089"/>
    <x v="0"/>
    <x v="1"/>
    <m/>
  </r>
  <r>
    <s v="ORD3403"/>
    <x v="9"/>
    <n v="544"/>
    <n v="12000"/>
    <n v="3000"/>
    <x v="2"/>
    <x v="3402"/>
    <n v="4896000"/>
    <n v="1632000"/>
    <x v="2"/>
    <s v="2089"/>
    <x v="0"/>
    <x v="1"/>
    <m/>
  </r>
  <r>
    <s v="ORD3404"/>
    <x v="5"/>
    <n v="100"/>
    <n v="6000"/>
    <n v="5000"/>
    <x v="0"/>
    <x v="3403"/>
    <n v="100000"/>
    <n v="500000"/>
    <x v="2"/>
    <s v="2089"/>
    <x v="0"/>
    <x v="1"/>
    <m/>
  </r>
  <r>
    <s v="ORD3405"/>
    <x v="6"/>
    <n v="310"/>
    <n v="4500"/>
    <n v="300"/>
    <x v="2"/>
    <x v="3404"/>
    <n v="1302000"/>
    <n v="93000"/>
    <x v="2"/>
    <s v="2089"/>
    <x v="1"/>
    <x v="1"/>
    <m/>
  </r>
  <r>
    <s v="ORD3406"/>
    <x v="8"/>
    <n v="183"/>
    <n v="15000"/>
    <n v="400"/>
    <x v="0"/>
    <x v="3405"/>
    <n v="2671800"/>
    <n v="73200"/>
    <x v="3"/>
    <s v="2089"/>
    <x v="0"/>
    <x v="1"/>
    <m/>
  </r>
  <r>
    <s v="ORD3407"/>
    <x v="6"/>
    <n v="411"/>
    <n v="4500"/>
    <n v="1000"/>
    <x v="1"/>
    <x v="3406"/>
    <n v="1438500"/>
    <n v="411000"/>
    <x v="3"/>
    <s v="2089"/>
    <x v="0"/>
    <x v="1"/>
    <m/>
  </r>
  <r>
    <s v="ORD3408"/>
    <x v="1"/>
    <n v="266"/>
    <n v="4500"/>
    <n v="2000"/>
    <x v="1"/>
    <x v="3407"/>
    <n v="665000"/>
    <n v="532000"/>
    <x v="3"/>
    <s v="2089"/>
    <x v="0"/>
    <x v="1"/>
    <m/>
  </r>
  <r>
    <s v="ORD3409"/>
    <x v="2"/>
    <n v="117"/>
    <n v="15000"/>
    <n v="100"/>
    <x v="2"/>
    <x v="3408"/>
    <n v="1743300"/>
    <n v="11700"/>
    <x v="3"/>
    <s v="2089"/>
    <x v="1"/>
    <x v="1"/>
    <m/>
  </r>
  <r>
    <s v="ORD3410"/>
    <x v="9"/>
    <n v="192"/>
    <n v="15000"/>
    <n v="400"/>
    <x v="3"/>
    <x v="3409"/>
    <n v="2803200"/>
    <n v="76800"/>
    <x v="4"/>
    <s v="2089"/>
    <x v="0"/>
    <x v="1"/>
    <m/>
  </r>
  <r>
    <s v="ORD3411"/>
    <x v="1"/>
    <n v="395"/>
    <n v="6000"/>
    <n v="1500"/>
    <x v="3"/>
    <x v="3410"/>
    <n v="1777500"/>
    <n v="592500"/>
    <x v="4"/>
    <s v="2089"/>
    <x v="0"/>
    <x v="1"/>
    <m/>
  </r>
  <r>
    <s v="ORD3412"/>
    <x v="4"/>
    <n v="243"/>
    <n v="5500"/>
    <n v="300"/>
    <x v="1"/>
    <x v="3411"/>
    <n v="1263600"/>
    <n v="72900"/>
    <x v="4"/>
    <s v="2089"/>
    <x v="0"/>
    <x v="1"/>
    <m/>
  </r>
  <r>
    <s v="ORD3413"/>
    <x v="4"/>
    <n v="295"/>
    <n v="22000"/>
    <n v="3000"/>
    <x v="0"/>
    <x v="3412"/>
    <n v="5605000"/>
    <n v="885000"/>
    <x v="4"/>
    <s v="2089"/>
    <x v="0"/>
    <x v="1"/>
    <m/>
  </r>
  <r>
    <s v="ORD3414"/>
    <x v="6"/>
    <n v="363"/>
    <n v="6000"/>
    <n v="1500"/>
    <x v="3"/>
    <x v="3413"/>
    <n v="1633500"/>
    <n v="544500"/>
    <x v="4"/>
    <s v="2089"/>
    <x v="0"/>
    <x v="1"/>
    <m/>
  </r>
  <r>
    <s v="ORD3415"/>
    <x v="8"/>
    <n v="433"/>
    <n v="45000"/>
    <n v="5000"/>
    <x v="1"/>
    <x v="3414"/>
    <n v="17320000"/>
    <n v="2165000"/>
    <x v="5"/>
    <s v="2089"/>
    <x v="0"/>
    <x v="1"/>
    <m/>
  </r>
  <r>
    <s v="ORD3416"/>
    <x v="1"/>
    <n v="326"/>
    <n v="800"/>
    <n v="1000"/>
    <x v="0"/>
    <x v="3415"/>
    <n v="0"/>
    <n v="326000"/>
    <x v="5"/>
    <s v="2089"/>
    <x v="0"/>
    <x v="0"/>
    <m/>
  </r>
  <r>
    <s v="ORD3417"/>
    <x v="0"/>
    <n v="121"/>
    <n v="18000"/>
    <n v="1500"/>
    <x v="0"/>
    <x v="3416"/>
    <n v="1996500"/>
    <n v="181500"/>
    <x v="5"/>
    <s v="2089"/>
    <x v="0"/>
    <x v="1"/>
    <m/>
  </r>
  <r>
    <s v="ORD3418"/>
    <x v="8"/>
    <n v="178"/>
    <n v="15000"/>
    <n v="200"/>
    <x v="3"/>
    <x v="3417"/>
    <n v="2634400"/>
    <n v="35600"/>
    <x v="5"/>
    <s v="2089"/>
    <x v="0"/>
    <x v="1"/>
    <m/>
  </r>
  <r>
    <s v="ORD3419"/>
    <x v="2"/>
    <n v="407"/>
    <n v="22000"/>
    <n v="5000"/>
    <x v="1"/>
    <x v="3418"/>
    <n v="6919000"/>
    <n v="2035000"/>
    <x v="6"/>
    <s v="2089"/>
    <x v="0"/>
    <x v="1"/>
    <m/>
  </r>
  <r>
    <s v="ORD3420"/>
    <x v="4"/>
    <n v="574"/>
    <n v="5500"/>
    <n v="3000"/>
    <x v="0"/>
    <x v="3419"/>
    <n v="1435000"/>
    <n v="1722000"/>
    <x v="6"/>
    <s v="2089"/>
    <x v="0"/>
    <x v="1"/>
    <m/>
  </r>
  <r>
    <s v="ORD3421"/>
    <x v="6"/>
    <n v="269"/>
    <n v="1200"/>
    <n v="1500"/>
    <x v="0"/>
    <x v="3420"/>
    <n v="0"/>
    <n v="403500"/>
    <x v="6"/>
    <s v="2089"/>
    <x v="0"/>
    <x v="0"/>
    <m/>
  </r>
  <r>
    <s v="ORD3422"/>
    <x v="3"/>
    <n v="55"/>
    <n v="5500"/>
    <n v="3000"/>
    <x v="2"/>
    <x v="3421"/>
    <n v="137500"/>
    <n v="165000"/>
    <x v="6"/>
    <s v="2089"/>
    <x v="0"/>
    <x v="1"/>
    <m/>
  </r>
  <r>
    <s v="ORD3423"/>
    <x v="4"/>
    <n v="277"/>
    <n v="18000"/>
    <n v="5000"/>
    <x v="2"/>
    <x v="3422"/>
    <n v="3601000"/>
    <n v="1385000"/>
    <x v="7"/>
    <s v="2089"/>
    <x v="0"/>
    <x v="1"/>
    <m/>
  </r>
  <r>
    <s v="ORD3424"/>
    <x v="9"/>
    <n v="66"/>
    <n v="45000"/>
    <n v="400"/>
    <x v="3"/>
    <x v="3423"/>
    <n v="2943600"/>
    <n v="26400"/>
    <x v="7"/>
    <s v="2089"/>
    <x v="0"/>
    <x v="1"/>
    <m/>
  </r>
  <r>
    <s v="ORD3425"/>
    <x v="7"/>
    <n v="61"/>
    <n v="1200"/>
    <n v="5000"/>
    <x v="2"/>
    <x v="3424"/>
    <n v="0"/>
    <n v="305000"/>
    <x v="7"/>
    <s v="2089"/>
    <x v="0"/>
    <x v="0"/>
    <m/>
  </r>
  <r>
    <s v="ORD3426"/>
    <x v="3"/>
    <n v="548"/>
    <n v="4500"/>
    <n v="100"/>
    <x v="1"/>
    <x v="3425"/>
    <n v="2411200"/>
    <n v="54800"/>
    <x v="7"/>
    <s v="2089"/>
    <x v="1"/>
    <x v="1"/>
    <m/>
  </r>
  <r>
    <s v="ORD3427"/>
    <x v="6"/>
    <n v="551"/>
    <n v="4500"/>
    <n v="3000"/>
    <x v="3"/>
    <x v="3426"/>
    <n v="826500"/>
    <n v="1653000"/>
    <x v="7"/>
    <s v="2089"/>
    <x v="0"/>
    <x v="1"/>
    <m/>
  </r>
  <r>
    <s v="ORD3428"/>
    <x v="0"/>
    <n v="119"/>
    <n v="15000"/>
    <n v="2000"/>
    <x v="3"/>
    <x v="3427"/>
    <n v="1547000"/>
    <n v="238000"/>
    <x v="8"/>
    <s v="2089"/>
    <x v="0"/>
    <x v="1"/>
    <m/>
  </r>
  <r>
    <s v="ORD3429"/>
    <x v="3"/>
    <n v="157"/>
    <n v="4500"/>
    <n v="200"/>
    <x v="2"/>
    <x v="3428"/>
    <n v="675100"/>
    <n v="31400"/>
    <x v="8"/>
    <s v="2089"/>
    <x v="0"/>
    <x v="1"/>
    <m/>
  </r>
  <r>
    <s v="ORD3430"/>
    <x v="9"/>
    <n v="250"/>
    <n v="12000"/>
    <n v="2000"/>
    <x v="0"/>
    <x v="3429"/>
    <n v="2500000"/>
    <n v="500000"/>
    <x v="8"/>
    <s v="2089"/>
    <x v="0"/>
    <x v="1"/>
    <m/>
  </r>
  <r>
    <s v="ORD3431"/>
    <x v="8"/>
    <n v="101"/>
    <n v="22000"/>
    <n v="100"/>
    <x v="1"/>
    <x v="3430"/>
    <n v="2211900"/>
    <n v="10100"/>
    <x v="8"/>
    <s v="2089"/>
    <x v="1"/>
    <x v="1"/>
    <m/>
  </r>
  <r>
    <s v="ORD3432"/>
    <x v="0"/>
    <n v="598"/>
    <n v="12000"/>
    <n v="1000"/>
    <x v="1"/>
    <x v="3431"/>
    <n v="6578000"/>
    <n v="598000"/>
    <x v="9"/>
    <s v="2089"/>
    <x v="0"/>
    <x v="1"/>
    <m/>
  </r>
  <r>
    <s v="ORD3433"/>
    <x v="4"/>
    <n v="308"/>
    <n v="15000"/>
    <n v="400"/>
    <x v="1"/>
    <x v="3432"/>
    <n v="4496800"/>
    <n v="123200"/>
    <x v="9"/>
    <s v="2089"/>
    <x v="0"/>
    <x v="1"/>
    <m/>
  </r>
  <r>
    <s v="ORD3434"/>
    <x v="0"/>
    <n v="531"/>
    <n v="6000"/>
    <n v="100"/>
    <x v="3"/>
    <x v="3433"/>
    <n v="3132900"/>
    <n v="53100"/>
    <x v="9"/>
    <s v="2089"/>
    <x v="1"/>
    <x v="1"/>
    <m/>
  </r>
  <r>
    <s v="ORD3435"/>
    <x v="1"/>
    <n v="313"/>
    <n v="18000"/>
    <n v="3000"/>
    <x v="1"/>
    <x v="3434"/>
    <n v="4695000"/>
    <n v="939000"/>
    <x v="9"/>
    <s v="2089"/>
    <x v="0"/>
    <x v="1"/>
    <m/>
  </r>
  <r>
    <s v="ORD3436"/>
    <x v="9"/>
    <n v="352"/>
    <n v="1200"/>
    <n v="300"/>
    <x v="0"/>
    <x v="3435"/>
    <n v="316800"/>
    <n v="105600"/>
    <x v="9"/>
    <s v="2089"/>
    <x v="1"/>
    <x v="1"/>
    <m/>
  </r>
  <r>
    <s v="ORD3437"/>
    <x v="3"/>
    <n v="174"/>
    <n v="1200"/>
    <n v="3000"/>
    <x v="0"/>
    <x v="3436"/>
    <n v="0"/>
    <n v="522000"/>
    <x v="10"/>
    <s v="2089"/>
    <x v="0"/>
    <x v="0"/>
    <m/>
  </r>
  <r>
    <s v="ORD3438"/>
    <x v="1"/>
    <n v="319"/>
    <n v="4500"/>
    <n v="100"/>
    <x v="2"/>
    <x v="3437"/>
    <n v="1403600"/>
    <n v="31900"/>
    <x v="10"/>
    <s v="2089"/>
    <x v="1"/>
    <x v="1"/>
    <m/>
  </r>
  <r>
    <s v="ORD3439"/>
    <x v="0"/>
    <n v="529"/>
    <n v="22000"/>
    <n v="300"/>
    <x v="1"/>
    <x v="3438"/>
    <n v="11479300"/>
    <n v="158700"/>
    <x v="10"/>
    <s v="2089"/>
    <x v="1"/>
    <x v="1"/>
    <m/>
  </r>
  <r>
    <s v="ORD3440"/>
    <x v="1"/>
    <n v="181"/>
    <n v="800"/>
    <n v="300"/>
    <x v="3"/>
    <x v="3439"/>
    <n v="90500"/>
    <n v="54300"/>
    <x v="10"/>
    <s v="2089"/>
    <x v="0"/>
    <x v="1"/>
    <m/>
  </r>
  <r>
    <s v="ORD3441"/>
    <x v="5"/>
    <n v="51"/>
    <n v="5500"/>
    <n v="3000"/>
    <x v="2"/>
    <x v="3440"/>
    <n v="127500"/>
    <n v="153000"/>
    <x v="11"/>
    <s v="2089"/>
    <x v="0"/>
    <x v="1"/>
    <m/>
  </r>
  <r>
    <s v="ORD3442"/>
    <x v="9"/>
    <n v="164"/>
    <n v="1200"/>
    <n v="300"/>
    <x v="0"/>
    <x v="3441"/>
    <n v="147600"/>
    <n v="49200"/>
    <x v="11"/>
    <s v="2089"/>
    <x v="0"/>
    <x v="1"/>
    <m/>
  </r>
  <r>
    <s v="ORD3443"/>
    <x v="2"/>
    <n v="530"/>
    <n v="18000"/>
    <n v="500"/>
    <x v="1"/>
    <x v="3442"/>
    <n v="9275000"/>
    <n v="265000"/>
    <x v="11"/>
    <s v="2089"/>
    <x v="1"/>
    <x v="1"/>
    <m/>
  </r>
  <r>
    <s v="ORD3444"/>
    <x v="8"/>
    <n v="50"/>
    <n v="18000"/>
    <n v="1000"/>
    <x v="0"/>
    <x v="3443"/>
    <n v="850000"/>
    <n v="50000"/>
    <x v="11"/>
    <s v="2089"/>
    <x v="0"/>
    <x v="1"/>
    <m/>
  </r>
  <r>
    <s v="ORD3445"/>
    <x v="0"/>
    <n v="380"/>
    <n v="12000"/>
    <n v="500"/>
    <x v="2"/>
    <x v="3444"/>
    <n v="4370000"/>
    <n v="190000"/>
    <x v="0"/>
    <s v="2090"/>
    <x v="0"/>
    <x v="1"/>
    <m/>
  </r>
  <r>
    <s v="ORD3446"/>
    <x v="9"/>
    <n v="440"/>
    <n v="12000"/>
    <n v="400"/>
    <x v="0"/>
    <x v="3445"/>
    <n v="5104000"/>
    <n v="176000"/>
    <x v="0"/>
    <s v="2090"/>
    <x v="1"/>
    <x v="1"/>
    <m/>
  </r>
  <r>
    <s v="ORD3447"/>
    <x v="2"/>
    <n v="192"/>
    <n v="15000"/>
    <n v="500"/>
    <x v="1"/>
    <x v="3446"/>
    <n v="2784000"/>
    <n v="96000"/>
    <x v="0"/>
    <s v="2090"/>
    <x v="0"/>
    <x v="1"/>
    <m/>
  </r>
  <r>
    <s v="ORD3448"/>
    <x v="2"/>
    <n v="377"/>
    <n v="45000"/>
    <n v="5000"/>
    <x v="1"/>
    <x v="3447"/>
    <n v="15080000"/>
    <n v="1885000"/>
    <x v="0"/>
    <s v="2090"/>
    <x v="0"/>
    <x v="1"/>
    <m/>
  </r>
  <r>
    <s v="ORD3449"/>
    <x v="6"/>
    <n v="426"/>
    <n v="800"/>
    <n v="300"/>
    <x v="2"/>
    <x v="3448"/>
    <n v="213000"/>
    <n v="127800"/>
    <x v="0"/>
    <s v="2090"/>
    <x v="1"/>
    <x v="1"/>
    <m/>
  </r>
  <r>
    <s v="ORD3450"/>
    <x v="1"/>
    <n v="139"/>
    <n v="4500"/>
    <n v="100"/>
    <x v="1"/>
    <x v="3449"/>
    <n v="611600"/>
    <n v="13900"/>
    <x v="1"/>
    <s v="2090"/>
    <x v="1"/>
    <x v="1"/>
    <m/>
  </r>
  <r>
    <s v="ORD3451"/>
    <x v="2"/>
    <n v="91"/>
    <n v="18000"/>
    <n v="5000"/>
    <x v="0"/>
    <x v="3450"/>
    <n v="1183000"/>
    <n v="455000"/>
    <x v="1"/>
    <s v="2090"/>
    <x v="0"/>
    <x v="1"/>
    <m/>
  </r>
  <r>
    <s v="ORD3452"/>
    <x v="5"/>
    <n v="84"/>
    <n v="1200"/>
    <n v="5000"/>
    <x v="0"/>
    <x v="3451"/>
    <n v="0"/>
    <n v="420000"/>
    <x v="1"/>
    <s v="2090"/>
    <x v="0"/>
    <x v="0"/>
    <m/>
  </r>
  <r>
    <s v="ORD3453"/>
    <x v="9"/>
    <n v="543"/>
    <n v="5500"/>
    <n v="1000"/>
    <x v="3"/>
    <x v="3452"/>
    <n v="2443500"/>
    <n v="543000"/>
    <x v="1"/>
    <s v="2090"/>
    <x v="0"/>
    <x v="1"/>
    <m/>
  </r>
  <r>
    <s v="ORD3454"/>
    <x v="7"/>
    <n v="173"/>
    <n v="5500"/>
    <n v="400"/>
    <x v="3"/>
    <x v="3453"/>
    <n v="882300"/>
    <n v="69200"/>
    <x v="2"/>
    <s v="2090"/>
    <x v="0"/>
    <x v="1"/>
    <m/>
  </r>
  <r>
    <s v="ORD3455"/>
    <x v="7"/>
    <n v="106"/>
    <n v="12000"/>
    <n v="3000"/>
    <x v="3"/>
    <x v="3454"/>
    <n v="954000"/>
    <n v="318000"/>
    <x v="2"/>
    <s v="2090"/>
    <x v="0"/>
    <x v="1"/>
    <m/>
  </r>
  <r>
    <s v="ORD3456"/>
    <x v="0"/>
    <n v="505"/>
    <n v="12000"/>
    <n v="100"/>
    <x v="0"/>
    <x v="3455"/>
    <n v="6009500"/>
    <n v="50500"/>
    <x v="2"/>
    <s v="2090"/>
    <x v="1"/>
    <x v="1"/>
    <m/>
  </r>
  <r>
    <s v="ORD3457"/>
    <x v="4"/>
    <n v="284"/>
    <n v="6000"/>
    <n v="200"/>
    <x v="0"/>
    <x v="3456"/>
    <n v="1647200"/>
    <n v="56800"/>
    <x v="2"/>
    <s v="2090"/>
    <x v="1"/>
    <x v="1"/>
    <m/>
  </r>
  <r>
    <s v="ORD3458"/>
    <x v="1"/>
    <n v="441"/>
    <n v="800"/>
    <n v="200"/>
    <x v="2"/>
    <x v="3457"/>
    <n v="264600"/>
    <n v="88200"/>
    <x v="3"/>
    <s v="2090"/>
    <x v="1"/>
    <x v="1"/>
    <m/>
  </r>
  <r>
    <s v="ORD3459"/>
    <x v="4"/>
    <n v="541"/>
    <n v="15000"/>
    <n v="400"/>
    <x v="3"/>
    <x v="3458"/>
    <n v="7898600"/>
    <n v="216400"/>
    <x v="3"/>
    <s v="2090"/>
    <x v="1"/>
    <x v="1"/>
    <m/>
  </r>
  <r>
    <s v="ORD3460"/>
    <x v="2"/>
    <n v="392"/>
    <n v="4500"/>
    <n v="100"/>
    <x v="0"/>
    <x v="3459"/>
    <n v="1724800"/>
    <n v="39200"/>
    <x v="3"/>
    <s v="2090"/>
    <x v="1"/>
    <x v="1"/>
    <m/>
  </r>
  <r>
    <s v="ORD3461"/>
    <x v="9"/>
    <n v="225"/>
    <n v="22000"/>
    <n v="500"/>
    <x v="2"/>
    <x v="3460"/>
    <n v="4837500"/>
    <n v="112500"/>
    <x v="3"/>
    <s v="2090"/>
    <x v="0"/>
    <x v="1"/>
    <m/>
  </r>
  <r>
    <s v="ORD3462"/>
    <x v="0"/>
    <n v="101"/>
    <n v="18000"/>
    <n v="200"/>
    <x v="0"/>
    <x v="3461"/>
    <n v="1797800"/>
    <n v="20200"/>
    <x v="4"/>
    <s v="2090"/>
    <x v="0"/>
    <x v="1"/>
    <m/>
  </r>
  <r>
    <s v="ORD3463"/>
    <x v="3"/>
    <n v="599"/>
    <n v="22000"/>
    <n v="500"/>
    <x v="2"/>
    <x v="3462"/>
    <n v="12878500"/>
    <n v="299500"/>
    <x v="4"/>
    <s v="2090"/>
    <x v="1"/>
    <x v="1"/>
    <m/>
  </r>
  <r>
    <s v="ORD3464"/>
    <x v="2"/>
    <n v="527"/>
    <n v="6000"/>
    <n v="200"/>
    <x v="3"/>
    <x v="3463"/>
    <n v="3056600"/>
    <n v="105400"/>
    <x v="4"/>
    <s v="2090"/>
    <x v="1"/>
    <x v="1"/>
    <m/>
  </r>
  <r>
    <s v="ORD3465"/>
    <x v="1"/>
    <n v="538"/>
    <n v="4500"/>
    <n v="400"/>
    <x v="3"/>
    <x v="3464"/>
    <n v="2205800"/>
    <n v="215200"/>
    <x v="4"/>
    <s v="2090"/>
    <x v="1"/>
    <x v="1"/>
    <m/>
  </r>
  <r>
    <s v="ORD3466"/>
    <x v="7"/>
    <n v="54"/>
    <n v="5500"/>
    <n v="100"/>
    <x v="3"/>
    <x v="3465"/>
    <n v="291600"/>
    <n v="5400"/>
    <x v="4"/>
    <s v="2090"/>
    <x v="0"/>
    <x v="1"/>
    <m/>
  </r>
  <r>
    <s v="ORD3467"/>
    <x v="6"/>
    <n v="258"/>
    <n v="1200"/>
    <n v="500"/>
    <x v="0"/>
    <x v="3466"/>
    <n v="180600"/>
    <n v="129000"/>
    <x v="5"/>
    <s v="2090"/>
    <x v="0"/>
    <x v="1"/>
    <m/>
  </r>
  <r>
    <s v="ORD3468"/>
    <x v="9"/>
    <n v="266"/>
    <n v="6000"/>
    <n v="3000"/>
    <x v="0"/>
    <x v="3467"/>
    <n v="798000"/>
    <n v="798000"/>
    <x v="5"/>
    <s v="2090"/>
    <x v="0"/>
    <x v="1"/>
    <m/>
  </r>
  <r>
    <s v="ORD3469"/>
    <x v="8"/>
    <n v="585"/>
    <n v="15000"/>
    <n v="1000"/>
    <x v="2"/>
    <x v="3468"/>
    <n v="8190000"/>
    <n v="585000"/>
    <x v="5"/>
    <s v="2090"/>
    <x v="0"/>
    <x v="1"/>
    <m/>
  </r>
  <r>
    <s v="ORD3470"/>
    <x v="4"/>
    <n v="391"/>
    <n v="4500"/>
    <n v="2000"/>
    <x v="1"/>
    <x v="3469"/>
    <n v="977500"/>
    <n v="782000"/>
    <x v="5"/>
    <s v="2090"/>
    <x v="0"/>
    <x v="1"/>
    <m/>
  </r>
  <r>
    <s v="ORD3471"/>
    <x v="0"/>
    <n v="450"/>
    <n v="12000"/>
    <n v="300"/>
    <x v="1"/>
    <x v="3470"/>
    <n v="5265000"/>
    <n v="135000"/>
    <x v="6"/>
    <s v="2090"/>
    <x v="1"/>
    <x v="1"/>
    <m/>
  </r>
  <r>
    <s v="ORD3472"/>
    <x v="4"/>
    <n v="511"/>
    <n v="5500"/>
    <n v="400"/>
    <x v="3"/>
    <x v="3471"/>
    <n v="2606100"/>
    <n v="204400"/>
    <x v="6"/>
    <s v="2090"/>
    <x v="1"/>
    <x v="1"/>
    <m/>
  </r>
  <r>
    <s v="ORD3473"/>
    <x v="9"/>
    <n v="260"/>
    <n v="22000"/>
    <n v="1000"/>
    <x v="1"/>
    <x v="3472"/>
    <n v="5460000"/>
    <n v="260000"/>
    <x v="6"/>
    <s v="2090"/>
    <x v="0"/>
    <x v="1"/>
    <m/>
  </r>
  <r>
    <s v="ORD3474"/>
    <x v="4"/>
    <n v="75"/>
    <n v="4500"/>
    <n v="2000"/>
    <x v="3"/>
    <x v="3473"/>
    <n v="187500"/>
    <n v="150000"/>
    <x v="6"/>
    <s v="2090"/>
    <x v="0"/>
    <x v="1"/>
    <m/>
  </r>
  <r>
    <s v="ORD3475"/>
    <x v="9"/>
    <n v="301"/>
    <n v="6000"/>
    <n v="500"/>
    <x v="2"/>
    <x v="3474"/>
    <n v="1655500"/>
    <n v="150500"/>
    <x v="6"/>
    <s v="2090"/>
    <x v="0"/>
    <x v="1"/>
    <m/>
  </r>
  <r>
    <s v="ORD3476"/>
    <x v="4"/>
    <n v="52"/>
    <n v="15000"/>
    <n v="400"/>
    <x v="1"/>
    <x v="3475"/>
    <n v="759200"/>
    <n v="20800"/>
    <x v="7"/>
    <s v="2090"/>
    <x v="0"/>
    <x v="1"/>
    <m/>
  </r>
  <r>
    <s v="ORD3477"/>
    <x v="5"/>
    <n v="51"/>
    <n v="45000"/>
    <n v="3000"/>
    <x v="1"/>
    <x v="3476"/>
    <n v="2142000"/>
    <n v="153000"/>
    <x v="7"/>
    <s v="2090"/>
    <x v="0"/>
    <x v="1"/>
    <m/>
  </r>
  <r>
    <s v="ORD3478"/>
    <x v="3"/>
    <n v="51"/>
    <n v="18000"/>
    <n v="400"/>
    <x v="3"/>
    <x v="3477"/>
    <n v="897600"/>
    <n v="20400"/>
    <x v="7"/>
    <s v="2090"/>
    <x v="0"/>
    <x v="1"/>
    <m/>
  </r>
  <r>
    <s v="ORD3479"/>
    <x v="2"/>
    <n v="199"/>
    <n v="4500"/>
    <n v="500"/>
    <x v="2"/>
    <x v="3478"/>
    <n v="796000"/>
    <n v="99500"/>
    <x v="7"/>
    <s v="2090"/>
    <x v="0"/>
    <x v="1"/>
    <m/>
  </r>
  <r>
    <s v="ORD3480"/>
    <x v="2"/>
    <n v="53"/>
    <n v="1200"/>
    <n v="1000"/>
    <x v="1"/>
    <x v="3479"/>
    <n v="10600"/>
    <n v="53000"/>
    <x v="8"/>
    <s v="2090"/>
    <x v="0"/>
    <x v="1"/>
    <m/>
  </r>
  <r>
    <s v="ORD3481"/>
    <x v="1"/>
    <n v="546"/>
    <n v="45000"/>
    <n v="200"/>
    <x v="1"/>
    <x v="3480"/>
    <n v="24460800"/>
    <n v="109200"/>
    <x v="8"/>
    <s v="2090"/>
    <x v="1"/>
    <x v="1"/>
    <m/>
  </r>
  <r>
    <s v="ORD3482"/>
    <x v="8"/>
    <n v="599"/>
    <n v="4500"/>
    <n v="1500"/>
    <x v="1"/>
    <x v="3481"/>
    <n v="1797000"/>
    <n v="898500"/>
    <x v="8"/>
    <s v="2090"/>
    <x v="0"/>
    <x v="1"/>
    <m/>
  </r>
  <r>
    <s v="ORD3483"/>
    <x v="8"/>
    <n v="517"/>
    <n v="45000"/>
    <n v="400"/>
    <x v="2"/>
    <x v="3482"/>
    <n v="23058200"/>
    <n v="206800"/>
    <x v="8"/>
    <s v="2090"/>
    <x v="1"/>
    <x v="1"/>
    <m/>
  </r>
  <r>
    <s v="ORD3484"/>
    <x v="1"/>
    <n v="119"/>
    <n v="6000"/>
    <n v="400"/>
    <x v="2"/>
    <x v="3483"/>
    <n v="666400"/>
    <n v="47600"/>
    <x v="9"/>
    <s v="2090"/>
    <x v="0"/>
    <x v="1"/>
    <m/>
  </r>
  <r>
    <s v="ORD3485"/>
    <x v="6"/>
    <n v="250"/>
    <n v="1200"/>
    <n v="5000"/>
    <x v="1"/>
    <x v="3484"/>
    <n v="0"/>
    <n v="1250000"/>
    <x v="9"/>
    <s v="2090"/>
    <x v="0"/>
    <x v="0"/>
    <m/>
  </r>
  <r>
    <s v="ORD3486"/>
    <x v="2"/>
    <n v="357"/>
    <n v="800"/>
    <n v="1500"/>
    <x v="3"/>
    <x v="3485"/>
    <n v="0"/>
    <n v="535500"/>
    <x v="9"/>
    <s v="2090"/>
    <x v="0"/>
    <x v="0"/>
    <m/>
  </r>
  <r>
    <s v="ORD3487"/>
    <x v="6"/>
    <n v="301"/>
    <n v="45000"/>
    <n v="100"/>
    <x v="3"/>
    <x v="3486"/>
    <n v="13514900"/>
    <n v="30100"/>
    <x v="9"/>
    <s v="2090"/>
    <x v="1"/>
    <x v="1"/>
    <m/>
  </r>
  <r>
    <s v="ORD3488"/>
    <x v="9"/>
    <n v="336"/>
    <n v="18000"/>
    <n v="100"/>
    <x v="1"/>
    <x v="3487"/>
    <n v="6014400"/>
    <n v="33600"/>
    <x v="9"/>
    <s v="2090"/>
    <x v="1"/>
    <x v="1"/>
    <m/>
  </r>
  <r>
    <s v="ORD3489"/>
    <x v="9"/>
    <n v="341"/>
    <n v="15000"/>
    <n v="3000"/>
    <x v="2"/>
    <x v="3488"/>
    <n v="4092000"/>
    <n v="1023000"/>
    <x v="10"/>
    <s v="2090"/>
    <x v="0"/>
    <x v="1"/>
    <m/>
  </r>
  <r>
    <s v="ORD3490"/>
    <x v="7"/>
    <n v="203"/>
    <n v="18000"/>
    <n v="300"/>
    <x v="1"/>
    <x v="3489"/>
    <n v="3593100"/>
    <n v="60900"/>
    <x v="10"/>
    <s v="2090"/>
    <x v="0"/>
    <x v="1"/>
    <m/>
  </r>
  <r>
    <s v="ORD3491"/>
    <x v="4"/>
    <n v="182"/>
    <n v="1200"/>
    <n v="5000"/>
    <x v="2"/>
    <x v="3490"/>
    <n v="0"/>
    <n v="910000"/>
    <x v="10"/>
    <s v="2090"/>
    <x v="0"/>
    <x v="0"/>
    <m/>
  </r>
  <r>
    <s v="ORD3492"/>
    <x v="8"/>
    <n v="323"/>
    <n v="4500"/>
    <n v="1500"/>
    <x v="1"/>
    <x v="3491"/>
    <n v="969000"/>
    <n v="484500"/>
    <x v="10"/>
    <s v="2090"/>
    <x v="0"/>
    <x v="1"/>
    <m/>
  </r>
  <r>
    <s v="ORD3493"/>
    <x v="7"/>
    <n v="558"/>
    <n v="1200"/>
    <n v="1500"/>
    <x v="2"/>
    <x v="3492"/>
    <n v="0"/>
    <n v="837000"/>
    <x v="11"/>
    <s v="2090"/>
    <x v="0"/>
    <x v="0"/>
    <m/>
  </r>
  <r>
    <s v="ORD3494"/>
    <x v="3"/>
    <n v="402"/>
    <n v="22000"/>
    <n v="3000"/>
    <x v="0"/>
    <x v="3493"/>
    <n v="7638000"/>
    <n v="1206000"/>
    <x v="11"/>
    <s v="2090"/>
    <x v="0"/>
    <x v="1"/>
    <m/>
  </r>
  <r>
    <s v="ORD3495"/>
    <x v="1"/>
    <n v="54"/>
    <n v="800"/>
    <n v="500"/>
    <x v="3"/>
    <x v="3494"/>
    <n v="16200"/>
    <n v="27000"/>
    <x v="11"/>
    <s v="2090"/>
    <x v="0"/>
    <x v="1"/>
    <m/>
  </r>
  <r>
    <s v="ORD3496"/>
    <x v="1"/>
    <n v="342"/>
    <n v="15000"/>
    <n v="3000"/>
    <x v="0"/>
    <x v="3495"/>
    <n v="4104000"/>
    <n v="1026000"/>
    <x v="11"/>
    <s v="2090"/>
    <x v="0"/>
    <x v="1"/>
    <m/>
  </r>
  <r>
    <s v="ORD3497"/>
    <x v="9"/>
    <n v="409"/>
    <n v="5500"/>
    <n v="3000"/>
    <x v="3"/>
    <x v="3496"/>
    <n v="1022500"/>
    <n v="1227000"/>
    <x v="0"/>
    <s v="2091"/>
    <x v="0"/>
    <x v="1"/>
    <m/>
  </r>
  <r>
    <s v="ORD3498"/>
    <x v="2"/>
    <n v="263"/>
    <n v="5500"/>
    <n v="3000"/>
    <x v="2"/>
    <x v="3497"/>
    <n v="657500"/>
    <n v="789000"/>
    <x v="0"/>
    <s v="2091"/>
    <x v="0"/>
    <x v="1"/>
    <m/>
  </r>
  <r>
    <s v="ORD3499"/>
    <x v="6"/>
    <n v="455"/>
    <n v="6000"/>
    <n v="5000"/>
    <x v="0"/>
    <x v="3498"/>
    <n v="455000"/>
    <n v="2275000"/>
    <x v="0"/>
    <s v="2091"/>
    <x v="0"/>
    <x v="1"/>
    <m/>
  </r>
  <r>
    <s v="ORD3500"/>
    <x v="8"/>
    <n v="485"/>
    <n v="22000"/>
    <n v="200"/>
    <x v="3"/>
    <x v="3499"/>
    <n v="10573000"/>
    <n v="97000"/>
    <x v="0"/>
    <s v="2091"/>
    <x v="1"/>
    <x v="1"/>
    <m/>
  </r>
  <r>
    <s v="ORD3501"/>
    <x v="7"/>
    <n v="64"/>
    <n v="12000"/>
    <n v="1500"/>
    <x v="1"/>
    <x v="3500"/>
    <n v="672000"/>
    <n v="96000"/>
    <x v="0"/>
    <s v="2091"/>
    <x v="0"/>
    <x v="1"/>
    <m/>
  </r>
  <r>
    <s v="ORD3502"/>
    <x v="6"/>
    <n v="322"/>
    <n v="5500"/>
    <n v="3000"/>
    <x v="2"/>
    <x v="3501"/>
    <n v="805000"/>
    <n v="966000"/>
    <x v="1"/>
    <s v="2091"/>
    <x v="0"/>
    <x v="1"/>
    <m/>
  </r>
  <r>
    <s v="ORD3503"/>
    <x v="7"/>
    <n v="94"/>
    <n v="12000"/>
    <n v="5000"/>
    <x v="2"/>
    <x v="3502"/>
    <n v="658000"/>
    <n v="470000"/>
    <x v="1"/>
    <s v="2091"/>
    <x v="0"/>
    <x v="1"/>
    <m/>
  </r>
  <r>
    <s v="ORD3504"/>
    <x v="4"/>
    <n v="461"/>
    <n v="18000"/>
    <n v="5000"/>
    <x v="1"/>
    <x v="3503"/>
    <n v="5993000"/>
    <n v="2305000"/>
    <x v="1"/>
    <s v="2091"/>
    <x v="0"/>
    <x v="1"/>
    <m/>
  </r>
  <r>
    <s v="ORD3505"/>
    <x v="3"/>
    <n v="236"/>
    <n v="15000"/>
    <n v="3000"/>
    <x v="1"/>
    <x v="3504"/>
    <n v="2832000"/>
    <n v="708000"/>
    <x v="1"/>
    <s v="2091"/>
    <x v="0"/>
    <x v="1"/>
    <m/>
  </r>
  <r>
    <s v="ORD3506"/>
    <x v="3"/>
    <n v="219"/>
    <n v="12000"/>
    <n v="5000"/>
    <x v="3"/>
    <x v="3505"/>
    <n v="1533000"/>
    <n v="1095000"/>
    <x v="2"/>
    <s v="2091"/>
    <x v="0"/>
    <x v="1"/>
    <m/>
  </r>
  <r>
    <s v="ORD3507"/>
    <x v="6"/>
    <n v="450"/>
    <n v="12000"/>
    <n v="300"/>
    <x v="2"/>
    <x v="3506"/>
    <n v="5265000"/>
    <n v="135000"/>
    <x v="2"/>
    <s v="2091"/>
    <x v="1"/>
    <x v="1"/>
    <m/>
  </r>
  <r>
    <s v="ORD3508"/>
    <x v="6"/>
    <n v="295"/>
    <n v="6000"/>
    <n v="3000"/>
    <x v="3"/>
    <x v="3507"/>
    <n v="885000"/>
    <n v="885000"/>
    <x v="2"/>
    <s v="2091"/>
    <x v="0"/>
    <x v="1"/>
    <m/>
  </r>
  <r>
    <s v="ORD3509"/>
    <x v="6"/>
    <n v="92"/>
    <n v="800"/>
    <n v="2000"/>
    <x v="1"/>
    <x v="3508"/>
    <n v="0"/>
    <n v="184000"/>
    <x v="2"/>
    <s v="2091"/>
    <x v="0"/>
    <x v="0"/>
    <m/>
  </r>
  <r>
    <s v="ORD3510"/>
    <x v="7"/>
    <n v="228"/>
    <n v="800"/>
    <n v="300"/>
    <x v="2"/>
    <x v="3509"/>
    <n v="114000"/>
    <n v="68400"/>
    <x v="3"/>
    <s v="2091"/>
    <x v="0"/>
    <x v="1"/>
    <m/>
  </r>
  <r>
    <s v="ORD3511"/>
    <x v="4"/>
    <n v="506"/>
    <n v="4500"/>
    <n v="200"/>
    <x v="1"/>
    <x v="3510"/>
    <n v="2175800"/>
    <n v="101200"/>
    <x v="3"/>
    <s v="2091"/>
    <x v="1"/>
    <x v="1"/>
    <m/>
  </r>
  <r>
    <s v="ORD3512"/>
    <x v="5"/>
    <n v="584"/>
    <n v="12000"/>
    <n v="500"/>
    <x v="3"/>
    <x v="3511"/>
    <n v="6716000"/>
    <n v="292000"/>
    <x v="3"/>
    <s v="2091"/>
    <x v="1"/>
    <x v="1"/>
    <m/>
  </r>
  <r>
    <s v="ORD3513"/>
    <x v="6"/>
    <n v="293"/>
    <n v="4500"/>
    <n v="1000"/>
    <x v="3"/>
    <x v="3512"/>
    <n v="1025500"/>
    <n v="293000"/>
    <x v="3"/>
    <s v="2091"/>
    <x v="0"/>
    <x v="1"/>
    <m/>
  </r>
  <r>
    <s v="ORD3514"/>
    <x v="2"/>
    <n v="66"/>
    <n v="45000"/>
    <n v="100"/>
    <x v="3"/>
    <x v="3513"/>
    <n v="2963400"/>
    <n v="6600"/>
    <x v="3"/>
    <s v="2091"/>
    <x v="0"/>
    <x v="1"/>
    <m/>
  </r>
  <r>
    <s v="ORD3515"/>
    <x v="8"/>
    <n v="161"/>
    <n v="4500"/>
    <n v="3000"/>
    <x v="2"/>
    <x v="3514"/>
    <n v="241500"/>
    <n v="483000"/>
    <x v="4"/>
    <s v="2091"/>
    <x v="0"/>
    <x v="1"/>
    <m/>
  </r>
  <r>
    <s v="ORD3516"/>
    <x v="8"/>
    <n v="596"/>
    <n v="45000"/>
    <n v="1500"/>
    <x v="1"/>
    <x v="3515"/>
    <n v="25926000"/>
    <n v="894000"/>
    <x v="4"/>
    <s v="2091"/>
    <x v="0"/>
    <x v="1"/>
    <m/>
  </r>
  <r>
    <s v="ORD3517"/>
    <x v="7"/>
    <n v="79"/>
    <n v="15000"/>
    <n v="300"/>
    <x v="1"/>
    <x v="3516"/>
    <n v="1161300"/>
    <n v="23700"/>
    <x v="4"/>
    <s v="2091"/>
    <x v="0"/>
    <x v="1"/>
    <m/>
  </r>
  <r>
    <s v="ORD3518"/>
    <x v="6"/>
    <n v="241"/>
    <n v="800"/>
    <n v="1000"/>
    <x v="3"/>
    <x v="3517"/>
    <n v="0"/>
    <n v="241000"/>
    <x v="4"/>
    <s v="2091"/>
    <x v="0"/>
    <x v="0"/>
    <m/>
  </r>
  <r>
    <s v="ORD3519"/>
    <x v="9"/>
    <n v="486"/>
    <n v="15000"/>
    <n v="2000"/>
    <x v="3"/>
    <x v="3518"/>
    <n v="6318000"/>
    <n v="972000"/>
    <x v="5"/>
    <s v="2091"/>
    <x v="0"/>
    <x v="1"/>
    <m/>
  </r>
  <r>
    <s v="ORD3520"/>
    <x v="1"/>
    <n v="228"/>
    <n v="4500"/>
    <n v="100"/>
    <x v="3"/>
    <x v="3519"/>
    <n v="1003200"/>
    <n v="22800"/>
    <x v="5"/>
    <s v="2091"/>
    <x v="1"/>
    <x v="1"/>
    <m/>
  </r>
  <r>
    <s v="ORD3521"/>
    <x v="5"/>
    <n v="523"/>
    <n v="5500"/>
    <n v="500"/>
    <x v="3"/>
    <x v="3520"/>
    <n v="2615000"/>
    <n v="261500"/>
    <x v="5"/>
    <s v="2091"/>
    <x v="1"/>
    <x v="1"/>
    <m/>
  </r>
  <r>
    <s v="ORD3522"/>
    <x v="2"/>
    <n v="183"/>
    <n v="12000"/>
    <n v="500"/>
    <x v="0"/>
    <x v="3521"/>
    <n v="2104500"/>
    <n v="91500"/>
    <x v="5"/>
    <s v="2091"/>
    <x v="0"/>
    <x v="1"/>
    <m/>
  </r>
  <r>
    <s v="ORD3523"/>
    <x v="4"/>
    <n v="361"/>
    <n v="4500"/>
    <n v="500"/>
    <x v="0"/>
    <x v="3522"/>
    <n v="1444000"/>
    <n v="180500"/>
    <x v="6"/>
    <s v="2091"/>
    <x v="0"/>
    <x v="1"/>
    <m/>
  </r>
  <r>
    <s v="ORD3524"/>
    <x v="9"/>
    <n v="74"/>
    <n v="22000"/>
    <n v="500"/>
    <x v="0"/>
    <x v="3523"/>
    <n v="1591000"/>
    <n v="37000"/>
    <x v="6"/>
    <s v="2091"/>
    <x v="0"/>
    <x v="1"/>
    <m/>
  </r>
  <r>
    <s v="ORD3525"/>
    <x v="3"/>
    <n v="420"/>
    <n v="5500"/>
    <n v="400"/>
    <x v="3"/>
    <x v="3524"/>
    <n v="2142000"/>
    <n v="168000"/>
    <x v="6"/>
    <s v="2091"/>
    <x v="1"/>
    <x v="1"/>
    <m/>
  </r>
  <r>
    <s v="ORD3526"/>
    <x v="9"/>
    <n v="574"/>
    <n v="4500"/>
    <n v="100"/>
    <x v="3"/>
    <x v="3525"/>
    <n v="2525600"/>
    <n v="57400"/>
    <x v="6"/>
    <s v="2091"/>
    <x v="1"/>
    <x v="1"/>
    <m/>
  </r>
  <r>
    <s v="ORD3527"/>
    <x v="7"/>
    <n v="368"/>
    <n v="45000"/>
    <n v="400"/>
    <x v="1"/>
    <x v="3526"/>
    <n v="16412800"/>
    <n v="147200"/>
    <x v="6"/>
    <s v="2091"/>
    <x v="0"/>
    <x v="1"/>
    <m/>
  </r>
  <r>
    <s v="ORD3528"/>
    <x v="5"/>
    <n v="279"/>
    <n v="1200"/>
    <n v="2000"/>
    <x v="2"/>
    <x v="3527"/>
    <n v="0"/>
    <n v="558000"/>
    <x v="7"/>
    <s v="2091"/>
    <x v="0"/>
    <x v="0"/>
    <m/>
  </r>
  <r>
    <s v="ORD3529"/>
    <x v="0"/>
    <n v="151"/>
    <n v="5500"/>
    <n v="300"/>
    <x v="1"/>
    <x v="3528"/>
    <n v="785200"/>
    <n v="45300"/>
    <x v="7"/>
    <s v="2091"/>
    <x v="0"/>
    <x v="1"/>
    <m/>
  </r>
  <r>
    <s v="ORD3530"/>
    <x v="0"/>
    <n v="499"/>
    <n v="1200"/>
    <n v="2000"/>
    <x v="0"/>
    <x v="3529"/>
    <n v="0"/>
    <n v="998000"/>
    <x v="7"/>
    <s v="2091"/>
    <x v="0"/>
    <x v="0"/>
    <m/>
  </r>
  <r>
    <s v="ORD3531"/>
    <x v="6"/>
    <n v="427"/>
    <n v="45000"/>
    <n v="1500"/>
    <x v="1"/>
    <x v="3530"/>
    <n v="18574500"/>
    <n v="640500"/>
    <x v="7"/>
    <s v="2091"/>
    <x v="0"/>
    <x v="1"/>
    <m/>
  </r>
  <r>
    <s v="ORD3532"/>
    <x v="6"/>
    <n v="252"/>
    <n v="45000"/>
    <n v="400"/>
    <x v="3"/>
    <x v="3531"/>
    <n v="11239200"/>
    <n v="100800"/>
    <x v="8"/>
    <s v="2091"/>
    <x v="0"/>
    <x v="1"/>
    <m/>
  </r>
  <r>
    <s v="ORD3533"/>
    <x v="7"/>
    <n v="316"/>
    <n v="22000"/>
    <n v="5000"/>
    <x v="0"/>
    <x v="3532"/>
    <n v="5372000"/>
    <n v="1580000"/>
    <x v="8"/>
    <s v="2091"/>
    <x v="0"/>
    <x v="1"/>
    <m/>
  </r>
  <r>
    <s v="ORD3534"/>
    <x v="4"/>
    <n v="511"/>
    <n v="4500"/>
    <n v="3000"/>
    <x v="0"/>
    <x v="3533"/>
    <n v="766500"/>
    <n v="1533000"/>
    <x v="8"/>
    <s v="2091"/>
    <x v="0"/>
    <x v="1"/>
    <m/>
  </r>
  <r>
    <s v="ORD3535"/>
    <x v="6"/>
    <n v="414"/>
    <n v="15000"/>
    <n v="100"/>
    <x v="2"/>
    <x v="3534"/>
    <n v="6168600"/>
    <n v="41400"/>
    <x v="8"/>
    <s v="2091"/>
    <x v="1"/>
    <x v="1"/>
    <m/>
  </r>
  <r>
    <s v="ORD3536"/>
    <x v="1"/>
    <n v="153"/>
    <n v="800"/>
    <n v="5000"/>
    <x v="2"/>
    <x v="3535"/>
    <n v="0"/>
    <n v="765000"/>
    <x v="9"/>
    <s v="2091"/>
    <x v="0"/>
    <x v="0"/>
    <m/>
  </r>
  <r>
    <s v="ORD3537"/>
    <x v="5"/>
    <n v="160"/>
    <n v="4500"/>
    <n v="300"/>
    <x v="0"/>
    <x v="3536"/>
    <n v="672000"/>
    <n v="48000"/>
    <x v="9"/>
    <s v="2091"/>
    <x v="0"/>
    <x v="1"/>
    <m/>
  </r>
  <r>
    <s v="ORD3538"/>
    <x v="7"/>
    <n v="477"/>
    <n v="12000"/>
    <n v="500"/>
    <x v="0"/>
    <x v="3537"/>
    <n v="5485500"/>
    <n v="238500"/>
    <x v="9"/>
    <s v="2091"/>
    <x v="0"/>
    <x v="1"/>
    <m/>
  </r>
  <r>
    <s v="ORD3539"/>
    <x v="8"/>
    <n v="518"/>
    <n v="12000"/>
    <n v="3000"/>
    <x v="1"/>
    <x v="3538"/>
    <n v="4662000"/>
    <n v="1554000"/>
    <x v="9"/>
    <s v="2091"/>
    <x v="0"/>
    <x v="1"/>
    <m/>
  </r>
  <r>
    <s v="ORD3540"/>
    <x v="3"/>
    <n v="299"/>
    <n v="22000"/>
    <n v="3000"/>
    <x v="0"/>
    <x v="3539"/>
    <n v="5681000"/>
    <n v="897000"/>
    <x v="9"/>
    <s v="2091"/>
    <x v="0"/>
    <x v="1"/>
    <m/>
  </r>
  <r>
    <s v="ORD3541"/>
    <x v="7"/>
    <n v="531"/>
    <n v="1200"/>
    <n v="500"/>
    <x v="3"/>
    <x v="3540"/>
    <n v="371700"/>
    <n v="265500"/>
    <x v="10"/>
    <s v="2091"/>
    <x v="1"/>
    <x v="1"/>
    <m/>
  </r>
  <r>
    <s v="ORD3542"/>
    <x v="7"/>
    <n v="380"/>
    <n v="1200"/>
    <n v="500"/>
    <x v="1"/>
    <x v="3541"/>
    <n v="266000"/>
    <n v="190000"/>
    <x v="10"/>
    <s v="2091"/>
    <x v="0"/>
    <x v="1"/>
    <m/>
  </r>
  <r>
    <s v="ORD3543"/>
    <x v="0"/>
    <n v="250"/>
    <n v="5500"/>
    <n v="5000"/>
    <x v="3"/>
    <x v="3542"/>
    <n v="125000"/>
    <n v="1250000"/>
    <x v="10"/>
    <s v="2091"/>
    <x v="0"/>
    <x v="1"/>
    <m/>
  </r>
  <r>
    <s v="ORD3544"/>
    <x v="2"/>
    <n v="503"/>
    <n v="15000"/>
    <n v="200"/>
    <x v="3"/>
    <x v="3543"/>
    <n v="7444400"/>
    <n v="100600"/>
    <x v="10"/>
    <s v="2091"/>
    <x v="1"/>
    <x v="1"/>
    <m/>
  </r>
  <r>
    <s v="ORD3545"/>
    <x v="4"/>
    <n v="553"/>
    <n v="15000"/>
    <n v="3000"/>
    <x v="3"/>
    <x v="3544"/>
    <n v="6636000"/>
    <n v="1659000"/>
    <x v="11"/>
    <s v="2091"/>
    <x v="0"/>
    <x v="1"/>
    <m/>
  </r>
  <r>
    <s v="ORD3546"/>
    <x v="2"/>
    <n v="595"/>
    <n v="800"/>
    <n v="5000"/>
    <x v="0"/>
    <x v="3545"/>
    <n v="0"/>
    <n v="2975000"/>
    <x v="11"/>
    <s v="2091"/>
    <x v="0"/>
    <x v="0"/>
    <m/>
  </r>
  <r>
    <s v="ORD3547"/>
    <x v="1"/>
    <n v="160"/>
    <n v="12000"/>
    <n v="2000"/>
    <x v="2"/>
    <x v="3546"/>
    <n v="1600000"/>
    <n v="320000"/>
    <x v="11"/>
    <s v="2091"/>
    <x v="0"/>
    <x v="1"/>
    <m/>
  </r>
  <r>
    <s v="ORD3548"/>
    <x v="8"/>
    <n v="593"/>
    <n v="15000"/>
    <n v="2000"/>
    <x v="2"/>
    <x v="3547"/>
    <n v="7709000"/>
    <n v="1186000"/>
    <x v="11"/>
    <s v="2091"/>
    <x v="0"/>
    <x v="1"/>
    <m/>
  </r>
  <r>
    <s v="ORD3549"/>
    <x v="0"/>
    <n v="258"/>
    <n v="18000"/>
    <n v="400"/>
    <x v="3"/>
    <x v="3548"/>
    <n v="4540800"/>
    <n v="103200"/>
    <x v="11"/>
    <s v="2091"/>
    <x v="0"/>
    <x v="1"/>
    <m/>
  </r>
  <r>
    <s v="ORD3550"/>
    <x v="8"/>
    <n v="82"/>
    <n v="4500"/>
    <n v="300"/>
    <x v="0"/>
    <x v="3549"/>
    <n v="344400"/>
    <n v="24600"/>
    <x v="0"/>
    <s v="2092"/>
    <x v="0"/>
    <x v="1"/>
    <m/>
  </r>
  <r>
    <s v="ORD3551"/>
    <x v="1"/>
    <n v="156"/>
    <n v="15000"/>
    <n v="400"/>
    <x v="1"/>
    <x v="3550"/>
    <n v="2277600"/>
    <n v="62400"/>
    <x v="0"/>
    <s v="2092"/>
    <x v="0"/>
    <x v="1"/>
    <m/>
  </r>
  <r>
    <s v="ORD3552"/>
    <x v="2"/>
    <n v="314"/>
    <n v="18000"/>
    <n v="5000"/>
    <x v="3"/>
    <x v="3551"/>
    <n v="4082000"/>
    <n v="1570000"/>
    <x v="0"/>
    <s v="2092"/>
    <x v="0"/>
    <x v="1"/>
    <m/>
  </r>
  <r>
    <s v="ORD3553"/>
    <x v="7"/>
    <n v="275"/>
    <n v="5500"/>
    <n v="3000"/>
    <x v="1"/>
    <x v="3552"/>
    <n v="687500"/>
    <n v="825000"/>
    <x v="0"/>
    <s v="2092"/>
    <x v="0"/>
    <x v="1"/>
    <m/>
  </r>
  <r>
    <s v="ORD3554"/>
    <x v="6"/>
    <n v="536"/>
    <n v="18000"/>
    <n v="300"/>
    <x v="1"/>
    <x v="3553"/>
    <n v="9487200"/>
    <n v="160800"/>
    <x v="1"/>
    <s v="2092"/>
    <x v="1"/>
    <x v="1"/>
    <m/>
  </r>
  <r>
    <s v="ORD3555"/>
    <x v="6"/>
    <n v="228"/>
    <n v="800"/>
    <n v="200"/>
    <x v="0"/>
    <x v="3554"/>
    <n v="136800"/>
    <n v="45600"/>
    <x v="1"/>
    <s v="2092"/>
    <x v="1"/>
    <x v="1"/>
    <m/>
  </r>
  <r>
    <s v="ORD3556"/>
    <x v="9"/>
    <n v="271"/>
    <n v="15000"/>
    <n v="300"/>
    <x v="0"/>
    <x v="3555"/>
    <n v="3983700"/>
    <n v="81300"/>
    <x v="1"/>
    <s v="2092"/>
    <x v="0"/>
    <x v="1"/>
    <m/>
  </r>
  <r>
    <s v="ORD3557"/>
    <x v="3"/>
    <n v="419"/>
    <n v="4500"/>
    <n v="100"/>
    <x v="2"/>
    <x v="3556"/>
    <n v="1843600"/>
    <n v="41900"/>
    <x v="1"/>
    <s v="2092"/>
    <x v="1"/>
    <x v="1"/>
    <m/>
  </r>
  <r>
    <s v="ORD3558"/>
    <x v="4"/>
    <n v="216"/>
    <n v="12000"/>
    <n v="400"/>
    <x v="2"/>
    <x v="3557"/>
    <n v="2505600"/>
    <n v="86400"/>
    <x v="2"/>
    <s v="2092"/>
    <x v="0"/>
    <x v="1"/>
    <m/>
  </r>
  <r>
    <s v="ORD3559"/>
    <x v="1"/>
    <n v="349"/>
    <n v="6000"/>
    <n v="400"/>
    <x v="0"/>
    <x v="3558"/>
    <n v="1954400"/>
    <n v="139600"/>
    <x v="2"/>
    <s v="2092"/>
    <x v="0"/>
    <x v="1"/>
    <m/>
  </r>
  <r>
    <s v="ORD3560"/>
    <x v="3"/>
    <n v="430"/>
    <n v="5500"/>
    <n v="2000"/>
    <x v="3"/>
    <x v="3559"/>
    <n v="1505000"/>
    <n v="860000"/>
    <x v="2"/>
    <s v="2092"/>
    <x v="0"/>
    <x v="1"/>
    <m/>
  </r>
  <r>
    <s v="ORD3561"/>
    <x v="4"/>
    <n v="84"/>
    <n v="18000"/>
    <n v="500"/>
    <x v="2"/>
    <x v="3560"/>
    <n v="1470000"/>
    <n v="42000"/>
    <x v="2"/>
    <s v="2092"/>
    <x v="0"/>
    <x v="1"/>
    <m/>
  </r>
  <r>
    <s v="ORD3562"/>
    <x v="3"/>
    <n v="456"/>
    <n v="800"/>
    <n v="300"/>
    <x v="1"/>
    <x v="3561"/>
    <n v="228000"/>
    <n v="136800"/>
    <x v="2"/>
    <s v="2092"/>
    <x v="1"/>
    <x v="1"/>
    <m/>
  </r>
  <r>
    <s v="ORD3563"/>
    <x v="2"/>
    <n v="551"/>
    <n v="12000"/>
    <n v="3000"/>
    <x v="3"/>
    <x v="3562"/>
    <n v="4959000"/>
    <n v="1653000"/>
    <x v="3"/>
    <s v="2092"/>
    <x v="0"/>
    <x v="1"/>
    <m/>
  </r>
  <r>
    <s v="ORD3564"/>
    <x v="4"/>
    <n v="363"/>
    <n v="6000"/>
    <n v="300"/>
    <x v="1"/>
    <x v="3563"/>
    <n v="2069100"/>
    <n v="108900"/>
    <x v="3"/>
    <s v="2092"/>
    <x v="1"/>
    <x v="1"/>
    <m/>
  </r>
  <r>
    <s v="ORD3565"/>
    <x v="2"/>
    <n v="150"/>
    <n v="4500"/>
    <n v="1500"/>
    <x v="0"/>
    <x v="3564"/>
    <n v="450000"/>
    <n v="225000"/>
    <x v="3"/>
    <s v="2092"/>
    <x v="0"/>
    <x v="1"/>
    <m/>
  </r>
  <r>
    <s v="ORD3566"/>
    <x v="7"/>
    <n v="264"/>
    <n v="18000"/>
    <n v="500"/>
    <x v="1"/>
    <x v="3565"/>
    <n v="4620000"/>
    <n v="132000"/>
    <x v="3"/>
    <s v="2092"/>
    <x v="0"/>
    <x v="1"/>
    <m/>
  </r>
  <r>
    <s v="ORD3567"/>
    <x v="0"/>
    <n v="111"/>
    <n v="15000"/>
    <n v="200"/>
    <x v="3"/>
    <x v="3566"/>
    <n v="1642800"/>
    <n v="22200"/>
    <x v="4"/>
    <s v="2092"/>
    <x v="0"/>
    <x v="1"/>
    <m/>
  </r>
  <r>
    <s v="ORD3568"/>
    <x v="2"/>
    <n v="418"/>
    <n v="15000"/>
    <n v="100"/>
    <x v="0"/>
    <x v="3567"/>
    <n v="6228200"/>
    <n v="41800"/>
    <x v="4"/>
    <s v="2092"/>
    <x v="1"/>
    <x v="1"/>
    <m/>
  </r>
  <r>
    <s v="ORD3569"/>
    <x v="6"/>
    <n v="417"/>
    <n v="6000"/>
    <n v="1500"/>
    <x v="3"/>
    <x v="3568"/>
    <n v="1876500"/>
    <n v="625500"/>
    <x v="4"/>
    <s v="2092"/>
    <x v="0"/>
    <x v="1"/>
    <m/>
  </r>
  <r>
    <s v="ORD3570"/>
    <x v="3"/>
    <n v="143"/>
    <n v="1200"/>
    <n v="200"/>
    <x v="1"/>
    <x v="3569"/>
    <n v="143000"/>
    <n v="28600"/>
    <x v="4"/>
    <s v="2092"/>
    <x v="0"/>
    <x v="1"/>
    <m/>
  </r>
  <r>
    <s v="ORD3571"/>
    <x v="9"/>
    <n v="518"/>
    <n v="22000"/>
    <n v="5000"/>
    <x v="3"/>
    <x v="3570"/>
    <n v="8806000"/>
    <n v="2590000"/>
    <x v="5"/>
    <s v="2092"/>
    <x v="0"/>
    <x v="1"/>
    <m/>
  </r>
  <r>
    <s v="ORD3572"/>
    <x v="5"/>
    <n v="75"/>
    <n v="45000"/>
    <n v="2000"/>
    <x v="0"/>
    <x v="3571"/>
    <n v="3225000"/>
    <n v="150000"/>
    <x v="5"/>
    <s v="2092"/>
    <x v="0"/>
    <x v="1"/>
    <m/>
  </r>
  <r>
    <s v="ORD3573"/>
    <x v="4"/>
    <n v="484"/>
    <n v="12000"/>
    <n v="1500"/>
    <x v="1"/>
    <x v="3572"/>
    <n v="5082000"/>
    <n v="726000"/>
    <x v="5"/>
    <s v="2092"/>
    <x v="0"/>
    <x v="1"/>
    <m/>
  </r>
  <r>
    <s v="ORD3574"/>
    <x v="1"/>
    <n v="170"/>
    <n v="22000"/>
    <n v="5000"/>
    <x v="1"/>
    <x v="3573"/>
    <n v="2890000"/>
    <n v="850000"/>
    <x v="5"/>
    <s v="2092"/>
    <x v="0"/>
    <x v="1"/>
    <m/>
  </r>
  <r>
    <s v="ORD3575"/>
    <x v="9"/>
    <n v="99"/>
    <n v="18000"/>
    <n v="2000"/>
    <x v="2"/>
    <x v="3574"/>
    <n v="1584000"/>
    <n v="198000"/>
    <x v="5"/>
    <s v="2092"/>
    <x v="0"/>
    <x v="1"/>
    <m/>
  </r>
  <r>
    <s v="ORD3576"/>
    <x v="6"/>
    <n v="85"/>
    <n v="800"/>
    <n v="1500"/>
    <x v="2"/>
    <x v="3575"/>
    <n v="0"/>
    <n v="127500"/>
    <x v="6"/>
    <s v="2092"/>
    <x v="0"/>
    <x v="0"/>
    <m/>
  </r>
  <r>
    <s v="ORD3577"/>
    <x v="2"/>
    <n v="459"/>
    <n v="15000"/>
    <n v="300"/>
    <x v="3"/>
    <x v="3576"/>
    <n v="6747300"/>
    <n v="137700"/>
    <x v="6"/>
    <s v="2092"/>
    <x v="1"/>
    <x v="1"/>
    <m/>
  </r>
  <r>
    <s v="ORD3578"/>
    <x v="0"/>
    <n v="338"/>
    <n v="5500"/>
    <n v="2000"/>
    <x v="2"/>
    <x v="3577"/>
    <n v="1183000"/>
    <n v="676000"/>
    <x v="6"/>
    <s v="2092"/>
    <x v="0"/>
    <x v="1"/>
    <m/>
  </r>
  <r>
    <s v="ORD3579"/>
    <x v="7"/>
    <n v="428"/>
    <n v="15000"/>
    <n v="2000"/>
    <x v="2"/>
    <x v="3578"/>
    <n v="5564000"/>
    <n v="856000"/>
    <x v="6"/>
    <s v="2092"/>
    <x v="0"/>
    <x v="1"/>
    <m/>
  </r>
  <r>
    <s v="ORD3580"/>
    <x v="5"/>
    <n v="149"/>
    <n v="6000"/>
    <n v="1500"/>
    <x v="2"/>
    <x v="3579"/>
    <n v="670500"/>
    <n v="223500"/>
    <x v="7"/>
    <s v="2092"/>
    <x v="0"/>
    <x v="1"/>
    <m/>
  </r>
  <r>
    <s v="ORD3581"/>
    <x v="8"/>
    <n v="373"/>
    <n v="18000"/>
    <n v="300"/>
    <x v="2"/>
    <x v="3580"/>
    <n v="6602100"/>
    <n v="111900"/>
    <x v="7"/>
    <s v="2092"/>
    <x v="1"/>
    <x v="1"/>
    <m/>
  </r>
  <r>
    <s v="ORD3582"/>
    <x v="9"/>
    <n v="378"/>
    <n v="5500"/>
    <n v="300"/>
    <x v="0"/>
    <x v="3581"/>
    <n v="1965600"/>
    <n v="113400"/>
    <x v="7"/>
    <s v="2092"/>
    <x v="1"/>
    <x v="1"/>
    <m/>
  </r>
  <r>
    <s v="ORD3583"/>
    <x v="0"/>
    <n v="270"/>
    <n v="800"/>
    <n v="5000"/>
    <x v="0"/>
    <x v="3582"/>
    <n v="0"/>
    <n v="1350000"/>
    <x v="7"/>
    <s v="2092"/>
    <x v="0"/>
    <x v="0"/>
    <m/>
  </r>
  <r>
    <s v="ORD3584"/>
    <x v="8"/>
    <n v="159"/>
    <n v="800"/>
    <n v="500"/>
    <x v="2"/>
    <x v="3583"/>
    <n v="47700"/>
    <n v="79500"/>
    <x v="8"/>
    <s v="2092"/>
    <x v="0"/>
    <x v="1"/>
    <m/>
  </r>
  <r>
    <s v="ORD3585"/>
    <x v="5"/>
    <n v="198"/>
    <n v="5500"/>
    <n v="400"/>
    <x v="3"/>
    <x v="3584"/>
    <n v="1009800"/>
    <n v="79200"/>
    <x v="8"/>
    <s v="2092"/>
    <x v="0"/>
    <x v="1"/>
    <m/>
  </r>
  <r>
    <s v="ORD3586"/>
    <x v="1"/>
    <n v="455"/>
    <n v="45000"/>
    <n v="5000"/>
    <x v="0"/>
    <x v="3585"/>
    <n v="18200000"/>
    <n v="2275000"/>
    <x v="8"/>
    <s v="2092"/>
    <x v="0"/>
    <x v="1"/>
    <m/>
  </r>
  <r>
    <s v="ORD3587"/>
    <x v="1"/>
    <n v="459"/>
    <n v="18000"/>
    <n v="3000"/>
    <x v="2"/>
    <x v="3586"/>
    <n v="6885000"/>
    <n v="1377000"/>
    <x v="8"/>
    <s v="2092"/>
    <x v="0"/>
    <x v="1"/>
    <m/>
  </r>
  <r>
    <s v="ORD3588"/>
    <x v="3"/>
    <n v="178"/>
    <n v="4500"/>
    <n v="400"/>
    <x v="0"/>
    <x v="3587"/>
    <n v="729800"/>
    <n v="71200"/>
    <x v="8"/>
    <s v="2092"/>
    <x v="0"/>
    <x v="1"/>
    <m/>
  </r>
  <r>
    <s v="ORD3589"/>
    <x v="5"/>
    <n v="533"/>
    <n v="6000"/>
    <n v="200"/>
    <x v="1"/>
    <x v="3588"/>
    <n v="3091400"/>
    <n v="106600"/>
    <x v="9"/>
    <s v="2092"/>
    <x v="1"/>
    <x v="1"/>
    <m/>
  </r>
  <r>
    <s v="ORD3590"/>
    <x v="5"/>
    <n v="157"/>
    <n v="12000"/>
    <n v="100"/>
    <x v="0"/>
    <x v="3589"/>
    <n v="1868300"/>
    <n v="15700"/>
    <x v="9"/>
    <s v="2092"/>
    <x v="1"/>
    <x v="1"/>
    <m/>
  </r>
  <r>
    <s v="ORD3591"/>
    <x v="8"/>
    <n v="438"/>
    <n v="800"/>
    <n v="3000"/>
    <x v="0"/>
    <x v="3590"/>
    <n v="0"/>
    <n v="1314000"/>
    <x v="9"/>
    <s v="2092"/>
    <x v="0"/>
    <x v="0"/>
    <m/>
  </r>
  <r>
    <s v="ORD3592"/>
    <x v="0"/>
    <n v="474"/>
    <n v="18000"/>
    <n v="400"/>
    <x v="3"/>
    <x v="3591"/>
    <n v="8342400"/>
    <n v="189600"/>
    <x v="9"/>
    <s v="2092"/>
    <x v="1"/>
    <x v="1"/>
    <m/>
  </r>
  <r>
    <s v="ORD3593"/>
    <x v="4"/>
    <n v="496"/>
    <n v="1200"/>
    <n v="200"/>
    <x v="0"/>
    <x v="3592"/>
    <n v="496000"/>
    <n v="99200"/>
    <x v="10"/>
    <s v="2092"/>
    <x v="1"/>
    <x v="1"/>
    <m/>
  </r>
  <r>
    <s v="ORD3594"/>
    <x v="8"/>
    <n v="117"/>
    <n v="18000"/>
    <n v="2000"/>
    <x v="3"/>
    <x v="3593"/>
    <n v="1872000"/>
    <n v="234000"/>
    <x v="10"/>
    <s v="2092"/>
    <x v="0"/>
    <x v="1"/>
    <m/>
  </r>
  <r>
    <s v="ORD3595"/>
    <x v="7"/>
    <n v="115"/>
    <n v="1200"/>
    <n v="1000"/>
    <x v="1"/>
    <x v="3594"/>
    <n v="23000"/>
    <n v="115000"/>
    <x v="10"/>
    <s v="2092"/>
    <x v="0"/>
    <x v="1"/>
    <m/>
  </r>
  <r>
    <s v="ORD3596"/>
    <x v="1"/>
    <n v="553"/>
    <n v="15000"/>
    <n v="5000"/>
    <x v="2"/>
    <x v="3595"/>
    <n v="5530000"/>
    <n v="2765000"/>
    <x v="10"/>
    <s v="2092"/>
    <x v="0"/>
    <x v="1"/>
    <m/>
  </r>
  <r>
    <s v="ORD3597"/>
    <x v="1"/>
    <n v="553"/>
    <n v="15000"/>
    <n v="200"/>
    <x v="3"/>
    <x v="3596"/>
    <n v="8184400"/>
    <n v="110600"/>
    <x v="11"/>
    <s v="2092"/>
    <x v="1"/>
    <x v="1"/>
    <m/>
  </r>
  <r>
    <s v="ORD3598"/>
    <x v="3"/>
    <n v="370"/>
    <n v="4500"/>
    <n v="2000"/>
    <x v="0"/>
    <x v="3597"/>
    <n v="925000"/>
    <n v="740000"/>
    <x v="11"/>
    <s v="2092"/>
    <x v="0"/>
    <x v="1"/>
    <m/>
  </r>
  <r>
    <s v="ORD3599"/>
    <x v="7"/>
    <n v="496"/>
    <n v="22000"/>
    <n v="3000"/>
    <x v="0"/>
    <x v="3598"/>
    <n v="9424000"/>
    <n v="1488000"/>
    <x v="11"/>
    <s v="2092"/>
    <x v="0"/>
    <x v="1"/>
    <m/>
  </r>
  <r>
    <s v="ORD3600"/>
    <x v="1"/>
    <n v="259"/>
    <n v="12000"/>
    <n v="2000"/>
    <x v="3"/>
    <x v="3599"/>
    <n v="2590000"/>
    <n v="518000"/>
    <x v="11"/>
    <s v="2092"/>
    <x v="0"/>
    <x v="1"/>
    <m/>
  </r>
  <r>
    <s v="ORD3601"/>
    <x v="8"/>
    <n v="419"/>
    <n v="4500"/>
    <n v="400"/>
    <x v="1"/>
    <x v="3600"/>
    <n v="1717900"/>
    <n v="167600"/>
    <x v="11"/>
    <s v="2092"/>
    <x v="1"/>
    <x v="1"/>
    <m/>
  </r>
  <r>
    <s v="ORD3602"/>
    <x v="7"/>
    <n v="507"/>
    <n v="6000"/>
    <n v="1500"/>
    <x v="2"/>
    <x v="3601"/>
    <n v="2281500"/>
    <n v="760500"/>
    <x v="0"/>
    <s v="2093"/>
    <x v="0"/>
    <x v="1"/>
    <m/>
  </r>
  <r>
    <s v="ORD3603"/>
    <x v="8"/>
    <n v="212"/>
    <n v="15000"/>
    <n v="3000"/>
    <x v="0"/>
    <x v="3602"/>
    <n v="2544000"/>
    <n v="636000"/>
    <x v="0"/>
    <s v="2093"/>
    <x v="0"/>
    <x v="1"/>
    <m/>
  </r>
  <r>
    <s v="ORD3604"/>
    <x v="4"/>
    <n v="381"/>
    <n v="6000"/>
    <n v="3000"/>
    <x v="1"/>
    <x v="3603"/>
    <n v="1143000"/>
    <n v="1143000"/>
    <x v="0"/>
    <s v="2093"/>
    <x v="0"/>
    <x v="1"/>
    <m/>
  </r>
  <r>
    <s v="ORD3605"/>
    <x v="4"/>
    <n v="399"/>
    <n v="4500"/>
    <n v="2000"/>
    <x v="2"/>
    <x v="3604"/>
    <n v="997500"/>
    <n v="798000"/>
    <x v="0"/>
    <s v="2093"/>
    <x v="0"/>
    <x v="1"/>
    <m/>
  </r>
  <r>
    <s v="ORD3606"/>
    <x v="1"/>
    <n v="517"/>
    <n v="12000"/>
    <n v="3000"/>
    <x v="2"/>
    <x v="3605"/>
    <n v="4653000"/>
    <n v="1551000"/>
    <x v="1"/>
    <s v="2093"/>
    <x v="0"/>
    <x v="1"/>
    <m/>
  </r>
  <r>
    <s v="ORD3607"/>
    <x v="1"/>
    <n v="475"/>
    <n v="1200"/>
    <n v="100"/>
    <x v="0"/>
    <x v="3606"/>
    <n v="522500"/>
    <n v="47500"/>
    <x v="1"/>
    <s v="2093"/>
    <x v="1"/>
    <x v="1"/>
    <m/>
  </r>
  <r>
    <s v="ORD3608"/>
    <x v="0"/>
    <n v="376"/>
    <n v="4500"/>
    <n v="3000"/>
    <x v="3"/>
    <x v="3607"/>
    <n v="564000"/>
    <n v="1128000"/>
    <x v="1"/>
    <s v="2093"/>
    <x v="0"/>
    <x v="1"/>
    <m/>
  </r>
  <r>
    <s v="ORD3609"/>
    <x v="4"/>
    <n v="155"/>
    <n v="15000"/>
    <n v="5000"/>
    <x v="0"/>
    <x v="3608"/>
    <n v="1550000"/>
    <n v="775000"/>
    <x v="1"/>
    <s v="2093"/>
    <x v="0"/>
    <x v="1"/>
    <m/>
  </r>
  <r>
    <s v="ORD3610"/>
    <x v="9"/>
    <n v="304"/>
    <n v="12000"/>
    <n v="500"/>
    <x v="0"/>
    <x v="3609"/>
    <n v="3496000"/>
    <n v="152000"/>
    <x v="2"/>
    <s v="2093"/>
    <x v="0"/>
    <x v="1"/>
    <m/>
  </r>
  <r>
    <s v="ORD3611"/>
    <x v="9"/>
    <n v="407"/>
    <n v="800"/>
    <n v="400"/>
    <x v="0"/>
    <x v="3610"/>
    <n v="162800"/>
    <n v="162800"/>
    <x v="2"/>
    <s v="2093"/>
    <x v="1"/>
    <x v="1"/>
    <m/>
  </r>
  <r>
    <s v="ORD3612"/>
    <x v="3"/>
    <n v="493"/>
    <n v="45000"/>
    <n v="1500"/>
    <x v="1"/>
    <x v="3611"/>
    <n v="21445500"/>
    <n v="739500"/>
    <x v="2"/>
    <s v="2093"/>
    <x v="0"/>
    <x v="1"/>
    <m/>
  </r>
  <r>
    <s v="ORD3613"/>
    <x v="4"/>
    <n v="162"/>
    <n v="45000"/>
    <n v="3000"/>
    <x v="3"/>
    <x v="3612"/>
    <n v="6804000"/>
    <n v="486000"/>
    <x v="2"/>
    <s v="2093"/>
    <x v="0"/>
    <x v="1"/>
    <m/>
  </r>
  <r>
    <s v="ORD3614"/>
    <x v="8"/>
    <n v="79"/>
    <n v="4500"/>
    <n v="1500"/>
    <x v="1"/>
    <x v="3613"/>
    <n v="237000"/>
    <n v="118500"/>
    <x v="2"/>
    <s v="2093"/>
    <x v="0"/>
    <x v="1"/>
    <m/>
  </r>
  <r>
    <s v="ORD3615"/>
    <x v="8"/>
    <n v="573"/>
    <n v="6000"/>
    <n v="3000"/>
    <x v="0"/>
    <x v="3614"/>
    <n v="1719000"/>
    <n v="1719000"/>
    <x v="3"/>
    <s v="2093"/>
    <x v="0"/>
    <x v="1"/>
    <m/>
  </r>
  <r>
    <s v="ORD3616"/>
    <x v="6"/>
    <n v="95"/>
    <n v="45000"/>
    <n v="200"/>
    <x v="3"/>
    <x v="3615"/>
    <n v="4256000"/>
    <n v="19000"/>
    <x v="3"/>
    <s v="2093"/>
    <x v="0"/>
    <x v="1"/>
    <m/>
  </r>
  <r>
    <s v="ORD3617"/>
    <x v="7"/>
    <n v="220"/>
    <n v="18000"/>
    <n v="1000"/>
    <x v="2"/>
    <x v="3616"/>
    <n v="3740000"/>
    <n v="220000"/>
    <x v="3"/>
    <s v="2093"/>
    <x v="0"/>
    <x v="1"/>
    <m/>
  </r>
  <r>
    <s v="ORD3618"/>
    <x v="2"/>
    <n v="179"/>
    <n v="12000"/>
    <n v="100"/>
    <x v="3"/>
    <x v="3617"/>
    <n v="2130100"/>
    <n v="17900"/>
    <x v="3"/>
    <s v="2093"/>
    <x v="1"/>
    <x v="1"/>
    <m/>
  </r>
  <r>
    <s v="ORD3619"/>
    <x v="9"/>
    <n v="402"/>
    <n v="45000"/>
    <n v="3000"/>
    <x v="0"/>
    <x v="3618"/>
    <n v="16884000"/>
    <n v="1206000"/>
    <x v="4"/>
    <s v="2093"/>
    <x v="0"/>
    <x v="1"/>
    <m/>
  </r>
  <r>
    <s v="ORD3620"/>
    <x v="1"/>
    <n v="252"/>
    <n v="18000"/>
    <n v="1500"/>
    <x v="3"/>
    <x v="3619"/>
    <n v="4158000"/>
    <n v="378000"/>
    <x v="4"/>
    <s v="2093"/>
    <x v="0"/>
    <x v="1"/>
    <m/>
  </r>
  <r>
    <s v="ORD3621"/>
    <x v="3"/>
    <n v="275"/>
    <n v="1200"/>
    <n v="500"/>
    <x v="2"/>
    <x v="3620"/>
    <n v="192500"/>
    <n v="137500"/>
    <x v="4"/>
    <s v="2093"/>
    <x v="0"/>
    <x v="1"/>
    <m/>
  </r>
  <r>
    <s v="ORD3622"/>
    <x v="2"/>
    <n v="129"/>
    <n v="6000"/>
    <n v="1000"/>
    <x v="2"/>
    <x v="3621"/>
    <n v="645000"/>
    <n v="129000"/>
    <x v="4"/>
    <s v="2093"/>
    <x v="0"/>
    <x v="1"/>
    <m/>
  </r>
  <r>
    <s v="ORD3623"/>
    <x v="5"/>
    <n v="359"/>
    <n v="800"/>
    <n v="1000"/>
    <x v="3"/>
    <x v="3622"/>
    <n v="0"/>
    <n v="359000"/>
    <x v="5"/>
    <s v="2093"/>
    <x v="0"/>
    <x v="0"/>
    <m/>
  </r>
  <r>
    <s v="ORD3624"/>
    <x v="3"/>
    <n v="84"/>
    <n v="800"/>
    <n v="1500"/>
    <x v="2"/>
    <x v="3623"/>
    <n v="0"/>
    <n v="126000"/>
    <x v="5"/>
    <s v="2093"/>
    <x v="0"/>
    <x v="0"/>
    <m/>
  </r>
  <r>
    <s v="ORD3625"/>
    <x v="5"/>
    <n v="210"/>
    <n v="12000"/>
    <n v="5000"/>
    <x v="1"/>
    <x v="3624"/>
    <n v="1470000"/>
    <n v="1050000"/>
    <x v="5"/>
    <s v="2093"/>
    <x v="0"/>
    <x v="1"/>
    <m/>
  </r>
  <r>
    <s v="ORD3626"/>
    <x v="4"/>
    <n v="484"/>
    <n v="18000"/>
    <n v="1000"/>
    <x v="3"/>
    <x v="3625"/>
    <n v="8228000"/>
    <n v="484000"/>
    <x v="5"/>
    <s v="2093"/>
    <x v="0"/>
    <x v="1"/>
    <m/>
  </r>
  <r>
    <s v="ORD3627"/>
    <x v="5"/>
    <n v="587"/>
    <n v="22000"/>
    <n v="100"/>
    <x v="2"/>
    <x v="3626"/>
    <n v="12855300"/>
    <n v="58700"/>
    <x v="5"/>
    <s v="2093"/>
    <x v="1"/>
    <x v="1"/>
    <m/>
  </r>
  <r>
    <s v="ORD3628"/>
    <x v="5"/>
    <n v="274"/>
    <n v="800"/>
    <n v="500"/>
    <x v="2"/>
    <x v="3627"/>
    <n v="82200"/>
    <n v="137000"/>
    <x v="6"/>
    <s v="2093"/>
    <x v="0"/>
    <x v="1"/>
    <m/>
  </r>
  <r>
    <s v="ORD3629"/>
    <x v="0"/>
    <n v="495"/>
    <n v="800"/>
    <n v="200"/>
    <x v="3"/>
    <x v="3628"/>
    <n v="297000"/>
    <n v="99000"/>
    <x v="6"/>
    <s v="2093"/>
    <x v="1"/>
    <x v="1"/>
    <m/>
  </r>
  <r>
    <s v="ORD3630"/>
    <x v="0"/>
    <n v="366"/>
    <n v="1200"/>
    <n v="500"/>
    <x v="1"/>
    <x v="3629"/>
    <n v="256200"/>
    <n v="183000"/>
    <x v="6"/>
    <s v="2093"/>
    <x v="0"/>
    <x v="1"/>
    <m/>
  </r>
  <r>
    <s v="ORD3631"/>
    <x v="0"/>
    <n v="463"/>
    <n v="800"/>
    <n v="400"/>
    <x v="3"/>
    <x v="3630"/>
    <n v="185200"/>
    <n v="185200"/>
    <x v="6"/>
    <s v="2093"/>
    <x v="1"/>
    <x v="1"/>
    <m/>
  </r>
  <r>
    <s v="ORD3632"/>
    <x v="4"/>
    <n v="144"/>
    <n v="800"/>
    <n v="500"/>
    <x v="2"/>
    <x v="3631"/>
    <n v="43200"/>
    <n v="72000"/>
    <x v="7"/>
    <s v="2093"/>
    <x v="0"/>
    <x v="1"/>
    <m/>
  </r>
  <r>
    <s v="ORD3633"/>
    <x v="2"/>
    <n v="274"/>
    <n v="45000"/>
    <n v="300"/>
    <x v="3"/>
    <x v="3632"/>
    <n v="12247800"/>
    <n v="82200"/>
    <x v="7"/>
    <s v="2093"/>
    <x v="0"/>
    <x v="1"/>
    <m/>
  </r>
  <r>
    <s v="ORD3634"/>
    <x v="3"/>
    <n v="115"/>
    <n v="800"/>
    <n v="5000"/>
    <x v="2"/>
    <x v="3633"/>
    <n v="0"/>
    <n v="575000"/>
    <x v="7"/>
    <s v="2093"/>
    <x v="0"/>
    <x v="0"/>
    <m/>
  </r>
  <r>
    <s v="ORD3635"/>
    <x v="3"/>
    <n v="446"/>
    <n v="1200"/>
    <n v="2000"/>
    <x v="0"/>
    <x v="3634"/>
    <n v="0"/>
    <n v="892000"/>
    <x v="7"/>
    <s v="2093"/>
    <x v="0"/>
    <x v="0"/>
    <m/>
  </r>
  <r>
    <s v="ORD3636"/>
    <x v="1"/>
    <n v="259"/>
    <n v="6000"/>
    <n v="100"/>
    <x v="3"/>
    <x v="3635"/>
    <n v="1528100"/>
    <n v="25900"/>
    <x v="7"/>
    <s v="2093"/>
    <x v="1"/>
    <x v="1"/>
    <m/>
  </r>
  <r>
    <s v="ORD3637"/>
    <x v="0"/>
    <n v="523"/>
    <n v="4500"/>
    <n v="1500"/>
    <x v="3"/>
    <x v="3636"/>
    <n v="1569000"/>
    <n v="784500"/>
    <x v="8"/>
    <s v="2093"/>
    <x v="0"/>
    <x v="1"/>
    <m/>
  </r>
  <r>
    <s v="ORD3638"/>
    <x v="4"/>
    <n v="539"/>
    <n v="800"/>
    <n v="500"/>
    <x v="2"/>
    <x v="3637"/>
    <n v="161700"/>
    <n v="269500"/>
    <x v="8"/>
    <s v="2093"/>
    <x v="1"/>
    <x v="1"/>
    <m/>
  </r>
  <r>
    <s v="ORD3639"/>
    <x v="1"/>
    <n v="229"/>
    <n v="5500"/>
    <n v="400"/>
    <x v="2"/>
    <x v="3638"/>
    <n v="1167900"/>
    <n v="91600"/>
    <x v="8"/>
    <s v="2093"/>
    <x v="0"/>
    <x v="1"/>
    <m/>
  </r>
  <r>
    <s v="ORD3640"/>
    <x v="7"/>
    <n v="573"/>
    <n v="12000"/>
    <n v="5000"/>
    <x v="2"/>
    <x v="3639"/>
    <n v="4011000"/>
    <n v="2865000"/>
    <x v="8"/>
    <s v="2093"/>
    <x v="0"/>
    <x v="1"/>
    <m/>
  </r>
  <r>
    <s v="ORD3641"/>
    <x v="1"/>
    <n v="508"/>
    <n v="22000"/>
    <n v="200"/>
    <x v="2"/>
    <x v="3640"/>
    <n v="11074400"/>
    <n v="101600"/>
    <x v="9"/>
    <s v="2093"/>
    <x v="1"/>
    <x v="1"/>
    <m/>
  </r>
  <r>
    <s v="ORD3642"/>
    <x v="2"/>
    <n v="117"/>
    <n v="5500"/>
    <n v="1500"/>
    <x v="3"/>
    <x v="3641"/>
    <n v="468000"/>
    <n v="175500"/>
    <x v="9"/>
    <s v="2093"/>
    <x v="0"/>
    <x v="1"/>
    <m/>
  </r>
  <r>
    <s v="ORD3643"/>
    <x v="9"/>
    <n v="378"/>
    <n v="45000"/>
    <n v="5000"/>
    <x v="2"/>
    <x v="3642"/>
    <n v="15120000"/>
    <n v="1890000"/>
    <x v="9"/>
    <s v="2093"/>
    <x v="0"/>
    <x v="1"/>
    <m/>
  </r>
  <r>
    <s v="ORD3644"/>
    <x v="5"/>
    <n v="251"/>
    <n v="15000"/>
    <n v="400"/>
    <x v="3"/>
    <x v="3643"/>
    <n v="3664600"/>
    <n v="100400"/>
    <x v="9"/>
    <s v="2093"/>
    <x v="0"/>
    <x v="1"/>
    <m/>
  </r>
  <r>
    <s v="ORD3645"/>
    <x v="0"/>
    <n v="524"/>
    <n v="1200"/>
    <n v="100"/>
    <x v="1"/>
    <x v="3644"/>
    <n v="576400"/>
    <n v="52400"/>
    <x v="10"/>
    <s v="2093"/>
    <x v="1"/>
    <x v="1"/>
    <m/>
  </r>
  <r>
    <s v="ORD3646"/>
    <x v="9"/>
    <n v="567"/>
    <n v="12000"/>
    <n v="400"/>
    <x v="3"/>
    <x v="3645"/>
    <n v="6577200"/>
    <n v="226800"/>
    <x v="10"/>
    <s v="2093"/>
    <x v="1"/>
    <x v="1"/>
    <m/>
  </r>
  <r>
    <s v="ORD3647"/>
    <x v="1"/>
    <n v="64"/>
    <n v="4500"/>
    <n v="2000"/>
    <x v="2"/>
    <x v="3646"/>
    <n v="160000"/>
    <n v="128000"/>
    <x v="10"/>
    <s v="2093"/>
    <x v="0"/>
    <x v="1"/>
    <m/>
  </r>
  <r>
    <s v="ORD3648"/>
    <x v="4"/>
    <n v="91"/>
    <n v="15000"/>
    <n v="200"/>
    <x v="2"/>
    <x v="3647"/>
    <n v="1346800"/>
    <n v="18200"/>
    <x v="10"/>
    <s v="2093"/>
    <x v="0"/>
    <x v="1"/>
    <m/>
  </r>
  <r>
    <s v="ORD3649"/>
    <x v="5"/>
    <n v="592"/>
    <n v="5500"/>
    <n v="100"/>
    <x v="1"/>
    <x v="3648"/>
    <n v="3196800"/>
    <n v="59200"/>
    <x v="10"/>
    <s v="2093"/>
    <x v="1"/>
    <x v="1"/>
    <m/>
  </r>
  <r>
    <s v="ORD3650"/>
    <x v="3"/>
    <n v="338"/>
    <n v="6000"/>
    <n v="1500"/>
    <x v="3"/>
    <x v="3649"/>
    <n v="1521000"/>
    <n v="507000"/>
    <x v="11"/>
    <s v="2093"/>
    <x v="0"/>
    <x v="1"/>
    <m/>
  </r>
  <r>
    <s v="ORD3651"/>
    <x v="8"/>
    <n v="582"/>
    <n v="12000"/>
    <n v="400"/>
    <x v="1"/>
    <x v="3650"/>
    <n v="6751200"/>
    <n v="232800"/>
    <x v="11"/>
    <s v="2093"/>
    <x v="1"/>
    <x v="1"/>
    <m/>
  </r>
  <r>
    <s v="ORD3652"/>
    <x v="5"/>
    <n v="293"/>
    <n v="5500"/>
    <n v="400"/>
    <x v="3"/>
    <x v="3651"/>
    <n v="1494300"/>
    <n v="117200"/>
    <x v="11"/>
    <s v="2093"/>
    <x v="0"/>
    <x v="1"/>
    <m/>
  </r>
  <r>
    <s v="ORD3653"/>
    <x v="2"/>
    <n v="223"/>
    <n v="5500"/>
    <n v="100"/>
    <x v="2"/>
    <x v="3652"/>
    <n v="1204200"/>
    <n v="22300"/>
    <x v="11"/>
    <s v="2093"/>
    <x v="1"/>
    <x v="1"/>
    <m/>
  </r>
  <r>
    <s v="ORD3654"/>
    <x v="2"/>
    <n v="583"/>
    <n v="6000"/>
    <n v="1000"/>
    <x v="3"/>
    <x v="3653"/>
    <n v="2915000"/>
    <n v="583000"/>
    <x v="0"/>
    <s v="2094"/>
    <x v="0"/>
    <x v="1"/>
    <m/>
  </r>
  <r>
    <s v="ORD3655"/>
    <x v="1"/>
    <n v="558"/>
    <n v="12000"/>
    <n v="3000"/>
    <x v="2"/>
    <x v="3654"/>
    <n v="5022000"/>
    <n v="1674000"/>
    <x v="0"/>
    <s v="2094"/>
    <x v="0"/>
    <x v="1"/>
    <m/>
  </r>
  <r>
    <s v="ORD3656"/>
    <x v="7"/>
    <n v="293"/>
    <n v="45000"/>
    <n v="1000"/>
    <x v="2"/>
    <x v="3655"/>
    <n v="12892000"/>
    <n v="293000"/>
    <x v="0"/>
    <s v="2094"/>
    <x v="0"/>
    <x v="1"/>
    <m/>
  </r>
  <r>
    <s v="ORD3657"/>
    <x v="2"/>
    <n v="109"/>
    <n v="6000"/>
    <n v="1000"/>
    <x v="0"/>
    <x v="3656"/>
    <n v="545000"/>
    <n v="109000"/>
    <x v="0"/>
    <s v="2094"/>
    <x v="0"/>
    <x v="1"/>
    <m/>
  </r>
  <r>
    <s v="ORD3658"/>
    <x v="2"/>
    <n v="153"/>
    <n v="45000"/>
    <n v="3000"/>
    <x v="0"/>
    <x v="3657"/>
    <n v="6426000"/>
    <n v="459000"/>
    <x v="1"/>
    <s v="2094"/>
    <x v="0"/>
    <x v="1"/>
    <m/>
  </r>
  <r>
    <s v="ORD3659"/>
    <x v="4"/>
    <n v="352"/>
    <n v="22000"/>
    <n v="2000"/>
    <x v="3"/>
    <x v="3658"/>
    <n v="7040000"/>
    <n v="704000"/>
    <x v="1"/>
    <s v="2094"/>
    <x v="0"/>
    <x v="1"/>
    <m/>
  </r>
  <r>
    <s v="ORD3660"/>
    <x v="1"/>
    <n v="126"/>
    <n v="15000"/>
    <n v="2000"/>
    <x v="2"/>
    <x v="3659"/>
    <n v="1638000"/>
    <n v="252000"/>
    <x v="1"/>
    <s v="2094"/>
    <x v="0"/>
    <x v="1"/>
    <m/>
  </r>
  <r>
    <s v="ORD3661"/>
    <x v="5"/>
    <n v="67"/>
    <n v="22000"/>
    <n v="5000"/>
    <x v="1"/>
    <x v="3660"/>
    <n v="1139000"/>
    <n v="335000"/>
    <x v="1"/>
    <s v="2094"/>
    <x v="0"/>
    <x v="1"/>
    <m/>
  </r>
  <r>
    <s v="ORD3662"/>
    <x v="7"/>
    <n v="583"/>
    <n v="6000"/>
    <n v="5000"/>
    <x v="2"/>
    <x v="3661"/>
    <n v="583000"/>
    <n v="2915000"/>
    <x v="2"/>
    <s v="2094"/>
    <x v="0"/>
    <x v="1"/>
    <m/>
  </r>
  <r>
    <s v="ORD3663"/>
    <x v="9"/>
    <n v="233"/>
    <n v="1200"/>
    <n v="400"/>
    <x v="1"/>
    <x v="3662"/>
    <n v="186400"/>
    <n v="93200"/>
    <x v="2"/>
    <s v="2094"/>
    <x v="0"/>
    <x v="1"/>
    <m/>
  </r>
  <r>
    <s v="ORD3664"/>
    <x v="8"/>
    <n v="599"/>
    <n v="22000"/>
    <n v="100"/>
    <x v="3"/>
    <x v="3663"/>
    <n v="13118100"/>
    <n v="59900"/>
    <x v="2"/>
    <s v="2094"/>
    <x v="1"/>
    <x v="1"/>
    <m/>
  </r>
  <r>
    <s v="ORD3665"/>
    <x v="0"/>
    <n v="330"/>
    <n v="1200"/>
    <n v="300"/>
    <x v="3"/>
    <x v="3664"/>
    <n v="297000"/>
    <n v="99000"/>
    <x v="2"/>
    <s v="2094"/>
    <x v="1"/>
    <x v="1"/>
    <m/>
  </r>
  <r>
    <s v="ORD3666"/>
    <x v="3"/>
    <n v="337"/>
    <n v="1200"/>
    <n v="300"/>
    <x v="1"/>
    <x v="3665"/>
    <n v="303300"/>
    <n v="101100"/>
    <x v="2"/>
    <s v="2094"/>
    <x v="1"/>
    <x v="1"/>
    <m/>
  </r>
  <r>
    <s v="ORD3667"/>
    <x v="2"/>
    <n v="574"/>
    <n v="6000"/>
    <n v="5000"/>
    <x v="1"/>
    <x v="3666"/>
    <n v="574000"/>
    <n v="2870000"/>
    <x v="3"/>
    <s v="2094"/>
    <x v="0"/>
    <x v="1"/>
    <m/>
  </r>
  <r>
    <s v="ORD3668"/>
    <x v="1"/>
    <n v="523"/>
    <n v="4500"/>
    <n v="1000"/>
    <x v="2"/>
    <x v="3667"/>
    <n v="1830500"/>
    <n v="523000"/>
    <x v="3"/>
    <s v="2094"/>
    <x v="0"/>
    <x v="1"/>
    <m/>
  </r>
  <r>
    <s v="ORD3669"/>
    <x v="0"/>
    <n v="316"/>
    <n v="800"/>
    <n v="100"/>
    <x v="3"/>
    <x v="3668"/>
    <n v="221200"/>
    <n v="31600"/>
    <x v="3"/>
    <s v="2094"/>
    <x v="1"/>
    <x v="1"/>
    <m/>
  </r>
  <r>
    <s v="ORD3670"/>
    <x v="3"/>
    <n v="406"/>
    <n v="5500"/>
    <n v="1500"/>
    <x v="2"/>
    <x v="3669"/>
    <n v="1624000"/>
    <n v="609000"/>
    <x v="3"/>
    <s v="2094"/>
    <x v="0"/>
    <x v="1"/>
    <m/>
  </r>
  <r>
    <s v="ORD3671"/>
    <x v="3"/>
    <n v="50"/>
    <n v="22000"/>
    <n v="2000"/>
    <x v="1"/>
    <x v="3670"/>
    <n v="1000000"/>
    <n v="100000"/>
    <x v="4"/>
    <s v="2094"/>
    <x v="0"/>
    <x v="1"/>
    <m/>
  </r>
  <r>
    <s v="ORD3672"/>
    <x v="9"/>
    <n v="76"/>
    <n v="18000"/>
    <n v="300"/>
    <x v="0"/>
    <x v="3671"/>
    <n v="1345200"/>
    <n v="22800"/>
    <x v="4"/>
    <s v="2094"/>
    <x v="0"/>
    <x v="1"/>
    <m/>
  </r>
  <r>
    <s v="ORD3673"/>
    <x v="9"/>
    <n v="597"/>
    <n v="22000"/>
    <n v="400"/>
    <x v="0"/>
    <x v="3672"/>
    <n v="12895200"/>
    <n v="238800"/>
    <x v="4"/>
    <s v="2094"/>
    <x v="1"/>
    <x v="1"/>
    <m/>
  </r>
  <r>
    <s v="ORD3674"/>
    <x v="9"/>
    <n v="209"/>
    <n v="4500"/>
    <n v="200"/>
    <x v="0"/>
    <x v="3673"/>
    <n v="898700"/>
    <n v="41800"/>
    <x v="4"/>
    <s v="2094"/>
    <x v="1"/>
    <x v="1"/>
    <m/>
  </r>
  <r>
    <s v="ORD3675"/>
    <x v="6"/>
    <n v="448"/>
    <n v="15000"/>
    <n v="500"/>
    <x v="1"/>
    <x v="3674"/>
    <n v="6496000"/>
    <n v="224000"/>
    <x v="4"/>
    <s v="2094"/>
    <x v="0"/>
    <x v="1"/>
    <m/>
  </r>
  <r>
    <s v="ORD3676"/>
    <x v="6"/>
    <n v="592"/>
    <n v="4500"/>
    <n v="1500"/>
    <x v="2"/>
    <x v="3675"/>
    <n v="1776000"/>
    <n v="888000"/>
    <x v="5"/>
    <s v="2094"/>
    <x v="0"/>
    <x v="1"/>
    <m/>
  </r>
  <r>
    <s v="ORD3677"/>
    <x v="3"/>
    <n v="176"/>
    <n v="800"/>
    <n v="1500"/>
    <x v="3"/>
    <x v="3676"/>
    <n v="0"/>
    <n v="264000"/>
    <x v="5"/>
    <s v="2094"/>
    <x v="0"/>
    <x v="0"/>
    <m/>
  </r>
  <r>
    <s v="ORD3678"/>
    <x v="9"/>
    <n v="259"/>
    <n v="6000"/>
    <n v="100"/>
    <x v="1"/>
    <x v="3677"/>
    <n v="1528100"/>
    <n v="25900"/>
    <x v="5"/>
    <s v="2094"/>
    <x v="1"/>
    <x v="1"/>
    <m/>
  </r>
  <r>
    <s v="ORD3679"/>
    <x v="4"/>
    <n v="199"/>
    <n v="5500"/>
    <n v="100"/>
    <x v="0"/>
    <x v="3678"/>
    <n v="1074600"/>
    <n v="19900"/>
    <x v="5"/>
    <s v="2094"/>
    <x v="1"/>
    <x v="1"/>
    <m/>
  </r>
  <r>
    <s v="ORD3680"/>
    <x v="2"/>
    <n v="80"/>
    <n v="4500"/>
    <n v="2000"/>
    <x v="2"/>
    <x v="3679"/>
    <n v="200000"/>
    <n v="160000"/>
    <x v="6"/>
    <s v="2094"/>
    <x v="0"/>
    <x v="1"/>
    <m/>
  </r>
  <r>
    <s v="ORD3681"/>
    <x v="0"/>
    <n v="351"/>
    <n v="22000"/>
    <n v="3000"/>
    <x v="3"/>
    <x v="3680"/>
    <n v="6669000"/>
    <n v="1053000"/>
    <x v="6"/>
    <s v="2094"/>
    <x v="0"/>
    <x v="1"/>
    <m/>
  </r>
  <r>
    <s v="ORD3682"/>
    <x v="0"/>
    <n v="306"/>
    <n v="15000"/>
    <n v="300"/>
    <x v="3"/>
    <x v="3681"/>
    <n v="4498200"/>
    <n v="91800"/>
    <x v="6"/>
    <s v="2094"/>
    <x v="1"/>
    <x v="1"/>
    <m/>
  </r>
  <r>
    <s v="ORD3683"/>
    <x v="6"/>
    <n v="106"/>
    <n v="4500"/>
    <n v="3000"/>
    <x v="1"/>
    <x v="3682"/>
    <n v="159000"/>
    <n v="318000"/>
    <x v="6"/>
    <s v="2094"/>
    <x v="0"/>
    <x v="1"/>
    <m/>
  </r>
  <r>
    <s v="ORD3684"/>
    <x v="3"/>
    <n v="58"/>
    <n v="18000"/>
    <n v="300"/>
    <x v="1"/>
    <x v="3683"/>
    <n v="1026600"/>
    <n v="17400"/>
    <x v="7"/>
    <s v="2094"/>
    <x v="0"/>
    <x v="1"/>
    <m/>
  </r>
  <r>
    <s v="ORD3685"/>
    <x v="1"/>
    <n v="54"/>
    <n v="15000"/>
    <n v="500"/>
    <x v="3"/>
    <x v="3684"/>
    <n v="783000"/>
    <n v="27000"/>
    <x v="7"/>
    <s v="2094"/>
    <x v="0"/>
    <x v="1"/>
    <m/>
  </r>
  <r>
    <s v="ORD3686"/>
    <x v="5"/>
    <n v="163"/>
    <n v="1200"/>
    <n v="400"/>
    <x v="3"/>
    <x v="3685"/>
    <n v="130400"/>
    <n v="65200"/>
    <x v="7"/>
    <s v="2094"/>
    <x v="0"/>
    <x v="1"/>
    <m/>
  </r>
  <r>
    <s v="ORD3687"/>
    <x v="5"/>
    <n v="254"/>
    <n v="6000"/>
    <n v="1000"/>
    <x v="0"/>
    <x v="3686"/>
    <n v="1270000"/>
    <n v="254000"/>
    <x v="7"/>
    <s v="2094"/>
    <x v="0"/>
    <x v="1"/>
    <m/>
  </r>
  <r>
    <s v="ORD3688"/>
    <x v="6"/>
    <n v="73"/>
    <n v="12000"/>
    <n v="200"/>
    <x v="3"/>
    <x v="3687"/>
    <n v="861400"/>
    <n v="14600"/>
    <x v="7"/>
    <s v="2094"/>
    <x v="0"/>
    <x v="1"/>
    <m/>
  </r>
  <r>
    <s v="ORD3689"/>
    <x v="1"/>
    <n v="542"/>
    <n v="45000"/>
    <n v="2000"/>
    <x v="1"/>
    <x v="3688"/>
    <n v="23306000"/>
    <n v="1084000"/>
    <x v="8"/>
    <s v="2094"/>
    <x v="0"/>
    <x v="1"/>
    <m/>
  </r>
  <r>
    <s v="ORD3690"/>
    <x v="6"/>
    <n v="455"/>
    <n v="5500"/>
    <n v="3000"/>
    <x v="2"/>
    <x v="3689"/>
    <n v="1137500"/>
    <n v="1365000"/>
    <x v="8"/>
    <s v="2094"/>
    <x v="0"/>
    <x v="1"/>
    <m/>
  </r>
  <r>
    <s v="ORD3691"/>
    <x v="5"/>
    <n v="152"/>
    <n v="6000"/>
    <n v="500"/>
    <x v="0"/>
    <x v="3690"/>
    <n v="836000"/>
    <n v="76000"/>
    <x v="8"/>
    <s v="2094"/>
    <x v="0"/>
    <x v="1"/>
    <m/>
  </r>
  <r>
    <s v="ORD3692"/>
    <x v="1"/>
    <n v="109"/>
    <n v="800"/>
    <n v="3000"/>
    <x v="0"/>
    <x v="3691"/>
    <n v="0"/>
    <n v="327000"/>
    <x v="8"/>
    <s v="2094"/>
    <x v="0"/>
    <x v="0"/>
    <m/>
  </r>
  <r>
    <s v="ORD3693"/>
    <x v="9"/>
    <n v="135"/>
    <n v="6000"/>
    <n v="500"/>
    <x v="3"/>
    <x v="3692"/>
    <n v="742500"/>
    <n v="67500"/>
    <x v="9"/>
    <s v="2094"/>
    <x v="0"/>
    <x v="1"/>
    <m/>
  </r>
  <r>
    <s v="ORD3694"/>
    <x v="3"/>
    <n v="421"/>
    <n v="22000"/>
    <n v="200"/>
    <x v="2"/>
    <x v="3693"/>
    <n v="9177800"/>
    <n v="84200"/>
    <x v="9"/>
    <s v="2094"/>
    <x v="1"/>
    <x v="1"/>
    <m/>
  </r>
  <r>
    <s v="ORD3695"/>
    <x v="0"/>
    <n v="251"/>
    <n v="6000"/>
    <n v="300"/>
    <x v="0"/>
    <x v="3694"/>
    <n v="1430700"/>
    <n v="75300"/>
    <x v="9"/>
    <s v="2094"/>
    <x v="0"/>
    <x v="1"/>
    <m/>
  </r>
  <r>
    <s v="ORD3696"/>
    <x v="4"/>
    <n v="138"/>
    <n v="6000"/>
    <n v="1500"/>
    <x v="1"/>
    <x v="3695"/>
    <n v="621000"/>
    <n v="207000"/>
    <x v="9"/>
    <s v="2094"/>
    <x v="0"/>
    <x v="1"/>
    <m/>
  </r>
  <r>
    <s v="ORD3697"/>
    <x v="7"/>
    <n v="486"/>
    <n v="45000"/>
    <n v="500"/>
    <x v="3"/>
    <x v="3696"/>
    <n v="21627000"/>
    <n v="243000"/>
    <x v="10"/>
    <s v="2094"/>
    <x v="0"/>
    <x v="1"/>
    <m/>
  </r>
  <r>
    <s v="ORD3698"/>
    <x v="3"/>
    <n v="169"/>
    <n v="12000"/>
    <n v="1000"/>
    <x v="1"/>
    <x v="3697"/>
    <n v="1859000"/>
    <n v="169000"/>
    <x v="10"/>
    <s v="2094"/>
    <x v="0"/>
    <x v="1"/>
    <m/>
  </r>
  <r>
    <s v="ORD3699"/>
    <x v="9"/>
    <n v="205"/>
    <n v="15000"/>
    <n v="500"/>
    <x v="3"/>
    <x v="3698"/>
    <n v="2972500"/>
    <n v="102500"/>
    <x v="10"/>
    <s v="2094"/>
    <x v="0"/>
    <x v="1"/>
    <m/>
  </r>
  <r>
    <s v="ORD3700"/>
    <x v="5"/>
    <n v="448"/>
    <n v="45000"/>
    <n v="200"/>
    <x v="0"/>
    <x v="3699"/>
    <n v="20070400"/>
    <n v="89600"/>
    <x v="10"/>
    <s v="2094"/>
    <x v="1"/>
    <x v="1"/>
    <m/>
  </r>
  <r>
    <s v="ORD3701"/>
    <x v="9"/>
    <n v="237"/>
    <n v="22000"/>
    <n v="3000"/>
    <x v="3"/>
    <x v="3700"/>
    <n v="4503000"/>
    <n v="711000"/>
    <x v="10"/>
    <s v="2094"/>
    <x v="0"/>
    <x v="1"/>
    <m/>
  </r>
  <r>
    <s v="ORD3702"/>
    <x v="6"/>
    <n v="101"/>
    <n v="22000"/>
    <n v="1000"/>
    <x v="2"/>
    <x v="3701"/>
    <n v="2121000"/>
    <n v="101000"/>
    <x v="11"/>
    <s v="2094"/>
    <x v="0"/>
    <x v="1"/>
    <m/>
  </r>
  <r>
    <s v="ORD3703"/>
    <x v="1"/>
    <n v="580"/>
    <n v="800"/>
    <n v="2000"/>
    <x v="1"/>
    <x v="3702"/>
    <n v="0"/>
    <n v="1160000"/>
    <x v="11"/>
    <s v="2094"/>
    <x v="0"/>
    <x v="0"/>
    <m/>
  </r>
  <r>
    <s v="ORD3704"/>
    <x v="0"/>
    <n v="529"/>
    <n v="1200"/>
    <n v="400"/>
    <x v="2"/>
    <x v="3703"/>
    <n v="423200"/>
    <n v="211600"/>
    <x v="11"/>
    <s v="2094"/>
    <x v="1"/>
    <x v="1"/>
    <m/>
  </r>
  <r>
    <s v="ORD3705"/>
    <x v="2"/>
    <n v="279"/>
    <n v="15000"/>
    <n v="400"/>
    <x v="1"/>
    <x v="3704"/>
    <n v="4073400"/>
    <n v="111600"/>
    <x v="11"/>
    <s v="2094"/>
    <x v="0"/>
    <x v="1"/>
    <m/>
  </r>
  <r>
    <s v="ORD3706"/>
    <x v="6"/>
    <n v="530"/>
    <n v="22000"/>
    <n v="400"/>
    <x v="1"/>
    <x v="3705"/>
    <n v="11448000"/>
    <n v="212000"/>
    <x v="0"/>
    <s v="2095"/>
    <x v="1"/>
    <x v="1"/>
    <m/>
  </r>
  <r>
    <s v="ORD3707"/>
    <x v="3"/>
    <n v="179"/>
    <n v="45000"/>
    <n v="400"/>
    <x v="3"/>
    <x v="3706"/>
    <n v="7983400"/>
    <n v="71600"/>
    <x v="0"/>
    <s v="2095"/>
    <x v="0"/>
    <x v="1"/>
    <m/>
  </r>
  <r>
    <s v="ORD3708"/>
    <x v="6"/>
    <n v="104"/>
    <n v="22000"/>
    <n v="3000"/>
    <x v="0"/>
    <x v="3707"/>
    <n v="1976000"/>
    <n v="312000"/>
    <x v="0"/>
    <s v="2095"/>
    <x v="0"/>
    <x v="1"/>
    <m/>
  </r>
  <r>
    <s v="ORD3709"/>
    <x v="3"/>
    <n v="320"/>
    <n v="6000"/>
    <n v="2000"/>
    <x v="0"/>
    <x v="3708"/>
    <n v="1280000"/>
    <n v="640000"/>
    <x v="0"/>
    <s v="2095"/>
    <x v="0"/>
    <x v="1"/>
    <m/>
  </r>
  <r>
    <s v="ORD3710"/>
    <x v="2"/>
    <n v="149"/>
    <n v="1200"/>
    <n v="1500"/>
    <x v="2"/>
    <x v="3709"/>
    <n v="0"/>
    <n v="223500"/>
    <x v="0"/>
    <s v="2095"/>
    <x v="0"/>
    <x v="0"/>
    <m/>
  </r>
  <r>
    <s v="ORD3711"/>
    <x v="8"/>
    <n v="118"/>
    <n v="22000"/>
    <n v="400"/>
    <x v="3"/>
    <x v="3710"/>
    <n v="2548800"/>
    <n v="47200"/>
    <x v="1"/>
    <s v="2095"/>
    <x v="0"/>
    <x v="1"/>
    <m/>
  </r>
  <r>
    <s v="ORD3712"/>
    <x v="0"/>
    <n v="348"/>
    <n v="6000"/>
    <n v="1000"/>
    <x v="0"/>
    <x v="3711"/>
    <n v="1740000"/>
    <n v="348000"/>
    <x v="1"/>
    <s v="2095"/>
    <x v="0"/>
    <x v="1"/>
    <m/>
  </r>
  <r>
    <s v="ORD3713"/>
    <x v="4"/>
    <n v="578"/>
    <n v="800"/>
    <n v="400"/>
    <x v="1"/>
    <x v="3712"/>
    <n v="231200"/>
    <n v="231200"/>
    <x v="1"/>
    <s v="2095"/>
    <x v="1"/>
    <x v="1"/>
    <m/>
  </r>
  <r>
    <s v="ORD3714"/>
    <x v="4"/>
    <n v="403"/>
    <n v="22000"/>
    <n v="5000"/>
    <x v="1"/>
    <x v="3713"/>
    <n v="6851000"/>
    <n v="2015000"/>
    <x v="1"/>
    <s v="2095"/>
    <x v="0"/>
    <x v="1"/>
    <m/>
  </r>
  <r>
    <s v="ORD3715"/>
    <x v="7"/>
    <n v="201"/>
    <n v="1200"/>
    <n v="100"/>
    <x v="3"/>
    <x v="3714"/>
    <n v="221100"/>
    <n v="20100"/>
    <x v="2"/>
    <s v="2095"/>
    <x v="1"/>
    <x v="1"/>
    <m/>
  </r>
  <r>
    <s v="ORD3716"/>
    <x v="9"/>
    <n v="379"/>
    <n v="45000"/>
    <n v="100"/>
    <x v="2"/>
    <x v="3715"/>
    <n v="17017100"/>
    <n v="37900"/>
    <x v="2"/>
    <s v="2095"/>
    <x v="1"/>
    <x v="1"/>
    <m/>
  </r>
  <r>
    <s v="ORD3717"/>
    <x v="8"/>
    <n v="165"/>
    <n v="800"/>
    <n v="500"/>
    <x v="3"/>
    <x v="3716"/>
    <n v="49500"/>
    <n v="82500"/>
    <x v="2"/>
    <s v="2095"/>
    <x v="0"/>
    <x v="1"/>
    <m/>
  </r>
  <r>
    <s v="ORD3718"/>
    <x v="4"/>
    <n v="591"/>
    <n v="4500"/>
    <n v="3000"/>
    <x v="2"/>
    <x v="3717"/>
    <n v="886500"/>
    <n v="1773000"/>
    <x v="2"/>
    <s v="2095"/>
    <x v="0"/>
    <x v="1"/>
    <m/>
  </r>
  <r>
    <s v="ORD3719"/>
    <x v="6"/>
    <n v="372"/>
    <n v="15000"/>
    <n v="3000"/>
    <x v="3"/>
    <x v="3718"/>
    <n v="4464000"/>
    <n v="1116000"/>
    <x v="3"/>
    <s v="2095"/>
    <x v="0"/>
    <x v="1"/>
    <m/>
  </r>
  <r>
    <s v="ORD3720"/>
    <x v="9"/>
    <n v="278"/>
    <n v="6000"/>
    <n v="5000"/>
    <x v="1"/>
    <x v="3719"/>
    <n v="278000"/>
    <n v="1390000"/>
    <x v="3"/>
    <s v="2095"/>
    <x v="0"/>
    <x v="1"/>
    <m/>
  </r>
  <r>
    <s v="ORD3721"/>
    <x v="8"/>
    <n v="409"/>
    <n v="800"/>
    <n v="2000"/>
    <x v="3"/>
    <x v="3720"/>
    <n v="0"/>
    <n v="818000"/>
    <x v="3"/>
    <s v="2095"/>
    <x v="0"/>
    <x v="0"/>
    <m/>
  </r>
  <r>
    <s v="ORD3722"/>
    <x v="1"/>
    <n v="54"/>
    <n v="1200"/>
    <n v="1000"/>
    <x v="0"/>
    <x v="3721"/>
    <n v="10800"/>
    <n v="54000"/>
    <x v="3"/>
    <s v="2095"/>
    <x v="0"/>
    <x v="1"/>
    <m/>
  </r>
  <r>
    <s v="ORD3723"/>
    <x v="1"/>
    <n v="77"/>
    <n v="800"/>
    <n v="500"/>
    <x v="0"/>
    <x v="3722"/>
    <n v="23100"/>
    <n v="38500"/>
    <x v="4"/>
    <s v="2095"/>
    <x v="0"/>
    <x v="1"/>
    <m/>
  </r>
  <r>
    <s v="ORD3724"/>
    <x v="9"/>
    <n v="413"/>
    <n v="15000"/>
    <n v="1000"/>
    <x v="3"/>
    <x v="3723"/>
    <n v="5782000"/>
    <n v="413000"/>
    <x v="4"/>
    <s v="2095"/>
    <x v="0"/>
    <x v="1"/>
    <m/>
  </r>
  <r>
    <s v="ORD3725"/>
    <x v="3"/>
    <n v="511"/>
    <n v="4500"/>
    <n v="300"/>
    <x v="2"/>
    <x v="3724"/>
    <n v="2146200"/>
    <n v="153300"/>
    <x v="4"/>
    <s v="2095"/>
    <x v="1"/>
    <x v="1"/>
    <m/>
  </r>
  <r>
    <s v="ORD3726"/>
    <x v="3"/>
    <n v="280"/>
    <n v="6000"/>
    <n v="500"/>
    <x v="2"/>
    <x v="3725"/>
    <n v="1540000"/>
    <n v="140000"/>
    <x v="4"/>
    <s v="2095"/>
    <x v="0"/>
    <x v="1"/>
    <m/>
  </r>
  <r>
    <s v="ORD3727"/>
    <x v="6"/>
    <n v="444"/>
    <n v="1200"/>
    <n v="500"/>
    <x v="1"/>
    <x v="3726"/>
    <n v="310800"/>
    <n v="222000"/>
    <x v="4"/>
    <s v="2095"/>
    <x v="0"/>
    <x v="1"/>
    <m/>
  </r>
  <r>
    <s v="ORD3728"/>
    <x v="8"/>
    <n v="320"/>
    <n v="15000"/>
    <n v="3000"/>
    <x v="1"/>
    <x v="3727"/>
    <n v="3840000"/>
    <n v="960000"/>
    <x v="5"/>
    <s v="2095"/>
    <x v="0"/>
    <x v="1"/>
    <m/>
  </r>
  <r>
    <s v="ORD3729"/>
    <x v="8"/>
    <n v="353"/>
    <n v="6000"/>
    <n v="5000"/>
    <x v="2"/>
    <x v="3728"/>
    <n v="353000"/>
    <n v="1765000"/>
    <x v="5"/>
    <s v="2095"/>
    <x v="0"/>
    <x v="1"/>
    <m/>
  </r>
  <r>
    <s v="ORD3730"/>
    <x v="9"/>
    <n v="432"/>
    <n v="45000"/>
    <n v="100"/>
    <x v="3"/>
    <x v="3729"/>
    <n v="19396800"/>
    <n v="43200"/>
    <x v="5"/>
    <s v="2095"/>
    <x v="1"/>
    <x v="1"/>
    <m/>
  </r>
  <r>
    <s v="ORD3731"/>
    <x v="5"/>
    <n v="77"/>
    <n v="6000"/>
    <n v="1000"/>
    <x v="1"/>
    <x v="3730"/>
    <n v="385000"/>
    <n v="77000"/>
    <x v="5"/>
    <s v="2095"/>
    <x v="0"/>
    <x v="1"/>
    <m/>
  </r>
  <r>
    <s v="ORD3732"/>
    <x v="1"/>
    <n v="568"/>
    <n v="15000"/>
    <n v="100"/>
    <x v="2"/>
    <x v="3731"/>
    <n v="8463200"/>
    <n v="56800"/>
    <x v="6"/>
    <s v="2095"/>
    <x v="1"/>
    <x v="1"/>
    <m/>
  </r>
  <r>
    <s v="ORD3733"/>
    <x v="8"/>
    <n v="248"/>
    <n v="18000"/>
    <n v="1000"/>
    <x v="2"/>
    <x v="3732"/>
    <n v="4216000"/>
    <n v="248000"/>
    <x v="6"/>
    <s v="2095"/>
    <x v="0"/>
    <x v="1"/>
    <m/>
  </r>
  <r>
    <s v="ORD3734"/>
    <x v="9"/>
    <n v="131"/>
    <n v="18000"/>
    <n v="500"/>
    <x v="3"/>
    <x v="3733"/>
    <n v="2292500"/>
    <n v="65500"/>
    <x v="6"/>
    <s v="2095"/>
    <x v="0"/>
    <x v="1"/>
    <m/>
  </r>
  <r>
    <s v="ORD3735"/>
    <x v="2"/>
    <n v="137"/>
    <n v="800"/>
    <n v="3000"/>
    <x v="0"/>
    <x v="3734"/>
    <n v="0"/>
    <n v="411000"/>
    <x v="6"/>
    <s v="2095"/>
    <x v="0"/>
    <x v="0"/>
    <m/>
  </r>
  <r>
    <s v="ORD3736"/>
    <x v="7"/>
    <n v="439"/>
    <n v="22000"/>
    <n v="5000"/>
    <x v="2"/>
    <x v="3735"/>
    <n v="7463000"/>
    <n v="2195000"/>
    <x v="7"/>
    <s v="2095"/>
    <x v="0"/>
    <x v="1"/>
    <m/>
  </r>
  <r>
    <s v="ORD3737"/>
    <x v="2"/>
    <n v="500"/>
    <n v="45000"/>
    <n v="400"/>
    <x v="1"/>
    <x v="3736"/>
    <n v="22300000"/>
    <n v="200000"/>
    <x v="7"/>
    <s v="2095"/>
    <x v="1"/>
    <x v="1"/>
    <m/>
  </r>
  <r>
    <s v="ORD3738"/>
    <x v="0"/>
    <n v="482"/>
    <n v="6000"/>
    <n v="500"/>
    <x v="3"/>
    <x v="3737"/>
    <n v="2651000"/>
    <n v="241000"/>
    <x v="7"/>
    <s v="2095"/>
    <x v="0"/>
    <x v="1"/>
    <m/>
  </r>
  <r>
    <s v="ORD3739"/>
    <x v="6"/>
    <n v="423"/>
    <n v="15000"/>
    <n v="500"/>
    <x v="3"/>
    <x v="3738"/>
    <n v="6133500"/>
    <n v="211500"/>
    <x v="7"/>
    <s v="2095"/>
    <x v="0"/>
    <x v="1"/>
    <m/>
  </r>
  <r>
    <s v="ORD3740"/>
    <x v="8"/>
    <n v="484"/>
    <n v="12000"/>
    <n v="500"/>
    <x v="3"/>
    <x v="3739"/>
    <n v="5566000"/>
    <n v="242000"/>
    <x v="7"/>
    <s v="2095"/>
    <x v="0"/>
    <x v="1"/>
    <m/>
  </r>
  <r>
    <s v="ORD3741"/>
    <x v="0"/>
    <n v="236"/>
    <n v="45000"/>
    <n v="400"/>
    <x v="0"/>
    <x v="3740"/>
    <n v="10525600"/>
    <n v="94400"/>
    <x v="8"/>
    <s v="2095"/>
    <x v="0"/>
    <x v="1"/>
    <m/>
  </r>
  <r>
    <s v="ORD3742"/>
    <x v="4"/>
    <n v="439"/>
    <n v="18000"/>
    <n v="1000"/>
    <x v="0"/>
    <x v="3741"/>
    <n v="7463000"/>
    <n v="439000"/>
    <x v="8"/>
    <s v="2095"/>
    <x v="0"/>
    <x v="1"/>
    <m/>
  </r>
  <r>
    <s v="ORD3743"/>
    <x v="0"/>
    <n v="267"/>
    <n v="4500"/>
    <n v="3000"/>
    <x v="1"/>
    <x v="3742"/>
    <n v="400500"/>
    <n v="801000"/>
    <x v="8"/>
    <s v="2095"/>
    <x v="0"/>
    <x v="1"/>
    <m/>
  </r>
  <r>
    <s v="ORD3744"/>
    <x v="9"/>
    <n v="157"/>
    <n v="12000"/>
    <n v="1500"/>
    <x v="1"/>
    <x v="3743"/>
    <n v="1648500"/>
    <n v="235500"/>
    <x v="8"/>
    <s v="2095"/>
    <x v="0"/>
    <x v="1"/>
    <m/>
  </r>
  <r>
    <s v="ORD3745"/>
    <x v="8"/>
    <n v="599"/>
    <n v="22000"/>
    <n v="300"/>
    <x v="3"/>
    <x v="3744"/>
    <n v="12998300"/>
    <n v="179700"/>
    <x v="9"/>
    <s v="2095"/>
    <x v="1"/>
    <x v="1"/>
    <m/>
  </r>
  <r>
    <s v="ORD3746"/>
    <x v="7"/>
    <n v="398"/>
    <n v="6000"/>
    <n v="500"/>
    <x v="1"/>
    <x v="3745"/>
    <n v="2189000"/>
    <n v="199000"/>
    <x v="9"/>
    <s v="2095"/>
    <x v="0"/>
    <x v="1"/>
    <m/>
  </r>
  <r>
    <s v="ORD3747"/>
    <x v="9"/>
    <n v="571"/>
    <n v="12000"/>
    <n v="1500"/>
    <x v="2"/>
    <x v="3746"/>
    <n v="5995500"/>
    <n v="856500"/>
    <x v="9"/>
    <s v="2095"/>
    <x v="0"/>
    <x v="1"/>
    <m/>
  </r>
  <r>
    <s v="ORD3748"/>
    <x v="9"/>
    <n v="75"/>
    <n v="15000"/>
    <n v="500"/>
    <x v="0"/>
    <x v="3747"/>
    <n v="1087500"/>
    <n v="37500"/>
    <x v="9"/>
    <s v="2095"/>
    <x v="0"/>
    <x v="1"/>
    <m/>
  </r>
  <r>
    <s v="ORD3749"/>
    <x v="6"/>
    <n v="97"/>
    <n v="1200"/>
    <n v="400"/>
    <x v="3"/>
    <x v="3748"/>
    <n v="77600"/>
    <n v="38800"/>
    <x v="9"/>
    <s v="2095"/>
    <x v="0"/>
    <x v="1"/>
    <m/>
  </r>
  <r>
    <s v="ORD3750"/>
    <x v="6"/>
    <n v="419"/>
    <n v="1200"/>
    <n v="100"/>
    <x v="3"/>
    <x v="3749"/>
    <n v="460900"/>
    <n v="41900"/>
    <x v="10"/>
    <s v="2095"/>
    <x v="1"/>
    <x v="1"/>
    <m/>
  </r>
  <r>
    <s v="ORD3751"/>
    <x v="1"/>
    <n v="63"/>
    <n v="800"/>
    <n v="300"/>
    <x v="2"/>
    <x v="3750"/>
    <n v="31500"/>
    <n v="18900"/>
    <x v="10"/>
    <s v="2095"/>
    <x v="0"/>
    <x v="1"/>
    <m/>
  </r>
  <r>
    <s v="ORD3752"/>
    <x v="1"/>
    <n v="236"/>
    <n v="12000"/>
    <n v="5000"/>
    <x v="2"/>
    <x v="3751"/>
    <n v="1652000"/>
    <n v="1180000"/>
    <x v="10"/>
    <s v="2095"/>
    <x v="0"/>
    <x v="1"/>
    <m/>
  </r>
  <r>
    <s v="ORD3753"/>
    <x v="3"/>
    <n v="573"/>
    <n v="18000"/>
    <n v="100"/>
    <x v="2"/>
    <x v="3752"/>
    <n v="10256700"/>
    <n v="57300"/>
    <x v="10"/>
    <s v="2095"/>
    <x v="1"/>
    <x v="1"/>
    <m/>
  </r>
  <r>
    <s v="ORD3754"/>
    <x v="5"/>
    <n v="328"/>
    <n v="800"/>
    <n v="1500"/>
    <x v="2"/>
    <x v="3753"/>
    <n v="0"/>
    <n v="492000"/>
    <x v="11"/>
    <s v="2095"/>
    <x v="0"/>
    <x v="0"/>
    <m/>
  </r>
  <r>
    <s v="ORD3755"/>
    <x v="8"/>
    <n v="390"/>
    <n v="1200"/>
    <n v="2000"/>
    <x v="3"/>
    <x v="3754"/>
    <n v="0"/>
    <n v="780000"/>
    <x v="11"/>
    <s v="2095"/>
    <x v="0"/>
    <x v="0"/>
    <m/>
  </r>
  <r>
    <s v="ORD3756"/>
    <x v="8"/>
    <n v="377"/>
    <n v="22000"/>
    <n v="200"/>
    <x v="0"/>
    <x v="3755"/>
    <n v="8218600"/>
    <n v="75400"/>
    <x v="11"/>
    <s v="2095"/>
    <x v="1"/>
    <x v="1"/>
    <m/>
  </r>
  <r>
    <s v="ORD3757"/>
    <x v="0"/>
    <n v="74"/>
    <n v="12000"/>
    <n v="400"/>
    <x v="0"/>
    <x v="3756"/>
    <n v="858400"/>
    <n v="29600"/>
    <x v="11"/>
    <s v="2095"/>
    <x v="0"/>
    <x v="1"/>
    <m/>
  </r>
  <r>
    <s v="ORD3758"/>
    <x v="8"/>
    <n v="578"/>
    <n v="22000"/>
    <n v="500"/>
    <x v="2"/>
    <x v="3757"/>
    <n v="12427000"/>
    <n v="289000"/>
    <x v="0"/>
    <s v="2096"/>
    <x v="1"/>
    <x v="1"/>
    <m/>
  </r>
  <r>
    <s v="ORD3759"/>
    <x v="8"/>
    <n v="475"/>
    <n v="22000"/>
    <n v="400"/>
    <x v="1"/>
    <x v="3758"/>
    <n v="10260000"/>
    <n v="190000"/>
    <x v="0"/>
    <s v="2096"/>
    <x v="1"/>
    <x v="1"/>
    <m/>
  </r>
  <r>
    <s v="ORD3760"/>
    <x v="5"/>
    <n v="78"/>
    <n v="12000"/>
    <n v="100"/>
    <x v="3"/>
    <x v="3759"/>
    <n v="928200"/>
    <n v="7800"/>
    <x v="0"/>
    <s v="2096"/>
    <x v="0"/>
    <x v="1"/>
    <m/>
  </r>
  <r>
    <s v="ORD3761"/>
    <x v="4"/>
    <n v="372"/>
    <n v="18000"/>
    <n v="5000"/>
    <x v="0"/>
    <x v="3760"/>
    <n v="4836000"/>
    <n v="1860000"/>
    <x v="0"/>
    <s v="2096"/>
    <x v="0"/>
    <x v="1"/>
    <m/>
  </r>
  <r>
    <s v="ORD3762"/>
    <x v="1"/>
    <n v="362"/>
    <n v="12000"/>
    <n v="100"/>
    <x v="2"/>
    <x v="3761"/>
    <n v="4307800"/>
    <n v="36200"/>
    <x v="0"/>
    <s v="2096"/>
    <x v="1"/>
    <x v="1"/>
    <m/>
  </r>
  <r>
    <s v="ORD3763"/>
    <x v="1"/>
    <n v="319"/>
    <n v="5500"/>
    <n v="1000"/>
    <x v="1"/>
    <x v="3762"/>
    <n v="1435500"/>
    <n v="319000"/>
    <x v="1"/>
    <s v="2096"/>
    <x v="0"/>
    <x v="1"/>
    <m/>
  </r>
  <r>
    <s v="ORD3764"/>
    <x v="7"/>
    <n v="344"/>
    <n v="18000"/>
    <n v="100"/>
    <x v="1"/>
    <x v="3763"/>
    <n v="6157600"/>
    <n v="34400"/>
    <x v="1"/>
    <s v="2096"/>
    <x v="1"/>
    <x v="1"/>
    <m/>
  </r>
  <r>
    <s v="ORD3765"/>
    <x v="8"/>
    <n v="272"/>
    <n v="5500"/>
    <n v="2000"/>
    <x v="2"/>
    <x v="3764"/>
    <n v="952000"/>
    <n v="544000"/>
    <x v="1"/>
    <s v="2096"/>
    <x v="0"/>
    <x v="1"/>
    <m/>
  </r>
  <r>
    <s v="ORD3766"/>
    <x v="5"/>
    <n v="124"/>
    <n v="6000"/>
    <n v="300"/>
    <x v="3"/>
    <x v="3765"/>
    <n v="706800"/>
    <n v="37200"/>
    <x v="1"/>
    <s v="2096"/>
    <x v="0"/>
    <x v="1"/>
    <m/>
  </r>
  <r>
    <s v="ORD3767"/>
    <x v="1"/>
    <n v="151"/>
    <n v="5500"/>
    <n v="400"/>
    <x v="0"/>
    <x v="3766"/>
    <n v="770100"/>
    <n v="60400"/>
    <x v="2"/>
    <s v="2096"/>
    <x v="0"/>
    <x v="1"/>
    <m/>
  </r>
  <r>
    <s v="ORD3768"/>
    <x v="5"/>
    <n v="581"/>
    <n v="1200"/>
    <n v="400"/>
    <x v="1"/>
    <x v="3767"/>
    <n v="464800"/>
    <n v="232400"/>
    <x v="2"/>
    <s v="2096"/>
    <x v="1"/>
    <x v="1"/>
    <m/>
  </r>
  <r>
    <s v="ORD3769"/>
    <x v="2"/>
    <n v="222"/>
    <n v="15000"/>
    <n v="1500"/>
    <x v="0"/>
    <x v="3768"/>
    <n v="2997000"/>
    <n v="333000"/>
    <x v="2"/>
    <s v="2096"/>
    <x v="0"/>
    <x v="1"/>
    <m/>
  </r>
  <r>
    <s v="ORD3770"/>
    <x v="4"/>
    <n v="53"/>
    <n v="12000"/>
    <n v="200"/>
    <x v="0"/>
    <x v="3769"/>
    <n v="625400"/>
    <n v="10600"/>
    <x v="2"/>
    <s v="2096"/>
    <x v="0"/>
    <x v="1"/>
    <m/>
  </r>
  <r>
    <s v="ORD3771"/>
    <x v="8"/>
    <n v="528"/>
    <n v="5500"/>
    <n v="200"/>
    <x v="1"/>
    <x v="3770"/>
    <n v="2798400"/>
    <n v="105600"/>
    <x v="3"/>
    <s v="2096"/>
    <x v="1"/>
    <x v="1"/>
    <m/>
  </r>
  <r>
    <s v="ORD3772"/>
    <x v="7"/>
    <n v="444"/>
    <n v="800"/>
    <n v="2000"/>
    <x v="2"/>
    <x v="3771"/>
    <n v="0"/>
    <n v="888000"/>
    <x v="3"/>
    <s v="2096"/>
    <x v="0"/>
    <x v="0"/>
    <m/>
  </r>
  <r>
    <s v="ORD3773"/>
    <x v="0"/>
    <n v="216"/>
    <n v="5500"/>
    <n v="3000"/>
    <x v="1"/>
    <x v="3772"/>
    <n v="540000"/>
    <n v="648000"/>
    <x v="3"/>
    <s v="2096"/>
    <x v="0"/>
    <x v="1"/>
    <m/>
  </r>
  <r>
    <s v="ORD3774"/>
    <x v="1"/>
    <n v="349"/>
    <n v="12000"/>
    <n v="500"/>
    <x v="1"/>
    <x v="3773"/>
    <n v="4013500"/>
    <n v="174500"/>
    <x v="3"/>
    <s v="2096"/>
    <x v="0"/>
    <x v="1"/>
    <m/>
  </r>
  <r>
    <s v="ORD3775"/>
    <x v="2"/>
    <n v="167"/>
    <n v="800"/>
    <n v="1000"/>
    <x v="3"/>
    <x v="3774"/>
    <n v="0"/>
    <n v="167000"/>
    <x v="3"/>
    <s v="2096"/>
    <x v="0"/>
    <x v="0"/>
    <m/>
  </r>
  <r>
    <s v="ORD3776"/>
    <x v="5"/>
    <n v="561"/>
    <n v="45000"/>
    <n v="200"/>
    <x v="0"/>
    <x v="3775"/>
    <n v="25132800"/>
    <n v="112200"/>
    <x v="4"/>
    <s v="2096"/>
    <x v="1"/>
    <x v="1"/>
    <m/>
  </r>
  <r>
    <s v="ORD3777"/>
    <x v="6"/>
    <n v="224"/>
    <n v="800"/>
    <n v="5000"/>
    <x v="2"/>
    <x v="3776"/>
    <n v="0"/>
    <n v="1120000"/>
    <x v="4"/>
    <s v="2096"/>
    <x v="0"/>
    <x v="0"/>
    <m/>
  </r>
  <r>
    <s v="ORD3778"/>
    <x v="9"/>
    <n v="208"/>
    <n v="800"/>
    <n v="400"/>
    <x v="0"/>
    <x v="3777"/>
    <n v="83200"/>
    <n v="83200"/>
    <x v="4"/>
    <s v="2096"/>
    <x v="0"/>
    <x v="1"/>
    <m/>
  </r>
  <r>
    <s v="ORD3779"/>
    <x v="8"/>
    <n v="433"/>
    <n v="18000"/>
    <n v="5000"/>
    <x v="1"/>
    <x v="3778"/>
    <n v="5629000"/>
    <n v="2165000"/>
    <x v="4"/>
    <s v="2096"/>
    <x v="0"/>
    <x v="1"/>
    <m/>
  </r>
  <r>
    <s v="ORD3780"/>
    <x v="8"/>
    <n v="276"/>
    <n v="5500"/>
    <n v="500"/>
    <x v="2"/>
    <x v="3779"/>
    <n v="1380000"/>
    <n v="138000"/>
    <x v="5"/>
    <s v="2096"/>
    <x v="0"/>
    <x v="1"/>
    <m/>
  </r>
  <r>
    <s v="ORD3781"/>
    <x v="2"/>
    <n v="87"/>
    <n v="5500"/>
    <n v="1500"/>
    <x v="2"/>
    <x v="3780"/>
    <n v="348000"/>
    <n v="130500"/>
    <x v="5"/>
    <s v="2096"/>
    <x v="0"/>
    <x v="1"/>
    <m/>
  </r>
  <r>
    <s v="ORD3782"/>
    <x v="5"/>
    <n v="512"/>
    <n v="4500"/>
    <n v="1500"/>
    <x v="2"/>
    <x v="3781"/>
    <n v="1536000"/>
    <n v="768000"/>
    <x v="5"/>
    <s v="2096"/>
    <x v="0"/>
    <x v="1"/>
    <m/>
  </r>
  <r>
    <s v="ORD3783"/>
    <x v="3"/>
    <n v="480"/>
    <n v="800"/>
    <n v="300"/>
    <x v="2"/>
    <x v="3782"/>
    <n v="240000"/>
    <n v="144000"/>
    <x v="5"/>
    <s v="2096"/>
    <x v="1"/>
    <x v="1"/>
    <m/>
  </r>
  <r>
    <s v="ORD3784"/>
    <x v="8"/>
    <n v="153"/>
    <n v="15000"/>
    <n v="3000"/>
    <x v="3"/>
    <x v="3783"/>
    <n v="1836000"/>
    <n v="459000"/>
    <x v="6"/>
    <s v="2096"/>
    <x v="0"/>
    <x v="1"/>
    <m/>
  </r>
  <r>
    <s v="ORD3785"/>
    <x v="3"/>
    <n v="242"/>
    <n v="18000"/>
    <n v="200"/>
    <x v="2"/>
    <x v="3784"/>
    <n v="4307600"/>
    <n v="48400"/>
    <x v="6"/>
    <s v="2096"/>
    <x v="1"/>
    <x v="1"/>
    <m/>
  </r>
  <r>
    <s v="ORD3786"/>
    <x v="6"/>
    <n v="299"/>
    <n v="18000"/>
    <n v="100"/>
    <x v="1"/>
    <x v="3785"/>
    <n v="5352100"/>
    <n v="29900"/>
    <x v="6"/>
    <s v="2096"/>
    <x v="1"/>
    <x v="1"/>
    <m/>
  </r>
  <r>
    <s v="ORD3787"/>
    <x v="2"/>
    <n v="62"/>
    <n v="18000"/>
    <n v="100"/>
    <x v="3"/>
    <x v="3786"/>
    <n v="1109800"/>
    <n v="6200"/>
    <x v="6"/>
    <s v="2096"/>
    <x v="0"/>
    <x v="1"/>
    <m/>
  </r>
  <r>
    <s v="ORD3788"/>
    <x v="5"/>
    <n v="437"/>
    <n v="5500"/>
    <n v="400"/>
    <x v="1"/>
    <x v="3787"/>
    <n v="2228700"/>
    <n v="174800"/>
    <x v="6"/>
    <s v="2096"/>
    <x v="1"/>
    <x v="1"/>
    <m/>
  </r>
  <r>
    <s v="ORD3789"/>
    <x v="5"/>
    <n v="120"/>
    <n v="4500"/>
    <n v="2000"/>
    <x v="1"/>
    <x v="3788"/>
    <n v="300000"/>
    <n v="240000"/>
    <x v="7"/>
    <s v="2096"/>
    <x v="0"/>
    <x v="1"/>
    <m/>
  </r>
  <r>
    <s v="ORD3790"/>
    <x v="4"/>
    <n v="487"/>
    <n v="22000"/>
    <n v="400"/>
    <x v="0"/>
    <x v="3789"/>
    <n v="10519200"/>
    <n v="194800"/>
    <x v="7"/>
    <s v="2096"/>
    <x v="1"/>
    <x v="1"/>
    <m/>
  </r>
  <r>
    <s v="ORD3791"/>
    <x v="9"/>
    <n v="93"/>
    <n v="12000"/>
    <n v="100"/>
    <x v="2"/>
    <x v="3790"/>
    <n v="1106700"/>
    <n v="9300"/>
    <x v="7"/>
    <s v="2096"/>
    <x v="0"/>
    <x v="1"/>
    <m/>
  </r>
  <r>
    <s v="ORD3792"/>
    <x v="1"/>
    <n v="321"/>
    <n v="45000"/>
    <n v="400"/>
    <x v="2"/>
    <x v="3791"/>
    <n v="14316600"/>
    <n v="128400"/>
    <x v="7"/>
    <s v="2096"/>
    <x v="0"/>
    <x v="1"/>
    <m/>
  </r>
  <r>
    <s v="ORD3793"/>
    <x v="1"/>
    <n v="63"/>
    <n v="45000"/>
    <n v="400"/>
    <x v="1"/>
    <x v="3792"/>
    <n v="2809800"/>
    <n v="25200"/>
    <x v="8"/>
    <s v="2096"/>
    <x v="0"/>
    <x v="1"/>
    <m/>
  </r>
  <r>
    <s v="ORD3794"/>
    <x v="0"/>
    <n v="420"/>
    <n v="12000"/>
    <n v="200"/>
    <x v="2"/>
    <x v="3793"/>
    <n v="4956000"/>
    <n v="84000"/>
    <x v="8"/>
    <s v="2096"/>
    <x v="1"/>
    <x v="1"/>
    <m/>
  </r>
  <r>
    <s v="ORD3795"/>
    <x v="7"/>
    <n v="161"/>
    <n v="18000"/>
    <n v="500"/>
    <x v="3"/>
    <x v="3794"/>
    <n v="2817500"/>
    <n v="80500"/>
    <x v="8"/>
    <s v="2096"/>
    <x v="0"/>
    <x v="1"/>
    <m/>
  </r>
  <r>
    <s v="ORD3796"/>
    <x v="2"/>
    <n v="428"/>
    <n v="6000"/>
    <n v="1500"/>
    <x v="0"/>
    <x v="3795"/>
    <n v="1926000"/>
    <n v="642000"/>
    <x v="8"/>
    <s v="2096"/>
    <x v="0"/>
    <x v="1"/>
    <m/>
  </r>
  <r>
    <s v="ORD3797"/>
    <x v="6"/>
    <n v="363"/>
    <n v="12000"/>
    <n v="400"/>
    <x v="2"/>
    <x v="3796"/>
    <n v="4210800"/>
    <n v="145200"/>
    <x v="9"/>
    <s v="2096"/>
    <x v="0"/>
    <x v="1"/>
    <m/>
  </r>
  <r>
    <s v="ORD3798"/>
    <x v="5"/>
    <n v="464"/>
    <n v="22000"/>
    <n v="400"/>
    <x v="2"/>
    <x v="3797"/>
    <n v="10022400"/>
    <n v="185600"/>
    <x v="9"/>
    <s v="2096"/>
    <x v="1"/>
    <x v="1"/>
    <m/>
  </r>
  <r>
    <s v="ORD3799"/>
    <x v="9"/>
    <n v="534"/>
    <n v="22000"/>
    <n v="2000"/>
    <x v="3"/>
    <x v="3798"/>
    <n v="10680000"/>
    <n v="1068000"/>
    <x v="9"/>
    <s v="2096"/>
    <x v="0"/>
    <x v="1"/>
    <m/>
  </r>
  <r>
    <s v="ORD3800"/>
    <x v="3"/>
    <n v="218"/>
    <n v="800"/>
    <n v="100"/>
    <x v="0"/>
    <x v="3799"/>
    <n v="152600"/>
    <n v="21800"/>
    <x v="9"/>
    <s v="2096"/>
    <x v="1"/>
    <x v="1"/>
    <m/>
  </r>
  <r>
    <s v="ORD3801"/>
    <x v="2"/>
    <n v="295"/>
    <n v="800"/>
    <n v="400"/>
    <x v="3"/>
    <x v="3800"/>
    <n v="118000"/>
    <n v="118000"/>
    <x v="9"/>
    <s v="2096"/>
    <x v="0"/>
    <x v="1"/>
    <m/>
  </r>
  <r>
    <s v="ORD3802"/>
    <x v="0"/>
    <n v="315"/>
    <n v="800"/>
    <n v="300"/>
    <x v="1"/>
    <x v="3801"/>
    <n v="157500"/>
    <n v="94500"/>
    <x v="10"/>
    <s v="2096"/>
    <x v="1"/>
    <x v="1"/>
    <m/>
  </r>
  <r>
    <s v="ORD3803"/>
    <x v="2"/>
    <n v="292"/>
    <n v="800"/>
    <n v="500"/>
    <x v="1"/>
    <x v="3802"/>
    <n v="87600"/>
    <n v="146000"/>
    <x v="10"/>
    <s v="2096"/>
    <x v="0"/>
    <x v="1"/>
    <m/>
  </r>
  <r>
    <s v="ORD3804"/>
    <x v="0"/>
    <n v="349"/>
    <n v="6000"/>
    <n v="400"/>
    <x v="2"/>
    <x v="3803"/>
    <n v="1954400"/>
    <n v="139600"/>
    <x v="10"/>
    <s v="2096"/>
    <x v="0"/>
    <x v="1"/>
    <m/>
  </r>
  <r>
    <s v="ORD3805"/>
    <x v="5"/>
    <n v="376"/>
    <n v="6000"/>
    <n v="500"/>
    <x v="0"/>
    <x v="3804"/>
    <n v="2068000"/>
    <n v="188000"/>
    <x v="10"/>
    <s v="2096"/>
    <x v="0"/>
    <x v="1"/>
    <m/>
  </r>
  <r>
    <s v="ORD3806"/>
    <x v="7"/>
    <n v="579"/>
    <n v="4500"/>
    <n v="2000"/>
    <x v="1"/>
    <x v="3805"/>
    <n v="1447500"/>
    <n v="1158000"/>
    <x v="11"/>
    <s v="2096"/>
    <x v="0"/>
    <x v="1"/>
    <m/>
  </r>
  <r>
    <s v="ORD3807"/>
    <x v="0"/>
    <n v="391"/>
    <n v="45000"/>
    <n v="5000"/>
    <x v="3"/>
    <x v="3806"/>
    <n v="15640000"/>
    <n v="1955000"/>
    <x v="11"/>
    <s v="2096"/>
    <x v="0"/>
    <x v="1"/>
    <m/>
  </r>
  <r>
    <s v="ORD3808"/>
    <x v="5"/>
    <n v="298"/>
    <n v="5500"/>
    <n v="2000"/>
    <x v="1"/>
    <x v="3807"/>
    <n v="1043000"/>
    <n v="596000"/>
    <x v="11"/>
    <s v="2096"/>
    <x v="0"/>
    <x v="1"/>
    <m/>
  </r>
  <r>
    <s v="ORD3809"/>
    <x v="5"/>
    <n v="429"/>
    <n v="6000"/>
    <n v="2000"/>
    <x v="1"/>
    <x v="3808"/>
    <n v="1716000"/>
    <n v="858000"/>
    <x v="11"/>
    <s v="2096"/>
    <x v="0"/>
    <x v="1"/>
    <m/>
  </r>
  <r>
    <s v="ORD3810"/>
    <x v="7"/>
    <n v="581"/>
    <n v="1200"/>
    <n v="100"/>
    <x v="3"/>
    <x v="3809"/>
    <n v="639100"/>
    <n v="58100"/>
    <x v="11"/>
    <s v="2096"/>
    <x v="1"/>
    <x v="1"/>
    <m/>
  </r>
  <r>
    <s v="ORD3811"/>
    <x v="1"/>
    <n v="430"/>
    <n v="22000"/>
    <n v="2000"/>
    <x v="2"/>
    <x v="3810"/>
    <n v="8600000"/>
    <n v="860000"/>
    <x v="0"/>
    <s v="2097"/>
    <x v="0"/>
    <x v="1"/>
    <m/>
  </r>
  <r>
    <s v="ORD3812"/>
    <x v="2"/>
    <n v="91"/>
    <n v="5500"/>
    <n v="3000"/>
    <x v="0"/>
    <x v="3811"/>
    <n v="227500"/>
    <n v="273000"/>
    <x v="0"/>
    <s v="2097"/>
    <x v="0"/>
    <x v="1"/>
    <m/>
  </r>
  <r>
    <s v="ORD3813"/>
    <x v="8"/>
    <n v="394"/>
    <n v="22000"/>
    <n v="300"/>
    <x v="2"/>
    <x v="3812"/>
    <n v="8549800"/>
    <n v="118200"/>
    <x v="0"/>
    <s v="2097"/>
    <x v="1"/>
    <x v="1"/>
    <m/>
  </r>
  <r>
    <s v="ORD3814"/>
    <x v="8"/>
    <n v="310"/>
    <n v="800"/>
    <n v="100"/>
    <x v="3"/>
    <x v="3813"/>
    <n v="217000"/>
    <n v="31000"/>
    <x v="0"/>
    <s v="2097"/>
    <x v="1"/>
    <x v="1"/>
    <m/>
  </r>
  <r>
    <s v="ORD3815"/>
    <x v="3"/>
    <n v="355"/>
    <n v="6000"/>
    <n v="200"/>
    <x v="1"/>
    <x v="3814"/>
    <n v="2059000"/>
    <n v="71000"/>
    <x v="1"/>
    <s v="2097"/>
    <x v="1"/>
    <x v="1"/>
    <m/>
  </r>
  <r>
    <s v="ORD3816"/>
    <x v="3"/>
    <n v="289"/>
    <n v="5500"/>
    <n v="2000"/>
    <x v="0"/>
    <x v="3815"/>
    <n v="1011500"/>
    <n v="578000"/>
    <x v="1"/>
    <s v="2097"/>
    <x v="0"/>
    <x v="1"/>
    <m/>
  </r>
  <r>
    <s v="ORD3817"/>
    <x v="8"/>
    <n v="362"/>
    <n v="18000"/>
    <n v="1000"/>
    <x v="2"/>
    <x v="3816"/>
    <n v="6154000"/>
    <n v="362000"/>
    <x v="1"/>
    <s v="2097"/>
    <x v="0"/>
    <x v="1"/>
    <m/>
  </r>
  <r>
    <s v="ORD3818"/>
    <x v="6"/>
    <n v="490"/>
    <n v="4500"/>
    <n v="1000"/>
    <x v="3"/>
    <x v="3817"/>
    <n v="1715000"/>
    <n v="490000"/>
    <x v="1"/>
    <s v="2097"/>
    <x v="0"/>
    <x v="1"/>
    <m/>
  </r>
  <r>
    <s v="ORD3819"/>
    <x v="8"/>
    <n v="182"/>
    <n v="1200"/>
    <n v="1500"/>
    <x v="1"/>
    <x v="3818"/>
    <n v="0"/>
    <n v="273000"/>
    <x v="2"/>
    <s v="2097"/>
    <x v="0"/>
    <x v="0"/>
    <m/>
  </r>
  <r>
    <s v="ORD3820"/>
    <x v="3"/>
    <n v="100"/>
    <n v="1200"/>
    <n v="400"/>
    <x v="1"/>
    <x v="3819"/>
    <n v="80000"/>
    <n v="40000"/>
    <x v="2"/>
    <s v="2097"/>
    <x v="0"/>
    <x v="1"/>
    <m/>
  </r>
  <r>
    <s v="ORD3821"/>
    <x v="9"/>
    <n v="441"/>
    <n v="45000"/>
    <n v="3000"/>
    <x v="2"/>
    <x v="3820"/>
    <n v="18522000"/>
    <n v="1323000"/>
    <x v="2"/>
    <s v="2097"/>
    <x v="0"/>
    <x v="1"/>
    <m/>
  </r>
  <r>
    <s v="ORD3822"/>
    <x v="3"/>
    <n v="572"/>
    <n v="800"/>
    <n v="3000"/>
    <x v="3"/>
    <x v="3821"/>
    <n v="0"/>
    <n v="1716000"/>
    <x v="2"/>
    <s v="2097"/>
    <x v="0"/>
    <x v="0"/>
    <m/>
  </r>
  <r>
    <s v="ORD3823"/>
    <x v="6"/>
    <n v="557"/>
    <n v="1200"/>
    <n v="500"/>
    <x v="1"/>
    <x v="3822"/>
    <n v="389900"/>
    <n v="278500"/>
    <x v="3"/>
    <s v="2097"/>
    <x v="1"/>
    <x v="1"/>
    <m/>
  </r>
  <r>
    <s v="ORD3824"/>
    <x v="2"/>
    <n v="403"/>
    <n v="15000"/>
    <n v="1500"/>
    <x v="1"/>
    <x v="3823"/>
    <n v="5440500"/>
    <n v="604500"/>
    <x v="3"/>
    <s v="2097"/>
    <x v="0"/>
    <x v="1"/>
    <m/>
  </r>
  <r>
    <s v="ORD3825"/>
    <x v="8"/>
    <n v="444"/>
    <n v="15000"/>
    <n v="1000"/>
    <x v="0"/>
    <x v="3824"/>
    <n v="6216000"/>
    <n v="444000"/>
    <x v="3"/>
    <s v="2097"/>
    <x v="0"/>
    <x v="1"/>
    <m/>
  </r>
  <r>
    <s v="ORD3826"/>
    <x v="7"/>
    <n v="145"/>
    <n v="12000"/>
    <n v="2000"/>
    <x v="1"/>
    <x v="3825"/>
    <n v="1450000"/>
    <n v="290000"/>
    <x v="3"/>
    <s v="2097"/>
    <x v="0"/>
    <x v="1"/>
    <m/>
  </r>
  <r>
    <s v="ORD3827"/>
    <x v="9"/>
    <n v="155"/>
    <n v="1200"/>
    <n v="300"/>
    <x v="2"/>
    <x v="3826"/>
    <n v="139500"/>
    <n v="46500"/>
    <x v="3"/>
    <s v="2097"/>
    <x v="0"/>
    <x v="1"/>
    <m/>
  </r>
  <r>
    <s v="ORD3828"/>
    <x v="5"/>
    <n v="562"/>
    <n v="5500"/>
    <n v="400"/>
    <x v="3"/>
    <x v="3827"/>
    <n v="2866200"/>
    <n v="224800"/>
    <x v="4"/>
    <s v="2097"/>
    <x v="1"/>
    <x v="1"/>
    <m/>
  </r>
  <r>
    <s v="ORD3829"/>
    <x v="6"/>
    <n v="291"/>
    <n v="6000"/>
    <n v="300"/>
    <x v="3"/>
    <x v="3828"/>
    <n v="1658700"/>
    <n v="87300"/>
    <x v="4"/>
    <s v="2097"/>
    <x v="0"/>
    <x v="1"/>
    <m/>
  </r>
  <r>
    <s v="ORD3830"/>
    <x v="3"/>
    <n v="537"/>
    <n v="18000"/>
    <n v="1000"/>
    <x v="0"/>
    <x v="3829"/>
    <n v="9129000"/>
    <n v="537000"/>
    <x v="4"/>
    <s v="2097"/>
    <x v="0"/>
    <x v="1"/>
    <m/>
  </r>
  <r>
    <s v="ORD3831"/>
    <x v="7"/>
    <n v="564"/>
    <n v="45000"/>
    <n v="1000"/>
    <x v="3"/>
    <x v="3830"/>
    <n v="24816000"/>
    <n v="564000"/>
    <x v="4"/>
    <s v="2097"/>
    <x v="0"/>
    <x v="1"/>
    <m/>
  </r>
  <r>
    <s v="ORD3832"/>
    <x v="0"/>
    <n v="110"/>
    <n v="800"/>
    <n v="5000"/>
    <x v="2"/>
    <x v="3831"/>
    <n v="0"/>
    <n v="550000"/>
    <x v="5"/>
    <s v="2097"/>
    <x v="0"/>
    <x v="0"/>
    <m/>
  </r>
  <r>
    <s v="ORD3833"/>
    <x v="1"/>
    <n v="465"/>
    <n v="12000"/>
    <n v="400"/>
    <x v="1"/>
    <x v="3832"/>
    <n v="5394000"/>
    <n v="186000"/>
    <x v="5"/>
    <s v="2097"/>
    <x v="1"/>
    <x v="1"/>
    <m/>
  </r>
  <r>
    <s v="ORD3834"/>
    <x v="8"/>
    <n v="343"/>
    <n v="5500"/>
    <n v="500"/>
    <x v="0"/>
    <x v="3833"/>
    <n v="1715000"/>
    <n v="171500"/>
    <x v="5"/>
    <s v="2097"/>
    <x v="0"/>
    <x v="1"/>
    <m/>
  </r>
  <r>
    <s v="ORD3835"/>
    <x v="1"/>
    <n v="351"/>
    <n v="22000"/>
    <n v="3000"/>
    <x v="3"/>
    <x v="3834"/>
    <n v="6669000"/>
    <n v="1053000"/>
    <x v="5"/>
    <s v="2097"/>
    <x v="0"/>
    <x v="1"/>
    <m/>
  </r>
  <r>
    <s v="ORD3836"/>
    <x v="6"/>
    <n v="219"/>
    <n v="15000"/>
    <n v="500"/>
    <x v="0"/>
    <x v="3835"/>
    <n v="3175500"/>
    <n v="109500"/>
    <x v="6"/>
    <s v="2097"/>
    <x v="0"/>
    <x v="1"/>
    <m/>
  </r>
  <r>
    <s v="ORD3837"/>
    <x v="0"/>
    <n v="90"/>
    <n v="6000"/>
    <n v="3000"/>
    <x v="0"/>
    <x v="3836"/>
    <n v="270000"/>
    <n v="270000"/>
    <x v="6"/>
    <s v="2097"/>
    <x v="0"/>
    <x v="1"/>
    <m/>
  </r>
  <r>
    <s v="ORD3838"/>
    <x v="0"/>
    <n v="280"/>
    <n v="12000"/>
    <n v="5000"/>
    <x v="3"/>
    <x v="3837"/>
    <n v="1960000"/>
    <n v="1400000"/>
    <x v="6"/>
    <s v="2097"/>
    <x v="0"/>
    <x v="1"/>
    <m/>
  </r>
  <r>
    <s v="ORD3839"/>
    <x v="0"/>
    <n v="458"/>
    <n v="5500"/>
    <n v="500"/>
    <x v="0"/>
    <x v="3838"/>
    <n v="2290000"/>
    <n v="229000"/>
    <x v="6"/>
    <s v="2097"/>
    <x v="0"/>
    <x v="1"/>
    <m/>
  </r>
  <r>
    <s v="ORD3840"/>
    <x v="5"/>
    <n v="346"/>
    <n v="800"/>
    <n v="1500"/>
    <x v="3"/>
    <x v="3839"/>
    <n v="0"/>
    <n v="519000"/>
    <x v="6"/>
    <s v="2097"/>
    <x v="0"/>
    <x v="0"/>
    <m/>
  </r>
  <r>
    <s v="ORD3841"/>
    <x v="6"/>
    <n v="504"/>
    <n v="18000"/>
    <n v="400"/>
    <x v="2"/>
    <x v="3840"/>
    <n v="8870400"/>
    <n v="201600"/>
    <x v="7"/>
    <s v="2097"/>
    <x v="1"/>
    <x v="1"/>
    <m/>
  </r>
  <r>
    <s v="ORD3842"/>
    <x v="2"/>
    <n v="106"/>
    <n v="6000"/>
    <n v="100"/>
    <x v="3"/>
    <x v="3841"/>
    <n v="625400"/>
    <n v="10600"/>
    <x v="7"/>
    <s v="2097"/>
    <x v="1"/>
    <x v="1"/>
    <m/>
  </r>
  <r>
    <s v="ORD3843"/>
    <x v="1"/>
    <n v="289"/>
    <n v="800"/>
    <n v="400"/>
    <x v="1"/>
    <x v="3842"/>
    <n v="115600"/>
    <n v="115600"/>
    <x v="7"/>
    <s v="2097"/>
    <x v="0"/>
    <x v="1"/>
    <m/>
  </r>
  <r>
    <s v="ORD3844"/>
    <x v="2"/>
    <n v="225"/>
    <n v="4500"/>
    <n v="400"/>
    <x v="3"/>
    <x v="3843"/>
    <n v="922500"/>
    <n v="90000"/>
    <x v="7"/>
    <s v="2097"/>
    <x v="0"/>
    <x v="1"/>
    <m/>
  </r>
  <r>
    <s v="ORD3845"/>
    <x v="7"/>
    <n v="112"/>
    <n v="800"/>
    <n v="5000"/>
    <x v="1"/>
    <x v="3844"/>
    <n v="0"/>
    <n v="560000"/>
    <x v="8"/>
    <s v="2097"/>
    <x v="0"/>
    <x v="0"/>
    <m/>
  </r>
  <r>
    <s v="ORD3846"/>
    <x v="4"/>
    <n v="187"/>
    <n v="800"/>
    <n v="300"/>
    <x v="0"/>
    <x v="3845"/>
    <n v="93500"/>
    <n v="56100"/>
    <x v="8"/>
    <s v="2097"/>
    <x v="0"/>
    <x v="1"/>
    <m/>
  </r>
  <r>
    <s v="ORD3847"/>
    <x v="9"/>
    <n v="503"/>
    <n v="18000"/>
    <n v="1000"/>
    <x v="3"/>
    <x v="3846"/>
    <n v="8551000"/>
    <n v="503000"/>
    <x v="8"/>
    <s v="2097"/>
    <x v="0"/>
    <x v="1"/>
    <m/>
  </r>
  <r>
    <s v="ORD3848"/>
    <x v="9"/>
    <n v="498"/>
    <n v="1200"/>
    <n v="200"/>
    <x v="1"/>
    <x v="3847"/>
    <n v="498000"/>
    <n v="99600"/>
    <x v="8"/>
    <s v="2097"/>
    <x v="1"/>
    <x v="1"/>
    <m/>
  </r>
  <r>
    <s v="ORD3849"/>
    <x v="2"/>
    <n v="275"/>
    <n v="4500"/>
    <n v="100"/>
    <x v="3"/>
    <x v="3848"/>
    <n v="1210000"/>
    <n v="27500"/>
    <x v="8"/>
    <s v="2097"/>
    <x v="1"/>
    <x v="1"/>
    <m/>
  </r>
  <r>
    <s v="ORD3850"/>
    <x v="4"/>
    <n v="492"/>
    <n v="45000"/>
    <n v="2000"/>
    <x v="3"/>
    <x v="3849"/>
    <n v="21156000"/>
    <n v="984000"/>
    <x v="9"/>
    <s v="2097"/>
    <x v="0"/>
    <x v="1"/>
    <m/>
  </r>
  <r>
    <s v="ORD3851"/>
    <x v="4"/>
    <n v="255"/>
    <n v="12000"/>
    <n v="300"/>
    <x v="3"/>
    <x v="3850"/>
    <n v="2983500"/>
    <n v="76500"/>
    <x v="9"/>
    <s v="2097"/>
    <x v="0"/>
    <x v="1"/>
    <m/>
  </r>
  <r>
    <s v="ORD3852"/>
    <x v="8"/>
    <n v="76"/>
    <n v="5500"/>
    <n v="3000"/>
    <x v="2"/>
    <x v="3851"/>
    <n v="190000"/>
    <n v="228000"/>
    <x v="9"/>
    <s v="2097"/>
    <x v="0"/>
    <x v="1"/>
    <m/>
  </r>
  <r>
    <s v="ORD3853"/>
    <x v="7"/>
    <n v="506"/>
    <n v="5500"/>
    <n v="400"/>
    <x v="1"/>
    <x v="3852"/>
    <n v="2580600"/>
    <n v="202400"/>
    <x v="9"/>
    <s v="2097"/>
    <x v="1"/>
    <x v="1"/>
    <m/>
  </r>
  <r>
    <s v="ORD3854"/>
    <x v="6"/>
    <n v="156"/>
    <n v="22000"/>
    <n v="5000"/>
    <x v="2"/>
    <x v="3853"/>
    <n v="2652000"/>
    <n v="780000"/>
    <x v="10"/>
    <s v="2097"/>
    <x v="0"/>
    <x v="1"/>
    <m/>
  </r>
  <r>
    <s v="ORD3855"/>
    <x v="4"/>
    <n v="493"/>
    <n v="45000"/>
    <n v="5000"/>
    <x v="2"/>
    <x v="3854"/>
    <n v="19720000"/>
    <n v="2465000"/>
    <x v="10"/>
    <s v="2097"/>
    <x v="0"/>
    <x v="1"/>
    <m/>
  </r>
  <r>
    <s v="ORD3856"/>
    <x v="3"/>
    <n v="85"/>
    <n v="45000"/>
    <n v="400"/>
    <x v="1"/>
    <x v="3855"/>
    <n v="3791000"/>
    <n v="34000"/>
    <x v="10"/>
    <s v="2097"/>
    <x v="0"/>
    <x v="1"/>
    <m/>
  </r>
  <r>
    <s v="ORD3857"/>
    <x v="9"/>
    <n v="204"/>
    <n v="45000"/>
    <n v="3000"/>
    <x v="3"/>
    <x v="3856"/>
    <n v="8568000"/>
    <n v="612000"/>
    <x v="10"/>
    <s v="2097"/>
    <x v="0"/>
    <x v="1"/>
    <m/>
  </r>
  <r>
    <s v="ORD3858"/>
    <x v="3"/>
    <n v="218"/>
    <n v="45000"/>
    <n v="100"/>
    <x v="2"/>
    <x v="3857"/>
    <n v="9788200"/>
    <n v="21800"/>
    <x v="11"/>
    <s v="2097"/>
    <x v="1"/>
    <x v="1"/>
    <m/>
  </r>
  <r>
    <s v="ORD3859"/>
    <x v="7"/>
    <n v="321"/>
    <n v="18000"/>
    <n v="100"/>
    <x v="2"/>
    <x v="3858"/>
    <n v="5745900"/>
    <n v="32100"/>
    <x v="11"/>
    <s v="2097"/>
    <x v="1"/>
    <x v="1"/>
    <m/>
  </r>
  <r>
    <s v="ORD3860"/>
    <x v="4"/>
    <n v="596"/>
    <n v="1200"/>
    <n v="300"/>
    <x v="2"/>
    <x v="3859"/>
    <n v="536400"/>
    <n v="178800"/>
    <x v="11"/>
    <s v="2097"/>
    <x v="1"/>
    <x v="1"/>
    <m/>
  </r>
  <r>
    <s v="ORD3861"/>
    <x v="1"/>
    <n v="469"/>
    <n v="18000"/>
    <n v="400"/>
    <x v="3"/>
    <x v="3860"/>
    <n v="8254400"/>
    <n v="187600"/>
    <x v="11"/>
    <s v="2097"/>
    <x v="1"/>
    <x v="1"/>
    <m/>
  </r>
  <r>
    <s v="ORD3862"/>
    <x v="9"/>
    <n v="233"/>
    <n v="12000"/>
    <n v="1500"/>
    <x v="2"/>
    <x v="3861"/>
    <n v="2446500"/>
    <n v="349500"/>
    <x v="11"/>
    <s v="2097"/>
    <x v="0"/>
    <x v="1"/>
    <m/>
  </r>
  <r>
    <s v="ORD3863"/>
    <x v="8"/>
    <n v="286"/>
    <n v="4500"/>
    <n v="500"/>
    <x v="0"/>
    <x v="3862"/>
    <n v="1144000"/>
    <n v="143000"/>
    <x v="0"/>
    <s v="2098"/>
    <x v="0"/>
    <x v="1"/>
    <m/>
  </r>
  <r>
    <s v="ORD3864"/>
    <x v="8"/>
    <n v="558"/>
    <n v="22000"/>
    <n v="1500"/>
    <x v="1"/>
    <x v="3863"/>
    <n v="11439000"/>
    <n v="837000"/>
    <x v="0"/>
    <s v="2098"/>
    <x v="0"/>
    <x v="1"/>
    <m/>
  </r>
  <r>
    <s v="ORD3865"/>
    <x v="0"/>
    <n v="490"/>
    <n v="18000"/>
    <n v="2000"/>
    <x v="0"/>
    <x v="3864"/>
    <n v="7840000"/>
    <n v="980000"/>
    <x v="0"/>
    <s v="2098"/>
    <x v="0"/>
    <x v="1"/>
    <m/>
  </r>
  <r>
    <s v="ORD3866"/>
    <x v="5"/>
    <n v="171"/>
    <n v="12000"/>
    <n v="1500"/>
    <x v="3"/>
    <x v="3865"/>
    <n v="1795500"/>
    <n v="256500"/>
    <x v="0"/>
    <s v="2098"/>
    <x v="0"/>
    <x v="1"/>
    <m/>
  </r>
  <r>
    <s v="ORD3867"/>
    <x v="4"/>
    <n v="466"/>
    <n v="4500"/>
    <n v="5000"/>
    <x v="2"/>
    <x v="3866"/>
    <n v="0"/>
    <n v="2330000"/>
    <x v="1"/>
    <s v="2098"/>
    <x v="0"/>
    <x v="0"/>
    <m/>
  </r>
  <r>
    <s v="ORD3868"/>
    <x v="7"/>
    <n v="584"/>
    <n v="12000"/>
    <n v="300"/>
    <x v="1"/>
    <x v="3867"/>
    <n v="6832800"/>
    <n v="175200"/>
    <x v="1"/>
    <s v="2098"/>
    <x v="1"/>
    <x v="1"/>
    <m/>
  </r>
  <r>
    <s v="ORD3869"/>
    <x v="9"/>
    <n v="424"/>
    <n v="1200"/>
    <n v="200"/>
    <x v="2"/>
    <x v="3868"/>
    <n v="424000"/>
    <n v="84800"/>
    <x v="1"/>
    <s v="2098"/>
    <x v="1"/>
    <x v="1"/>
    <m/>
  </r>
  <r>
    <s v="ORD3870"/>
    <x v="5"/>
    <n v="375"/>
    <n v="12000"/>
    <n v="1000"/>
    <x v="3"/>
    <x v="3869"/>
    <n v="4125000"/>
    <n v="375000"/>
    <x v="1"/>
    <s v="2098"/>
    <x v="0"/>
    <x v="1"/>
    <m/>
  </r>
  <r>
    <s v="ORD3871"/>
    <x v="7"/>
    <n v="529"/>
    <n v="6000"/>
    <n v="2000"/>
    <x v="1"/>
    <x v="3870"/>
    <n v="2116000"/>
    <n v="1058000"/>
    <x v="2"/>
    <s v="2098"/>
    <x v="0"/>
    <x v="1"/>
    <m/>
  </r>
  <r>
    <s v="ORD3872"/>
    <x v="2"/>
    <n v="199"/>
    <n v="12000"/>
    <n v="200"/>
    <x v="0"/>
    <x v="3871"/>
    <n v="2348200"/>
    <n v="39800"/>
    <x v="2"/>
    <s v="2098"/>
    <x v="0"/>
    <x v="1"/>
    <m/>
  </r>
  <r>
    <s v="ORD3873"/>
    <x v="4"/>
    <n v="539"/>
    <n v="18000"/>
    <n v="400"/>
    <x v="1"/>
    <x v="3872"/>
    <n v="9486400"/>
    <n v="215600"/>
    <x v="2"/>
    <s v="2098"/>
    <x v="1"/>
    <x v="1"/>
    <m/>
  </r>
  <r>
    <s v="ORD3874"/>
    <x v="6"/>
    <n v="202"/>
    <n v="12000"/>
    <n v="1500"/>
    <x v="2"/>
    <x v="3873"/>
    <n v="2121000"/>
    <n v="303000"/>
    <x v="2"/>
    <s v="2098"/>
    <x v="0"/>
    <x v="1"/>
    <m/>
  </r>
  <r>
    <s v="ORD3875"/>
    <x v="6"/>
    <n v="66"/>
    <n v="18000"/>
    <n v="1000"/>
    <x v="1"/>
    <x v="3874"/>
    <n v="1122000"/>
    <n v="66000"/>
    <x v="2"/>
    <s v="2098"/>
    <x v="0"/>
    <x v="1"/>
    <m/>
  </r>
  <r>
    <s v="ORD3876"/>
    <x v="4"/>
    <n v="397"/>
    <n v="4500"/>
    <n v="200"/>
    <x v="3"/>
    <x v="3875"/>
    <n v="1707100"/>
    <n v="79400"/>
    <x v="3"/>
    <s v="2098"/>
    <x v="1"/>
    <x v="1"/>
    <m/>
  </r>
  <r>
    <s v="ORD3877"/>
    <x v="0"/>
    <n v="508"/>
    <n v="6000"/>
    <n v="3000"/>
    <x v="3"/>
    <x v="3876"/>
    <n v="1524000"/>
    <n v="1524000"/>
    <x v="3"/>
    <s v="2098"/>
    <x v="0"/>
    <x v="1"/>
    <m/>
  </r>
  <r>
    <s v="ORD3878"/>
    <x v="0"/>
    <n v="251"/>
    <n v="4500"/>
    <n v="2000"/>
    <x v="1"/>
    <x v="3877"/>
    <n v="627500"/>
    <n v="502000"/>
    <x v="3"/>
    <s v="2098"/>
    <x v="0"/>
    <x v="1"/>
    <m/>
  </r>
  <r>
    <s v="ORD3879"/>
    <x v="6"/>
    <n v="472"/>
    <n v="12000"/>
    <n v="500"/>
    <x v="3"/>
    <x v="3878"/>
    <n v="5428000"/>
    <n v="236000"/>
    <x v="3"/>
    <s v="2098"/>
    <x v="0"/>
    <x v="1"/>
    <m/>
  </r>
  <r>
    <s v="ORD3880"/>
    <x v="1"/>
    <n v="329"/>
    <n v="45000"/>
    <n v="2000"/>
    <x v="3"/>
    <x v="3879"/>
    <n v="14147000"/>
    <n v="658000"/>
    <x v="4"/>
    <s v="2098"/>
    <x v="0"/>
    <x v="1"/>
    <m/>
  </r>
  <r>
    <s v="ORD3881"/>
    <x v="9"/>
    <n v="471"/>
    <n v="22000"/>
    <n v="1000"/>
    <x v="3"/>
    <x v="3880"/>
    <n v="9891000"/>
    <n v="471000"/>
    <x v="4"/>
    <s v="2098"/>
    <x v="0"/>
    <x v="1"/>
    <m/>
  </r>
  <r>
    <s v="ORD3882"/>
    <x v="6"/>
    <n v="514"/>
    <n v="15000"/>
    <n v="200"/>
    <x v="0"/>
    <x v="3881"/>
    <n v="7607200"/>
    <n v="102800"/>
    <x v="4"/>
    <s v="2098"/>
    <x v="1"/>
    <x v="1"/>
    <m/>
  </r>
  <r>
    <s v="ORD3883"/>
    <x v="1"/>
    <n v="404"/>
    <n v="45000"/>
    <n v="1000"/>
    <x v="2"/>
    <x v="3882"/>
    <n v="17776000"/>
    <n v="404000"/>
    <x v="4"/>
    <s v="2098"/>
    <x v="0"/>
    <x v="1"/>
    <m/>
  </r>
  <r>
    <s v="ORD3884"/>
    <x v="5"/>
    <n v="427"/>
    <n v="6000"/>
    <n v="400"/>
    <x v="3"/>
    <x v="3883"/>
    <n v="2391200"/>
    <n v="170800"/>
    <x v="5"/>
    <s v="2098"/>
    <x v="1"/>
    <x v="1"/>
    <m/>
  </r>
  <r>
    <s v="ORD3885"/>
    <x v="1"/>
    <n v="173"/>
    <n v="4500"/>
    <n v="300"/>
    <x v="1"/>
    <x v="3884"/>
    <n v="726600"/>
    <n v="51900"/>
    <x v="5"/>
    <s v="2098"/>
    <x v="0"/>
    <x v="1"/>
    <m/>
  </r>
  <r>
    <s v="ORD3886"/>
    <x v="5"/>
    <n v="129"/>
    <n v="6000"/>
    <n v="1000"/>
    <x v="3"/>
    <x v="3885"/>
    <n v="645000"/>
    <n v="129000"/>
    <x v="5"/>
    <s v="2098"/>
    <x v="0"/>
    <x v="1"/>
    <m/>
  </r>
  <r>
    <s v="ORD3887"/>
    <x v="7"/>
    <n v="282"/>
    <n v="1200"/>
    <n v="100"/>
    <x v="0"/>
    <x v="3886"/>
    <n v="310200"/>
    <n v="28200"/>
    <x v="5"/>
    <s v="2098"/>
    <x v="1"/>
    <x v="1"/>
    <m/>
  </r>
  <r>
    <s v="ORD3888"/>
    <x v="3"/>
    <n v="529"/>
    <n v="4500"/>
    <n v="5000"/>
    <x v="1"/>
    <x v="3887"/>
    <n v="0"/>
    <n v="2645000"/>
    <x v="5"/>
    <s v="2098"/>
    <x v="0"/>
    <x v="0"/>
    <m/>
  </r>
  <r>
    <s v="ORD3889"/>
    <x v="7"/>
    <n v="203"/>
    <n v="12000"/>
    <n v="1500"/>
    <x v="2"/>
    <x v="3888"/>
    <n v="2131500"/>
    <n v="304500"/>
    <x v="6"/>
    <s v="2098"/>
    <x v="0"/>
    <x v="1"/>
    <m/>
  </r>
  <r>
    <s v="ORD3890"/>
    <x v="6"/>
    <n v="458"/>
    <n v="4500"/>
    <n v="500"/>
    <x v="1"/>
    <x v="3889"/>
    <n v="1832000"/>
    <n v="229000"/>
    <x v="6"/>
    <s v="2098"/>
    <x v="0"/>
    <x v="1"/>
    <m/>
  </r>
  <r>
    <s v="ORD3891"/>
    <x v="5"/>
    <n v="80"/>
    <n v="45000"/>
    <n v="5000"/>
    <x v="1"/>
    <x v="3890"/>
    <n v="3200000"/>
    <n v="400000"/>
    <x v="6"/>
    <s v="2098"/>
    <x v="0"/>
    <x v="1"/>
    <m/>
  </r>
  <r>
    <s v="ORD3892"/>
    <x v="6"/>
    <n v="552"/>
    <n v="22000"/>
    <n v="100"/>
    <x v="1"/>
    <x v="3891"/>
    <n v="12088800"/>
    <n v="55200"/>
    <x v="6"/>
    <s v="2098"/>
    <x v="1"/>
    <x v="1"/>
    <m/>
  </r>
  <r>
    <s v="ORD3893"/>
    <x v="4"/>
    <n v="420"/>
    <n v="12000"/>
    <n v="3000"/>
    <x v="1"/>
    <x v="3892"/>
    <n v="3780000"/>
    <n v="1260000"/>
    <x v="7"/>
    <s v="2098"/>
    <x v="0"/>
    <x v="1"/>
    <m/>
  </r>
  <r>
    <s v="ORD3894"/>
    <x v="9"/>
    <n v="372"/>
    <n v="5500"/>
    <n v="300"/>
    <x v="3"/>
    <x v="3893"/>
    <n v="1934400"/>
    <n v="111600"/>
    <x v="7"/>
    <s v="2098"/>
    <x v="1"/>
    <x v="1"/>
    <m/>
  </r>
  <r>
    <s v="ORD3895"/>
    <x v="8"/>
    <n v="381"/>
    <n v="45000"/>
    <n v="500"/>
    <x v="2"/>
    <x v="3894"/>
    <n v="16954500"/>
    <n v="190500"/>
    <x v="7"/>
    <s v="2098"/>
    <x v="0"/>
    <x v="1"/>
    <m/>
  </r>
  <r>
    <s v="ORD3896"/>
    <x v="6"/>
    <n v="292"/>
    <n v="800"/>
    <n v="300"/>
    <x v="3"/>
    <x v="3895"/>
    <n v="146000"/>
    <n v="87600"/>
    <x v="7"/>
    <s v="2098"/>
    <x v="0"/>
    <x v="1"/>
    <m/>
  </r>
  <r>
    <s v="ORD3897"/>
    <x v="9"/>
    <n v="479"/>
    <n v="12000"/>
    <n v="300"/>
    <x v="0"/>
    <x v="3896"/>
    <n v="5604300"/>
    <n v="143700"/>
    <x v="8"/>
    <s v="2098"/>
    <x v="1"/>
    <x v="1"/>
    <m/>
  </r>
  <r>
    <s v="ORD3898"/>
    <x v="1"/>
    <n v="231"/>
    <n v="12000"/>
    <n v="3000"/>
    <x v="0"/>
    <x v="3897"/>
    <n v="2079000"/>
    <n v="693000"/>
    <x v="8"/>
    <s v="2098"/>
    <x v="0"/>
    <x v="1"/>
    <m/>
  </r>
  <r>
    <s v="ORD3899"/>
    <x v="7"/>
    <n v="522"/>
    <n v="45000"/>
    <n v="3000"/>
    <x v="1"/>
    <x v="3898"/>
    <n v="21924000"/>
    <n v="1566000"/>
    <x v="8"/>
    <s v="2098"/>
    <x v="0"/>
    <x v="1"/>
    <m/>
  </r>
  <r>
    <s v="ORD3900"/>
    <x v="1"/>
    <n v="425"/>
    <n v="1200"/>
    <n v="300"/>
    <x v="3"/>
    <x v="3899"/>
    <n v="382500"/>
    <n v="127500"/>
    <x v="8"/>
    <s v="2098"/>
    <x v="1"/>
    <x v="1"/>
    <m/>
  </r>
  <r>
    <s v="ORD3901"/>
    <x v="8"/>
    <n v="130"/>
    <n v="4500"/>
    <n v="3000"/>
    <x v="3"/>
    <x v="3900"/>
    <n v="195000"/>
    <n v="390000"/>
    <x v="8"/>
    <s v="2098"/>
    <x v="0"/>
    <x v="1"/>
    <m/>
  </r>
  <r>
    <s v="ORD3902"/>
    <x v="5"/>
    <n v="599"/>
    <n v="800"/>
    <n v="1500"/>
    <x v="2"/>
    <x v="3901"/>
    <n v="0"/>
    <n v="898500"/>
    <x v="9"/>
    <s v="2098"/>
    <x v="0"/>
    <x v="0"/>
    <m/>
  </r>
  <r>
    <s v="ORD3903"/>
    <x v="4"/>
    <n v="469"/>
    <n v="6000"/>
    <n v="3000"/>
    <x v="2"/>
    <x v="3902"/>
    <n v="1407000"/>
    <n v="1407000"/>
    <x v="9"/>
    <s v="2098"/>
    <x v="0"/>
    <x v="1"/>
    <m/>
  </r>
  <r>
    <s v="ORD3904"/>
    <x v="9"/>
    <n v="516"/>
    <n v="12000"/>
    <n v="5000"/>
    <x v="2"/>
    <x v="3903"/>
    <n v="3612000"/>
    <n v="2580000"/>
    <x v="9"/>
    <s v="2098"/>
    <x v="0"/>
    <x v="1"/>
    <m/>
  </r>
  <r>
    <s v="ORD3905"/>
    <x v="4"/>
    <n v="477"/>
    <n v="4500"/>
    <n v="400"/>
    <x v="3"/>
    <x v="3904"/>
    <n v="1955700"/>
    <n v="190800"/>
    <x v="9"/>
    <s v="2098"/>
    <x v="1"/>
    <x v="1"/>
    <m/>
  </r>
  <r>
    <s v="ORD3906"/>
    <x v="3"/>
    <n v="106"/>
    <n v="15000"/>
    <n v="1000"/>
    <x v="2"/>
    <x v="3905"/>
    <n v="1484000"/>
    <n v="106000"/>
    <x v="10"/>
    <s v="2098"/>
    <x v="0"/>
    <x v="1"/>
    <m/>
  </r>
  <r>
    <s v="ORD3907"/>
    <x v="6"/>
    <n v="371"/>
    <n v="15000"/>
    <n v="200"/>
    <x v="2"/>
    <x v="3906"/>
    <n v="5490800"/>
    <n v="74200"/>
    <x v="10"/>
    <s v="2098"/>
    <x v="1"/>
    <x v="1"/>
    <m/>
  </r>
  <r>
    <s v="ORD3908"/>
    <x v="5"/>
    <n v="591"/>
    <n v="6000"/>
    <n v="2000"/>
    <x v="2"/>
    <x v="3907"/>
    <n v="2364000"/>
    <n v="1182000"/>
    <x v="10"/>
    <s v="2098"/>
    <x v="0"/>
    <x v="1"/>
    <m/>
  </r>
  <r>
    <s v="ORD3909"/>
    <x v="3"/>
    <n v="544"/>
    <n v="18000"/>
    <n v="500"/>
    <x v="1"/>
    <x v="3908"/>
    <n v="9520000"/>
    <n v="272000"/>
    <x v="10"/>
    <s v="2098"/>
    <x v="1"/>
    <x v="1"/>
    <m/>
  </r>
  <r>
    <s v="ORD3910"/>
    <x v="2"/>
    <n v="315"/>
    <n v="800"/>
    <n v="200"/>
    <x v="0"/>
    <x v="3909"/>
    <n v="189000"/>
    <n v="63000"/>
    <x v="11"/>
    <s v="2098"/>
    <x v="1"/>
    <x v="1"/>
    <m/>
  </r>
  <r>
    <s v="ORD3911"/>
    <x v="6"/>
    <n v="276"/>
    <n v="15000"/>
    <n v="5000"/>
    <x v="0"/>
    <x v="3910"/>
    <n v="2760000"/>
    <n v="1380000"/>
    <x v="11"/>
    <s v="2098"/>
    <x v="0"/>
    <x v="1"/>
    <m/>
  </r>
  <r>
    <s v="ORD3912"/>
    <x v="1"/>
    <n v="103"/>
    <n v="22000"/>
    <n v="300"/>
    <x v="3"/>
    <x v="3911"/>
    <n v="2235100"/>
    <n v="30900"/>
    <x v="11"/>
    <s v="2098"/>
    <x v="0"/>
    <x v="1"/>
    <m/>
  </r>
  <r>
    <s v="ORD3913"/>
    <x v="7"/>
    <n v="53"/>
    <n v="6000"/>
    <n v="200"/>
    <x v="3"/>
    <x v="3912"/>
    <n v="307400"/>
    <n v="10600"/>
    <x v="11"/>
    <s v="2098"/>
    <x v="0"/>
    <x v="1"/>
    <m/>
  </r>
  <r>
    <s v="ORD3914"/>
    <x v="9"/>
    <n v="488"/>
    <n v="45000"/>
    <n v="2000"/>
    <x v="1"/>
    <x v="3913"/>
    <n v="20984000"/>
    <n v="976000"/>
    <x v="11"/>
    <s v="2098"/>
    <x v="0"/>
    <x v="1"/>
    <m/>
  </r>
  <r>
    <s v="ORD3915"/>
    <x v="8"/>
    <n v="359"/>
    <n v="45000"/>
    <n v="100"/>
    <x v="0"/>
    <x v="3914"/>
    <n v="16119100"/>
    <n v="35900"/>
    <x v="0"/>
    <s v="2099"/>
    <x v="1"/>
    <x v="1"/>
    <m/>
  </r>
  <r>
    <s v="ORD3916"/>
    <x v="8"/>
    <n v="138"/>
    <n v="5500"/>
    <n v="500"/>
    <x v="2"/>
    <x v="3915"/>
    <n v="690000"/>
    <n v="69000"/>
    <x v="0"/>
    <s v="2099"/>
    <x v="0"/>
    <x v="1"/>
    <m/>
  </r>
  <r>
    <s v="ORD3917"/>
    <x v="1"/>
    <n v="369"/>
    <n v="22000"/>
    <n v="3000"/>
    <x v="2"/>
    <x v="3916"/>
    <n v="7011000"/>
    <n v="1107000"/>
    <x v="0"/>
    <s v="2099"/>
    <x v="0"/>
    <x v="1"/>
    <m/>
  </r>
  <r>
    <s v="ORD3918"/>
    <x v="0"/>
    <n v="424"/>
    <n v="800"/>
    <n v="2000"/>
    <x v="3"/>
    <x v="3917"/>
    <n v="0"/>
    <n v="848000"/>
    <x v="0"/>
    <s v="2099"/>
    <x v="0"/>
    <x v="0"/>
    <m/>
  </r>
  <r>
    <s v="ORD3919"/>
    <x v="8"/>
    <n v="550"/>
    <n v="15000"/>
    <n v="1000"/>
    <x v="0"/>
    <x v="3918"/>
    <n v="7700000"/>
    <n v="550000"/>
    <x v="1"/>
    <s v="2099"/>
    <x v="0"/>
    <x v="1"/>
    <m/>
  </r>
  <r>
    <s v="ORD3920"/>
    <x v="9"/>
    <n v="283"/>
    <n v="18000"/>
    <n v="3000"/>
    <x v="3"/>
    <x v="3919"/>
    <n v="4245000"/>
    <n v="849000"/>
    <x v="1"/>
    <s v="2099"/>
    <x v="0"/>
    <x v="1"/>
    <m/>
  </r>
  <r>
    <s v="ORD3921"/>
    <x v="1"/>
    <n v="386"/>
    <n v="800"/>
    <n v="200"/>
    <x v="3"/>
    <x v="3920"/>
    <n v="231600"/>
    <n v="77200"/>
    <x v="1"/>
    <s v="2099"/>
    <x v="1"/>
    <x v="1"/>
    <m/>
  </r>
  <r>
    <s v="ORD3922"/>
    <x v="5"/>
    <n v="234"/>
    <n v="1200"/>
    <n v="300"/>
    <x v="2"/>
    <x v="3921"/>
    <n v="210600"/>
    <n v="70200"/>
    <x v="1"/>
    <s v="2099"/>
    <x v="0"/>
    <x v="1"/>
    <m/>
  </r>
  <r>
    <s v="ORD3923"/>
    <x v="8"/>
    <n v="487"/>
    <n v="800"/>
    <n v="1000"/>
    <x v="2"/>
    <x v="3922"/>
    <n v="0"/>
    <n v="487000"/>
    <x v="2"/>
    <s v="2099"/>
    <x v="0"/>
    <x v="0"/>
    <m/>
  </r>
  <r>
    <s v="ORD3924"/>
    <x v="4"/>
    <n v="229"/>
    <n v="45000"/>
    <n v="2000"/>
    <x v="0"/>
    <x v="3923"/>
    <n v="9847000"/>
    <n v="458000"/>
    <x v="2"/>
    <s v="2099"/>
    <x v="0"/>
    <x v="1"/>
    <m/>
  </r>
  <r>
    <s v="ORD3925"/>
    <x v="1"/>
    <n v="125"/>
    <n v="5500"/>
    <n v="3000"/>
    <x v="3"/>
    <x v="3924"/>
    <n v="312500"/>
    <n v="375000"/>
    <x v="2"/>
    <s v="2099"/>
    <x v="0"/>
    <x v="1"/>
    <m/>
  </r>
  <r>
    <s v="ORD3926"/>
    <x v="9"/>
    <n v="321"/>
    <n v="15000"/>
    <n v="400"/>
    <x v="1"/>
    <x v="3925"/>
    <n v="4686600"/>
    <n v="128400"/>
    <x v="2"/>
    <s v="2099"/>
    <x v="0"/>
    <x v="1"/>
    <m/>
  </r>
  <r>
    <s v="ORD3927"/>
    <x v="4"/>
    <n v="104"/>
    <n v="6000"/>
    <n v="300"/>
    <x v="0"/>
    <x v="3926"/>
    <n v="592800"/>
    <n v="31200"/>
    <x v="2"/>
    <s v="2099"/>
    <x v="0"/>
    <x v="1"/>
    <m/>
  </r>
  <r>
    <s v="ORD3928"/>
    <x v="6"/>
    <n v="126"/>
    <n v="15000"/>
    <n v="300"/>
    <x v="3"/>
    <x v="3927"/>
    <n v="1852200"/>
    <n v="37800"/>
    <x v="3"/>
    <s v="2099"/>
    <x v="0"/>
    <x v="1"/>
    <m/>
  </r>
  <r>
    <s v="ORD3929"/>
    <x v="6"/>
    <n v="345"/>
    <n v="4500"/>
    <n v="300"/>
    <x v="0"/>
    <x v="3928"/>
    <n v="1449000"/>
    <n v="103500"/>
    <x v="3"/>
    <s v="2099"/>
    <x v="1"/>
    <x v="1"/>
    <m/>
  </r>
  <r>
    <s v="ORD3930"/>
    <x v="8"/>
    <n v="268"/>
    <n v="45000"/>
    <n v="400"/>
    <x v="0"/>
    <x v="3929"/>
    <n v="11952800"/>
    <n v="107200"/>
    <x v="3"/>
    <s v="2099"/>
    <x v="0"/>
    <x v="1"/>
    <m/>
  </r>
  <r>
    <s v="ORD3931"/>
    <x v="4"/>
    <n v="326"/>
    <n v="5500"/>
    <n v="2000"/>
    <x v="0"/>
    <x v="3930"/>
    <n v="1141000"/>
    <n v="652000"/>
    <x v="3"/>
    <s v="2099"/>
    <x v="0"/>
    <x v="1"/>
    <m/>
  </r>
  <r>
    <s v="ORD3932"/>
    <x v="7"/>
    <n v="315"/>
    <n v="4500"/>
    <n v="5000"/>
    <x v="1"/>
    <x v="3931"/>
    <n v="0"/>
    <n v="1575000"/>
    <x v="4"/>
    <s v="2099"/>
    <x v="0"/>
    <x v="0"/>
    <m/>
  </r>
  <r>
    <s v="ORD3933"/>
    <x v="6"/>
    <n v="92"/>
    <n v="22000"/>
    <n v="300"/>
    <x v="1"/>
    <x v="3932"/>
    <n v="1996400"/>
    <n v="27600"/>
    <x v="4"/>
    <s v="2099"/>
    <x v="0"/>
    <x v="1"/>
    <m/>
  </r>
  <r>
    <s v="ORD3934"/>
    <x v="7"/>
    <n v="410"/>
    <n v="18000"/>
    <n v="1000"/>
    <x v="2"/>
    <x v="3933"/>
    <n v="6970000"/>
    <n v="410000"/>
    <x v="4"/>
    <s v="2099"/>
    <x v="0"/>
    <x v="1"/>
    <m/>
  </r>
  <r>
    <s v="ORD3935"/>
    <x v="5"/>
    <n v="277"/>
    <n v="800"/>
    <n v="3000"/>
    <x v="2"/>
    <x v="3934"/>
    <n v="0"/>
    <n v="831000"/>
    <x v="4"/>
    <s v="2099"/>
    <x v="0"/>
    <x v="0"/>
    <m/>
  </r>
  <r>
    <s v="ORD3936"/>
    <x v="1"/>
    <n v="276"/>
    <n v="1200"/>
    <n v="100"/>
    <x v="3"/>
    <x v="3935"/>
    <n v="303600"/>
    <n v="27600"/>
    <x v="5"/>
    <s v="2099"/>
    <x v="1"/>
    <x v="1"/>
    <m/>
  </r>
  <r>
    <s v="ORD3937"/>
    <x v="3"/>
    <n v="112"/>
    <n v="12000"/>
    <n v="300"/>
    <x v="0"/>
    <x v="3936"/>
    <n v="1310400"/>
    <n v="33600"/>
    <x v="5"/>
    <s v="2099"/>
    <x v="0"/>
    <x v="1"/>
    <m/>
  </r>
  <r>
    <s v="ORD3938"/>
    <x v="9"/>
    <n v="220"/>
    <n v="12000"/>
    <n v="500"/>
    <x v="3"/>
    <x v="3937"/>
    <n v="2530000"/>
    <n v="110000"/>
    <x v="5"/>
    <s v="2099"/>
    <x v="0"/>
    <x v="1"/>
    <m/>
  </r>
  <r>
    <s v="ORD3939"/>
    <x v="1"/>
    <n v="356"/>
    <n v="6000"/>
    <n v="100"/>
    <x v="2"/>
    <x v="3938"/>
    <n v="2100400"/>
    <n v="35600"/>
    <x v="5"/>
    <s v="2099"/>
    <x v="1"/>
    <x v="1"/>
    <m/>
  </r>
  <r>
    <s v="ORD3940"/>
    <x v="9"/>
    <n v="83"/>
    <n v="5500"/>
    <n v="100"/>
    <x v="1"/>
    <x v="3939"/>
    <n v="448200"/>
    <n v="8300"/>
    <x v="5"/>
    <s v="2099"/>
    <x v="0"/>
    <x v="1"/>
    <m/>
  </r>
  <r>
    <s v="ORD3941"/>
    <x v="4"/>
    <n v="179"/>
    <n v="22000"/>
    <n v="500"/>
    <x v="2"/>
    <x v="3940"/>
    <n v="3848500"/>
    <n v="89500"/>
    <x v="6"/>
    <s v="2099"/>
    <x v="0"/>
    <x v="1"/>
    <m/>
  </r>
  <r>
    <s v="ORD3942"/>
    <x v="5"/>
    <n v="443"/>
    <n v="45000"/>
    <n v="300"/>
    <x v="3"/>
    <x v="3941"/>
    <n v="19802100"/>
    <n v="132900"/>
    <x v="6"/>
    <s v="2099"/>
    <x v="1"/>
    <x v="1"/>
    <m/>
  </r>
  <r>
    <s v="ORD3943"/>
    <x v="2"/>
    <n v="200"/>
    <n v="1200"/>
    <n v="500"/>
    <x v="2"/>
    <x v="3942"/>
    <n v="140000"/>
    <n v="100000"/>
    <x v="6"/>
    <s v="2099"/>
    <x v="0"/>
    <x v="1"/>
    <m/>
  </r>
  <r>
    <s v="ORD3944"/>
    <x v="8"/>
    <n v="433"/>
    <n v="6000"/>
    <n v="5000"/>
    <x v="3"/>
    <x v="3943"/>
    <n v="433000"/>
    <n v="2165000"/>
    <x v="6"/>
    <s v="2099"/>
    <x v="0"/>
    <x v="1"/>
    <m/>
  </r>
  <r>
    <s v="ORD3945"/>
    <x v="9"/>
    <n v="66"/>
    <n v="22000"/>
    <n v="3000"/>
    <x v="3"/>
    <x v="3944"/>
    <n v="1254000"/>
    <n v="198000"/>
    <x v="7"/>
    <s v="2099"/>
    <x v="0"/>
    <x v="1"/>
    <m/>
  </r>
  <r>
    <s v="ORD3946"/>
    <x v="9"/>
    <n v="63"/>
    <n v="18000"/>
    <n v="100"/>
    <x v="3"/>
    <x v="3945"/>
    <n v="1127700"/>
    <n v="6300"/>
    <x v="7"/>
    <s v="2099"/>
    <x v="0"/>
    <x v="1"/>
    <m/>
  </r>
  <r>
    <s v="ORD3947"/>
    <x v="4"/>
    <n v="130"/>
    <n v="45000"/>
    <n v="500"/>
    <x v="3"/>
    <x v="3946"/>
    <n v="5785000"/>
    <n v="65000"/>
    <x v="7"/>
    <s v="2099"/>
    <x v="0"/>
    <x v="1"/>
    <m/>
  </r>
  <r>
    <s v="ORD3948"/>
    <x v="7"/>
    <n v="256"/>
    <n v="12000"/>
    <n v="1500"/>
    <x v="2"/>
    <x v="3947"/>
    <n v="2688000"/>
    <n v="384000"/>
    <x v="7"/>
    <s v="2099"/>
    <x v="0"/>
    <x v="1"/>
    <m/>
  </r>
  <r>
    <s v="ORD3949"/>
    <x v="1"/>
    <n v="253"/>
    <n v="18000"/>
    <n v="1500"/>
    <x v="3"/>
    <x v="3948"/>
    <n v="4174500"/>
    <n v="379500"/>
    <x v="7"/>
    <s v="2099"/>
    <x v="0"/>
    <x v="1"/>
    <m/>
  </r>
  <r>
    <s v="ORD3950"/>
    <x v="2"/>
    <n v="428"/>
    <n v="6000"/>
    <n v="3000"/>
    <x v="3"/>
    <x v="3949"/>
    <n v="1284000"/>
    <n v="1284000"/>
    <x v="8"/>
    <s v="2099"/>
    <x v="0"/>
    <x v="1"/>
    <m/>
  </r>
  <r>
    <s v="ORD3951"/>
    <x v="0"/>
    <n v="593"/>
    <n v="5500"/>
    <n v="400"/>
    <x v="0"/>
    <x v="3950"/>
    <n v="3024300"/>
    <n v="237200"/>
    <x v="8"/>
    <s v="2099"/>
    <x v="1"/>
    <x v="1"/>
    <m/>
  </r>
  <r>
    <s v="ORD3952"/>
    <x v="8"/>
    <n v="72"/>
    <n v="4500"/>
    <n v="5000"/>
    <x v="3"/>
    <x v="3951"/>
    <n v="0"/>
    <n v="360000"/>
    <x v="8"/>
    <s v="2099"/>
    <x v="0"/>
    <x v="0"/>
    <m/>
  </r>
  <r>
    <s v="ORD3953"/>
    <x v="3"/>
    <n v="211"/>
    <n v="5500"/>
    <n v="400"/>
    <x v="2"/>
    <x v="3952"/>
    <n v="1076100"/>
    <n v="84400"/>
    <x v="8"/>
    <s v="2099"/>
    <x v="0"/>
    <x v="1"/>
    <m/>
  </r>
  <r>
    <s v="ORD3954"/>
    <x v="0"/>
    <n v="193"/>
    <n v="45000"/>
    <n v="300"/>
    <x v="3"/>
    <x v="3953"/>
    <n v="8627100"/>
    <n v="57900"/>
    <x v="9"/>
    <s v="2099"/>
    <x v="0"/>
    <x v="1"/>
    <m/>
  </r>
  <r>
    <s v="ORD3955"/>
    <x v="1"/>
    <n v="153"/>
    <n v="18000"/>
    <n v="1000"/>
    <x v="1"/>
    <x v="3954"/>
    <n v="2601000"/>
    <n v="153000"/>
    <x v="9"/>
    <s v="2099"/>
    <x v="0"/>
    <x v="1"/>
    <m/>
  </r>
  <r>
    <s v="ORD3956"/>
    <x v="8"/>
    <n v="431"/>
    <n v="800"/>
    <n v="300"/>
    <x v="1"/>
    <x v="3955"/>
    <n v="215500"/>
    <n v="129300"/>
    <x v="9"/>
    <s v="2099"/>
    <x v="1"/>
    <x v="1"/>
    <m/>
  </r>
  <r>
    <s v="ORD3957"/>
    <x v="9"/>
    <n v="504"/>
    <n v="5500"/>
    <n v="3000"/>
    <x v="3"/>
    <x v="3956"/>
    <n v="1260000"/>
    <n v="1512000"/>
    <x v="9"/>
    <s v="2099"/>
    <x v="0"/>
    <x v="1"/>
    <m/>
  </r>
  <r>
    <s v="ORD3958"/>
    <x v="3"/>
    <n v="466"/>
    <n v="15000"/>
    <n v="400"/>
    <x v="1"/>
    <x v="3957"/>
    <n v="6803600"/>
    <n v="186400"/>
    <x v="10"/>
    <s v="2099"/>
    <x v="1"/>
    <x v="1"/>
    <m/>
  </r>
  <r>
    <s v="ORD3959"/>
    <x v="7"/>
    <n v="373"/>
    <n v="18000"/>
    <n v="200"/>
    <x v="1"/>
    <x v="3958"/>
    <n v="6639400"/>
    <n v="74600"/>
    <x v="10"/>
    <s v="2099"/>
    <x v="1"/>
    <x v="1"/>
    <m/>
  </r>
  <r>
    <s v="ORD3960"/>
    <x v="2"/>
    <n v="220"/>
    <n v="6000"/>
    <n v="3000"/>
    <x v="2"/>
    <x v="3959"/>
    <n v="660000"/>
    <n v="660000"/>
    <x v="10"/>
    <s v="2099"/>
    <x v="0"/>
    <x v="1"/>
    <m/>
  </r>
  <r>
    <s v="ORD3961"/>
    <x v="7"/>
    <n v="323"/>
    <n v="5500"/>
    <n v="400"/>
    <x v="0"/>
    <x v="3960"/>
    <n v="1647300"/>
    <n v="129200"/>
    <x v="10"/>
    <s v="2099"/>
    <x v="0"/>
    <x v="1"/>
    <m/>
  </r>
  <r>
    <s v="ORD3962"/>
    <x v="5"/>
    <n v="501"/>
    <n v="4500"/>
    <n v="1000"/>
    <x v="1"/>
    <x v="3961"/>
    <n v="1753500"/>
    <n v="501000"/>
    <x v="10"/>
    <s v="2099"/>
    <x v="0"/>
    <x v="1"/>
    <m/>
  </r>
  <r>
    <s v="ORD3963"/>
    <x v="4"/>
    <n v="174"/>
    <n v="6000"/>
    <n v="300"/>
    <x v="1"/>
    <x v="3962"/>
    <n v="991800"/>
    <n v="52200"/>
    <x v="11"/>
    <s v="2099"/>
    <x v="0"/>
    <x v="1"/>
    <m/>
  </r>
  <r>
    <s v="ORD3964"/>
    <x v="8"/>
    <n v="432"/>
    <n v="4500"/>
    <n v="2000"/>
    <x v="0"/>
    <x v="3963"/>
    <n v="1080000"/>
    <n v="864000"/>
    <x v="11"/>
    <s v="2099"/>
    <x v="0"/>
    <x v="1"/>
    <m/>
  </r>
  <r>
    <s v="ORD3965"/>
    <x v="7"/>
    <n v="366"/>
    <n v="800"/>
    <n v="5000"/>
    <x v="0"/>
    <x v="3964"/>
    <n v="0"/>
    <n v="1830000"/>
    <x v="11"/>
    <s v="2099"/>
    <x v="0"/>
    <x v="0"/>
    <m/>
  </r>
  <r>
    <s v="ORD3966"/>
    <x v="0"/>
    <n v="156"/>
    <n v="15000"/>
    <n v="1500"/>
    <x v="1"/>
    <x v="3965"/>
    <n v="2106000"/>
    <n v="234000"/>
    <x v="11"/>
    <s v="2099"/>
    <x v="0"/>
    <x v="1"/>
    <m/>
  </r>
  <r>
    <s v="ORD3967"/>
    <x v="4"/>
    <n v="512"/>
    <n v="800"/>
    <n v="1500"/>
    <x v="3"/>
    <x v="3966"/>
    <n v="0"/>
    <n v="768000"/>
    <x v="0"/>
    <s v="2100"/>
    <x v="0"/>
    <x v="0"/>
    <m/>
  </r>
  <r>
    <s v="ORD3968"/>
    <x v="7"/>
    <n v="479"/>
    <n v="15000"/>
    <n v="100"/>
    <x v="1"/>
    <x v="3967"/>
    <n v="7137100"/>
    <n v="47900"/>
    <x v="0"/>
    <s v="2100"/>
    <x v="1"/>
    <x v="1"/>
    <m/>
  </r>
  <r>
    <s v="ORD3969"/>
    <x v="6"/>
    <n v="386"/>
    <n v="22000"/>
    <n v="200"/>
    <x v="3"/>
    <x v="3968"/>
    <n v="8414800"/>
    <n v="77200"/>
    <x v="0"/>
    <s v="2100"/>
    <x v="1"/>
    <x v="1"/>
    <m/>
  </r>
  <r>
    <s v="ORD3970"/>
    <x v="5"/>
    <n v="545"/>
    <n v="12000"/>
    <n v="200"/>
    <x v="3"/>
    <x v="3969"/>
    <n v="6431000"/>
    <n v="109000"/>
    <x v="0"/>
    <s v="2100"/>
    <x v="1"/>
    <x v="1"/>
    <m/>
  </r>
  <r>
    <s v="ORD3971"/>
    <x v="1"/>
    <n v="411"/>
    <n v="4500"/>
    <n v="300"/>
    <x v="3"/>
    <x v="3970"/>
    <n v="1726200"/>
    <n v="123300"/>
    <x v="1"/>
    <s v="2100"/>
    <x v="1"/>
    <x v="1"/>
    <m/>
  </r>
  <r>
    <s v="ORD3972"/>
    <x v="2"/>
    <n v="481"/>
    <n v="22000"/>
    <n v="5000"/>
    <x v="0"/>
    <x v="3971"/>
    <n v="8177000"/>
    <n v="2405000"/>
    <x v="1"/>
    <s v="2100"/>
    <x v="0"/>
    <x v="1"/>
    <m/>
  </r>
  <r>
    <s v="ORD3973"/>
    <x v="5"/>
    <n v="569"/>
    <n v="18000"/>
    <n v="500"/>
    <x v="1"/>
    <x v="3972"/>
    <n v="9957500"/>
    <n v="284500"/>
    <x v="1"/>
    <s v="2100"/>
    <x v="1"/>
    <x v="1"/>
    <m/>
  </r>
  <r>
    <s v="ORD3974"/>
    <x v="4"/>
    <n v="455"/>
    <n v="15000"/>
    <n v="500"/>
    <x v="1"/>
    <x v="3973"/>
    <n v="6597500"/>
    <n v="227500"/>
    <x v="1"/>
    <s v="2100"/>
    <x v="0"/>
    <x v="1"/>
    <m/>
  </r>
  <r>
    <s v="ORD3975"/>
    <x v="6"/>
    <n v="426"/>
    <n v="800"/>
    <n v="500"/>
    <x v="2"/>
    <x v="3974"/>
    <n v="127800"/>
    <n v="213000"/>
    <x v="2"/>
    <s v="2100"/>
    <x v="0"/>
    <x v="1"/>
    <m/>
  </r>
  <r>
    <s v="ORD3976"/>
    <x v="8"/>
    <n v="201"/>
    <n v="22000"/>
    <n v="2000"/>
    <x v="0"/>
    <x v="3975"/>
    <n v="4020000"/>
    <n v="402000"/>
    <x v="2"/>
    <s v="2100"/>
    <x v="0"/>
    <x v="1"/>
    <m/>
  </r>
  <r>
    <s v="ORD3977"/>
    <x v="0"/>
    <n v="371"/>
    <n v="800"/>
    <n v="400"/>
    <x v="2"/>
    <x v="3976"/>
    <n v="148400"/>
    <n v="148400"/>
    <x v="2"/>
    <s v="2100"/>
    <x v="0"/>
    <x v="1"/>
    <m/>
  </r>
  <r>
    <s v="ORD3978"/>
    <x v="2"/>
    <n v="263"/>
    <n v="15000"/>
    <n v="500"/>
    <x v="2"/>
    <x v="3977"/>
    <n v="3813500"/>
    <n v="131500"/>
    <x v="2"/>
    <s v="2100"/>
    <x v="0"/>
    <x v="1"/>
    <m/>
  </r>
  <r>
    <s v="ORD3979"/>
    <x v="2"/>
    <n v="114"/>
    <n v="800"/>
    <n v="3000"/>
    <x v="3"/>
    <x v="3978"/>
    <n v="0"/>
    <n v="342000"/>
    <x v="2"/>
    <s v="2100"/>
    <x v="0"/>
    <x v="0"/>
    <m/>
  </r>
  <r>
    <s v="ORD3980"/>
    <x v="5"/>
    <n v="319"/>
    <n v="45000"/>
    <n v="500"/>
    <x v="0"/>
    <x v="3979"/>
    <n v="14195500"/>
    <n v="159500"/>
    <x v="3"/>
    <s v="2100"/>
    <x v="0"/>
    <x v="1"/>
    <m/>
  </r>
  <r>
    <s v="ORD3981"/>
    <x v="4"/>
    <n v="586"/>
    <n v="45000"/>
    <n v="500"/>
    <x v="2"/>
    <x v="3980"/>
    <n v="26077000"/>
    <n v="293000"/>
    <x v="3"/>
    <s v="2100"/>
    <x v="1"/>
    <x v="1"/>
    <m/>
  </r>
  <r>
    <s v="ORD3982"/>
    <x v="8"/>
    <n v="149"/>
    <n v="4500"/>
    <n v="2000"/>
    <x v="1"/>
    <x v="3981"/>
    <n v="372500"/>
    <n v="298000"/>
    <x v="3"/>
    <s v="2100"/>
    <x v="0"/>
    <x v="1"/>
    <m/>
  </r>
  <r>
    <s v="ORD3983"/>
    <x v="9"/>
    <n v="154"/>
    <n v="800"/>
    <n v="1500"/>
    <x v="2"/>
    <x v="3982"/>
    <n v="0"/>
    <n v="231000"/>
    <x v="3"/>
    <s v="2100"/>
    <x v="0"/>
    <x v="0"/>
    <m/>
  </r>
  <r>
    <s v="ORD3984"/>
    <x v="6"/>
    <n v="180"/>
    <n v="18000"/>
    <n v="300"/>
    <x v="0"/>
    <x v="3983"/>
    <n v="3186000"/>
    <n v="54000"/>
    <x v="4"/>
    <s v="2100"/>
    <x v="0"/>
    <x v="1"/>
    <m/>
  </r>
  <r>
    <s v="ORD3985"/>
    <x v="9"/>
    <n v="438"/>
    <n v="45000"/>
    <n v="300"/>
    <x v="1"/>
    <x v="3984"/>
    <n v="19578600"/>
    <n v="131400"/>
    <x v="4"/>
    <s v="2100"/>
    <x v="1"/>
    <x v="1"/>
    <m/>
  </r>
  <r>
    <s v="ORD3986"/>
    <x v="0"/>
    <n v="370"/>
    <n v="18000"/>
    <n v="400"/>
    <x v="1"/>
    <x v="3985"/>
    <n v="6512000"/>
    <n v="148000"/>
    <x v="4"/>
    <s v="2100"/>
    <x v="0"/>
    <x v="1"/>
    <m/>
  </r>
  <r>
    <s v="ORD3987"/>
    <x v="8"/>
    <n v="487"/>
    <n v="6000"/>
    <n v="300"/>
    <x v="1"/>
    <x v="3986"/>
    <n v="2775900"/>
    <n v="146100"/>
    <x v="4"/>
    <s v="2100"/>
    <x v="1"/>
    <x v="1"/>
    <m/>
  </r>
  <r>
    <s v="ORD3988"/>
    <x v="8"/>
    <n v="68"/>
    <n v="1200"/>
    <n v="400"/>
    <x v="3"/>
    <x v="3987"/>
    <n v="54400"/>
    <n v="27200"/>
    <x v="4"/>
    <s v="2100"/>
    <x v="0"/>
    <x v="1"/>
    <m/>
  </r>
  <r>
    <s v="ORD3989"/>
    <x v="6"/>
    <n v="274"/>
    <n v="15000"/>
    <n v="100"/>
    <x v="1"/>
    <x v="3988"/>
    <n v="4082600"/>
    <n v="27400"/>
    <x v="5"/>
    <s v="2100"/>
    <x v="1"/>
    <x v="1"/>
    <m/>
  </r>
  <r>
    <s v="ORD3990"/>
    <x v="3"/>
    <n v="509"/>
    <n v="15000"/>
    <n v="5000"/>
    <x v="3"/>
    <x v="3989"/>
    <n v="5090000"/>
    <n v="2545000"/>
    <x v="5"/>
    <s v="2100"/>
    <x v="0"/>
    <x v="1"/>
    <m/>
  </r>
  <r>
    <s v="ORD3991"/>
    <x v="9"/>
    <n v="443"/>
    <n v="18000"/>
    <n v="500"/>
    <x v="3"/>
    <x v="3990"/>
    <n v="7752500"/>
    <n v="221500"/>
    <x v="5"/>
    <s v="2100"/>
    <x v="0"/>
    <x v="1"/>
    <m/>
  </r>
  <r>
    <s v="ORD3992"/>
    <x v="7"/>
    <n v="275"/>
    <n v="12000"/>
    <n v="300"/>
    <x v="2"/>
    <x v="3991"/>
    <n v="3217500"/>
    <n v="82500"/>
    <x v="5"/>
    <s v="2100"/>
    <x v="0"/>
    <x v="1"/>
    <m/>
  </r>
  <r>
    <s v="ORD3993"/>
    <x v="2"/>
    <n v="409"/>
    <n v="18000"/>
    <n v="500"/>
    <x v="2"/>
    <x v="3992"/>
    <n v="7157500"/>
    <n v="204500"/>
    <x v="6"/>
    <s v="2100"/>
    <x v="0"/>
    <x v="1"/>
    <m/>
  </r>
  <r>
    <s v="ORD3994"/>
    <x v="3"/>
    <n v="479"/>
    <n v="15000"/>
    <n v="5000"/>
    <x v="1"/>
    <x v="3993"/>
    <n v="4790000"/>
    <n v="2395000"/>
    <x v="6"/>
    <s v="2100"/>
    <x v="0"/>
    <x v="1"/>
    <m/>
  </r>
  <r>
    <s v="ORD3995"/>
    <x v="7"/>
    <n v="64"/>
    <n v="1200"/>
    <n v="100"/>
    <x v="0"/>
    <x v="3994"/>
    <n v="70400"/>
    <n v="6400"/>
    <x v="6"/>
    <s v="2100"/>
    <x v="0"/>
    <x v="1"/>
    <m/>
  </r>
  <r>
    <s v="ORD3996"/>
    <x v="4"/>
    <n v="595"/>
    <n v="45000"/>
    <n v="300"/>
    <x v="1"/>
    <x v="3995"/>
    <n v="26596500"/>
    <n v="178500"/>
    <x v="6"/>
    <s v="2100"/>
    <x v="1"/>
    <x v="1"/>
    <m/>
  </r>
  <r>
    <s v="ORD3997"/>
    <x v="6"/>
    <n v="463"/>
    <n v="18000"/>
    <n v="300"/>
    <x v="2"/>
    <x v="3996"/>
    <n v="8195100"/>
    <n v="138900"/>
    <x v="7"/>
    <s v="2100"/>
    <x v="1"/>
    <x v="1"/>
    <m/>
  </r>
  <r>
    <s v="ORD3998"/>
    <x v="4"/>
    <n v="404"/>
    <n v="800"/>
    <n v="1000"/>
    <x v="1"/>
    <x v="3997"/>
    <n v="0"/>
    <n v="404000"/>
    <x v="7"/>
    <s v="2100"/>
    <x v="0"/>
    <x v="0"/>
    <m/>
  </r>
  <r>
    <s v="ORD3999"/>
    <x v="2"/>
    <n v="506"/>
    <n v="12000"/>
    <n v="1000"/>
    <x v="2"/>
    <x v="3998"/>
    <n v="5566000"/>
    <n v="506000"/>
    <x v="7"/>
    <s v="2100"/>
    <x v="0"/>
    <x v="1"/>
    <m/>
  </r>
  <r>
    <s v="ORD4000"/>
    <x v="1"/>
    <n v="580"/>
    <n v="15000"/>
    <n v="1500"/>
    <x v="1"/>
    <x v="3999"/>
    <n v="7830000"/>
    <n v="870000"/>
    <x v="7"/>
    <s v="2100"/>
    <x v="0"/>
    <x v="1"/>
    <m/>
  </r>
  <r>
    <s v="ORD4001"/>
    <x v="7"/>
    <n v="245"/>
    <n v="18000"/>
    <n v="1000"/>
    <x v="0"/>
    <x v="4000"/>
    <n v="4165000"/>
    <n v="245000"/>
    <x v="7"/>
    <s v="2100"/>
    <x v="0"/>
    <x v="1"/>
    <m/>
  </r>
  <r>
    <s v="ORD4002"/>
    <x v="3"/>
    <n v="164"/>
    <n v="18000"/>
    <n v="400"/>
    <x v="1"/>
    <x v="4001"/>
    <n v="2886400"/>
    <n v="65600"/>
    <x v="8"/>
    <s v="2100"/>
    <x v="0"/>
    <x v="1"/>
    <m/>
  </r>
  <r>
    <s v="ORD4003"/>
    <x v="7"/>
    <n v="466"/>
    <n v="800"/>
    <n v="200"/>
    <x v="0"/>
    <x v="4002"/>
    <n v="279600"/>
    <n v="93200"/>
    <x v="8"/>
    <s v="2100"/>
    <x v="1"/>
    <x v="1"/>
    <m/>
  </r>
  <r>
    <s v="ORD4004"/>
    <x v="7"/>
    <n v="401"/>
    <n v="6000"/>
    <n v="400"/>
    <x v="0"/>
    <x v="4003"/>
    <n v="2245600"/>
    <n v="160400"/>
    <x v="8"/>
    <s v="2100"/>
    <x v="1"/>
    <x v="1"/>
    <m/>
  </r>
  <r>
    <s v="ORD4005"/>
    <x v="6"/>
    <n v="124"/>
    <n v="45000"/>
    <n v="200"/>
    <x v="1"/>
    <x v="4004"/>
    <n v="5555200"/>
    <n v="24800"/>
    <x v="8"/>
    <s v="2100"/>
    <x v="0"/>
    <x v="1"/>
    <m/>
  </r>
  <r>
    <s v="ORD4006"/>
    <x v="4"/>
    <n v="85"/>
    <n v="1200"/>
    <n v="5000"/>
    <x v="0"/>
    <x v="4005"/>
    <n v="0"/>
    <n v="425000"/>
    <x v="9"/>
    <s v="2100"/>
    <x v="0"/>
    <x v="0"/>
    <m/>
  </r>
  <r>
    <s v="ORD4007"/>
    <x v="9"/>
    <n v="291"/>
    <n v="45000"/>
    <n v="3000"/>
    <x v="0"/>
    <x v="4006"/>
    <n v="12222000"/>
    <n v="873000"/>
    <x v="9"/>
    <s v="2100"/>
    <x v="0"/>
    <x v="1"/>
    <m/>
  </r>
  <r>
    <s v="ORD4008"/>
    <x v="1"/>
    <n v="112"/>
    <n v="800"/>
    <n v="300"/>
    <x v="2"/>
    <x v="4007"/>
    <n v="56000"/>
    <n v="33600"/>
    <x v="9"/>
    <s v="2100"/>
    <x v="0"/>
    <x v="1"/>
    <m/>
  </r>
  <r>
    <s v="ORD4009"/>
    <x v="6"/>
    <n v="558"/>
    <n v="15000"/>
    <n v="3000"/>
    <x v="2"/>
    <x v="4008"/>
    <n v="6696000"/>
    <n v="1674000"/>
    <x v="9"/>
    <s v="2100"/>
    <x v="0"/>
    <x v="1"/>
    <m/>
  </r>
  <r>
    <s v="ORD4010"/>
    <x v="0"/>
    <n v="237"/>
    <n v="800"/>
    <n v="400"/>
    <x v="0"/>
    <x v="4009"/>
    <n v="94800"/>
    <n v="94800"/>
    <x v="10"/>
    <s v="2100"/>
    <x v="0"/>
    <x v="1"/>
    <m/>
  </r>
  <r>
    <s v="ORD4011"/>
    <x v="6"/>
    <n v="142"/>
    <n v="4500"/>
    <n v="3000"/>
    <x v="3"/>
    <x v="4010"/>
    <n v="213000"/>
    <n v="426000"/>
    <x v="10"/>
    <s v="2100"/>
    <x v="0"/>
    <x v="1"/>
    <m/>
  </r>
  <r>
    <s v="ORD4012"/>
    <x v="2"/>
    <n v="54"/>
    <n v="22000"/>
    <n v="300"/>
    <x v="1"/>
    <x v="4011"/>
    <n v="1171800"/>
    <n v="16200"/>
    <x v="10"/>
    <s v="2100"/>
    <x v="0"/>
    <x v="1"/>
    <m/>
  </r>
  <r>
    <s v="ORD4013"/>
    <x v="1"/>
    <n v="487"/>
    <n v="6000"/>
    <n v="2000"/>
    <x v="0"/>
    <x v="4012"/>
    <n v="1948000"/>
    <n v="974000"/>
    <x v="10"/>
    <s v="2100"/>
    <x v="0"/>
    <x v="1"/>
    <m/>
  </r>
  <r>
    <s v="ORD4014"/>
    <x v="8"/>
    <n v="215"/>
    <n v="22000"/>
    <n v="3000"/>
    <x v="1"/>
    <x v="4013"/>
    <n v="4085000"/>
    <n v="645000"/>
    <x v="10"/>
    <s v="2100"/>
    <x v="0"/>
    <x v="1"/>
    <m/>
  </r>
  <r>
    <s v="ORD4015"/>
    <x v="0"/>
    <n v="495"/>
    <n v="15000"/>
    <n v="1000"/>
    <x v="2"/>
    <x v="4014"/>
    <n v="6930000"/>
    <n v="495000"/>
    <x v="11"/>
    <s v="2100"/>
    <x v="0"/>
    <x v="1"/>
    <m/>
  </r>
  <r>
    <s v="ORD4016"/>
    <x v="5"/>
    <n v="74"/>
    <n v="1200"/>
    <n v="300"/>
    <x v="1"/>
    <x v="4015"/>
    <n v="66600"/>
    <n v="22200"/>
    <x v="11"/>
    <s v="2100"/>
    <x v="0"/>
    <x v="1"/>
    <m/>
  </r>
  <r>
    <s v="ORD4017"/>
    <x v="6"/>
    <n v="557"/>
    <n v="45000"/>
    <n v="100"/>
    <x v="0"/>
    <x v="4016"/>
    <n v="25009300"/>
    <n v="55700"/>
    <x v="11"/>
    <s v="2100"/>
    <x v="1"/>
    <x v="1"/>
    <m/>
  </r>
  <r>
    <s v="ORD4018"/>
    <x v="7"/>
    <n v="147"/>
    <n v="12000"/>
    <n v="1000"/>
    <x v="0"/>
    <x v="4017"/>
    <n v="1617000"/>
    <n v="147000"/>
    <x v="11"/>
    <s v="2100"/>
    <x v="0"/>
    <x v="1"/>
    <m/>
  </r>
  <r>
    <s v="ORD4019"/>
    <x v="9"/>
    <n v="317"/>
    <n v="4500"/>
    <n v="2000"/>
    <x v="0"/>
    <x v="4018"/>
    <n v="792500"/>
    <n v="634000"/>
    <x v="0"/>
    <s v="2101"/>
    <x v="0"/>
    <x v="1"/>
    <m/>
  </r>
  <r>
    <s v="ORD4020"/>
    <x v="8"/>
    <n v="442"/>
    <n v="6000"/>
    <n v="2000"/>
    <x v="0"/>
    <x v="4019"/>
    <n v="1768000"/>
    <n v="884000"/>
    <x v="0"/>
    <s v="2101"/>
    <x v="0"/>
    <x v="1"/>
    <m/>
  </r>
  <r>
    <s v="ORD4021"/>
    <x v="6"/>
    <n v="334"/>
    <n v="22000"/>
    <n v="500"/>
    <x v="3"/>
    <x v="4020"/>
    <n v="7181000"/>
    <n v="167000"/>
    <x v="0"/>
    <s v="2101"/>
    <x v="0"/>
    <x v="1"/>
    <m/>
  </r>
  <r>
    <s v="ORD4022"/>
    <x v="6"/>
    <n v="158"/>
    <n v="18000"/>
    <n v="1000"/>
    <x v="3"/>
    <x v="4021"/>
    <n v="2686000"/>
    <n v="158000"/>
    <x v="0"/>
    <s v="2101"/>
    <x v="0"/>
    <x v="1"/>
    <m/>
  </r>
  <r>
    <s v="ORD4023"/>
    <x v="3"/>
    <n v="76"/>
    <n v="4500"/>
    <n v="200"/>
    <x v="3"/>
    <x v="4022"/>
    <n v="326800"/>
    <n v="15200"/>
    <x v="0"/>
    <s v="2101"/>
    <x v="0"/>
    <x v="1"/>
    <m/>
  </r>
  <r>
    <s v="ORD4024"/>
    <x v="3"/>
    <n v="104"/>
    <n v="45000"/>
    <n v="100"/>
    <x v="0"/>
    <x v="4023"/>
    <n v="4669600"/>
    <n v="10400"/>
    <x v="1"/>
    <s v="2101"/>
    <x v="1"/>
    <x v="1"/>
    <m/>
  </r>
  <r>
    <s v="ORD4025"/>
    <x v="8"/>
    <n v="182"/>
    <n v="4500"/>
    <n v="300"/>
    <x v="3"/>
    <x v="4024"/>
    <n v="764400"/>
    <n v="54600"/>
    <x v="1"/>
    <s v="2101"/>
    <x v="0"/>
    <x v="1"/>
    <m/>
  </r>
  <r>
    <s v="ORD4026"/>
    <x v="4"/>
    <n v="101"/>
    <n v="15000"/>
    <n v="2000"/>
    <x v="1"/>
    <x v="4025"/>
    <n v="1313000"/>
    <n v="202000"/>
    <x v="1"/>
    <s v="2101"/>
    <x v="0"/>
    <x v="1"/>
    <m/>
  </r>
  <r>
    <s v="ORD4027"/>
    <x v="3"/>
    <n v="542"/>
    <n v="18000"/>
    <n v="2000"/>
    <x v="0"/>
    <x v="4026"/>
    <n v="8672000"/>
    <n v="1084000"/>
    <x v="1"/>
    <s v="2101"/>
    <x v="0"/>
    <x v="1"/>
    <m/>
  </r>
  <r>
    <s v="ORD4028"/>
    <x v="7"/>
    <n v="347"/>
    <n v="1200"/>
    <n v="100"/>
    <x v="2"/>
    <x v="4027"/>
    <n v="381700"/>
    <n v="34700"/>
    <x v="2"/>
    <s v="2101"/>
    <x v="1"/>
    <x v="1"/>
    <m/>
  </r>
  <r>
    <s v="ORD4029"/>
    <x v="0"/>
    <n v="448"/>
    <n v="18000"/>
    <n v="500"/>
    <x v="0"/>
    <x v="4028"/>
    <n v="7840000"/>
    <n v="224000"/>
    <x v="2"/>
    <s v="2101"/>
    <x v="0"/>
    <x v="1"/>
    <m/>
  </r>
  <r>
    <s v="ORD4030"/>
    <x v="5"/>
    <n v="67"/>
    <n v="1200"/>
    <n v="200"/>
    <x v="1"/>
    <x v="4029"/>
    <n v="67000"/>
    <n v="13400"/>
    <x v="2"/>
    <s v="2101"/>
    <x v="0"/>
    <x v="1"/>
    <m/>
  </r>
  <r>
    <s v="ORD4031"/>
    <x v="1"/>
    <n v="295"/>
    <n v="15000"/>
    <n v="5000"/>
    <x v="3"/>
    <x v="4030"/>
    <n v="2950000"/>
    <n v="1475000"/>
    <x v="2"/>
    <s v="2101"/>
    <x v="0"/>
    <x v="1"/>
    <m/>
  </r>
  <r>
    <s v="ORD4032"/>
    <x v="5"/>
    <n v="552"/>
    <n v="1200"/>
    <n v="2000"/>
    <x v="0"/>
    <x v="4031"/>
    <n v="0"/>
    <n v="1104000"/>
    <x v="3"/>
    <s v="2101"/>
    <x v="0"/>
    <x v="0"/>
    <m/>
  </r>
  <r>
    <s v="ORD4033"/>
    <x v="5"/>
    <n v="138"/>
    <n v="18000"/>
    <n v="500"/>
    <x v="3"/>
    <x v="4032"/>
    <n v="2415000"/>
    <n v="69000"/>
    <x v="3"/>
    <s v="2101"/>
    <x v="0"/>
    <x v="1"/>
    <m/>
  </r>
  <r>
    <s v="ORD4034"/>
    <x v="1"/>
    <n v="252"/>
    <n v="1200"/>
    <n v="1500"/>
    <x v="0"/>
    <x v="4033"/>
    <n v="0"/>
    <n v="378000"/>
    <x v="3"/>
    <s v="2101"/>
    <x v="0"/>
    <x v="0"/>
    <m/>
  </r>
  <r>
    <s v="ORD4035"/>
    <x v="3"/>
    <n v="289"/>
    <n v="5500"/>
    <n v="300"/>
    <x v="1"/>
    <x v="4034"/>
    <n v="1502800"/>
    <n v="86700"/>
    <x v="3"/>
    <s v="2101"/>
    <x v="0"/>
    <x v="1"/>
    <m/>
  </r>
  <r>
    <s v="ORD4036"/>
    <x v="8"/>
    <n v="539"/>
    <n v="800"/>
    <n v="100"/>
    <x v="0"/>
    <x v="4035"/>
    <n v="377300"/>
    <n v="53900"/>
    <x v="4"/>
    <s v="2101"/>
    <x v="1"/>
    <x v="1"/>
    <m/>
  </r>
  <r>
    <s v="ORD4037"/>
    <x v="1"/>
    <n v="62"/>
    <n v="1200"/>
    <n v="400"/>
    <x v="3"/>
    <x v="4036"/>
    <n v="49600"/>
    <n v="24800"/>
    <x v="4"/>
    <s v="2101"/>
    <x v="0"/>
    <x v="1"/>
    <m/>
  </r>
  <r>
    <s v="ORD4038"/>
    <x v="2"/>
    <n v="364"/>
    <n v="18000"/>
    <n v="1500"/>
    <x v="3"/>
    <x v="4037"/>
    <n v="6006000"/>
    <n v="546000"/>
    <x v="4"/>
    <s v="2101"/>
    <x v="0"/>
    <x v="1"/>
    <m/>
  </r>
  <r>
    <s v="ORD4039"/>
    <x v="4"/>
    <n v="247"/>
    <n v="800"/>
    <n v="1500"/>
    <x v="1"/>
    <x v="4038"/>
    <n v="0"/>
    <n v="370500"/>
    <x v="4"/>
    <s v="2101"/>
    <x v="0"/>
    <x v="0"/>
    <m/>
  </r>
  <r>
    <s v="ORD4040"/>
    <x v="0"/>
    <n v="292"/>
    <n v="800"/>
    <n v="400"/>
    <x v="0"/>
    <x v="4039"/>
    <n v="116800"/>
    <n v="116800"/>
    <x v="4"/>
    <s v="2101"/>
    <x v="0"/>
    <x v="1"/>
    <m/>
  </r>
  <r>
    <s v="ORD4041"/>
    <x v="9"/>
    <n v="556"/>
    <n v="18000"/>
    <n v="200"/>
    <x v="2"/>
    <x v="4040"/>
    <n v="9896800"/>
    <n v="111200"/>
    <x v="5"/>
    <s v="2101"/>
    <x v="1"/>
    <x v="1"/>
    <m/>
  </r>
  <r>
    <s v="ORD4042"/>
    <x v="3"/>
    <n v="92"/>
    <n v="12000"/>
    <n v="1000"/>
    <x v="0"/>
    <x v="4041"/>
    <n v="1012000"/>
    <n v="92000"/>
    <x v="5"/>
    <s v="2101"/>
    <x v="0"/>
    <x v="1"/>
    <m/>
  </r>
  <r>
    <s v="ORD4043"/>
    <x v="4"/>
    <n v="379"/>
    <n v="15000"/>
    <n v="1000"/>
    <x v="1"/>
    <x v="4042"/>
    <n v="5306000"/>
    <n v="379000"/>
    <x v="5"/>
    <s v="2101"/>
    <x v="0"/>
    <x v="1"/>
    <m/>
  </r>
  <r>
    <s v="ORD4044"/>
    <x v="1"/>
    <n v="478"/>
    <n v="45000"/>
    <n v="400"/>
    <x v="2"/>
    <x v="4043"/>
    <n v="21318800"/>
    <n v="191200"/>
    <x v="5"/>
    <s v="2101"/>
    <x v="1"/>
    <x v="1"/>
    <m/>
  </r>
  <r>
    <s v="ORD4045"/>
    <x v="2"/>
    <n v="211"/>
    <n v="45000"/>
    <n v="1000"/>
    <x v="1"/>
    <x v="4044"/>
    <n v="9284000"/>
    <n v="211000"/>
    <x v="6"/>
    <s v="2101"/>
    <x v="0"/>
    <x v="1"/>
    <m/>
  </r>
  <r>
    <s v="ORD4046"/>
    <x v="9"/>
    <n v="484"/>
    <n v="800"/>
    <n v="200"/>
    <x v="0"/>
    <x v="4045"/>
    <n v="290400"/>
    <n v="96800"/>
    <x v="6"/>
    <s v="2101"/>
    <x v="1"/>
    <x v="1"/>
    <m/>
  </r>
  <r>
    <s v="ORD4047"/>
    <x v="0"/>
    <n v="282"/>
    <n v="15000"/>
    <n v="300"/>
    <x v="2"/>
    <x v="4046"/>
    <n v="4145400"/>
    <n v="84600"/>
    <x v="6"/>
    <s v="2101"/>
    <x v="0"/>
    <x v="1"/>
    <m/>
  </r>
  <r>
    <s v="ORD4048"/>
    <x v="0"/>
    <n v="160"/>
    <n v="1200"/>
    <n v="3000"/>
    <x v="1"/>
    <x v="4047"/>
    <n v="0"/>
    <n v="480000"/>
    <x v="6"/>
    <s v="2101"/>
    <x v="0"/>
    <x v="0"/>
    <m/>
  </r>
  <r>
    <s v="ORD4049"/>
    <x v="3"/>
    <n v="281"/>
    <n v="5500"/>
    <n v="500"/>
    <x v="3"/>
    <x v="4048"/>
    <n v="1405000"/>
    <n v="140500"/>
    <x v="7"/>
    <s v="2101"/>
    <x v="0"/>
    <x v="1"/>
    <m/>
  </r>
  <r>
    <s v="ORD4050"/>
    <x v="1"/>
    <n v="322"/>
    <n v="6000"/>
    <n v="400"/>
    <x v="2"/>
    <x v="4049"/>
    <n v="1803200"/>
    <n v="128800"/>
    <x v="7"/>
    <s v="2101"/>
    <x v="0"/>
    <x v="1"/>
    <m/>
  </r>
  <r>
    <s v="ORD4051"/>
    <x v="4"/>
    <n v="90"/>
    <n v="12000"/>
    <n v="500"/>
    <x v="2"/>
    <x v="4050"/>
    <n v="1035000"/>
    <n v="45000"/>
    <x v="7"/>
    <s v="2101"/>
    <x v="0"/>
    <x v="1"/>
    <m/>
  </r>
  <r>
    <s v="ORD4052"/>
    <x v="8"/>
    <n v="515"/>
    <n v="22000"/>
    <n v="2000"/>
    <x v="1"/>
    <x v="4051"/>
    <n v="10300000"/>
    <n v="1030000"/>
    <x v="7"/>
    <s v="2101"/>
    <x v="0"/>
    <x v="1"/>
    <m/>
  </r>
  <r>
    <s v="ORD4053"/>
    <x v="4"/>
    <n v="126"/>
    <n v="15000"/>
    <n v="200"/>
    <x v="3"/>
    <x v="4052"/>
    <n v="1864800"/>
    <n v="25200"/>
    <x v="7"/>
    <s v="2101"/>
    <x v="0"/>
    <x v="1"/>
    <m/>
  </r>
  <r>
    <s v="ORD4054"/>
    <x v="4"/>
    <n v="539"/>
    <n v="12000"/>
    <n v="500"/>
    <x v="2"/>
    <x v="4053"/>
    <n v="6198500"/>
    <n v="269500"/>
    <x v="8"/>
    <s v="2101"/>
    <x v="1"/>
    <x v="1"/>
    <m/>
  </r>
  <r>
    <s v="ORD4055"/>
    <x v="0"/>
    <n v="166"/>
    <n v="45000"/>
    <n v="400"/>
    <x v="1"/>
    <x v="4054"/>
    <n v="7403600"/>
    <n v="66400"/>
    <x v="8"/>
    <s v="2101"/>
    <x v="0"/>
    <x v="1"/>
    <m/>
  </r>
  <r>
    <s v="ORD4056"/>
    <x v="8"/>
    <n v="483"/>
    <n v="6000"/>
    <n v="300"/>
    <x v="2"/>
    <x v="4055"/>
    <n v="2753100"/>
    <n v="144900"/>
    <x v="8"/>
    <s v="2101"/>
    <x v="1"/>
    <x v="1"/>
    <m/>
  </r>
  <r>
    <s v="ORD4057"/>
    <x v="8"/>
    <n v="68"/>
    <n v="1200"/>
    <n v="1000"/>
    <x v="2"/>
    <x v="4056"/>
    <n v="13600"/>
    <n v="68000"/>
    <x v="8"/>
    <s v="2101"/>
    <x v="0"/>
    <x v="1"/>
    <m/>
  </r>
  <r>
    <s v="ORD4058"/>
    <x v="3"/>
    <n v="245"/>
    <n v="6000"/>
    <n v="1500"/>
    <x v="2"/>
    <x v="4057"/>
    <n v="1102500"/>
    <n v="367500"/>
    <x v="9"/>
    <s v="2101"/>
    <x v="0"/>
    <x v="1"/>
    <m/>
  </r>
  <r>
    <s v="ORD4059"/>
    <x v="9"/>
    <n v="500"/>
    <n v="6000"/>
    <n v="1500"/>
    <x v="3"/>
    <x v="4058"/>
    <n v="2250000"/>
    <n v="750000"/>
    <x v="9"/>
    <s v="2101"/>
    <x v="0"/>
    <x v="1"/>
    <m/>
  </r>
  <r>
    <s v="ORD4060"/>
    <x v="6"/>
    <n v="474"/>
    <n v="1200"/>
    <n v="2000"/>
    <x v="0"/>
    <x v="4059"/>
    <n v="0"/>
    <n v="948000"/>
    <x v="9"/>
    <s v="2101"/>
    <x v="0"/>
    <x v="0"/>
    <m/>
  </r>
  <r>
    <s v="ORD4061"/>
    <x v="5"/>
    <n v="443"/>
    <n v="6000"/>
    <n v="500"/>
    <x v="0"/>
    <x v="4060"/>
    <n v="2436500"/>
    <n v="221500"/>
    <x v="9"/>
    <s v="2101"/>
    <x v="0"/>
    <x v="1"/>
    <m/>
  </r>
  <r>
    <s v="ORD4062"/>
    <x v="5"/>
    <n v="333"/>
    <n v="15000"/>
    <n v="100"/>
    <x v="3"/>
    <x v="4061"/>
    <n v="4961700"/>
    <n v="33300"/>
    <x v="9"/>
    <s v="2101"/>
    <x v="1"/>
    <x v="1"/>
    <m/>
  </r>
  <r>
    <s v="ORD4063"/>
    <x v="0"/>
    <n v="83"/>
    <n v="22000"/>
    <n v="400"/>
    <x v="3"/>
    <x v="4062"/>
    <n v="1792800"/>
    <n v="33200"/>
    <x v="10"/>
    <s v="2101"/>
    <x v="0"/>
    <x v="1"/>
    <m/>
  </r>
  <r>
    <s v="ORD4064"/>
    <x v="6"/>
    <n v="344"/>
    <n v="12000"/>
    <n v="100"/>
    <x v="1"/>
    <x v="4063"/>
    <n v="4093600"/>
    <n v="34400"/>
    <x v="10"/>
    <s v="2101"/>
    <x v="1"/>
    <x v="1"/>
    <m/>
  </r>
  <r>
    <s v="ORD4065"/>
    <x v="9"/>
    <n v="300"/>
    <n v="15000"/>
    <n v="400"/>
    <x v="2"/>
    <x v="4064"/>
    <n v="4380000"/>
    <n v="120000"/>
    <x v="10"/>
    <s v="2101"/>
    <x v="0"/>
    <x v="1"/>
    <m/>
  </r>
  <r>
    <s v="ORD4066"/>
    <x v="6"/>
    <n v="388"/>
    <n v="12000"/>
    <n v="400"/>
    <x v="3"/>
    <x v="4065"/>
    <n v="4500800"/>
    <n v="155200"/>
    <x v="10"/>
    <s v="2101"/>
    <x v="0"/>
    <x v="1"/>
    <m/>
  </r>
  <r>
    <s v="ORD4067"/>
    <x v="3"/>
    <n v="489"/>
    <n v="800"/>
    <n v="300"/>
    <x v="1"/>
    <x v="4066"/>
    <n v="244500"/>
    <n v="146700"/>
    <x v="11"/>
    <s v="2101"/>
    <x v="1"/>
    <x v="1"/>
    <m/>
  </r>
  <r>
    <s v="ORD4068"/>
    <x v="4"/>
    <n v="229"/>
    <n v="18000"/>
    <n v="2000"/>
    <x v="0"/>
    <x v="4067"/>
    <n v="3664000"/>
    <n v="458000"/>
    <x v="11"/>
    <s v="2101"/>
    <x v="0"/>
    <x v="1"/>
    <m/>
  </r>
  <r>
    <s v="ORD4069"/>
    <x v="0"/>
    <n v="277"/>
    <n v="18000"/>
    <n v="1500"/>
    <x v="0"/>
    <x v="4068"/>
    <n v="4570500"/>
    <n v="415500"/>
    <x v="11"/>
    <s v="2101"/>
    <x v="0"/>
    <x v="1"/>
    <m/>
  </r>
  <r>
    <s v="ORD4070"/>
    <x v="8"/>
    <n v="72"/>
    <n v="22000"/>
    <n v="2000"/>
    <x v="0"/>
    <x v="4069"/>
    <n v="1440000"/>
    <n v="144000"/>
    <x v="11"/>
    <s v="2101"/>
    <x v="0"/>
    <x v="1"/>
    <m/>
  </r>
  <r>
    <s v="ORD4071"/>
    <x v="0"/>
    <n v="376"/>
    <n v="5500"/>
    <n v="2000"/>
    <x v="0"/>
    <x v="4070"/>
    <n v="1316000"/>
    <n v="752000"/>
    <x v="0"/>
    <s v="2102"/>
    <x v="0"/>
    <x v="1"/>
    <m/>
  </r>
  <r>
    <s v="ORD4072"/>
    <x v="5"/>
    <n v="203"/>
    <n v="15000"/>
    <n v="5000"/>
    <x v="1"/>
    <x v="4071"/>
    <n v="2030000"/>
    <n v="1015000"/>
    <x v="0"/>
    <s v="2102"/>
    <x v="0"/>
    <x v="1"/>
    <m/>
  </r>
  <r>
    <s v="ORD4073"/>
    <x v="9"/>
    <n v="195"/>
    <n v="22000"/>
    <n v="400"/>
    <x v="2"/>
    <x v="4072"/>
    <n v="4212000"/>
    <n v="78000"/>
    <x v="0"/>
    <s v="2102"/>
    <x v="0"/>
    <x v="1"/>
    <m/>
  </r>
  <r>
    <s v="ORD4074"/>
    <x v="6"/>
    <n v="301"/>
    <n v="22000"/>
    <n v="100"/>
    <x v="1"/>
    <x v="4073"/>
    <n v="6591900"/>
    <n v="30100"/>
    <x v="0"/>
    <s v="2102"/>
    <x v="1"/>
    <x v="1"/>
    <m/>
  </r>
  <r>
    <s v="ORD4075"/>
    <x v="9"/>
    <n v="351"/>
    <n v="12000"/>
    <n v="300"/>
    <x v="2"/>
    <x v="4074"/>
    <n v="4106700"/>
    <n v="105300"/>
    <x v="0"/>
    <s v="2102"/>
    <x v="1"/>
    <x v="1"/>
    <m/>
  </r>
  <r>
    <s v="ORD4076"/>
    <x v="3"/>
    <n v="119"/>
    <n v="5500"/>
    <n v="200"/>
    <x v="0"/>
    <x v="4075"/>
    <n v="630700"/>
    <n v="23800"/>
    <x v="1"/>
    <s v="2102"/>
    <x v="0"/>
    <x v="1"/>
    <m/>
  </r>
  <r>
    <s v="ORD4077"/>
    <x v="0"/>
    <n v="592"/>
    <n v="800"/>
    <n v="400"/>
    <x v="3"/>
    <x v="4076"/>
    <n v="236800"/>
    <n v="236800"/>
    <x v="1"/>
    <s v="2102"/>
    <x v="1"/>
    <x v="1"/>
    <m/>
  </r>
  <r>
    <s v="ORD4078"/>
    <x v="1"/>
    <n v="142"/>
    <n v="45000"/>
    <n v="3000"/>
    <x v="3"/>
    <x v="4077"/>
    <n v="5964000"/>
    <n v="426000"/>
    <x v="1"/>
    <s v="2102"/>
    <x v="0"/>
    <x v="1"/>
    <m/>
  </r>
  <r>
    <s v="ORD4079"/>
    <x v="0"/>
    <n v="212"/>
    <n v="800"/>
    <n v="400"/>
    <x v="3"/>
    <x v="4078"/>
    <n v="84800"/>
    <n v="84800"/>
    <x v="1"/>
    <s v="2102"/>
    <x v="0"/>
    <x v="1"/>
    <m/>
  </r>
  <r>
    <s v="ORD4080"/>
    <x v="8"/>
    <n v="130"/>
    <n v="6000"/>
    <n v="1500"/>
    <x v="2"/>
    <x v="4079"/>
    <n v="585000"/>
    <n v="195000"/>
    <x v="2"/>
    <s v="2102"/>
    <x v="0"/>
    <x v="1"/>
    <m/>
  </r>
  <r>
    <s v="ORD4081"/>
    <x v="0"/>
    <n v="112"/>
    <n v="6000"/>
    <n v="100"/>
    <x v="0"/>
    <x v="4080"/>
    <n v="660800"/>
    <n v="11200"/>
    <x v="2"/>
    <s v="2102"/>
    <x v="1"/>
    <x v="1"/>
    <m/>
  </r>
  <r>
    <s v="ORD4082"/>
    <x v="2"/>
    <n v="485"/>
    <n v="800"/>
    <n v="1000"/>
    <x v="1"/>
    <x v="4081"/>
    <n v="0"/>
    <n v="485000"/>
    <x v="2"/>
    <s v="2102"/>
    <x v="0"/>
    <x v="0"/>
    <m/>
  </r>
  <r>
    <s v="ORD4083"/>
    <x v="3"/>
    <n v="97"/>
    <n v="800"/>
    <n v="1000"/>
    <x v="3"/>
    <x v="4082"/>
    <n v="0"/>
    <n v="97000"/>
    <x v="2"/>
    <s v="2102"/>
    <x v="0"/>
    <x v="0"/>
    <m/>
  </r>
  <r>
    <s v="ORD4084"/>
    <x v="7"/>
    <n v="494"/>
    <n v="22000"/>
    <n v="1500"/>
    <x v="2"/>
    <x v="4083"/>
    <n v="10127000"/>
    <n v="741000"/>
    <x v="3"/>
    <s v="2102"/>
    <x v="0"/>
    <x v="1"/>
    <m/>
  </r>
  <r>
    <s v="ORD4085"/>
    <x v="3"/>
    <n v="123"/>
    <n v="18000"/>
    <n v="400"/>
    <x v="3"/>
    <x v="4084"/>
    <n v="2164800"/>
    <n v="49200"/>
    <x v="3"/>
    <s v="2102"/>
    <x v="0"/>
    <x v="1"/>
    <m/>
  </r>
  <r>
    <s v="ORD4086"/>
    <x v="6"/>
    <n v="591"/>
    <n v="15000"/>
    <n v="400"/>
    <x v="1"/>
    <x v="4085"/>
    <n v="8628600"/>
    <n v="236400"/>
    <x v="3"/>
    <s v="2102"/>
    <x v="1"/>
    <x v="1"/>
    <m/>
  </r>
  <r>
    <s v="ORD4087"/>
    <x v="7"/>
    <n v="206"/>
    <n v="6000"/>
    <n v="200"/>
    <x v="0"/>
    <x v="4086"/>
    <n v="1194800"/>
    <n v="41200"/>
    <x v="3"/>
    <s v="2102"/>
    <x v="1"/>
    <x v="1"/>
    <m/>
  </r>
  <r>
    <s v="ORD4088"/>
    <x v="6"/>
    <n v="536"/>
    <n v="5500"/>
    <n v="1500"/>
    <x v="1"/>
    <x v="4087"/>
    <n v="2144000"/>
    <n v="804000"/>
    <x v="4"/>
    <s v="2102"/>
    <x v="0"/>
    <x v="1"/>
    <m/>
  </r>
  <r>
    <s v="ORD4089"/>
    <x v="6"/>
    <n v="315"/>
    <n v="800"/>
    <n v="400"/>
    <x v="0"/>
    <x v="4088"/>
    <n v="126000"/>
    <n v="126000"/>
    <x v="4"/>
    <s v="2102"/>
    <x v="0"/>
    <x v="1"/>
    <m/>
  </r>
  <r>
    <s v="ORD4090"/>
    <x v="8"/>
    <n v="305"/>
    <n v="1200"/>
    <n v="100"/>
    <x v="0"/>
    <x v="4089"/>
    <n v="335500"/>
    <n v="30500"/>
    <x v="4"/>
    <s v="2102"/>
    <x v="1"/>
    <x v="1"/>
    <m/>
  </r>
  <r>
    <s v="ORD4091"/>
    <x v="8"/>
    <n v="88"/>
    <n v="12000"/>
    <n v="1000"/>
    <x v="0"/>
    <x v="4090"/>
    <n v="968000"/>
    <n v="88000"/>
    <x v="4"/>
    <s v="2102"/>
    <x v="0"/>
    <x v="1"/>
    <m/>
  </r>
  <r>
    <s v="ORD4092"/>
    <x v="4"/>
    <n v="104"/>
    <n v="45000"/>
    <n v="3000"/>
    <x v="3"/>
    <x v="4091"/>
    <n v="4368000"/>
    <n v="312000"/>
    <x v="4"/>
    <s v="2102"/>
    <x v="0"/>
    <x v="1"/>
    <m/>
  </r>
  <r>
    <s v="ORD4093"/>
    <x v="5"/>
    <n v="77"/>
    <n v="4500"/>
    <n v="400"/>
    <x v="1"/>
    <x v="4092"/>
    <n v="315700"/>
    <n v="30800"/>
    <x v="5"/>
    <s v="2102"/>
    <x v="0"/>
    <x v="1"/>
    <m/>
  </r>
  <r>
    <s v="ORD4094"/>
    <x v="4"/>
    <n v="167"/>
    <n v="5500"/>
    <n v="2000"/>
    <x v="3"/>
    <x v="4093"/>
    <n v="584500"/>
    <n v="334000"/>
    <x v="5"/>
    <s v="2102"/>
    <x v="0"/>
    <x v="1"/>
    <m/>
  </r>
  <r>
    <s v="ORD4095"/>
    <x v="4"/>
    <n v="419"/>
    <n v="12000"/>
    <n v="500"/>
    <x v="1"/>
    <x v="4094"/>
    <n v="4818500"/>
    <n v="209500"/>
    <x v="5"/>
    <s v="2102"/>
    <x v="0"/>
    <x v="1"/>
    <m/>
  </r>
  <r>
    <s v="ORD4096"/>
    <x v="5"/>
    <n v="258"/>
    <n v="18000"/>
    <n v="1000"/>
    <x v="2"/>
    <x v="4095"/>
    <n v="4386000"/>
    <n v="258000"/>
    <x v="5"/>
    <s v="2102"/>
    <x v="0"/>
    <x v="1"/>
    <m/>
  </r>
  <r>
    <s v="ORD4097"/>
    <x v="1"/>
    <n v="365"/>
    <n v="12000"/>
    <n v="5000"/>
    <x v="2"/>
    <x v="4096"/>
    <n v="2555000"/>
    <n v="1825000"/>
    <x v="6"/>
    <s v="2102"/>
    <x v="0"/>
    <x v="1"/>
    <m/>
  </r>
  <r>
    <s v="ORD4098"/>
    <x v="7"/>
    <n v="442"/>
    <n v="1200"/>
    <n v="1500"/>
    <x v="1"/>
    <x v="4097"/>
    <n v="0"/>
    <n v="663000"/>
    <x v="6"/>
    <s v="2102"/>
    <x v="0"/>
    <x v="0"/>
    <m/>
  </r>
  <r>
    <s v="ORD4099"/>
    <x v="9"/>
    <n v="493"/>
    <n v="18000"/>
    <n v="200"/>
    <x v="1"/>
    <x v="4098"/>
    <n v="8775400"/>
    <n v="98600"/>
    <x v="6"/>
    <s v="2102"/>
    <x v="1"/>
    <x v="1"/>
    <m/>
  </r>
  <r>
    <s v="ORD4100"/>
    <x v="4"/>
    <n v="308"/>
    <n v="15000"/>
    <n v="2000"/>
    <x v="1"/>
    <x v="4099"/>
    <n v="4004000"/>
    <n v="616000"/>
    <x v="6"/>
    <s v="2102"/>
    <x v="0"/>
    <x v="1"/>
    <m/>
  </r>
  <r>
    <s v="ORD4101"/>
    <x v="0"/>
    <n v="247"/>
    <n v="22000"/>
    <n v="1500"/>
    <x v="1"/>
    <x v="4100"/>
    <n v="5063500"/>
    <n v="370500"/>
    <x v="6"/>
    <s v="2102"/>
    <x v="0"/>
    <x v="1"/>
    <m/>
  </r>
  <r>
    <s v="ORD4102"/>
    <x v="0"/>
    <n v="494"/>
    <n v="6000"/>
    <n v="400"/>
    <x v="0"/>
    <x v="4101"/>
    <n v="2766400"/>
    <n v="197600"/>
    <x v="7"/>
    <s v="2102"/>
    <x v="1"/>
    <x v="1"/>
    <m/>
  </r>
  <r>
    <s v="ORD4103"/>
    <x v="6"/>
    <n v="354"/>
    <n v="12000"/>
    <n v="400"/>
    <x v="3"/>
    <x v="4102"/>
    <n v="4106400"/>
    <n v="141600"/>
    <x v="7"/>
    <s v="2102"/>
    <x v="0"/>
    <x v="1"/>
    <m/>
  </r>
  <r>
    <s v="ORD4104"/>
    <x v="5"/>
    <n v="388"/>
    <n v="1200"/>
    <n v="400"/>
    <x v="0"/>
    <x v="4103"/>
    <n v="310400"/>
    <n v="155200"/>
    <x v="7"/>
    <s v="2102"/>
    <x v="0"/>
    <x v="1"/>
    <m/>
  </r>
  <r>
    <s v="ORD4105"/>
    <x v="6"/>
    <n v="578"/>
    <n v="22000"/>
    <n v="1000"/>
    <x v="3"/>
    <x v="4104"/>
    <n v="12138000"/>
    <n v="578000"/>
    <x v="7"/>
    <s v="2102"/>
    <x v="0"/>
    <x v="1"/>
    <m/>
  </r>
  <r>
    <s v="ORD4106"/>
    <x v="2"/>
    <n v="103"/>
    <n v="1200"/>
    <n v="500"/>
    <x v="3"/>
    <x v="4105"/>
    <n v="72100"/>
    <n v="51500"/>
    <x v="8"/>
    <s v="2102"/>
    <x v="0"/>
    <x v="1"/>
    <m/>
  </r>
  <r>
    <s v="ORD4107"/>
    <x v="2"/>
    <n v="161"/>
    <n v="4500"/>
    <n v="300"/>
    <x v="3"/>
    <x v="4106"/>
    <n v="676200"/>
    <n v="48300"/>
    <x v="8"/>
    <s v="2102"/>
    <x v="0"/>
    <x v="1"/>
    <m/>
  </r>
  <r>
    <s v="ORD4108"/>
    <x v="9"/>
    <n v="468"/>
    <n v="18000"/>
    <n v="3000"/>
    <x v="0"/>
    <x v="4107"/>
    <n v="7020000"/>
    <n v="1404000"/>
    <x v="8"/>
    <s v="2102"/>
    <x v="0"/>
    <x v="1"/>
    <m/>
  </r>
  <r>
    <s v="ORD4109"/>
    <x v="8"/>
    <n v="354"/>
    <n v="15000"/>
    <n v="1500"/>
    <x v="1"/>
    <x v="4108"/>
    <n v="4779000"/>
    <n v="531000"/>
    <x v="8"/>
    <s v="2102"/>
    <x v="0"/>
    <x v="1"/>
    <m/>
  </r>
  <r>
    <s v="ORD4110"/>
    <x v="8"/>
    <n v="487"/>
    <n v="5500"/>
    <n v="5000"/>
    <x v="0"/>
    <x v="4109"/>
    <n v="243500"/>
    <n v="2435000"/>
    <x v="9"/>
    <s v="2102"/>
    <x v="0"/>
    <x v="1"/>
    <m/>
  </r>
  <r>
    <s v="ORD4111"/>
    <x v="5"/>
    <n v="134"/>
    <n v="6000"/>
    <n v="2000"/>
    <x v="0"/>
    <x v="4110"/>
    <n v="536000"/>
    <n v="268000"/>
    <x v="9"/>
    <s v="2102"/>
    <x v="0"/>
    <x v="1"/>
    <m/>
  </r>
  <r>
    <s v="ORD4112"/>
    <x v="5"/>
    <n v="573"/>
    <n v="22000"/>
    <n v="500"/>
    <x v="3"/>
    <x v="4111"/>
    <n v="12319500"/>
    <n v="286500"/>
    <x v="9"/>
    <s v="2102"/>
    <x v="1"/>
    <x v="1"/>
    <m/>
  </r>
  <r>
    <s v="ORD4113"/>
    <x v="4"/>
    <n v="301"/>
    <n v="12000"/>
    <n v="1000"/>
    <x v="2"/>
    <x v="4112"/>
    <n v="3311000"/>
    <n v="301000"/>
    <x v="9"/>
    <s v="2102"/>
    <x v="0"/>
    <x v="1"/>
    <m/>
  </r>
  <r>
    <s v="ORD4114"/>
    <x v="2"/>
    <n v="175"/>
    <n v="5500"/>
    <n v="500"/>
    <x v="2"/>
    <x v="4113"/>
    <n v="875000"/>
    <n v="87500"/>
    <x v="9"/>
    <s v="2102"/>
    <x v="0"/>
    <x v="1"/>
    <m/>
  </r>
  <r>
    <s v="ORD4115"/>
    <x v="4"/>
    <n v="454"/>
    <n v="18000"/>
    <n v="100"/>
    <x v="0"/>
    <x v="4114"/>
    <n v="8126600"/>
    <n v="45400"/>
    <x v="10"/>
    <s v="2102"/>
    <x v="1"/>
    <x v="1"/>
    <m/>
  </r>
  <r>
    <s v="ORD4116"/>
    <x v="8"/>
    <n v="353"/>
    <n v="5500"/>
    <n v="200"/>
    <x v="3"/>
    <x v="4115"/>
    <n v="1870900"/>
    <n v="70600"/>
    <x v="10"/>
    <s v="2102"/>
    <x v="1"/>
    <x v="1"/>
    <m/>
  </r>
  <r>
    <s v="ORD4117"/>
    <x v="7"/>
    <n v="77"/>
    <n v="4500"/>
    <n v="400"/>
    <x v="0"/>
    <x v="4116"/>
    <n v="315700"/>
    <n v="30800"/>
    <x v="10"/>
    <s v="2102"/>
    <x v="0"/>
    <x v="1"/>
    <m/>
  </r>
  <r>
    <s v="ORD4118"/>
    <x v="7"/>
    <n v="315"/>
    <n v="22000"/>
    <n v="300"/>
    <x v="0"/>
    <x v="4117"/>
    <n v="6835500"/>
    <n v="94500"/>
    <x v="10"/>
    <s v="2102"/>
    <x v="1"/>
    <x v="1"/>
    <m/>
  </r>
  <r>
    <s v="ORD4119"/>
    <x v="5"/>
    <n v="101"/>
    <n v="4500"/>
    <n v="200"/>
    <x v="1"/>
    <x v="4118"/>
    <n v="434300"/>
    <n v="20200"/>
    <x v="11"/>
    <s v="2102"/>
    <x v="0"/>
    <x v="1"/>
    <m/>
  </r>
  <r>
    <s v="ORD4120"/>
    <x v="6"/>
    <n v="560"/>
    <n v="15000"/>
    <n v="300"/>
    <x v="3"/>
    <x v="4119"/>
    <n v="8232000"/>
    <n v="168000"/>
    <x v="11"/>
    <s v="2102"/>
    <x v="1"/>
    <x v="1"/>
    <m/>
  </r>
  <r>
    <s v="ORD4121"/>
    <x v="8"/>
    <n v="256"/>
    <n v="800"/>
    <n v="1500"/>
    <x v="2"/>
    <x v="4120"/>
    <n v="0"/>
    <n v="384000"/>
    <x v="11"/>
    <s v="2102"/>
    <x v="0"/>
    <x v="0"/>
    <m/>
  </r>
  <r>
    <s v="ORD4122"/>
    <x v="7"/>
    <n v="560"/>
    <n v="22000"/>
    <n v="200"/>
    <x v="2"/>
    <x v="4121"/>
    <n v="12208000"/>
    <n v="112000"/>
    <x v="11"/>
    <s v="2102"/>
    <x v="1"/>
    <x v="1"/>
    <m/>
  </r>
  <r>
    <s v="ORD4123"/>
    <x v="8"/>
    <n v="250"/>
    <n v="15000"/>
    <n v="5000"/>
    <x v="2"/>
    <x v="4122"/>
    <n v="2500000"/>
    <n v="1250000"/>
    <x v="0"/>
    <s v="2103"/>
    <x v="0"/>
    <x v="1"/>
    <m/>
  </r>
  <r>
    <s v="ORD4124"/>
    <x v="3"/>
    <n v="333"/>
    <n v="22000"/>
    <n v="100"/>
    <x v="0"/>
    <x v="4123"/>
    <n v="7292700"/>
    <n v="33300"/>
    <x v="0"/>
    <s v="2103"/>
    <x v="1"/>
    <x v="1"/>
    <m/>
  </r>
  <r>
    <s v="ORD4125"/>
    <x v="0"/>
    <n v="406"/>
    <n v="800"/>
    <n v="2000"/>
    <x v="3"/>
    <x v="4124"/>
    <n v="0"/>
    <n v="812000"/>
    <x v="0"/>
    <s v="2103"/>
    <x v="0"/>
    <x v="0"/>
    <m/>
  </r>
  <r>
    <s v="ORD4126"/>
    <x v="2"/>
    <n v="96"/>
    <n v="6000"/>
    <n v="400"/>
    <x v="1"/>
    <x v="4125"/>
    <n v="537600"/>
    <n v="38400"/>
    <x v="0"/>
    <s v="2103"/>
    <x v="0"/>
    <x v="1"/>
    <m/>
  </r>
  <r>
    <s v="ORD4127"/>
    <x v="4"/>
    <n v="186"/>
    <n v="1200"/>
    <n v="3000"/>
    <x v="2"/>
    <x v="4126"/>
    <n v="0"/>
    <n v="558000"/>
    <x v="0"/>
    <s v="2103"/>
    <x v="0"/>
    <x v="0"/>
    <m/>
  </r>
  <r>
    <s v="ORD4128"/>
    <x v="8"/>
    <n v="179"/>
    <n v="22000"/>
    <n v="100"/>
    <x v="3"/>
    <x v="4127"/>
    <n v="3920100"/>
    <n v="17900"/>
    <x v="1"/>
    <s v="2103"/>
    <x v="1"/>
    <x v="1"/>
    <m/>
  </r>
  <r>
    <s v="ORD4129"/>
    <x v="0"/>
    <n v="244"/>
    <n v="800"/>
    <n v="5000"/>
    <x v="2"/>
    <x v="4128"/>
    <n v="0"/>
    <n v="1220000"/>
    <x v="1"/>
    <s v="2103"/>
    <x v="0"/>
    <x v="0"/>
    <m/>
  </r>
  <r>
    <s v="ORD4130"/>
    <x v="3"/>
    <n v="413"/>
    <n v="6000"/>
    <n v="300"/>
    <x v="1"/>
    <x v="4129"/>
    <n v="2354100"/>
    <n v="123900"/>
    <x v="1"/>
    <s v="2103"/>
    <x v="1"/>
    <x v="1"/>
    <m/>
  </r>
  <r>
    <s v="ORD4131"/>
    <x v="4"/>
    <n v="481"/>
    <n v="5500"/>
    <n v="200"/>
    <x v="3"/>
    <x v="4130"/>
    <n v="2549300"/>
    <n v="96200"/>
    <x v="1"/>
    <s v="2103"/>
    <x v="1"/>
    <x v="1"/>
    <m/>
  </r>
  <r>
    <s v="ORD4132"/>
    <x v="8"/>
    <n v="118"/>
    <n v="22000"/>
    <n v="1000"/>
    <x v="0"/>
    <x v="4131"/>
    <n v="2478000"/>
    <n v="118000"/>
    <x v="2"/>
    <s v="2103"/>
    <x v="0"/>
    <x v="1"/>
    <m/>
  </r>
  <r>
    <s v="ORD4133"/>
    <x v="5"/>
    <n v="507"/>
    <n v="1200"/>
    <n v="400"/>
    <x v="0"/>
    <x v="4132"/>
    <n v="405600"/>
    <n v="202800"/>
    <x v="2"/>
    <s v="2103"/>
    <x v="1"/>
    <x v="1"/>
    <m/>
  </r>
  <r>
    <s v="ORD4134"/>
    <x v="0"/>
    <n v="589"/>
    <n v="4500"/>
    <n v="300"/>
    <x v="2"/>
    <x v="4133"/>
    <n v="2473800"/>
    <n v="176700"/>
    <x v="2"/>
    <s v="2103"/>
    <x v="1"/>
    <x v="1"/>
    <m/>
  </r>
  <r>
    <s v="ORD4135"/>
    <x v="4"/>
    <n v="384"/>
    <n v="5500"/>
    <n v="300"/>
    <x v="2"/>
    <x v="4134"/>
    <n v="1996800"/>
    <n v="115200"/>
    <x v="2"/>
    <s v="2103"/>
    <x v="1"/>
    <x v="1"/>
    <m/>
  </r>
  <r>
    <s v="ORD4136"/>
    <x v="8"/>
    <n v="575"/>
    <n v="5500"/>
    <n v="1000"/>
    <x v="3"/>
    <x v="4135"/>
    <n v="2587500"/>
    <n v="575000"/>
    <x v="3"/>
    <s v="2103"/>
    <x v="0"/>
    <x v="1"/>
    <m/>
  </r>
  <r>
    <s v="ORD4137"/>
    <x v="0"/>
    <n v="65"/>
    <n v="22000"/>
    <n v="1500"/>
    <x v="1"/>
    <x v="4136"/>
    <n v="1332500"/>
    <n v="97500"/>
    <x v="3"/>
    <s v="2103"/>
    <x v="0"/>
    <x v="1"/>
    <m/>
  </r>
  <r>
    <s v="ORD4138"/>
    <x v="3"/>
    <n v="505"/>
    <n v="18000"/>
    <n v="1500"/>
    <x v="2"/>
    <x v="4137"/>
    <n v="8332500"/>
    <n v="757500"/>
    <x v="3"/>
    <s v="2103"/>
    <x v="0"/>
    <x v="1"/>
    <m/>
  </r>
  <r>
    <s v="ORD4139"/>
    <x v="8"/>
    <n v="559"/>
    <n v="6000"/>
    <n v="1000"/>
    <x v="3"/>
    <x v="4138"/>
    <n v="2795000"/>
    <n v="559000"/>
    <x v="3"/>
    <s v="2103"/>
    <x v="0"/>
    <x v="1"/>
    <m/>
  </r>
  <r>
    <s v="ORD4140"/>
    <x v="8"/>
    <n v="258"/>
    <n v="15000"/>
    <n v="500"/>
    <x v="1"/>
    <x v="4139"/>
    <n v="3741000"/>
    <n v="129000"/>
    <x v="3"/>
    <s v="2103"/>
    <x v="0"/>
    <x v="1"/>
    <m/>
  </r>
  <r>
    <s v="ORD4141"/>
    <x v="8"/>
    <n v="207"/>
    <n v="4500"/>
    <n v="1000"/>
    <x v="2"/>
    <x v="4140"/>
    <n v="724500"/>
    <n v="207000"/>
    <x v="4"/>
    <s v="2103"/>
    <x v="0"/>
    <x v="1"/>
    <m/>
  </r>
  <r>
    <s v="ORD4142"/>
    <x v="9"/>
    <n v="386"/>
    <n v="12000"/>
    <n v="400"/>
    <x v="2"/>
    <x v="4141"/>
    <n v="4477600"/>
    <n v="154400"/>
    <x v="4"/>
    <s v="2103"/>
    <x v="0"/>
    <x v="1"/>
    <m/>
  </r>
  <r>
    <s v="ORD4143"/>
    <x v="5"/>
    <n v="290"/>
    <n v="22000"/>
    <n v="1500"/>
    <x v="3"/>
    <x v="4142"/>
    <n v="5945000"/>
    <n v="435000"/>
    <x v="4"/>
    <s v="2103"/>
    <x v="0"/>
    <x v="1"/>
    <m/>
  </r>
  <r>
    <s v="ORD4144"/>
    <x v="3"/>
    <n v="107"/>
    <n v="5500"/>
    <n v="1500"/>
    <x v="2"/>
    <x v="4143"/>
    <n v="428000"/>
    <n v="160500"/>
    <x v="4"/>
    <s v="2103"/>
    <x v="0"/>
    <x v="1"/>
    <m/>
  </r>
  <r>
    <s v="ORD4145"/>
    <x v="4"/>
    <n v="354"/>
    <n v="1200"/>
    <n v="500"/>
    <x v="0"/>
    <x v="4144"/>
    <n v="247800"/>
    <n v="177000"/>
    <x v="5"/>
    <s v="2103"/>
    <x v="0"/>
    <x v="1"/>
    <m/>
  </r>
  <r>
    <s v="ORD4146"/>
    <x v="9"/>
    <n v="394"/>
    <n v="45000"/>
    <n v="300"/>
    <x v="1"/>
    <x v="4145"/>
    <n v="17611800"/>
    <n v="118200"/>
    <x v="5"/>
    <s v="2103"/>
    <x v="1"/>
    <x v="1"/>
    <m/>
  </r>
  <r>
    <s v="ORD4147"/>
    <x v="6"/>
    <n v="63"/>
    <n v="1200"/>
    <n v="1000"/>
    <x v="1"/>
    <x v="4146"/>
    <n v="12600"/>
    <n v="63000"/>
    <x v="5"/>
    <s v="2103"/>
    <x v="0"/>
    <x v="1"/>
    <m/>
  </r>
  <r>
    <s v="ORD4148"/>
    <x v="9"/>
    <n v="408"/>
    <n v="22000"/>
    <n v="2000"/>
    <x v="0"/>
    <x v="4147"/>
    <n v="8160000"/>
    <n v="816000"/>
    <x v="5"/>
    <s v="2103"/>
    <x v="0"/>
    <x v="1"/>
    <m/>
  </r>
  <r>
    <s v="ORD4149"/>
    <x v="2"/>
    <n v="426"/>
    <n v="45000"/>
    <n v="400"/>
    <x v="3"/>
    <x v="4148"/>
    <n v="18999600"/>
    <n v="170400"/>
    <x v="6"/>
    <s v="2103"/>
    <x v="1"/>
    <x v="1"/>
    <m/>
  </r>
  <r>
    <s v="ORD4150"/>
    <x v="2"/>
    <n v="292"/>
    <n v="22000"/>
    <n v="5000"/>
    <x v="0"/>
    <x v="4149"/>
    <n v="4964000"/>
    <n v="1460000"/>
    <x v="6"/>
    <s v="2103"/>
    <x v="0"/>
    <x v="1"/>
    <m/>
  </r>
  <r>
    <s v="ORD4151"/>
    <x v="8"/>
    <n v="194"/>
    <n v="1200"/>
    <n v="200"/>
    <x v="0"/>
    <x v="4150"/>
    <n v="194000"/>
    <n v="38800"/>
    <x v="6"/>
    <s v="2103"/>
    <x v="0"/>
    <x v="1"/>
    <m/>
  </r>
  <r>
    <s v="ORD4152"/>
    <x v="9"/>
    <n v="464"/>
    <n v="1200"/>
    <n v="100"/>
    <x v="1"/>
    <x v="4151"/>
    <n v="510400"/>
    <n v="46400"/>
    <x v="6"/>
    <s v="2103"/>
    <x v="1"/>
    <x v="1"/>
    <m/>
  </r>
  <r>
    <s v="ORD4153"/>
    <x v="6"/>
    <n v="443"/>
    <n v="5500"/>
    <n v="300"/>
    <x v="3"/>
    <x v="4152"/>
    <n v="2303600"/>
    <n v="132900"/>
    <x v="6"/>
    <s v="2103"/>
    <x v="1"/>
    <x v="1"/>
    <m/>
  </r>
  <r>
    <s v="ORD4154"/>
    <x v="9"/>
    <n v="407"/>
    <n v="6000"/>
    <n v="200"/>
    <x v="2"/>
    <x v="4153"/>
    <n v="2360600"/>
    <n v="81400"/>
    <x v="7"/>
    <s v="2103"/>
    <x v="1"/>
    <x v="1"/>
    <m/>
  </r>
  <r>
    <s v="ORD4155"/>
    <x v="5"/>
    <n v="207"/>
    <n v="45000"/>
    <n v="5000"/>
    <x v="0"/>
    <x v="4154"/>
    <n v="8280000"/>
    <n v="1035000"/>
    <x v="7"/>
    <s v="2103"/>
    <x v="0"/>
    <x v="1"/>
    <m/>
  </r>
  <r>
    <s v="ORD4156"/>
    <x v="5"/>
    <n v="67"/>
    <n v="15000"/>
    <n v="1500"/>
    <x v="0"/>
    <x v="4155"/>
    <n v="904500"/>
    <n v="100500"/>
    <x v="7"/>
    <s v="2103"/>
    <x v="0"/>
    <x v="1"/>
    <m/>
  </r>
  <r>
    <s v="ORD4157"/>
    <x v="6"/>
    <n v="396"/>
    <n v="1200"/>
    <n v="3000"/>
    <x v="3"/>
    <x v="4156"/>
    <n v="0"/>
    <n v="1188000"/>
    <x v="7"/>
    <s v="2103"/>
    <x v="0"/>
    <x v="0"/>
    <m/>
  </r>
  <r>
    <s v="ORD4158"/>
    <x v="9"/>
    <n v="107"/>
    <n v="22000"/>
    <n v="1500"/>
    <x v="0"/>
    <x v="4157"/>
    <n v="2193500"/>
    <n v="160500"/>
    <x v="8"/>
    <s v="2103"/>
    <x v="0"/>
    <x v="1"/>
    <m/>
  </r>
  <r>
    <s v="ORD4159"/>
    <x v="0"/>
    <n v="204"/>
    <n v="12000"/>
    <n v="1000"/>
    <x v="3"/>
    <x v="4158"/>
    <n v="2244000"/>
    <n v="204000"/>
    <x v="8"/>
    <s v="2103"/>
    <x v="0"/>
    <x v="1"/>
    <m/>
  </r>
  <r>
    <s v="ORD4160"/>
    <x v="5"/>
    <n v="536"/>
    <n v="22000"/>
    <n v="300"/>
    <x v="2"/>
    <x v="4159"/>
    <n v="11631200"/>
    <n v="160800"/>
    <x v="8"/>
    <s v="2103"/>
    <x v="1"/>
    <x v="1"/>
    <m/>
  </r>
  <r>
    <s v="ORD4161"/>
    <x v="5"/>
    <n v="580"/>
    <n v="6000"/>
    <n v="2000"/>
    <x v="3"/>
    <x v="4160"/>
    <n v="2320000"/>
    <n v="1160000"/>
    <x v="8"/>
    <s v="2103"/>
    <x v="0"/>
    <x v="1"/>
    <m/>
  </r>
  <r>
    <s v="ORD4162"/>
    <x v="7"/>
    <n v="536"/>
    <n v="12000"/>
    <n v="2000"/>
    <x v="2"/>
    <x v="4161"/>
    <n v="5360000"/>
    <n v="1072000"/>
    <x v="9"/>
    <s v="2103"/>
    <x v="0"/>
    <x v="1"/>
    <m/>
  </r>
  <r>
    <s v="ORD4163"/>
    <x v="9"/>
    <n v="200"/>
    <n v="22000"/>
    <n v="1500"/>
    <x v="3"/>
    <x v="4162"/>
    <n v="4100000"/>
    <n v="300000"/>
    <x v="9"/>
    <s v="2103"/>
    <x v="0"/>
    <x v="1"/>
    <m/>
  </r>
  <r>
    <s v="ORD4164"/>
    <x v="5"/>
    <n v="408"/>
    <n v="18000"/>
    <n v="1000"/>
    <x v="0"/>
    <x v="4163"/>
    <n v="6936000"/>
    <n v="408000"/>
    <x v="9"/>
    <s v="2103"/>
    <x v="0"/>
    <x v="1"/>
    <m/>
  </r>
  <r>
    <s v="ORD4165"/>
    <x v="3"/>
    <n v="417"/>
    <n v="22000"/>
    <n v="100"/>
    <x v="2"/>
    <x v="4164"/>
    <n v="9132300"/>
    <n v="41700"/>
    <x v="9"/>
    <s v="2103"/>
    <x v="1"/>
    <x v="1"/>
    <m/>
  </r>
  <r>
    <s v="ORD4166"/>
    <x v="9"/>
    <n v="96"/>
    <n v="15000"/>
    <n v="200"/>
    <x v="0"/>
    <x v="4165"/>
    <n v="1420800"/>
    <n v="19200"/>
    <x v="9"/>
    <s v="2103"/>
    <x v="0"/>
    <x v="1"/>
    <m/>
  </r>
  <r>
    <s v="ORD4167"/>
    <x v="2"/>
    <n v="256"/>
    <n v="800"/>
    <n v="1500"/>
    <x v="2"/>
    <x v="4166"/>
    <n v="0"/>
    <n v="384000"/>
    <x v="10"/>
    <s v="2103"/>
    <x v="0"/>
    <x v="0"/>
    <m/>
  </r>
  <r>
    <s v="ORD4168"/>
    <x v="7"/>
    <n v="499"/>
    <n v="5500"/>
    <n v="500"/>
    <x v="3"/>
    <x v="4167"/>
    <n v="2495000"/>
    <n v="249500"/>
    <x v="10"/>
    <s v="2103"/>
    <x v="0"/>
    <x v="1"/>
    <m/>
  </r>
  <r>
    <s v="ORD4169"/>
    <x v="5"/>
    <n v="532"/>
    <n v="1200"/>
    <n v="1500"/>
    <x v="3"/>
    <x v="4168"/>
    <n v="0"/>
    <n v="798000"/>
    <x v="10"/>
    <s v="2103"/>
    <x v="0"/>
    <x v="0"/>
    <m/>
  </r>
  <r>
    <s v="ORD4170"/>
    <x v="7"/>
    <n v="192"/>
    <n v="6000"/>
    <n v="2000"/>
    <x v="3"/>
    <x v="4169"/>
    <n v="768000"/>
    <n v="384000"/>
    <x v="10"/>
    <s v="2103"/>
    <x v="0"/>
    <x v="1"/>
    <m/>
  </r>
  <r>
    <s v="ORD4171"/>
    <x v="2"/>
    <n v="449"/>
    <n v="45000"/>
    <n v="1000"/>
    <x v="1"/>
    <x v="4170"/>
    <n v="19756000"/>
    <n v="449000"/>
    <x v="11"/>
    <s v="2103"/>
    <x v="0"/>
    <x v="1"/>
    <m/>
  </r>
  <r>
    <s v="ORD4172"/>
    <x v="6"/>
    <n v="146"/>
    <n v="22000"/>
    <n v="3000"/>
    <x v="1"/>
    <x v="4171"/>
    <n v="2774000"/>
    <n v="438000"/>
    <x v="11"/>
    <s v="2103"/>
    <x v="0"/>
    <x v="1"/>
    <m/>
  </r>
  <r>
    <s v="ORD4173"/>
    <x v="6"/>
    <n v="96"/>
    <n v="18000"/>
    <n v="1500"/>
    <x v="2"/>
    <x v="4172"/>
    <n v="1584000"/>
    <n v="144000"/>
    <x v="11"/>
    <s v="2103"/>
    <x v="0"/>
    <x v="1"/>
    <m/>
  </r>
  <r>
    <s v="ORD4174"/>
    <x v="9"/>
    <n v="240"/>
    <n v="18000"/>
    <n v="500"/>
    <x v="1"/>
    <x v="4173"/>
    <n v="4200000"/>
    <n v="120000"/>
    <x v="11"/>
    <s v="2103"/>
    <x v="0"/>
    <x v="1"/>
    <m/>
  </r>
  <r>
    <s v="ORD4175"/>
    <x v="2"/>
    <n v="189"/>
    <n v="45000"/>
    <n v="1500"/>
    <x v="3"/>
    <x v="4174"/>
    <n v="8221500"/>
    <n v="283500"/>
    <x v="11"/>
    <s v="2103"/>
    <x v="0"/>
    <x v="1"/>
    <m/>
  </r>
  <r>
    <s v="ORD4176"/>
    <x v="1"/>
    <n v="280"/>
    <n v="1200"/>
    <n v="400"/>
    <x v="1"/>
    <x v="4175"/>
    <n v="224000"/>
    <n v="112000"/>
    <x v="0"/>
    <s v="2104"/>
    <x v="0"/>
    <x v="1"/>
    <m/>
  </r>
  <r>
    <s v="ORD4177"/>
    <x v="1"/>
    <n v="389"/>
    <n v="1200"/>
    <n v="1000"/>
    <x v="1"/>
    <x v="4176"/>
    <n v="77800"/>
    <n v="389000"/>
    <x v="0"/>
    <s v="2104"/>
    <x v="0"/>
    <x v="1"/>
    <m/>
  </r>
  <r>
    <s v="ORD4178"/>
    <x v="9"/>
    <n v="540"/>
    <n v="22000"/>
    <n v="3000"/>
    <x v="0"/>
    <x v="4177"/>
    <n v="10260000"/>
    <n v="1620000"/>
    <x v="0"/>
    <s v="2104"/>
    <x v="0"/>
    <x v="1"/>
    <m/>
  </r>
  <r>
    <s v="ORD4179"/>
    <x v="8"/>
    <n v="98"/>
    <n v="4500"/>
    <n v="200"/>
    <x v="2"/>
    <x v="4178"/>
    <n v="421400"/>
    <n v="19600"/>
    <x v="0"/>
    <s v="2104"/>
    <x v="0"/>
    <x v="1"/>
    <m/>
  </r>
  <r>
    <s v="ORD4180"/>
    <x v="7"/>
    <n v="502"/>
    <n v="800"/>
    <n v="1500"/>
    <x v="2"/>
    <x v="4179"/>
    <n v="0"/>
    <n v="753000"/>
    <x v="1"/>
    <s v="2104"/>
    <x v="0"/>
    <x v="0"/>
    <m/>
  </r>
  <r>
    <s v="ORD4181"/>
    <x v="7"/>
    <n v="365"/>
    <n v="5500"/>
    <n v="300"/>
    <x v="2"/>
    <x v="4180"/>
    <n v="1898000"/>
    <n v="109500"/>
    <x v="1"/>
    <s v="2104"/>
    <x v="1"/>
    <x v="1"/>
    <m/>
  </r>
  <r>
    <s v="ORD4182"/>
    <x v="6"/>
    <n v="371"/>
    <n v="800"/>
    <n v="1000"/>
    <x v="1"/>
    <x v="4181"/>
    <n v="0"/>
    <n v="371000"/>
    <x v="1"/>
    <s v="2104"/>
    <x v="0"/>
    <x v="0"/>
    <m/>
  </r>
  <r>
    <s v="ORD4183"/>
    <x v="1"/>
    <n v="136"/>
    <n v="5500"/>
    <n v="300"/>
    <x v="3"/>
    <x v="4182"/>
    <n v="707200"/>
    <n v="40800"/>
    <x v="1"/>
    <s v="2104"/>
    <x v="0"/>
    <x v="1"/>
    <m/>
  </r>
  <r>
    <s v="ORD4184"/>
    <x v="4"/>
    <n v="523"/>
    <n v="800"/>
    <n v="400"/>
    <x v="0"/>
    <x v="4183"/>
    <n v="209200"/>
    <n v="209200"/>
    <x v="2"/>
    <s v="2104"/>
    <x v="1"/>
    <x v="1"/>
    <m/>
  </r>
  <r>
    <s v="ORD4185"/>
    <x v="5"/>
    <n v="331"/>
    <n v="18000"/>
    <n v="1000"/>
    <x v="2"/>
    <x v="4184"/>
    <n v="5627000"/>
    <n v="331000"/>
    <x v="2"/>
    <s v="2104"/>
    <x v="0"/>
    <x v="1"/>
    <m/>
  </r>
  <r>
    <s v="ORD4186"/>
    <x v="5"/>
    <n v="123"/>
    <n v="5500"/>
    <n v="3000"/>
    <x v="1"/>
    <x v="4185"/>
    <n v="307500"/>
    <n v="369000"/>
    <x v="2"/>
    <s v="2104"/>
    <x v="0"/>
    <x v="1"/>
    <m/>
  </r>
  <r>
    <s v="ORD4187"/>
    <x v="5"/>
    <n v="502"/>
    <n v="5500"/>
    <n v="3000"/>
    <x v="3"/>
    <x v="4186"/>
    <n v="1255000"/>
    <n v="1506000"/>
    <x v="2"/>
    <s v="2104"/>
    <x v="0"/>
    <x v="1"/>
    <m/>
  </r>
  <r>
    <s v="ORD4188"/>
    <x v="6"/>
    <n v="96"/>
    <n v="6000"/>
    <n v="3000"/>
    <x v="0"/>
    <x v="4187"/>
    <n v="288000"/>
    <n v="288000"/>
    <x v="2"/>
    <s v="2104"/>
    <x v="0"/>
    <x v="1"/>
    <m/>
  </r>
  <r>
    <s v="ORD4189"/>
    <x v="2"/>
    <n v="145"/>
    <n v="800"/>
    <n v="200"/>
    <x v="0"/>
    <x v="4188"/>
    <n v="87000"/>
    <n v="29000"/>
    <x v="3"/>
    <s v="2104"/>
    <x v="0"/>
    <x v="1"/>
    <m/>
  </r>
  <r>
    <s v="ORD4190"/>
    <x v="0"/>
    <n v="80"/>
    <n v="22000"/>
    <n v="5000"/>
    <x v="2"/>
    <x v="4189"/>
    <n v="1360000"/>
    <n v="400000"/>
    <x v="3"/>
    <s v="2104"/>
    <x v="0"/>
    <x v="1"/>
    <m/>
  </r>
  <r>
    <s v="ORD4191"/>
    <x v="1"/>
    <n v="583"/>
    <n v="5500"/>
    <n v="1000"/>
    <x v="2"/>
    <x v="4190"/>
    <n v="2623500"/>
    <n v="583000"/>
    <x v="3"/>
    <s v="2104"/>
    <x v="0"/>
    <x v="1"/>
    <m/>
  </r>
  <r>
    <s v="ORD4192"/>
    <x v="1"/>
    <n v="66"/>
    <n v="4500"/>
    <n v="3000"/>
    <x v="3"/>
    <x v="4191"/>
    <n v="99000"/>
    <n v="198000"/>
    <x v="3"/>
    <s v="2104"/>
    <x v="0"/>
    <x v="1"/>
    <m/>
  </r>
  <r>
    <s v="ORD4193"/>
    <x v="4"/>
    <n v="261"/>
    <n v="18000"/>
    <n v="1500"/>
    <x v="1"/>
    <x v="4192"/>
    <n v="4306500"/>
    <n v="391500"/>
    <x v="4"/>
    <s v="2104"/>
    <x v="0"/>
    <x v="1"/>
    <m/>
  </r>
  <r>
    <s v="ORD4194"/>
    <x v="7"/>
    <n v="284"/>
    <n v="15000"/>
    <n v="300"/>
    <x v="3"/>
    <x v="4193"/>
    <n v="4174800"/>
    <n v="85200"/>
    <x v="4"/>
    <s v="2104"/>
    <x v="0"/>
    <x v="1"/>
    <m/>
  </r>
  <r>
    <s v="ORD4195"/>
    <x v="8"/>
    <n v="441"/>
    <n v="22000"/>
    <n v="500"/>
    <x v="2"/>
    <x v="4194"/>
    <n v="9481500"/>
    <n v="220500"/>
    <x v="4"/>
    <s v="2104"/>
    <x v="0"/>
    <x v="1"/>
    <m/>
  </r>
  <r>
    <s v="ORD4196"/>
    <x v="9"/>
    <n v="403"/>
    <n v="800"/>
    <n v="400"/>
    <x v="3"/>
    <x v="4195"/>
    <n v="161200"/>
    <n v="161200"/>
    <x v="4"/>
    <s v="2104"/>
    <x v="1"/>
    <x v="1"/>
    <m/>
  </r>
  <r>
    <s v="ORD4197"/>
    <x v="7"/>
    <n v="354"/>
    <n v="1200"/>
    <n v="3000"/>
    <x v="1"/>
    <x v="4196"/>
    <n v="0"/>
    <n v="1062000"/>
    <x v="5"/>
    <s v="2104"/>
    <x v="0"/>
    <x v="0"/>
    <m/>
  </r>
  <r>
    <s v="ORD4198"/>
    <x v="2"/>
    <n v="599"/>
    <n v="800"/>
    <n v="1500"/>
    <x v="0"/>
    <x v="4197"/>
    <n v="0"/>
    <n v="898500"/>
    <x v="5"/>
    <s v="2104"/>
    <x v="0"/>
    <x v="0"/>
    <m/>
  </r>
  <r>
    <s v="ORD4199"/>
    <x v="9"/>
    <n v="589"/>
    <n v="6000"/>
    <n v="1500"/>
    <x v="0"/>
    <x v="4198"/>
    <n v="2650500"/>
    <n v="883500"/>
    <x v="5"/>
    <s v="2104"/>
    <x v="0"/>
    <x v="1"/>
    <m/>
  </r>
  <r>
    <s v="ORD4200"/>
    <x v="1"/>
    <n v="558"/>
    <n v="22000"/>
    <n v="3000"/>
    <x v="0"/>
    <x v="4199"/>
    <n v="10602000"/>
    <n v="1674000"/>
    <x v="5"/>
    <s v="2104"/>
    <x v="0"/>
    <x v="1"/>
    <m/>
  </r>
  <r>
    <s v="ORD4201"/>
    <x v="2"/>
    <n v="444"/>
    <n v="18000"/>
    <n v="3000"/>
    <x v="0"/>
    <x v="4200"/>
    <n v="6660000"/>
    <n v="1332000"/>
    <x v="5"/>
    <s v="2104"/>
    <x v="0"/>
    <x v="1"/>
    <m/>
  </r>
  <r>
    <s v="ORD4202"/>
    <x v="9"/>
    <n v="480"/>
    <n v="6000"/>
    <n v="200"/>
    <x v="2"/>
    <x v="4201"/>
    <n v="2784000"/>
    <n v="96000"/>
    <x v="6"/>
    <s v="2104"/>
    <x v="1"/>
    <x v="1"/>
    <m/>
  </r>
  <r>
    <s v="ORD4203"/>
    <x v="4"/>
    <n v="226"/>
    <n v="45000"/>
    <n v="1500"/>
    <x v="2"/>
    <x v="4202"/>
    <n v="9831000"/>
    <n v="339000"/>
    <x v="6"/>
    <s v="2104"/>
    <x v="0"/>
    <x v="1"/>
    <m/>
  </r>
  <r>
    <s v="ORD4204"/>
    <x v="4"/>
    <n v="455"/>
    <n v="18000"/>
    <n v="500"/>
    <x v="1"/>
    <x v="4203"/>
    <n v="7962500"/>
    <n v="227500"/>
    <x v="6"/>
    <s v="2104"/>
    <x v="0"/>
    <x v="1"/>
    <m/>
  </r>
  <r>
    <s v="ORD4205"/>
    <x v="3"/>
    <n v="350"/>
    <n v="5500"/>
    <n v="1500"/>
    <x v="1"/>
    <x v="4204"/>
    <n v="1400000"/>
    <n v="525000"/>
    <x v="6"/>
    <s v="2104"/>
    <x v="0"/>
    <x v="1"/>
    <m/>
  </r>
  <r>
    <s v="ORD4206"/>
    <x v="0"/>
    <n v="494"/>
    <n v="45000"/>
    <n v="500"/>
    <x v="1"/>
    <x v="4205"/>
    <n v="21983000"/>
    <n v="247000"/>
    <x v="7"/>
    <s v="2104"/>
    <x v="0"/>
    <x v="1"/>
    <m/>
  </r>
  <r>
    <s v="ORD4207"/>
    <x v="4"/>
    <n v="176"/>
    <n v="1200"/>
    <n v="200"/>
    <x v="1"/>
    <x v="4206"/>
    <n v="176000"/>
    <n v="35200"/>
    <x v="7"/>
    <s v="2104"/>
    <x v="0"/>
    <x v="1"/>
    <m/>
  </r>
  <r>
    <s v="ORD4208"/>
    <x v="1"/>
    <n v="398"/>
    <n v="6000"/>
    <n v="5000"/>
    <x v="3"/>
    <x v="4207"/>
    <n v="398000"/>
    <n v="1990000"/>
    <x v="7"/>
    <s v="2104"/>
    <x v="0"/>
    <x v="1"/>
    <m/>
  </r>
  <r>
    <s v="ORD4209"/>
    <x v="8"/>
    <n v="70"/>
    <n v="18000"/>
    <n v="300"/>
    <x v="1"/>
    <x v="4208"/>
    <n v="1239000"/>
    <n v="21000"/>
    <x v="7"/>
    <s v="2104"/>
    <x v="0"/>
    <x v="1"/>
    <m/>
  </r>
  <r>
    <s v="ORD4210"/>
    <x v="5"/>
    <n v="469"/>
    <n v="12000"/>
    <n v="500"/>
    <x v="0"/>
    <x v="4209"/>
    <n v="5393500"/>
    <n v="234500"/>
    <x v="8"/>
    <s v="2104"/>
    <x v="0"/>
    <x v="1"/>
    <m/>
  </r>
  <r>
    <s v="ORD4211"/>
    <x v="3"/>
    <n v="201"/>
    <n v="12000"/>
    <n v="5000"/>
    <x v="0"/>
    <x v="4210"/>
    <n v="1407000"/>
    <n v="1005000"/>
    <x v="8"/>
    <s v="2104"/>
    <x v="0"/>
    <x v="1"/>
    <m/>
  </r>
  <r>
    <s v="ORD4212"/>
    <x v="5"/>
    <n v="209"/>
    <n v="15000"/>
    <n v="2000"/>
    <x v="0"/>
    <x v="4211"/>
    <n v="2717000"/>
    <n v="418000"/>
    <x v="8"/>
    <s v="2104"/>
    <x v="0"/>
    <x v="1"/>
    <m/>
  </r>
  <r>
    <s v="ORD4213"/>
    <x v="0"/>
    <n v="529"/>
    <n v="45000"/>
    <n v="2000"/>
    <x v="3"/>
    <x v="4212"/>
    <n v="22747000"/>
    <n v="1058000"/>
    <x v="8"/>
    <s v="2104"/>
    <x v="0"/>
    <x v="1"/>
    <m/>
  </r>
  <r>
    <s v="ORD4214"/>
    <x v="9"/>
    <n v="492"/>
    <n v="4500"/>
    <n v="200"/>
    <x v="1"/>
    <x v="4213"/>
    <n v="2115600"/>
    <n v="98400"/>
    <x v="8"/>
    <s v="2104"/>
    <x v="1"/>
    <x v="1"/>
    <m/>
  </r>
  <r>
    <s v="ORD4215"/>
    <x v="6"/>
    <n v="145"/>
    <n v="22000"/>
    <n v="1000"/>
    <x v="0"/>
    <x v="4214"/>
    <n v="3045000"/>
    <n v="145000"/>
    <x v="9"/>
    <s v="2104"/>
    <x v="0"/>
    <x v="1"/>
    <m/>
  </r>
  <r>
    <s v="ORD4216"/>
    <x v="4"/>
    <n v="401"/>
    <n v="800"/>
    <n v="5000"/>
    <x v="0"/>
    <x v="4215"/>
    <n v="0"/>
    <n v="2005000"/>
    <x v="9"/>
    <s v="2104"/>
    <x v="0"/>
    <x v="0"/>
    <m/>
  </r>
  <r>
    <s v="ORD4217"/>
    <x v="8"/>
    <n v="124"/>
    <n v="5500"/>
    <n v="5000"/>
    <x v="0"/>
    <x v="4216"/>
    <n v="62000"/>
    <n v="620000"/>
    <x v="9"/>
    <s v="2104"/>
    <x v="0"/>
    <x v="1"/>
    <m/>
  </r>
  <r>
    <s v="ORD4218"/>
    <x v="0"/>
    <n v="408"/>
    <n v="1200"/>
    <n v="400"/>
    <x v="0"/>
    <x v="4217"/>
    <n v="326400"/>
    <n v="163200"/>
    <x v="9"/>
    <s v="2104"/>
    <x v="1"/>
    <x v="1"/>
    <m/>
  </r>
  <r>
    <s v="ORD4219"/>
    <x v="5"/>
    <n v="182"/>
    <n v="12000"/>
    <n v="100"/>
    <x v="2"/>
    <x v="4218"/>
    <n v="2165800"/>
    <n v="18200"/>
    <x v="10"/>
    <s v="2104"/>
    <x v="1"/>
    <x v="1"/>
    <m/>
  </r>
  <r>
    <s v="ORD4220"/>
    <x v="3"/>
    <n v="449"/>
    <n v="4500"/>
    <n v="200"/>
    <x v="1"/>
    <x v="4219"/>
    <n v="1930700"/>
    <n v="89800"/>
    <x v="10"/>
    <s v="2104"/>
    <x v="1"/>
    <x v="1"/>
    <m/>
  </r>
  <r>
    <s v="ORD4221"/>
    <x v="4"/>
    <n v="188"/>
    <n v="4500"/>
    <n v="2000"/>
    <x v="1"/>
    <x v="4220"/>
    <n v="470000"/>
    <n v="376000"/>
    <x v="10"/>
    <s v="2104"/>
    <x v="0"/>
    <x v="1"/>
    <m/>
  </r>
  <r>
    <s v="ORD4222"/>
    <x v="1"/>
    <n v="295"/>
    <n v="45000"/>
    <n v="2000"/>
    <x v="3"/>
    <x v="4221"/>
    <n v="12685000"/>
    <n v="590000"/>
    <x v="10"/>
    <s v="2104"/>
    <x v="0"/>
    <x v="1"/>
    <m/>
  </r>
  <r>
    <s v="ORD4223"/>
    <x v="4"/>
    <n v="340"/>
    <n v="15000"/>
    <n v="1500"/>
    <x v="2"/>
    <x v="4222"/>
    <n v="4590000"/>
    <n v="510000"/>
    <x v="11"/>
    <s v="2104"/>
    <x v="0"/>
    <x v="1"/>
    <m/>
  </r>
  <r>
    <s v="ORD4224"/>
    <x v="3"/>
    <n v="161"/>
    <n v="5500"/>
    <n v="400"/>
    <x v="3"/>
    <x v="4223"/>
    <n v="821100"/>
    <n v="64400"/>
    <x v="11"/>
    <s v="2104"/>
    <x v="0"/>
    <x v="1"/>
    <m/>
  </r>
  <r>
    <s v="ORD4225"/>
    <x v="3"/>
    <n v="219"/>
    <n v="4500"/>
    <n v="3000"/>
    <x v="0"/>
    <x v="4224"/>
    <n v="328500"/>
    <n v="657000"/>
    <x v="11"/>
    <s v="2104"/>
    <x v="0"/>
    <x v="1"/>
    <m/>
  </r>
  <r>
    <s v="ORD4226"/>
    <x v="6"/>
    <n v="289"/>
    <n v="1200"/>
    <n v="300"/>
    <x v="3"/>
    <x v="4225"/>
    <n v="260100"/>
    <n v="86700"/>
    <x v="11"/>
    <s v="2104"/>
    <x v="0"/>
    <x v="1"/>
    <m/>
  </r>
  <r>
    <s v="ORD4227"/>
    <x v="4"/>
    <n v="386"/>
    <n v="45000"/>
    <n v="1500"/>
    <x v="0"/>
    <x v="4226"/>
    <n v="16791000"/>
    <n v="579000"/>
    <x v="11"/>
    <s v="2104"/>
    <x v="0"/>
    <x v="1"/>
    <m/>
  </r>
  <r>
    <s v="ORD4228"/>
    <x v="4"/>
    <n v="187"/>
    <n v="6000"/>
    <n v="400"/>
    <x v="0"/>
    <x v="4227"/>
    <n v="1047200"/>
    <n v="74800"/>
    <x v="0"/>
    <s v="2105"/>
    <x v="0"/>
    <x v="1"/>
    <m/>
  </r>
  <r>
    <s v="ORD4229"/>
    <x v="6"/>
    <n v="285"/>
    <n v="1200"/>
    <n v="2000"/>
    <x v="1"/>
    <x v="4228"/>
    <n v="0"/>
    <n v="570000"/>
    <x v="0"/>
    <s v="2105"/>
    <x v="0"/>
    <x v="0"/>
    <m/>
  </r>
  <r>
    <s v="ORD4230"/>
    <x v="2"/>
    <n v="52"/>
    <n v="800"/>
    <n v="400"/>
    <x v="1"/>
    <x v="4229"/>
    <n v="20800"/>
    <n v="20800"/>
    <x v="0"/>
    <s v="2105"/>
    <x v="0"/>
    <x v="1"/>
    <m/>
  </r>
  <r>
    <s v="ORD4231"/>
    <x v="2"/>
    <n v="165"/>
    <n v="15000"/>
    <n v="1000"/>
    <x v="1"/>
    <x v="4230"/>
    <n v="2310000"/>
    <n v="165000"/>
    <x v="0"/>
    <s v="2105"/>
    <x v="0"/>
    <x v="1"/>
    <m/>
  </r>
  <r>
    <s v="ORD4232"/>
    <x v="9"/>
    <n v="521"/>
    <n v="5500"/>
    <n v="300"/>
    <x v="1"/>
    <x v="4231"/>
    <n v="2709200"/>
    <n v="156300"/>
    <x v="1"/>
    <s v="2105"/>
    <x v="1"/>
    <x v="1"/>
    <m/>
  </r>
  <r>
    <s v="ORD4233"/>
    <x v="2"/>
    <n v="180"/>
    <n v="15000"/>
    <n v="3000"/>
    <x v="1"/>
    <x v="4232"/>
    <n v="2160000"/>
    <n v="540000"/>
    <x v="1"/>
    <s v="2105"/>
    <x v="0"/>
    <x v="1"/>
    <m/>
  </r>
  <r>
    <s v="ORD4234"/>
    <x v="7"/>
    <n v="532"/>
    <n v="15000"/>
    <n v="100"/>
    <x v="2"/>
    <x v="4233"/>
    <n v="7926800"/>
    <n v="53200"/>
    <x v="1"/>
    <s v="2105"/>
    <x v="1"/>
    <x v="1"/>
    <m/>
  </r>
  <r>
    <s v="ORD4235"/>
    <x v="4"/>
    <n v="450"/>
    <n v="45000"/>
    <n v="200"/>
    <x v="1"/>
    <x v="4234"/>
    <n v="20160000"/>
    <n v="90000"/>
    <x v="1"/>
    <s v="2105"/>
    <x v="1"/>
    <x v="1"/>
    <m/>
  </r>
  <r>
    <s v="ORD4236"/>
    <x v="8"/>
    <n v="250"/>
    <n v="15000"/>
    <n v="5000"/>
    <x v="3"/>
    <x v="4235"/>
    <n v="2500000"/>
    <n v="1250000"/>
    <x v="2"/>
    <s v="2105"/>
    <x v="0"/>
    <x v="1"/>
    <m/>
  </r>
  <r>
    <s v="ORD4237"/>
    <x v="4"/>
    <n v="341"/>
    <n v="22000"/>
    <n v="1000"/>
    <x v="0"/>
    <x v="4236"/>
    <n v="7161000"/>
    <n v="341000"/>
    <x v="2"/>
    <s v="2105"/>
    <x v="0"/>
    <x v="1"/>
    <m/>
  </r>
  <r>
    <s v="ORD4238"/>
    <x v="7"/>
    <n v="391"/>
    <n v="1200"/>
    <n v="5000"/>
    <x v="1"/>
    <x v="4237"/>
    <n v="0"/>
    <n v="1955000"/>
    <x v="2"/>
    <s v="2105"/>
    <x v="0"/>
    <x v="0"/>
    <m/>
  </r>
  <r>
    <s v="ORD4239"/>
    <x v="7"/>
    <n v="265"/>
    <n v="5500"/>
    <n v="400"/>
    <x v="2"/>
    <x v="4238"/>
    <n v="1351500"/>
    <n v="106000"/>
    <x v="2"/>
    <s v="2105"/>
    <x v="0"/>
    <x v="1"/>
    <m/>
  </r>
  <r>
    <s v="ORD4240"/>
    <x v="5"/>
    <n v="415"/>
    <n v="1200"/>
    <n v="300"/>
    <x v="3"/>
    <x v="4239"/>
    <n v="373500"/>
    <n v="124500"/>
    <x v="2"/>
    <s v="2105"/>
    <x v="1"/>
    <x v="1"/>
    <m/>
  </r>
  <r>
    <s v="ORD4241"/>
    <x v="4"/>
    <n v="518"/>
    <n v="6000"/>
    <n v="1500"/>
    <x v="3"/>
    <x v="4240"/>
    <n v="2331000"/>
    <n v="777000"/>
    <x v="3"/>
    <s v="2105"/>
    <x v="0"/>
    <x v="1"/>
    <m/>
  </r>
  <r>
    <s v="ORD4242"/>
    <x v="0"/>
    <n v="467"/>
    <n v="15000"/>
    <n v="500"/>
    <x v="0"/>
    <x v="4241"/>
    <n v="6771500"/>
    <n v="233500"/>
    <x v="3"/>
    <s v="2105"/>
    <x v="0"/>
    <x v="1"/>
    <m/>
  </r>
  <r>
    <s v="ORD4243"/>
    <x v="7"/>
    <n v="76"/>
    <n v="15000"/>
    <n v="5000"/>
    <x v="3"/>
    <x v="4242"/>
    <n v="760000"/>
    <n v="380000"/>
    <x v="3"/>
    <s v="2105"/>
    <x v="0"/>
    <x v="1"/>
    <m/>
  </r>
  <r>
    <s v="ORD4244"/>
    <x v="8"/>
    <n v="504"/>
    <n v="800"/>
    <n v="200"/>
    <x v="3"/>
    <x v="4243"/>
    <n v="302400"/>
    <n v="100800"/>
    <x v="3"/>
    <s v="2105"/>
    <x v="1"/>
    <x v="1"/>
    <m/>
  </r>
  <r>
    <s v="ORD4245"/>
    <x v="6"/>
    <n v="63"/>
    <n v="15000"/>
    <n v="2000"/>
    <x v="3"/>
    <x v="4244"/>
    <n v="819000"/>
    <n v="126000"/>
    <x v="4"/>
    <s v="2105"/>
    <x v="0"/>
    <x v="1"/>
    <m/>
  </r>
  <r>
    <s v="ORD4246"/>
    <x v="9"/>
    <n v="147"/>
    <n v="15000"/>
    <n v="1500"/>
    <x v="3"/>
    <x v="4245"/>
    <n v="1984500"/>
    <n v="220500"/>
    <x v="4"/>
    <s v="2105"/>
    <x v="0"/>
    <x v="1"/>
    <m/>
  </r>
  <r>
    <s v="ORD4247"/>
    <x v="5"/>
    <n v="328"/>
    <n v="1200"/>
    <n v="1500"/>
    <x v="2"/>
    <x v="4246"/>
    <n v="0"/>
    <n v="492000"/>
    <x v="4"/>
    <s v="2105"/>
    <x v="0"/>
    <x v="0"/>
    <m/>
  </r>
  <r>
    <s v="ORD4248"/>
    <x v="6"/>
    <n v="539"/>
    <n v="1200"/>
    <n v="500"/>
    <x v="0"/>
    <x v="4247"/>
    <n v="377300"/>
    <n v="269500"/>
    <x v="4"/>
    <s v="2105"/>
    <x v="1"/>
    <x v="1"/>
    <m/>
  </r>
  <r>
    <s v="ORD4249"/>
    <x v="5"/>
    <n v="256"/>
    <n v="12000"/>
    <n v="400"/>
    <x v="1"/>
    <x v="4248"/>
    <n v="2969600"/>
    <n v="102400"/>
    <x v="5"/>
    <s v="2105"/>
    <x v="0"/>
    <x v="1"/>
    <m/>
  </r>
  <r>
    <s v="ORD4250"/>
    <x v="8"/>
    <n v="282"/>
    <n v="12000"/>
    <n v="400"/>
    <x v="3"/>
    <x v="4249"/>
    <n v="3271200"/>
    <n v="112800"/>
    <x v="5"/>
    <s v="2105"/>
    <x v="0"/>
    <x v="1"/>
    <m/>
  </r>
  <r>
    <s v="ORD4251"/>
    <x v="3"/>
    <n v="288"/>
    <n v="1200"/>
    <n v="2000"/>
    <x v="2"/>
    <x v="4250"/>
    <n v="0"/>
    <n v="576000"/>
    <x v="5"/>
    <s v="2105"/>
    <x v="0"/>
    <x v="0"/>
    <m/>
  </r>
  <r>
    <s v="ORD4252"/>
    <x v="4"/>
    <n v="299"/>
    <n v="5500"/>
    <n v="5000"/>
    <x v="0"/>
    <x v="4251"/>
    <n v="149500"/>
    <n v="1495000"/>
    <x v="5"/>
    <s v="2105"/>
    <x v="0"/>
    <x v="1"/>
    <m/>
  </r>
  <r>
    <s v="ORD4253"/>
    <x v="1"/>
    <n v="355"/>
    <n v="4500"/>
    <n v="200"/>
    <x v="1"/>
    <x v="4252"/>
    <n v="1526500"/>
    <n v="71000"/>
    <x v="5"/>
    <s v="2105"/>
    <x v="1"/>
    <x v="1"/>
    <m/>
  </r>
  <r>
    <s v="ORD4254"/>
    <x v="0"/>
    <n v="512"/>
    <n v="800"/>
    <n v="3000"/>
    <x v="0"/>
    <x v="4253"/>
    <n v="0"/>
    <n v="1536000"/>
    <x v="6"/>
    <s v="2105"/>
    <x v="0"/>
    <x v="0"/>
    <m/>
  </r>
  <r>
    <s v="ORD4255"/>
    <x v="6"/>
    <n v="285"/>
    <n v="6000"/>
    <n v="100"/>
    <x v="2"/>
    <x v="4254"/>
    <n v="1681500"/>
    <n v="28500"/>
    <x v="6"/>
    <s v="2105"/>
    <x v="1"/>
    <x v="1"/>
    <m/>
  </r>
  <r>
    <s v="ORD4256"/>
    <x v="4"/>
    <n v="340"/>
    <n v="4500"/>
    <n v="1500"/>
    <x v="2"/>
    <x v="4255"/>
    <n v="1020000"/>
    <n v="510000"/>
    <x v="6"/>
    <s v="2105"/>
    <x v="0"/>
    <x v="1"/>
    <m/>
  </r>
  <r>
    <s v="ORD4257"/>
    <x v="0"/>
    <n v="88"/>
    <n v="12000"/>
    <n v="300"/>
    <x v="2"/>
    <x v="4256"/>
    <n v="1029600"/>
    <n v="26400"/>
    <x v="6"/>
    <s v="2105"/>
    <x v="0"/>
    <x v="1"/>
    <m/>
  </r>
  <r>
    <s v="ORD4258"/>
    <x v="3"/>
    <n v="232"/>
    <n v="15000"/>
    <n v="1000"/>
    <x v="3"/>
    <x v="4257"/>
    <n v="3248000"/>
    <n v="232000"/>
    <x v="7"/>
    <s v="2105"/>
    <x v="0"/>
    <x v="1"/>
    <m/>
  </r>
  <r>
    <s v="ORD4259"/>
    <x v="1"/>
    <n v="79"/>
    <n v="1200"/>
    <n v="3000"/>
    <x v="2"/>
    <x v="4258"/>
    <n v="0"/>
    <n v="237000"/>
    <x v="7"/>
    <s v="2105"/>
    <x v="0"/>
    <x v="0"/>
    <m/>
  </r>
  <r>
    <s v="ORD4260"/>
    <x v="0"/>
    <n v="437"/>
    <n v="12000"/>
    <n v="1000"/>
    <x v="1"/>
    <x v="4259"/>
    <n v="4807000"/>
    <n v="437000"/>
    <x v="7"/>
    <s v="2105"/>
    <x v="0"/>
    <x v="1"/>
    <m/>
  </r>
  <r>
    <s v="ORD4261"/>
    <x v="0"/>
    <n v="192"/>
    <n v="15000"/>
    <n v="400"/>
    <x v="3"/>
    <x v="4260"/>
    <n v="2803200"/>
    <n v="76800"/>
    <x v="7"/>
    <s v="2105"/>
    <x v="0"/>
    <x v="1"/>
    <m/>
  </r>
  <r>
    <s v="ORD4262"/>
    <x v="6"/>
    <n v="468"/>
    <n v="22000"/>
    <n v="500"/>
    <x v="0"/>
    <x v="4261"/>
    <n v="10062000"/>
    <n v="234000"/>
    <x v="7"/>
    <s v="2105"/>
    <x v="0"/>
    <x v="1"/>
    <m/>
  </r>
  <r>
    <s v="ORD4263"/>
    <x v="2"/>
    <n v="123"/>
    <n v="45000"/>
    <n v="2000"/>
    <x v="1"/>
    <x v="4262"/>
    <n v="5289000"/>
    <n v="246000"/>
    <x v="8"/>
    <s v="2105"/>
    <x v="0"/>
    <x v="1"/>
    <m/>
  </r>
  <r>
    <s v="ORD4264"/>
    <x v="1"/>
    <n v="104"/>
    <n v="15000"/>
    <n v="2000"/>
    <x v="3"/>
    <x v="4263"/>
    <n v="1352000"/>
    <n v="208000"/>
    <x v="8"/>
    <s v="2105"/>
    <x v="0"/>
    <x v="1"/>
    <m/>
  </r>
  <r>
    <s v="ORD4265"/>
    <x v="4"/>
    <n v="73"/>
    <n v="4500"/>
    <n v="3000"/>
    <x v="2"/>
    <x v="4264"/>
    <n v="109500"/>
    <n v="219000"/>
    <x v="8"/>
    <s v="2105"/>
    <x v="0"/>
    <x v="1"/>
    <m/>
  </r>
  <r>
    <s v="ORD4266"/>
    <x v="3"/>
    <n v="71"/>
    <n v="18000"/>
    <n v="5000"/>
    <x v="0"/>
    <x v="4265"/>
    <n v="923000"/>
    <n v="355000"/>
    <x v="8"/>
    <s v="2105"/>
    <x v="0"/>
    <x v="1"/>
    <m/>
  </r>
  <r>
    <s v="ORD4267"/>
    <x v="1"/>
    <n v="477"/>
    <n v="15000"/>
    <n v="2000"/>
    <x v="2"/>
    <x v="4266"/>
    <n v="6201000"/>
    <n v="954000"/>
    <x v="9"/>
    <s v="2105"/>
    <x v="0"/>
    <x v="1"/>
    <m/>
  </r>
  <r>
    <s v="ORD4268"/>
    <x v="8"/>
    <n v="81"/>
    <n v="5500"/>
    <n v="400"/>
    <x v="1"/>
    <x v="4267"/>
    <n v="413100"/>
    <n v="32400"/>
    <x v="9"/>
    <s v="2105"/>
    <x v="0"/>
    <x v="1"/>
    <m/>
  </r>
  <r>
    <s v="ORD4269"/>
    <x v="2"/>
    <n v="388"/>
    <n v="18000"/>
    <n v="1000"/>
    <x v="1"/>
    <x v="4268"/>
    <n v="6596000"/>
    <n v="388000"/>
    <x v="9"/>
    <s v="2105"/>
    <x v="0"/>
    <x v="1"/>
    <m/>
  </r>
  <r>
    <s v="ORD4270"/>
    <x v="8"/>
    <n v="564"/>
    <n v="22000"/>
    <n v="300"/>
    <x v="3"/>
    <x v="4269"/>
    <n v="12238800"/>
    <n v="169200"/>
    <x v="9"/>
    <s v="2105"/>
    <x v="1"/>
    <x v="1"/>
    <m/>
  </r>
  <r>
    <s v="ORD4271"/>
    <x v="3"/>
    <n v="561"/>
    <n v="5500"/>
    <n v="300"/>
    <x v="1"/>
    <x v="4270"/>
    <n v="2917200"/>
    <n v="168300"/>
    <x v="10"/>
    <s v="2105"/>
    <x v="1"/>
    <x v="1"/>
    <m/>
  </r>
  <r>
    <s v="ORD4272"/>
    <x v="6"/>
    <n v="119"/>
    <n v="5500"/>
    <n v="100"/>
    <x v="0"/>
    <x v="4271"/>
    <n v="642600"/>
    <n v="11900"/>
    <x v="10"/>
    <s v="2105"/>
    <x v="1"/>
    <x v="1"/>
    <m/>
  </r>
  <r>
    <s v="ORD4273"/>
    <x v="6"/>
    <n v="137"/>
    <n v="22000"/>
    <n v="100"/>
    <x v="3"/>
    <x v="4272"/>
    <n v="3000300"/>
    <n v="13700"/>
    <x v="10"/>
    <s v="2105"/>
    <x v="1"/>
    <x v="1"/>
    <m/>
  </r>
  <r>
    <s v="ORD4274"/>
    <x v="3"/>
    <n v="268"/>
    <n v="12000"/>
    <n v="200"/>
    <x v="0"/>
    <x v="4273"/>
    <n v="3162400"/>
    <n v="53600"/>
    <x v="10"/>
    <s v="2105"/>
    <x v="1"/>
    <x v="1"/>
    <m/>
  </r>
  <r>
    <s v="ORD4275"/>
    <x v="5"/>
    <n v="319"/>
    <n v="800"/>
    <n v="3000"/>
    <x v="2"/>
    <x v="4274"/>
    <n v="0"/>
    <n v="957000"/>
    <x v="10"/>
    <s v="2105"/>
    <x v="0"/>
    <x v="0"/>
    <m/>
  </r>
  <r>
    <s v="ORD4276"/>
    <x v="3"/>
    <n v="127"/>
    <n v="22000"/>
    <n v="1000"/>
    <x v="0"/>
    <x v="4275"/>
    <n v="2667000"/>
    <n v="127000"/>
    <x v="11"/>
    <s v="2105"/>
    <x v="0"/>
    <x v="1"/>
    <m/>
  </r>
  <r>
    <s v="ORD4277"/>
    <x v="2"/>
    <n v="59"/>
    <n v="4500"/>
    <n v="5000"/>
    <x v="0"/>
    <x v="4276"/>
    <n v="0"/>
    <n v="295000"/>
    <x v="11"/>
    <s v="2105"/>
    <x v="0"/>
    <x v="0"/>
    <m/>
  </r>
  <r>
    <s v="ORD4278"/>
    <x v="7"/>
    <n v="517"/>
    <n v="18000"/>
    <n v="100"/>
    <x v="1"/>
    <x v="4277"/>
    <n v="9254300"/>
    <n v="51700"/>
    <x v="11"/>
    <s v="2105"/>
    <x v="1"/>
    <x v="1"/>
    <m/>
  </r>
  <r>
    <s v="ORD4279"/>
    <x v="6"/>
    <n v="385"/>
    <n v="15000"/>
    <n v="1500"/>
    <x v="2"/>
    <x v="4278"/>
    <n v="5197500"/>
    <n v="577500"/>
    <x v="11"/>
    <s v="2105"/>
    <x v="0"/>
    <x v="1"/>
    <m/>
  </r>
  <r>
    <s v="ORD4280"/>
    <x v="9"/>
    <n v="235"/>
    <n v="800"/>
    <n v="2000"/>
    <x v="1"/>
    <x v="4279"/>
    <n v="0"/>
    <n v="470000"/>
    <x v="0"/>
    <s v="2106"/>
    <x v="0"/>
    <x v="0"/>
    <m/>
  </r>
  <r>
    <s v="ORD4281"/>
    <x v="2"/>
    <n v="595"/>
    <n v="18000"/>
    <n v="5000"/>
    <x v="2"/>
    <x v="4280"/>
    <n v="7735000"/>
    <n v="2975000"/>
    <x v="0"/>
    <s v="2106"/>
    <x v="0"/>
    <x v="1"/>
    <m/>
  </r>
  <r>
    <s v="ORD4282"/>
    <x v="2"/>
    <n v="170"/>
    <n v="22000"/>
    <n v="100"/>
    <x v="2"/>
    <x v="4281"/>
    <n v="3723000"/>
    <n v="17000"/>
    <x v="0"/>
    <s v="2106"/>
    <x v="1"/>
    <x v="1"/>
    <m/>
  </r>
  <r>
    <s v="ORD4283"/>
    <x v="2"/>
    <n v="323"/>
    <n v="800"/>
    <n v="1000"/>
    <x v="0"/>
    <x v="4282"/>
    <n v="0"/>
    <n v="323000"/>
    <x v="0"/>
    <s v="2106"/>
    <x v="0"/>
    <x v="0"/>
    <m/>
  </r>
  <r>
    <s v="ORD4284"/>
    <x v="0"/>
    <n v="459"/>
    <n v="5500"/>
    <n v="5000"/>
    <x v="1"/>
    <x v="4283"/>
    <n v="229500"/>
    <n v="2295000"/>
    <x v="1"/>
    <s v="2106"/>
    <x v="0"/>
    <x v="1"/>
    <m/>
  </r>
  <r>
    <s v="ORD4285"/>
    <x v="2"/>
    <n v="407"/>
    <n v="12000"/>
    <n v="5000"/>
    <x v="0"/>
    <x v="4284"/>
    <n v="2849000"/>
    <n v="2035000"/>
    <x v="1"/>
    <s v="2106"/>
    <x v="0"/>
    <x v="1"/>
    <m/>
  </r>
  <r>
    <s v="ORD4286"/>
    <x v="6"/>
    <n v="147"/>
    <n v="45000"/>
    <n v="1000"/>
    <x v="0"/>
    <x v="4285"/>
    <n v="6468000"/>
    <n v="147000"/>
    <x v="1"/>
    <s v="2106"/>
    <x v="0"/>
    <x v="1"/>
    <m/>
  </r>
  <r>
    <s v="ORD4287"/>
    <x v="7"/>
    <n v="290"/>
    <n v="45000"/>
    <n v="100"/>
    <x v="0"/>
    <x v="4286"/>
    <n v="13021000"/>
    <n v="29000"/>
    <x v="1"/>
    <s v="2106"/>
    <x v="1"/>
    <x v="1"/>
    <m/>
  </r>
  <r>
    <s v="ORD4288"/>
    <x v="7"/>
    <n v="163"/>
    <n v="22000"/>
    <n v="1000"/>
    <x v="2"/>
    <x v="4287"/>
    <n v="3423000"/>
    <n v="163000"/>
    <x v="2"/>
    <s v="2106"/>
    <x v="0"/>
    <x v="1"/>
    <m/>
  </r>
  <r>
    <s v="ORD4289"/>
    <x v="2"/>
    <n v="536"/>
    <n v="6000"/>
    <n v="500"/>
    <x v="1"/>
    <x v="4288"/>
    <n v="2948000"/>
    <n v="268000"/>
    <x v="2"/>
    <s v="2106"/>
    <x v="1"/>
    <x v="1"/>
    <m/>
  </r>
  <r>
    <s v="ORD4290"/>
    <x v="8"/>
    <n v="290"/>
    <n v="12000"/>
    <n v="500"/>
    <x v="1"/>
    <x v="4289"/>
    <n v="3335000"/>
    <n v="145000"/>
    <x v="2"/>
    <s v="2106"/>
    <x v="0"/>
    <x v="1"/>
    <m/>
  </r>
  <r>
    <s v="ORD4291"/>
    <x v="6"/>
    <n v="205"/>
    <n v="45000"/>
    <n v="300"/>
    <x v="0"/>
    <x v="4290"/>
    <n v="9163500"/>
    <n v="61500"/>
    <x v="2"/>
    <s v="2106"/>
    <x v="0"/>
    <x v="1"/>
    <m/>
  </r>
  <r>
    <s v="ORD4292"/>
    <x v="6"/>
    <n v="401"/>
    <n v="6000"/>
    <n v="300"/>
    <x v="2"/>
    <x v="4291"/>
    <n v="2285700"/>
    <n v="120300"/>
    <x v="2"/>
    <s v="2106"/>
    <x v="1"/>
    <x v="1"/>
    <m/>
  </r>
  <r>
    <s v="ORD4293"/>
    <x v="1"/>
    <n v="93"/>
    <n v="5500"/>
    <n v="1000"/>
    <x v="1"/>
    <x v="4292"/>
    <n v="418500"/>
    <n v="93000"/>
    <x v="3"/>
    <s v="2106"/>
    <x v="0"/>
    <x v="1"/>
    <m/>
  </r>
  <r>
    <s v="ORD4294"/>
    <x v="4"/>
    <n v="361"/>
    <n v="800"/>
    <n v="300"/>
    <x v="3"/>
    <x v="4293"/>
    <n v="180500"/>
    <n v="108300"/>
    <x v="3"/>
    <s v="2106"/>
    <x v="1"/>
    <x v="1"/>
    <m/>
  </r>
  <r>
    <s v="ORD4295"/>
    <x v="5"/>
    <n v="187"/>
    <n v="45000"/>
    <n v="100"/>
    <x v="1"/>
    <x v="4294"/>
    <n v="8396300"/>
    <n v="18700"/>
    <x v="3"/>
    <s v="2106"/>
    <x v="1"/>
    <x v="1"/>
    <m/>
  </r>
  <r>
    <s v="ORD4296"/>
    <x v="5"/>
    <n v="485"/>
    <n v="5500"/>
    <n v="300"/>
    <x v="0"/>
    <x v="4295"/>
    <n v="2522000"/>
    <n v="145500"/>
    <x v="3"/>
    <s v="2106"/>
    <x v="1"/>
    <x v="1"/>
    <m/>
  </r>
  <r>
    <s v="ORD4297"/>
    <x v="8"/>
    <n v="192"/>
    <n v="5500"/>
    <n v="3000"/>
    <x v="3"/>
    <x v="4296"/>
    <n v="480000"/>
    <n v="576000"/>
    <x v="4"/>
    <s v="2106"/>
    <x v="0"/>
    <x v="1"/>
    <m/>
  </r>
  <r>
    <s v="ORD4298"/>
    <x v="5"/>
    <n v="348"/>
    <n v="800"/>
    <n v="3000"/>
    <x v="2"/>
    <x v="4297"/>
    <n v="0"/>
    <n v="1044000"/>
    <x v="4"/>
    <s v="2106"/>
    <x v="0"/>
    <x v="0"/>
    <m/>
  </r>
  <r>
    <s v="ORD4299"/>
    <x v="1"/>
    <n v="311"/>
    <n v="45000"/>
    <n v="100"/>
    <x v="3"/>
    <x v="4298"/>
    <n v="13963900"/>
    <n v="31100"/>
    <x v="4"/>
    <s v="2106"/>
    <x v="1"/>
    <x v="1"/>
    <m/>
  </r>
  <r>
    <s v="ORD4300"/>
    <x v="3"/>
    <n v="561"/>
    <n v="5500"/>
    <n v="2000"/>
    <x v="3"/>
    <x v="4299"/>
    <n v="1963500"/>
    <n v="1122000"/>
    <x v="4"/>
    <s v="2106"/>
    <x v="0"/>
    <x v="1"/>
    <m/>
  </r>
  <r>
    <s v="ORD4301"/>
    <x v="5"/>
    <n v="111"/>
    <n v="5500"/>
    <n v="3000"/>
    <x v="0"/>
    <x v="4300"/>
    <n v="277500"/>
    <n v="333000"/>
    <x v="4"/>
    <s v="2106"/>
    <x v="0"/>
    <x v="1"/>
    <m/>
  </r>
  <r>
    <s v="ORD4302"/>
    <x v="6"/>
    <n v="472"/>
    <n v="22000"/>
    <n v="500"/>
    <x v="1"/>
    <x v="4301"/>
    <n v="10148000"/>
    <n v="236000"/>
    <x v="5"/>
    <s v="2106"/>
    <x v="0"/>
    <x v="1"/>
    <m/>
  </r>
  <r>
    <s v="ORD4303"/>
    <x v="3"/>
    <n v="445"/>
    <n v="18000"/>
    <n v="1000"/>
    <x v="2"/>
    <x v="4302"/>
    <n v="7565000"/>
    <n v="445000"/>
    <x v="5"/>
    <s v="2106"/>
    <x v="0"/>
    <x v="1"/>
    <m/>
  </r>
  <r>
    <s v="ORD4304"/>
    <x v="5"/>
    <n v="80"/>
    <n v="12000"/>
    <n v="500"/>
    <x v="3"/>
    <x v="4303"/>
    <n v="920000"/>
    <n v="40000"/>
    <x v="5"/>
    <s v="2106"/>
    <x v="0"/>
    <x v="1"/>
    <m/>
  </r>
  <r>
    <s v="ORD4305"/>
    <x v="6"/>
    <n v="379"/>
    <n v="18000"/>
    <n v="100"/>
    <x v="0"/>
    <x v="4304"/>
    <n v="6784100"/>
    <n v="37900"/>
    <x v="5"/>
    <s v="2106"/>
    <x v="1"/>
    <x v="1"/>
    <m/>
  </r>
  <r>
    <s v="ORD4306"/>
    <x v="6"/>
    <n v="218"/>
    <n v="1200"/>
    <n v="300"/>
    <x v="1"/>
    <x v="4305"/>
    <n v="196200"/>
    <n v="65400"/>
    <x v="6"/>
    <s v="2106"/>
    <x v="0"/>
    <x v="1"/>
    <m/>
  </r>
  <r>
    <s v="ORD4307"/>
    <x v="2"/>
    <n v="315"/>
    <n v="12000"/>
    <n v="300"/>
    <x v="3"/>
    <x v="4306"/>
    <n v="3685500"/>
    <n v="94500"/>
    <x v="6"/>
    <s v="2106"/>
    <x v="1"/>
    <x v="1"/>
    <m/>
  </r>
  <r>
    <s v="ORD4308"/>
    <x v="7"/>
    <n v="357"/>
    <n v="800"/>
    <n v="3000"/>
    <x v="0"/>
    <x v="4307"/>
    <n v="0"/>
    <n v="1071000"/>
    <x v="6"/>
    <s v="2106"/>
    <x v="0"/>
    <x v="0"/>
    <m/>
  </r>
  <r>
    <s v="ORD4309"/>
    <x v="8"/>
    <n v="508"/>
    <n v="15000"/>
    <n v="400"/>
    <x v="0"/>
    <x v="4308"/>
    <n v="7416800"/>
    <n v="203200"/>
    <x v="6"/>
    <s v="2106"/>
    <x v="1"/>
    <x v="1"/>
    <m/>
  </r>
  <r>
    <s v="ORD4310"/>
    <x v="1"/>
    <n v="234"/>
    <n v="18000"/>
    <n v="200"/>
    <x v="0"/>
    <x v="4309"/>
    <n v="4165200"/>
    <n v="46800"/>
    <x v="7"/>
    <s v="2106"/>
    <x v="1"/>
    <x v="1"/>
    <m/>
  </r>
  <r>
    <s v="ORD4311"/>
    <x v="0"/>
    <n v="383"/>
    <n v="18000"/>
    <n v="300"/>
    <x v="2"/>
    <x v="4310"/>
    <n v="6779100"/>
    <n v="114900"/>
    <x v="7"/>
    <s v="2106"/>
    <x v="1"/>
    <x v="1"/>
    <m/>
  </r>
  <r>
    <s v="ORD4312"/>
    <x v="4"/>
    <n v="564"/>
    <n v="6000"/>
    <n v="2000"/>
    <x v="1"/>
    <x v="4311"/>
    <n v="2256000"/>
    <n v="1128000"/>
    <x v="7"/>
    <s v="2106"/>
    <x v="0"/>
    <x v="1"/>
    <m/>
  </r>
  <r>
    <s v="ORD4313"/>
    <x v="5"/>
    <n v="490"/>
    <n v="4500"/>
    <n v="200"/>
    <x v="3"/>
    <x v="4312"/>
    <n v="2107000"/>
    <n v="98000"/>
    <x v="7"/>
    <s v="2106"/>
    <x v="1"/>
    <x v="1"/>
    <m/>
  </r>
  <r>
    <s v="ORD4314"/>
    <x v="5"/>
    <n v="440"/>
    <n v="1200"/>
    <n v="500"/>
    <x v="1"/>
    <x v="4313"/>
    <n v="308000"/>
    <n v="220000"/>
    <x v="7"/>
    <s v="2106"/>
    <x v="0"/>
    <x v="1"/>
    <m/>
  </r>
  <r>
    <s v="ORD4315"/>
    <x v="3"/>
    <n v="303"/>
    <n v="15000"/>
    <n v="3000"/>
    <x v="1"/>
    <x v="4314"/>
    <n v="3636000"/>
    <n v="909000"/>
    <x v="8"/>
    <s v="2106"/>
    <x v="0"/>
    <x v="1"/>
    <m/>
  </r>
  <r>
    <s v="ORD4316"/>
    <x v="3"/>
    <n v="384"/>
    <n v="4500"/>
    <n v="100"/>
    <x v="3"/>
    <x v="4315"/>
    <n v="1689600"/>
    <n v="38400"/>
    <x v="8"/>
    <s v="2106"/>
    <x v="1"/>
    <x v="1"/>
    <m/>
  </r>
  <r>
    <s v="ORD4317"/>
    <x v="4"/>
    <n v="449"/>
    <n v="45000"/>
    <n v="1500"/>
    <x v="1"/>
    <x v="4316"/>
    <n v="19531500"/>
    <n v="673500"/>
    <x v="8"/>
    <s v="2106"/>
    <x v="0"/>
    <x v="1"/>
    <m/>
  </r>
  <r>
    <s v="ORD4318"/>
    <x v="5"/>
    <n v="215"/>
    <n v="6000"/>
    <n v="100"/>
    <x v="2"/>
    <x v="4317"/>
    <n v="1268500"/>
    <n v="21500"/>
    <x v="8"/>
    <s v="2106"/>
    <x v="1"/>
    <x v="1"/>
    <m/>
  </r>
  <r>
    <s v="ORD4319"/>
    <x v="9"/>
    <n v="309"/>
    <n v="5500"/>
    <n v="2000"/>
    <x v="3"/>
    <x v="4318"/>
    <n v="1081500"/>
    <n v="618000"/>
    <x v="9"/>
    <s v="2106"/>
    <x v="0"/>
    <x v="1"/>
    <m/>
  </r>
  <r>
    <s v="ORD4320"/>
    <x v="1"/>
    <n v="53"/>
    <n v="5500"/>
    <n v="100"/>
    <x v="3"/>
    <x v="4319"/>
    <n v="286200"/>
    <n v="5300"/>
    <x v="9"/>
    <s v="2106"/>
    <x v="0"/>
    <x v="1"/>
    <m/>
  </r>
  <r>
    <s v="ORD4321"/>
    <x v="5"/>
    <n v="168"/>
    <n v="4500"/>
    <n v="1000"/>
    <x v="0"/>
    <x v="4320"/>
    <n v="588000"/>
    <n v="168000"/>
    <x v="9"/>
    <s v="2106"/>
    <x v="0"/>
    <x v="1"/>
    <m/>
  </r>
  <r>
    <s v="ORD4322"/>
    <x v="7"/>
    <n v="519"/>
    <n v="4500"/>
    <n v="400"/>
    <x v="1"/>
    <x v="4321"/>
    <n v="2127900"/>
    <n v="207600"/>
    <x v="9"/>
    <s v="2106"/>
    <x v="1"/>
    <x v="1"/>
    <m/>
  </r>
  <r>
    <s v="ORD4323"/>
    <x v="4"/>
    <n v="519"/>
    <n v="5500"/>
    <n v="2000"/>
    <x v="3"/>
    <x v="4322"/>
    <n v="1816500"/>
    <n v="1038000"/>
    <x v="10"/>
    <s v="2106"/>
    <x v="0"/>
    <x v="1"/>
    <m/>
  </r>
  <r>
    <s v="ORD4324"/>
    <x v="9"/>
    <n v="542"/>
    <n v="15000"/>
    <n v="200"/>
    <x v="3"/>
    <x v="4323"/>
    <n v="8021600"/>
    <n v="108400"/>
    <x v="10"/>
    <s v="2106"/>
    <x v="1"/>
    <x v="1"/>
    <m/>
  </r>
  <r>
    <s v="ORD4325"/>
    <x v="1"/>
    <n v="549"/>
    <n v="5500"/>
    <n v="500"/>
    <x v="2"/>
    <x v="4324"/>
    <n v="2745000"/>
    <n v="274500"/>
    <x v="10"/>
    <s v="2106"/>
    <x v="1"/>
    <x v="1"/>
    <m/>
  </r>
  <r>
    <s v="ORD4326"/>
    <x v="5"/>
    <n v="119"/>
    <n v="22000"/>
    <n v="3000"/>
    <x v="0"/>
    <x v="4325"/>
    <n v="2261000"/>
    <n v="357000"/>
    <x v="10"/>
    <s v="2106"/>
    <x v="0"/>
    <x v="1"/>
    <m/>
  </r>
  <r>
    <s v="ORD4327"/>
    <x v="0"/>
    <n v="419"/>
    <n v="1200"/>
    <n v="1000"/>
    <x v="3"/>
    <x v="4326"/>
    <n v="83800"/>
    <n v="419000"/>
    <x v="10"/>
    <s v="2106"/>
    <x v="0"/>
    <x v="1"/>
    <m/>
  </r>
  <r>
    <s v="ORD4328"/>
    <x v="2"/>
    <n v="230"/>
    <n v="18000"/>
    <n v="5000"/>
    <x v="2"/>
    <x v="4327"/>
    <n v="2990000"/>
    <n v="1150000"/>
    <x v="11"/>
    <s v="2106"/>
    <x v="0"/>
    <x v="1"/>
    <m/>
  </r>
  <r>
    <s v="ORD4329"/>
    <x v="7"/>
    <n v="54"/>
    <n v="5500"/>
    <n v="1000"/>
    <x v="3"/>
    <x v="4328"/>
    <n v="243000"/>
    <n v="54000"/>
    <x v="11"/>
    <s v="2106"/>
    <x v="0"/>
    <x v="1"/>
    <m/>
  </r>
  <r>
    <s v="ORD4330"/>
    <x v="0"/>
    <n v="246"/>
    <n v="22000"/>
    <n v="5000"/>
    <x v="3"/>
    <x v="4329"/>
    <n v="4182000"/>
    <n v="1230000"/>
    <x v="11"/>
    <s v="2106"/>
    <x v="0"/>
    <x v="1"/>
    <m/>
  </r>
  <r>
    <s v="ORD4331"/>
    <x v="3"/>
    <n v="96"/>
    <n v="5500"/>
    <n v="1500"/>
    <x v="3"/>
    <x v="4330"/>
    <n v="384000"/>
    <n v="144000"/>
    <x v="11"/>
    <s v="2106"/>
    <x v="0"/>
    <x v="1"/>
    <m/>
  </r>
  <r>
    <s v="ORD4332"/>
    <x v="3"/>
    <n v="189"/>
    <n v="15000"/>
    <n v="1500"/>
    <x v="2"/>
    <x v="4331"/>
    <n v="2551500"/>
    <n v="283500"/>
    <x v="0"/>
    <s v="2107"/>
    <x v="0"/>
    <x v="1"/>
    <m/>
  </r>
  <r>
    <s v="ORD4333"/>
    <x v="5"/>
    <n v="589"/>
    <n v="45000"/>
    <n v="200"/>
    <x v="1"/>
    <x v="4332"/>
    <n v="26387200"/>
    <n v="117800"/>
    <x v="0"/>
    <s v="2107"/>
    <x v="1"/>
    <x v="1"/>
    <m/>
  </r>
  <r>
    <s v="ORD4334"/>
    <x v="3"/>
    <n v="476"/>
    <n v="22000"/>
    <n v="3000"/>
    <x v="3"/>
    <x v="4333"/>
    <n v="9044000"/>
    <n v="1428000"/>
    <x v="0"/>
    <s v="2107"/>
    <x v="0"/>
    <x v="1"/>
    <m/>
  </r>
  <r>
    <s v="ORD4335"/>
    <x v="7"/>
    <n v="359"/>
    <n v="1200"/>
    <n v="100"/>
    <x v="3"/>
    <x v="4334"/>
    <n v="394900"/>
    <n v="35900"/>
    <x v="0"/>
    <s v="2107"/>
    <x v="1"/>
    <x v="1"/>
    <m/>
  </r>
  <r>
    <s v="ORD4336"/>
    <x v="1"/>
    <n v="323"/>
    <n v="12000"/>
    <n v="100"/>
    <x v="1"/>
    <x v="4335"/>
    <n v="3843700"/>
    <n v="32300"/>
    <x v="0"/>
    <s v="2107"/>
    <x v="1"/>
    <x v="1"/>
    <m/>
  </r>
  <r>
    <s v="ORD4337"/>
    <x v="6"/>
    <n v="588"/>
    <n v="22000"/>
    <n v="500"/>
    <x v="3"/>
    <x v="4336"/>
    <n v="12642000"/>
    <n v="294000"/>
    <x v="1"/>
    <s v="2107"/>
    <x v="1"/>
    <x v="1"/>
    <m/>
  </r>
  <r>
    <s v="ORD4338"/>
    <x v="8"/>
    <n v="439"/>
    <n v="800"/>
    <n v="400"/>
    <x v="0"/>
    <x v="4337"/>
    <n v="175600"/>
    <n v="175600"/>
    <x v="1"/>
    <s v="2107"/>
    <x v="1"/>
    <x v="1"/>
    <m/>
  </r>
  <r>
    <s v="ORD4339"/>
    <x v="4"/>
    <n v="508"/>
    <n v="800"/>
    <n v="5000"/>
    <x v="3"/>
    <x v="4338"/>
    <n v="0"/>
    <n v="2540000"/>
    <x v="1"/>
    <s v="2107"/>
    <x v="0"/>
    <x v="0"/>
    <m/>
  </r>
  <r>
    <s v="ORD4340"/>
    <x v="1"/>
    <n v="410"/>
    <n v="12000"/>
    <n v="1500"/>
    <x v="0"/>
    <x v="4339"/>
    <n v="4305000"/>
    <n v="615000"/>
    <x v="1"/>
    <s v="2107"/>
    <x v="0"/>
    <x v="1"/>
    <m/>
  </r>
  <r>
    <s v="ORD4341"/>
    <x v="6"/>
    <n v="118"/>
    <n v="4500"/>
    <n v="3000"/>
    <x v="1"/>
    <x v="4340"/>
    <n v="177000"/>
    <n v="354000"/>
    <x v="2"/>
    <s v="2107"/>
    <x v="0"/>
    <x v="1"/>
    <m/>
  </r>
  <r>
    <s v="ORD4342"/>
    <x v="9"/>
    <n v="480"/>
    <n v="800"/>
    <n v="500"/>
    <x v="2"/>
    <x v="4341"/>
    <n v="144000"/>
    <n v="240000"/>
    <x v="2"/>
    <s v="2107"/>
    <x v="0"/>
    <x v="1"/>
    <m/>
  </r>
  <r>
    <s v="ORD4343"/>
    <x v="7"/>
    <n v="81"/>
    <n v="4500"/>
    <n v="1500"/>
    <x v="1"/>
    <x v="4342"/>
    <n v="243000"/>
    <n v="121500"/>
    <x v="2"/>
    <s v="2107"/>
    <x v="0"/>
    <x v="1"/>
    <m/>
  </r>
  <r>
    <s v="ORD4344"/>
    <x v="0"/>
    <n v="562"/>
    <n v="5500"/>
    <n v="500"/>
    <x v="3"/>
    <x v="4343"/>
    <n v="2810000"/>
    <n v="281000"/>
    <x v="2"/>
    <s v="2107"/>
    <x v="1"/>
    <x v="1"/>
    <m/>
  </r>
  <r>
    <s v="ORD4345"/>
    <x v="6"/>
    <n v="231"/>
    <n v="5500"/>
    <n v="3000"/>
    <x v="0"/>
    <x v="4344"/>
    <n v="577500"/>
    <n v="693000"/>
    <x v="3"/>
    <s v="2107"/>
    <x v="0"/>
    <x v="1"/>
    <m/>
  </r>
  <r>
    <s v="ORD4346"/>
    <x v="7"/>
    <n v="297"/>
    <n v="18000"/>
    <n v="1500"/>
    <x v="2"/>
    <x v="4345"/>
    <n v="4900500"/>
    <n v="445500"/>
    <x v="3"/>
    <s v="2107"/>
    <x v="0"/>
    <x v="1"/>
    <m/>
  </r>
  <r>
    <s v="ORD4347"/>
    <x v="2"/>
    <n v="346"/>
    <n v="800"/>
    <n v="300"/>
    <x v="3"/>
    <x v="4346"/>
    <n v="173000"/>
    <n v="103800"/>
    <x v="3"/>
    <s v="2107"/>
    <x v="1"/>
    <x v="1"/>
    <m/>
  </r>
  <r>
    <s v="ORD4348"/>
    <x v="0"/>
    <n v="79"/>
    <n v="12000"/>
    <n v="200"/>
    <x v="2"/>
    <x v="4347"/>
    <n v="932200"/>
    <n v="15800"/>
    <x v="3"/>
    <s v="2107"/>
    <x v="0"/>
    <x v="1"/>
    <m/>
  </r>
  <r>
    <s v="ORD4349"/>
    <x v="3"/>
    <n v="351"/>
    <n v="18000"/>
    <n v="100"/>
    <x v="2"/>
    <x v="4348"/>
    <n v="6282900"/>
    <n v="35100"/>
    <x v="4"/>
    <s v="2107"/>
    <x v="1"/>
    <x v="1"/>
    <m/>
  </r>
  <r>
    <s v="ORD4350"/>
    <x v="3"/>
    <n v="525"/>
    <n v="1200"/>
    <n v="400"/>
    <x v="3"/>
    <x v="4349"/>
    <n v="420000"/>
    <n v="210000"/>
    <x v="4"/>
    <s v="2107"/>
    <x v="1"/>
    <x v="1"/>
    <m/>
  </r>
  <r>
    <s v="ORD4351"/>
    <x v="0"/>
    <n v="401"/>
    <n v="22000"/>
    <n v="300"/>
    <x v="1"/>
    <x v="4350"/>
    <n v="8701700"/>
    <n v="120300"/>
    <x v="4"/>
    <s v="2107"/>
    <x v="1"/>
    <x v="1"/>
    <m/>
  </r>
  <r>
    <s v="ORD4352"/>
    <x v="9"/>
    <n v="531"/>
    <n v="800"/>
    <n v="300"/>
    <x v="3"/>
    <x v="4351"/>
    <n v="265500"/>
    <n v="159300"/>
    <x v="4"/>
    <s v="2107"/>
    <x v="1"/>
    <x v="1"/>
    <m/>
  </r>
  <r>
    <s v="ORD4353"/>
    <x v="9"/>
    <n v="366"/>
    <n v="6000"/>
    <n v="1000"/>
    <x v="3"/>
    <x v="4352"/>
    <n v="1830000"/>
    <n v="366000"/>
    <x v="4"/>
    <s v="2107"/>
    <x v="0"/>
    <x v="1"/>
    <m/>
  </r>
  <r>
    <s v="ORD4354"/>
    <x v="9"/>
    <n v="446"/>
    <n v="12000"/>
    <n v="3000"/>
    <x v="1"/>
    <x v="4353"/>
    <n v="4014000"/>
    <n v="1338000"/>
    <x v="5"/>
    <s v="2107"/>
    <x v="0"/>
    <x v="1"/>
    <m/>
  </r>
  <r>
    <s v="ORD4355"/>
    <x v="6"/>
    <n v="138"/>
    <n v="12000"/>
    <n v="1000"/>
    <x v="0"/>
    <x v="4354"/>
    <n v="1518000"/>
    <n v="138000"/>
    <x v="5"/>
    <s v="2107"/>
    <x v="0"/>
    <x v="1"/>
    <m/>
  </r>
  <r>
    <s v="ORD4356"/>
    <x v="4"/>
    <n v="283"/>
    <n v="1200"/>
    <n v="300"/>
    <x v="3"/>
    <x v="4355"/>
    <n v="254700"/>
    <n v="84900"/>
    <x v="5"/>
    <s v="2107"/>
    <x v="0"/>
    <x v="1"/>
    <m/>
  </r>
  <r>
    <s v="ORD4357"/>
    <x v="6"/>
    <n v="217"/>
    <n v="800"/>
    <n v="3000"/>
    <x v="2"/>
    <x v="4356"/>
    <n v="0"/>
    <n v="651000"/>
    <x v="5"/>
    <s v="2107"/>
    <x v="0"/>
    <x v="0"/>
    <m/>
  </r>
  <r>
    <s v="ORD4358"/>
    <x v="5"/>
    <n v="175"/>
    <n v="15000"/>
    <n v="1000"/>
    <x v="3"/>
    <x v="4357"/>
    <n v="2450000"/>
    <n v="175000"/>
    <x v="6"/>
    <s v="2107"/>
    <x v="0"/>
    <x v="1"/>
    <m/>
  </r>
  <r>
    <s v="ORD4359"/>
    <x v="8"/>
    <n v="169"/>
    <n v="800"/>
    <n v="1000"/>
    <x v="3"/>
    <x v="4358"/>
    <n v="0"/>
    <n v="169000"/>
    <x v="6"/>
    <s v="2107"/>
    <x v="0"/>
    <x v="0"/>
    <m/>
  </r>
  <r>
    <s v="ORD4360"/>
    <x v="0"/>
    <n v="477"/>
    <n v="15000"/>
    <n v="2000"/>
    <x v="2"/>
    <x v="4359"/>
    <n v="6201000"/>
    <n v="954000"/>
    <x v="6"/>
    <s v="2107"/>
    <x v="0"/>
    <x v="1"/>
    <m/>
  </r>
  <r>
    <s v="ORD4361"/>
    <x v="1"/>
    <n v="239"/>
    <n v="4500"/>
    <n v="100"/>
    <x v="1"/>
    <x v="4360"/>
    <n v="1051600"/>
    <n v="23900"/>
    <x v="6"/>
    <s v="2107"/>
    <x v="1"/>
    <x v="1"/>
    <m/>
  </r>
  <r>
    <s v="ORD4362"/>
    <x v="8"/>
    <n v="477"/>
    <n v="12000"/>
    <n v="500"/>
    <x v="0"/>
    <x v="4361"/>
    <n v="5485500"/>
    <n v="238500"/>
    <x v="7"/>
    <s v="2107"/>
    <x v="0"/>
    <x v="1"/>
    <m/>
  </r>
  <r>
    <s v="ORD4363"/>
    <x v="2"/>
    <n v="251"/>
    <n v="5500"/>
    <n v="400"/>
    <x v="0"/>
    <x v="4362"/>
    <n v="1280100"/>
    <n v="100400"/>
    <x v="7"/>
    <s v="2107"/>
    <x v="0"/>
    <x v="1"/>
    <m/>
  </r>
  <r>
    <s v="ORD4364"/>
    <x v="6"/>
    <n v="108"/>
    <n v="45000"/>
    <n v="500"/>
    <x v="2"/>
    <x v="4363"/>
    <n v="4806000"/>
    <n v="54000"/>
    <x v="7"/>
    <s v="2107"/>
    <x v="0"/>
    <x v="1"/>
    <m/>
  </r>
  <r>
    <s v="ORD4365"/>
    <x v="6"/>
    <n v="272"/>
    <n v="4500"/>
    <n v="2000"/>
    <x v="1"/>
    <x v="4364"/>
    <n v="680000"/>
    <n v="544000"/>
    <x v="7"/>
    <s v="2107"/>
    <x v="0"/>
    <x v="1"/>
    <m/>
  </r>
  <r>
    <s v="ORD4366"/>
    <x v="7"/>
    <n v="541"/>
    <n v="15000"/>
    <n v="100"/>
    <x v="3"/>
    <x v="4365"/>
    <n v="8060900"/>
    <n v="54100"/>
    <x v="7"/>
    <s v="2107"/>
    <x v="1"/>
    <x v="1"/>
    <m/>
  </r>
  <r>
    <s v="ORD4367"/>
    <x v="8"/>
    <n v="60"/>
    <n v="12000"/>
    <n v="3000"/>
    <x v="3"/>
    <x v="4366"/>
    <n v="540000"/>
    <n v="180000"/>
    <x v="8"/>
    <s v="2107"/>
    <x v="0"/>
    <x v="1"/>
    <m/>
  </r>
  <r>
    <s v="ORD4368"/>
    <x v="7"/>
    <n v="561"/>
    <n v="5500"/>
    <n v="3000"/>
    <x v="3"/>
    <x v="4367"/>
    <n v="1402500"/>
    <n v="1683000"/>
    <x v="8"/>
    <s v="2107"/>
    <x v="0"/>
    <x v="1"/>
    <m/>
  </r>
  <r>
    <s v="ORD4369"/>
    <x v="1"/>
    <n v="359"/>
    <n v="6000"/>
    <n v="500"/>
    <x v="3"/>
    <x v="4368"/>
    <n v="1974500"/>
    <n v="179500"/>
    <x v="8"/>
    <s v="2107"/>
    <x v="0"/>
    <x v="1"/>
    <m/>
  </r>
  <r>
    <s v="ORD4370"/>
    <x v="7"/>
    <n v="83"/>
    <n v="15000"/>
    <n v="400"/>
    <x v="3"/>
    <x v="4369"/>
    <n v="1211800"/>
    <n v="33200"/>
    <x v="8"/>
    <s v="2107"/>
    <x v="0"/>
    <x v="1"/>
    <m/>
  </r>
  <r>
    <s v="ORD4371"/>
    <x v="8"/>
    <n v="389"/>
    <n v="18000"/>
    <n v="200"/>
    <x v="2"/>
    <x v="4370"/>
    <n v="6924200"/>
    <n v="77800"/>
    <x v="9"/>
    <s v="2107"/>
    <x v="1"/>
    <x v="1"/>
    <m/>
  </r>
  <r>
    <s v="ORD4372"/>
    <x v="0"/>
    <n v="530"/>
    <n v="45000"/>
    <n v="200"/>
    <x v="3"/>
    <x v="4371"/>
    <n v="23744000"/>
    <n v="106000"/>
    <x v="9"/>
    <s v="2107"/>
    <x v="1"/>
    <x v="1"/>
    <m/>
  </r>
  <r>
    <s v="ORD4373"/>
    <x v="2"/>
    <n v="142"/>
    <n v="4500"/>
    <n v="1500"/>
    <x v="3"/>
    <x v="4372"/>
    <n v="426000"/>
    <n v="213000"/>
    <x v="9"/>
    <s v="2107"/>
    <x v="0"/>
    <x v="1"/>
    <m/>
  </r>
  <r>
    <s v="ORD4374"/>
    <x v="6"/>
    <n v="182"/>
    <n v="15000"/>
    <n v="400"/>
    <x v="1"/>
    <x v="4373"/>
    <n v="2657200"/>
    <n v="72800"/>
    <x v="9"/>
    <s v="2107"/>
    <x v="0"/>
    <x v="1"/>
    <m/>
  </r>
  <r>
    <s v="ORD4375"/>
    <x v="1"/>
    <n v="468"/>
    <n v="5500"/>
    <n v="1500"/>
    <x v="3"/>
    <x v="4374"/>
    <n v="1872000"/>
    <n v="702000"/>
    <x v="9"/>
    <s v="2107"/>
    <x v="0"/>
    <x v="1"/>
    <m/>
  </r>
  <r>
    <s v="ORD4376"/>
    <x v="6"/>
    <n v="517"/>
    <n v="45000"/>
    <n v="500"/>
    <x v="0"/>
    <x v="4375"/>
    <n v="23006500"/>
    <n v="258500"/>
    <x v="10"/>
    <s v="2107"/>
    <x v="1"/>
    <x v="1"/>
    <m/>
  </r>
  <r>
    <s v="ORD4377"/>
    <x v="5"/>
    <n v="493"/>
    <n v="12000"/>
    <n v="2000"/>
    <x v="2"/>
    <x v="4376"/>
    <n v="4930000"/>
    <n v="986000"/>
    <x v="10"/>
    <s v="2107"/>
    <x v="0"/>
    <x v="1"/>
    <m/>
  </r>
  <r>
    <s v="ORD4378"/>
    <x v="2"/>
    <n v="79"/>
    <n v="1200"/>
    <n v="2000"/>
    <x v="2"/>
    <x v="4377"/>
    <n v="0"/>
    <n v="158000"/>
    <x v="10"/>
    <s v="2107"/>
    <x v="0"/>
    <x v="0"/>
    <m/>
  </r>
  <r>
    <s v="ORD4379"/>
    <x v="4"/>
    <n v="347"/>
    <n v="1200"/>
    <n v="500"/>
    <x v="2"/>
    <x v="4378"/>
    <n v="242900"/>
    <n v="173500"/>
    <x v="10"/>
    <s v="2107"/>
    <x v="0"/>
    <x v="1"/>
    <m/>
  </r>
  <r>
    <s v="ORD4380"/>
    <x v="7"/>
    <n v="110"/>
    <n v="1200"/>
    <n v="2000"/>
    <x v="0"/>
    <x v="4379"/>
    <n v="0"/>
    <n v="220000"/>
    <x v="11"/>
    <s v="2107"/>
    <x v="0"/>
    <x v="0"/>
    <m/>
  </r>
  <r>
    <s v="ORD4381"/>
    <x v="3"/>
    <n v="507"/>
    <n v="22000"/>
    <n v="3000"/>
    <x v="3"/>
    <x v="4380"/>
    <n v="9633000"/>
    <n v="1521000"/>
    <x v="11"/>
    <s v="2107"/>
    <x v="0"/>
    <x v="1"/>
    <m/>
  </r>
  <r>
    <s v="ORD4382"/>
    <x v="8"/>
    <n v="353"/>
    <n v="1200"/>
    <n v="200"/>
    <x v="2"/>
    <x v="4381"/>
    <n v="353000"/>
    <n v="70600"/>
    <x v="11"/>
    <s v="2107"/>
    <x v="1"/>
    <x v="1"/>
    <m/>
  </r>
  <r>
    <s v="ORD4383"/>
    <x v="6"/>
    <n v="389"/>
    <n v="12000"/>
    <n v="2000"/>
    <x v="0"/>
    <x v="4382"/>
    <n v="3890000"/>
    <n v="778000"/>
    <x v="11"/>
    <s v="2107"/>
    <x v="0"/>
    <x v="1"/>
    <m/>
  </r>
  <r>
    <s v="ORD4384"/>
    <x v="7"/>
    <n v="497"/>
    <n v="1200"/>
    <n v="100"/>
    <x v="1"/>
    <x v="4383"/>
    <n v="546700"/>
    <n v="49700"/>
    <x v="0"/>
    <s v="2108"/>
    <x v="1"/>
    <x v="1"/>
    <m/>
  </r>
  <r>
    <s v="ORD4385"/>
    <x v="1"/>
    <n v="351"/>
    <n v="15000"/>
    <n v="1000"/>
    <x v="3"/>
    <x v="4384"/>
    <n v="4914000"/>
    <n v="351000"/>
    <x v="0"/>
    <s v="2108"/>
    <x v="0"/>
    <x v="1"/>
    <m/>
  </r>
  <r>
    <s v="ORD4386"/>
    <x v="6"/>
    <n v="589"/>
    <n v="1200"/>
    <n v="2000"/>
    <x v="0"/>
    <x v="4385"/>
    <n v="0"/>
    <n v="1178000"/>
    <x v="0"/>
    <s v="2108"/>
    <x v="0"/>
    <x v="0"/>
    <m/>
  </r>
  <r>
    <s v="ORD4387"/>
    <x v="4"/>
    <n v="534"/>
    <n v="6000"/>
    <n v="300"/>
    <x v="3"/>
    <x v="4386"/>
    <n v="3043800"/>
    <n v="160200"/>
    <x v="0"/>
    <s v="2108"/>
    <x v="1"/>
    <x v="1"/>
    <m/>
  </r>
  <r>
    <s v="ORD4388"/>
    <x v="2"/>
    <n v="126"/>
    <n v="6000"/>
    <n v="400"/>
    <x v="1"/>
    <x v="4387"/>
    <n v="705600"/>
    <n v="50400"/>
    <x v="0"/>
    <s v="2108"/>
    <x v="0"/>
    <x v="1"/>
    <m/>
  </r>
  <r>
    <s v="ORD4389"/>
    <x v="2"/>
    <n v="564"/>
    <n v="22000"/>
    <n v="5000"/>
    <x v="0"/>
    <x v="4388"/>
    <n v="9588000"/>
    <n v="2820000"/>
    <x v="1"/>
    <s v="2108"/>
    <x v="0"/>
    <x v="1"/>
    <m/>
  </r>
  <r>
    <s v="ORD4390"/>
    <x v="6"/>
    <n v="598"/>
    <n v="1200"/>
    <n v="1000"/>
    <x v="3"/>
    <x v="4389"/>
    <n v="119600"/>
    <n v="598000"/>
    <x v="1"/>
    <s v="2108"/>
    <x v="0"/>
    <x v="1"/>
    <m/>
  </r>
  <r>
    <s v="ORD4391"/>
    <x v="1"/>
    <n v="141"/>
    <n v="12000"/>
    <n v="1500"/>
    <x v="0"/>
    <x v="4390"/>
    <n v="1480500"/>
    <n v="211500"/>
    <x v="1"/>
    <s v="2108"/>
    <x v="0"/>
    <x v="1"/>
    <m/>
  </r>
  <r>
    <s v="ORD4392"/>
    <x v="2"/>
    <n v="515"/>
    <n v="1200"/>
    <n v="1000"/>
    <x v="2"/>
    <x v="4391"/>
    <n v="103000"/>
    <n v="515000"/>
    <x v="1"/>
    <s v="2108"/>
    <x v="0"/>
    <x v="1"/>
    <m/>
  </r>
  <r>
    <s v="ORD4393"/>
    <x v="2"/>
    <n v="515"/>
    <n v="6000"/>
    <n v="300"/>
    <x v="3"/>
    <x v="4392"/>
    <n v="2935500"/>
    <n v="154500"/>
    <x v="2"/>
    <s v="2108"/>
    <x v="1"/>
    <x v="1"/>
    <m/>
  </r>
  <r>
    <s v="ORD4394"/>
    <x v="4"/>
    <n v="89"/>
    <n v="12000"/>
    <n v="300"/>
    <x v="0"/>
    <x v="4393"/>
    <n v="1041300"/>
    <n v="26700"/>
    <x v="2"/>
    <s v="2108"/>
    <x v="0"/>
    <x v="1"/>
    <m/>
  </r>
  <r>
    <s v="ORD4395"/>
    <x v="8"/>
    <n v="378"/>
    <n v="1200"/>
    <n v="5000"/>
    <x v="2"/>
    <x v="4394"/>
    <n v="0"/>
    <n v="1890000"/>
    <x v="2"/>
    <s v="2108"/>
    <x v="0"/>
    <x v="0"/>
    <m/>
  </r>
  <r>
    <s v="ORD4396"/>
    <x v="1"/>
    <n v="334"/>
    <n v="15000"/>
    <n v="400"/>
    <x v="1"/>
    <x v="4395"/>
    <n v="4876400"/>
    <n v="133600"/>
    <x v="2"/>
    <s v="2108"/>
    <x v="0"/>
    <x v="1"/>
    <m/>
  </r>
  <r>
    <s v="ORD4397"/>
    <x v="1"/>
    <n v="115"/>
    <n v="22000"/>
    <n v="1500"/>
    <x v="3"/>
    <x v="4396"/>
    <n v="2357500"/>
    <n v="172500"/>
    <x v="3"/>
    <s v="2108"/>
    <x v="0"/>
    <x v="1"/>
    <m/>
  </r>
  <r>
    <s v="ORD4398"/>
    <x v="0"/>
    <n v="158"/>
    <n v="800"/>
    <n v="1000"/>
    <x v="3"/>
    <x v="4397"/>
    <n v="0"/>
    <n v="158000"/>
    <x v="3"/>
    <s v="2108"/>
    <x v="0"/>
    <x v="0"/>
    <m/>
  </r>
  <r>
    <s v="ORD4399"/>
    <x v="0"/>
    <n v="464"/>
    <n v="4500"/>
    <n v="400"/>
    <x v="1"/>
    <x v="4398"/>
    <n v="1902400"/>
    <n v="185600"/>
    <x v="3"/>
    <s v="2108"/>
    <x v="1"/>
    <x v="1"/>
    <m/>
  </r>
  <r>
    <s v="ORD4400"/>
    <x v="2"/>
    <n v="141"/>
    <n v="12000"/>
    <n v="100"/>
    <x v="2"/>
    <x v="4399"/>
    <n v="1677900"/>
    <n v="14100"/>
    <x v="3"/>
    <s v="2108"/>
    <x v="1"/>
    <x v="1"/>
    <m/>
  </r>
  <r>
    <s v="ORD4401"/>
    <x v="3"/>
    <n v="417"/>
    <n v="12000"/>
    <n v="300"/>
    <x v="1"/>
    <x v="4400"/>
    <n v="4878900"/>
    <n v="125100"/>
    <x v="3"/>
    <s v="2108"/>
    <x v="1"/>
    <x v="1"/>
    <m/>
  </r>
  <r>
    <s v="ORD4402"/>
    <x v="0"/>
    <n v="472"/>
    <n v="800"/>
    <n v="1000"/>
    <x v="3"/>
    <x v="4401"/>
    <n v="0"/>
    <n v="472000"/>
    <x v="4"/>
    <s v="2108"/>
    <x v="0"/>
    <x v="0"/>
    <m/>
  </r>
  <r>
    <s v="ORD4403"/>
    <x v="2"/>
    <n v="289"/>
    <n v="800"/>
    <n v="2000"/>
    <x v="0"/>
    <x v="4402"/>
    <n v="0"/>
    <n v="578000"/>
    <x v="4"/>
    <s v="2108"/>
    <x v="0"/>
    <x v="0"/>
    <m/>
  </r>
  <r>
    <s v="ORD4404"/>
    <x v="9"/>
    <n v="484"/>
    <n v="22000"/>
    <n v="1000"/>
    <x v="2"/>
    <x v="4403"/>
    <n v="10164000"/>
    <n v="484000"/>
    <x v="4"/>
    <s v="2108"/>
    <x v="0"/>
    <x v="1"/>
    <m/>
  </r>
  <r>
    <s v="ORD4405"/>
    <x v="5"/>
    <n v="261"/>
    <n v="45000"/>
    <n v="400"/>
    <x v="2"/>
    <x v="4404"/>
    <n v="11640600"/>
    <n v="104400"/>
    <x v="4"/>
    <s v="2108"/>
    <x v="0"/>
    <x v="1"/>
    <m/>
  </r>
  <r>
    <s v="ORD4406"/>
    <x v="5"/>
    <n v="449"/>
    <n v="22000"/>
    <n v="200"/>
    <x v="2"/>
    <x v="4405"/>
    <n v="9788200"/>
    <n v="89800"/>
    <x v="5"/>
    <s v="2108"/>
    <x v="1"/>
    <x v="1"/>
    <m/>
  </r>
  <r>
    <s v="ORD4407"/>
    <x v="1"/>
    <n v="575"/>
    <n v="6000"/>
    <n v="3000"/>
    <x v="1"/>
    <x v="4406"/>
    <n v="1725000"/>
    <n v="1725000"/>
    <x v="5"/>
    <s v="2108"/>
    <x v="0"/>
    <x v="1"/>
    <m/>
  </r>
  <r>
    <s v="ORD4408"/>
    <x v="3"/>
    <n v="517"/>
    <n v="6000"/>
    <n v="400"/>
    <x v="1"/>
    <x v="4407"/>
    <n v="2895200"/>
    <n v="206800"/>
    <x v="5"/>
    <s v="2108"/>
    <x v="1"/>
    <x v="1"/>
    <m/>
  </r>
  <r>
    <s v="ORD4409"/>
    <x v="4"/>
    <n v="219"/>
    <n v="800"/>
    <n v="2000"/>
    <x v="0"/>
    <x v="4408"/>
    <n v="0"/>
    <n v="438000"/>
    <x v="5"/>
    <s v="2108"/>
    <x v="0"/>
    <x v="0"/>
    <m/>
  </r>
  <r>
    <s v="ORD4410"/>
    <x v="8"/>
    <n v="259"/>
    <n v="15000"/>
    <n v="100"/>
    <x v="0"/>
    <x v="4409"/>
    <n v="3859100"/>
    <n v="25900"/>
    <x v="6"/>
    <s v="2108"/>
    <x v="1"/>
    <x v="1"/>
    <m/>
  </r>
  <r>
    <s v="ORD4411"/>
    <x v="0"/>
    <n v="305"/>
    <n v="18000"/>
    <n v="100"/>
    <x v="2"/>
    <x v="4410"/>
    <n v="5459500"/>
    <n v="30500"/>
    <x v="6"/>
    <s v="2108"/>
    <x v="1"/>
    <x v="1"/>
    <m/>
  </r>
  <r>
    <s v="ORD4412"/>
    <x v="9"/>
    <n v="122"/>
    <n v="4500"/>
    <n v="1000"/>
    <x v="0"/>
    <x v="4411"/>
    <n v="427000"/>
    <n v="122000"/>
    <x v="6"/>
    <s v="2108"/>
    <x v="0"/>
    <x v="1"/>
    <m/>
  </r>
  <r>
    <s v="ORD4413"/>
    <x v="2"/>
    <n v="196"/>
    <n v="22000"/>
    <n v="100"/>
    <x v="1"/>
    <x v="4412"/>
    <n v="4292400"/>
    <n v="19600"/>
    <x v="6"/>
    <s v="2108"/>
    <x v="1"/>
    <x v="1"/>
    <m/>
  </r>
  <r>
    <s v="ORD4414"/>
    <x v="3"/>
    <n v="389"/>
    <n v="18000"/>
    <n v="300"/>
    <x v="0"/>
    <x v="4413"/>
    <n v="6885300"/>
    <n v="116700"/>
    <x v="6"/>
    <s v="2108"/>
    <x v="1"/>
    <x v="1"/>
    <m/>
  </r>
  <r>
    <s v="ORD4415"/>
    <x v="1"/>
    <n v="366"/>
    <n v="1200"/>
    <n v="200"/>
    <x v="1"/>
    <x v="4414"/>
    <n v="366000"/>
    <n v="73200"/>
    <x v="7"/>
    <s v="2108"/>
    <x v="1"/>
    <x v="1"/>
    <m/>
  </r>
  <r>
    <s v="ORD4416"/>
    <x v="0"/>
    <n v="203"/>
    <n v="45000"/>
    <n v="200"/>
    <x v="0"/>
    <x v="4415"/>
    <n v="9094400"/>
    <n v="40600"/>
    <x v="7"/>
    <s v="2108"/>
    <x v="1"/>
    <x v="1"/>
    <m/>
  </r>
  <r>
    <s v="ORD4417"/>
    <x v="3"/>
    <n v="304"/>
    <n v="1200"/>
    <n v="500"/>
    <x v="3"/>
    <x v="4416"/>
    <n v="212800"/>
    <n v="152000"/>
    <x v="7"/>
    <s v="2108"/>
    <x v="0"/>
    <x v="1"/>
    <m/>
  </r>
  <r>
    <s v="ORD4418"/>
    <x v="0"/>
    <n v="400"/>
    <n v="5500"/>
    <n v="500"/>
    <x v="1"/>
    <x v="4417"/>
    <n v="2000000"/>
    <n v="200000"/>
    <x v="7"/>
    <s v="2108"/>
    <x v="0"/>
    <x v="1"/>
    <m/>
  </r>
  <r>
    <s v="ORD4419"/>
    <x v="8"/>
    <n v="596"/>
    <n v="12000"/>
    <n v="5000"/>
    <x v="3"/>
    <x v="4418"/>
    <n v="4172000"/>
    <n v="2980000"/>
    <x v="8"/>
    <s v="2108"/>
    <x v="0"/>
    <x v="1"/>
    <m/>
  </r>
  <r>
    <s v="ORD4420"/>
    <x v="8"/>
    <n v="361"/>
    <n v="800"/>
    <n v="2000"/>
    <x v="1"/>
    <x v="4419"/>
    <n v="0"/>
    <n v="722000"/>
    <x v="8"/>
    <s v="2108"/>
    <x v="0"/>
    <x v="0"/>
    <m/>
  </r>
  <r>
    <s v="ORD4421"/>
    <x v="4"/>
    <n v="183"/>
    <n v="1200"/>
    <n v="100"/>
    <x v="0"/>
    <x v="4420"/>
    <n v="201300"/>
    <n v="18300"/>
    <x v="8"/>
    <s v="2108"/>
    <x v="1"/>
    <x v="1"/>
    <m/>
  </r>
  <r>
    <s v="ORD4422"/>
    <x v="5"/>
    <n v="178"/>
    <n v="4500"/>
    <n v="100"/>
    <x v="3"/>
    <x v="4421"/>
    <n v="783200"/>
    <n v="17800"/>
    <x v="8"/>
    <s v="2108"/>
    <x v="1"/>
    <x v="1"/>
    <m/>
  </r>
  <r>
    <s v="ORD4423"/>
    <x v="7"/>
    <n v="485"/>
    <n v="1200"/>
    <n v="5000"/>
    <x v="0"/>
    <x v="4422"/>
    <n v="0"/>
    <n v="2425000"/>
    <x v="9"/>
    <s v="2108"/>
    <x v="0"/>
    <x v="0"/>
    <m/>
  </r>
  <r>
    <s v="ORD4424"/>
    <x v="7"/>
    <n v="329"/>
    <n v="6000"/>
    <n v="3000"/>
    <x v="1"/>
    <x v="4423"/>
    <n v="987000"/>
    <n v="987000"/>
    <x v="9"/>
    <s v="2108"/>
    <x v="0"/>
    <x v="1"/>
    <m/>
  </r>
  <r>
    <s v="ORD4425"/>
    <x v="0"/>
    <n v="407"/>
    <n v="18000"/>
    <n v="400"/>
    <x v="3"/>
    <x v="4424"/>
    <n v="7163200"/>
    <n v="162800"/>
    <x v="9"/>
    <s v="2108"/>
    <x v="1"/>
    <x v="1"/>
    <m/>
  </r>
  <r>
    <s v="ORD4426"/>
    <x v="4"/>
    <n v="301"/>
    <n v="22000"/>
    <n v="1000"/>
    <x v="2"/>
    <x v="4425"/>
    <n v="6321000"/>
    <n v="301000"/>
    <x v="9"/>
    <s v="2108"/>
    <x v="0"/>
    <x v="1"/>
    <m/>
  </r>
  <r>
    <s v="ORD4427"/>
    <x v="7"/>
    <n v="184"/>
    <n v="22000"/>
    <n v="5000"/>
    <x v="0"/>
    <x v="4426"/>
    <n v="3128000"/>
    <n v="920000"/>
    <x v="9"/>
    <s v="2108"/>
    <x v="0"/>
    <x v="1"/>
    <m/>
  </r>
  <r>
    <s v="ORD4428"/>
    <x v="1"/>
    <n v="572"/>
    <n v="22000"/>
    <n v="400"/>
    <x v="1"/>
    <x v="4427"/>
    <n v="12355200"/>
    <n v="228800"/>
    <x v="10"/>
    <s v="2108"/>
    <x v="1"/>
    <x v="1"/>
    <m/>
  </r>
  <r>
    <s v="ORD4429"/>
    <x v="7"/>
    <n v="368"/>
    <n v="800"/>
    <n v="200"/>
    <x v="3"/>
    <x v="4428"/>
    <n v="220800"/>
    <n v="73600"/>
    <x v="10"/>
    <s v="2108"/>
    <x v="1"/>
    <x v="1"/>
    <m/>
  </r>
  <r>
    <s v="ORD4430"/>
    <x v="6"/>
    <n v="129"/>
    <n v="15000"/>
    <n v="5000"/>
    <x v="0"/>
    <x v="4429"/>
    <n v="1290000"/>
    <n v="645000"/>
    <x v="10"/>
    <s v="2108"/>
    <x v="0"/>
    <x v="1"/>
    <m/>
  </r>
  <r>
    <s v="ORD4431"/>
    <x v="2"/>
    <n v="240"/>
    <n v="15000"/>
    <n v="100"/>
    <x v="3"/>
    <x v="4430"/>
    <n v="3576000"/>
    <n v="24000"/>
    <x v="10"/>
    <s v="2108"/>
    <x v="1"/>
    <x v="1"/>
    <m/>
  </r>
  <r>
    <s v="ORD4432"/>
    <x v="4"/>
    <n v="502"/>
    <n v="15000"/>
    <n v="1000"/>
    <x v="0"/>
    <x v="4431"/>
    <n v="7028000"/>
    <n v="502000"/>
    <x v="11"/>
    <s v="2108"/>
    <x v="0"/>
    <x v="1"/>
    <m/>
  </r>
  <r>
    <s v="ORD4433"/>
    <x v="1"/>
    <n v="393"/>
    <n v="22000"/>
    <n v="500"/>
    <x v="0"/>
    <x v="4432"/>
    <n v="8449500"/>
    <n v="196500"/>
    <x v="11"/>
    <s v="2108"/>
    <x v="0"/>
    <x v="1"/>
    <m/>
  </r>
  <r>
    <s v="ORD4434"/>
    <x v="3"/>
    <n v="79"/>
    <n v="45000"/>
    <n v="2000"/>
    <x v="0"/>
    <x v="4433"/>
    <n v="3397000"/>
    <n v="158000"/>
    <x v="11"/>
    <s v="2108"/>
    <x v="0"/>
    <x v="1"/>
    <m/>
  </r>
  <r>
    <s v="ORD4435"/>
    <x v="1"/>
    <n v="463"/>
    <n v="800"/>
    <n v="2000"/>
    <x v="3"/>
    <x v="4434"/>
    <n v="0"/>
    <n v="926000"/>
    <x v="11"/>
    <s v="2108"/>
    <x v="0"/>
    <x v="0"/>
    <m/>
  </r>
  <r>
    <s v="ORD4436"/>
    <x v="5"/>
    <n v="417"/>
    <n v="22000"/>
    <n v="5000"/>
    <x v="3"/>
    <x v="4435"/>
    <n v="7089000"/>
    <n v="2085000"/>
    <x v="11"/>
    <s v="2108"/>
    <x v="0"/>
    <x v="1"/>
    <m/>
  </r>
  <r>
    <s v="ORD4437"/>
    <x v="3"/>
    <n v="551"/>
    <n v="22000"/>
    <n v="2000"/>
    <x v="0"/>
    <x v="4436"/>
    <n v="11020000"/>
    <n v="1102000"/>
    <x v="0"/>
    <s v="2109"/>
    <x v="0"/>
    <x v="1"/>
    <m/>
  </r>
  <r>
    <s v="ORD4438"/>
    <x v="9"/>
    <n v="70"/>
    <n v="22000"/>
    <n v="200"/>
    <x v="2"/>
    <x v="4437"/>
    <n v="1526000"/>
    <n v="14000"/>
    <x v="0"/>
    <s v="2109"/>
    <x v="0"/>
    <x v="1"/>
    <m/>
  </r>
  <r>
    <s v="ORD4439"/>
    <x v="2"/>
    <n v="598"/>
    <n v="4500"/>
    <n v="100"/>
    <x v="2"/>
    <x v="4438"/>
    <n v="2631200"/>
    <n v="59800"/>
    <x v="0"/>
    <s v="2109"/>
    <x v="1"/>
    <x v="1"/>
    <m/>
  </r>
  <r>
    <s v="ORD4440"/>
    <x v="2"/>
    <n v="295"/>
    <n v="12000"/>
    <n v="2000"/>
    <x v="2"/>
    <x v="4439"/>
    <n v="2950000"/>
    <n v="590000"/>
    <x v="0"/>
    <s v="2109"/>
    <x v="0"/>
    <x v="1"/>
    <m/>
  </r>
  <r>
    <s v="ORD4441"/>
    <x v="2"/>
    <n v="332"/>
    <n v="1200"/>
    <n v="1500"/>
    <x v="1"/>
    <x v="4440"/>
    <n v="0"/>
    <n v="498000"/>
    <x v="1"/>
    <s v="2109"/>
    <x v="0"/>
    <x v="0"/>
    <m/>
  </r>
  <r>
    <s v="ORD4442"/>
    <x v="2"/>
    <n v="281"/>
    <n v="22000"/>
    <n v="200"/>
    <x v="2"/>
    <x v="4441"/>
    <n v="6125800"/>
    <n v="56200"/>
    <x v="1"/>
    <s v="2109"/>
    <x v="1"/>
    <x v="1"/>
    <m/>
  </r>
  <r>
    <s v="ORD4443"/>
    <x v="0"/>
    <n v="365"/>
    <n v="5500"/>
    <n v="200"/>
    <x v="3"/>
    <x v="4442"/>
    <n v="1934500"/>
    <n v="73000"/>
    <x v="1"/>
    <s v="2109"/>
    <x v="1"/>
    <x v="1"/>
    <m/>
  </r>
  <r>
    <s v="ORD4444"/>
    <x v="2"/>
    <n v="385"/>
    <n v="45000"/>
    <n v="300"/>
    <x v="2"/>
    <x v="4443"/>
    <n v="17209500"/>
    <n v="115500"/>
    <x v="1"/>
    <s v="2109"/>
    <x v="1"/>
    <x v="1"/>
    <m/>
  </r>
  <r>
    <s v="ORD4445"/>
    <x v="2"/>
    <n v="460"/>
    <n v="12000"/>
    <n v="500"/>
    <x v="3"/>
    <x v="4444"/>
    <n v="5290000"/>
    <n v="230000"/>
    <x v="2"/>
    <s v="2109"/>
    <x v="0"/>
    <x v="1"/>
    <m/>
  </r>
  <r>
    <s v="ORD4446"/>
    <x v="2"/>
    <n v="294"/>
    <n v="45000"/>
    <n v="5000"/>
    <x v="1"/>
    <x v="4445"/>
    <n v="11760000"/>
    <n v="1470000"/>
    <x v="2"/>
    <s v="2109"/>
    <x v="0"/>
    <x v="1"/>
    <m/>
  </r>
  <r>
    <s v="ORD4447"/>
    <x v="4"/>
    <n v="436"/>
    <n v="15000"/>
    <n v="3000"/>
    <x v="3"/>
    <x v="4446"/>
    <n v="5232000"/>
    <n v="1308000"/>
    <x v="2"/>
    <s v="2109"/>
    <x v="0"/>
    <x v="1"/>
    <m/>
  </r>
  <r>
    <s v="ORD4448"/>
    <x v="0"/>
    <n v="407"/>
    <n v="15000"/>
    <n v="200"/>
    <x v="3"/>
    <x v="4447"/>
    <n v="6023600"/>
    <n v="81400"/>
    <x v="2"/>
    <s v="2109"/>
    <x v="1"/>
    <x v="1"/>
    <m/>
  </r>
  <r>
    <s v="ORD4449"/>
    <x v="8"/>
    <n v="71"/>
    <n v="12000"/>
    <n v="2000"/>
    <x v="3"/>
    <x v="4448"/>
    <n v="710000"/>
    <n v="142000"/>
    <x v="3"/>
    <s v="2109"/>
    <x v="0"/>
    <x v="1"/>
    <m/>
  </r>
  <r>
    <s v="ORD4450"/>
    <x v="1"/>
    <n v="68"/>
    <n v="1200"/>
    <n v="1000"/>
    <x v="2"/>
    <x v="4449"/>
    <n v="13600"/>
    <n v="68000"/>
    <x v="3"/>
    <s v="2109"/>
    <x v="0"/>
    <x v="1"/>
    <m/>
  </r>
  <r>
    <s v="ORD4451"/>
    <x v="1"/>
    <n v="336"/>
    <n v="5500"/>
    <n v="100"/>
    <x v="0"/>
    <x v="4450"/>
    <n v="1814400"/>
    <n v="33600"/>
    <x v="3"/>
    <s v="2109"/>
    <x v="1"/>
    <x v="1"/>
    <m/>
  </r>
  <r>
    <s v="ORD4452"/>
    <x v="3"/>
    <n v="325"/>
    <n v="15000"/>
    <n v="3000"/>
    <x v="3"/>
    <x v="4451"/>
    <n v="3900000"/>
    <n v="975000"/>
    <x v="3"/>
    <s v="2109"/>
    <x v="0"/>
    <x v="1"/>
    <m/>
  </r>
  <r>
    <s v="ORD4453"/>
    <x v="4"/>
    <n v="121"/>
    <n v="800"/>
    <n v="500"/>
    <x v="2"/>
    <x v="4452"/>
    <n v="36300"/>
    <n v="60500"/>
    <x v="3"/>
    <s v="2109"/>
    <x v="0"/>
    <x v="1"/>
    <m/>
  </r>
  <r>
    <s v="ORD4454"/>
    <x v="6"/>
    <n v="414"/>
    <n v="12000"/>
    <n v="200"/>
    <x v="2"/>
    <x v="4453"/>
    <n v="4885200"/>
    <n v="82800"/>
    <x v="4"/>
    <s v="2109"/>
    <x v="1"/>
    <x v="1"/>
    <m/>
  </r>
  <r>
    <s v="ORD4455"/>
    <x v="1"/>
    <n v="384"/>
    <n v="12000"/>
    <n v="100"/>
    <x v="2"/>
    <x v="4454"/>
    <n v="4569600"/>
    <n v="38400"/>
    <x v="4"/>
    <s v="2109"/>
    <x v="1"/>
    <x v="1"/>
    <m/>
  </r>
  <r>
    <s v="ORD4456"/>
    <x v="7"/>
    <n v="248"/>
    <n v="18000"/>
    <n v="500"/>
    <x v="0"/>
    <x v="4455"/>
    <n v="4340000"/>
    <n v="124000"/>
    <x v="4"/>
    <s v="2109"/>
    <x v="0"/>
    <x v="1"/>
    <m/>
  </r>
  <r>
    <s v="ORD4457"/>
    <x v="6"/>
    <n v="66"/>
    <n v="5500"/>
    <n v="100"/>
    <x v="0"/>
    <x v="4456"/>
    <n v="356400"/>
    <n v="6600"/>
    <x v="4"/>
    <s v="2109"/>
    <x v="0"/>
    <x v="1"/>
    <m/>
  </r>
  <r>
    <s v="ORD4458"/>
    <x v="2"/>
    <n v="267"/>
    <n v="18000"/>
    <n v="400"/>
    <x v="0"/>
    <x v="4457"/>
    <n v="4699200"/>
    <n v="106800"/>
    <x v="5"/>
    <s v="2109"/>
    <x v="0"/>
    <x v="1"/>
    <m/>
  </r>
  <r>
    <s v="ORD4459"/>
    <x v="2"/>
    <n v="196"/>
    <n v="12000"/>
    <n v="2000"/>
    <x v="0"/>
    <x v="4458"/>
    <n v="1960000"/>
    <n v="392000"/>
    <x v="5"/>
    <s v="2109"/>
    <x v="0"/>
    <x v="1"/>
    <m/>
  </r>
  <r>
    <s v="ORD4460"/>
    <x v="0"/>
    <n v="259"/>
    <n v="1200"/>
    <n v="1000"/>
    <x v="1"/>
    <x v="4459"/>
    <n v="51800"/>
    <n v="259000"/>
    <x v="5"/>
    <s v="2109"/>
    <x v="0"/>
    <x v="1"/>
    <m/>
  </r>
  <r>
    <s v="ORD4461"/>
    <x v="6"/>
    <n v="463"/>
    <n v="12000"/>
    <n v="1500"/>
    <x v="0"/>
    <x v="4460"/>
    <n v="4861500"/>
    <n v="694500"/>
    <x v="5"/>
    <s v="2109"/>
    <x v="0"/>
    <x v="1"/>
    <m/>
  </r>
  <r>
    <s v="ORD4462"/>
    <x v="7"/>
    <n v="379"/>
    <n v="22000"/>
    <n v="100"/>
    <x v="0"/>
    <x v="4461"/>
    <n v="8300100"/>
    <n v="37900"/>
    <x v="6"/>
    <s v="2109"/>
    <x v="1"/>
    <x v="1"/>
    <m/>
  </r>
  <r>
    <s v="ORD4463"/>
    <x v="0"/>
    <n v="401"/>
    <n v="18000"/>
    <n v="100"/>
    <x v="0"/>
    <x v="4462"/>
    <n v="7177900"/>
    <n v="40100"/>
    <x v="6"/>
    <s v="2109"/>
    <x v="1"/>
    <x v="1"/>
    <m/>
  </r>
  <r>
    <s v="ORD4464"/>
    <x v="3"/>
    <n v="212"/>
    <n v="12000"/>
    <n v="200"/>
    <x v="3"/>
    <x v="4463"/>
    <n v="2501600"/>
    <n v="42400"/>
    <x v="6"/>
    <s v="2109"/>
    <x v="1"/>
    <x v="1"/>
    <m/>
  </r>
  <r>
    <s v="ORD4465"/>
    <x v="6"/>
    <n v="150"/>
    <n v="1200"/>
    <n v="5000"/>
    <x v="3"/>
    <x v="4464"/>
    <n v="0"/>
    <n v="750000"/>
    <x v="6"/>
    <s v="2109"/>
    <x v="0"/>
    <x v="0"/>
    <m/>
  </r>
  <r>
    <s v="ORD4466"/>
    <x v="4"/>
    <n v="376"/>
    <n v="45000"/>
    <n v="500"/>
    <x v="0"/>
    <x v="4465"/>
    <n v="16732000"/>
    <n v="188000"/>
    <x v="6"/>
    <s v="2109"/>
    <x v="0"/>
    <x v="1"/>
    <m/>
  </r>
  <r>
    <s v="ORD4467"/>
    <x v="2"/>
    <n v="376"/>
    <n v="45000"/>
    <n v="400"/>
    <x v="1"/>
    <x v="4466"/>
    <n v="16769600"/>
    <n v="150400"/>
    <x v="7"/>
    <s v="2109"/>
    <x v="0"/>
    <x v="1"/>
    <m/>
  </r>
  <r>
    <s v="ORD4468"/>
    <x v="2"/>
    <n v="204"/>
    <n v="800"/>
    <n v="3000"/>
    <x v="3"/>
    <x v="4467"/>
    <n v="0"/>
    <n v="612000"/>
    <x v="7"/>
    <s v="2109"/>
    <x v="0"/>
    <x v="0"/>
    <m/>
  </r>
  <r>
    <s v="ORD4469"/>
    <x v="5"/>
    <n v="59"/>
    <n v="1200"/>
    <n v="1500"/>
    <x v="2"/>
    <x v="4468"/>
    <n v="0"/>
    <n v="88500"/>
    <x v="7"/>
    <s v="2109"/>
    <x v="0"/>
    <x v="0"/>
    <m/>
  </r>
  <r>
    <s v="ORD4470"/>
    <x v="0"/>
    <n v="402"/>
    <n v="12000"/>
    <n v="2000"/>
    <x v="3"/>
    <x v="4469"/>
    <n v="4020000"/>
    <n v="804000"/>
    <x v="7"/>
    <s v="2109"/>
    <x v="0"/>
    <x v="1"/>
    <m/>
  </r>
  <r>
    <s v="ORD4471"/>
    <x v="8"/>
    <n v="232"/>
    <n v="45000"/>
    <n v="100"/>
    <x v="2"/>
    <x v="4470"/>
    <n v="10416800"/>
    <n v="23200"/>
    <x v="8"/>
    <s v="2109"/>
    <x v="1"/>
    <x v="1"/>
    <m/>
  </r>
  <r>
    <s v="ORD4472"/>
    <x v="8"/>
    <n v="504"/>
    <n v="15000"/>
    <n v="5000"/>
    <x v="3"/>
    <x v="4471"/>
    <n v="5040000"/>
    <n v="2520000"/>
    <x v="8"/>
    <s v="2109"/>
    <x v="0"/>
    <x v="1"/>
    <m/>
  </r>
  <r>
    <s v="ORD4473"/>
    <x v="0"/>
    <n v="55"/>
    <n v="12000"/>
    <n v="300"/>
    <x v="0"/>
    <x v="4472"/>
    <n v="643500"/>
    <n v="16500"/>
    <x v="8"/>
    <s v="2109"/>
    <x v="0"/>
    <x v="1"/>
    <m/>
  </r>
  <r>
    <s v="ORD4474"/>
    <x v="4"/>
    <n v="382"/>
    <n v="22000"/>
    <n v="200"/>
    <x v="3"/>
    <x v="4473"/>
    <n v="8327600"/>
    <n v="76400"/>
    <x v="8"/>
    <s v="2109"/>
    <x v="1"/>
    <x v="1"/>
    <m/>
  </r>
  <r>
    <s v="ORD4475"/>
    <x v="9"/>
    <n v="382"/>
    <n v="15000"/>
    <n v="200"/>
    <x v="0"/>
    <x v="4474"/>
    <n v="5653600"/>
    <n v="76400"/>
    <x v="8"/>
    <s v="2109"/>
    <x v="1"/>
    <x v="1"/>
    <m/>
  </r>
  <r>
    <s v="ORD4476"/>
    <x v="0"/>
    <n v="307"/>
    <n v="18000"/>
    <n v="1500"/>
    <x v="0"/>
    <x v="4475"/>
    <n v="5065500"/>
    <n v="460500"/>
    <x v="9"/>
    <s v="2109"/>
    <x v="0"/>
    <x v="1"/>
    <m/>
  </r>
  <r>
    <s v="ORD4477"/>
    <x v="4"/>
    <n v="260"/>
    <n v="5500"/>
    <n v="1500"/>
    <x v="3"/>
    <x v="4476"/>
    <n v="1040000"/>
    <n v="390000"/>
    <x v="9"/>
    <s v="2109"/>
    <x v="0"/>
    <x v="1"/>
    <m/>
  </r>
  <r>
    <s v="ORD4478"/>
    <x v="3"/>
    <n v="100"/>
    <n v="45000"/>
    <n v="5000"/>
    <x v="2"/>
    <x v="4477"/>
    <n v="4000000"/>
    <n v="500000"/>
    <x v="9"/>
    <s v="2109"/>
    <x v="0"/>
    <x v="1"/>
    <m/>
  </r>
  <r>
    <s v="ORD4479"/>
    <x v="2"/>
    <n v="494"/>
    <n v="12000"/>
    <n v="300"/>
    <x v="2"/>
    <x v="4478"/>
    <n v="5779800"/>
    <n v="148200"/>
    <x v="9"/>
    <s v="2109"/>
    <x v="1"/>
    <x v="1"/>
    <m/>
  </r>
  <r>
    <s v="ORD4480"/>
    <x v="7"/>
    <n v="426"/>
    <n v="6000"/>
    <n v="300"/>
    <x v="3"/>
    <x v="4479"/>
    <n v="2428200"/>
    <n v="127800"/>
    <x v="10"/>
    <s v="2109"/>
    <x v="1"/>
    <x v="1"/>
    <m/>
  </r>
  <r>
    <s v="ORD4481"/>
    <x v="9"/>
    <n v="535"/>
    <n v="800"/>
    <n v="1500"/>
    <x v="0"/>
    <x v="4480"/>
    <n v="0"/>
    <n v="802500"/>
    <x v="10"/>
    <s v="2109"/>
    <x v="0"/>
    <x v="0"/>
    <m/>
  </r>
  <r>
    <s v="ORD4482"/>
    <x v="6"/>
    <n v="100"/>
    <n v="4500"/>
    <n v="400"/>
    <x v="2"/>
    <x v="4481"/>
    <n v="410000"/>
    <n v="40000"/>
    <x v="10"/>
    <s v="2109"/>
    <x v="0"/>
    <x v="1"/>
    <m/>
  </r>
  <r>
    <s v="ORD4483"/>
    <x v="9"/>
    <n v="203"/>
    <n v="45000"/>
    <n v="400"/>
    <x v="1"/>
    <x v="4482"/>
    <n v="9053800"/>
    <n v="81200"/>
    <x v="10"/>
    <s v="2109"/>
    <x v="0"/>
    <x v="1"/>
    <m/>
  </r>
  <r>
    <s v="ORD4484"/>
    <x v="7"/>
    <n v="359"/>
    <n v="45000"/>
    <n v="1500"/>
    <x v="0"/>
    <x v="4483"/>
    <n v="15616500"/>
    <n v="538500"/>
    <x v="11"/>
    <s v="2109"/>
    <x v="0"/>
    <x v="1"/>
    <m/>
  </r>
  <r>
    <s v="ORD4485"/>
    <x v="5"/>
    <n v="448"/>
    <n v="1200"/>
    <n v="1000"/>
    <x v="3"/>
    <x v="4484"/>
    <n v="89600"/>
    <n v="448000"/>
    <x v="11"/>
    <s v="2109"/>
    <x v="0"/>
    <x v="1"/>
    <m/>
  </r>
  <r>
    <s v="ORD4486"/>
    <x v="2"/>
    <n v="183"/>
    <n v="800"/>
    <n v="1500"/>
    <x v="0"/>
    <x v="4485"/>
    <n v="0"/>
    <n v="274500"/>
    <x v="11"/>
    <s v="2109"/>
    <x v="0"/>
    <x v="0"/>
    <m/>
  </r>
  <r>
    <s v="ORD4487"/>
    <x v="8"/>
    <n v="269"/>
    <n v="6000"/>
    <n v="5000"/>
    <x v="1"/>
    <x v="4486"/>
    <n v="269000"/>
    <n v="1345000"/>
    <x v="11"/>
    <s v="2109"/>
    <x v="0"/>
    <x v="1"/>
    <m/>
  </r>
  <r>
    <s v="ORD4488"/>
    <x v="4"/>
    <n v="212"/>
    <n v="22000"/>
    <n v="300"/>
    <x v="1"/>
    <x v="4487"/>
    <n v="4600400"/>
    <n v="63600"/>
    <x v="11"/>
    <s v="2109"/>
    <x v="0"/>
    <x v="1"/>
    <m/>
  </r>
  <r>
    <s v="ORD4489"/>
    <x v="0"/>
    <n v="551"/>
    <n v="800"/>
    <n v="3000"/>
    <x v="2"/>
    <x v="4488"/>
    <n v="0"/>
    <n v="1653000"/>
    <x v="0"/>
    <s v="2110"/>
    <x v="0"/>
    <x v="0"/>
    <m/>
  </r>
  <r>
    <s v="ORD4490"/>
    <x v="0"/>
    <n v="164"/>
    <n v="22000"/>
    <n v="200"/>
    <x v="1"/>
    <x v="4489"/>
    <n v="3575200"/>
    <n v="32800"/>
    <x v="0"/>
    <s v="2110"/>
    <x v="0"/>
    <x v="1"/>
    <m/>
  </r>
  <r>
    <s v="ORD4491"/>
    <x v="8"/>
    <n v="548"/>
    <n v="6000"/>
    <n v="1500"/>
    <x v="0"/>
    <x v="4490"/>
    <n v="2466000"/>
    <n v="822000"/>
    <x v="0"/>
    <s v="2110"/>
    <x v="0"/>
    <x v="1"/>
    <m/>
  </r>
  <r>
    <s v="ORD4492"/>
    <x v="9"/>
    <n v="521"/>
    <n v="12000"/>
    <n v="500"/>
    <x v="2"/>
    <x v="4491"/>
    <n v="5991500"/>
    <n v="260500"/>
    <x v="0"/>
    <s v="2110"/>
    <x v="1"/>
    <x v="1"/>
    <m/>
  </r>
  <r>
    <s v="ORD4493"/>
    <x v="2"/>
    <n v="198"/>
    <n v="18000"/>
    <n v="100"/>
    <x v="1"/>
    <x v="4492"/>
    <n v="3544200"/>
    <n v="19800"/>
    <x v="1"/>
    <s v="2110"/>
    <x v="1"/>
    <x v="1"/>
    <m/>
  </r>
  <r>
    <s v="ORD4494"/>
    <x v="1"/>
    <n v="290"/>
    <n v="4500"/>
    <n v="1000"/>
    <x v="2"/>
    <x v="4493"/>
    <n v="1015000"/>
    <n v="290000"/>
    <x v="1"/>
    <s v="2110"/>
    <x v="0"/>
    <x v="1"/>
    <m/>
  </r>
  <r>
    <s v="ORD4495"/>
    <x v="4"/>
    <n v="172"/>
    <n v="5500"/>
    <n v="3000"/>
    <x v="2"/>
    <x v="4494"/>
    <n v="430000"/>
    <n v="516000"/>
    <x v="1"/>
    <s v="2110"/>
    <x v="0"/>
    <x v="1"/>
    <m/>
  </r>
  <r>
    <s v="ORD4496"/>
    <x v="3"/>
    <n v="118"/>
    <n v="6000"/>
    <n v="1500"/>
    <x v="3"/>
    <x v="4495"/>
    <n v="531000"/>
    <n v="177000"/>
    <x v="1"/>
    <s v="2110"/>
    <x v="0"/>
    <x v="1"/>
    <m/>
  </r>
  <r>
    <s v="ORD4497"/>
    <x v="7"/>
    <n v="112"/>
    <n v="800"/>
    <n v="1500"/>
    <x v="2"/>
    <x v="4496"/>
    <n v="0"/>
    <n v="168000"/>
    <x v="2"/>
    <s v="2110"/>
    <x v="0"/>
    <x v="0"/>
    <m/>
  </r>
  <r>
    <s v="ORD4498"/>
    <x v="9"/>
    <n v="65"/>
    <n v="22000"/>
    <n v="3000"/>
    <x v="2"/>
    <x v="4497"/>
    <n v="1235000"/>
    <n v="195000"/>
    <x v="2"/>
    <s v="2110"/>
    <x v="0"/>
    <x v="1"/>
    <m/>
  </r>
  <r>
    <s v="ORD4499"/>
    <x v="6"/>
    <n v="439"/>
    <n v="18000"/>
    <n v="400"/>
    <x v="1"/>
    <x v="4498"/>
    <n v="7726400"/>
    <n v="175600"/>
    <x v="2"/>
    <s v="2110"/>
    <x v="1"/>
    <x v="1"/>
    <m/>
  </r>
  <r>
    <s v="ORD4500"/>
    <x v="5"/>
    <n v="307"/>
    <n v="12000"/>
    <n v="1500"/>
    <x v="0"/>
    <x v="4499"/>
    <n v="3223500"/>
    <n v="460500"/>
    <x v="2"/>
    <s v="2110"/>
    <x v="0"/>
    <x v="1"/>
    <m/>
  </r>
  <r>
    <s v="ORD4501"/>
    <x v="0"/>
    <n v="266"/>
    <n v="12000"/>
    <n v="300"/>
    <x v="0"/>
    <x v="4500"/>
    <n v="3112200"/>
    <n v="79800"/>
    <x v="2"/>
    <s v="2110"/>
    <x v="0"/>
    <x v="1"/>
    <m/>
  </r>
  <r>
    <s v="ORD4502"/>
    <x v="9"/>
    <n v="528"/>
    <n v="45000"/>
    <n v="500"/>
    <x v="1"/>
    <x v="4501"/>
    <n v="23496000"/>
    <n v="264000"/>
    <x v="3"/>
    <s v="2110"/>
    <x v="1"/>
    <x v="1"/>
    <m/>
  </r>
  <r>
    <s v="ORD4503"/>
    <x v="5"/>
    <n v="163"/>
    <n v="4500"/>
    <n v="5000"/>
    <x v="0"/>
    <x v="4502"/>
    <n v="0"/>
    <n v="815000"/>
    <x v="3"/>
    <s v="2110"/>
    <x v="0"/>
    <x v="0"/>
    <m/>
  </r>
  <r>
    <s v="ORD4504"/>
    <x v="7"/>
    <n v="429"/>
    <n v="5500"/>
    <n v="500"/>
    <x v="2"/>
    <x v="4503"/>
    <n v="2145000"/>
    <n v="214500"/>
    <x v="3"/>
    <s v="2110"/>
    <x v="0"/>
    <x v="1"/>
    <m/>
  </r>
  <r>
    <s v="ORD4505"/>
    <x v="0"/>
    <n v="286"/>
    <n v="6000"/>
    <n v="300"/>
    <x v="3"/>
    <x v="4504"/>
    <n v="1630200"/>
    <n v="85800"/>
    <x v="3"/>
    <s v="2110"/>
    <x v="0"/>
    <x v="1"/>
    <m/>
  </r>
  <r>
    <s v="ORD4506"/>
    <x v="0"/>
    <n v="525"/>
    <n v="15000"/>
    <n v="500"/>
    <x v="2"/>
    <x v="4505"/>
    <n v="7612500"/>
    <n v="262500"/>
    <x v="4"/>
    <s v="2110"/>
    <x v="1"/>
    <x v="1"/>
    <m/>
  </r>
  <r>
    <s v="ORD4507"/>
    <x v="1"/>
    <n v="178"/>
    <n v="800"/>
    <n v="400"/>
    <x v="2"/>
    <x v="4506"/>
    <n v="71200"/>
    <n v="71200"/>
    <x v="4"/>
    <s v="2110"/>
    <x v="0"/>
    <x v="1"/>
    <m/>
  </r>
  <r>
    <s v="ORD4508"/>
    <x v="9"/>
    <n v="559"/>
    <n v="22000"/>
    <n v="5000"/>
    <x v="3"/>
    <x v="4507"/>
    <n v="9503000"/>
    <n v="2795000"/>
    <x v="4"/>
    <s v="2110"/>
    <x v="0"/>
    <x v="1"/>
    <m/>
  </r>
  <r>
    <s v="ORD4509"/>
    <x v="2"/>
    <n v="214"/>
    <n v="12000"/>
    <n v="500"/>
    <x v="1"/>
    <x v="4508"/>
    <n v="2461000"/>
    <n v="107000"/>
    <x v="4"/>
    <s v="2110"/>
    <x v="0"/>
    <x v="1"/>
    <m/>
  </r>
  <r>
    <s v="ORD4510"/>
    <x v="8"/>
    <n v="326"/>
    <n v="18000"/>
    <n v="200"/>
    <x v="2"/>
    <x v="4509"/>
    <n v="5802800"/>
    <n v="65200"/>
    <x v="5"/>
    <s v="2110"/>
    <x v="1"/>
    <x v="1"/>
    <m/>
  </r>
  <r>
    <s v="ORD4511"/>
    <x v="8"/>
    <n v="306"/>
    <n v="15000"/>
    <n v="300"/>
    <x v="2"/>
    <x v="4510"/>
    <n v="4498200"/>
    <n v="91800"/>
    <x v="5"/>
    <s v="2110"/>
    <x v="1"/>
    <x v="1"/>
    <m/>
  </r>
  <r>
    <s v="ORD4512"/>
    <x v="3"/>
    <n v="181"/>
    <n v="18000"/>
    <n v="300"/>
    <x v="1"/>
    <x v="4511"/>
    <n v="3203700"/>
    <n v="54300"/>
    <x v="5"/>
    <s v="2110"/>
    <x v="0"/>
    <x v="1"/>
    <m/>
  </r>
  <r>
    <s v="ORD4513"/>
    <x v="6"/>
    <n v="306"/>
    <n v="5500"/>
    <n v="100"/>
    <x v="2"/>
    <x v="4512"/>
    <n v="1652400"/>
    <n v="30600"/>
    <x v="5"/>
    <s v="2110"/>
    <x v="1"/>
    <x v="1"/>
    <m/>
  </r>
  <r>
    <s v="ORD4514"/>
    <x v="5"/>
    <n v="190"/>
    <n v="45000"/>
    <n v="2000"/>
    <x v="2"/>
    <x v="4513"/>
    <n v="8170000"/>
    <n v="380000"/>
    <x v="5"/>
    <s v="2110"/>
    <x v="0"/>
    <x v="1"/>
    <m/>
  </r>
  <r>
    <s v="ORD4515"/>
    <x v="9"/>
    <n v="258"/>
    <n v="800"/>
    <n v="1000"/>
    <x v="0"/>
    <x v="4514"/>
    <n v="0"/>
    <n v="258000"/>
    <x v="6"/>
    <s v="2110"/>
    <x v="0"/>
    <x v="0"/>
    <m/>
  </r>
  <r>
    <s v="ORD4516"/>
    <x v="4"/>
    <n v="568"/>
    <n v="12000"/>
    <n v="2000"/>
    <x v="1"/>
    <x v="4515"/>
    <n v="5680000"/>
    <n v="1136000"/>
    <x v="6"/>
    <s v="2110"/>
    <x v="0"/>
    <x v="1"/>
    <m/>
  </r>
  <r>
    <s v="ORD4517"/>
    <x v="6"/>
    <n v="100"/>
    <n v="6000"/>
    <n v="1000"/>
    <x v="2"/>
    <x v="4516"/>
    <n v="500000"/>
    <n v="100000"/>
    <x v="6"/>
    <s v="2110"/>
    <x v="0"/>
    <x v="1"/>
    <m/>
  </r>
  <r>
    <s v="ORD4518"/>
    <x v="1"/>
    <n v="552"/>
    <n v="45000"/>
    <n v="500"/>
    <x v="2"/>
    <x v="4517"/>
    <n v="24564000"/>
    <n v="276000"/>
    <x v="6"/>
    <s v="2110"/>
    <x v="1"/>
    <x v="1"/>
    <m/>
  </r>
  <r>
    <s v="ORD4519"/>
    <x v="0"/>
    <n v="308"/>
    <n v="4500"/>
    <n v="200"/>
    <x v="3"/>
    <x v="4518"/>
    <n v="1324400"/>
    <n v="61600"/>
    <x v="7"/>
    <s v="2110"/>
    <x v="1"/>
    <x v="1"/>
    <m/>
  </r>
  <r>
    <s v="ORD4520"/>
    <x v="2"/>
    <n v="227"/>
    <n v="800"/>
    <n v="200"/>
    <x v="3"/>
    <x v="4519"/>
    <n v="136200"/>
    <n v="45400"/>
    <x v="7"/>
    <s v="2110"/>
    <x v="1"/>
    <x v="1"/>
    <m/>
  </r>
  <r>
    <s v="ORD4521"/>
    <x v="9"/>
    <n v="592"/>
    <n v="18000"/>
    <n v="1500"/>
    <x v="3"/>
    <x v="4520"/>
    <n v="9768000"/>
    <n v="888000"/>
    <x v="7"/>
    <s v="2110"/>
    <x v="0"/>
    <x v="1"/>
    <m/>
  </r>
  <r>
    <s v="ORD4522"/>
    <x v="6"/>
    <n v="405"/>
    <n v="6000"/>
    <n v="2000"/>
    <x v="2"/>
    <x v="4521"/>
    <n v="1620000"/>
    <n v="810000"/>
    <x v="7"/>
    <s v="2110"/>
    <x v="0"/>
    <x v="1"/>
    <m/>
  </r>
  <r>
    <s v="ORD4523"/>
    <x v="6"/>
    <n v="367"/>
    <n v="1200"/>
    <n v="500"/>
    <x v="2"/>
    <x v="4522"/>
    <n v="256900"/>
    <n v="183500"/>
    <x v="8"/>
    <s v="2110"/>
    <x v="0"/>
    <x v="1"/>
    <m/>
  </r>
  <r>
    <s v="ORD4524"/>
    <x v="2"/>
    <n v="413"/>
    <n v="1200"/>
    <n v="100"/>
    <x v="3"/>
    <x v="4523"/>
    <n v="454300"/>
    <n v="41300"/>
    <x v="8"/>
    <s v="2110"/>
    <x v="1"/>
    <x v="1"/>
    <m/>
  </r>
  <r>
    <s v="ORD4525"/>
    <x v="3"/>
    <n v="104"/>
    <n v="1200"/>
    <n v="100"/>
    <x v="0"/>
    <x v="4524"/>
    <n v="114400"/>
    <n v="10400"/>
    <x v="8"/>
    <s v="2110"/>
    <x v="1"/>
    <x v="1"/>
    <m/>
  </r>
  <r>
    <s v="ORD4526"/>
    <x v="5"/>
    <n v="205"/>
    <n v="15000"/>
    <n v="3000"/>
    <x v="0"/>
    <x v="4525"/>
    <n v="2460000"/>
    <n v="615000"/>
    <x v="8"/>
    <s v="2110"/>
    <x v="0"/>
    <x v="1"/>
    <m/>
  </r>
  <r>
    <s v="ORD4527"/>
    <x v="5"/>
    <n v="93"/>
    <n v="15000"/>
    <n v="1500"/>
    <x v="0"/>
    <x v="4526"/>
    <n v="1255500"/>
    <n v="139500"/>
    <x v="8"/>
    <s v="2110"/>
    <x v="0"/>
    <x v="1"/>
    <m/>
  </r>
  <r>
    <s v="ORD4528"/>
    <x v="6"/>
    <n v="591"/>
    <n v="5500"/>
    <n v="200"/>
    <x v="0"/>
    <x v="4527"/>
    <n v="3132300"/>
    <n v="118200"/>
    <x v="9"/>
    <s v="2110"/>
    <x v="1"/>
    <x v="1"/>
    <m/>
  </r>
  <r>
    <s v="ORD4529"/>
    <x v="7"/>
    <n v="371"/>
    <n v="15000"/>
    <n v="400"/>
    <x v="1"/>
    <x v="4528"/>
    <n v="5416600"/>
    <n v="148400"/>
    <x v="9"/>
    <s v="2110"/>
    <x v="0"/>
    <x v="1"/>
    <m/>
  </r>
  <r>
    <s v="ORD4530"/>
    <x v="6"/>
    <n v="63"/>
    <n v="5500"/>
    <n v="200"/>
    <x v="3"/>
    <x v="4529"/>
    <n v="333900"/>
    <n v="12600"/>
    <x v="9"/>
    <s v="2110"/>
    <x v="0"/>
    <x v="1"/>
    <m/>
  </r>
  <r>
    <s v="ORD4531"/>
    <x v="6"/>
    <n v="406"/>
    <n v="18000"/>
    <n v="2000"/>
    <x v="2"/>
    <x v="4530"/>
    <n v="6496000"/>
    <n v="812000"/>
    <x v="9"/>
    <s v="2110"/>
    <x v="0"/>
    <x v="1"/>
    <m/>
  </r>
  <r>
    <s v="ORD4532"/>
    <x v="2"/>
    <n v="532"/>
    <n v="6000"/>
    <n v="400"/>
    <x v="3"/>
    <x v="4531"/>
    <n v="2979200"/>
    <n v="212800"/>
    <x v="10"/>
    <s v="2110"/>
    <x v="1"/>
    <x v="1"/>
    <m/>
  </r>
  <r>
    <s v="ORD4533"/>
    <x v="0"/>
    <n v="408"/>
    <n v="45000"/>
    <n v="200"/>
    <x v="0"/>
    <x v="4532"/>
    <n v="18278400"/>
    <n v="81600"/>
    <x v="10"/>
    <s v="2110"/>
    <x v="1"/>
    <x v="1"/>
    <m/>
  </r>
  <r>
    <s v="ORD4534"/>
    <x v="2"/>
    <n v="367"/>
    <n v="18000"/>
    <n v="200"/>
    <x v="2"/>
    <x v="4533"/>
    <n v="6532600"/>
    <n v="73400"/>
    <x v="10"/>
    <s v="2110"/>
    <x v="1"/>
    <x v="1"/>
    <m/>
  </r>
  <r>
    <s v="ORD4535"/>
    <x v="9"/>
    <n v="124"/>
    <n v="15000"/>
    <n v="3000"/>
    <x v="1"/>
    <x v="4534"/>
    <n v="1488000"/>
    <n v="372000"/>
    <x v="10"/>
    <s v="2110"/>
    <x v="0"/>
    <x v="1"/>
    <m/>
  </r>
  <r>
    <s v="ORD4536"/>
    <x v="6"/>
    <n v="243"/>
    <n v="12000"/>
    <n v="200"/>
    <x v="3"/>
    <x v="4535"/>
    <n v="2867400"/>
    <n v="48600"/>
    <x v="11"/>
    <s v="2110"/>
    <x v="1"/>
    <x v="1"/>
    <m/>
  </r>
  <r>
    <s v="ORD4537"/>
    <x v="5"/>
    <n v="412"/>
    <n v="5500"/>
    <n v="2000"/>
    <x v="2"/>
    <x v="4536"/>
    <n v="1442000"/>
    <n v="824000"/>
    <x v="11"/>
    <s v="2110"/>
    <x v="0"/>
    <x v="1"/>
    <m/>
  </r>
  <r>
    <s v="ORD4538"/>
    <x v="4"/>
    <n v="145"/>
    <n v="5500"/>
    <n v="2000"/>
    <x v="2"/>
    <x v="4537"/>
    <n v="507500"/>
    <n v="290000"/>
    <x v="11"/>
    <s v="2110"/>
    <x v="0"/>
    <x v="1"/>
    <m/>
  </r>
  <r>
    <s v="ORD4539"/>
    <x v="5"/>
    <n v="89"/>
    <n v="4500"/>
    <n v="200"/>
    <x v="0"/>
    <x v="4538"/>
    <n v="382700"/>
    <n v="17800"/>
    <x v="11"/>
    <s v="2110"/>
    <x v="0"/>
    <x v="1"/>
    <m/>
  </r>
  <r>
    <s v="ORD4540"/>
    <x v="8"/>
    <n v="446"/>
    <n v="4500"/>
    <n v="300"/>
    <x v="0"/>
    <x v="4539"/>
    <n v="1873200"/>
    <n v="133800"/>
    <x v="11"/>
    <s v="2110"/>
    <x v="1"/>
    <x v="1"/>
    <m/>
  </r>
  <r>
    <s v="ORD4541"/>
    <x v="3"/>
    <n v="156"/>
    <n v="22000"/>
    <n v="3000"/>
    <x v="3"/>
    <x v="4540"/>
    <n v="2964000"/>
    <n v="468000"/>
    <x v="0"/>
    <s v="2111"/>
    <x v="0"/>
    <x v="1"/>
    <m/>
  </r>
  <r>
    <s v="ORD4542"/>
    <x v="1"/>
    <n v="66"/>
    <n v="22000"/>
    <n v="300"/>
    <x v="1"/>
    <x v="4541"/>
    <n v="1432200"/>
    <n v="19800"/>
    <x v="0"/>
    <s v="2111"/>
    <x v="0"/>
    <x v="1"/>
    <m/>
  </r>
  <r>
    <s v="ORD4543"/>
    <x v="9"/>
    <n v="576"/>
    <n v="4500"/>
    <n v="2000"/>
    <x v="2"/>
    <x v="4542"/>
    <n v="1440000"/>
    <n v="1152000"/>
    <x v="0"/>
    <s v="2111"/>
    <x v="0"/>
    <x v="1"/>
    <m/>
  </r>
  <r>
    <s v="ORD4544"/>
    <x v="9"/>
    <n v="548"/>
    <n v="5500"/>
    <n v="1000"/>
    <x v="0"/>
    <x v="4543"/>
    <n v="2466000"/>
    <n v="548000"/>
    <x v="0"/>
    <s v="2111"/>
    <x v="0"/>
    <x v="1"/>
    <m/>
  </r>
  <r>
    <s v="ORD4545"/>
    <x v="3"/>
    <n v="574"/>
    <n v="6000"/>
    <n v="5000"/>
    <x v="3"/>
    <x v="4544"/>
    <n v="574000"/>
    <n v="2870000"/>
    <x v="1"/>
    <s v="2111"/>
    <x v="0"/>
    <x v="1"/>
    <m/>
  </r>
  <r>
    <s v="ORD4546"/>
    <x v="4"/>
    <n v="92"/>
    <n v="45000"/>
    <n v="5000"/>
    <x v="0"/>
    <x v="4545"/>
    <n v="3680000"/>
    <n v="460000"/>
    <x v="1"/>
    <s v="2111"/>
    <x v="0"/>
    <x v="1"/>
    <m/>
  </r>
  <r>
    <s v="ORD4547"/>
    <x v="1"/>
    <n v="399"/>
    <n v="800"/>
    <n v="500"/>
    <x v="3"/>
    <x v="4546"/>
    <n v="119700"/>
    <n v="199500"/>
    <x v="1"/>
    <s v="2111"/>
    <x v="0"/>
    <x v="1"/>
    <m/>
  </r>
  <r>
    <s v="ORD4548"/>
    <x v="0"/>
    <n v="79"/>
    <n v="15000"/>
    <n v="300"/>
    <x v="0"/>
    <x v="4547"/>
    <n v="1161300"/>
    <n v="23700"/>
    <x v="1"/>
    <s v="2111"/>
    <x v="0"/>
    <x v="1"/>
    <m/>
  </r>
  <r>
    <s v="ORD4549"/>
    <x v="6"/>
    <n v="490"/>
    <n v="6000"/>
    <n v="2000"/>
    <x v="1"/>
    <x v="4548"/>
    <n v="1960000"/>
    <n v="980000"/>
    <x v="2"/>
    <s v="2111"/>
    <x v="0"/>
    <x v="1"/>
    <m/>
  </r>
  <r>
    <s v="ORD4550"/>
    <x v="1"/>
    <n v="591"/>
    <n v="18000"/>
    <n v="100"/>
    <x v="2"/>
    <x v="4549"/>
    <n v="10578900"/>
    <n v="59100"/>
    <x v="2"/>
    <s v="2111"/>
    <x v="1"/>
    <x v="1"/>
    <m/>
  </r>
  <r>
    <s v="ORD4551"/>
    <x v="4"/>
    <n v="504"/>
    <n v="45000"/>
    <n v="2000"/>
    <x v="0"/>
    <x v="4550"/>
    <n v="21672000"/>
    <n v="1008000"/>
    <x v="2"/>
    <s v="2111"/>
    <x v="0"/>
    <x v="1"/>
    <m/>
  </r>
  <r>
    <s v="ORD4552"/>
    <x v="7"/>
    <n v="143"/>
    <n v="12000"/>
    <n v="100"/>
    <x v="2"/>
    <x v="4551"/>
    <n v="1701700"/>
    <n v="14300"/>
    <x v="2"/>
    <s v="2111"/>
    <x v="1"/>
    <x v="1"/>
    <m/>
  </r>
  <r>
    <s v="ORD4553"/>
    <x v="8"/>
    <n v="344"/>
    <n v="45000"/>
    <n v="1000"/>
    <x v="3"/>
    <x v="4552"/>
    <n v="15136000"/>
    <n v="344000"/>
    <x v="2"/>
    <s v="2111"/>
    <x v="0"/>
    <x v="1"/>
    <m/>
  </r>
  <r>
    <s v="ORD4554"/>
    <x v="1"/>
    <n v="598"/>
    <n v="18000"/>
    <n v="200"/>
    <x v="1"/>
    <x v="4553"/>
    <n v="10644400"/>
    <n v="119600"/>
    <x v="3"/>
    <s v="2111"/>
    <x v="1"/>
    <x v="1"/>
    <m/>
  </r>
  <r>
    <s v="ORD4555"/>
    <x v="1"/>
    <n v="138"/>
    <n v="22000"/>
    <n v="2000"/>
    <x v="2"/>
    <x v="4554"/>
    <n v="2760000"/>
    <n v="276000"/>
    <x v="3"/>
    <s v="2111"/>
    <x v="0"/>
    <x v="1"/>
    <m/>
  </r>
  <r>
    <s v="ORD4556"/>
    <x v="8"/>
    <n v="552"/>
    <n v="12000"/>
    <n v="500"/>
    <x v="0"/>
    <x v="4555"/>
    <n v="6348000"/>
    <n v="276000"/>
    <x v="3"/>
    <s v="2111"/>
    <x v="1"/>
    <x v="1"/>
    <m/>
  </r>
  <r>
    <s v="ORD4557"/>
    <x v="6"/>
    <n v="263"/>
    <n v="800"/>
    <n v="200"/>
    <x v="2"/>
    <x v="4556"/>
    <n v="157800"/>
    <n v="52600"/>
    <x v="3"/>
    <s v="2111"/>
    <x v="1"/>
    <x v="1"/>
    <m/>
  </r>
  <r>
    <s v="ORD4558"/>
    <x v="1"/>
    <n v="471"/>
    <n v="6000"/>
    <n v="5000"/>
    <x v="2"/>
    <x v="4557"/>
    <n v="471000"/>
    <n v="2355000"/>
    <x v="4"/>
    <s v="2111"/>
    <x v="0"/>
    <x v="1"/>
    <m/>
  </r>
  <r>
    <s v="ORD4559"/>
    <x v="8"/>
    <n v="575"/>
    <n v="4500"/>
    <n v="300"/>
    <x v="3"/>
    <x v="4558"/>
    <n v="2415000"/>
    <n v="172500"/>
    <x v="4"/>
    <s v="2111"/>
    <x v="1"/>
    <x v="1"/>
    <m/>
  </r>
  <r>
    <s v="ORD4560"/>
    <x v="8"/>
    <n v="241"/>
    <n v="12000"/>
    <n v="2000"/>
    <x v="1"/>
    <x v="4559"/>
    <n v="2410000"/>
    <n v="482000"/>
    <x v="4"/>
    <s v="2111"/>
    <x v="0"/>
    <x v="1"/>
    <m/>
  </r>
  <r>
    <s v="ORD4561"/>
    <x v="8"/>
    <n v="273"/>
    <n v="45000"/>
    <n v="3000"/>
    <x v="1"/>
    <x v="4560"/>
    <n v="11466000"/>
    <n v="819000"/>
    <x v="4"/>
    <s v="2111"/>
    <x v="0"/>
    <x v="1"/>
    <m/>
  </r>
  <r>
    <s v="ORD4562"/>
    <x v="2"/>
    <n v="436"/>
    <n v="1200"/>
    <n v="2000"/>
    <x v="2"/>
    <x v="4561"/>
    <n v="0"/>
    <n v="872000"/>
    <x v="5"/>
    <s v="2111"/>
    <x v="0"/>
    <x v="0"/>
    <m/>
  </r>
  <r>
    <s v="ORD4563"/>
    <x v="4"/>
    <n v="523"/>
    <n v="1200"/>
    <n v="1000"/>
    <x v="2"/>
    <x v="4562"/>
    <n v="104600"/>
    <n v="523000"/>
    <x v="5"/>
    <s v="2111"/>
    <x v="0"/>
    <x v="1"/>
    <m/>
  </r>
  <r>
    <s v="ORD4564"/>
    <x v="2"/>
    <n v="252"/>
    <n v="4500"/>
    <n v="400"/>
    <x v="3"/>
    <x v="4563"/>
    <n v="1033200"/>
    <n v="100800"/>
    <x v="5"/>
    <s v="2111"/>
    <x v="0"/>
    <x v="1"/>
    <m/>
  </r>
  <r>
    <s v="ORD4565"/>
    <x v="7"/>
    <n v="496"/>
    <n v="800"/>
    <n v="500"/>
    <x v="2"/>
    <x v="4564"/>
    <n v="148800"/>
    <n v="248000"/>
    <x v="5"/>
    <s v="2111"/>
    <x v="0"/>
    <x v="1"/>
    <m/>
  </r>
  <r>
    <s v="ORD4566"/>
    <x v="0"/>
    <n v="117"/>
    <n v="1200"/>
    <n v="3000"/>
    <x v="3"/>
    <x v="4565"/>
    <n v="0"/>
    <n v="351000"/>
    <x v="5"/>
    <s v="2111"/>
    <x v="0"/>
    <x v="0"/>
    <m/>
  </r>
  <r>
    <s v="ORD4567"/>
    <x v="2"/>
    <n v="141"/>
    <n v="5500"/>
    <n v="1000"/>
    <x v="1"/>
    <x v="4566"/>
    <n v="634500"/>
    <n v="141000"/>
    <x v="6"/>
    <s v="2111"/>
    <x v="0"/>
    <x v="1"/>
    <m/>
  </r>
  <r>
    <s v="ORD4568"/>
    <x v="2"/>
    <n v="227"/>
    <n v="5500"/>
    <n v="200"/>
    <x v="1"/>
    <x v="4567"/>
    <n v="1203100"/>
    <n v="45400"/>
    <x v="6"/>
    <s v="2111"/>
    <x v="1"/>
    <x v="1"/>
    <m/>
  </r>
  <r>
    <s v="ORD4569"/>
    <x v="4"/>
    <n v="52"/>
    <n v="1200"/>
    <n v="300"/>
    <x v="3"/>
    <x v="4568"/>
    <n v="46800"/>
    <n v="15600"/>
    <x v="6"/>
    <s v="2111"/>
    <x v="0"/>
    <x v="1"/>
    <m/>
  </r>
  <r>
    <s v="ORD4570"/>
    <x v="0"/>
    <n v="152"/>
    <n v="6000"/>
    <n v="1000"/>
    <x v="2"/>
    <x v="4569"/>
    <n v="760000"/>
    <n v="152000"/>
    <x v="6"/>
    <s v="2111"/>
    <x v="0"/>
    <x v="1"/>
    <m/>
  </r>
  <r>
    <s v="ORD4571"/>
    <x v="3"/>
    <n v="322"/>
    <n v="45000"/>
    <n v="5000"/>
    <x v="1"/>
    <x v="4570"/>
    <n v="12880000"/>
    <n v="1610000"/>
    <x v="7"/>
    <s v="2111"/>
    <x v="0"/>
    <x v="1"/>
    <m/>
  </r>
  <r>
    <s v="ORD4572"/>
    <x v="8"/>
    <n v="583"/>
    <n v="1200"/>
    <n v="5000"/>
    <x v="0"/>
    <x v="4571"/>
    <n v="0"/>
    <n v="2915000"/>
    <x v="7"/>
    <s v="2111"/>
    <x v="0"/>
    <x v="0"/>
    <m/>
  </r>
  <r>
    <s v="ORD4573"/>
    <x v="9"/>
    <n v="165"/>
    <n v="45000"/>
    <n v="100"/>
    <x v="3"/>
    <x v="4572"/>
    <n v="7408500"/>
    <n v="16500"/>
    <x v="7"/>
    <s v="2111"/>
    <x v="1"/>
    <x v="1"/>
    <m/>
  </r>
  <r>
    <s v="ORD4574"/>
    <x v="0"/>
    <n v="513"/>
    <n v="15000"/>
    <n v="300"/>
    <x v="1"/>
    <x v="4573"/>
    <n v="7541100"/>
    <n v="153900"/>
    <x v="7"/>
    <s v="2111"/>
    <x v="1"/>
    <x v="1"/>
    <m/>
  </r>
  <r>
    <s v="ORD4575"/>
    <x v="7"/>
    <n v="153"/>
    <n v="15000"/>
    <n v="5000"/>
    <x v="1"/>
    <x v="4574"/>
    <n v="1530000"/>
    <n v="765000"/>
    <x v="7"/>
    <s v="2111"/>
    <x v="0"/>
    <x v="1"/>
    <m/>
  </r>
  <r>
    <s v="ORD4576"/>
    <x v="6"/>
    <n v="308"/>
    <n v="5500"/>
    <n v="2000"/>
    <x v="1"/>
    <x v="4575"/>
    <n v="1078000"/>
    <n v="616000"/>
    <x v="8"/>
    <s v="2111"/>
    <x v="0"/>
    <x v="1"/>
    <m/>
  </r>
  <r>
    <s v="ORD4577"/>
    <x v="7"/>
    <n v="357"/>
    <n v="6000"/>
    <n v="200"/>
    <x v="0"/>
    <x v="4576"/>
    <n v="2070600"/>
    <n v="71400"/>
    <x v="8"/>
    <s v="2111"/>
    <x v="1"/>
    <x v="1"/>
    <m/>
  </r>
  <r>
    <s v="ORD4578"/>
    <x v="8"/>
    <n v="416"/>
    <n v="15000"/>
    <n v="1500"/>
    <x v="0"/>
    <x v="4577"/>
    <n v="5616000"/>
    <n v="624000"/>
    <x v="8"/>
    <s v="2111"/>
    <x v="0"/>
    <x v="1"/>
    <m/>
  </r>
  <r>
    <s v="ORD4579"/>
    <x v="0"/>
    <n v="351"/>
    <n v="4500"/>
    <n v="5000"/>
    <x v="0"/>
    <x v="4578"/>
    <n v="0"/>
    <n v="1755000"/>
    <x v="8"/>
    <s v="2111"/>
    <x v="0"/>
    <x v="0"/>
    <m/>
  </r>
  <r>
    <s v="ORD4580"/>
    <x v="7"/>
    <n v="76"/>
    <n v="6000"/>
    <n v="400"/>
    <x v="2"/>
    <x v="4579"/>
    <n v="425600"/>
    <n v="30400"/>
    <x v="9"/>
    <s v="2111"/>
    <x v="0"/>
    <x v="1"/>
    <m/>
  </r>
  <r>
    <s v="ORD4581"/>
    <x v="7"/>
    <n v="557"/>
    <n v="6000"/>
    <n v="1500"/>
    <x v="3"/>
    <x v="4580"/>
    <n v="2506500"/>
    <n v="835500"/>
    <x v="9"/>
    <s v="2111"/>
    <x v="0"/>
    <x v="1"/>
    <m/>
  </r>
  <r>
    <s v="ORD4582"/>
    <x v="3"/>
    <n v="576"/>
    <n v="22000"/>
    <n v="1500"/>
    <x v="2"/>
    <x v="4581"/>
    <n v="11808000"/>
    <n v="864000"/>
    <x v="9"/>
    <s v="2111"/>
    <x v="0"/>
    <x v="1"/>
    <m/>
  </r>
  <r>
    <s v="ORD4583"/>
    <x v="3"/>
    <n v="414"/>
    <n v="5500"/>
    <n v="400"/>
    <x v="0"/>
    <x v="4582"/>
    <n v="2111400"/>
    <n v="165600"/>
    <x v="9"/>
    <s v="2111"/>
    <x v="1"/>
    <x v="1"/>
    <m/>
  </r>
  <r>
    <s v="ORD4584"/>
    <x v="0"/>
    <n v="347"/>
    <n v="12000"/>
    <n v="1500"/>
    <x v="3"/>
    <x v="4583"/>
    <n v="3643500"/>
    <n v="520500"/>
    <x v="10"/>
    <s v="2111"/>
    <x v="0"/>
    <x v="1"/>
    <m/>
  </r>
  <r>
    <s v="ORD4585"/>
    <x v="8"/>
    <n v="410"/>
    <n v="12000"/>
    <n v="2000"/>
    <x v="2"/>
    <x v="4584"/>
    <n v="4100000"/>
    <n v="820000"/>
    <x v="10"/>
    <s v="2111"/>
    <x v="0"/>
    <x v="1"/>
    <m/>
  </r>
  <r>
    <s v="ORD4586"/>
    <x v="2"/>
    <n v="553"/>
    <n v="45000"/>
    <n v="1000"/>
    <x v="2"/>
    <x v="4585"/>
    <n v="24332000"/>
    <n v="553000"/>
    <x v="10"/>
    <s v="2111"/>
    <x v="0"/>
    <x v="1"/>
    <m/>
  </r>
  <r>
    <s v="ORD4587"/>
    <x v="5"/>
    <n v="79"/>
    <n v="800"/>
    <n v="5000"/>
    <x v="2"/>
    <x v="4586"/>
    <n v="0"/>
    <n v="395000"/>
    <x v="10"/>
    <s v="2111"/>
    <x v="0"/>
    <x v="0"/>
    <m/>
  </r>
  <r>
    <s v="ORD4588"/>
    <x v="1"/>
    <n v="488"/>
    <n v="18000"/>
    <n v="3000"/>
    <x v="0"/>
    <x v="4587"/>
    <n v="7320000"/>
    <n v="1464000"/>
    <x v="10"/>
    <s v="2111"/>
    <x v="0"/>
    <x v="1"/>
    <m/>
  </r>
  <r>
    <s v="ORD4589"/>
    <x v="9"/>
    <n v="389"/>
    <n v="4500"/>
    <n v="5000"/>
    <x v="1"/>
    <x v="4588"/>
    <n v="0"/>
    <n v="1945000"/>
    <x v="11"/>
    <s v="2111"/>
    <x v="0"/>
    <x v="0"/>
    <m/>
  </r>
  <r>
    <s v="ORD4590"/>
    <x v="1"/>
    <n v="175"/>
    <n v="45000"/>
    <n v="1500"/>
    <x v="3"/>
    <x v="4589"/>
    <n v="7612500"/>
    <n v="262500"/>
    <x v="11"/>
    <s v="2111"/>
    <x v="0"/>
    <x v="1"/>
    <m/>
  </r>
  <r>
    <s v="ORD4591"/>
    <x v="4"/>
    <n v="415"/>
    <n v="45000"/>
    <n v="200"/>
    <x v="0"/>
    <x v="4590"/>
    <n v="18592000"/>
    <n v="83000"/>
    <x v="11"/>
    <s v="2111"/>
    <x v="1"/>
    <x v="1"/>
    <m/>
  </r>
  <r>
    <s v="ORD4592"/>
    <x v="3"/>
    <n v="492"/>
    <n v="5500"/>
    <n v="400"/>
    <x v="3"/>
    <x v="4591"/>
    <n v="2509200"/>
    <n v="196800"/>
    <x v="11"/>
    <s v="2111"/>
    <x v="1"/>
    <x v="1"/>
    <m/>
  </r>
  <r>
    <s v="ORD4593"/>
    <x v="0"/>
    <n v="312"/>
    <n v="800"/>
    <n v="200"/>
    <x v="0"/>
    <x v="4592"/>
    <n v="187200"/>
    <n v="62400"/>
    <x v="0"/>
    <s v="2112"/>
    <x v="1"/>
    <x v="1"/>
    <m/>
  </r>
  <r>
    <s v="ORD4594"/>
    <x v="1"/>
    <n v="271"/>
    <n v="45000"/>
    <n v="3000"/>
    <x v="2"/>
    <x v="4593"/>
    <n v="11382000"/>
    <n v="813000"/>
    <x v="0"/>
    <s v="2112"/>
    <x v="0"/>
    <x v="1"/>
    <m/>
  </r>
  <r>
    <s v="ORD4595"/>
    <x v="8"/>
    <n v="51"/>
    <n v="22000"/>
    <n v="2000"/>
    <x v="2"/>
    <x v="4594"/>
    <n v="1020000"/>
    <n v="102000"/>
    <x v="0"/>
    <s v="2112"/>
    <x v="0"/>
    <x v="1"/>
    <m/>
  </r>
  <r>
    <s v="ORD4596"/>
    <x v="9"/>
    <n v="443"/>
    <n v="5500"/>
    <n v="1500"/>
    <x v="1"/>
    <x v="4595"/>
    <n v="1772000"/>
    <n v="664500"/>
    <x v="0"/>
    <s v="2112"/>
    <x v="0"/>
    <x v="1"/>
    <m/>
  </r>
  <r>
    <s v="ORD4597"/>
    <x v="1"/>
    <n v="355"/>
    <n v="18000"/>
    <n v="400"/>
    <x v="1"/>
    <x v="4596"/>
    <n v="6248000"/>
    <n v="142000"/>
    <x v="1"/>
    <s v="2112"/>
    <x v="0"/>
    <x v="1"/>
    <m/>
  </r>
  <r>
    <s v="ORD4598"/>
    <x v="9"/>
    <n v="195"/>
    <n v="4500"/>
    <n v="100"/>
    <x v="3"/>
    <x v="4597"/>
    <n v="858000"/>
    <n v="19500"/>
    <x v="1"/>
    <s v="2112"/>
    <x v="1"/>
    <x v="1"/>
    <m/>
  </r>
  <r>
    <s v="ORD4599"/>
    <x v="6"/>
    <n v="579"/>
    <n v="1200"/>
    <n v="100"/>
    <x v="1"/>
    <x v="4598"/>
    <n v="636900"/>
    <n v="57900"/>
    <x v="1"/>
    <s v="2112"/>
    <x v="1"/>
    <x v="1"/>
    <m/>
  </r>
  <r>
    <s v="ORD4600"/>
    <x v="8"/>
    <n v="577"/>
    <n v="800"/>
    <n v="3000"/>
    <x v="1"/>
    <x v="4599"/>
    <n v="0"/>
    <n v="1731000"/>
    <x v="1"/>
    <s v="2112"/>
    <x v="0"/>
    <x v="0"/>
    <m/>
  </r>
  <r>
    <s v="ORD4601"/>
    <x v="5"/>
    <n v="357"/>
    <n v="18000"/>
    <n v="3000"/>
    <x v="3"/>
    <x v="4600"/>
    <n v="5355000"/>
    <n v="1071000"/>
    <x v="1"/>
    <s v="2112"/>
    <x v="0"/>
    <x v="1"/>
    <m/>
  </r>
  <r>
    <s v="ORD4602"/>
    <x v="7"/>
    <n v="389"/>
    <n v="6000"/>
    <n v="300"/>
    <x v="0"/>
    <x v="4601"/>
    <n v="2217300"/>
    <n v="116700"/>
    <x v="2"/>
    <s v="2112"/>
    <x v="1"/>
    <x v="1"/>
    <m/>
  </r>
  <r>
    <s v="ORD4603"/>
    <x v="9"/>
    <n v="401"/>
    <n v="800"/>
    <n v="3000"/>
    <x v="1"/>
    <x v="4602"/>
    <n v="0"/>
    <n v="1203000"/>
    <x v="2"/>
    <s v="2112"/>
    <x v="0"/>
    <x v="0"/>
    <m/>
  </r>
  <r>
    <s v="ORD4604"/>
    <x v="8"/>
    <n v="258"/>
    <n v="6000"/>
    <n v="3000"/>
    <x v="0"/>
    <x v="4603"/>
    <n v="774000"/>
    <n v="774000"/>
    <x v="2"/>
    <s v="2112"/>
    <x v="0"/>
    <x v="1"/>
    <m/>
  </r>
  <r>
    <s v="ORD4605"/>
    <x v="9"/>
    <n v="254"/>
    <n v="6000"/>
    <n v="2000"/>
    <x v="2"/>
    <x v="4604"/>
    <n v="1016000"/>
    <n v="508000"/>
    <x v="2"/>
    <s v="2112"/>
    <x v="0"/>
    <x v="1"/>
    <m/>
  </r>
  <r>
    <s v="ORD4606"/>
    <x v="9"/>
    <n v="64"/>
    <n v="45000"/>
    <n v="300"/>
    <x v="1"/>
    <x v="4605"/>
    <n v="2860800"/>
    <n v="19200"/>
    <x v="3"/>
    <s v="2112"/>
    <x v="0"/>
    <x v="1"/>
    <m/>
  </r>
  <r>
    <s v="ORD4607"/>
    <x v="2"/>
    <n v="477"/>
    <n v="15000"/>
    <n v="100"/>
    <x v="2"/>
    <x v="4606"/>
    <n v="7107300"/>
    <n v="47700"/>
    <x v="3"/>
    <s v="2112"/>
    <x v="1"/>
    <x v="1"/>
    <m/>
  </r>
  <r>
    <s v="ORD4608"/>
    <x v="2"/>
    <n v="525"/>
    <n v="18000"/>
    <n v="100"/>
    <x v="2"/>
    <x v="4607"/>
    <n v="9397500"/>
    <n v="52500"/>
    <x v="3"/>
    <s v="2112"/>
    <x v="1"/>
    <x v="1"/>
    <m/>
  </r>
  <r>
    <s v="ORD4609"/>
    <x v="8"/>
    <n v="347"/>
    <n v="6000"/>
    <n v="400"/>
    <x v="0"/>
    <x v="4608"/>
    <n v="1943200"/>
    <n v="138800"/>
    <x v="3"/>
    <s v="2112"/>
    <x v="0"/>
    <x v="1"/>
    <m/>
  </r>
  <r>
    <s v="ORD4610"/>
    <x v="2"/>
    <n v="143"/>
    <n v="18000"/>
    <n v="200"/>
    <x v="3"/>
    <x v="4609"/>
    <n v="2545400"/>
    <n v="28600"/>
    <x v="4"/>
    <s v="2112"/>
    <x v="0"/>
    <x v="1"/>
    <m/>
  </r>
  <r>
    <s v="ORD4611"/>
    <x v="4"/>
    <n v="156"/>
    <n v="12000"/>
    <n v="1000"/>
    <x v="1"/>
    <x v="4610"/>
    <n v="1716000"/>
    <n v="156000"/>
    <x v="4"/>
    <s v="2112"/>
    <x v="0"/>
    <x v="1"/>
    <m/>
  </r>
  <r>
    <s v="ORD4612"/>
    <x v="5"/>
    <n v="468"/>
    <n v="18000"/>
    <n v="1500"/>
    <x v="0"/>
    <x v="4611"/>
    <n v="7722000"/>
    <n v="702000"/>
    <x v="4"/>
    <s v="2112"/>
    <x v="0"/>
    <x v="1"/>
    <m/>
  </r>
  <r>
    <s v="ORD4613"/>
    <x v="0"/>
    <n v="327"/>
    <n v="15000"/>
    <n v="400"/>
    <x v="3"/>
    <x v="4612"/>
    <n v="4774200"/>
    <n v="130800"/>
    <x v="4"/>
    <s v="2112"/>
    <x v="0"/>
    <x v="1"/>
    <m/>
  </r>
  <r>
    <s v="ORD4614"/>
    <x v="8"/>
    <n v="177"/>
    <n v="1200"/>
    <n v="400"/>
    <x v="2"/>
    <x v="4613"/>
    <n v="141600"/>
    <n v="70800"/>
    <x v="4"/>
    <s v="2112"/>
    <x v="0"/>
    <x v="1"/>
    <m/>
  </r>
  <r>
    <s v="ORD4615"/>
    <x v="8"/>
    <n v="508"/>
    <n v="4500"/>
    <n v="2000"/>
    <x v="1"/>
    <x v="4614"/>
    <n v="1270000"/>
    <n v="1016000"/>
    <x v="5"/>
    <s v="2112"/>
    <x v="0"/>
    <x v="1"/>
    <m/>
  </r>
  <r>
    <s v="ORD4616"/>
    <x v="4"/>
    <n v="87"/>
    <n v="1200"/>
    <n v="1000"/>
    <x v="2"/>
    <x v="4615"/>
    <n v="17400"/>
    <n v="87000"/>
    <x v="5"/>
    <s v="2112"/>
    <x v="0"/>
    <x v="1"/>
    <m/>
  </r>
  <r>
    <s v="ORD4617"/>
    <x v="3"/>
    <n v="247"/>
    <n v="6000"/>
    <n v="400"/>
    <x v="2"/>
    <x v="4616"/>
    <n v="1383200"/>
    <n v="98800"/>
    <x v="5"/>
    <s v="2112"/>
    <x v="0"/>
    <x v="1"/>
    <m/>
  </r>
  <r>
    <s v="ORD4618"/>
    <x v="3"/>
    <n v="406"/>
    <n v="18000"/>
    <n v="5000"/>
    <x v="1"/>
    <x v="4617"/>
    <n v="5278000"/>
    <n v="2030000"/>
    <x v="5"/>
    <s v="2112"/>
    <x v="0"/>
    <x v="1"/>
    <m/>
  </r>
  <r>
    <s v="ORD4619"/>
    <x v="2"/>
    <n v="56"/>
    <n v="22000"/>
    <n v="100"/>
    <x v="3"/>
    <x v="4618"/>
    <n v="1226400"/>
    <n v="5600"/>
    <x v="6"/>
    <s v="2112"/>
    <x v="0"/>
    <x v="1"/>
    <m/>
  </r>
  <r>
    <s v="ORD4620"/>
    <x v="0"/>
    <n v="381"/>
    <n v="800"/>
    <n v="3000"/>
    <x v="3"/>
    <x v="4619"/>
    <n v="0"/>
    <n v="1143000"/>
    <x v="6"/>
    <s v="2112"/>
    <x v="0"/>
    <x v="0"/>
    <m/>
  </r>
  <r>
    <s v="ORD4621"/>
    <x v="2"/>
    <n v="568"/>
    <n v="15000"/>
    <n v="3000"/>
    <x v="1"/>
    <x v="4620"/>
    <n v="6816000"/>
    <n v="1704000"/>
    <x v="6"/>
    <s v="2112"/>
    <x v="0"/>
    <x v="1"/>
    <m/>
  </r>
  <r>
    <s v="ORD4622"/>
    <x v="6"/>
    <n v="243"/>
    <n v="5500"/>
    <n v="500"/>
    <x v="1"/>
    <x v="4621"/>
    <n v="1215000"/>
    <n v="121500"/>
    <x v="6"/>
    <s v="2112"/>
    <x v="0"/>
    <x v="1"/>
    <m/>
  </r>
  <r>
    <s v="ORD4623"/>
    <x v="6"/>
    <n v="365"/>
    <n v="6000"/>
    <n v="2000"/>
    <x v="0"/>
    <x v="4622"/>
    <n v="1460000"/>
    <n v="730000"/>
    <x v="7"/>
    <s v="2112"/>
    <x v="0"/>
    <x v="1"/>
    <m/>
  </r>
  <r>
    <s v="ORD4624"/>
    <x v="7"/>
    <n v="50"/>
    <n v="22000"/>
    <n v="300"/>
    <x v="0"/>
    <x v="4623"/>
    <n v="1085000"/>
    <n v="15000"/>
    <x v="7"/>
    <s v="2112"/>
    <x v="0"/>
    <x v="1"/>
    <m/>
  </r>
  <r>
    <s v="ORD4625"/>
    <x v="6"/>
    <n v="111"/>
    <n v="15000"/>
    <n v="1500"/>
    <x v="2"/>
    <x v="4624"/>
    <n v="1498500"/>
    <n v="166500"/>
    <x v="7"/>
    <s v="2112"/>
    <x v="0"/>
    <x v="1"/>
    <m/>
  </r>
  <r>
    <s v="ORD4626"/>
    <x v="3"/>
    <n v="392"/>
    <n v="6000"/>
    <n v="100"/>
    <x v="1"/>
    <x v="4625"/>
    <n v="2312800"/>
    <n v="39200"/>
    <x v="7"/>
    <s v="2112"/>
    <x v="1"/>
    <x v="1"/>
    <m/>
  </r>
  <r>
    <s v="ORD4627"/>
    <x v="5"/>
    <n v="67"/>
    <n v="5500"/>
    <n v="5000"/>
    <x v="3"/>
    <x v="4626"/>
    <n v="33500"/>
    <n v="335000"/>
    <x v="7"/>
    <s v="2112"/>
    <x v="0"/>
    <x v="1"/>
    <m/>
  </r>
  <r>
    <s v="ORD4628"/>
    <x v="6"/>
    <n v="420"/>
    <n v="800"/>
    <n v="400"/>
    <x v="2"/>
    <x v="4627"/>
    <n v="168000"/>
    <n v="168000"/>
    <x v="8"/>
    <s v="2112"/>
    <x v="1"/>
    <x v="1"/>
    <m/>
  </r>
  <r>
    <s v="ORD4629"/>
    <x v="2"/>
    <n v="284"/>
    <n v="12000"/>
    <n v="400"/>
    <x v="2"/>
    <x v="4628"/>
    <n v="3294400"/>
    <n v="113600"/>
    <x v="8"/>
    <s v="2112"/>
    <x v="0"/>
    <x v="1"/>
    <m/>
  </r>
  <r>
    <s v="ORD4630"/>
    <x v="9"/>
    <n v="118"/>
    <n v="800"/>
    <n v="2000"/>
    <x v="2"/>
    <x v="4629"/>
    <n v="0"/>
    <n v="236000"/>
    <x v="8"/>
    <s v="2112"/>
    <x v="0"/>
    <x v="0"/>
    <m/>
  </r>
  <r>
    <s v="ORD4631"/>
    <x v="8"/>
    <n v="496"/>
    <n v="4500"/>
    <n v="1500"/>
    <x v="2"/>
    <x v="4630"/>
    <n v="1488000"/>
    <n v="744000"/>
    <x v="8"/>
    <s v="2112"/>
    <x v="0"/>
    <x v="1"/>
    <m/>
  </r>
  <r>
    <s v="ORD4632"/>
    <x v="5"/>
    <n v="57"/>
    <n v="22000"/>
    <n v="200"/>
    <x v="3"/>
    <x v="4631"/>
    <n v="1242600"/>
    <n v="11400"/>
    <x v="9"/>
    <s v="2112"/>
    <x v="0"/>
    <x v="1"/>
    <m/>
  </r>
  <r>
    <s v="ORD4633"/>
    <x v="5"/>
    <n v="511"/>
    <n v="18000"/>
    <n v="5000"/>
    <x v="2"/>
    <x v="4632"/>
    <n v="6643000"/>
    <n v="2555000"/>
    <x v="9"/>
    <s v="2112"/>
    <x v="0"/>
    <x v="1"/>
    <m/>
  </r>
  <r>
    <s v="ORD4634"/>
    <x v="2"/>
    <n v="360"/>
    <n v="1200"/>
    <n v="1500"/>
    <x v="1"/>
    <x v="4633"/>
    <n v="0"/>
    <n v="540000"/>
    <x v="9"/>
    <s v="2112"/>
    <x v="0"/>
    <x v="0"/>
    <m/>
  </r>
  <r>
    <s v="ORD4635"/>
    <x v="8"/>
    <n v="183"/>
    <n v="15000"/>
    <n v="200"/>
    <x v="0"/>
    <x v="4634"/>
    <n v="2708400"/>
    <n v="36600"/>
    <x v="9"/>
    <s v="2112"/>
    <x v="0"/>
    <x v="1"/>
    <m/>
  </r>
  <r>
    <s v="ORD4636"/>
    <x v="3"/>
    <n v="434"/>
    <n v="22000"/>
    <n v="1500"/>
    <x v="3"/>
    <x v="4635"/>
    <n v="8897000"/>
    <n v="651000"/>
    <x v="9"/>
    <s v="2112"/>
    <x v="0"/>
    <x v="1"/>
    <m/>
  </r>
  <r>
    <s v="ORD4637"/>
    <x v="5"/>
    <n v="105"/>
    <n v="1200"/>
    <n v="400"/>
    <x v="1"/>
    <x v="4636"/>
    <n v="84000"/>
    <n v="42000"/>
    <x v="10"/>
    <s v="2112"/>
    <x v="0"/>
    <x v="1"/>
    <m/>
  </r>
  <r>
    <s v="ORD4638"/>
    <x v="7"/>
    <n v="409"/>
    <n v="12000"/>
    <n v="400"/>
    <x v="1"/>
    <x v="4637"/>
    <n v="4744400"/>
    <n v="163600"/>
    <x v="10"/>
    <s v="2112"/>
    <x v="1"/>
    <x v="1"/>
    <m/>
  </r>
  <r>
    <s v="ORD4639"/>
    <x v="2"/>
    <n v="163"/>
    <n v="15000"/>
    <n v="1000"/>
    <x v="1"/>
    <x v="4638"/>
    <n v="2282000"/>
    <n v="163000"/>
    <x v="10"/>
    <s v="2112"/>
    <x v="0"/>
    <x v="1"/>
    <m/>
  </r>
  <r>
    <s v="ORD4640"/>
    <x v="5"/>
    <n v="137"/>
    <n v="18000"/>
    <n v="500"/>
    <x v="0"/>
    <x v="4639"/>
    <n v="2397500"/>
    <n v="68500"/>
    <x v="10"/>
    <s v="2112"/>
    <x v="0"/>
    <x v="1"/>
    <m/>
  </r>
  <r>
    <s v="ORD4641"/>
    <x v="0"/>
    <n v="187"/>
    <n v="15000"/>
    <n v="500"/>
    <x v="0"/>
    <x v="4640"/>
    <n v="2711500"/>
    <n v="93500"/>
    <x v="11"/>
    <s v="2112"/>
    <x v="0"/>
    <x v="1"/>
    <m/>
  </r>
  <r>
    <s v="ORD4642"/>
    <x v="8"/>
    <n v="157"/>
    <n v="18000"/>
    <n v="2000"/>
    <x v="0"/>
    <x v="4641"/>
    <n v="2512000"/>
    <n v="314000"/>
    <x v="11"/>
    <s v="2112"/>
    <x v="0"/>
    <x v="1"/>
    <m/>
  </r>
  <r>
    <s v="ORD4643"/>
    <x v="6"/>
    <n v="549"/>
    <n v="22000"/>
    <n v="200"/>
    <x v="1"/>
    <x v="4642"/>
    <n v="11968200"/>
    <n v="109800"/>
    <x v="11"/>
    <s v="2112"/>
    <x v="1"/>
    <x v="1"/>
    <m/>
  </r>
  <r>
    <s v="ORD4644"/>
    <x v="5"/>
    <n v="584"/>
    <n v="1200"/>
    <n v="400"/>
    <x v="0"/>
    <x v="4643"/>
    <n v="467200"/>
    <n v="233600"/>
    <x v="11"/>
    <s v="2112"/>
    <x v="1"/>
    <x v="1"/>
    <m/>
  </r>
  <r>
    <s v="ORD4645"/>
    <x v="2"/>
    <n v="193"/>
    <n v="15000"/>
    <n v="500"/>
    <x v="2"/>
    <x v="4644"/>
    <n v="2798500"/>
    <n v="96500"/>
    <x v="0"/>
    <s v="2113"/>
    <x v="0"/>
    <x v="1"/>
    <m/>
  </r>
  <r>
    <s v="ORD4646"/>
    <x v="6"/>
    <n v="105"/>
    <n v="800"/>
    <n v="1000"/>
    <x v="0"/>
    <x v="4645"/>
    <n v="0"/>
    <n v="105000"/>
    <x v="0"/>
    <s v="2113"/>
    <x v="0"/>
    <x v="0"/>
    <m/>
  </r>
  <r>
    <s v="ORD4647"/>
    <x v="7"/>
    <n v="55"/>
    <n v="15000"/>
    <n v="300"/>
    <x v="3"/>
    <x v="4646"/>
    <n v="808500"/>
    <n v="16500"/>
    <x v="0"/>
    <s v="2113"/>
    <x v="0"/>
    <x v="1"/>
    <m/>
  </r>
  <r>
    <s v="ORD4648"/>
    <x v="6"/>
    <n v="591"/>
    <n v="800"/>
    <n v="400"/>
    <x v="1"/>
    <x v="4647"/>
    <n v="236400"/>
    <n v="236400"/>
    <x v="0"/>
    <s v="2113"/>
    <x v="1"/>
    <x v="1"/>
    <m/>
  </r>
  <r>
    <s v="ORD4649"/>
    <x v="0"/>
    <n v="496"/>
    <n v="45000"/>
    <n v="1000"/>
    <x v="1"/>
    <x v="4648"/>
    <n v="21824000"/>
    <n v="496000"/>
    <x v="0"/>
    <s v="2113"/>
    <x v="0"/>
    <x v="1"/>
    <m/>
  </r>
  <r>
    <s v="ORD4650"/>
    <x v="3"/>
    <n v="434"/>
    <n v="1200"/>
    <n v="3000"/>
    <x v="2"/>
    <x v="4649"/>
    <n v="0"/>
    <n v="1302000"/>
    <x v="1"/>
    <s v="2113"/>
    <x v="0"/>
    <x v="0"/>
    <m/>
  </r>
  <r>
    <s v="ORD4651"/>
    <x v="5"/>
    <n v="356"/>
    <n v="45000"/>
    <n v="1500"/>
    <x v="0"/>
    <x v="4650"/>
    <n v="15486000"/>
    <n v="534000"/>
    <x v="1"/>
    <s v="2113"/>
    <x v="0"/>
    <x v="1"/>
    <m/>
  </r>
  <r>
    <s v="ORD4652"/>
    <x v="1"/>
    <n v="351"/>
    <n v="15000"/>
    <n v="500"/>
    <x v="0"/>
    <x v="4651"/>
    <n v="5089500"/>
    <n v="175500"/>
    <x v="1"/>
    <s v="2113"/>
    <x v="0"/>
    <x v="1"/>
    <m/>
  </r>
  <r>
    <s v="ORD4653"/>
    <x v="1"/>
    <n v="454"/>
    <n v="12000"/>
    <n v="300"/>
    <x v="3"/>
    <x v="4652"/>
    <n v="5311800"/>
    <n v="136200"/>
    <x v="1"/>
    <s v="2113"/>
    <x v="1"/>
    <x v="1"/>
    <m/>
  </r>
  <r>
    <s v="ORD4654"/>
    <x v="6"/>
    <n v="559"/>
    <n v="1200"/>
    <n v="1000"/>
    <x v="2"/>
    <x v="4653"/>
    <n v="111800"/>
    <n v="559000"/>
    <x v="2"/>
    <s v="2113"/>
    <x v="0"/>
    <x v="1"/>
    <m/>
  </r>
  <r>
    <s v="ORD4655"/>
    <x v="4"/>
    <n v="122"/>
    <n v="45000"/>
    <n v="200"/>
    <x v="3"/>
    <x v="4654"/>
    <n v="5465600"/>
    <n v="24400"/>
    <x v="2"/>
    <s v="2113"/>
    <x v="0"/>
    <x v="1"/>
    <m/>
  </r>
  <r>
    <s v="ORD4656"/>
    <x v="8"/>
    <n v="314"/>
    <n v="6000"/>
    <n v="5000"/>
    <x v="3"/>
    <x v="4655"/>
    <n v="314000"/>
    <n v="1570000"/>
    <x v="2"/>
    <s v="2113"/>
    <x v="0"/>
    <x v="1"/>
    <m/>
  </r>
  <r>
    <s v="ORD4657"/>
    <x v="1"/>
    <n v="276"/>
    <n v="12000"/>
    <n v="300"/>
    <x v="1"/>
    <x v="4656"/>
    <n v="3229200"/>
    <n v="82800"/>
    <x v="2"/>
    <s v="2113"/>
    <x v="0"/>
    <x v="1"/>
    <m/>
  </r>
  <r>
    <s v="ORD4658"/>
    <x v="4"/>
    <n v="242"/>
    <n v="22000"/>
    <n v="100"/>
    <x v="1"/>
    <x v="4657"/>
    <n v="5299800"/>
    <n v="24200"/>
    <x v="3"/>
    <s v="2113"/>
    <x v="1"/>
    <x v="1"/>
    <m/>
  </r>
  <r>
    <s v="ORD4659"/>
    <x v="1"/>
    <n v="423"/>
    <n v="45000"/>
    <n v="3000"/>
    <x v="0"/>
    <x v="4658"/>
    <n v="17766000"/>
    <n v="1269000"/>
    <x v="3"/>
    <s v="2113"/>
    <x v="0"/>
    <x v="1"/>
    <m/>
  </r>
  <r>
    <s v="ORD4660"/>
    <x v="4"/>
    <n v="59"/>
    <n v="12000"/>
    <n v="400"/>
    <x v="0"/>
    <x v="4659"/>
    <n v="684400"/>
    <n v="23600"/>
    <x v="3"/>
    <s v="2113"/>
    <x v="0"/>
    <x v="1"/>
    <m/>
  </r>
  <r>
    <s v="ORD4661"/>
    <x v="8"/>
    <n v="351"/>
    <n v="22000"/>
    <n v="400"/>
    <x v="3"/>
    <x v="4660"/>
    <n v="7581600"/>
    <n v="140400"/>
    <x v="3"/>
    <s v="2113"/>
    <x v="0"/>
    <x v="1"/>
    <m/>
  </r>
  <r>
    <s v="ORD4662"/>
    <x v="9"/>
    <n v="408"/>
    <n v="6000"/>
    <n v="3000"/>
    <x v="0"/>
    <x v="4661"/>
    <n v="1224000"/>
    <n v="1224000"/>
    <x v="4"/>
    <s v="2113"/>
    <x v="0"/>
    <x v="1"/>
    <m/>
  </r>
  <r>
    <s v="ORD4663"/>
    <x v="1"/>
    <n v="101"/>
    <n v="4500"/>
    <n v="400"/>
    <x v="3"/>
    <x v="4662"/>
    <n v="414100"/>
    <n v="40400"/>
    <x v="4"/>
    <s v="2113"/>
    <x v="0"/>
    <x v="1"/>
    <m/>
  </r>
  <r>
    <s v="ORD4664"/>
    <x v="0"/>
    <n v="148"/>
    <n v="1200"/>
    <n v="5000"/>
    <x v="0"/>
    <x v="4663"/>
    <n v="0"/>
    <n v="740000"/>
    <x v="4"/>
    <s v="2113"/>
    <x v="0"/>
    <x v="0"/>
    <m/>
  </r>
  <r>
    <s v="ORD4665"/>
    <x v="5"/>
    <n v="62"/>
    <n v="4500"/>
    <n v="1500"/>
    <x v="0"/>
    <x v="4664"/>
    <n v="186000"/>
    <n v="93000"/>
    <x v="4"/>
    <s v="2113"/>
    <x v="0"/>
    <x v="1"/>
    <m/>
  </r>
  <r>
    <s v="ORD4666"/>
    <x v="4"/>
    <n v="439"/>
    <n v="45000"/>
    <n v="400"/>
    <x v="1"/>
    <x v="4665"/>
    <n v="19579400"/>
    <n v="175600"/>
    <x v="4"/>
    <s v="2113"/>
    <x v="1"/>
    <x v="1"/>
    <m/>
  </r>
  <r>
    <s v="ORD4667"/>
    <x v="5"/>
    <n v="406"/>
    <n v="15000"/>
    <n v="3000"/>
    <x v="1"/>
    <x v="4666"/>
    <n v="4872000"/>
    <n v="1218000"/>
    <x v="5"/>
    <s v="2113"/>
    <x v="0"/>
    <x v="1"/>
    <m/>
  </r>
  <r>
    <s v="ORD4668"/>
    <x v="2"/>
    <n v="60"/>
    <n v="15000"/>
    <n v="400"/>
    <x v="1"/>
    <x v="4667"/>
    <n v="876000"/>
    <n v="24000"/>
    <x v="5"/>
    <s v="2113"/>
    <x v="0"/>
    <x v="1"/>
    <m/>
  </r>
  <r>
    <s v="ORD4669"/>
    <x v="2"/>
    <n v="130"/>
    <n v="800"/>
    <n v="300"/>
    <x v="1"/>
    <x v="4668"/>
    <n v="65000"/>
    <n v="39000"/>
    <x v="5"/>
    <s v="2113"/>
    <x v="0"/>
    <x v="1"/>
    <m/>
  </r>
  <r>
    <s v="ORD4670"/>
    <x v="8"/>
    <n v="310"/>
    <n v="12000"/>
    <n v="3000"/>
    <x v="2"/>
    <x v="4669"/>
    <n v="2790000"/>
    <n v="930000"/>
    <x v="5"/>
    <s v="2113"/>
    <x v="0"/>
    <x v="1"/>
    <m/>
  </r>
  <r>
    <s v="ORD4671"/>
    <x v="4"/>
    <n v="55"/>
    <n v="4500"/>
    <n v="300"/>
    <x v="1"/>
    <x v="4670"/>
    <n v="231000"/>
    <n v="16500"/>
    <x v="6"/>
    <s v="2113"/>
    <x v="0"/>
    <x v="1"/>
    <m/>
  </r>
  <r>
    <s v="ORD4672"/>
    <x v="7"/>
    <n v="507"/>
    <n v="22000"/>
    <n v="5000"/>
    <x v="2"/>
    <x v="4671"/>
    <n v="8619000"/>
    <n v="2535000"/>
    <x v="6"/>
    <s v="2113"/>
    <x v="0"/>
    <x v="1"/>
    <m/>
  </r>
  <r>
    <s v="ORD4673"/>
    <x v="2"/>
    <n v="422"/>
    <n v="45000"/>
    <n v="1000"/>
    <x v="1"/>
    <x v="4672"/>
    <n v="18568000"/>
    <n v="422000"/>
    <x v="6"/>
    <s v="2113"/>
    <x v="0"/>
    <x v="1"/>
    <m/>
  </r>
  <r>
    <s v="ORD4674"/>
    <x v="8"/>
    <n v="530"/>
    <n v="18000"/>
    <n v="100"/>
    <x v="0"/>
    <x v="4673"/>
    <n v="9487000"/>
    <n v="53000"/>
    <x v="6"/>
    <s v="2113"/>
    <x v="1"/>
    <x v="1"/>
    <m/>
  </r>
  <r>
    <s v="ORD4675"/>
    <x v="2"/>
    <n v="271"/>
    <n v="22000"/>
    <n v="100"/>
    <x v="3"/>
    <x v="4674"/>
    <n v="5934900"/>
    <n v="27100"/>
    <x v="6"/>
    <s v="2113"/>
    <x v="1"/>
    <x v="1"/>
    <m/>
  </r>
  <r>
    <s v="ORD4676"/>
    <x v="2"/>
    <n v="130"/>
    <n v="18000"/>
    <n v="3000"/>
    <x v="0"/>
    <x v="4675"/>
    <n v="1950000"/>
    <n v="390000"/>
    <x v="7"/>
    <s v="2113"/>
    <x v="0"/>
    <x v="1"/>
    <m/>
  </r>
  <r>
    <s v="ORD4677"/>
    <x v="7"/>
    <n v="564"/>
    <n v="800"/>
    <n v="5000"/>
    <x v="0"/>
    <x v="4676"/>
    <n v="0"/>
    <n v="2820000"/>
    <x v="7"/>
    <s v="2113"/>
    <x v="0"/>
    <x v="0"/>
    <m/>
  </r>
  <r>
    <s v="ORD4678"/>
    <x v="1"/>
    <n v="109"/>
    <n v="15000"/>
    <n v="400"/>
    <x v="2"/>
    <x v="4677"/>
    <n v="1591400"/>
    <n v="43600"/>
    <x v="7"/>
    <s v="2113"/>
    <x v="0"/>
    <x v="1"/>
    <m/>
  </r>
  <r>
    <s v="ORD4679"/>
    <x v="6"/>
    <n v="270"/>
    <n v="1200"/>
    <n v="500"/>
    <x v="1"/>
    <x v="4678"/>
    <n v="189000"/>
    <n v="135000"/>
    <x v="7"/>
    <s v="2113"/>
    <x v="0"/>
    <x v="1"/>
    <m/>
  </r>
  <r>
    <s v="ORD4680"/>
    <x v="9"/>
    <n v="398"/>
    <n v="1200"/>
    <n v="500"/>
    <x v="3"/>
    <x v="4679"/>
    <n v="278600"/>
    <n v="199000"/>
    <x v="8"/>
    <s v="2113"/>
    <x v="0"/>
    <x v="1"/>
    <m/>
  </r>
  <r>
    <s v="ORD4681"/>
    <x v="2"/>
    <n v="277"/>
    <n v="15000"/>
    <n v="3000"/>
    <x v="3"/>
    <x v="4680"/>
    <n v="3324000"/>
    <n v="831000"/>
    <x v="8"/>
    <s v="2113"/>
    <x v="0"/>
    <x v="1"/>
    <m/>
  </r>
  <r>
    <s v="ORD4682"/>
    <x v="2"/>
    <n v="339"/>
    <n v="800"/>
    <n v="1500"/>
    <x v="1"/>
    <x v="4681"/>
    <n v="0"/>
    <n v="508500"/>
    <x v="8"/>
    <s v="2113"/>
    <x v="0"/>
    <x v="0"/>
    <m/>
  </r>
  <r>
    <s v="ORD4683"/>
    <x v="0"/>
    <n v="342"/>
    <n v="6000"/>
    <n v="1500"/>
    <x v="2"/>
    <x v="4682"/>
    <n v="1539000"/>
    <n v="513000"/>
    <x v="8"/>
    <s v="2113"/>
    <x v="0"/>
    <x v="1"/>
    <m/>
  </r>
  <r>
    <s v="ORD4684"/>
    <x v="9"/>
    <n v="242"/>
    <n v="4500"/>
    <n v="3000"/>
    <x v="2"/>
    <x v="4683"/>
    <n v="363000"/>
    <n v="726000"/>
    <x v="9"/>
    <s v="2113"/>
    <x v="0"/>
    <x v="1"/>
    <m/>
  </r>
  <r>
    <s v="ORD4685"/>
    <x v="7"/>
    <n v="523"/>
    <n v="18000"/>
    <n v="300"/>
    <x v="2"/>
    <x v="4684"/>
    <n v="9257100"/>
    <n v="156900"/>
    <x v="9"/>
    <s v="2113"/>
    <x v="1"/>
    <x v="1"/>
    <m/>
  </r>
  <r>
    <s v="ORD4686"/>
    <x v="5"/>
    <n v="306"/>
    <n v="18000"/>
    <n v="1500"/>
    <x v="3"/>
    <x v="4685"/>
    <n v="5049000"/>
    <n v="459000"/>
    <x v="9"/>
    <s v="2113"/>
    <x v="0"/>
    <x v="1"/>
    <m/>
  </r>
  <r>
    <s v="ORD4687"/>
    <x v="4"/>
    <n v="555"/>
    <n v="45000"/>
    <n v="1500"/>
    <x v="2"/>
    <x v="4686"/>
    <n v="24142500"/>
    <n v="832500"/>
    <x v="9"/>
    <s v="2113"/>
    <x v="0"/>
    <x v="1"/>
    <m/>
  </r>
  <r>
    <s v="ORD4688"/>
    <x v="2"/>
    <n v="437"/>
    <n v="15000"/>
    <n v="1500"/>
    <x v="2"/>
    <x v="4687"/>
    <n v="5899500"/>
    <n v="655500"/>
    <x v="9"/>
    <s v="2113"/>
    <x v="0"/>
    <x v="1"/>
    <m/>
  </r>
  <r>
    <s v="ORD4689"/>
    <x v="6"/>
    <n v="447"/>
    <n v="12000"/>
    <n v="200"/>
    <x v="3"/>
    <x v="4688"/>
    <n v="5274600"/>
    <n v="89400"/>
    <x v="10"/>
    <s v="2113"/>
    <x v="1"/>
    <x v="1"/>
    <m/>
  </r>
  <r>
    <s v="ORD4690"/>
    <x v="4"/>
    <n v="415"/>
    <n v="4500"/>
    <n v="400"/>
    <x v="3"/>
    <x v="4689"/>
    <n v="1701500"/>
    <n v="166000"/>
    <x v="10"/>
    <s v="2113"/>
    <x v="1"/>
    <x v="1"/>
    <m/>
  </r>
  <r>
    <s v="ORD4691"/>
    <x v="9"/>
    <n v="339"/>
    <n v="800"/>
    <n v="500"/>
    <x v="0"/>
    <x v="4690"/>
    <n v="101700"/>
    <n v="169500"/>
    <x v="10"/>
    <s v="2113"/>
    <x v="0"/>
    <x v="1"/>
    <m/>
  </r>
  <r>
    <s v="ORD4692"/>
    <x v="4"/>
    <n v="358"/>
    <n v="15000"/>
    <n v="1500"/>
    <x v="3"/>
    <x v="4691"/>
    <n v="4833000"/>
    <n v="537000"/>
    <x v="10"/>
    <s v="2113"/>
    <x v="0"/>
    <x v="1"/>
    <m/>
  </r>
  <r>
    <s v="ORD4693"/>
    <x v="1"/>
    <n v="327"/>
    <n v="15000"/>
    <n v="2000"/>
    <x v="1"/>
    <x v="4692"/>
    <n v="4251000"/>
    <n v="654000"/>
    <x v="11"/>
    <s v="2113"/>
    <x v="0"/>
    <x v="1"/>
    <m/>
  </r>
  <r>
    <s v="ORD4694"/>
    <x v="2"/>
    <n v="513"/>
    <n v="6000"/>
    <n v="5000"/>
    <x v="3"/>
    <x v="4693"/>
    <n v="513000"/>
    <n v="2565000"/>
    <x v="11"/>
    <s v="2113"/>
    <x v="0"/>
    <x v="1"/>
    <m/>
  </r>
  <r>
    <s v="ORD4695"/>
    <x v="4"/>
    <n v="238"/>
    <n v="12000"/>
    <n v="3000"/>
    <x v="3"/>
    <x v="4694"/>
    <n v="2142000"/>
    <n v="714000"/>
    <x v="11"/>
    <s v="2113"/>
    <x v="0"/>
    <x v="1"/>
    <m/>
  </r>
  <r>
    <s v="ORD4696"/>
    <x v="5"/>
    <n v="227"/>
    <n v="22000"/>
    <n v="1500"/>
    <x v="2"/>
    <x v="4695"/>
    <n v="4653500"/>
    <n v="340500"/>
    <x v="11"/>
    <s v="2113"/>
    <x v="0"/>
    <x v="1"/>
    <m/>
  </r>
  <r>
    <s v="ORD4697"/>
    <x v="5"/>
    <n v="577"/>
    <n v="22000"/>
    <n v="300"/>
    <x v="0"/>
    <x v="4696"/>
    <n v="12520900"/>
    <n v="173100"/>
    <x v="0"/>
    <s v="2114"/>
    <x v="1"/>
    <x v="1"/>
    <m/>
  </r>
  <r>
    <s v="ORD4698"/>
    <x v="2"/>
    <n v="424"/>
    <n v="5500"/>
    <n v="5000"/>
    <x v="2"/>
    <x v="4697"/>
    <n v="212000"/>
    <n v="2120000"/>
    <x v="0"/>
    <s v="2114"/>
    <x v="0"/>
    <x v="1"/>
    <m/>
  </r>
  <r>
    <s v="ORD4699"/>
    <x v="3"/>
    <n v="503"/>
    <n v="6000"/>
    <n v="100"/>
    <x v="0"/>
    <x v="4698"/>
    <n v="2967700"/>
    <n v="50300"/>
    <x v="0"/>
    <s v="2114"/>
    <x v="1"/>
    <x v="1"/>
    <m/>
  </r>
  <r>
    <s v="ORD4700"/>
    <x v="5"/>
    <n v="266"/>
    <n v="22000"/>
    <n v="100"/>
    <x v="2"/>
    <x v="4699"/>
    <n v="5825400"/>
    <n v="26600"/>
    <x v="0"/>
    <s v="2114"/>
    <x v="1"/>
    <x v="1"/>
    <m/>
  </r>
  <r>
    <s v="ORD4701"/>
    <x v="4"/>
    <n v="91"/>
    <n v="6000"/>
    <n v="400"/>
    <x v="1"/>
    <x v="4700"/>
    <n v="509600"/>
    <n v="36400"/>
    <x v="0"/>
    <s v="2114"/>
    <x v="0"/>
    <x v="1"/>
    <m/>
  </r>
  <r>
    <s v="ORD4702"/>
    <x v="8"/>
    <n v="243"/>
    <n v="18000"/>
    <n v="2000"/>
    <x v="2"/>
    <x v="4701"/>
    <n v="3888000"/>
    <n v="486000"/>
    <x v="1"/>
    <s v="2114"/>
    <x v="0"/>
    <x v="1"/>
    <m/>
  </r>
  <r>
    <s v="ORD4703"/>
    <x v="5"/>
    <n v="376"/>
    <n v="1200"/>
    <n v="400"/>
    <x v="2"/>
    <x v="4702"/>
    <n v="300800"/>
    <n v="150400"/>
    <x v="1"/>
    <s v="2114"/>
    <x v="0"/>
    <x v="1"/>
    <m/>
  </r>
  <r>
    <s v="ORD4704"/>
    <x v="9"/>
    <n v="422"/>
    <n v="1200"/>
    <n v="300"/>
    <x v="1"/>
    <x v="4703"/>
    <n v="379800"/>
    <n v="126600"/>
    <x v="1"/>
    <s v="2114"/>
    <x v="1"/>
    <x v="1"/>
    <m/>
  </r>
  <r>
    <s v="ORD4705"/>
    <x v="3"/>
    <n v="514"/>
    <n v="15000"/>
    <n v="400"/>
    <x v="1"/>
    <x v="4704"/>
    <n v="7504400"/>
    <n v="205600"/>
    <x v="1"/>
    <s v="2114"/>
    <x v="1"/>
    <x v="1"/>
    <m/>
  </r>
  <r>
    <s v="ORD4706"/>
    <x v="4"/>
    <n v="212"/>
    <n v="1200"/>
    <n v="2000"/>
    <x v="3"/>
    <x v="4705"/>
    <n v="0"/>
    <n v="424000"/>
    <x v="2"/>
    <s v="2114"/>
    <x v="0"/>
    <x v="0"/>
    <m/>
  </r>
  <r>
    <s v="ORD4707"/>
    <x v="7"/>
    <n v="325"/>
    <n v="4500"/>
    <n v="5000"/>
    <x v="2"/>
    <x v="4706"/>
    <n v="0"/>
    <n v="1625000"/>
    <x v="2"/>
    <s v="2114"/>
    <x v="0"/>
    <x v="0"/>
    <m/>
  </r>
  <r>
    <s v="ORD4708"/>
    <x v="0"/>
    <n v="413"/>
    <n v="22000"/>
    <n v="3000"/>
    <x v="1"/>
    <x v="4707"/>
    <n v="7847000"/>
    <n v="1239000"/>
    <x v="2"/>
    <s v="2114"/>
    <x v="0"/>
    <x v="1"/>
    <m/>
  </r>
  <r>
    <s v="ORD4709"/>
    <x v="7"/>
    <n v="529"/>
    <n v="4500"/>
    <n v="1500"/>
    <x v="1"/>
    <x v="4708"/>
    <n v="1587000"/>
    <n v="793500"/>
    <x v="2"/>
    <s v="2114"/>
    <x v="0"/>
    <x v="1"/>
    <m/>
  </r>
  <r>
    <s v="ORD4710"/>
    <x v="1"/>
    <n v="509"/>
    <n v="45000"/>
    <n v="1500"/>
    <x v="3"/>
    <x v="4709"/>
    <n v="22141500"/>
    <n v="763500"/>
    <x v="3"/>
    <s v="2114"/>
    <x v="0"/>
    <x v="1"/>
    <m/>
  </r>
  <r>
    <s v="ORD4711"/>
    <x v="0"/>
    <n v="314"/>
    <n v="22000"/>
    <n v="3000"/>
    <x v="0"/>
    <x v="4710"/>
    <n v="5966000"/>
    <n v="942000"/>
    <x v="3"/>
    <s v="2114"/>
    <x v="0"/>
    <x v="1"/>
    <m/>
  </r>
  <r>
    <s v="ORD4712"/>
    <x v="1"/>
    <n v="588"/>
    <n v="12000"/>
    <n v="400"/>
    <x v="1"/>
    <x v="4711"/>
    <n v="6820800"/>
    <n v="235200"/>
    <x v="3"/>
    <s v="2114"/>
    <x v="1"/>
    <x v="1"/>
    <m/>
  </r>
  <r>
    <s v="ORD4713"/>
    <x v="0"/>
    <n v="435"/>
    <n v="800"/>
    <n v="100"/>
    <x v="1"/>
    <x v="4712"/>
    <n v="304500"/>
    <n v="43500"/>
    <x v="3"/>
    <s v="2114"/>
    <x v="1"/>
    <x v="1"/>
    <m/>
  </r>
  <r>
    <s v="ORD4714"/>
    <x v="0"/>
    <n v="134"/>
    <n v="5500"/>
    <n v="100"/>
    <x v="2"/>
    <x v="4713"/>
    <n v="723600"/>
    <n v="13400"/>
    <x v="3"/>
    <s v="2114"/>
    <x v="1"/>
    <x v="1"/>
    <m/>
  </r>
  <r>
    <s v="ORD4715"/>
    <x v="8"/>
    <n v="365"/>
    <n v="6000"/>
    <n v="2000"/>
    <x v="3"/>
    <x v="4714"/>
    <n v="1460000"/>
    <n v="730000"/>
    <x v="4"/>
    <s v="2114"/>
    <x v="0"/>
    <x v="1"/>
    <m/>
  </r>
  <r>
    <s v="ORD4716"/>
    <x v="6"/>
    <n v="292"/>
    <n v="15000"/>
    <n v="5000"/>
    <x v="2"/>
    <x v="4715"/>
    <n v="2920000"/>
    <n v="1460000"/>
    <x v="4"/>
    <s v="2114"/>
    <x v="0"/>
    <x v="1"/>
    <m/>
  </r>
  <r>
    <s v="ORD4717"/>
    <x v="9"/>
    <n v="518"/>
    <n v="6000"/>
    <n v="400"/>
    <x v="0"/>
    <x v="4716"/>
    <n v="2900800"/>
    <n v="207200"/>
    <x v="4"/>
    <s v="2114"/>
    <x v="1"/>
    <x v="1"/>
    <m/>
  </r>
  <r>
    <s v="ORD4718"/>
    <x v="7"/>
    <n v="391"/>
    <n v="800"/>
    <n v="300"/>
    <x v="3"/>
    <x v="4717"/>
    <n v="195500"/>
    <n v="117300"/>
    <x v="4"/>
    <s v="2114"/>
    <x v="1"/>
    <x v="1"/>
    <m/>
  </r>
  <r>
    <s v="ORD4719"/>
    <x v="5"/>
    <n v="226"/>
    <n v="800"/>
    <n v="1500"/>
    <x v="2"/>
    <x v="4718"/>
    <n v="0"/>
    <n v="339000"/>
    <x v="5"/>
    <s v="2114"/>
    <x v="0"/>
    <x v="0"/>
    <m/>
  </r>
  <r>
    <s v="ORD4720"/>
    <x v="4"/>
    <n v="179"/>
    <n v="800"/>
    <n v="300"/>
    <x v="1"/>
    <x v="4719"/>
    <n v="89500"/>
    <n v="53700"/>
    <x v="5"/>
    <s v="2114"/>
    <x v="0"/>
    <x v="1"/>
    <m/>
  </r>
  <r>
    <s v="ORD4721"/>
    <x v="3"/>
    <n v="132"/>
    <n v="22000"/>
    <n v="200"/>
    <x v="1"/>
    <x v="4720"/>
    <n v="2877600"/>
    <n v="26400"/>
    <x v="5"/>
    <s v="2114"/>
    <x v="0"/>
    <x v="1"/>
    <m/>
  </r>
  <r>
    <s v="ORD4722"/>
    <x v="9"/>
    <n v="409"/>
    <n v="5500"/>
    <n v="1000"/>
    <x v="3"/>
    <x v="4721"/>
    <n v="1840500"/>
    <n v="409000"/>
    <x v="5"/>
    <s v="2114"/>
    <x v="0"/>
    <x v="1"/>
    <m/>
  </r>
  <r>
    <s v="ORD4723"/>
    <x v="1"/>
    <n v="137"/>
    <n v="12000"/>
    <n v="2000"/>
    <x v="1"/>
    <x v="4722"/>
    <n v="1370000"/>
    <n v="274000"/>
    <x v="6"/>
    <s v="2114"/>
    <x v="0"/>
    <x v="1"/>
    <m/>
  </r>
  <r>
    <s v="ORD4724"/>
    <x v="8"/>
    <n v="581"/>
    <n v="800"/>
    <n v="2000"/>
    <x v="2"/>
    <x v="4723"/>
    <n v="0"/>
    <n v="1162000"/>
    <x v="6"/>
    <s v="2114"/>
    <x v="0"/>
    <x v="0"/>
    <m/>
  </r>
  <r>
    <s v="ORD4725"/>
    <x v="1"/>
    <n v="520"/>
    <n v="15000"/>
    <n v="500"/>
    <x v="3"/>
    <x v="4724"/>
    <n v="7540000"/>
    <n v="260000"/>
    <x v="6"/>
    <s v="2114"/>
    <x v="1"/>
    <x v="1"/>
    <m/>
  </r>
  <r>
    <s v="ORD4726"/>
    <x v="6"/>
    <n v="547"/>
    <n v="22000"/>
    <n v="5000"/>
    <x v="1"/>
    <x v="4725"/>
    <n v="9299000"/>
    <n v="2735000"/>
    <x v="6"/>
    <s v="2114"/>
    <x v="0"/>
    <x v="1"/>
    <m/>
  </r>
  <r>
    <s v="ORD4727"/>
    <x v="3"/>
    <n v="556"/>
    <n v="12000"/>
    <n v="500"/>
    <x v="1"/>
    <x v="4726"/>
    <n v="6394000"/>
    <n v="278000"/>
    <x v="6"/>
    <s v="2114"/>
    <x v="1"/>
    <x v="1"/>
    <m/>
  </r>
  <r>
    <s v="ORD4728"/>
    <x v="8"/>
    <n v="403"/>
    <n v="800"/>
    <n v="500"/>
    <x v="0"/>
    <x v="4727"/>
    <n v="120900"/>
    <n v="201500"/>
    <x v="7"/>
    <s v="2114"/>
    <x v="0"/>
    <x v="1"/>
    <m/>
  </r>
  <r>
    <s v="ORD4729"/>
    <x v="1"/>
    <n v="465"/>
    <n v="45000"/>
    <n v="2000"/>
    <x v="0"/>
    <x v="4728"/>
    <n v="19995000"/>
    <n v="930000"/>
    <x v="7"/>
    <s v="2114"/>
    <x v="0"/>
    <x v="1"/>
    <m/>
  </r>
  <r>
    <s v="ORD4730"/>
    <x v="6"/>
    <n v="100"/>
    <n v="15000"/>
    <n v="5000"/>
    <x v="3"/>
    <x v="4729"/>
    <n v="1000000"/>
    <n v="500000"/>
    <x v="7"/>
    <s v="2114"/>
    <x v="0"/>
    <x v="1"/>
    <m/>
  </r>
  <r>
    <s v="ORD4731"/>
    <x v="4"/>
    <n v="112"/>
    <n v="45000"/>
    <n v="300"/>
    <x v="0"/>
    <x v="4730"/>
    <n v="5006400"/>
    <n v="33600"/>
    <x v="7"/>
    <s v="2114"/>
    <x v="0"/>
    <x v="1"/>
    <m/>
  </r>
  <r>
    <s v="ORD4732"/>
    <x v="4"/>
    <n v="138"/>
    <n v="5500"/>
    <n v="1500"/>
    <x v="2"/>
    <x v="4731"/>
    <n v="552000"/>
    <n v="207000"/>
    <x v="8"/>
    <s v="2114"/>
    <x v="0"/>
    <x v="1"/>
    <m/>
  </r>
  <r>
    <s v="ORD4733"/>
    <x v="1"/>
    <n v="239"/>
    <n v="4500"/>
    <n v="1000"/>
    <x v="1"/>
    <x v="4732"/>
    <n v="836500"/>
    <n v="239000"/>
    <x v="8"/>
    <s v="2114"/>
    <x v="0"/>
    <x v="1"/>
    <m/>
  </r>
  <r>
    <s v="ORD4734"/>
    <x v="9"/>
    <n v="397"/>
    <n v="5500"/>
    <n v="300"/>
    <x v="1"/>
    <x v="4733"/>
    <n v="2064400"/>
    <n v="119100"/>
    <x v="8"/>
    <s v="2114"/>
    <x v="1"/>
    <x v="1"/>
    <m/>
  </r>
  <r>
    <s v="ORD4735"/>
    <x v="3"/>
    <n v="587"/>
    <n v="4500"/>
    <n v="2000"/>
    <x v="1"/>
    <x v="4734"/>
    <n v="1467500"/>
    <n v="1174000"/>
    <x v="8"/>
    <s v="2114"/>
    <x v="0"/>
    <x v="1"/>
    <m/>
  </r>
  <r>
    <s v="ORD4736"/>
    <x v="2"/>
    <n v="225"/>
    <n v="4500"/>
    <n v="200"/>
    <x v="3"/>
    <x v="4735"/>
    <n v="967500"/>
    <n v="45000"/>
    <x v="9"/>
    <s v="2114"/>
    <x v="1"/>
    <x v="1"/>
    <m/>
  </r>
  <r>
    <s v="ORD4737"/>
    <x v="9"/>
    <n v="413"/>
    <n v="12000"/>
    <n v="400"/>
    <x v="3"/>
    <x v="4736"/>
    <n v="4790800"/>
    <n v="165200"/>
    <x v="9"/>
    <s v="2114"/>
    <x v="1"/>
    <x v="1"/>
    <m/>
  </r>
  <r>
    <s v="ORD4738"/>
    <x v="4"/>
    <n v="532"/>
    <n v="18000"/>
    <n v="2000"/>
    <x v="0"/>
    <x v="4737"/>
    <n v="8512000"/>
    <n v="1064000"/>
    <x v="9"/>
    <s v="2114"/>
    <x v="0"/>
    <x v="1"/>
    <m/>
  </r>
  <r>
    <s v="ORD4739"/>
    <x v="3"/>
    <n v="168"/>
    <n v="15000"/>
    <n v="200"/>
    <x v="1"/>
    <x v="4738"/>
    <n v="2486400"/>
    <n v="33600"/>
    <x v="9"/>
    <s v="2114"/>
    <x v="0"/>
    <x v="1"/>
    <m/>
  </r>
  <r>
    <s v="ORD4740"/>
    <x v="6"/>
    <n v="218"/>
    <n v="12000"/>
    <n v="3000"/>
    <x v="1"/>
    <x v="4739"/>
    <n v="1962000"/>
    <n v="654000"/>
    <x v="9"/>
    <s v="2114"/>
    <x v="0"/>
    <x v="1"/>
    <m/>
  </r>
  <r>
    <s v="ORD4741"/>
    <x v="8"/>
    <n v="196"/>
    <n v="1200"/>
    <n v="1500"/>
    <x v="1"/>
    <x v="4740"/>
    <n v="0"/>
    <n v="294000"/>
    <x v="10"/>
    <s v="2114"/>
    <x v="0"/>
    <x v="0"/>
    <m/>
  </r>
  <r>
    <s v="ORD4742"/>
    <x v="0"/>
    <n v="486"/>
    <n v="45000"/>
    <n v="3000"/>
    <x v="1"/>
    <x v="4741"/>
    <n v="20412000"/>
    <n v="1458000"/>
    <x v="10"/>
    <s v="2114"/>
    <x v="0"/>
    <x v="1"/>
    <m/>
  </r>
  <r>
    <s v="ORD4743"/>
    <x v="1"/>
    <n v="488"/>
    <n v="5500"/>
    <n v="2000"/>
    <x v="1"/>
    <x v="4742"/>
    <n v="1708000"/>
    <n v="976000"/>
    <x v="10"/>
    <s v="2114"/>
    <x v="0"/>
    <x v="1"/>
    <m/>
  </r>
  <r>
    <s v="ORD4744"/>
    <x v="7"/>
    <n v="238"/>
    <n v="800"/>
    <n v="200"/>
    <x v="2"/>
    <x v="4743"/>
    <n v="142800"/>
    <n v="47600"/>
    <x v="10"/>
    <s v="2114"/>
    <x v="1"/>
    <x v="1"/>
    <m/>
  </r>
  <r>
    <s v="ORD4745"/>
    <x v="3"/>
    <n v="209"/>
    <n v="15000"/>
    <n v="300"/>
    <x v="1"/>
    <x v="4744"/>
    <n v="3072300"/>
    <n v="62700"/>
    <x v="11"/>
    <s v="2114"/>
    <x v="0"/>
    <x v="1"/>
    <m/>
  </r>
  <r>
    <s v="ORD4746"/>
    <x v="5"/>
    <n v="451"/>
    <n v="22000"/>
    <n v="2000"/>
    <x v="2"/>
    <x v="4745"/>
    <n v="9020000"/>
    <n v="902000"/>
    <x v="11"/>
    <s v="2114"/>
    <x v="0"/>
    <x v="1"/>
    <m/>
  </r>
  <r>
    <s v="ORD4747"/>
    <x v="6"/>
    <n v="67"/>
    <n v="5500"/>
    <n v="400"/>
    <x v="1"/>
    <x v="4746"/>
    <n v="341700"/>
    <n v="26800"/>
    <x v="11"/>
    <s v="2114"/>
    <x v="0"/>
    <x v="1"/>
    <m/>
  </r>
  <r>
    <s v="ORD4748"/>
    <x v="2"/>
    <n v="189"/>
    <n v="18000"/>
    <n v="100"/>
    <x v="3"/>
    <x v="4747"/>
    <n v="3383100"/>
    <n v="18900"/>
    <x v="11"/>
    <s v="2114"/>
    <x v="1"/>
    <x v="1"/>
    <m/>
  </r>
  <r>
    <s v="ORD4749"/>
    <x v="0"/>
    <n v="164"/>
    <n v="5500"/>
    <n v="1500"/>
    <x v="3"/>
    <x v="4748"/>
    <n v="656000"/>
    <n v="246000"/>
    <x v="11"/>
    <s v="2114"/>
    <x v="0"/>
    <x v="1"/>
    <m/>
  </r>
  <r>
    <s v="ORD4750"/>
    <x v="5"/>
    <n v="377"/>
    <n v="15000"/>
    <n v="1500"/>
    <x v="2"/>
    <x v="4749"/>
    <n v="5089500"/>
    <n v="565500"/>
    <x v="0"/>
    <s v="2115"/>
    <x v="0"/>
    <x v="1"/>
    <m/>
  </r>
  <r>
    <s v="ORD4751"/>
    <x v="2"/>
    <n v="274"/>
    <n v="45000"/>
    <n v="400"/>
    <x v="1"/>
    <x v="4750"/>
    <n v="12220400"/>
    <n v="109600"/>
    <x v="0"/>
    <s v="2115"/>
    <x v="0"/>
    <x v="1"/>
    <m/>
  </r>
  <r>
    <s v="ORD4752"/>
    <x v="7"/>
    <n v="488"/>
    <n v="18000"/>
    <n v="400"/>
    <x v="3"/>
    <x v="4751"/>
    <n v="8588800"/>
    <n v="195200"/>
    <x v="0"/>
    <s v="2115"/>
    <x v="1"/>
    <x v="1"/>
    <m/>
  </r>
  <r>
    <s v="ORD4753"/>
    <x v="4"/>
    <n v="599"/>
    <n v="22000"/>
    <n v="200"/>
    <x v="3"/>
    <x v="4752"/>
    <n v="13058200"/>
    <n v="119800"/>
    <x v="0"/>
    <s v="2115"/>
    <x v="1"/>
    <x v="1"/>
    <m/>
  </r>
  <r>
    <s v="ORD4754"/>
    <x v="9"/>
    <n v="435"/>
    <n v="12000"/>
    <n v="1000"/>
    <x v="1"/>
    <x v="4753"/>
    <n v="4785000"/>
    <n v="435000"/>
    <x v="1"/>
    <s v="2115"/>
    <x v="0"/>
    <x v="1"/>
    <m/>
  </r>
  <r>
    <s v="ORD4755"/>
    <x v="1"/>
    <n v="570"/>
    <n v="1200"/>
    <n v="1500"/>
    <x v="1"/>
    <x v="4754"/>
    <n v="0"/>
    <n v="855000"/>
    <x v="1"/>
    <s v="2115"/>
    <x v="0"/>
    <x v="0"/>
    <m/>
  </r>
  <r>
    <s v="ORD4756"/>
    <x v="8"/>
    <n v="302"/>
    <n v="12000"/>
    <n v="500"/>
    <x v="3"/>
    <x v="4755"/>
    <n v="3473000"/>
    <n v="151000"/>
    <x v="1"/>
    <s v="2115"/>
    <x v="0"/>
    <x v="1"/>
    <m/>
  </r>
  <r>
    <s v="ORD4757"/>
    <x v="2"/>
    <n v="147"/>
    <n v="5500"/>
    <n v="300"/>
    <x v="1"/>
    <x v="4756"/>
    <n v="764400"/>
    <n v="44100"/>
    <x v="1"/>
    <s v="2115"/>
    <x v="0"/>
    <x v="1"/>
    <m/>
  </r>
  <r>
    <s v="ORD4758"/>
    <x v="0"/>
    <n v="120"/>
    <n v="22000"/>
    <n v="300"/>
    <x v="0"/>
    <x v="4757"/>
    <n v="2604000"/>
    <n v="36000"/>
    <x v="2"/>
    <s v="2115"/>
    <x v="0"/>
    <x v="1"/>
    <m/>
  </r>
  <r>
    <s v="ORD4759"/>
    <x v="3"/>
    <n v="496"/>
    <n v="45000"/>
    <n v="300"/>
    <x v="1"/>
    <x v="4758"/>
    <n v="22171200"/>
    <n v="148800"/>
    <x v="2"/>
    <s v="2115"/>
    <x v="1"/>
    <x v="1"/>
    <m/>
  </r>
  <r>
    <s v="ORD4760"/>
    <x v="4"/>
    <n v="139"/>
    <n v="15000"/>
    <n v="3000"/>
    <x v="3"/>
    <x v="4759"/>
    <n v="1668000"/>
    <n v="417000"/>
    <x v="2"/>
    <s v="2115"/>
    <x v="0"/>
    <x v="1"/>
    <m/>
  </r>
  <r>
    <s v="ORD4761"/>
    <x v="3"/>
    <n v="479"/>
    <n v="5500"/>
    <n v="2000"/>
    <x v="3"/>
    <x v="4760"/>
    <n v="1676500"/>
    <n v="958000"/>
    <x v="2"/>
    <s v="2115"/>
    <x v="0"/>
    <x v="1"/>
    <m/>
  </r>
  <r>
    <s v="ORD4762"/>
    <x v="0"/>
    <n v="268"/>
    <n v="800"/>
    <n v="200"/>
    <x v="2"/>
    <x v="4761"/>
    <n v="160800"/>
    <n v="53600"/>
    <x v="3"/>
    <s v="2115"/>
    <x v="1"/>
    <x v="1"/>
    <m/>
  </r>
  <r>
    <s v="ORD4763"/>
    <x v="3"/>
    <n v="156"/>
    <n v="18000"/>
    <n v="5000"/>
    <x v="0"/>
    <x v="4762"/>
    <n v="2028000"/>
    <n v="780000"/>
    <x v="3"/>
    <s v="2115"/>
    <x v="0"/>
    <x v="1"/>
    <m/>
  </r>
  <r>
    <s v="ORD4764"/>
    <x v="2"/>
    <n v="525"/>
    <n v="18000"/>
    <n v="1500"/>
    <x v="3"/>
    <x v="4763"/>
    <n v="8662500"/>
    <n v="787500"/>
    <x v="3"/>
    <s v="2115"/>
    <x v="0"/>
    <x v="1"/>
    <m/>
  </r>
  <r>
    <s v="ORD4765"/>
    <x v="6"/>
    <n v="503"/>
    <n v="22000"/>
    <n v="200"/>
    <x v="0"/>
    <x v="4764"/>
    <n v="10965400"/>
    <n v="100600"/>
    <x v="3"/>
    <s v="2115"/>
    <x v="1"/>
    <x v="1"/>
    <m/>
  </r>
  <r>
    <s v="ORD4766"/>
    <x v="3"/>
    <n v="593"/>
    <n v="6000"/>
    <n v="300"/>
    <x v="1"/>
    <x v="4765"/>
    <n v="3380100"/>
    <n v="177900"/>
    <x v="3"/>
    <s v="2115"/>
    <x v="1"/>
    <x v="1"/>
    <m/>
  </r>
  <r>
    <s v="ORD4767"/>
    <x v="9"/>
    <n v="175"/>
    <n v="6000"/>
    <n v="500"/>
    <x v="3"/>
    <x v="4766"/>
    <n v="962500"/>
    <n v="87500"/>
    <x v="4"/>
    <s v="2115"/>
    <x v="0"/>
    <x v="1"/>
    <m/>
  </r>
  <r>
    <s v="ORD4768"/>
    <x v="7"/>
    <n v="196"/>
    <n v="5500"/>
    <n v="5000"/>
    <x v="2"/>
    <x v="4767"/>
    <n v="98000"/>
    <n v="980000"/>
    <x v="4"/>
    <s v="2115"/>
    <x v="0"/>
    <x v="1"/>
    <m/>
  </r>
  <r>
    <s v="ORD4769"/>
    <x v="8"/>
    <n v="329"/>
    <n v="5500"/>
    <n v="2000"/>
    <x v="3"/>
    <x v="4768"/>
    <n v="1151500"/>
    <n v="658000"/>
    <x v="4"/>
    <s v="2115"/>
    <x v="0"/>
    <x v="1"/>
    <m/>
  </r>
  <r>
    <s v="ORD4770"/>
    <x v="2"/>
    <n v="73"/>
    <n v="5500"/>
    <n v="2000"/>
    <x v="2"/>
    <x v="4769"/>
    <n v="255500"/>
    <n v="146000"/>
    <x v="4"/>
    <s v="2115"/>
    <x v="0"/>
    <x v="1"/>
    <m/>
  </r>
  <r>
    <s v="ORD4771"/>
    <x v="5"/>
    <n v="169"/>
    <n v="5500"/>
    <n v="100"/>
    <x v="0"/>
    <x v="4770"/>
    <n v="912600"/>
    <n v="16900"/>
    <x v="5"/>
    <s v="2115"/>
    <x v="1"/>
    <x v="1"/>
    <m/>
  </r>
  <r>
    <s v="ORD4772"/>
    <x v="0"/>
    <n v="346"/>
    <n v="6000"/>
    <n v="1500"/>
    <x v="2"/>
    <x v="4771"/>
    <n v="1557000"/>
    <n v="519000"/>
    <x v="5"/>
    <s v="2115"/>
    <x v="0"/>
    <x v="1"/>
    <m/>
  </r>
  <r>
    <s v="ORD4773"/>
    <x v="4"/>
    <n v="131"/>
    <n v="15000"/>
    <n v="1500"/>
    <x v="1"/>
    <x v="4772"/>
    <n v="1768500"/>
    <n v="196500"/>
    <x v="5"/>
    <s v="2115"/>
    <x v="0"/>
    <x v="1"/>
    <m/>
  </r>
  <r>
    <s v="ORD4774"/>
    <x v="2"/>
    <n v="497"/>
    <n v="18000"/>
    <n v="5000"/>
    <x v="1"/>
    <x v="4773"/>
    <n v="6461000"/>
    <n v="2485000"/>
    <x v="5"/>
    <s v="2115"/>
    <x v="0"/>
    <x v="1"/>
    <m/>
  </r>
  <r>
    <s v="ORD4775"/>
    <x v="6"/>
    <n v="519"/>
    <n v="45000"/>
    <n v="400"/>
    <x v="1"/>
    <x v="4774"/>
    <n v="23147400"/>
    <n v="207600"/>
    <x v="6"/>
    <s v="2115"/>
    <x v="1"/>
    <x v="1"/>
    <m/>
  </r>
  <r>
    <s v="ORD4776"/>
    <x v="4"/>
    <n v="472"/>
    <n v="800"/>
    <n v="1500"/>
    <x v="3"/>
    <x v="4775"/>
    <n v="0"/>
    <n v="708000"/>
    <x v="6"/>
    <s v="2115"/>
    <x v="0"/>
    <x v="0"/>
    <m/>
  </r>
  <r>
    <s v="ORD4777"/>
    <x v="9"/>
    <n v="594"/>
    <n v="6000"/>
    <n v="5000"/>
    <x v="1"/>
    <x v="4776"/>
    <n v="594000"/>
    <n v="2970000"/>
    <x v="6"/>
    <s v="2115"/>
    <x v="0"/>
    <x v="1"/>
    <m/>
  </r>
  <r>
    <s v="ORD4778"/>
    <x v="0"/>
    <n v="73"/>
    <n v="45000"/>
    <n v="200"/>
    <x v="1"/>
    <x v="4777"/>
    <n v="3270400"/>
    <n v="14600"/>
    <x v="6"/>
    <s v="2115"/>
    <x v="0"/>
    <x v="1"/>
    <m/>
  </r>
  <r>
    <s v="ORD4779"/>
    <x v="4"/>
    <n v="110"/>
    <n v="22000"/>
    <n v="2000"/>
    <x v="3"/>
    <x v="4778"/>
    <n v="2200000"/>
    <n v="220000"/>
    <x v="6"/>
    <s v="2115"/>
    <x v="0"/>
    <x v="1"/>
    <m/>
  </r>
  <r>
    <s v="ORD4780"/>
    <x v="3"/>
    <n v="133"/>
    <n v="45000"/>
    <n v="400"/>
    <x v="0"/>
    <x v="4779"/>
    <n v="5931800"/>
    <n v="53200"/>
    <x v="7"/>
    <s v="2115"/>
    <x v="0"/>
    <x v="1"/>
    <m/>
  </r>
  <r>
    <s v="ORD4781"/>
    <x v="2"/>
    <n v="274"/>
    <n v="5500"/>
    <n v="200"/>
    <x v="1"/>
    <x v="4780"/>
    <n v="1452200"/>
    <n v="54800"/>
    <x v="7"/>
    <s v="2115"/>
    <x v="1"/>
    <x v="1"/>
    <m/>
  </r>
  <r>
    <s v="ORD4782"/>
    <x v="7"/>
    <n v="235"/>
    <n v="4500"/>
    <n v="2000"/>
    <x v="1"/>
    <x v="4781"/>
    <n v="587500"/>
    <n v="470000"/>
    <x v="7"/>
    <s v="2115"/>
    <x v="0"/>
    <x v="1"/>
    <m/>
  </r>
  <r>
    <s v="ORD4783"/>
    <x v="0"/>
    <n v="424"/>
    <n v="15000"/>
    <n v="200"/>
    <x v="3"/>
    <x v="4782"/>
    <n v="6275200"/>
    <n v="84800"/>
    <x v="7"/>
    <s v="2115"/>
    <x v="1"/>
    <x v="1"/>
    <m/>
  </r>
  <r>
    <s v="ORD4784"/>
    <x v="1"/>
    <n v="121"/>
    <n v="6000"/>
    <n v="1500"/>
    <x v="0"/>
    <x v="4783"/>
    <n v="544500"/>
    <n v="181500"/>
    <x v="8"/>
    <s v="2115"/>
    <x v="0"/>
    <x v="1"/>
    <m/>
  </r>
  <r>
    <s v="ORD4785"/>
    <x v="9"/>
    <n v="123"/>
    <n v="4500"/>
    <n v="300"/>
    <x v="0"/>
    <x v="4784"/>
    <n v="516600"/>
    <n v="36900"/>
    <x v="8"/>
    <s v="2115"/>
    <x v="0"/>
    <x v="1"/>
    <m/>
  </r>
  <r>
    <s v="ORD4786"/>
    <x v="8"/>
    <n v="390"/>
    <n v="22000"/>
    <n v="100"/>
    <x v="0"/>
    <x v="4785"/>
    <n v="8541000"/>
    <n v="39000"/>
    <x v="8"/>
    <s v="2115"/>
    <x v="1"/>
    <x v="1"/>
    <m/>
  </r>
  <r>
    <s v="ORD4787"/>
    <x v="0"/>
    <n v="202"/>
    <n v="5500"/>
    <n v="400"/>
    <x v="3"/>
    <x v="4786"/>
    <n v="1030200"/>
    <n v="80800"/>
    <x v="8"/>
    <s v="2115"/>
    <x v="0"/>
    <x v="1"/>
    <m/>
  </r>
  <r>
    <s v="ORD4788"/>
    <x v="6"/>
    <n v="145"/>
    <n v="18000"/>
    <n v="3000"/>
    <x v="2"/>
    <x v="4787"/>
    <n v="2175000"/>
    <n v="435000"/>
    <x v="8"/>
    <s v="2115"/>
    <x v="0"/>
    <x v="1"/>
    <m/>
  </r>
  <r>
    <s v="ORD4789"/>
    <x v="2"/>
    <n v="494"/>
    <n v="800"/>
    <n v="5000"/>
    <x v="2"/>
    <x v="4788"/>
    <n v="0"/>
    <n v="2470000"/>
    <x v="9"/>
    <s v="2115"/>
    <x v="0"/>
    <x v="0"/>
    <m/>
  </r>
  <r>
    <s v="ORD4790"/>
    <x v="3"/>
    <n v="159"/>
    <n v="1200"/>
    <n v="5000"/>
    <x v="1"/>
    <x v="4789"/>
    <n v="0"/>
    <n v="795000"/>
    <x v="9"/>
    <s v="2115"/>
    <x v="0"/>
    <x v="0"/>
    <m/>
  </r>
  <r>
    <s v="ORD4791"/>
    <x v="8"/>
    <n v="507"/>
    <n v="12000"/>
    <n v="5000"/>
    <x v="1"/>
    <x v="4790"/>
    <n v="3549000"/>
    <n v="2535000"/>
    <x v="9"/>
    <s v="2115"/>
    <x v="0"/>
    <x v="1"/>
    <m/>
  </r>
  <r>
    <s v="ORD4792"/>
    <x v="8"/>
    <n v="100"/>
    <n v="800"/>
    <n v="300"/>
    <x v="1"/>
    <x v="4791"/>
    <n v="50000"/>
    <n v="30000"/>
    <x v="9"/>
    <s v="2115"/>
    <x v="0"/>
    <x v="1"/>
    <m/>
  </r>
  <r>
    <s v="ORD4793"/>
    <x v="9"/>
    <n v="426"/>
    <n v="800"/>
    <n v="200"/>
    <x v="2"/>
    <x v="4792"/>
    <n v="255600"/>
    <n v="85200"/>
    <x v="10"/>
    <s v="2115"/>
    <x v="1"/>
    <x v="1"/>
    <m/>
  </r>
  <r>
    <s v="ORD4794"/>
    <x v="4"/>
    <n v="122"/>
    <n v="22000"/>
    <n v="1500"/>
    <x v="3"/>
    <x v="4793"/>
    <n v="2501000"/>
    <n v="183000"/>
    <x v="10"/>
    <s v="2115"/>
    <x v="0"/>
    <x v="1"/>
    <m/>
  </r>
  <r>
    <s v="ORD4795"/>
    <x v="6"/>
    <n v="261"/>
    <n v="18000"/>
    <n v="400"/>
    <x v="1"/>
    <x v="4794"/>
    <n v="4593600"/>
    <n v="104400"/>
    <x v="10"/>
    <s v="2115"/>
    <x v="0"/>
    <x v="1"/>
    <m/>
  </r>
  <r>
    <s v="ORD4796"/>
    <x v="4"/>
    <n v="481"/>
    <n v="4500"/>
    <n v="200"/>
    <x v="3"/>
    <x v="4795"/>
    <n v="2068300"/>
    <n v="96200"/>
    <x v="10"/>
    <s v="2115"/>
    <x v="1"/>
    <x v="1"/>
    <m/>
  </r>
  <r>
    <s v="ORD4797"/>
    <x v="3"/>
    <n v="217"/>
    <n v="6000"/>
    <n v="300"/>
    <x v="1"/>
    <x v="4796"/>
    <n v="1236900"/>
    <n v="65100"/>
    <x v="11"/>
    <s v="2115"/>
    <x v="0"/>
    <x v="1"/>
    <m/>
  </r>
  <r>
    <s v="ORD4798"/>
    <x v="8"/>
    <n v="380"/>
    <n v="12000"/>
    <n v="2000"/>
    <x v="3"/>
    <x v="4797"/>
    <n v="3800000"/>
    <n v="760000"/>
    <x v="11"/>
    <s v="2115"/>
    <x v="0"/>
    <x v="1"/>
    <m/>
  </r>
  <r>
    <s v="ORD4799"/>
    <x v="6"/>
    <n v="543"/>
    <n v="800"/>
    <n v="2000"/>
    <x v="3"/>
    <x v="4798"/>
    <n v="0"/>
    <n v="1086000"/>
    <x v="11"/>
    <s v="2115"/>
    <x v="0"/>
    <x v="0"/>
    <m/>
  </r>
  <r>
    <s v="ORD4800"/>
    <x v="6"/>
    <n v="192"/>
    <n v="22000"/>
    <n v="3000"/>
    <x v="2"/>
    <x v="4799"/>
    <n v="3648000"/>
    <n v="576000"/>
    <x v="11"/>
    <s v="2115"/>
    <x v="0"/>
    <x v="1"/>
    <m/>
  </r>
  <r>
    <s v="ORD4801"/>
    <x v="5"/>
    <n v="494"/>
    <n v="6000"/>
    <n v="500"/>
    <x v="3"/>
    <x v="4800"/>
    <n v="2717000"/>
    <n v="247000"/>
    <x v="11"/>
    <s v="2115"/>
    <x v="0"/>
    <x v="1"/>
    <m/>
  </r>
  <r>
    <s v="ORD4802"/>
    <x v="2"/>
    <n v="443"/>
    <n v="22000"/>
    <n v="1000"/>
    <x v="0"/>
    <x v="4801"/>
    <n v="9303000"/>
    <n v="443000"/>
    <x v="0"/>
    <s v="2116"/>
    <x v="0"/>
    <x v="1"/>
    <m/>
  </r>
  <r>
    <s v="ORD4803"/>
    <x v="8"/>
    <n v="561"/>
    <n v="18000"/>
    <n v="3000"/>
    <x v="2"/>
    <x v="4802"/>
    <n v="8415000"/>
    <n v="1683000"/>
    <x v="0"/>
    <s v="2116"/>
    <x v="0"/>
    <x v="1"/>
    <m/>
  </r>
  <r>
    <s v="ORD4804"/>
    <x v="8"/>
    <n v="377"/>
    <n v="15000"/>
    <n v="1500"/>
    <x v="1"/>
    <x v="4803"/>
    <n v="5089500"/>
    <n v="565500"/>
    <x v="0"/>
    <s v="2116"/>
    <x v="0"/>
    <x v="1"/>
    <m/>
  </r>
  <r>
    <s v="ORD4805"/>
    <x v="6"/>
    <n v="308"/>
    <n v="22000"/>
    <n v="1000"/>
    <x v="2"/>
    <x v="4804"/>
    <n v="6468000"/>
    <n v="308000"/>
    <x v="0"/>
    <s v="2116"/>
    <x v="0"/>
    <x v="1"/>
    <m/>
  </r>
  <r>
    <s v="ORD4806"/>
    <x v="4"/>
    <n v="486"/>
    <n v="4500"/>
    <n v="5000"/>
    <x v="0"/>
    <x v="4805"/>
    <n v="0"/>
    <n v="2430000"/>
    <x v="1"/>
    <s v="2116"/>
    <x v="0"/>
    <x v="0"/>
    <m/>
  </r>
  <r>
    <s v="ORD4807"/>
    <x v="8"/>
    <n v="398"/>
    <n v="22000"/>
    <n v="5000"/>
    <x v="0"/>
    <x v="4806"/>
    <n v="6766000"/>
    <n v="1990000"/>
    <x v="1"/>
    <s v="2116"/>
    <x v="0"/>
    <x v="1"/>
    <m/>
  </r>
  <r>
    <s v="ORD4808"/>
    <x v="6"/>
    <n v="564"/>
    <n v="6000"/>
    <n v="500"/>
    <x v="3"/>
    <x v="4807"/>
    <n v="3102000"/>
    <n v="282000"/>
    <x v="1"/>
    <s v="2116"/>
    <x v="1"/>
    <x v="1"/>
    <m/>
  </r>
  <r>
    <s v="ORD4809"/>
    <x v="8"/>
    <n v="498"/>
    <n v="18000"/>
    <n v="100"/>
    <x v="0"/>
    <x v="4808"/>
    <n v="8914200"/>
    <n v="49800"/>
    <x v="1"/>
    <s v="2116"/>
    <x v="1"/>
    <x v="1"/>
    <m/>
  </r>
  <r>
    <s v="ORD4810"/>
    <x v="6"/>
    <n v="448"/>
    <n v="4500"/>
    <n v="3000"/>
    <x v="0"/>
    <x v="4809"/>
    <n v="672000"/>
    <n v="1344000"/>
    <x v="2"/>
    <s v="2116"/>
    <x v="0"/>
    <x v="1"/>
    <m/>
  </r>
  <r>
    <s v="ORD4811"/>
    <x v="5"/>
    <n v="263"/>
    <n v="45000"/>
    <n v="400"/>
    <x v="0"/>
    <x v="4810"/>
    <n v="11729800"/>
    <n v="105200"/>
    <x v="2"/>
    <s v="2116"/>
    <x v="0"/>
    <x v="1"/>
    <m/>
  </r>
  <r>
    <s v="ORD4812"/>
    <x v="2"/>
    <n v="595"/>
    <n v="22000"/>
    <n v="400"/>
    <x v="0"/>
    <x v="4811"/>
    <n v="12852000"/>
    <n v="238000"/>
    <x v="2"/>
    <s v="2116"/>
    <x v="1"/>
    <x v="1"/>
    <m/>
  </r>
  <r>
    <s v="ORD4813"/>
    <x v="6"/>
    <n v="338"/>
    <n v="18000"/>
    <n v="5000"/>
    <x v="1"/>
    <x v="4812"/>
    <n v="4394000"/>
    <n v="1690000"/>
    <x v="2"/>
    <s v="2116"/>
    <x v="0"/>
    <x v="1"/>
    <m/>
  </r>
  <r>
    <s v="ORD4814"/>
    <x v="8"/>
    <n v="308"/>
    <n v="15000"/>
    <n v="2000"/>
    <x v="1"/>
    <x v="4813"/>
    <n v="4004000"/>
    <n v="616000"/>
    <x v="2"/>
    <s v="2116"/>
    <x v="0"/>
    <x v="1"/>
    <m/>
  </r>
  <r>
    <s v="ORD4815"/>
    <x v="3"/>
    <n v="307"/>
    <n v="1200"/>
    <n v="1500"/>
    <x v="2"/>
    <x v="4814"/>
    <n v="0"/>
    <n v="460500"/>
    <x v="3"/>
    <s v="2116"/>
    <x v="0"/>
    <x v="0"/>
    <m/>
  </r>
  <r>
    <s v="ORD4816"/>
    <x v="2"/>
    <n v="437"/>
    <n v="6000"/>
    <n v="200"/>
    <x v="3"/>
    <x v="4815"/>
    <n v="2534600"/>
    <n v="87400"/>
    <x v="3"/>
    <s v="2116"/>
    <x v="1"/>
    <x v="1"/>
    <m/>
  </r>
  <r>
    <s v="ORD4817"/>
    <x v="5"/>
    <n v="594"/>
    <n v="18000"/>
    <n v="400"/>
    <x v="1"/>
    <x v="4816"/>
    <n v="10454400"/>
    <n v="237600"/>
    <x v="3"/>
    <s v="2116"/>
    <x v="1"/>
    <x v="1"/>
    <m/>
  </r>
  <r>
    <s v="ORD4818"/>
    <x v="6"/>
    <n v="314"/>
    <n v="6000"/>
    <n v="2000"/>
    <x v="0"/>
    <x v="4817"/>
    <n v="1256000"/>
    <n v="628000"/>
    <x v="3"/>
    <s v="2116"/>
    <x v="0"/>
    <x v="1"/>
    <m/>
  </r>
  <r>
    <s v="ORD4819"/>
    <x v="3"/>
    <n v="362"/>
    <n v="15000"/>
    <n v="200"/>
    <x v="3"/>
    <x v="4818"/>
    <n v="5357600"/>
    <n v="72400"/>
    <x v="4"/>
    <s v="2116"/>
    <x v="1"/>
    <x v="1"/>
    <m/>
  </r>
  <r>
    <s v="ORD4820"/>
    <x v="6"/>
    <n v="89"/>
    <n v="1200"/>
    <n v="1000"/>
    <x v="1"/>
    <x v="4819"/>
    <n v="17800"/>
    <n v="89000"/>
    <x v="4"/>
    <s v="2116"/>
    <x v="0"/>
    <x v="1"/>
    <m/>
  </r>
  <r>
    <s v="ORD4821"/>
    <x v="4"/>
    <n v="259"/>
    <n v="18000"/>
    <n v="300"/>
    <x v="2"/>
    <x v="4820"/>
    <n v="4584300"/>
    <n v="77700"/>
    <x v="4"/>
    <s v="2116"/>
    <x v="0"/>
    <x v="1"/>
    <m/>
  </r>
  <r>
    <s v="ORD4822"/>
    <x v="8"/>
    <n v="321"/>
    <n v="5500"/>
    <n v="200"/>
    <x v="0"/>
    <x v="4821"/>
    <n v="1701300"/>
    <n v="64200"/>
    <x v="4"/>
    <s v="2116"/>
    <x v="1"/>
    <x v="1"/>
    <m/>
  </r>
  <r>
    <s v="ORD4823"/>
    <x v="0"/>
    <n v="185"/>
    <n v="15000"/>
    <n v="1500"/>
    <x v="3"/>
    <x v="4822"/>
    <n v="2497500"/>
    <n v="277500"/>
    <x v="5"/>
    <s v="2116"/>
    <x v="0"/>
    <x v="1"/>
    <m/>
  </r>
  <r>
    <s v="ORD4824"/>
    <x v="9"/>
    <n v="109"/>
    <n v="5500"/>
    <n v="400"/>
    <x v="1"/>
    <x v="4823"/>
    <n v="555900"/>
    <n v="43600"/>
    <x v="5"/>
    <s v="2116"/>
    <x v="0"/>
    <x v="1"/>
    <m/>
  </r>
  <r>
    <s v="ORD4825"/>
    <x v="7"/>
    <n v="559"/>
    <n v="12000"/>
    <n v="300"/>
    <x v="3"/>
    <x v="4824"/>
    <n v="6540300"/>
    <n v="167700"/>
    <x v="5"/>
    <s v="2116"/>
    <x v="1"/>
    <x v="1"/>
    <m/>
  </r>
  <r>
    <s v="ORD4826"/>
    <x v="4"/>
    <n v="564"/>
    <n v="12000"/>
    <n v="500"/>
    <x v="1"/>
    <x v="4825"/>
    <n v="6486000"/>
    <n v="282000"/>
    <x v="5"/>
    <s v="2116"/>
    <x v="1"/>
    <x v="1"/>
    <m/>
  </r>
  <r>
    <s v="ORD4827"/>
    <x v="3"/>
    <n v="64"/>
    <n v="6000"/>
    <n v="200"/>
    <x v="2"/>
    <x v="4826"/>
    <n v="371200"/>
    <n v="12800"/>
    <x v="5"/>
    <s v="2116"/>
    <x v="0"/>
    <x v="1"/>
    <m/>
  </r>
  <r>
    <s v="ORD4828"/>
    <x v="4"/>
    <n v="304"/>
    <n v="800"/>
    <n v="300"/>
    <x v="0"/>
    <x v="4827"/>
    <n v="152000"/>
    <n v="91200"/>
    <x v="6"/>
    <s v="2116"/>
    <x v="1"/>
    <x v="1"/>
    <m/>
  </r>
  <r>
    <s v="ORD4829"/>
    <x v="1"/>
    <n v="584"/>
    <n v="4500"/>
    <n v="300"/>
    <x v="2"/>
    <x v="4828"/>
    <n v="2452800"/>
    <n v="175200"/>
    <x v="6"/>
    <s v="2116"/>
    <x v="1"/>
    <x v="1"/>
    <m/>
  </r>
  <r>
    <s v="ORD4830"/>
    <x v="6"/>
    <n v="284"/>
    <n v="18000"/>
    <n v="5000"/>
    <x v="0"/>
    <x v="4829"/>
    <n v="3692000"/>
    <n v="1420000"/>
    <x v="6"/>
    <s v="2116"/>
    <x v="0"/>
    <x v="1"/>
    <m/>
  </r>
  <r>
    <s v="ORD4831"/>
    <x v="6"/>
    <n v="180"/>
    <n v="1200"/>
    <n v="100"/>
    <x v="0"/>
    <x v="4830"/>
    <n v="198000"/>
    <n v="18000"/>
    <x v="6"/>
    <s v="2116"/>
    <x v="1"/>
    <x v="1"/>
    <m/>
  </r>
  <r>
    <s v="ORD4832"/>
    <x v="7"/>
    <n v="66"/>
    <n v="800"/>
    <n v="200"/>
    <x v="3"/>
    <x v="4831"/>
    <n v="39600"/>
    <n v="13200"/>
    <x v="7"/>
    <s v="2116"/>
    <x v="0"/>
    <x v="1"/>
    <m/>
  </r>
  <r>
    <s v="ORD4833"/>
    <x v="7"/>
    <n v="234"/>
    <n v="6000"/>
    <n v="100"/>
    <x v="1"/>
    <x v="4832"/>
    <n v="1380600"/>
    <n v="23400"/>
    <x v="7"/>
    <s v="2116"/>
    <x v="1"/>
    <x v="1"/>
    <m/>
  </r>
  <r>
    <s v="ORD4834"/>
    <x v="1"/>
    <n v="440"/>
    <n v="12000"/>
    <n v="400"/>
    <x v="2"/>
    <x v="4833"/>
    <n v="5104000"/>
    <n v="176000"/>
    <x v="7"/>
    <s v="2116"/>
    <x v="1"/>
    <x v="1"/>
    <m/>
  </r>
  <r>
    <s v="ORD4835"/>
    <x v="8"/>
    <n v="472"/>
    <n v="15000"/>
    <n v="2000"/>
    <x v="2"/>
    <x v="4834"/>
    <n v="6136000"/>
    <n v="944000"/>
    <x v="7"/>
    <s v="2116"/>
    <x v="0"/>
    <x v="1"/>
    <m/>
  </r>
  <r>
    <s v="ORD4836"/>
    <x v="9"/>
    <n v="491"/>
    <n v="15000"/>
    <n v="2000"/>
    <x v="2"/>
    <x v="4835"/>
    <n v="6383000"/>
    <n v="982000"/>
    <x v="7"/>
    <s v="2116"/>
    <x v="0"/>
    <x v="1"/>
    <m/>
  </r>
  <r>
    <s v="ORD4837"/>
    <x v="0"/>
    <n v="61"/>
    <n v="12000"/>
    <n v="400"/>
    <x v="3"/>
    <x v="4836"/>
    <n v="707600"/>
    <n v="24400"/>
    <x v="8"/>
    <s v="2116"/>
    <x v="0"/>
    <x v="1"/>
    <m/>
  </r>
  <r>
    <s v="ORD4838"/>
    <x v="0"/>
    <n v="569"/>
    <n v="45000"/>
    <n v="200"/>
    <x v="3"/>
    <x v="4837"/>
    <n v="25491200"/>
    <n v="113800"/>
    <x v="8"/>
    <s v="2116"/>
    <x v="1"/>
    <x v="1"/>
    <m/>
  </r>
  <r>
    <s v="ORD4839"/>
    <x v="5"/>
    <n v="129"/>
    <n v="22000"/>
    <n v="1000"/>
    <x v="3"/>
    <x v="4838"/>
    <n v="2709000"/>
    <n v="129000"/>
    <x v="8"/>
    <s v="2116"/>
    <x v="0"/>
    <x v="1"/>
    <m/>
  </r>
  <r>
    <s v="ORD4840"/>
    <x v="5"/>
    <n v="351"/>
    <n v="18000"/>
    <n v="1500"/>
    <x v="0"/>
    <x v="4839"/>
    <n v="5791500"/>
    <n v="526500"/>
    <x v="8"/>
    <s v="2116"/>
    <x v="0"/>
    <x v="1"/>
    <m/>
  </r>
  <r>
    <s v="ORD4841"/>
    <x v="8"/>
    <n v="265"/>
    <n v="22000"/>
    <n v="100"/>
    <x v="2"/>
    <x v="4840"/>
    <n v="5803500"/>
    <n v="26500"/>
    <x v="9"/>
    <s v="2116"/>
    <x v="1"/>
    <x v="1"/>
    <m/>
  </r>
  <r>
    <s v="ORD4842"/>
    <x v="5"/>
    <n v="297"/>
    <n v="1200"/>
    <n v="200"/>
    <x v="0"/>
    <x v="4841"/>
    <n v="297000"/>
    <n v="59400"/>
    <x v="9"/>
    <s v="2116"/>
    <x v="1"/>
    <x v="1"/>
    <m/>
  </r>
  <r>
    <s v="ORD4843"/>
    <x v="5"/>
    <n v="590"/>
    <n v="45000"/>
    <n v="3000"/>
    <x v="2"/>
    <x v="4842"/>
    <n v="24780000"/>
    <n v="1770000"/>
    <x v="9"/>
    <s v="2116"/>
    <x v="0"/>
    <x v="1"/>
    <m/>
  </r>
  <r>
    <s v="ORD4844"/>
    <x v="1"/>
    <n v="321"/>
    <n v="1200"/>
    <n v="5000"/>
    <x v="2"/>
    <x v="4843"/>
    <n v="0"/>
    <n v="1605000"/>
    <x v="9"/>
    <s v="2116"/>
    <x v="0"/>
    <x v="0"/>
    <m/>
  </r>
  <r>
    <s v="ORD4845"/>
    <x v="1"/>
    <n v="182"/>
    <n v="18000"/>
    <n v="100"/>
    <x v="1"/>
    <x v="4844"/>
    <n v="3257800"/>
    <n v="18200"/>
    <x v="10"/>
    <s v="2116"/>
    <x v="1"/>
    <x v="1"/>
    <m/>
  </r>
  <r>
    <s v="ORD4846"/>
    <x v="5"/>
    <n v="54"/>
    <n v="12000"/>
    <n v="200"/>
    <x v="2"/>
    <x v="4845"/>
    <n v="637200"/>
    <n v="10800"/>
    <x v="10"/>
    <s v="2116"/>
    <x v="0"/>
    <x v="1"/>
    <m/>
  </r>
  <r>
    <s v="ORD4847"/>
    <x v="4"/>
    <n v="591"/>
    <n v="800"/>
    <n v="300"/>
    <x v="3"/>
    <x v="4846"/>
    <n v="295500"/>
    <n v="177300"/>
    <x v="10"/>
    <s v="2116"/>
    <x v="1"/>
    <x v="1"/>
    <m/>
  </r>
  <r>
    <s v="ORD4848"/>
    <x v="2"/>
    <n v="190"/>
    <n v="4500"/>
    <n v="1000"/>
    <x v="3"/>
    <x v="4847"/>
    <n v="665000"/>
    <n v="190000"/>
    <x v="10"/>
    <s v="2116"/>
    <x v="0"/>
    <x v="1"/>
    <m/>
  </r>
  <r>
    <s v="ORD4849"/>
    <x v="2"/>
    <n v="532"/>
    <n v="5500"/>
    <n v="5000"/>
    <x v="3"/>
    <x v="4848"/>
    <n v="266000"/>
    <n v="2660000"/>
    <x v="10"/>
    <s v="2116"/>
    <x v="0"/>
    <x v="1"/>
    <m/>
  </r>
  <r>
    <s v="ORD4850"/>
    <x v="8"/>
    <n v="354"/>
    <n v="800"/>
    <n v="400"/>
    <x v="1"/>
    <x v="4849"/>
    <n v="141600"/>
    <n v="141600"/>
    <x v="11"/>
    <s v="2116"/>
    <x v="0"/>
    <x v="1"/>
    <m/>
  </r>
  <r>
    <s v="ORD4851"/>
    <x v="0"/>
    <n v="394"/>
    <n v="5500"/>
    <n v="100"/>
    <x v="1"/>
    <x v="4850"/>
    <n v="2127600"/>
    <n v="39400"/>
    <x v="11"/>
    <s v="2116"/>
    <x v="1"/>
    <x v="1"/>
    <m/>
  </r>
  <r>
    <s v="ORD4852"/>
    <x v="7"/>
    <n v="319"/>
    <n v="18000"/>
    <n v="1000"/>
    <x v="0"/>
    <x v="4851"/>
    <n v="5423000"/>
    <n v="319000"/>
    <x v="11"/>
    <s v="2116"/>
    <x v="0"/>
    <x v="1"/>
    <m/>
  </r>
  <r>
    <s v="ORD4853"/>
    <x v="8"/>
    <n v="157"/>
    <n v="6000"/>
    <n v="2000"/>
    <x v="2"/>
    <x v="4852"/>
    <n v="628000"/>
    <n v="314000"/>
    <x v="11"/>
    <s v="2116"/>
    <x v="0"/>
    <x v="1"/>
    <m/>
  </r>
  <r>
    <s v="ORD4854"/>
    <x v="5"/>
    <n v="523"/>
    <n v="1200"/>
    <n v="300"/>
    <x v="2"/>
    <x v="4853"/>
    <n v="470700"/>
    <n v="156900"/>
    <x v="0"/>
    <s v="2117"/>
    <x v="1"/>
    <x v="1"/>
    <m/>
  </r>
  <r>
    <s v="ORD4855"/>
    <x v="1"/>
    <n v="131"/>
    <n v="4500"/>
    <n v="3000"/>
    <x v="3"/>
    <x v="4854"/>
    <n v="196500"/>
    <n v="393000"/>
    <x v="0"/>
    <s v="2117"/>
    <x v="0"/>
    <x v="1"/>
    <m/>
  </r>
  <r>
    <s v="ORD4856"/>
    <x v="6"/>
    <n v="133"/>
    <n v="5500"/>
    <n v="5000"/>
    <x v="3"/>
    <x v="4855"/>
    <n v="66500"/>
    <n v="665000"/>
    <x v="0"/>
    <s v="2117"/>
    <x v="0"/>
    <x v="1"/>
    <m/>
  </r>
  <r>
    <s v="ORD4857"/>
    <x v="4"/>
    <n v="339"/>
    <n v="4500"/>
    <n v="400"/>
    <x v="3"/>
    <x v="4856"/>
    <n v="1389900"/>
    <n v="135600"/>
    <x v="0"/>
    <s v="2117"/>
    <x v="0"/>
    <x v="1"/>
    <m/>
  </r>
  <r>
    <s v="ORD4858"/>
    <x v="3"/>
    <n v="120"/>
    <n v="12000"/>
    <n v="400"/>
    <x v="3"/>
    <x v="4857"/>
    <n v="1392000"/>
    <n v="48000"/>
    <x v="1"/>
    <s v="2117"/>
    <x v="0"/>
    <x v="1"/>
    <m/>
  </r>
  <r>
    <s v="ORD4859"/>
    <x v="1"/>
    <n v="224"/>
    <n v="45000"/>
    <n v="300"/>
    <x v="3"/>
    <x v="4858"/>
    <n v="10012800"/>
    <n v="67200"/>
    <x v="1"/>
    <s v="2117"/>
    <x v="0"/>
    <x v="1"/>
    <m/>
  </r>
  <r>
    <s v="ORD4860"/>
    <x v="2"/>
    <n v="512"/>
    <n v="4500"/>
    <n v="1000"/>
    <x v="3"/>
    <x v="4859"/>
    <n v="1792000"/>
    <n v="512000"/>
    <x v="1"/>
    <s v="2117"/>
    <x v="0"/>
    <x v="1"/>
    <m/>
  </r>
  <r>
    <s v="ORD4861"/>
    <x v="1"/>
    <n v="444"/>
    <n v="4500"/>
    <n v="400"/>
    <x v="2"/>
    <x v="4860"/>
    <n v="1820400"/>
    <n v="177600"/>
    <x v="1"/>
    <s v="2117"/>
    <x v="1"/>
    <x v="1"/>
    <m/>
  </r>
  <r>
    <s v="ORD4862"/>
    <x v="4"/>
    <n v="140"/>
    <n v="6000"/>
    <n v="5000"/>
    <x v="1"/>
    <x v="4861"/>
    <n v="140000"/>
    <n v="700000"/>
    <x v="2"/>
    <s v="2117"/>
    <x v="0"/>
    <x v="1"/>
    <m/>
  </r>
  <r>
    <s v="ORD4863"/>
    <x v="7"/>
    <n v="518"/>
    <n v="1200"/>
    <n v="1500"/>
    <x v="3"/>
    <x v="4862"/>
    <n v="0"/>
    <n v="777000"/>
    <x v="2"/>
    <s v="2117"/>
    <x v="0"/>
    <x v="0"/>
    <m/>
  </r>
  <r>
    <s v="ORD4864"/>
    <x v="5"/>
    <n v="483"/>
    <n v="1200"/>
    <n v="400"/>
    <x v="2"/>
    <x v="4863"/>
    <n v="386400"/>
    <n v="193200"/>
    <x v="2"/>
    <s v="2117"/>
    <x v="1"/>
    <x v="1"/>
    <m/>
  </r>
  <r>
    <s v="ORD4865"/>
    <x v="6"/>
    <n v="298"/>
    <n v="5500"/>
    <n v="2000"/>
    <x v="3"/>
    <x v="4864"/>
    <n v="1043000"/>
    <n v="596000"/>
    <x v="2"/>
    <s v="2117"/>
    <x v="0"/>
    <x v="1"/>
    <m/>
  </r>
  <r>
    <s v="ORD4866"/>
    <x v="2"/>
    <n v="290"/>
    <n v="800"/>
    <n v="1000"/>
    <x v="0"/>
    <x v="4865"/>
    <n v="0"/>
    <n v="290000"/>
    <x v="2"/>
    <s v="2117"/>
    <x v="0"/>
    <x v="0"/>
    <m/>
  </r>
  <r>
    <s v="ORD4867"/>
    <x v="2"/>
    <n v="545"/>
    <n v="45000"/>
    <n v="200"/>
    <x v="0"/>
    <x v="4866"/>
    <n v="24416000"/>
    <n v="109000"/>
    <x v="3"/>
    <s v="2117"/>
    <x v="1"/>
    <x v="1"/>
    <m/>
  </r>
  <r>
    <s v="ORD4868"/>
    <x v="9"/>
    <n v="389"/>
    <n v="4500"/>
    <n v="300"/>
    <x v="2"/>
    <x v="4867"/>
    <n v="1633800"/>
    <n v="116700"/>
    <x v="3"/>
    <s v="2117"/>
    <x v="1"/>
    <x v="1"/>
    <m/>
  </r>
  <r>
    <s v="ORD4869"/>
    <x v="0"/>
    <n v="520"/>
    <n v="1200"/>
    <n v="2000"/>
    <x v="1"/>
    <x v="4868"/>
    <n v="0"/>
    <n v="1040000"/>
    <x v="3"/>
    <s v="2117"/>
    <x v="0"/>
    <x v="0"/>
    <m/>
  </r>
  <r>
    <s v="ORD4870"/>
    <x v="7"/>
    <n v="512"/>
    <n v="15000"/>
    <n v="100"/>
    <x v="0"/>
    <x v="4869"/>
    <n v="7628800"/>
    <n v="51200"/>
    <x v="3"/>
    <s v="2117"/>
    <x v="1"/>
    <x v="1"/>
    <m/>
  </r>
  <r>
    <s v="ORD4871"/>
    <x v="2"/>
    <n v="324"/>
    <n v="6000"/>
    <n v="400"/>
    <x v="0"/>
    <x v="4870"/>
    <n v="1814400"/>
    <n v="129600"/>
    <x v="4"/>
    <s v="2117"/>
    <x v="0"/>
    <x v="1"/>
    <m/>
  </r>
  <r>
    <s v="ORD4872"/>
    <x v="0"/>
    <n v="64"/>
    <n v="1200"/>
    <n v="3000"/>
    <x v="1"/>
    <x v="4871"/>
    <n v="0"/>
    <n v="192000"/>
    <x v="4"/>
    <s v="2117"/>
    <x v="0"/>
    <x v="0"/>
    <m/>
  </r>
  <r>
    <s v="ORD4873"/>
    <x v="2"/>
    <n v="90"/>
    <n v="22000"/>
    <n v="2000"/>
    <x v="0"/>
    <x v="4872"/>
    <n v="1800000"/>
    <n v="180000"/>
    <x v="4"/>
    <s v="2117"/>
    <x v="0"/>
    <x v="1"/>
    <m/>
  </r>
  <r>
    <s v="ORD4874"/>
    <x v="5"/>
    <n v="257"/>
    <n v="800"/>
    <n v="1500"/>
    <x v="3"/>
    <x v="4873"/>
    <n v="0"/>
    <n v="385500"/>
    <x v="4"/>
    <s v="2117"/>
    <x v="0"/>
    <x v="0"/>
    <m/>
  </r>
  <r>
    <s v="ORD4875"/>
    <x v="0"/>
    <n v="109"/>
    <n v="15000"/>
    <n v="100"/>
    <x v="1"/>
    <x v="4874"/>
    <n v="1624100"/>
    <n v="10900"/>
    <x v="4"/>
    <s v="2117"/>
    <x v="1"/>
    <x v="1"/>
    <m/>
  </r>
  <r>
    <s v="ORD4876"/>
    <x v="4"/>
    <n v="414"/>
    <n v="12000"/>
    <n v="5000"/>
    <x v="0"/>
    <x v="4875"/>
    <n v="2898000"/>
    <n v="2070000"/>
    <x v="5"/>
    <s v="2117"/>
    <x v="0"/>
    <x v="1"/>
    <m/>
  </r>
  <r>
    <s v="ORD4877"/>
    <x v="9"/>
    <n v="289"/>
    <n v="4500"/>
    <n v="100"/>
    <x v="1"/>
    <x v="4876"/>
    <n v="1271600"/>
    <n v="28900"/>
    <x v="5"/>
    <s v="2117"/>
    <x v="1"/>
    <x v="1"/>
    <m/>
  </r>
  <r>
    <s v="ORD4878"/>
    <x v="5"/>
    <n v="209"/>
    <n v="12000"/>
    <n v="1500"/>
    <x v="3"/>
    <x v="4877"/>
    <n v="2194500"/>
    <n v="313500"/>
    <x v="5"/>
    <s v="2117"/>
    <x v="0"/>
    <x v="1"/>
    <m/>
  </r>
  <r>
    <s v="ORD4879"/>
    <x v="4"/>
    <n v="446"/>
    <n v="5500"/>
    <n v="500"/>
    <x v="0"/>
    <x v="4878"/>
    <n v="2230000"/>
    <n v="223000"/>
    <x v="5"/>
    <s v="2117"/>
    <x v="0"/>
    <x v="1"/>
    <m/>
  </r>
  <r>
    <s v="ORD4880"/>
    <x v="6"/>
    <n v="549"/>
    <n v="18000"/>
    <n v="300"/>
    <x v="2"/>
    <x v="4879"/>
    <n v="9717300"/>
    <n v="164700"/>
    <x v="6"/>
    <s v="2117"/>
    <x v="1"/>
    <x v="1"/>
    <m/>
  </r>
  <r>
    <s v="ORD4881"/>
    <x v="7"/>
    <n v="258"/>
    <n v="4500"/>
    <n v="500"/>
    <x v="0"/>
    <x v="4880"/>
    <n v="1032000"/>
    <n v="129000"/>
    <x v="6"/>
    <s v="2117"/>
    <x v="0"/>
    <x v="1"/>
    <m/>
  </r>
  <r>
    <s v="ORD4882"/>
    <x v="7"/>
    <n v="182"/>
    <n v="12000"/>
    <n v="500"/>
    <x v="0"/>
    <x v="4881"/>
    <n v="2093000"/>
    <n v="91000"/>
    <x v="6"/>
    <s v="2117"/>
    <x v="0"/>
    <x v="1"/>
    <m/>
  </r>
  <r>
    <s v="ORD4883"/>
    <x v="3"/>
    <n v="430"/>
    <n v="12000"/>
    <n v="3000"/>
    <x v="3"/>
    <x v="4882"/>
    <n v="3870000"/>
    <n v="1290000"/>
    <x v="6"/>
    <s v="2117"/>
    <x v="0"/>
    <x v="1"/>
    <m/>
  </r>
  <r>
    <s v="ORD4884"/>
    <x v="3"/>
    <n v="482"/>
    <n v="5500"/>
    <n v="400"/>
    <x v="2"/>
    <x v="4883"/>
    <n v="2458200"/>
    <n v="192800"/>
    <x v="7"/>
    <s v="2117"/>
    <x v="1"/>
    <x v="1"/>
    <m/>
  </r>
  <r>
    <s v="ORD4885"/>
    <x v="0"/>
    <n v="438"/>
    <n v="45000"/>
    <n v="3000"/>
    <x v="2"/>
    <x v="4884"/>
    <n v="18396000"/>
    <n v="1314000"/>
    <x v="7"/>
    <s v="2117"/>
    <x v="0"/>
    <x v="1"/>
    <m/>
  </r>
  <r>
    <s v="ORD4886"/>
    <x v="7"/>
    <n v="481"/>
    <n v="18000"/>
    <n v="100"/>
    <x v="2"/>
    <x v="4885"/>
    <n v="8609900"/>
    <n v="48100"/>
    <x v="7"/>
    <s v="2117"/>
    <x v="1"/>
    <x v="1"/>
    <m/>
  </r>
  <r>
    <s v="ORD4887"/>
    <x v="0"/>
    <n v="323"/>
    <n v="22000"/>
    <n v="200"/>
    <x v="3"/>
    <x v="4886"/>
    <n v="7041400"/>
    <n v="64600"/>
    <x v="7"/>
    <s v="2117"/>
    <x v="1"/>
    <x v="1"/>
    <m/>
  </r>
  <r>
    <s v="ORD4888"/>
    <x v="3"/>
    <n v="400"/>
    <n v="15000"/>
    <n v="100"/>
    <x v="3"/>
    <x v="4887"/>
    <n v="5960000"/>
    <n v="40000"/>
    <x v="7"/>
    <s v="2117"/>
    <x v="1"/>
    <x v="1"/>
    <m/>
  </r>
  <r>
    <s v="ORD4889"/>
    <x v="6"/>
    <n v="183"/>
    <n v="4500"/>
    <n v="300"/>
    <x v="3"/>
    <x v="4888"/>
    <n v="768600"/>
    <n v="54900"/>
    <x v="8"/>
    <s v="2117"/>
    <x v="0"/>
    <x v="1"/>
    <m/>
  </r>
  <r>
    <s v="ORD4890"/>
    <x v="2"/>
    <n v="115"/>
    <n v="1200"/>
    <n v="400"/>
    <x v="3"/>
    <x v="4889"/>
    <n v="92000"/>
    <n v="46000"/>
    <x v="8"/>
    <s v="2117"/>
    <x v="0"/>
    <x v="1"/>
    <m/>
  </r>
  <r>
    <s v="ORD4891"/>
    <x v="4"/>
    <n v="254"/>
    <n v="12000"/>
    <n v="1000"/>
    <x v="3"/>
    <x v="4890"/>
    <n v="2794000"/>
    <n v="254000"/>
    <x v="8"/>
    <s v="2117"/>
    <x v="0"/>
    <x v="1"/>
    <m/>
  </r>
  <r>
    <s v="ORD4892"/>
    <x v="1"/>
    <n v="347"/>
    <n v="18000"/>
    <n v="200"/>
    <x v="2"/>
    <x v="4891"/>
    <n v="6176600"/>
    <n v="69400"/>
    <x v="8"/>
    <s v="2117"/>
    <x v="1"/>
    <x v="1"/>
    <m/>
  </r>
  <r>
    <s v="ORD4893"/>
    <x v="0"/>
    <n v="166"/>
    <n v="15000"/>
    <n v="400"/>
    <x v="1"/>
    <x v="4892"/>
    <n v="2423600"/>
    <n v="66400"/>
    <x v="9"/>
    <s v="2117"/>
    <x v="0"/>
    <x v="1"/>
    <m/>
  </r>
  <r>
    <s v="ORD4894"/>
    <x v="6"/>
    <n v="316"/>
    <n v="800"/>
    <n v="1000"/>
    <x v="3"/>
    <x v="4893"/>
    <n v="0"/>
    <n v="316000"/>
    <x v="9"/>
    <s v="2117"/>
    <x v="0"/>
    <x v="0"/>
    <m/>
  </r>
  <r>
    <s v="ORD4895"/>
    <x v="4"/>
    <n v="198"/>
    <n v="15000"/>
    <n v="500"/>
    <x v="1"/>
    <x v="4894"/>
    <n v="2871000"/>
    <n v="99000"/>
    <x v="9"/>
    <s v="2117"/>
    <x v="0"/>
    <x v="1"/>
    <m/>
  </r>
  <r>
    <s v="ORD4896"/>
    <x v="7"/>
    <n v="243"/>
    <n v="6000"/>
    <n v="5000"/>
    <x v="0"/>
    <x v="4895"/>
    <n v="243000"/>
    <n v="1215000"/>
    <x v="9"/>
    <s v="2117"/>
    <x v="0"/>
    <x v="1"/>
    <m/>
  </r>
  <r>
    <s v="ORD4897"/>
    <x v="2"/>
    <n v="228"/>
    <n v="4500"/>
    <n v="400"/>
    <x v="0"/>
    <x v="4896"/>
    <n v="934800"/>
    <n v="91200"/>
    <x v="10"/>
    <s v="2117"/>
    <x v="0"/>
    <x v="1"/>
    <m/>
  </r>
  <r>
    <s v="ORD4898"/>
    <x v="4"/>
    <n v="197"/>
    <n v="5500"/>
    <n v="1000"/>
    <x v="3"/>
    <x v="4897"/>
    <n v="886500"/>
    <n v="197000"/>
    <x v="10"/>
    <s v="2117"/>
    <x v="0"/>
    <x v="1"/>
    <m/>
  </r>
  <r>
    <s v="ORD4899"/>
    <x v="9"/>
    <n v="514"/>
    <n v="1200"/>
    <n v="1500"/>
    <x v="0"/>
    <x v="4898"/>
    <n v="0"/>
    <n v="771000"/>
    <x v="10"/>
    <s v="2117"/>
    <x v="0"/>
    <x v="0"/>
    <m/>
  </r>
  <r>
    <s v="ORD4900"/>
    <x v="3"/>
    <n v="54"/>
    <n v="1200"/>
    <n v="200"/>
    <x v="1"/>
    <x v="4899"/>
    <n v="54000"/>
    <n v="10800"/>
    <x v="10"/>
    <s v="2117"/>
    <x v="0"/>
    <x v="1"/>
    <m/>
  </r>
  <r>
    <s v="ORD4901"/>
    <x v="4"/>
    <n v="575"/>
    <n v="12000"/>
    <n v="3000"/>
    <x v="0"/>
    <x v="4900"/>
    <n v="5175000"/>
    <n v="1725000"/>
    <x v="10"/>
    <s v="2117"/>
    <x v="0"/>
    <x v="1"/>
    <m/>
  </r>
  <r>
    <s v="ORD4902"/>
    <x v="1"/>
    <n v="329"/>
    <n v="22000"/>
    <n v="400"/>
    <x v="0"/>
    <x v="4901"/>
    <n v="7106400"/>
    <n v="131600"/>
    <x v="11"/>
    <s v="2117"/>
    <x v="0"/>
    <x v="1"/>
    <m/>
  </r>
  <r>
    <s v="ORD4903"/>
    <x v="6"/>
    <n v="548"/>
    <n v="15000"/>
    <n v="200"/>
    <x v="1"/>
    <x v="4902"/>
    <n v="8110400"/>
    <n v="109600"/>
    <x v="11"/>
    <s v="2117"/>
    <x v="1"/>
    <x v="1"/>
    <m/>
  </r>
  <r>
    <s v="ORD4904"/>
    <x v="2"/>
    <n v="485"/>
    <n v="1200"/>
    <n v="300"/>
    <x v="0"/>
    <x v="4903"/>
    <n v="436500"/>
    <n v="145500"/>
    <x v="11"/>
    <s v="2117"/>
    <x v="1"/>
    <x v="1"/>
    <m/>
  </r>
  <r>
    <s v="ORD4905"/>
    <x v="5"/>
    <n v="265"/>
    <n v="15000"/>
    <n v="5000"/>
    <x v="3"/>
    <x v="4904"/>
    <n v="2650000"/>
    <n v="1325000"/>
    <x v="11"/>
    <s v="2117"/>
    <x v="0"/>
    <x v="1"/>
    <m/>
  </r>
  <r>
    <s v="ORD4906"/>
    <x v="4"/>
    <n v="564"/>
    <n v="18000"/>
    <n v="2000"/>
    <x v="1"/>
    <x v="4905"/>
    <n v="9024000"/>
    <n v="1128000"/>
    <x v="0"/>
    <s v="2118"/>
    <x v="0"/>
    <x v="1"/>
    <m/>
  </r>
  <r>
    <s v="ORD4907"/>
    <x v="8"/>
    <n v="186"/>
    <n v="4500"/>
    <n v="1500"/>
    <x v="1"/>
    <x v="4906"/>
    <n v="558000"/>
    <n v="279000"/>
    <x v="0"/>
    <s v="2118"/>
    <x v="0"/>
    <x v="1"/>
    <m/>
  </r>
  <r>
    <s v="ORD4908"/>
    <x v="1"/>
    <n v="329"/>
    <n v="4500"/>
    <n v="300"/>
    <x v="2"/>
    <x v="4907"/>
    <n v="1381800"/>
    <n v="98700"/>
    <x v="0"/>
    <s v="2118"/>
    <x v="1"/>
    <x v="1"/>
    <m/>
  </r>
  <r>
    <s v="ORD4909"/>
    <x v="1"/>
    <n v="181"/>
    <n v="4500"/>
    <n v="3000"/>
    <x v="2"/>
    <x v="4908"/>
    <n v="271500"/>
    <n v="543000"/>
    <x v="0"/>
    <s v="2118"/>
    <x v="0"/>
    <x v="1"/>
    <m/>
  </r>
  <r>
    <s v="ORD4910"/>
    <x v="8"/>
    <n v="442"/>
    <n v="1200"/>
    <n v="1000"/>
    <x v="1"/>
    <x v="4909"/>
    <n v="88400"/>
    <n v="442000"/>
    <x v="0"/>
    <s v="2118"/>
    <x v="0"/>
    <x v="1"/>
    <m/>
  </r>
  <r>
    <s v="ORD4911"/>
    <x v="9"/>
    <n v="530"/>
    <n v="5500"/>
    <n v="300"/>
    <x v="1"/>
    <x v="4910"/>
    <n v="2756000"/>
    <n v="159000"/>
    <x v="1"/>
    <s v="2118"/>
    <x v="1"/>
    <x v="1"/>
    <m/>
  </r>
  <r>
    <s v="ORD4912"/>
    <x v="5"/>
    <n v="562"/>
    <n v="4500"/>
    <n v="400"/>
    <x v="2"/>
    <x v="4911"/>
    <n v="2304200"/>
    <n v="224800"/>
    <x v="1"/>
    <s v="2118"/>
    <x v="1"/>
    <x v="1"/>
    <m/>
  </r>
  <r>
    <s v="ORD4913"/>
    <x v="3"/>
    <n v="468"/>
    <n v="45000"/>
    <n v="1500"/>
    <x v="3"/>
    <x v="4912"/>
    <n v="20358000"/>
    <n v="702000"/>
    <x v="1"/>
    <s v="2118"/>
    <x v="0"/>
    <x v="1"/>
    <m/>
  </r>
  <r>
    <s v="ORD4914"/>
    <x v="6"/>
    <n v="251"/>
    <n v="18000"/>
    <n v="200"/>
    <x v="0"/>
    <x v="4913"/>
    <n v="4467800"/>
    <n v="50200"/>
    <x v="1"/>
    <s v="2118"/>
    <x v="1"/>
    <x v="1"/>
    <m/>
  </r>
  <r>
    <s v="ORD4915"/>
    <x v="2"/>
    <n v="511"/>
    <n v="5500"/>
    <n v="400"/>
    <x v="0"/>
    <x v="4914"/>
    <n v="2606100"/>
    <n v="204400"/>
    <x v="2"/>
    <s v="2118"/>
    <x v="1"/>
    <x v="1"/>
    <m/>
  </r>
  <r>
    <s v="ORD4916"/>
    <x v="6"/>
    <n v="251"/>
    <n v="1200"/>
    <n v="1500"/>
    <x v="0"/>
    <x v="4915"/>
    <n v="0"/>
    <n v="376500"/>
    <x v="2"/>
    <s v="2118"/>
    <x v="0"/>
    <x v="0"/>
    <m/>
  </r>
  <r>
    <s v="ORD4917"/>
    <x v="5"/>
    <n v="201"/>
    <n v="1200"/>
    <n v="1000"/>
    <x v="1"/>
    <x v="4916"/>
    <n v="40200"/>
    <n v="201000"/>
    <x v="2"/>
    <s v="2118"/>
    <x v="0"/>
    <x v="1"/>
    <m/>
  </r>
  <r>
    <s v="ORD4918"/>
    <x v="6"/>
    <n v="271"/>
    <n v="800"/>
    <n v="500"/>
    <x v="3"/>
    <x v="4917"/>
    <n v="81300"/>
    <n v="135500"/>
    <x v="2"/>
    <s v="2118"/>
    <x v="0"/>
    <x v="1"/>
    <m/>
  </r>
  <r>
    <s v="ORD4919"/>
    <x v="8"/>
    <n v="128"/>
    <n v="6000"/>
    <n v="500"/>
    <x v="2"/>
    <x v="4918"/>
    <n v="704000"/>
    <n v="64000"/>
    <x v="3"/>
    <s v="2118"/>
    <x v="0"/>
    <x v="1"/>
    <m/>
  </r>
  <r>
    <s v="ORD4920"/>
    <x v="1"/>
    <n v="249"/>
    <n v="45000"/>
    <n v="2000"/>
    <x v="3"/>
    <x v="4919"/>
    <n v="10707000"/>
    <n v="498000"/>
    <x v="3"/>
    <s v="2118"/>
    <x v="0"/>
    <x v="1"/>
    <m/>
  </r>
  <r>
    <s v="ORD4921"/>
    <x v="6"/>
    <n v="148"/>
    <n v="5500"/>
    <n v="3000"/>
    <x v="3"/>
    <x v="4920"/>
    <n v="370000"/>
    <n v="444000"/>
    <x v="3"/>
    <s v="2118"/>
    <x v="0"/>
    <x v="1"/>
    <m/>
  </r>
  <r>
    <s v="ORD4922"/>
    <x v="0"/>
    <n v="262"/>
    <n v="4500"/>
    <n v="100"/>
    <x v="0"/>
    <x v="4921"/>
    <n v="1152800"/>
    <n v="26200"/>
    <x v="3"/>
    <s v="2118"/>
    <x v="1"/>
    <x v="1"/>
    <m/>
  </r>
  <r>
    <s v="ORD4923"/>
    <x v="4"/>
    <n v="192"/>
    <n v="12000"/>
    <n v="5000"/>
    <x v="2"/>
    <x v="4922"/>
    <n v="1344000"/>
    <n v="960000"/>
    <x v="4"/>
    <s v="2118"/>
    <x v="0"/>
    <x v="1"/>
    <m/>
  </r>
  <r>
    <s v="ORD4924"/>
    <x v="5"/>
    <n v="438"/>
    <n v="6000"/>
    <n v="300"/>
    <x v="3"/>
    <x v="4923"/>
    <n v="2496600"/>
    <n v="131400"/>
    <x v="4"/>
    <s v="2118"/>
    <x v="1"/>
    <x v="1"/>
    <m/>
  </r>
  <r>
    <s v="ORD4925"/>
    <x v="9"/>
    <n v="423"/>
    <n v="1200"/>
    <n v="1000"/>
    <x v="2"/>
    <x v="4924"/>
    <n v="84600"/>
    <n v="423000"/>
    <x v="4"/>
    <s v="2118"/>
    <x v="0"/>
    <x v="1"/>
    <m/>
  </r>
  <r>
    <s v="ORD4926"/>
    <x v="0"/>
    <n v="101"/>
    <n v="45000"/>
    <n v="500"/>
    <x v="1"/>
    <x v="4925"/>
    <n v="4494500"/>
    <n v="50500"/>
    <x v="4"/>
    <s v="2118"/>
    <x v="0"/>
    <x v="1"/>
    <m/>
  </r>
  <r>
    <s v="ORD4927"/>
    <x v="8"/>
    <n v="184"/>
    <n v="4500"/>
    <n v="1000"/>
    <x v="0"/>
    <x v="4926"/>
    <n v="644000"/>
    <n v="184000"/>
    <x v="4"/>
    <s v="2118"/>
    <x v="0"/>
    <x v="1"/>
    <m/>
  </r>
  <r>
    <s v="ORD4928"/>
    <x v="7"/>
    <n v="460"/>
    <n v="6000"/>
    <n v="200"/>
    <x v="2"/>
    <x v="4927"/>
    <n v="2668000"/>
    <n v="92000"/>
    <x v="5"/>
    <s v="2118"/>
    <x v="1"/>
    <x v="1"/>
    <m/>
  </r>
  <r>
    <s v="ORD4929"/>
    <x v="8"/>
    <n v="519"/>
    <n v="1200"/>
    <n v="200"/>
    <x v="1"/>
    <x v="4928"/>
    <n v="519000"/>
    <n v="103800"/>
    <x v="5"/>
    <s v="2118"/>
    <x v="1"/>
    <x v="1"/>
    <m/>
  </r>
  <r>
    <s v="ORD4930"/>
    <x v="9"/>
    <n v="161"/>
    <n v="12000"/>
    <n v="1000"/>
    <x v="1"/>
    <x v="4929"/>
    <n v="1771000"/>
    <n v="161000"/>
    <x v="5"/>
    <s v="2118"/>
    <x v="0"/>
    <x v="1"/>
    <m/>
  </r>
  <r>
    <s v="ORD4931"/>
    <x v="9"/>
    <n v="574"/>
    <n v="6000"/>
    <n v="1000"/>
    <x v="1"/>
    <x v="4930"/>
    <n v="2870000"/>
    <n v="574000"/>
    <x v="5"/>
    <s v="2118"/>
    <x v="0"/>
    <x v="1"/>
    <m/>
  </r>
  <r>
    <s v="ORD4932"/>
    <x v="0"/>
    <n v="93"/>
    <n v="4500"/>
    <n v="3000"/>
    <x v="3"/>
    <x v="4931"/>
    <n v="139500"/>
    <n v="279000"/>
    <x v="6"/>
    <s v="2118"/>
    <x v="0"/>
    <x v="1"/>
    <m/>
  </r>
  <r>
    <s v="ORD4933"/>
    <x v="4"/>
    <n v="446"/>
    <n v="15000"/>
    <n v="3000"/>
    <x v="3"/>
    <x v="4932"/>
    <n v="5352000"/>
    <n v="1338000"/>
    <x v="6"/>
    <s v="2118"/>
    <x v="0"/>
    <x v="1"/>
    <m/>
  </r>
  <r>
    <s v="ORD4934"/>
    <x v="5"/>
    <n v="310"/>
    <n v="12000"/>
    <n v="1000"/>
    <x v="0"/>
    <x v="4933"/>
    <n v="3410000"/>
    <n v="310000"/>
    <x v="6"/>
    <s v="2118"/>
    <x v="0"/>
    <x v="1"/>
    <m/>
  </r>
  <r>
    <s v="ORD4935"/>
    <x v="3"/>
    <n v="594"/>
    <n v="15000"/>
    <n v="200"/>
    <x v="0"/>
    <x v="4934"/>
    <n v="8791200"/>
    <n v="118800"/>
    <x v="6"/>
    <s v="2118"/>
    <x v="1"/>
    <x v="1"/>
    <m/>
  </r>
  <r>
    <s v="ORD4936"/>
    <x v="1"/>
    <n v="437"/>
    <n v="800"/>
    <n v="3000"/>
    <x v="1"/>
    <x v="4935"/>
    <n v="0"/>
    <n v="1311000"/>
    <x v="7"/>
    <s v="2118"/>
    <x v="0"/>
    <x v="0"/>
    <m/>
  </r>
  <r>
    <s v="ORD4937"/>
    <x v="0"/>
    <n v="525"/>
    <n v="22000"/>
    <n v="5000"/>
    <x v="0"/>
    <x v="4936"/>
    <n v="8925000"/>
    <n v="2625000"/>
    <x v="7"/>
    <s v="2118"/>
    <x v="0"/>
    <x v="1"/>
    <m/>
  </r>
  <r>
    <s v="ORD4938"/>
    <x v="9"/>
    <n v="459"/>
    <n v="5500"/>
    <n v="300"/>
    <x v="3"/>
    <x v="4937"/>
    <n v="2386800"/>
    <n v="137700"/>
    <x v="7"/>
    <s v="2118"/>
    <x v="1"/>
    <x v="1"/>
    <m/>
  </r>
  <r>
    <s v="ORD4939"/>
    <x v="7"/>
    <n v="65"/>
    <n v="22000"/>
    <n v="500"/>
    <x v="0"/>
    <x v="4938"/>
    <n v="1397500"/>
    <n v="32500"/>
    <x v="7"/>
    <s v="2118"/>
    <x v="0"/>
    <x v="1"/>
    <m/>
  </r>
  <r>
    <s v="ORD4940"/>
    <x v="2"/>
    <n v="151"/>
    <n v="45000"/>
    <n v="3000"/>
    <x v="2"/>
    <x v="4939"/>
    <n v="6342000"/>
    <n v="453000"/>
    <x v="7"/>
    <s v="2118"/>
    <x v="0"/>
    <x v="1"/>
    <m/>
  </r>
  <r>
    <s v="ORD4941"/>
    <x v="9"/>
    <n v="235"/>
    <n v="1200"/>
    <n v="3000"/>
    <x v="3"/>
    <x v="4940"/>
    <n v="0"/>
    <n v="705000"/>
    <x v="8"/>
    <s v="2118"/>
    <x v="0"/>
    <x v="0"/>
    <m/>
  </r>
  <r>
    <s v="ORD4942"/>
    <x v="4"/>
    <n v="74"/>
    <n v="6000"/>
    <n v="2000"/>
    <x v="1"/>
    <x v="4941"/>
    <n v="296000"/>
    <n v="148000"/>
    <x v="8"/>
    <s v="2118"/>
    <x v="0"/>
    <x v="1"/>
    <m/>
  </r>
  <r>
    <s v="ORD4943"/>
    <x v="4"/>
    <n v="121"/>
    <n v="800"/>
    <n v="1500"/>
    <x v="1"/>
    <x v="4942"/>
    <n v="0"/>
    <n v="181500"/>
    <x v="8"/>
    <s v="2118"/>
    <x v="0"/>
    <x v="0"/>
    <m/>
  </r>
  <r>
    <s v="ORD4944"/>
    <x v="9"/>
    <n v="67"/>
    <n v="6000"/>
    <n v="300"/>
    <x v="0"/>
    <x v="4943"/>
    <n v="381900"/>
    <n v="20100"/>
    <x v="8"/>
    <s v="2118"/>
    <x v="0"/>
    <x v="1"/>
    <m/>
  </r>
  <r>
    <s v="ORD4945"/>
    <x v="4"/>
    <n v="381"/>
    <n v="15000"/>
    <n v="100"/>
    <x v="3"/>
    <x v="4944"/>
    <n v="5676900"/>
    <n v="38100"/>
    <x v="9"/>
    <s v="2118"/>
    <x v="1"/>
    <x v="1"/>
    <m/>
  </r>
  <r>
    <s v="ORD4946"/>
    <x v="0"/>
    <n v="146"/>
    <n v="18000"/>
    <n v="2000"/>
    <x v="1"/>
    <x v="4945"/>
    <n v="2336000"/>
    <n v="292000"/>
    <x v="9"/>
    <s v="2118"/>
    <x v="0"/>
    <x v="1"/>
    <m/>
  </r>
  <r>
    <s v="ORD4947"/>
    <x v="9"/>
    <n v="61"/>
    <n v="6000"/>
    <n v="500"/>
    <x v="1"/>
    <x v="4946"/>
    <n v="335500"/>
    <n v="30500"/>
    <x v="9"/>
    <s v="2118"/>
    <x v="0"/>
    <x v="1"/>
    <m/>
  </r>
  <r>
    <s v="ORD4948"/>
    <x v="9"/>
    <n v="60"/>
    <n v="12000"/>
    <n v="100"/>
    <x v="3"/>
    <x v="4947"/>
    <n v="714000"/>
    <n v="6000"/>
    <x v="9"/>
    <s v="2118"/>
    <x v="0"/>
    <x v="1"/>
    <m/>
  </r>
  <r>
    <s v="ORD4949"/>
    <x v="5"/>
    <n v="212"/>
    <n v="1200"/>
    <n v="500"/>
    <x v="3"/>
    <x v="4948"/>
    <n v="148400"/>
    <n v="106000"/>
    <x v="9"/>
    <s v="2118"/>
    <x v="0"/>
    <x v="1"/>
    <m/>
  </r>
  <r>
    <s v="ORD4950"/>
    <x v="1"/>
    <n v="332"/>
    <n v="6000"/>
    <n v="400"/>
    <x v="1"/>
    <x v="4949"/>
    <n v="1859200"/>
    <n v="132800"/>
    <x v="10"/>
    <s v="2118"/>
    <x v="0"/>
    <x v="1"/>
    <m/>
  </r>
  <r>
    <s v="ORD4951"/>
    <x v="7"/>
    <n v="290"/>
    <n v="1200"/>
    <n v="3000"/>
    <x v="0"/>
    <x v="4950"/>
    <n v="0"/>
    <n v="870000"/>
    <x v="10"/>
    <s v="2118"/>
    <x v="0"/>
    <x v="0"/>
    <m/>
  </r>
  <r>
    <s v="ORD4952"/>
    <x v="4"/>
    <n v="94"/>
    <n v="1200"/>
    <n v="500"/>
    <x v="0"/>
    <x v="4951"/>
    <n v="65800"/>
    <n v="47000"/>
    <x v="10"/>
    <s v="2118"/>
    <x v="0"/>
    <x v="1"/>
    <m/>
  </r>
  <r>
    <s v="ORD4953"/>
    <x v="5"/>
    <n v="304"/>
    <n v="800"/>
    <n v="200"/>
    <x v="0"/>
    <x v="4952"/>
    <n v="182400"/>
    <n v="60800"/>
    <x v="10"/>
    <s v="2118"/>
    <x v="1"/>
    <x v="1"/>
    <m/>
  </r>
  <r>
    <s v="ORD4954"/>
    <x v="3"/>
    <n v="116"/>
    <n v="15000"/>
    <n v="400"/>
    <x v="2"/>
    <x v="4953"/>
    <n v="1693600"/>
    <n v="46400"/>
    <x v="11"/>
    <s v="2118"/>
    <x v="0"/>
    <x v="1"/>
    <m/>
  </r>
  <r>
    <s v="ORD4955"/>
    <x v="3"/>
    <n v="91"/>
    <n v="4500"/>
    <n v="1500"/>
    <x v="3"/>
    <x v="4954"/>
    <n v="273000"/>
    <n v="136500"/>
    <x v="11"/>
    <s v="2118"/>
    <x v="0"/>
    <x v="1"/>
    <m/>
  </r>
  <r>
    <s v="ORD4956"/>
    <x v="6"/>
    <n v="433"/>
    <n v="15000"/>
    <n v="2000"/>
    <x v="1"/>
    <x v="4955"/>
    <n v="5629000"/>
    <n v="866000"/>
    <x v="11"/>
    <s v="2118"/>
    <x v="0"/>
    <x v="1"/>
    <m/>
  </r>
  <r>
    <s v="ORD4957"/>
    <x v="0"/>
    <n v="283"/>
    <n v="800"/>
    <n v="300"/>
    <x v="2"/>
    <x v="4956"/>
    <n v="141500"/>
    <n v="84900"/>
    <x v="11"/>
    <s v="2118"/>
    <x v="0"/>
    <x v="1"/>
    <m/>
  </r>
  <r>
    <s v="ORD4958"/>
    <x v="0"/>
    <n v="534"/>
    <n v="5500"/>
    <n v="400"/>
    <x v="0"/>
    <x v="4957"/>
    <n v="2723400"/>
    <n v="213600"/>
    <x v="0"/>
    <s v="2119"/>
    <x v="1"/>
    <x v="1"/>
    <m/>
  </r>
  <r>
    <s v="ORD4959"/>
    <x v="8"/>
    <n v="88"/>
    <n v="12000"/>
    <n v="1000"/>
    <x v="2"/>
    <x v="4958"/>
    <n v="968000"/>
    <n v="88000"/>
    <x v="0"/>
    <s v="2119"/>
    <x v="0"/>
    <x v="1"/>
    <m/>
  </r>
  <r>
    <s v="ORD4960"/>
    <x v="7"/>
    <n v="60"/>
    <n v="5500"/>
    <n v="1000"/>
    <x v="1"/>
    <x v="4959"/>
    <n v="270000"/>
    <n v="60000"/>
    <x v="0"/>
    <s v="2119"/>
    <x v="0"/>
    <x v="1"/>
    <m/>
  </r>
  <r>
    <s v="ORD4961"/>
    <x v="9"/>
    <n v="458"/>
    <n v="18000"/>
    <n v="100"/>
    <x v="1"/>
    <x v="4960"/>
    <n v="8198200"/>
    <n v="45800"/>
    <x v="0"/>
    <s v="2119"/>
    <x v="1"/>
    <x v="1"/>
    <m/>
  </r>
  <r>
    <s v="ORD4962"/>
    <x v="4"/>
    <n v="157"/>
    <n v="4500"/>
    <n v="300"/>
    <x v="3"/>
    <x v="4961"/>
    <n v="659400"/>
    <n v="47100"/>
    <x v="0"/>
    <s v="2119"/>
    <x v="0"/>
    <x v="1"/>
    <m/>
  </r>
  <r>
    <s v="ORD4963"/>
    <x v="7"/>
    <n v="143"/>
    <n v="5500"/>
    <n v="2000"/>
    <x v="0"/>
    <x v="4962"/>
    <n v="500500"/>
    <n v="286000"/>
    <x v="1"/>
    <s v="2119"/>
    <x v="0"/>
    <x v="1"/>
    <m/>
  </r>
  <r>
    <s v="ORD4964"/>
    <x v="6"/>
    <n v="133"/>
    <n v="1200"/>
    <n v="5000"/>
    <x v="0"/>
    <x v="4963"/>
    <n v="0"/>
    <n v="665000"/>
    <x v="1"/>
    <s v="2119"/>
    <x v="0"/>
    <x v="0"/>
    <m/>
  </r>
  <r>
    <s v="ORD4965"/>
    <x v="8"/>
    <n v="107"/>
    <n v="1200"/>
    <n v="1000"/>
    <x v="2"/>
    <x v="4964"/>
    <n v="21400"/>
    <n v="107000"/>
    <x v="1"/>
    <s v="2119"/>
    <x v="0"/>
    <x v="1"/>
    <m/>
  </r>
  <r>
    <s v="ORD4966"/>
    <x v="5"/>
    <n v="342"/>
    <n v="22000"/>
    <n v="300"/>
    <x v="0"/>
    <x v="4965"/>
    <n v="7421400"/>
    <n v="102600"/>
    <x v="1"/>
    <s v="2119"/>
    <x v="1"/>
    <x v="1"/>
    <m/>
  </r>
  <r>
    <s v="ORD4967"/>
    <x v="7"/>
    <n v="65"/>
    <n v="22000"/>
    <n v="100"/>
    <x v="2"/>
    <x v="4966"/>
    <n v="1423500"/>
    <n v="6500"/>
    <x v="2"/>
    <s v="2119"/>
    <x v="0"/>
    <x v="1"/>
    <m/>
  </r>
  <r>
    <s v="ORD4968"/>
    <x v="5"/>
    <n v="526"/>
    <n v="45000"/>
    <n v="400"/>
    <x v="1"/>
    <x v="4967"/>
    <n v="23459600"/>
    <n v="210400"/>
    <x v="2"/>
    <s v="2119"/>
    <x v="1"/>
    <x v="1"/>
    <m/>
  </r>
  <r>
    <s v="ORD4969"/>
    <x v="3"/>
    <n v="214"/>
    <n v="1200"/>
    <n v="3000"/>
    <x v="1"/>
    <x v="4968"/>
    <n v="0"/>
    <n v="642000"/>
    <x v="2"/>
    <s v="2119"/>
    <x v="0"/>
    <x v="0"/>
    <m/>
  </r>
  <r>
    <s v="ORD4970"/>
    <x v="4"/>
    <n v="486"/>
    <n v="22000"/>
    <n v="500"/>
    <x v="1"/>
    <x v="4969"/>
    <n v="10449000"/>
    <n v="243000"/>
    <x v="2"/>
    <s v="2119"/>
    <x v="0"/>
    <x v="1"/>
    <m/>
  </r>
  <r>
    <s v="ORD4971"/>
    <x v="6"/>
    <n v="452"/>
    <n v="18000"/>
    <n v="300"/>
    <x v="1"/>
    <x v="4970"/>
    <n v="8000400"/>
    <n v="135600"/>
    <x v="3"/>
    <s v="2119"/>
    <x v="1"/>
    <x v="1"/>
    <m/>
  </r>
  <r>
    <s v="ORD4972"/>
    <x v="9"/>
    <n v="435"/>
    <n v="4500"/>
    <n v="400"/>
    <x v="1"/>
    <x v="4971"/>
    <n v="1783500"/>
    <n v="174000"/>
    <x v="3"/>
    <s v="2119"/>
    <x v="1"/>
    <x v="1"/>
    <m/>
  </r>
  <r>
    <s v="ORD4973"/>
    <x v="4"/>
    <n v="187"/>
    <n v="5500"/>
    <n v="500"/>
    <x v="2"/>
    <x v="4972"/>
    <n v="935000"/>
    <n v="93500"/>
    <x v="3"/>
    <s v="2119"/>
    <x v="0"/>
    <x v="1"/>
    <m/>
  </r>
  <r>
    <s v="ORD4974"/>
    <x v="1"/>
    <n v="580"/>
    <n v="800"/>
    <n v="300"/>
    <x v="1"/>
    <x v="4973"/>
    <n v="290000"/>
    <n v="174000"/>
    <x v="3"/>
    <s v="2119"/>
    <x v="1"/>
    <x v="1"/>
    <m/>
  </r>
  <r>
    <s v="ORD4975"/>
    <x v="0"/>
    <n v="342"/>
    <n v="22000"/>
    <n v="5000"/>
    <x v="2"/>
    <x v="4974"/>
    <n v="5814000"/>
    <n v="1710000"/>
    <x v="4"/>
    <s v="2119"/>
    <x v="0"/>
    <x v="1"/>
    <m/>
  </r>
  <r>
    <s v="ORD4976"/>
    <x v="6"/>
    <n v="524"/>
    <n v="15000"/>
    <n v="2000"/>
    <x v="1"/>
    <x v="4975"/>
    <n v="6812000"/>
    <n v="1048000"/>
    <x v="4"/>
    <s v="2119"/>
    <x v="0"/>
    <x v="1"/>
    <m/>
  </r>
  <r>
    <s v="ORD4977"/>
    <x v="7"/>
    <n v="511"/>
    <n v="4500"/>
    <n v="2000"/>
    <x v="2"/>
    <x v="4976"/>
    <n v="1277500"/>
    <n v="1022000"/>
    <x v="4"/>
    <s v="2119"/>
    <x v="0"/>
    <x v="1"/>
    <m/>
  </r>
  <r>
    <s v="ORD4978"/>
    <x v="4"/>
    <n v="422"/>
    <n v="4500"/>
    <n v="300"/>
    <x v="2"/>
    <x v="4977"/>
    <n v="1772400"/>
    <n v="126600"/>
    <x v="4"/>
    <s v="2119"/>
    <x v="1"/>
    <x v="1"/>
    <m/>
  </r>
  <r>
    <s v="ORD4979"/>
    <x v="2"/>
    <n v="211"/>
    <n v="45000"/>
    <n v="2000"/>
    <x v="2"/>
    <x v="4978"/>
    <n v="9073000"/>
    <n v="422000"/>
    <x v="4"/>
    <s v="2119"/>
    <x v="0"/>
    <x v="1"/>
    <m/>
  </r>
  <r>
    <s v="ORD4980"/>
    <x v="0"/>
    <n v="93"/>
    <n v="18000"/>
    <n v="400"/>
    <x v="0"/>
    <x v="4979"/>
    <n v="1636800"/>
    <n v="37200"/>
    <x v="5"/>
    <s v="2119"/>
    <x v="0"/>
    <x v="1"/>
    <m/>
  </r>
  <r>
    <s v="ORD4981"/>
    <x v="0"/>
    <n v="132"/>
    <n v="6000"/>
    <n v="5000"/>
    <x v="2"/>
    <x v="4980"/>
    <n v="132000"/>
    <n v="660000"/>
    <x v="5"/>
    <s v="2119"/>
    <x v="0"/>
    <x v="1"/>
    <m/>
  </r>
  <r>
    <s v="ORD4982"/>
    <x v="2"/>
    <n v="588"/>
    <n v="45000"/>
    <n v="2000"/>
    <x v="2"/>
    <x v="4981"/>
    <n v="25284000"/>
    <n v="1176000"/>
    <x v="5"/>
    <s v="2119"/>
    <x v="0"/>
    <x v="1"/>
    <m/>
  </r>
  <r>
    <s v="ORD4983"/>
    <x v="8"/>
    <n v="568"/>
    <n v="22000"/>
    <n v="3000"/>
    <x v="1"/>
    <x v="4982"/>
    <n v="10792000"/>
    <n v="1704000"/>
    <x v="5"/>
    <s v="2119"/>
    <x v="0"/>
    <x v="1"/>
    <m/>
  </r>
  <r>
    <s v="ORD4984"/>
    <x v="8"/>
    <n v="460"/>
    <n v="15000"/>
    <n v="300"/>
    <x v="2"/>
    <x v="4983"/>
    <n v="6762000"/>
    <n v="138000"/>
    <x v="6"/>
    <s v="2119"/>
    <x v="1"/>
    <x v="1"/>
    <m/>
  </r>
  <r>
    <s v="ORD4985"/>
    <x v="2"/>
    <n v="390"/>
    <n v="6000"/>
    <n v="5000"/>
    <x v="2"/>
    <x v="4984"/>
    <n v="390000"/>
    <n v="1950000"/>
    <x v="6"/>
    <s v="2119"/>
    <x v="0"/>
    <x v="1"/>
    <m/>
  </r>
  <r>
    <s v="ORD4986"/>
    <x v="1"/>
    <n v="138"/>
    <n v="1200"/>
    <n v="3000"/>
    <x v="3"/>
    <x v="4985"/>
    <n v="0"/>
    <n v="414000"/>
    <x v="6"/>
    <s v="2119"/>
    <x v="0"/>
    <x v="0"/>
    <m/>
  </r>
  <r>
    <s v="ORD4987"/>
    <x v="3"/>
    <n v="279"/>
    <n v="18000"/>
    <n v="5000"/>
    <x v="0"/>
    <x v="4986"/>
    <n v="3627000"/>
    <n v="1395000"/>
    <x v="6"/>
    <s v="2119"/>
    <x v="0"/>
    <x v="1"/>
    <m/>
  </r>
  <r>
    <s v="ORD4988"/>
    <x v="2"/>
    <n v="67"/>
    <n v="22000"/>
    <n v="300"/>
    <x v="3"/>
    <x v="4987"/>
    <n v="1453900"/>
    <n v="20100"/>
    <x v="6"/>
    <s v="2119"/>
    <x v="0"/>
    <x v="1"/>
    <m/>
  </r>
  <r>
    <s v="ORD4989"/>
    <x v="3"/>
    <n v="330"/>
    <n v="4500"/>
    <n v="1000"/>
    <x v="1"/>
    <x v="4988"/>
    <n v="1155000"/>
    <n v="330000"/>
    <x v="7"/>
    <s v="2119"/>
    <x v="0"/>
    <x v="1"/>
    <m/>
  </r>
  <r>
    <s v="ORD4990"/>
    <x v="4"/>
    <n v="471"/>
    <n v="5500"/>
    <n v="5000"/>
    <x v="0"/>
    <x v="4989"/>
    <n v="235500"/>
    <n v="2355000"/>
    <x v="7"/>
    <s v="2119"/>
    <x v="0"/>
    <x v="1"/>
    <m/>
  </r>
  <r>
    <s v="ORD4991"/>
    <x v="1"/>
    <n v="387"/>
    <n v="15000"/>
    <n v="400"/>
    <x v="0"/>
    <x v="4990"/>
    <n v="5650200"/>
    <n v="154800"/>
    <x v="7"/>
    <s v="2119"/>
    <x v="0"/>
    <x v="1"/>
    <m/>
  </r>
  <r>
    <s v="ORD4992"/>
    <x v="6"/>
    <n v="315"/>
    <n v="45000"/>
    <n v="100"/>
    <x v="3"/>
    <x v="4991"/>
    <n v="14143500"/>
    <n v="31500"/>
    <x v="7"/>
    <s v="2119"/>
    <x v="1"/>
    <x v="1"/>
    <m/>
  </r>
  <r>
    <s v="ORD4993"/>
    <x v="3"/>
    <n v="404"/>
    <n v="22000"/>
    <n v="200"/>
    <x v="0"/>
    <x v="4992"/>
    <n v="8807200"/>
    <n v="80800"/>
    <x v="8"/>
    <s v="2119"/>
    <x v="1"/>
    <x v="1"/>
    <m/>
  </r>
  <r>
    <s v="ORD4994"/>
    <x v="0"/>
    <n v="409"/>
    <n v="4500"/>
    <n v="400"/>
    <x v="3"/>
    <x v="4993"/>
    <n v="1676900"/>
    <n v="163600"/>
    <x v="8"/>
    <s v="2119"/>
    <x v="1"/>
    <x v="1"/>
    <m/>
  </r>
  <r>
    <s v="ORD4995"/>
    <x v="4"/>
    <n v="266"/>
    <n v="15000"/>
    <n v="200"/>
    <x v="2"/>
    <x v="4994"/>
    <n v="3936800"/>
    <n v="53200"/>
    <x v="8"/>
    <s v="2119"/>
    <x v="1"/>
    <x v="1"/>
    <m/>
  </r>
  <r>
    <s v="ORD4996"/>
    <x v="0"/>
    <n v="370"/>
    <n v="18000"/>
    <n v="1500"/>
    <x v="3"/>
    <x v="4995"/>
    <n v="6105000"/>
    <n v="555000"/>
    <x v="8"/>
    <s v="2119"/>
    <x v="0"/>
    <x v="1"/>
    <m/>
  </r>
  <r>
    <s v="ORD4997"/>
    <x v="1"/>
    <n v="261"/>
    <n v="800"/>
    <n v="2000"/>
    <x v="0"/>
    <x v="4996"/>
    <n v="0"/>
    <n v="522000"/>
    <x v="9"/>
    <s v="2119"/>
    <x v="0"/>
    <x v="0"/>
    <m/>
  </r>
  <r>
    <s v="ORD4998"/>
    <x v="3"/>
    <n v="252"/>
    <n v="4500"/>
    <n v="500"/>
    <x v="0"/>
    <x v="4997"/>
    <n v="1008000"/>
    <n v="126000"/>
    <x v="9"/>
    <s v="2119"/>
    <x v="0"/>
    <x v="1"/>
    <m/>
  </r>
  <r>
    <s v="ORD4999"/>
    <x v="5"/>
    <n v="202"/>
    <n v="12000"/>
    <n v="1000"/>
    <x v="1"/>
    <x v="4998"/>
    <n v="2222000"/>
    <n v="202000"/>
    <x v="9"/>
    <s v="2119"/>
    <x v="0"/>
    <x v="1"/>
    <m/>
  </r>
  <r>
    <s v="ORD5000"/>
    <x v="1"/>
    <n v="478"/>
    <n v="5500"/>
    <n v="200"/>
    <x v="1"/>
    <x v="4999"/>
    <n v="2533400"/>
    <n v="95600"/>
    <x v="9"/>
    <s v="2119"/>
    <x v="1"/>
    <x v="1"/>
    <m/>
  </r>
  <r>
    <s v="ORD5001"/>
    <x v="1"/>
    <n v="336"/>
    <n v="18000"/>
    <n v="300"/>
    <x v="1"/>
    <x v="5000"/>
    <n v="5947200"/>
    <n v="100800"/>
    <x v="9"/>
    <s v="2119"/>
    <x v="1"/>
    <x v="1"/>
    <m/>
  </r>
  <r>
    <s v="ORD5002"/>
    <x v="5"/>
    <n v="370"/>
    <n v="22000"/>
    <n v="1000"/>
    <x v="1"/>
    <x v="5001"/>
    <n v="7770000"/>
    <n v="370000"/>
    <x v="10"/>
    <s v="2119"/>
    <x v="0"/>
    <x v="1"/>
    <m/>
  </r>
  <r>
    <s v="ORD5003"/>
    <x v="4"/>
    <n v="485"/>
    <n v="15000"/>
    <n v="400"/>
    <x v="0"/>
    <x v="5002"/>
    <n v="7081000"/>
    <n v="194000"/>
    <x v="10"/>
    <s v="2119"/>
    <x v="1"/>
    <x v="1"/>
    <m/>
  </r>
  <r>
    <s v="ORD5004"/>
    <x v="3"/>
    <n v="545"/>
    <n v="12000"/>
    <n v="3000"/>
    <x v="1"/>
    <x v="5003"/>
    <n v="4905000"/>
    <n v="1635000"/>
    <x v="10"/>
    <s v="2119"/>
    <x v="0"/>
    <x v="1"/>
    <m/>
  </r>
  <r>
    <s v="ORD5005"/>
    <x v="3"/>
    <n v="198"/>
    <n v="15000"/>
    <n v="1000"/>
    <x v="3"/>
    <x v="5004"/>
    <n v="2772000"/>
    <n v="198000"/>
    <x v="10"/>
    <s v="2119"/>
    <x v="0"/>
    <x v="1"/>
    <m/>
  </r>
  <r>
    <s v="ORD5006"/>
    <x v="0"/>
    <n v="591"/>
    <n v="1200"/>
    <n v="1000"/>
    <x v="2"/>
    <x v="5005"/>
    <n v="118200"/>
    <n v="591000"/>
    <x v="11"/>
    <s v="2119"/>
    <x v="0"/>
    <x v="1"/>
    <m/>
  </r>
  <r>
    <s v="ORD5007"/>
    <x v="1"/>
    <n v="531"/>
    <n v="6000"/>
    <n v="1500"/>
    <x v="0"/>
    <x v="5006"/>
    <n v="2389500"/>
    <n v="796500"/>
    <x v="11"/>
    <s v="2119"/>
    <x v="0"/>
    <x v="1"/>
    <m/>
  </r>
  <r>
    <s v="ORD5008"/>
    <x v="1"/>
    <n v="375"/>
    <n v="6000"/>
    <n v="500"/>
    <x v="1"/>
    <x v="5007"/>
    <n v="2062500"/>
    <n v="187500"/>
    <x v="11"/>
    <s v="2119"/>
    <x v="0"/>
    <x v="1"/>
    <m/>
  </r>
  <r>
    <s v="ORD5009"/>
    <x v="9"/>
    <n v="78"/>
    <n v="1200"/>
    <n v="1500"/>
    <x v="0"/>
    <x v="5008"/>
    <n v="0"/>
    <n v="117000"/>
    <x v="11"/>
    <s v="2119"/>
    <x v="0"/>
    <x v="0"/>
    <m/>
  </r>
  <r>
    <s v="ORD5010"/>
    <x v="6"/>
    <n v="308"/>
    <n v="15000"/>
    <n v="1000"/>
    <x v="1"/>
    <x v="5009"/>
    <n v="4312000"/>
    <n v="308000"/>
    <x v="0"/>
    <s v="2120"/>
    <x v="0"/>
    <x v="1"/>
    <m/>
  </r>
  <r>
    <s v="ORD5011"/>
    <x v="1"/>
    <n v="124"/>
    <n v="800"/>
    <n v="1500"/>
    <x v="0"/>
    <x v="5010"/>
    <n v="0"/>
    <n v="186000"/>
    <x v="0"/>
    <s v="2120"/>
    <x v="0"/>
    <x v="0"/>
    <m/>
  </r>
  <r>
    <s v="ORD5012"/>
    <x v="7"/>
    <n v="547"/>
    <n v="6000"/>
    <n v="500"/>
    <x v="1"/>
    <x v="5011"/>
    <n v="3008500"/>
    <n v="273500"/>
    <x v="0"/>
    <s v="2120"/>
    <x v="1"/>
    <x v="1"/>
    <m/>
  </r>
  <r>
    <s v="ORD5013"/>
    <x v="6"/>
    <n v="465"/>
    <n v="4500"/>
    <n v="2000"/>
    <x v="2"/>
    <x v="5012"/>
    <n v="1162500"/>
    <n v="930000"/>
    <x v="0"/>
    <s v="2120"/>
    <x v="0"/>
    <x v="1"/>
    <m/>
  </r>
  <r>
    <s v="ORD5014"/>
    <x v="7"/>
    <n v="389"/>
    <n v="1200"/>
    <n v="3000"/>
    <x v="1"/>
    <x v="5013"/>
    <n v="0"/>
    <n v="1167000"/>
    <x v="0"/>
    <s v="2120"/>
    <x v="0"/>
    <x v="0"/>
    <m/>
  </r>
  <r>
    <s v="ORD5015"/>
    <x v="3"/>
    <n v="357"/>
    <n v="15000"/>
    <n v="400"/>
    <x v="3"/>
    <x v="5014"/>
    <n v="5212200"/>
    <n v="142800"/>
    <x v="1"/>
    <s v="2120"/>
    <x v="0"/>
    <x v="1"/>
    <m/>
  </r>
  <r>
    <s v="ORD5016"/>
    <x v="6"/>
    <n v="290"/>
    <n v="45000"/>
    <n v="100"/>
    <x v="0"/>
    <x v="5015"/>
    <n v="13021000"/>
    <n v="29000"/>
    <x v="1"/>
    <s v="2120"/>
    <x v="1"/>
    <x v="1"/>
    <m/>
  </r>
  <r>
    <s v="ORD5017"/>
    <x v="1"/>
    <n v="302"/>
    <n v="6000"/>
    <n v="1000"/>
    <x v="0"/>
    <x v="5016"/>
    <n v="1510000"/>
    <n v="302000"/>
    <x v="1"/>
    <s v="2120"/>
    <x v="0"/>
    <x v="1"/>
    <m/>
  </r>
  <r>
    <s v="ORD5018"/>
    <x v="5"/>
    <n v="269"/>
    <n v="22000"/>
    <n v="1000"/>
    <x v="3"/>
    <x v="5017"/>
    <n v="5649000"/>
    <n v="269000"/>
    <x v="1"/>
    <s v="2120"/>
    <x v="0"/>
    <x v="1"/>
    <m/>
  </r>
  <r>
    <s v="ORD5019"/>
    <x v="0"/>
    <n v="446"/>
    <n v="45000"/>
    <n v="100"/>
    <x v="3"/>
    <x v="5018"/>
    <n v="20025400"/>
    <n v="44600"/>
    <x v="2"/>
    <s v="2120"/>
    <x v="1"/>
    <x v="1"/>
    <m/>
  </r>
  <r>
    <s v="ORD5020"/>
    <x v="7"/>
    <n v="385"/>
    <n v="800"/>
    <n v="500"/>
    <x v="2"/>
    <x v="5019"/>
    <n v="115500"/>
    <n v="192500"/>
    <x v="2"/>
    <s v="2120"/>
    <x v="0"/>
    <x v="1"/>
    <m/>
  </r>
  <r>
    <s v="ORD5021"/>
    <x v="6"/>
    <n v="78"/>
    <n v="6000"/>
    <n v="100"/>
    <x v="0"/>
    <x v="5020"/>
    <n v="460200"/>
    <n v="7800"/>
    <x v="2"/>
    <s v="2120"/>
    <x v="0"/>
    <x v="1"/>
    <m/>
  </r>
  <r>
    <s v="ORD5022"/>
    <x v="1"/>
    <n v="543"/>
    <n v="22000"/>
    <n v="100"/>
    <x v="2"/>
    <x v="5021"/>
    <n v="11891700"/>
    <n v="54300"/>
    <x v="2"/>
    <s v="2120"/>
    <x v="1"/>
    <x v="1"/>
    <m/>
  </r>
  <r>
    <s v="ORD5023"/>
    <x v="6"/>
    <n v="551"/>
    <n v="45000"/>
    <n v="2000"/>
    <x v="0"/>
    <x v="5022"/>
    <n v="23693000"/>
    <n v="1102000"/>
    <x v="3"/>
    <s v="2120"/>
    <x v="0"/>
    <x v="1"/>
    <m/>
  </r>
  <r>
    <s v="ORD5024"/>
    <x v="1"/>
    <n v="203"/>
    <n v="22000"/>
    <n v="3000"/>
    <x v="0"/>
    <x v="5023"/>
    <n v="3857000"/>
    <n v="609000"/>
    <x v="3"/>
    <s v="2120"/>
    <x v="0"/>
    <x v="1"/>
    <m/>
  </r>
  <r>
    <s v="ORD5025"/>
    <x v="1"/>
    <n v="280"/>
    <n v="1200"/>
    <n v="1000"/>
    <x v="2"/>
    <x v="5024"/>
    <n v="56000"/>
    <n v="280000"/>
    <x v="3"/>
    <s v="2120"/>
    <x v="0"/>
    <x v="1"/>
    <m/>
  </r>
  <r>
    <s v="ORD5026"/>
    <x v="1"/>
    <n v="151"/>
    <n v="6000"/>
    <n v="100"/>
    <x v="0"/>
    <x v="5025"/>
    <n v="890900"/>
    <n v="15100"/>
    <x v="3"/>
    <s v="2120"/>
    <x v="1"/>
    <x v="1"/>
    <m/>
  </r>
  <r>
    <s v="ORD5027"/>
    <x v="9"/>
    <n v="226"/>
    <n v="4500"/>
    <n v="5000"/>
    <x v="0"/>
    <x v="5026"/>
    <n v="0"/>
    <n v="1130000"/>
    <x v="3"/>
    <s v="2120"/>
    <x v="0"/>
    <x v="0"/>
    <m/>
  </r>
  <r>
    <s v="ORD5028"/>
    <x v="0"/>
    <n v="281"/>
    <n v="4500"/>
    <n v="3000"/>
    <x v="2"/>
    <x v="5027"/>
    <n v="421500"/>
    <n v="843000"/>
    <x v="4"/>
    <s v="2120"/>
    <x v="0"/>
    <x v="1"/>
    <m/>
  </r>
  <r>
    <s v="ORD5029"/>
    <x v="5"/>
    <n v="61"/>
    <n v="12000"/>
    <n v="3000"/>
    <x v="1"/>
    <x v="5028"/>
    <n v="549000"/>
    <n v="183000"/>
    <x v="4"/>
    <s v="2120"/>
    <x v="0"/>
    <x v="1"/>
    <m/>
  </r>
  <r>
    <s v="ORD5030"/>
    <x v="5"/>
    <n v="235"/>
    <n v="6000"/>
    <n v="5000"/>
    <x v="2"/>
    <x v="5029"/>
    <n v="235000"/>
    <n v="1175000"/>
    <x v="4"/>
    <s v="2120"/>
    <x v="0"/>
    <x v="1"/>
    <m/>
  </r>
  <r>
    <s v="ORD5031"/>
    <x v="6"/>
    <n v="315"/>
    <n v="1200"/>
    <n v="2000"/>
    <x v="0"/>
    <x v="5030"/>
    <n v="0"/>
    <n v="630000"/>
    <x v="4"/>
    <s v="2120"/>
    <x v="0"/>
    <x v="0"/>
    <m/>
  </r>
  <r>
    <s v="ORD5032"/>
    <x v="6"/>
    <n v="184"/>
    <n v="22000"/>
    <n v="200"/>
    <x v="3"/>
    <x v="5031"/>
    <n v="4011200"/>
    <n v="36800"/>
    <x v="5"/>
    <s v="2120"/>
    <x v="0"/>
    <x v="1"/>
    <m/>
  </r>
  <r>
    <s v="ORD5033"/>
    <x v="1"/>
    <n v="80"/>
    <n v="1200"/>
    <n v="1500"/>
    <x v="1"/>
    <x v="5032"/>
    <n v="0"/>
    <n v="120000"/>
    <x v="5"/>
    <s v="2120"/>
    <x v="0"/>
    <x v="0"/>
    <m/>
  </r>
  <r>
    <s v="ORD5034"/>
    <x v="9"/>
    <n v="505"/>
    <n v="18000"/>
    <n v="3000"/>
    <x v="3"/>
    <x v="5033"/>
    <n v="7575000"/>
    <n v="1515000"/>
    <x v="5"/>
    <s v="2120"/>
    <x v="0"/>
    <x v="1"/>
    <m/>
  </r>
  <r>
    <s v="ORD5035"/>
    <x v="1"/>
    <n v="308"/>
    <n v="800"/>
    <n v="500"/>
    <x v="1"/>
    <x v="5034"/>
    <n v="92400"/>
    <n v="154000"/>
    <x v="5"/>
    <s v="2120"/>
    <x v="0"/>
    <x v="1"/>
    <m/>
  </r>
  <r>
    <s v="ORD5036"/>
    <x v="9"/>
    <n v="153"/>
    <n v="45000"/>
    <n v="300"/>
    <x v="3"/>
    <x v="5035"/>
    <n v="6839100"/>
    <n v="45900"/>
    <x v="6"/>
    <s v="2120"/>
    <x v="0"/>
    <x v="1"/>
    <m/>
  </r>
  <r>
    <s v="ORD5037"/>
    <x v="1"/>
    <n v="480"/>
    <n v="800"/>
    <n v="500"/>
    <x v="1"/>
    <x v="5036"/>
    <n v="144000"/>
    <n v="240000"/>
    <x v="6"/>
    <s v="2120"/>
    <x v="0"/>
    <x v="1"/>
    <m/>
  </r>
  <r>
    <s v="ORD5038"/>
    <x v="7"/>
    <n v="431"/>
    <n v="1200"/>
    <n v="1000"/>
    <x v="2"/>
    <x v="5037"/>
    <n v="86200"/>
    <n v="431000"/>
    <x v="6"/>
    <s v="2120"/>
    <x v="0"/>
    <x v="1"/>
    <m/>
  </r>
  <r>
    <s v="ORD5039"/>
    <x v="7"/>
    <n v="518"/>
    <n v="4500"/>
    <n v="400"/>
    <x v="1"/>
    <x v="5038"/>
    <n v="2123800"/>
    <n v="207200"/>
    <x v="6"/>
    <s v="2120"/>
    <x v="1"/>
    <x v="1"/>
    <m/>
  </r>
  <r>
    <s v="ORD5040"/>
    <x v="3"/>
    <n v="562"/>
    <n v="15000"/>
    <n v="3000"/>
    <x v="1"/>
    <x v="5039"/>
    <n v="6744000"/>
    <n v="1686000"/>
    <x v="6"/>
    <s v="2120"/>
    <x v="0"/>
    <x v="1"/>
    <m/>
  </r>
  <r>
    <s v="ORD5041"/>
    <x v="1"/>
    <n v="256"/>
    <n v="800"/>
    <n v="100"/>
    <x v="1"/>
    <x v="5040"/>
    <n v="179200"/>
    <n v="25600"/>
    <x v="7"/>
    <s v="2120"/>
    <x v="1"/>
    <x v="1"/>
    <m/>
  </r>
  <r>
    <s v="ORD5042"/>
    <x v="0"/>
    <n v="496"/>
    <n v="15000"/>
    <n v="1500"/>
    <x v="0"/>
    <x v="5041"/>
    <n v="6696000"/>
    <n v="744000"/>
    <x v="7"/>
    <s v="2120"/>
    <x v="0"/>
    <x v="1"/>
    <m/>
  </r>
  <r>
    <s v="ORD5043"/>
    <x v="3"/>
    <n v="138"/>
    <n v="5500"/>
    <n v="200"/>
    <x v="3"/>
    <x v="5042"/>
    <n v="731400"/>
    <n v="27600"/>
    <x v="7"/>
    <s v="2120"/>
    <x v="0"/>
    <x v="1"/>
    <m/>
  </r>
  <r>
    <s v="ORD5044"/>
    <x v="6"/>
    <n v="244"/>
    <n v="1200"/>
    <n v="300"/>
    <x v="2"/>
    <x v="5043"/>
    <n v="219600"/>
    <n v="73200"/>
    <x v="7"/>
    <s v="2120"/>
    <x v="0"/>
    <x v="1"/>
    <m/>
  </r>
  <r>
    <s v="ORD5045"/>
    <x v="4"/>
    <n v="463"/>
    <n v="45000"/>
    <n v="300"/>
    <x v="3"/>
    <x v="5044"/>
    <n v="20696100"/>
    <n v="138900"/>
    <x v="8"/>
    <s v="2120"/>
    <x v="1"/>
    <x v="1"/>
    <m/>
  </r>
  <r>
    <s v="ORD5046"/>
    <x v="1"/>
    <n v="171"/>
    <n v="4500"/>
    <n v="1500"/>
    <x v="3"/>
    <x v="5045"/>
    <n v="513000"/>
    <n v="256500"/>
    <x v="8"/>
    <s v="2120"/>
    <x v="0"/>
    <x v="1"/>
    <m/>
  </r>
  <r>
    <s v="ORD5047"/>
    <x v="7"/>
    <n v="511"/>
    <n v="1200"/>
    <n v="500"/>
    <x v="2"/>
    <x v="5046"/>
    <n v="357700"/>
    <n v="255500"/>
    <x v="8"/>
    <s v="2120"/>
    <x v="1"/>
    <x v="1"/>
    <m/>
  </r>
  <r>
    <s v="ORD5048"/>
    <x v="4"/>
    <n v="165"/>
    <n v="12000"/>
    <n v="200"/>
    <x v="0"/>
    <x v="5047"/>
    <n v="1947000"/>
    <n v="33000"/>
    <x v="8"/>
    <s v="2120"/>
    <x v="0"/>
    <x v="1"/>
    <m/>
  </r>
  <r>
    <s v="ORD5049"/>
    <x v="9"/>
    <n v="245"/>
    <n v="800"/>
    <n v="300"/>
    <x v="1"/>
    <x v="5048"/>
    <n v="122500"/>
    <n v="73500"/>
    <x v="8"/>
    <s v="2120"/>
    <x v="0"/>
    <x v="1"/>
    <m/>
  </r>
  <r>
    <s v="ORD5050"/>
    <x v="4"/>
    <n v="85"/>
    <n v="1200"/>
    <n v="3000"/>
    <x v="0"/>
    <x v="5049"/>
    <n v="0"/>
    <n v="255000"/>
    <x v="9"/>
    <s v="2120"/>
    <x v="0"/>
    <x v="0"/>
    <m/>
  </r>
  <r>
    <s v="ORD5051"/>
    <x v="0"/>
    <n v="116"/>
    <n v="45000"/>
    <n v="1500"/>
    <x v="0"/>
    <x v="5050"/>
    <n v="5046000"/>
    <n v="174000"/>
    <x v="9"/>
    <s v="2120"/>
    <x v="0"/>
    <x v="1"/>
    <m/>
  </r>
  <r>
    <s v="ORD5052"/>
    <x v="1"/>
    <n v="330"/>
    <n v="18000"/>
    <n v="2000"/>
    <x v="1"/>
    <x v="5051"/>
    <n v="5280000"/>
    <n v="660000"/>
    <x v="9"/>
    <s v="2120"/>
    <x v="0"/>
    <x v="1"/>
    <m/>
  </r>
  <r>
    <s v="ORD5053"/>
    <x v="5"/>
    <n v="528"/>
    <n v="12000"/>
    <n v="1000"/>
    <x v="3"/>
    <x v="5052"/>
    <n v="5808000"/>
    <n v="528000"/>
    <x v="9"/>
    <s v="2120"/>
    <x v="0"/>
    <x v="1"/>
    <m/>
  </r>
  <r>
    <s v="ORD5054"/>
    <x v="4"/>
    <n v="60"/>
    <n v="6000"/>
    <n v="3000"/>
    <x v="1"/>
    <x v="5053"/>
    <n v="180000"/>
    <n v="180000"/>
    <x v="10"/>
    <s v="2120"/>
    <x v="0"/>
    <x v="1"/>
    <m/>
  </r>
  <r>
    <s v="ORD5055"/>
    <x v="5"/>
    <n v="371"/>
    <n v="1200"/>
    <n v="2000"/>
    <x v="2"/>
    <x v="5054"/>
    <n v="0"/>
    <n v="742000"/>
    <x v="10"/>
    <s v="2120"/>
    <x v="0"/>
    <x v="0"/>
    <m/>
  </r>
  <r>
    <s v="ORD5056"/>
    <x v="9"/>
    <n v="289"/>
    <n v="15000"/>
    <n v="300"/>
    <x v="1"/>
    <x v="5055"/>
    <n v="4248300"/>
    <n v="86700"/>
    <x v="10"/>
    <s v="2120"/>
    <x v="0"/>
    <x v="1"/>
    <m/>
  </r>
  <r>
    <s v="ORD5057"/>
    <x v="3"/>
    <n v="109"/>
    <n v="18000"/>
    <n v="500"/>
    <x v="3"/>
    <x v="5056"/>
    <n v="1907500"/>
    <n v="54500"/>
    <x v="10"/>
    <s v="2120"/>
    <x v="0"/>
    <x v="1"/>
    <m/>
  </r>
  <r>
    <s v="ORD5058"/>
    <x v="5"/>
    <n v="214"/>
    <n v="6000"/>
    <n v="3000"/>
    <x v="0"/>
    <x v="5057"/>
    <n v="642000"/>
    <n v="642000"/>
    <x v="11"/>
    <s v="2120"/>
    <x v="0"/>
    <x v="1"/>
    <m/>
  </r>
  <r>
    <s v="ORD5059"/>
    <x v="3"/>
    <n v="238"/>
    <n v="1200"/>
    <n v="100"/>
    <x v="0"/>
    <x v="5058"/>
    <n v="261800"/>
    <n v="23800"/>
    <x v="11"/>
    <s v="2120"/>
    <x v="1"/>
    <x v="1"/>
    <m/>
  </r>
  <r>
    <s v="ORD5060"/>
    <x v="7"/>
    <n v="536"/>
    <n v="12000"/>
    <n v="2000"/>
    <x v="1"/>
    <x v="5059"/>
    <n v="5360000"/>
    <n v="1072000"/>
    <x v="11"/>
    <s v="2120"/>
    <x v="0"/>
    <x v="1"/>
    <m/>
  </r>
  <r>
    <s v="ORD5061"/>
    <x v="1"/>
    <n v="141"/>
    <n v="4500"/>
    <n v="100"/>
    <x v="2"/>
    <x v="5060"/>
    <n v="620400"/>
    <n v="14100"/>
    <x v="11"/>
    <s v="2120"/>
    <x v="1"/>
    <x v="1"/>
    <m/>
  </r>
  <r>
    <s v="ORD5062"/>
    <x v="4"/>
    <n v="338"/>
    <n v="800"/>
    <n v="200"/>
    <x v="3"/>
    <x v="5061"/>
    <n v="202800"/>
    <n v="67600"/>
    <x v="11"/>
    <s v="2120"/>
    <x v="1"/>
    <x v="1"/>
    <m/>
  </r>
  <r>
    <s v="ORD5063"/>
    <x v="7"/>
    <n v="558"/>
    <n v="12000"/>
    <n v="400"/>
    <x v="0"/>
    <x v="5062"/>
    <n v="6472800"/>
    <n v="223200"/>
    <x v="0"/>
    <s v="2121"/>
    <x v="1"/>
    <x v="1"/>
    <m/>
  </r>
  <r>
    <s v="ORD5064"/>
    <x v="7"/>
    <n v="124"/>
    <n v="6000"/>
    <n v="1500"/>
    <x v="1"/>
    <x v="5063"/>
    <n v="558000"/>
    <n v="186000"/>
    <x v="0"/>
    <s v="2121"/>
    <x v="0"/>
    <x v="1"/>
    <m/>
  </r>
  <r>
    <s v="ORD5065"/>
    <x v="2"/>
    <n v="477"/>
    <n v="22000"/>
    <n v="1000"/>
    <x v="2"/>
    <x v="5064"/>
    <n v="10017000"/>
    <n v="477000"/>
    <x v="0"/>
    <s v="2121"/>
    <x v="0"/>
    <x v="1"/>
    <m/>
  </r>
  <r>
    <s v="ORD5066"/>
    <x v="8"/>
    <n v="434"/>
    <n v="5500"/>
    <n v="400"/>
    <x v="2"/>
    <x v="5065"/>
    <n v="2213400"/>
    <n v="173600"/>
    <x v="0"/>
    <s v="2121"/>
    <x v="1"/>
    <x v="1"/>
    <m/>
  </r>
  <r>
    <s v="ORD5067"/>
    <x v="0"/>
    <n v="102"/>
    <n v="18000"/>
    <n v="1000"/>
    <x v="0"/>
    <x v="5066"/>
    <n v="1734000"/>
    <n v="102000"/>
    <x v="1"/>
    <s v="2121"/>
    <x v="0"/>
    <x v="1"/>
    <m/>
  </r>
  <r>
    <s v="ORD5068"/>
    <x v="3"/>
    <n v="224"/>
    <n v="15000"/>
    <n v="1500"/>
    <x v="0"/>
    <x v="5067"/>
    <n v="3024000"/>
    <n v="336000"/>
    <x v="1"/>
    <s v="2121"/>
    <x v="0"/>
    <x v="1"/>
    <m/>
  </r>
  <r>
    <s v="ORD5069"/>
    <x v="2"/>
    <n v="523"/>
    <n v="12000"/>
    <n v="2000"/>
    <x v="3"/>
    <x v="5068"/>
    <n v="5230000"/>
    <n v="1046000"/>
    <x v="1"/>
    <s v="2121"/>
    <x v="0"/>
    <x v="1"/>
    <m/>
  </r>
  <r>
    <s v="ORD5070"/>
    <x v="8"/>
    <n v="410"/>
    <n v="12000"/>
    <n v="1500"/>
    <x v="2"/>
    <x v="5069"/>
    <n v="4305000"/>
    <n v="615000"/>
    <x v="1"/>
    <s v="2121"/>
    <x v="0"/>
    <x v="1"/>
    <m/>
  </r>
  <r>
    <s v="ORD5071"/>
    <x v="0"/>
    <n v="319"/>
    <n v="5500"/>
    <n v="3000"/>
    <x v="3"/>
    <x v="5070"/>
    <n v="797500"/>
    <n v="957000"/>
    <x v="2"/>
    <s v="2121"/>
    <x v="0"/>
    <x v="1"/>
    <m/>
  </r>
  <r>
    <s v="ORD5072"/>
    <x v="3"/>
    <n v="456"/>
    <n v="4500"/>
    <n v="1500"/>
    <x v="2"/>
    <x v="5071"/>
    <n v="1368000"/>
    <n v="684000"/>
    <x v="2"/>
    <s v="2121"/>
    <x v="0"/>
    <x v="1"/>
    <m/>
  </r>
  <r>
    <s v="ORD5073"/>
    <x v="1"/>
    <n v="173"/>
    <n v="18000"/>
    <n v="1500"/>
    <x v="2"/>
    <x v="5072"/>
    <n v="2854500"/>
    <n v="259500"/>
    <x v="2"/>
    <s v="2121"/>
    <x v="0"/>
    <x v="1"/>
    <m/>
  </r>
  <r>
    <s v="ORD5074"/>
    <x v="0"/>
    <n v="425"/>
    <n v="45000"/>
    <n v="200"/>
    <x v="1"/>
    <x v="5073"/>
    <n v="19040000"/>
    <n v="85000"/>
    <x v="2"/>
    <s v="2121"/>
    <x v="1"/>
    <x v="1"/>
    <m/>
  </r>
  <r>
    <s v="ORD5075"/>
    <x v="4"/>
    <n v="441"/>
    <n v="15000"/>
    <n v="5000"/>
    <x v="0"/>
    <x v="5074"/>
    <n v="4410000"/>
    <n v="2205000"/>
    <x v="2"/>
    <s v="2121"/>
    <x v="0"/>
    <x v="1"/>
    <m/>
  </r>
  <r>
    <s v="ORD5076"/>
    <x v="7"/>
    <n v="231"/>
    <n v="6000"/>
    <n v="3000"/>
    <x v="2"/>
    <x v="5075"/>
    <n v="693000"/>
    <n v="693000"/>
    <x v="3"/>
    <s v="2121"/>
    <x v="0"/>
    <x v="1"/>
    <m/>
  </r>
  <r>
    <s v="ORD5077"/>
    <x v="8"/>
    <n v="85"/>
    <n v="22000"/>
    <n v="500"/>
    <x v="3"/>
    <x v="5076"/>
    <n v="1827500"/>
    <n v="42500"/>
    <x v="3"/>
    <s v="2121"/>
    <x v="0"/>
    <x v="1"/>
    <m/>
  </r>
  <r>
    <s v="ORD5078"/>
    <x v="8"/>
    <n v="261"/>
    <n v="18000"/>
    <n v="500"/>
    <x v="0"/>
    <x v="5077"/>
    <n v="4567500"/>
    <n v="130500"/>
    <x v="3"/>
    <s v="2121"/>
    <x v="0"/>
    <x v="1"/>
    <m/>
  </r>
  <r>
    <s v="ORD5079"/>
    <x v="8"/>
    <n v="183"/>
    <n v="12000"/>
    <n v="500"/>
    <x v="3"/>
    <x v="5078"/>
    <n v="2104500"/>
    <n v="91500"/>
    <x v="3"/>
    <s v="2121"/>
    <x v="0"/>
    <x v="1"/>
    <m/>
  </r>
  <r>
    <s v="ORD5080"/>
    <x v="3"/>
    <n v="540"/>
    <n v="18000"/>
    <n v="200"/>
    <x v="0"/>
    <x v="5079"/>
    <n v="9612000"/>
    <n v="108000"/>
    <x v="4"/>
    <s v="2121"/>
    <x v="1"/>
    <x v="1"/>
    <m/>
  </r>
  <r>
    <s v="ORD5081"/>
    <x v="4"/>
    <n v="487"/>
    <n v="18000"/>
    <n v="500"/>
    <x v="0"/>
    <x v="5080"/>
    <n v="8522500"/>
    <n v="243500"/>
    <x v="4"/>
    <s v="2121"/>
    <x v="0"/>
    <x v="1"/>
    <m/>
  </r>
  <r>
    <s v="ORD5082"/>
    <x v="0"/>
    <n v="95"/>
    <n v="1200"/>
    <n v="300"/>
    <x v="2"/>
    <x v="5081"/>
    <n v="85500"/>
    <n v="28500"/>
    <x v="4"/>
    <s v="2121"/>
    <x v="0"/>
    <x v="1"/>
    <m/>
  </r>
  <r>
    <s v="ORD5083"/>
    <x v="7"/>
    <n v="450"/>
    <n v="5500"/>
    <n v="1500"/>
    <x v="1"/>
    <x v="5082"/>
    <n v="1800000"/>
    <n v="675000"/>
    <x v="4"/>
    <s v="2121"/>
    <x v="0"/>
    <x v="1"/>
    <m/>
  </r>
  <r>
    <s v="ORD5084"/>
    <x v="4"/>
    <n v="537"/>
    <n v="1200"/>
    <n v="1500"/>
    <x v="2"/>
    <x v="5083"/>
    <n v="0"/>
    <n v="805500"/>
    <x v="5"/>
    <s v="2121"/>
    <x v="0"/>
    <x v="0"/>
    <m/>
  </r>
  <r>
    <s v="ORD5085"/>
    <x v="2"/>
    <n v="481"/>
    <n v="6000"/>
    <n v="1000"/>
    <x v="0"/>
    <x v="5084"/>
    <n v="2405000"/>
    <n v="481000"/>
    <x v="5"/>
    <s v="2121"/>
    <x v="0"/>
    <x v="1"/>
    <m/>
  </r>
  <r>
    <s v="ORD5086"/>
    <x v="1"/>
    <n v="477"/>
    <n v="4500"/>
    <n v="200"/>
    <x v="2"/>
    <x v="5085"/>
    <n v="2051100"/>
    <n v="95400"/>
    <x v="5"/>
    <s v="2121"/>
    <x v="1"/>
    <x v="1"/>
    <m/>
  </r>
  <r>
    <s v="ORD5087"/>
    <x v="5"/>
    <n v="566"/>
    <n v="18000"/>
    <n v="400"/>
    <x v="2"/>
    <x v="5086"/>
    <n v="9961600"/>
    <n v="226400"/>
    <x v="5"/>
    <s v="2121"/>
    <x v="1"/>
    <x v="1"/>
    <m/>
  </r>
  <r>
    <s v="ORD5088"/>
    <x v="4"/>
    <n v="511"/>
    <n v="45000"/>
    <n v="5000"/>
    <x v="0"/>
    <x v="5087"/>
    <n v="20440000"/>
    <n v="2555000"/>
    <x v="5"/>
    <s v="2121"/>
    <x v="0"/>
    <x v="1"/>
    <m/>
  </r>
  <r>
    <s v="ORD5089"/>
    <x v="2"/>
    <n v="230"/>
    <n v="22000"/>
    <n v="500"/>
    <x v="0"/>
    <x v="5088"/>
    <n v="4945000"/>
    <n v="115000"/>
    <x v="6"/>
    <s v="2121"/>
    <x v="0"/>
    <x v="1"/>
    <m/>
  </r>
  <r>
    <s v="ORD5090"/>
    <x v="7"/>
    <n v="194"/>
    <n v="800"/>
    <n v="1500"/>
    <x v="2"/>
    <x v="5089"/>
    <n v="0"/>
    <n v="291000"/>
    <x v="6"/>
    <s v="2121"/>
    <x v="0"/>
    <x v="0"/>
    <m/>
  </r>
  <r>
    <s v="ORD5091"/>
    <x v="5"/>
    <n v="314"/>
    <n v="1200"/>
    <n v="500"/>
    <x v="2"/>
    <x v="5090"/>
    <n v="219800"/>
    <n v="157000"/>
    <x v="6"/>
    <s v="2121"/>
    <x v="0"/>
    <x v="1"/>
    <m/>
  </r>
  <r>
    <s v="ORD5092"/>
    <x v="5"/>
    <n v="455"/>
    <n v="6000"/>
    <n v="3000"/>
    <x v="2"/>
    <x v="5091"/>
    <n v="1365000"/>
    <n v="1365000"/>
    <x v="6"/>
    <s v="2121"/>
    <x v="0"/>
    <x v="1"/>
    <m/>
  </r>
  <r>
    <s v="ORD5093"/>
    <x v="4"/>
    <n v="533"/>
    <n v="6000"/>
    <n v="1500"/>
    <x v="3"/>
    <x v="5092"/>
    <n v="2398500"/>
    <n v="799500"/>
    <x v="7"/>
    <s v="2121"/>
    <x v="0"/>
    <x v="1"/>
    <m/>
  </r>
  <r>
    <s v="ORD5094"/>
    <x v="8"/>
    <n v="531"/>
    <n v="18000"/>
    <n v="3000"/>
    <x v="2"/>
    <x v="5093"/>
    <n v="7965000"/>
    <n v="1593000"/>
    <x v="7"/>
    <s v="2121"/>
    <x v="0"/>
    <x v="1"/>
    <m/>
  </r>
  <r>
    <s v="ORD5095"/>
    <x v="6"/>
    <n v="286"/>
    <n v="4500"/>
    <n v="200"/>
    <x v="3"/>
    <x v="5094"/>
    <n v="1229800"/>
    <n v="57200"/>
    <x v="7"/>
    <s v="2121"/>
    <x v="1"/>
    <x v="1"/>
    <m/>
  </r>
  <r>
    <s v="ORD5096"/>
    <x v="7"/>
    <n v="574"/>
    <n v="12000"/>
    <n v="400"/>
    <x v="1"/>
    <x v="5095"/>
    <n v="6658400"/>
    <n v="229600"/>
    <x v="7"/>
    <s v="2121"/>
    <x v="1"/>
    <x v="1"/>
    <m/>
  </r>
  <r>
    <s v="ORD5097"/>
    <x v="8"/>
    <n v="388"/>
    <n v="45000"/>
    <n v="400"/>
    <x v="3"/>
    <x v="5096"/>
    <n v="17304800"/>
    <n v="155200"/>
    <x v="8"/>
    <s v="2121"/>
    <x v="0"/>
    <x v="1"/>
    <m/>
  </r>
  <r>
    <s v="ORD5098"/>
    <x v="7"/>
    <n v="317"/>
    <n v="18000"/>
    <n v="500"/>
    <x v="2"/>
    <x v="5097"/>
    <n v="5547500"/>
    <n v="158500"/>
    <x v="8"/>
    <s v="2121"/>
    <x v="0"/>
    <x v="1"/>
    <m/>
  </r>
  <r>
    <s v="ORD5099"/>
    <x v="6"/>
    <n v="315"/>
    <n v="800"/>
    <n v="1000"/>
    <x v="1"/>
    <x v="5098"/>
    <n v="0"/>
    <n v="315000"/>
    <x v="8"/>
    <s v="2121"/>
    <x v="0"/>
    <x v="0"/>
    <m/>
  </r>
  <r>
    <s v="ORD5100"/>
    <x v="1"/>
    <n v="577"/>
    <n v="1200"/>
    <n v="200"/>
    <x v="3"/>
    <x v="5099"/>
    <n v="577000"/>
    <n v="115400"/>
    <x v="8"/>
    <s v="2121"/>
    <x v="1"/>
    <x v="1"/>
    <m/>
  </r>
  <r>
    <s v="ORD5101"/>
    <x v="6"/>
    <n v="141"/>
    <n v="15000"/>
    <n v="1000"/>
    <x v="3"/>
    <x v="5100"/>
    <n v="1974000"/>
    <n v="141000"/>
    <x v="8"/>
    <s v="2121"/>
    <x v="0"/>
    <x v="1"/>
    <m/>
  </r>
  <r>
    <s v="ORD5102"/>
    <x v="9"/>
    <n v="297"/>
    <n v="4500"/>
    <n v="200"/>
    <x v="0"/>
    <x v="5101"/>
    <n v="1277100"/>
    <n v="59400"/>
    <x v="9"/>
    <s v="2121"/>
    <x v="1"/>
    <x v="1"/>
    <m/>
  </r>
  <r>
    <s v="ORD5103"/>
    <x v="4"/>
    <n v="68"/>
    <n v="800"/>
    <n v="1000"/>
    <x v="1"/>
    <x v="5102"/>
    <n v="0"/>
    <n v="68000"/>
    <x v="9"/>
    <s v="2121"/>
    <x v="0"/>
    <x v="0"/>
    <m/>
  </r>
  <r>
    <s v="ORD5104"/>
    <x v="4"/>
    <n v="439"/>
    <n v="800"/>
    <n v="1500"/>
    <x v="0"/>
    <x v="5103"/>
    <n v="0"/>
    <n v="658500"/>
    <x v="9"/>
    <s v="2121"/>
    <x v="0"/>
    <x v="0"/>
    <m/>
  </r>
  <r>
    <s v="ORD5105"/>
    <x v="2"/>
    <n v="437"/>
    <n v="18000"/>
    <n v="1500"/>
    <x v="1"/>
    <x v="5104"/>
    <n v="7210500"/>
    <n v="655500"/>
    <x v="9"/>
    <s v="2121"/>
    <x v="0"/>
    <x v="1"/>
    <m/>
  </r>
  <r>
    <s v="ORD5106"/>
    <x v="8"/>
    <n v="144"/>
    <n v="15000"/>
    <n v="400"/>
    <x v="3"/>
    <x v="5105"/>
    <n v="2102400"/>
    <n v="57600"/>
    <x v="10"/>
    <s v="2121"/>
    <x v="0"/>
    <x v="1"/>
    <m/>
  </r>
  <r>
    <s v="ORD5107"/>
    <x v="2"/>
    <n v="479"/>
    <n v="18000"/>
    <n v="1500"/>
    <x v="0"/>
    <x v="5106"/>
    <n v="7903500"/>
    <n v="718500"/>
    <x v="10"/>
    <s v="2121"/>
    <x v="0"/>
    <x v="1"/>
    <m/>
  </r>
  <r>
    <s v="ORD5108"/>
    <x v="9"/>
    <n v="86"/>
    <n v="15000"/>
    <n v="500"/>
    <x v="2"/>
    <x v="5107"/>
    <n v="1247000"/>
    <n v="43000"/>
    <x v="10"/>
    <s v="2121"/>
    <x v="0"/>
    <x v="1"/>
    <m/>
  </r>
  <r>
    <s v="ORD5109"/>
    <x v="6"/>
    <n v="442"/>
    <n v="6000"/>
    <n v="5000"/>
    <x v="3"/>
    <x v="5108"/>
    <n v="442000"/>
    <n v="2210000"/>
    <x v="10"/>
    <s v="2121"/>
    <x v="0"/>
    <x v="1"/>
    <m/>
  </r>
  <r>
    <s v="ORD5110"/>
    <x v="4"/>
    <n v="340"/>
    <n v="45000"/>
    <n v="400"/>
    <x v="1"/>
    <x v="5109"/>
    <n v="15164000"/>
    <n v="136000"/>
    <x v="11"/>
    <s v="2121"/>
    <x v="0"/>
    <x v="1"/>
    <m/>
  </r>
  <r>
    <s v="ORD5111"/>
    <x v="3"/>
    <n v="352"/>
    <n v="4500"/>
    <n v="200"/>
    <x v="1"/>
    <x v="5110"/>
    <n v="1513600"/>
    <n v="70400"/>
    <x v="11"/>
    <s v="2121"/>
    <x v="1"/>
    <x v="1"/>
    <m/>
  </r>
  <r>
    <s v="ORD5112"/>
    <x v="6"/>
    <n v="450"/>
    <n v="6000"/>
    <n v="400"/>
    <x v="0"/>
    <x v="5111"/>
    <n v="2520000"/>
    <n v="180000"/>
    <x v="11"/>
    <s v="2121"/>
    <x v="1"/>
    <x v="1"/>
    <m/>
  </r>
  <r>
    <s v="ORD5113"/>
    <x v="6"/>
    <n v="393"/>
    <n v="4500"/>
    <n v="3000"/>
    <x v="0"/>
    <x v="5112"/>
    <n v="589500"/>
    <n v="1179000"/>
    <x v="11"/>
    <s v="2121"/>
    <x v="0"/>
    <x v="1"/>
    <m/>
  </r>
  <r>
    <s v="ORD5114"/>
    <x v="9"/>
    <n v="567"/>
    <n v="1200"/>
    <n v="400"/>
    <x v="1"/>
    <x v="5113"/>
    <n v="453600"/>
    <n v="226800"/>
    <x v="11"/>
    <s v="2121"/>
    <x v="1"/>
    <x v="1"/>
    <m/>
  </r>
  <r>
    <s v="ORD5115"/>
    <x v="1"/>
    <n v="426"/>
    <n v="12000"/>
    <n v="1500"/>
    <x v="3"/>
    <x v="5114"/>
    <n v="4473000"/>
    <n v="639000"/>
    <x v="0"/>
    <s v="2122"/>
    <x v="0"/>
    <x v="1"/>
    <m/>
  </r>
  <r>
    <s v="ORD5116"/>
    <x v="7"/>
    <n v="214"/>
    <n v="45000"/>
    <n v="200"/>
    <x v="0"/>
    <x v="5115"/>
    <n v="9587200"/>
    <n v="42800"/>
    <x v="0"/>
    <s v="2122"/>
    <x v="1"/>
    <x v="1"/>
    <m/>
  </r>
  <r>
    <s v="ORD5117"/>
    <x v="9"/>
    <n v="62"/>
    <n v="4500"/>
    <n v="500"/>
    <x v="2"/>
    <x v="5116"/>
    <n v="248000"/>
    <n v="31000"/>
    <x v="0"/>
    <s v="2122"/>
    <x v="0"/>
    <x v="1"/>
    <m/>
  </r>
  <r>
    <s v="ORD5118"/>
    <x v="7"/>
    <n v="74"/>
    <n v="12000"/>
    <n v="3000"/>
    <x v="1"/>
    <x v="5117"/>
    <n v="666000"/>
    <n v="222000"/>
    <x v="0"/>
    <s v="2122"/>
    <x v="0"/>
    <x v="1"/>
    <m/>
  </r>
  <r>
    <s v="ORD5119"/>
    <x v="4"/>
    <n v="172"/>
    <n v="12000"/>
    <n v="3000"/>
    <x v="2"/>
    <x v="5118"/>
    <n v="1548000"/>
    <n v="516000"/>
    <x v="1"/>
    <s v="2122"/>
    <x v="0"/>
    <x v="1"/>
    <m/>
  </r>
  <r>
    <s v="ORD5120"/>
    <x v="9"/>
    <n v="178"/>
    <n v="12000"/>
    <n v="3000"/>
    <x v="1"/>
    <x v="5119"/>
    <n v="1602000"/>
    <n v="534000"/>
    <x v="1"/>
    <s v="2122"/>
    <x v="0"/>
    <x v="1"/>
    <m/>
  </r>
  <r>
    <s v="ORD5121"/>
    <x v="7"/>
    <n v="596"/>
    <n v="18000"/>
    <n v="500"/>
    <x v="2"/>
    <x v="5120"/>
    <n v="10430000"/>
    <n v="298000"/>
    <x v="1"/>
    <s v="2122"/>
    <x v="1"/>
    <x v="1"/>
    <m/>
  </r>
  <r>
    <s v="ORD5122"/>
    <x v="2"/>
    <n v="358"/>
    <n v="12000"/>
    <n v="2000"/>
    <x v="3"/>
    <x v="5121"/>
    <n v="3580000"/>
    <n v="716000"/>
    <x v="1"/>
    <s v="2122"/>
    <x v="0"/>
    <x v="1"/>
    <m/>
  </r>
  <r>
    <s v="ORD5123"/>
    <x v="9"/>
    <n v="485"/>
    <n v="18000"/>
    <n v="200"/>
    <x v="1"/>
    <x v="5122"/>
    <n v="8633000"/>
    <n v="97000"/>
    <x v="2"/>
    <s v="2122"/>
    <x v="1"/>
    <x v="1"/>
    <m/>
  </r>
  <r>
    <s v="ORD5124"/>
    <x v="4"/>
    <n v="231"/>
    <n v="6000"/>
    <n v="3000"/>
    <x v="3"/>
    <x v="5123"/>
    <n v="693000"/>
    <n v="693000"/>
    <x v="2"/>
    <s v="2122"/>
    <x v="0"/>
    <x v="1"/>
    <m/>
  </r>
  <r>
    <s v="ORD5125"/>
    <x v="9"/>
    <n v="92"/>
    <n v="15000"/>
    <n v="100"/>
    <x v="0"/>
    <x v="5124"/>
    <n v="1370800"/>
    <n v="9200"/>
    <x v="2"/>
    <s v="2122"/>
    <x v="0"/>
    <x v="1"/>
    <m/>
  </r>
  <r>
    <s v="ORD5126"/>
    <x v="4"/>
    <n v="453"/>
    <n v="5500"/>
    <n v="400"/>
    <x v="1"/>
    <x v="5125"/>
    <n v="2310300"/>
    <n v="181200"/>
    <x v="2"/>
    <s v="2122"/>
    <x v="1"/>
    <x v="1"/>
    <m/>
  </r>
  <r>
    <s v="ORD5127"/>
    <x v="9"/>
    <n v="312"/>
    <n v="18000"/>
    <n v="100"/>
    <x v="3"/>
    <x v="5126"/>
    <n v="5584800"/>
    <n v="31200"/>
    <x v="2"/>
    <s v="2122"/>
    <x v="1"/>
    <x v="1"/>
    <m/>
  </r>
  <r>
    <s v="ORD5128"/>
    <x v="7"/>
    <n v="119"/>
    <n v="18000"/>
    <n v="3000"/>
    <x v="2"/>
    <x v="5127"/>
    <n v="1785000"/>
    <n v="357000"/>
    <x v="3"/>
    <s v="2122"/>
    <x v="0"/>
    <x v="1"/>
    <m/>
  </r>
  <r>
    <s v="ORD5129"/>
    <x v="1"/>
    <n v="341"/>
    <n v="18000"/>
    <n v="1500"/>
    <x v="3"/>
    <x v="5128"/>
    <n v="5626500"/>
    <n v="511500"/>
    <x v="3"/>
    <s v="2122"/>
    <x v="0"/>
    <x v="1"/>
    <m/>
  </r>
  <r>
    <s v="ORD5130"/>
    <x v="0"/>
    <n v="263"/>
    <n v="45000"/>
    <n v="3000"/>
    <x v="1"/>
    <x v="5129"/>
    <n v="11046000"/>
    <n v="789000"/>
    <x v="3"/>
    <s v="2122"/>
    <x v="0"/>
    <x v="1"/>
    <m/>
  </r>
  <r>
    <s v="ORD5131"/>
    <x v="7"/>
    <n v="196"/>
    <n v="800"/>
    <n v="400"/>
    <x v="3"/>
    <x v="5130"/>
    <n v="78400"/>
    <n v="78400"/>
    <x v="3"/>
    <s v="2122"/>
    <x v="0"/>
    <x v="1"/>
    <m/>
  </r>
  <r>
    <s v="ORD5132"/>
    <x v="8"/>
    <n v="74"/>
    <n v="800"/>
    <n v="1500"/>
    <x v="2"/>
    <x v="5131"/>
    <n v="0"/>
    <n v="111000"/>
    <x v="4"/>
    <s v="2122"/>
    <x v="0"/>
    <x v="0"/>
    <m/>
  </r>
  <r>
    <s v="ORD5133"/>
    <x v="5"/>
    <n v="372"/>
    <n v="45000"/>
    <n v="1000"/>
    <x v="2"/>
    <x v="5132"/>
    <n v="16368000"/>
    <n v="372000"/>
    <x v="4"/>
    <s v="2122"/>
    <x v="0"/>
    <x v="1"/>
    <m/>
  </r>
  <r>
    <s v="ORD5134"/>
    <x v="1"/>
    <n v="158"/>
    <n v="45000"/>
    <n v="200"/>
    <x v="2"/>
    <x v="5133"/>
    <n v="7078400"/>
    <n v="31600"/>
    <x v="4"/>
    <s v="2122"/>
    <x v="0"/>
    <x v="1"/>
    <m/>
  </r>
  <r>
    <s v="ORD5135"/>
    <x v="2"/>
    <n v="300"/>
    <n v="800"/>
    <n v="400"/>
    <x v="0"/>
    <x v="5134"/>
    <n v="120000"/>
    <n v="120000"/>
    <x v="4"/>
    <s v="2122"/>
    <x v="0"/>
    <x v="1"/>
    <m/>
  </r>
  <r>
    <s v="ORD5136"/>
    <x v="6"/>
    <n v="531"/>
    <n v="800"/>
    <n v="1500"/>
    <x v="1"/>
    <x v="5135"/>
    <n v="0"/>
    <n v="796500"/>
    <x v="5"/>
    <s v="2122"/>
    <x v="0"/>
    <x v="0"/>
    <m/>
  </r>
  <r>
    <s v="ORD5137"/>
    <x v="7"/>
    <n v="224"/>
    <n v="12000"/>
    <n v="400"/>
    <x v="2"/>
    <x v="5136"/>
    <n v="2598400"/>
    <n v="89600"/>
    <x v="5"/>
    <s v="2122"/>
    <x v="0"/>
    <x v="1"/>
    <m/>
  </r>
  <r>
    <s v="ORD5138"/>
    <x v="9"/>
    <n v="396"/>
    <n v="22000"/>
    <n v="400"/>
    <x v="0"/>
    <x v="5137"/>
    <n v="8553600"/>
    <n v="158400"/>
    <x v="5"/>
    <s v="2122"/>
    <x v="0"/>
    <x v="1"/>
    <m/>
  </r>
  <r>
    <s v="ORD5139"/>
    <x v="7"/>
    <n v="219"/>
    <n v="4500"/>
    <n v="2000"/>
    <x v="2"/>
    <x v="5138"/>
    <n v="547500"/>
    <n v="438000"/>
    <x v="5"/>
    <s v="2122"/>
    <x v="0"/>
    <x v="1"/>
    <m/>
  </r>
  <r>
    <s v="ORD5140"/>
    <x v="3"/>
    <n v="51"/>
    <n v="800"/>
    <n v="100"/>
    <x v="3"/>
    <x v="5139"/>
    <n v="35700"/>
    <n v="5100"/>
    <x v="5"/>
    <s v="2122"/>
    <x v="0"/>
    <x v="1"/>
    <m/>
  </r>
  <r>
    <s v="ORD5141"/>
    <x v="1"/>
    <n v="411"/>
    <n v="45000"/>
    <n v="3000"/>
    <x v="1"/>
    <x v="5140"/>
    <n v="17262000"/>
    <n v="1233000"/>
    <x v="6"/>
    <s v="2122"/>
    <x v="0"/>
    <x v="1"/>
    <m/>
  </r>
  <r>
    <s v="ORD5142"/>
    <x v="0"/>
    <n v="345"/>
    <n v="22000"/>
    <n v="1500"/>
    <x v="3"/>
    <x v="5141"/>
    <n v="7072500"/>
    <n v="517500"/>
    <x v="6"/>
    <s v="2122"/>
    <x v="0"/>
    <x v="1"/>
    <m/>
  </r>
  <r>
    <s v="ORD5143"/>
    <x v="2"/>
    <n v="251"/>
    <n v="45000"/>
    <n v="500"/>
    <x v="0"/>
    <x v="5142"/>
    <n v="11169500"/>
    <n v="125500"/>
    <x v="6"/>
    <s v="2122"/>
    <x v="0"/>
    <x v="1"/>
    <m/>
  </r>
  <r>
    <s v="ORD5144"/>
    <x v="3"/>
    <n v="338"/>
    <n v="22000"/>
    <n v="3000"/>
    <x v="3"/>
    <x v="5143"/>
    <n v="6422000"/>
    <n v="1014000"/>
    <x v="6"/>
    <s v="2122"/>
    <x v="0"/>
    <x v="1"/>
    <m/>
  </r>
  <r>
    <s v="ORD5145"/>
    <x v="4"/>
    <n v="111"/>
    <n v="18000"/>
    <n v="300"/>
    <x v="3"/>
    <x v="5144"/>
    <n v="1964700"/>
    <n v="33300"/>
    <x v="7"/>
    <s v="2122"/>
    <x v="0"/>
    <x v="1"/>
    <m/>
  </r>
  <r>
    <s v="ORD5146"/>
    <x v="3"/>
    <n v="551"/>
    <n v="1200"/>
    <n v="3000"/>
    <x v="2"/>
    <x v="5145"/>
    <n v="0"/>
    <n v="1653000"/>
    <x v="7"/>
    <s v="2122"/>
    <x v="0"/>
    <x v="0"/>
    <m/>
  </r>
  <r>
    <s v="ORD5147"/>
    <x v="7"/>
    <n v="175"/>
    <n v="22000"/>
    <n v="500"/>
    <x v="3"/>
    <x v="5146"/>
    <n v="3762500"/>
    <n v="87500"/>
    <x v="7"/>
    <s v="2122"/>
    <x v="0"/>
    <x v="1"/>
    <m/>
  </r>
  <r>
    <s v="ORD5148"/>
    <x v="2"/>
    <n v="98"/>
    <n v="15000"/>
    <n v="500"/>
    <x v="2"/>
    <x v="5147"/>
    <n v="1421000"/>
    <n v="49000"/>
    <x v="7"/>
    <s v="2122"/>
    <x v="0"/>
    <x v="1"/>
    <m/>
  </r>
  <r>
    <s v="ORD5149"/>
    <x v="7"/>
    <n v="228"/>
    <n v="6000"/>
    <n v="1000"/>
    <x v="2"/>
    <x v="5148"/>
    <n v="1140000"/>
    <n v="228000"/>
    <x v="7"/>
    <s v="2122"/>
    <x v="0"/>
    <x v="1"/>
    <m/>
  </r>
  <r>
    <s v="ORD5150"/>
    <x v="4"/>
    <n v="542"/>
    <n v="15000"/>
    <n v="400"/>
    <x v="1"/>
    <x v="5149"/>
    <n v="7913200"/>
    <n v="216800"/>
    <x v="8"/>
    <s v="2122"/>
    <x v="1"/>
    <x v="1"/>
    <m/>
  </r>
  <r>
    <s v="ORD5151"/>
    <x v="6"/>
    <n v="482"/>
    <n v="18000"/>
    <n v="100"/>
    <x v="0"/>
    <x v="5150"/>
    <n v="8627800"/>
    <n v="48200"/>
    <x v="8"/>
    <s v="2122"/>
    <x v="1"/>
    <x v="1"/>
    <m/>
  </r>
  <r>
    <s v="ORD5152"/>
    <x v="2"/>
    <n v="351"/>
    <n v="5500"/>
    <n v="5000"/>
    <x v="0"/>
    <x v="5151"/>
    <n v="175500"/>
    <n v="1755000"/>
    <x v="8"/>
    <s v="2122"/>
    <x v="0"/>
    <x v="1"/>
    <m/>
  </r>
  <r>
    <s v="ORD5153"/>
    <x v="6"/>
    <n v="218"/>
    <n v="5500"/>
    <n v="3000"/>
    <x v="0"/>
    <x v="5152"/>
    <n v="545000"/>
    <n v="654000"/>
    <x v="8"/>
    <s v="2122"/>
    <x v="0"/>
    <x v="1"/>
    <m/>
  </r>
  <r>
    <s v="ORD5154"/>
    <x v="1"/>
    <n v="318"/>
    <n v="15000"/>
    <n v="1000"/>
    <x v="2"/>
    <x v="5153"/>
    <n v="4452000"/>
    <n v="318000"/>
    <x v="9"/>
    <s v="2122"/>
    <x v="0"/>
    <x v="1"/>
    <m/>
  </r>
  <r>
    <s v="ORD5155"/>
    <x v="1"/>
    <n v="413"/>
    <n v="5500"/>
    <n v="1500"/>
    <x v="0"/>
    <x v="5154"/>
    <n v="1652000"/>
    <n v="619500"/>
    <x v="9"/>
    <s v="2122"/>
    <x v="0"/>
    <x v="1"/>
    <m/>
  </r>
  <r>
    <s v="ORD5156"/>
    <x v="6"/>
    <n v="149"/>
    <n v="22000"/>
    <n v="300"/>
    <x v="2"/>
    <x v="5155"/>
    <n v="3233300"/>
    <n v="44700"/>
    <x v="9"/>
    <s v="2122"/>
    <x v="0"/>
    <x v="1"/>
    <m/>
  </r>
  <r>
    <s v="ORD5157"/>
    <x v="1"/>
    <n v="264"/>
    <n v="15000"/>
    <n v="2000"/>
    <x v="1"/>
    <x v="5156"/>
    <n v="3432000"/>
    <n v="528000"/>
    <x v="9"/>
    <s v="2122"/>
    <x v="0"/>
    <x v="1"/>
    <m/>
  </r>
  <r>
    <s v="ORD5158"/>
    <x v="2"/>
    <n v="146"/>
    <n v="45000"/>
    <n v="1500"/>
    <x v="0"/>
    <x v="5157"/>
    <n v="6351000"/>
    <n v="219000"/>
    <x v="10"/>
    <s v="2122"/>
    <x v="0"/>
    <x v="1"/>
    <m/>
  </r>
  <r>
    <s v="ORD5159"/>
    <x v="9"/>
    <n v="597"/>
    <n v="18000"/>
    <n v="2000"/>
    <x v="2"/>
    <x v="5158"/>
    <n v="9552000"/>
    <n v="1194000"/>
    <x v="10"/>
    <s v="2122"/>
    <x v="0"/>
    <x v="1"/>
    <m/>
  </r>
  <r>
    <s v="ORD5160"/>
    <x v="8"/>
    <n v="386"/>
    <n v="5500"/>
    <n v="1000"/>
    <x v="0"/>
    <x v="5159"/>
    <n v="1737000"/>
    <n v="386000"/>
    <x v="10"/>
    <s v="2122"/>
    <x v="0"/>
    <x v="1"/>
    <m/>
  </r>
  <r>
    <s v="ORD5161"/>
    <x v="1"/>
    <n v="408"/>
    <n v="45000"/>
    <n v="3000"/>
    <x v="0"/>
    <x v="5160"/>
    <n v="17136000"/>
    <n v="1224000"/>
    <x v="10"/>
    <s v="2122"/>
    <x v="0"/>
    <x v="1"/>
    <m/>
  </r>
  <r>
    <s v="ORD5162"/>
    <x v="1"/>
    <n v="339"/>
    <n v="4500"/>
    <n v="400"/>
    <x v="1"/>
    <x v="5161"/>
    <n v="1389900"/>
    <n v="135600"/>
    <x v="10"/>
    <s v="2122"/>
    <x v="0"/>
    <x v="1"/>
    <m/>
  </r>
  <r>
    <s v="ORD5163"/>
    <x v="7"/>
    <n v="445"/>
    <n v="18000"/>
    <n v="3000"/>
    <x v="3"/>
    <x v="5162"/>
    <n v="6675000"/>
    <n v="1335000"/>
    <x v="11"/>
    <s v="2122"/>
    <x v="0"/>
    <x v="1"/>
    <m/>
  </r>
  <r>
    <s v="ORD5164"/>
    <x v="6"/>
    <n v="409"/>
    <n v="18000"/>
    <n v="3000"/>
    <x v="0"/>
    <x v="5163"/>
    <n v="6135000"/>
    <n v="1227000"/>
    <x v="11"/>
    <s v="2122"/>
    <x v="0"/>
    <x v="1"/>
    <m/>
  </r>
  <r>
    <s v="ORD5165"/>
    <x v="5"/>
    <n v="396"/>
    <n v="800"/>
    <n v="1500"/>
    <x v="1"/>
    <x v="5164"/>
    <n v="0"/>
    <n v="594000"/>
    <x v="11"/>
    <s v="2122"/>
    <x v="0"/>
    <x v="0"/>
    <m/>
  </r>
  <r>
    <s v="ORD5166"/>
    <x v="0"/>
    <n v="173"/>
    <n v="15000"/>
    <n v="500"/>
    <x v="0"/>
    <x v="5165"/>
    <n v="2508500"/>
    <n v="86500"/>
    <x v="11"/>
    <s v="2122"/>
    <x v="0"/>
    <x v="1"/>
    <m/>
  </r>
  <r>
    <s v="ORD5167"/>
    <x v="3"/>
    <n v="587"/>
    <n v="18000"/>
    <n v="500"/>
    <x v="0"/>
    <x v="5166"/>
    <n v="10272500"/>
    <n v="293500"/>
    <x v="0"/>
    <s v="2123"/>
    <x v="1"/>
    <x v="1"/>
    <m/>
  </r>
  <r>
    <s v="ORD5168"/>
    <x v="1"/>
    <n v="471"/>
    <n v="12000"/>
    <n v="500"/>
    <x v="0"/>
    <x v="5167"/>
    <n v="5416500"/>
    <n v="235500"/>
    <x v="0"/>
    <s v="2123"/>
    <x v="0"/>
    <x v="1"/>
    <m/>
  </r>
  <r>
    <s v="ORD5169"/>
    <x v="3"/>
    <n v="385"/>
    <n v="22000"/>
    <n v="500"/>
    <x v="0"/>
    <x v="5168"/>
    <n v="8277500"/>
    <n v="192500"/>
    <x v="0"/>
    <s v="2123"/>
    <x v="0"/>
    <x v="1"/>
    <m/>
  </r>
  <r>
    <s v="ORD5170"/>
    <x v="2"/>
    <n v="552"/>
    <n v="1200"/>
    <n v="1000"/>
    <x v="3"/>
    <x v="5169"/>
    <n v="110400"/>
    <n v="552000"/>
    <x v="0"/>
    <s v="2123"/>
    <x v="0"/>
    <x v="1"/>
    <m/>
  </r>
  <r>
    <s v="ORD5171"/>
    <x v="5"/>
    <n v="106"/>
    <n v="4500"/>
    <n v="100"/>
    <x v="3"/>
    <x v="5170"/>
    <n v="466400"/>
    <n v="10600"/>
    <x v="1"/>
    <s v="2123"/>
    <x v="1"/>
    <x v="1"/>
    <m/>
  </r>
  <r>
    <s v="ORD5172"/>
    <x v="0"/>
    <n v="125"/>
    <n v="18000"/>
    <n v="1000"/>
    <x v="0"/>
    <x v="5171"/>
    <n v="2125000"/>
    <n v="125000"/>
    <x v="1"/>
    <s v="2123"/>
    <x v="0"/>
    <x v="1"/>
    <m/>
  </r>
  <r>
    <s v="ORD5173"/>
    <x v="6"/>
    <n v="515"/>
    <n v="1200"/>
    <n v="200"/>
    <x v="0"/>
    <x v="5172"/>
    <n v="515000"/>
    <n v="103000"/>
    <x v="1"/>
    <s v="2123"/>
    <x v="1"/>
    <x v="1"/>
    <m/>
  </r>
  <r>
    <s v="ORD5174"/>
    <x v="8"/>
    <n v="334"/>
    <n v="6000"/>
    <n v="500"/>
    <x v="1"/>
    <x v="5173"/>
    <n v="1837000"/>
    <n v="167000"/>
    <x v="1"/>
    <s v="2123"/>
    <x v="0"/>
    <x v="1"/>
    <m/>
  </r>
  <r>
    <s v="ORD5175"/>
    <x v="0"/>
    <n v="435"/>
    <n v="800"/>
    <n v="3000"/>
    <x v="1"/>
    <x v="5174"/>
    <n v="0"/>
    <n v="1305000"/>
    <x v="2"/>
    <s v="2123"/>
    <x v="0"/>
    <x v="0"/>
    <m/>
  </r>
  <r>
    <s v="ORD5176"/>
    <x v="0"/>
    <n v="308"/>
    <n v="12000"/>
    <n v="200"/>
    <x v="2"/>
    <x v="5175"/>
    <n v="3634400"/>
    <n v="61600"/>
    <x v="2"/>
    <s v="2123"/>
    <x v="1"/>
    <x v="1"/>
    <m/>
  </r>
  <r>
    <s v="ORD5177"/>
    <x v="8"/>
    <n v="526"/>
    <n v="5500"/>
    <n v="1000"/>
    <x v="3"/>
    <x v="5176"/>
    <n v="2367000"/>
    <n v="526000"/>
    <x v="2"/>
    <s v="2123"/>
    <x v="0"/>
    <x v="1"/>
    <m/>
  </r>
  <r>
    <s v="ORD5178"/>
    <x v="9"/>
    <n v="60"/>
    <n v="6000"/>
    <n v="300"/>
    <x v="0"/>
    <x v="5177"/>
    <n v="342000"/>
    <n v="18000"/>
    <x v="2"/>
    <s v="2123"/>
    <x v="0"/>
    <x v="1"/>
    <m/>
  </r>
  <r>
    <s v="ORD5179"/>
    <x v="6"/>
    <n v="309"/>
    <n v="22000"/>
    <n v="400"/>
    <x v="3"/>
    <x v="5178"/>
    <n v="6674400"/>
    <n v="123600"/>
    <x v="2"/>
    <s v="2123"/>
    <x v="0"/>
    <x v="1"/>
    <m/>
  </r>
  <r>
    <s v="ORD5180"/>
    <x v="7"/>
    <n v="442"/>
    <n v="12000"/>
    <n v="5000"/>
    <x v="1"/>
    <x v="5179"/>
    <n v="3094000"/>
    <n v="2210000"/>
    <x v="3"/>
    <s v="2123"/>
    <x v="0"/>
    <x v="1"/>
    <m/>
  </r>
  <r>
    <s v="ORD5181"/>
    <x v="3"/>
    <n v="418"/>
    <n v="4500"/>
    <n v="300"/>
    <x v="3"/>
    <x v="5180"/>
    <n v="1755600"/>
    <n v="125400"/>
    <x v="3"/>
    <s v="2123"/>
    <x v="1"/>
    <x v="1"/>
    <m/>
  </r>
  <r>
    <s v="ORD5182"/>
    <x v="1"/>
    <n v="233"/>
    <n v="1200"/>
    <n v="2000"/>
    <x v="3"/>
    <x v="5181"/>
    <n v="0"/>
    <n v="466000"/>
    <x v="3"/>
    <s v="2123"/>
    <x v="0"/>
    <x v="0"/>
    <m/>
  </r>
  <r>
    <s v="ORD5183"/>
    <x v="0"/>
    <n v="65"/>
    <n v="800"/>
    <n v="5000"/>
    <x v="0"/>
    <x v="5182"/>
    <n v="0"/>
    <n v="325000"/>
    <x v="3"/>
    <s v="2123"/>
    <x v="0"/>
    <x v="0"/>
    <m/>
  </r>
  <r>
    <s v="ORD5184"/>
    <x v="2"/>
    <n v="555"/>
    <n v="18000"/>
    <n v="1000"/>
    <x v="0"/>
    <x v="5183"/>
    <n v="9435000"/>
    <n v="555000"/>
    <x v="4"/>
    <s v="2123"/>
    <x v="0"/>
    <x v="1"/>
    <m/>
  </r>
  <r>
    <s v="ORD5185"/>
    <x v="8"/>
    <n v="135"/>
    <n v="4500"/>
    <n v="2000"/>
    <x v="1"/>
    <x v="5184"/>
    <n v="337500"/>
    <n v="270000"/>
    <x v="4"/>
    <s v="2123"/>
    <x v="0"/>
    <x v="1"/>
    <m/>
  </r>
  <r>
    <s v="ORD5186"/>
    <x v="3"/>
    <n v="59"/>
    <n v="6000"/>
    <n v="500"/>
    <x v="0"/>
    <x v="5185"/>
    <n v="324500"/>
    <n v="29500"/>
    <x v="4"/>
    <s v="2123"/>
    <x v="0"/>
    <x v="1"/>
    <m/>
  </r>
  <r>
    <s v="ORD5187"/>
    <x v="5"/>
    <n v="526"/>
    <n v="15000"/>
    <n v="3000"/>
    <x v="1"/>
    <x v="5186"/>
    <n v="6312000"/>
    <n v="1578000"/>
    <x v="4"/>
    <s v="2123"/>
    <x v="0"/>
    <x v="1"/>
    <m/>
  </r>
  <r>
    <s v="ORD5188"/>
    <x v="8"/>
    <n v="213"/>
    <n v="4500"/>
    <n v="1500"/>
    <x v="1"/>
    <x v="5187"/>
    <n v="639000"/>
    <n v="319500"/>
    <x v="4"/>
    <s v="2123"/>
    <x v="0"/>
    <x v="1"/>
    <m/>
  </r>
  <r>
    <s v="ORD5189"/>
    <x v="5"/>
    <n v="73"/>
    <n v="1200"/>
    <n v="3000"/>
    <x v="2"/>
    <x v="5188"/>
    <n v="0"/>
    <n v="219000"/>
    <x v="5"/>
    <s v="2123"/>
    <x v="0"/>
    <x v="0"/>
    <m/>
  </r>
  <r>
    <s v="ORD5190"/>
    <x v="6"/>
    <n v="361"/>
    <n v="1200"/>
    <n v="1500"/>
    <x v="2"/>
    <x v="5189"/>
    <n v="0"/>
    <n v="541500"/>
    <x v="5"/>
    <s v="2123"/>
    <x v="0"/>
    <x v="0"/>
    <m/>
  </r>
  <r>
    <s v="ORD5191"/>
    <x v="0"/>
    <n v="287"/>
    <n v="4500"/>
    <n v="5000"/>
    <x v="2"/>
    <x v="5190"/>
    <n v="0"/>
    <n v="1435000"/>
    <x v="5"/>
    <s v="2123"/>
    <x v="0"/>
    <x v="0"/>
    <m/>
  </r>
  <r>
    <s v="ORD5192"/>
    <x v="2"/>
    <n v="511"/>
    <n v="1200"/>
    <n v="400"/>
    <x v="3"/>
    <x v="5191"/>
    <n v="408800"/>
    <n v="204400"/>
    <x v="5"/>
    <s v="2123"/>
    <x v="1"/>
    <x v="1"/>
    <m/>
  </r>
  <r>
    <s v="ORD5193"/>
    <x v="1"/>
    <n v="511"/>
    <n v="4500"/>
    <n v="200"/>
    <x v="2"/>
    <x v="5192"/>
    <n v="2197300"/>
    <n v="102200"/>
    <x v="6"/>
    <s v="2123"/>
    <x v="1"/>
    <x v="1"/>
    <m/>
  </r>
  <r>
    <s v="ORD5194"/>
    <x v="5"/>
    <n v="287"/>
    <n v="45000"/>
    <n v="2000"/>
    <x v="0"/>
    <x v="5193"/>
    <n v="12341000"/>
    <n v="574000"/>
    <x v="6"/>
    <s v="2123"/>
    <x v="0"/>
    <x v="1"/>
    <m/>
  </r>
  <r>
    <s v="ORD5195"/>
    <x v="3"/>
    <n v="71"/>
    <n v="5500"/>
    <n v="300"/>
    <x v="0"/>
    <x v="5194"/>
    <n v="369200"/>
    <n v="21300"/>
    <x v="6"/>
    <s v="2123"/>
    <x v="0"/>
    <x v="1"/>
    <m/>
  </r>
  <r>
    <s v="ORD5196"/>
    <x v="9"/>
    <n v="229"/>
    <n v="5500"/>
    <n v="1500"/>
    <x v="2"/>
    <x v="5195"/>
    <n v="916000"/>
    <n v="343500"/>
    <x v="6"/>
    <s v="2123"/>
    <x v="0"/>
    <x v="1"/>
    <m/>
  </r>
  <r>
    <s v="ORD5197"/>
    <x v="6"/>
    <n v="548"/>
    <n v="6000"/>
    <n v="100"/>
    <x v="3"/>
    <x v="5196"/>
    <n v="3233200"/>
    <n v="54800"/>
    <x v="7"/>
    <s v="2123"/>
    <x v="1"/>
    <x v="1"/>
    <m/>
  </r>
  <r>
    <s v="ORD5198"/>
    <x v="9"/>
    <n v="524"/>
    <n v="22000"/>
    <n v="300"/>
    <x v="1"/>
    <x v="5197"/>
    <n v="11370800"/>
    <n v="157200"/>
    <x v="7"/>
    <s v="2123"/>
    <x v="1"/>
    <x v="1"/>
    <m/>
  </r>
  <r>
    <s v="ORD5199"/>
    <x v="6"/>
    <n v="388"/>
    <n v="6000"/>
    <n v="3000"/>
    <x v="3"/>
    <x v="5198"/>
    <n v="1164000"/>
    <n v="1164000"/>
    <x v="7"/>
    <s v="2123"/>
    <x v="0"/>
    <x v="1"/>
    <m/>
  </r>
  <r>
    <s v="ORD5200"/>
    <x v="7"/>
    <n v="580"/>
    <n v="1200"/>
    <n v="1000"/>
    <x v="3"/>
    <x v="5199"/>
    <n v="116000"/>
    <n v="580000"/>
    <x v="7"/>
    <s v="2123"/>
    <x v="0"/>
    <x v="1"/>
    <m/>
  </r>
  <r>
    <s v="ORD5201"/>
    <x v="3"/>
    <n v="211"/>
    <n v="18000"/>
    <n v="2000"/>
    <x v="1"/>
    <x v="5200"/>
    <n v="3376000"/>
    <n v="422000"/>
    <x v="7"/>
    <s v="2123"/>
    <x v="0"/>
    <x v="1"/>
    <m/>
  </r>
  <r>
    <s v="ORD5202"/>
    <x v="9"/>
    <n v="110"/>
    <n v="4500"/>
    <n v="5000"/>
    <x v="1"/>
    <x v="5201"/>
    <n v="0"/>
    <n v="550000"/>
    <x v="8"/>
    <s v="2123"/>
    <x v="0"/>
    <x v="0"/>
    <m/>
  </r>
  <r>
    <s v="ORD5203"/>
    <x v="2"/>
    <n v="134"/>
    <n v="12000"/>
    <n v="300"/>
    <x v="1"/>
    <x v="5202"/>
    <n v="1567800"/>
    <n v="40200"/>
    <x v="8"/>
    <s v="2123"/>
    <x v="0"/>
    <x v="1"/>
    <m/>
  </r>
  <r>
    <s v="ORD5204"/>
    <x v="0"/>
    <n v="596"/>
    <n v="15000"/>
    <n v="300"/>
    <x v="0"/>
    <x v="5203"/>
    <n v="8761200"/>
    <n v="178800"/>
    <x v="8"/>
    <s v="2123"/>
    <x v="1"/>
    <x v="1"/>
    <m/>
  </r>
  <r>
    <s v="ORD5205"/>
    <x v="8"/>
    <n v="539"/>
    <n v="6000"/>
    <n v="1500"/>
    <x v="1"/>
    <x v="5204"/>
    <n v="2425500"/>
    <n v="808500"/>
    <x v="8"/>
    <s v="2123"/>
    <x v="0"/>
    <x v="1"/>
    <m/>
  </r>
  <r>
    <s v="ORD5206"/>
    <x v="1"/>
    <n v="54"/>
    <n v="15000"/>
    <n v="300"/>
    <x v="1"/>
    <x v="5205"/>
    <n v="793800"/>
    <n v="16200"/>
    <x v="9"/>
    <s v="2123"/>
    <x v="0"/>
    <x v="1"/>
    <m/>
  </r>
  <r>
    <s v="ORD5207"/>
    <x v="0"/>
    <n v="125"/>
    <n v="800"/>
    <n v="1000"/>
    <x v="3"/>
    <x v="5206"/>
    <n v="0"/>
    <n v="125000"/>
    <x v="9"/>
    <s v="2123"/>
    <x v="0"/>
    <x v="0"/>
    <m/>
  </r>
  <r>
    <s v="ORD5208"/>
    <x v="0"/>
    <n v="302"/>
    <n v="15000"/>
    <n v="1500"/>
    <x v="3"/>
    <x v="5207"/>
    <n v="4077000"/>
    <n v="453000"/>
    <x v="9"/>
    <s v="2123"/>
    <x v="0"/>
    <x v="1"/>
    <m/>
  </r>
  <r>
    <s v="ORD5209"/>
    <x v="6"/>
    <n v="56"/>
    <n v="12000"/>
    <n v="3000"/>
    <x v="2"/>
    <x v="5208"/>
    <n v="504000"/>
    <n v="168000"/>
    <x v="9"/>
    <s v="2123"/>
    <x v="0"/>
    <x v="1"/>
    <m/>
  </r>
  <r>
    <s v="ORD5210"/>
    <x v="2"/>
    <n v="522"/>
    <n v="5500"/>
    <n v="200"/>
    <x v="3"/>
    <x v="5209"/>
    <n v="2766600"/>
    <n v="104400"/>
    <x v="10"/>
    <s v="2123"/>
    <x v="1"/>
    <x v="1"/>
    <m/>
  </r>
  <r>
    <s v="ORD5211"/>
    <x v="6"/>
    <n v="187"/>
    <n v="45000"/>
    <n v="500"/>
    <x v="1"/>
    <x v="5210"/>
    <n v="8321500"/>
    <n v="93500"/>
    <x v="10"/>
    <s v="2123"/>
    <x v="0"/>
    <x v="1"/>
    <m/>
  </r>
  <r>
    <s v="ORD5212"/>
    <x v="4"/>
    <n v="407"/>
    <n v="1200"/>
    <n v="400"/>
    <x v="0"/>
    <x v="5211"/>
    <n v="325600"/>
    <n v="162800"/>
    <x v="10"/>
    <s v="2123"/>
    <x v="1"/>
    <x v="1"/>
    <m/>
  </r>
  <r>
    <s v="ORD5213"/>
    <x v="5"/>
    <n v="212"/>
    <n v="6000"/>
    <n v="400"/>
    <x v="3"/>
    <x v="5212"/>
    <n v="1187200"/>
    <n v="84800"/>
    <x v="10"/>
    <s v="2123"/>
    <x v="0"/>
    <x v="1"/>
    <m/>
  </r>
  <r>
    <s v="ORD5214"/>
    <x v="1"/>
    <n v="367"/>
    <n v="5500"/>
    <n v="100"/>
    <x v="3"/>
    <x v="5213"/>
    <n v="1981800"/>
    <n v="36700"/>
    <x v="10"/>
    <s v="2123"/>
    <x v="1"/>
    <x v="1"/>
    <m/>
  </r>
  <r>
    <s v="ORD5215"/>
    <x v="5"/>
    <n v="507"/>
    <n v="800"/>
    <n v="200"/>
    <x v="1"/>
    <x v="5214"/>
    <n v="304200"/>
    <n v="101400"/>
    <x v="11"/>
    <s v="2123"/>
    <x v="1"/>
    <x v="1"/>
    <m/>
  </r>
  <r>
    <s v="ORD5216"/>
    <x v="8"/>
    <n v="302"/>
    <n v="1200"/>
    <n v="1500"/>
    <x v="3"/>
    <x v="5215"/>
    <n v="0"/>
    <n v="453000"/>
    <x v="11"/>
    <s v="2123"/>
    <x v="0"/>
    <x v="0"/>
    <m/>
  </r>
  <r>
    <s v="ORD5217"/>
    <x v="4"/>
    <n v="250"/>
    <n v="18000"/>
    <n v="100"/>
    <x v="3"/>
    <x v="5216"/>
    <n v="4475000"/>
    <n v="25000"/>
    <x v="11"/>
    <s v="2123"/>
    <x v="1"/>
    <x v="1"/>
    <m/>
  </r>
  <r>
    <s v="ORD5218"/>
    <x v="3"/>
    <n v="581"/>
    <n v="5500"/>
    <n v="2000"/>
    <x v="1"/>
    <x v="5217"/>
    <n v="2033500"/>
    <n v="1162000"/>
    <x v="11"/>
    <s v="2123"/>
    <x v="0"/>
    <x v="1"/>
    <m/>
  </r>
  <r>
    <s v="ORD5219"/>
    <x v="8"/>
    <n v="214"/>
    <n v="1200"/>
    <n v="3000"/>
    <x v="3"/>
    <x v="5218"/>
    <n v="0"/>
    <n v="642000"/>
    <x v="0"/>
    <s v="2124"/>
    <x v="0"/>
    <x v="0"/>
    <m/>
  </r>
  <r>
    <s v="ORD5220"/>
    <x v="8"/>
    <n v="281"/>
    <n v="5500"/>
    <n v="5000"/>
    <x v="0"/>
    <x v="5219"/>
    <n v="140500"/>
    <n v="1405000"/>
    <x v="0"/>
    <s v="2124"/>
    <x v="0"/>
    <x v="1"/>
    <m/>
  </r>
  <r>
    <s v="ORD5221"/>
    <x v="7"/>
    <n v="377"/>
    <n v="22000"/>
    <n v="300"/>
    <x v="2"/>
    <x v="5220"/>
    <n v="8180900"/>
    <n v="113100"/>
    <x v="0"/>
    <s v="2124"/>
    <x v="1"/>
    <x v="1"/>
    <m/>
  </r>
  <r>
    <s v="ORD5222"/>
    <x v="1"/>
    <n v="287"/>
    <n v="18000"/>
    <n v="5000"/>
    <x v="3"/>
    <x v="5221"/>
    <n v="3731000"/>
    <n v="1435000"/>
    <x v="0"/>
    <s v="2124"/>
    <x v="0"/>
    <x v="1"/>
    <m/>
  </r>
  <r>
    <s v="ORD5223"/>
    <x v="6"/>
    <n v="169"/>
    <n v="22000"/>
    <n v="1500"/>
    <x v="0"/>
    <x v="5222"/>
    <n v="3464500"/>
    <n v="253500"/>
    <x v="0"/>
    <s v="2124"/>
    <x v="0"/>
    <x v="1"/>
    <m/>
  </r>
  <r>
    <s v="ORD5224"/>
    <x v="2"/>
    <n v="299"/>
    <n v="12000"/>
    <n v="100"/>
    <x v="3"/>
    <x v="5223"/>
    <n v="3558100"/>
    <n v="29900"/>
    <x v="1"/>
    <s v="2124"/>
    <x v="1"/>
    <x v="1"/>
    <m/>
  </r>
  <r>
    <s v="ORD5225"/>
    <x v="5"/>
    <n v="385"/>
    <n v="18000"/>
    <n v="300"/>
    <x v="2"/>
    <x v="5224"/>
    <n v="6814500"/>
    <n v="115500"/>
    <x v="1"/>
    <s v="2124"/>
    <x v="1"/>
    <x v="1"/>
    <m/>
  </r>
  <r>
    <s v="ORD5226"/>
    <x v="8"/>
    <n v="333"/>
    <n v="12000"/>
    <n v="1500"/>
    <x v="1"/>
    <x v="5225"/>
    <n v="3496500"/>
    <n v="499500"/>
    <x v="1"/>
    <s v="2124"/>
    <x v="0"/>
    <x v="1"/>
    <m/>
  </r>
  <r>
    <s v="ORD5227"/>
    <x v="5"/>
    <n v="247"/>
    <n v="12000"/>
    <n v="1000"/>
    <x v="2"/>
    <x v="5226"/>
    <n v="2717000"/>
    <n v="247000"/>
    <x v="1"/>
    <s v="2124"/>
    <x v="0"/>
    <x v="1"/>
    <m/>
  </r>
  <r>
    <s v="ORD5228"/>
    <x v="5"/>
    <n v="465"/>
    <n v="800"/>
    <n v="1000"/>
    <x v="3"/>
    <x v="5227"/>
    <n v="0"/>
    <n v="465000"/>
    <x v="2"/>
    <s v="2124"/>
    <x v="0"/>
    <x v="0"/>
    <m/>
  </r>
  <r>
    <s v="ORD5229"/>
    <x v="3"/>
    <n v="444"/>
    <n v="1200"/>
    <n v="100"/>
    <x v="2"/>
    <x v="5228"/>
    <n v="488400"/>
    <n v="44400"/>
    <x v="2"/>
    <s v="2124"/>
    <x v="1"/>
    <x v="1"/>
    <m/>
  </r>
  <r>
    <s v="ORD5230"/>
    <x v="1"/>
    <n v="200"/>
    <n v="15000"/>
    <n v="300"/>
    <x v="2"/>
    <x v="5229"/>
    <n v="2940000"/>
    <n v="60000"/>
    <x v="2"/>
    <s v="2124"/>
    <x v="0"/>
    <x v="1"/>
    <m/>
  </r>
  <r>
    <s v="ORD5231"/>
    <x v="1"/>
    <n v="314"/>
    <n v="15000"/>
    <n v="400"/>
    <x v="1"/>
    <x v="5230"/>
    <n v="4584400"/>
    <n v="125600"/>
    <x v="2"/>
    <s v="2124"/>
    <x v="0"/>
    <x v="1"/>
    <m/>
  </r>
  <r>
    <s v="ORD5232"/>
    <x v="9"/>
    <n v="269"/>
    <n v="22000"/>
    <n v="1000"/>
    <x v="3"/>
    <x v="5231"/>
    <n v="5649000"/>
    <n v="269000"/>
    <x v="3"/>
    <s v="2124"/>
    <x v="0"/>
    <x v="1"/>
    <m/>
  </r>
  <r>
    <s v="ORD5233"/>
    <x v="0"/>
    <n v="265"/>
    <n v="4500"/>
    <n v="2000"/>
    <x v="2"/>
    <x v="5232"/>
    <n v="662500"/>
    <n v="530000"/>
    <x v="3"/>
    <s v="2124"/>
    <x v="0"/>
    <x v="1"/>
    <m/>
  </r>
  <r>
    <s v="ORD5234"/>
    <x v="1"/>
    <n v="364"/>
    <n v="15000"/>
    <n v="100"/>
    <x v="2"/>
    <x v="5233"/>
    <n v="5423600"/>
    <n v="36400"/>
    <x v="3"/>
    <s v="2124"/>
    <x v="1"/>
    <x v="1"/>
    <m/>
  </r>
  <r>
    <s v="ORD5235"/>
    <x v="5"/>
    <n v="265"/>
    <n v="15000"/>
    <n v="1000"/>
    <x v="1"/>
    <x v="5234"/>
    <n v="3710000"/>
    <n v="265000"/>
    <x v="3"/>
    <s v="2124"/>
    <x v="0"/>
    <x v="1"/>
    <m/>
  </r>
  <r>
    <s v="ORD5236"/>
    <x v="6"/>
    <n v="384"/>
    <n v="18000"/>
    <n v="1000"/>
    <x v="0"/>
    <x v="5235"/>
    <n v="6528000"/>
    <n v="384000"/>
    <x v="4"/>
    <s v="2124"/>
    <x v="0"/>
    <x v="1"/>
    <m/>
  </r>
  <r>
    <s v="ORD5237"/>
    <x v="5"/>
    <n v="408"/>
    <n v="5500"/>
    <n v="100"/>
    <x v="3"/>
    <x v="5236"/>
    <n v="2203200"/>
    <n v="40800"/>
    <x v="4"/>
    <s v="2124"/>
    <x v="1"/>
    <x v="1"/>
    <m/>
  </r>
  <r>
    <s v="ORD5238"/>
    <x v="6"/>
    <n v="210"/>
    <n v="22000"/>
    <n v="2000"/>
    <x v="0"/>
    <x v="5237"/>
    <n v="4200000"/>
    <n v="420000"/>
    <x v="4"/>
    <s v="2124"/>
    <x v="0"/>
    <x v="1"/>
    <m/>
  </r>
  <r>
    <s v="ORD5239"/>
    <x v="9"/>
    <n v="560"/>
    <n v="22000"/>
    <n v="100"/>
    <x v="0"/>
    <x v="5238"/>
    <n v="12264000"/>
    <n v="56000"/>
    <x v="4"/>
    <s v="2124"/>
    <x v="1"/>
    <x v="1"/>
    <m/>
  </r>
  <r>
    <s v="ORD5240"/>
    <x v="6"/>
    <n v="206"/>
    <n v="800"/>
    <n v="3000"/>
    <x v="1"/>
    <x v="5239"/>
    <n v="0"/>
    <n v="618000"/>
    <x v="4"/>
    <s v="2124"/>
    <x v="0"/>
    <x v="0"/>
    <m/>
  </r>
  <r>
    <s v="ORD5241"/>
    <x v="1"/>
    <n v="211"/>
    <n v="12000"/>
    <n v="400"/>
    <x v="1"/>
    <x v="5240"/>
    <n v="2447600"/>
    <n v="84400"/>
    <x v="5"/>
    <s v="2124"/>
    <x v="0"/>
    <x v="1"/>
    <m/>
  </r>
  <r>
    <s v="ORD5242"/>
    <x v="3"/>
    <n v="91"/>
    <n v="12000"/>
    <n v="5000"/>
    <x v="3"/>
    <x v="5241"/>
    <n v="637000"/>
    <n v="455000"/>
    <x v="5"/>
    <s v="2124"/>
    <x v="0"/>
    <x v="1"/>
    <m/>
  </r>
  <r>
    <s v="ORD5243"/>
    <x v="6"/>
    <n v="229"/>
    <n v="45000"/>
    <n v="500"/>
    <x v="0"/>
    <x v="5242"/>
    <n v="10190500"/>
    <n v="114500"/>
    <x v="5"/>
    <s v="2124"/>
    <x v="0"/>
    <x v="1"/>
    <m/>
  </r>
  <r>
    <s v="ORD5244"/>
    <x v="5"/>
    <n v="352"/>
    <n v="800"/>
    <n v="2000"/>
    <x v="2"/>
    <x v="5243"/>
    <n v="0"/>
    <n v="704000"/>
    <x v="5"/>
    <s v="2124"/>
    <x v="0"/>
    <x v="0"/>
    <m/>
  </r>
  <r>
    <s v="ORD5245"/>
    <x v="2"/>
    <n v="379"/>
    <n v="6000"/>
    <n v="500"/>
    <x v="0"/>
    <x v="5244"/>
    <n v="2084500"/>
    <n v="189500"/>
    <x v="6"/>
    <s v="2124"/>
    <x v="0"/>
    <x v="1"/>
    <m/>
  </r>
  <r>
    <s v="ORD5246"/>
    <x v="1"/>
    <n v="478"/>
    <n v="6000"/>
    <n v="2000"/>
    <x v="1"/>
    <x v="5245"/>
    <n v="1912000"/>
    <n v="956000"/>
    <x v="6"/>
    <s v="2124"/>
    <x v="0"/>
    <x v="1"/>
    <m/>
  </r>
  <r>
    <s v="ORD5247"/>
    <x v="2"/>
    <n v="399"/>
    <n v="6000"/>
    <n v="3000"/>
    <x v="2"/>
    <x v="5246"/>
    <n v="1197000"/>
    <n v="1197000"/>
    <x v="6"/>
    <s v="2124"/>
    <x v="0"/>
    <x v="1"/>
    <m/>
  </r>
  <r>
    <s v="ORD5248"/>
    <x v="4"/>
    <n v="169"/>
    <n v="1200"/>
    <n v="500"/>
    <x v="2"/>
    <x v="5247"/>
    <n v="118300"/>
    <n v="84500"/>
    <x v="6"/>
    <s v="2124"/>
    <x v="0"/>
    <x v="1"/>
    <m/>
  </r>
  <r>
    <s v="ORD5249"/>
    <x v="4"/>
    <n v="124"/>
    <n v="5500"/>
    <n v="2000"/>
    <x v="1"/>
    <x v="5248"/>
    <n v="434000"/>
    <n v="248000"/>
    <x v="6"/>
    <s v="2124"/>
    <x v="0"/>
    <x v="1"/>
    <m/>
  </r>
  <r>
    <s v="ORD5250"/>
    <x v="5"/>
    <n v="172"/>
    <n v="800"/>
    <n v="500"/>
    <x v="2"/>
    <x v="5249"/>
    <n v="51600"/>
    <n v="86000"/>
    <x v="7"/>
    <s v="2124"/>
    <x v="0"/>
    <x v="1"/>
    <m/>
  </r>
  <r>
    <s v="ORD5251"/>
    <x v="4"/>
    <n v="231"/>
    <n v="1200"/>
    <n v="3000"/>
    <x v="0"/>
    <x v="5250"/>
    <n v="0"/>
    <n v="693000"/>
    <x v="7"/>
    <s v="2124"/>
    <x v="0"/>
    <x v="0"/>
    <m/>
  </r>
  <r>
    <s v="ORD5252"/>
    <x v="0"/>
    <n v="306"/>
    <n v="12000"/>
    <n v="1500"/>
    <x v="1"/>
    <x v="5251"/>
    <n v="3213000"/>
    <n v="459000"/>
    <x v="7"/>
    <s v="2124"/>
    <x v="0"/>
    <x v="1"/>
    <m/>
  </r>
  <r>
    <s v="ORD5253"/>
    <x v="9"/>
    <n v="318"/>
    <n v="12000"/>
    <n v="300"/>
    <x v="3"/>
    <x v="5252"/>
    <n v="3720600"/>
    <n v="95400"/>
    <x v="7"/>
    <s v="2124"/>
    <x v="1"/>
    <x v="1"/>
    <m/>
  </r>
  <r>
    <s v="ORD5254"/>
    <x v="1"/>
    <n v="542"/>
    <n v="12000"/>
    <n v="5000"/>
    <x v="1"/>
    <x v="5253"/>
    <n v="3794000"/>
    <n v="2710000"/>
    <x v="8"/>
    <s v="2124"/>
    <x v="0"/>
    <x v="1"/>
    <m/>
  </r>
  <r>
    <s v="ORD5255"/>
    <x v="2"/>
    <n v="229"/>
    <n v="12000"/>
    <n v="3000"/>
    <x v="3"/>
    <x v="5254"/>
    <n v="2061000"/>
    <n v="687000"/>
    <x v="8"/>
    <s v="2124"/>
    <x v="0"/>
    <x v="1"/>
    <m/>
  </r>
  <r>
    <s v="ORD5256"/>
    <x v="5"/>
    <n v="198"/>
    <n v="800"/>
    <n v="3000"/>
    <x v="3"/>
    <x v="5255"/>
    <n v="0"/>
    <n v="594000"/>
    <x v="8"/>
    <s v="2124"/>
    <x v="0"/>
    <x v="0"/>
    <m/>
  </r>
  <r>
    <s v="ORD5257"/>
    <x v="0"/>
    <n v="567"/>
    <n v="800"/>
    <n v="300"/>
    <x v="1"/>
    <x v="5256"/>
    <n v="283500"/>
    <n v="170100"/>
    <x v="8"/>
    <s v="2124"/>
    <x v="1"/>
    <x v="1"/>
    <m/>
  </r>
  <r>
    <s v="ORD5258"/>
    <x v="5"/>
    <n v="197"/>
    <n v="1200"/>
    <n v="400"/>
    <x v="1"/>
    <x v="5257"/>
    <n v="157600"/>
    <n v="78800"/>
    <x v="9"/>
    <s v="2124"/>
    <x v="0"/>
    <x v="1"/>
    <m/>
  </r>
  <r>
    <s v="ORD5259"/>
    <x v="0"/>
    <n v="58"/>
    <n v="4500"/>
    <n v="200"/>
    <x v="3"/>
    <x v="5258"/>
    <n v="249400"/>
    <n v="11600"/>
    <x v="9"/>
    <s v="2124"/>
    <x v="0"/>
    <x v="1"/>
    <m/>
  </r>
  <r>
    <s v="ORD5260"/>
    <x v="4"/>
    <n v="227"/>
    <n v="6000"/>
    <n v="1500"/>
    <x v="3"/>
    <x v="5259"/>
    <n v="1021500"/>
    <n v="340500"/>
    <x v="9"/>
    <s v="2124"/>
    <x v="0"/>
    <x v="1"/>
    <m/>
  </r>
  <r>
    <s v="ORD5261"/>
    <x v="4"/>
    <n v="444"/>
    <n v="5500"/>
    <n v="400"/>
    <x v="2"/>
    <x v="5260"/>
    <n v="2264400"/>
    <n v="177600"/>
    <x v="9"/>
    <s v="2124"/>
    <x v="1"/>
    <x v="1"/>
    <m/>
  </r>
  <r>
    <s v="ORD5262"/>
    <x v="6"/>
    <n v="380"/>
    <n v="800"/>
    <n v="400"/>
    <x v="1"/>
    <x v="5261"/>
    <n v="152000"/>
    <n v="152000"/>
    <x v="9"/>
    <s v="2124"/>
    <x v="0"/>
    <x v="1"/>
    <m/>
  </r>
  <r>
    <s v="ORD5263"/>
    <x v="7"/>
    <n v="105"/>
    <n v="4500"/>
    <n v="1500"/>
    <x v="1"/>
    <x v="5262"/>
    <n v="315000"/>
    <n v="157500"/>
    <x v="10"/>
    <s v="2124"/>
    <x v="0"/>
    <x v="1"/>
    <m/>
  </r>
  <r>
    <s v="ORD5264"/>
    <x v="5"/>
    <n v="256"/>
    <n v="1200"/>
    <n v="1000"/>
    <x v="2"/>
    <x v="5263"/>
    <n v="51200"/>
    <n v="256000"/>
    <x v="10"/>
    <s v="2124"/>
    <x v="0"/>
    <x v="1"/>
    <m/>
  </r>
  <r>
    <s v="ORD5265"/>
    <x v="6"/>
    <n v="154"/>
    <n v="5500"/>
    <n v="2000"/>
    <x v="1"/>
    <x v="5264"/>
    <n v="539000"/>
    <n v="308000"/>
    <x v="10"/>
    <s v="2124"/>
    <x v="0"/>
    <x v="1"/>
    <m/>
  </r>
  <r>
    <s v="ORD5266"/>
    <x v="1"/>
    <n v="596"/>
    <n v="12000"/>
    <n v="300"/>
    <x v="2"/>
    <x v="5265"/>
    <n v="6973200"/>
    <n v="178800"/>
    <x v="10"/>
    <s v="2124"/>
    <x v="1"/>
    <x v="1"/>
    <m/>
  </r>
  <r>
    <s v="ORD5267"/>
    <x v="6"/>
    <n v="404"/>
    <n v="800"/>
    <n v="200"/>
    <x v="2"/>
    <x v="5266"/>
    <n v="242400"/>
    <n v="80800"/>
    <x v="11"/>
    <s v="2124"/>
    <x v="1"/>
    <x v="1"/>
    <m/>
  </r>
  <r>
    <s v="ORD5268"/>
    <x v="8"/>
    <n v="538"/>
    <n v="12000"/>
    <n v="300"/>
    <x v="1"/>
    <x v="5267"/>
    <n v="6294600"/>
    <n v="161400"/>
    <x v="11"/>
    <s v="2124"/>
    <x v="1"/>
    <x v="1"/>
    <m/>
  </r>
  <r>
    <s v="ORD5269"/>
    <x v="4"/>
    <n v="552"/>
    <n v="6000"/>
    <n v="5000"/>
    <x v="0"/>
    <x v="5268"/>
    <n v="552000"/>
    <n v="2760000"/>
    <x v="11"/>
    <s v="2124"/>
    <x v="0"/>
    <x v="1"/>
    <m/>
  </r>
  <r>
    <s v="ORD5270"/>
    <x v="8"/>
    <n v="99"/>
    <n v="15000"/>
    <n v="400"/>
    <x v="3"/>
    <x v="5269"/>
    <n v="1445400"/>
    <n v="39600"/>
    <x v="11"/>
    <s v="2124"/>
    <x v="0"/>
    <x v="1"/>
    <m/>
  </r>
  <r>
    <s v="ORD5271"/>
    <x v="5"/>
    <n v="136"/>
    <n v="1200"/>
    <n v="500"/>
    <x v="1"/>
    <x v="5270"/>
    <n v="95200"/>
    <n v="68000"/>
    <x v="0"/>
    <s v="2125"/>
    <x v="0"/>
    <x v="1"/>
    <m/>
  </r>
  <r>
    <s v="ORD5272"/>
    <x v="2"/>
    <n v="352"/>
    <n v="5500"/>
    <n v="3000"/>
    <x v="0"/>
    <x v="5271"/>
    <n v="880000"/>
    <n v="1056000"/>
    <x v="0"/>
    <s v="2125"/>
    <x v="0"/>
    <x v="1"/>
    <m/>
  </r>
  <r>
    <s v="ORD5273"/>
    <x v="2"/>
    <n v="50"/>
    <n v="800"/>
    <n v="500"/>
    <x v="2"/>
    <x v="5272"/>
    <n v="15000"/>
    <n v="25000"/>
    <x v="0"/>
    <s v="2125"/>
    <x v="0"/>
    <x v="1"/>
    <m/>
  </r>
  <r>
    <s v="ORD5274"/>
    <x v="1"/>
    <n v="430"/>
    <n v="15000"/>
    <n v="1500"/>
    <x v="0"/>
    <x v="5273"/>
    <n v="5805000"/>
    <n v="645000"/>
    <x v="0"/>
    <s v="2125"/>
    <x v="0"/>
    <x v="1"/>
    <m/>
  </r>
  <r>
    <s v="ORD5275"/>
    <x v="6"/>
    <n v="411"/>
    <n v="18000"/>
    <n v="3000"/>
    <x v="1"/>
    <x v="5274"/>
    <n v="6165000"/>
    <n v="1233000"/>
    <x v="0"/>
    <s v="2125"/>
    <x v="0"/>
    <x v="1"/>
    <m/>
  </r>
  <r>
    <s v="ORD5276"/>
    <x v="2"/>
    <n v="430"/>
    <n v="4500"/>
    <n v="3000"/>
    <x v="1"/>
    <x v="5275"/>
    <n v="645000"/>
    <n v="1290000"/>
    <x v="1"/>
    <s v="2125"/>
    <x v="0"/>
    <x v="1"/>
    <m/>
  </r>
  <r>
    <s v="ORD5277"/>
    <x v="0"/>
    <n v="211"/>
    <n v="15000"/>
    <n v="100"/>
    <x v="0"/>
    <x v="5276"/>
    <n v="3143900"/>
    <n v="21100"/>
    <x v="1"/>
    <s v="2125"/>
    <x v="1"/>
    <x v="1"/>
    <m/>
  </r>
  <r>
    <s v="ORD5278"/>
    <x v="0"/>
    <n v="68"/>
    <n v="6000"/>
    <n v="2000"/>
    <x v="1"/>
    <x v="5277"/>
    <n v="272000"/>
    <n v="136000"/>
    <x v="1"/>
    <s v="2125"/>
    <x v="0"/>
    <x v="1"/>
    <m/>
  </r>
  <r>
    <s v="ORD5279"/>
    <x v="1"/>
    <n v="292"/>
    <n v="1200"/>
    <n v="400"/>
    <x v="3"/>
    <x v="5278"/>
    <n v="233600"/>
    <n v="116800"/>
    <x v="1"/>
    <s v="2125"/>
    <x v="0"/>
    <x v="1"/>
    <m/>
  </r>
  <r>
    <s v="ORD5280"/>
    <x v="9"/>
    <n v="178"/>
    <n v="22000"/>
    <n v="2000"/>
    <x v="0"/>
    <x v="5279"/>
    <n v="3560000"/>
    <n v="356000"/>
    <x v="2"/>
    <s v="2125"/>
    <x v="0"/>
    <x v="1"/>
    <m/>
  </r>
  <r>
    <s v="ORD5281"/>
    <x v="4"/>
    <n v="225"/>
    <n v="18000"/>
    <n v="300"/>
    <x v="2"/>
    <x v="5280"/>
    <n v="3982500"/>
    <n v="67500"/>
    <x v="2"/>
    <s v="2125"/>
    <x v="0"/>
    <x v="1"/>
    <m/>
  </r>
  <r>
    <s v="ORD5282"/>
    <x v="6"/>
    <n v="458"/>
    <n v="18000"/>
    <n v="200"/>
    <x v="0"/>
    <x v="5281"/>
    <n v="8152400"/>
    <n v="91600"/>
    <x v="2"/>
    <s v="2125"/>
    <x v="1"/>
    <x v="1"/>
    <m/>
  </r>
  <r>
    <s v="ORD5283"/>
    <x v="5"/>
    <n v="133"/>
    <n v="22000"/>
    <n v="1000"/>
    <x v="0"/>
    <x v="5282"/>
    <n v="2793000"/>
    <n v="133000"/>
    <x v="2"/>
    <s v="2125"/>
    <x v="0"/>
    <x v="1"/>
    <m/>
  </r>
  <r>
    <s v="ORD5284"/>
    <x v="3"/>
    <n v="425"/>
    <n v="45000"/>
    <n v="200"/>
    <x v="0"/>
    <x v="5283"/>
    <n v="19040000"/>
    <n v="85000"/>
    <x v="3"/>
    <s v="2125"/>
    <x v="1"/>
    <x v="1"/>
    <m/>
  </r>
  <r>
    <s v="ORD5285"/>
    <x v="3"/>
    <n v="271"/>
    <n v="45000"/>
    <n v="3000"/>
    <x v="0"/>
    <x v="5284"/>
    <n v="11382000"/>
    <n v="813000"/>
    <x v="3"/>
    <s v="2125"/>
    <x v="0"/>
    <x v="1"/>
    <m/>
  </r>
  <r>
    <s v="ORD5286"/>
    <x v="3"/>
    <n v="374"/>
    <n v="15000"/>
    <n v="500"/>
    <x v="2"/>
    <x v="5285"/>
    <n v="5423000"/>
    <n v="187000"/>
    <x v="3"/>
    <s v="2125"/>
    <x v="0"/>
    <x v="1"/>
    <m/>
  </r>
  <r>
    <s v="ORD5287"/>
    <x v="2"/>
    <n v="500"/>
    <n v="5500"/>
    <n v="300"/>
    <x v="2"/>
    <x v="5286"/>
    <n v="2600000"/>
    <n v="150000"/>
    <x v="3"/>
    <s v="2125"/>
    <x v="1"/>
    <x v="1"/>
    <m/>
  </r>
  <r>
    <s v="ORD5288"/>
    <x v="9"/>
    <n v="465"/>
    <n v="6000"/>
    <n v="3000"/>
    <x v="2"/>
    <x v="5287"/>
    <n v="1395000"/>
    <n v="1395000"/>
    <x v="3"/>
    <s v="2125"/>
    <x v="0"/>
    <x v="1"/>
    <m/>
  </r>
  <r>
    <s v="ORD5289"/>
    <x v="9"/>
    <n v="494"/>
    <n v="800"/>
    <n v="3000"/>
    <x v="0"/>
    <x v="5288"/>
    <n v="0"/>
    <n v="1482000"/>
    <x v="4"/>
    <s v="2125"/>
    <x v="0"/>
    <x v="0"/>
    <m/>
  </r>
  <r>
    <s v="ORD5290"/>
    <x v="6"/>
    <n v="374"/>
    <n v="15000"/>
    <n v="1500"/>
    <x v="3"/>
    <x v="5289"/>
    <n v="5049000"/>
    <n v="561000"/>
    <x v="4"/>
    <s v="2125"/>
    <x v="0"/>
    <x v="1"/>
    <m/>
  </r>
  <r>
    <s v="ORD5291"/>
    <x v="6"/>
    <n v="572"/>
    <n v="45000"/>
    <n v="500"/>
    <x v="3"/>
    <x v="5290"/>
    <n v="25454000"/>
    <n v="286000"/>
    <x v="4"/>
    <s v="2125"/>
    <x v="1"/>
    <x v="1"/>
    <m/>
  </r>
  <r>
    <s v="ORD5292"/>
    <x v="9"/>
    <n v="215"/>
    <n v="45000"/>
    <n v="200"/>
    <x v="2"/>
    <x v="5291"/>
    <n v="9632000"/>
    <n v="43000"/>
    <x v="4"/>
    <s v="2125"/>
    <x v="1"/>
    <x v="1"/>
    <m/>
  </r>
  <r>
    <s v="ORD5293"/>
    <x v="1"/>
    <n v="287"/>
    <n v="4500"/>
    <n v="200"/>
    <x v="3"/>
    <x v="5292"/>
    <n v="1234100"/>
    <n v="57400"/>
    <x v="5"/>
    <s v="2125"/>
    <x v="1"/>
    <x v="1"/>
    <m/>
  </r>
  <r>
    <s v="ORD5294"/>
    <x v="6"/>
    <n v="62"/>
    <n v="1200"/>
    <n v="1000"/>
    <x v="3"/>
    <x v="5293"/>
    <n v="12400"/>
    <n v="62000"/>
    <x v="5"/>
    <s v="2125"/>
    <x v="0"/>
    <x v="1"/>
    <m/>
  </r>
  <r>
    <s v="ORD5295"/>
    <x v="1"/>
    <n v="306"/>
    <n v="15000"/>
    <n v="1500"/>
    <x v="3"/>
    <x v="5294"/>
    <n v="4131000"/>
    <n v="459000"/>
    <x v="5"/>
    <s v="2125"/>
    <x v="0"/>
    <x v="1"/>
    <m/>
  </r>
  <r>
    <s v="ORD5296"/>
    <x v="8"/>
    <n v="563"/>
    <n v="800"/>
    <n v="300"/>
    <x v="3"/>
    <x v="5295"/>
    <n v="281500"/>
    <n v="168900"/>
    <x v="5"/>
    <s v="2125"/>
    <x v="1"/>
    <x v="1"/>
    <m/>
  </r>
  <r>
    <s v="ORD5297"/>
    <x v="0"/>
    <n v="259"/>
    <n v="12000"/>
    <n v="1500"/>
    <x v="3"/>
    <x v="5296"/>
    <n v="2719500"/>
    <n v="388500"/>
    <x v="6"/>
    <s v="2125"/>
    <x v="0"/>
    <x v="1"/>
    <m/>
  </r>
  <r>
    <s v="ORD5298"/>
    <x v="4"/>
    <n v="533"/>
    <n v="45000"/>
    <n v="500"/>
    <x v="1"/>
    <x v="5297"/>
    <n v="23718500"/>
    <n v="266500"/>
    <x v="6"/>
    <s v="2125"/>
    <x v="1"/>
    <x v="1"/>
    <m/>
  </r>
  <r>
    <s v="ORD5299"/>
    <x v="6"/>
    <n v="414"/>
    <n v="12000"/>
    <n v="2000"/>
    <x v="2"/>
    <x v="5298"/>
    <n v="4140000"/>
    <n v="828000"/>
    <x v="6"/>
    <s v="2125"/>
    <x v="0"/>
    <x v="1"/>
    <m/>
  </r>
  <r>
    <s v="ORD5300"/>
    <x v="9"/>
    <n v="274"/>
    <n v="5500"/>
    <n v="100"/>
    <x v="0"/>
    <x v="5299"/>
    <n v="1479600"/>
    <n v="27400"/>
    <x v="6"/>
    <s v="2125"/>
    <x v="1"/>
    <x v="1"/>
    <m/>
  </r>
  <r>
    <s v="ORD5301"/>
    <x v="0"/>
    <n v="243"/>
    <n v="5500"/>
    <n v="5000"/>
    <x v="3"/>
    <x v="5300"/>
    <n v="121500"/>
    <n v="1215000"/>
    <x v="6"/>
    <s v="2125"/>
    <x v="0"/>
    <x v="1"/>
    <m/>
  </r>
  <r>
    <s v="ORD5302"/>
    <x v="0"/>
    <n v="245"/>
    <n v="6000"/>
    <n v="1000"/>
    <x v="1"/>
    <x v="5301"/>
    <n v="1225000"/>
    <n v="245000"/>
    <x v="7"/>
    <s v="2125"/>
    <x v="0"/>
    <x v="1"/>
    <m/>
  </r>
  <r>
    <s v="ORD5303"/>
    <x v="7"/>
    <n v="449"/>
    <n v="45000"/>
    <n v="1000"/>
    <x v="0"/>
    <x v="5302"/>
    <n v="19756000"/>
    <n v="449000"/>
    <x v="7"/>
    <s v="2125"/>
    <x v="0"/>
    <x v="1"/>
    <m/>
  </r>
  <r>
    <s v="ORD5304"/>
    <x v="9"/>
    <n v="106"/>
    <n v="18000"/>
    <n v="3000"/>
    <x v="1"/>
    <x v="5303"/>
    <n v="1590000"/>
    <n v="318000"/>
    <x v="7"/>
    <s v="2125"/>
    <x v="0"/>
    <x v="1"/>
    <m/>
  </r>
  <r>
    <s v="ORD5305"/>
    <x v="4"/>
    <n v="262"/>
    <n v="6000"/>
    <n v="200"/>
    <x v="3"/>
    <x v="5304"/>
    <n v="1519600"/>
    <n v="52400"/>
    <x v="7"/>
    <s v="2125"/>
    <x v="1"/>
    <x v="1"/>
    <m/>
  </r>
  <r>
    <s v="ORD5306"/>
    <x v="9"/>
    <n v="328"/>
    <n v="18000"/>
    <n v="1500"/>
    <x v="3"/>
    <x v="5305"/>
    <n v="5412000"/>
    <n v="492000"/>
    <x v="8"/>
    <s v="2125"/>
    <x v="0"/>
    <x v="1"/>
    <m/>
  </r>
  <r>
    <s v="ORD5307"/>
    <x v="6"/>
    <n v="429"/>
    <n v="5500"/>
    <n v="400"/>
    <x v="3"/>
    <x v="5306"/>
    <n v="2187900"/>
    <n v="171600"/>
    <x v="8"/>
    <s v="2125"/>
    <x v="1"/>
    <x v="1"/>
    <m/>
  </r>
  <r>
    <s v="ORD5308"/>
    <x v="5"/>
    <n v="166"/>
    <n v="4500"/>
    <n v="300"/>
    <x v="3"/>
    <x v="5307"/>
    <n v="697200"/>
    <n v="49800"/>
    <x v="8"/>
    <s v="2125"/>
    <x v="0"/>
    <x v="1"/>
    <m/>
  </r>
  <r>
    <s v="ORD5309"/>
    <x v="8"/>
    <n v="500"/>
    <n v="22000"/>
    <n v="3000"/>
    <x v="0"/>
    <x v="5308"/>
    <n v="9500000"/>
    <n v="1500000"/>
    <x v="8"/>
    <s v="2125"/>
    <x v="0"/>
    <x v="1"/>
    <m/>
  </r>
  <r>
    <s v="ORD5310"/>
    <x v="1"/>
    <n v="459"/>
    <n v="22000"/>
    <n v="2000"/>
    <x v="0"/>
    <x v="5309"/>
    <n v="9180000"/>
    <n v="918000"/>
    <x v="9"/>
    <s v="2125"/>
    <x v="0"/>
    <x v="1"/>
    <m/>
  </r>
  <r>
    <s v="ORD5311"/>
    <x v="5"/>
    <n v="416"/>
    <n v="800"/>
    <n v="5000"/>
    <x v="1"/>
    <x v="5310"/>
    <n v="0"/>
    <n v="2080000"/>
    <x v="9"/>
    <s v="2125"/>
    <x v="0"/>
    <x v="0"/>
    <m/>
  </r>
  <r>
    <s v="ORD5312"/>
    <x v="8"/>
    <n v="162"/>
    <n v="22000"/>
    <n v="400"/>
    <x v="2"/>
    <x v="5311"/>
    <n v="3499200"/>
    <n v="64800"/>
    <x v="9"/>
    <s v="2125"/>
    <x v="0"/>
    <x v="1"/>
    <m/>
  </r>
  <r>
    <s v="ORD5313"/>
    <x v="5"/>
    <n v="213"/>
    <n v="4500"/>
    <n v="200"/>
    <x v="3"/>
    <x v="5312"/>
    <n v="915900"/>
    <n v="42600"/>
    <x v="9"/>
    <s v="2125"/>
    <x v="1"/>
    <x v="1"/>
    <m/>
  </r>
  <r>
    <s v="ORD5314"/>
    <x v="1"/>
    <n v="53"/>
    <n v="6000"/>
    <n v="2000"/>
    <x v="1"/>
    <x v="5313"/>
    <n v="212000"/>
    <n v="106000"/>
    <x v="9"/>
    <s v="2125"/>
    <x v="0"/>
    <x v="1"/>
    <m/>
  </r>
  <r>
    <s v="ORD5315"/>
    <x v="2"/>
    <n v="72"/>
    <n v="12000"/>
    <n v="1500"/>
    <x v="1"/>
    <x v="5314"/>
    <n v="756000"/>
    <n v="108000"/>
    <x v="10"/>
    <s v="2125"/>
    <x v="0"/>
    <x v="1"/>
    <m/>
  </r>
  <r>
    <s v="ORD5316"/>
    <x v="9"/>
    <n v="141"/>
    <n v="800"/>
    <n v="1500"/>
    <x v="1"/>
    <x v="5315"/>
    <n v="0"/>
    <n v="211500"/>
    <x v="10"/>
    <s v="2125"/>
    <x v="0"/>
    <x v="0"/>
    <m/>
  </r>
  <r>
    <s v="ORD5317"/>
    <x v="5"/>
    <n v="518"/>
    <n v="6000"/>
    <n v="100"/>
    <x v="3"/>
    <x v="5316"/>
    <n v="3056200"/>
    <n v="51800"/>
    <x v="10"/>
    <s v="2125"/>
    <x v="1"/>
    <x v="1"/>
    <m/>
  </r>
  <r>
    <s v="ORD5318"/>
    <x v="6"/>
    <n v="204"/>
    <n v="12000"/>
    <n v="400"/>
    <x v="3"/>
    <x v="5317"/>
    <n v="2366400"/>
    <n v="81600"/>
    <x v="10"/>
    <s v="2125"/>
    <x v="0"/>
    <x v="1"/>
    <m/>
  </r>
  <r>
    <s v="ORD5319"/>
    <x v="4"/>
    <n v="256"/>
    <n v="1200"/>
    <n v="1000"/>
    <x v="1"/>
    <x v="5318"/>
    <n v="51200"/>
    <n v="256000"/>
    <x v="11"/>
    <s v="2125"/>
    <x v="0"/>
    <x v="1"/>
    <m/>
  </r>
  <r>
    <s v="ORD5320"/>
    <x v="3"/>
    <n v="130"/>
    <n v="15000"/>
    <n v="1000"/>
    <x v="3"/>
    <x v="5319"/>
    <n v="1820000"/>
    <n v="130000"/>
    <x v="11"/>
    <s v="2125"/>
    <x v="0"/>
    <x v="1"/>
    <m/>
  </r>
  <r>
    <s v="ORD5321"/>
    <x v="6"/>
    <n v="532"/>
    <n v="6000"/>
    <n v="500"/>
    <x v="1"/>
    <x v="5320"/>
    <n v="2926000"/>
    <n v="266000"/>
    <x v="11"/>
    <s v="2125"/>
    <x v="1"/>
    <x v="1"/>
    <m/>
  </r>
  <r>
    <s v="ORD5322"/>
    <x v="1"/>
    <n v="456"/>
    <n v="15000"/>
    <n v="2000"/>
    <x v="0"/>
    <x v="5321"/>
    <n v="5928000"/>
    <n v="912000"/>
    <x v="11"/>
    <s v="2125"/>
    <x v="0"/>
    <x v="1"/>
    <m/>
  </r>
  <r>
    <s v="ORD5323"/>
    <x v="4"/>
    <n v="152"/>
    <n v="6000"/>
    <n v="200"/>
    <x v="3"/>
    <x v="5322"/>
    <n v="881600"/>
    <n v="30400"/>
    <x v="11"/>
    <s v="2125"/>
    <x v="0"/>
    <x v="1"/>
    <m/>
  </r>
  <r>
    <s v="ORD5324"/>
    <x v="6"/>
    <n v="289"/>
    <n v="12000"/>
    <n v="400"/>
    <x v="0"/>
    <x v="5323"/>
    <n v="3352400"/>
    <n v="115600"/>
    <x v="0"/>
    <s v="2126"/>
    <x v="0"/>
    <x v="1"/>
    <m/>
  </r>
  <r>
    <s v="ORD5325"/>
    <x v="0"/>
    <n v="314"/>
    <n v="45000"/>
    <n v="100"/>
    <x v="2"/>
    <x v="5324"/>
    <n v="14098600"/>
    <n v="31400"/>
    <x v="0"/>
    <s v="2126"/>
    <x v="1"/>
    <x v="1"/>
    <m/>
  </r>
  <r>
    <s v="ORD5326"/>
    <x v="9"/>
    <n v="82"/>
    <n v="800"/>
    <n v="100"/>
    <x v="3"/>
    <x v="5325"/>
    <n v="57400"/>
    <n v="8200"/>
    <x v="0"/>
    <s v="2126"/>
    <x v="0"/>
    <x v="1"/>
    <m/>
  </r>
  <r>
    <s v="ORD5327"/>
    <x v="4"/>
    <n v="84"/>
    <n v="1200"/>
    <n v="500"/>
    <x v="2"/>
    <x v="5326"/>
    <n v="58800"/>
    <n v="42000"/>
    <x v="0"/>
    <s v="2126"/>
    <x v="0"/>
    <x v="1"/>
    <m/>
  </r>
  <r>
    <s v="ORD5328"/>
    <x v="0"/>
    <n v="298"/>
    <n v="12000"/>
    <n v="200"/>
    <x v="1"/>
    <x v="5327"/>
    <n v="3516400"/>
    <n v="59600"/>
    <x v="1"/>
    <s v="2126"/>
    <x v="1"/>
    <x v="1"/>
    <m/>
  </r>
  <r>
    <s v="ORD5329"/>
    <x v="6"/>
    <n v="99"/>
    <n v="18000"/>
    <n v="200"/>
    <x v="3"/>
    <x v="5328"/>
    <n v="1762200"/>
    <n v="19800"/>
    <x v="1"/>
    <s v="2126"/>
    <x v="0"/>
    <x v="1"/>
    <m/>
  </r>
  <r>
    <s v="ORD5330"/>
    <x v="8"/>
    <n v="329"/>
    <n v="45000"/>
    <n v="5000"/>
    <x v="3"/>
    <x v="5329"/>
    <n v="13160000"/>
    <n v="1645000"/>
    <x v="1"/>
    <s v="2126"/>
    <x v="0"/>
    <x v="1"/>
    <m/>
  </r>
  <r>
    <s v="ORD5331"/>
    <x v="7"/>
    <n v="201"/>
    <n v="4500"/>
    <n v="5000"/>
    <x v="3"/>
    <x v="5330"/>
    <n v="0"/>
    <n v="1005000"/>
    <x v="1"/>
    <s v="2126"/>
    <x v="0"/>
    <x v="0"/>
    <m/>
  </r>
  <r>
    <s v="ORD5332"/>
    <x v="8"/>
    <n v="586"/>
    <n v="18000"/>
    <n v="100"/>
    <x v="2"/>
    <x v="5331"/>
    <n v="10489400"/>
    <n v="58600"/>
    <x v="2"/>
    <s v="2126"/>
    <x v="1"/>
    <x v="1"/>
    <m/>
  </r>
  <r>
    <s v="ORD5333"/>
    <x v="9"/>
    <n v="279"/>
    <n v="4500"/>
    <n v="400"/>
    <x v="2"/>
    <x v="5332"/>
    <n v="1143900"/>
    <n v="111600"/>
    <x v="2"/>
    <s v="2126"/>
    <x v="0"/>
    <x v="1"/>
    <m/>
  </r>
  <r>
    <s v="ORD5334"/>
    <x v="4"/>
    <n v="337"/>
    <n v="800"/>
    <n v="400"/>
    <x v="1"/>
    <x v="5333"/>
    <n v="134800"/>
    <n v="134800"/>
    <x v="2"/>
    <s v="2126"/>
    <x v="0"/>
    <x v="1"/>
    <m/>
  </r>
  <r>
    <s v="ORD5335"/>
    <x v="4"/>
    <n v="444"/>
    <n v="800"/>
    <n v="200"/>
    <x v="0"/>
    <x v="5334"/>
    <n v="266400"/>
    <n v="88800"/>
    <x v="2"/>
    <s v="2126"/>
    <x v="1"/>
    <x v="1"/>
    <m/>
  </r>
  <r>
    <s v="ORD5336"/>
    <x v="9"/>
    <n v="502"/>
    <n v="18000"/>
    <n v="400"/>
    <x v="0"/>
    <x v="5335"/>
    <n v="8835200"/>
    <n v="200800"/>
    <x v="3"/>
    <s v="2126"/>
    <x v="1"/>
    <x v="1"/>
    <m/>
  </r>
  <r>
    <s v="ORD5337"/>
    <x v="0"/>
    <n v="82"/>
    <n v="800"/>
    <n v="100"/>
    <x v="2"/>
    <x v="5336"/>
    <n v="57400"/>
    <n v="8200"/>
    <x v="3"/>
    <s v="2126"/>
    <x v="0"/>
    <x v="1"/>
    <m/>
  </r>
  <r>
    <s v="ORD5338"/>
    <x v="7"/>
    <n v="412"/>
    <n v="22000"/>
    <n v="300"/>
    <x v="3"/>
    <x v="5337"/>
    <n v="8940400"/>
    <n v="123600"/>
    <x v="3"/>
    <s v="2126"/>
    <x v="1"/>
    <x v="1"/>
    <m/>
  </r>
  <r>
    <s v="ORD5339"/>
    <x v="6"/>
    <n v="160"/>
    <n v="15000"/>
    <n v="500"/>
    <x v="0"/>
    <x v="5338"/>
    <n v="2320000"/>
    <n v="80000"/>
    <x v="3"/>
    <s v="2126"/>
    <x v="0"/>
    <x v="1"/>
    <m/>
  </r>
  <r>
    <s v="ORD5340"/>
    <x v="1"/>
    <n v="170"/>
    <n v="5500"/>
    <n v="1000"/>
    <x v="0"/>
    <x v="5339"/>
    <n v="765000"/>
    <n v="170000"/>
    <x v="3"/>
    <s v="2126"/>
    <x v="0"/>
    <x v="1"/>
    <m/>
  </r>
  <r>
    <s v="ORD5341"/>
    <x v="8"/>
    <n v="65"/>
    <n v="12000"/>
    <n v="1000"/>
    <x v="2"/>
    <x v="5340"/>
    <n v="715000"/>
    <n v="65000"/>
    <x v="4"/>
    <s v="2126"/>
    <x v="0"/>
    <x v="1"/>
    <m/>
  </r>
  <r>
    <s v="ORD5342"/>
    <x v="8"/>
    <n v="572"/>
    <n v="4500"/>
    <n v="100"/>
    <x v="1"/>
    <x v="5341"/>
    <n v="2516800"/>
    <n v="57200"/>
    <x v="4"/>
    <s v="2126"/>
    <x v="1"/>
    <x v="1"/>
    <m/>
  </r>
  <r>
    <s v="ORD5343"/>
    <x v="3"/>
    <n v="147"/>
    <n v="1200"/>
    <n v="100"/>
    <x v="2"/>
    <x v="5342"/>
    <n v="161700"/>
    <n v="14700"/>
    <x v="4"/>
    <s v="2126"/>
    <x v="1"/>
    <x v="1"/>
    <m/>
  </r>
  <r>
    <s v="ORD5344"/>
    <x v="7"/>
    <n v="165"/>
    <n v="5500"/>
    <n v="5000"/>
    <x v="2"/>
    <x v="5343"/>
    <n v="82500"/>
    <n v="825000"/>
    <x v="4"/>
    <s v="2126"/>
    <x v="0"/>
    <x v="1"/>
    <m/>
  </r>
  <r>
    <s v="ORD5345"/>
    <x v="1"/>
    <n v="520"/>
    <n v="22000"/>
    <n v="1000"/>
    <x v="3"/>
    <x v="5344"/>
    <n v="10920000"/>
    <n v="520000"/>
    <x v="5"/>
    <s v="2126"/>
    <x v="0"/>
    <x v="1"/>
    <m/>
  </r>
  <r>
    <s v="ORD5346"/>
    <x v="8"/>
    <n v="488"/>
    <n v="45000"/>
    <n v="200"/>
    <x v="2"/>
    <x v="5345"/>
    <n v="21862400"/>
    <n v="97600"/>
    <x v="5"/>
    <s v="2126"/>
    <x v="1"/>
    <x v="1"/>
    <m/>
  </r>
  <r>
    <s v="ORD5347"/>
    <x v="1"/>
    <n v="330"/>
    <n v="45000"/>
    <n v="1000"/>
    <x v="3"/>
    <x v="5346"/>
    <n v="14520000"/>
    <n v="330000"/>
    <x v="5"/>
    <s v="2126"/>
    <x v="0"/>
    <x v="1"/>
    <m/>
  </r>
  <r>
    <s v="ORD5348"/>
    <x v="6"/>
    <n v="398"/>
    <n v="12000"/>
    <n v="100"/>
    <x v="1"/>
    <x v="5347"/>
    <n v="4736200"/>
    <n v="39800"/>
    <x v="5"/>
    <s v="2126"/>
    <x v="1"/>
    <x v="1"/>
    <m/>
  </r>
  <r>
    <s v="ORD5349"/>
    <x v="4"/>
    <n v="281"/>
    <n v="5500"/>
    <n v="500"/>
    <x v="3"/>
    <x v="5348"/>
    <n v="1405000"/>
    <n v="140500"/>
    <x v="6"/>
    <s v="2126"/>
    <x v="0"/>
    <x v="1"/>
    <m/>
  </r>
  <r>
    <s v="ORD5350"/>
    <x v="1"/>
    <n v="160"/>
    <n v="5500"/>
    <n v="2000"/>
    <x v="1"/>
    <x v="5349"/>
    <n v="560000"/>
    <n v="320000"/>
    <x v="6"/>
    <s v="2126"/>
    <x v="0"/>
    <x v="1"/>
    <m/>
  </r>
  <r>
    <s v="ORD5351"/>
    <x v="8"/>
    <n v="401"/>
    <n v="12000"/>
    <n v="500"/>
    <x v="1"/>
    <x v="5350"/>
    <n v="4611500"/>
    <n v="200500"/>
    <x v="6"/>
    <s v="2126"/>
    <x v="0"/>
    <x v="1"/>
    <m/>
  </r>
  <r>
    <s v="ORD5352"/>
    <x v="0"/>
    <n v="61"/>
    <n v="4500"/>
    <n v="1000"/>
    <x v="1"/>
    <x v="5351"/>
    <n v="213500"/>
    <n v="61000"/>
    <x v="6"/>
    <s v="2126"/>
    <x v="0"/>
    <x v="1"/>
    <m/>
  </r>
  <r>
    <s v="ORD5353"/>
    <x v="7"/>
    <n v="537"/>
    <n v="6000"/>
    <n v="5000"/>
    <x v="2"/>
    <x v="5352"/>
    <n v="537000"/>
    <n v="2685000"/>
    <x v="6"/>
    <s v="2126"/>
    <x v="0"/>
    <x v="1"/>
    <m/>
  </r>
  <r>
    <s v="ORD5354"/>
    <x v="9"/>
    <n v="582"/>
    <n v="12000"/>
    <n v="2000"/>
    <x v="3"/>
    <x v="5353"/>
    <n v="5820000"/>
    <n v="1164000"/>
    <x v="7"/>
    <s v="2126"/>
    <x v="0"/>
    <x v="1"/>
    <m/>
  </r>
  <r>
    <s v="ORD5355"/>
    <x v="5"/>
    <n v="334"/>
    <n v="800"/>
    <n v="400"/>
    <x v="0"/>
    <x v="5354"/>
    <n v="133600"/>
    <n v="133600"/>
    <x v="7"/>
    <s v="2126"/>
    <x v="0"/>
    <x v="1"/>
    <m/>
  </r>
  <r>
    <s v="ORD5356"/>
    <x v="2"/>
    <n v="594"/>
    <n v="15000"/>
    <n v="1500"/>
    <x v="2"/>
    <x v="5355"/>
    <n v="8019000"/>
    <n v="891000"/>
    <x v="7"/>
    <s v="2126"/>
    <x v="0"/>
    <x v="1"/>
    <m/>
  </r>
  <r>
    <s v="ORD5357"/>
    <x v="2"/>
    <n v="441"/>
    <n v="5500"/>
    <n v="300"/>
    <x v="1"/>
    <x v="5356"/>
    <n v="2293200"/>
    <n v="132300"/>
    <x v="7"/>
    <s v="2126"/>
    <x v="1"/>
    <x v="1"/>
    <m/>
  </r>
  <r>
    <s v="ORD5358"/>
    <x v="5"/>
    <n v="219"/>
    <n v="6000"/>
    <n v="100"/>
    <x v="0"/>
    <x v="5357"/>
    <n v="1292100"/>
    <n v="21900"/>
    <x v="8"/>
    <s v="2126"/>
    <x v="1"/>
    <x v="1"/>
    <m/>
  </r>
  <r>
    <s v="ORD5359"/>
    <x v="1"/>
    <n v="126"/>
    <n v="12000"/>
    <n v="1000"/>
    <x v="2"/>
    <x v="5358"/>
    <n v="1386000"/>
    <n v="126000"/>
    <x v="8"/>
    <s v="2126"/>
    <x v="0"/>
    <x v="1"/>
    <m/>
  </r>
  <r>
    <s v="ORD5360"/>
    <x v="7"/>
    <n v="346"/>
    <n v="45000"/>
    <n v="200"/>
    <x v="0"/>
    <x v="5359"/>
    <n v="15500800"/>
    <n v="69200"/>
    <x v="8"/>
    <s v="2126"/>
    <x v="1"/>
    <x v="1"/>
    <m/>
  </r>
  <r>
    <s v="ORD5361"/>
    <x v="1"/>
    <n v="379"/>
    <n v="1200"/>
    <n v="2000"/>
    <x v="1"/>
    <x v="5360"/>
    <n v="0"/>
    <n v="758000"/>
    <x v="8"/>
    <s v="2126"/>
    <x v="0"/>
    <x v="0"/>
    <m/>
  </r>
  <r>
    <s v="ORD5362"/>
    <x v="9"/>
    <n v="112"/>
    <n v="45000"/>
    <n v="200"/>
    <x v="0"/>
    <x v="5361"/>
    <n v="5017600"/>
    <n v="22400"/>
    <x v="8"/>
    <s v="2126"/>
    <x v="0"/>
    <x v="1"/>
    <m/>
  </r>
  <r>
    <s v="ORD5363"/>
    <x v="7"/>
    <n v="319"/>
    <n v="12000"/>
    <n v="1000"/>
    <x v="0"/>
    <x v="5362"/>
    <n v="3509000"/>
    <n v="319000"/>
    <x v="9"/>
    <s v="2126"/>
    <x v="0"/>
    <x v="1"/>
    <m/>
  </r>
  <r>
    <s v="ORD5364"/>
    <x v="5"/>
    <n v="265"/>
    <n v="15000"/>
    <n v="300"/>
    <x v="1"/>
    <x v="5363"/>
    <n v="3895500"/>
    <n v="79500"/>
    <x v="9"/>
    <s v="2126"/>
    <x v="0"/>
    <x v="1"/>
    <m/>
  </r>
  <r>
    <s v="ORD5365"/>
    <x v="1"/>
    <n v="239"/>
    <n v="15000"/>
    <n v="300"/>
    <x v="0"/>
    <x v="5364"/>
    <n v="3513300"/>
    <n v="71700"/>
    <x v="9"/>
    <s v="2126"/>
    <x v="0"/>
    <x v="1"/>
    <m/>
  </r>
  <r>
    <s v="ORD5366"/>
    <x v="3"/>
    <n v="124"/>
    <n v="45000"/>
    <n v="500"/>
    <x v="2"/>
    <x v="5365"/>
    <n v="5518000"/>
    <n v="62000"/>
    <x v="9"/>
    <s v="2126"/>
    <x v="0"/>
    <x v="1"/>
    <m/>
  </r>
  <r>
    <s v="ORD5367"/>
    <x v="8"/>
    <n v="559"/>
    <n v="4500"/>
    <n v="200"/>
    <x v="0"/>
    <x v="5366"/>
    <n v="2403700"/>
    <n v="111800"/>
    <x v="10"/>
    <s v="2126"/>
    <x v="1"/>
    <x v="1"/>
    <m/>
  </r>
  <r>
    <s v="ORD5368"/>
    <x v="0"/>
    <n v="142"/>
    <n v="18000"/>
    <n v="1000"/>
    <x v="3"/>
    <x v="5367"/>
    <n v="2414000"/>
    <n v="142000"/>
    <x v="10"/>
    <s v="2126"/>
    <x v="0"/>
    <x v="1"/>
    <m/>
  </r>
  <r>
    <s v="ORD5369"/>
    <x v="4"/>
    <n v="102"/>
    <n v="1200"/>
    <n v="1500"/>
    <x v="2"/>
    <x v="5368"/>
    <n v="0"/>
    <n v="153000"/>
    <x v="10"/>
    <s v="2126"/>
    <x v="0"/>
    <x v="0"/>
    <m/>
  </r>
  <r>
    <s v="ORD5370"/>
    <x v="0"/>
    <n v="545"/>
    <n v="800"/>
    <n v="400"/>
    <x v="0"/>
    <x v="5369"/>
    <n v="218000"/>
    <n v="218000"/>
    <x v="10"/>
    <s v="2126"/>
    <x v="1"/>
    <x v="1"/>
    <m/>
  </r>
  <r>
    <s v="ORD5371"/>
    <x v="9"/>
    <n v="143"/>
    <n v="45000"/>
    <n v="200"/>
    <x v="3"/>
    <x v="5370"/>
    <n v="6406400"/>
    <n v="28600"/>
    <x v="11"/>
    <s v="2126"/>
    <x v="0"/>
    <x v="1"/>
    <m/>
  </r>
  <r>
    <s v="ORD5372"/>
    <x v="1"/>
    <n v="278"/>
    <n v="18000"/>
    <n v="1500"/>
    <x v="3"/>
    <x v="5371"/>
    <n v="4587000"/>
    <n v="417000"/>
    <x v="11"/>
    <s v="2126"/>
    <x v="0"/>
    <x v="1"/>
    <m/>
  </r>
  <r>
    <s v="ORD5373"/>
    <x v="6"/>
    <n v="299"/>
    <n v="15000"/>
    <n v="2000"/>
    <x v="3"/>
    <x v="5372"/>
    <n v="3887000"/>
    <n v="598000"/>
    <x v="11"/>
    <s v="2126"/>
    <x v="0"/>
    <x v="1"/>
    <m/>
  </r>
  <r>
    <s v="ORD5374"/>
    <x v="7"/>
    <n v="440"/>
    <n v="800"/>
    <n v="5000"/>
    <x v="0"/>
    <x v="5373"/>
    <n v="0"/>
    <n v="2200000"/>
    <x v="11"/>
    <s v="2126"/>
    <x v="0"/>
    <x v="0"/>
    <m/>
  </r>
  <r>
    <s v="ORD5375"/>
    <x v="1"/>
    <n v="231"/>
    <n v="800"/>
    <n v="200"/>
    <x v="1"/>
    <x v="5374"/>
    <n v="138600"/>
    <n v="46200"/>
    <x v="11"/>
    <s v="2126"/>
    <x v="1"/>
    <x v="1"/>
    <m/>
  </r>
  <r>
    <s v="ORD5376"/>
    <x v="7"/>
    <n v="316"/>
    <n v="800"/>
    <n v="3000"/>
    <x v="3"/>
    <x v="5375"/>
    <n v="0"/>
    <n v="948000"/>
    <x v="0"/>
    <s v="2127"/>
    <x v="0"/>
    <x v="0"/>
    <m/>
  </r>
  <r>
    <s v="ORD5377"/>
    <x v="4"/>
    <n v="330"/>
    <n v="15000"/>
    <n v="100"/>
    <x v="1"/>
    <x v="5376"/>
    <n v="4917000"/>
    <n v="33000"/>
    <x v="0"/>
    <s v="2127"/>
    <x v="1"/>
    <x v="1"/>
    <m/>
  </r>
  <r>
    <s v="ORD5378"/>
    <x v="3"/>
    <n v="132"/>
    <n v="5500"/>
    <n v="200"/>
    <x v="2"/>
    <x v="5377"/>
    <n v="699600"/>
    <n v="26400"/>
    <x v="0"/>
    <s v="2127"/>
    <x v="0"/>
    <x v="1"/>
    <m/>
  </r>
  <r>
    <s v="ORD5379"/>
    <x v="0"/>
    <n v="235"/>
    <n v="4500"/>
    <n v="3000"/>
    <x v="1"/>
    <x v="5378"/>
    <n v="352500"/>
    <n v="705000"/>
    <x v="0"/>
    <s v="2127"/>
    <x v="0"/>
    <x v="1"/>
    <m/>
  </r>
  <r>
    <s v="ORD5380"/>
    <x v="8"/>
    <n v="580"/>
    <n v="4500"/>
    <n v="500"/>
    <x v="1"/>
    <x v="5379"/>
    <n v="2320000"/>
    <n v="290000"/>
    <x v="1"/>
    <s v="2127"/>
    <x v="1"/>
    <x v="1"/>
    <m/>
  </r>
  <r>
    <s v="ORD5381"/>
    <x v="4"/>
    <n v="397"/>
    <n v="18000"/>
    <n v="200"/>
    <x v="1"/>
    <x v="5380"/>
    <n v="7066600"/>
    <n v="79400"/>
    <x v="1"/>
    <s v="2127"/>
    <x v="1"/>
    <x v="1"/>
    <m/>
  </r>
  <r>
    <s v="ORD5382"/>
    <x v="4"/>
    <n v="472"/>
    <n v="18000"/>
    <n v="3000"/>
    <x v="1"/>
    <x v="5381"/>
    <n v="7080000"/>
    <n v="1416000"/>
    <x v="1"/>
    <s v="2127"/>
    <x v="0"/>
    <x v="1"/>
    <m/>
  </r>
  <r>
    <s v="ORD5383"/>
    <x v="0"/>
    <n v="503"/>
    <n v="1200"/>
    <n v="5000"/>
    <x v="1"/>
    <x v="5382"/>
    <n v="0"/>
    <n v="2515000"/>
    <x v="1"/>
    <s v="2127"/>
    <x v="0"/>
    <x v="0"/>
    <m/>
  </r>
  <r>
    <s v="ORD5384"/>
    <x v="4"/>
    <n v="316"/>
    <n v="5500"/>
    <n v="3000"/>
    <x v="2"/>
    <x v="5383"/>
    <n v="790000"/>
    <n v="948000"/>
    <x v="2"/>
    <s v="2127"/>
    <x v="0"/>
    <x v="1"/>
    <m/>
  </r>
  <r>
    <s v="ORD5385"/>
    <x v="6"/>
    <n v="556"/>
    <n v="15000"/>
    <n v="5000"/>
    <x v="2"/>
    <x v="5384"/>
    <n v="5560000"/>
    <n v="2780000"/>
    <x v="2"/>
    <s v="2127"/>
    <x v="0"/>
    <x v="1"/>
    <m/>
  </r>
  <r>
    <s v="ORD5386"/>
    <x v="6"/>
    <n v="191"/>
    <n v="22000"/>
    <n v="400"/>
    <x v="1"/>
    <x v="5385"/>
    <n v="4125600"/>
    <n v="76400"/>
    <x v="2"/>
    <s v="2127"/>
    <x v="0"/>
    <x v="1"/>
    <m/>
  </r>
  <r>
    <s v="ORD5387"/>
    <x v="2"/>
    <n v="365"/>
    <n v="22000"/>
    <n v="400"/>
    <x v="1"/>
    <x v="5386"/>
    <n v="7884000"/>
    <n v="146000"/>
    <x v="2"/>
    <s v="2127"/>
    <x v="0"/>
    <x v="1"/>
    <m/>
  </r>
  <r>
    <s v="ORD5388"/>
    <x v="2"/>
    <n v="281"/>
    <n v="12000"/>
    <n v="2000"/>
    <x v="3"/>
    <x v="5387"/>
    <n v="2810000"/>
    <n v="562000"/>
    <x v="2"/>
    <s v="2127"/>
    <x v="0"/>
    <x v="1"/>
    <m/>
  </r>
  <r>
    <s v="ORD5389"/>
    <x v="6"/>
    <n v="346"/>
    <n v="22000"/>
    <n v="2000"/>
    <x v="2"/>
    <x v="5388"/>
    <n v="6920000"/>
    <n v="692000"/>
    <x v="3"/>
    <s v="2127"/>
    <x v="0"/>
    <x v="1"/>
    <m/>
  </r>
  <r>
    <s v="ORD5390"/>
    <x v="5"/>
    <n v="71"/>
    <n v="22000"/>
    <n v="400"/>
    <x v="0"/>
    <x v="5389"/>
    <n v="1533600"/>
    <n v="28400"/>
    <x v="3"/>
    <s v="2127"/>
    <x v="0"/>
    <x v="1"/>
    <m/>
  </r>
  <r>
    <s v="ORD5391"/>
    <x v="3"/>
    <n v="433"/>
    <n v="6000"/>
    <n v="5000"/>
    <x v="2"/>
    <x v="5390"/>
    <n v="433000"/>
    <n v="2165000"/>
    <x v="3"/>
    <s v="2127"/>
    <x v="0"/>
    <x v="1"/>
    <m/>
  </r>
  <r>
    <s v="ORD5392"/>
    <x v="7"/>
    <n v="175"/>
    <n v="15000"/>
    <n v="1000"/>
    <x v="0"/>
    <x v="5391"/>
    <n v="2450000"/>
    <n v="175000"/>
    <x v="3"/>
    <s v="2127"/>
    <x v="0"/>
    <x v="1"/>
    <m/>
  </r>
  <r>
    <s v="ORD5393"/>
    <x v="3"/>
    <n v="152"/>
    <n v="15000"/>
    <n v="400"/>
    <x v="3"/>
    <x v="5392"/>
    <n v="2219200"/>
    <n v="60800"/>
    <x v="4"/>
    <s v="2127"/>
    <x v="0"/>
    <x v="1"/>
    <m/>
  </r>
  <r>
    <s v="ORD5394"/>
    <x v="9"/>
    <n v="159"/>
    <n v="5500"/>
    <n v="1000"/>
    <x v="1"/>
    <x v="5393"/>
    <n v="715500"/>
    <n v="159000"/>
    <x v="4"/>
    <s v="2127"/>
    <x v="0"/>
    <x v="1"/>
    <m/>
  </r>
  <r>
    <s v="ORD5395"/>
    <x v="4"/>
    <n v="521"/>
    <n v="18000"/>
    <n v="300"/>
    <x v="3"/>
    <x v="5394"/>
    <n v="9221700"/>
    <n v="156300"/>
    <x v="4"/>
    <s v="2127"/>
    <x v="1"/>
    <x v="1"/>
    <m/>
  </r>
  <r>
    <s v="ORD5396"/>
    <x v="8"/>
    <n v="114"/>
    <n v="4500"/>
    <n v="200"/>
    <x v="1"/>
    <x v="5395"/>
    <n v="490200"/>
    <n v="22800"/>
    <x v="4"/>
    <s v="2127"/>
    <x v="0"/>
    <x v="1"/>
    <m/>
  </r>
  <r>
    <s v="ORD5397"/>
    <x v="4"/>
    <n v="521"/>
    <n v="800"/>
    <n v="1500"/>
    <x v="2"/>
    <x v="5396"/>
    <n v="0"/>
    <n v="781500"/>
    <x v="5"/>
    <s v="2127"/>
    <x v="0"/>
    <x v="0"/>
    <m/>
  </r>
  <r>
    <s v="ORD5398"/>
    <x v="3"/>
    <n v="125"/>
    <n v="22000"/>
    <n v="200"/>
    <x v="1"/>
    <x v="5397"/>
    <n v="2725000"/>
    <n v="25000"/>
    <x v="5"/>
    <s v="2127"/>
    <x v="0"/>
    <x v="1"/>
    <m/>
  </r>
  <r>
    <s v="ORD5399"/>
    <x v="6"/>
    <n v="68"/>
    <n v="4500"/>
    <n v="500"/>
    <x v="0"/>
    <x v="5398"/>
    <n v="272000"/>
    <n v="34000"/>
    <x v="5"/>
    <s v="2127"/>
    <x v="0"/>
    <x v="1"/>
    <m/>
  </r>
  <r>
    <s v="ORD5400"/>
    <x v="0"/>
    <n v="433"/>
    <n v="4500"/>
    <n v="500"/>
    <x v="0"/>
    <x v="5399"/>
    <n v="1732000"/>
    <n v="216500"/>
    <x v="5"/>
    <s v="2127"/>
    <x v="0"/>
    <x v="1"/>
    <m/>
  </r>
  <r>
    <s v="ORD5401"/>
    <x v="9"/>
    <n v="239"/>
    <n v="800"/>
    <n v="1500"/>
    <x v="3"/>
    <x v="5400"/>
    <n v="0"/>
    <n v="358500"/>
    <x v="5"/>
    <s v="2127"/>
    <x v="0"/>
    <x v="0"/>
    <m/>
  </r>
  <r>
    <s v="ORD5402"/>
    <x v="6"/>
    <n v="409"/>
    <n v="5500"/>
    <n v="500"/>
    <x v="2"/>
    <x v="5401"/>
    <n v="2045000"/>
    <n v="204500"/>
    <x v="6"/>
    <s v="2127"/>
    <x v="0"/>
    <x v="1"/>
    <m/>
  </r>
  <r>
    <s v="ORD5403"/>
    <x v="3"/>
    <n v="501"/>
    <n v="800"/>
    <n v="1500"/>
    <x v="0"/>
    <x v="5402"/>
    <n v="0"/>
    <n v="751500"/>
    <x v="6"/>
    <s v="2127"/>
    <x v="0"/>
    <x v="0"/>
    <m/>
  </r>
  <r>
    <s v="ORD5404"/>
    <x v="0"/>
    <n v="128"/>
    <n v="6000"/>
    <n v="1500"/>
    <x v="3"/>
    <x v="5403"/>
    <n v="576000"/>
    <n v="192000"/>
    <x v="6"/>
    <s v="2127"/>
    <x v="0"/>
    <x v="1"/>
    <m/>
  </r>
  <r>
    <s v="ORD5405"/>
    <x v="8"/>
    <n v="221"/>
    <n v="6000"/>
    <n v="500"/>
    <x v="2"/>
    <x v="5404"/>
    <n v="1215500"/>
    <n v="110500"/>
    <x v="6"/>
    <s v="2127"/>
    <x v="0"/>
    <x v="1"/>
    <m/>
  </r>
  <r>
    <s v="ORD5406"/>
    <x v="3"/>
    <n v="261"/>
    <n v="800"/>
    <n v="3000"/>
    <x v="2"/>
    <x v="5405"/>
    <n v="0"/>
    <n v="783000"/>
    <x v="7"/>
    <s v="2127"/>
    <x v="0"/>
    <x v="0"/>
    <m/>
  </r>
  <r>
    <s v="ORD5407"/>
    <x v="7"/>
    <n v="494"/>
    <n v="15000"/>
    <n v="1500"/>
    <x v="3"/>
    <x v="5406"/>
    <n v="6669000"/>
    <n v="741000"/>
    <x v="7"/>
    <s v="2127"/>
    <x v="0"/>
    <x v="1"/>
    <m/>
  </r>
  <r>
    <s v="ORD5408"/>
    <x v="1"/>
    <n v="198"/>
    <n v="12000"/>
    <n v="5000"/>
    <x v="0"/>
    <x v="5407"/>
    <n v="1386000"/>
    <n v="990000"/>
    <x v="7"/>
    <s v="2127"/>
    <x v="0"/>
    <x v="1"/>
    <m/>
  </r>
  <r>
    <s v="ORD5409"/>
    <x v="0"/>
    <n v="59"/>
    <n v="45000"/>
    <n v="5000"/>
    <x v="0"/>
    <x v="5408"/>
    <n v="2360000"/>
    <n v="295000"/>
    <x v="7"/>
    <s v="2127"/>
    <x v="0"/>
    <x v="1"/>
    <m/>
  </r>
  <r>
    <s v="ORD5410"/>
    <x v="3"/>
    <n v="591"/>
    <n v="12000"/>
    <n v="500"/>
    <x v="3"/>
    <x v="5409"/>
    <n v="6796500"/>
    <n v="295500"/>
    <x v="8"/>
    <s v="2127"/>
    <x v="1"/>
    <x v="1"/>
    <m/>
  </r>
  <r>
    <s v="ORD5411"/>
    <x v="6"/>
    <n v="104"/>
    <n v="6000"/>
    <n v="1500"/>
    <x v="0"/>
    <x v="5410"/>
    <n v="468000"/>
    <n v="156000"/>
    <x v="8"/>
    <s v="2127"/>
    <x v="0"/>
    <x v="1"/>
    <m/>
  </r>
  <r>
    <s v="ORD5412"/>
    <x v="7"/>
    <n v="229"/>
    <n v="6000"/>
    <n v="100"/>
    <x v="3"/>
    <x v="5411"/>
    <n v="1351100"/>
    <n v="22900"/>
    <x v="8"/>
    <s v="2127"/>
    <x v="1"/>
    <x v="1"/>
    <m/>
  </r>
  <r>
    <s v="ORD5413"/>
    <x v="5"/>
    <n v="430"/>
    <n v="18000"/>
    <n v="200"/>
    <x v="0"/>
    <x v="5412"/>
    <n v="7654000"/>
    <n v="86000"/>
    <x v="8"/>
    <s v="2127"/>
    <x v="1"/>
    <x v="1"/>
    <m/>
  </r>
  <r>
    <s v="ORD5414"/>
    <x v="0"/>
    <n v="471"/>
    <n v="15000"/>
    <n v="400"/>
    <x v="0"/>
    <x v="5413"/>
    <n v="6876600"/>
    <n v="188400"/>
    <x v="8"/>
    <s v="2127"/>
    <x v="1"/>
    <x v="1"/>
    <m/>
  </r>
  <r>
    <s v="ORD5415"/>
    <x v="7"/>
    <n v="500"/>
    <n v="45000"/>
    <n v="100"/>
    <x v="3"/>
    <x v="5414"/>
    <n v="22450000"/>
    <n v="50000"/>
    <x v="9"/>
    <s v="2127"/>
    <x v="1"/>
    <x v="1"/>
    <m/>
  </r>
  <r>
    <s v="ORD5416"/>
    <x v="6"/>
    <n v="142"/>
    <n v="18000"/>
    <n v="1500"/>
    <x v="3"/>
    <x v="5415"/>
    <n v="2343000"/>
    <n v="213000"/>
    <x v="9"/>
    <s v="2127"/>
    <x v="0"/>
    <x v="1"/>
    <m/>
  </r>
  <r>
    <s v="ORD5417"/>
    <x v="3"/>
    <n v="569"/>
    <n v="6000"/>
    <n v="1500"/>
    <x v="0"/>
    <x v="5416"/>
    <n v="2560500"/>
    <n v="853500"/>
    <x v="9"/>
    <s v="2127"/>
    <x v="0"/>
    <x v="1"/>
    <m/>
  </r>
  <r>
    <s v="ORD5418"/>
    <x v="4"/>
    <n v="462"/>
    <n v="5500"/>
    <n v="1000"/>
    <x v="3"/>
    <x v="5417"/>
    <n v="2079000"/>
    <n v="462000"/>
    <x v="9"/>
    <s v="2127"/>
    <x v="0"/>
    <x v="1"/>
    <m/>
  </r>
  <r>
    <s v="ORD5419"/>
    <x v="8"/>
    <n v="443"/>
    <n v="12000"/>
    <n v="5000"/>
    <x v="0"/>
    <x v="5418"/>
    <n v="3101000"/>
    <n v="2215000"/>
    <x v="10"/>
    <s v="2127"/>
    <x v="0"/>
    <x v="1"/>
    <m/>
  </r>
  <r>
    <s v="ORD5420"/>
    <x v="4"/>
    <n v="380"/>
    <n v="22000"/>
    <n v="300"/>
    <x v="1"/>
    <x v="5419"/>
    <n v="8246000"/>
    <n v="114000"/>
    <x v="10"/>
    <s v="2127"/>
    <x v="1"/>
    <x v="1"/>
    <m/>
  </r>
  <r>
    <s v="ORD5421"/>
    <x v="1"/>
    <n v="482"/>
    <n v="18000"/>
    <n v="400"/>
    <x v="2"/>
    <x v="5420"/>
    <n v="8483200"/>
    <n v="192800"/>
    <x v="10"/>
    <s v="2127"/>
    <x v="1"/>
    <x v="1"/>
    <m/>
  </r>
  <r>
    <s v="ORD5422"/>
    <x v="7"/>
    <n v="212"/>
    <n v="800"/>
    <n v="2000"/>
    <x v="2"/>
    <x v="5421"/>
    <n v="0"/>
    <n v="424000"/>
    <x v="10"/>
    <s v="2127"/>
    <x v="0"/>
    <x v="0"/>
    <m/>
  </r>
  <r>
    <s v="ORD5423"/>
    <x v="1"/>
    <n v="89"/>
    <n v="12000"/>
    <n v="1500"/>
    <x v="0"/>
    <x v="5422"/>
    <n v="934500"/>
    <n v="133500"/>
    <x v="11"/>
    <s v="2127"/>
    <x v="0"/>
    <x v="1"/>
    <m/>
  </r>
  <r>
    <s v="ORD5424"/>
    <x v="8"/>
    <n v="134"/>
    <n v="22000"/>
    <n v="300"/>
    <x v="2"/>
    <x v="5423"/>
    <n v="2907800"/>
    <n v="40200"/>
    <x v="11"/>
    <s v="2127"/>
    <x v="0"/>
    <x v="1"/>
    <m/>
  </r>
  <r>
    <s v="ORD5425"/>
    <x v="7"/>
    <n v="140"/>
    <n v="22000"/>
    <n v="200"/>
    <x v="0"/>
    <x v="5424"/>
    <n v="3052000"/>
    <n v="28000"/>
    <x v="11"/>
    <s v="2127"/>
    <x v="0"/>
    <x v="1"/>
    <m/>
  </r>
  <r>
    <s v="ORD5426"/>
    <x v="2"/>
    <n v="533"/>
    <n v="5500"/>
    <n v="1500"/>
    <x v="3"/>
    <x v="5425"/>
    <n v="2132000"/>
    <n v="799500"/>
    <x v="11"/>
    <s v="2127"/>
    <x v="0"/>
    <x v="1"/>
    <m/>
  </r>
  <r>
    <s v="ORD5427"/>
    <x v="6"/>
    <n v="434"/>
    <n v="22000"/>
    <n v="100"/>
    <x v="1"/>
    <x v="5426"/>
    <n v="9504600"/>
    <n v="43400"/>
    <x v="11"/>
    <s v="2127"/>
    <x v="1"/>
    <x v="1"/>
    <m/>
  </r>
  <r>
    <s v="ORD5428"/>
    <x v="7"/>
    <n v="242"/>
    <n v="6000"/>
    <n v="5000"/>
    <x v="2"/>
    <x v="5427"/>
    <n v="242000"/>
    <n v="1210000"/>
    <x v="0"/>
    <s v="2128"/>
    <x v="0"/>
    <x v="1"/>
    <m/>
  </r>
  <r>
    <s v="ORD5429"/>
    <x v="6"/>
    <n v="302"/>
    <n v="4500"/>
    <n v="400"/>
    <x v="2"/>
    <x v="5428"/>
    <n v="1238200"/>
    <n v="120800"/>
    <x v="0"/>
    <s v="2128"/>
    <x v="0"/>
    <x v="1"/>
    <m/>
  </r>
  <r>
    <s v="ORD5430"/>
    <x v="4"/>
    <n v="293"/>
    <n v="4500"/>
    <n v="5000"/>
    <x v="3"/>
    <x v="5429"/>
    <n v="0"/>
    <n v="1465000"/>
    <x v="0"/>
    <s v="2128"/>
    <x v="0"/>
    <x v="0"/>
    <m/>
  </r>
  <r>
    <s v="ORD5431"/>
    <x v="9"/>
    <n v="319"/>
    <n v="1200"/>
    <n v="200"/>
    <x v="1"/>
    <x v="5430"/>
    <n v="319000"/>
    <n v="63800"/>
    <x v="0"/>
    <s v="2128"/>
    <x v="1"/>
    <x v="1"/>
    <m/>
  </r>
  <r>
    <s v="ORD5432"/>
    <x v="0"/>
    <n v="68"/>
    <n v="45000"/>
    <n v="200"/>
    <x v="1"/>
    <x v="5431"/>
    <n v="3046400"/>
    <n v="13600"/>
    <x v="1"/>
    <s v="2128"/>
    <x v="0"/>
    <x v="1"/>
    <m/>
  </r>
  <r>
    <s v="ORD5433"/>
    <x v="9"/>
    <n v="89"/>
    <n v="5500"/>
    <n v="300"/>
    <x v="1"/>
    <x v="5432"/>
    <n v="462800"/>
    <n v="26700"/>
    <x v="1"/>
    <s v="2128"/>
    <x v="0"/>
    <x v="1"/>
    <m/>
  </r>
  <r>
    <s v="ORD5434"/>
    <x v="3"/>
    <n v="565"/>
    <n v="1200"/>
    <n v="5000"/>
    <x v="3"/>
    <x v="5433"/>
    <n v="0"/>
    <n v="2825000"/>
    <x v="1"/>
    <s v="2128"/>
    <x v="0"/>
    <x v="0"/>
    <m/>
  </r>
  <r>
    <s v="ORD5435"/>
    <x v="0"/>
    <n v="82"/>
    <n v="45000"/>
    <n v="2000"/>
    <x v="2"/>
    <x v="5434"/>
    <n v="3526000"/>
    <n v="164000"/>
    <x v="1"/>
    <s v="2128"/>
    <x v="0"/>
    <x v="1"/>
    <m/>
  </r>
  <r>
    <s v="ORD5436"/>
    <x v="0"/>
    <n v="499"/>
    <n v="4500"/>
    <n v="2000"/>
    <x v="2"/>
    <x v="5435"/>
    <n v="1247500"/>
    <n v="998000"/>
    <x v="2"/>
    <s v="2128"/>
    <x v="0"/>
    <x v="1"/>
    <m/>
  </r>
  <r>
    <s v="ORD5437"/>
    <x v="5"/>
    <n v="588"/>
    <n v="5500"/>
    <n v="1500"/>
    <x v="1"/>
    <x v="5436"/>
    <n v="2352000"/>
    <n v="882000"/>
    <x v="2"/>
    <s v="2128"/>
    <x v="0"/>
    <x v="1"/>
    <m/>
  </r>
  <r>
    <s v="ORD5438"/>
    <x v="0"/>
    <n v="368"/>
    <n v="6000"/>
    <n v="1000"/>
    <x v="3"/>
    <x v="5437"/>
    <n v="1840000"/>
    <n v="368000"/>
    <x v="2"/>
    <s v="2128"/>
    <x v="0"/>
    <x v="1"/>
    <m/>
  </r>
  <r>
    <s v="ORD5439"/>
    <x v="8"/>
    <n v="173"/>
    <n v="15000"/>
    <n v="1000"/>
    <x v="3"/>
    <x v="5438"/>
    <n v="2422000"/>
    <n v="173000"/>
    <x v="2"/>
    <s v="2128"/>
    <x v="0"/>
    <x v="1"/>
    <m/>
  </r>
  <r>
    <s v="ORD5440"/>
    <x v="9"/>
    <n v="421"/>
    <n v="18000"/>
    <n v="400"/>
    <x v="3"/>
    <x v="5439"/>
    <n v="7409600"/>
    <n v="168400"/>
    <x v="2"/>
    <s v="2128"/>
    <x v="1"/>
    <x v="1"/>
    <m/>
  </r>
  <r>
    <s v="ORD5441"/>
    <x v="4"/>
    <n v="400"/>
    <n v="18000"/>
    <n v="200"/>
    <x v="1"/>
    <x v="5440"/>
    <n v="7120000"/>
    <n v="80000"/>
    <x v="3"/>
    <s v="2128"/>
    <x v="1"/>
    <x v="1"/>
    <m/>
  </r>
  <r>
    <s v="ORD5442"/>
    <x v="6"/>
    <n v="372"/>
    <n v="12000"/>
    <n v="300"/>
    <x v="3"/>
    <x v="5441"/>
    <n v="4352400"/>
    <n v="111600"/>
    <x v="3"/>
    <s v="2128"/>
    <x v="1"/>
    <x v="1"/>
    <m/>
  </r>
  <r>
    <s v="ORD5443"/>
    <x v="3"/>
    <n v="537"/>
    <n v="4500"/>
    <n v="1000"/>
    <x v="1"/>
    <x v="5442"/>
    <n v="1879500"/>
    <n v="537000"/>
    <x v="3"/>
    <s v="2128"/>
    <x v="0"/>
    <x v="1"/>
    <m/>
  </r>
  <r>
    <s v="ORD5444"/>
    <x v="0"/>
    <n v="500"/>
    <n v="4500"/>
    <n v="3000"/>
    <x v="1"/>
    <x v="5443"/>
    <n v="750000"/>
    <n v="1500000"/>
    <x v="3"/>
    <s v="2128"/>
    <x v="0"/>
    <x v="1"/>
    <m/>
  </r>
  <r>
    <s v="ORD5445"/>
    <x v="3"/>
    <n v="402"/>
    <n v="6000"/>
    <n v="2000"/>
    <x v="1"/>
    <x v="5444"/>
    <n v="1608000"/>
    <n v="804000"/>
    <x v="4"/>
    <s v="2128"/>
    <x v="0"/>
    <x v="1"/>
    <m/>
  </r>
  <r>
    <s v="ORD5446"/>
    <x v="4"/>
    <n v="165"/>
    <n v="1200"/>
    <n v="1000"/>
    <x v="0"/>
    <x v="5445"/>
    <n v="33000"/>
    <n v="165000"/>
    <x v="4"/>
    <s v="2128"/>
    <x v="0"/>
    <x v="1"/>
    <m/>
  </r>
  <r>
    <s v="ORD5447"/>
    <x v="3"/>
    <n v="62"/>
    <n v="15000"/>
    <n v="200"/>
    <x v="1"/>
    <x v="5446"/>
    <n v="917600"/>
    <n v="12400"/>
    <x v="4"/>
    <s v="2128"/>
    <x v="0"/>
    <x v="1"/>
    <m/>
  </r>
  <r>
    <s v="ORD5448"/>
    <x v="4"/>
    <n v="369"/>
    <n v="4500"/>
    <n v="1000"/>
    <x v="3"/>
    <x v="5447"/>
    <n v="1291500"/>
    <n v="369000"/>
    <x v="4"/>
    <s v="2128"/>
    <x v="0"/>
    <x v="1"/>
    <m/>
  </r>
  <r>
    <s v="ORD5449"/>
    <x v="0"/>
    <n v="214"/>
    <n v="22000"/>
    <n v="300"/>
    <x v="0"/>
    <x v="5448"/>
    <n v="4643800"/>
    <n v="64200"/>
    <x v="4"/>
    <s v="2128"/>
    <x v="0"/>
    <x v="1"/>
    <m/>
  </r>
  <r>
    <s v="ORD5450"/>
    <x v="4"/>
    <n v="134"/>
    <n v="12000"/>
    <n v="300"/>
    <x v="2"/>
    <x v="5449"/>
    <n v="1567800"/>
    <n v="40200"/>
    <x v="5"/>
    <s v="2128"/>
    <x v="0"/>
    <x v="1"/>
    <m/>
  </r>
  <r>
    <s v="ORD5451"/>
    <x v="0"/>
    <n v="297"/>
    <n v="18000"/>
    <n v="2000"/>
    <x v="2"/>
    <x v="5450"/>
    <n v="4752000"/>
    <n v="594000"/>
    <x v="5"/>
    <s v="2128"/>
    <x v="0"/>
    <x v="1"/>
    <m/>
  </r>
  <r>
    <s v="ORD5452"/>
    <x v="5"/>
    <n v="481"/>
    <n v="4500"/>
    <n v="500"/>
    <x v="3"/>
    <x v="5451"/>
    <n v="1924000"/>
    <n v="240500"/>
    <x v="5"/>
    <s v="2128"/>
    <x v="0"/>
    <x v="1"/>
    <m/>
  </r>
  <r>
    <s v="ORD5453"/>
    <x v="5"/>
    <n v="528"/>
    <n v="15000"/>
    <n v="100"/>
    <x v="3"/>
    <x v="5452"/>
    <n v="7867200"/>
    <n v="52800"/>
    <x v="5"/>
    <s v="2128"/>
    <x v="1"/>
    <x v="1"/>
    <m/>
  </r>
  <r>
    <s v="ORD5454"/>
    <x v="4"/>
    <n v="417"/>
    <n v="800"/>
    <n v="1500"/>
    <x v="3"/>
    <x v="5453"/>
    <n v="0"/>
    <n v="625500"/>
    <x v="6"/>
    <s v="2128"/>
    <x v="0"/>
    <x v="0"/>
    <m/>
  </r>
  <r>
    <s v="ORD5455"/>
    <x v="5"/>
    <n v="406"/>
    <n v="1200"/>
    <n v="1500"/>
    <x v="3"/>
    <x v="5454"/>
    <n v="0"/>
    <n v="609000"/>
    <x v="6"/>
    <s v="2128"/>
    <x v="0"/>
    <x v="0"/>
    <m/>
  </r>
  <r>
    <s v="ORD5456"/>
    <x v="6"/>
    <n v="457"/>
    <n v="15000"/>
    <n v="1500"/>
    <x v="0"/>
    <x v="5455"/>
    <n v="6169500"/>
    <n v="685500"/>
    <x v="6"/>
    <s v="2128"/>
    <x v="0"/>
    <x v="1"/>
    <m/>
  </r>
  <r>
    <s v="ORD5457"/>
    <x v="6"/>
    <n v="394"/>
    <n v="22000"/>
    <n v="1000"/>
    <x v="3"/>
    <x v="5456"/>
    <n v="8274000"/>
    <n v="394000"/>
    <x v="6"/>
    <s v="2128"/>
    <x v="0"/>
    <x v="1"/>
    <m/>
  </r>
  <r>
    <s v="ORD5458"/>
    <x v="5"/>
    <n v="228"/>
    <n v="1200"/>
    <n v="100"/>
    <x v="1"/>
    <x v="5457"/>
    <n v="250800"/>
    <n v="22800"/>
    <x v="7"/>
    <s v="2128"/>
    <x v="1"/>
    <x v="1"/>
    <m/>
  </r>
  <r>
    <s v="ORD5459"/>
    <x v="5"/>
    <n v="474"/>
    <n v="18000"/>
    <n v="3000"/>
    <x v="2"/>
    <x v="5458"/>
    <n v="7110000"/>
    <n v="1422000"/>
    <x v="7"/>
    <s v="2128"/>
    <x v="0"/>
    <x v="1"/>
    <m/>
  </r>
  <r>
    <s v="ORD5460"/>
    <x v="2"/>
    <n v="590"/>
    <n v="1200"/>
    <n v="200"/>
    <x v="3"/>
    <x v="5459"/>
    <n v="590000"/>
    <n v="118000"/>
    <x v="7"/>
    <s v="2128"/>
    <x v="1"/>
    <x v="1"/>
    <m/>
  </r>
  <r>
    <s v="ORD5461"/>
    <x v="2"/>
    <n v="492"/>
    <n v="15000"/>
    <n v="200"/>
    <x v="1"/>
    <x v="5460"/>
    <n v="7281600"/>
    <n v="98400"/>
    <x v="7"/>
    <s v="2128"/>
    <x v="1"/>
    <x v="1"/>
    <m/>
  </r>
  <r>
    <s v="ORD5462"/>
    <x v="0"/>
    <n v="355"/>
    <n v="5500"/>
    <n v="100"/>
    <x v="3"/>
    <x v="5461"/>
    <n v="1917000"/>
    <n v="35500"/>
    <x v="7"/>
    <s v="2128"/>
    <x v="1"/>
    <x v="1"/>
    <m/>
  </r>
  <r>
    <s v="ORD5463"/>
    <x v="4"/>
    <n v="416"/>
    <n v="15000"/>
    <n v="1000"/>
    <x v="1"/>
    <x v="5462"/>
    <n v="5824000"/>
    <n v="416000"/>
    <x v="8"/>
    <s v="2128"/>
    <x v="0"/>
    <x v="1"/>
    <m/>
  </r>
  <r>
    <s v="ORD5464"/>
    <x v="1"/>
    <n v="85"/>
    <n v="4500"/>
    <n v="500"/>
    <x v="0"/>
    <x v="5463"/>
    <n v="340000"/>
    <n v="42500"/>
    <x v="8"/>
    <s v="2128"/>
    <x v="0"/>
    <x v="1"/>
    <m/>
  </r>
  <r>
    <s v="ORD5465"/>
    <x v="1"/>
    <n v="512"/>
    <n v="22000"/>
    <n v="400"/>
    <x v="2"/>
    <x v="5464"/>
    <n v="11059200"/>
    <n v="204800"/>
    <x v="8"/>
    <s v="2128"/>
    <x v="1"/>
    <x v="1"/>
    <m/>
  </r>
  <r>
    <s v="ORD5466"/>
    <x v="5"/>
    <n v="195"/>
    <n v="6000"/>
    <n v="500"/>
    <x v="2"/>
    <x v="5465"/>
    <n v="1072500"/>
    <n v="97500"/>
    <x v="8"/>
    <s v="2128"/>
    <x v="0"/>
    <x v="1"/>
    <m/>
  </r>
  <r>
    <s v="ORD5467"/>
    <x v="3"/>
    <n v="195"/>
    <n v="1200"/>
    <n v="200"/>
    <x v="0"/>
    <x v="5466"/>
    <n v="195000"/>
    <n v="39000"/>
    <x v="9"/>
    <s v="2128"/>
    <x v="0"/>
    <x v="1"/>
    <m/>
  </r>
  <r>
    <s v="ORD5468"/>
    <x v="5"/>
    <n v="429"/>
    <n v="15000"/>
    <n v="3000"/>
    <x v="1"/>
    <x v="5467"/>
    <n v="5148000"/>
    <n v="1287000"/>
    <x v="9"/>
    <s v="2128"/>
    <x v="0"/>
    <x v="1"/>
    <m/>
  </r>
  <r>
    <s v="ORD5469"/>
    <x v="2"/>
    <n v="217"/>
    <n v="45000"/>
    <n v="400"/>
    <x v="3"/>
    <x v="5468"/>
    <n v="9678200"/>
    <n v="86800"/>
    <x v="9"/>
    <s v="2128"/>
    <x v="0"/>
    <x v="1"/>
    <m/>
  </r>
  <r>
    <s v="ORD5470"/>
    <x v="0"/>
    <n v="324"/>
    <n v="45000"/>
    <n v="500"/>
    <x v="1"/>
    <x v="5469"/>
    <n v="14418000"/>
    <n v="162000"/>
    <x v="9"/>
    <s v="2128"/>
    <x v="0"/>
    <x v="1"/>
    <m/>
  </r>
  <r>
    <s v="ORD5471"/>
    <x v="5"/>
    <n v="136"/>
    <n v="12000"/>
    <n v="100"/>
    <x v="2"/>
    <x v="5470"/>
    <n v="1618400"/>
    <n v="13600"/>
    <x v="10"/>
    <s v="2128"/>
    <x v="1"/>
    <x v="1"/>
    <m/>
  </r>
  <r>
    <s v="ORD5472"/>
    <x v="9"/>
    <n v="203"/>
    <n v="1200"/>
    <n v="2000"/>
    <x v="0"/>
    <x v="5471"/>
    <n v="0"/>
    <n v="406000"/>
    <x v="10"/>
    <s v="2128"/>
    <x v="0"/>
    <x v="0"/>
    <m/>
  </r>
  <r>
    <s v="ORD5473"/>
    <x v="3"/>
    <n v="546"/>
    <n v="5500"/>
    <n v="1500"/>
    <x v="0"/>
    <x v="5472"/>
    <n v="2184000"/>
    <n v="819000"/>
    <x v="10"/>
    <s v="2128"/>
    <x v="0"/>
    <x v="1"/>
    <m/>
  </r>
  <r>
    <s v="ORD5474"/>
    <x v="9"/>
    <n v="364"/>
    <n v="22000"/>
    <n v="5000"/>
    <x v="1"/>
    <x v="5473"/>
    <n v="6188000"/>
    <n v="1820000"/>
    <x v="10"/>
    <s v="2128"/>
    <x v="0"/>
    <x v="1"/>
    <m/>
  </r>
  <r>
    <s v="ORD5475"/>
    <x v="0"/>
    <n v="323"/>
    <n v="800"/>
    <n v="2000"/>
    <x v="1"/>
    <x v="5474"/>
    <n v="0"/>
    <n v="646000"/>
    <x v="10"/>
    <s v="2128"/>
    <x v="0"/>
    <x v="0"/>
    <m/>
  </r>
  <r>
    <s v="ORD5476"/>
    <x v="0"/>
    <n v="311"/>
    <n v="22000"/>
    <n v="1500"/>
    <x v="0"/>
    <x v="5475"/>
    <n v="6375500"/>
    <n v="466500"/>
    <x v="11"/>
    <s v="2128"/>
    <x v="0"/>
    <x v="1"/>
    <m/>
  </r>
  <r>
    <s v="ORD5477"/>
    <x v="6"/>
    <n v="536"/>
    <n v="1200"/>
    <n v="3000"/>
    <x v="2"/>
    <x v="5476"/>
    <n v="0"/>
    <n v="1608000"/>
    <x v="11"/>
    <s v="2128"/>
    <x v="0"/>
    <x v="0"/>
    <m/>
  </r>
  <r>
    <s v="ORD5478"/>
    <x v="7"/>
    <n v="503"/>
    <n v="45000"/>
    <n v="100"/>
    <x v="3"/>
    <x v="5477"/>
    <n v="22584700"/>
    <n v="50300"/>
    <x v="11"/>
    <s v="2128"/>
    <x v="1"/>
    <x v="1"/>
    <m/>
  </r>
  <r>
    <s v="ORD5479"/>
    <x v="9"/>
    <n v="492"/>
    <n v="22000"/>
    <n v="500"/>
    <x v="3"/>
    <x v="5478"/>
    <n v="10578000"/>
    <n v="246000"/>
    <x v="11"/>
    <s v="2128"/>
    <x v="0"/>
    <x v="1"/>
    <m/>
  </r>
  <r>
    <s v="ORD5480"/>
    <x v="6"/>
    <n v="311"/>
    <n v="15000"/>
    <n v="100"/>
    <x v="1"/>
    <x v="5479"/>
    <n v="4633900"/>
    <n v="31100"/>
    <x v="0"/>
    <s v="2129"/>
    <x v="1"/>
    <x v="1"/>
    <m/>
  </r>
  <r>
    <s v="ORD5481"/>
    <x v="2"/>
    <n v="592"/>
    <n v="22000"/>
    <n v="400"/>
    <x v="0"/>
    <x v="5480"/>
    <n v="12787200"/>
    <n v="236800"/>
    <x v="0"/>
    <s v="2129"/>
    <x v="1"/>
    <x v="1"/>
    <m/>
  </r>
  <r>
    <s v="ORD5482"/>
    <x v="8"/>
    <n v="154"/>
    <n v="1200"/>
    <n v="2000"/>
    <x v="0"/>
    <x v="5481"/>
    <n v="0"/>
    <n v="308000"/>
    <x v="0"/>
    <s v="2129"/>
    <x v="0"/>
    <x v="0"/>
    <m/>
  </r>
  <r>
    <s v="ORD5483"/>
    <x v="3"/>
    <n v="399"/>
    <n v="15000"/>
    <n v="300"/>
    <x v="0"/>
    <x v="5482"/>
    <n v="5865300"/>
    <n v="119700"/>
    <x v="0"/>
    <s v="2129"/>
    <x v="1"/>
    <x v="1"/>
    <m/>
  </r>
  <r>
    <s v="ORD5484"/>
    <x v="8"/>
    <n v="487"/>
    <n v="18000"/>
    <n v="1500"/>
    <x v="2"/>
    <x v="5483"/>
    <n v="8035500"/>
    <n v="730500"/>
    <x v="0"/>
    <s v="2129"/>
    <x v="0"/>
    <x v="1"/>
    <m/>
  </r>
  <r>
    <s v="ORD5485"/>
    <x v="4"/>
    <n v="218"/>
    <n v="22000"/>
    <n v="100"/>
    <x v="1"/>
    <x v="5484"/>
    <n v="4774200"/>
    <n v="21800"/>
    <x v="1"/>
    <s v="2129"/>
    <x v="1"/>
    <x v="1"/>
    <m/>
  </r>
  <r>
    <s v="ORD5486"/>
    <x v="2"/>
    <n v="392"/>
    <n v="12000"/>
    <n v="1500"/>
    <x v="1"/>
    <x v="5485"/>
    <n v="4116000"/>
    <n v="588000"/>
    <x v="1"/>
    <s v="2129"/>
    <x v="0"/>
    <x v="1"/>
    <m/>
  </r>
  <r>
    <s v="ORD5487"/>
    <x v="2"/>
    <n v="279"/>
    <n v="1200"/>
    <n v="1500"/>
    <x v="1"/>
    <x v="5486"/>
    <n v="0"/>
    <n v="418500"/>
    <x v="1"/>
    <s v="2129"/>
    <x v="0"/>
    <x v="0"/>
    <m/>
  </r>
  <r>
    <s v="ORD5488"/>
    <x v="8"/>
    <n v="72"/>
    <n v="4500"/>
    <n v="3000"/>
    <x v="2"/>
    <x v="5487"/>
    <n v="108000"/>
    <n v="216000"/>
    <x v="1"/>
    <s v="2129"/>
    <x v="0"/>
    <x v="1"/>
    <m/>
  </r>
  <r>
    <s v="ORD5489"/>
    <x v="9"/>
    <n v="330"/>
    <n v="4500"/>
    <n v="400"/>
    <x v="1"/>
    <x v="5488"/>
    <n v="1353000"/>
    <n v="132000"/>
    <x v="2"/>
    <s v="2129"/>
    <x v="0"/>
    <x v="1"/>
    <m/>
  </r>
  <r>
    <s v="ORD5490"/>
    <x v="7"/>
    <n v="568"/>
    <n v="12000"/>
    <n v="3000"/>
    <x v="3"/>
    <x v="5489"/>
    <n v="5112000"/>
    <n v="1704000"/>
    <x v="2"/>
    <s v="2129"/>
    <x v="0"/>
    <x v="1"/>
    <m/>
  </r>
  <r>
    <s v="ORD5491"/>
    <x v="9"/>
    <n v="302"/>
    <n v="4500"/>
    <n v="3000"/>
    <x v="1"/>
    <x v="5490"/>
    <n v="453000"/>
    <n v="906000"/>
    <x v="2"/>
    <s v="2129"/>
    <x v="0"/>
    <x v="1"/>
    <m/>
  </r>
  <r>
    <s v="ORD5492"/>
    <x v="8"/>
    <n v="453"/>
    <n v="12000"/>
    <n v="3000"/>
    <x v="1"/>
    <x v="5491"/>
    <n v="4077000"/>
    <n v="1359000"/>
    <x v="2"/>
    <s v="2129"/>
    <x v="0"/>
    <x v="1"/>
    <m/>
  </r>
  <r>
    <s v="ORD5493"/>
    <x v="4"/>
    <n v="182"/>
    <n v="18000"/>
    <n v="500"/>
    <x v="1"/>
    <x v="5492"/>
    <n v="3185000"/>
    <n v="91000"/>
    <x v="3"/>
    <s v="2129"/>
    <x v="0"/>
    <x v="1"/>
    <m/>
  </r>
  <r>
    <s v="ORD5494"/>
    <x v="9"/>
    <n v="323"/>
    <n v="5500"/>
    <n v="400"/>
    <x v="2"/>
    <x v="5493"/>
    <n v="1647300"/>
    <n v="129200"/>
    <x v="3"/>
    <s v="2129"/>
    <x v="0"/>
    <x v="1"/>
    <m/>
  </r>
  <r>
    <s v="ORD5495"/>
    <x v="1"/>
    <n v="281"/>
    <n v="45000"/>
    <n v="1500"/>
    <x v="3"/>
    <x v="5494"/>
    <n v="12223500"/>
    <n v="421500"/>
    <x v="3"/>
    <s v="2129"/>
    <x v="0"/>
    <x v="1"/>
    <m/>
  </r>
  <r>
    <s v="ORD5496"/>
    <x v="9"/>
    <n v="594"/>
    <n v="15000"/>
    <n v="1500"/>
    <x v="3"/>
    <x v="5495"/>
    <n v="8019000"/>
    <n v="891000"/>
    <x v="3"/>
    <s v="2129"/>
    <x v="0"/>
    <x v="1"/>
    <m/>
  </r>
  <r>
    <s v="ORD5497"/>
    <x v="0"/>
    <n v="128"/>
    <n v="12000"/>
    <n v="400"/>
    <x v="0"/>
    <x v="5496"/>
    <n v="1484800"/>
    <n v="51200"/>
    <x v="4"/>
    <s v="2129"/>
    <x v="0"/>
    <x v="1"/>
    <m/>
  </r>
  <r>
    <s v="ORD5498"/>
    <x v="6"/>
    <n v="84"/>
    <n v="6000"/>
    <n v="400"/>
    <x v="0"/>
    <x v="5497"/>
    <n v="470400"/>
    <n v="33600"/>
    <x v="4"/>
    <s v="2129"/>
    <x v="0"/>
    <x v="1"/>
    <m/>
  </r>
  <r>
    <s v="ORD5499"/>
    <x v="3"/>
    <n v="544"/>
    <n v="6000"/>
    <n v="2000"/>
    <x v="3"/>
    <x v="5498"/>
    <n v="2176000"/>
    <n v="1088000"/>
    <x v="4"/>
    <s v="2129"/>
    <x v="0"/>
    <x v="1"/>
    <m/>
  </r>
  <r>
    <s v="ORD5500"/>
    <x v="9"/>
    <n v="159"/>
    <n v="6000"/>
    <n v="200"/>
    <x v="1"/>
    <x v="5499"/>
    <n v="922200"/>
    <n v="31800"/>
    <x v="4"/>
    <s v="2129"/>
    <x v="0"/>
    <x v="1"/>
    <m/>
  </r>
  <r>
    <s v="ORD5501"/>
    <x v="7"/>
    <n v="370"/>
    <n v="800"/>
    <n v="1500"/>
    <x v="1"/>
    <x v="5500"/>
    <n v="0"/>
    <n v="555000"/>
    <x v="4"/>
    <s v="2129"/>
    <x v="0"/>
    <x v="0"/>
    <m/>
  </r>
  <r>
    <s v="ORD5502"/>
    <x v="7"/>
    <n v="377"/>
    <n v="4500"/>
    <n v="1000"/>
    <x v="1"/>
    <x v="5501"/>
    <n v="1319500"/>
    <n v="377000"/>
    <x v="5"/>
    <s v="2129"/>
    <x v="0"/>
    <x v="1"/>
    <m/>
  </r>
  <r>
    <s v="ORD5503"/>
    <x v="9"/>
    <n v="433"/>
    <n v="12000"/>
    <n v="400"/>
    <x v="2"/>
    <x v="5502"/>
    <n v="5022800"/>
    <n v="173200"/>
    <x v="5"/>
    <s v="2129"/>
    <x v="1"/>
    <x v="1"/>
    <m/>
  </r>
  <r>
    <s v="ORD5504"/>
    <x v="5"/>
    <n v="413"/>
    <n v="1200"/>
    <n v="1000"/>
    <x v="1"/>
    <x v="5503"/>
    <n v="82600"/>
    <n v="413000"/>
    <x v="5"/>
    <s v="2129"/>
    <x v="0"/>
    <x v="1"/>
    <m/>
  </r>
  <r>
    <s v="ORD5505"/>
    <x v="2"/>
    <n v="281"/>
    <n v="12000"/>
    <n v="100"/>
    <x v="2"/>
    <x v="5504"/>
    <n v="3343900"/>
    <n v="28100"/>
    <x v="5"/>
    <s v="2129"/>
    <x v="1"/>
    <x v="1"/>
    <m/>
  </r>
  <r>
    <s v="ORD5506"/>
    <x v="9"/>
    <n v="463"/>
    <n v="1200"/>
    <n v="1000"/>
    <x v="3"/>
    <x v="5505"/>
    <n v="92600"/>
    <n v="463000"/>
    <x v="6"/>
    <s v="2129"/>
    <x v="0"/>
    <x v="1"/>
    <m/>
  </r>
  <r>
    <s v="ORD5507"/>
    <x v="2"/>
    <n v="343"/>
    <n v="18000"/>
    <n v="1000"/>
    <x v="1"/>
    <x v="5506"/>
    <n v="5831000"/>
    <n v="343000"/>
    <x v="6"/>
    <s v="2129"/>
    <x v="0"/>
    <x v="1"/>
    <m/>
  </r>
  <r>
    <s v="ORD5508"/>
    <x v="1"/>
    <n v="596"/>
    <n v="1200"/>
    <n v="500"/>
    <x v="1"/>
    <x v="5507"/>
    <n v="417200"/>
    <n v="298000"/>
    <x v="6"/>
    <s v="2129"/>
    <x v="1"/>
    <x v="1"/>
    <m/>
  </r>
  <r>
    <s v="ORD5509"/>
    <x v="8"/>
    <n v="223"/>
    <n v="5500"/>
    <n v="5000"/>
    <x v="0"/>
    <x v="5508"/>
    <n v="111500"/>
    <n v="1115000"/>
    <x v="6"/>
    <s v="2129"/>
    <x v="0"/>
    <x v="1"/>
    <m/>
  </r>
  <r>
    <s v="ORD5510"/>
    <x v="1"/>
    <n v="441"/>
    <n v="6000"/>
    <n v="2000"/>
    <x v="3"/>
    <x v="5509"/>
    <n v="1764000"/>
    <n v="882000"/>
    <x v="7"/>
    <s v="2129"/>
    <x v="0"/>
    <x v="1"/>
    <m/>
  </r>
  <r>
    <s v="ORD5511"/>
    <x v="9"/>
    <n v="151"/>
    <n v="4500"/>
    <n v="2000"/>
    <x v="1"/>
    <x v="5510"/>
    <n v="377500"/>
    <n v="302000"/>
    <x v="7"/>
    <s v="2129"/>
    <x v="0"/>
    <x v="1"/>
    <m/>
  </r>
  <r>
    <s v="ORD5512"/>
    <x v="7"/>
    <n v="342"/>
    <n v="15000"/>
    <n v="200"/>
    <x v="2"/>
    <x v="5511"/>
    <n v="5061600"/>
    <n v="68400"/>
    <x v="7"/>
    <s v="2129"/>
    <x v="1"/>
    <x v="1"/>
    <m/>
  </r>
  <r>
    <s v="ORD5513"/>
    <x v="5"/>
    <n v="134"/>
    <n v="15000"/>
    <n v="400"/>
    <x v="3"/>
    <x v="5512"/>
    <n v="1956400"/>
    <n v="53600"/>
    <x v="7"/>
    <s v="2129"/>
    <x v="0"/>
    <x v="1"/>
    <m/>
  </r>
  <r>
    <s v="ORD5514"/>
    <x v="4"/>
    <n v="250"/>
    <n v="800"/>
    <n v="1000"/>
    <x v="0"/>
    <x v="5513"/>
    <n v="0"/>
    <n v="250000"/>
    <x v="7"/>
    <s v="2129"/>
    <x v="0"/>
    <x v="0"/>
    <m/>
  </r>
  <r>
    <s v="ORD5515"/>
    <x v="2"/>
    <n v="590"/>
    <n v="18000"/>
    <n v="400"/>
    <x v="3"/>
    <x v="5514"/>
    <n v="10384000"/>
    <n v="236000"/>
    <x v="8"/>
    <s v="2129"/>
    <x v="1"/>
    <x v="1"/>
    <m/>
  </r>
  <r>
    <s v="ORD5516"/>
    <x v="6"/>
    <n v="346"/>
    <n v="5500"/>
    <n v="100"/>
    <x v="2"/>
    <x v="5515"/>
    <n v="1868400"/>
    <n v="34600"/>
    <x v="8"/>
    <s v="2129"/>
    <x v="1"/>
    <x v="1"/>
    <m/>
  </r>
  <r>
    <s v="ORD5517"/>
    <x v="2"/>
    <n v="105"/>
    <n v="5500"/>
    <n v="1500"/>
    <x v="0"/>
    <x v="5516"/>
    <n v="420000"/>
    <n v="157500"/>
    <x v="8"/>
    <s v="2129"/>
    <x v="0"/>
    <x v="1"/>
    <m/>
  </r>
  <r>
    <s v="ORD5518"/>
    <x v="0"/>
    <n v="521"/>
    <n v="4500"/>
    <n v="100"/>
    <x v="2"/>
    <x v="5517"/>
    <n v="2292400"/>
    <n v="52100"/>
    <x v="8"/>
    <s v="2129"/>
    <x v="1"/>
    <x v="1"/>
    <m/>
  </r>
  <r>
    <s v="ORD5519"/>
    <x v="3"/>
    <n v="65"/>
    <n v="1200"/>
    <n v="1000"/>
    <x v="3"/>
    <x v="5518"/>
    <n v="13000"/>
    <n v="65000"/>
    <x v="9"/>
    <s v="2129"/>
    <x v="0"/>
    <x v="1"/>
    <m/>
  </r>
  <r>
    <s v="ORD5520"/>
    <x v="9"/>
    <n v="115"/>
    <n v="800"/>
    <n v="1500"/>
    <x v="0"/>
    <x v="5519"/>
    <n v="0"/>
    <n v="172500"/>
    <x v="9"/>
    <s v="2129"/>
    <x v="0"/>
    <x v="0"/>
    <m/>
  </r>
  <r>
    <s v="ORD5521"/>
    <x v="1"/>
    <n v="521"/>
    <n v="45000"/>
    <n v="500"/>
    <x v="2"/>
    <x v="5520"/>
    <n v="23184500"/>
    <n v="260500"/>
    <x v="9"/>
    <s v="2129"/>
    <x v="1"/>
    <x v="1"/>
    <m/>
  </r>
  <r>
    <s v="ORD5522"/>
    <x v="6"/>
    <n v="72"/>
    <n v="1200"/>
    <n v="200"/>
    <x v="3"/>
    <x v="5521"/>
    <n v="72000"/>
    <n v="14400"/>
    <x v="9"/>
    <s v="2129"/>
    <x v="0"/>
    <x v="1"/>
    <m/>
  </r>
  <r>
    <s v="ORD5523"/>
    <x v="7"/>
    <n v="535"/>
    <n v="800"/>
    <n v="2000"/>
    <x v="2"/>
    <x v="5522"/>
    <n v="0"/>
    <n v="1070000"/>
    <x v="9"/>
    <s v="2129"/>
    <x v="0"/>
    <x v="0"/>
    <m/>
  </r>
  <r>
    <s v="ORD5524"/>
    <x v="7"/>
    <n v="464"/>
    <n v="5500"/>
    <n v="3000"/>
    <x v="1"/>
    <x v="5523"/>
    <n v="1160000"/>
    <n v="1392000"/>
    <x v="10"/>
    <s v="2129"/>
    <x v="0"/>
    <x v="1"/>
    <m/>
  </r>
  <r>
    <s v="ORD5525"/>
    <x v="7"/>
    <n v="354"/>
    <n v="18000"/>
    <n v="5000"/>
    <x v="3"/>
    <x v="5524"/>
    <n v="4602000"/>
    <n v="1770000"/>
    <x v="10"/>
    <s v="2129"/>
    <x v="0"/>
    <x v="1"/>
    <m/>
  </r>
  <r>
    <s v="ORD5526"/>
    <x v="4"/>
    <n v="226"/>
    <n v="15000"/>
    <n v="1500"/>
    <x v="0"/>
    <x v="5525"/>
    <n v="3051000"/>
    <n v="339000"/>
    <x v="10"/>
    <s v="2129"/>
    <x v="0"/>
    <x v="1"/>
    <m/>
  </r>
  <r>
    <s v="ORD5527"/>
    <x v="0"/>
    <n v="244"/>
    <n v="12000"/>
    <n v="3000"/>
    <x v="0"/>
    <x v="5526"/>
    <n v="2196000"/>
    <n v="732000"/>
    <x v="10"/>
    <s v="2129"/>
    <x v="0"/>
    <x v="1"/>
    <m/>
  </r>
  <r>
    <s v="ORD5528"/>
    <x v="7"/>
    <n v="62"/>
    <n v="1200"/>
    <n v="2000"/>
    <x v="1"/>
    <x v="5527"/>
    <n v="0"/>
    <n v="124000"/>
    <x v="11"/>
    <s v="2129"/>
    <x v="0"/>
    <x v="0"/>
    <m/>
  </r>
  <r>
    <s v="ORD5529"/>
    <x v="7"/>
    <n v="215"/>
    <n v="22000"/>
    <n v="5000"/>
    <x v="2"/>
    <x v="5528"/>
    <n v="3655000"/>
    <n v="1075000"/>
    <x v="11"/>
    <s v="2129"/>
    <x v="0"/>
    <x v="1"/>
    <m/>
  </r>
  <r>
    <s v="ORD5530"/>
    <x v="9"/>
    <n v="199"/>
    <n v="1200"/>
    <n v="100"/>
    <x v="2"/>
    <x v="5529"/>
    <n v="218900"/>
    <n v="19900"/>
    <x v="11"/>
    <s v="2129"/>
    <x v="1"/>
    <x v="1"/>
    <m/>
  </r>
  <r>
    <s v="ORD5531"/>
    <x v="0"/>
    <n v="390"/>
    <n v="12000"/>
    <n v="1500"/>
    <x v="0"/>
    <x v="5530"/>
    <n v="4095000"/>
    <n v="585000"/>
    <x v="11"/>
    <s v="2129"/>
    <x v="0"/>
    <x v="1"/>
    <m/>
  </r>
  <r>
    <s v="ORD5532"/>
    <x v="5"/>
    <n v="223"/>
    <n v="5500"/>
    <n v="200"/>
    <x v="2"/>
    <x v="5531"/>
    <n v="1181900"/>
    <n v="44600"/>
    <x v="0"/>
    <s v="2130"/>
    <x v="1"/>
    <x v="1"/>
    <m/>
  </r>
  <r>
    <s v="ORD5533"/>
    <x v="5"/>
    <n v="216"/>
    <n v="800"/>
    <n v="500"/>
    <x v="3"/>
    <x v="5532"/>
    <n v="64800"/>
    <n v="108000"/>
    <x v="0"/>
    <s v="2130"/>
    <x v="0"/>
    <x v="1"/>
    <m/>
  </r>
  <r>
    <s v="ORD5534"/>
    <x v="0"/>
    <n v="146"/>
    <n v="18000"/>
    <n v="1500"/>
    <x v="3"/>
    <x v="5533"/>
    <n v="2409000"/>
    <n v="219000"/>
    <x v="0"/>
    <s v="2130"/>
    <x v="0"/>
    <x v="1"/>
    <m/>
  </r>
  <r>
    <s v="ORD5535"/>
    <x v="3"/>
    <n v="453"/>
    <n v="22000"/>
    <n v="100"/>
    <x v="0"/>
    <x v="5534"/>
    <n v="9920700"/>
    <n v="45300"/>
    <x v="0"/>
    <s v="2130"/>
    <x v="1"/>
    <x v="1"/>
    <m/>
  </r>
  <r>
    <s v="ORD5536"/>
    <x v="4"/>
    <n v="126"/>
    <n v="5500"/>
    <n v="2000"/>
    <x v="3"/>
    <x v="5535"/>
    <n v="441000"/>
    <n v="252000"/>
    <x v="0"/>
    <s v="2130"/>
    <x v="0"/>
    <x v="1"/>
    <m/>
  </r>
  <r>
    <s v="ORD5537"/>
    <x v="6"/>
    <n v="286"/>
    <n v="45000"/>
    <n v="500"/>
    <x v="0"/>
    <x v="5536"/>
    <n v="12727000"/>
    <n v="143000"/>
    <x v="1"/>
    <s v="2130"/>
    <x v="0"/>
    <x v="1"/>
    <m/>
  </r>
  <r>
    <s v="ORD5538"/>
    <x v="2"/>
    <n v="340"/>
    <n v="15000"/>
    <n v="2000"/>
    <x v="2"/>
    <x v="5537"/>
    <n v="4420000"/>
    <n v="680000"/>
    <x v="1"/>
    <s v="2130"/>
    <x v="0"/>
    <x v="1"/>
    <m/>
  </r>
  <r>
    <s v="ORD5539"/>
    <x v="9"/>
    <n v="185"/>
    <n v="4500"/>
    <n v="1000"/>
    <x v="2"/>
    <x v="5538"/>
    <n v="647500"/>
    <n v="185000"/>
    <x v="1"/>
    <s v="2130"/>
    <x v="0"/>
    <x v="1"/>
    <m/>
  </r>
  <r>
    <s v="ORD5540"/>
    <x v="8"/>
    <n v="416"/>
    <n v="18000"/>
    <n v="1000"/>
    <x v="2"/>
    <x v="5539"/>
    <n v="7072000"/>
    <n v="416000"/>
    <x v="1"/>
    <s v="2130"/>
    <x v="0"/>
    <x v="1"/>
    <m/>
  </r>
  <r>
    <s v="ORD5541"/>
    <x v="5"/>
    <n v="597"/>
    <n v="15000"/>
    <n v="2000"/>
    <x v="1"/>
    <x v="5540"/>
    <n v="7761000"/>
    <n v="1194000"/>
    <x v="2"/>
    <s v="2130"/>
    <x v="0"/>
    <x v="1"/>
    <m/>
  </r>
  <r>
    <s v="ORD5542"/>
    <x v="0"/>
    <n v="297"/>
    <n v="22000"/>
    <n v="2000"/>
    <x v="0"/>
    <x v="5541"/>
    <n v="5940000"/>
    <n v="594000"/>
    <x v="2"/>
    <s v="2130"/>
    <x v="0"/>
    <x v="1"/>
    <m/>
  </r>
  <r>
    <s v="ORD5543"/>
    <x v="6"/>
    <n v="263"/>
    <n v="1200"/>
    <n v="400"/>
    <x v="3"/>
    <x v="5542"/>
    <n v="210400"/>
    <n v="105200"/>
    <x v="2"/>
    <s v="2130"/>
    <x v="0"/>
    <x v="1"/>
    <m/>
  </r>
  <r>
    <s v="ORD5544"/>
    <x v="0"/>
    <n v="119"/>
    <n v="800"/>
    <n v="400"/>
    <x v="2"/>
    <x v="5543"/>
    <n v="47600"/>
    <n v="47600"/>
    <x v="2"/>
    <s v="2130"/>
    <x v="0"/>
    <x v="1"/>
    <m/>
  </r>
  <r>
    <s v="ORD5545"/>
    <x v="2"/>
    <n v="378"/>
    <n v="6000"/>
    <n v="500"/>
    <x v="1"/>
    <x v="5544"/>
    <n v="2079000"/>
    <n v="189000"/>
    <x v="3"/>
    <s v="2130"/>
    <x v="0"/>
    <x v="1"/>
    <m/>
  </r>
  <r>
    <s v="ORD5546"/>
    <x v="6"/>
    <n v="65"/>
    <n v="12000"/>
    <n v="2000"/>
    <x v="3"/>
    <x v="5545"/>
    <n v="650000"/>
    <n v="130000"/>
    <x v="3"/>
    <s v="2130"/>
    <x v="0"/>
    <x v="1"/>
    <m/>
  </r>
  <r>
    <s v="ORD5547"/>
    <x v="5"/>
    <n v="536"/>
    <n v="18000"/>
    <n v="3000"/>
    <x v="3"/>
    <x v="5546"/>
    <n v="8040000"/>
    <n v="1608000"/>
    <x v="3"/>
    <s v="2130"/>
    <x v="0"/>
    <x v="1"/>
    <m/>
  </r>
  <r>
    <s v="ORD5548"/>
    <x v="7"/>
    <n v="223"/>
    <n v="22000"/>
    <n v="200"/>
    <x v="3"/>
    <x v="5547"/>
    <n v="4861400"/>
    <n v="44600"/>
    <x v="3"/>
    <s v="2130"/>
    <x v="1"/>
    <x v="1"/>
    <m/>
  </r>
  <r>
    <s v="ORD5549"/>
    <x v="0"/>
    <n v="323"/>
    <n v="6000"/>
    <n v="1000"/>
    <x v="2"/>
    <x v="5548"/>
    <n v="1615000"/>
    <n v="323000"/>
    <x v="4"/>
    <s v="2130"/>
    <x v="0"/>
    <x v="1"/>
    <m/>
  </r>
  <r>
    <s v="ORD5550"/>
    <x v="8"/>
    <n v="573"/>
    <n v="15000"/>
    <n v="500"/>
    <x v="3"/>
    <x v="5549"/>
    <n v="8308500"/>
    <n v="286500"/>
    <x v="4"/>
    <s v="2130"/>
    <x v="1"/>
    <x v="1"/>
    <m/>
  </r>
  <r>
    <s v="ORD5551"/>
    <x v="5"/>
    <n v="268"/>
    <n v="800"/>
    <n v="5000"/>
    <x v="0"/>
    <x v="5550"/>
    <n v="0"/>
    <n v="1340000"/>
    <x v="4"/>
    <s v="2130"/>
    <x v="0"/>
    <x v="0"/>
    <m/>
  </r>
  <r>
    <s v="ORD5552"/>
    <x v="1"/>
    <n v="562"/>
    <n v="1200"/>
    <n v="3000"/>
    <x v="1"/>
    <x v="5551"/>
    <n v="0"/>
    <n v="1686000"/>
    <x v="4"/>
    <s v="2130"/>
    <x v="0"/>
    <x v="0"/>
    <m/>
  </r>
  <r>
    <s v="ORD5553"/>
    <x v="8"/>
    <n v="448"/>
    <n v="1200"/>
    <n v="1000"/>
    <x v="3"/>
    <x v="5552"/>
    <n v="89600"/>
    <n v="448000"/>
    <x v="4"/>
    <s v="2130"/>
    <x v="0"/>
    <x v="1"/>
    <m/>
  </r>
  <r>
    <s v="ORD5554"/>
    <x v="3"/>
    <n v="160"/>
    <n v="45000"/>
    <n v="300"/>
    <x v="3"/>
    <x v="5553"/>
    <n v="7152000"/>
    <n v="48000"/>
    <x v="5"/>
    <s v="2130"/>
    <x v="0"/>
    <x v="1"/>
    <m/>
  </r>
  <r>
    <s v="ORD5555"/>
    <x v="4"/>
    <n v="513"/>
    <n v="800"/>
    <n v="2000"/>
    <x v="0"/>
    <x v="5554"/>
    <n v="0"/>
    <n v="1026000"/>
    <x v="5"/>
    <s v="2130"/>
    <x v="0"/>
    <x v="0"/>
    <m/>
  </r>
  <r>
    <s v="ORD5556"/>
    <x v="5"/>
    <n v="142"/>
    <n v="4500"/>
    <n v="500"/>
    <x v="3"/>
    <x v="5555"/>
    <n v="568000"/>
    <n v="71000"/>
    <x v="5"/>
    <s v="2130"/>
    <x v="0"/>
    <x v="1"/>
    <m/>
  </r>
  <r>
    <s v="ORD5557"/>
    <x v="7"/>
    <n v="500"/>
    <n v="6000"/>
    <n v="400"/>
    <x v="2"/>
    <x v="5556"/>
    <n v="2800000"/>
    <n v="200000"/>
    <x v="5"/>
    <s v="2130"/>
    <x v="1"/>
    <x v="1"/>
    <m/>
  </r>
  <r>
    <s v="ORD5558"/>
    <x v="5"/>
    <n v="445"/>
    <n v="5500"/>
    <n v="2000"/>
    <x v="2"/>
    <x v="5557"/>
    <n v="1557500"/>
    <n v="890000"/>
    <x v="6"/>
    <s v="2130"/>
    <x v="0"/>
    <x v="1"/>
    <m/>
  </r>
  <r>
    <s v="ORD5559"/>
    <x v="2"/>
    <n v="528"/>
    <n v="45000"/>
    <n v="1500"/>
    <x v="2"/>
    <x v="5558"/>
    <n v="22968000"/>
    <n v="792000"/>
    <x v="6"/>
    <s v="2130"/>
    <x v="0"/>
    <x v="1"/>
    <m/>
  </r>
  <r>
    <s v="ORD5560"/>
    <x v="6"/>
    <n v="365"/>
    <n v="800"/>
    <n v="3000"/>
    <x v="3"/>
    <x v="5559"/>
    <n v="0"/>
    <n v="1095000"/>
    <x v="6"/>
    <s v="2130"/>
    <x v="0"/>
    <x v="0"/>
    <m/>
  </r>
  <r>
    <s v="ORD5561"/>
    <x v="0"/>
    <n v="402"/>
    <n v="22000"/>
    <n v="300"/>
    <x v="1"/>
    <x v="5560"/>
    <n v="8723400"/>
    <n v="120600"/>
    <x v="6"/>
    <s v="2130"/>
    <x v="1"/>
    <x v="1"/>
    <m/>
  </r>
  <r>
    <s v="ORD5562"/>
    <x v="6"/>
    <n v="288"/>
    <n v="800"/>
    <n v="200"/>
    <x v="1"/>
    <x v="5561"/>
    <n v="172800"/>
    <n v="57600"/>
    <x v="6"/>
    <s v="2130"/>
    <x v="1"/>
    <x v="1"/>
    <m/>
  </r>
  <r>
    <s v="ORD5563"/>
    <x v="6"/>
    <n v="153"/>
    <n v="4500"/>
    <n v="200"/>
    <x v="3"/>
    <x v="5562"/>
    <n v="657900"/>
    <n v="30600"/>
    <x v="7"/>
    <s v="2130"/>
    <x v="0"/>
    <x v="1"/>
    <m/>
  </r>
  <r>
    <s v="ORD5564"/>
    <x v="5"/>
    <n v="78"/>
    <n v="800"/>
    <n v="1500"/>
    <x v="1"/>
    <x v="5563"/>
    <n v="0"/>
    <n v="117000"/>
    <x v="7"/>
    <s v="2130"/>
    <x v="0"/>
    <x v="0"/>
    <m/>
  </r>
  <r>
    <s v="ORD5565"/>
    <x v="2"/>
    <n v="138"/>
    <n v="6000"/>
    <n v="200"/>
    <x v="1"/>
    <x v="5564"/>
    <n v="800400"/>
    <n v="27600"/>
    <x v="7"/>
    <s v="2130"/>
    <x v="0"/>
    <x v="1"/>
    <m/>
  </r>
  <r>
    <s v="ORD5566"/>
    <x v="0"/>
    <n v="424"/>
    <n v="800"/>
    <n v="5000"/>
    <x v="3"/>
    <x v="5565"/>
    <n v="0"/>
    <n v="2120000"/>
    <x v="7"/>
    <s v="2130"/>
    <x v="0"/>
    <x v="0"/>
    <m/>
  </r>
  <r>
    <s v="ORD5567"/>
    <x v="0"/>
    <n v="446"/>
    <n v="800"/>
    <n v="400"/>
    <x v="2"/>
    <x v="5566"/>
    <n v="178400"/>
    <n v="178400"/>
    <x v="8"/>
    <s v="2130"/>
    <x v="1"/>
    <x v="1"/>
    <m/>
  </r>
  <r>
    <s v="ORD5568"/>
    <x v="6"/>
    <n v="413"/>
    <n v="15000"/>
    <n v="400"/>
    <x v="3"/>
    <x v="5567"/>
    <n v="6029800"/>
    <n v="165200"/>
    <x v="8"/>
    <s v="2130"/>
    <x v="1"/>
    <x v="1"/>
    <m/>
  </r>
  <r>
    <s v="ORD5569"/>
    <x v="3"/>
    <n v="196"/>
    <n v="5500"/>
    <n v="100"/>
    <x v="2"/>
    <x v="5568"/>
    <n v="1058400"/>
    <n v="19600"/>
    <x v="8"/>
    <s v="2130"/>
    <x v="1"/>
    <x v="1"/>
    <m/>
  </r>
  <r>
    <s v="ORD5570"/>
    <x v="4"/>
    <n v="363"/>
    <n v="12000"/>
    <n v="1500"/>
    <x v="2"/>
    <x v="5569"/>
    <n v="3811500"/>
    <n v="544500"/>
    <x v="8"/>
    <s v="2130"/>
    <x v="0"/>
    <x v="1"/>
    <m/>
  </r>
  <r>
    <s v="ORD5571"/>
    <x v="2"/>
    <n v="597"/>
    <n v="6000"/>
    <n v="1500"/>
    <x v="1"/>
    <x v="5570"/>
    <n v="2686500"/>
    <n v="895500"/>
    <x v="9"/>
    <s v="2130"/>
    <x v="0"/>
    <x v="1"/>
    <m/>
  </r>
  <r>
    <s v="ORD5572"/>
    <x v="3"/>
    <n v="501"/>
    <n v="12000"/>
    <n v="200"/>
    <x v="1"/>
    <x v="5571"/>
    <n v="5911800"/>
    <n v="100200"/>
    <x v="9"/>
    <s v="2130"/>
    <x v="1"/>
    <x v="1"/>
    <m/>
  </r>
  <r>
    <s v="ORD5573"/>
    <x v="9"/>
    <n v="555"/>
    <n v="15000"/>
    <n v="5000"/>
    <x v="2"/>
    <x v="5572"/>
    <n v="5550000"/>
    <n v="2775000"/>
    <x v="9"/>
    <s v="2130"/>
    <x v="0"/>
    <x v="1"/>
    <m/>
  </r>
  <r>
    <s v="ORD5574"/>
    <x v="9"/>
    <n v="535"/>
    <n v="45000"/>
    <n v="1500"/>
    <x v="2"/>
    <x v="5573"/>
    <n v="23272500"/>
    <n v="802500"/>
    <x v="9"/>
    <s v="2130"/>
    <x v="0"/>
    <x v="1"/>
    <m/>
  </r>
  <r>
    <s v="ORD5575"/>
    <x v="8"/>
    <n v="150"/>
    <n v="4500"/>
    <n v="400"/>
    <x v="1"/>
    <x v="5574"/>
    <n v="615000"/>
    <n v="60000"/>
    <x v="9"/>
    <s v="2130"/>
    <x v="0"/>
    <x v="1"/>
    <m/>
  </r>
  <r>
    <s v="ORD5576"/>
    <x v="6"/>
    <n v="156"/>
    <n v="5500"/>
    <n v="2000"/>
    <x v="0"/>
    <x v="5575"/>
    <n v="546000"/>
    <n v="312000"/>
    <x v="10"/>
    <s v="2130"/>
    <x v="0"/>
    <x v="1"/>
    <m/>
  </r>
  <r>
    <s v="ORD5577"/>
    <x v="0"/>
    <n v="340"/>
    <n v="4500"/>
    <n v="200"/>
    <x v="2"/>
    <x v="5576"/>
    <n v="1462000"/>
    <n v="68000"/>
    <x v="10"/>
    <s v="2130"/>
    <x v="1"/>
    <x v="1"/>
    <m/>
  </r>
  <r>
    <s v="ORD5578"/>
    <x v="5"/>
    <n v="398"/>
    <n v="15000"/>
    <n v="400"/>
    <x v="2"/>
    <x v="5577"/>
    <n v="5810800"/>
    <n v="159200"/>
    <x v="10"/>
    <s v="2130"/>
    <x v="0"/>
    <x v="1"/>
    <m/>
  </r>
  <r>
    <s v="ORD5579"/>
    <x v="0"/>
    <n v="276"/>
    <n v="6000"/>
    <n v="200"/>
    <x v="2"/>
    <x v="5578"/>
    <n v="1600800"/>
    <n v="55200"/>
    <x v="10"/>
    <s v="2130"/>
    <x v="1"/>
    <x v="1"/>
    <m/>
  </r>
  <r>
    <s v="ORD5580"/>
    <x v="0"/>
    <n v="99"/>
    <n v="18000"/>
    <n v="500"/>
    <x v="1"/>
    <x v="5579"/>
    <n v="1732500"/>
    <n v="49500"/>
    <x v="11"/>
    <s v="2130"/>
    <x v="0"/>
    <x v="1"/>
    <m/>
  </r>
  <r>
    <s v="ORD5581"/>
    <x v="7"/>
    <n v="207"/>
    <n v="5500"/>
    <n v="5000"/>
    <x v="3"/>
    <x v="5580"/>
    <n v="103500"/>
    <n v="1035000"/>
    <x v="11"/>
    <s v="2130"/>
    <x v="0"/>
    <x v="1"/>
    <m/>
  </r>
  <r>
    <s v="ORD5582"/>
    <x v="0"/>
    <n v="377"/>
    <n v="5500"/>
    <n v="2000"/>
    <x v="2"/>
    <x v="5581"/>
    <n v="1319500"/>
    <n v="754000"/>
    <x v="11"/>
    <s v="2130"/>
    <x v="0"/>
    <x v="1"/>
    <m/>
  </r>
  <r>
    <s v="ORD5583"/>
    <x v="8"/>
    <n v="126"/>
    <n v="15000"/>
    <n v="200"/>
    <x v="2"/>
    <x v="5582"/>
    <n v="1864800"/>
    <n v="25200"/>
    <x v="11"/>
    <s v="2130"/>
    <x v="0"/>
    <x v="1"/>
    <m/>
  </r>
  <r>
    <s v="ORD5584"/>
    <x v="3"/>
    <n v="503"/>
    <n v="45000"/>
    <n v="2000"/>
    <x v="2"/>
    <x v="5583"/>
    <n v="21629000"/>
    <n v="1006000"/>
    <x v="0"/>
    <s v="2131"/>
    <x v="0"/>
    <x v="1"/>
    <m/>
  </r>
  <r>
    <s v="ORD5585"/>
    <x v="9"/>
    <n v="359"/>
    <n v="22000"/>
    <n v="100"/>
    <x v="3"/>
    <x v="5584"/>
    <n v="7862100"/>
    <n v="35900"/>
    <x v="0"/>
    <s v="2131"/>
    <x v="1"/>
    <x v="1"/>
    <m/>
  </r>
  <r>
    <s v="ORD5586"/>
    <x v="0"/>
    <n v="376"/>
    <n v="800"/>
    <n v="400"/>
    <x v="3"/>
    <x v="5585"/>
    <n v="150400"/>
    <n v="150400"/>
    <x v="0"/>
    <s v="2131"/>
    <x v="0"/>
    <x v="1"/>
    <m/>
  </r>
  <r>
    <s v="ORD5587"/>
    <x v="0"/>
    <n v="557"/>
    <n v="1200"/>
    <n v="2000"/>
    <x v="2"/>
    <x v="5586"/>
    <n v="0"/>
    <n v="1114000"/>
    <x v="0"/>
    <s v="2131"/>
    <x v="0"/>
    <x v="0"/>
    <m/>
  </r>
  <r>
    <s v="ORD5588"/>
    <x v="7"/>
    <n v="156"/>
    <n v="1200"/>
    <n v="100"/>
    <x v="2"/>
    <x v="5587"/>
    <n v="171600"/>
    <n v="15600"/>
    <x v="0"/>
    <s v="2131"/>
    <x v="1"/>
    <x v="1"/>
    <m/>
  </r>
  <r>
    <s v="ORD5589"/>
    <x v="2"/>
    <n v="290"/>
    <n v="4500"/>
    <n v="500"/>
    <x v="0"/>
    <x v="5588"/>
    <n v="1160000"/>
    <n v="145000"/>
    <x v="1"/>
    <s v="2131"/>
    <x v="0"/>
    <x v="1"/>
    <m/>
  </r>
  <r>
    <s v="ORD5590"/>
    <x v="5"/>
    <n v="484"/>
    <n v="800"/>
    <n v="1500"/>
    <x v="3"/>
    <x v="5589"/>
    <n v="0"/>
    <n v="726000"/>
    <x v="1"/>
    <s v="2131"/>
    <x v="0"/>
    <x v="0"/>
    <m/>
  </r>
  <r>
    <s v="ORD5591"/>
    <x v="2"/>
    <n v="77"/>
    <n v="22000"/>
    <n v="500"/>
    <x v="0"/>
    <x v="5590"/>
    <n v="1655500"/>
    <n v="38500"/>
    <x v="1"/>
    <s v="2131"/>
    <x v="0"/>
    <x v="1"/>
    <m/>
  </r>
  <r>
    <s v="ORD5592"/>
    <x v="5"/>
    <n v="298"/>
    <n v="18000"/>
    <n v="1000"/>
    <x v="2"/>
    <x v="5591"/>
    <n v="5066000"/>
    <n v="298000"/>
    <x v="1"/>
    <s v="2131"/>
    <x v="0"/>
    <x v="1"/>
    <m/>
  </r>
  <r>
    <s v="ORD5593"/>
    <x v="4"/>
    <n v="413"/>
    <n v="4500"/>
    <n v="1500"/>
    <x v="2"/>
    <x v="5592"/>
    <n v="1239000"/>
    <n v="619500"/>
    <x v="2"/>
    <s v="2131"/>
    <x v="0"/>
    <x v="1"/>
    <m/>
  </r>
  <r>
    <s v="ORD5594"/>
    <x v="0"/>
    <n v="582"/>
    <n v="5500"/>
    <n v="2000"/>
    <x v="2"/>
    <x v="5593"/>
    <n v="2037000"/>
    <n v="1164000"/>
    <x v="2"/>
    <s v="2131"/>
    <x v="0"/>
    <x v="1"/>
    <m/>
  </r>
  <r>
    <s v="ORD5595"/>
    <x v="7"/>
    <n v="521"/>
    <n v="12000"/>
    <n v="200"/>
    <x v="2"/>
    <x v="5594"/>
    <n v="6147800"/>
    <n v="104200"/>
    <x v="2"/>
    <s v="2131"/>
    <x v="1"/>
    <x v="1"/>
    <m/>
  </r>
  <r>
    <s v="ORD5596"/>
    <x v="1"/>
    <n v="588"/>
    <n v="1200"/>
    <n v="200"/>
    <x v="1"/>
    <x v="5595"/>
    <n v="588000"/>
    <n v="117600"/>
    <x v="2"/>
    <s v="2131"/>
    <x v="1"/>
    <x v="1"/>
    <m/>
  </r>
  <r>
    <s v="ORD5597"/>
    <x v="6"/>
    <n v="462"/>
    <n v="4500"/>
    <n v="1000"/>
    <x v="1"/>
    <x v="5596"/>
    <n v="1617000"/>
    <n v="462000"/>
    <x v="3"/>
    <s v="2131"/>
    <x v="0"/>
    <x v="1"/>
    <m/>
  </r>
  <r>
    <s v="ORD5598"/>
    <x v="9"/>
    <n v="214"/>
    <n v="1200"/>
    <n v="5000"/>
    <x v="1"/>
    <x v="5597"/>
    <n v="0"/>
    <n v="1070000"/>
    <x v="3"/>
    <s v="2131"/>
    <x v="0"/>
    <x v="0"/>
    <m/>
  </r>
  <r>
    <s v="ORD5599"/>
    <x v="3"/>
    <n v="97"/>
    <n v="15000"/>
    <n v="300"/>
    <x v="0"/>
    <x v="5598"/>
    <n v="1425900"/>
    <n v="29100"/>
    <x v="3"/>
    <s v="2131"/>
    <x v="0"/>
    <x v="1"/>
    <m/>
  </r>
  <r>
    <s v="ORD5600"/>
    <x v="9"/>
    <n v="533"/>
    <n v="18000"/>
    <n v="3000"/>
    <x v="3"/>
    <x v="5599"/>
    <n v="7995000"/>
    <n v="1599000"/>
    <x v="3"/>
    <s v="2131"/>
    <x v="0"/>
    <x v="1"/>
    <m/>
  </r>
  <r>
    <s v="ORD5601"/>
    <x v="3"/>
    <n v="207"/>
    <n v="18000"/>
    <n v="300"/>
    <x v="2"/>
    <x v="5600"/>
    <n v="3663900"/>
    <n v="62100"/>
    <x v="3"/>
    <s v="2131"/>
    <x v="0"/>
    <x v="1"/>
    <m/>
  </r>
  <r>
    <s v="ORD5602"/>
    <x v="4"/>
    <n v="200"/>
    <n v="12000"/>
    <n v="300"/>
    <x v="3"/>
    <x v="5601"/>
    <n v="2340000"/>
    <n v="60000"/>
    <x v="4"/>
    <s v="2131"/>
    <x v="0"/>
    <x v="1"/>
    <m/>
  </r>
  <r>
    <s v="ORD5603"/>
    <x v="2"/>
    <n v="274"/>
    <n v="6000"/>
    <n v="2000"/>
    <x v="1"/>
    <x v="5602"/>
    <n v="1096000"/>
    <n v="548000"/>
    <x v="4"/>
    <s v="2131"/>
    <x v="0"/>
    <x v="1"/>
    <m/>
  </r>
  <r>
    <s v="ORD5604"/>
    <x v="8"/>
    <n v="309"/>
    <n v="18000"/>
    <n v="1000"/>
    <x v="2"/>
    <x v="5603"/>
    <n v="5253000"/>
    <n v="309000"/>
    <x v="4"/>
    <s v="2131"/>
    <x v="0"/>
    <x v="1"/>
    <m/>
  </r>
  <r>
    <s v="ORD5605"/>
    <x v="0"/>
    <n v="436"/>
    <n v="5500"/>
    <n v="2000"/>
    <x v="2"/>
    <x v="5604"/>
    <n v="1526000"/>
    <n v="872000"/>
    <x v="4"/>
    <s v="2131"/>
    <x v="0"/>
    <x v="1"/>
    <m/>
  </r>
  <r>
    <s v="ORD5606"/>
    <x v="1"/>
    <n v="305"/>
    <n v="15000"/>
    <n v="500"/>
    <x v="0"/>
    <x v="5605"/>
    <n v="4422500"/>
    <n v="152500"/>
    <x v="5"/>
    <s v="2131"/>
    <x v="0"/>
    <x v="1"/>
    <m/>
  </r>
  <r>
    <s v="ORD5607"/>
    <x v="3"/>
    <n v="110"/>
    <n v="45000"/>
    <n v="500"/>
    <x v="3"/>
    <x v="5606"/>
    <n v="4895000"/>
    <n v="55000"/>
    <x v="5"/>
    <s v="2131"/>
    <x v="0"/>
    <x v="1"/>
    <m/>
  </r>
  <r>
    <s v="ORD5608"/>
    <x v="6"/>
    <n v="445"/>
    <n v="4500"/>
    <n v="2000"/>
    <x v="0"/>
    <x v="5607"/>
    <n v="1112500"/>
    <n v="890000"/>
    <x v="5"/>
    <s v="2131"/>
    <x v="0"/>
    <x v="1"/>
    <m/>
  </r>
  <r>
    <s v="ORD5609"/>
    <x v="3"/>
    <n v="446"/>
    <n v="5500"/>
    <n v="200"/>
    <x v="1"/>
    <x v="5608"/>
    <n v="2363800"/>
    <n v="89200"/>
    <x v="5"/>
    <s v="2131"/>
    <x v="1"/>
    <x v="1"/>
    <m/>
  </r>
  <r>
    <s v="ORD5610"/>
    <x v="8"/>
    <n v="211"/>
    <n v="800"/>
    <n v="1000"/>
    <x v="3"/>
    <x v="5609"/>
    <n v="0"/>
    <n v="211000"/>
    <x v="6"/>
    <s v="2131"/>
    <x v="0"/>
    <x v="0"/>
    <m/>
  </r>
  <r>
    <s v="ORD5611"/>
    <x v="9"/>
    <n v="429"/>
    <n v="45000"/>
    <n v="5000"/>
    <x v="1"/>
    <x v="5610"/>
    <n v="17160000"/>
    <n v="2145000"/>
    <x v="6"/>
    <s v="2131"/>
    <x v="0"/>
    <x v="1"/>
    <m/>
  </r>
  <r>
    <s v="ORD5612"/>
    <x v="7"/>
    <n v="492"/>
    <n v="5500"/>
    <n v="2000"/>
    <x v="0"/>
    <x v="5611"/>
    <n v="1722000"/>
    <n v="984000"/>
    <x v="6"/>
    <s v="2131"/>
    <x v="0"/>
    <x v="1"/>
    <m/>
  </r>
  <r>
    <s v="ORD5613"/>
    <x v="9"/>
    <n v="398"/>
    <n v="800"/>
    <n v="5000"/>
    <x v="0"/>
    <x v="5612"/>
    <n v="0"/>
    <n v="1990000"/>
    <x v="6"/>
    <s v="2131"/>
    <x v="0"/>
    <x v="0"/>
    <m/>
  </r>
  <r>
    <s v="ORD5614"/>
    <x v="4"/>
    <n v="80"/>
    <n v="1200"/>
    <n v="3000"/>
    <x v="2"/>
    <x v="5613"/>
    <n v="0"/>
    <n v="240000"/>
    <x v="6"/>
    <s v="2131"/>
    <x v="0"/>
    <x v="0"/>
    <m/>
  </r>
  <r>
    <s v="ORD5615"/>
    <x v="7"/>
    <n v="120"/>
    <n v="1200"/>
    <n v="1000"/>
    <x v="3"/>
    <x v="5614"/>
    <n v="24000"/>
    <n v="120000"/>
    <x v="7"/>
    <s v="2131"/>
    <x v="0"/>
    <x v="1"/>
    <m/>
  </r>
  <r>
    <s v="ORD5616"/>
    <x v="9"/>
    <n v="446"/>
    <n v="1200"/>
    <n v="1000"/>
    <x v="3"/>
    <x v="5615"/>
    <n v="89200"/>
    <n v="446000"/>
    <x v="7"/>
    <s v="2131"/>
    <x v="0"/>
    <x v="1"/>
    <m/>
  </r>
  <r>
    <s v="ORD5617"/>
    <x v="6"/>
    <n v="487"/>
    <n v="12000"/>
    <n v="2000"/>
    <x v="2"/>
    <x v="5616"/>
    <n v="4870000"/>
    <n v="974000"/>
    <x v="7"/>
    <s v="2131"/>
    <x v="0"/>
    <x v="1"/>
    <m/>
  </r>
  <r>
    <s v="ORD5618"/>
    <x v="9"/>
    <n v="51"/>
    <n v="15000"/>
    <n v="100"/>
    <x v="3"/>
    <x v="5617"/>
    <n v="759900"/>
    <n v="5100"/>
    <x v="7"/>
    <s v="2131"/>
    <x v="0"/>
    <x v="1"/>
    <m/>
  </r>
  <r>
    <s v="ORD5619"/>
    <x v="6"/>
    <n v="184"/>
    <n v="4500"/>
    <n v="100"/>
    <x v="1"/>
    <x v="5618"/>
    <n v="809600"/>
    <n v="18400"/>
    <x v="8"/>
    <s v="2131"/>
    <x v="1"/>
    <x v="1"/>
    <m/>
  </r>
  <r>
    <s v="ORD5620"/>
    <x v="6"/>
    <n v="195"/>
    <n v="12000"/>
    <n v="3000"/>
    <x v="1"/>
    <x v="5619"/>
    <n v="1755000"/>
    <n v="585000"/>
    <x v="8"/>
    <s v="2131"/>
    <x v="0"/>
    <x v="1"/>
    <m/>
  </r>
  <r>
    <s v="ORD5621"/>
    <x v="7"/>
    <n v="228"/>
    <n v="18000"/>
    <n v="300"/>
    <x v="0"/>
    <x v="5620"/>
    <n v="4035600"/>
    <n v="68400"/>
    <x v="8"/>
    <s v="2131"/>
    <x v="0"/>
    <x v="1"/>
    <m/>
  </r>
  <r>
    <s v="ORD5622"/>
    <x v="2"/>
    <n v="313"/>
    <n v="18000"/>
    <n v="500"/>
    <x v="1"/>
    <x v="5621"/>
    <n v="5477500"/>
    <n v="156500"/>
    <x v="8"/>
    <s v="2131"/>
    <x v="0"/>
    <x v="1"/>
    <m/>
  </r>
  <r>
    <s v="ORD5623"/>
    <x v="5"/>
    <n v="360"/>
    <n v="18000"/>
    <n v="3000"/>
    <x v="3"/>
    <x v="5622"/>
    <n v="5400000"/>
    <n v="1080000"/>
    <x v="9"/>
    <s v="2131"/>
    <x v="0"/>
    <x v="1"/>
    <m/>
  </r>
  <r>
    <s v="ORD5624"/>
    <x v="0"/>
    <n v="253"/>
    <n v="15000"/>
    <n v="1500"/>
    <x v="2"/>
    <x v="5623"/>
    <n v="3415500"/>
    <n v="379500"/>
    <x v="9"/>
    <s v="2131"/>
    <x v="0"/>
    <x v="1"/>
    <m/>
  </r>
  <r>
    <s v="ORD5625"/>
    <x v="3"/>
    <n v="79"/>
    <n v="12000"/>
    <n v="300"/>
    <x v="0"/>
    <x v="5624"/>
    <n v="924300"/>
    <n v="23700"/>
    <x v="9"/>
    <s v="2131"/>
    <x v="0"/>
    <x v="1"/>
    <m/>
  </r>
  <r>
    <s v="ORD5626"/>
    <x v="5"/>
    <n v="108"/>
    <n v="12000"/>
    <n v="1500"/>
    <x v="2"/>
    <x v="5625"/>
    <n v="1134000"/>
    <n v="162000"/>
    <x v="9"/>
    <s v="2131"/>
    <x v="0"/>
    <x v="1"/>
    <m/>
  </r>
  <r>
    <s v="ORD5627"/>
    <x v="8"/>
    <n v="58"/>
    <n v="45000"/>
    <n v="1000"/>
    <x v="0"/>
    <x v="5626"/>
    <n v="2552000"/>
    <n v="58000"/>
    <x v="9"/>
    <s v="2131"/>
    <x v="0"/>
    <x v="1"/>
    <m/>
  </r>
  <r>
    <s v="ORD5628"/>
    <x v="2"/>
    <n v="373"/>
    <n v="12000"/>
    <n v="200"/>
    <x v="0"/>
    <x v="5627"/>
    <n v="4401400"/>
    <n v="74600"/>
    <x v="10"/>
    <s v="2131"/>
    <x v="1"/>
    <x v="1"/>
    <m/>
  </r>
  <r>
    <s v="ORD5629"/>
    <x v="5"/>
    <n v="216"/>
    <n v="800"/>
    <n v="400"/>
    <x v="2"/>
    <x v="5628"/>
    <n v="86400"/>
    <n v="86400"/>
    <x v="10"/>
    <s v="2131"/>
    <x v="0"/>
    <x v="1"/>
    <m/>
  </r>
  <r>
    <s v="ORD5630"/>
    <x v="7"/>
    <n v="386"/>
    <n v="18000"/>
    <n v="100"/>
    <x v="1"/>
    <x v="5629"/>
    <n v="6909400"/>
    <n v="38600"/>
    <x v="10"/>
    <s v="2131"/>
    <x v="1"/>
    <x v="1"/>
    <m/>
  </r>
  <r>
    <s v="ORD5631"/>
    <x v="8"/>
    <n v="428"/>
    <n v="12000"/>
    <n v="5000"/>
    <x v="1"/>
    <x v="5630"/>
    <n v="2996000"/>
    <n v="2140000"/>
    <x v="10"/>
    <s v="2131"/>
    <x v="0"/>
    <x v="1"/>
    <m/>
  </r>
  <r>
    <s v="ORD5632"/>
    <x v="1"/>
    <n v="291"/>
    <n v="15000"/>
    <n v="1500"/>
    <x v="1"/>
    <x v="5631"/>
    <n v="3928500"/>
    <n v="436500"/>
    <x v="11"/>
    <s v="2131"/>
    <x v="0"/>
    <x v="1"/>
    <m/>
  </r>
  <r>
    <s v="ORD5633"/>
    <x v="2"/>
    <n v="209"/>
    <n v="4500"/>
    <n v="200"/>
    <x v="1"/>
    <x v="5632"/>
    <n v="898700"/>
    <n v="41800"/>
    <x v="11"/>
    <s v="2131"/>
    <x v="1"/>
    <x v="1"/>
    <m/>
  </r>
  <r>
    <s v="ORD5634"/>
    <x v="5"/>
    <n v="284"/>
    <n v="18000"/>
    <n v="100"/>
    <x v="2"/>
    <x v="5633"/>
    <n v="5083600"/>
    <n v="28400"/>
    <x v="11"/>
    <s v="2131"/>
    <x v="1"/>
    <x v="1"/>
    <m/>
  </r>
  <r>
    <s v="ORD5635"/>
    <x v="8"/>
    <n v="502"/>
    <n v="6000"/>
    <n v="100"/>
    <x v="3"/>
    <x v="5634"/>
    <n v="2961800"/>
    <n v="50200"/>
    <x v="11"/>
    <s v="2131"/>
    <x v="1"/>
    <x v="1"/>
    <m/>
  </r>
  <r>
    <s v="ORD5636"/>
    <x v="1"/>
    <n v="248"/>
    <n v="800"/>
    <n v="200"/>
    <x v="0"/>
    <x v="5635"/>
    <n v="148800"/>
    <n v="49600"/>
    <x v="11"/>
    <s v="2131"/>
    <x v="1"/>
    <x v="1"/>
    <m/>
  </r>
  <r>
    <s v="ORD5637"/>
    <x v="9"/>
    <n v="526"/>
    <n v="6000"/>
    <n v="2000"/>
    <x v="2"/>
    <x v="5636"/>
    <n v="2104000"/>
    <n v="1052000"/>
    <x v="0"/>
    <s v="2132"/>
    <x v="0"/>
    <x v="1"/>
    <m/>
  </r>
  <r>
    <s v="ORD5638"/>
    <x v="8"/>
    <n v="82"/>
    <n v="18000"/>
    <n v="3000"/>
    <x v="1"/>
    <x v="5637"/>
    <n v="1230000"/>
    <n v="246000"/>
    <x v="0"/>
    <s v="2132"/>
    <x v="0"/>
    <x v="1"/>
    <m/>
  </r>
  <r>
    <s v="ORD5639"/>
    <x v="7"/>
    <n v="457"/>
    <n v="45000"/>
    <n v="1000"/>
    <x v="1"/>
    <x v="5638"/>
    <n v="20108000"/>
    <n v="457000"/>
    <x v="0"/>
    <s v="2132"/>
    <x v="0"/>
    <x v="1"/>
    <m/>
  </r>
  <r>
    <s v="ORD5640"/>
    <x v="9"/>
    <n v="138"/>
    <n v="15000"/>
    <n v="5000"/>
    <x v="2"/>
    <x v="5639"/>
    <n v="1380000"/>
    <n v="690000"/>
    <x v="0"/>
    <s v="2132"/>
    <x v="0"/>
    <x v="1"/>
    <m/>
  </r>
  <r>
    <s v="ORD5641"/>
    <x v="7"/>
    <n v="270"/>
    <n v="4500"/>
    <n v="200"/>
    <x v="0"/>
    <x v="5640"/>
    <n v="1161000"/>
    <n v="54000"/>
    <x v="1"/>
    <s v="2132"/>
    <x v="1"/>
    <x v="1"/>
    <m/>
  </r>
  <r>
    <s v="ORD5642"/>
    <x v="5"/>
    <n v="118"/>
    <n v="4500"/>
    <n v="1500"/>
    <x v="2"/>
    <x v="5641"/>
    <n v="354000"/>
    <n v="177000"/>
    <x v="1"/>
    <s v="2132"/>
    <x v="0"/>
    <x v="1"/>
    <m/>
  </r>
  <r>
    <s v="ORD5643"/>
    <x v="0"/>
    <n v="343"/>
    <n v="18000"/>
    <n v="1000"/>
    <x v="2"/>
    <x v="5642"/>
    <n v="5831000"/>
    <n v="343000"/>
    <x v="1"/>
    <s v="2132"/>
    <x v="0"/>
    <x v="1"/>
    <m/>
  </r>
  <r>
    <s v="ORD5644"/>
    <x v="5"/>
    <n v="286"/>
    <n v="12000"/>
    <n v="3000"/>
    <x v="3"/>
    <x v="5643"/>
    <n v="2574000"/>
    <n v="858000"/>
    <x v="1"/>
    <s v="2132"/>
    <x v="0"/>
    <x v="1"/>
    <m/>
  </r>
  <r>
    <s v="ORD5645"/>
    <x v="9"/>
    <n v="209"/>
    <n v="45000"/>
    <n v="500"/>
    <x v="2"/>
    <x v="5644"/>
    <n v="9300500"/>
    <n v="104500"/>
    <x v="2"/>
    <s v="2132"/>
    <x v="0"/>
    <x v="1"/>
    <m/>
  </r>
  <r>
    <s v="ORD5646"/>
    <x v="6"/>
    <n v="339"/>
    <n v="15000"/>
    <n v="300"/>
    <x v="3"/>
    <x v="5645"/>
    <n v="4983300"/>
    <n v="101700"/>
    <x v="2"/>
    <s v="2132"/>
    <x v="1"/>
    <x v="1"/>
    <m/>
  </r>
  <r>
    <s v="ORD5647"/>
    <x v="5"/>
    <n v="582"/>
    <n v="18000"/>
    <n v="400"/>
    <x v="0"/>
    <x v="5646"/>
    <n v="10243200"/>
    <n v="232800"/>
    <x v="2"/>
    <s v="2132"/>
    <x v="1"/>
    <x v="1"/>
    <m/>
  </r>
  <r>
    <s v="ORD5648"/>
    <x v="9"/>
    <n v="384"/>
    <n v="12000"/>
    <n v="5000"/>
    <x v="2"/>
    <x v="5647"/>
    <n v="2688000"/>
    <n v="1920000"/>
    <x v="2"/>
    <s v="2132"/>
    <x v="0"/>
    <x v="1"/>
    <m/>
  </r>
  <r>
    <s v="ORD5649"/>
    <x v="8"/>
    <n v="551"/>
    <n v="18000"/>
    <n v="200"/>
    <x v="2"/>
    <x v="5648"/>
    <n v="9807800"/>
    <n v="110200"/>
    <x v="2"/>
    <s v="2132"/>
    <x v="1"/>
    <x v="1"/>
    <m/>
  </r>
  <r>
    <s v="ORD5650"/>
    <x v="4"/>
    <n v="295"/>
    <n v="45000"/>
    <n v="1500"/>
    <x v="1"/>
    <x v="5649"/>
    <n v="12832500"/>
    <n v="442500"/>
    <x v="3"/>
    <s v="2132"/>
    <x v="0"/>
    <x v="1"/>
    <m/>
  </r>
  <r>
    <s v="ORD5651"/>
    <x v="5"/>
    <n v="372"/>
    <n v="15000"/>
    <n v="200"/>
    <x v="2"/>
    <x v="5650"/>
    <n v="5505600"/>
    <n v="74400"/>
    <x v="3"/>
    <s v="2132"/>
    <x v="1"/>
    <x v="1"/>
    <m/>
  </r>
  <r>
    <s v="ORD5652"/>
    <x v="8"/>
    <n v="378"/>
    <n v="800"/>
    <n v="300"/>
    <x v="1"/>
    <x v="5651"/>
    <n v="189000"/>
    <n v="113400"/>
    <x v="3"/>
    <s v="2132"/>
    <x v="1"/>
    <x v="1"/>
    <m/>
  </r>
  <r>
    <s v="ORD5653"/>
    <x v="7"/>
    <n v="596"/>
    <n v="18000"/>
    <n v="2000"/>
    <x v="1"/>
    <x v="5652"/>
    <n v="9536000"/>
    <n v="1192000"/>
    <x v="3"/>
    <s v="2132"/>
    <x v="0"/>
    <x v="1"/>
    <m/>
  </r>
  <r>
    <s v="ORD5654"/>
    <x v="2"/>
    <n v="388"/>
    <n v="12000"/>
    <n v="5000"/>
    <x v="1"/>
    <x v="5653"/>
    <n v="2716000"/>
    <n v="1940000"/>
    <x v="4"/>
    <s v="2132"/>
    <x v="0"/>
    <x v="1"/>
    <m/>
  </r>
  <r>
    <s v="ORD5655"/>
    <x v="0"/>
    <n v="220"/>
    <n v="22000"/>
    <n v="2000"/>
    <x v="0"/>
    <x v="5654"/>
    <n v="4400000"/>
    <n v="440000"/>
    <x v="4"/>
    <s v="2132"/>
    <x v="0"/>
    <x v="1"/>
    <m/>
  </r>
  <r>
    <s v="ORD5656"/>
    <x v="7"/>
    <n v="159"/>
    <n v="22000"/>
    <n v="1500"/>
    <x v="3"/>
    <x v="5655"/>
    <n v="3259500"/>
    <n v="238500"/>
    <x v="4"/>
    <s v="2132"/>
    <x v="0"/>
    <x v="1"/>
    <m/>
  </r>
  <r>
    <s v="ORD5657"/>
    <x v="7"/>
    <n v="59"/>
    <n v="22000"/>
    <n v="3000"/>
    <x v="1"/>
    <x v="5656"/>
    <n v="1121000"/>
    <n v="177000"/>
    <x v="4"/>
    <s v="2132"/>
    <x v="0"/>
    <x v="1"/>
    <m/>
  </r>
  <r>
    <s v="ORD5658"/>
    <x v="9"/>
    <n v="251"/>
    <n v="12000"/>
    <n v="5000"/>
    <x v="2"/>
    <x v="5657"/>
    <n v="1757000"/>
    <n v="1255000"/>
    <x v="5"/>
    <s v="2132"/>
    <x v="0"/>
    <x v="1"/>
    <m/>
  </r>
  <r>
    <s v="ORD5659"/>
    <x v="6"/>
    <n v="306"/>
    <n v="45000"/>
    <n v="5000"/>
    <x v="2"/>
    <x v="5658"/>
    <n v="12240000"/>
    <n v="1530000"/>
    <x v="5"/>
    <s v="2132"/>
    <x v="0"/>
    <x v="1"/>
    <m/>
  </r>
  <r>
    <s v="ORD5660"/>
    <x v="3"/>
    <n v="311"/>
    <n v="45000"/>
    <n v="500"/>
    <x v="1"/>
    <x v="5659"/>
    <n v="13839500"/>
    <n v="155500"/>
    <x v="5"/>
    <s v="2132"/>
    <x v="0"/>
    <x v="1"/>
    <m/>
  </r>
  <r>
    <s v="ORD5661"/>
    <x v="4"/>
    <n v="479"/>
    <n v="15000"/>
    <n v="1500"/>
    <x v="1"/>
    <x v="5660"/>
    <n v="6466500"/>
    <n v="718500"/>
    <x v="5"/>
    <s v="2132"/>
    <x v="0"/>
    <x v="1"/>
    <m/>
  </r>
  <r>
    <s v="ORD5662"/>
    <x v="6"/>
    <n v="556"/>
    <n v="1200"/>
    <n v="3000"/>
    <x v="2"/>
    <x v="5661"/>
    <n v="0"/>
    <n v="1668000"/>
    <x v="5"/>
    <s v="2132"/>
    <x v="0"/>
    <x v="0"/>
    <m/>
  </r>
  <r>
    <s v="ORD5663"/>
    <x v="9"/>
    <n v="115"/>
    <n v="22000"/>
    <n v="400"/>
    <x v="1"/>
    <x v="5662"/>
    <n v="2484000"/>
    <n v="46000"/>
    <x v="6"/>
    <s v="2132"/>
    <x v="0"/>
    <x v="1"/>
    <m/>
  </r>
  <r>
    <s v="ORD5664"/>
    <x v="0"/>
    <n v="84"/>
    <n v="4500"/>
    <n v="2000"/>
    <x v="3"/>
    <x v="5663"/>
    <n v="210000"/>
    <n v="168000"/>
    <x v="6"/>
    <s v="2132"/>
    <x v="0"/>
    <x v="1"/>
    <m/>
  </r>
  <r>
    <s v="ORD5665"/>
    <x v="4"/>
    <n v="540"/>
    <n v="1200"/>
    <n v="500"/>
    <x v="3"/>
    <x v="5664"/>
    <n v="378000"/>
    <n v="270000"/>
    <x v="6"/>
    <s v="2132"/>
    <x v="1"/>
    <x v="1"/>
    <m/>
  </r>
  <r>
    <s v="ORD5666"/>
    <x v="4"/>
    <n v="303"/>
    <n v="5500"/>
    <n v="100"/>
    <x v="0"/>
    <x v="5665"/>
    <n v="1636200"/>
    <n v="30300"/>
    <x v="6"/>
    <s v="2132"/>
    <x v="1"/>
    <x v="1"/>
    <m/>
  </r>
  <r>
    <s v="ORD5667"/>
    <x v="9"/>
    <n v="66"/>
    <n v="22000"/>
    <n v="500"/>
    <x v="1"/>
    <x v="5666"/>
    <n v="1419000"/>
    <n v="33000"/>
    <x v="7"/>
    <s v="2132"/>
    <x v="0"/>
    <x v="1"/>
    <m/>
  </r>
  <r>
    <s v="ORD5668"/>
    <x v="1"/>
    <n v="310"/>
    <n v="4500"/>
    <n v="400"/>
    <x v="0"/>
    <x v="5667"/>
    <n v="1271000"/>
    <n v="124000"/>
    <x v="7"/>
    <s v="2132"/>
    <x v="0"/>
    <x v="1"/>
    <m/>
  </r>
  <r>
    <s v="ORD5669"/>
    <x v="7"/>
    <n v="305"/>
    <n v="45000"/>
    <n v="200"/>
    <x v="0"/>
    <x v="5668"/>
    <n v="13664000"/>
    <n v="61000"/>
    <x v="7"/>
    <s v="2132"/>
    <x v="1"/>
    <x v="1"/>
    <m/>
  </r>
  <r>
    <s v="ORD5670"/>
    <x v="2"/>
    <n v="473"/>
    <n v="4500"/>
    <n v="2000"/>
    <x v="0"/>
    <x v="5669"/>
    <n v="1182500"/>
    <n v="946000"/>
    <x v="7"/>
    <s v="2132"/>
    <x v="0"/>
    <x v="1"/>
    <m/>
  </r>
  <r>
    <s v="ORD5671"/>
    <x v="1"/>
    <n v="550"/>
    <n v="1200"/>
    <n v="100"/>
    <x v="1"/>
    <x v="5670"/>
    <n v="605000"/>
    <n v="55000"/>
    <x v="8"/>
    <s v="2132"/>
    <x v="1"/>
    <x v="1"/>
    <m/>
  </r>
  <r>
    <s v="ORD5672"/>
    <x v="9"/>
    <n v="335"/>
    <n v="800"/>
    <n v="400"/>
    <x v="0"/>
    <x v="5671"/>
    <n v="134000"/>
    <n v="134000"/>
    <x v="8"/>
    <s v="2132"/>
    <x v="0"/>
    <x v="1"/>
    <m/>
  </r>
  <r>
    <s v="ORD5673"/>
    <x v="1"/>
    <n v="56"/>
    <n v="18000"/>
    <n v="500"/>
    <x v="3"/>
    <x v="5672"/>
    <n v="980000"/>
    <n v="28000"/>
    <x v="8"/>
    <s v="2132"/>
    <x v="0"/>
    <x v="1"/>
    <m/>
  </r>
  <r>
    <s v="ORD5674"/>
    <x v="2"/>
    <n v="546"/>
    <n v="6000"/>
    <n v="200"/>
    <x v="0"/>
    <x v="5673"/>
    <n v="3166800"/>
    <n v="109200"/>
    <x v="8"/>
    <s v="2132"/>
    <x v="1"/>
    <x v="1"/>
    <m/>
  </r>
  <r>
    <s v="ORD5675"/>
    <x v="9"/>
    <n v="248"/>
    <n v="22000"/>
    <n v="200"/>
    <x v="3"/>
    <x v="5674"/>
    <n v="5406400"/>
    <n v="49600"/>
    <x v="8"/>
    <s v="2132"/>
    <x v="1"/>
    <x v="1"/>
    <m/>
  </r>
  <r>
    <s v="ORD5676"/>
    <x v="9"/>
    <n v="467"/>
    <n v="45000"/>
    <n v="2000"/>
    <x v="3"/>
    <x v="5675"/>
    <n v="20081000"/>
    <n v="934000"/>
    <x v="9"/>
    <s v="2132"/>
    <x v="0"/>
    <x v="1"/>
    <m/>
  </r>
  <r>
    <s v="ORD5677"/>
    <x v="4"/>
    <n v="101"/>
    <n v="15000"/>
    <n v="2000"/>
    <x v="1"/>
    <x v="5676"/>
    <n v="1313000"/>
    <n v="202000"/>
    <x v="9"/>
    <s v="2132"/>
    <x v="0"/>
    <x v="1"/>
    <m/>
  </r>
  <r>
    <s v="ORD5678"/>
    <x v="1"/>
    <n v="292"/>
    <n v="22000"/>
    <n v="500"/>
    <x v="0"/>
    <x v="5677"/>
    <n v="6278000"/>
    <n v="146000"/>
    <x v="9"/>
    <s v="2132"/>
    <x v="0"/>
    <x v="1"/>
    <m/>
  </r>
  <r>
    <s v="ORD5679"/>
    <x v="8"/>
    <n v="268"/>
    <n v="12000"/>
    <n v="5000"/>
    <x v="1"/>
    <x v="5678"/>
    <n v="1876000"/>
    <n v="1340000"/>
    <x v="9"/>
    <s v="2132"/>
    <x v="0"/>
    <x v="1"/>
    <m/>
  </r>
  <r>
    <s v="ORD5680"/>
    <x v="5"/>
    <n v="567"/>
    <n v="1200"/>
    <n v="1500"/>
    <x v="3"/>
    <x v="5679"/>
    <n v="0"/>
    <n v="850500"/>
    <x v="10"/>
    <s v="2132"/>
    <x v="0"/>
    <x v="0"/>
    <m/>
  </r>
  <r>
    <s v="ORD5681"/>
    <x v="9"/>
    <n v="158"/>
    <n v="45000"/>
    <n v="300"/>
    <x v="2"/>
    <x v="5680"/>
    <n v="7062600"/>
    <n v="47400"/>
    <x v="10"/>
    <s v="2132"/>
    <x v="0"/>
    <x v="1"/>
    <m/>
  </r>
  <r>
    <s v="ORD5682"/>
    <x v="1"/>
    <n v="400"/>
    <n v="4500"/>
    <n v="100"/>
    <x v="0"/>
    <x v="5681"/>
    <n v="1760000"/>
    <n v="40000"/>
    <x v="10"/>
    <s v="2132"/>
    <x v="1"/>
    <x v="1"/>
    <m/>
  </r>
  <r>
    <s v="ORD5683"/>
    <x v="3"/>
    <n v="115"/>
    <n v="15000"/>
    <n v="100"/>
    <x v="1"/>
    <x v="5682"/>
    <n v="1713500"/>
    <n v="11500"/>
    <x v="10"/>
    <s v="2132"/>
    <x v="1"/>
    <x v="1"/>
    <m/>
  </r>
  <r>
    <s v="ORD5684"/>
    <x v="0"/>
    <n v="59"/>
    <n v="18000"/>
    <n v="400"/>
    <x v="2"/>
    <x v="5683"/>
    <n v="1038400"/>
    <n v="23600"/>
    <x v="11"/>
    <s v="2132"/>
    <x v="0"/>
    <x v="1"/>
    <m/>
  </r>
  <r>
    <s v="ORD5685"/>
    <x v="3"/>
    <n v="251"/>
    <n v="45000"/>
    <n v="1000"/>
    <x v="0"/>
    <x v="5684"/>
    <n v="11044000"/>
    <n v="251000"/>
    <x v="11"/>
    <s v="2132"/>
    <x v="0"/>
    <x v="1"/>
    <m/>
  </r>
  <r>
    <s v="ORD5686"/>
    <x v="1"/>
    <n v="263"/>
    <n v="18000"/>
    <n v="1000"/>
    <x v="0"/>
    <x v="5685"/>
    <n v="4471000"/>
    <n v="263000"/>
    <x v="11"/>
    <s v="2132"/>
    <x v="0"/>
    <x v="1"/>
    <m/>
  </r>
  <r>
    <s v="ORD5687"/>
    <x v="7"/>
    <n v="117"/>
    <n v="22000"/>
    <n v="100"/>
    <x v="1"/>
    <x v="5686"/>
    <n v="2562300"/>
    <n v="11700"/>
    <x v="11"/>
    <s v="2132"/>
    <x v="1"/>
    <x v="1"/>
    <m/>
  </r>
  <r>
    <s v="ORD5688"/>
    <x v="7"/>
    <n v="376"/>
    <n v="22000"/>
    <n v="300"/>
    <x v="2"/>
    <x v="5687"/>
    <n v="8159200"/>
    <n v="112800"/>
    <x v="11"/>
    <s v="2132"/>
    <x v="1"/>
    <x v="1"/>
    <m/>
  </r>
  <r>
    <s v="ORD5689"/>
    <x v="1"/>
    <n v="99"/>
    <n v="6000"/>
    <n v="500"/>
    <x v="1"/>
    <x v="5688"/>
    <n v="544500"/>
    <n v="49500"/>
    <x v="0"/>
    <s v="2133"/>
    <x v="0"/>
    <x v="1"/>
    <m/>
  </r>
  <r>
    <s v="ORD5690"/>
    <x v="4"/>
    <n v="66"/>
    <n v="1200"/>
    <n v="500"/>
    <x v="0"/>
    <x v="5689"/>
    <n v="46200"/>
    <n v="33000"/>
    <x v="0"/>
    <s v="2133"/>
    <x v="0"/>
    <x v="1"/>
    <m/>
  </r>
  <r>
    <s v="ORD5691"/>
    <x v="4"/>
    <n v="572"/>
    <n v="4500"/>
    <n v="3000"/>
    <x v="0"/>
    <x v="5690"/>
    <n v="858000"/>
    <n v="1716000"/>
    <x v="0"/>
    <s v="2133"/>
    <x v="0"/>
    <x v="1"/>
    <m/>
  </r>
  <r>
    <s v="ORD5692"/>
    <x v="9"/>
    <n v="355"/>
    <n v="22000"/>
    <n v="1000"/>
    <x v="3"/>
    <x v="5691"/>
    <n v="7455000"/>
    <n v="355000"/>
    <x v="0"/>
    <s v="2133"/>
    <x v="0"/>
    <x v="1"/>
    <m/>
  </r>
  <r>
    <s v="ORD5693"/>
    <x v="2"/>
    <n v="441"/>
    <n v="800"/>
    <n v="5000"/>
    <x v="0"/>
    <x v="5692"/>
    <n v="0"/>
    <n v="2205000"/>
    <x v="1"/>
    <s v="2133"/>
    <x v="0"/>
    <x v="0"/>
    <m/>
  </r>
  <r>
    <s v="ORD5694"/>
    <x v="5"/>
    <n v="173"/>
    <n v="12000"/>
    <n v="400"/>
    <x v="0"/>
    <x v="5693"/>
    <n v="2006800"/>
    <n v="69200"/>
    <x v="1"/>
    <s v="2133"/>
    <x v="0"/>
    <x v="1"/>
    <m/>
  </r>
  <r>
    <s v="ORD5695"/>
    <x v="9"/>
    <n v="553"/>
    <n v="6000"/>
    <n v="500"/>
    <x v="2"/>
    <x v="5694"/>
    <n v="3041500"/>
    <n v="276500"/>
    <x v="1"/>
    <s v="2133"/>
    <x v="1"/>
    <x v="1"/>
    <m/>
  </r>
  <r>
    <s v="ORD5696"/>
    <x v="3"/>
    <n v="274"/>
    <n v="45000"/>
    <n v="2000"/>
    <x v="2"/>
    <x v="5695"/>
    <n v="11782000"/>
    <n v="548000"/>
    <x v="1"/>
    <s v="2133"/>
    <x v="0"/>
    <x v="1"/>
    <m/>
  </r>
  <r>
    <s v="ORD5697"/>
    <x v="5"/>
    <n v="367"/>
    <n v="12000"/>
    <n v="300"/>
    <x v="3"/>
    <x v="5696"/>
    <n v="4293900"/>
    <n v="110100"/>
    <x v="2"/>
    <s v="2133"/>
    <x v="1"/>
    <x v="1"/>
    <m/>
  </r>
  <r>
    <s v="ORD5698"/>
    <x v="3"/>
    <n v="522"/>
    <n v="15000"/>
    <n v="200"/>
    <x v="3"/>
    <x v="5697"/>
    <n v="7725600"/>
    <n v="104400"/>
    <x v="2"/>
    <s v="2133"/>
    <x v="1"/>
    <x v="1"/>
    <m/>
  </r>
  <r>
    <s v="ORD5699"/>
    <x v="4"/>
    <n v="590"/>
    <n v="4500"/>
    <n v="1000"/>
    <x v="3"/>
    <x v="5698"/>
    <n v="2065000"/>
    <n v="590000"/>
    <x v="2"/>
    <s v="2133"/>
    <x v="0"/>
    <x v="1"/>
    <m/>
  </r>
  <r>
    <s v="ORD5700"/>
    <x v="1"/>
    <n v="407"/>
    <n v="45000"/>
    <n v="1000"/>
    <x v="1"/>
    <x v="5699"/>
    <n v="17908000"/>
    <n v="407000"/>
    <x v="2"/>
    <s v="2133"/>
    <x v="0"/>
    <x v="1"/>
    <m/>
  </r>
  <r>
    <s v="ORD5701"/>
    <x v="2"/>
    <n v="532"/>
    <n v="6000"/>
    <n v="300"/>
    <x v="1"/>
    <x v="5700"/>
    <n v="3032400"/>
    <n v="159600"/>
    <x v="2"/>
    <s v="2133"/>
    <x v="1"/>
    <x v="1"/>
    <m/>
  </r>
  <r>
    <s v="ORD5702"/>
    <x v="3"/>
    <n v="478"/>
    <n v="18000"/>
    <n v="3000"/>
    <x v="3"/>
    <x v="5701"/>
    <n v="7170000"/>
    <n v="1434000"/>
    <x v="3"/>
    <s v="2133"/>
    <x v="0"/>
    <x v="1"/>
    <m/>
  </r>
  <r>
    <s v="ORD5703"/>
    <x v="4"/>
    <n v="546"/>
    <n v="12000"/>
    <n v="1500"/>
    <x v="1"/>
    <x v="5702"/>
    <n v="5733000"/>
    <n v="819000"/>
    <x v="3"/>
    <s v="2133"/>
    <x v="0"/>
    <x v="1"/>
    <m/>
  </r>
  <r>
    <s v="ORD5704"/>
    <x v="2"/>
    <n v="521"/>
    <n v="12000"/>
    <n v="500"/>
    <x v="0"/>
    <x v="5703"/>
    <n v="5991500"/>
    <n v="260500"/>
    <x v="3"/>
    <s v="2133"/>
    <x v="1"/>
    <x v="1"/>
    <m/>
  </r>
  <r>
    <s v="ORD5705"/>
    <x v="9"/>
    <n v="349"/>
    <n v="6000"/>
    <n v="200"/>
    <x v="3"/>
    <x v="5704"/>
    <n v="2024200"/>
    <n v="69800"/>
    <x v="3"/>
    <s v="2133"/>
    <x v="1"/>
    <x v="1"/>
    <m/>
  </r>
  <r>
    <s v="ORD5706"/>
    <x v="1"/>
    <n v="133"/>
    <n v="18000"/>
    <n v="200"/>
    <x v="3"/>
    <x v="5705"/>
    <n v="2367400"/>
    <n v="26600"/>
    <x v="4"/>
    <s v="2133"/>
    <x v="0"/>
    <x v="1"/>
    <m/>
  </r>
  <r>
    <s v="ORD5707"/>
    <x v="0"/>
    <n v="426"/>
    <n v="15000"/>
    <n v="2000"/>
    <x v="1"/>
    <x v="5706"/>
    <n v="5538000"/>
    <n v="852000"/>
    <x v="4"/>
    <s v="2133"/>
    <x v="0"/>
    <x v="1"/>
    <m/>
  </r>
  <r>
    <s v="ORD5708"/>
    <x v="7"/>
    <n v="362"/>
    <n v="22000"/>
    <n v="200"/>
    <x v="2"/>
    <x v="5707"/>
    <n v="7891600"/>
    <n v="72400"/>
    <x v="4"/>
    <s v="2133"/>
    <x v="1"/>
    <x v="1"/>
    <m/>
  </r>
  <r>
    <s v="ORD5709"/>
    <x v="6"/>
    <n v="369"/>
    <n v="4500"/>
    <n v="1000"/>
    <x v="3"/>
    <x v="5708"/>
    <n v="1291500"/>
    <n v="369000"/>
    <x v="4"/>
    <s v="2133"/>
    <x v="0"/>
    <x v="1"/>
    <m/>
  </r>
  <r>
    <s v="ORD5710"/>
    <x v="2"/>
    <n v="253"/>
    <n v="1200"/>
    <n v="1500"/>
    <x v="1"/>
    <x v="5709"/>
    <n v="0"/>
    <n v="379500"/>
    <x v="5"/>
    <s v="2133"/>
    <x v="0"/>
    <x v="0"/>
    <m/>
  </r>
  <r>
    <s v="ORD5711"/>
    <x v="0"/>
    <n v="404"/>
    <n v="6000"/>
    <n v="500"/>
    <x v="1"/>
    <x v="5710"/>
    <n v="2222000"/>
    <n v="202000"/>
    <x v="5"/>
    <s v="2133"/>
    <x v="0"/>
    <x v="1"/>
    <m/>
  </r>
  <r>
    <s v="ORD5712"/>
    <x v="0"/>
    <n v="343"/>
    <n v="1200"/>
    <n v="100"/>
    <x v="2"/>
    <x v="5711"/>
    <n v="377300"/>
    <n v="34300"/>
    <x v="5"/>
    <s v="2133"/>
    <x v="1"/>
    <x v="1"/>
    <m/>
  </r>
  <r>
    <s v="ORD5713"/>
    <x v="2"/>
    <n v="553"/>
    <n v="45000"/>
    <n v="100"/>
    <x v="3"/>
    <x v="5712"/>
    <n v="24829700"/>
    <n v="55300"/>
    <x v="5"/>
    <s v="2133"/>
    <x v="1"/>
    <x v="1"/>
    <m/>
  </r>
  <r>
    <s v="ORD5714"/>
    <x v="0"/>
    <n v="194"/>
    <n v="4500"/>
    <n v="100"/>
    <x v="2"/>
    <x v="5713"/>
    <n v="853600"/>
    <n v="19400"/>
    <x v="5"/>
    <s v="2133"/>
    <x v="1"/>
    <x v="1"/>
    <m/>
  </r>
  <r>
    <s v="ORD5715"/>
    <x v="3"/>
    <n v="588"/>
    <n v="5500"/>
    <n v="1500"/>
    <x v="0"/>
    <x v="5714"/>
    <n v="2352000"/>
    <n v="882000"/>
    <x v="6"/>
    <s v="2133"/>
    <x v="0"/>
    <x v="1"/>
    <m/>
  </r>
  <r>
    <s v="ORD5716"/>
    <x v="0"/>
    <n v="66"/>
    <n v="15000"/>
    <n v="2000"/>
    <x v="2"/>
    <x v="5715"/>
    <n v="858000"/>
    <n v="132000"/>
    <x v="6"/>
    <s v="2133"/>
    <x v="0"/>
    <x v="1"/>
    <m/>
  </r>
  <r>
    <s v="ORD5717"/>
    <x v="4"/>
    <n v="88"/>
    <n v="12000"/>
    <n v="400"/>
    <x v="2"/>
    <x v="5716"/>
    <n v="1020800"/>
    <n v="35200"/>
    <x v="6"/>
    <s v="2133"/>
    <x v="0"/>
    <x v="1"/>
    <m/>
  </r>
  <r>
    <s v="ORD5718"/>
    <x v="5"/>
    <n v="179"/>
    <n v="15000"/>
    <n v="100"/>
    <x v="1"/>
    <x v="5717"/>
    <n v="2667100"/>
    <n v="17900"/>
    <x v="6"/>
    <s v="2133"/>
    <x v="1"/>
    <x v="1"/>
    <m/>
  </r>
  <r>
    <s v="ORD5719"/>
    <x v="3"/>
    <n v="164"/>
    <n v="1200"/>
    <n v="100"/>
    <x v="2"/>
    <x v="5718"/>
    <n v="180400"/>
    <n v="16400"/>
    <x v="7"/>
    <s v="2133"/>
    <x v="1"/>
    <x v="1"/>
    <m/>
  </r>
  <r>
    <s v="ORD5720"/>
    <x v="0"/>
    <n v="499"/>
    <n v="5500"/>
    <n v="3000"/>
    <x v="0"/>
    <x v="5719"/>
    <n v="1247500"/>
    <n v="1497000"/>
    <x v="7"/>
    <s v="2133"/>
    <x v="0"/>
    <x v="1"/>
    <m/>
  </r>
  <r>
    <s v="ORD5721"/>
    <x v="9"/>
    <n v="94"/>
    <n v="4500"/>
    <n v="400"/>
    <x v="1"/>
    <x v="5720"/>
    <n v="385400"/>
    <n v="37600"/>
    <x v="7"/>
    <s v="2133"/>
    <x v="0"/>
    <x v="1"/>
    <m/>
  </r>
  <r>
    <s v="ORD5722"/>
    <x v="7"/>
    <n v="265"/>
    <n v="18000"/>
    <n v="300"/>
    <x v="0"/>
    <x v="5721"/>
    <n v="4690500"/>
    <n v="79500"/>
    <x v="7"/>
    <s v="2133"/>
    <x v="0"/>
    <x v="1"/>
    <m/>
  </r>
  <r>
    <s v="ORD5723"/>
    <x v="1"/>
    <n v="464"/>
    <n v="12000"/>
    <n v="1500"/>
    <x v="2"/>
    <x v="5722"/>
    <n v="4872000"/>
    <n v="696000"/>
    <x v="7"/>
    <s v="2133"/>
    <x v="0"/>
    <x v="1"/>
    <m/>
  </r>
  <r>
    <s v="ORD5724"/>
    <x v="0"/>
    <n v="314"/>
    <n v="800"/>
    <n v="1500"/>
    <x v="0"/>
    <x v="5723"/>
    <n v="0"/>
    <n v="471000"/>
    <x v="8"/>
    <s v="2133"/>
    <x v="0"/>
    <x v="0"/>
    <m/>
  </r>
  <r>
    <s v="ORD5725"/>
    <x v="8"/>
    <n v="489"/>
    <n v="1200"/>
    <n v="400"/>
    <x v="0"/>
    <x v="5724"/>
    <n v="391200"/>
    <n v="195600"/>
    <x v="8"/>
    <s v="2133"/>
    <x v="1"/>
    <x v="1"/>
    <m/>
  </r>
  <r>
    <s v="ORD5726"/>
    <x v="7"/>
    <n v="430"/>
    <n v="45000"/>
    <n v="500"/>
    <x v="2"/>
    <x v="5725"/>
    <n v="19135000"/>
    <n v="215000"/>
    <x v="8"/>
    <s v="2133"/>
    <x v="0"/>
    <x v="1"/>
    <m/>
  </r>
  <r>
    <s v="ORD5727"/>
    <x v="9"/>
    <n v="350"/>
    <n v="4500"/>
    <n v="2000"/>
    <x v="2"/>
    <x v="5726"/>
    <n v="875000"/>
    <n v="700000"/>
    <x v="8"/>
    <s v="2133"/>
    <x v="0"/>
    <x v="1"/>
    <m/>
  </r>
  <r>
    <s v="ORD5728"/>
    <x v="4"/>
    <n v="220"/>
    <n v="4500"/>
    <n v="400"/>
    <x v="1"/>
    <x v="5727"/>
    <n v="902000"/>
    <n v="88000"/>
    <x v="9"/>
    <s v="2133"/>
    <x v="0"/>
    <x v="1"/>
    <m/>
  </r>
  <r>
    <s v="ORD5729"/>
    <x v="0"/>
    <n v="455"/>
    <n v="22000"/>
    <n v="1000"/>
    <x v="1"/>
    <x v="5728"/>
    <n v="9555000"/>
    <n v="455000"/>
    <x v="9"/>
    <s v="2133"/>
    <x v="0"/>
    <x v="1"/>
    <m/>
  </r>
  <r>
    <s v="ORD5730"/>
    <x v="4"/>
    <n v="404"/>
    <n v="12000"/>
    <n v="1000"/>
    <x v="3"/>
    <x v="5729"/>
    <n v="4444000"/>
    <n v="404000"/>
    <x v="9"/>
    <s v="2133"/>
    <x v="0"/>
    <x v="1"/>
    <m/>
  </r>
  <r>
    <s v="ORD5731"/>
    <x v="0"/>
    <n v="210"/>
    <n v="12000"/>
    <n v="3000"/>
    <x v="1"/>
    <x v="5730"/>
    <n v="1890000"/>
    <n v="630000"/>
    <x v="9"/>
    <s v="2133"/>
    <x v="0"/>
    <x v="1"/>
    <m/>
  </r>
  <r>
    <s v="ORD5732"/>
    <x v="6"/>
    <n v="75"/>
    <n v="5500"/>
    <n v="2000"/>
    <x v="2"/>
    <x v="5731"/>
    <n v="262500"/>
    <n v="150000"/>
    <x v="10"/>
    <s v="2133"/>
    <x v="0"/>
    <x v="1"/>
    <m/>
  </r>
  <r>
    <s v="ORD5733"/>
    <x v="5"/>
    <n v="132"/>
    <n v="6000"/>
    <n v="1500"/>
    <x v="0"/>
    <x v="5732"/>
    <n v="594000"/>
    <n v="198000"/>
    <x v="10"/>
    <s v="2133"/>
    <x v="0"/>
    <x v="1"/>
    <m/>
  </r>
  <r>
    <s v="ORD5734"/>
    <x v="4"/>
    <n v="222"/>
    <n v="800"/>
    <n v="3000"/>
    <x v="0"/>
    <x v="5733"/>
    <n v="0"/>
    <n v="666000"/>
    <x v="10"/>
    <s v="2133"/>
    <x v="0"/>
    <x v="0"/>
    <m/>
  </r>
  <r>
    <s v="ORD5735"/>
    <x v="5"/>
    <n v="119"/>
    <n v="18000"/>
    <n v="300"/>
    <x v="1"/>
    <x v="5734"/>
    <n v="2106300"/>
    <n v="35700"/>
    <x v="10"/>
    <s v="2133"/>
    <x v="0"/>
    <x v="1"/>
    <m/>
  </r>
  <r>
    <s v="ORD5736"/>
    <x v="7"/>
    <n v="55"/>
    <n v="12000"/>
    <n v="400"/>
    <x v="1"/>
    <x v="5735"/>
    <n v="638000"/>
    <n v="22000"/>
    <x v="10"/>
    <s v="2133"/>
    <x v="0"/>
    <x v="1"/>
    <m/>
  </r>
  <r>
    <s v="ORD5737"/>
    <x v="6"/>
    <n v="244"/>
    <n v="45000"/>
    <n v="100"/>
    <x v="2"/>
    <x v="5736"/>
    <n v="10955600"/>
    <n v="24400"/>
    <x v="11"/>
    <s v="2133"/>
    <x v="1"/>
    <x v="1"/>
    <m/>
  </r>
  <r>
    <s v="ORD5738"/>
    <x v="1"/>
    <n v="574"/>
    <n v="22000"/>
    <n v="5000"/>
    <x v="0"/>
    <x v="5737"/>
    <n v="9758000"/>
    <n v="2870000"/>
    <x v="11"/>
    <s v="2133"/>
    <x v="0"/>
    <x v="1"/>
    <m/>
  </r>
  <r>
    <s v="ORD5739"/>
    <x v="3"/>
    <n v="112"/>
    <n v="12000"/>
    <n v="5000"/>
    <x v="3"/>
    <x v="5738"/>
    <n v="784000"/>
    <n v="560000"/>
    <x v="11"/>
    <s v="2133"/>
    <x v="0"/>
    <x v="1"/>
    <m/>
  </r>
  <r>
    <s v="ORD5740"/>
    <x v="5"/>
    <n v="62"/>
    <n v="6000"/>
    <n v="500"/>
    <x v="3"/>
    <x v="5739"/>
    <n v="341000"/>
    <n v="31000"/>
    <x v="11"/>
    <s v="2133"/>
    <x v="0"/>
    <x v="1"/>
    <m/>
  </r>
  <r>
    <s v="ORD5741"/>
    <x v="6"/>
    <n v="254"/>
    <n v="22000"/>
    <n v="100"/>
    <x v="1"/>
    <x v="5740"/>
    <n v="5562600"/>
    <n v="25400"/>
    <x v="0"/>
    <s v="2134"/>
    <x v="1"/>
    <x v="1"/>
    <m/>
  </r>
  <r>
    <s v="ORD5742"/>
    <x v="5"/>
    <n v="89"/>
    <n v="1200"/>
    <n v="400"/>
    <x v="3"/>
    <x v="5741"/>
    <n v="71200"/>
    <n v="35600"/>
    <x v="0"/>
    <s v="2134"/>
    <x v="0"/>
    <x v="1"/>
    <m/>
  </r>
  <r>
    <s v="ORD5743"/>
    <x v="2"/>
    <n v="214"/>
    <n v="45000"/>
    <n v="1000"/>
    <x v="2"/>
    <x v="5742"/>
    <n v="9416000"/>
    <n v="214000"/>
    <x v="0"/>
    <s v="2134"/>
    <x v="0"/>
    <x v="1"/>
    <m/>
  </r>
  <r>
    <s v="ORD5744"/>
    <x v="9"/>
    <n v="80"/>
    <n v="12000"/>
    <n v="100"/>
    <x v="3"/>
    <x v="5743"/>
    <n v="952000"/>
    <n v="8000"/>
    <x v="0"/>
    <s v="2134"/>
    <x v="0"/>
    <x v="1"/>
    <m/>
  </r>
  <r>
    <s v="ORD5745"/>
    <x v="1"/>
    <n v="578"/>
    <n v="18000"/>
    <n v="3000"/>
    <x v="1"/>
    <x v="5744"/>
    <n v="8670000"/>
    <n v="1734000"/>
    <x v="1"/>
    <s v="2134"/>
    <x v="0"/>
    <x v="1"/>
    <m/>
  </r>
  <r>
    <s v="ORD5746"/>
    <x v="9"/>
    <n v="447"/>
    <n v="12000"/>
    <n v="2000"/>
    <x v="2"/>
    <x v="5745"/>
    <n v="4470000"/>
    <n v="894000"/>
    <x v="1"/>
    <s v="2134"/>
    <x v="0"/>
    <x v="1"/>
    <m/>
  </r>
  <r>
    <s v="ORD5747"/>
    <x v="0"/>
    <n v="508"/>
    <n v="1200"/>
    <n v="500"/>
    <x v="0"/>
    <x v="5746"/>
    <n v="355600"/>
    <n v="254000"/>
    <x v="1"/>
    <s v="2134"/>
    <x v="1"/>
    <x v="1"/>
    <m/>
  </r>
  <r>
    <s v="ORD5748"/>
    <x v="5"/>
    <n v="272"/>
    <n v="22000"/>
    <n v="1500"/>
    <x v="2"/>
    <x v="5747"/>
    <n v="5576000"/>
    <n v="408000"/>
    <x v="1"/>
    <s v="2134"/>
    <x v="0"/>
    <x v="1"/>
    <m/>
  </r>
  <r>
    <s v="ORD5749"/>
    <x v="0"/>
    <n v="127"/>
    <n v="800"/>
    <n v="500"/>
    <x v="1"/>
    <x v="5748"/>
    <n v="38100"/>
    <n v="63500"/>
    <x v="2"/>
    <s v="2134"/>
    <x v="0"/>
    <x v="1"/>
    <m/>
  </r>
  <r>
    <s v="ORD5750"/>
    <x v="8"/>
    <n v="477"/>
    <n v="18000"/>
    <n v="2000"/>
    <x v="1"/>
    <x v="5749"/>
    <n v="7632000"/>
    <n v="954000"/>
    <x v="2"/>
    <s v="2134"/>
    <x v="0"/>
    <x v="1"/>
    <m/>
  </r>
  <r>
    <s v="ORD5751"/>
    <x v="5"/>
    <n v="474"/>
    <n v="1200"/>
    <n v="3000"/>
    <x v="3"/>
    <x v="5750"/>
    <n v="0"/>
    <n v="1422000"/>
    <x v="2"/>
    <s v="2134"/>
    <x v="0"/>
    <x v="0"/>
    <m/>
  </r>
  <r>
    <s v="ORD5752"/>
    <x v="6"/>
    <n v="436"/>
    <n v="12000"/>
    <n v="1000"/>
    <x v="3"/>
    <x v="5751"/>
    <n v="4796000"/>
    <n v="436000"/>
    <x v="2"/>
    <s v="2134"/>
    <x v="0"/>
    <x v="1"/>
    <m/>
  </r>
  <r>
    <s v="ORD5753"/>
    <x v="1"/>
    <n v="288"/>
    <n v="1200"/>
    <n v="5000"/>
    <x v="0"/>
    <x v="5752"/>
    <n v="0"/>
    <n v="1440000"/>
    <x v="2"/>
    <s v="2134"/>
    <x v="0"/>
    <x v="0"/>
    <m/>
  </r>
  <r>
    <s v="ORD5754"/>
    <x v="0"/>
    <n v="139"/>
    <n v="4500"/>
    <n v="2000"/>
    <x v="0"/>
    <x v="5753"/>
    <n v="347500"/>
    <n v="278000"/>
    <x v="3"/>
    <s v="2134"/>
    <x v="0"/>
    <x v="1"/>
    <m/>
  </r>
  <r>
    <s v="ORD5755"/>
    <x v="5"/>
    <n v="434"/>
    <n v="800"/>
    <n v="3000"/>
    <x v="1"/>
    <x v="5754"/>
    <n v="0"/>
    <n v="1302000"/>
    <x v="3"/>
    <s v="2134"/>
    <x v="0"/>
    <x v="0"/>
    <m/>
  </r>
  <r>
    <s v="ORD5756"/>
    <x v="8"/>
    <n v="188"/>
    <n v="15000"/>
    <n v="200"/>
    <x v="1"/>
    <x v="5755"/>
    <n v="2782400"/>
    <n v="37600"/>
    <x v="3"/>
    <s v="2134"/>
    <x v="0"/>
    <x v="1"/>
    <m/>
  </r>
  <r>
    <s v="ORD5757"/>
    <x v="9"/>
    <n v="573"/>
    <n v="6000"/>
    <n v="3000"/>
    <x v="1"/>
    <x v="5756"/>
    <n v="1719000"/>
    <n v="1719000"/>
    <x v="3"/>
    <s v="2134"/>
    <x v="0"/>
    <x v="1"/>
    <m/>
  </r>
  <r>
    <s v="ORD5758"/>
    <x v="6"/>
    <n v="293"/>
    <n v="4500"/>
    <n v="400"/>
    <x v="0"/>
    <x v="5757"/>
    <n v="1201300"/>
    <n v="117200"/>
    <x v="4"/>
    <s v="2134"/>
    <x v="0"/>
    <x v="1"/>
    <m/>
  </r>
  <r>
    <s v="ORD5759"/>
    <x v="2"/>
    <n v="554"/>
    <n v="1200"/>
    <n v="200"/>
    <x v="1"/>
    <x v="5758"/>
    <n v="554000"/>
    <n v="110800"/>
    <x v="4"/>
    <s v="2134"/>
    <x v="1"/>
    <x v="1"/>
    <m/>
  </r>
  <r>
    <s v="ORD5760"/>
    <x v="5"/>
    <n v="471"/>
    <n v="6000"/>
    <n v="2000"/>
    <x v="0"/>
    <x v="5759"/>
    <n v="1884000"/>
    <n v="942000"/>
    <x v="4"/>
    <s v="2134"/>
    <x v="0"/>
    <x v="1"/>
    <m/>
  </r>
  <r>
    <s v="ORD5761"/>
    <x v="2"/>
    <n v="231"/>
    <n v="18000"/>
    <n v="300"/>
    <x v="1"/>
    <x v="5760"/>
    <n v="4088700"/>
    <n v="69300"/>
    <x v="4"/>
    <s v="2134"/>
    <x v="0"/>
    <x v="1"/>
    <m/>
  </r>
  <r>
    <s v="ORD5762"/>
    <x v="7"/>
    <n v="244"/>
    <n v="5500"/>
    <n v="400"/>
    <x v="2"/>
    <x v="5761"/>
    <n v="1244400"/>
    <n v="97600"/>
    <x v="4"/>
    <s v="2134"/>
    <x v="0"/>
    <x v="1"/>
    <m/>
  </r>
  <r>
    <s v="ORD5763"/>
    <x v="1"/>
    <n v="102"/>
    <n v="4500"/>
    <n v="300"/>
    <x v="2"/>
    <x v="5762"/>
    <n v="428400"/>
    <n v="30600"/>
    <x v="5"/>
    <s v="2134"/>
    <x v="0"/>
    <x v="1"/>
    <m/>
  </r>
  <r>
    <s v="ORD5764"/>
    <x v="5"/>
    <n v="228"/>
    <n v="18000"/>
    <n v="500"/>
    <x v="1"/>
    <x v="5763"/>
    <n v="3990000"/>
    <n v="114000"/>
    <x v="5"/>
    <s v="2134"/>
    <x v="0"/>
    <x v="1"/>
    <m/>
  </r>
  <r>
    <s v="ORD5765"/>
    <x v="4"/>
    <n v="342"/>
    <n v="1200"/>
    <n v="200"/>
    <x v="2"/>
    <x v="5764"/>
    <n v="342000"/>
    <n v="68400"/>
    <x v="5"/>
    <s v="2134"/>
    <x v="1"/>
    <x v="1"/>
    <m/>
  </r>
  <r>
    <s v="ORD5766"/>
    <x v="8"/>
    <n v="424"/>
    <n v="800"/>
    <n v="400"/>
    <x v="0"/>
    <x v="5765"/>
    <n v="169600"/>
    <n v="169600"/>
    <x v="5"/>
    <s v="2134"/>
    <x v="1"/>
    <x v="1"/>
    <m/>
  </r>
  <r>
    <s v="ORD5767"/>
    <x v="0"/>
    <n v="108"/>
    <n v="12000"/>
    <n v="1000"/>
    <x v="3"/>
    <x v="5766"/>
    <n v="1188000"/>
    <n v="108000"/>
    <x v="6"/>
    <s v="2134"/>
    <x v="0"/>
    <x v="1"/>
    <m/>
  </r>
  <r>
    <s v="ORD5768"/>
    <x v="4"/>
    <n v="103"/>
    <n v="6000"/>
    <n v="3000"/>
    <x v="2"/>
    <x v="5767"/>
    <n v="309000"/>
    <n v="309000"/>
    <x v="6"/>
    <s v="2134"/>
    <x v="0"/>
    <x v="1"/>
    <m/>
  </r>
  <r>
    <s v="ORD5769"/>
    <x v="7"/>
    <n v="294"/>
    <n v="5500"/>
    <n v="2000"/>
    <x v="3"/>
    <x v="5768"/>
    <n v="1029000"/>
    <n v="588000"/>
    <x v="6"/>
    <s v="2134"/>
    <x v="0"/>
    <x v="1"/>
    <m/>
  </r>
  <r>
    <s v="ORD5770"/>
    <x v="1"/>
    <n v="198"/>
    <n v="22000"/>
    <n v="3000"/>
    <x v="2"/>
    <x v="5769"/>
    <n v="3762000"/>
    <n v="594000"/>
    <x v="6"/>
    <s v="2134"/>
    <x v="0"/>
    <x v="1"/>
    <m/>
  </r>
  <r>
    <s v="ORD5771"/>
    <x v="9"/>
    <n v="417"/>
    <n v="1200"/>
    <n v="400"/>
    <x v="0"/>
    <x v="5770"/>
    <n v="333600"/>
    <n v="166800"/>
    <x v="7"/>
    <s v="2134"/>
    <x v="1"/>
    <x v="1"/>
    <m/>
  </r>
  <r>
    <s v="ORD5772"/>
    <x v="6"/>
    <n v="65"/>
    <n v="18000"/>
    <n v="5000"/>
    <x v="2"/>
    <x v="5771"/>
    <n v="845000"/>
    <n v="325000"/>
    <x v="7"/>
    <s v="2134"/>
    <x v="0"/>
    <x v="1"/>
    <m/>
  </r>
  <r>
    <s v="ORD5773"/>
    <x v="2"/>
    <n v="225"/>
    <n v="22000"/>
    <n v="2000"/>
    <x v="2"/>
    <x v="5772"/>
    <n v="4500000"/>
    <n v="450000"/>
    <x v="7"/>
    <s v="2134"/>
    <x v="0"/>
    <x v="1"/>
    <m/>
  </r>
  <r>
    <s v="ORD5774"/>
    <x v="7"/>
    <n v="589"/>
    <n v="6000"/>
    <n v="1500"/>
    <x v="1"/>
    <x v="5773"/>
    <n v="2650500"/>
    <n v="883500"/>
    <x v="7"/>
    <s v="2134"/>
    <x v="0"/>
    <x v="1"/>
    <m/>
  </r>
  <r>
    <s v="ORD5775"/>
    <x v="0"/>
    <n v="455"/>
    <n v="1200"/>
    <n v="300"/>
    <x v="3"/>
    <x v="5774"/>
    <n v="409500"/>
    <n v="136500"/>
    <x v="7"/>
    <s v="2134"/>
    <x v="1"/>
    <x v="1"/>
    <m/>
  </r>
  <r>
    <s v="ORD5776"/>
    <x v="6"/>
    <n v="516"/>
    <n v="22000"/>
    <n v="3000"/>
    <x v="3"/>
    <x v="5775"/>
    <n v="9804000"/>
    <n v="1548000"/>
    <x v="8"/>
    <s v="2134"/>
    <x v="0"/>
    <x v="1"/>
    <m/>
  </r>
  <r>
    <s v="ORD5777"/>
    <x v="9"/>
    <n v="178"/>
    <n v="1200"/>
    <n v="300"/>
    <x v="0"/>
    <x v="5776"/>
    <n v="160200"/>
    <n v="53400"/>
    <x v="8"/>
    <s v="2134"/>
    <x v="0"/>
    <x v="1"/>
    <m/>
  </r>
  <r>
    <s v="ORD5778"/>
    <x v="0"/>
    <n v="272"/>
    <n v="4500"/>
    <n v="5000"/>
    <x v="0"/>
    <x v="5777"/>
    <n v="0"/>
    <n v="1360000"/>
    <x v="8"/>
    <s v="2134"/>
    <x v="0"/>
    <x v="0"/>
    <m/>
  </r>
  <r>
    <s v="ORD5779"/>
    <x v="8"/>
    <n v="293"/>
    <n v="22000"/>
    <n v="300"/>
    <x v="3"/>
    <x v="5778"/>
    <n v="6358100"/>
    <n v="87900"/>
    <x v="8"/>
    <s v="2134"/>
    <x v="0"/>
    <x v="1"/>
    <m/>
  </r>
  <r>
    <s v="ORD5780"/>
    <x v="2"/>
    <n v="475"/>
    <n v="5500"/>
    <n v="100"/>
    <x v="1"/>
    <x v="5779"/>
    <n v="2565000"/>
    <n v="47500"/>
    <x v="9"/>
    <s v="2134"/>
    <x v="1"/>
    <x v="1"/>
    <m/>
  </r>
  <r>
    <s v="ORD5781"/>
    <x v="4"/>
    <n v="403"/>
    <n v="15000"/>
    <n v="500"/>
    <x v="1"/>
    <x v="5780"/>
    <n v="5843500"/>
    <n v="201500"/>
    <x v="9"/>
    <s v="2134"/>
    <x v="0"/>
    <x v="1"/>
    <m/>
  </r>
  <r>
    <s v="ORD5782"/>
    <x v="5"/>
    <n v="375"/>
    <n v="6000"/>
    <n v="2000"/>
    <x v="3"/>
    <x v="5781"/>
    <n v="1500000"/>
    <n v="750000"/>
    <x v="9"/>
    <s v="2134"/>
    <x v="0"/>
    <x v="1"/>
    <m/>
  </r>
  <r>
    <s v="ORD5783"/>
    <x v="7"/>
    <n v="52"/>
    <n v="1200"/>
    <n v="500"/>
    <x v="2"/>
    <x v="5782"/>
    <n v="36400"/>
    <n v="26000"/>
    <x v="9"/>
    <s v="2134"/>
    <x v="0"/>
    <x v="1"/>
    <m/>
  </r>
  <r>
    <s v="ORD5784"/>
    <x v="5"/>
    <n v="528"/>
    <n v="22000"/>
    <n v="300"/>
    <x v="3"/>
    <x v="5783"/>
    <n v="11457600"/>
    <n v="158400"/>
    <x v="10"/>
    <s v="2134"/>
    <x v="1"/>
    <x v="1"/>
    <m/>
  </r>
  <r>
    <s v="ORD5785"/>
    <x v="6"/>
    <n v="130"/>
    <n v="800"/>
    <n v="1000"/>
    <x v="2"/>
    <x v="5784"/>
    <n v="0"/>
    <n v="130000"/>
    <x v="10"/>
    <s v="2134"/>
    <x v="0"/>
    <x v="0"/>
    <m/>
  </r>
  <r>
    <s v="ORD5786"/>
    <x v="5"/>
    <n v="93"/>
    <n v="22000"/>
    <n v="1500"/>
    <x v="3"/>
    <x v="5785"/>
    <n v="1906500"/>
    <n v="139500"/>
    <x v="10"/>
    <s v="2134"/>
    <x v="0"/>
    <x v="1"/>
    <m/>
  </r>
  <r>
    <s v="ORD5787"/>
    <x v="4"/>
    <n v="204"/>
    <n v="4500"/>
    <n v="100"/>
    <x v="2"/>
    <x v="5786"/>
    <n v="897600"/>
    <n v="20400"/>
    <x v="10"/>
    <s v="2134"/>
    <x v="1"/>
    <x v="1"/>
    <m/>
  </r>
  <r>
    <s v="ORD5788"/>
    <x v="3"/>
    <n v="585"/>
    <n v="18000"/>
    <n v="100"/>
    <x v="1"/>
    <x v="5787"/>
    <n v="10471500"/>
    <n v="58500"/>
    <x v="10"/>
    <s v="2134"/>
    <x v="1"/>
    <x v="1"/>
    <m/>
  </r>
  <r>
    <s v="ORD5789"/>
    <x v="6"/>
    <n v="148"/>
    <n v="22000"/>
    <n v="3000"/>
    <x v="3"/>
    <x v="5788"/>
    <n v="2812000"/>
    <n v="444000"/>
    <x v="11"/>
    <s v="2134"/>
    <x v="0"/>
    <x v="1"/>
    <m/>
  </r>
  <r>
    <s v="ORD5790"/>
    <x v="2"/>
    <n v="446"/>
    <n v="15000"/>
    <n v="3000"/>
    <x v="0"/>
    <x v="5789"/>
    <n v="5352000"/>
    <n v="1338000"/>
    <x v="11"/>
    <s v="2134"/>
    <x v="0"/>
    <x v="1"/>
    <m/>
  </r>
  <r>
    <s v="ORD5791"/>
    <x v="0"/>
    <n v="220"/>
    <n v="5500"/>
    <n v="200"/>
    <x v="2"/>
    <x v="5790"/>
    <n v="1166000"/>
    <n v="44000"/>
    <x v="11"/>
    <s v="2134"/>
    <x v="1"/>
    <x v="1"/>
    <m/>
  </r>
  <r>
    <s v="ORD5792"/>
    <x v="2"/>
    <n v="197"/>
    <n v="6000"/>
    <n v="5000"/>
    <x v="1"/>
    <x v="5791"/>
    <n v="197000"/>
    <n v="985000"/>
    <x v="11"/>
    <s v="2134"/>
    <x v="0"/>
    <x v="1"/>
    <m/>
  </r>
  <r>
    <s v="ORD5793"/>
    <x v="5"/>
    <n v="172"/>
    <n v="1200"/>
    <n v="200"/>
    <x v="0"/>
    <x v="5792"/>
    <n v="172000"/>
    <n v="34400"/>
    <x v="0"/>
    <s v="2135"/>
    <x v="0"/>
    <x v="1"/>
    <m/>
  </r>
  <r>
    <s v="ORD5794"/>
    <x v="1"/>
    <n v="161"/>
    <n v="1200"/>
    <n v="400"/>
    <x v="1"/>
    <x v="5793"/>
    <n v="128800"/>
    <n v="64400"/>
    <x v="0"/>
    <s v="2135"/>
    <x v="0"/>
    <x v="1"/>
    <m/>
  </r>
  <r>
    <s v="ORD5795"/>
    <x v="6"/>
    <n v="179"/>
    <n v="1200"/>
    <n v="2000"/>
    <x v="2"/>
    <x v="5794"/>
    <n v="0"/>
    <n v="358000"/>
    <x v="0"/>
    <s v="2135"/>
    <x v="0"/>
    <x v="0"/>
    <m/>
  </r>
  <r>
    <s v="ORD5796"/>
    <x v="0"/>
    <n v="117"/>
    <n v="12000"/>
    <n v="2000"/>
    <x v="3"/>
    <x v="5795"/>
    <n v="1170000"/>
    <n v="234000"/>
    <x v="0"/>
    <s v="2135"/>
    <x v="0"/>
    <x v="1"/>
    <m/>
  </r>
  <r>
    <s v="ORD5797"/>
    <x v="9"/>
    <n v="594"/>
    <n v="4500"/>
    <n v="500"/>
    <x v="1"/>
    <x v="5796"/>
    <n v="2376000"/>
    <n v="297000"/>
    <x v="0"/>
    <s v="2135"/>
    <x v="1"/>
    <x v="1"/>
    <m/>
  </r>
  <r>
    <s v="ORD5798"/>
    <x v="8"/>
    <n v="335"/>
    <n v="800"/>
    <n v="2000"/>
    <x v="3"/>
    <x v="5797"/>
    <n v="0"/>
    <n v="670000"/>
    <x v="1"/>
    <s v="2135"/>
    <x v="0"/>
    <x v="0"/>
    <m/>
  </r>
  <r>
    <s v="ORD5799"/>
    <x v="2"/>
    <n v="54"/>
    <n v="6000"/>
    <n v="2000"/>
    <x v="3"/>
    <x v="5798"/>
    <n v="216000"/>
    <n v="108000"/>
    <x v="1"/>
    <s v="2135"/>
    <x v="0"/>
    <x v="1"/>
    <m/>
  </r>
  <r>
    <s v="ORD5800"/>
    <x v="2"/>
    <n v="167"/>
    <n v="6000"/>
    <n v="5000"/>
    <x v="1"/>
    <x v="5799"/>
    <n v="167000"/>
    <n v="835000"/>
    <x v="1"/>
    <s v="2135"/>
    <x v="0"/>
    <x v="1"/>
    <m/>
  </r>
  <r>
    <s v="ORD5801"/>
    <x v="6"/>
    <n v="279"/>
    <n v="1200"/>
    <n v="500"/>
    <x v="1"/>
    <x v="5800"/>
    <n v="195300"/>
    <n v="139500"/>
    <x v="1"/>
    <s v="2135"/>
    <x v="0"/>
    <x v="1"/>
    <m/>
  </r>
  <r>
    <s v="ORD5802"/>
    <x v="1"/>
    <n v="209"/>
    <n v="4500"/>
    <n v="400"/>
    <x v="1"/>
    <x v="5801"/>
    <n v="856900"/>
    <n v="83600"/>
    <x v="2"/>
    <s v="2135"/>
    <x v="0"/>
    <x v="1"/>
    <m/>
  </r>
  <r>
    <s v="ORD5803"/>
    <x v="5"/>
    <n v="343"/>
    <n v="18000"/>
    <n v="400"/>
    <x v="3"/>
    <x v="5802"/>
    <n v="6036800"/>
    <n v="137200"/>
    <x v="2"/>
    <s v="2135"/>
    <x v="0"/>
    <x v="1"/>
    <m/>
  </r>
  <r>
    <s v="ORD5804"/>
    <x v="5"/>
    <n v="235"/>
    <n v="6000"/>
    <n v="100"/>
    <x v="0"/>
    <x v="5803"/>
    <n v="1386500"/>
    <n v="23500"/>
    <x v="2"/>
    <s v="2135"/>
    <x v="1"/>
    <x v="1"/>
    <m/>
  </r>
  <r>
    <s v="ORD5805"/>
    <x v="6"/>
    <n v="273"/>
    <n v="22000"/>
    <n v="500"/>
    <x v="2"/>
    <x v="5804"/>
    <n v="5869500"/>
    <n v="136500"/>
    <x v="2"/>
    <s v="2135"/>
    <x v="0"/>
    <x v="1"/>
    <m/>
  </r>
  <r>
    <s v="ORD5806"/>
    <x v="2"/>
    <n v="201"/>
    <n v="15000"/>
    <n v="2000"/>
    <x v="0"/>
    <x v="5805"/>
    <n v="2613000"/>
    <n v="402000"/>
    <x v="3"/>
    <s v="2135"/>
    <x v="0"/>
    <x v="1"/>
    <m/>
  </r>
  <r>
    <s v="ORD5807"/>
    <x v="0"/>
    <n v="189"/>
    <n v="4500"/>
    <n v="100"/>
    <x v="3"/>
    <x v="5806"/>
    <n v="831600"/>
    <n v="18900"/>
    <x v="3"/>
    <s v="2135"/>
    <x v="1"/>
    <x v="1"/>
    <m/>
  </r>
  <r>
    <s v="ORD5808"/>
    <x v="8"/>
    <n v="416"/>
    <n v="1200"/>
    <n v="3000"/>
    <x v="1"/>
    <x v="5807"/>
    <n v="0"/>
    <n v="1248000"/>
    <x v="3"/>
    <s v="2135"/>
    <x v="0"/>
    <x v="0"/>
    <m/>
  </r>
  <r>
    <s v="ORD5809"/>
    <x v="6"/>
    <n v="177"/>
    <n v="6000"/>
    <n v="2000"/>
    <x v="1"/>
    <x v="5808"/>
    <n v="708000"/>
    <n v="354000"/>
    <x v="3"/>
    <s v="2135"/>
    <x v="0"/>
    <x v="1"/>
    <m/>
  </r>
  <r>
    <s v="ORD5810"/>
    <x v="0"/>
    <n v="400"/>
    <n v="12000"/>
    <n v="1500"/>
    <x v="2"/>
    <x v="5809"/>
    <n v="4200000"/>
    <n v="600000"/>
    <x v="4"/>
    <s v="2135"/>
    <x v="0"/>
    <x v="1"/>
    <m/>
  </r>
  <r>
    <s v="ORD5811"/>
    <x v="0"/>
    <n v="196"/>
    <n v="45000"/>
    <n v="300"/>
    <x v="2"/>
    <x v="5810"/>
    <n v="8761200"/>
    <n v="58800"/>
    <x v="4"/>
    <s v="2135"/>
    <x v="0"/>
    <x v="1"/>
    <m/>
  </r>
  <r>
    <s v="ORD5812"/>
    <x v="9"/>
    <n v="334"/>
    <n v="45000"/>
    <n v="1500"/>
    <x v="0"/>
    <x v="5811"/>
    <n v="14529000"/>
    <n v="501000"/>
    <x v="4"/>
    <s v="2135"/>
    <x v="0"/>
    <x v="1"/>
    <m/>
  </r>
  <r>
    <s v="ORD5813"/>
    <x v="4"/>
    <n v="518"/>
    <n v="800"/>
    <n v="1000"/>
    <x v="0"/>
    <x v="5812"/>
    <n v="0"/>
    <n v="518000"/>
    <x v="4"/>
    <s v="2135"/>
    <x v="0"/>
    <x v="0"/>
    <m/>
  </r>
  <r>
    <s v="ORD5814"/>
    <x v="3"/>
    <n v="267"/>
    <n v="6000"/>
    <n v="500"/>
    <x v="2"/>
    <x v="5813"/>
    <n v="1468500"/>
    <n v="133500"/>
    <x v="4"/>
    <s v="2135"/>
    <x v="0"/>
    <x v="1"/>
    <m/>
  </r>
  <r>
    <s v="ORD5815"/>
    <x v="8"/>
    <n v="485"/>
    <n v="5500"/>
    <n v="200"/>
    <x v="3"/>
    <x v="5814"/>
    <n v="2570500"/>
    <n v="97000"/>
    <x v="5"/>
    <s v="2135"/>
    <x v="1"/>
    <x v="1"/>
    <m/>
  </r>
  <r>
    <s v="ORD5816"/>
    <x v="7"/>
    <n v="194"/>
    <n v="18000"/>
    <n v="3000"/>
    <x v="0"/>
    <x v="5815"/>
    <n v="2910000"/>
    <n v="582000"/>
    <x v="5"/>
    <s v="2135"/>
    <x v="0"/>
    <x v="1"/>
    <m/>
  </r>
  <r>
    <s v="ORD5817"/>
    <x v="1"/>
    <n v="326"/>
    <n v="12000"/>
    <n v="500"/>
    <x v="1"/>
    <x v="5816"/>
    <n v="3749000"/>
    <n v="163000"/>
    <x v="5"/>
    <s v="2135"/>
    <x v="0"/>
    <x v="1"/>
    <m/>
  </r>
  <r>
    <s v="ORD5818"/>
    <x v="3"/>
    <n v="109"/>
    <n v="22000"/>
    <n v="200"/>
    <x v="1"/>
    <x v="5817"/>
    <n v="2376200"/>
    <n v="21800"/>
    <x v="5"/>
    <s v="2135"/>
    <x v="0"/>
    <x v="1"/>
    <m/>
  </r>
  <r>
    <s v="ORD5819"/>
    <x v="9"/>
    <n v="424"/>
    <n v="4500"/>
    <n v="200"/>
    <x v="3"/>
    <x v="5818"/>
    <n v="1823200"/>
    <n v="84800"/>
    <x v="6"/>
    <s v="2135"/>
    <x v="1"/>
    <x v="1"/>
    <m/>
  </r>
  <r>
    <s v="ORD5820"/>
    <x v="8"/>
    <n v="453"/>
    <n v="22000"/>
    <n v="1000"/>
    <x v="2"/>
    <x v="5819"/>
    <n v="9513000"/>
    <n v="453000"/>
    <x v="6"/>
    <s v="2135"/>
    <x v="0"/>
    <x v="1"/>
    <m/>
  </r>
  <r>
    <s v="ORD5821"/>
    <x v="5"/>
    <n v="163"/>
    <n v="6000"/>
    <n v="100"/>
    <x v="0"/>
    <x v="5820"/>
    <n v="961700"/>
    <n v="16300"/>
    <x v="6"/>
    <s v="2135"/>
    <x v="1"/>
    <x v="1"/>
    <m/>
  </r>
  <r>
    <s v="ORD5822"/>
    <x v="3"/>
    <n v="544"/>
    <n v="15000"/>
    <n v="2000"/>
    <x v="1"/>
    <x v="5821"/>
    <n v="7072000"/>
    <n v="1088000"/>
    <x v="6"/>
    <s v="2135"/>
    <x v="0"/>
    <x v="1"/>
    <m/>
  </r>
  <r>
    <s v="ORD5823"/>
    <x v="5"/>
    <n v="385"/>
    <n v="45000"/>
    <n v="1000"/>
    <x v="2"/>
    <x v="5822"/>
    <n v="16940000"/>
    <n v="385000"/>
    <x v="7"/>
    <s v="2135"/>
    <x v="0"/>
    <x v="1"/>
    <m/>
  </r>
  <r>
    <s v="ORD5824"/>
    <x v="1"/>
    <n v="334"/>
    <n v="6000"/>
    <n v="5000"/>
    <x v="0"/>
    <x v="5823"/>
    <n v="334000"/>
    <n v="1670000"/>
    <x v="7"/>
    <s v="2135"/>
    <x v="0"/>
    <x v="1"/>
    <m/>
  </r>
  <r>
    <s v="ORD5825"/>
    <x v="5"/>
    <n v="178"/>
    <n v="4500"/>
    <n v="1500"/>
    <x v="3"/>
    <x v="5824"/>
    <n v="534000"/>
    <n v="267000"/>
    <x v="7"/>
    <s v="2135"/>
    <x v="0"/>
    <x v="1"/>
    <m/>
  </r>
  <r>
    <s v="ORD5826"/>
    <x v="1"/>
    <n v="364"/>
    <n v="6000"/>
    <n v="1500"/>
    <x v="1"/>
    <x v="5825"/>
    <n v="1638000"/>
    <n v="546000"/>
    <x v="7"/>
    <s v="2135"/>
    <x v="0"/>
    <x v="1"/>
    <m/>
  </r>
  <r>
    <s v="ORD5827"/>
    <x v="8"/>
    <n v="120"/>
    <n v="5500"/>
    <n v="100"/>
    <x v="3"/>
    <x v="5826"/>
    <n v="648000"/>
    <n v="12000"/>
    <x v="7"/>
    <s v="2135"/>
    <x v="1"/>
    <x v="1"/>
    <m/>
  </r>
  <r>
    <s v="ORD5828"/>
    <x v="2"/>
    <n v="394"/>
    <n v="5500"/>
    <n v="100"/>
    <x v="3"/>
    <x v="5827"/>
    <n v="2127600"/>
    <n v="39400"/>
    <x v="8"/>
    <s v="2135"/>
    <x v="1"/>
    <x v="1"/>
    <m/>
  </r>
  <r>
    <s v="ORD5829"/>
    <x v="1"/>
    <n v="147"/>
    <n v="45000"/>
    <n v="400"/>
    <x v="3"/>
    <x v="5828"/>
    <n v="6556200"/>
    <n v="58800"/>
    <x v="8"/>
    <s v="2135"/>
    <x v="0"/>
    <x v="1"/>
    <m/>
  </r>
  <r>
    <s v="ORD5830"/>
    <x v="0"/>
    <n v="349"/>
    <n v="15000"/>
    <n v="500"/>
    <x v="0"/>
    <x v="5829"/>
    <n v="5060500"/>
    <n v="174500"/>
    <x v="8"/>
    <s v="2135"/>
    <x v="0"/>
    <x v="1"/>
    <m/>
  </r>
  <r>
    <s v="ORD5831"/>
    <x v="7"/>
    <n v="225"/>
    <n v="4500"/>
    <n v="5000"/>
    <x v="3"/>
    <x v="5830"/>
    <n v="0"/>
    <n v="1125000"/>
    <x v="8"/>
    <s v="2135"/>
    <x v="0"/>
    <x v="0"/>
    <m/>
  </r>
  <r>
    <s v="ORD5832"/>
    <x v="7"/>
    <n v="124"/>
    <n v="1200"/>
    <n v="1000"/>
    <x v="0"/>
    <x v="5831"/>
    <n v="24800"/>
    <n v="124000"/>
    <x v="9"/>
    <s v="2135"/>
    <x v="0"/>
    <x v="1"/>
    <m/>
  </r>
  <r>
    <s v="ORD5833"/>
    <x v="6"/>
    <n v="192"/>
    <n v="18000"/>
    <n v="1500"/>
    <x v="0"/>
    <x v="5832"/>
    <n v="3168000"/>
    <n v="288000"/>
    <x v="9"/>
    <s v="2135"/>
    <x v="0"/>
    <x v="1"/>
    <m/>
  </r>
  <r>
    <s v="ORD5834"/>
    <x v="7"/>
    <n v="72"/>
    <n v="6000"/>
    <n v="100"/>
    <x v="3"/>
    <x v="5833"/>
    <n v="424800"/>
    <n v="7200"/>
    <x v="9"/>
    <s v="2135"/>
    <x v="0"/>
    <x v="1"/>
    <m/>
  </r>
  <r>
    <s v="ORD5835"/>
    <x v="6"/>
    <n v="230"/>
    <n v="4500"/>
    <n v="400"/>
    <x v="3"/>
    <x v="5834"/>
    <n v="943000"/>
    <n v="92000"/>
    <x v="9"/>
    <s v="2135"/>
    <x v="0"/>
    <x v="1"/>
    <m/>
  </r>
  <r>
    <s v="ORD5836"/>
    <x v="7"/>
    <n v="94"/>
    <n v="15000"/>
    <n v="300"/>
    <x v="2"/>
    <x v="5835"/>
    <n v="1381800"/>
    <n v="28200"/>
    <x v="9"/>
    <s v="2135"/>
    <x v="0"/>
    <x v="1"/>
    <m/>
  </r>
  <r>
    <s v="ORD5837"/>
    <x v="1"/>
    <n v="518"/>
    <n v="1200"/>
    <n v="2000"/>
    <x v="1"/>
    <x v="5836"/>
    <n v="0"/>
    <n v="1036000"/>
    <x v="10"/>
    <s v="2135"/>
    <x v="0"/>
    <x v="0"/>
    <m/>
  </r>
  <r>
    <s v="ORD5838"/>
    <x v="0"/>
    <n v="141"/>
    <n v="6000"/>
    <n v="500"/>
    <x v="2"/>
    <x v="5837"/>
    <n v="775500"/>
    <n v="70500"/>
    <x v="10"/>
    <s v="2135"/>
    <x v="0"/>
    <x v="1"/>
    <m/>
  </r>
  <r>
    <s v="ORD5839"/>
    <x v="2"/>
    <n v="318"/>
    <n v="800"/>
    <n v="2000"/>
    <x v="1"/>
    <x v="5838"/>
    <n v="0"/>
    <n v="636000"/>
    <x v="10"/>
    <s v="2135"/>
    <x v="0"/>
    <x v="0"/>
    <m/>
  </r>
  <r>
    <s v="ORD5840"/>
    <x v="5"/>
    <n v="83"/>
    <n v="12000"/>
    <n v="100"/>
    <x v="1"/>
    <x v="5839"/>
    <n v="987700"/>
    <n v="8300"/>
    <x v="10"/>
    <s v="2135"/>
    <x v="0"/>
    <x v="1"/>
    <m/>
  </r>
  <r>
    <s v="ORD5841"/>
    <x v="9"/>
    <n v="413"/>
    <n v="45000"/>
    <n v="3000"/>
    <x v="2"/>
    <x v="5840"/>
    <n v="17346000"/>
    <n v="1239000"/>
    <x v="11"/>
    <s v="2135"/>
    <x v="0"/>
    <x v="1"/>
    <m/>
  </r>
  <r>
    <s v="ORD5842"/>
    <x v="7"/>
    <n v="182"/>
    <n v="800"/>
    <n v="300"/>
    <x v="2"/>
    <x v="5841"/>
    <n v="91000"/>
    <n v="54600"/>
    <x v="11"/>
    <s v="2135"/>
    <x v="0"/>
    <x v="1"/>
    <m/>
  </r>
  <r>
    <s v="ORD5843"/>
    <x v="2"/>
    <n v="431"/>
    <n v="6000"/>
    <n v="3000"/>
    <x v="1"/>
    <x v="5842"/>
    <n v="1293000"/>
    <n v="1293000"/>
    <x v="11"/>
    <s v="2135"/>
    <x v="0"/>
    <x v="1"/>
    <m/>
  </r>
  <r>
    <s v="ORD5844"/>
    <x v="2"/>
    <n v="326"/>
    <n v="22000"/>
    <n v="200"/>
    <x v="1"/>
    <x v="5843"/>
    <n v="7106800"/>
    <n v="65200"/>
    <x v="11"/>
    <s v="2135"/>
    <x v="1"/>
    <x v="1"/>
    <m/>
  </r>
  <r>
    <s v="ORD5845"/>
    <x v="1"/>
    <n v="205"/>
    <n v="15000"/>
    <n v="100"/>
    <x v="1"/>
    <x v="5844"/>
    <n v="3054500"/>
    <n v="20500"/>
    <x v="0"/>
    <s v="2136"/>
    <x v="1"/>
    <x v="1"/>
    <m/>
  </r>
  <r>
    <s v="ORD5846"/>
    <x v="8"/>
    <n v="436"/>
    <n v="15000"/>
    <n v="1500"/>
    <x v="0"/>
    <x v="5845"/>
    <n v="5886000"/>
    <n v="654000"/>
    <x v="0"/>
    <s v="2136"/>
    <x v="0"/>
    <x v="1"/>
    <m/>
  </r>
  <r>
    <s v="ORD5847"/>
    <x v="8"/>
    <n v="584"/>
    <n v="4500"/>
    <n v="1000"/>
    <x v="1"/>
    <x v="5846"/>
    <n v="2044000"/>
    <n v="584000"/>
    <x v="0"/>
    <s v="2136"/>
    <x v="0"/>
    <x v="1"/>
    <m/>
  </r>
  <r>
    <s v="ORD5848"/>
    <x v="7"/>
    <n v="249"/>
    <n v="45000"/>
    <n v="1000"/>
    <x v="3"/>
    <x v="5847"/>
    <n v="10956000"/>
    <n v="249000"/>
    <x v="0"/>
    <s v="2136"/>
    <x v="0"/>
    <x v="1"/>
    <m/>
  </r>
  <r>
    <s v="ORD5849"/>
    <x v="9"/>
    <n v="324"/>
    <n v="1200"/>
    <n v="1000"/>
    <x v="3"/>
    <x v="5848"/>
    <n v="64800"/>
    <n v="324000"/>
    <x v="0"/>
    <s v="2136"/>
    <x v="0"/>
    <x v="1"/>
    <m/>
  </r>
  <r>
    <s v="ORD5850"/>
    <x v="7"/>
    <n v="550"/>
    <n v="6000"/>
    <n v="1000"/>
    <x v="3"/>
    <x v="5849"/>
    <n v="2750000"/>
    <n v="550000"/>
    <x v="1"/>
    <s v="2136"/>
    <x v="0"/>
    <x v="1"/>
    <m/>
  </r>
  <r>
    <s v="ORD5851"/>
    <x v="7"/>
    <n v="508"/>
    <n v="22000"/>
    <n v="400"/>
    <x v="2"/>
    <x v="5850"/>
    <n v="10972800"/>
    <n v="203200"/>
    <x v="1"/>
    <s v="2136"/>
    <x v="1"/>
    <x v="1"/>
    <m/>
  </r>
  <r>
    <s v="ORD5852"/>
    <x v="6"/>
    <n v="99"/>
    <n v="1200"/>
    <n v="400"/>
    <x v="2"/>
    <x v="5851"/>
    <n v="79200"/>
    <n v="39600"/>
    <x v="1"/>
    <s v="2136"/>
    <x v="0"/>
    <x v="1"/>
    <m/>
  </r>
  <r>
    <s v="ORD5853"/>
    <x v="0"/>
    <n v="581"/>
    <n v="45000"/>
    <n v="300"/>
    <x v="2"/>
    <x v="5852"/>
    <n v="25970700"/>
    <n v="174300"/>
    <x v="1"/>
    <s v="2136"/>
    <x v="1"/>
    <x v="1"/>
    <m/>
  </r>
  <r>
    <s v="ORD5854"/>
    <x v="0"/>
    <n v="141"/>
    <n v="4500"/>
    <n v="3000"/>
    <x v="1"/>
    <x v="5853"/>
    <n v="211500"/>
    <n v="423000"/>
    <x v="2"/>
    <s v="2136"/>
    <x v="0"/>
    <x v="1"/>
    <m/>
  </r>
  <r>
    <s v="ORD5855"/>
    <x v="9"/>
    <n v="505"/>
    <n v="12000"/>
    <n v="200"/>
    <x v="3"/>
    <x v="5854"/>
    <n v="5959000"/>
    <n v="101000"/>
    <x v="2"/>
    <s v="2136"/>
    <x v="1"/>
    <x v="1"/>
    <m/>
  </r>
  <r>
    <s v="ORD5856"/>
    <x v="6"/>
    <n v="388"/>
    <n v="1200"/>
    <n v="400"/>
    <x v="1"/>
    <x v="5855"/>
    <n v="310400"/>
    <n v="155200"/>
    <x v="2"/>
    <s v="2136"/>
    <x v="0"/>
    <x v="1"/>
    <m/>
  </r>
  <r>
    <s v="ORD5857"/>
    <x v="2"/>
    <n v="102"/>
    <n v="22000"/>
    <n v="300"/>
    <x v="0"/>
    <x v="5856"/>
    <n v="2213400"/>
    <n v="30600"/>
    <x v="2"/>
    <s v="2136"/>
    <x v="0"/>
    <x v="1"/>
    <m/>
  </r>
  <r>
    <s v="ORD5858"/>
    <x v="6"/>
    <n v="545"/>
    <n v="18000"/>
    <n v="3000"/>
    <x v="0"/>
    <x v="5857"/>
    <n v="8175000"/>
    <n v="1635000"/>
    <x v="3"/>
    <s v="2136"/>
    <x v="0"/>
    <x v="1"/>
    <m/>
  </r>
  <r>
    <s v="ORD5859"/>
    <x v="7"/>
    <n v="53"/>
    <n v="15000"/>
    <n v="2000"/>
    <x v="2"/>
    <x v="5858"/>
    <n v="689000"/>
    <n v="106000"/>
    <x v="3"/>
    <s v="2136"/>
    <x v="0"/>
    <x v="1"/>
    <m/>
  </r>
  <r>
    <s v="ORD5860"/>
    <x v="8"/>
    <n v="330"/>
    <n v="1200"/>
    <n v="1000"/>
    <x v="0"/>
    <x v="5859"/>
    <n v="66000"/>
    <n v="330000"/>
    <x v="3"/>
    <s v="2136"/>
    <x v="0"/>
    <x v="1"/>
    <m/>
  </r>
  <r>
    <s v="ORD5861"/>
    <x v="3"/>
    <n v="339"/>
    <n v="5500"/>
    <n v="300"/>
    <x v="3"/>
    <x v="5860"/>
    <n v="1762800"/>
    <n v="101700"/>
    <x v="3"/>
    <s v="2136"/>
    <x v="1"/>
    <x v="1"/>
    <m/>
  </r>
  <r>
    <s v="ORD5862"/>
    <x v="9"/>
    <n v="122"/>
    <n v="22000"/>
    <n v="2000"/>
    <x v="0"/>
    <x v="5861"/>
    <n v="2440000"/>
    <n v="244000"/>
    <x v="3"/>
    <s v="2136"/>
    <x v="0"/>
    <x v="1"/>
    <m/>
  </r>
  <r>
    <s v="ORD5863"/>
    <x v="2"/>
    <n v="186"/>
    <n v="18000"/>
    <n v="400"/>
    <x v="2"/>
    <x v="5862"/>
    <n v="3273600"/>
    <n v="74400"/>
    <x v="4"/>
    <s v="2136"/>
    <x v="0"/>
    <x v="1"/>
    <m/>
  </r>
  <r>
    <s v="ORD5864"/>
    <x v="1"/>
    <n v="442"/>
    <n v="5500"/>
    <n v="500"/>
    <x v="1"/>
    <x v="5863"/>
    <n v="2210000"/>
    <n v="221000"/>
    <x v="4"/>
    <s v="2136"/>
    <x v="0"/>
    <x v="1"/>
    <m/>
  </r>
  <r>
    <s v="ORD5865"/>
    <x v="3"/>
    <n v="257"/>
    <n v="800"/>
    <n v="500"/>
    <x v="0"/>
    <x v="5864"/>
    <n v="77100"/>
    <n v="128500"/>
    <x v="4"/>
    <s v="2136"/>
    <x v="0"/>
    <x v="1"/>
    <m/>
  </r>
  <r>
    <s v="ORD5866"/>
    <x v="3"/>
    <n v="309"/>
    <n v="5500"/>
    <n v="1500"/>
    <x v="3"/>
    <x v="5865"/>
    <n v="1236000"/>
    <n v="463500"/>
    <x v="4"/>
    <s v="2136"/>
    <x v="0"/>
    <x v="1"/>
    <m/>
  </r>
  <r>
    <s v="ORD5867"/>
    <x v="6"/>
    <n v="312"/>
    <n v="800"/>
    <n v="100"/>
    <x v="3"/>
    <x v="5866"/>
    <n v="218400"/>
    <n v="31200"/>
    <x v="5"/>
    <s v="2136"/>
    <x v="1"/>
    <x v="1"/>
    <m/>
  </r>
  <r>
    <s v="ORD5868"/>
    <x v="5"/>
    <n v="554"/>
    <n v="22000"/>
    <n v="500"/>
    <x v="3"/>
    <x v="5867"/>
    <n v="11911000"/>
    <n v="277000"/>
    <x v="5"/>
    <s v="2136"/>
    <x v="1"/>
    <x v="1"/>
    <m/>
  </r>
  <r>
    <s v="ORD5869"/>
    <x v="3"/>
    <n v="599"/>
    <n v="4500"/>
    <n v="300"/>
    <x v="1"/>
    <x v="5868"/>
    <n v="2515800"/>
    <n v="179700"/>
    <x v="5"/>
    <s v="2136"/>
    <x v="1"/>
    <x v="1"/>
    <m/>
  </r>
  <r>
    <s v="ORD5870"/>
    <x v="7"/>
    <n v="252"/>
    <n v="45000"/>
    <n v="3000"/>
    <x v="3"/>
    <x v="5869"/>
    <n v="10584000"/>
    <n v="756000"/>
    <x v="5"/>
    <s v="2136"/>
    <x v="0"/>
    <x v="1"/>
    <m/>
  </r>
  <r>
    <s v="ORD5871"/>
    <x v="4"/>
    <n v="396"/>
    <n v="22000"/>
    <n v="5000"/>
    <x v="2"/>
    <x v="5870"/>
    <n v="6732000"/>
    <n v="1980000"/>
    <x v="6"/>
    <s v="2136"/>
    <x v="0"/>
    <x v="1"/>
    <m/>
  </r>
  <r>
    <s v="ORD5872"/>
    <x v="8"/>
    <n v="101"/>
    <n v="45000"/>
    <n v="200"/>
    <x v="2"/>
    <x v="5871"/>
    <n v="4524800"/>
    <n v="20200"/>
    <x v="6"/>
    <s v="2136"/>
    <x v="0"/>
    <x v="1"/>
    <m/>
  </r>
  <r>
    <s v="ORD5873"/>
    <x v="8"/>
    <n v="405"/>
    <n v="15000"/>
    <n v="400"/>
    <x v="3"/>
    <x v="5872"/>
    <n v="5913000"/>
    <n v="162000"/>
    <x v="6"/>
    <s v="2136"/>
    <x v="1"/>
    <x v="1"/>
    <m/>
  </r>
  <r>
    <s v="ORD5874"/>
    <x v="4"/>
    <n v="568"/>
    <n v="18000"/>
    <n v="2000"/>
    <x v="0"/>
    <x v="5873"/>
    <n v="9088000"/>
    <n v="1136000"/>
    <x v="6"/>
    <s v="2136"/>
    <x v="0"/>
    <x v="1"/>
    <m/>
  </r>
  <r>
    <s v="ORD5875"/>
    <x v="0"/>
    <n v="412"/>
    <n v="12000"/>
    <n v="100"/>
    <x v="3"/>
    <x v="5874"/>
    <n v="4902800"/>
    <n v="41200"/>
    <x v="6"/>
    <s v="2136"/>
    <x v="1"/>
    <x v="1"/>
    <m/>
  </r>
  <r>
    <s v="ORD5876"/>
    <x v="7"/>
    <n v="94"/>
    <n v="12000"/>
    <n v="5000"/>
    <x v="2"/>
    <x v="5875"/>
    <n v="658000"/>
    <n v="470000"/>
    <x v="7"/>
    <s v="2136"/>
    <x v="0"/>
    <x v="1"/>
    <m/>
  </r>
  <r>
    <s v="ORD5877"/>
    <x v="1"/>
    <n v="427"/>
    <n v="6000"/>
    <n v="1500"/>
    <x v="2"/>
    <x v="5876"/>
    <n v="1921500"/>
    <n v="640500"/>
    <x v="7"/>
    <s v="2136"/>
    <x v="0"/>
    <x v="1"/>
    <m/>
  </r>
  <r>
    <s v="ORD5878"/>
    <x v="3"/>
    <n v="461"/>
    <n v="12000"/>
    <n v="100"/>
    <x v="2"/>
    <x v="5877"/>
    <n v="5485900"/>
    <n v="46100"/>
    <x v="7"/>
    <s v="2136"/>
    <x v="1"/>
    <x v="1"/>
    <m/>
  </r>
  <r>
    <s v="ORD5879"/>
    <x v="0"/>
    <n v="191"/>
    <n v="22000"/>
    <n v="3000"/>
    <x v="0"/>
    <x v="5878"/>
    <n v="3629000"/>
    <n v="573000"/>
    <x v="7"/>
    <s v="2136"/>
    <x v="0"/>
    <x v="1"/>
    <m/>
  </r>
  <r>
    <s v="ORD5880"/>
    <x v="7"/>
    <n v="307"/>
    <n v="5500"/>
    <n v="500"/>
    <x v="0"/>
    <x v="5879"/>
    <n v="1535000"/>
    <n v="153500"/>
    <x v="8"/>
    <s v="2136"/>
    <x v="0"/>
    <x v="1"/>
    <m/>
  </r>
  <r>
    <s v="ORD5881"/>
    <x v="6"/>
    <n v="86"/>
    <n v="22000"/>
    <n v="1500"/>
    <x v="0"/>
    <x v="5880"/>
    <n v="1763000"/>
    <n v="129000"/>
    <x v="8"/>
    <s v="2136"/>
    <x v="0"/>
    <x v="1"/>
    <m/>
  </r>
  <r>
    <s v="ORD5882"/>
    <x v="8"/>
    <n v="94"/>
    <n v="1200"/>
    <n v="3000"/>
    <x v="2"/>
    <x v="5881"/>
    <n v="0"/>
    <n v="282000"/>
    <x v="8"/>
    <s v="2136"/>
    <x v="0"/>
    <x v="0"/>
    <m/>
  </r>
  <r>
    <s v="ORD5883"/>
    <x v="0"/>
    <n v="95"/>
    <n v="800"/>
    <n v="5000"/>
    <x v="1"/>
    <x v="5882"/>
    <n v="0"/>
    <n v="475000"/>
    <x v="8"/>
    <s v="2136"/>
    <x v="0"/>
    <x v="0"/>
    <m/>
  </r>
  <r>
    <s v="ORD5884"/>
    <x v="9"/>
    <n v="350"/>
    <n v="15000"/>
    <n v="500"/>
    <x v="3"/>
    <x v="5883"/>
    <n v="5075000"/>
    <n v="175000"/>
    <x v="9"/>
    <s v="2136"/>
    <x v="0"/>
    <x v="1"/>
    <m/>
  </r>
  <r>
    <s v="ORD5885"/>
    <x v="3"/>
    <n v="337"/>
    <n v="1200"/>
    <n v="400"/>
    <x v="3"/>
    <x v="5884"/>
    <n v="269600"/>
    <n v="134800"/>
    <x v="9"/>
    <s v="2136"/>
    <x v="0"/>
    <x v="1"/>
    <m/>
  </r>
  <r>
    <s v="ORD5886"/>
    <x v="3"/>
    <n v="318"/>
    <n v="15000"/>
    <n v="5000"/>
    <x v="2"/>
    <x v="5885"/>
    <n v="3180000"/>
    <n v="1590000"/>
    <x v="9"/>
    <s v="2136"/>
    <x v="0"/>
    <x v="1"/>
    <m/>
  </r>
  <r>
    <s v="ORD5887"/>
    <x v="1"/>
    <n v="111"/>
    <n v="12000"/>
    <n v="1000"/>
    <x v="0"/>
    <x v="5886"/>
    <n v="1221000"/>
    <n v="111000"/>
    <x v="9"/>
    <s v="2136"/>
    <x v="0"/>
    <x v="1"/>
    <m/>
  </r>
  <r>
    <s v="ORD5888"/>
    <x v="5"/>
    <n v="291"/>
    <n v="1200"/>
    <n v="1000"/>
    <x v="1"/>
    <x v="5887"/>
    <n v="58200"/>
    <n v="291000"/>
    <x v="9"/>
    <s v="2136"/>
    <x v="0"/>
    <x v="1"/>
    <m/>
  </r>
  <r>
    <s v="ORD5889"/>
    <x v="9"/>
    <n v="403"/>
    <n v="800"/>
    <n v="100"/>
    <x v="1"/>
    <x v="5888"/>
    <n v="282100"/>
    <n v="40300"/>
    <x v="10"/>
    <s v="2136"/>
    <x v="1"/>
    <x v="1"/>
    <m/>
  </r>
  <r>
    <s v="ORD5890"/>
    <x v="3"/>
    <n v="120"/>
    <n v="4500"/>
    <n v="500"/>
    <x v="0"/>
    <x v="5889"/>
    <n v="480000"/>
    <n v="60000"/>
    <x v="10"/>
    <s v="2136"/>
    <x v="0"/>
    <x v="1"/>
    <m/>
  </r>
  <r>
    <s v="ORD5891"/>
    <x v="2"/>
    <n v="462"/>
    <n v="800"/>
    <n v="400"/>
    <x v="3"/>
    <x v="5890"/>
    <n v="184800"/>
    <n v="184800"/>
    <x v="10"/>
    <s v="2136"/>
    <x v="1"/>
    <x v="1"/>
    <m/>
  </r>
  <r>
    <s v="ORD5892"/>
    <x v="9"/>
    <n v="110"/>
    <n v="5500"/>
    <n v="5000"/>
    <x v="3"/>
    <x v="5891"/>
    <n v="55000"/>
    <n v="550000"/>
    <x v="10"/>
    <s v="2136"/>
    <x v="0"/>
    <x v="1"/>
    <m/>
  </r>
  <r>
    <s v="ORD5893"/>
    <x v="3"/>
    <n v="501"/>
    <n v="45000"/>
    <n v="5000"/>
    <x v="1"/>
    <x v="5892"/>
    <n v="20040000"/>
    <n v="2505000"/>
    <x v="11"/>
    <s v="2136"/>
    <x v="0"/>
    <x v="1"/>
    <m/>
  </r>
  <r>
    <s v="ORD5894"/>
    <x v="4"/>
    <n v="442"/>
    <n v="15000"/>
    <n v="5000"/>
    <x v="1"/>
    <x v="5893"/>
    <n v="4420000"/>
    <n v="2210000"/>
    <x v="11"/>
    <s v="2136"/>
    <x v="0"/>
    <x v="1"/>
    <m/>
  </r>
  <r>
    <s v="ORD5895"/>
    <x v="9"/>
    <n v="578"/>
    <n v="22000"/>
    <n v="100"/>
    <x v="0"/>
    <x v="5894"/>
    <n v="12658200"/>
    <n v="57800"/>
    <x v="11"/>
    <s v="2136"/>
    <x v="1"/>
    <x v="1"/>
    <m/>
  </r>
  <r>
    <s v="ORD5896"/>
    <x v="7"/>
    <n v="354"/>
    <n v="800"/>
    <n v="1000"/>
    <x v="3"/>
    <x v="5895"/>
    <n v="0"/>
    <n v="354000"/>
    <x v="11"/>
    <s v="2136"/>
    <x v="0"/>
    <x v="0"/>
    <m/>
  </r>
  <r>
    <s v="ORD5897"/>
    <x v="9"/>
    <n v="240"/>
    <n v="18000"/>
    <n v="400"/>
    <x v="1"/>
    <x v="5896"/>
    <n v="4224000"/>
    <n v="96000"/>
    <x v="11"/>
    <s v="2136"/>
    <x v="0"/>
    <x v="1"/>
    <m/>
  </r>
  <r>
    <s v="ORD5898"/>
    <x v="1"/>
    <n v="127"/>
    <n v="15000"/>
    <n v="300"/>
    <x v="3"/>
    <x v="5897"/>
    <n v="1866900"/>
    <n v="38100"/>
    <x v="0"/>
    <s v="2137"/>
    <x v="0"/>
    <x v="1"/>
    <m/>
  </r>
  <r>
    <s v="ORD5899"/>
    <x v="6"/>
    <n v="574"/>
    <n v="45000"/>
    <n v="400"/>
    <x v="1"/>
    <x v="5898"/>
    <n v="25600400"/>
    <n v="229600"/>
    <x v="0"/>
    <s v="2137"/>
    <x v="1"/>
    <x v="1"/>
    <m/>
  </r>
  <r>
    <s v="ORD5900"/>
    <x v="6"/>
    <n v="350"/>
    <n v="18000"/>
    <n v="200"/>
    <x v="0"/>
    <x v="5899"/>
    <n v="6230000"/>
    <n v="70000"/>
    <x v="0"/>
    <s v="2137"/>
    <x v="1"/>
    <x v="1"/>
    <m/>
  </r>
  <r>
    <s v="ORD5901"/>
    <x v="6"/>
    <n v="66"/>
    <n v="4500"/>
    <n v="5000"/>
    <x v="3"/>
    <x v="5900"/>
    <n v="0"/>
    <n v="330000"/>
    <x v="0"/>
    <s v="2137"/>
    <x v="0"/>
    <x v="0"/>
    <m/>
  </r>
  <r>
    <s v="ORD5902"/>
    <x v="7"/>
    <n v="483"/>
    <n v="4500"/>
    <n v="300"/>
    <x v="1"/>
    <x v="5901"/>
    <n v="2028600"/>
    <n v="144900"/>
    <x v="1"/>
    <s v="2137"/>
    <x v="1"/>
    <x v="1"/>
    <m/>
  </r>
  <r>
    <s v="ORD5903"/>
    <x v="0"/>
    <n v="92"/>
    <n v="15000"/>
    <n v="200"/>
    <x v="1"/>
    <x v="5902"/>
    <n v="1361600"/>
    <n v="18400"/>
    <x v="1"/>
    <s v="2137"/>
    <x v="0"/>
    <x v="1"/>
    <m/>
  </r>
  <r>
    <s v="ORD5904"/>
    <x v="6"/>
    <n v="117"/>
    <n v="18000"/>
    <n v="100"/>
    <x v="1"/>
    <x v="5903"/>
    <n v="2094300"/>
    <n v="11700"/>
    <x v="1"/>
    <s v="2137"/>
    <x v="1"/>
    <x v="1"/>
    <m/>
  </r>
  <r>
    <s v="ORD5905"/>
    <x v="8"/>
    <n v="429"/>
    <n v="1200"/>
    <n v="300"/>
    <x v="1"/>
    <x v="5904"/>
    <n v="386100"/>
    <n v="128700"/>
    <x v="1"/>
    <s v="2137"/>
    <x v="1"/>
    <x v="1"/>
    <m/>
  </r>
  <r>
    <s v="ORD5906"/>
    <x v="7"/>
    <n v="261"/>
    <n v="12000"/>
    <n v="3000"/>
    <x v="0"/>
    <x v="5905"/>
    <n v="2349000"/>
    <n v="783000"/>
    <x v="2"/>
    <s v="2137"/>
    <x v="0"/>
    <x v="1"/>
    <m/>
  </r>
  <r>
    <s v="ORD5907"/>
    <x v="0"/>
    <n v="252"/>
    <n v="18000"/>
    <n v="2000"/>
    <x v="3"/>
    <x v="5906"/>
    <n v="4032000"/>
    <n v="504000"/>
    <x v="2"/>
    <s v="2137"/>
    <x v="0"/>
    <x v="1"/>
    <m/>
  </r>
  <r>
    <s v="ORD5908"/>
    <x v="8"/>
    <n v="158"/>
    <n v="18000"/>
    <n v="1000"/>
    <x v="3"/>
    <x v="5907"/>
    <n v="2686000"/>
    <n v="158000"/>
    <x v="2"/>
    <s v="2137"/>
    <x v="0"/>
    <x v="1"/>
    <m/>
  </r>
  <r>
    <s v="ORD5909"/>
    <x v="8"/>
    <n v="333"/>
    <n v="5500"/>
    <n v="2000"/>
    <x v="2"/>
    <x v="5908"/>
    <n v="1165500"/>
    <n v="666000"/>
    <x v="2"/>
    <s v="2137"/>
    <x v="0"/>
    <x v="1"/>
    <m/>
  </r>
  <r>
    <s v="ORD5910"/>
    <x v="8"/>
    <n v="274"/>
    <n v="6000"/>
    <n v="3000"/>
    <x v="3"/>
    <x v="5909"/>
    <n v="822000"/>
    <n v="822000"/>
    <x v="3"/>
    <s v="2137"/>
    <x v="0"/>
    <x v="1"/>
    <m/>
  </r>
  <r>
    <s v="ORD5911"/>
    <x v="2"/>
    <n v="167"/>
    <n v="1200"/>
    <n v="1000"/>
    <x v="2"/>
    <x v="5910"/>
    <n v="33400"/>
    <n v="167000"/>
    <x v="3"/>
    <s v="2137"/>
    <x v="0"/>
    <x v="1"/>
    <m/>
  </r>
  <r>
    <s v="ORD5912"/>
    <x v="1"/>
    <n v="389"/>
    <n v="6000"/>
    <n v="500"/>
    <x v="1"/>
    <x v="5911"/>
    <n v="2139500"/>
    <n v="194500"/>
    <x v="3"/>
    <s v="2137"/>
    <x v="0"/>
    <x v="1"/>
    <m/>
  </r>
  <r>
    <s v="ORD5913"/>
    <x v="1"/>
    <n v="330"/>
    <n v="18000"/>
    <n v="300"/>
    <x v="0"/>
    <x v="5912"/>
    <n v="5841000"/>
    <n v="99000"/>
    <x v="3"/>
    <s v="2137"/>
    <x v="1"/>
    <x v="1"/>
    <m/>
  </r>
  <r>
    <s v="ORD5914"/>
    <x v="7"/>
    <n v="540"/>
    <n v="18000"/>
    <n v="3000"/>
    <x v="0"/>
    <x v="5913"/>
    <n v="8100000"/>
    <n v="1620000"/>
    <x v="3"/>
    <s v="2137"/>
    <x v="0"/>
    <x v="1"/>
    <m/>
  </r>
  <r>
    <s v="ORD5915"/>
    <x v="8"/>
    <n v="68"/>
    <n v="22000"/>
    <n v="3000"/>
    <x v="1"/>
    <x v="5914"/>
    <n v="1292000"/>
    <n v="204000"/>
    <x v="4"/>
    <s v="2137"/>
    <x v="0"/>
    <x v="1"/>
    <m/>
  </r>
  <r>
    <s v="ORD5916"/>
    <x v="4"/>
    <n v="224"/>
    <n v="5500"/>
    <n v="1000"/>
    <x v="2"/>
    <x v="5915"/>
    <n v="1008000"/>
    <n v="224000"/>
    <x v="4"/>
    <s v="2137"/>
    <x v="0"/>
    <x v="1"/>
    <m/>
  </r>
  <r>
    <s v="ORD5917"/>
    <x v="9"/>
    <n v="518"/>
    <n v="6000"/>
    <n v="1500"/>
    <x v="1"/>
    <x v="5916"/>
    <n v="2331000"/>
    <n v="777000"/>
    <x v="4"/>
    <s v="2137"/>
    <x v="0"/>
    <x v="1"/>
    <m/>
  </r>
  <r>
    <s v="ORD5918"/>
    <x v="0"/>
    <n v="191"/>
    <n v="6000"/>
    <n v="200"/>
    <x v="0"/>
    <x v="5917"/>
    <n v="1107800"/>
    <n v="38200"/>
    <x v="4"/>
    <s v="2137"/>
    <x v="0"/>
    <x v="1"/>
    <m/>
  </r>
  <r>
    <s v="ORD5919"/>
    <x v="1"/>
    <n v="512"/>
    <n v="22000"/>
    <n v="5000"/>
    <x v="0"/>
    <x v="5918"/>
    <n v="8704000"/>
    <n v="2560000"/>
    <x v="5"/>
    <s v="2137"/>
    <x v="0"/>
    <x v="1"/>
    <m/>
  </r>
  <r>
    <s v="ORD5920"/>
    <x v="6"/>
    <n v="347"/>
    <n v="45000"/>
    <n v="100"/>
    <x v="3"/>
    <x v="5919"/>
    <n v="15580300"/>
    <n v="34700"/>
    <x v="5"/>
    <s v="2137"/>
    <x v="1"/>
    <x v="1"/>
    <m/>
  </r>
  <r>
    <s v="ORD5921"/>
    <x v="7"/>
    <n v="519"/>
    <n v="15000"/>
    <n v="400"/>
    <x v="2"/>
    <x v="5920"/>
    <n v="7577400"/>
    <n v="207600"/>
    <x v="5"/>
    <s v="2137"/>
    <x v="1"/>
    <x v="1"/>
    <m/>
  </r>
  <r>
    <s v="ORD5922"/>
    <x v="0"/>
    <n v="422"/>
    <n v="12000"/>
    <n v="500"/>
    <x v="3"/>
    <x v="5921"/>
    <n v="4853000"/>
    <n v="211000"/>
    <x v="5"/>
    <s v="2137"/>
    <x v="0"/>
    <x v="1"/>
    <m/>
  </r>
  <r>
    <s v="ORD5923"/>
    <x v="7"/>
    <n v="517"/>
    <n v="22000"/>
    <n v="5000"/>
    <x v="0"/>
    <x v="5922"/>
    <n v="8789000"/>
    <n v="2585000"/>
    <x v="6"/>
    <s v="2137"/>
    <x v="0"/>
    <x v="1"/>
    <m/>
  </r>
  <r>
    <s v="ORD5924"/>
    <x v="4"/>
    <n v="487"/>
    <n v="1200"/>
    <n v="3000"/>
    <x v="0"/>
    <x v="5923"/>
    <n v="0"/>
    <n v="1461000"/>
    <x v="6"/>
    <s v="2137"/>
    <x v="0"/>
    <x v="0"/>
    <m/>
  </r>
  <r>
    <s v="ORD5925"/>
    <x v="2"/>
    <n v="492"/>
    <n v="800"/>
    <n v="1000"/>
    <x v="3"/>
    <x v="5924"/>
    <n v="0"/>
    <n v="492000"/>
    <x v="6"/>
    <s v="2137"/>
    <x v="0"/>
    <x v="0"/>
    <m/>
  </r>
  <r>
    <s v="ORD5926"/>
    <x v="2"/>
    <n v="505"/>
    <n v="45000"/>
    <n v="3000"/>
    <x v="3"/>
    <x v="5925"/>
    <n v="21210000"/>
    <n v="1515000"/>
    <x v="6"/>
    <s v="2137"/>
    <x v="0"/>
    <x v="1"/>
    <m/>
  </r>
  <r>
    <s v="ORD5927"/>
    <x v="8"/>
    <n v="297"/>
    <n v="4500"/>
    <n v="300"/>
    <x v="0"/>
    <x v="5926"/>
    <n v="1247400"/>
    <n v="89100"/>
    <x v="6"/>
    <s v="2137"/>
    <x v="0"/>
    <x v="1"/>
    <m/>
  </r>
  <r>
    <s v="ORD5928"/>
    <x v="2"/>
    <n v="191"/>
    <n v="800"/>
    <n v="100"/>
    <x v="3"/>
    <x v="5927"/>
    <n v="133700"/>
    <n v="19100"/>
    <x v="7"/>
    <s v="2137"/>
    <x v="1"/>
    <x v="1"/>
    <m/>
  </r>
  <r>
    <s v="ORD5929"/>
    <x v="7"/>
    <n v="451"/>
    <n v="22000"/>
    <n v="200"/>
    <x v="3"/>
    <x v="5928"/>
    <n v="9831800"/>
    <n v="90200"/>
    <x v="7"/>
    <s v="2137"/>
    <x v="1"/>
    <x v="1"/>
    <m/>
  </r>
  <r>
    <s v="ORD5930"/>
    <x v="6"/>
    <n v="271"/>
    <n v="45000"/>
    <n v="1000"/>
    <x v="2"/>
    <x v="5929"/>
    <n v="11924000"/>
    <n v="271000"/>
    <x v="7"/>
    <s v="2137"/>
    <x v="0"/>
    <x v="1"/>
    <m/>
  </r>
  <r>
    <s v="ORD5931"/>
    <x v="8"/>
    <n v="233"/>
    <n v="4500"/>
    <n v="400"/>
    <x v="0"/>
    <x v="5930"/>
    <n v="955300"/>
    <n v="93200"/>
    <x v="7"/>
    <s v="2137"/>
    <x v="0"/>
    <x v="1"/>
    <m/>
  </r>
  <r>
    <s v="ORD5932"/>
    <x v="3"/>
    <n v="413"/>
    <n v="18000"/>
    <n v="500"/>
    <x v="1"/>
    <x v="5931"/>
    <n v="7227500"/>
    <n v="206500"/>
    <x v="8"/>
    <s v="2137"/>
    <x v="0"/>
    <x v="1"/>
    <m/>
  </r>
  <r>
    <s v="ORD5933"/>
    <x v="0"/>
    <n v="237"/>
    <n v="5500"/>
    <n v="300"/>
    <x v="2"/>
    <x v="5932"/>
    <n v="1232400"/>
    <n v="71100"/>
    <x v="8"/>
    <s v="2137"/>
    <x v="0"/>
    <x v="1"/>
    <m/>
  </r>
  <r>
    <s v="ORD5934"/>
    <x v="4"/>
    <n v="162"/>
    <n v="800"/>
    <n v="100"/>
    <x v="1"/>
    <x v="5933"/>
    <n v="113400"/>
    <n v="16200"/>
    <x v="8"/>
    <s v="2137"/>
    <x v="1"/>
    <x v="1"/>
    <m/>
  </r>
  <r>
    <s v="ORD5935"/>
    <x v="8"/>
    <n v="230"/>
    <n v="800"/>
    <n v="200"/>
    <x v="3"/>
    <x v="5934"/>
    <n v="138000"/>
    <n v="46000"/>
    <x v="8"/>
    <s v="2137"/>
    <x v="1"/>
    <x v="1"/>
    <m/>
  </r>
  <r>
    <s v="ORD5936"/>
    <x v="7"/>
    <n v="248"/>
    <n v="22000"/>
    <n v="1000"/>
    <x v="3"/>
    <x v="5935"/>
    <n v="5208000"/>
    <n v="248000"/>
    <x v="8"/>
    <s v="2137"/>
    <x v="0"/>
    <x v="1"/>
    <m/>
  </r>
  <r>
    <s v="ORD5937"/>
    <x v="0"/>
    <n v="119"/>
    <n v="800"/>
    <n v="3000"/>
    <x v="1"/>
    <x v="5936"/>
    <n v="0"/>
    <n v="357000"/>
    <x v="9"/>
    <s v="2137"/>
    <x v="0"/>
    <x v="0"/>
    <m/>
  </r>
  <r>
    <s v="ORD5938"/>
    <x v="6"/>
    <n v="534"/>
    <n v="18000"/>
    <n v="500"/>
    <x v="3"/>
    <x v="5937"/>
    <n v="9345000"/>
    <n v="267000"/>
    <x v="9"/>
    <s v="2137"/>
    <x v="1"/>
    <x v="1"/>
    <m/>
  </r>
  <r>
    <s v="ORD5939"/>
    <x v="5"/>
    <n v="448"/>
    <n v="6000"/>
    <n v="1500"/>
    <x v="3"/>
    <x v="5938"/>
    <n v="2016000"/>
    <n v="672000"/>
    <x v="9"/>
    <s v="2137"/>
    <x v="0"/>
    <x v="1"/>
    <m/>
  </r>
  <r>
    <s v="ORD5940"/>
    <x v="4"/>
    <n v="59"/>
    <n v="45000"/>
    <n v="5000"/>
    <x v="2"/>
    <x v="5939"/>
    <n v="2360000"/>
    <n v="295000"/>
    <x v="9"/>
    <s v="2137"/>
    <x v="0"/>
    <x v="1"/>
    <m/>
  </r>
  <r>
    <s v="ORD5941"/>
    <x v="7"/>
    <n v="52"/>
    <n v="800"/>
    <n v="2000"/>
    <x v="1"/>
    <x v="5940"/>
    <n v="0"/>
    <n v="104000"/>
    <x v="10"/>
    <s v="2137"/>
    <x v="0"/>
    <x v="0"/>
    <m/>
  </r>
  <r>
    <s v="ORD5942"/>
    <x v="4"/>
    <n v="527"/>
    <n v="45000"/>
    <n v="300"/>
    <x v="2"/>
    <x v="5941"/>
    <n v="23556900"/>
    <n v="158100"/>
    <x v="10"/>
    <s v="2137"/>
    <x v="1"/>
    <x v="1"/>
    <m/>
  </r>
  <r>
    <s v="ORD5943"/>
    <x v="1"/>
    <n v="116"/>
    <n v="4500"/>
    <n v="1500"/>
    <x v="1"/>
    <x v="5942"/>
    <n v="348000"/>
    <n v="174000"/>
    <x v="10"/>
    <s v="2137"/>
    <x v="0"/>
    <x v="1"/>
    <m/>
  </r>
  <r>
    <s v="ORD5944"/>
    <x v="5"/>
    <n v="146"/>
    <n v="4500"/>
    <n v="400"/>
    <x v="2"/>
    <x v="5943"/>
    <n v="598600"/>
    <n v="58400"/>
    <x v="10"/>
    <s v="2137"/>
    <x v="0"/>
    <x v="1"/>
    <m/>
  </r>
  <r>
    <s v="ORD5945"/>
    <x v="0"/>
    <n v="580"/>
    <n v="800"/>
    <n v="400"/>
    <x v="0"/>
    <x v="5944"/>
    <n v="232000"/>
    <n v="232000"/>
    <x v="11"/>
    <s v="2137"/>
    <x v="1"/>
    <x v="1"/>
    <m/>
  </r>
  <r>
    <s v="ORD5946"/>
    <x v="2"/>
    <n v="367"/>
    <n v="800"/>
    <n v="2000"/>
    <x v="0"/>
    <x v="5945"/>
    <n v="0"/>
    <n v="734000"/>
    <x v="11"/>
    <s v="2137"/>
    <x v="0"/>
    <x v="0"/>
    <m/>
  </r>
  <r>
    <s v="ORD5947"/>
    <x v="7"/>
    <n v="147"/>
    <n v="4500"/>
    <n v="1500"/>
    <x v="1"/>
    <x v="5946"/>
    <n v="441000"/>
    <n v="220500"/>
    <x v="11"/>
    <s v="2137"/>
    <x v="0"/>
    <x v="1"/>
    <m/>
  </r>
  <r>
    <s v="ORD5948"/>
    <x v="4"/>
    <n v="106"/>
    <n v="1200"/>
    <n v="2000"/>
    <x v="0"/>
    <x v="5947"/>
    <n v="0"/>
    <n v="212000"/>
    <x v="11"/>
    <s v="2137"/>
    <x v="0"/>
    <x v="0"/>
    <m/>
  </r>
  <r>
    <s v="ORD5949"/>
    <x v="0"/>
    <n v="156"/>
    <n v="4500"/>
    <n v="2000"/>
    <x v="2"/>
    <x v="5948"/>
    <n v="390000"/>
    <n v="312000"/>
    <x v="11"/>
    <s v="2137"/>
    <x v="0"/>
    <x v="1"/>
    <m/>
  </r>
  <r>
    <s v="ORD5950"/>
    <x v="2"/>
    <n v="137"/>
    <n v="1200"/>
    <n v="3000"/>
    <x v="1"/>
    <x v="5949"/>
    <n v="0"/>
    <n v="411000"/>
    <x v="0"/>
    <s v="2138"/>
    <x v="0"/>
    <x v="0"/>
    <m/>
  </r>
  <r>
    <s v="ORD5951"/>
    <x v="6"/>
    <n v="420"/>
    <n v="12000"/>
    <n v="100"/>
    <x v="0"/>
    <x v="5950"/>
    <n v="4998000"/>
    <n v="42000"/>
    <x v="0"/>
    <s v="2138"/>
    <x v="1"/>
    <x v="1"/>
    <m/>
  </r>
  <r>
    <s v="ORD5952"/>
    <x v="6"/>
    <n v="424"/>
    <n v="18000"/>
    <n v="400"/>
    <x v="0"/>
    <x v="5951"/>
    <n v="7462400"/>
    <n v="169600"/>
    <x v="0"/>
    <s v="2138"/>
    <x v="1"/>
    <x v="1"/>
    <m/>
  </r>
  <r>
    <s v="ORD5953"/>
    <x v="4"/>
    <n v="101"/>
    <n v="18000"/>
    <n v="100"/>
    <x v="1"/>
    <x v="5952"/>
    <n v="1807900"/>
    <n v="10100"/>
    <x v="0"/>
    <s v="2138"/>
    <x v="1"/>
    <x v="1"/>
    <m/>
  </r>
  <r>
    <s v="ORD5954"/>
    <x v="8"/>
    <n v="90"/>
    <n v="45000"/>
    <n v="400"/>
    <x v="0"/>
    <x v="5953"/>
    <n v="4014000"/>
    <n v="36000"/>
    <x v="1"/>
    <s v="2138"/>
    <x v="0"/>
    <x v="1"/>
    <m/>
  </r>
  <r>
    <s v="ORD5955"/>
    <x v="1"/>
    <n v="140"/>
    <n v="5500"/>
    <n v="1500"/>
    <x v="0"/>
    <x v="5954"/>
    <n v="560000"/>
    <n v="210000"/>
    <x v="1"/>
    <s v="2138"/>
    <x v="0"/>
    <x v="1"/>
    <m/>
  </r>
  <r>
    <s v="ORD5956"/>
    <x v="8"/>
    <n v="88"/>
    <n v="22000"/>
    <n v="500"/>
    <x v="1"/>
    <x v="5955"/>
    <n v="1892000"/>
    <n v="44000"/>
    <x v="1"/>
    <s v="2138"/>
    <x v="0"/>
    <x v="1"/>
    <m/>
  </r>
  <r>
    <s v="ORD5957"/>
    <x v="1"/>
    <n v="62"/>
    <n v="45000"/>
    <n v="100"/>
    <x v="0"/>
    <x v="5956"/>
    <n v="2783800"/>
    <n v="6200"/>
    <x v="1"/>
    <s v="2138"/>
    <x v="0"/>
    <x v="1"/>
    <m/>
  </r>
  <r>
    <s v="ORD5958"/>
    <x v="7"/>
    <n v="153"/>
    <n v="800"/>
    <n v="500"/>
    <x v="0"/>
    <x v="5957"/>
    <n v="45900"/>
    <n v="76500"/>
    <x v="2"/>
    <s v="2138"/>
    <x v="0"/>
    <x v="1"/>
    <m/>
  </r>
  <r>
    <s v="ORD5959"/>
    <x v="3"/>
    <n v="92"/>
    <n v="15000"/>
    <n v="100"/>
    <x v="0"/>
    <x v="5958"/>
    <n v="1370800"/>
    <n v="9200"/>
    <x v="2"/>
    <s v="2138"/>
    <x v="0"/>
    <x v="1"/>
    <m/>
  </r>
  <r>
    <s v="ORD5960"/>
    <x v="4"/>
    <n v="258"/>
    <n v="4500"/>
    <n v="300"/>
    <x v="0"/>
    <x v="5959"/>
    <n v="1083600"/>
    <n v="77400"/>
    <x v="2"/>
    <s v="2138"/>
    <x v="0"/>
    <x v="1"/>
    <m/>
  </r>
  <r>
    <s v="ORD5961"/>
    <x v="9"/>
    <n v="525"/>
    <n v="15000"/>
    <n v="2000"/>
    <x v="3"/>
    <x v="5960"/>
    <n v="6825000"/>
    <n v="1050000"/>
    <x v="2"/>
    <s v="2138"/>
    <x v="0"/>
    <x v="1"/>
    <m/>
  </r>
  <r>
    <s v="ORD5962"/>
    <x v="4"/>
    <n v="158"/>
    <n v="12000"/>
    <n v="2000"/>
    <x v="1"/>
    <x v="5961"/>
    <n v="1580000"/>
    <n v="316000"/>
    <x v="2"/>
    <s v="2138"/>
    <x v="0"/>
    <x v="1"/>
    <m/>
  </r>
  <r>
    <s v="ORD5963"/>
    <x v="5"/>
    <n v="263"/>
    <n v="12000"/>
    <n v="3000"/>
    <x v="3"/>
    <x v="5962"/>
    <n v="2367000"/>
    <n v="789000"/>
    <x v="3"/>
    <s v="2138"/>
    <x v="0"/>
    <x v="1"/>
    <m/>
  </r>
  <r>
    <s v="ORD5964"/>
    <x v="2"/>
    <n v="458"/>
    <n v="6000"/>
    <n v="400"/>
    <x v="3"/>
    <x v="5963"/>
    <n v="2564800"/>
    <n v="183200"/>
    <x v="3"/>
    <s v="2138"/>
    <x v="1"/>
    <x v="1"/>
    <m/>
  </r>
  <r>
    <s v="ORD5965"/>
    <x v="5"/>
    <n v="126"/>
    <n v="12000"/>
    <n v="100"/>
    <x v="2"/>
    <x v="5964"/>
    <n v="1499400"/>
    <n v="12600"/>
    <x v="3"/>
    <s v="2138"/>
    <x v="1"/>
    <x v="1"/>
    <m/>
  </r>
  <r>
    <s v="ORD5966"/>
    <x v="6"/>
    <n v="144"/>
    <n v="45000"/>
    <n v="1000"/>
    <x v="3"/>
    <x v="5965"/>
    <n v="6336000"/>
    <n v="144000"/>
    <x v="3"/>
    <s v="2138"/>
    <x v="0"/>
    <x v="1"/>
    <m/>
  </r>
  <r>
    <s v="ORD5967"/>
    <x v="1"/>
    <n v="318"/>
    <n v="4500"/>
    <n v="1000"/>
    <x v="3"/>
    <x v="5966"/>
    <n v="1113000"/>
    <n v="318000"/>
    <x v="4"/>
    <s v="2138"/>
    <x v="0"/>
    <x v="1"/>
    <m/>
  </r>
  <r>
    <s v="ORD5968"/>
    <x v="2"/>
    <n v="410"/>
    <n v="22000"/>
    <n v="200"/>
    <x v="2"/>
    <x v="5967"/>
    <n v="8938000"/>
    <n v="82000"/>
    <x v="4"/>
    <s v="2138"/>
    <x v="1"/>
    <x v="1"/>
    <m/>
  </r>
  <r>
    <s v="ORD5969"/>
    <x v="6"/>
    <n v="579"/>
    <n v="45000"/>
    <n v="100"/>
    <x v="0"/>
    <x v="5968"/>
    <n v="25997100"/>
    <n v="57900"/>
    <x v="4"/>
    <s v="2138"/>
    <x v="1"/>
    <x v="1"/>
    <m/>
  </r>
  <r>
    <s v="ORD5970"/>
    <x v="2"/>
    <n v="211"/>
    <n v="4500"/>
    <n v="1000"/>
    <x v="0"/>
    <x v="5969"/>
    <n v="738500"/>
    <n v="211000"/>
    <x v="4"/>
    <s v="2138"/>
    <x v="0"/>
    <x v="1"/>
    <m/>
  </r>
  <r>
    <s v="ORD5971"/>
    <x v="8"/>
    <n v="514"/>
    <n v="5500"/>
    <n v="3000"/>
    <x v="3"/>
    <x v="5970"/>
    <n v="1285000"/>
    <n v="1542000"/>
    <x v="5"/>
    <s v="2138"/>
    <x v="0"/>
    <x v="1"/>
    <m/>
  </r>
  <r>
    <s v="ORD5972"/>
    <x v="6"/>
    <n v="597"/>
    <n v="5500"/>
    <n v="400"/>
    <x v="2"/>
    <x v="5971"/>
    <n v="3044700"/>
    <n v="238800"/>
    <x v="5"/>
    <s v="2138"/>
    <x v="1"/>
    <x v="1"/>
    <m/>
  </r>
  <r>
    <s v="ORD5973"/>
    <x v="8"/>
    <n v="236"/>
    <n v="1200"/>
    <n v="1000"/>
    <x v="0"/>
    <x v="5972"/>
    <n v="47200"/>
    <n v="236000"/>
    <x v="5"/>
    <s v="2138"/>
    <x v="0"/>
    <x v="1"/>
    <m/>
  </r>
  <r>
    <s v="ORD5974"/>
    <x v="8"/>
    <n v="101"/>
    <n v="4500"/>
    <n v="5000"/>
    <x v="2"/>
    <x v="5973"/>
    <n v="0"/>
    <n v="505000"/>
    <x v="5"/>
    <s v="2138"/>
    <x v="0"/>
    <x v="0"/>
    <m/>
  </r>
  <r>
    <s v="ORD5975"/>
    <x v="2"/>
    <n v="537"/>
    <n v="22000"/>
    <n v="100"/>
    <x v="1"/>
    <x v="5974"/>
    <n v="11760300"/>
    <n v="53700"/>
    <x v="5"/>
    <s v="2138"/>
    <x v="1"/>
    <x v="1"/>
    <m/>
  </r>
  <r>
    <s v="ORD5976"/>
    <x v="0"/>
    <n v="580"/>
    <n v="800"/>
    <n v="500"/>
    <x v="1"/>
    <x v="5975"/>
    <n v="174000"/>
    <n v="290000"/>
    <x v="6"/>
    <s v="2138"/>
    <x v="1"/>
    <x v="1"/>
    <m/>
  </r>
  <r>
    <s v="ORD5977"/>
    <x v="5"/>
    <n v="445"/>
    <n v="15000"/>
    <n v="5000"/>
    <x v="1"/>
    <x v="5976"/>
    <n v="4450000"/>
    <n v="2225000"/>
    <x v="6"/>
    <s v="2138"/>
    <x v="0"/>
    <x v="1"/>
    <m/>
  </r>
  <r>
    <s v="ORD5978"/>
    <x v="6"/>
    <n v="141"/>
    <n v="1200"/>
    <n v="5000"/>
    <x v="1"/>
    <x v="5977"/>
    <n v="0"/>
    <n v="705000"/>
    <x v="6"/>
    <s v="2138"/>
    <x v="0"/>
    <x v="0"/>
    <m/>
  </r>
  <r>
    <s v="ORD5979"/>
    <x v="9"/>
    <n v="406"/>
    <n v="6000"/>
    <n v="100"/>
    <x v="3"/>
    <x v="5978"/>
    <n v="2395400"/>
    <n v="40600"/>
    <x v="6"/>
    <s v="2138"/>
    <x v="1"/>
    <x v="1"/>
    <m/>
  </r>
  <r>
    <s v="ORD5980"/>
    <x v="0"/>
    <n v="193"/>
    <n v="5500"/>
    <n v="200"/>
    <x v="1"/>
    <x v="5979"/>
    <n v="1022900"/>
    <n v="38600"/>
    <x v="7"/>
    <s v="2138"/>
    <x v="0"/>
    <x v="1"/>
    <m/>
  </r>
  <r>
    <s v="ORD5981"/>
    <x v="5"/>
    <n v="248"/>
    <n v="800"/>
    <n v="2000"/>
    <x v="1"/>
    <x v="5980"/>
    <n v="0"/>
    <n v="496000"/>
    <x v="7"/>
    <s v="2138"/>
    <x v="0"/>
    <x v="0"/>
    <m/>
  </r>
  <r>
    <s v="ORD5982"/>
    <x v="6"/>
    <n v="372"/>
    <n v="800"/>
    <n v="400"/>
    <x v="2"/>
    <x v="5981"/>
    <n v="148800"/>
    <n v="148800"/>
    <x v="7"/>
    <s v="2138"/>
    <x v="0"/>
    <x v="1"/>
    <m/>
  </r>
  <r>
    <s v="ORD5983"/>
    <x v="1"/>
    <n v="381"/>
    <n v="15000"/>
    <n v="400"/>
    <x v="0"/>
    <x v="5982"/>
    <n v="5562600"/>
    <n v="152400"/>
    <x v="7"/>
    <s v="2138"/>
    <x v="0"/>
    <x v="1"/>
    <m/>
  </r>
  <r>
    <s v="ORD5984"/>
    <x v="5"/>
    <n v="313"/>
    <n v="6000"/>
    <n v="1000"/>
    <x v="2"/>
    <x v="5983"/>
    <n v="1565000"/>
    <n v="313000"/>
    <x v="8"/>
    <s v="2138"/>
    <x v="0"/>
    <x v="1"/>
    <m/>
  </r>
  <r>
    <s v="ORD5985"/>
    <x v="9"/>
    <n v="266"/>
    <n v="18000"/>
    <n v="1000"/>
    <x v="3"/>
    <x v="5984"/>
    <n v="4522000"/>
    <n v="266000"/>
    <x v="8"/>
    <s v="2138"/>
    <x v="0"/>
    <x v="1"/>
    <m/>
  </r>
  <r>
    <s v="ORD5986"/>
    <x v="4"/>
    <n v="483"/>
    <n v="15000"/>
    <n v="1000"/>
    <x v="1"/>
    <x v="5985"/>
    <n v="6762000"/>
    <n v="483000"/>
    <x v="8"/>
    <s v="2138"/>
    <x v="0"/>
    <x v="1"/>
    <m/>
  </r>
  <r>
    <s v="ORD5987"/>
    <x v="7"/>
    <n v="509"/>
    <n v="4500"/>
    <n v="100"/>
    <x v="0"/>
    <x v="5986"/>
    <n v="2239600"/>
    <n v="50900"/>
    <x v="8"/>
    <s v="2138"/>
    <x v="1"/>
    <x v="1"/>
    <m/>
  </r>
  <r>
    <s v="ORD5988"/>
    <x v="8"/>
    <n v="552"/>
    <n v="45000"/>
    <n v="1500"/>
    <x v="0"/>
    <x v="5987"/>
    <n v="24012000"/>
    <n v="828000"/>
    <x v="8"/>
    <s v="2138"/>
    <x v="0"/>
    <x v="1"/>
    <m/>
  </r>
  <r>
    <s v="ORD5989"/>
    <x v="7"/>
    <n v="518"/>
    <n v="45000"/>
    <n v="300"/>
    <x v="1"/>
    <x v="5988"/>
    <n v="23154600"/>
    <n v="155400"/>
    <x v="9"/>
    <s v="2138"/>
    <x v="1"/>
    <x v="1"/>
    <m/>
  </r>
  <r>
    <s v="ORD5990"/>
    <x v="0"/>
    <n v="415"/>
    <n v="15000"/>
    <n v="300"/>
    <x v="1"/>
    <x v="5989"/>
    <n v="6100500"/>
    <n v="124500"/>
    <x v="9"/>
    <s v="2138"/>
    <x v="1"/>
    <x v="1"/>
    <m/>
  </r>
  <r>
    <s v="ORD5991"/>
    <x v="4"/>
    <n v="288"/>
    <n v="1200"/>
    <n v="1000"/>
    <x v="3"/>
    <x v="5990"/>
    <n v="57600"/>
    <n v="288000"/>
    <x v="9"/>
    <s v="2138"/>
    <x v="0"/>
    <x v="1"/>
    <m/>
  </r>
  <r>
    <s v="ORD5992"/>
    <x v="8"/>
    <n v="445"/>
    <n v="45000"/>
    <n v="1000"/>
    <x v="3"/>
    <x v="5991"/>
    <n v="19580000"/>
    <n v="445000"/>
    <x v="9"/>
    <s v="2138"/>
    <x v="0"/>
    <x v="1"/>
    <m/>
  </r>
  <r>
    <s v="ORD5993"/>
    <x v="6"/>
    <n v="444"/>
    <n v="45000"/>
    <n v="500"/>
    <x v="1"/>
    <x v="5992"/>
    <n v="19758000"/>
    <n v="222000"/>
    <x v="10"/>
    <s v="2138"/>
    <x v="0"/>
    <x v="1"/>
    <m/>
  </r>
  <r>
    <s v="ORD5994"/>
    <x v="0"/>
    <n v="124"/>
    <n v="18000"/>
    <n v="200"/>
    <x v="1"/>
    <x v="5993"/>
    <n v="2207200"/>
    <n v="24800"/>
    <x v="10"/>
    <s v="2138"/>
    <x v="0"/>
    <x v="1"/>
    <m/>
  </r>
  <r>
    <s v="ORD5995"/>
    <x v="9"/>
    <n v="147"/>
    <n v="5500"/>
    <n v="300"/>
    <x v="1"/>
    <x v="5994"/>
    <n v="764400"/>
    <n v="44100"/>
    <x v="10"/>
    <s v="2138"/>
    <x v="0"/>
    <x v="1"/>
    <m/>
  </r>
  <r>
    <s v="ORD5996"/>
    <x v="2"/>
    <n v="432"/>
    <n v="4500"/>
    <n v="100"/>
    <x v="1"/>
    <x v="5995"/>
    <n v="1900800"/>
    <n v="43200"/>
    <x v="10"/>
    <s v="2138"/>
    <x v="1"/>
    <x v="1"/>
    <m/>
  </r>
  <r>
    <s v="ORD5997"/>
    <x v="6"/>
    <n v="419"/>
    <n v="22000"/>
    <n v="1000"/>
    <x v="0"/>
    <x v="5996"/>
    <n v="8799000"/>
    <n v="419000"/>
    <x v="11"/>
    <s v="2138"/>
    <x v="0"/>
    <x v="1"/>
    <m/>
  </r>
  <r>
    <s v="ORD5998"/>
    <x v="5"/>
    <n v="334"/>
    <n v="4500"/>
    <n v="1000"/>
    <x v="3"/>
    <x v="5997"/>
    <n v="1169000"/>
    <n v="334000"/>
    <x v="11"/>
    <s v="2138"/>
    <x v="0"/>
    <x v="1"/>
    <m/>
  </r>
  <r>
    <s v="ORD5999"/>
    <x v="2"/>
    <n v="305"/>
    <n v="800"/>
    <n v="300"/>
    <x v="1"/>
    <x v="5998"/>
    <n v="152500"/>
    <n v="91500"/>
    <x v="11"/>
    <s v="2138"/>
    <x v="1"/>
    <x v="1"/>
    <m/>
  </r>
  <r>
    <s v="ORD6000"/>
    <x v="0"/>
    <n v="358"/>
    <n v="5500"/>
    <n v="1000"/>
    <x v="1"/>
    <x v="5999"/>
    <n v="1611000"/>
    <n v="358000"/>
    <x v="11"/>
    <s v="2138"/>
    <x v="0"/>
    <x v="1"/>
    <m/>
  </r>
  <r>
    <s v="ORD6001"/>
    <x v="5"/>
    <n v="225"/>
    <n v="800"/>
    <n v="2000"/>
    <x v="0"/>
    <x v="6000"/>
    <n v="0"/>
    <n v="450000"/>
    <x v="11"/>
    <s v="2138"/>
    <x v="0"/>
    <x v="0"/>
    <m/>
  </r>
  <r>
    <s v="ORD6002"/>
    <x v="9"/>
    <n v="277"/>
    <n v="15000"/>
    <n v="100"/>
    <x v="2"/>
    <x v="6001"/>
    <n v="4127300"/>
    <n v="27700"/>
    <x v="0"/>
    <s v="2139"/>
    <x v="1"/>
    <x v="1"/>
    <m/>
  </r>
  <r>
    <s v="ORD6003"/>
    <x v="7"/>
    <n v="396"/>
    <n v="5500"/>
    <n v="100"/>
    <x v="1"/>
    <x v="6002"/>
    <n v="2138400"/>
    <n v="39600"/>
    <x v="0"/>
    <s v="2139"/>
    <x v="1"/>
    <x v="1"/>
    <m/>
  </r>
  <r>
    <s v="ORD6004"/>
    <x v="5"/>
    <n v="391"/>
    <n v="6000"/>
    <n v="1000"/>
    <x v="0"/>
    <x v="6003"/>
    <n v="1955000"/>
    <n v="391000"/>
    <x v="0"/>
    <s v="2139"/>
    <x v="0"/>
    <x v="1"/>
    <m/>
  </r>
  <r>
    <s v="ORD6005"/>
    <x v="7"/>
    <n v="288"/>
    <n v="22000"/>
    <n v="100"/>
    <x v="0"/>
    <x v="6004"/>
    <n v="6307200"/>
    <n v="28800"/>
    <x v="0"/>
    <s v="2139"/>
    <x v="1"/>
    <x v="1"/>
    <m/>
  </r>
  <r>
    <s v="ORD6006"/>
    <x v="8"/>
    <n v="399"/>
    <n v="6000"/>
    <n v="1500"/>
    <x v="2"/>
    <x v="6005"/>
    <n v="1795500"/>
    <n v="598500"/>
    <x v="1"/>
    <s v="2139"/>
    <x v="0"/>
    <x v="1"/>
    <m/>
  </r>
  <r>
    <s v="ORD6007"/>
    <x v="1"/>
    <n v="504"/>
    <n v="800"/>
    <n v="100"/>
    <x v="3"/>
    <x v="6006"/>
    <n v="352800"/>
    <n v="50400"/>
    <x v="1"/>
    <s v="2139"/>
    <x v="1"/>
    <x v="1"/>
    <m/>
  </r>
  <r>
    <s v="ORD6008"/>
    <x v="3"/>
    <n v="490"/>
    <n v="800"/>
    <n v="2000"/>
    <x v="3"/>
    <x v="6007"/>
    <n v="0"/>
    <n v="980000"/>
    <x v="1"/>
    <s v="2139"/>
    <x v="0"/>
    <x v="0"/>
    <m/>
  </r>
  <r>
    <s v="ORD6009"/>
    <x v="6"/>
    <n v="564"/>
    <n v="22000"/>
    <n v="5000"/>
    <x v="3"/>
    <x v="6008"/>
    <n v="9588000"/>
    <n v="2820000"/>
    <x v="1"/>
    <s v="2139"/>
    <x v="0"/>
    <x v="1"/>
    <m/>
  </r>
  <r>
    <s v="ORD6010"/>
    <x v="3"/>
    <n v="130"/>
    <n v="800"/>
    <n v="5000"/>
    <x v="1"/>
    <x v="6009"/>
    <n v="0"/>
    <n v="650000"/>
    <x v="2"/>
    <s v="2139"/>
    <x v="0"/>
    <x v="0"/>
    <m/>
  </r>
  <r>
    <s v="ORD6011"/>
    <x v="8"/>
    <n v="410"/>
    <n v="6000"/>
    <n v="200"/>
    <x v="3"/>
    <x v="6010"/>
    <n v="2378000"/>
    <n v="82000"/>
    <x v="2"/>
    <s v="2139"/>
    <x v="1"/>
    <x v="1"/>
    <m/>
  </r>
  <r>
    <s v="ORD6012"/>
    <x v="5"/>
    <n v="337"/>
    <n v="15000"/>
    <n v="500"/>
    <x v="1"/>
    <x v="6011"/>
    <n v="4886500"/>
    <n v="168500"/>
    <x v="2"/>
    <s v="2139"/>
    <x v="0"/>
    <x v="1"/>
    <m/>
  </r>
  <r>
    <s v="ORD6013"/>
    <x v="8"/>
    <n v="57"/>
    <n v="5500"/>
    <n v="2000"/>
    <x v="1"/>
    <x v="6012"/>
    <n v="199500"/>
    <n v="114000"/>
    <x v="2"/>
    <s v="2139"/>
    <x v="0"/>
    <x v="1"/>
    <m/>
  </r>
  <r>
    <s v="ORD6014"/>
    <x v="3"/>
    <n v="136"/>
    <n v="5500"/>
    <n v="3000"/>
    <x v="0"/>
    <x v="6013"/>
    <n v="340000"/>
    <n v="408000"/>
    <x v="2"/>
    <s v="2139"/>
    <x v="0"/>
    <x v="1"/>
    <m/>
  </r>
  <r>
    <s v="ORD6015"/>
    <x v="3"/>
    <n v="335"/>
    <n v="15000"/>
    <n v="500"/>
    <x v="3"/>
    <x v="6014"/>
    <n v="4857500"/>
    <n v="167500"/>
    <x v="3"/>
    <s v="2139"/>
    <x v="0"/>
    <x v="1"/>
    <m/>
  </r>
  <r>
    <s v="ORD6016"/>
    <x v="6"/>
    <n v="448"/>
    <n v="22000"/>
    <n v="300"/>
    <x v="3"/>
    <x v="6015"/>
    <n v="9721600"/>
    <n v="134400"/>
    <x v="3"/>
    <s v="2139"/>
    <x v="1"/>
    <x v="1"/>
    <m/>
  </r>
  <r>
    <s v="ORD6017"/>
    <x v="2"/>
    <n v="123"/>
    <n v="5500"/>
    <n v="300"/>
    <x v="3"/>
    <x v="6016"/>
    <n v="639600"/>
    <n v="36900"/>
    <x v="3"/>
    <s v="2139"/>
    <x v="0"/>
    <x v="1"/>
    <m/>
  </r>
  <r>
    <s v="ORD6018"/>
    <x v="4"/>
    <n v="488"/>
    <n v="22000"/>
    <n v="3000"/>
    <x v="1"/>
    <x v="6017"/>
    <n v="9272000"/>
    <n v="1464000"/>
    <x v="3"/>
    <s v="2139"/>
    <x v="0"/>
    <x v="1"/>
    <m/>
  </r>
  <r>
    <s v="ORD6019"/>
    <x v="8"/>
    <n v="172"/>
    <n v="1200"/>
    <n v="500"/>
    <x v="1"/>
    <x v="6018"/>
    <n v="120400"/>
    <n v="86000"/>
    <x v="4"/>
    <s v="2139"/>
    <x v="0"/>
    <x v="1"/>
    <m/>
  </r>
  <r>
    <s v="ORD6020"/>
    <x v="1"/>
    <n v="426"/>
    <n v="1200"/>
    <n v="3000"/>
    <x v="3"/>
    <x v="6019"/>
    <n v="0"/>
    <n v="1278000"/>
    <x v="4"/>
    <s v="2139"/>
    <x v="0"/>
    <x v="0"/>
    <m/>
  </r>
  <r>
    <s v="ORD6021"/>
    <x v="4"/>
    <n v="192"/>
    <n v="4500"/>
    <n v="1000"/>
    <x v="1"/>
    <x v="6020"/>
    <n v="672000"/>
    <n v="192000"/>
    <x v="4"/>
    <s v="2139"/>
    <x v="0"/>
    <x v="1"/>
    <m/>
  </r>
  <r>
    <s v="ORD6022"/>
    <x v="8"/>
    <n v="207"/>
    <n v="4500"/>
    <n v="500"/>
    <x v="1"/>
    <x v="6021"/>
    <n v="828000"/>
    <n v="103500"/>
    <x v="4"/>
    <s v="2139"/>
    <x v="0"/>
    <x v="1"/>
    <m/>
  </r>
  <r>
    <s v="ORD6023"/>
    <x v="9"/>
    <n v="479"/>
    <n v="5500"/>
    <n v="5000"/>
    <x v="2"/>
    <x v="6022"/>
    <n v="239500"/>
    <n v="2395000"/>
    <x v="5"/>
    <s v="2139"/>
    <x v="0"/>
    <x v="1"/>
    <m/>
  </r>
  <r>
    <s v="ORD6024"/>
    <x v="0"/>
    <n v="497"/>
    <n v="1200"/>
    <n v="500"/>
    <x v="2"/>
    <x v="6023"/>
    <n v="347900"/>
    <n v="248500"/>
    <x v="5"/>
    <s v="2139"/>
    <x v="0"/>
    <x v="1"/>
    <m/>
  </r>
  <r>
    <s v="ORD6025"/>
    <x v="0"/>
    <n v="459"/>
    <n v="1200"/>
    <n v="2000"/>
    <x v="3"/>
    <x v="6024"/>
    <n v="0"/>
    <n v="918000"/>
    <x v="5"/>
    <s v="2139"/>
    <x v="0"/>
    <x v="0"/>
    <m/>
  </r>
  <r>
    <s v="ORD6026"/>
    <x v="3"/>
    <n v="420"/>
    <n v="800"/>
    <n v="5000"/>
    <x v="3"/>
    <x v="6025"/>
    <n v="0"/>
    <n v="2100000"/>
    <x v="5"/>
    <s v="2139"/>
    <x v="0"/>
    <x v="0"/>
    <m/>
  </r>
  <r>
    <s v="ORD6027"/>
    <x v="0"/>
    <n v="158"/>
    <n v="6000"/>
    <n v="1000"/>
    <x v="2"/>
    <x v="6026"/>
    <n v="790000"/>
    <n v="158000"/>
    <x v="5"/>
    <s v="2139"/>
    <x v="0"/>
    <x v="1"/>
    <m/>
  </r>
  <r>
    <s v="ORD6028"/>
    <x v="7"/>
    <n v="85"/>
    <n v="800"/>
    <n v="400"/>
    <x v="1"/>
    <x v="6027"/>
    <n v="34000"/>
    <n v="34000"/>
    <x v="6"/>
    <s v="2139"/>
    <x v="0"/>
    <x v="1"/>
    <m/>
  </r>
  <r>
    <s v="ORD6029"/>
    <x v="1"/>
    <n v="139"/>
    <n v="800"/>
    <n v="2000"/>
    <x v="1"/>
    <x v="6028"/>
    <n v="0"/>
    <n v="278000"/>
    <x v="6"/>
    <s v="2139"/>
    <x v="0"/>
    <x v="0"/>
    <m/>
  </r>
  <r>
    <s v="ORD6030"/>
    <x v="0"/>
    <n v="464"/>
    <n v="4500"/>
    <n v="500"/>
    <x v="0"/>
    <x v="6029"/>
    <n v="1856000"/>
    <n v="232000"/>
    <x v="6"/>
    <s v="2139"/>
    <x v="0"/>
    <x v="1"/>
    <m/>
  </r>
  <r>
    <s v="ORD6031"/>
    <x v="5"/>
    <n v="345"/>
    <n v="45000"/>
    <n v="300"/>
    <x v="3"/>
    <x v="6030"/>
    <n v="15421500"/>
    <n v="103500"/>
    <x v="6"/>
    <s v="2139"/>
    <x v="1"/>
    <x v="1"/>
    <m/>
  </r>
  <r>
    <s v="ORD6032"/>
    <x v="7"/>
    <n v="95"/>
    <n v="12000"/>
    <n v="3000"/>
    <x v="3"/>
    <x v="6031"/>
    <n v="855000"/>
    <n v="285000"/>
    <x v="7"/>
    <s v="2139"/>
    <x v="0"/>
    <x v="1"/>
    <m/>
  </r>
  <r>
    <s v="ORD6033"/>
    <x v="4"/>
    <n v="537"/>
    <n v="5500"/>
    <n v="5000"/>
    <x v="3"/>
    <x v="6032"/>
    <n v="268500"/>
    <n v="2685000"/>
    <x v="7"/>
    <s v="2139"/>
    <x v="0"/>
    <x v="1"/>
    <m/>
  </r>
  <r>
    <s v="ORD6034"/>
    <x v="7"/>
    <n v="219"/>
    <n v="5500"/>
    <n v="500"/>
    <x v="0"/>
    <x v="6033"/>
    <n v="1095000"/>
    <n v="109500"/>
    <x v="7"/>
    <s v="2139"/>
    <x v="0"/>
    <x v="1"/>
    <m/>
  </r>
  <r>
    <s v="ORD6035"/>
    <x v="8"/>
    <n v="195"/>
    <n v="18000"/>
    <n v="400"/>
    <x v="0"/>
    <x v="6034"/>
    <n v="3432000"/>
    <n v="78000"/>
    <x v="7"/>
    <s v="2139"/>
    <x v="0"/>
    <x v="1"/>
    <m/>
  </r>
  <r>
    <s v="ORD6036"/>
    <x v="3"/>
    <n v="469"/>
    <n v="4500"/>
    <n v="100"/>
    <x v="1"/>
    <x v="6035"/>
    <n v="2063600"/>
    <n v="46900"/>
    <x v="7"/>
    <s v="2139"/>
    <x v="1"/>
    <x v="1"/>
    <m/>
  </r>
  <r>
    <s v="ORD6037"/>
    <x v="6"/>
    <n v="52"/>
    <n v="22000"/>
    <n v="400"/>
    <x v="2"/>
    <x v="6036"/>
    <n v="1123200"/>
    <n v="20800"/>
    <x v="8"/>
    <s v="2139"/>
    <x v="0"/>
    <x v="1"/>
    <m/>
  </r>
  <r>
    <s v="ORD6038"/>
    <x v="6"/>
    <n v="312"/>
    <n v="5500"/>
    <n v="5000"/>
    <x v="2"/>
    <x v="6037"/>
    <n v="156000"/>
    <n v="1560000"/>
    <x v="8"/>
    <s v="2139"/>
    <x v="0"/>
    <x v="1"/>
    <m/>
  </r>
  <r>
    <s v="ORD6039"/>
    <x v="9"/>
    <n v="370"/>
    <n v="18000"/>
    <n v="2000"/>
    <x v="2"/>
    <x v="6038"/>
    <n v="5920000"/>
    <n v="740000"/>
    <x v="8"/>
    <s v="2139"/>
    <x v="0"/>
    <x v="1"/>
    <m/>
  </r>
  <r>
    <s v="ORD6040"/>
    <x v="1"/>
    <n v="295"/>
    <n v="6000"/>
    <n v="300"/>
    <x v="1"/>
    <x v="6039"/>
    <n v="1681500"/>
    <n v="88500"/>
    <x v="8"/>
    <s v="2139"/>
    <x v="0"/>
    <x v="1"/>
    <m/>
  </r>
  <r>
    <s v="ORD6041"/>
    <x v="8"/>
    <n v="526"/>
    <n v="12000"/>
    <n v="300"/>
    <x v="2"/>
    <x v="6040"/>
    <n v="6154200"/>
    <n v="157800"/>
    <x v="9"/>
    <s v="2139"/>
    <x v="1"/>
    <x v="1"/>
    <m/>
  </r>
  <r>
    <s v="ORD6042"/>
    <x v="6"/>
    <n v="308"/>
    <n v="18000"/>
    <n v="100"/>
    <x v="0"/>
    <x v="6041"/>
    <n v="5513200"/>
    <n v="30800"/>
    <x v="9"/>
    <s v="2139"/>
    <x v="1"/>
    <x v="1"/>
    <m/>
  </r>
  <r>
    <s v="ORD6043"/>
    <x v="3"/>
    <n v="142"/>
    <n v="12000"/>
    <n v="2000"/>
    <x v="0"/>
    <x v="6042"/>
    <n v="1420000"/>
    <n v="284000"/>
    <x v="9"/>
    <s v="2139"/>
    <x v="0"/>
    <x v="1"/>
    <m/>
  </r>
  <r>
    <s v="ORD6044"/>
    <x v="4"/>
    <n v="582"/>
    <n v="15000"/>
    <n v="500"/>
    <x v="3"/>
    <x v="6043"/>
    <n v="8439000"/>
    <n v="291000"/>
    <x v="9"/>
    <s v="2139"/>
    <x v="1"/>
    <x v="1"/>
    <m/>
  </r>
  <r>
    <s v="ORD6045"/>
    <x v="6"/>
    <n v="388"/>
    <n v="15000"/>
    <n v="100"/>
    <x v="2"/>
    <x v="6044"/>
    <n v="5781200"/>
    <n v="38800"/>
    <x v="10"/>
    <s v="2139"/>
    <x v="1"/>
    <x v="1"/>
    <m/>
  </r>
  <r>
    <s v="ORD6046"/>
    <x v="5"/>
    <n v="309"/>
    <n v="45000"/>
    <n v="5000"/>
    <x v="0"/>
    <x v="6045"/>
    <n v="12360000"/>
    <n v="1545000"/>
    <x v="10"/>
    <s v="2139"/>
    <x v="0"/>
    <x v="1"/>
    <m/>
  </r>
  <r>
    <s v="ORD6047"/>
    <x v="7"/>
    <n v="286"/>
    <n v="45000"/>
    <n v="100"/>
    <x v="3"/>
    <x v="6046"/>
    <n v="12841400"/>
    <n v="28600"/>
    <x v="10"/>
    <s v="2139"/>
    <x v="1"/>
    <x v="1"/>
    <m/>
  </r>
  <r>
    <s v="ORD6048"/>
    <x v="6"/>
    <n v="190"/>
    <n v="22000"/>
    <n v="200"/>
    <x v="2"/>
    <x v="6047"/>
    <n v="4142000"/>
    <n v="38000"/>
    <x v="10"/>
    <s v="2139"/>
    <x v="0"/>
    <x v="1"/>
    <m/>
  </r>
  <r>
    <s v="ORD6049"/>
    <x v="8"/>
    <n v="529"/>
    <n v="18000"/>
    <n v="500"/>
    <x v="2"/>
    <x v="6048"/>
    <n v="9257500"/>
    <n v="264500"/>
    <x v="10"/>
    <s v="2139"/>
    <x v="1"/>
    <x v="1"/>
    <m/>
  </r>
  <r>
    <s v="ORD6050"/>
    <x v="0"/>
    <n v="399"/>
    <n v="22000"/>
    <n v="3000"/>
    <x v="0"/>
    <x v="6049"/>
    <n v="7581000"/>
    <n v="1197000"/>
    <x v="11"/>
    <s v="2139"/>
    <x v="0"/>
    <x v="1"/>
    <m/>
  </r>
  <r>
    <s v="ORD6051"/>
    <x v="0"/>
    <n v="179"/>
    <n v="12000"/>
    <n v="1000"/>
    <x v="3"/>
    <x v="6050"/>
    <n v="1969000"/>
    <n v="179000"/>
    <x v="11"/>
    <s v="2139"/>
    <x v="0"/>
    <x v="1"/>
    <m/>
  </r>
  <r>
    <s v="ORD6052"/>
    <x v="4"/>
    <n v="586"/>
    <n v="15000"/>
    <n v="100"/>
    <x v="3"/>
    <x v="6051"/>
    <n v="8731400"/>
    <n v="58600"/>
    <x v="11"/>
    <s v="2139"/>
    <x v="1"/>
    <x v="1"/>
    <m/>
  </r>
  <r>
    <s v="ORD6053"/>
    <x v="0"/>
    <n v="60"/>
    <n v="18000"/>
    <n v="5000"/>
    <x v="0"/>
    <x v="6052"/>
    <n v="780000"/>
    <n v="300000"/>
    <x v="11"/>
    <s v="2139"/>
    <x v="0"/>
    <x v="1"/>
    <m/>
  </r>
  <r>
    <s v="ORD6054"/>
    <x v="4"/>
    <n v="306"/>
    <n v="15000"/>
    <n v="500"/>
    <x v="0"/>
    <x v="6053"/>
    <n v="4437000"/>
    <n v="153000"/>
    <x v="0"/>
    <s v="2140"/>
    <x v="0"/>
    <x v="1"/>
    <m/>
  </r>
  <r>
    <s v="ORD6055"/>
    <x v="8"/>
    <n v="418"/>
    <n v="1200"/>
    <n v="100"/>
    <x v="0"/>
    <x v="6054"/>
    <n v="459800"/>
    <n v="41800"/>
    <x v="0"/>
    <s v="2140"/>
    <x v="1"/>
    <x v="1"/>
    <m/>
  </r>
  <r>
    <s v="ORD6056"/>
    <x v="1"/>
    <n v="443"/>
    <n v="6000"/>
    <n v="2000"/>
    <x v="2"/>
    <x v="6055"/>
    <n v="1772000"/>
    <n v="886000"/>
    <x v="0"/>
    <s v="2140"/>
    <x v="0"/>
    <x v="1"/>
    <m/>
  </r>
  <r>
    <s v="ORD6057"/>
    <x v="0"/>
    <n v="468"/>
    <n v="6000"/>
    <n v="200"/>
    <x v="0"/>
    <x v="6056"/>
    <n v="2714400"/>
    <n v="93600"/>
    <x v="0"/>
    <s v="2140"/>
    <x v="1"/>
    <x v="1"/>
    <m/>
  </r>
  <r>
    <s v="ORD6058"/>
    <x v="9"/>
    <n v="68"/>
    <n v="1200"/>
    <n v="1000"/>
    <x v="0"/>
    <x v="6057"/>
    <n v="13600"/>
    <n v="68000"/>
    <x v="1"/>
    <s v="2140"/>
    <x v="0"/>
    <x v="1"/>
    <m/>
  </r>
  <r>
    <s v="ORD6059"/>
    <x v="3"/>
    <n v="159"/>
    <n v="5500"/>
    <n v="300"/>
    <x v="1"/>
    <x v="6058"/>
    <n v="826800"/>
    <n v="47700"/>
    <x v="1"/>
    <s v="2140"/>
    <x v="0"/>
    <x v="1"/>
    <m/>
  </r>
  <r>
    <s v="ORD6060"/>
    <x v="7"/>
    <n v="486"/>
    <n v="6000"/>
    <n v="1500"/>
    <x v="0"/>
    <x v="6059"/>
    <n v="2187000"/>
    <n v="729000"/>
    <x v="1"/>
    <s v="2140"/>
    <x v="0"/>
    <x v="1"/>
    <m/>
  </r>
  <r>
    <s v="ORD6061"/>
    <x v="0"/>
    <n v="554"/>
    <n v="4500"/>
    <n v="3000"/>
    <x v="0"/>
    <x v="6060"/>
    <n v="831000"/>
    <n v="1662000"/>
    <x v="1"/>
    <s v="2140"/>
    <x v="0"/>
    <x v="1"/>
    <m/>
  </r>
  <r>
    <s v="ORD6062"/>
    <x v="4"/>
    <n v="83"/>
    <n v="15000"/>
    <n v="2000"/>
    <x v="2"/>
    <x v="6061"/>
    <n v="1079000"/>
    <n v="166000"/>
    <x v="1"/>
    <s v="2140"/>
    <x v="0"/>
    <x v="1"/>
    <m/>
  </r>
  <r>
    <s v="ORD6063"/>
    <x v="8"/>
    <n v="337"/>
    <n v="800"/>
    <n v="1000"/>
    <x v="3"/>
    <x v="6062"/>
    <n v="0"/>
    <n v="337000"/>
    <x v="2"/>
    <s v="2140"/>
    <x v="0"/>
    <x v="0"/>
    <m/>
  </r>
  <r>
    <s v="ORD6064"/>
    <x v="0"/>
    <n v="304"/>
    <n v="15000"/>
    <n v="500"/>
    <x v="2"/>
    <x v="6063"/>
    <n v="4408000"/>
    <n v="152000"/>
    <x v="2"/>
    <s v="2140"/>
    <x v="0"/>
    <x v="1"/>
    <m/>
  </r>
  <r>
    <s v="ORD6065"/>
    <x v="6"/>
    <n v="183"/>
    <n v="15000"/>
    <n v="200"/>
    <x v="1"/>
    <x v="6064"/>
    <n v="2708400"/>
    <n v="36600"/>
    <x v="2"/>
    <s v="2140"/>
    <x v="0"/>
    <x v="1"/>
    <m/>
  </r>
  <r>
    <s v="ORD6066"/>
    <x v="0"/>
    <n v="548"/>
    <n v="22000"/>
    <n v="2000"/>
    <x v="0"/>
    <x v="6065"/>
    <n v="10960000"/>
    <n v="1096000"/>
    <x v="2"/>
    <s v="2140"/>
    <x v="0"/>
    <x v="1"/>
    <m/>
  </r>
  <r>
    <s v="ORD6067"/>
    <x v="4"/>
    <n v="446"/>
    <n v="800"/>
    <n v="5000"/>
    <x v="0"/>
    <x v="6066"/>
    <n v="0"/>
    <n v="2230000"/>
    <x v="3"/>
    <s v="2140"/>
    <x v="0"/>
    <x v="0"/>
    <m/>
  </r>
  <r>
    <s v="ORD6068"/>
    <x v="5"/>
    <n v="536"/>
    <n v="800"/>
    <n v="400"/>
    <x v="0"/>
    <x v="6067"/>
    <n v="214400"/>
    <n v="214400"/>
    <x v="3"/>
    <s v="2140"/>
    <x v="1"/>
    <x v="1"/>
    <m/>
  </r>
  <r>
    <s v="ORD6069"/>
    <x v="5"/>
    <n v="262"/>
    <n v="4500"/>
    <n v="5000"/>
    <x v="0"/>
    <x v="6068"/>
    <n v="0"/>
    <n v="1310000"/>
    <x v="3"/>
    <s v="2140"/>
    <x v="0"/>
    <x v="0"/>
    <m/>
  </r>
  <r>
    <s v="ORD6070"/>
    <x v="0"/>
    <n v="399"/>
    <n v="45000"/>
    <n v="3000"/>
    <x v="0"/>
    <x v="6069"/>
    <n v="16758000"/>
    <n v="1197000"/>
    <x v="3"/>
    <s v="2140"/>
    <x v="0"/>
    <x v="1"/>
    <m/>
  </r>
  <r>
    <s v="ORD6071"/>
    <x v="7"/>
    <n v="68"/>
    <n v="15000"/>
    <n v="200"/>
    <x v="0"/>
    <x v="6070"/>
    <n v="1006400"/>
    <n v="13600"/>
    <x v="4"/>
    <s v="2140"/>
    <x v="0"/>
    <x v="1"/>
    <m/>
  </r>
  <r>
    <s v="ORD6072"/>
    <x v="8"/>
    <n v="168"/>
    <n v="45000"/>
    <n v="2000"/>
    <x v="1"/>
    <x v="6071"/>
    <n v="7224000"/>
    <n v="336000"/>
    <x v="4"/>
    <s v="2140"/>
    <x v="0"/>
    <x v="1"/>
    <m/>
  </r>
  <r>
    <s v="ORD6073"/>
    <x v="9"/>
    <n v="351"/>
    <n v="5500"/>
    <n v="1000"/>
    <x v="0"/>
    <x v="6072"/>
    <n v="1579500"/>
    <n v="351000"/>
    <x v="4"/>
    <s v="2140"/>
    <x v="0"/>
    <x v="1"/>
    <m/>
  </r>
  <r>
    <s v="ORD6074"/>
    <x v="9"/>
    <n v="334"/>
    <n v="12000"/>
    <n v="3000"/>
    <x v="0"/>
    <x v="6073"/>
    <n v="3006000"/>
    <n v="1002000"/>
    <x v="4"/>
    <s v="2140"/>
    <x v="0"/>
    <x v="1"/>
    <m/>
  </r>
  <r>
    <s v="ORD6075"/>
    <x v="0"/>
    <n v="276"/>
    <n v="15000"/>
    <n v="3000"/>
    <x v="0"/>
    <x v="6074"/>
    <n v="3312000"/>
    <n v="828000"/>
    <x v="4"/>
    <s v="2140"/>
    <x v="0"/>
    <x v="1"/>
    <m/>
  </r>
  <r>
    <s v="ORD6076"/>
    <x v="0"/>
    <n v="556"/>
    <n v="800"/>
    <n v="2000"/>
    <x v="1"/>
    <x v="6075"/>
    <n v="0"/>
    <n v="1112000"/>
    <x v="5"/>
    <s v="2140"/>
    <x v="0"/>
    <x v="0"/>
    <m/>
  </r>
  <r>
    <s v="ORD6077"/>
    <x v="5"/>
    <n v="550"/>
    <n v="800"/>
    <n v="5000"/>
    <x v="0"/>
    <x v="6076"/>
    <n v="0"/>
    <n v="2750000"/>
    <x v="5"/>
    <s v="2140"/>
    <x v="0"/>
    <x v="0"/>
    <m/>
  </r>
  <r>
    <s v="ORD6078"/>
    <x v="4"/>
    <n v="261"/>
    <n v="1200"/>
    <n v="3000"/>
    <x v="1"/>
    <x v="6077"/>
    <n v="0"/>
    <n v="783000"/>
    <x v="5"/>
    <s v="2140"/>
    <x v="0"/>
    <x v="0"/>
    <m/>
  </r>
  <r>
    <s v="ORD6079"/>
    <x v="7"/>
    <n v="405"/>
    <n v="15000"/>
    <n v="200"/>
    <x v="2"/>
    <x v="6078"/>
    <n v="5994000"/>
    <n v="81000"/>
    <x v="5"/>
    <s v="2140"/>
    <x v="1"/>
    <x v="1"/>
    <m/>
  </r>
  <r>
    <s v="ORD6080"/>
    <x v="0"/>
    <n v="536"/>
    <n v="4500"/>
    <n v="2000"/>
    <x v="0"/>
    <x v="6079"/>
    <n v="1340000"/>
    <n v="1072000"/>
    <x v="6"/>
    <s v="2140"/>
    <x v="0"/>
    <x v="1"/>
    <m/>
  </r>
  <r>
    <s v="ORD6081"/>
    <x v="9"/>
    <n v="370"/>
    <n v="800"/>
    <n v="400"/>
    <x v="3"/>
    <x v="6080"/>
    <n v="148000"/>
    <n v="148000"/>
    <x v="6"/>
    <s v="2140"/>
    <x v="0"/>
    <x v="1"/>
    <m/>
  </r>
  <r>
    <s v="ORD6082"/>
    <x v="8"/>
    <n v="272"/>
    <n v="5500"/>
    <n v="100"/>
    <x v="1"/>
    <x v="6081"/>
    <n v="1468800"/>
    <n v="27200"/>
    <x v="6"/>
    <s v="2140"/>
    <x v="1"/>
    <x v="1"/>
    <m/>
  </r>
  <r>
    <s v="ORD6083"/>
    <x v="1"/>
    <n v="240"/>
    <n v="15000"/>
    <n v="3000"/>
    <x v="2"/>
    <x v="6082"/>
    <n v="2880000"/>
    <n v="720000"/>
    <x v="6"/>
    <s v="2140"/>
    <x v="0"/>
    <x v="1"/>
    <m/>
  </r>
  <r>
    <s v="ORD6084"/>
    <x v="6"/>
    <n v="549"/>
    <n v="4500"/>
    <n v="500"/>
    <x v="1"/>
    <x v="6083"/>
    <n v="2196000"/>
    <n v="274500"/>
    <x v="7"/>
    <s v="2140"/>
    <x v="1"/>
    <x v="1"/>
    <m/>
  </r>
  <r>
    <s v="ORD6085"/>
    <x v="0"/>
    <n v="544"/>
    <n v="15000"/>
    <n v="1500"/>
    <x v="1"/>
    <x v="6084"/>
    <n v="7344000"/>
    <n v="816000"/>
    <x v="7"/>
    <s v="2140"/>
    <x v="0"/>
    <x v="1"/>
    <m/>
  </r>
  <r>
    <s v="ORD6086"/>
    <x v="4"/>
    <n v="286"/>
    <n v="800"/>
    <n v="2000"/>
    <x v="2"/>
    <x v="6085"/>
    <n v="0"/>
    <n v="572000"/>
    <x v="7"/>
    <s v="2140"/>
    <x v="0"/>
    <x v="0"/>
    <m/>
  </r>
  <r>
    <s v="ORD6087"/>
    <x v="0"/>
    <n v="71"/>
    <n v="22000"/>
    <n v="200"/>
    <x v="0"/>
    <x v="6086"/>
    <n v="1547800"/>
    <n v="14200"/>
    <x v="7"/>
    <s v="2140"/>
    <x v="0"/>
    <x v="1"/>
    <m/>
  </r>
  <r>
    <s v="ORD6088"/>
    <x v="4"/>
    <n v="376"/>
    <n v="45000"/>
    <n v="500"/>
    <x v="0"/>
    <x v="6087"/>
    <n v="16732000"/>
    <n v="188000"/>
    <x v="7"/>
    <s v="2140"/>
    <x v="0"/>
    <x v="1"/>
    <m/>
  </r>
  <r>
    <s v="ORD6089"/>
    <x v="7"/>
    <n v="594"/>
    <n v="5500"/>
    <n v="300"/>
    <x v="1"/>
    <x v="6088"/>
    <n v="3088800"/>
    <n v="178200"/>
    <x v="8"/>
    <s v="2140"/>
    <x v="1"/>
    <x v="1"/>
    <m/>
  </r>
  <r>
    <s v="ORD6090"/>
    <x v="1"/>
    <n v="176"/>
    <n v="4500"/>
    <n v="5000"/>
    <x v="2"/>
    <x v="6089"/>
    <n v="0"/>
    <n v="880000"/>
    <x v="8"/>
    <s v="2140"/>
    <x v="0"/>
    <x v="0"/>
    <m/>
  </r>
  <r>
    <s v="ORD6091"/>
    <x v="3"/>
    <n v="414"/>
    <n v="15000"/>
    <n v="1500"/>
    <x v="0"/>
    <x v="6090"/>
    <n v="5589000"/>
    <n v="621000"/>
    <x v="8"/>
    <s v="2140"/>
    <x v="0"/>
    <x v="1"/>
    <m/>
  </r>
  <r>
    <s v="ORD6092"/>
    <x v="8"/>
    <n v="93"/>
    <n v="22000"/>
    <n v="100"/>
    <x v="1"/>
    <x v="6091"/>
    <n v="2036700"/>
    <n v="9300"/>
    <x v="8"/>
    <s v="2140"/>
    <x v="0"/>
    <x v="1"/>
    <m/>
  </r>
  <r>
    <s v="ORD6093"/>
    <x v="8"/>
    <n v="568"/>
    <n v="5500"/>
    <n v="100"/>
    <x v="3"/>
    <x v="6092"/>
    <n v="3067200"/>
    <n v="56800"/>
    <x v="9"/>
    <s v="2140"/>
    <x v="1"/>
    <x v="1"/>
    <m/>
  </r>
  <r>
    <s v="ORD6094"/>
    <x v="4"/>
    <n v="177"/>
    <n v="4500"/>
    <n v="300"/>
    <x v="2"/>
    <x v="6093"/>
    <n v="743400"/>
    <n v="53100"/>
    <x v="9"/>
    <s v="2140"/>
    <x v="0"/>
    <x v="1"/>
    <m/>
  </r>
  <r>
    <s v="ORD6095"/>
    <x v="5"/>
    <n v="179"/>
    <n v="22000"/>
    <n v="5000"/>
    <x v="3"/>
    <x v="6094"/>
    <n v="3043000"/>
    <n v="895000"/>
    <x v="9"/>
    <s v="2140"/>
    <x v="0"/>
    <x v="1"/>
    <m/>
  </r>
  <r>
    <s v="ORD6096"/>
    <x v="4"/>
    <n v="578"/>
    <n v="22000"/>
    <n v="200"/>
    <x v="3"/>
    <x v="6095"/>
    <n v="12600400"/>
    <n v="115600"/>
    <x v="9"/>
    <s v="2140"/>
    <x v="1"/>
    <x v="1"/>
    <m/>
  </r>
  <r>
    <s v="ORD6097"/>
    <x v="5"/>
    <n v="370"/>
    <n v="15000"/>
    <n v="400"/>
    <x v="1"/>
    <x v="6096"/>
    <n v="5402000"/>
    <n v="148000"/>
    <x v="9"/>
    <s v="2140"/>
    <x v="0"/>
    <x v="1"/>
    <m/>
  </r>
  <r>
    <s v="ORD6098"/>
    <x v="2"/>
    <n v="235"/>
    <n v="18000"/>
    <n v="5000"/>
    <x v="2"/>
    <x v="6097"/>
    <n v="3055000"/>
    <n v="1175000"/>
    <x v="10"/>
    <s v="2140"/>
    <x v="0"/>
    <x v="1"/>
    <m/>
  </r>
  <r>
    <s v="ORD6099"/>
    <x v="9"/>
    <n v="397"/>
    <n v="5500"/>
    <n v="100"/>
    <x v="0"/>
    <x v="6098"/>
    <n v="2143800"/>
    <n v="39700"/>
    <x v="10"/>
    <s v="2140"/>
    <x v="1"/>
    <x v="1"/>
    <m/>
  </r>
  <r>
    <s v="ORD6100"/>
    <x v="8"/>
    <n v="530"/>
    <n v="15000"/>
    <n v="300"/>
    <x v="0"/>
    <x v="6099"/>
    <n v="7791000"/>
    <n v="159000"/>
    <x v="10"/>
    <s v="2140"/>
    <x v="1"/>
    <x v="1"/>
    <m/>
  </r>
  <r>
    <s v="ORD6101"/>
    <x v="7"/>
    <n v="410"/>
    <n v="15000"/>
    <n v="1500"/>
    <x v="1"/>
    <x v="6100"/>
    <n v="5535000"/>
    <n v="615000"/>
    <x v="10"/>
    <s v="2140"/>
    <x v="0"/>
    <x v="1"/>
    <m/>
  </r>
  <r>
    <s v="ORD6102"/>
    <x v="4"/>
    <n v="336"/>
    <n v="45000"/>
    <n v="400"/>
    <x v="0"/>
    <x v="6101"/>
    <n v="14985600"/>
    <n v="134400"/>
    <x v="11"/>
    <s v="2140"/>
    <x v="0"/>
    <x v="1"/>
    <m/>
  </r>
  <r>
    <s v="ORD6103"/>
    <x v="7"/>
    <n v="231"/>
    <n v="5500"/>
    <n v="400"/>
    <x v="0"/>
    <x v="6102"/>
    <n v="1178100"/>
    <n v="92400"/>
    <x v="11"/>
    <s v="2140"/>
    <x v="0"/>
    <x v="1"/>
    <m/>
  </r>
  <r>
    <s v="ORD6104"/>
    <x v="1"/>
    <n v="500"/>
    <n v="18000"/>
    <n v="300"/>
    <x v="3"/>
    <x v="6103"/>
    <n v="8850000"/>
    <n v="150000"/>
    <x v="11"/>
    <s v="2140"/>
    <x v="1"/>
    <x v="1"/>
    <m/>
  </r>
  <r>
    <s v="ORD6105"/>
    <x v="7"/>
    <n v="146"/>
    <n v="1200"/>
    <n v="2000"/>
    <x v="3"/>
    <x v="6104"/>
    <n v="0"/>
    <n v="292000"/>
    <x v="11"/>
    <s v="2140"/>
    <x v="0"/>
    <x v="0"/>
    <m/>
  </r>
  <r>
    <s v="ORD6106"/>
    <x v="0"/>
    <n v="363"/>
    <n v="12000"/>
    <n v="1000"/>
    <x v="2"/>
    <x v="6105"/>
    <n v="3993000"/>
    <n v="363000"/>
    <x v="0"/>
    <s v="2141"/>
    <x v="0"/>
    <x v="1"/>
    <m/>
  </r>
  <r>
    <s v="ORD6107"/>
    <x v="9"/>
    <n v="595"/>
    <n v="22000"/>
    <n v="200"/>
    <x v="3"/>
    <x v="6106"/>
    <n v="12971000"/>
    <n v="119000"/>
    <x v="0"/>
    <s v="2141"/>
    <x v="1"/>
    <x v="1"/>
    <m/>
  </r>
  <r>
    <s v="ORD6108"/>
    <x v="0"/>
    <n v="70"/>
    <n v="5500"/>
    <n v="400"/>
    <x v="0"/>
    <x v="6107"/>
    <n v="357000"/>
    <n v="28000"/>
    <x v="0"/>
    <s v="2141"/>
    <x v="0"/>
    <x v="1"/>
    <m/>
  </r>
  <r>
    <s v="ORD6109"/>
    <x v="6"/>
    <n v="546"/>
    <n v="6000"/>
    <n v="5000"/>
    <x v="2"/>
    <x v="6108"/>
    <n v="546000"/>
    <n v="2730000"/>
    <x v="0"/>
    <s v="2141"/>
    <x v="0"/>
    <x v="1"/>
    <m/>
  </r>
  <r>
    <s v="ORD6110"/>
    <x v="4"/>
    <n v="452"/>
    <n v="15000"/>
    <n v="1000"/>
    <x v="2"/>
    <x v="6109"/>
    <n v="6328000"/>
    <n v="452000"/>
    <x v="0"/>
    <s v="2141"/>
    <x v="0"/>
    <x v="1"/>
    <m/>
  </r>
  <r>
    <s v="ORD6111"/>
    <x v="8"/>
    <n v="173"/>
    <n v="4500"/>
    <n v="500"/>
    <x v="1"/>
    <x v="6110"/>
    <n v="692000"/>
    <n v="86500"/>
    <x v="1"/>
    <s v="2141"/>
    <x v="0"/>
    <x v="1"/>
    <m/>
  </r>
  <r>
    <s v="ORD6112"/>
    <x v="4"/>
    <n v="168"/>
    <n v="22000"/>
    <n v="100"/>
    <x v="3"/>
    <x v="6111"/>
    <n v="3679200"/>
    <n v="16800"/>
    <x v="1"/>
    <s v="2141"/>
    <x v="1"/>
    <x v="1"/>
    <m/>
  </r>
  <r>
    <s v="ORD6113"/>
    <x v="9"/>
    <n v="526"/>
    <n v="5500"/>
    <n v="5000"/>
    <x v="2"/>
    <x v="6112"/>
    <n v="263000"/>
    <n v="2630000"/>
    <x v="1"/>
    <s v="2141"/>
    <x v="0"/>
    <x v="1"/>
    <m/>
  </r>
  <r>
    <s v="ORD6114"/>
    <x v="3"/>
    <n v="152"/>
    <n v="45000"/>
    <n v="300"/>
    <x v="0"/>
    <x v="6113"/>
    <n v="6794400"/>
    <n v="45600"/>
    <x v="1"/>
    <s v="2141"/>
    <x v="0"/>
    <x v="1"/>
    <m/>
  </r>
  <r>
    <s v="ORD6115"/>
    <x v="3"/>
    <n v="382"/>
    <n v="4500"/>
    <n v="1000"/>
    <x v="2"/>
    <x v="6114"/>
    <n v="1337000"/>
    <n v="382000"/>
    <x v="2"/>
    <s v="2141"/>
    <x v="0"/>
    <x v="1"/>
    <m/>
  </r>
  <r>
    <s v="ORD6116"/>
    <x v="6"/>
    <n v="508"/>
    <n v="4500"/>
    <n v="100"/>
    <x v="2"/>
    <x v="6115"/>
    <n v="2235200"/>
    <n v="50800"/>
    <x v="2"/>
    <s v="2141"/>
    <x v="1"/>
    <x v="1"/>
    <m/>
  </r>
  <r>
    <s v="ORD6117"/>
    <x v="9"/>
    <n v="179"/>
    <n v="45000"/>
    <n v="1500"/>
    <x v="1"/>
    <x v="6116"/>
    <n v="7786500"/>
    <n v="268500"/>
    <x v="2"/>
    <s v="2141"/>
    <x v="0"/>
    <x v="1"/>
    <m/>
  </r>
  <r>
    <s v="ORD6118"/>
    <x v="2"/>
    <n v="183"/>
    <n v="6000"/>
    <n v="2000"/>
    <x v="0"/>
    <x v="6117"/>
    <n v="732000"/>
    <n v="366000"/>
    <x v="2"/>
    <s v="2141"/>
    <x v="0"/>
    <x v="1"/>
    <m/>
  </r>
  <r>
    <s v="ORD6119"/>
    <x v="2"/>
    <n v="206"/>
    <n v="5500"/>
    <n v="1500"/>
    <x v="0"/>
    <x v="6118"/>
    <n v="824000"/>
    <n v="309000"/>
    <x v="3"/>
    <s v="2141"/>
    <x v="0"/>
    <x v="1"/>
    <m/>
  </r>
  <r>
    <s v="ORD6120"/>
    <x v="2"/>
    <n v="474"/>
    <n v="45000"/>
    <n v="5000"/>
    <x v="3"/>
    <x v="6119"/>
    <n v="18960000"/>
    <n v="2370000"/>
    <x v="3"/>
    <s v="2141"/>
    <x v="0"/>
    <x v="1"/>
    <m/>
  </r>
  <r>
    <s v="ORD6121"/>
    <x v="8"/>
    <n v="484"/>
    <n v="800"/>
    <n v="300"/>
    <x v="0"/>
    <x v="6120"/>
    <n v="242000"/>
    <n v="145200"/>
    <x v="3"/>
    <s v="2141"/>
    <x v="1"/>
    <x v="1"/>
    <m/>
  </r>
  <r>
    <s v="ORD6122"/>
    <x v="8"/>
    <n v="438"/>
    <n v="4500"/>
    <n v="3000"/>
    <x v="2"/>
    <x v="6121"/>
    <n v="657000"/>
    <n v="1314000"/>
    <x v="3"/>
    <s v="2141"/>
    <x v="0"/>
    <x v="1"/>
    <m/>
  </r>
  <r>
    <s v="ORD6123"/>
    <x v="2"/>
    <n v="367"/>
    <n v="22000"/>
    <n v="3000"/>
    <x v="0"/>
    <x v="6122"/>
    <n v="6973000"/>
    <n v="1101000"/>
    <x v="4"/>
    <s v="2141"/>
    <x v="0"/>
    <x v="1"/>
    <m/>
  </r>
  <r>
    <s v="ORD6124"/>
    <x v="3"/>
    <n v="554"/>
    <n v="800"/>
    <n v="2000"/>
    <x v="0"/>
    <x v="6123"/>
    <n v="0"/>
    <n v="1108000"/>
    <x v="4"/>
    <s v="2141"/>
    <x v="0"/>
    <x v="0"/>
    <m/>
  </r>
  <r>
    <s v="ORD6125"/>
    <x v="9"/>
    <n v="239"/>
    <n v="22000"/>
    <n v="5000"/>
    <x v="2"/>
    <x v="6124"/>
    <n v="4063000"/>
    <n v="1195000"/>
    <x v="4"/>
    <s v="2141"/>
    <x v="0"/>
    <x v="1"/>
    <m/>
  </r>
  <r>
    <s v="ORD6126"/>
    <x v="7"/>
    <n v="460"/>
    <n v="1200"/>
    <n v="400"/>
    <x v="1"/>
    <x v="6125"/>
    <n v="368000"/>
    <n v="184000"/>
    <x v="4"/>
    <s v="2141"/>
    <x v="1"/>
    <x v="1"/>
    <m/>
  </r>
  <r>
    <s v="ORD6127"/>
    <x v="9"/>
    <n v="101"/>
    <n v="15000"/>
    <n v="2000"/>
    <x v="3"/>
    <x v="6126"/>
    <n v="1313000"/>
    <n v="202000"/>
    <x v="4"/>
    <s v="2141"/>
    <x v="0"/>
    <x v="1"/>
    <m/>
  </r>
  <r>
    <s v="ORD6128"/>
    <x v="2"/>
    <n v="495"/>
    <n v="5500"/>
    <n v="1500"/>
    <x v="3"/>
    <x v="6127"/>
    <n v="1980000"/>
    <n v="742500"/>
    <x v="5"/>
    <s v="2141"/>
    <x v="0"/>
    <x v="1"/>
    <m/>
  </r>
  <r>
    <s v="ORD6129"/>
    <x v="9"/>
    <n v="493"/>
    <n v="12000"/>
    <n v="300"/>
    <x v="1"/>
    <x v="6128"/>
    <n v="5768100"/>
    <n v="147900"/>
    <x v="5"/>
    <s v="2141"/>
    <x v="1"/>
    <x v="1"/>
    <m/>
  </r>
  <r>
    <s v="ORD6130"/>
    <x v="1"/>
    <n v="431"/>
    <n v="12000"/>
    <n v="200"/>
    <x v="2"/>
    <x v="6129"/>
    <n v="5085800"/>
    <n v="86200"/>
    <x v="5"/>
    <s v="2141"/>
    <x v="1"/>
    <x v="1"/>
    <m/>
  </r>
  <r>
    <s v="ORD6131"/>
    <x v="8"/>
    <n v="423"/>
    <n v="15000"/>
    <n v="100"/>
    <x v="3"/>
    <x v="6130"/>
    <n v="6302700"/>
    <n v="42300"/>
    <x v="5"/>
    <s v="2141"/>
    <x v="1"/>
    <x v="1"/>
    <m/>
  </r>
  <r>
    <s v="ORD6132"/>
    <x v="8"/>
    <n v="424"/>
    <n v="1200"/>
    <n v="5000"/>
    <x v="1"/>
    <x v="6131"/>
    <n v="0"/>
    <n v="2120000"/>
    <x v="6"/>
    <s v="2141"/>
    <x v="0"/>
    <x v="0"/>
    <m/>
  </r>
  <r>
    <s v="ORD6133"/>
    <x v="3"/>
    <n v="438"/>
    <n v="45000"/>
    <n v="2000"/>
    <x v="1"/>
    <x v="6132"/>
    <n v="18834000"/>
    <n v="876000"/>
    <x v="6"/>
    <s v="2141"/>
    <x v="0"/>
    <x v="1"/>
    <m/>
  </r>
  <r>
    <s v="ORD6134"/>
    <x v="7"/>
    <n v="528"/>
    <n v="5500"/>
    <n v="1000"/>
    <x v="1"/>
    <x v="6133"/>
    <n v="2376000"/>
    <n v="528000"/>
    <x v="6"/>
    <s v="2141"/>
    <x v="0"/>
    <x v="1"/>
    <m/>
  </r>
  <r>
    <s v="ORD6135"/>
    <x v="2"/>
    <n v="453"/>
    <n v="18000"/>
    <n v="1000"/>
    <x v="3"/>
    <x v="6134"/>
    <n v="7701000"/>
    <n v="453000"/>
    <x v="6"/>
    <s v="2141"/>
    <x v="0"/>
    <x v="1"/>
    <m/>
  </r>
  <r>
    <s v="ORD6136"/>
    <x v="4"/>
    <n v="517"/>
    <n v="800"/>
    <n v="400"/>
    <x v="3"/>
    <x v="6135"/>
    <n v="206800"/>
    <n v="206800"/>
    <x v="6"/>
    <s v="2141"/>
    <x v="1"/>
    <x v="1"/>
    <m/>
  </r>
  <r>
    <s v="ORD6137"/>
    <x v="3"/>
    <n v="554"/>
    <n v="4500"/>
    <n v="5000"/>
    <x v="3"/>
    <x v="6136"/>
    <n v="0"/>
    <n v="2770000"/>
    <x v="7"/>
    <s v="2141"/>
    <x v="0"/>
    <x v="0"/>
    <m/>
  </r>
  <r>
    <s v="ORD6138"/>
    <x v="3"/>
    <n v="132"/>
    <n v="15000"/>
    <n v="300"/>
    <x v="3"/>
    <x v="6137"/>
    <n v="1940400"/>
    <n v="39600"/>
    <x v="7"/>
    <s v="2141"/>
    <x v="0"/>
    <x v="1"/>
    <m/>
  </r>
  <r>
    <s v="ORD6139"/>
    <x v="7"/>
    <n v="368"/>
    <n v="12000"/>
    <n v="5000"/>
    <x v="0"/>
    <x v="6138"/>
    <n v="2576000"/>
    <n v="1840000"/>
    <x v="7"/>
    <s v="2141"/>
    <x v="0"/>
    <x v="1"/>
    <m/>
  </r>
  <r>
    <s v="ORD6140"/>
    <x v="0"/>
    <n v="116"/>
    <n v="18000"/>
    <n v="1000"/>
    <x v="1"/>
    <x v="6139"/>
    <n v="1972000"/>
    <n v="116000"/>
    <x v="7"/>
    <s v="2141"/>
    <x v="0"/>
    <x v="1"/>
    <m/>
  </r>
  <r>
    <s v="ORD6141"/>
    <x v="2"/>
    <n v="463"/>
    <n v="12000"/>
    <n v="3000"/>
    <x v="0"/>
    <x v="6140"/>
    <n v="4167000"/>
    <n v="1389000"/>
    <x v="8"/>
    <s v="2141"/>
    <x v="0"/>
    <x v="1"/>
    <m/>
  </r>
  <r>
    <s v="ORD6142"/>
    <x v="4"/>
    <n v="502"/>
    <n v="1200"/>
    <n v="300"/>
    <x v="1"/>
    <x v="6141"/>
    <n v="451800"/>
    <n v="150600"/>
    <x v="8"/>
    <s v="2141"/>
    <x v="1"/>
    <x v="1"/>
    <m/>
  </r>
  <r>
    <s v="ORD6143"/>
    <x v="8"/>
    <n v="247"/>
    <n v="18000"/>
    <n v="300"/>
    <x v="3"/>
    <x v="6142"/>
    <n v="4371900"/>
    <n v="74100"/>
    <x v="8"/>
    <s v="2141"/>
    <x v="0"/>
    <x v="1"/>
    <m/>
  </r>
  <r>
    <s v="ORD6144"/>
    <x v="7"/>
    <n v="308"/>
    <n v="45000"/>
    <n v="300"/>
    <x v="3"/>
    <x v="6143"/>
    <n v="13767600"/>
    <n v="92400"/>
    <x v="8"/>
    <s v="2141"/>
    <x v="1"/>
    <x v="1"/>
    <m/>
  </r>
  <r>
    <s v="ORD6145"/>
    <x v="4"/>
    <n v="347"/>
    <n v="12000"/>
    <n v="1500"/>
    <x v="0"/>
    <x v="6144"/>
    <n v="3643500"/>
    <n v="520500"/>
    <x v="9"/>
    <s v="2141"/>
    <x v="0"/>
    <x v="1"/>
    <m/>
  </r>
  <r>
    <s v="ORD6146"/>
    <x v="1"/>
    <n v="329"/>
    <n v="800"/>
    <n v="100"/>
    <x v="2"/>
    <x v="6145"/>
    <n v="230300"/>
    <n v="32900"/>
    <x v="9"/>
    <s v="2141"/>
    <x v="1"/>
    <x v="1"/>
    <m/>
  </r>
  <r>
    <s v="ORD6147"/>
    <x v="3"/>
    <n v="349"/>
    <n v="45000"/>
    <n v="3000"/>
    <x v="3"/>
    <x v="6146"/>
    <n v="14658000"/>
    <n v="1047000"/>
    <x v="9"/>
    <s v="2141"/>
    <x v="0"/>
    <x v="1"/>
    <m/>
  </r>
  <r>
    <s v="ORD6148"/>
    <x v="7"/>
    <n v="178"/>
    <n v="45000"/>
    <n v="2000"/>
    <x v="2"/>
    <x v="6147"/>
    <n v="7654000"/>
    <n v="356000"/>
    <x v="9"/>
    <s v="2141"/>
    <x v="0"/>
    <x v="1"/>
    <m/>
  </r>
  <r>
    <s v="ORD6149"/>
    <x v="8"/>
    <n v="547"/>
    <n v="4500"/>
    <n v="100"/>
    <x v="1"/>
    <x v="6148"/>
    <n v="2406800"/>
    <n v="54700"/>
    <x v="9"/>
    <s v="2141"/>
    <x v="1"/>
    <x v="1"/>
    <m/>
  </r>
  <r>
    <s v="ORD6150"/>
    <x v="9"/>
    <n v="487"/>
    <n v="1200"/>
    <n v="5000"/>
    <x v="0"/>
    <x v="6149"/>
    <n v="0"/>
    <n v="2435000"/>
    <x v="10"/>
    <s v="2141"/>
    <x v="0"/>
    <x v="0"/>
    <m/>
  </r>
  <r>
    <s v="ORD6151"/>
    <x v="8"/>
    <n v="341"/>
    <n v="18000"/>
    <n v="1000"/>
    <x v="2"/>
    <x v="6150"/>
    <n v="5797000"/>
    <n v="341000"/>
    <x v="10"/>
    <s v="2141"/>
    <x v="0"/>
    <x v="1"/>
    <m/>
  </r>
  <r>
    <s v="ORD6152"/>
    <x v="1"/>
    <n v="256"/>
    <n v="18000"/>
    <n v="3000"/>
    <x v="2"/>
    <x v="6151"/>
    <n v="3840000"/>
    <n v="768000"/>
    <x v="10"/>
    <s v="2141"/>
    <x v="0"/>
    <x v="1"/>
    <m/>
  </r>
  <r>
    <s v="ORD6153"/>
    <x v="7"/>
    <n v="343"/>
    <n v="12000"/>
    <n v="500"/>
    <x v="3"/>
    <x v="6152"/>
    <n v="3944500"/>
    <n v="171500"/>
    <x v="10"/>
    <s v="2141"/>
    <x v="0"/>
    <x v="1"/>
    <m/>
  </r>
  <r>
    <s v="ORD6154"/>
    <x v="1"/>
    <n v="78"/>
    <n v="18000"/>
    <n v="200"/>
    <x v="2"/>
    <x v="6153"/>
    <n v="1388400"/>
    <n v="15600"/>
    <x v="11"/>
    <s v="2141"/>
    <x v="0"/>
    <x v="1"/>
    <m/>
  </r>
  <r>
    <s v="ORD6155"/>
    <x v="2"/>
    <n v="228"/>
    <n v="12000"/>
    <n v="1000"/>
    <x v="2"/>
    <x v="6154"/>
    <n v="2508000"/>
    <n v="228000"/>
    <x v="11"/>
    <s v="2141"/>
    <x v="0"/>
    <x v="1"/>
    <m/>
  </r>
  <r>
    <s v="ORD6156"/>
    <x v="2"/>
    <n v="90"/>
    <n v="800"/>
    <n v="500"/>
    <x v="1"/>
    <x v="6155"/>
    <n v="27000"/>
    <n v="45000"/>
    <x v="11"/>
    <s v="2141"/>
    <x v="0"/>
    <x v="1"/>
    <m/>
  </r>
  <r>
    <s v="ORD6157"/>
    <x v="9"/>
    <n v="519"/>
    <n v="15000"/>
    <n v="2000"/>
    <x v="0"/>
    <x v="6156"/>
    <n v="6747000"/>
    <n v="1038000"/>
    <x v="11"/>
    <s v="2141"/>
    <x v="0"/>
    <x v="1"/>
    <m/>
  </r>
  <r>
    <s v="ORD6158"/>
    <x v="3"/>
    <n v="241"/>
    <n v="800"/>
    <n v="100"/>
    <x v="3"/>
    <x v="6157"/>
    <n v="168700"/>
    <n v="24100"/>
    <x v="0"/>
    <s v="2142"/>
    <x v="1"/>
    <x v="1"/>
    <m/>
  </r>
  <r>
    <s v="ORD6159"/>
    <x v="0"/>
    <n v="393"/>
    <n v="12000"/>
    <n v="300"/>
    <x v="3"/>
    <x v="6158"/>
    <n v="4598100"/>
    <n v="117900"/>
    <x v="0"/>
    <s v="2142"/>
    <x v="1"/>
    <x v="1"/>
    <m/>
  </r>
  <r>
    <s v="ORD6160"/>
    <x v="5"/>
    <n v="327"/>
    <n v="5500"/>
    <n v="1500"/>
    <x v="2"/>
    <x v="6159"/>
    <n v="1308000"/>
    <n v="490500"/>
    <x v="0"/>
    <s v="2142"/>
    <x v="0"/>
    <x v="1"/>
    <m/>
  </r>
  <r>
    <s v="ORD6161"/>
    <x v="4"/>
    <n v="404"/>
    <n v="22000"/>
    <n v="400"/>
    <x v="1"/>
    <x v="6160"/>
    <n v="8726400"/>
    <n v="161600"/>
    <x v="0"/>
    <s v="2142"/>
    <x v="1"/>
    <x v="1"/>
    <m/>
  </r>
  <r>
    <s v="ORD6162"/>
    <x v="1"/>
    <n v="578"/>
    <n v="12000"/>
    <n v="1000"/>
    <x v="2"/>
    <x v="6161"/>
    <n v="6358000"/>
    <n v="578000"/>
    <x v="0"/>
    <s v="2142"/>
    <x v="0"/>
    <x v="1"/>
    <m/>
  </r>
  <r>
    <s v="ORD6163"/>
    <x v="4"/>
    <n v="135"/>
    <n v="1200"/>
    <n v="5000"/>
    <x v="2"/>
    <x v="6162"/>
    <n v="0"/>
    <n v="675000"/>
    <x v="1"/>
    <s v="2142"/>
    <x v="0"/>
    <x v="0"/>
    <m/>
  </r>
  <r>
    <s v="ORD6164"/>
    <x v="9"/>
    <n v="366"/>
    <n v="12000"/>
    <n v="1000"/>
    <x v="3"/>
    <x v="6163"/>
    <n v="4026000"/>
    <n v="366000"/>
    <x v="1"/>
    <s v="2142"/>
    <x v="0"/>
    <x v="1"/>
    <m/>
  </r>
  <r>
    <s v="ORD6165"/>
    <x v="4"/>
    <n v="386"/>
    <n v="22000"/>
    <n v="300"/>
    <x v="2"/>
    <x v="6164"/>
    <n v="8376200"/>
    <n v="115800"/>
    <x v="1"/>
    <s v="2142"/>
    <x v="1"/>
    <x v="1"/>
    <m/>
  </r>
  <r>
    <s v="ORD6166"/>
    <x v="4"/>
    <n v="194"/>
    <n v="45000"/>
    <n v="400"/>
    <x v="2"/>
    <x v="6165"/>
    <n v="8652400"/>
    <n v="77600"/>
    <x v="1"/>
    <s v="2142"/>
    <x v="0"/>
    <x v="1"/>
    <m/>
  </r>
  <r>
    <s v="ORD6167"/>
    <x v="8"/>
    <n v="364"/>
    <n v="22000"/>
    <n v="500"/>
    <x v="1"/>
    <x v="6166"/>
    <n v="7826000"/>
    <n v="182000"/>
    <x v="2"/>
    <s v="2142"/>
    <x v="0"/>
    <x v="1"/>
    <m/>
  </r>
  <r>
    <s v="ORD6168"/>
    <x v="7"/>
    <n v="274"/>
    <n v="1200"/>
    <n v="1500"/>
    <x v="3"/>
    <x v="6167"/>
    <n v="0"/>
    <n v="411000"/>
    <x v="2"/>
    <s v="2142"/>
    <x v="0"/>
    <x v="0"/>
    <m/>
  </r>
  <r>
    <s v="ORD6169"/>
    <x v="3"/>
    <n v="472"/>
    <n v="800"/>
    <n v="2000"/>
    <x v="0"/>
    <x v="6168"/>
    <n v="0"/>
    <n v="944000"/>
    <x v="2"/>
    <s v="2142"/>
    <x v="0"/>
    <x v="0"/>
    <m/>
  </r>
  <r>
    <s v="ORD6170"/>
    <x v="5"/>
    <n v="103"/>
    <n v="12000"/>
    <n v="1000"/>
    <x v="1"/>
    <x v="6169"/>
    <n v="1133000"/>
    <n v="103000"/>
    <x v="2"/>
    <s v="2142"/>
    <x v="0"/>
    <x v="1"/>
    <m/>
  </r>
  <r>
    <s v="ORD6171"/>
    <x v="7"/>
    <n v="117"/>
    <n v="45000"/>
    <n v="5000"/>
    <x v="1"/>
    <x v="6170"/>
    <n v="4680000"/>
    <n v="585000"/>
    <x v="3"/>
    <s v="2142"/>
    <x v="0"/>
    <x v="1"/>
    <m/>
  </r>
  <r>
    <s v="ORD6172"/>
    <x v="8"/>
    <n v="383"/>
    <n v="5500"/>
    <n v="500"/>
    <x v="1"/>
    <x v="6171"/>
    <n v="1915000"/>
    <n v="191500"/>
    <x v="3"/>
    <s v="2142"/>
    <x v="0"/>
    <x v="1"/>
    <m/>
  </r>
  <r>
    <s v="ORD6173"/>
    <x v="4"/>
    <n v="126"/>
    <n v="15000"/>
    <n v="5000"/>
    <x v="3"/>
    <x v="6172"/>
    <n v="1260000"/>
    <n v="630000"/>
    <x v="3"/>
    <s v="2142"/>
    <x v="0"/>
    <x v="1"/>
    <m/>
  </r>
  <r>
    <s v="ORD6174"/>
    <x v="5"/>
    <n v="588"/>
    <n v="4500"/>
    <n v="1000"/>
    <x v="2"/>
    <x v="6173"/>
    <n v="2058000"/>
    <n v="588000"/>
    <x v="3"/>
    <s v="2142"/>
    <x v="0"/>
    <x v="1"/>
    <m/>
  </r>
  <r>
    <s v="ORD6175"/>
    <x v="8"/>
    <n v="204"/>
    <n v="800"/>
    <n v="100"/>
    <x v="0"/>
    <x v="6174"/>
    <n v="142800"/>
    <n v="20400"/>
    <x v="3"/>
    <s v="2142"/>
    <x v="1"/>
    <x v="1"/>
    <m/>
  </r>
  <r>
    <s v="ORD6176"/>
    <x v="8"/>
    <n v="121"/>
    <n v="800"/>
    <n v="400"/>
    <x v="3"/>
    <x v="6175"/>
    <n v="48400"/>
    <n v="48400"/>
    <x v="4"/>
    <s v="2142"/>
    <x v="0"/>
    <x v="1"/>
    <m/>
  </r>
  <r>
    <s v="ORD6177"/>
    <x v="8"/>
    <n v="550"/>
    <n v="4500"/>
    <n v="500"/>
    <x v="2"/>
    <x v="6176"/>
    <n v="2200000"/>
    <n v="275000"/>
    <x v="4"/>
    <s v="2142"/>
    <x v="1"/>
    <x v="1"/>
    <m/>
  </r>
  <r>
    <s v="ORD6178"/>
    <x v="2"/>
    <n v="496"/>
    <n v="12000"/>
    <n v="100"/>
    <x v="1"/>
    <x v="6177"/>
    <n v="5902400"/>
    <n v="49600"/>
    <x v="4"/>
    <s v="2142"/>
    <x v="1"/>
    <x v="1"/>
    <m/>
  </r>
  <r>
    <s v="ORD6179"/>
    <x v="5"/>
    <n v="408"/>
    <n v="1200"/>
    <n v="200"/>
    <x v="3"/>
    <x v="6178"/>
    <n v="408000"/>
    <n v="81600"/>
    <x v="4"/>
    <s v="2142"/>
    <x v="1"/>
    <x v="1"/>
    <m/>
  </r>
  <r>
    <s v="ORD6180"/>
    <x v="8"/>
    <n v="326"/>
    <n v="1200"/>
    <n v="300"/>
    <x v="2"/>
    <x v="6179"/>
    <n v="293400"/>
    <n v="97800"/>
    <x v="5"/>
    <s v="2142"/>
    <x v="1"/>
    <x v="1"/>
    <m/>
  </r>
  <r>
    <s v="ORD6181"/>
    <x v="0"/>
    <n v="362"/>
    <n v="1200"/>
    <n v="1500"/>
    <x v="0"/>
    <x v="6180"/>
    <n v="0"/>
    <n v="543000"/>
    <x v="5"/>
    <s v="2142"/>
    <x v="0"/>
    <x v="0"/>
    <m/>
  </r>
  <r>
    <s v="ORD6182"/>
    <x v="4"/>
    <n v="154"/>
    <n v="6000"/>
    <n v="1000"/>
    <x v="0"/>
    <x v="6181"/>
    <n v="770000"/>
    <n v="154000"/>
    <x v="5"/>
    <s v="2142"/>
    <x v="0"/>
    <x v="1"/>
    <m/>
  </r>
  <r>
    <s v="ORD6183"/>
    <x v="5"/>
    <n v="144"/>
    <n v="45000"/>
    <n v="100"/>
    <x v="2"/>
    <x v="6182"/>
    <n v="6465600"/>
    <n v="14400"/>
    <x v="5"/>
    <s v="2142"/>
    <x v="1"/>
    <x v="1"/>
    <m/>
  </r>
  <r>
    <s v="ORD6184"/>
    <x v="2"/>
    <n v="268"/>
    <n v="5500"/>
    <n v="400"/>
    <x v="3"/>
    <x v="6183"/>
    <n v="1366800"/>
    <n v="107200"/>
    <x v="6"/>
    <s v="2142"/>
    <x v="0"/>
    <x v="1"/>
    <m/>
  </r>
  <r>
    <s v="ORD6185"/>
    <x v="1"/>
    <n v="177"/>
    <n v="5500"/>
    <n v="100"/>
    <x v="1"/>
    <x v="6184"/>
    <n v="955800"/>
    <n v="17700"/>
    <x v="6"/>
    <s v="2142"/>
    <x v="1"/>
    <x v="1"/>
    <m/>
  </r>
  <r>
    <s v="ORD6186"/>
    <x v="1"/>
    <n v="249"/>
    <n v="22000"/>
    <n v="200"/>
    <x v="2"/>
    <x v="6185"/>
    <n v="5428200"/>
    <n v="49800"/>
    <x v="6"/>
    <s v="2142"/>
    <x v="1"/>
    <x v="1"/>
    <m/>
  </r>
  <r>
    <s v="ORD6187"/>
    <x v="3"/>
    <n v="381"/>
    <n v="6000"/>
    <n v="3000"/>
    <x v="1"/>
    <x v="6186"/>
    <n v="1143000"/>
    <n v="1143000"/>
    <x v="6"/>
    <s v="2142"/>
    <x v="0"/>
    <x v="1"/>
    <m/>
  </r>
  <r>
    <s v="ORD6188"/>
    <x v="6"/>
    <n v="596"/>
    <n v="4500"/>
    <n v="1500"/>
    <x v="0"/>
    <x v="6187"/>
    <n v="1788000"/>
    <n v="894000"/>
    <x v="6"/>
    <s v="2142"/>
    <x v="0"/>
    <x v="1"/>
    <m/>
  </r>
  <r>
    <s v="ORD6189"/>
    <x v="0"/>
    <n v="341"/>
    <n v="18000"/>
    <n v="5000"/>
    <x v="2"/>
    <x v="6188"/>
    <n v="4433000"/>
    <n v="1705000"/>
    <x v="7"/>
    <s v="2142"/>
    <x v="0"/>
    <x v="1"/>
    <m/>
  </r>
  <r>
    <s v="ORD6190"/>
    <x v="1"/>
    <n v="115"/>
    <n v="12000"/>
    <n v="300"/>
    <x v="0"/>
    <x v="6189"/>
    <n v="1345500"/>
    <n v="34500"/>
    <x v="7"/>
    <s v="2142"/>
    <x v="0"/>
    <x v="1"/>
    <m/>
  </r>
  <r>
    <s v="ORD6191"/>
    <x v="2"/>
    <n v="453"/>
    <n v="6000"/>
    <n v="300"/>
    <x v="1"/>
    <x v="6190"/>
    <n v="2582100"/>
    <n v="135900"/>
    <x v="7"/>
    <s v="2142"/>
    <x v="1"/>
    <x v="1"/>
    <m/>
  </r>
  <r>
    <s v="ORD6192"/>
    <x v="6"/>
    <n v="195"/>
    <n v="1200"/>
    <n v="500"/>
    <x v="1"/>
    <x v="6191"/>
    <n v="136500"/>
    <n v="97500"/>
    <x v="7"/>
    <s v="2142"/>
    <x v="0"/>
    <x v="1"/>
    <m/>
  </r>
  <r>
    <s v="ORD6193"/>
    <x v="8"/>
    <n v="579"/>
    <n v="45000"/>
    <n v="1500"/>
    <x v="2"/>
    <x v="6192"/>
    <n v="25186500"/>
    <n v="868500"/>
    <x v="8"/>
    <s v="2142"/>
    <x v="0"/>
    <x v="1"/>
    <m/>
  </r>
  <r>
    <s v="ORD6194"/>
    <x v="8"/>
    <n v="451"/>
    <n v="800"/>
    <n v="200"/>
    <x v="2"/>
    <x v="6193"/>
    <n v="270600"/>
    <n v="90200"/>
    <x v="8"/>
    <s v="2142"/>
    <x v="1"/>
    <x v="1"/>
    <m/>
  </r>
  <r>
    <s v="ORD6195"/>
    <x v="9"/>
    <n v="174"/>
    <n v="4500"/>
    <n v="5000"/>
    <x v="2"/>
    <x v="6194"/>
    <n v="0"/>
    <n v="870000"/>
    <x v="8"/>
    <s v="2142"/>
    <x v="0"/>
    <x v="0"/>
    <m/>
  </r>
  <r>
    <s v="ORD6196"/>
    <x v="4"/>
    <n v="563"/>
    <n v="4500"/>
    <n v="1500"/>
    <x v="0"/>
    <x v="6195"/>
    <n v="1689000"/>
    <n v="844500"/>
    <x v="8"/>
    <s v="2142"/>
    <x v="0"/>
    <x v="1"/>
    <m/>
  </r>
  <r>
    <s v="ORD6197"/>
    <x v="6"/>
    <n v="381"/>
    <n v="45000"/>
    <n v="1500"/>
    <x v="1"/>
    <x v="6196"/>
    <n v="16573500"/>
    <n v="571500"/>
    <x v="9"/>
    <s v="2142"/>
    <x v="0"/>
    <x v="1"/>
    <m/>
  </r>
  <r>
    <s v="ORD6198"/>
    <x v="4"/>
    <n v="529"/>
    <n v="12000"/>
    <n v="200"/>
    <x v="1"/>
    <x v="6197"/>
    <n v="6242200"/>
    <n v="105800"/>
    <x v="9"/>
    <s v="2142"/>
    <x v="1"/>
    <x v="1"/>
    <m/>
  </r>
  <r>
    <s v="ORD6199"/>
    <x v="2"/>
    <n v="447"/>
    <n v="45000"/>
    <n v="3000"/>
    <x v="0"/>
    <x v="6198"/>
    <n v="18774000"/>
    <n v="1341000"/>
    <x v="9"/>
    <s v="2142"/>
    <x v="0"/>
    <x v="1"/>
    <m/>
  </r>
  <r>
    <s v="ORD6200"/>
    <x v="0"/>
    <n v="79"/>
    <n v="15000"/>
    <n v="3000"/>
    <x v="2"/>
    <x v="6199"/>
    <n v="948000"/>
    <n v="237000"/>
    <x v="9"/>
    <s v="2142"/>
    <x v="0"/>
    <x v="1"/>
    <m/>
  </r>
  <r>
    <s v="ORD6201"/>
    <x v="6"/>
    <n v="105"/>
    <n v="22000"/>
    <n v="3000"/>
    <x v="3"/>
    <x v="6200"/>
    <n v="1995000"/>
    <n v="315000"/>
    <x v="9"/>
    <s v="2142"/>
    <x v="0"/>
    <x v="1"/>
    <m/>
  </r>
  <r>
    <s v="ORD6202"/>
    <x v="1"/>
    <n v="181"/>
    <n v="18000"/>
    <n v="500"/>
    <x v="2"/>
    <x v="6201"/>
    <n v="3167500"/>
    <n v="90500"/>
    <x v="10"/>
    <s v="2142"/>
    <x v="0"/>
    <x v="1"/>
    <m/>
  </r>
  <r>
    <s v="ORD6203"/>
    <x v="0"/>
    <n v="280"/>
    <n v="6000"/>
    <n v="3000"/>
    <x v="3"/>
    <x v="6202"/>
    <n v="840000"/>
    <n v="840000"/>
    <x v="10"/>
    <s v="2142"/>
    <x v="0"/>
    <x v="1"/>
    <m/>
  </r>
  <r>
    <s v="ORD6204"/>
    <x v="9"/>
    <n v="444"/>
    <n v="4500"/>
    <n v="100"/>
    <x v="3"/>
    <x v="6203"/>
    <n v="1953600"/>
    <n v="44400"/>
    <x v="10"/>
    <s v="2142"/>
    <x v="1"/>
    <x v="1"/>
    <m/>
  </r>
  <r>
    <s v="ORD6205"/>
    <x v="4"/>
    <n v="201"/>
    <n v="15000"/>
    <n v="3000"/>
    <x v="0"/>
    <x v="6204"/>
    <n v="2412000"/>
    <n v="603000"/>
    <x v="10"/>
    <s v="2142"/>
    <x v="0"/>
    <x v="1"/>
    <m/>
  </r>
  <r>
    <s v="ORD6206"/>
    <x v="4"/>
    <n v="551"/>
    <n v="800"/>
    <n v="500"/>
    <x v="1"/>
    <x v="6205"/>
    <n v="165300"/>
    <n v="275500"/>
    <x v="11"/>
    <s v="2142"/>
    <x v="1"/>
    <x v="1"/>
    <m/>
  </r>
  <r>
    <s v="ORD6207"/>
    <x v="0"/>
    <n v="555"/>
    <n v="5500"/>
    <n v="5000"/>
    <x v="1"/>
    <x v="6206"/>
    <n v="277500"/>
    <n v="2775000"/>
    <x v="11"/>
    <s v="2142"/>
    <x v="0"/>
    <x v="1"/>
    <m/>
  </r>
  <r>
    <s v="ORD6208"/>
    <x v="8"/>
    <n v="435"/>
    <n v="800"/>
    <n v="3000"/>
    <x v="1"/>
    <x v="6207"/>
    <n v="0"/>
    <n v="1305000"/>
    <x v="11"/>
    <s v="2142"/>
    <x v="0"/>
    <x v="0"/>
    <m/>
  </r>
  <r>
    <s v="ORD6209"/>
    <x v="4"/>
    <n v="582"/>
    <n v="4500"/>
    <n v="200"/>
    <x v="1"/>
    <x v="6208"/>
    <n v="2502600"/>
    <n v="116400"/>
    <x v="11"/>
    <s v="2142"/>
    <x v="1"/>
    <x v="1"/>
    <m/>
  </r>
  <r>
    <s v="ORD6210"/>
    <x v="9"/>
    <n v="497"/>
    <n v="1200"/>
    <n v="100"/>
    <x v="0"/>
    <x v="6209"/>
    <n v="546700"/>
    <n v="49700"/>
    <x v="11"/>
    <s v="2142"/>
    <x v="1"/>
    <x v="1"/>
    <m/>
  </r>
  <r>
    <s v="ORD6211"/>
    <x v="1"/>
    <n v="175"/>
    <n v="1200"/>
    <n v="300"/>
    <x v="3"/>
    <x v="6210"/>
    <n v="157500"/>
    <n v="52500"/>
    <x v="0"/>
    <s v="2143"/>
    <x v="0"/>
    <x v="1"/>
    <m/>
  </r>
  <r>
    <s v="ORD6212"/>
    <x v="5"/>
    <n v="538"/>
    <n v="18000"/>
    <n v="100"/>
    <x v="1"/>
    <x v="6211"/>
    <n v="9630200"/>
    <n v="53800"/>
    <x v="0"/>
    <s v="2143"/>
    <x v="1"/>
    <x v="1"/>
    <m/>
  </r>
  <r>
    <s v="ORD6213"/>
    <x v="1"/>
    <n v="495"/>
    <n v="800"/>
    <n v="500"/>
    <x v="3"/>
    <x v="6212"/>
    <n v="148500"/>
    <n v="247500"/>
    <x v="0"/>
    <s v="2143"/>
    <x v="0"/>
    <x v="1"/>
    <m/>
  </r>
  <r>
    <s v="ORD6214"/>
    <x v="1"/>
    <n v="519"/>
    <n v="800"/>
    <n v="1000"/>
    <x v="0"/>
    <x v="6213"/>
    <n v="0"/>
    <n v="519000"/>
    <x v="0"/>
    <s v="2143"/>
    <x v="0"/>
    <x v="0"/>
    <m/>
  </r>
  <r>
    <s v="ORD6215"/>
    <x v="4"/>
    <n v="398"/>
    <n v="800"/>
    <n v="5000"/>
    <x v="2"/>
    <x v="6214"/>
    <n v="0"/>
    <n v="1990000"/>
    <x v="1"/>
    <s v="2143"/>
    <x v="0"/>
    <x v="0"/>
    <m/>
  </r>
  <r>
    <s v="ORD6216"/>
    <x v="7"/>
    <n v="557"/>
    <n v="12000"/>
    <n v="3000"/>
    <x v="0"/>
    <x v="6215"/>
    <n v="5013000"/>
    <n v="1671000"/>
    <x v="1"/>
    <s v="2143"/>
    <x v="0"/>
    <x v="1"/>
    <m/>
  </r>
  <r>
    <s v="ORD6217"/>
    <x v="8"/>
    <n v="506"/>
    <n v="15000"/>
    <n v="1500"/>
    <x v="1"/>
    <x v="6216"/>
    <n v="6831000"/>
    <n v="759000"/>
    <x v="1"/>
    <s v="2143"/>
    <x v="0"/>
    <x v="1"/>
    <m/>
  </r>
  <r>
    <s v="ORD6218"/>
    <x v="4"/>
    <n v="434"/>
    <n v="4500"/>
    <n v="5000"/>
    <x v="2"/>
    <x v="6217"/>
    <n v="0"/>
    <n v="2170000"/>
    <x v="1"/>
    <s v="2143"/>
    <x v="0"/>
    <x v="0"/>
    <m/>
  </r>
  <r>
    <s v="ORD6219"/>
    <x v="8"/>
    <n v="497"/>
    <n v="45000"/>
    <n v="500"/>
    <x v="0"/>
    <x v="6218"/>
    <n v="22116500"/>
    <n v="248500"/>
    <x v="2"/>
    <s v="2143"/>
    <x v="0"/>
    <x v="1"/>
    <m/>
  </r>
  <r>
    <s v="ORD6220"/>
    <x v="2"/>
    <n v="164"/>
    <n v="22000"/>
    <n v="1500"/>
    <x v="0"/>
    <x v="6219"/>
    <n v="3362000"/>
    <n v="246000"/>
    <x v="2"/>
    <s v="2143"/>
    <x v="0"/>
    <x v="1"/>
    <m/>
  </r>
  <r>
    <s v="ORD6221"/>
    <x v="7"/>
    <n v="501"/>
    <n v="5500"/>
    <n v="1000"/>
    <x v="3"/>
    <x v="6220"/>
    <n v="2254500"/>
    <n v="501000"/>
    <x v="2"/>
    <s v="2143"/>
    <x v="0"/>
    <x v="1"/>
    <m/>
  </r>
  <r>
    <s v="ORD6222"/>
    <x v="4"/>
    <n v="168"/>
    <n v="4500"/>
    <n v="1000"/>
    <x v="0"/>
    <x v="6221"/>
    <n v="588000"/>
    <n v="168000"/>
    <x v="2"/>
    <s v="2143"/>
    <x v="0"/>
    <x v="1"/>
    <m/>
  </r>
  <r>
    <s v="ORD6223"/>
    <x v="3"/>
    <n v="142"/>
    <n v="1200"/>
    <n v="500"/>
    <x v="2"/>
    <x v="6222"/>
    <n v="99400"/>
    <n v="71000"/>
    <x v="3"/>
    <s v="2143"/>
    <x v="0"/>
    <x v="1"/>
    <m/>
  </r>
  <r>
    <s v="ORD6224"/>
    <x v="1"/>
    <n v="570"/>
    <n v="800"/>
    <n v="300"/>
    <x v="0"/>
    <x v="6223"/>
    <n v="285000"/>
    <n v="171000"/>
    <x v="3"/>
    <s v="2143"/>
    <x v="1"/>
    <x v="1"/>
    <m/>
  </r>
  <r>
    <s v="ORD6225"/>
    <x v="2"/>
    <n v="587"/>
    <n v="6000"/>
    <n v="300"/>
    <x v="1"/>
    <x v="6224"/>
    <n v="3345900"/>
    <n v="176100"/>
    <x v="3"/>
    <s v="2143"/>
    <x v="1"/>
    <x v="1"/>
    <m/>
  </r>
  <r>
    <s v="ORD6226"/>
    <x v="7"/>
    <n v="482"/>
    <n v="4500"/>
    <n v="1000"/>
    <x v="3"/>
    <x v="6225"/>
    <n v="1687000"/>
    <n v="482000"/>
    <x v="3"/>
    <s v="2143"/>
    <x v="0"/>
    <x v="1"/>
    <m/>
  </r>
  <r>
    <s v="ORD6227"/>
    <x v="4"/>
    <n v="194"/>
    <n v="6000"/>
    <n v="300"/>
    <x v="2"/>
    <x v="6226"/>
    <n v="1105800"/>
    <n v="58200"/>
    <x v="3"/>
    <s v="2143"/>
    <x v="0"/>
    <x v="1"/>
    <m/>
  </r>
  <r>
    <s v="ORD6228"/>
    <x v="9"/>
    <n v="117"/>
    <n v="22000"/>
    <n v="200"/>
    <x v="2"/>
    <x v="6227"/>
    <n v="2550600"/>
    <n v="23400"/>
    <x v="4"/>
    <s v="2143"/>
    <x v="0"/>
    <x v="1"/>
    <m/>
  </r>
  <r>
    <s v="ORD6229"/>
    <x v="0"/>
    <n v="180"/>
    <n v="5500"/>
    <n v="400"/>
    <x v="0"/>
    <x v="6228"/>
    <n v="918000"/>
    <n v="72000"/>
    <x v="4"/>
    <s v="2143"/>
    <x v="0"/>
    <x v="1"/>
    <m/>
  </r>
  <r>
    <s v="ORD6230"/>
    <x v="0"/>
    <n v="330"/>
    <n v="45000"/>
    <n v="1500"/>
    <x v="1"/>
    <x v="6229"/>
    <n v="14355000"/>
    <n v="495000"/>
    <x v="4"/>
    <s v="2143"/>
    <x v="0"/>
    <x v="1"/>
    <m/>
  </r>
  <r>
    <s v="ORD6231"/>
    <x v="8"/>
    <n v="562"/>
    <n v="1200"/>
    <n v="2000"/>
    <x v="3"/>
    <x v="6230"/>
    <n v="0"/>
    <n v="1124000"/>
    <x v="4"/>
    <s v="2143"/>
    <x v="0"/>
    <x v="0"/>
    <m/>
  </r>
  <r>
    <s v="ORD6232"/>
    <x v="7"/>
    <n v="50"/>
    <n v="15000"/>
    <n v="100"/>
    <x v="2"/>
    <x v="6231"/>
    <n v="745000"/>
    <n v="5000"/>
    <x v="5"/>
    <s v="2143"/>
    <x v="0"/>
    <x v="1"/>
    <m/>
  </r>
  <r>
    <s v="ORD6233"/>
    <x v="1"/>
    <n v="481"/>
    <n v="18000"/>
    <n v="400"/>
    <x v="3"/>
    <x v="6232"/>
    <n v="8465600"/>
    <n v="192400"/>
    <x v="5"/>
    <s v="2143"/>
    <x v="1"/>
    <x v="1"/>
    <m/>
  </r>
  <r>
    <s v="ORD6234"/>
    <x v="1"/>
    <n v="440"/>
    <n v="45000"/>
    <n v="300"/>
    <x v="0"/>
    <x v="6233"/>
    <n v="19668000"/>
    <n v="132000"/>
    <x v="5"/>
    <s v="2143"/>
    <x v="1"/>
    <x v="1"/>
    <m/>
  </r>
  <r>
    <s v="ORD6235"/>
    <x v="5"/>
    <n v="315"/>
    <n v="12000"/>
    <n v="1500"/>
    <x v="1"/>
    <x v="6234"/>
    <n v="3307500"/>
    <n v="472500"/>
    <x v="5"/>
    <s v="2143"/>
    <x v="0"/>
    <x v="1"/>
    <m/>
  </r>
  <r>
    <s v="ORD6236"/>
    <x v="0"/>
    <n v="448"/>
    <n v="22000"/>
    <n v="3000"/>
    <x v="0"/>
    <x v="6235"/>
    <n v="8512000"/>
    <n v="1344000"/>
    <x v="6"/>
    <s v="2143"/>
    <x v="0"/>
    <x v="1"/>
    <m/>
  </r>
  <r>
    <s v="ORD6237"/>
    <x v="2"/>
    <n v="305"/>
    <n v="12000"/>
    <n v="2000"/>
    <x v="3"/>
    <x v="6236"/>
    <n v="3050000"/>
    <n v="610000"/>
    <x v="6"/>
    <s v="2143"/>
    <x v="0"/>
    <x v="1"/>
    <m/>
  </r>
  <r>
    <s v="ORD6238"/>
    <x v="7"/>
    <n v="444"/>
    <n v="45000"/>
    <n v="2000"/>
    <x v="0"/>
    <x v="6237"/>
    <n v="19092000"/>
    <n v="888000"/>
    <x v="6"/>
    <s v="2143"/>
    <x v="0"/>
    <x v="1"/>
    <m/>
  </r>
  <r>
    <s v="ORD6239"/>
    <x v="1"/>
    <n v="223"/>
    <n v="18000"/>
    <n v="3000"/>
    <x v="3"/>
    <x v="6238"/>
    <n v="3345000"/>
    <n v="669000"/>
    <x v="6"/>
    <s v="2143"/>
    <x v="0"/>
    <x v="1"/>
    <m/>
  </r>
  <r>
    <s v="ORD6240"/>
    <x v="5"/>
    <n v="94"/>
    <n v="45000"/>
    <n v="300"/>
    <x v="2"/>
    <x v="6239"/>
    <n v="4201800"/>
    <n v="28200"/>
    <x v="6"/>
    <s v="2143"/>
    <x v="0"/>
    <x v="1"/>
    <m/>
  </r>
  <r>
    <s v="ORD6241"/>
    <x v="7"/>
    <n v="190"/>
    <n v="22000"/>
    <n v="1500"/>
    <x v="2"/>
    <x v="6240"/>
    <n v="3895000"/>
    <n v="285000"/>
    <x v="7"/>
    <s v="2143"/>
    <x v="0"/>
    <x v="1"/>
    <m/>
  </r>
  <r>
    <s v="ORD6242"/>
    <x v="6"/>
    <n v="588"/>
    <n v="12000"/>
    <n v="2000"/>
    <x v="0"/>
    <x v="6241"/>
    <n v="5880000"/>
    <n v="1176000"/>
    <x v="7"/>
    <s v="2143"/>
    <x v="0"/>
    <x v="1"/>
    <m/>
  </r>
  <r>
    <s v="ORD6243"/>
    <x v="1"/>
    <n v="99"/>
    <n v="45000"/>
    <n v="400"/>
    <x v="2"/>
    <x v="6242"/>
    <n v="4415400"/>
    <n v="39600"/>
    <x v="7"/>
    <s v="2143"/>
    <x v="0"/>
    <x v="1"/>
    <m/>
  </r>
  <r>
    <s v="ORD6244"/>
    <x v="6"/>
    <n v="110"/>
    <n v="800"/>
    <n v="100"/>
    <x v="3"/>
    <x v="6243"/>
    <n v="77000"/>
    <n v="11000"/>
    <x v="7"/>
    <s v="2143"/>
    <x v="1"/>
    <x v="1"/>
    <m/>
  </r>
  <r>
    <s v="ORD6245"/>
    <x v="7"/>
    <n v="292"/>
    <n v="18000"/>
    <n v="500"/>
    <x v="2"/>
    <x v="6244"/>
    <n v="5110000"/>
    <n v="146000"/>
    <x v="8"/>
    <s v="2143"/>
    <x v="0"/>
    <x v="1"/>
    <m/>
  </r>
  <r>
    <s v="ORD6246"/>
    <x v="1"/>
    <n v="318"/>
    <n v="5500"/>
    <n v="500"/>
    <x v="1"/>
    <x v="6245"/>
    <n v="1590000"/>
    <n v="159000"/>
    <x v="8"/>
    <s v="2143"/>
    <x v="0"/>
    <x v="1"/>
    <m/>
  </r>
  <r>
    <s v="ORD6247"/>
    <x v="6"/>
    <n v="189"/>
    <n v="1200"/>
    <n v="400"/>
    <x v="1"/>
    <x v="6246"/>
    <n v="151200"/>
    <n v="75600"/>
    <x v="8"/>
    <s v="2143"/>
    <x v="0"/>
    <x v="1"/>
    <m/>
  </r>
  <r>
    <s v="ORD6248"/>
    <x v="3"/>
    <n v="206"/>
    <n v="6000"/>
    <n v="100"/>
    <x v="0"/>
    <x v="6247"/>
    <n v="1215400"/>
    <n v="20600"/>
    <x v="8"/>
    <s v="2143"/>
    <x v="1"/>
    <x v="1"/>
    <m/>
  </r>
  <r>
    <s v="ORD6249"/>
    <x v="5"/>
    <n v="325"/>
    <n v="12000"/>
    <n v="200"/>
    <x v="0"/>
    <x v="6248"/>
    <n v="3835000"/>
    <n v="65000"/>
    <x v="8"/>
    <s v="2143"/>
    <x v="1"/>
    <x v="1"/>
    <m/>
  </r>
  <r>
    <s v="ORD6250"/>
    <x v="2"/>
    <n v="80"/>
    <n v="1200"/>
    <n v="1000"/>
    <x v="0"/>
    <x v="6249"/>
    <n v="16000"/>
    <n v="80000"/>
    <x v="9"/>
    <s v="2143"/>
    <x v="0"/>
    <x v="1"/>
    <m/>
  </r>
  <r>
    <s v="ORD6251"/>
    <x v="0"/>
    <n v="57"/>
    <n v="4500"/>
    <n v="2000"/>
    <x v="0"/>
    <x v="6250"/>
    <n v="142500"/>
    <n v="114000"/>
    <x v="9"/>
    <s v="2143"/>
    <x v="0"/>
    <x v="1"/>
    <m/>
  </r>
  <r>
    <s v="ORD6252"/>
    <x v="5"/>
    <n v="82"/>
    <n v="18000"/>
    <n v="400"/>
    <x v="3"/>
    <x v="6251"/>
    <n v="1443200"/>
    <n v="32800"/>
    <x v="9"/>
    <s v="2143"/>
    <x v="0"/>
    <x v="1"/>
    <m/>
  </r>
  <r>
    <s v="ORD6253"/>
    <x v="6"/>
    <n v="501"/>
    <n v="18000"/>
    <n v="3000"/>
    <x v="3"/>
    <x v="6252"/>
    <n v="7515000"/>
    <n v="1503000"/>
    <x v="9"/>
    <s v="2143"/>
    <x v="0"/>
    <x v="1"/>
    <m/>
  </r>
  <r>
    <s v="ORD6254"/>
    <x v="1"/>
    <n v="498"/>
    <n v="800"/>
    <n v="500"/>
    <x v="1"/>
    <x v="6253"/>
    <n v="149400"/>
    <n v="249000"/>
    <x v="10"/>
    <s v="2143"/>
    <x v="0"/>
    <x v="1"/>
    <m/>
  </r>
  <r>
    <s v="ORD6255"/>
    <x v="3"/>
    <n v="86"/>
    <n v="800"/>
    <n v="300"/>
    <x v="3"/>
    <x v="6254"/>
    <n v="43000"/>
    <n v="25800"/>
    <x v="10"/>
    <s v="2143"/>
    <x v="0"/>
    <x v="1"/>
    <m/>
  </r>
  <r>
    <s v="ORD6256"/>
    <x v="3"/>
    <n v="83"/>
    <n v="22000"/>
    <n v="100"/>
    <x v="2"/>
    <x v="6255"/>
    <n v="1817700"/>
    <n v="8300"/>
    <x v="10"/>
    <s v="2143"/>
    <x v="0"/>
    <x v="1"/>
    <m/>
  </r>
  <r>
    <s v="ORD6257"/>
    <x v="0"/>
    <n v="504"/>
    <n v="4500"/>
    <n v="1500"/>
    <x v="1"/>
    <x v="6256"/>
    <n v="1512000"/>
    <n v="756000"/>
    <x v="10"/>
    <s v="2143"/>
    <x v="0"/>
    <x v="1"/>
    <m/>
  </r>
  <r>
    <s v="ORD6258"/>
    <x v="3"/>
    <n v="493"/>
    <n v="45000"/>
    <n v="100"/>
    <x v="0"/>
    <x v="6257"/>
    <n v="22135700"/>
    <n v="49300"/>
    <x v="11"/>
    <s v="2143"/>
    <x v="1"/>
    <x v="1"/>
    <m/>
  </r>
  <r>
    <s v="ORD6259"/>
    <x v="5"/>
    <n v="286"/>
    <n v="22000"/>
    <n v="1000"/>
    <x v="0"/>
    <x v="6258"/>
    <n v="6006000"/>
    <n v="286000"/>
    <x v="11"/>
    <s v="2143"/>
    <x v="0"/>
    <x v="1"/>
    <m/>
  </r>
  <r>
    <s v="ORD6260"/>
    <x v="4"/>
    <n v="261"/>
    <n v="6000"/>
    <n v="500"/>
    <x v="3"/>
    <x v="6259"/>
    <n v="1435500"/>
    <n v="130500"/>
    <x v="11"/>
    <s v="2143"/>
    <x v="0"/>
    <x v="1"/>
    <m/>
  </r>
  <r>
    <s v="ORD6261"/>
    <x v="3"/>
    <n v="189"/>
    <n v="6000"/>
    <n v="2000"/>
    <x v="1"/>
    <x v="6260"/>
    <n v="756000"/>
    <n v="378000"/>
    <x v="11"/>
    <s v="2143"/>
    <x v="0"/>
    <x v="1"/>
    <m/>
  </r>
  <r>
    <s v="ORD6262"/>
    <x v="0"/>
    <n v="410"/>
    <n v="12000"/>
    <n v="100"/>
    <x v="3"/>
    <x v="6261"/>
    <n v="4879000"/>
    <n v="41000"/>
    <x v="11"/>
    <s v="2143"/>
    <x v="1"/>
    <x v="1"/>
    <m/>
  </r>
  <r>
    <s v="ORD6263"/>
    <x v="3"/>
    <n v="353"/>
    <n v="6000"/>
    <n v="400"/>
    <x v="3"/>
    <x v="6262"/>
    <n v="1976800"/>
    <n v="141200"/>
    <x v="0"/>
    <s v="2144"/>
    <x v="0"/>
    <x v="1"/>
    <m/>
  </r>
  <r>
    <s v="ORD6264"/>
    <x v="3"/>
    <n v="345"/>
    <n v="5500"/>
    <n v="100"/>
    <x v="3"/>
    <x v="6263"/>
    <n v="1863000"/>
    <n v="34500"/>
    <x v="0"/>
    <s v="2144"/>
    <x v="1"/>
    <x v="1"/>
    <m/>
  </r>
  <r>
    <s v="ORD6265"/>
    <x v="9"/>
    <n v="201"/>
    <n v="6000"/>
    <n v="400"/>
    <x v="1"/>
    <x v="6264"/>
    <n v="1125600"/>
    <n v="80400"/>
    <x v="0"/>
    <s v="2144"/>
    <x v="0"/>
    <x v="1"/>
    <m/>
  </r>
  <r>
    <s v="ORD6266"/>
    <x v="5"/>
    <n v="272"/>
    <n v="45000"/>
    <n v="1000"/>
    <x v="0"/>
    <x v="6265"/>
    <n v="11968000"/>
    <n v="272000"/>
    <x v="0"/>
    <s v="2144"/>
    <x v="0"/>
    <x v="1"/>
    <m/>
  </r>
  <r>
    <s v="ORD6267"/>
    <x v="6"/>
    <n v="245"/>
    <n v="22000"/>
    <n v="1500"/>
    <x v="2"/>
    <x v="6266"/>
    <n v="5022500"/>
    <n v="367500"/>
    <x v="1"/>
    <s v="2144"/>
    <x v="0"/>
    <x v="1"/>
    <m/>
  </r>
  <r>
    <s v="ORD6268"/>
    <x v="8"/>
    <n v="348"/>
    <n v="45000"/>
    <n v="100"/>
    <x v="0"/>
    <x v="6267"/>
    <n v="15625200"/>
    <n v="34800"/>
    <x v="1"/>
    <s v="2144"/>
    <x v="1"/>
    <x v="1"/>
    <m/>
  </r>
  <r>
    <s v="ORD6269"/>
    <x v="4"/>
    <n v="578"/>
    <n v="18000"/>
    <n v="3000"/>
    <x v="1"/>
    <x v="6268"/>
    <n v="8670000"/>
    <n v="1734000"/>
    <x v="1"/>
    <s v="2144"/>
    <x v="0"/>
    <x v="1"/>
    <m/>
  </r>
  <r>
    <s v="ORD6270"/>
    <x v="3"/>
    <n v="537"/>
    <n v="12000"/>
    <n v="500"/>
    <x v="0"/>
    <x v="6269"/>
    <n v="6175500"/>
    <n v="268500"/>
    <x v="1"/>
    <s v="2144"/>
    <x v="1"/>
    <x v="1"/>
    <m/>
  </r>
  <r>
    <s v="ORD6271"/>
    <x v="2"/>
    <n v="260"/>
    <n v="22000"/>
    <n v="2000"/>
    <x v="0"/>
    <x v="6270"/>
    <n v="5200000"/>
    <n v="520000"/>
    <x v="2"/>
    <s v="2144"/>
    <x v="0"/>
    <x v="1"/>
    <m/>
  </r>
  <r>
    <s v="ORD6272"/>
    <x v="3"/>
    <n v="281"/>
    <n v="800"/>
    <n v="300"/>
    <x v="2"/>
    <x v="6271"/>
    <n v="140500"/>
    <n v="84300"/>
    <x v="2"/>
    <s v="2144"/>
    <x v="0"/>
    <x v="1"/>
    <m/>
  </r>
  <r>
    <s v="ORD6273"/>
    <x v="9"/>
    <n v="416"/>
    <n v="1200"/>
    <n v="500"/>
    <x v="0"/>
    <x v="6272"/>
    <n v="291200"/>
    <n v="208000"/>
    <x v="2"/>
    <s v="2144"/>
    <x v="0"/>
    <x v="1"/>
    <m/>
  </r>
  <r>
    <s v="ORD6274"/>
    <x v="6"/>
    <n v="530"/>
    <n v="1200"/>
    <n v="100"/>
    <x v="0"/>
    <x v="6273"/>
    <n v="583000"/>
    <n v="53000"/>
    <x v="2"/>
    <s v="2144"/>
    <x v="1"/>
    <x v="1"/>
    <m/>
  </r>
  <r>
    <s v="ORD6275"/>
    <x v="2"/>
    <n v="228"/>
    <n v="5500"/>
    <n v="400"/>
    <x v="0"/>
    <x v="6274"/>
    <n v="1162800"/>
    <n v="91200"/>
    <x v="2"/>
    <s v="2144"/>
    <x v="0"/>
    <x v="1"/>
    <m/>
  </r>
  <r>
    <s v="ORD6276"/>
    <x v="4"/>
    <n v="533"/>
    <n v="15000"/>
    <n v="3000"/>
    <x v="3"/>
    <x v="6275"/>
    <n v="6396000"/>
    <n v="1599000"/>
    <x v="3"/>
    <s v="2144"/>
    <x v="0"/>
    <x v="1"/>
    <m/>
  </r>
  <r>
    <s v="ORD6277"/>
    <x v="2"/>
    <n v="544"/>
    <n v="15000"/>
    <n v="500"/>
    <x v="1"/>
    <x v="6276"/>
    <n v="7888000"/>
    <n v="272000"/>
    <x v="3"/>
    <s v="2144"/>
    <x v="1"/>
    <x v="1"/>
    <m/>
  </r>
  <r>
    <s v="ORD6278"/>
    <x v="5"/>
    <n v="596"/>
    <n v="4500"/>
    <n v="100"/>
    <x v="1"/>
    <x v="6277"/>
    <n v="2622400"/>
    <n v="59600"/>
    <x v="3"/>
    <s v="2144"/>
    <x v="1"/>
    <x v="1"/>
    <m/>
  </r>
  <r>
    <s v="ORD6279"/>
    <x v="0"/>
    <n v="65"/>
    <n v="6000"/>
    <n v="5000"/>
    <x v="2"/>
    <x v="6278"/>
    <n v="65000"/>
    <n v="325000"/>
    <x v="3"/>
    <s v="2144"/>
    <x v="0"/>
    <x v="1"/>
    <m/>
  </r>
  <r>
    <s v="ORD6280"/>
    <x v="0"/>
    <n v="515"/>
    <n v="22000"/>
    <n v="100"/>
    <x v="3"/>
    <x v="6279"/>
    <n v="11278500"/>
    <n v="51500"/>
    <x v="4"/>
    <s v="2144"/>
    <x v="1"/>
    <x v="1"/>
    <m/>
  </r>
  <r>
    <s v="ORD6281"/>
    <x v="4"/>
    <n v="451"/>
    <n v="18000"/>
    <n v="200"/>
    <x v="3"/>
    <x v="6280"/>
    <n v="8027800"/>
    <n v="90200"/>
    <x v="4"/>
    <s v="2144"/>
    <x v="1"/>
    <x v="1"/>
    <m/>
  </r>
  <r>
    <s v="ORD6282"/>
    <x v="6"/>
    <n v="343"/>
    <n v="45000"/>
    <n v="100"/>
    <x v="0"/>
    <x v="6281"/>
    <n v="15400700"/>
    <n v="34300"/>
    <x v="4"/>
    <s v="2144"/>
    <x v="1"/>
    <x v="1"/>
    <m/>
  </r>
  <r>
    <s v="ORD6283"/>
    <x v="0"/>
    <n v="220"/>
    <n v="5500"/>
    <n v="5000"/>
    <x v="1"/>
    <x v="6282"/>
    <n v="110000"/>
    <n v="1100000"/>
    <x v="4"/>
    <s v="2144"/>
    <x v="0"/>
    <x v="1"/>
    <m/>
  </r>
  <r>
    <s v="ORD6284"/>
    <x v="7"/>
    <n v="81"/>
    <n v="800"/>
    <n v="1500"/>
    <x v="2"/>
    <x v="6283"/>
    <n v="0"/>
    <n v="121500"/>
    <x v="5"/>
    <s v="2144"/>
    <x v="0"/>
    <x v="0"/>
    <m/>
  </r>
  <r>
    <s v="ORD6285"/>
    <x v="9"/>
    <n v="312"/>
    <n v="12000"/>
    <n v="1000"/>
    <x v="3"/>
    <x v="6284"/>
    <n v="3432000"/>
    <n v="312000"/>
    <x v="5"/>
    <s v="2144"/>
    <x v="0"/>
    <x v="1"/>
    <m/>
  </r>
  <r>
    <s v="ORD6286"/>
    <x v="4"/>
    <n v="264"/>
    <n v="22000"/>
    <n v="200"/>
    <x v="0"/>
    <x v="6285"/>
    <n v="5755200"/>
    <n v="52800"/>
    <x v="5"/>
    <s v="2144"/>
    <x v="1"/>
    <x v="1"/>
    <m/>
  </r>
  <r>
    <s v="ORD6287"/>
    <x v="4"/>
    <n v="238"/>
    <n v="18000"/>
    <n v="100"/>
    <x v="2"/>
    <x v="6286"/>
    <n v="4260200"/>
    <n v="23800"/>
    <x v="5"/>
    <s v="2144"/>
    <x v="1"/>
    <x v="1"/>
    <m/>
  </r>
  <r>
    <s v="ORD6288"/>
    <x v="8"/>
    <n v="310"/>
    <n v="18000"/>
    <n v="3000"/>
    <x v="3"/>
    <x v="6287"/>
    <n v="4650000"/>
    <n v="930000"/>
    <x v="5"/>
    <s v="2144"/>
    <x v="0"/>
    <x v="1"/>
    <m/>
  </r>
  <r>
    <s v="ORD6289"/>
    <x v="8"/>
    <n v="231"/>
    <n v="12000"/>
    <n v="500"/>
    <x v="2"/>
    <x v="6288"/>
    <n v="2656500"/>
    <n v="115500"/>
    <x v="6"/>
    <s v="2144"/>
    <x v="0"/>
    <x v="1"/>
    <m/>
  </r>
  <r>
    <s v="ORD6290"/>
    <x v="5"/>
    <n v="554"/>
    <n v="45000"/>
    <n v="400"/>
    <x v="3"/>
    <x v="6289"/>
    <n v="24708400"/>
    <n v="221600"/>
    <x v="6"/>
    <s v="2144"/>
    <x v="1"/>
    <x v="1"/>
    <m/>
  </r>
  <r>
    <s v="ORD6291"/>
    <x v="5"/>
    <n v="391"/>
    <n v="800"/>
    <n v="1500"/>
    <x v="2"/>
    <x v="6290"/>
    <n v="0"/>
    <n v="586500"/>
    <x v="6"/>
    <s v="2144"/>
    <x v="0"/>
    <x v="0"/>
    <m/>
  </r>
  <r>
    <s v="ORD6292"/>
    <x v="8"/>
    <n v="71"/>
    <n v="5500"/>
    <n v="100"/>
    <x v="3"/>
    <x v="6291"/>
    <n v="383400"/>
    <n v="7100"/>
    <x v="6"/>
    <s v="2144"/>
    <x v="0"/>
    <x v="1"/>
    <m/>
  </r>
  <r>
    <s v="ORD6293"/>
    <x v="0"/>
    <n v="123"/>
    <n v="1200"/>
    <n v="2000"/>
    <x v="3"/>
    <x v="6292"/>
    <n v="0"/>
    <n v="246000"/>
    <x v="7"/>
    <s v="2144"/>
    <x v="0"/>
    <x v="0"/>
    <m/>
  </r>
  <r>
    <s v="ORD6294"/>
    <x v="1"/>
    <n v="215"/>
    <n v="5500"/>
    <n v="300"/>
    <x v="2"/>
    <x v="6293"/>
    <n v="1118000"/>
    <n v="64500"/>
    <x v="7"/>
    <s v="2144"/>
    <x v="0"/>
    <x v="1"/>
    <m/>
  </r>
  <r>
    <s v="ORD6295"/>
    <x v="4"/>
    <n v="283"/>
    <n v="4500"/>
    <n v="500"/>
    <x v="3"/>
    <x v="6294"/>
    <n v="1132000"/>
    <n v="141500"/>
    <x v="7"/>
    <s v="2144"/>
    <x v="0"/>
    <x v="1"/>
    <m/>
  </r>
  <r>
    <s v="ORD6296"/>
    <x v="7"/>
    <n v="424"/>
    <n v="18000"/>
    <n v="100"/>
    <x v="3"/>
    <x v="6295"/>
    <n v="7589600"/>
    <n v="42400"/>
    <x v="7"/>
    <s v="2144"/>
    <x v="1"/>
    <x v="1"/>
    <m/>
  </r>
  <r>
    <s v="ORD6297"/>
    <x v="4"/>
    <n v="482"/>
    <n v="4500"/>
    <n v="300"/>
    <x v="3"/>
    <x v="6296"/>
    <n v="2024400"/>
    <n v="144600"/>
    <x v="7"/>
    <s v="2144"/>
    <x v="1"/>
    <x v="1"/>
    <m/>
  </r>
  <r>
    <s v="ORD6298"/>
    <x v="3"/>
    <n v="383"/>
    <n v="4500"/>
    <n v="400"/>
    <x v="2"/>
    <x v="6297"/>
    <n v="1570300"/>
    <n v="153200"/>
    <x v="8"/>
    <s v="2144"/>
    <x v="0"/>
    <x v="1"/>
    <m/>
  </r>
  <r>
    <s v="ORD6299"/>
    <x v="6"/>
    <n v="589"/>
    <n v="5500"/>
    <n v="300"/>
    <x v="2"/>
    <x v="6298"/>
    <n v="3062800"/>
    <n v="176700"/>
    <x v="8"/>
    <s v="2144"/>
    <x v="1"/>
    <x v="1"/>
    <m/>
  </r>
  <r>
    <s v="ORD6300"/>
    <x v="9"/>
    <n v="84"/>
    <n v="4500"/>
    <n v="3000"/>
    <x v="3"/>
    <x v="6299"/>
    <n v="126000"/>
    <n v="252000"/>
    <x v="8"/>
    <s v="2144"/>
    <x v="0"/>
    <x v="1"/>
    <m/>
  </r>
  <r>
    <s v="ORD6301"/>
    <x v="1"/>
    <n v="493"/>
    <n v="5500"/>
    <n v="300"/>
    <x v="3"/>
    <x v="6300"/>
    <n v="2563600"/>
    <n v="147900"/>
    <x v="8"/>
    <s v="2144"/>
    <x v="1"/>
    <x v="1"/>
    <m/>
  </r>
  <r>
    <s v="ORD6302"/>
    <x v="7"/>
    <n v="280"/>
    <n v="5500"/>
    <n v="500"/>
    <x v="2"/>
    <x v="6301"/>
    <n v="1400000"/>
    <n v="140000"/>
    <x v="9"/>
    <s v="2144"/>
    <x v="0"/>
    <x v="1"/>
    <m/>
  </r>
  <r>
    <s v="ORD6303"/>
    <x v="3"/>
    <n v="367"/>
    <n v="12000"/>
    <n v="3000"/>
    <x v="0"/>
    <x v="6302"/>
    <n v="3303000"/>
    <n v="1101000"/>
    <x v="9"/>
    <s v="2144"/>
    <x v="0"/>
    <x v="1"/>
    <m/>
  </r>
  <r>
    <s v="ORD6304"/>
    <x v="5"/>
    <n v="392"/>
    <n v="1200"/>
    <n v="300"/>
    <x v="3"/>
    <x v="6303"/>
    <n v="352800"/>
    <n v="117600"/>
    <x v="9"/>
    <s v="2144"/>
    <x v="1"/>
    <x v="1"/>
    <m/>
  </r>
  <r>
    <s v="ORD6305"/>
    <x v="7"/>
    <n v="479"/>
    <n v="6000"/>
    <n v="200"/>
    <x v="0"/>
    <x v="6304"/>
    <n v="2778200"/>
    <n v="95800"/>
    <x v="9"/>
    <s v="2144"/>
    <x v="1"/>
    <x v="1"/>
    <m/>
  </r>
  <r>
    <s v="ORD6306"/>
    <x v="8"/>
    <n v="515"/>
    <n v="6000"/>
    <n v="300"/>
    <x v="2"/>
    <x v="6305"/>
    <n v="2935500"/>
    <n v="154500"/>
    <x v="10"/>
    <s v="2144"/>
    <x v="1"/>
    <x v="1"/>
    <m/>
  </r>
  <r>
    <s v="ORD6307"/>
    <x v="4"/>
    <n v="128"/>
    <n v="45000"/>
    <n v="2000"/>
    <x v="3"/>
    <x v="6306"/>
    <n v="5504000"/>
    <n v="256000"/>
    <x v="10"/>
    <s v="2144"/>
    <x v="0"/>
    <x v="1"/>
    <m/>
  </r>
  <r>
    <s v="ORD6308"/>
    <x v="7"/>
    <n v="498"/>
    <n v="5500"/>
    <n v="1500"/>
    <x v="0"/>
    <x v="6307"/>
    <n v="1992000"/>
    <n v="747000"/>
    <x v="10"/>
    <s v="2144"/>
    <x v="0"/>
    <x v="1"/>
    <m/>
  </r>
  <r>
    <s v="ORD6309"/>
    <x v="6"/>
    <n v="331"/>
    <n v="45000"/>
    <n v="5000"/>
    <x v="2"/>
    <x v="6308"/>
    <n v="13240000"/>
    <n v="1655000"/>
    <x v="10"/>
    <s v="2144"/>
    <x v="0"/>
    <x v="1"/>
    <m/>
  </r>
  <r>
    <s v="ORD6310"/>
    <x v="2"/>
    <n v="106"/>
    <n v="5500"/>
    <n v="200"/>
    <x v="0"/>
    <x v="6309"/>
    <n v="561800"/>
    <n v="21200"/>
    <x v="10"/>
    <s v="2144"/>
    <x v="0"/>
    <x v="1"/>
    <m/>
  </r>
  <r>
    <s v="ORD6311"/>
    <x v="5"/>
    <n v="240"/>
    <n v="800"/>
    <n v="1000"/>
    <x v="1"/>
    <x v="6310"/>
    <n v="0"/>
    <n v="240000"/>
    <x v="11"/>
    <s v="2144"/>
    <x v="0"/>
    <x v="0"/>
    <m/>
  </r>
  <r>
    <s v="ORD6312"/>
    <x v="9"/>
    <n v="512"/>
    <n v="15000"/>
    <n v="1000"/>
    <x v="2"/>
    <x v="6311"/>
    <n v="7168000"/>
    <n v="512000"/>
    <x v="11"/>
    <s v="2144"/>
    <x v="0"/>
    <x v="1"/>
    <m/>
  </r>
  <r>
    <s v="ORD6313"/>
    <x v="9"/>
    <n v="91"/>
    <n v="18000"/>
    <n v="100"/>
    <x v="1"/>
    <x v="6312"/>
    <n v="1628900"/>
    <n v="9100"/>
    <x v="11"/>
    <s v="2144"/>
    <x v="0"/>
    <x v="1"/>
    <m/>
  </r>
  <r>
    <s v="ORD6314"/>
    <x v="7"/>
    <n v="535"/>
    <n v="18000"/>
    <n v="100"/>
    <x v="2"/>
    <x v="6313"/>
    <n v="9576500"/>
    <n v="53500"/>
    <x v="11"/>
    <s v="2144"/>
    <x v="1"/>
    <x v="1"/>
    <m/>
  </r>
  <r>
    <s v="ORD6315"/>
    <x v="2"/>
    <n v="222"/>
    <n v="1200"/>
    <n v="500"/>
    <x v="2"/>
    <x v="6314"/>
    <n v="155400"/>
    <n v="111000"/>
    <x v="0"/>
    <s v="2145"/>
    <x v="0"/>
    <x v="1"/>
    <m/>
  </r>
  <r>
    <s v="ORD6316"/>
    <x v="4"/>
    <n v="299"/>
    <n v="4500"/>
    <n v="400"/>
    <x v="3"/>
    <x v="6315"/>
    <n v="1225900"/>
    <n v="119600"/>
    <x v="0"/>
    <s v="2145"/>
    <x v="0"/>
    <x v="1"/>
    <m/>
  </r>
  <r>
    <s v="ORD6317"/>
    <x v="3"/>
    <n v="559"/>
    <n v="1200"/>
    <n v="300"/>
    <x v="1"/>
    <x v="6316"/>
    <n v="503100"/>
    <n v="167700"/>
    <x v="0"/>
    <s v="2145"/>
    <x v="1"/>
    <x v="1"/>
    <m/>
  </r>
  <r>
    <s v="ORD6318"/>
    <x v="1"/>
    <n v="551"/>
    <n v="6000"/>
    <n v="1500"/>
    <x v="1"/>
    <x v="6317"/>
    <n v="2479500"/>
    <n v="826500"/>
    <x v="0"/>
    <s v="2145"/>
    <x v="0"/>
    <x v="1"/>
    <m/>
  </r>
  <r>
    <s v="ORD6319"/>
    <x v="4"/>
    <n v="242"/>
    <n v="6000"/>
    <n v="1500"/>
    <x v="1"/>
    <x v="6318"/>
    <n v="1089000"/>
    <n v="363000"/>
    <x v="1"/>
    <s v="2145"/>
    <x v="0"/>
    <x v="1"/>
    <m/>
  </r>
  <r>
    <s v="ORD6320"/>
    <x v="3"/>
    <n v="214"/>
    <n v="1200"/>
    <n v="500"/>
    <x v="2"/>
    <x v="6319"/>
    <n v="149800"/>
    <n v="107000"/>
    <x v="1"/>
    <s v="2145"/>
    <x v="0"/>
    <x v="1"/>
    <m/>
  </r>
  <r>
    <s v="ORD6321"/>
    <x v="1"/>
    <n v="139"/>
    <n v="6000"/>
    <n v="200"/>
    <x v="1"/>
    <x v="6320"/>
    <n v="806200"/>
    <n v="27800"/>
    <x v="1"/>
    <s v="2145"/>
    <x v="0"/>
    <x v="1"/>
    <m/>
  </r>
  <r>
    <s v="ORD6322"/>
    <x v="2"/>
    <n v="107"/>
    <n v="6000"/>
    <n v="400"/>
    <x v="1"/>
    <x v="6321"/>
    <n v="599200"/>
    <n v="42800"/>
    <x v="1"/>
    <s v="2145"/>
    <x v="0"/>
    <x v="1"/>
    <m/>
  </r>
  <r>
    <s v="ORD6323"/>
    <x v="1"/>
    <n v="312"/>
    <n v="1200"/>
    <n v="300"/>
    <x v="3"/>
    <x v="6322"/>
    <n v="280800"/>
    <n v="93600"/>
    <x v="2"/>
    <s v="2145"/>
    <x v="1"/>
    <x v="1"/>
    <m/>
  </r>
  <r>
    <s v="ORD6324"/>
    <x v="4"/>
    <n v="292"/>
    <n v="1200"/>
    <n v="100"/>
    <x v="0"/>
    <x v="6323"/>
    <n v="321200"/>
    <n v="29200"/>
    <x v="2"/>
    <s v="2145"/>
    <x v="1"/>
    <x v="1"/>
    <m/>
  </r>
  <r>
    <s v="ORD6325"/>
    <x v="6"/>
    <n v="268"/>
    <n v="12000"/>
    <n v="300"/>
    <x v="0"/>
    <x v="6324"/>
    <n v="3135600"/>
    <n v="80400"/>
    <x v="2"/>
    <s v="2145"/>
    <x v="0"/>
    <x v="1"/>
    <m/>
  </r>
  <r>
    <s v="ORD6326"/>
    <x v="7"/>
    <n v="58"/>
    <n v="45000"/>
    <n v="1500"/>
    <x v="1"/>
    <x v="6325"/>
    <n v="2523000"/>
    <n v="87000"/>
    <x v="2"/>
    <s v="2145"/>
    <x v="0"/>
    <x v="1"/>
    <m/>
  </r>
  <r>
    <s v="ORD6327"/>
    <x v="3"/>
    <n v="479"/>
    <n v="4500"/>
    <n v="5000"/>
    <x v="1"/>
    <x v="6326"/>
    <n v="0"/>
    <n v="2395000"/>
    <x v="2"/>
    <s v="2145"/>
    <x v="0"/>
    <x v="0"/>
    <m/>
  </r>
  <r>
    <s v="ORD6328"/>
    <x v="6"/>
    <n v="62"/>
    <n v="18000"/>
    <n v="1500"/>
    <x v="1"/>
    <x v="6327"/>
    <n v="1023000"/>
    <n v="93000"/>
    <x v="3"/>
    <s v="2145"/>
    <x v="0"/>
    <x v="1"/>
    <m/>
  </r>
  <r>
    <s v="ORD6329"/>
    <x v="3"/>
    <n v="274"/>
    <n v="45000"/>
    <n v="300"/>
    <x v="1"/>
    <x v="6328"/>
    <n v="12247800"/>
    <n v="82200"/>
    <x v="3"/>
    <s v="2145"/>
    <x v="0"/>
    <x v="1"/>
    <m/>
  </r>
  <r>
    <s v="ORD6330"/>
    <x v="7"/>
    <n v="116"/>
    <n v="800"/>
    <n v="1000"/>
    <x v="0"/>
    <x v="6329"/>
    <n v="0"/>
    <n v="116000"/>
    <x v="3"/>
    <s v="2145"/>
    <x v="0"/>
    <x v="0"/>
    <m/>
  </r>
  <r>
    <s v="ORD6331"/>
    <x v="0"/>
    <n v="552"/>
    <n v="1200"/>
    <n v="100"/>
    <x v="3"/>
    <x v="6330"/>
    <n v="607200"/>
    <n v="55200"/>
    <x v="3"/>
    <s v="2145"/>
    <x v="1"/>
    <x v="1"/>
    <m/>
  </r>
  <r>
    <s v="ORD6332"/>
    <x v="1"/>
    <n v="233"/>
    <n v="45000"/>
    <n v="3000"/>
    <x v="2"/>
    <x v="6331"/>
    <n v="9786000"/>
    <n v="699000"/>
    <x v="4"/>
    <s v="2145"/>
    <x v="0"/>
    <x v="1"/>
    <m/>
  </r>
  <r>
    <s v="ORD6333"/>
    <x v="2"/>
    <n v="257"/>
    <n v="15000"/>
    <n v="1500"/>
    <x v="1"/>
    <x v="6332"/>
    <n v="3469500"/>
    <n v="385500"/>
    <x v="4"/>
    <s v="2145"/>
    <x v="0"/>
    <x v="1"/>
    <m/>
  </r>
  <r>
    <s v="ORD6334"/>
    <x v="0"/>
    <n v="577"/>
    <n v="15000"/>
    <n v="5000"/>
    <x v="1"/>
    <x v="6333"/>
    <n v="5770000"/>
    <n v="2885000"/>
    <x v="4"/>
    <s v="2145"/>
    <x v="0"/>
    <x v="1"/>
    <m/>
  </r>
  <r>
    <s v="ORD6335"/>
    <x v="0"/>
    <n v="349"/>
    <n v="22000"/>
    <n v="2000"/>
    <x v="0"/>
    <x v="6334"/>
    <n v="6980000"/>
    <n v="698000"/>
    <x v="4"/>
    <s v="2145"/>
    <x v="0"/>
    <x v="1"/>
    <m/>
  </r>
  <r>
    <s v="ORD6336"/>
    <x v="9"/>
    <n v="290"/>
    <n v="6000"/>
    <n v="3000"/>
    <x v="1"/>
    <x v="6335"/>
    <n v="870000"/>
    <n v="870000"/>
    <x v="4"/>
    <s v="2145"/>
    <x v="0"/>
    <x v="1"/>
    <m/>
  </r>
  <r>
    <s v="ORD6337"/>
    <x v="8"/>
    <n v="504"/>
    <n v="800"/>
    <n v="1500"/>
    <x v="3"/>
    <x v="6336"/>
    <n v="0"/>
    <n v="756000"/>
    <x v="5"/>
    <s v="2145"/>
    <x v="0"/>
    <x v="0"/>
    <m/>
  </r>
  <r>
    <s v="ORD6338"/>
    <x v="4"/>
    <n v="579"/>
    <n v="12000"/>
    <n v="1500"/>
    <x v="3"/>
    <x v="6337"/>
    <n v="6079500"/>
    <n v="868500"/>
    <x v="5"/>
    <s v="2145"/>
    <x v="0"/>
    <x v="1"/>
    <m/>
  </r>
  <r>
    <s v="ORD6339"/>
    <x v="6"/>
    <n v="293"/>
    <n v="5500"/>
    <n v="300"/>
    <x v="1"/>
    <x v="6338"/>
    <n v="1523600"/>
    <n v="87900"/>
    <x v="5"/>
    <s v="2145"/>
    <x v="0"/>
    <x v="1"/>
    <m/>
  </r>
  <r>
    <s v="ORD6340"/>
    <x v="6"/>
    <n v="287"/>
    <n v="5500"/>
    <n v="1000"/>
    <x v="0"/>
    <x v="6339"/>
    <n v="1291500"/>
    <n v="287000"/>
    <x v="5"/>
    <s v="2145"/>
    <x v="0"/>
    <x v="1"/>
    <m/>
  </r>
  <r>
    <s v="ORD6341"/>
    <x v="6"/>
    <n v="295"/>
    <n v="5500"/>
    <n v="2000"/>
    <x v="1"/>
    <x v="6340"/>
    <n v="1032500"/>
    <n v="590000"/>
    <x v="6"/>
    <s v="2145"/>
    <x v="0"/>
    <x v="1"/>
    <m/>
  </r>
  <r>
    <s v="ORD6342"/>
    <x v="6"/>
    <n v="394"/>
    <n v="22000"/>
    <n v="1000"/>
    <x v="1"/>
    <x v="6341"/>
    <n v="8274000"/>
    <n v="394000"/>
    <x v="6"/>
    <s v="2145"/>
    <x v="0"/>
    <x v="1"/>
    <m/>
  </r>
  <r>
    <s v="ORD6343"/>
    <x v="4"/>
    <n v="533"/>
    <n v="45000"/>
    <n v="500"/>
    <x v="0"/>
    <x v="6342"/>
    <n v="23718500"/>
    <n v="266500"/>
    <x v="6"/>
    <s v="2145"/>
    <x v="1"/>
    <x v="1"/>
    <m/>
  </r>
  <r>
    <s v="ORD6344"/>
    <x v="0"/>
    <n v="359"/>
    <n v="18000"/>
    <n v="1000"/>
    <x v="3"/>
    <x v="6343"/>
    <n v="6103000"/>
    <n v="359000"/>
    <x v="6"/>
    <s v="2145"/>
    <x v="0"/>
    <x v="1"/>
    <m/>
  </r>
  <r>
    <s v="ORD6345"/>
    <x v="4"/>
    <n v="333"/>
    <n v="18000"/>
    <n v="500"/>
    <x v="2"/>
    <x v="6344"/>
    <n v="5827500"/>
    <n v="166500"/>
    <x v="7"/>
    <s v="2145"/>
    <x v="0"/>
    <x v="1"/>
    <m/>
  </r>
  <r>
    <s v="ORD6346"/>
    <x v="6"/>
    <n v="87"/>
    <n v="1200"/>
    <n v="300"/>
    <x v="1"/>
    <x v="6345"/>
    <n v="78300"/>
    <n v="26100"/>
    <x v="7"/>
    <s v="2145"/>
    <x v="0"/>
    <x v="1"/>
    <m/>
  </r>
  <r>
    <s v="ORD6347"/>
    <x v="8"/>
    <n v="81"/>
    <n v="12000"/>
    <n v="5000"/>
    <x v="3"/>
    <x v="6346"/>
    <n v="567000"/>
    <n v="405000"/>
    <x v="7"/>
    <s v="2145"/>
    <x v="0"/>
    <x v="1"/>
    <m/>
  </r>
  <r>
    <s v="ORD6348"/>
    <x v="5"/>
    <n v="292"/>
    <n v="18000"/>
    <n v="400"/>
    <x v="1"/>
    <x v="6347"/>
    <n v="5139200"/>
    <n v="116800"/>
    <x v="7"/>
    <s v="2145"/>
    <x v="0"/>
    <x v="1"/>
    <m/>
  </r>
  <r>
    <s v="ORD6349"/>
    <x v="7"/>
    <n v="341"/>
    <n v="4500"/>
    <n v="100"/>
    <x v="2"/>
    <x v="6348"/>
    <n v="1500400"/>
    <n v="34100"/>
    <x v="7"/>
    <s v="2145"/>
    <x v="1"/>
    <x v="1"/>
    <m/>
  </r>
  <r>
    <s v="ORD6350"/>
    <x v="6"/>
    <n v="341"/>
    <n v="15000"/>
    <n v="1500"/>
    <x v="0"/>
    <x v="6349"/>
    <n v="4603500"/>
    <n v="511500"/>
    <x v="8"/>
    <s v="2145"/>
    <x v="0"/>
    <x v="1"/>
    <m/>
  </r>
  <r>
    <s v="ORD6351"/>
    <x v="2"/>
    <n v="431"/>
    <n v="6000"/>
    <n v="5000"/>
    <x v="3"/>
    <x v="6350"/>
    <n v="431000"/>
    <n v="2155000"/>
    <x v="8"/>
    <s v="2145"/>
    <x v="0"/>
    <x v="1"/>
    <m/>
  </r>
  <r>
    <s v="ORD6352"/>
    <x v="5"/>
    <n v="187"/>
    <n v="6000"/>
    <n v="3000"/>
    <x v="2"/>
    <x v="6351"/>
    <n v="561000"/>
    <n v="561000"/>
    <x v="8"/>
    <s v="2145"/>
    <x v="0"/>
    <x v="1"/>
    <m/>
  </r>
  <r>
    <s v="ORD6353"/>
    <x v="4"/>
    <n v="249"/>
    <n v="18000"/>
    <n v="400"/>
    <x v="1"/>
    <x v="6352"/>
    <n v="4382400"/>
    <n v="99600"/>
    <x v="8"/>
    <s v="2145"/>
    <x v="0"/>
    <x v="1"/>
    <m/>
  </r>
  <r>
    <s v="ORD6354"/>
    <x v="2"/>
    <n v="384"/>
    <n v="1200"/>
    <n v="1500"/>
    <x v="2"/>
    <x v="6353"/>
    <n v="0"/>
    <n v="576000"/>
    <x v="9"/>
    <s v="2145"/>
    <x v="0"/>
    <x v="0"/>
    <m/>
  </r>
  <r>
    <s v="ORD6355"/>
    <x v="2"/>
    <n v="496"/>
    <n v="22000"/>
    <n v="5000"/>
    <x v="3"/>
    <x v="6354"/>
    <n v="8432000"/>
    <n v="2480000"/>
    <x v="9"/>
    <s v="2145"/>
    <x v="0"/>
    <x v="1"/>
    <m/>
  </r>
  <r>
    <s v="ORD6356"/>
    <x v="3"/>
    <n v="397"/>
    <n v="5500"/>
    <n v="100"/>
    <x v="0"/>
    <x v="6355"/>
    <n v="2143800"/>
    <n v="39700"/>
    <x v="9"/>
    <s v="2145"/>
    <x v="1"/>
    <x v="1"/>
    <m/>
  </r>
  <r>
    <s v="ORD6357"/>
    <x v="2"/>
    <n v="327"/>
    <n v="4500"/>
    <n v="5000"/>
    <x v="1"/>
    <x v="6356"/>
    <n v="0"/>
    <n v="1635000"/>
    <x v="9"/>
    <s v="2145"/>
    <x v="0"/>
    <x v="0"/>
    <m/>
  </r>
  <r>
    <s v="ORD6358"/>
    <x v="6"/>
    <n v="581"/>
    <n v="4500"/>
    <n v="300"/>
    <x v="0"/>
    <x v="6357"/>
    <n v="2440200"/>
    <n v="174300"/>
    <x v="10"/>
    <s v="2145"/>
    <x v="1"/>
    <x v="1"/>
    <m/>
  </r>
  <r>
    <s v="ORD6359"/>
    <x v="3"/>
    <n v="448"/>
    <n v="800"/>
    <n v="400"/>
    <x v="0"/>
    <x v="6358"/>
    <n v="179200"/>
    <n v="179200"/>
    <x v="10"/>
    <s v="2145"/>
    <x v="1"/>
    <x v="1"/>
    <m/>
  </r>
  <r>
    <s v="ORD6360"/>
    <x v="9"/>
    <n v="440"/>
    <n v="12000"/>
    <n v="2000"/>
    <x v="2"/>
    <x v="6359"/>
    <n v="4400000"/>
    <n v="880000"/>
    <x v="10"/>
    <s v="2145"/>
    <x v="0"/>
    <x v="1"/>
    <m/>
  </r>
  <r>
    <s v="ORD6361"/>
    <x v="0"/>
    <n v="59"/>
    <n v="6000"/>
    <n v="5000"/>
    <x v="2"/>
    <x v="6360"/>
    <n v="59000"/>
    <n v="295000"/>
    <x v="10"/>
    <s v="2145"/>
    <x v="0"/>
    <x v="1"/>
    <m/>
  </r>
  <r>
    <s v="ORD6362"/>
    <x v="2"/>
    <n v="598"/>
    <n v="1200"/>
    <n v="100"/>
    <x v="3"/>
    <x v="6361"/>
    <n v="657800"/>
    <n v="59800"/>
    <x v="10"/>
    <s v="2145"/>
    <x v="1"/>
    <x v="1"/>
    <m/>
  </r>
  <r>
    <s v="ORD6363"/>
    <x v="8"/>
    <n v="108"/>
    <n v="22000"/>
    <n v="100"/>
    <x v="3"/>
    <x v="6362"/>
    <n v="2365200"/>
    <n v="10800"/>
    <x v="11"/>
    <s v="2145"/>
    <x v="1"/>
    <x v="1"/>
    <m/>
  </r>
  <r>
    <s v="ORD6364"/>
    <x v="7"/>
    <n v="137"/>
    <n v="6000"/>
    <n v="1000"/>
    <x v="0"/>
    <x v="6363"/>
    <n v="685000"/>
    <n v="137000"/>
    <x v="11"/>
    <s v="2145"/>
    <x v="0"/>
    <x v="1"/>
    <m/>
  </r>
  <r>
    <s v="ORD6365"/>
    <x v="2"/>
    <n v="508"/>
    <n v="800"/>
    <n v="1000"/>
    <x v="3"/>
    <x v="6364"/>
    <n v="0"/>
    <n v="508000"/>
    <x v="11"/>
    <s v="2145"/>
    <x v="0"/>
    <x v="0"/>
    <m/>
  </r>
  <r>
    <s v="ORD6366"/>
    <x v="9"/>
    <n v="153"/>
    <n v="1200"/>
    <n v="400"/>
    <x v="0"/>
    <x v="6365"/>
    <n v="122400"/>
    <n v="61200"/>
    <x v="11"/>
    <s v="2145"/>
    <x v="0"/>
    <x v="1"/>
    <m/>
  </r>
  <r>
    <s v="ORD6367"/>
    <x v="1"/>
    <n v="153"/>
    <n v="45000"/>
    <n v="1500"/>
    <x v="1"/>
    <x v="6366"/>
    <n v="6655500"/>
    <n v="229500"/>
    <x v="0"/>
    <s v="2146"/>
    <x v="0"/>
    <x v="1"/>
    <m/>
  </r>
  <r>
    <s v="ORD6368"/>
    <x v="4"/>
    <n v="303"/>
    <n v="22000"/>
    <n v="200"/>
    <x v="0"/>
    <x v="6367"/>
    <n v="6605400"/>
    <n v="60600"/>
    <x v="0"/>
    <s v="2146"/>
    <x v="1"/>
    <x v="1"/>
    <m/>
  </r>
  <r>
    <s v="ORD6369"/>
    <x v="4"/>
    <n v="384"/>
    <n v="15000"/>
    <n v="2000"/>
    <x v="3"/>
    <x v="6368"/>
    <n v="4992000"/>
    <n v="768000"/>
    <x v="0"/>
    <s v="2146"/>
    <x v="0"/>
    <x v="1"/>
    <m/>
  </r>
  <r>
    <s v="ORD6370"/>
    <x v="9"/>
    <n v="512"/>
    <n v="22000"/>
    <n v="100"/>
    <x v="3"/>
    <x v="6369"/>
    <n v="11212800"/>
    <n v="51200"/>
    <x v="0"/>
    <s v="2146"/>
    <x v="1"/>
    <x v="1"/>
    <m/>
  </r>
  <r>
    <s v="ORD6371"/>
    <x v="1"/>
    <n v="598"/>
    <n v="45000"/>
    <n v="1000"/>
    <x v="0"/>
    <x v="6370"/>
    <n v="26312000"/>
    <n v="598000"/>
    <x v="0"/>
    <s v="2146"/>
    <x v="0"/>
    <x v="1"/>
    <m/>
  </r>
  <r>
    <s v="ORD6372"/>
    <x v="4"/>
    <n v="350"/>
    <n v="6000"/>
    <n v="300"/>
    <x v="2"/>
    <x v="6371"/>
    <n v="1995000"/>
    <n v="105000"/>
    <x v="1"/>
    <s v="2146"/>
    <x v="1"/>
    <x v="1"/>
    <m/>
  </r>
  <r>
    <s v="ORD6373"/>
    <x v="4"/>
    <n v="390"/>
    <n v="15000"/>
    <n v="300"/>
    <x v="0"/>
    <x v="6372"/>
    <n v="5733000"/>
    <n v="117000"/>
    <x v="1"/>
    <s v="2146"/>
    <x v="1"/>
    <x v="1"/>
    <m/>
  </r>
  <r>
    <s v="ORD6374"/>
    <x v="4"/>
    <n v="541"/>
    <n v="1200"/>
    <n v="200"/>
    <x v="0"/>
    <x v="6373"/>
    <n v="541000"/>
    <n v="108200"/>
    <x v="1"/>
    <s v="2146"/>
    <x v="1"/>
    <x v="1"/>
    <m/>
  </r>
  <r>
    <s v="ORD6375"/>
    <x v="9"/>
    <n v="133"/>
    <n v="5500"/>
    <n v="1500"/>
    <x v="2"/>
    <x v="6374"/>
    <n v="532000"/>
    <n v="199500"/>
    <x v="1"/>
    <s v="2146"/>
    <x v="0"/>
    <x v="1"/>
    <m/>
  </r>
  <r>
    <s v="ORD6376"/>
    <x v="0"/>
    <n v="308"/>
    <n v="1200"/>
    <n v="1000"/>
    <x v="1"/>
    <x v="6375"/>
    <n v="61600"/>
    <n v="308000"/>
    <x v="2"/>
    <s v="2146"/>
    <x v="0"/>
    <x v="1"/>
    <m/>
  </r>
  <r>
    <s v="ORD6377"/>
    <x v="7"/>
    <n v="409"/>
    <n v="800"/>
    <n v="2000"/>
    <x v="2"/>
    <x v="6376"/>
    <n v="0"/>
    <n v="818000"/>
    <x v="2"/>
    <s v="2146"/>
    <x v="0"/>
    <x v="0"/>
    <m/>
  </r>
  <r>
    <s v="ORD6378"/>
    <x v="9"/>
    <n v="136"/>
    <n v="15000"/>
    <n v="1500"/>
    <x v="3"/>
    <x v="6377"/>
    <n v="1836000"/>
    <n v="204000"/>
    <x v="2"/>
    <s v="2146"/>
    <x v="0"/>
    <x v="1"/>
    <m/>
  </r>
  <r>
    <s v="ORD6379"/>
    <x v="1"/>
    <n v="477"/>
    <n v="22000"/>
    <n v="300"/>
    <x v="2"/>
    <x v="6378"/>
    <n v="10350900"/>
    <n v="143100"/>
    <x v="2"/>
    <s v="2146"/>
    <x v="1"/>
    <x v="1"/>
    <m/>
  </r>
  <r>
    <s v="ORD6380"/>
    <x v="2"/>
    <n v="416"/>
    <n v="12000"/>
    <n v="200"/>
    <x v="3"/>
    <x v="6379"/>
    <n v="4908800"/>
    <n v="83200"/>
    <x v="3"/>
    <s v="2146"/>
    <x v="1"/>
    <x v="1"/>
    <m/>
  </r>
  <r>
    <s v="ORD6381"/>
    <x v="0"/>
    <n v="392"/>
    <n v="45000"/>
    <n v="400"/>
    <x v="3"/>
    <x v="6380"/>
    <n v="17483200"/>
    <n v="156800"/>
    <x v="3"/>
    <s v="2146"/>
    <x v="0"/>
    <x v="1"/>
    <m/>
  </r>
  <r>
    <s v="ORD6382"/>
    <x v="0"/>
    <n v="396"/>
    <n v="15000"/>
    <n v="1000"/>
    <x v="0"/>
    <x v="6381"/>
    <n v="5544000"/>
    <n v="396000"/>
    <x v="3"/>
    <s v="2146"/>
    <x v="0"/>
    <x v="1"/>
    <m/>
  </r>
  <r>
    <s v="ORD6383"/>
    <x v="2"/>
    <n v="145"/>
    <n v="5500"/>
    <n v="3000"/>
    <x v="0"/>
    <x v="6382"/>
    <n v="362500"/>
    <n v="435000"/>
    <x v="3"/>
    <s v="2146"/>
    <x v="0"/>
    <x v="1"/>
    <m/>
  </r>
  <r>
    <s v="ORD6384"/>
    <x v="8"/>
    <n v="304"/>
    <n v="18000"/>
    <n v="300"/>
    <x v="1"/>
    <x v="6383"/>
    <n v="5380800"/>
    <n v="91200"/>
    <x v="4"/>
    <s v="2146"/>
    <x v="1"/>
    <x v="1"/>
    <m/>
  </r>
  <r>
    <s v="ORD6385"/>
    <x v="3"/>
    <n v="185"/>
    <n v="15000"/>
    <n v="200"/>
    <x v="3"/>
    <x v="6384"/>
    <n v="2738000"/>
    <n v="37000"/>
    <x v="4"/>
    <s v="2146"/>
    <x v="0"/>
    <x v="1"/>
    <m/>
  </r>
  <r>
    <s v="ORD6386"/>
    <x v="7"/>
    <n v="297"/>
    <n v="800"/>
    <n v="200"/>
    <x v="0"/>
    <x v="6385"/>
    <n v="178200"/>
    <n v="59400"/>
    <x v="4"/>
    <s v="2146"/>
    <x v="1"/>
    <x v="1"/>
    <m/>
  </r>
  <r>
    <s v="ORD6387"/>
    <x v="7"/>
    <n v="548"/>
    <n v="12000"/>
    <n v="1500"/>
    <x v="3"/>
    <x v="6386"/>
    <n v="5754000"/>
    <n v="822000"/>
    <x v="4"/>
    <s v="2146"/>
    <x v="0"/>
    <x v="1"/>
    <m/>
  </r>
  <r>
    <s v="ORD6388"/>
    <x v="8"/>
    <n v="535"/>
    <n v="18000"/>
    <n v="500"/>
    <x v="1"/>
    <x v="6387"/>
    <n v="9362500"/>
    <n v="267500"/>
    <x v="4"/>
    <s v="2146"/>
    <x v="1"/>
    <x v="1"/>
    <m/>
  </r>
  <r>
    <s v="ORD6389"/>
    <x v="3"/>
    <n v="451"/>
    <n v="15000"/>
    <n v="1500"/>
    <x v="3"/>
    <x v="6388"/>
    <n v="6088500"/>
    <n v="676500"/>
    <x v="5"/>
    <s v="2146"/>
    <x v="0"/>
    <x v="1"/>
    <m/>
  </r>
  <r>
    <s v="ORD6390"/>
    <x v="7"/>
    <n v="461"/>
    <n v="15000"/>
    <n v="3000"/>
    <x v="1"/>
    <x v="6389"/>
    <n v="5532000"/>
    <n v="1383000"/>
    <x v="5"/>
    <s v="2146"/>
    <x v="0"/>
    <x v="1"/>
    <m/>
  </r>
  <r>
    <s v="ORD6391"/>
    <x v="1"/>
    <n v="497"/>
    <n v="1200"/>
    <n v="200"/>
    <x v="1"/>
    <x v="6390"/>
    <n v="497000"/>
    <n v="99400"/>
    <x v="5"/>
    <s v="2146"/>
    <x v="1"/>
    <x v="1"/>
    <m/>
  </r>
  <r>
    <s v="ORD6392"/>
    <x v="5"/>
    <n v="296"/>
    <n v="4500"/>
    <n v="2000"/>
    <x v="1"/>
    <x v="6391"/>
    <n v="740000"/>
    <n v="592000"/>
    <x v="5"/>
    <s v="2146"/>
    <x v="0"/>
    <x v="1"/>
    <m/>
  </r>
  <r>
    <s v="ORD6393"/>
    <x v="5"/>
    <n v="470"/>
    <n v="22000"/>
    <n v="1500"/>
    <x v="0"/>
    <x v="6392"/>
    <n v="9635000"/>
    <n v="705000"/>
    <x v="6"/>
    <s v="2146"/>
    <x v="0"/>
    <x v="1"/>
    <m/>
  </r>
  <r>
    <s v="ORD6394"/>
    <x v="7"/>
    <n v="173"/>
    <n v="4500"/>
    <n v="2000"/>
    <x v="2"/>
    <x v="6393"/>
    <n v="432500"/>
    <n v="346000"/>
    <x v="6"/>
    <s v="2146"/>
    <x v="0"/>
    <x v="1"/>
    <m/>
  </r>
  <r>
    <s v="ORD6395"/>
    <x v="6"/>
    <n v="309"/>
    <n v="1200"/>
    <n v="1000"/>
    <x v="2"/>
    <x v="6394"/>
    <n v="61800"/>
    <n v="309000"/>
    <x v="6"/>
    <s v="2146"/>
    <x v="0"/>
    <x v="1"/>
    <m/>
  </r>
  <r>
    <s v="ORD6396"/>
    <x v="7"/>
    <n v="218"/>
    <n v="18000"/>
    <n v="100"/>
    <x v="0"/>
    <x v="6395"/>
    <n v="3902200"/>
    <n v="21800"/>
    <x v="6"/>
    <s v="2146"/>
    <x v="1"/>
    <x v="1"/>
    <m/>
  </r>
  <r>
    <s v="ORD6397"/>
    <x v="2"/>
    <n v="160"/>
    <n v="4500"/>
    <n v="3000"/>
    <x v="3"/>
    <x v="6396"/>
    <n v="240000"/>
    <n v="480000"/>
    <x v="7"/>
    <s v="2146"/>
    <x v="0"/>
    <x v="1"/>
    <m/>
  </r>
  <r>
    <s v="ORD6398"/>
    <x v="2"/>
    <n v="339"/>
    <n v="45000"/>
    <n v="500"/>
    <x v="0"/>
    <x v="6397"/>
    <n v="15085500"/>
    <n v="169500"/>
    <x v="7"/>
    <s v="2146"/>
    <x v="0"/>
    <x v="1"/>
    <m/>
  </r>
  <r>
    <s v="ORD6399"/>
    <x v="3"/>
    <n v="62"/>
    <n v="45000"/>
    <n v="200"/>
    <x v="3"/>
    <x v="6398"/>
    <n v="2777600"/>
    <n v="12400"/>
    <x v="7"/>
    <s v="2146"/>
    <x v="0"/>
    <x v="1"/>
    <m/>
  </r>
  <r>
    <s v="ORD6400"/>
    <x v="4"/>
    <n v="312"/>
    <n v="15000"/>
    <n v="100"/>
    <x v="1"/>
    <x v="6399"/>
    <n v="4648800"/>
    <n v="31200"/>
    <x v="7"/>
    <s v="2146"/>
    <x v="1"/>
    <x v="1"/>
    <m/>
  </r>
  <r>
    <s v="ORD6401"/>
    <x v="0"/>
    <n v="72"/>
    <n v="22000"/>
    <n v="500"/>
    <x v="0"/>
    <x v="6400"/>
    <n v="1548000"/>
    <n v="36000"/>
    <x v="7"/>
    <s v="2146"/>
    <x v="0"/>
    <x v="1"/>
    <m/>
  </r>
  <r>
    <s v="ORD6402"/>
    <x v="1"/>
    <n v="249"/>
    <n v="6000"/>
    <n v="1000"/>
    <x v="2"/>
    <x v="6401"/>
    <n v="1245000"/>
    <n v="249000"/>
    <x v="8"/>
    <s v="2146"/>
    <x v="0"/>
    <x v="1"/>
    <m/>
  </r>
  <r>
    <s v="ORD6403"/>
    <x v="8"/>
    <n v="291"/>
    <n v="15000"/>
    <n v="2000"/>
    <x v="3"/>
    <x v="6402"/>
    <n v="3783000"/>
    <n v="582000"/>
    <x v="8"/>
    <s v="2146"/>
    <x v="0"/>
    <x v="1"/>
    <m/>
  </r>
  <r>
    <s v="ORD6404"/>
    <x v="7"/>
    <n v="288"/>
    <n v="15000"/>
    <n v="3000"/>
    <x v="0"/>
    <x v="6403"/>
    <n v="3456000"/>
    <n v="864000"/>
    <x v="8"/>
    <s v="2146"/>
    <x v="0"/>
    <x v="1"/>
    <m/>
  </r>
  <r>
    <s v="ORD6405"/>
    <x v="4"/>
    <n v="352"/>
    <n v="45000"/>
    <n v="2000"/>
    <x v="0"/>
    <x v="6404"/>
    <n v="15136000"/>
    <n v="704000"/>
    <x v="8"/>
    <s v="2146"/>
    <x v="0"/>
    <x v="1"/>
    <m/>
  </r>
  <r>
    <s v="ORD6406"/>
    <x v="4"/>
    <n v="214"/>
    <n v="45000"/>
    <n v="500"/>
    <x v="3"/>
    <x v="6405"/>
    <n v="9523000"/>
    <n v="107000"/>
    <x v="9"/>
    <s v="2146"/>
    <x v="0"/>
    <x v="1"/>
    <m/>
  </r>
  <r>
    <s v="ORD6407"/>
    <x v="1"/>
    <n v="225"/>
    <n v="18000"/>
    <n v="1500"/>
    <x v="1"/>
    <x v="6406"/>
    <n v="3712500"/>
    <n v="337500"/>
    <x v="9"/>
    <s v="2146"/>
    <x v="0"/>
    <x v="1"/>
    <m/>
  </r>
  <r>
    <s v="ORD6408"/>
    <x v="8"/>
    <n v="78"/>
    <n v="18000"/>
    <n v="500"/>
    <x v="1"/>
    <x v="6407"/>
    <n v="1365000"/>
    <n v="39000"/>
    <x v="9"/>
    <s v="2146"/>
    <x v="0"/>
    <x v="1"/>
    <m/>
  </r>
  <r>
    <s v="ORD6409"/>
    <x v="2"/>
    <n v="584"/>
    <n v="1200"/>
    <n v="1500"/>
    <x v="1"/>
    <x v="6408"/>
    <n v="0"/>
    <n v="876000"/>
    <x v="9"/>
    <s v="2146"/>
    <x v="0"/>
    <x v="0"/>
    <m/>
  </r>
  <r>
    <s v="ORD6410"/>
    <x v="9"/>
    <n v="343"/>
    <n v="4500"/>
    <n v="1000"/>
    <x v="1"/>
    <x v="6409"/>
    <n v="1200500"/>
    <n v="343000"/>
    <x v="9"/>
    <s v="2146"/>
    <x v="0"/>
    <x v="1"/>
    <m/>
  </r>
  <r>
    <s v="ORD6411"/>
    <x v="1"/>
    <n v="526"/>
    <n v="15000"/>
    <n v="100"/>
    <x v="3"/>
    <x v="6410"/>
    <n v="7837400"/>
    <n v="52600"/>
    <x v="10"/>
    <s v="2146"/>
    <x v="1"/>
    <x v="1"/>
    <m/>
  </r>
  <r>
    <s v="ORD6412"/>
    <x v="4"/>
    <n v="432"/>
    <n v="18000"/>
    <n v="400"/>
    <x v="2"/>
    <x v="6411"/>
    <n v="7603200"/>
    <n v="172800"/>
    <x v="10"/>
    <s v="2146"/>
    <x v="1"/>
    <x v="1"/>
    <m/>
  </r>
  <r>
    <s v="ORD6413"/>
    <x v="5"/>
    <n v="345"/>
    <n v="1200"/>
    <n v="5000"/>
    <x v="0"/>
    <x v="6412"/>
    <n v="0"/>
    <n v="1725000"/>
    <x v="10"/>
    <s v="2146"/>
    <x v="0"/>
    <x v="0"/>
    <m/>
  </r>
  <r>
    <s v="ORD6414"/>
    <x v="7"/>
    <n v="383"/>
    <n v="1200"/>
    <n v="500"/>
    <x v="0"/>
    <x v="6413"/>
    <n v="268100"/>
    <n v="191500"/>
    <x v="10"/>
    <s v="2146"/>
    <x v="0"/>
    <x v="1"/>
    <m/>
  </r>
  <r>
    <s v="ORD6415"/>
    <x v="3"/>
    <n v="297"/>
    <n v="6000"/>
    <n v="100"/>
    <x v="1"/>
    <x v="6414"/>
    <n v="1752300"/>
    <n v="29700"/>
    <x v="11"/>
    <s v="2146"/>
    <x v="1"/>
    <x v="1"/>
    <m/>
  </r>
  <r>
    <s v="ORD6416"/>
    <x v="5"/>
    <n v="290"/>
    <n v="4500"/>
    <n v="3000"/>
    <x v="3"/>
    <x v="6415"/>
    <n v="435000"/>
    <n v="870000"/>
    <x v="11"/>
    <s v="2146"/>
    <x v="0"/>
    <x v="1"/>
    <m/>
  </r>
  <r>
    <s v="ORD6417"/>
    <x v="4"/>
    <n v="155"/>
    <n v="6000"/>
    <n v="200"/>
    <x v="2"/>
    <x v="6416"/>
    <n v="899000"/>
    <n v="31000"/>
    <x v="11"/>
    <s v="2146"/>
    <x v="0"/>
    <x v="1"/>
    <m/>
  </r>
  <r>
    <s v="ORD6418"/>
    <x v="0"/>
    <n v="172"/>
    <n v="18000"/>
    <n v="3000"/>
    <x v="2"/>
    <x v="6417"/>
    <n v="2580000"/>
    <n v="516000"/>
    <x v="11"/>
    <s v="2146"/>
    <x v="0"/>
    <x v="1"/>
    <m/>
  </r>
  <r>
    <s v="ORD6419"/>
    <x v="6"/>
    <n v="84"/>
    <n v="12000"/>
    <n v="400"/>
    <x v="0"/>
    <x v="6418"/>
    <n v="974400"/>
    <n v="33600"/>
    <x v="0"/>
    <s v="2147"/>
    <x v="0"/>
    <x v="1"/>
    <m/>
  </r>
  <r>
    <s v="ORD6420"/>
    <x v="8"/>
    <n v="465"/>
    <n v="18000"/>
    <n v="1000"/>
    <x v="1"/>
    <x v="6419"/>
    <n v="7905000"/>
    <n v="465000"/>
    <x v="0"/>
    <s v="2147"/>
    <x v="0"/>
    <x v="1"/>
    <m/>
  </r>
  <r>
    <s v="ORD6421"/>
    <x v="2"/>
    <n v="376"/>
    <n v="800"/>
    <n v="400"/>
    <x v="0"/>
    <x v="6420"/>
    <n v="150400"/>
    <n v="150400"/>
    <x v="0"/>
    <s v="2147"/>
    <x v="0"/>
    <x v="1"/>
    <m/>
  </r>
  <r>
    <s v="ORD6422"/>
    <x v="7"/>
    <n v="344"/>
    <n v="12000"/>
    <n v="100"/>
    <x v="0"/>
    <x v="6421"/>
    <n v="4093600"/>
    <n v="34400"/>
    <x v="0"/>
    <s v="2147"/>
    <x v="1"/>
    <x v="1"/>
    <m/>
  </r>
  <r>
    <s v="ORD6423"/>
    <x v="3"/>
    <n v="481"/>
    <n v="15000"/>
    <n v="1000"/>
    <x v="2"/>
    <x v="6422"/>
    <n v="6734000"/>
    <n v="481000"/>
    <x v="0"/>
    <s v="2147"/>
    <x v="0"/>
    <x v="1"/>
    <m/>
  </r>
  <r>
    <s v="ORD6424"/>
    <x v="9"/>
    <n v="396"/>
    <n v="18000"/>
    <n v="100"/>
    <x v="3"/>
    <x v="6423"/>
    <n v="7088400"/>
    <n v="39600"/>
    <x v="1"/>
    <s v="2147"/>
    <x v="1"/>
    <x v="1"/>
    <m/>
  </r>
  <r>
    <s v="ORD6425"/>
    <x v="2"/>
    <n v="86"/>
    <n v="4500"/>
    <n v="400"/>
    <x v="2"/>
    <x v="6424"/>
    <n v="352600"/>
    <n v="34400"/>
    <x v="1"/>
    <s v="2147"/>
    <x v="0"/>
    <x v="1"/>
    <m/>
  </r>
  <r>
    <s v="ORD6426"/>
    <x v="7"/>
    <n v="561"/>
    <n v="1200"/>
    <n v="5000"/>
    <x v="0"/>
    <x v="6425"/>
    <n v="0"/>
    <n v="2805000"/>
    <x v="1"/>
    <s v="2147"/>
    <x v="0"/>
    <x v="0"/>
    <m/>
  </r>
  <r>
    <s v="ORD6427"/>
    <x v="9"/>
    <n v="584"/>
    <n v="45000"/>
    <n v="2000"/>
    <x v="1"/>
    <x v="6426"/>
    <n v="25112000"/>
    <n v="1168000"/>
    <x v="1"/>
    <s v="2147"/>
    <x v="0"/>
    <x v="1"/>
    <m/>
  </r>
  <r>
    <s v="ORD6428"/>
    <x v="3"/>
    <n v="67"/>
    <n v="22000"/>
    <n v="400"/>
    <x v="1"/>
    <x v="6427"/>
    <n v="1447200"/>
    <n v="26800"/>
    <x v="2"/>
    <s v="2147"/>
    <x v="0"/>
    <x v="1"/>
    <m/>
  </r>
  <r>
    <s v="ORD6429"/>
    <x v="4"/>
    <n v="76"/>
    <n v="12000"/>
    <n v="3000"/>
    <x v="3"/>
    <x v="6428"/>
    <n v="684000"/>
    <n v="228000"/>
    <x v="2"/>
    <s v="2147"/>
    <x v="0"/>
    <x v="1"/>
    <m/>
  </r>
  <r>
    <s v="ORD6430"/>
    <x v="6"/>
    <n v="585"/>
    <n v="22000"/>
    <n v="5000"/>
    <x v="3"/>
    <x v="6429"/>
    <n v="9945000"/>
    <n v="2925000"/>
    <x v="2"/>
    <s v="2147"/>
    <x v="0"/>
    <x v="1"/>
    <m/>
  </r>
  <r>
    <s v="ORD6431"/>
    <x v="5"/>
    <n v="78"/>
    <n v="800"/>
    <n v="5000"/>
    <x v="3"/>
    <x v="6430"/>
    <n v="0"/>
    <n v="390000"/>
    <x v="2"/>
    <s v="2147"/>
    <x v="0"/>
    <x v="0"/>
    <m/>
  </r>
  <r>
    <s v="ORD6432"/>
    <x v="5"/>
    <n v="166"/>
    <n v="800"/>
    <n v="1500"/>
    <x v="0"/>
    <x v="6431"/>
    <n v="0"/>
    <n v="249000"/>
    <x v="3"/>
    <s v="2147"/>
    <x v="0"/>
    <x v="0"/>
    <m/>
  </r>
  <r>
    <s v="ORD6433"/>
    <x v="4"/>
    <n v="181"/>
    <n v="5500"/>
    <n v="5000"/>
    <x v="0"/>
    <x v="6432"/>
    <n v="90500"/>
    <n v="905000"/>
    <x v="3"/>
    <s v="2147"/>
    <x v="0"/>
    <x v="1"/>
    <m/>
  </r>
  <r>
    <s v="ORD6434"/>
    <x v="2"/>
    <n v="338"/>
    <n v="15000"/>
    <n v="3000"/>
    <x v="3"/>
    <x v="6433"/>
    <n v="4056000"/>
    <n v="1014000"/>
    <x v="3"/>
    <s v="2147"/>
    <x v="0"/>
    <x v="1"/>
    <m/>
  </r>
  <r>
    <s v="ORD6435"/>
    <x v="4"/>
    <n v="285"/>
    <n v="4500"/>
    <n v="5000"/>
    <x v="1"/>
    <x v="6434"/>
    <n v="0"/>
    <n v="1425000"/>
    <x v="3"/>
    <s v="2147"/>
    <x v="0"/>
    <x v="0"/>
    <m/>
  </r>
  <r>
    <s v="ORD6436"/>
    <x v="4"/>
    <n v="91"/>
    <n v="5500"/>
    <n v="100"/>
    <x v="1"/>
    <x v="6435"/>
    <n v="491400"/>
    <n v="9100"/>
    <x v="4"/>
    <s v="2147"/>
    <x v="0"/>
    <x v="1"/>
    <m/>
  </r>
  <r>
    <s v="ORD6437"/>
    <x v="7"/>
    <n v="209"/>
    <n v="4500"/>
    <n v="1500"/>
    <x v="1"/>
    <x v="6436"/>
    <n v="627000"/>
    <n v="313500"/>
    <x v="4"/>
    <s v="2147"/>
    <x v="0"/>
    <x v="1"/>
    <m/>
  </r>
  <r>
    <s v="ORD6438"/>
    <x v="7"/>
    <n v="174"/>
    <n v="15000"/>
    <n v="500"/>
    <x v="0"/>
    <x v="6437"/>
    <n v="2523000"/>
    <n v="87000"/>
    <x v="4"/>
    <s v="2147"/>
    <x v="0"/>
    <x v="1"/>
    <m/>
  </r>
  <r>
    <s v="ORD6439"/>
    <x v="3"/>
    <n v="309"/>
    <n v="45000"/>
    <n v="200"/>
    <x v="2"/>
    <x v="6438"/>
    <n v="13843200"/>
    <n v="61800"/>
    <x v="4"/>
    <s v="2147"/>
    <x v="1"/>
    <x v="1"/>
    <m/>
  </r>
  <r>
    <s v="ORD6440"/>
    <x v="6"/>
    <n v="325"/>
    <n v="22000"/>
    <n v="400"/>
    <x v="1"/>
    <x v="6439"/>
    <n v="7020000"/>
    <n v="130000"/>
    <x v="4"/>
    <s v="2147"/>
    <x v="0"/>
    <x v="1"/>
    <m/>
  </r>
  <r>
    <s v="ORD6441"/>
    <x v="7"/>
    <n v="262"/>
    <n v="1200"/>
    <n v="200"/>
    <x v="1"/>
    <x v="6440"/>
    <n v="262000"/>
    <n v="52400"/>
    <x v="5"/>
    <s v="2147"/>
    <x v="1"/>
    <x v="1"/>
    <m/>
  </r>
  <r>
    <s v="ORD6442"/>
    <x v="3"/>
    <n v="522"/>
    <n v="5500"/>
    <n v="500"/>
    <x v="1"/>
    <x v="6441"/>
    <n v="2610000"/>
    <n v="261000"/>
    <x v="5"/>
    <s v="2147"/>
    <x v="1"/>
    <x v="1"/>
    <m/>
  </r>
  <r>
    <s v="ORD6443"/>
    <x v="0"/>
    <n v="480"/>
    <n v="800"/>
    <n v="400"/>
    <x v="3"/>
    <x v="6442"/>
    <n v="192000"/>
    <n v="192000"/>
    <x v="5"/>
    <s v="2147"/>
    <x v="1"/>
    <x v="1"/>
    <m/>
  </r>
  <r>
    <s v="ORD6444"/>
    <x v="4"/>
    <n v="129"/>
    <n v="800"/>
    <n v="100"/>
    <x v="0"/>
    <x v="6443"/>
    <n v="90300"/>
    <n v="12900"/>
    <x v="5"/>
    <s v="2147"/>
    <x v="1"/>
    <x v="1"/>
    <m/>
  </r>
  <r>
    <s v="ORD6445"/>
    <x v="4"/>
    <n v="277"/>
    <n v="1200"/>
    <n v="100"/>
    <x v="3"/>
    <x v="6444"/>
    <n v="304700"/>
    <n v="27700"/>
    <x v="6"/>
    <s v="2147"/>
    <x v="1"/>
    <x v="1"/>
    <m/>
  </r>
  <r>
    <s v="ORD6446"/>
    <x v="2"/>
    <n v="144"/>
    <n v="800"/>
    <n v="2000"/>
    <x v="3"/>
    <x v="6445"/>
    <n v="0"/>
    <n v="288000"/>
    <x v="6"/>
    <s v="2147"/>
    <x v="0"/>
    <x v="0"/>
    <m/>
  </r>
  <r>
    <s v="ORD6447"/>
    <x v="0"/>
    <n v="473"/>
    <n v="4500"/>
    <n v="100"/>
    <x v="2"/>
    <x v="6446"/>
    <n v="2081200"/>
    <n v="47300"/>
    <x v="6"/>
    <s v="2147"/>
    <x v="1"/>
    <x v="1"/>
    <m/>
  </r>
  <r>
    <s v="ORD6448"/>
    <x v="2"/>
    <n v="565"/>
    <n v="45000"/>
    <n v="400"/>
    <x v="3"/>
    <x v="6447"/>
    <n v="25199000"/>
    <n v="226000"/>
    <x v="6"/>
    <s v="2147"/>
    <x v="1"/>
    <x v="1"/>
    <m/>
  </r>
  <r>
    <s v="ORD6449"/>
    <x v="9"/>
    <n v="214"/>
    <n v="45000"/>
    <n v="1000"/>
    <x v="2"/>
    <x v="6448"/>
    <n v="9416000"/>
    <n v="214000"/>
    <x v="6"/>
    <s v="2147"/>
    <x v="0"/>
    <x v="1"/>
    <m/>
  </r>
  <r>
    <s v="ORD6450"/>
    <x v="3"/>
    <n v="475"/>
    <n v="4500"/>
    <n v="3000"/>
    <x v="3"/>
    <x v="6449"/>
    <n v="712500"/>
    <n v="1425000"/>
    <x v="7"/>
    <s v="2147"/>
    <x v="0"/>
    <x v="1"/>
    <m/>
  </r>
  <r>
    <s v="ORD6451"/>
    <x v="3"/>
    <n v="91"/>
    <n v="6000"/>
    <n v="2000"/>
    <x v="1"/>
    <x v="6450"/>
    <n v="364000"/>
    <n v="182000"/>
    <x v="7"/>
    <s v="2147"/>
    <x v="0"/>
    <x v="1"/>
    <m/>
  </r>
  <r>
    <s v="ORD6452"/>
    <x v="4"/>
    <n v="452"/>
    <n v="4500"/>
    <n v="100"/>
    <x v="0"/>
    <x v="6451"/>
    <n v="1988800"/>
    <n v="45200"/>
    <x v="7"/>
    <s v="2147"/>
    <x v="1"/>
    <x v="1"/>
    <m/>
  </r>
  <r>
    <s v="ORD6453"/>
    <x v="1"/>
    <n v="465"/>
    <n v="15000"/>
    <n v="400"/>
    <x v="3"/>
    <x v="6452"/>
    <n v="6789000"/>
    <n v="186000"/>
    <x v="7"/>
    <s v="2147"/>
    <x v="1"/>
    <x v="1"/>
    <m/>
  </r>
  <r>
    <s v="ORD6454"/>
    <x v="9"/>
    <n v="349"/>
    <n v="5500"/>
    <n v="300"/>
    <x v="2"/>
    <x v="6453"/>
    <n v="1814800"/>
    <n v="104700"/>
    <x v="8"/>
    <s v="2147"/>
    <x v="1"/>
    <x v="1"/>
    <m/>
  </r>
  <r>
    <s v="ORD6455"/>
    <x v="3"/>
    <n v="104"/>
    <n v="800"/>
    <n v="300"/>
    <x v="0"/>
    <x v="6454"/>
    <n v="52000"/>
    <n v="31200"/>
    <x v="8"/>
    <s v="2147"/>
    <x v="0"/>
    <x v="1"/>
    <m/>
  </r>
  <r>
    <s v="ORD6456"/>
    <x v="7"/>
    <n v="385"/>
    <n v="4500"/>
    <n v="500"/>
    <x v="2"/>
    <x v="6455"/>
    <n v="1540000"/>
    <n v="192500"/>
    <x v="8"/>
    <s v="2147"/>
    <x v="0"/>
    <x v="1"/>
    <m/>
  </r>
  <r>
    <s v="ORD6457"/>
    <x v="4"/>
    <n v="479"/>
    <n v="18000"/>
    <n v="500"/>
    <x v="1"/>
    <x v="6456"/>
    <n v="8382500"/>
    <n v="239500"/>
    <x v="8"/>
    <s v="2147"/>
    <x v="0"/>
    <x v="1"/>
    <m/>
  </r>
  <r>
    <s v="ORD6458"/>
    <x v="2"/>
    <n v="383"/>
    <n v="12000"/>
    <n v="300"/>
    <x v="3"/>
    <x v="6457"/>
    <n v="4481100"/>
    <n v="114900"/>
    <x v="9"/>
    <s v="2147"/>
    <x v="1"/>
    <x v="1"/>
    <m/>
  </r>
  <r>
    <s v="ORD6459"/>
    <x v="0"/>
    <n v="455"/>
    <n v="18000"/>
    <n v="300"/>
    <x v="0"/>
    <x v="6458"/>
    <n v="8053500"/>
    <n v="136500"/>
    <x v="9"/>
    <s v="2147"/>
    <x v="1"/>
    <x v="1"/>
    <m/>
  </r>
  <r>
    <s v="ORD6460"/>
    <x v="2"/>
    <n v="79"/>
    <n v="800"/>
    <n v="400"/>
    <x v="1"/>
    <x v="6459"/>
    <n v="31600"/>
    <n v="31600"/>
    <x v="9"/>
    <s v="2147"/>
    <x v="0"/>
    <x v="1"/>
    <m/>
  </r>
  <r>
    <s v="ORD6461"/>
    <x v="5"/>
    <n v="584"/>
    <n v="45000"/>
    <n v="300"/>
    <x v="3"/>
    <x v="6460"/>
    <n v="26104800"/>
    <n v="175200"/>
    <x v="9"/>
    <s v="2147"/>
    <x v="1"/>
    <x v="1"/>
    <m/>
  </r>
  <r>
    <s v="ORD6462"/>
    <x v="1"/>
    <n v="566"/>
    <n v="15000"/>
    <n v="200"/>
    <x v="3"/>
    <x v="6461"/>
    <n v="8376800"/>
    <n v="113200"/>
    <x v="9"/>
    <s v="2147"/>
    <x v="1"/>
    <x v="1"/>
    <m/>
  </r>
  <r>
    <s v="ORD6463"/>
    <x v="3"/>
    <n v="270"/>
    <n v="15000"/>
    <n v="100"/>
    <x v="2"/>
    <x v="6462"/>
    <n v="4023000"/>
    <n v="27000"/>
    <x v="10"/>
    <s v="2147"/>
    <x v="1"/>
    <x v="1"/>
    <m/>
  </r>
  <r>
    <s v="ORD6464"/>
    <x v="6"/>
    <n v="543"/>
    <n v="15000"/>
    <n v="200"/>
    <x v="2"/>
    <x v="6463"/>
    <n v="8036400"/>
    <n v="108600"/>
    <x v="10"/>
    <s v="2147"/>
    <x v="1"/>
    <x v="1"/>
    <m/>
  </r>
  <r>
    <s v="ORD6465"/>
    <x v="8"/>
    <n v="302"/>
    <n v="12000"/>
    <n v="5000"/>
    <x v="1"/>
    <x v="6464"/>
    <n v="2114000"/>
    <n v="1510000"/>
    <x v="10"/>
    <s v="2147"/>
    <x v="0"/>
    <x v="1"/>
    <m/>
  </r>
  <r>
    <s v="ORD6466"/>
    <x v="1"/>
    <n v="370"/>
    <n v="6000"/>
    <n v="1500"/>
    <x v="2"/>
    <x v="6465"/>
    <n v="1665000"/>
    <n v="555000"/>
    <x v="10"/>
    <s v="2147"/>
    <x v="0"/>
    <x v="1"/>
    <m/>
  </r>
  <r>
    <s v="ORD6467"/>
    <x v="4"/>
    <n v="88"/>
    <n v="1200"/>
    <n v="5000"/>
    <x v="1"/>
    <x v="6466"/>
    <n v="0"/>
    <n v="440000"/>
    <x v="11"/>
    <s v="2147"/>
    <x v="0"/>
    <x v="0"/>
    <m/>
  </r>
  <r>
    <s v="ORD6468"/>
    <x v="3"/>
    <n v="514"/>
    <n v="18000"/>
    <n v="5000"/>
    <x v="1"/>
    <x v="6467"/>
    <n v="6682000"/>
    <n v="2570000"/>
    <x v="11"/>
    <s v="2147"/>
    <x v="0"/>
    <x v="1"/>
    <m/>
  </r>
  <r>
    <s v="ORD6469"/>
    <x v="0"/>
    <n v="460"/>
    <n v="1200"/>
    <n v="2000"/>
    <x v="1"/>
    <x v="6468"/>
    <n v="0"/>
    <n v="920000"/>
    <x v="11"/>
    <s v="2147"/>
    <x v="0"/>
    <x v="0"/>
    <m/>
  </r>
  <r>
    <s v="ORD6470"/>
    <x v="3"/>
    <n v="461"/>
    <n v="5500"/>
    <n v="1000"/>
    <x v="2"/>
    <x v="6469"/>
    <n v="2074500"/>
    <n v="461000"/>
    <x v="11"/>
    <s v="2147"/>
    <x v="0"/>
    <x v="1"/>
    <m/>
  </r>
  <r>
    <s v="ORD6471"/>
    <x v="8"/>
    <n v="541"/>
    <n v="4500"/>
    <n v="5000"/>
    <x v="0"/>
    <x v="6470"/>
    <n v="0"/>
    <n v="2705000"/>
    <x v="0"/>
    <s v="2148"/>
    <x v="0"/>
    <x v="0"/>
    <m/>
  </r>
  <r>
    <s v="ORD6472"/>
    <x v="0"/>
    <n v="487"/>
    <n v="5500"/>
    <n v="1000"/>
    <x v="1"/>
    <x v="6471"/>
    <n v="2191500"/>
    <n v="487000"/>
    <x v="0"/>
    <s v="2148"/>
    <x v="0"/>
    <x v="1"/>
    <m/>
  </r>
  <r>
    <s v="ORD6473"/>
    <x v="2"/>
    <n v="528"/>
    <n v="45000"/>
    <n v="400"/>
    <x v="0"/>
    <x v="6472"/>
    <n v="23548800"/>
    <n v="211200"/>
    <x v="0"/>
    <s v="2148"/>
    <x v="1"/>
    <x v="1"/>
    <m/>
  </r>
  <r>
    <s v="ORD6474"/>
    <x v="0"/>
    <n v="121"/>
    <n v="18000"/>
    <n v="400"/>
    <x v="3"/>
    <x v="6473"/>
    <n v="2129600"/>
    <n v="48400"/>
    <x v="0"/>
    <s v="2148"/>
    <x v="0"/>
    <x v="1"/>
    <m/>
  </r>
  <r>
    <s v="ORD6475"/>
    <x v="1"/>
    <n v="269"/>
    <n v="5500"/>
    <n v="5000"/>
    <x v="2"/>
    <x v="6474"/>
    <n v="134500"/>
    <n v="1345000"/>
    <x v="0"/>
    <s v="2148"/>
    <x v="0"/>
    <x v="1"/>
    <m/>
  </r>
  <r>
    <s v="ORD6476"/>
    <x v="2"/>
    <n v="53"/>
    <n v="6000"/>
    <n v="300"/>
    <x v="2"/>
    <x v="6475"/>
    <n v="302100"/>
    <n v="15900"/>
    <x v="1"/>
    <s v="2148"/>
    <x v="0"/>
    <x v="1"/>
    <m/>
  </r>
  <r>
    <s v="ORD6477"/>
    <x v="3"/>
    <n v="339"/>
    <n v="1200"/>
    <n v="200"/>
    <x v="0"/>
    <x v="6476"/>
    <n v="339000"/>
    <n v="67800"/>
    <x v="1"/>
    <s v="2148"/>
    <x v="1"/>
    <x v="1"/>
    <m/>
  </r>
  <r>
    <s v="ORD6478"/>
    <x v="4"/>
    <n v="429"/>
    <n v="4500"/>
    <n v="100"/>
    <x v="3"/>
    <x v="6477"/>
    <n v="1887600"/>
    <n v="42900"/>
    <x v="1"/>
    <s v="2148"/>
    <x v="1"/>
    <x v="1"/>
    <m/>
  </r>
  <r>
    <s v="ORD6479"/>
    <x v="9"/>
    <n v="404"/>
    <n v="800"/>
    <n v="300"/>
    <x v="3"/>
    <x v="6478"/>
    <n v="202000"/>
    <n v="121200"/>
    <x v="1"/>
    <s v="2148"/>
    <x v="1"/>
    <x v="1"/>
    <m/>
  </r>
  <r>
    <s v="ORD6480"/>
    <x v="4"/>
    <n v="129"/>
    <n v="6000"/>
    <n v="2000"/>
    <x v="1"/>
    <x v="6479"/>
    <n v="516000"/>
    <n v="258000"/>
    <x v="2"/>
    <s v="2148"/>
    <x v="0"/>
    <x v="1"/>
    <m/>
  </r>
  <r>
    <s v="ORD6481"/>
    <x v="3"/>
    <n v="115"/>
    <n v="45000"/>
    <n v="2000"/>
    <x v="2"/>
    <x v="6480"/>
    <n v="4945000"/>
    <n v="230000"/>
    <x v="2"/>
    <s v="2148"/>
    <x v="0"/>
    <x v="1"/>
    <m/>
  </r>
  <r>
    <s v="ORD6482"/>
    <x v="8"/>
    <n v="185"/>
    <n v="4500"/>
    <n v="200"/>
    <x v="3"/>
    <x v="6481"/>
    <n v="795500"/>
    <n v="37000"/>
    <x v="2"/>
    <s v="2148"/>
    <x v="0"/>
    <x v="1"/>
    <m/>
  </r>
  <r>
    <s v="ORD6483"/>
    <x v="9"/>
    <n v="448"/>
    <n v="4500"/>
    <n v="1000"/>
    <x v="3"/>
    <x v="6482"/>
    <n v="1568000"/>
    <n v="448000"/>
    <x v="2"/>
    <s v="2148"/>
    <x v="0"/>
    <x v="1"/>
    <m/>
  </r>
  <r>
    <s v="ORD6484"/>
    <x v="3"/>
    <n v="396"/>
    <n v="22000"/>
    <n v="2000"/>
    <x v="1"/>
    <x v="6483"/>
    <n v="7920000"/>
    <n v="792000"/>
    <x v="3"/>
    <s v="2148"/>
    <x v="0"/>
    <x v="1"/>
    <m/>
  </r>
  <r>
    <s v="ORD6485"/>
    <x v="6"/>
    <n v="108"/>
    <n v="45000"/>
    <n v="1500"/>
    <x v="1"/>
    <x v="6484"/>
    <n v="4698000"/>
    <n v="162000"/>
    <x v="3"/>
    <s v="2148"/>
    <x v="0"/>
    <x v="1"/>
    <m/>
  </r>
  <r>
    <s v="ORD6486"/>
    <x v="1"/>
    <n v="568"/>
    <n v="6000"/>
    <n v="3000"/>
    <x v="0"/>
    <x v="6485"/>
    <n v="1704000"/>
    <n v="1704000"/>
    <x v="3"/>
    <s v="2148"/>
    <x v="0"/>
    <x v="1"/>
    <m/>
  </r>
  <r>
    <s v="ORD6487"/>
    <x v="6"/>
    <n v="286"/>
    <n v="6000"/>
    <n v="300"/>
    <x v="2"/>
    <x v="6486"/>
    <n v="1630200"/>
    <n v="85800"/>
    <x v="3"/>
    <s v="2148"/>
    <x v="0"/>
    <x v="1"/>
    <m/>
  </r>
  <r>
    <s v="ORD6488"/>
    <x v="2"/>
    <n v="128"/>
    <n v="4500"/>
    <n v="400"/>
    <x v="3"/>
    <x v="6487"/>
    <n v="524800"/>
    <n v="51200"/>
    <x v="3"/>
    <s v="2148"/>
    <x v="0"/>
    <x v="1"/>
    <m/>
  </r>
  <r>
    <s v="ORD6489"/>
    <x v="5"/>
    <n v="164"/>
    <n v="800"/>
    <n v="300"/>
    <x v="0"/>
    <x v="6488"/>
    <n v="82000"/>
    <n v="49200"/>
    <x v="4"/>
    <s v="2148"/>
    <x v="0"/>
    <x v="1"/>
    <m/>
  </r>
  <r>
    <s v="ORD6490"/>
    <x v="3"/>
    <n v="511"/>
    <n v="4500"/>
    <n v="3000"/>
    <x v="2"/>
    <x v="6489"/>
    <n v="766500"/>
    <n v="1533000"/>
    <x v="4"/>
    <s v="2148"/>
    <x v="0"/>
    <x v="1"/>
    <m/>
  </r>
  <r>
    <s v="ORD6491"/>
    <x v="7"/>
    <n v="175"/>
    <n v="5500"/>
    <n v="200"/>
    <x v="0"/>
    <x v="6490"/>
    <n v="927500"/>
    <n v="35000"/>
    <x v="4"/>
    <s v="2148"/>
    <x v="0"/>
    <x v="1"/>
    <m/>
  </r>
  <r>
    <s v="ORD6492"/>
    <x v="7"/>
    <n v="549"/>
    <n v="4500"/>
    <n v="5000"/>
    <x v="2"/>
    <x v="6491"/>
    <n v="0"/>
    <n v="2745000"/>
    <x v="4"/>
    <s v="2148"/>
    <x v="0"/>
    <x v="0"/>
    <m/>
  </r>
  <r>
    <s v="ORD6493"/>
    <x v="0"/>
    <n v="151"/>
    <n v="12000"/>
    <n v="500"/>
    <x v="2"/>
    <x v="6492"/>
    <n v="1736500"/>
    <n v="75500"/>
    <x v="5"/>
    <s v="2148"/>
    <x v="0"/>
    <x v="1"/>
    <m/>
  </r>
  <r>
    <s v="ORD6494"/>
    <x v="4"/>
    <n v="223"/>
    <n v="1200"/>
    <n v="100"/>
    <x v="3"/>
    <x v="6493"/>
    <n v="245300"/>
    <n v="22300"/>
    <x v="5"/>
    <s v="2148"/>
    <x v="1"/>
    <x v="1"/>
    <m/>
  </r>
  <r>
    <s v="ORD6495"/>
    <x v="4"/>
    <n v="501"/>
    <n v="800"/>
    <n v="400"/>
    <x v="2"/>
    <x v="6494"/>
    <n v="200400"/>
    <n v="200400"/>
    <x v="5"/>
    <s v="2148"/>
    <x v="1"/>
    <x v="1"/>
    <m/>
  </r>
  <r>
    <s v="ORD6496"/>
    <x v="4"/>
    <n v="141"/>
    <n v="800"/>
    <n v="400"/>
    <x v="1"/>
    <x v="6495"/>
    <n v="56400"/>
    <n v="56400"/>
    <x v="5"/>
    <s v="2148"/>
    <x v="0"/>
    <x v="1"/>
    <m/>
  </r>
  <r>
    <s v="ORD6497"/>
    <x v="6"/>
    <n v="434"/>
    <n v="5500"/>
    <n v="3000"/>
    <x v="3"/>
    <x v="6496"/>
    <n v="1085000"/>
    <n v="1302000"/>
    <x v="6"/>
    <s v="2148"/>
    <x v="0"/>
    <x v="1"/>
    <m/>
  </r>
  <r>
    <s v="ORD6498"/>
    <x v="1"/>
    <n v="254"/>
    <n v="18000"/>
    <n v="3000"/>
    <x v="1"/>
    <x v="6497"/>
    <n v="3810000"/>
    <n v="762000"/>
    <x v="6"/>
    <s v="2148"/>
    <x v="0"/>
    <x v="1"/>
    <m/>
  </r>
  <r>
    <s v="ORD6499"/>
    <x v="3"/>
    <n v="412"/>
    <n v="12000"/>
    <n v="400"/>
    <x v="0"/>
    <x v="6498"/>
    <n v="4779200"/>
    <n v="164800"/>
    <x v="6"/>
    <s v="2148"/>
    <x v="1"/>
    <x v="1"/>
    <m/>
  </r>
  <r>
    <s v="ORD6500"/>
    <x v="8"/>
    <n v="547"/>
    <n v="4500"/>
    <n v="200"/>
    <x v="0"/>
    <x v="6499"/>
    <n v="2352100"/>
    <n v="109400"/>
    <x v="6"/>
    <s v="2148"/>
    <x v="1"/>
    <x v="1"/>
    <m/>
  </r>
  <r>
    <s v="ORD6501"/>
    <x v="0"/>
    <n v="586"/>
    <n v="15000"/>
    <n v="1000"/>
    <x v="2"/>
    <x v="6500"/>
    <n v="8204000"/>
    <n v="586000"/>
    <x v="6"/>
    <s v="2148"/>
    <x v="0"/>
    <x v="1"/>
    <m/>
  </r>
  <r>
    <s v="ORD6502"/>
    <x v="2"/>
    <n v="283"/>
    <n v="4500"/>
    <n v="300"/>
    <x v="2"/>
    <x v="6501"/>
    <n v="1188600"/>
    <n v="84900"/>
    <x v="7"/>
    <s v="2148"/>
    <x v="0"/>
    <x v="1"/>
    <m/>
  </r>
  <r>
    <s v="ORD6503"/>
    <x v="9"/>
    <n v="65"/>
    <n v="800"/>
    <n v="300"/>
    <x v="1"/>
    <x v="6502"/>
    <n v="32500"/>
    <n v="19500"/>
    <x v="7"/>
    <s v="2148"/>
    <x v="0"/>
    <x v="1"/>
    <m/>
  </r>
  <r>
    <s v="ORD6504"/>
    <x v="2"/>
    <n v="190"/>
    <n v="15000"/>
    <n v="100"/>
    <x v="1"/>
    <x v="6503"/>
    <n v="2831000"/>
    <n v="19000"/>
    <x v="7"/>
    <s v="2148"/>
    <x v="1"/>
    <x v="1"/>
    <m/>
  </r>
  <r>
    <s v="ORD6505"/>
    <x v="3"/>
    <n v="469"/>
    <n v="4500"/>
    <n v="3000"/>
    <x v="1"/>
    <x v="6504"/>
    <n v="703500"/>
    <n v="1407000"/>
    <x v="7"/>
    <s v="2148"/>
    <x v="0"/>
    <x v="1"/>
    <m/>
  </r>
  <r>
    <s v="ORD6506"/>
    <x v="5"/>
    <n v="505"/>
    <n v="12000"/>
    <n v="100"/>
    <x v="0"/>
    <x v="6505"/>
    <n v="6009500"/>
    <n v="50500"/>
    <x v="8"/>
    <s v="2148"/>
    <x v="1"/>
    <x v="1"/>
    <m/>
  </r>
  <r>
    <s v="ORD6507"/>
    <x v="4"/>
    <n v="349"/>
    <n v="4500"/>
    <n v="5000"/>
    <x v="1"/>
    <x v="6506"/>
    <n v="0"/>
    <n v="1745000"/>
    <x v="8"/>
    <s v="2148"/>
    <x v="0"/>
    <x v="0"/>
    <m/>
  </r>
  <r>
    <s v="ORD6508"/>
    <x v="9"/>
    <n v="388"/>
    <n v="22000"/>
    <n v="3000"/>
    <x v="3"/>
    <x v="6507"/>
    <n v="7372000"/>
    <n v="1164000"/>
    <x v="8"/>
    <s v="2148"/>
    <x v="0"/>
    <x v="1"/>
    <m/>
  </r>
  <r>
    <s v="ORD6509"/>
    <x v="6"/>
    <n v="352"/>
    <n v="6000"/>
    <n v="2000"/>
    <x v="3"/>
    <x v="6508"/>
    <n v="1408000"/>
    <n v="704000"/>
    <x v="8"/>
    <s v="2148"/>
    <x v="0"/>
    <x v="1"/>
    <m/>
  </r>
  <r>
    <s v="ORD6510"/>
    <x v="3"/>
    <n v="125"/>
    <n v="22000"/>
    <n v="200"/>
    <x v="0"/>
    <x v="6509"/>
    <n v="2725000"/>
    <n v="25000"/>
    <x v="8"/>
    <s v="2148"/>
    <x v="0"/>
    <x v="1"/>
    <m/>
  </r>
  <r>
    <s v="ORD6511"/>
    <x v="5"/>
    <n v="365"/>
    <n v="22000"/>
    <n v="400"/>
    <x v="1"/>
    <x v="6510"/>
    <n v="7884000"/>
    <n v="146000"/>
    <x v="9"/>
    <s v="2148"/>
    <x v="0"/>
    <x v="1"/>
    <m/>
  </r>
  <r>
    <s v="ORD6512"/>
    <x v="6"/>
    <n v="549"/>
    <n v="22000"/>
    <n v="5000"/>
    <x v="1"/>
    <x v="6511"/>
    <n v="9333000"/>
    <n v="2745000"/>
    <x v="9"/>
    <s v="2148"/>
    <x v="0"/>
    <x v="1"/>
    <m/>
  </r>
  <r>
    <s v="ORD6513"/>
    <x v="5"/>
    <n v="124"/>
    <n v="4500"/>
    <n v="400"/>
    <x v="2"/>
    <x v="6512"/>
    <n v="508400"/>
    <n v="49600"/>
    <x v="9"/>
    <s v="2148"/>
    <x v="0"/>
    <x v="1"/>
    <m/>
  </r>
  <r>
    <s v="ORD6514"/>
    <x v="4"/>
    <n v="415"/>
    <n v="5500"/>
    <n v="200"/>
    <x v="3"/>
    <x v="6513"/>
    <n v="2199500"/>
    <n v="83000"/>
    <x v="9"/>
    <s v="2148"/>
    <x v="1"/>
    <x v="1"/>
    <m/>
  </r>
  <r>
    <s v="ORD6515"/>
    <x v="6"/>
    <n v="595"/>
    <n v="22000"/>
    <n v="200"/>
    <x v="0"/>
    <x v="6514"/>
    <n v="12971000"/>
    <n v="119000"/>
    <x v="10"/>
    <s v="2148"/>
    <x v="1"/>
    <x v="1"/>
    <m/>
  </r>
  <r>
    <s v="ORD6516"/>
    <x v="1"/>
    <n v="445"/>
    <n v="800"/>
    <n v="1500"/>
    <x v="1"/>
    <x v="6515"/>
    <n v="0"/>
    <n v="667500"/>
    <x v="10"/>
    <s v="2148"/>
    <x v="0"/>
    <x v="0"/>
    <m/>
  </r>
  <r>
    <s v="ORD6517"/>
    <x v="7"/>
    <n v="280"/>
    <n v="12000"/>
    <n v="2000"/>
    <x v="2"/>
    <x v="6516"/>
    <n v="2800000"/>
    <n v="560000"/>
    <x v="10"/>
    <s v="2148"/>
    <x v="0"/>
    <x v="1"/>
    <m/>
  </r>
  <r>
    <s v="ORD6518"/>
    <x v="2"/>
    <n v="77"/>
    <n v="18000"/>
    <n v="1000"/>
    <x v="0"/>
    <x v="6517"/>
    <n v="1309000"/>
    <n v="77000"/>
    <x v="10"/>
    <s v="2148"/>
    <x v="0"/>
    <x v="1"/>
    <m/>
  </r>
  <r>
    <s v="ORD6519"/>
    <x v="1"/>
    <n v="524"/>
    <n v="22000"/>
    <n v="1000"/>
    <x v="0"/>
    <x v="6518"/>
    <n v="11004000"/>
    <n v="524000"/>
    <x v="11"/>
    <s v="2148"/>
    <x v="0"/>
    <x v="1"/>
    <m/>
  </r>
  <r>
    <s v="ORD6520"/>
    <x v="9"/>
    <n v="344"/>
    <n v="1200"/>
    <n v="5000"/>
    <x v="3"/>
    <x v="6519"/>
    <n v="0"/>
    <n v="1720000"/>
    <x v="11"/>
    <s v="2148"/>
    <x v="0"/>
    <x v="0"/>
    <m/>
  </r>
  <r>
    <s v="ORD6521"/>
    <x v="0"/>
    <n v="476"/>
    <n v="5500"/>
    <n v="1000"/>
    <x v="1"/>
    <x v="6520"/>
    <n v="2142000"/>
    <n v="476000"/>
    <x v="11"/>
    <s v="2148"/>
    <x v="0"/>
    <x v="1"/>
    <m/>
  </r>
  <r>
    <s v="ORD6522"/>
    <x v="7"/>
    <n v="140"/>
    <n v="12000"/>
    <n v="2000"/>
    <x v="0"/>
    <x v="6521"/>
    <n v="1400000"/>
    <n v="280000"/>
    <x v="11"/>
    <s v="2148"/>
    <x v="0"/>
    <x v="1"/>
    <m/>
  </r>
  <r>
    <s v="ORD6523"/>
    <x v="1"/>
    <n v="164"/>
    <n v="1200"/>
    <n v="2000"/>
    <x v="2"/>
    <x v="6522"/>
    <n v="0"/>
    <n v="328000"/>
    <x v="11"/>
    <s v="2148"/>
    <x v="0"/>
    <x v="0"/>
    <m/>
  </r>
  <r>
    <s v="ORD6524"/>
    <x v="3"/>
    <n v="208"/>
    <n v="45000"/>
    <n v="100"/>
    <x v="2"/>
    <x v="6523"/>
    <n v="9339200"/>
    <n v="20800"/>
    <x v="0"/>
    <s v="2149"/>
    <x v="1"/>
    <x v="1"/>
    <m/>
  </r>
  <r>
    <s v="ORD6525"/>
    <x v="5"/>
    <n v="307"/>
    <n v="12000"/>
    <n v="100"/>
    <x v="0"/>
    <x v="6524"/>
    <n v="3653300"/>
    <n v="30700"/>
    <x v="0"/>
    <s v="2149"/>
    <x v="1"/>
    <x v="1"/>
    <m/>
  </r>
  <r>
    <s v="ORD6526"/>
    <x v="9"/>
    <n v="422"/>
    <n v="5500"/>
    <n v="1500"/>
    <x v="2"/>
    <x v="6525"/>
    <n v="1688000"/>
    <n v="633000"/>
    <x v="0"/>
    <s v="2149"/>
    <x v="0"/>
    <x v="1"/>
    <m/>
  </r>
  <r>
    <s v="ORD6527"/>
    <x v="3"/>
    <n v="139"/>
    <n v="22000"/>
    <n v="200"/>
    <x v="0"/>
    <x v="6526"/>
    <n v="3030200"/>
    <n v="27800"/>
    <x v="0"/>
    <s v="2149"/>
    <x v="0"/>
    <x v="1"/>
    <m/>
  </r>
  <r>
    <s v="ORD6528"/>
    <x v="7"/>
    <n v="347"/>
    <n v="18000"/>
    <n v="2000"/>
    <x v="2"/>
    <x v="6527"/>
    <n v="5552000"/>
    <n v="694000"/>
    <x v="1"/>
    <s v="2149"/>
    <x v="0"/>
    <x v="1"/>
    <m/>
  </r>
  <r>
    <s v="ORD6529"/>
    <x v="5"/>
    <n v="80"/>
    <n v="15000"/>
    <n v="2000"/>
    <x v="0"/>
    <x v="6528"/>
    <n v="1040000"/>
    <n v="160000"/>
    <x v="1"/>
    <s v="2149"/>
    <x v="0"/>
    <x v="1"/>
    <m/>
  </r>
  <r>
    <s v="ORD6530"/>
    <x v="9"/>
    <n v="407"/>
    <n v="5500"/>
    <n v="300"/>
    <x v="0"/>
    <x v="6529"/>
    <n v="2116400"/>
    <n v="122100"/>
    <x v="1"/>
    <s v="2149"/>
    <x v="1"/>
    <x v="1"/>
    <m/>
  </r>
  <r>
    <s v="ORD6531"/>
    <x v="0"/>
    <n v="519"/>
    <n v="4500"/>
    <n v="200"/>
    <x v="0"/>
    <x v="6530"/>
    <n v="2231700"/>
    <n v="103800"/>
    <x v="1"/>
    <s v="2149"/>
    <x v="1"/>
    <x v="1"/>
    <m/>
  </r>
  <r>
    <s v="ORD6532"/>
    <x v="7"/>
    <n v="177"/>
    <n v="45000"/>
    <n v="5000"/>
    <x v="2"/>
    <x v="6531"/>
    <n v="7080000"/>
    <n v="885000"/>
    <x v="2"/>
    <s v="2149"/>
    <x v="0"/>
    <x v="1"/>
    <m/>
  </r>
  <r>
    <s v="ORD6533"/>
    <x v="9"/>
    <n v="319"/>
    <n v="15000"/>
    <n v="300"/>
    <x v="0"/>
    <x v="6532"/>
    <n v="4689300"/>
    <n v="95700"/>
    <x v="2"/>
    <s v="2149"/>
    <x v="1"/>
    <x v="1"/>
    <m/>
  </r>
  <r>
    <s v="ORD6534"/>
    <x v="1"/>
    <n v="547"/>
    <n v="45000"/>
    <n v="400"/>
    <x v="3"/>
    <x v="6533"/>
    <n v="24396200"/>
    <n v="218800"/>
    <x v="2"/>
    <s v="2149"/>
    <x v="1"/>
    <x v="1"/>
    <m/>
  </r>
  <r>
    <s v="ORD6535"/>
    <x v="9"/>
    <n v="462"/>
    <n v="1200"/>
    <n v="100"/>
    <x v="0"/>
    <x v="6534"/>
    <n v="508200"/>
    <n v="46200"/>
    <x v="2"/>
    <s v="2149"/>
    <x v="1"/>
    <x v="1"/>
    <m/>
  </r>
  <r>
    <s v="ORD6536"/>
    <x v="7"/>
    <n v="258"/>
    <n v="45000"/>
    <n v="300"/>
    <x v="1"/>
    <x v="6535"/>
    <n v="11532600"/>
    <n v="77400"/>
    <x v="2"/>
    <s v="2149"/>
    <x v="0"/>
    <x v="1"/>
    <m/>
  </r>
  <r>
    <s v="ORD6537"/>
    <x v="4"/>
    <n v="355"/>
    <n v="22000"/>
    <n v="1000"/>
    <x v="1"/>
    <x v="6536"/>
    <n v="7455000"/>
    <n v="355000"/>
    <x v="3"/>
    <s v="2149"/>
    <x v="0"/>
    <x v="1"/>
    <m/>
  </r>
  <r>
    <s v="ORD6538"/>
    <x v="1"/>
    <n v="240"/>
    <n v="6000"/>
    <n v="400"/>
    <x v="3"/>
    <x v="6537"/>
    <n v="1344000"/>
    <n v="96000"/>
    <x v="3"/>
    <s v="2149"/>
    <x v="0"/>
    <x v="1"/>
    <m/>
  </r>
  <r>
    <s v="ORD6539"/>
    <x v="3"/>
    <n v="406"/>
    <n v="12000"/>
    <n v="400"/>
    <x v="0"/>
    <x v="6538"/>
    <n v="4709600"/>
    <n v="162400"/>
    <x v="3"/>
    <s v="2149"/>
    <x v="1"/>
    <x v="1"/>
    <m/>
  </r>
  <r>
    <s v="ORD6540"/>
    <x v="7"/>
    <n v="506"/>
    <n v="45000"/>
    <n v="1000"/>
    <x v="1"/>
    <x v="6539"/>
    <n v="22264000"/>
    <n v="506000"/>
    <x v="3"/>
    <s v="2149"/>
    <x v="0"/>
    <x v="1"/>
    <m/>
  </r>
  <r>
    <s v="ORD6541"/>
    <x v="4"/>
    <n v="498"/>
    <n v="45000"/>
    <n v="200"/>
    <x v="0"/>
    <x v="6540"/>
    <n v="22310400"/>
    <n v="99600"/>
    <x v="4"/>
    <s v="2149"/>
    <x v="1"/>
    <x v="1"/>
    <m/>
  </r>
  <r>
    <s v="ORD6542"/>
    <x v="8"/>
    <n v="117"/>
    <n v="6000"/>
    <n v="1000"/>
    <x v="1"/>
    <x v="6541"/>
    <n v="585000"/>
    <n v="117000"/>
    <x v="4"/>
    <s v="2149"/>
    <x v="0"/>
    <x v="1"/>
    <m/>
  </r>
  <r>
    <s v="ORD6543"/>
    <x v="0"/>
    <n v="516"/>
    <n v="6000"/>
    <n v="400"/>
    <x v="2"/>
    <x v="6542"/>
    <n v="2889600"/>
    <n v="206400"/>
    <x v="4"/>
    <s v="2149"/>
    <x v="1"/>
    <x v="1"/>
    <m/>
  </r>
  <r>
    <s v="ORD6544"/>
    <x v="4"/>
    <n v="409"/>
    <n v="12000"/>
    <n v="1500"/>
    <x v="2"/>
    <x v="6543"/>
    <n v="4294500"/>
    <n v="613500"/>
    <x v="4"/>
    <s v="2149"/>
    <x v="0"/>
    <x v="1"/>
    <m/>
  </r>
  <r>
    <s v="ORD6545"/>
    <x v="8"/>
    <n v="436"/>
    <n v="12000"/>
    <n v="100"/>
    <x v="3"/>
    <x v="6544"/>
    <n v="5188400"/>
    <n v="43600"/>
    <x v="5"/>
    <s v="2149"/>
    <x v="1"/>
    <x v="1"/>
    <m/>
  </r>
  <r>
    <s v="ORD6546"/>
    <x v="2"/>
    <n v="177"/>
    <n v="5500"/>
    <n v="3000"/>
    <x v="3"/>
    <x v="6545"/>
    <n v="442500"/>
    <n v="531000"/>
    <x v="5"/>
    <s v="2149"/>
    <x v="0"/>
    <x v="1"/>
    <m/>
  </r>
  <r>
    <s v="ORD6547"/>
    <x v="5"/>
    <n v="534"/>
    <n v="18000"/>
    <n v="400"/>
    <x v="0"/>
    <x v="6546"/>
    <n v="9398400"/>
    <n v="213600"/>
    <x v="5"/>
    <s v="2149"/>
    <x v="1"/>
    <x v="1"/>
    <m/>
  </r>
  <r>
    <s v="ORD6548"/>
    <x v="4"/>
    <n v="293"/>
    <n v="18000"/>
    <n v="2000"/>
    <x v="3"/>
    <x v="6547"/>
    <n v="4688000"/>
    <n v="586000"/>
    <x v="5"/>
    <s v="2149"/>
    <x v="0"/>
    <x v="1"/>
    <m/>
  </r>
  <r>
    <s v="ORD6549"/>
    <x v="6"/>
    <n v="68"/>
    <n v="800"/>
    <n v="3000"/>
    <x v="0"/>
    <x v="6548"/>
    <n v="0"/>
    <n v="204000"/>
    <x v="5"/>
    <s v="2149"/>
    <x v="0"/>
    <x v="0"/>
    <m/>
  </r>
  <r>
    <s v="ORD6550"/>
    <x v="0"/>
    <n v="445"/>
    <n v="6000"/>
    <n v="400"/>
    <x v="2"/>
    <x v="6549"/>
    <n v="2492000"/>
    <n v="178000"/>
    <x v="6"/>
    <s v="2149"/>
    <x v="1"/>
    <x v="1"/>
    <m/>
  </r>
  <r>
    <s v="ORD6551"/>
    <x v="4"/>
    <n v="278"/>
    <n v="15000"/>
    <n v="3000"/>
    <x v="2"/>
    <x v="6550"/>
    <n v="3336000"/>
    <n v="834000"/>
    <x v="6"/>
    <s v="2149"/>
    <x v="0"/>
    <x v="1"/>
    <m/>
  </r>
  <r>
    <s v="ORD6552"/>
    <x v="8"/>
    <n v="417"/>
    <n v="15000"/>
    <n v="1000"/>
    <x v="1"/>
    <x v="6551"/>
    <n v="5838000"/>
    <n v="417000"/>
    <x v="6"/>
    <s v="2149"/>
    <x v="0"/>
    <x v="1"/>
    <m/>
  </r>
  <r>
    <s v="ORD6553"/>
    <x v="6"/>
    <n v="107"/>
    <n v="22000"/>
    <n v="200"/>
    <x v="0"/>
    <x v="6552"/>
    <n v="2332600"/>
    <n v="21400"/>
    <x v="6"/>
    <s v="2149"/>
    <x v="0"/>
    <x v="1"/>
    <m/>
  </r>
  <r>
    <s v="ORD6554"/>
    <x v="0"/>
    <n v="330"/>
    <n v="18000"/>
    <n v="100"/>
    <x v="2"/>
    <x v="6553"/>
    <n v="5907000"/>
    <n v="33000"/>
    <x v="7"/>
    <s v="2149"/>
    <x v="1"/>
    <x v="1"/>
    <m/>
  </r>
  <r>
    <s v="ORD6555"/>
    <x v="6"/>
    <n v="151"/>
    <n v="5500"/>
    <n v="2000"/>
    <x v="2"/>
    <x v="6554"/>
    <n v="528500"/>
    <n v="302000"/>
    <x v="7"/>
    <s v="2149"/>
    <x v="0"/>
    <x v="1"/>
    <m/>
  </r>
  <r>
    <s v="ORD6556"/>
    <x v="1"/>
    <n v="97"/>
    <n v="15000"/>
    <n v="400"/>
    <x v="0"/>
    <x v="6555"/>
    <n v="1416200"/>
    <n v="38800"/>
    <x v="7"/>
    <s v="2149"/>
    <x v="0"/>
    <x v="1"/>
    <m/>
  </r>
  <r>
    <s v="ORD6557"/>
    <x v="8"/>
    <n v="108"/>
    <n v="12000"/>
    <n v="200"/>
    <x v="1"/>
    <x v="6556"/>
    <n v="1274400"/>
    <n v="21600"/>
    <x v="7"/>
    <s v="2149"/>
    <x v="0"/>
    <x v="1"/>
    <m/>
  </r>
  <r>
    <s v="ORD6558"/>
    <x v="9"/>
    <n v="210"/>
    <n v="45000"/>
    <n v="200"/>
    <x v="1"/>
    <x v="6557"/>
    <n v="9408000"/>
    <n v="42000"/>
    <x v="8"/>
    <s v="2149"/>
    <x v="1"/>
    <x v="1"/>
    <m/>
  </r>
  <r>
    <s v="ORD6559"/>
    <x v="1"/>
    <n v="152"/>
    <n v="45000"/>
    <n v="1500"/>
    <x v="1"/>
    <x v="6558"/>
    <n v="6612000"/>
    <n v="228000"/>
    <x v="8"/>
    <s v="2149"/>
    <x v="0"/>
    <x v="1"/>
    <m/>
  </r>
  <r>
    <s v="ORD6560"/>
    <x v="0"/>
    <n v="461"/>
    <n v="12000"/>
    <n v="400"/>
    <x v="1"/>
    <x v="6559"/>
    <n v="5347600"/>
    <n v="184400"/>
    <x v="8"/>
    <s v="2149"/>
    <x v="1"/>
    <x v="1"/>
    <m/>
  </r>
  <r>
    <s v="ORD6561"/>
    <x v="0"/>
    <n v="232"/>
    <n v="1200"/>
    <n v="1500"/>
    <x v="2"/>
    <x v="6560"/>
    <n v="0"/>
    <n v="348000"/>
    <x v="8"/>
    <s v="2149"/>
    <x v="0"/>
    <x v="0"/>
    <m/>
  </r>
  <r>
    <s v="ORD6562"/>
    <x v="7"/>
    <n v="466"/>
    <n v="1200"/>
    <n v="500"/>
    <x v="0"/>
    <x v="6561"/>
    <n v="326200"/>
    <n v="233000"/>
    <x v="8"/>
    <s v="2149"/>
    <x v="0"/>
    <x v="1"/>
    <m/>
  </r>
  <r>
    <s v="ORD6563"/>
    <x v="8"/>
    <n v="165"/>
    <n v="45000"/>
    <n v="100"/>
    <x v="0"/>
    <x v="6562"/>
    <n v="7408500"/>
    <n v="16500"/>
    <x v="9"/>
    <s v="2149"/>
    <x v="1"/>
    <x v="1"/>
    <m/>
  </r>
  <r>
    <s v="ORD6564"/>
    <x v="2"/>
    <n v="448"/>
    <n v="22000"/>
    <n v="3000"/>
    <x v="2"/>
    <x v="6563"/>
    <n v="8512000"/>
    <n v="1344000"/>
    <x v="9"/>
    <s v="2149"/>
    <x v="0"/>
    <x v="1"/>
    <m/>
  </r>
  <r>
    <s v="ORD6565"/>
    <x v="2"/>
    <n v="486"/>
    <n v="800"/>
    <n v="3000"/>
    <x v="2"/>
    <x v="6564"/>
    <n v="0"/>
    <n v="1458000"/>
    <x v="9"/>
    <s v="2149"/>
    <x v="0"/>
    <x v="0"/>
    <m/>
  </r>
  <r>
    <s v="ORD6566"/>
    <x v="0"/>
    <n v="367"/>
    <n v="5500"/>
    <n v="3000"/>
    <x v="2"/>
    <x v="6565"/>
    <n v="917500"/>
    <n v="1101000"/>
    <x v="9"/>
    <s v="2149"/>
    <x v="0"/>
    <x v="1"/>
    <m/>
  </r>
  <r>
    <s v="ORD6567"/>
    <x v="2"/>
    <n v="299"/>
    <n v="15000"/>
    <n v="100"/>
    <x v="3"/>
    <x v="6566"/>
    <n v="4455100"/>
    <n v="29900"/>
    <x v="10"/>
    <s v="2149"/>
    <x v="1"/>
    <x v="1"/>
    <m/>
  </r>
  <r>
    <s v="ORD6568"/>
    <x v="5"/>
    <n v="496"/>
    <n v="45000"/>
    <n v="5000"/>
    <x v="0"/>
    <x v="6567"/>
    <n v="19840000"/>
    <n v="2480000"/>
    <x v="10"/>
    <s v="2149"/>
    <x v="0"/>
    <x v="1"/>
    <m/>
  </r>
  <r>
    <s v="ORD6569"/>
    <x v="7"/>
    <n v="546"/>
    <n v="6000"/>
    <n v="2000"/>
    <x v="0"/>
    <x v="6568"/>
    <n v="2184000"/>
    <n v="1092000"/>
    <x v="10"/>
    <s v="2149"/>
    <x v="0"/>
    <x v="1"/>
    <m/>
  </r>
  <r>
    <s v="ORD6570"/>
    <x v="0"/>
    <n v="392"/>
    <n v="12000"/>
    <n v="5000"/>
    <x v="0"/>
    <x v="6569"/>
    <n v="2744000"/>
    <n v="1960000"/>
    <x v="10"/>
    <s v="2149"/>
    <x v="0"/>
    <x v="1"/>
    <m/>
  </r>
  <r>
    <s v="ORD6571"/>
    <x v="2"/>
    <n v="476"/>
    <n v="4500"/>
    <n v="1500"/>
    <x v="1"/>
    <x v="6570"/>
    <n v="1428000"/>
    <n v="714000"/>
    <x v="11"/>
    <s v="2149"/>
    <x v="0"/>
    <x v="1"/>
    <m/>
  </r>
  <r>
    <s v="ORD6572"/>
    <x v="8"/>
    <n v="289"/>
    <n v="800"/>
    <n v="5000"/>
    <x v="2"/>
    <x v="6571"/>
    <n v="0"/>
    <n v="1445000"/>
    <x v="11"/>
    <s v="2149"/>
    <x v="0"/>
    <x v="0"/>
    <m/>
  </r>
  <r>
    <s v="ORD6573"/>
    <x v="4"/>
    <n v="108"/>
    <n v="45000"/>
    <n v="300"/>
    <x v="2"/>
    <x v="6572"/>
    <n v="4827600"/>
    <n v="32400"/>
    <x v="11"/>
    <s v="2149"/>
    <x v="0"/>
    <x v="1"/>
    <m/>
  </r>
  <r>
    <s v="ORD6574"/>
    <x v="9"/>
    <n v="576"/>
    <n v="18000"/>
    <n v="100"/>
    <x v="2"/>
    <x v="6573"/>
    <n v="10310400"/>
    <n v="57600"/>
    <x v="11"/>
    <s v="2149"/>
    <x v="1"/>
    <x v="1"/>
    <m/>
  </r>
  <r>
    <s v="ORD6575"/>
    <x v="1"/>
    <n v="252"/>
    <n v="22000"/>
    <n v="500"/>
    <x v="3"/>
    <x v="6574"/>
    <n v="5418000"/>
    <n v="126000"/>
    <x v="11"/>
    <s v="2149"/>
    <x v="0"/>
    <x v="1"/>
    <m/>
  </r>
  <r>
    <s v="ORD6576"/>
    <x v="1"/>
    <n v="515"/>
    <n v="18000"/>
    <n v="3000"/>
    <x v="0"/>
    <x v="6575"/>
    <n v="7725000"/>
    <n v="1545000"/>
    <x v="0"/>
    <s v="2150"/>
    <x v="0"/>
    <x v="1"/>
    <m/>
  </r>
  <r>
    <s v="ORD6577"/>
    <x v="5"/>
    <n v="345"/>
    <n v="5500"/>
    <n v="100"/>
    <x v="2"/>
    <x v="6576"/>
    <n v="1863000"/>
    <n v="34500"/>
    <x v="0"/>
    <s v="2150"/>
    <x v="1"/>
    <x v="1"/>
    <m/>
  </r>
  <r>
    <s v="ORD6578"/>
    <x v="6"/>
    <n v="336"/>
    <n v="15000"/>
    <n v="1500"/>
    <x v="3"/>
    <x v="6577"/>
    <n v="4536000"/>
    <n v="504000"/>
    <x v="0"/>
    <s v="2150"/>
    <x v="0"/>
    <x v="1"/>
    <m/>
  </r>
  <r>
    <s v="ORD6579"/>
    <x v="8"/>
    <n v="122"/>
    <n v="45000"/>
    <n v="1000"/>
    <x v="2"/>
    <x v="6578"/>
    <n v="5368000"/>
    <n v="122000"/>
    <x v="0"/>
    <s v="2150"/>
    <x v="0"/>
    <x v="1"/>
    <m/>
  </r>
  <r>
    <s v="ORD6580"/>
    <x v="6"/>
    <n v="572"/>
    <n v="4500"/>
    <n v="500"/>
    <x v="1"/>
    <x v="6579"/>
    <n v="2288000"/>
    <n v="286000"/>
    <x v="1"/>
    <s v="2150"/>
    <x v="1"/>
    <x v="1"/>
    <m/>
  </r>
  <r>
    <s v="ORD6581"/>
    <x v="7"/>
    <n v="386"/>
    <n v="18000"/>
    <n v="100"/>
    <x v="0"/>
    <x v="6580"/>
    <n v="6909400"/>
    <n v="38600"/>
    <x v="1"/>
    <s v="2150"/>
    <x v="1"/>
    <x v="1"/>
    <m/>
  </r>
  <r>
    <s v="ORD6582"/>
    <x v="9"/>
    <n v="367"/>
    <n v="12000"/>
    <n v="5000"/>
    <x v="3"/>
    <x v="6581"/>
    <n v="2569000"/>
    <n v="1835000"/>
    <x v="1"/>
    <s v="2150"/>
    <x v="0"/>
    <x v="1"/>
    <m/>
  </r>
  <r>
    <s v="ORD6583"/>
    <x v="7"/>
    <n v="252"/>
    <n v="6000"/>
    <n v="500"/>
    <x v="2"/>
    <x v="6582"/>
    <n v="1386000"/>
    <n v="126000"/>
    <x v="1"/>
    <s v="2150"/>
    <x v="0"/>
    <x v="1"/>
    <m/>
  </r>
  <r>
    <s v="ORD6584"/>
    <x v="0"/>
    <n v="280"/>
    <n v="22000"/>
    <n v="5000"/>
    <x v="0"/>
    <x v="6583"/>
    <n v="4760000"/>
    <n v="1400000"/>
    <x v="2"/>
    <s v="2150"/>
    <x v="0"/>
    <x v="1"/>
    <m/>
  </r>
  <r>
    <s v="ORD6585"/>
    <x v="8"/>
    <n v="106"/>
    <n v="4500"/>
    <n v="300"/>
    <x v="3"/>
    <x v="6584"/>
    <n v="445200"/>
    <n v="31800"/>
    <x v="2"/>
    <s v="2150"/>
    <x v="0"/>
    <x v="1"/>
    <m/>
  </r>
  <r>
    <s v="ORD6586"/>
    <x v="0"/>
    <n v="469"/>
    <n v="15000"/>
    <n v="3000"/>
    <x v="0"/>
    <x v="6585"/>
    <n v="5628000"/>
    <n v="1407000"/>
    <x v="2"/>
    <s v="2150"/>
    <x v="0"/>
    <x v="1"/>
    <m/>
  </r>
  <r>
    <s v="ORD6587"/>
    <x v="3"/>
    <n v="329"/>
    <n v="5500"/>
    <n v="400"/>
    <x v="0"/>
    <x v="6586"/>
    <n v="1677900"/>
    <n v="131600"/>
    <x v="2"/>
    <s v="2150"/>
    <x v="0"/>
    <x v="1"/>
    <m/>
  </r>
  <r>
    <s v="ORD6588"/>
    <x v="2"/>
    <n v="354"/>
    <n v="22000"/>
    <n v="100"/>
    <x v="1"/>
    <x v="6587"/>
    <n v="7752600"/>
    <n v="35400"/>
    <x v="2"/>
    <s v="2150"/>
    <x v="1"/>
    <x v="1"/>
    <m/>
  </r>
  <r>
    <s v="ORD6589"/>
    <x v="1"/>
    <n v="515"/>
    <n v="22000"/>
    <n v="500"/>
    <x v="0"/>
    <x v="6588"/>
    <n v="11072500"/>
    <n v="257500"/>
    <x v="3"/>
    <s v="2150"/>
    <x v="1"/>
    <x v="1"/>
    <m/>
  </r>
  <r>
    <s v="ORD6590"/>
    <x v="4"/>
    <n v="223"/>
    <n v="1200"/>
    <n v="200"/>
    <x v="3"/>
    <x v="6589"/>
    <n v="223000"/>
    <n v="44600"/>
    <x v="3"/>
    <s v="2150"/>
    <x v="1"/>
    <x v="1"/>
    <m/>
  </r>
  <r>
    <s v="ORD6591"/>
    <x v="0"/>
    <n v="315"/>
    <n v="1200"/>
    <n v="3000"/>
    <x v="0"/>
    <x v="6590"/>
    <n v="0"/>
    <n v="945000"/>
    <x v="3"/>
    <s v="2150"/>
    <x v="0"/>
    <x v="0"/>
    <m/>
  </r>
  <r>
    <s v="ORD6592"/>
    <x v="6"/>
    <n v="296"/>
    <n v="5500"/>
    <n v="200"/>
    <x v="3"/>
    <x v="6591"/>
    <n v="1568800"/>
    <n v="59200"/>
    <x v="3"/>
    <s v="2150"/>
    <x v="1"/>
    <x v="1"/>
    <m/>
  </r>
  <r>
    <s v="ORD6593"/>
    <x v="3"/>
    <n v="127"/>
    <n v="1200"/>
    <n v="5000"/>
    <x v="0"/>
    <x v="6592"/>
    <n v="0"/>
    <n v="635000"/>
    <x v="4"/>
    <s v="2150"/>
    <x v="0"/>
    <x v="0"/>
    <m/>
  </r>
  <r>
    <s v="ORD6594"/>
    <x v="1"/>
    <n v="302"/>
    <n v="4500"/>
    <n v="500"/>
    <x v="2"/>
    <x v="6593"/>
    <n v="1208000"/>
    <n v="151000"/>
    <x v="4"/>
    <s v="2150"/>
    <x v="0"/>
    <x v="1"/>
    <m/>
  </r>
  <r>
    <s v="ORD6595"/>
    <x v="0"/>
    <n v="524"/>
    <n v="4500"/>
    <n v="500"/>
    <x v="1"/>
    <x v="6594"/>
    <n v="2096000"/>
    <n v="262000"/>
    <x v="4"/>
    <s v="2150"/>
    <x v="1"/>
    <x v="1"/>
    <m/>
  </r>
  <r>
    <s v="ORD6596"/>
    <x v="3"/>
    <n v="225"/>
    <n v="800"/>
    <n v="3000"/>
    <x v="2"/>
    <x v="6595"/>
    <n v="0"/>
    <n v="675000"/>
    <x v="4"/>
    <s v="2150"/>
    <x v="0"/>
    <x v="0"/>
    <m/>
  </r>
  <r>
    <s v="ORD6597"/>
    <x v="3"/>
    <n v="470"/>
    <n v="15000"/>
    <n v="100"/>
    <x v="1"/>
    <x v="6596"/>
    <n v="7003000"/>
    <n v="47000"/>
    <x v="5"/>
    <s v="2150"/>
    <x v="1"/>
    <x v="1"/>
    <m/>
  </r>
  <r>
    <s v="ORD6598"/>
    <x v="8"/>
    <n v="510"/>
    <n v="5500"/>
    <n v="500"/>
    <x v="3"/>
    <x v="6597"/>
    <n v="2550000"/>
    <n v="255000"/>
    <x v="5"/>
    <s v="2150"/>
    <x v="1"/>
    <x v="1"/>
    <m/>
  </r>
  <r>
    <s v="ORD6599"/>
    <x v="7"/>
    <n v="303"/>
    <n v="6000"/>
    <n v="400"/>
    <x v="1"/>
    <x v="6598"/>
    <n v="1696800"/>
    <n v="121200"/>
    <x v="5"/>
    <s v="2150"/>
    <x v="0"/>
    <x v="1"/>
    <m/>
  </r>
  <r>
    <s v="ORD6600"/>
    <x v="3"/>
    <n v="569"/>
    <n v="4500"/>
    <n v="500"/>
    <x v="0"/>
    <x v="6599"/>
    <n v="2276000"/>
    <n v="284500"/>
    <x v="5"/>
    <s v="2150"/>
    <x v="1"/>
    <x v="1"/>
    <m/>
  </r>
  <r>
    <s v="ORD6601"/>
    <x v="5"/>
    <n v="156"/>
    <n v="800"/>
    <n v="1000"/>
    <x v="0"/>
    <x v="6600"/>
    <n v="0"/>
    <n v="156000"/>
    <x v="5"/>
    <s v="2150"/>
    <x v="0"/>
    <x v="0"/>
    <m/>
  </r>
  <r>
    <s v="ORD6602"/>
    <x v="7"/>
    <n v="220"/>
    <n v="6000"/>
    <n v="2000"/>
    <x v="2"/>
    <x v="6601"/>
    <n v="880000"/>
    <n v="440000"/>
    <x v="6"/>
    <s v="2150"/>
    <x v="0"/>
    <x v="1"/>
    <m/>
  </r>
  <r>
    <s v="ORD6603"/>
    <x v="1"/>
    <n v="107"/>
    <n v="18000"/>
    <n v="1500"/>
    <x v="1"/>
    <x v="6602"/>
    <n v="1765500"/>
    <n v="160500"/>
    <x v="6"/>
    <s v="2150"/>
    <x v="0"/>
    <x v="1"/>
    <m/>
  </r>
  <r>
    <s v="ORD6604"/>
    <x v="1"/>
    <n v="386"/>
    <n v="5500"/>
    <n v="5000"/>
    <x v="3"/>
    <x v="6603"/>
    <n v="193000"/>
    <n v="1930000"/>
    <x v="6"/>
    <s v="2150"/>
    <x v="0"/>
    <x v="1"/>
    <m/>
  </r>
  <r>
    <s v="ORD6605"/>
    <x v="1"/>
    <n v="391"/>
    <n v="6000"/>
    <n v="300"/>
    <x v="3"/>
    <x v="6604"/>
    <n v="2228700"/>
    <n v="117300"/>
    <x v="6"/>
    <s v="2150"/>
    <x v="1"/>
    <x v="1"/>
    <m/>
  </r>
  <r>
    <s v="ORD6606"/>
    <x v="1"/>
    <n v="339"/>
    <n v="18000"/>
    <n v="400"/>
    <x v="0"/>
    <x v="6605"/>
    <n v="5966400"/>
    <n v="135600"/>
    <x v="7"/>
    <s v="2150"/>
    <x v="0"/>
    <x v="1"/>
    <m/>
  </r>
  <r>
    <s v="ORD6607"/>
    <x v="5"/>
    <n v="133"/>
    <n v="6000"/>
    <n v="400"/>
    <x v="3"/>
    <x v="6606"/>
    <n v="744800"/>
    <n v="53200"/>
    <x v="7"/>
    <s v="2150"/>
    <x v="0"/>
    <x v="1"/>
    <m/>
  </r>
  <r>
    <s v="ORD6608"/>
    <x v="0"/>
    <n v="166"/>
    <n v="18000"/>
    <n v="3000"/>
    <x v="0"/>
    <x v="6607"/>
    <n v="2490000"/>
    <n v="498000"/>
    <x v="7"/>
    <s v="2150"/>
    <x v="0"/>
    <x v="1"/>
    <m/>
  </r>
  <r>
    <s v="ORD6609"/>
    <x v="9"/>
    <n v="583"/>
    <n v="22000"/>
    <n v="400"/>
    <x v="0"/>
    <x v="6608"/>
    <n v="12592800"/>
    <n v="233200"/>
    <x v="7"/>
    <s v="2150"/>
    <x v="1"/>
    <x v="1"/>
    <m/>
  </r>
  <r>
    <s v="ORD6610"/>
    <x v="3"/>
    <n v="268"/>
    <n v="15000"/>
    <n v="1000"/>
    <x v="0"/>
    <x v="6609"/>
    <n v="3752000"/>
    <n v="268000"/>
    <x v="7"/>
    <s v="2150"/>
    <x v="0"/>
    <x v="1"/>
    <m/>
  </r>
  <r>
    <s v="ORD6611"/>
    <x v="1"/>
    <n v="151"/>
    <n v="4500"/>
    <n v="500"/>
    <x v="2"/>
    <x v="6610"/>
    <n v="604000"/>
    <n v="75500"/>
    <x v="8"/>
    <s v="2150"/>
    <x v="0"/>
    <x v="1"/>
    <m/>
  </r>
  <r>
    <s v="ORD6612"/>
    <x v="7"/>
    <n v="505"/>
    <n v="22000"/>
    <n v="1500"/>
    <x v="2"/>
    <x v="6611"/>
    <n v="10352500"/>
    <n v="757500"/>
    <x v="8"/>
    <s v="2150"/>
    <x v="0"/>
    <x v="1"/>
    <m/>
  </r>
  <r>
    <s v="ORD6613"/>
    <x v="7"/>
    <n v="575"/>
    <n v="1200"/>
    <n v="400"/>
    <x v="0"/>
    <x v="6612"/>
    <n v="460000"/>
    <n v="230000"/>
    <x v="8"/>
    <s v="2150"/>
    <x v="1"/>
    <x v="1"/>
    <m/>
  </r>
  <r>
    <s v="ORD6614"/>
    <x v="3"/>
    <n v="315"/>
    <n v="4500"/>
    <n v="5000"/>
    <x v="0"/>
    <x v="6613"/>
    <n v="0"/>
    <n v="1575000"/>
    <x v="8"/>
    <s v="2150"/>
    <x v="0"/>
    <x v="0"/>
    <m/>
  </r>
  <r>
    <s v="ORD6615"/>
    <x v="0"/>
    <n v="336"/>
    <n v="15000"/>
    <n v="200"/>
    <x v="0"/>
    <x v="6614"/>
    <n v="4972800"/>
    <n v="67200"/>
    <x v="9"/>
    <s v="2150"/>
    <x v="1"/>
    <x v="1"/>
    <m/>
  </r>
  <r>
    <s v="ORD6616"/>
    <x v="4"/>
    <n v="190"/>
    <n v="18000"/>
    <n v="400"/>
    <x v="3"/>
    <x v="6615"/>
    <n v="3344000"/>
    <n v="76000"/>
    <x v="9"/>
    <s v="2150"/>
    <x v="0"/>
    <x v="1"/>
    <m/>
  </r>
  <r>
    <s v="ORD6617"/>
    <x v="4"/>
    <n v="455"/>
    <n v="1200"/>
    <n v="400"/>
    <x v="0"/>
    <x v="6616"/>
    <n v="364000"/>
    <n v="182000"/>
    <x v="9"/>
    <s v="2150"/>
    <x v="1"/>
    <x v="1"/>
    <m/>
  </r>
  <r>
    <s v="ORD6618"/>
    <x v="9"/>
    <n v="342"/>
    <n v="1200"/>
    <n v="100"/>
    <x v="0"/>
    <x v="6617"/>
    <n v="376200"/>
    <n v="34200"/>
    <x v="9"/>
    <s v="2150"/>
    <x v="1"/>
    <x v="1"/>
    <m/>
  </r>
  <r>
    <s v="ORD6619"/>
    <x v="0"/>
    <n v="80"/>
    <n v="4500"/>
    <n v="1000"/>
    <x v="1"/>
    <x v="6618"/>
    <n v="280000"/>
    <n v="80000"/>
    <x v="10"/>
    <s v="2150"/>
    <x v="0"/>
    <x v="1"/>
    <m/>
  </r>
  <r>
    <s v="ORD6620"/>
    <x v="3"/>
    <n v="220"/>
    <n v="18000"/>
    <n v="5000"/>
    <x v="1"/>
    <x v="6619"/>
    <n v="2860000"/>
    <n v="1100000"/>
    <x v="10"/>
    <s v="2150"/>
    <x v="0"/>
    <x v="1"/>
    <m/>
  </r>
  <r>
    <s v="ORD6621"/>
    <x v="4"/>
    <n v="404"/>
    <n v="45000"/>
    <n v="1500"/>
    <x v="1"/>
    <x v="6620"/>
    <n v="17574000"/>
    <n v="606000"/>
    <x v="10"/>
    <s v="2150"/>
    <x v="0"/>
    <x v="1"/>
    <m/>
  </r>
  <r>
    <s v="ORD6622"/>
    <x v="4"/>
    <n v="254"/>
    <n v="12000"/>
    <n v="200"/>
    <x v="1"/>
    <x v="6621"/>
    <n v="2997200"/>
    <n v="50800"/>
    <x v="10"/>
    <s v="2150"/>
    <x v="1"/>
    <x v="1"/>
    <m/>
  </r>
  <r>
    <s v="ORD6623"/>
    <x v="4"/>
    <n v="527"/>
    <n v="12000"/>
    <n v="200"/>
    <x v="0"/>
    <x v="6622"/>
    <n v="6218600"/>
    <n v="105400"/>
    <x v="10"/>
    <s v="2150"/>
    <x v="1"/>
    <x v="1"/>
    <m/>
  </r>
  <r>
    <s v="ORD6624"/>
    <x v="6"/>
    <n v="340"/>
    <n v="45000"/>
    <n v="1000"/>
    <x v="1"/>
    <x v="6623"/>
    <n v="14960000"/>
    <n v="340000"/>
    <x v="11"/>
    <s v="2150"/>
    <x v="0"/>
    <x v="1"/>
    <m/>
  </r>
  <r>
    <s v="ORD6625"/>
    <x v="5"/>
    <n v="160"/>
    <n v="5500"/>
    <n v="1500"/>
    <x v="3"/>
    <x v="6624"/>
    <n v="640000"/>
    <n v="240000"/>
    <x v="11"/>
    <s v="2150"/>
    <x v="0"/>
    <x v="1"/>
    <m/>
  </r>
  <r>
    <s v="ORD6626"/>
    <x v="3"/>
    <n v="117"/>
    <n v="15000"/>
    <n v="400"/>
    <x v="3"/>
    <x v="6625"/>
    <n v="1708200"/>
    <n v="46800"/>
    <x v="11"/>
    <s v="2150"/>
    <x v="0"/>
    <x v="1"/>
    <m/>
  </r>
  <r>
    <s v="ORD6627"/>
    <x v="2"/>
    <n v="422"/>
    <n v="18000"/>
    <n v="1000"/>
    <x v="1"/>
    <x v="6626"/>
    <n v="7174000"/>
    <n v="422000"/>
    <x v="11"/>
    <s v="2150"/>
    <x v="0"/>
    <x v="1"/>
    <m/>
  </r>
  <r>
    <s v="ORD6628"/>
    <x v="8"/>
    <n v="245"/>
    <n v="4500"/>
    <n v="500"/>
    <x v="2"/>
    <x v="6627"/>
    <n v="980000"/>
    <n v="122500"/>
    <x v="0"/>
    <s v="2151"/>
    <x v="0"/>
    <x v="1"/>
    <m/>
  </r>
  <r>
    <s v="ORD6629"/>
    <x v="8"/>
    <n v="175"/>
    <n v="15000"/>
    <n v="3000"/>
    <x v="3"/>
    <x v="6628"/>
    <n v="2100000"/>
    <n v="525000"/>
    <x v="0"/>
    <s v="2151"/>
    <x v="0"/>
    <x v="1"/>
    <m/>
  </r>
  <r>
    <s v="ORD6630"/>
    <x v="0"/>
    <n v="311"/>
    <n v="15000"/>
    <n v="5000"/>
    <x v="3"/>
    <x v="6629"/>
    <n v="3110000"/>
    <n v="1555000"/>
    <x v="0"/>
    <s v="2151"/>
    <x v="0"/>
    <x v="1"/>
    <m/>
  </r>
  <r>
    <s v="ORD6631"/>
    <x v="3"/>
    <n v="204"/>
    <n v="45000"/>
    <n v="400"/>
    <x v="1"/>
    <x v="6630"/>
    <n v="9098400"/>
    <n v="81600"/>
    <x v="0"/>
    <s v="2151"/>
    <x v="0"/>
    <x v="1"/>
    <m/>
  </r>
  <r>
    <s v="ORD6632"/>
    <x v="3"/>
    <n v="157"/>
    <n v="4500"/>
    <n v="400"/>
    <x v="1"/>
    <x v="6631"/>
    <n v="643700"/>
    <n v="62800"/>
    <x v="1"/>
    <s v="2151"/>
    <x v="0"/>
    <x v="1"/>
    <m/>
  </r>
  <r>
    <s v="ORD6633"/>
    <x v="8"/>
    <n v="472"/>
    <n v="5500"/>
    <n v="5000"/>
    <x v="0"/>
    <x v="6632"/>
    <n v="236000"/>
    <n v="2360000"/>
    <x v="1"/>
    <s v="2151"/>
    <x v="0"/>
    <x v="1"/>
    <m/>
  </r>
  <r>
    <s v="ORD6634"/>
    <x v="9"/>
    <n v="84"/>
    <n v="4500"/>
    <n v="5000"/>
    <x v="3"/>
    <x v="6633"/>
    <n v="0"/>
    <n v="420000"/>
    <x v="1"/>
    <s v="2151"/>
    <x v="0"/>
    <x v="0"/>
    <m/>
  </r>
  <r>
    <s v="ORD6635"/>
    <x v="8"/>
    <n v="93"/>
    <n v="18000"/>
    <n v="300"/>
    <x v="1"/>
    <x v="6634"/>
    <n v="1646100"/>
    <n v="27900"/>
    <x v="1"/>
    <s v="2151"/>
    <x v="0"/>
    <x v="1"/>
    <m/>
  </r>
  <r>
    <s v="ORD6636"/>
    <x v="3"/>
    <n v="465"/>
    <n v="5500"/>
    <n v="1500"/>
    <x v="1"/>
    <x v="6635"/>
    <n v="1860000"/>
    <n v="697500"/>
    <x v="2"/>
    <s v="2151"/>
    <x v="0"/>
    <x v="1"/>
    <m/>
  </r>
  <r>
    <s v="ORD6637"/>
    <x v="4"/>
    <n v="334"/>
    <n v="4500"/>
    <n v="300"/>
    <x v="0"/>
    <x v="6636"/>
    <n v="1402800"/>
    <n v="100200"/>
    <x v="2"/>
    <s v="2151"/>
    <x v="1"/>
    <x v="1"/>
    <m/>
  </r>
  <r>
    <s v="ORD6638"/>
    <x v="9"/>
    <n v="496"/>
    <n v="18000"/>
    <n v="1000"/>
    <x v="3"/>
    <x v="6637"/>
    <n v="8432000"/>
    <n v="496000"/>
    <x v="2"/>
    <s v="2151"/>
    <x v="0"/>
    <x v="1"/>
    <m/>
  </r>
  <r>
    <s v="ORD6639"/>
    <x v="1"/>
    <n v="567"/>
    <n v="18000"/>
    <n v="1000"/>
    <x v="1"/>
    <x v="6638"/>
    <n v="9639000"/>
    <n v="567000"/>
    <x v="2"/>
    <s v="2151"/>
    <x v="0"/>
    <x v="1"/>
    <m/>
  </r>
  <r>
    <s v="ORD6640"/>
    <x v="2"/>
    <n v="76"/>
    <n v="6000"/>
    <n v="3000"/>
    <x v="0"/>
    <x v="6639"/>
    <n v="228000"/>
    <n v="228000"/>
    <x v="2"/>
    <s v="2151"/>
    <x v="0"/>
    <x v="1"/>
    <m/>
  </r>
  <r>
    <s v="ORD6641"/>
    <x v="6"/>
    <n v="276"/>
    <n v="22000"/>
    <n v="3000"/>
    <x v="1"/>
    <x v="6640"/>
    <n v="5244000"/>
    <n v="828000"/>
    <x v="3"/>
    <s v="2151"/>
    <x v="0"/>
    <x v="1"/>
    <m/>
  </r>
  <r>
    <s v="ORD6642"/>
    <x v="5"/>
    <n v="474"/>
    <n v="22000"/>
    <n v="200"/>
    <x v="2"/>
    <x v="6641"/>
    <n v="10333200"/>
    <n v="94800"/>
    <x v="3"/>
    <s v="2151"/>
    <x v="1"/>
    <x v="1"/>
    <m/>
  </r>
  <r>
    <s v="ORD6643"/>
    <x v="1"/>
    <n v="417"/>
    <n v="15000"/>
    <n v="400"/>
    <x v="2"/>
    <x v="6642"/>
    <n v="6088200"/>
    <n v="166800"/>
    <x v="3"/>
    <s v="2151"/>
    <x v="1"/>
    <x v="1"/>
    <m/>
  </r>
  <r>
    <s v="ORD6644"/>
    <x v="7"/>
    <n v="359"/>
    <n v="5500"/>
    <n v="5000"/>
    <x v="1"/>
    <x v="6643"/>
    <n v="179500"/>
    <n v="1795000"/>
    <x v="3"/>
    <s v="2151"/>
    <x v="0"/>
    <x v="1"/>
    <m/>
  </r>
  <r>
    <s v="ORD6645"/>
    <x v="8"/>
    <n v="154"/>
    <n v="800"/>
    <n v="1000"/>
    <x v="3"/>
    <x v="6644"/>
    <n v="0"/>
    <n v="154000"/>
    <x v="4"/>
    <s v="2151"/>
    <x v="0"/>
    <x v="0"/>
    <m/>
  </r>
  <r>
    <s v="ORD6646"/>
    <x v="2"/>
    <n v="67"/>
    <n v="15000"/>
    <n v="1000"/>
    <x v="2"/>
    <x v="6645"/>
    <n v="938000"/>
    <n v="67000"/>
    <x v="4"/>
    <s v="2151"/>
    <x v="0"/>
    <x v="1"/>
    <m/>
  </r>
  <r>
    <s v="ORD6647"/>
    <x v="8"/>
    <n v="254"/>
    <n v="800"/>
    <n v="500"/>
    <x v="0"/>
    <x v="6646"/>
    <n v="76200"/>
    <n v="127000"/>
    <x v="4"/>
    <s v="2151"/>
    <x v="0"/>
    <x v="1"/>
    <m/>
  </r>
  <r>
    <s v="ORD6648"/>
    <x v="8"/>
    <n v="92"/>
    <n v="4500"/>
    <n v="1000"/>
    <x v="1"/>
    <x v="6647"/>
    <n v="322000"/>
    <n v="92000"/>
    <x v="4"/>
    <s v="2151"/>
    <x v="0"/>
    <x v="1"/>
    <m/>
  </r>
  <r>
    <s v="ORD6649"/>
    <x v="1"/>
    <n v="138"/>
    <n v="18000"/>
    <n v="500"/>
    <x v="0"/>
    <x v="6648"/>
    <n v="2415000"/>
    <n v="69000"/>
    <x v="4"/>
    <s v="2151"/>
    <x v="0"/>
    <x v="1"/>
    <m/>
  </r>
  <r>
    <s v="ORD6650"/>
    <x v="4"/>
    <n v="206"/>
    <n v="6000"/>
    <n v="2000"/>
    <x v="2"/>
    <x v="6649"/>
    <n v="824000"/>
    <n v="412000"/>
    <x v="5"/>
    <s v="2151"/>
    <x v="0"/>
    <x v="1"/>
    <m/>
  </r>
  <r>
    <s v="ORD6651"/>
    <x v="4"/>
    <n v="315"/>
    <n v="800"/>
    <n v="2000"/>
    <x v="3"/>
    <x v="6650"/>
    <n v="0"/>
    <n v="630000"/>
    <x v="5"/>
    <s v="2151"/>
    <x v="0"/>
    <x v="0"/>
    <m/>
  </r>
  <r>
    <s v="ORD6652"/>
    <x v="6"/>
    <n v="183"/>
    <n v="12000"/>
    <n v="500"/>
    <x v="0"/>
    <x v="6651"/>
    <n v="2104500"/>
    <n v="91500"/>
    <x v="5"/>
    <s v="2151"/>
    <x v="0"/>
    <x v="1"/>
    <m/>
  </r>
  <r>
    <s v="ORD6653"/>
    <x v="9"/>
    <n v="513"/>
    <n v="800"/>
    <n v="300"/>
    <x v="2"/>
    <x v="6652"/>
    <n v="256500"/>
    <n v="153900"/>
    <x v="5"/>
    <s v="2151"/>
    <x v="1"/>
    <x v="1"/>
    <m/>
  </r>
  <r>
    <s v="ORD6654"/>
    <x v="8"/>
    <n v="181"/>
    <n v="800"/>
    <n v="400"/>
    <x v="2"/>
    <x v="6653"/>
    <n v="72400"/>
    <n v="72400"/>
    <x v="6"/>
    <s v="2151"/>
    <x v="0"/>
    <x v="1"/>
    <m/>
  </r>
  <r>
    <s v="ORD6655"/>
    <x v="0"/>
    <n v="83"/>
    <n v="5500"/>
    <n v="1500"/>
    <x v="2"/>
    <x v="6654"/>
    <n v="332000"/>
    <n v="124500"/>
    <x v="6"/>
    <s v="2151"/>
    <x v="0"/>
    <x v="1"/>
    <m/>
  </r>
  <r>
    <s v="ORD6656"/>
    <x v="4"/>
    <n v="132"/>
    <n v="22000"/>
    <n v="500"/>
    <x v="0"/>
    <x v="6655"/>
    <n v="2838000"/>
    <n v="66000"/>
    <x v="6"/>
    <s v="2151"/>
    <x v="0"/>
    <x v="1"/>
    <m/>
  </r>
  <r>
    <s v="ORD6657"/>
    <x v="3"/>
    <n v="181"/>
    <n v="6000"/>
    <n v="5000"/>
    <x v="2"/>
    <x v="6656"/>
    <n v="181000"/>
    <n v="905000"/>
    <x v="6"/>
    <s v="2151"/>
    <x v="0"/>
    <x v="1"/>
    <m/>
  </r>
  <r>
    <s v="ORD6658"/>
    <x v="2"/>
    <n v="477"/>
    <n v="1200"/>
    <n v="3000"/>
    <x v="1"/>
    <x v="6657"/>
    <n v="0"/>
    <n v="1431000"/>
    <x v="7"/>
    <s v="2151"/>
    <x v="0"/>
    <x v="0"/>
    <m/>
  </r>
  <r>
    <s v="ORD6659"/>
    <x v="0"/>
    <n v="253"/>
    <n v="5500"/>
    <n v="400"/>
    <x v="2"/>
    <x v="6658"/>
    <n v="1290300"/>
    <n v="101200"/>
    <x v="7"/>
    <s v="2151"/>
    <x v="0"/>
    <x v="1"/>
    <m/>
  </r>
  <r>
    <s v="ORD6660"/>
    <x v="1"/>
    <n v="385"/>
    <n v="12000"/>
    <n v="400"/>
    <x v="1"/>
    <x v="6659"/>
    <n v="4466000"/>
    <n v="154000"/>
    <x v="7"/>
    <s v="2151"/>
    <x v="0"/>
    <x v="1"/>
    <m/>
  </r>
  <r>
    <s v="ORD6661"/>
    <x v="1"/>
    <n v="546"/>
    <n v="18000"/>
    <n v="400"/>
    <x v="3"/>
    <x v="6660"/>
    <n v="9609600"/>
    <n v="218400"/>
    <x v="7"/>
    <s v="2151"/>
    <x v="1"/>
    <x v="1"/>
    <m/>
  </r>
  <r>
    <s v="ORD6662"/>
    <x v="6"/>
    <n v="491"/>
    <n v="5500"/>
    <n v="300"/>
    <x v="1"/>
    <x v="6661"/>
    <n v="2553200"/>
    <n v="147300"/>
    <x v="7"/>
    <s v="2151"/>
    <x v="1"/>
    <x v="1"/>
    <m/>
  </r>
  <r>
    <s v="ORD6663"/>
    <x v="6"/>
    <n v="307"/>
    <n v="45000"/>
    <n v="3000"/>
    <x v="3"/>
    <x v="6662"/>
    <n v="12894000"/>
    <n v="921000"/>
    <x v="8"/>
    <s v="2151"/>
    <x v="0"/>
    <x v="1"/>
    <m/>
  </r>
  <r>
    <s v="ORD6664"/>
    <x v="9"/>
    <n v="341"/>
    <n v="15000"/>
    <n v="3000"/>
    <x v="3"/>
    <x v="6663"/>
    <n v="4092000"/>
    <n v="1023000"/>
    <x v="8"/>
    <s v="2151"/>
    <x v="0"/>
    <x v="1"/>
    <m/>
  </r>
  <r>
    <s v="ORD6665"/>
    <x v="3"/>
    <n v="174"/>
    <n v="5500"/>
    <n v="500"/>
    <x v="1"/>
    <x v="6664"/>
    <n v="870000"/>
    <n v="87000"/>
    <x v="8"/>
    <s v="2151"/>
    <x v="0"/>
    <x v="1"/>
    <m/>
  </r>
  <r>
    <s v="ORD6666"/>
    <x v="2"/>
    <n v="224"/>
    <n v="22000"/>
    <n v="200"/>
    <x v="3"/>
    <x v="6665"/>
    <n v="4883200"/>
    <n v="44800"/>
    <x v="8"/>
    <s v="2151"/>
    <x v="1"/>
    <x v="1"/>
    <m/>
  </r>
  <r>
    <s v="ORD6667"/>
    <x v="3"/>
    <n v="541"/>
    <n v="22000"/>
    <n v="200"/>
    <x v="1"/>
    <x v="6666"/>
    <n v="11793800"/>
    <n v="108200"/>
    <x v="9"/>
    <s v="2151"/>
    <x v="1"/>
    <x v="1"/>
    <m/>
  </r>
  <r>
    <s v="ORD6668"/>
    <x v="7"/>
    <n v="129"/>
    <n v="22000"/>
    <n v="100"/>
    <x v="0"/>
    <x v="6667"/>
    <n v="2825100"/>
    <n v="12900"/>
    <x v="9"/>
    <s v="2151"/>
    <x v="1"/>
    <x v="1"/>
    <m/>
  </r>
  <r>
    <s v="ORD6669"/>
    <x v="6"/>
    <n v="354"/>
    <n v="5500"/>
    <n v="500"/>
    <x v="3"/>
    <x v="6668"/>
    <n v="1770000"/>
    <n v="177000"/>
    <x v="9"/>
    <s v="2151"/>
    <x v="0"/>
    <x v="1"/>
    <m/>
  </r>
  <r>
    <s v="ORD6670"/>
    <x v="9"/>
    <n v="559"/>
    <n v="22000"/>
    <n v="500"/>
    <x v="1"/>
    <x v="6669"/>
    <n v="12018500"/>
    <n v="279500"/>
    <x v="9"/>
    <s v="2151"/>
    <x v="1"/>
    <x v="1"/>
    <m/>
  </r>
  <r>
    <s v="ORD6671"/>
    <x v="5"/>
    <n v="393"/>
    <n v="18000"/>
    <n v="300"/>
    <x v="3"/>
    <x v="6670"/>
    <n v="6956100"/>
    <n v="117900"/>
    <x v="10"/>
    <s v="2151"/>
    <x v="1"/>
    <x v="1"/>
    <m/>
  </r>
  <r>
    <s v="ORD6672"/>
    <x v="8"/>
    <n v="140"/>
    <n v="800"/>
    <n v="400"/>
    <x v="2"/>
    <x v="6671"/>
    <n v="56000"/>
    <n v="56000"/>
    <x v="10"/>
    <s v="2151"/>
    <x v="0"/>
    <x v="1"/>
    <m/>
  </r>
  <r>
    <s v="ORD6673"/>
    <x v="8"/>
    <n v="218"/>
    <n v="5500"/>
    <n v="2000"/>
    <x v="1"/>
    <x v="6672"/>
    <n v="763000"/>
    <n v="436000"/>
    <x v="10"/>
    <s v="2151"/>
    <x v="0"/>
    <x v="1"/>
    <m/>
  </r>
  <r>
    <s v="ORD6674"/>
    <x v="5"/>
    <n v="383"/>
    <n v="22000"/>
    <n v="300"/>
    <x v="2"/>
    <x v="6673"/>
    <n v="8311100"/>
    <n v="114900"/>
    <x v="10"/>
    <s v="2151"/>
    <x v="1"/>
    <x v="1"/>
    <m/>
  </r>
  <r>
    <s v="ORD6675"/>
    <x v="4"/>
    <n v="285"/>
    <n v="45000"/>
    <n v="2000"/>
    <x v="3"/>
    <x v="6674"/>
    <n v="12255000"/>
    <n v="570000"/>
    <x v="10"/>
    <s v="2151"/>
    <x v="0"/>
    <x v="1"/>
    <m/>
  </r>
  <r>
    <s v="ORD6676"/>
    <x v="3"/>
    <n v="448"/>
    <n v="5500"/>
    <n v="5000"/>
    <x v="3"/>
    <x v="6675"/>
    <n v="224000"/>
    <n v="2240000"/>
    <x v="11"/>
    <s v="2151"/>
    <x v="0"/>
    <x v="1"/>
    <m/>
  </r>
  <r>
    <s v="ORD6677"/>
    <x v="5"/>
    <n v="526"/>
    <n v="4500"/>
    <n v="200"/>
    <x v="0"/>
    <x v="6676"/>
    <n v="2261800"/>
    <n v="105200"/>
    <x v="11"/>
    <s v="2151"/>
    <x v="1"/>
    <x v="1"/>
    <m/>
  </r>
  <r>
    <s v="ORD6678"/>
    <x v="9"/>
    <n v="584"/>
    <n v="800"/>
    <n v="1000"/>
    <x v="1"/>
    <x v="6677"/>
    <n v="0"/>
    <n v="584000"/>
    <x v="11"/>
    <s v="2151"/>
    <x v="0"/>
    <x v="0"/>
    <m/>
  </r>
  <r>
    <s v="ORD6679"/>
    <x v="2"/>
    <n v="137"/>
    <n v="800"/>
    <n v="2000"/>
    <x v="2"/>
    <x v="6678"/>
    <n v="0"/>
    <n v="274000"/>
    <x v="11"/>
    <s v="2151"/>
    <x v="0"/>
    <x v="0"/>
    <m/>
  </r>
  <r>
    <s v="ORD6680"/>
    <x v="5"/>
    <n v="302"/>
    <n v="5500"/>
    <n v="300"/>
    <x v="0"/>
    <x v="6679"/>
    <n v="1570400"/>
    <n v="90600"/>
    <x v="0"/>
    <s v="2152"/>
    <x v="1"/>
    <x v="1"/>
    <m/>
  </r>
  <r>
    <s v="ORD6681"/>
    <x v="9"/>
    <n v="407"/>
    <n v="4500"/>
    <n v="5000"/>
    <x v="3"/>
    <x v="6680"/>
    <n v="0"/>
    <n v="2035000"/>
    <x v="0"/>
    <s v="2152"/>
    <x v="0"/>
    <x v="0"/>
    <m/>
  </r>
  <r>
    <s v="ORD6682"/>
    <x v="6"/>
    <n v="107"/>
    <n v="18000"/>
    <n v="100"/>
    <x v="3"/>
    <x v="6681"/>
    <n v="1915300"/>
    <n v="10700"/>
    <x v="0"/>
    <s v="2152"/>
    <x v="1"/>
    <x v="1"/>
    <m/>
  </r>
  <r>
    <s v="ORD6683"/>
    <x v="0"/>
    <n v="448"/>
    <n v="5500"/>
    <n v="100"/>
    <x v="0"/>
    <x v="6682"/>
    <n v="2419200"/>
    <n v="44800"/>
    <x v="0"/>
    <s v="2152"/>
    <x v="1"/>
    <x v="1"/>
    <m/>
  </r>
  <r>
    <s v="ORD6684"/>
    <x v="1"/>
    <n v="570"/>
    <n v="4500"/>
    <n v="500"/>
    <x v="2"/>
    <x v="6683"/>
    <n v="2280000"/>
    <n v="285000"/>
    <x v="0"/>
    <s v="2152"/>
    <x v="1"/>
    <x v="1"/>
    <m/>
  </r>
  <r>
    <s v="ORD6685"/>
    <x v="1"/>
    <n v="574"/>
    <n v="22000"/>
    <n v="2000"/>
    <x v="3"/>
    <x v="6684"/>
    <n v="11480000"/>
    <n v="1148000"/>
    <x v="1"/>
    <s v="2152"/>
    <x v="0"/>
    <x v="1"/>
    <m/>
  </r>
  <r>
    <s v="ORD6686"/>
    <x v="7"/>
    <n v="466"/>
    <n v="22000"/>
    <n v="200"/>
    <x v="3"/>
    <x v="6685"/>
    <n v="10158800"/>
    <n v="93200"/>
    <x v="1"/>
    <s v="2152"/>
    <x v="1"/>
    <x v="1"/>
    <m/>
  </r>
  <r>
    <s v="ORD6687"/>
    <x v="3"/>
    <n v="442"/>
    <n v="22000"/>
    <n v="400"/>
    <x v="1"/>
    <x v="6686"/>
    <n v="9547200"/>
    <n v="176800"/>
    <x v="1"/>
    <s v="2152"/>
    <x v="1"/>
    <x v="1"/>
    <m/>
  </r>
  <r>
    <s v="ORD6688"/>
    <x v="2"/>
    <n v="271"/>
    <n v="45000"/>
    <n v="200"/>
    <x v="0"/>
    <x v="6687"/>
    <n v="12140800"/>
    <n v="54200"/>
    <x v="1"/>
    <s v="2152"/>
    <x v="1"/>
    <x v="1"/>
    <m/>
  </r>
  <r>
    <s v="ORD6689"/>
    <x v="0"/>
    <n v="378"/>
    <n v="5500"/>
    <n v="500"/>
    <x v="3"/>
    <x v="6688"/>
    <n v="1890000"/>
    <n v="189000"/>
    <x v="2"/>
    <s v="2152"/>
    <x v="0"/>
    <x v="1"/>
    <m/>
  </r>
  <r>
    <s v="ORD6690"/>
    <x v="0"/>
    <n v="421"/>
    <n v="15000"/>
    <n v="1000"/>
    <x v="2"/>
    <x v="6689"/>
    <n v="5894000"/>
    <n v="421000"/>
    <x v="2"/>
    <s v="2152"/>
    <x v="0"/>
    <x v="1"/>
    <m/>
  </r>
  <r>
    <s v="ORD6691"/>
    <x v="6"/>
    <n v="560"/>
    <n v="5500"/>
    <n v="2000"/>
    <x v="1"/>
    <x v="6690"/>
    <n v="1960000"/>
    <n v="1120000"/>
    <x v="2"/>
    <s v="2152"/>
    <x v="0"/>
    <x v="1"/>
    <m/>
  </r>
  <r>
    <s v="ORD6692"/>
    <x v="5"/>
    <n v="202"/>
    <n v="15000"/>
    <n v="1000"/>
    <x v="0"/>
    <x v="6691"/>
    <n v="2828000"/>
    <n v="202000"/>
    <x v="2"/>
    <s v="2152"/>
    <x v="0"/>
    <x v="1"/>
    <m/>
  </r>
  <r>
    <s v="ORD6693"/>
    <x v="3"/>
    <n v="529"/>
    <n v="18000"/>
    <n v="400"/>
    <x v="2"/>
    <x v="6692"/>
    <n v="9310400"/>
    <n v="211600"/>
    <x v="3"/>
    <s v="2152"/>
    <x v="1"/>
    <x v="1"/>
    <m/>
  </r>
  <r>
    <s v="ORD6694"/>
    <x v="8"/>
    <n v="69"/>
    <n v="800"/>
    <n v="500"/>
    <x v="3"/>
    <x v="6693"/>
    <n v="20700"/>
    <n v="34500"/>
    <x v="3"/>
    <s v="2152"/>
    <x v="0"/>
    <x v="1"/>
    <m/>
  </r>
  <r>
    <s v="ORD6695"/>
    <x v="0"/>
    <n v="277"/>
    <n v="12000"/>
    <n v="200"/>
    <x v="0"/>
    <x v="6694"/>
    <n v="3268600"/>
    <n v="55400"/>
    <x v="3"/>
    <s v="2152"/>
    <x v="1"/>
    <x v="1"/>
    <m/>
  </r>
  <r>
    <s v="ORD6696"/>
    <x v="9"/>
    <n v="395"/>
    <n v="15000"/>
    <n v="200"/>
    <x v="0"/>
    <x v="6695"/>
    <n v="5846000"/>
    <n v="79000"/>
    <x v="3"/>
    <s v="2152"/>
    <x v="1"/>
    <x v="1"/>
    <m/>
  </r>
  <r>
    <s v="ORD6697"/>
    <x v="8"/>
    <n v="68"/>
    <n v="15000"/>
    <n v="5000"/>
    <x v="2"/>
    <x v="6696"/>
    <n v="680000"/>
    <n v="340000"/>
    <x v="4"/>
    <s v="2152"/>
    <x v="0"/>
    <x v="1"/>
    <m/>
  </r>
  <r>
    <s v="ORD6698"/>
    <x v="7"/>
    <n v="493"/>
    <n v="12000"/>
    <n v="500"/>
    <x v="0"/>
    <x v="6697"/>
    <n v="5669500"/>
    <n v="246500"/>
    <x v="4"/>
    <s v="2152"/>
    <x v="0"/>
    <x v="1"/>
    <m/>
  </r>
  <r>
    <s v="ORD6699"/>
    <x v="5"/>
    <n v="417"/>
    <n v="22000"/>
    <n v="100"/>
    <x v="2"/>
    <x v="6698"/>
    <n v="9132300"/>
    <n v="41700"/>
    <x v="4"/>
    <s v="2152"/>
    <x v="1"/>
    <x v="1"/>
    <m/>
  </r>
  <r>
    <s v="ORD6700"/>
    <x v="5"/>
    <n v="196"/>
    <n v="15000"/>
    <n v="100"/>
    <x v="3"/>
    <x v="6699"/>
    <n v="2920400"/>
    <n v="19600"/>
    <x v="4"/>
    <s v="2152"/>
    <x v="1"/>
    <x v="1"/>
    <m/>
  </r>
  <r>
    <s v="ORD6701"/>
    <x v="2"/>
    <n v="553"/>
    <n v="4500"/>
    <n v="200"/>
    <x v="1"/>
    <x v="6700"/>
    <n v="2377900"/>
    <n v="110600"/>
    <x v="4"/>
    <s v="2152"/>
    <x v="1"/>
    <x v="1"/>
    <m/>
  </r>
  <r>
    <s v="ORD6702"/>
    <x v="0"/>
    <n v="479"/>
    <n v="12000"/>
    <n v="200"/>
    <x v="2"/>
    <x v="6701"/>
    <n v="5652200"/>
    <n v="95800"/>
    <x v="5"/>
    <s v="2152"/>
    <x v="1"/>
    <x v="1"/>
    <m/>
  </r>
  <r>
    <s v="ORD6703"/>
    <x v="6"/>
    <n v="489"/>
    <n v="800"/>
    <n v="2000"/>
    <x v="1"/>
    <x v="6702"/>
    <n v="0"/>
    <n v="978000"/>
    <x v="5"/>
    <s v="2152"/>
    <x v="0"/>
    <x v="0"/>
    <m/>
  </r>
  <r>
    <s v="ORD6704"/>
    <x v="4"/>
    <n v="247"/>
    <n v="15000"/>
    <n v="2000"/>
    <x v="0"/>
    <x v="6703"/>
    <n v="3211000"/>
    <n v="494000"/>
    <x v="5"/>
    <s v="2152"/>
    <x v="0"/>
    <x v="1"/>
    <m/>
  </r>
  <r>
    <s v="ORD6705"/>
    <x v="4"/>
    <n v="336"/>
    <n v="5500"/>
    <n v="3000"/>
    <x v="2"/>
    <x v="6704"/>
    <n v="840000"/>
    <n v="1008000"/>
    <x v="5"/>
    <s v="2152"/>
    <x v="0"/>
    <x v="1"/>
    <m/>
  </r>
  <r>
    <s v="ORD6706"/>
    <x v="1"/>
    <n v="418"/>
    <n v="22000"/>
    <n v="300"/>
    <x v="3"/>
    <x v="6705"/>
    <n v="9070600"/>
    <n v="125400"/>
    <x v="6"/>
    <s v="2152"/>
    <x v="1"/>
    <x v="1"/>
    <m/>
  </r>
  <r>
    <s v="ORD6707"/>
    <x v="9"/>
    <n v="289"/>
    <n v="1200"/>
    <n v="500"/>
    <x v="2"/>
    <x v="6706"/>
    <n v="202300"/>
    <n v="144500"/>
    <x v="6"/>
    <s v="2152"/>
    <x v="0"/>
    <x v="1"/>
    <m/>
  </r>
  <r>
    <s v="ORD6708"/>
    <x v="8"/>
    <n v="336"/>
    <n v="45000"/>
    <n v="2000"/>
    <x v="2"/>
    <x v="6707"/>
    <n v="14448000"/>
    <n v="672000"/>
    <x v="6"/>
    <s v="2152"/>
    <x v="0"/>
    <x v="1"/>
    <m/>
  </r>
  <r>
    <s v="ORD6709"/>
    <x v="7"/>
    <n v="444"/>
    <n v="800"/>
    <n v="200"/>
    <x v="2"/>
    <x v="6708"/>
    <n v="266400"/>
    <n v="88800"/>
    <x v="6"/>
    <s v="2152"/>
    <x v="1"/>
    <x v="1"/>
    <m/>
  </r>
  <r>
    <s v="ORD6710"/>
    <x v="1"/>
    <n v="567"/>
    <n v="1200"/>
    <n v="400"/>
    <x v="1"/>
    <x v="6709"/>
    <n v="453600"/>
    <n v="226800"/>
    <x v="6"/>
    <s v="2152"/>
    <x v="1"/>
    <x v="1"/>
    <m/>
  </r>
  <r>
    <s v="ORD6711"/>
    <x v="5"/>
    <n v="109"/>
    <n v="15000"/>
    <n v="200"/>
    <x v="1"/>
    <x v="6710"/>
    <n v="1613200"/>
    <n v="21800"/>
    <x v="7"/>
    <s v="2152"/>
    <x v="0"/>
    <x v="1"/>
    <m/>
  </r>
  <r>
    <s v="ORD6712"/>
    <x v="8"/>
    <n v="594"/>
    <n v="4500"/>
    <n v="500"/>
    <x v="0"/>
    <x v="6711"/>
    <n v="2376000"/>
    <n v="297000"/>
    <x v="7"/>
    <s v="2152"/>
    <x v="1"/>
    <x v="1"/>
    <m/>
  </r>
  <r>
    <s v="ORD6713"/>
    <x v="3"/>
    <n v="352"/>
    <n v="12000"/>
    <n v="100"/>
    <x v="0"/>
    <x v="6712"/>
    <n v="4188800"/>
    <n v="35200"/>
    <x v="7"/>
    <s v="2152"/>
    <x v="1"/>
    <x v="1"/>
    <m/>
  </r>
  <r>
    <s v="ORD6714"/>
    <x v="0"/>
    <n v="293"/>
    <n v="4500"/>
    <n v="1000"/>
    <x v="0"/>
    <x v="6713"/>
    <n v="1025500"/>
    <n v="293000"/>
    <x v="7"/>
    <s v="2152"/>
    <x v="0"/>
    <x v="1"/>
    <m/>
  </r>
  <r>
    <s v="ORD6715"/>
    <x v="7"/>
    <n v="256"/>
    <n v="800"/>
    <n v="200"/>
    <x v="0"/>
    <x v="6714"/>
    <n v="153600"/>
    <n v="51200"/>
    <x v="8"/>
    <s v="2152"/>
    <x v="1"/>
    <x v="1"/>
    <m/>
  </r>
  <r>
    <s v="ORD6716"/>
    <x v="3"/>
    <n v="424"/>
    <n v="1200"/>
    <n v="5000"/>
    <x v="2"/>
    <x v="6715"/>
    <n v="0"/>
    <n v="2120000"/>
    <x v="8"/>
    <s v="2152"/>
    <x v="0"/>
    <x v="0"/>
    <m/>
  </r>
  <r>
    <s v="ORD6717"/>
    <x v="6"/>
    <n v="332"/>
    <n v="18000"/>
    <n v="500"/>
    <x v="1"/>
    <x v="6716"/>
    <n v="5810000"/>
    <n v="166000"/>
    <x v="8"/>
    <s v="2152"/>
    <x v="0"/>
    <x v="1"/>
    <m/>
  </r>
  <r>
    <s v="ORD6718"/>
    <x v="0"/>
    <n v="527"/>
    <n v="45000"/>
    <n v="1500"/>
    <x v="1"/>
    <x v="6717"/>
    <n v="22924500"/>
    <n v="790500"/>
    <x v="8"/>
    <s v="2152"/>
    <x v="0"/>
    <x v="1"/>
    <m/>
  </r>
  <r>
    <s v="ORD6719"/>
    <x v="8"/>
    <n v="71"/>
    <n v="6000"/>
    <n v="200"/>
    <x v="1"/>
    <x v="6718"/>
    <n v="411800"/>
    <n v="14200"/>
    <x v="9"/>
    <s v="2152"/>
    <x v="0"/>
    <x v="1"/>
    <m/>
  </r>
  <r>
    <s v="ORD6720"/>
    <x v="0"/>
    <n v="398"/>
    <n v="800"/>
    <n v="5000"/>
    <x v="1"/>
    <x v="6719"/>
    <n v="0"/>
    <n v="1990000"/>
    <x v="9"/>
    <s v="2152"/>
    <x v="0"/>
    <x v="0"/>
    <m/>
  </r>
  <r>
    <s v="ORD6721"/>
    <x v="1"/>
    <n v="538"/>
    <n v="15000"/>
    <n v="2000"/>
    <x v="0"/>
    <x v="6720"/>
    <n v="6994000"/>
    <n v="1076000"/>
    <x v="9"/>
    <s v="2152"/>
    <x v="0"/>
    <x v="1"/>
    <m/>
  </r>
  <r>
    <s v="ORD6722"/>
    <x v="2"/>
    <n v="307"/>
    <n v="800"/>
    <n v="3000"/>
    <x v="2"/>
    <x v="6721"/>
    <n v="0"/>
    <n v="921000"/>
    <x v="9"/>
    <s v="2152"/>
    <x v="0"/>
    <x v="0"/>
    <m/>
  </r>
  <r>
    <s v="ORD6723"/>
    <x v="1"/>
    <n v="96"/>
    <n v="5500"/>
    <n v="3000"/>
    <x v="1"/>
    <x v="6722"/>
    <n v="240000"/>
    <n v="288000"/>
    <x v="9"/>
    <s v="2152"/>
    <x v="0"/>
    <x v="1"/>
    <m/>
  </r>
  <r>
    <s v="ORD6724"/>
    <x v="6"/>
    <n v="76"/>
    <n v="15000"/>
    <n v="5000"/>
    <x v="3"/>
    <x v="6723"/>
    <n v="760000"/>
    <n v="380000"/>
    <x v="10"/>
    <s v="2152"/>
    <x v="0"/>
    <x v="1"/>
    <m/>
  </r>
  <r>
    <s v="ORD6725"/>
    <x v="9"/>
    <n v="76"/>
    <n v="4500"/>
    <n v="100"/>
    <x v="2"/>
    <x v="6724"/>
    <n v="334400"/>
    <n v="7600"/>
    <x v="10"/>
    <s v="2152"/>
    <x v="0"/>
    <x v="1"/>
    <m/>
  </r>
  <r>
    <s v="ORD6726"/>
    <x v="3"/>
    <n v="446"/>
    <n v="1200"/>
    <n v="500"/>
    <x v="3"/>
    <x v="6725"/>
    <n v="312200"/>
    <n v="223000"/>
    <x v="10"/>
    <s v="2152"/>
    <x v="0"/>
    <x v="1"/>
    <m/>
  </r>
  <r>
    <s v="ORD6727"/>
    <x v="1"/>
    <n v="194"/>
    <n v="45000"/>
    <n v="2000"/>
    <x v="2"/>
    <x v="6726"/>
    <n v="8342000"/>
    <n v="388000"/>
    <x v="10"/>
    <s v="2152"/>
    <x v="0"/>
    <x v="1"/>
    <m/>
  </r>
  <r>
    <s v="ORD6728"/>
    <x v="2"/>
    <n v="571"/>
    <n v="45000"/>
    <n v="5000"/>
    <x v="2"/>
    <x v="6727"/>
    <n v="22840000"/>
    <n v="2855000"/>
    <x v="11"/>
    <s v="2152"/>
    <x v="0"/>
    <x v="1"/>
    <m/>
  </r>
  <r>
    <s v="ORD6729"/>
    <x v="9"/>
    <n v="170"/>
    <n v="4500"/>
    <n v="400"/>
    <x v="2"/>
    <x v="6728"/>
    <n v="697000"/>
    <n v="68000"/>
    <x v="11"/>
    <s v="2152"/>
    <x v="0"/>
    <x v="1"/>
    <m/>
  </r>
  <r>
    <s v="ORD6730"/>
    <x v="1"/>
    <n v="511"/>
    <n v="1200"/>
    <n v="3000"/>
    <x v="3"/>
    <x v="6729"/>
    <n v="0"/>
    <n v="1533000"/>
    <x v="11"/>
    <s v="2152"/>
    <x v="0"/>
    <x v="0"/>
    <m/>
  </r>
  <r>
    <s v="ORD6731"/>
    <x v="5"/>
    <n v="431"/>
    <n v="18000"/>
    <n v="2000"/>
    <x v="1"/>
    <x v="6730"/>
    <n v="6896000"/>
    <n v="862000"/>
    <x v="11"/>
    <s v="2152"/>
    <x v="0"/>
    <x v="1"/>
    <m/>
  </r>
  <r>
    <s v="ORD6732"/>
    <x v="2"/>
    <n v="467"/>
    <n v="22000"/>
    <n v="100"/>
    <x v="1"/>
    <x v="6731"/>
    <n v="10227300"/>
    <n v="46700"/>
    <x v="0"/>
    <s v="2153"/>
    <x v="1"/>
    <x v="1"/>
    <m/>
  </r>
  <r>
    <s v="ORD6733"/>
    <x v="3"/>
    <n v="376"/>
    <n v="45000"/>
    <n v="2000"/>
    <x v="3"/>
    <x v="6732"/>
    <n v="16168000"/>
    <n v="752000"/>
    <x v="0"/>
    <s v="2153"/>
    <x v="0"/>
    <x v="1"/>
    <m/>
  </r>
  <r>
    <s v="ORD6734"/>
    <x v="7"/>
    <n v="440"/>
    <n v="800"/>
    <n v="300"/>
    <x v="1"/>
    <x v="6733"/>
    <n v="220000"/>
    <n v="132000"/>
    <x v="0"/>
    <s v="2153"/>
    <x v="1"/>
    <x v="1"/>
    <m/>
  </r>
  <r>
    <s v="ORD6735"/>
    <x v="4"/>
    <n v="346"/>
    <n v="800"/>
    <n v="5000"/>
    <x v="0"/>
    <x v="6734"/>
    <n v="0"/>
    <n v="1730000"/>
    <x v="0"/>
    <s v="2153"/>
    <x v="0"/>
    <x v="0"/>
    <m/>
  </r>
  <r>
    <s v="ORD6736"/>
    <x v="9"/>
    <n v="133"/>
    <n v="22000"/>
    <n v="1000"/>
    <x v="1"/>
    <x v="6735"/>
    <n v="2793000"/>
    <n v="133000"/>
    <x v="0"/>
    <s v="2153"/>
    <x v="0"/>
    <x v="1"/>
    <m/>
  </r>
  <r>
    <s v="ORD6737"/>
    <x v="5"/>
    <n v="195"/>
    <n v="22000"/>
    <n v="400"/>
    <x v="0"/>
    <x v="6736"/>
    <n v="4212000"/>
    <n v="78000"/>
    <x v="1"/>
    <s v="2153"/>
    <x v="0"/>
    <x v="1"/>
    <m/>
  </r>
  <r>
    <s v="ORD6738"/>
    <x v="7"/>
    <n v="220"/>
    <n v="15000"/>
    <n v="500"/>
    <x v="0"/>
    <x v="6737"/>
    <n v="3190000"/>
    <n v="110000"/>
    <x v="1"/>
    <s v="2153"/>
    <x v="0"/>
    <x v="1"/>
    <m/>
  </r>
  <r>
    <s v="ORD6739"/>
    <x v="8"/>
    <n v="383"/>
    <n v="45000"/>
    <n v="300"/>
    <x v="0"/>
    <x v="6738"/>
    <n v="17120100"/>
    <n v="114900"/>
    <x v="1"/>
    <s v="2153"/>
    <x v="1"/>
    <x v="1"/>
    <m/>
  </r>
  <r>
    <s v="ORD6740"/>
    <x v="2"/>
    <n v="473"/>
    <n v="1200"/>
    <n v="500"/>
    <x v="3"/>
    <x v="6739"/>
    <n v="331100"/>
    <n v="236500"/>
    <x v="1"/>
    <s v="2153"/>
    <x v="0"/>
    <x v="1"/>
    <m/>
  </r>
  <r>
    <s v="ORD6741"/>
    <x v="5"/>
    <n v="358"/>
    <n v="22000"/>
    <n v="200"/>
    <x v="1"/>
    <x v="6740"/>
    <n v="7804400"/>
    <n v="71600"/>
    <x v="2"/>
    <s v="2153"/>
    <x v="1"/>
    <x v="1"/>
    <m/>
  </r>
  <r>
    <s v="ORD6742"/>
    <x v="0"/>
    <n v="575"/>
    <n v="1200"/>
    <n v="5000"/>
    <x v="1"/>
    <x v="6741"/>
    <n v="0"/>
    <n v="2875000"/>
    <x v="2"/>
    <s v="2153"/>
    <x v="0"/>
    <x v="0"/>
    <m/>
  </r>
  <r>
    <s v="ORD6743"/>
    <x v="8"/>
    <n v="396"/>
    <n v="12000"/>
    <n v="5000"/>
    <x v="3"/>
    <x v="6742"/>
    <n v="2772000"/>
    <n v="1980000"/>
    <x v="2"/>
    <s v="2153"/>
    <x v="0"/>
    <x v="1"/>
    <m/>
  </r>
  <r>
    <s v="ORD6744"/>
    <x v="8"/>
    <n v="351"/>
    <n v="800"/>
    <n v="500"/>
    <x v="3"/>
    <x v="6743"/>
    <n v="105300"/>
    <n v="175500"/>
    <x v="2"/>
    <s v="2153"/>
    <x v="0"/>
    <x v="1"/>
    <m/>
  </r>
  <r>
    <s v="ORD6745"/>
    <x v="9"/>
    <n v="396"/>
    <n v="4500"/>
    <n v="1000"/>
    <x v="1"/>
    <x v="6744"/>
    <n v="1386000"/>
    <n v="396000"/>
    <x v="3"/>
    <s v="2153"/>
    <x v="0"/>
    <x v="1"/>
    <m/>
  </r>
  <r>
    <s v="ORD6746"/>
    <x v="2"/>
    <n v="457"/>
    <n v="18000"/>
    <n v="200"/>
    <x v="3"/>
    <x v="6745"/>
    <n v="8134600"/>
    <n v="91400"/>
    <x v="3"/>
    <s v="2153"/>
    <x v="1"/>
    <x v="1"/>
    <m/>
  </r>
  <r>
    <s v="ORD6747"/>
    <x v="5"/>
    <n v="182"/>
    <n v="5500"/>
    <n v="400"/>
    <x v="3"/>
    <x v="6746"/>
    <n v="928200"/>
    <n v="72800"/>
    <x v="3"/>
    <s v="2153"/>
    <x v="0"/>
    <x v="1"/>
    <m/>
  </r>
  <r>
    <s v="ORD6748"/>
    <x v="6"/>
    <n v="155"/>
    <n v="6000"/>
    <n v="2000"/>
    <x v="0"/>
    <x v="6747"/>
    <n v="620000"/>
    <n v="310000"/>
    <x v="3"/>
    <s v="2153"/>
    <x v="0"/>
    <x v="1"/>
    <m/>
  </r>
  <r>
    <s v="ORD6749"/>
    <x v="5"/>
    <n v="220"/>
    <n v="18000"/>
    <n v="300"/>
    <x v="3"/>
    <x v="6748"/>
    <n v="3894000"/>
    <n v="66000"/>
    <x v="3"/>
    <s v="2153"/>
    <x v="0"/>
    <x v="1"/>
    <m/>
  </r>
  <r>
    <s v="ORD6750"/>
    <x v="1"/>
    <n v="299"/>
    <n v="12000"/>
    <n v="1500"/>
    <x v="0"/>
    <x v="6749"/>
    <n v="3139500"/>
    <n v="448500"/>
    <x v="4"/>
    <s v="2153"/>
    <x v="0"/>
    <x v="1"/>
    <m/>
  </r>
  <r>
    <s v="ORD6751"/>
    <x v="8"/>
    <n v="593"/>
    <n v="4500"/>
    <n v="100"/>
    <x v="2"/>
    <x v="6750"/>
    <n v="2609200"/>
    <n v="59300"/>
    <x v="4"/>
    <s v="2153"/>
    <x v="1"/>
    <x v="1"/>
    <m/>
  </r>
  <r>
    <s v="ORD6752"/>
    <x v="3"/>
    <n v="311"/>
    <n v="12000"/>
    <n v="1500"/>
    <x v="0"/>
    <x v="6751"/>
    <n v="3265500"/>
    <n v="466500"/>
    <x v="4"/>
    <s v="2153"/>
    <x v="0"/>
    <x v="1"/>
    <m/>
  </r>
  <r>
    <s v="ORD6753"/>
    <x v="8"/>
    <n v="543"/>
    <n v="15000"/>
    <n v="300"/>
    <x v="0"/>
    <x v="6752"/>
    <n v="7982100"/>
    <n v="162900"/>
    <x v="4"/>
    <s v="2153"/>
    <x v="1"/>
    <x v="1"/>
    <m/>
  </r>
  <r>
    <s v="ORD6754"/>
    <x v="8"/>
    <n v="293"/>
    <n v="1200"/>
    <n v="1500"/>
    <x v="3"/>
    <x v="6753"/>
    <n v="0"/>
    <n v="439500"/>
    <x v="5"/>
    <s v="2153"/>
    <x v="0"/>
    <x v="0"/>
    <m/>
  </r>
  <r>
    <s v="ORD6755"/>
    <x v="4"/>
    <n v="500"/>
    <n v="18000"/>
    <n v="500"/>
    <x v="1"/>
    <x v="6754"/>
    <n v="8750000"/>
    <n v="250000"/>
    <x v="5"/>
    <s v="2153"/>
    <x v="0"/>
    <x v="1"/>
    <m/>
  </r>
  <r>
    <s v="ORD6756"/>
    <x v="0"/>
    <n v="339"/>
    <n v="6000"/>
    <n v="2000"/>
    <x v="2"/>
    <x v="6755"/>
    <n v="1356000"/>
    <n v="678000"/>
    <x v="5"/>
    <s v="2153"/>
    <x v="0"/>
    <x v="1"/>
    <m/>
  </r>
  <r>
    <s v="ORD6757"/>
    <x v="6"/>
    <n v="312"/>
    <n v="5500"/>
    <n v="500"/>
    <x v="2"/>
    <x v="6756"/>
    <n v="1560000"/>
    <n v="156000"/>
    <x v="5"/>
    <s v="2153"/>
    <x v="0"/>
    <x v="1"/>
    <m/>
  </r>
  <r>
    <s v="ORD6758"/>
    <x v="7"/>
    <n v="363"/>
    <n v="5500"/>
    <n v="2000"/>
    <x v="2"/>
    <x v="6757"/>
    <n v="1270500"/>
    <n v="726000"/>
    <x v="6"/>
    <s v="2153"/>
    <x v="0"/>
    <x v="1"/>
    <m/>
  </r>
  <r>
    <s v="ORD6759"/>
    <x v="7"/>
    <n v="134"/>
    <n v="18000"/>
    <n v="200"/>
    <x v="1"/>
    <x v="6758"/>
    <n v="2385200"/>
    <n v="26800"/>
    <x v="6"/>
    <s v="2153"/>
    <x v="0"/>
    <x v="1"/>
    <m/>
  </r>
  <r>
    <s v="ORD6760"/>
    <x v="0"/>
    <n v="464"/>
    <n v="22000"/>
    <n v="5000"/>
    <x v="2"/>
    <x v="6759"/>
    <n v="7888000"/>
    <n v="2320000"/>
    <x v="6"/>
    <s v="2153"/>
    <x v="0"/>
    <x v="1"/>
    <m/>
  </r>
  <r>
    <s v="ORD6761"/>
    <x v="8"/>
    <n v="378"/>
    <n v="5500"/>
    <n v="100"/>
    <x v="2"/>
    <x v="6760"/>
    <n v="2041200"/>
    <n v="37800"/>
    <x v="6"/>
    <s v="2153"/>
    <x v="1"/>
    <x v="1"/>
    <m/>
  </r>
  <r>
    <s v="ORD6762"/>
    <x v="7"/>
    <n v="94"/>
    <n v="15000"/>
    <n v="3000"/>
    <x v="1"/>
    <x v="6761"/>
    <n v="1128000"/>
    <n v="282000"/>
    <x v="6"/>
    <s v="2153"/>
    <x v="0"/>
    <x v="1"/>
    <m/>
  </r>
  <r>
    <s v="ORD6763"/>
    <x v="2"/>
    <n v="382"/>
    <n v="1200"/>
    <n v="2000"/>
    <x v="2"/>
    <x v="6762"/>
    <n v="0"/>
    <n v="764000"/>
    <x v="7"/>
    <s v="2153"/>
    <x v="0"/>
    <x v="0"/>
    <m/>
  </r>
  <r>
    <s v="ORD6764"/>
    <x v="6"/>
    <n v="514"/>
    <n v="5500"/>
    <n v="5000"/>
    <x v="3"/>
    <x v="6763"/>
    <n v="257000"/>
    <n v="2570000"/>
    <x v="7"/>
    <s v="2153"/>
    <x v="0"/>
    <x v="1"/>
    <m/>
  </r>
  <r>
    <s v="ORD6765"/>
    <x v="7"/>
    <n v="249"/>
    <n v="22000"/>
    <n v="100"/>
    <x v="3"/>
    <x v="6764"/>
    <n v="5453100"/>
    <n v="24900"/>
    <x v="7"/>
    <s v="2153"/>
    <x v="1"/>
    <x v="1"/>
    <m/>
  </r>
  <r>
    <s v="ORD6766"/>
    <x v="0"/>
    <n v="250"/>
    <n v="18000"/>
    <n v="200"/>
    <x v="0"/>
    <x v="6765"/>
    <n v="4450000"/>
    <n v="50000"/>
    <x v="7"/>
    <s v="2153"/>
    <x v="1"/>
    <x v="1"/>
    <m/>
  </r>
  <r>
    <s v="ORD6767"/>
    <x v="1"/>
    <n v="378"/>
    <n v="800"/>
    <n v="400"/>
    <x v="0"/>
    <x v="6766"/>
    <n v="151200"/>
    <n v="151200"/>
    <x v="8"/>
    <s v="2153"/>
    <x v="0"/>
    <x v="1"/>
    <m/>
  </r>
  <r>
    <s v="ORD6768"/>
    <x v="7"/>
    <n v="289"/>
    <n v="5500"/>
    <n v="3000"/>
    <x v="0"/>
    <x v="6767"/>
    <n v="722500"/>
    <n v="867000"/>
    <x v="8"/>
    <s v="2153"/>
    <x v="0"/>
    <x v="1"/>
    <m/>
  </r>
  <r>
    <s v="ORD6769"/>
    <x v="6"/>
    <n v="408"/>
    <n v="45000"/>
    <n v="500"/>
    <x v="3"/>
    <x v="6768"/>
    <n v="18156000"/>
    <n v="204000"/>
    <x v="8"/>
    <s v="2153"/>
    <x v="0"/>
    <x v="1"/>
    <m/>
  </r>
  <r>
    <s v="ORD6770"/>
    <x v="9"/>
    <n v="409"/>
    <n v="6000"/>
    <n v="300"/>
    <x v="3"/>
    <x v="6769"/>
    <n v="2331300"/>
    <n v="122700"/>
    <x v="8"/>
    <s v="2153"/>
    <x v="1"/>
    <x v="1"/>
    <m/>
  </r>
  <r>
    <s v="ORD6771"/>
    <x v="9"/>
    <n v="427"/>
    <n v="1200"/>
    <n v="2000"/>
    <x v="3"/>
    <x v="6770"/>
    <n v="0"/>
    <n v="854000"/>
    <x v="9"/>
    <s v="2153"/>
    <x v="0"/>
    <x v="0"/>
    <m/>
  </r>
  <r>
    <s v="ORD6772"/>
    <x v="2"/>
    <n v="434"/>
    <n v="1200"/>
    <n v="100"/>
    <x v="0"/>
    <x v="6771"/>
    <n v="477400"/>
    <n v="43400"/>
    <x v="9"/>
    <s v="2153"/>
    <x v="1"/>
    <x v="1"/>
    <m/>
  </r>
  <r>
    <s v="ORD6773"/>
    <x v="5"/>
    <n v="514"/>
    <n v="18000"/>
    <n v="100"/>
    <x v="0"/>
    <x v="6772"/>
    <n v="9200600"/>
    <n v="51400"/>
    <x v="9"/>
    <s v="2153"/>
    <x v="1"/>
    <x v="1"/>
    <m/>
  </r>
  <r>
    <s v="ORD6774"/>
    <x v="5"/>
    <n v="271"/>
    <n v="15000"/>
    <n v="400"/>
    <x v="0"/>
    <x v="6773"/>
    <n v="3956600"/>
    <n v="108400"/>
    <x v="9"/>
    <s v="2153"/>
    <x v="0"/>
    <x v="1"/>
    <m/>
  </r>
  <r>
    <s v="ORD6775"/>
    <x v="7"/>
    <n v="414"/>
    <n v="1200"/>
    <n v="100"/>
    <x v="0"/>
    <x v="6774"/>
    <n v="455400"/>
    <n v="41400"/>
    <x v="9"/>
    <s v="2153"/>
    <x v="1"/>
    <x v="1"/>
    <m/>
  </r>
  <r>
    <s v="ORD6776"/>
    <x v="3"/>
    <n v="121"/>
    <n v="6000"/>
    <n v="500"/>
    <x v="0"/>
    <x v="6775"/>
    <n v="665500"/>
    <n v="60500"/>
    <x v="10"/>
    <s v="2153"/>
    <x v="0"/>
    <x v="1"/>
    <m/>
  </r>
  <r>
    <s v="ORD6777"/>
    <x v="1"/>
    <n v="289"/>
    <n v="1200"/>
    <n v="200"/>
    <x v="0"/>
    <x v="6776"/>
    <n v="289000"/>
    <n v="57800"/>
    <x v="10"/>
    <s v="2153"/>
    <x v="1"/>
    <x v="1"/>
    <m/>
  </r>
  <r>
    <s v="ORD6778"/>
    <x v="0"/>
    <n v="553"/>
    <n v="4500"/>
    <n v="400"/>
    <x v="3"/>
    <x v="6777"/>
    <n v="2267300"/>
    <n v="221200"/>
    <x v="10"/>
    <s v="2153"/>
    <x v="1"/>
    <x v="1"/>
    <m/>
  </r>
  <r>
    <s v="ORD6779"/>
    <x v="1"/>
    <n v="463"/>
    <n v="1200"/>
    <n v="400"/>
    <x v="1"/>
    <x v="6778"/>
    <n v="370400"/>
    <n v="185200"/>
    <x v="10"/>
    <s v="2153"/>
    <x v="1"/>
    <x v="1"/>
    <m/>
  </r>
  <r>
    <s v="ORD6780"/>
    <x v="9"/>
    <n v="176"/>
    <n v="22000"/>
    <n v="500"/>
    <x v="1"/>
    <x v="6779"/>
    <n v="3784000"/>
    <n v="88000"/>
    <x v="11"/>
    <s v="2153"/>
    <x v="0"/>
    <x v="1"/>
    <m/>
  </r>
  <r>
    <s v="ORD6781"/>
    <x v="7"/>
    <n v="536"/>
    <n v="18000"/>
    <n v="2000"/>
    <x v="0"/>
    <x v="6780"/>
    <n v="8576000"/>
    <n v="1072000"/>
    <x v="11"/>
    <s v="2153"/>
    <x v="0"/>
    <x v="1"/>
    <m/>
  </r>
  <r>
    <s v="ORD6782"/>
    <x v="6"/>
    <n v="576"/>
    <n v="1200"/>
    <n v="1000"/>
    <x v="1"/>
    <x v="6781"/>
    <n v="115200"/>
    <n v="576000"/>
    <x v="11"/>
    <s v="2153"/>
    <x v="0"/>
    <x v="1"/>
    <m/>
  </r>
  <r>
    <s v="ORD6783"/>
    <x v="0"/>
    <n v="297"/>
    <n v="5500"/>
    <n v="5000"/>
    <x v="1"/>
    <x v="6782"/>
    <n v="148500"/>
    <n v="1485000"/>
    <x v="11"/>
    <s v="2153"/>
    <x v="0"/>
    <x v="1"/>
    <m/>
  </r>
  <r>
    <s v="ORD6784"/>
    <x v="1"/>
    <n v="531"/>
    <n v="5500"/>
    <n v="1500"/>
    <x v="3"/>
    <x v="6783"/>
    <n v="2124000"/>
    <n v="796500"/>
    <x v="11"/>
    <s v="2153"/>
    <x v="0"/>
    <x v="1"/>
    <m/>
  </r>
  <r>
    <s v="ORD6785"/>
    <x v="6"/>
    <n v="361"/>
    <n v="1200"/>
    <n v="200"/>
    <x v="0"/>
    <x v="6784"/>
    <n v="361000"/>
    <n v="72200"/>
    <x v="0"/>
    <s v="2154"/>
    <x v="1"/>
    <x v="1"/>
    <m/>
  </r>
  <r>
    <s v="ORD6786"/>
    <x v="0"/>
    <n v="493"/>
    <n v="800"/>
    <n v="1000"/>
    <x v="0"/>
    <x v="6785"/>
    <n v="0"/>
    <n v="493000"/>
    <x v="0"/>
    <s v="2154"/>
    <x v="0"/>
    <x v="0"/>
    <m/>
  </r>
  <r>
    <s v="ORD6787"/>
    <x v="1"/>
    <n v="332"/>
    <n v="18000"/>
    <n v="100"/>
    <x v="1"/>
    <x v="6786"/>
    <n v="5942800"/>
    <n v="33200"/>
    <x v="0"/>
    <s v="2154"/>
    <x v="1"/>
    <x v="1"/>
    <m/>
  </r>
  <r>
    <s v="ORD6788"/>
    <x v="2"/>
    <n v="51"/>
    <n v="1200"/>
    <n v="100"/>
    <x v="0"/>
    <x v="6787"/>
    <n v="56100"/>
    <n v="5100"/>
    <x v="0"/>
    <s v="2154"/>
    <x v="0"/>
    <x v="1"/>
    <m/>
  </r>
  <r>
    <s v="ORD6789"/>
    <x v="9"/>
    <n v="123"/>
    <n v="45000"/>
    <n v="3000"/>
    <x v="0"/>
    <x v="6788"/>
    <n v="5166000"/>
    <n v="369000"/>
    <x v="1"/>
    <s v="2154"/>
    <x v="0"/>
    <x v="1"/>
    <m/>
  </r>
  <r>
    <s v="ORD6790"/>
    <x v="8"/>
    <n v="113"/>
    <n v="22000"/>
    <n v="3000"/>
    <x v="0"/>
    <x v="6789"/>
    <n v="2147000"/>
    <n v="339000"/>
    <x v="1"/>
    <s v="2154"/>
    <x v="0"/>
    <x v="1"/>
    <m/>
  </r>
  <r>
    <s v="ORD6791"/>
    <x v="0"/>
    <n v="396"/>
    <n v="22000"/>
    <n v="3000"/>
    <x v="0"/>
    <x v="6790"/>
    <n v="7524000"/>
    <n v="1188000"/>
    <x v="1"/>
    <s v="2154"/>
    <x v="0"/>
    <x v="1"/>
    <m/>
  </r>
  <r>
    <s v="ORD6792"/>
    <x v="9"/>
    <n v="373"/>
    <n v="22000"/>
    <n v="400"/>
    <x v="1"/>
    <x v="6791"/>
    <n v="8056800"/>
    <n v="149200"/>
    <x v="1"/>
    <s v="2154"/>
    <x v="0"/>
    <x v="1"/>
    <m/>
  </r>
  <r>
    <s v="ORD6793"/>
    <x v="4"/>
    <n v="288"/>
    <n v="22000"/>
    <n v="500"/>
    <x v="2"/>
    <x v="6792"/>
    <n v="6192000"/>
    <n v="144000"/>
    <x v="2"/>
    <s v="2154"/>
    <x v="0"/>
    <x v="1"/>
    <m/>
  </r>
  <r>
    <s v="ORD6794"/>
    <x v="3"/>
    <n v="446"/>
    <n v="6000"/>
    <n v="1000"/>
    <x v="1"/>
    <x v="6793"/>
    <n v="2230000"/>
    <n v="446000"/>
    <x v="2"/>
    <s v="2154"/>
    <x v="0"/>
    <x v="1"/>
    <m/>
  </r>
  <r>
    <s v="ORD6795"/>
    <x v="7"/>
    <n v="386"/>
    <n v="45000"/>
    <n v="5000"/>
    <x v="3"/>
    <x v="6794"/>
    <n v="15440000"/>
    <n v="1930000"/>
    <x v="2"/>
    <s v="2154"/>
    <x v="0"/>
    <x v="1"/>
    <m/>
  </r>
  <r>
    <s v="ORD6796"/>
    <x v="4"/>
    <n v="390"/>
    <n v="800"/>
    <n v="300"/>
    <x v="2"/>
    <x v="6795"/>
    <n v="195000"/>
    <n v="117000"/>
    <x v="2"/>
    <s v="2154"/>
    <x v="1"/>
    <x v="1"/>
    <m/>
  </r>
  <r>
    <s v="ORD6797"/>
    <x v="6"/>
    <n v="328"/>
    <n v="800"/>
    <n v="500"/>
    <x v="2"/>
    <x v="6796"/>
    <n v="98400"/>
    <n v="164000"/>
    <x v="3"/>
    <s v="2154"/>
    <x v="0"/>
    <x v="1"/>
    <m/>
  </r>
  <r>
    <s v="ORD6798"/>
    <x v="0"/>
    <n v="402"/>
    <n v="45000"/>
    <n v="300"/>
    <x v="2"/>
    <x v="6797"/>
    <n v="17969400"/>
    <n v="120600"/>
    <x v="3"/>
    <s v="2154"/>
    <x v="1"/>
    <x v="1"/>
    <m/>
  </r>
  <r>
    <s v="ORD6799"/>
    <x v="7"/>
    <n v="512"/>
    <n v="45000"/>
    <n v="1500"/>
    <x v="1"/>
    <x v="6798"/>
    <n v="22272000"/>
    <n v="768000"/>
    <x v="3"/>
    <s v="2154"/>
    <x v="0"/>
    <x v="1"/>
    <m/>
  </r>
  <r>
    <s v="ORD6800"/>
    <x v="7"/>
    <n v="511"/>
    <n v="22000"/>
    <n v="200"/>
    <x v="3"/>
    <x v="6799"/>
    <n v="11139800"/>
    <n v="102200"/>
    <x v="3"/>
    <s v="2154"/>
    <x v="1"/>
    <x v="1"/>
    <m/>
  </r>
  <r>
    <s v="ORD6801"/>
    <x v="4"/>
    <n v="342"/>
    <n v="6000"/>
    <n v="200"/>
    <x v="1"/>
    <x v="6800"/>
    <n v="1983600"/>
    <n v="68400"/>
    <x v="3"/>
    <s v="2154"/>
    <x v="1"/>
    <x v="1"/>
    <m/>
  </r>
  <r>
    <s v="ORD6802"/>
    <x v="4"/>
    <n v="456"/>
    <n v="800"/>
    <n v="300"/>
    <x v="3"/>
    <x v="6801"/>
    <n v="228000"/>
    <n v="136800"/>
    <x v="4"/>
    <s v="2154"/>
    <x v="1"/>
    <x v="1"/>
    <m/>
  </r>
  <r>
    <s v="ORD6803"/>
    <x v="8"/>
    <n v="211"/>
    <n v="12000"/>
    <n v="500"/>
    <x v="1"/>
    <x v="6802"/>
    <n v="2426500"/>
    <n v="105500"/>
    <x v="4"/>
    <s v="2154"/>
    <x v="0"/>
    <x v="1"/>
    <m/>
  </r>
  <r>
    <s v="ORD6804"/>
    <x v="1"/>
    <n v="552"/>
    <n v="1200"/>
    <n v="400"/>
    <x v="1"/>
    <x v="6803"/>
    <n v="441600"/>
    <n v="220800"/>
    <x v="4"/>
    <s v="2154"/>
    <x v="1"/>
    <x v="1"/>
    <m/>
  </r>
  <r>
    <s v="ORD6805"/>
    <x v="0"/>
    <n v="497"/>
    <n v="5500"/>
    <n v="100"/>
    <x v="1"/>
    <x v="6804"/>
    <n v="2683800"/>
    <n v="49700"/>
    <x v="4"/>
    <s v="2154"/>
    <x v="1"/>
    <x v="1"/>
    <m/>
  </r>
  <r>
    <s v="ORD6806"/>
    <x v="9"/>
    <n v="504"/>
    <n v="22000"/>
    <n v="400"/>
    <x v="2"/>
    <x v="6805"/>
    <n v="10886400"/>
    <n v="201600"/>
    <x v="5"/>
    <s v="2154"/>
    <x v="1"/>
    <x v="1"/>
    <m/>
  </r>
  <r>
    <s v="ORD6807"/>
    <x v="5"/>
    <n v="314"/>
    <n v="800"/>
    <n v="400"/>
    <x v="1"/>
    <x v="6806"/>
    <n v="125600"/>
    <n v="125600"/>
    <x v="5"/>
    <s v="2154"/>
    <x v="0"/>
    <x v="1"/>
    <m/>
  </r>
  <r>
    <s v="ORD6808"/>
    <x v="0"/>
    <n v="181"/>
    <n v="800"/>
    <n v="5000"/>
    <x v="3"/>
    <x v="6807"/>
    <n v="0"/>
    <n v="905000"/>
    <x v="5"/>
    <s v="2154"/>
    <x v="0"/>
    <x v="0"/>
    <m/>
  </r>
  <r>
    <s v="ORD6809"/>
    <x v="0"/>
    <n v="169"/>
    <n v="800"/>
    <n v="1000"/>
    <x v="3"/>
    <x v="6808"/>
    <n v="0"/>
    <n v="169000"/>
    <x v="5"/>
    <s v="2154"/>
    <x v="0"/>
    <x v="0"/>
    <m/>
  </r>
  <r>
    <s v="ORD6810"/>
    <x v="0"/>
    <n v="268"/>
    <n v="4500"/>
    <n v="300"/>
    <x v="3"/>
    <x v="6809"/>
    <n v="1125600"/>
    <n v="80400"/>
    <x v="6"/>
    <s v="2154"/>
    <x v="0"/>
    <x v="1"/>
    <m/>
  </r>
  <r>
    <s v="ORD6811"/>
    <x v="7"/>
    <n v="466"/>
    <n v="5500"/>
    <n v="1500"/>
    <x v="2"/>
    <x v="6810"/>
    <n v="1864000"/>
    <n v="699000"/>
    <x v="6"/>
    <s v="2154"/>
    <x v="0"/>
    <x v="1"/>
    <m/>
  </r>
  <r>
    <s v="ORD6812"/>
    <x v="6"/>
    <n v="554"/>
    <n v="6000"/>
    <n v="1500"/>
    <x v="1"/>
    <x v="6811"/>
    <n v="2493000"/>
    <n v="831000"/>
    <x v="6"/>
    <s v="2154"/>
    <x v="0"/>
    <x v="1"/>
    <m/>
  </r>
  <r>
    <s v="ORD6813"/>
    <x v="7"/>
    <n v="349"/>
    <n v="800"/>
    <n v="200"/>
    <x v="1"/>
    <x v="6812"/>
    <n v="209400"/>
    <n v="69800"/>
    <x v="6"/>
    <s v="2154"/>
    <x v="1"/>
    <x v="1"/>
    <m/>
  </r>
  <r>
    <s v="ORD6814"/>
    <x v="6"/>
    <n v="158"/>
    <n v="18000"/>
    <n v="500"/>
    <x v="0"/>
    <x v="6813"/>
    <n v="2765000"/>
    <n v="79000"/>
    <x v="6"/>
    <s v="2154"/>
    <x v="0"/>
    <x v="1"/>
    <m/>
  </r>
  <r>
    <s v="ORD6815"/>
    <x v="4"/>
    <n v="287"/>
    <n v="12000"/>
    <n v="200"/>
    <x v="2"/>
    <x v="6814"/>
    <n v="3386600"/>
    <n v="57400"/>
    <x v="7"/>
    <s v="2154"/>
    <x v="1"/>
    <x v="1"/>
    <m/>
  </r>
  <r>
    <s v="ORD6816"/>
    <x v="5"/>
    <n v="342"/>
    <n v="800"/>
    <n v="1500"/>
    <x v="3"/>
    <x v="6815"/>
    <n v="0"/>
    <n v="513000"/>
    <x v="7"/>
    <s v="2154"/>
    <x v="0"/>
    <x v="0"/>
    <m/>
  </r>
  <r>
    <s v="ORD6817"/>
    <x v="7"/>
    <n v="236"/>
    <n v="4500"/>
    <n v="500"/>
    <x v="3"/>
    <x v="6816"/>
    <n v="944000"/>
    <n v="118000"/>
    <x v="7"/>
    <s v="2154"/>
    <x v="0"/>
    <x v="1"/>
    <m/>
  </r>
  <r>
    <s v="ORD6818"/>
    <x v="6"/>
    <n v="85"/>
    <n v="18000"/>
    <n v="200"/>
    <x v="1"/>
    <x v="6817"/>
    <n v="1513000"/>
    <n v="17000"/>
    <x v="7"/>
    <s v="2154"/>
    <x v="0"/>
    <x v="1"/>
    <m/>
  </r>
  <r>
    <s v="ORD6819"/>
    <x v="7"/>
    <n v="305"/>
    <n v="800"/>
    <n v="500"/>
    <x v="3"/>
    <x v="6818"/>
    <n v="91500"/>
    <n v="152500"/>
    <x v="8"/>
    <s v="2154"/>
    <x v="0"/>
    <x v="1"/>
    <m/>
  </r>
  <r>
    <s v="ORD6820"/>
    <x v="3"/>
    <n v="484"/>
    <n v="5500"/>
    <n v="5000"/>
    <x v="1"/>
    <x v="6819"/>
    <n v="242000"/>
    <n v="2420000"/>
    <x v="8"/>
    <s v="2154"/>
    <x v="0"/>
    <x v="1"/>
    <m/>
  </r>
  <r>
    <s v="ORD6821"/>
    <x v="7"/>
    <n v="57"/>
    <n v="5500"/>
    <n v="2000"/>
    <x v="1"/>
    <x v="6820"/>
    <n v="199500"/>
    <n v="114000"/>
    <x v="8"/>
    <s v="2154"/>
    <x v="0"/>
    <x v="1"/>
    <m/>
  </r>
  <r>
    <s v="ORD6822"/>
    <x v="5"/>
    <n v="227"/>
    <n v="5500"/>
    <n v="1000"/>
    <x v="0"/>
    <x v="6821"/>
    <n v="1021500"/>
    <n v="227000"/>
    <x v="8"/>
    <s v="2154"/>
    <x v="0"/>
    <x v="1"/>
    <m/>
  </r>
  <r>
    <s v="ORD6823"/>
    <x v="5"/>
    <n v="291"/>
    <n v="15000"/>
    <n v="5000"/>
    <x v="2"/>
    <x v="6822"/>
    <n v="2910000"/>
    <n v="1455000"/>
    <x v="8"/>
    <s v="2154"/>
    <x v="0"/>
    <x v="1"/>
    <m/>
  </r>
  <r>
    <s v="ORD6824"/>
    <x v="6"/>
    <n v="90"/>
    <n v="6000"/>
    <n v="200"/>
    <x v="1"/>
    <x v="6823"/>
    <n v="522000"/>
    <n v="18000"/>
    <x v="9"/>
    <s v="2154"/>
    <x v="0"/>
    <x v="1"/>
    <m/>
  </r>
  <r>
    <s v="ORD6825"/>
    <x v="6"/>
    <n v="406"/>
    <n v="4500"/>
    <n v="100"/>
    <x v="1"/>
    <x v="6824"/>
    <n v="1786400"/>
    <n v="40600"/>
    <x v="9"/>
    <s v="2154"/>
    <x v="1"/>
    <x v="1"/>
    <m/>
  </r>
  <r>
    <s v="ORD6826"/>
    <x v="4"/>
    <n v="162"/>
    <n v="1200"/>
    <n v="5000"/>
    <x v="1"/>
    <x v="6825"/>
    <n v="0"/>
    <n v="810000"/>
    <x v="9"/>
    <s v="2154"/>
    <x v="0"/>
    <x v="0"/>
    <m/>
  </r>
  <r>
    <s v="ORD6827"/>
    <x v="5"/>
    <n v="215"/>
    <n v="4500"/>
    <n v="1000"/>
    <x v="0"/>
    <x v="6826"/>
    <n v="752500"/>
    <n v="215000"/>
    <x v="9"/>
    <s v="2154"/>
    <x v="0"/>
    <x v="1"/>
    <m/>
  </r>
  <r>
    <s v="ORD6828"/>
    <x v="5"/>
    <n v="553"/>
    <n v="4500"/>
    <n v="300"/>
    <x v="1"/>
    <x v="6827"/>
    <n v="2322600"/>
    <n v="165900"/>
    <x v="10"/>
    <s v="2154"/>
    <x v="1"/>
    <x v="1"/>
    <m/>
  </r>
  <r>
    <s v="ORD6829"/>
    <x v="8"/>
    <n v="127"/>
    <n v="15000"/>
    <n v="300"/>
    <x v="2"/>
    <x v="6828"/>
    <n v="1866900"/>
    <n v="38100"/>
    <x v="10"/>
    <s v="2154"/>
    <x v="0"/>
    <x v="1"/>
    <m/>
  </r>
  <r>
    <s v="ORD6830"/>
    <x v="0"/>
    <n v="245"/>
    <n v="18000"/>
    <n v="2000"/>
    <x v="2"/>
    <x v="6829"/>
    <n v="3920000"/>
    <n v="490000"/>
    <x v="10"/>
    <s v="2154"/>
    <x v="0"/>
    <x v="1"/>
    <m/>
  </r>
  <r>
    <s v="ORD6831"/>
    <x v="2"/>
    <n v="451"/>
    <n v="6000"/>
    <n v="1500"/>
    <x v="3"/>
    <x v="6830"/>
    <n v="2029500"/>
    <n v="676500"/>
    <x v="10"/>
    <s v="2154"/>
    <x v="0"/>
    <x v="1"/>
    <m/>
  </r>
  <r>
    <s v="ORD6832"/>
    <x v="7"/>
    <n v="113"/>
    <n v="1200"/>
    <n v="5000"/>
    <x v="2"/>
    <x v="6831"/>
    <n v="0"/>
    <n v="565000"/>
    <x v="11"/>
    <s v="2154"/>
    <x v="0"/>
    <x v="0"/>
    <m/>
  </r>
  <r>
    <s v="ORD6833"/>
    <x v="1"/>
    <n v="474"/>
    <n v="6000"/>
    <n v="1500"/>
    <x v="3"/>
    <x v="6832"/>
    <n v="2133000"/>
    <n v="711000"/>
    <x v="11"/>
    <s v="2154"/>
    <x v="0"/>
    <x v="1"/>
    <m/>
  </r>
  <r>
    <s v="ORD6834"/>
    <x v="4"/>
    <n v="91"/>
    <n v="18000"/>
    <n v="200"/>
    <x v="2"/>
    <x v="6833"/>
    <n v="1619800"/>
    <n v="18200"/>
    <x v="11"/>
    <s v="2154"/>
    <x v="0"/>
    <x v="1"/>
    <m/>
  </r>
  <r>
    <s v="ORD6835"/>
    <x v="0"/>
    <n v="422"/>
    <n v="15000"/>
    <n v="1000"/>
    <x v="3"/>
    <x v="6834"/>
    <n v="5908000"/>
    <n v="422000"/>
    <x v="11"/>
    <s v="2154"/>
    <x v="0"/>
    <x v="1"/>
    <m/>
  </r>
  <r>
    <s v="ORD6836"/>
    <x v="2"/>
    <n v="355"/>
    <n v="1200"/>
    <n v="200"/>
    <x v="1"/>
    <x v="6835"/>
    <n v="355000"/>
    <n v="71000"/>
    <x v="11"/>
    <s v="2154"/>
    <x v="1"/>
    <x v="1"/>
    <m/>
  </r>
  <r>
    <s v="ORD6837"/>
    <x v="8"/>
    <n v="258"/>
    <n v="12000"/>
    <n v="500"/>
    <x v="0"/>
    <x v="6836"/>
    <n v="2967000"/>
    <n v="129000"/>
    <x v="0"/>
    <s v="2155"/>
    <x v="0"/>
    <x v="1"/>
    <m/>
  </r>
  <r>
    <s v="ORD6838"/>
    <x v="1"/>
    <n v="516"/>
    <n v="5500"/>
    <n v="1000"/>
    <x v="0"/>
    <x v="6837"/>
    <n v="2322000"/>
    <n v="516000"/>
    <x v="0"/>
    <s v="2155"/>
    <x v="0"/>
    <x v="1"/>
    <m/>
  </r>
  <r>
    <s v="ORD6839"/>
    <x v="6"/>
    <n v="353"/>
    <n v="800"/>
    <n v="5000"/>
    <x v="0"/>
    <x v="6838"/>
    <n v="0"/>
    <n v="1765000"/>
    <x v="0"/>
    <s v="2155"/>
    <x v="0"/>
    <x v="0"/>
    <m/>
  </r>
  <r>
    <s v="ORD6840"/>
    <x v="5"/>
    <n v="441"/>
    <n v="1200"/>
    <n v="3000"/>
    <x v="1"/>
    <x v="6839"/>
    <n v="0"/>
    <n v="1323000"/>
    <x v="0"/>
    <s v="2155"/>
    <x v="0"/>
    <x v="0"/>
    <m/>
  </r>
  <r>
    <s v="ORD6841"/>
    <x v="3"/>
    <n v="202"/>
    <n v="800"/>
    <n v="1000"/>
    <x v="0"/>
    <x v="6840"/>
    <n v="0"/>
    <n v="202000"/>
    <x v="1"/>
    <s v="2155"/>
    <x v="0"/>
    <x v="0"/>
    <m/>
  </r>
  <r>
    <s v="ORD6842"/>
    <x v="4"/>
    <n v="411"/>
    <n v="4500"/>
    <n v="2000"/>
    <x v="2"/>
    <x v="6841"/>
    <n v="1027500"/>
    <n v="822000"/>
    <x v="1"/>
    <s v="2155"/>
    <x v="0"/>
    <x v="1"/>
    <m/>
  </r>
  <r>
    <s v="ORD6843"/>
    <x v="9"/>
    <n v="313"/>
    <n v="45000"/>
    <n v="3000"/>
    <x v="3"/>
    <x v="6842"/>
    <n v="13146000"/>
    <n v="939000"/>
    <x v="1"/>
    <s v="2155"/>
    <x v="0"/>
    <x v="1"/>
    <m/>
  </r>
  <r>
    <s v="ORD6844"/>
    <x v="5"/>
    <n v="265"/>
    <n v="45000"/>
    <n v="300"/>
    <x v="1"/>
    <x v="6843"/>
    <n v="11845500"/>
    <n v="79500"/>
    <x v="1"/>
    <s v="2155"/>
    <x v="0"/>
    <x v="1"/>
    <m/>
  </r>
  <r>
    <s v="ORD6845"/>
    <x v="3"/>
    <n v="592"/>
    <n v="800"/>
    <n v="400"/>
    <x v="0"/>
    <x v="6844"/>
    <n v="236800"/>
    <n v="236800"/>
    <x v="2"/>
    <s v="2155"/>
    <x v="1"/>
    <x v="1"/>
    <m/>
  </r>
  <r>
    <s v="ORD6846"/>
    <x v="2"/>
    <n v="573"/>
    <n v="18000"/>
    <n v="500"/>
    <x v="2"/>
    <x v="6845"/>
    <n v="10027500"/>
    <n v="286500"/>
    <x v="2"/>
    <s v="2155"/>
    <x v="1"/>
    <x v="1"/>
    <m/>
  </r>
  <r>
    <s v="ORD6847"/>
    <x v="6"/>
    <n v="243"/>
    <n v="6000"/>
    <n v="500"/>
    <x v="2"/>
    <x v="6846"/>
    <n v="1336500"/>
    <n v="121500"/>
    <x v="2"/>
    <s v="2155"/>
    <x v="0"/>
    <x v="1"/>
    <m/>
  </r>
  <r>
    <s v="ORD6848"/>
    <x v="1"/>
    <n v="76"/>
    <n v="15000"/>
    <n v="2000"/>
    <x v="1"/>
    <x v="6847"/>
    <n v="988000"/>
    <n v="152000"/>
    <x v="2"/>
    <s v="2155"/>
    <x v="0"/>
    <x v="1"/>
    <m/>
  </r>
  <r>
    <s v="ORD6849"/>
    <x v="2"/>
    <n v="95"/>
    <n v="800"/>
    <n v="400"/>
    <x v="1"/>
    <x v="6848"/>
    <n v="38000"/>
    <n v="38000"/>
    <x v="2"/>
    <s v="2155"/>
    <x v="0"/>
    <x v="1"/>
    <m/>
  </r>
  <r>
    <s v="ORD6850"/>
    <x v="5"/>
    <n v="107"/>
    <n v="12000"/>
    <n v="300"/>
    <x v="0"/>
    <x v="6849"/>
    <n v="1251900"/>
    <n v="32100"/>
    <x v="3"/>
    <s v="2155"/>
    <x v="0"/>
    <x v="1"/>
    <m/>
  </r>
  <r>
    <s v="ORD6851"/>
    <x v="5"/>
    <n v="62"/>
    <n v="4500"/>
    <n v="500"/>
    <x v="3"/>
    <x v="6850"/>
    <n v="248000"/>
    <n v="31000"/>
    <x v="3"/>
    <s v="2155"/>
    <x v="0"/>
    <x v="1"/>
    <m/>
  </r>
  <r>
    <s v="ORD6852"/>
    <x v="1"/>
    <n v="98"/>
    <n v="15000"/>
    <n v="3000"/>
    <x v="0"/>
    <x v="6851"/>
    <n v="1176000"/>
    <n v="294000"/>
    <x v="3"/>
    <s v="2155"/>
    <x v="0"/>
    <x v="1"/>
    <m/>
  </r>
  <r>
    <s v="ORD6853"/>
    <x v="9"/>
    <n v="143"/>
    <n v="15000"/>
    <n v="1000"/>
    <x v="0"/>
    <x v="6852"/>
    <n v="2002000"/>
    <n v="143000"/>
    <x v="3"/>
    <s v="2155"/>
    <x v="0"/>
    <x v="1"/>
    <m/>
  </r>
  <r>
    <s v="ORD6854"/>
    <x v="3"/>
    <n v="500"/>
    <n v="1200"/>
    <n v="500"/>
    <x v="1"/>
    <x v="6853"/>
    <n v="350000"/>
    <n v="250000"/>
    <x v="4"/>
    <s v="2155"/>
    <x v="0"/>
    <x v="1"/>
    <m/>
  </r>
  <r>
    <s v="ORD6855"/>
    <x v="2"/>
    <n v="428"/>
    <n v="45000"/>
    <n v="1000"/>
    <x v="0"/>
    <x v="6854"/>
    <n v="18832000"/>
    <n v="428000"/>
    <x v="4"/>
    <s v="2155"/>
    <x v="0"/>
    <x v="1"/>
    <m/>
  </r>
  <r>
    <s v="ORD6856"/>
    <x v="6"/>
    <n v="59"/>
    <n v="18000"/>
    <n v="300"/>
    <x v="0"/>
    <x v="6855"/>
    <n v="1044300"/>
    <n v="17700"/>
    <x v="4"/>
    <s v="2155"/>
    <x v="0"/>
    <x v="1"/>
    <m/>
  </r>
  <r>
    <s v="ORD6857"/>
    <x v="5"/>
    <n v="565"/>
    <n v="6000"/>
    <n v="1000"/>
    <x v="3"/>
    <x v="6856"/>
    <n v="2825000"/>
    <n v="565000"/>
    <x v="4"/>
    <s v="2155"/>
    <x v="0"/>
    <x v="1"/>
    <m/>
  </r>
  <r>
    <s v="ORD6858"/>
    <x v="2"/>
    <n v="273"/>
    <n v="1200"/>
    <n v="1000"/>
    <x v="2"/>
    <x v="6857"/>
    <n v="54600"/>
    <n v="273000"/>
    <x v="5"/>
    <s v="2155"/>
    <x v="0"/>
    <x v="1"/>
    <m/>
  </r>
  <r>
    <s v="ORD6859"/>
    <x v="9"/>
    <n v="430"/>
    <n v="18000"/>
    <n v="5000"/>
    <x v="2"/>
    <x v="6858"/>
    <n v="5590000"/>
    <n v="2150000"/>
    <x v="5"/>
    <s v="2155"/>
    <x v="0"/>
    <x v="1"/>
    <m/>
  </r>
  <r>
    <s v="ORD6860"/>
    <x v="2"/>
    <n v="590"/>
    <n v="1200"/>
    <n v="3000"/>
    <x v="3"/>
    <x v="6859"/>
    <n v="0"/>
    <n v="1770000"/>
    <x v="5"/>
    <s v="2155"/>
    <x v="0"/>
    <x v="0"/>
    <m/>
  </r>
  <r>
    <s v="ORD6861"/>
    <x v="1"/>
    <n v="351"/>
    <n v="6000"/>
    <n v="200"/>
    <x v="2"/>
    <x v="6860"/>
    <n v="2035800"/>
    <n v="70200"/>
    <x v="5"/>
    <s v="2155"/>
    <x v="1"/>
    <x v="1"/>
    <m/>
  </r>
  <r>
    <s v="ORD6862"/>
    <x v="6"/>
    <n v="252"/>
    <n v="12000"/>
    <n v="5000"/>
    <x v="0"/>
    <x v="6861"/>
    <n v="1764000"/>
    <n v="1260000"/>
    <x v="5"/>
    <s v="2155"/>
    <x v="0"/>
    <x v="1"/>
    <m/>
  </r>
  <r>
    <s v="ORD6863"/>
    <x v="8"/>
    <n v="245"/>
    <n v="22000"/>
    <n v="400"/>
    <x v="3"/>
    <x v="6862"/>
    <n v="5292000"/>
    <n v="98000"/>
    <x v="6"/>
    <s v="2155"/>
    <x v="0"/>
    <x v="1"/>
    <m/>
  </r>
  <r>
    <s v="ORD6864"/>
    <x v="1"/>
    <n v="371"/>
    <n v="1200"/>
    <n v="1000"/>
    <x v="3"/>
    <x v="6863"/>
    <n v="74200"/>
    <n v="371000"/>
    <x v="6"/>
    <s v="2155"/>
    <x v="0"/>
    <x v="1"/>
    <m/>
  </r>
  <r>
    <s v="ORD6865"/>
    <x v="2"/>
    <n v="467"/>
    <n v="15000"/>
    <n v="200"/>
    <x v="1"/>
    <x v="6864"/>
    <n v="6911600"/>
    <n v="93400"/>
    <x v="6"/>
    <s v="2155"/>
    <x v="1"/>
    <x v="1"/>
    <m/>
  </r>
  <r>
    <s v="ORD6866"/>
    <x v="8"/>
    <n v="391"/>
    <n v="18000"/>
    <n v="200"/>
    <x v="2"/>
    <x v="6865"/>
    <n v="6959800"/>
    <n v="78200"/>
    <x v="6"/>
    <s v="2155"/>
    <x v="1"/>
    <x v="1"/>
    <m/>
  </r>
  <r>
    <s v="ORD6867"/>
    <x v="5"/>
    <n v="438"/>
    <n v="45000"/>
    <n v="500"/>
    <x v="1"/>
    <x v="6866"/>
    <n v="19491000"/>
    <n v="219000"/>
    <x v="7"/>
    <s v="2155"/>
    <x v="0"/>
    <x v="1"/>
    <m/>
  </r>
  <r>
    <s v="ORD6868"/>
    <x v="8"/>
    <n v="58"/>
    <n v="1200"/>
    <n v="300"/>
    <x v="0"/>
    <x v="6867"/>
    <n v="52200"/>
    <n v="17400"/>
    <x v="7"/>
    <s v="2155"/>
    <x v="0"/>
    <x v="1"/>
    <m/>
  </r>
  <r>
    <s v="ORD6869"/>
    <x v="9"/>
    <n v="581"/>
    <n v="15000"/>
    <n v="400"/>
    <x v="3"/>
    <x v="6868"/>
    <n v="8482600"/>
    <n v="232400"/>
    <x v="7"/>
    <s v="2155"/>
    <x v="1"/>
    <x v="1"/>
    <m/>
  </r>
  <r>
    <s v="ORD6870"/>
    <x v="7"/>
    <n v="198"/>
    <n v="6000"/>
    <n v="5000"/>
    <x v="0"/>
    <x v="6869"/>
    <n v="198000"/>
    <n v="990000"/>
    <x v="7"/>
    <s v="2155"/>
    <x v="0"/>
    <x v="1"/>
    <m/>
  </r>
  <r>
    <s v="ORD6871"/>
    <x v="9"/>
    <n v="432"/>
    <n v="6000"/>
    <n v="400"/>
    <x v="2"/>
    <x v="6870"/>
    <n v="2419200"/>
    <n v="172800"/>
    <x v="8"/>
    <s v="2155"/>
    <x v="1"/>
    <x v="1"/>
    <m/>
  </r>
  <r>
    <s v="ORD6872"/>
    <x v="1"/>
    <n v="578"/>
    <n v="5500"/>
    <n v="1500"/>
    <x v="1"/>
    <x v="6871"/>
    <n v="2312000"/>
    <n v="867000"/>
    <x v="8"/>
    <s v="2155"/>
    <x v="0"/>
    <x v="1"/>
    <m/>
  </r>
  <r>
    <s v="ORD6873"/>
    <x v="7"/>
    <n v="61"/>
    <n v="4500"/>
    <n v="3000"/>
    <x v="2"/>
    <x v="6872"/>
    <n v="91500"/>
    <n v="183000"/>
    <x v="8"/>
    <s v="2155"/>
    <x v="0"/>
    <x v="1"/>
    <m/>
  </r>
  <r>
    <s v="ORD6874"/>
    <x v="1"/>
    <n v="525"/>
    <n v="45000"/>
    <n v="300"/>
    <x v="0"/>
    <x v="6873"/>
    <n v="23467500"/>
    <n v="157500"/>
    <x v="8"/>
    <s v="2155"/>
    <x v="1"/>
    <x v="1"/>
    <m/>
  </r>
  <r>
    <s v="ORD6875"/>
    <x v="4"/>
    <n v="102"/>
    <n v="15000"/>
    <n v="300"/>
    <x v="1"/>
    <x v="6874"/>
    <n v="1499400"/>
    <n v="30600"/>
    <x v="8"/>
    <s v="2155"/>
    <x v="0"/>
    <x v="1"/>
    <m/>
  </r>
  <r>
    <s v="ORD6876"/>
    <x v="6"/>
    <n v="485"/>
    <n v="5500"/>
    <n v="5000"/>
    <x v="2"/>
    <x v="6875"/>
    <n v="242500"/>
    <n v="2425000"/>
    <x v="9"/>
    <s v="2155"/>
    <x v="0"/>
    <x v="1"/>
    <m/>
  </r>
  <r>
    <s v="ORD6877"/>
    <x v="0"/>
    <n v="255"/>
    <n v="6000"/>
    <n v="2000"/>
    <x v="0"/>
    <x v="6876"/>
    <n v="1020000"/>
    <n v="510000"/>
    <x v="9"/>
    <s v="2155"/>
    <x v="0"/>
    <x v="1"/>
    <m/>
  </r>
  <r>
    <s v="ORD6878"/>
    <x v="5"/>
    <n v="103"/>
    <n v="800"/>
    <n v="400"/>
    <x v="2"/>
    <x v="6877"/>
    <n v="41200"/>
    <n v="41200"/>
    <x v="9"/>
    <s v="2155"/>
    <x v="0"/>
    <x v="1"/>
    <m/>
  </r>
  <r>
    <s v="ORD6879"/>
    <x v="5"/>
    <n v="539"/>
    <n v="5500"/>
    <n v="500"/>
    <x v="3"/>
    <x v="6878"/>
    <n v="2695000"/>
    <n v="269500"/>
    <x v="9"/>
    <s v="2155"/>
    <x v="1"/>
    <x v="1"/>
    <m/>
  </r>
  <r>
    <s v="ORD6880"/>
    <x v="4"/>
    <n v="393"/>
    <n v="12000"/>
    <n v="3000"/>
    <x v="1"/>
    <x v="6879"/>
    <n v="3537000"/>
    <n v="1179000"/>
    <x v="10"/>
    <s v="2155"/>
    <x v="0"/>
    <x v="1"/>
    <m/>
  </r>
  <r>
    <s v="ORD6881"/>
    <x v="2"/>
    <n v="218"/>
    <n v="15000"/>
    <n v="3000"/>
    <x v="1"/>
    <x v="6880"/>
    <n v="2616000"/>
    <n v="654000"/>
    <x v="10"/>
    <s v="2155"/>
    <x v="0"/>
    <x v="1"/>
    <m/>
  </r>
  <r>
    <s v="ORD6882"/>
    <x v="3"/>
    <n v="210"/>
    <n v="22000"/>
    <n v="3000"/>
    <x v="1"/>
    <x v="6881"/>
    <n v="3990000"/>
    <n v="630000"/>
    <x v="10"/>
    <s v="2155"/>
    <x v="0"/>
    <x v="1"/>
    <m/>
  </r>
  <r>
    <s v="ORD6883"/>
    <x v="1"/>
    <n v="576"/>
    <n v="18000"/>
    <n v="200"/>
    <x v="3"/>
    <x v="6882"/>
    <n v="10252800"/>
    <n v="115200"/>
    <x v="10"/>
    <s v="2155"/>
    <x v="1"/>
    <x v="1"/>
    <m/>
  </r>
  <r>
    <s v="ORD6884"/>
    <x v="0"/>
    <n v="576"/>
    <n v="800"/>
    <n v="300"/>
    <x v="1"/>
    <x v="6883"/>
    <n v="288000"/>
    <n v="172800"/>
    <x v="11"/>
    <s v="2155"/>
    <x v="1"/>
    <x v="1"/>
    <m/>
  </r>
  <r>
    <s v="ORD6885"/>
    <x v="0"/>
    <n v="336"/>
    <n v="18000"/>
    <n v="1000"/>
    <x v="3"/>
    <x v="6884"/>
    <n v="5712000"/>
    <n v="336000"/>
    <x v="11"/>
    <s v="2155"/>
    <x v="0"/>
    <x v="1"/>
    <m/>
  </r>
  <r>
    <s v="ORD6886"/>
    <x v="9"/>
    <n v="461"/>
    <n v="800"/>
    <n v="1000"/>
    <x v="1"/>
    <x v="6885"/>
    <n v="0"/>
    <n v="461000"/>
    <x v="11"/>
    <s v="2155"/>
    <x v="0"/>
    <x v="0"/>
    <m/>
  </r>
  <r>
    <s v="ORD6887"/>
    <x v="9"/>
    <n v="571"/>
    <n v="5500"/>
    <n v="3000"/>
    <x v="2"/>
    <x v="6886"/>
    <n v="1427500"/>
    <n v="1713000"/>
    <x v="11"/>
    <s v="2155"/>
    <x v="0"/>
    <x v="1"/>
    <m/>
  </r>
  <r>
    <s v="ORD6888"/>
    <x v="3"/>
    <n v="248"/>
    <n v="22000"/>
    <n v="3000"/>
    <x v="2"/>
    <x v="6887"/>
    <n v="4712000"/>
    <n v="744000"/>
    <x v="11"/>
    <s v="2155"/>
    <x v="0"/>
    <x v="1"/>
    <m/>
  </r>
  <r>
    <s v="ORD6889"/>
    <x v="2"/>
    <n v="210"/>
    <n v="18000"/>
    <n v="200"/>
    <x v="2"/>
    <x v="6888"/>
    <n v="3738000"/>
    <n v="42000"/>
    <x v="0"/>
    <s v="2156"/>
    <x v="1"/>
    <x v="1"/>
    <m/>
  </r>
  <r>
    <s v="ORD6890"/>
    <x v="4"/>
    <n v="438"/>
    <n v="6000"/>
    <n v="1000"/>
    <x v="2"/>
    <x v="6889"/>
    <n v="2190000"/>
    <n v="438000"/>
    <x v="0"/>
    <s v="2156"/>
    <x v="0"/>
    <x v="1"/>
    <m/>
  </r>
  <r>
    <s v="ORD6891"/>
    <x v="8"/>
    <n v="523"/>
    <n v="12000"/>
    <n v="1000"/>
    <x v="3"/>
    <x v="6890"/>
    <n v="5753000"/>
    <n v="523000"/>
    <x v="0"/>
    <s v="2156"/>
    <x v="0"/>
    <x v="1"/>
    <m/>
  </r>
  <r>
    <s v="ORD6892"/>
    <x v="9"/>
    <n v="430"/>
    <n v="12000"/>
    <n v="300"/>
    <x v="0"/>
    <x v="6891"/>
    <n v="5031000"/>
    <n v="129000"/>
    <x v="0"/>
    <s v="2156"/>
    <x v="1"/>
    <x v="1"/>
    <m/>
  </r>
  <r>
    <s v="ORD6893"/>
    <x v="2"/>
    <n v="173"/>
    <n v="15000"/>
    <n v="2000"/>
    <x v="0"/>
    <x v="6892"/>
    <n v="2249000"/>
    <n v="346000"/>
    <x v="1"/>
    <s v="2156"/>
    <x v="0"/>
    <x v="1"/>
    <m/>
  </r>
  <r>
    <s v="ORD6894"/>
    <x v="6"/>
    <n v="121"/>
    <n v="6000"/>
    <n v="5000"/>
    <x v="2"/>
    <x v="6893"/>
    <n v="121000"/>
    <n v="605000"/>
    <x v="1"/>
    <s v="2156"/>
    <x v="0"/>
    <x v="1"/>
    <m/>
  </r>
  <r>
    <s v="ORD6895"/>
    <x v="5"/>
    <n v="217"/>
    <n v="4500"/>
    <n v="300"/>
    <x v="0"/>
    <x v="6894"/>
    <n v="911400"/>
    <n v="65100"/>
    <x v="1"/>
    <s v="2156"/>
    <x v="0"/>
    <x v="1"/>
    <m/>
  </r>
  <r>
    <s v="ORD6896"/>
    <x v="5"/>
    <n v="333"/>
    <n v="5500"/>
    <n v="5000"/>
    <x v="0"/>
    <x v="6895"/>
    <n v="166500"/>
    <n v="1665000"/>
    <x v="1"/>
    <s v="2156"/>
    <x v="0"/>
    <x v="1"/>
    <m/>
  </r>
  <r>
    <s v="ORD6897"/>
    <x v="2"/>
    <n v="543"/>
    <n v="6000"/>
    <n v="500"/>
    <x v="1"/>
    <x v="6896"/>
    <n v="2986500"/>
    <n v="271500"/>
    <x v="2"/>
    <s v="2156"/>
    <x v="1"/>
    <x v="1"/>
    <m/>
  </r>
  <r>
    <s v="ORD6898"/>
    <x v="3"/>
    <n v="85"/>
    <n v="12000"/>
    <n v="200"/>
    <x v="3"/>
    <x v="6897"/>
    <n v="1003000"/>
    <n v="17000"/>
    <x v="2"/>
    <s v="2156"/>
    <x v="0"/>
    <x v="1"/>
    <m/>
  </r>
  <r>
    <s v="ORD6899"/>
    <x v="4"/>
    <n v="224"/>
    <n v="18000"/>
    <n v="500"/>
    <x v="2"/>
    <x v="6898"/>
    <n v="3920000"/>
    <n v="112000"/>
    <x v="2"/>
    <s v="2156"/>
    <x v="0"/>
    <x v="1"/>
    <m/>
  </r>
  <r>
    <s v="ORD6900"/>
    <x v="0"/>
    <n v="248"/>
    <n v="5500"/>
    <n v="1000"/>
    <x v="0"/>
    <x v="6899"/>
    <n v="1116000"/>
    <n v="248000"/>
    <x v="2"/>
    <s v="2156"/>
    <x v="0"/>
    <x v="1"/>
    <m/>
  </r>
  <r>
    <s v="ORD6901"/>
    <x v="3"/>
    <n v="165"/>
    <n v="1200"/>
    <n v="300"/>
    <x v="0"/>
    <x v="6900"/>
    <n v="148500"/>
    <n v="49500"/>
    <x v="2"/>
    <s v="2156"/>
    <x v="0"/>
    <x v="1"/>
    <m/>
  </r>
  <r>
    <s v="ORD6902"/>
    <x v="2"/>
    <n v="364"/>
    <n v="15000"/>
    <n v="3000"/>
    <x v="2"/>
    <x v="6901"/>
    <n v="4368000"/>
    <n v="1092000"/>
    <x v="3"/>
    <s v="2156"/>
    <x v="0"/>
    <x v="1"/>
    <m/>
  </r>
  <r>
    <s v="ORD6903"/>
    <x v="4"/>
    <n v="269"/>
    <n v="18000"/>
    <n v="300"/>
    <x v="1"/>
    <x v="6902"/>
    <n v="4761300"/>
    <n v="80700"/>
    <x v="3"/>
    <s v="2156"/>
    <x v="0"/>
    <x v="1"/>
    <m/>
  </r>
  <r>
    <s v="ORD6904"/>
    <x v="4"/>
    <n v="183"/>
    <n v="12000"/>
    <n v="400"/>
    <x v="2"/>
    <x v="6903"/>
    <n v="2122800"/>
    <n v="73200"/>
    <x v="3"/>
    <s v="2156"/>
    <x v="0"/>
    <x v="1"/>
    <m/>
  </r>
  <r>
    <s v="ORD6905"/>
    <x v="1"/>
    <n v="171"/>
    <n v="800"/>
    <n v="200"/>
    <x v="1"/>
    <x v="6904"/>
    <n v="102600"/>
    <n v="34200"/>
    <x v="3"/>
    <s v="2156"/>
    <x v="0"/>
    <x v="1"/>
    <m/>
  </r>
  <r>
    <s v="ORD6906"/>
    <x v="7"/>
    <n v="470"/>
    <n v="6000"/>
    <n v="200"/>
    <x v="0"/>
    <x v="6905"/>
    <n v="2726000"/>
    <n v="94000"/>
    <x v="4"/>
    <s v="2156"/>
    <x v="1"/>
    <x v="1"/>
    <m/>
  </r>
  <r>
    <s v="ORD6907"/>
    <x v="5"/>
    <n v="541"/>
    <n v="5500"/>
    <n v="5000"/>
    <x v="3"/>
    <x v="6906"/>
    <n v="270500"/>
    <n v="2705000"/>
    <x v="4"/>
    <s v="2156"/>
    <x v="0"/>
    <x v="1"/>
    <m/>
  </r>
  <r>
    <s v="ORD6908"/>
    <x v="2"/>
    <n v="338"/>
    <n v="800"/>
    <n v="100"/>
    <x v="1"/>
    <x v="6907"/>
    <n v="236600"/>
    <n v="33800"/>
    <x v="4"/>
    <s v="2156"/>
    <x v="1"/>
    <x v="1"/>
    <m/>
  </r>
  <r>
    <s v="ORD6909"/>
    <x v="0"/>
    <n v="102"/>
    <n v="800"/>
    <n v="400"/>
    <x v="1"/>
    <x v="6908"/>
    <n v="40800"/>
    <n v="40800"/>
    <x v="4"/>
    <s v="2156"/>
    <x v="0"/>
    <x v="1"/>
    <m/>
  </r>
  <r>
    <s v="ORD6910"/>
    <x v="7"/>
    <n v="254"/>
    <n v="800"/>
    <n v="400"/>
    <x v="2"/>
    <x v="6909"/>
    <n v="101600"/>
    <n v="101600"/>
    <x v="4"/>
    <s v="2156"/>
    <x v="0"/>
    <x v="1"/>
    <m/>
  </r>
  <r>
    <s v="ORD6911"/>
    <x v="6"/>
    <n v="397"/>
    <n v="12000"/>
    <n v="400"/>
    <x v="0"/>
    <x v="6910"/>
    <n v="4605200"/>
    <n v="158800"/>
    <x v="5"/>
    <s v="2156"/>
    <x v="0"/>
    <x v="1"/>
    <m/>
  </r>
  <r>
    <s v="ORD6912"/>
    <x v="9"/>
    <n v="100"/>
    <n v="22000"/>
    <n v="400"/>
    <x v="3"/>
    <x v="6911"/>
    <n v="2160000"/>
    <n v="40000"/>
    <x v="5"/>
    <s v="2156"/>
    <x v="0"/>
    <x v="1"/>
    <m/>
  </r>
  <r>
    <s v="ORD6913"/>
    <x v="1"/>
    <n v="89"/>
    <n v="45000"/>
    <n v="2000"/>
    <x v="2"/>
    <x v="6912"/>
    <n v="3827000"/>
    <n v="178000"/>
    <x v="5"/>
    <s v="2156"/>
    <x v="0"/>
    <x v="1"/>
    <m/>
  </r>
  <r>
    <s v="ORD6914"/>
    <x v="9"/>
    <n v="299"/>
    <n v="18000"/>
    <n v="400"/>
    <x v="2"/>
    <x v="6913"/>
    <n v="5262400"/>
    <n v="119600"/>
    <x v="5"/>
    <s v="2156"/>
    <x v="0"/>
    <x v="1"/>
    <m/>
  </r>
  <r>
    <s v="ORD6915"/>
    <x v="7"/>
    <n v="267"/>
    <n v="18000"/>
    <n v="2000"/>
    <x v="3"/>
    <x v="6914"/>
    <n v="4272000"/>
    <n v="534000"/>
    <x v="6"/>
    <s v="2156"/>
    <x v="0"/>
    <x v="1"/>
    <m/>
  </r>
  <r>
    <s v="ORD6916"/>
    <x v="7"/>
    <n v="228"/>
    <n v="5500"/>
    <n v="2000"/>
    <x v="0"/>
    <x v="6915"/>
    <n v="798000"/>
    <n v="456000"/>
    <x v="6"/>
    <s v="2156"/>
    <x v="0"/>
    <x v="1"/>
    <m/>
  </r>
  <r>
    <s v="ORD6917"/>
    <x v="9"/>
    <n v="232"/>
    <n v="15000"/>
    <n v="1500"/>
    <x v="3"/>
    <x v="6916"/>
    <n v="3132000"/>
    <n v="348000"/>
    <x v="6"/>
    <s v="2156"/>
    <x v="0"/>
    <x v="1"/>
    <m/>
  </r>
  <r>
    <s v="ORD6918"/>
    <x v="0"/>
    <n v="213"/>
    <n v="800"/>
    <n v="300"/>
    <x v="2"/>
    <x v="6917"/>
    <n v="106500"/>
    <n v="63900"/>
    <x v="6"/>
    <s v="2156"/>
    <x v="0"/>
    <x v="1"/>
    <m/>
  </r>
  <r>
    <s v="ORD6919"/>
    <x v="0"/>
    <n v="426"/>
    <n v="6000"/>
    <n v="500"/>
    <x v="2"/>
    <x v="6918"/>
    <n v="2343000"/>
    <n v="213000"/>
    <x v="7"/>
    <s v="2156"/>
    <x v="0"/>
    <x v="1"/>
    <m/>
  </r>
  <r>
    <s v="ORD6920"/>
    <x v="8"/>
    <n v="546"/>
    <n v="4500"/>
    <n v="100"/>
    <x v="1"/>
    <x v="6919"/>
    <n v="2402400"/>
    <n v="54600"/>
    <x v="7"/>
    <s v="2156"/>
    <x v="1"/>
    <x v="1"/>
    <m/>
  </r>
  <r>
    <s v="ORD6921"/>
    <x v="6"/>
    <n v="510"/>
    <n v="1200"/>
    <n v="500"/>
    <x v="3"/>
    <x v="6920"/>
    <n v="357000"/>
    <n v="255000"/>
    <x v="7"/>
    <s v="2156"/>
    <x v="1"/>
    <x v="1"/>
    <m/>
  </r>
  <r>
    <s v="ORD6922"/>
    <x v="0"/>
    <n v="523"/>
    <n v="22000"/>
    <n v="500"/>
    <x v="3"/>
    <x v="6921"/>
    <n v="11244500"/>
    <n v="261500"/>
    <x v="7"/>
    <s v="2156"/>
    <x v="1"/>
    <x v="1"/>
    <m/>
  </r>
  <r>
    <s v="ORD6923"/>
    <x v="6"/>
    <n v="86"/>
    <n v="12000"/>
    <n v="5000"/>
    <x v="3"/>
    <x v="6922"/>
    <n v="602000"/>
    <n v="430000"/>
    <x v="7"/>
    <s v="2156"/>
    <x v="0"/>
    <x v="1"/>
    <m/>
  </r>
  <r>
    <s v="ORD6924"/>
    <x v="6"/>
    <n v="368"/>
    <n v="6000"/>
    <n v="300"/>
    <x v="2"/>
    <x v="6923"/>
    <n v="2097600"/>
    <n v="110400"/>
    <x v="8"/>
    <s v="2156"/>
    <x v="1"/>
    <x v="1"/>
    <m/>
  </r>
  <r>
    <s v="ORD6925"/>
    <x v="7"/>
    <n v="461"/>
    <n v="22000"/>
    <n v="5000"/>
    <x v="0"/>
    <x v="6924"/>
    <n v="7837000"/>
    <n v="2305000"/>
    <x v="8"/>
    <s v="2156"/>
    <x v="0"/>
    <x v="1"/>
    <m/>
  </r>
  <r>
    <s v="ORD6926"/>
    <x v="6"/>
    <n v="405"/>
    <n v="18000"/>
    <n v="3000"/>
    <x v="2"/>
    <x v="6925"/>
    <n v="6075000"/>
    <n v="1215000"/>
    <x v="8"/>
    <s v="2156"/>
    <x v="0"/>
    <x v="1"/>
    <m/>
  </r>
  <r>
    <s v="ORD6927"/>
    <x v="1"/>
    <n v="278"/>
    <n v="15000"/>
    <n v="300"/>
    <x v="1"/>
    <x v="6926"/>
    <n v="4086600"/>
    <n v="83400"/>
    <x v="8"/>
    <s v="2156"/>
    <x v="0"/>
    <x v="1"/>
    <m/>
  </r>
  <r>
    <s v="ORD6928"/>
    <x v="9"/>
    <n v="313"/>
    <n v="12000"/>
    <n v="1000"/>
    <x v="2"/>
    <x v="6927"/>
    <n v="3443000"/>
    <n v="313000"/>
    <x v="9"/>
    <s v="2156"/>
    <x v="0"/>
    <x v="1"/>
    <m/>
  </r>
  <r>
    <s v="ORD6929"/>
    <x v="8"/>
    <n v="536"/>
    <n v="6000"/>
    <n v="400"/>
    <x v="2"/>
    <x v="6928"/>
    <n v="3001600"/>
    <n v="214400"/>
    <x v="9"/>
    <s v="2156"/>
    <x v="1"/>
    <x v="1"/>
    <m/>
  </r>
  <r>
    <s v="ORD6930"/>
    <x v="2"/>
    <n v="401"/>
    <n v="45000"/>
    <n v="5000"/>
    <x v="2"/>
    <x v="6929"/>
    <n v="16040000"/>
    <n v="2005000"/>
    <x v="9"/>
    <s v="2156"/>
    <x v="0"/>
    <x v="1"/>
    <m/>
  </r>
  <r>
    <s v="ORD6931"/>
    <x v="3"/>
    <n v="491"/>
    <n v="6000"/>
    <n v="2000"/>
    <x v="1"/>
    <x v="6930"/>
    <n v="1964000"/>
    <n v="982000"/>
    <x v="9"/>
    <s v="2156"/>
    <x v="0"/>
    <x v="1"/>
    <m/>
  </r>
  <r>
    <s v="ORD6932"/>
    <x v="8"/>
    <n v="508"/>
    <n v="1200"/>
    <n v="5000"/>
    <x v="3"/>
    <x v="6931"/>
    <n v="0"/>
    <n v="2540000"/>
    <x v="10"/>
    <s v="2156"/>
    <x v="0"/>
    <x v="0"/>
    <m/>
  </r>
  <r>
    <s v="ORD6933"/>
    <x v="1"/>
    <n v="74"/>
    <n v="18000"/>
    <n v="200"/>
    <x v="0"/>
    <x v="6932"/>
    <n v="1317200"/>
    <n v="14800"/>
    <x v="10"/>
    <s v="2156"/>
    <x v="0"/>
    <x v="1"/>
    <m/>
  </r>
  <r>
    <s v="ORD6934"/>
    <x v="8"/>
    <n v="180"/>
    <n v="45000"/>
    <n v="1500"/>
    <x v="0"/>
    <x v="6933"/>
    <n v="7830000"/>
    <n v="270000"/>
    <x v="10"/>
    <s v="2156"/>
    <x v="0"/>
    <x v="1"/>
    <m/>
  </r>
  <r>
    <s v="ORD6935"/>
    <x v="6"/>
    <n v="419"/>
    <n v="800"/>
    <n v="500"/>
    <x v="1"/>
    <x v="6934"/>
    <n v="125700"/>
    <n v="209500"/>
    <x v="10"/>
    <s v="2156"/>
    <x v="0"/>
    <x v="1"/>
    <m/>
  </r>
  <r>
    <s v="ORD6936"/>
    <x v="7"/>
    <n v="485"/>
    <n v="4500"/>
    <n v="300"/>
    <x v="3"/>
    <x v="6935"/>
    <n v="2037000"/>
    <n v="145500"/>
    <x v="10"/>
    <s v="2156"/>
    <x v="1"/>
    <x v="1"/>
    <m/>
  </r>
  <r>
    <s v="ORD6937"/>
    <x v="3"/>
    <n v="273"/>
    <n v="4500"/>
    <n v="1500"/>
    <x v="3"/>
    <x v="6936"/>
    <n v="819000"/>
    <n v="409500"/>
    <x v="11"/>
    <s v="2156"/>
    <x v="0"/>
    <x v="1"/>
    <m/>
  </r>
  <r>
    <s v="ORD6938"/>
    <x v="0"/>
    <n v="401"/>
    <n v="4500"/>
    <n v="2000"/>
    <x v="1"/>
    <x v="6937"/>
    <n v="1002500"/>
    <n v="802000"/>
    <x v="11"/>
    <s v="2156"/>
    <x v="0"/>
    <x v="1"/>
    <m/>
  </r>
  <r>
    <s v="ORD6939"/>
    <x v="7"/>
    <n v="534"/>
    <n v="12000"/>
    <n v="1500"/>
    <x v="2"/>
    <x v="6938"/>
    <n v="5607000"/>
    <n v="801000"/>
    <x v="11"/>
    <s v="2156"/>
    <x v="0"/>
    <x v="1"/>
    <m/>
  </r>
  <r>
    <s v="ORD6940"/>
    <x v="6"/>
    <n v="246"/>
    <n v="800"/>
    <n v="2000"/>
    <x v="3"/>
    <x v="6939"/>
    <n v="0"/>
    <n v="492000"/>
    <x v="11"/>
    <s v="2156"/>
    <x v="0"/>
    <x v="0"/>
    <m/>
  </r>
  <r>
    <s v="ORD6941"/>
    <x v="6"/>
    <n v="158"/>
    <n v="5500"/>
    <n v="100"/>
    <x v="0"/>
    <x v="6940"/>
    <n v="853200"/>
    <n v="15800"/>
    <x v="0"/>
    <s v="2157"/>
    <x v="1"/>
    <x v="1"/>
    <m/>
  </r>
  <r>
    <s v="ORD6942"/>
    <x v="3"/>
    <n v="269"/>
    <n v="800"/>
    <n v="5000"/>
    <x v="1"/>
    <x v="6941"/>
    <n v="0"/>
    <n v="1345000"/>
    <x v="0"/>
    <s v="2157"/>
    <x v="0"/>
    <x v="0"/>
    <m/>
  </r>
  <r>
    <s v="ORD6943"/>
    <x v="3"/>
    <n v="368"/>
    <n v="1200"/>
    <n v="3000"/>
    <x v="0"/>
    <x v="6942"/>
    <n v="0"/>
    <n v="1104000"/>
    <x v="0"/>
    <s v="2157"/>
    <x v="0"/>
    <x v="0"/>
    <m/>
  </r>
  <r>
    <s v="ORD6944"/>
    <x v="5"/>
    <n v="131"/>
    <n v="18000"/>
    <n v="500"/>
    <x v="2"/>
    <x v="6943"/>
    <n v="2292500"/>
    <n v="65500"/>
    <x v="0"/>
    <s v="2157"/>
    <x v="0"/>
    <x v="1"/>
    <m/>
  </r>
  <r>
    <s v="ORD6945"/>
    <x v="4"/>
    <n v="586"/>
    <n v="15000"/>
    <n v="2000"/>
    <x v="1"/>
    <x v="6944"/>
    <n v="7618000"/>
    <n v="1172000"/>
    <x v="0"/>
    <s v="2157"/>
    <x v="0"/>
    <x v="1"/>
    <m/>
  </r>
  <r>
    <s v="ORD6946"/>
    <x v="4"/>
    <n v="481"/>
    <n v="45000"/>
    <n v="1500"/>
    <x v="0"/>
    <x v="6945"/>
    <n v="20923500"/>
    <n v="721500"/>
    <x v="1"/>
    <s v="2157"/>
    <x v="0"/>
    <x v="1"/>
    <m/>
  </r>
  <r>
    <s v="ORD6947"/>
    <x v="7"/>
    <n v="57"/>
    <n v="800"/>
    <n v="5000"/>
    <x v="0"/>
    <x v="6946"/>
    <n v="0"/>
    <n v="285000"/>
    <x v="1"/>
    <s v="2157"/>
    <x v="0"/>
    <x v="0"/>
    <m/>
  </r>
  <r>
    <s v="ORD6948"/>
    <x v="0"/>
    <n v="198"/>
    <n v="1200"/>
    <n v="2000"/>
    <x v="2"/>
    <x v="6947"/>
    <n v="0"/>
    <n v="396000"/>
    <x v="1"/>
    <s v="2157"/>
    <x v="0"/>
    <x v="0"/>
    <m/>
  </r>
  <r>
    <s v="ORD6949"/>
    <x v="8"/>
    <n v="147"/>
    <n v="1200"/>
    <n v="5000"/>
    <x v="1"/>
    <x v="6948"/>
    <n v="0"/>
    <n v="735000"/>
    <x v="1"/>
    <s v="2157"/>
    <x v="0"/>
    <x v="0"/>
    <m/>
  </r>
  <r>
    <s v="ORD6950"/>
    <x v="6"/>
    <n v="150"/>
    <n v="6000"/>
    <n v="400"/>
    <x v="3"/>
    <x v="6949"/>
    <n v="840000"/>
    <n v="60000"/>
    <x v="2"/>
    <s v="2157"/>
    <x v="0"/>
    <x v="1"/>
    <m/>
  </r>
  <r>
    <s v="ORD6951"/>
    <x v="6"/>
    <n v="416"/>
    <n v="4500"/>
    <n v="200"/>
    <x v="3"/>
    <x v="6950"/>
    <n v="1788800"/>
    <n v="83200"/>
    <x v="2"/>
    <s v="2157"/>
    <x v="1"/>
    <x v="1"/>
    <m/>
  </r>
  <r>
    <s v="ORD6952"/>
    <x v="5"/>
    <n v="511"/>
    <n v="15000"/>
    <n v="5000"/>
    <x v="0"/>
    <x v="6951"/>
    <n v="5110000"/>
    <n v="2555000"/>
    <x v="2"/>
    <s v="2157"/>
    <x v="0"/>
    <x v="1"/>
    <m/>
  </r>
  <r>
    <s v="ORD6953"/>
    <x v="7"/>
    <n v="463"/>
    <n v="5500"/>
    <n v="300"/>
    <x v="2"/>
    <x v="6952"/>
    <n v="2407600"/>
    <n v="138900"/>
    <x v="2"/>
    <s v="2157"/>
    <x v="1"/>
    <x v="1"/>
    <m/>
  </r>
  <r>
    <s v="ORD6954"/>
    <x v="7"/>
    <n v="308"/>
    <n v="6000"/>
    <n v="1000"/>
    <x v="0"/>
    <x v="6953"/>
    <n v="1540000"/>
    <n v="308000"/>
    <x v="3"/>
    <s v="2157"/>
    <x v="0"/>
    <x v="1"/>
    <m/>
  </r>
  <r>
    <s v="ORD6955"/>
    <x v="9"/>
    <n v="405"/>
    <n v="18000"/>
    <n v="500"/>
    <x v="2"/>
    <x v="6954"/>
    <n v="7087500"/>
    <n v="202500"/>
    <x v="3"/>
    <s v="2157"/>
    <x v="0"/>
    <x v="1"/>
    <m/>
  </r>
  <r>
    <s v="ORD6956"/>
    <x v="3"/>
    <n v="60"/>
    <n v="18000"/>
    <n v="300"/>
    <x v="3"/>
    <x v="6955"/>
    <n v="1062000"/>
    <n v="18000"/>
    <x v="3"/>
    <s v="2157"/>
    <x v="0"/>
    <x v="1"/>
    <m/>
  </r>
  <r>
    <s v="ORD6957"/>
    <x v="0"/>
    <n v="465"/>
    <n v="6000"/>
    <n v="400"/>
    <x v="0"/>
    <x v="6956"/>
    <n v="2604000"/>
    <n v="186000"/>
    <x v="3"/>
    <s v="2157"/>
    <x v="1"/>
    <x v="1"/>
    <m/>
  </r>
  <r>
    <s v="ORD6958"/>
    <x v="3"/>
    <n v="299"/>
    <n v="800"/>
    <n v="500"/>
    <x v="0"/>
    <x v="6957"/>
    <n v="89700"/>
    <n v="149500"/>
    <x v="4"/>
    <s v="2157"/>
    <x v="0"/>
    <x v="1"/>
    <m/>
  </r>
  <r>
    <s v="ORD6959"/>
    <x v="0"/>
    <n v="599"/>
    <n v="6000"/>
    <n v="2000"/>
    <x v="2"/>
    <x v="6958"/>
    <n v="2396000"/>
    <n v="1198000"/>
    <x v="4"/>
    <s v="2157"/>
    <x v="0"/>
    <x v="1"/>
    <m/>
  </r>
  <r>
    <s v="ORD6960"/>
    <x v="1"/>
    <n v="171"/>
    <n v="4500"/>
    <n v="1000"/>
    <x v="1"/>
    <x v="6959"/>
    <n v="598500"/>
    <n v="171000"/>
    <x v="4"/>
    <s v="2157"/>
    <x v="0"/>
    <x v="1"/>
    <m/>
  </r>
  <r>
    <s v="ORD6961"/>
    <x v="2"/>
    <n v="114"/>
    <n v="4500"/>
    <n v="1000"/>
    <x v="2"/>
    <x v="6960"/>
    <n v="399000"/>
    <n v="114000"/>
    <x v="4"/>
    <s v="2157"/>
    <x v="0"/>
    <x v="1"/>
    <m/>
  </r>
  <r>
    <s v="ORD6962"/>
    <x v="4"/>
    <n v="351"/>
    <n v="800"/>
    <n v="1000"/>
    <x v="1"/>
    <x v="6961"/>
    <n v="0"/>
    <n v="351000"/>
    <x v="4"/>
    <s v="2157"/>
    <x v="0"/>
    <x v="0"/>
    <m/>
  </r>
  <r>
    <s v="ORD6963"/>
    <x v="4"/>
    <n v="174"/>
    <n v="6000"/>
    <n v="500"/>
    <x v="3"/>
    <x v="6962"/>
    <n v="957000"/>
    <n v="87000"/>
    <x v="5"/>
    <s v="2157"/>
    <x v="0"/>
    <x v="1"/>
    <m/>
  </r>
  <r>
    <s v="ORD6964"/>
    <x v="0"/>
    <n v="361"/>
    <n v="18000"/>
    <n v="1500"/>
    <x v="0"/>
    <x v="6963"/>
    <n v="5956500"/>
    <n v="541500"/>
    <x v="5"/>
    <s v="2157"/>
    <x v="0"/>
    <x v="1"/>
    <m/>
  </r>
  <r>
    <s v="ORD6965"/>
    <x v="4"/>
    <n v="240"/>
    <n v="6000"/>
    <n v="100"/>
    <x v="0"/>
    <x v="6964"/>
    <n v="1416000"/>
    <n v="24000"/>
    <x v="5"/>
    <s v="2157"/>
    <x v="1"/>
    <x v="1"/>
    <m/>
  </r>
  <r>
    <s v="ORD6966"/>
    <x v="3"/>
    <n v="499"/>
    <n v="22000"/>
    <n v="3000"/>
    <x v="2"/>
    <x v="6965"/>
    <n v="9481000"/>
    <n v="1497000"/>
    <x v="5"/>
    <s v="2157"/>
    <x v="0"/>
    <x v="1"/>
    <m/>
  </r>
  <r>
    <s v="ORD6967"/>
    <x v="6"/>
    <n v="208"/>
    <n v="45000"/>
    <n v="1000"/>
    <x v="2"/>
    <x v="6966"/>
    <n v="9152000"/>
    <n v="208000"/>
    <x v="6"/>
    <s v="2157"/>
    <x v="0"/>
    <x v="1"/>
    <m/>
  </r>
  <r>
    <s v="ORD6968"/>
    <x v="3"/>
    <n v="402"/>
    <n v="15000"/>
    <n v="300"/>
    <x v="3"/>
    <x v="6967"/>
    <n v="5909400"/>
    <n v="120600"/>
    <x v="6"/>
    <s v="2157"/>
    <x v="1"/>
    <x v="1"/>
    <m/>
  </r>
  <r>
    <s v="ORD6969"/>
    <x v="0"/>
    <n v="312"/>
    <n v="45000"/>
    <n v="200"/>
    <x v="3"/>
    <x v="6968"/>
    <n v="13977600"/>
    <n v="62400"/>
    <x v="6"/>
    <s v="2157"/>
    <x v="1"/>
    <x v="1"/>
    <m/>
  </r>
  <r>
    <s v="ORD6970"/>
    <x v="7"/>
    <n v="455"/>
    <n v="45000"/>
    <n v="1500"/>
    <x v="1"/>
    <x v="6969"/>
    <n v="19792500"/>
    <n v="682500"/>
    <x v="6"/>
    <s v="2157"/>
    <x v="0"/>
    <x v="1"/>
    <m/>
  </r>
  <r>
    <s v="ORD6971"/>
    <x v="3"/>
    <n v="66"/>
    <n v="45000"/>
    <n v="3000"/>
    <x v="3"/>
    <x v="6970"/>
    <n v="2772000"/>
    <n v="198000"/>
    <x v="7"/>
    <s v="2157"/>
    <x v="0"/>
    <x v="1"/>
    <m/>
  </r>
  <r>
    <s v="ORD6972"/>
    <x v="4"/>
    <n v="309"/>
    <n v="12000"/>
    <n v="1000"/>
    <x v="3"/>
    <x v="6971"/>
    <n v="3399000"/>
    <n v="309000"/>
    <x v="7"/>
    <s v="2157"/>
    <x v="0"/>
    <x v="1"/>
    <m/>
  </r>
  <r>
    <s v="ORD6973"/>
    <x v="5"/>
    <n v="404"/>
    <n v="12000"/>
    <n v="3000"/>
    <x v="3"/>
    <x v="6972"/>
    <n v="3636000"/>
    <n v="1212000"/>
    <x v="7"/>
    <s v="2157"/>
    <x v="0"/>
    <x v="1"/>
    <m/>
  </r>
  <r>
    <s v="ORD6974"/>
    <x v="9"/>
    <n v="538"/>
    <n v="5500"/>
    <n v="3000"/>
    <x v="3"/>
    <x v="6973"/>
    <n v="1345000"/>
    <n v="1614000"/>
    <x v="7"/>
    <s v="2157"/>
    <x v="0"/>
    <x v="1"/>
    <m/>
  </r>
  <r>
    <s v="ORD6975"/>
    <x v="6"/>
    <n v="263"/>
    <n v="800"/>
    <n v="300"/>
    <x v="1"/>
    <x v="6974"/>
    <n v="131500"/>
    <n v="78900"/>
    <x v="7"/>
    <s v="2157"/>
    <x v="0"/>
    <x v="1"/>
    <m/>
  </r>
  <r>
    <s v="ORD6976"/>
    <x v="4"/>
    <n v="288"/>
    <n v="5500"/>
    <n v="3000"/>
    <x v="3"/>
    <x v="6975"/>
    <n v="720000"/>
    <n v="864000"/>
    <x v="8"/>
    <s v="2157"/>
    <x v="0"/>
    <x v="1"/>
    <m/>
  </r>
  <r>
    <s v="ORD6977"/>
    <x v="5"/>
    <n v="229"/>
    <n v="22000"/>
    <n v="400"/>
    <x v="1"/>
    <x v="6976"/>
    <n v="4946400"/>
    <n v="91600"/>
    <x v="8"/>
    <s v="2157"/>
    <x v="0"/>
    <x v="1"/>
    <m/>
  </r>
  <r>
    <s v="ORD6978"/>
    <x v="0"/>
    <n v="468"/>
    <n v="5500"/>
    <n v="2000"/>
    <x v="2"/>
    <x v="6977"/>
    <n v="1638000"/>
    <n v="936000"/>
    <x v="8"/>
    <s v="2157"/>
    <x v="0"/>
    <x v="1"/>
    <m/>
  </r>
  <r>
    <s v="ORD6979"/>
    <x v="1"/>
    <n v="192"/>
    <n v="800"/>
    <n v="2000"/>
    <x v="0"/>
    <x v="6978"/>
    <n v="0"/>
    <n v="384000"/>
    <x v="8"/>
    <s v="2157"/>
    <x v="0"/>
    <x v="0"/>
    <m/>
  </r>
  <r>
    <s v="ORD6980"/>
    <x v="5"/>
    <n v="366"/>
    <n v="15000"/>
    <n v="3000"/>
    <x v="2"/>
    <x v="6979"/>
    <n v="4392000"/>
    <n v="1098000"/>
    <x v="9"/>
    <s v="2157"/>
    <x v="0"/>
    <x v="1"/>
    <m/>
  </r>
  <r>
    <s v="ORD6981"/>
    <x v="2"/>
    <n v="293"/>
    <n v="45000"/>
    <n v="400"/>
    <x v="3"/>
    <x v="6980"/>
    <n v="13067800"/>
    <n v="117200"/>
    <x v="9"/>
    <s v="2157"/>
    <x v="0"/>
    <x v="1"/>
    <m/>
  </r>
  <r>
    <s v="ORD6982"/>
    <x v="1"/>
    <n v="281"/>
    <n v="800"/>
    <n v="2000"/>
    <x v="0"/>
    <x v="6981"/>
    <n v="0"/>
    <n v="562000"/>
    <x v="9"/>
    <s v="2157"/>
    <x v="0"/>
    <x v="0"/>
    <m/>
  </r>
  <r>
    <s v="ORD6983"/>
    <x v="8"/>
    <n v="352"/>
    <n v="5500"/>
    <n v="300"/>
    <x v="3"/>
    <x v="6982"/>
    <n v="1830400"/>
    <n v="105600"/>
    <x v="9"/>
    <s v="2157"/>
    <x v="1"/>
    <x v="1"/>
    <m/>
  </r>
  <r>
    <s v="ORD6984"/>
    <x v="6"/>
    <n v="380"/>
    <n v="45000"/>
    <n v="2000"/>
    <x v="3"/>
    <x v="6983"/>
    <n v="16340000"/>
    <n v="760000"/>
    <x v="9"/>
    <s v="2157"/>
    <x v="0"/>
    <x v="1"/>
    <m/>
  </r>
  <r>
    <s v="ORD6985"/>
    <x v="4"/>
    <n v="297"/>
    <n v="15000"/>
    <n v="200"/>
    <x v="2"/>
    <x v="6984"/>
    <n v="4395600"/>
    <n v="59400"/>
    <x v="10"/>
    <s v="2157"/>
    <x v="1"/>
    <x v="1"/>
    <m/>
  </r>
  <r>
    <s v="ORD6986"/>
    <x v="8"/>
    <n v="332"/>
    <n v="5500"/>
    <n v="1000"/>
    <x v="3"/>
    <x v="6985"/>
    <n v="1494000"/>
    <n v="332000"/>
    <x v="10"/>
    <s v="2157"/>
    <x v="0"/>
    <x v="1"/>
    <m/>
  </r>
  <r>
    <s v="ORD6987"/>
    <x v="3"/>
    <n v="336"/>
    <n v="1200"/>
    <n v="5000"/>
    <x v="2"/>
    <x v="6986"/>
    <n v="0"/>
    <n v="1680000"/>
    <x v="10"/>
    <s v="2157"/>
    <x v="0"/>
    <x v="0"/>
    <m/>
  </r>
  <r>
    <s v="ORD6988"/>
    <x v="0"/>
    <n v="81"/>
    <n v="5500"/>
    <n v="5000"/>
    <x v="3"/>
    <x v="6987"/>
    <n v="40500"/>
    <n v="405000"/>
    <x v="10"/>
    <s v="2157"/>
    <x v="0"/>
    <x v="1"/>
    <m/>
  </r>
  <r>
    <s v="ORD6989"/>
    <x v="6"/>
    <n v="549"/>
    <n v="12000"/>
    <n v="400"/>
    <x v="1"/>
    <x v="6988"/>
    <n v="6368400"/>
    <n v="219600"/>
    <x v="11"/>
    <s v="2157"/>
    <x v="1"/>
    <x v="1"/>
    <m/>
  </r>
  <r>
    <s v="ORD6990"/>
    <x v="7"/>
    <n v="579"/>
    <n v="45000"/>
    <n v="3000"/>
    <x v="0"/>
    <x v="6989"/>
    <n v="24318000"/>
    <n v="1737000"/>
    <x v="11"/>
    <s v="2157"/>
    <x v="0"/>
    <x v="1"/>
    <m/>
  </r>
  <r>
    <s v="ORD6991"/>
    <x v="1"/>
    <n v="430"/>
    <n v="4500"/>
    <n v="5000"/>
    <x v="2"/>
    <x v="6990"/>
    <n v="0"/>
    <n v="2150000"/>
    <x v="11"/>
    <s v="2157"/>
    <x v="0"/>
    <x v="0"/>
    <m/>
  </r>
  <r>
    <s v="ORD6992"/>
    <x v="7"/>
    <n v="112"/>
    <n v="15000"/>
    <n v="5000"/>
    <x v="2"/>
    <x v="6991"/>
    <n v="1120000"/>
    <n v="560000"/>
    <x v="11"/>
    <s v="2157"/>
    <x v="0"/>
    <x v="1"/>
    <m/>
  </r>
  <r>
    <s v="ORD6993"/>
    <x v="8"/>
    <n v="177"/>
    <n v="18000"/>
    <n v="400"/>
    <x v="0"/>
    <x v="6992"/>
    <n v="3115200"/>
    <n v="70800"/>
    <x v="0"/>
    <s v="2158"/>
    <x v="0"/>
    <x v="1"/>
    <m/>
  </r>
  <r>
    <s v="ORD6994"/>
    <x v="5"/>
    <n v="577"/>
    <n v="12000"/>
    <n v="1500"/>
    <x v="2"/>
    <x v="6993"/>
    <n v="6058500"/>
    <n v="865500"/>
    <x v="0"/>
    <s v="2158"/>
    <x v="0"/>
    <x v="1"/>
    <m/>
  </r>
  <r>
    <s v="ORD6995"/>
    <x v="5"/>
    <n v="212"/>
    <n v="12000"/>
    <n v="400"/>
    <x v="0"/>
    <x v="6994"/>
    <n v="2459200"/>
    <n v="84800"/>
    <x v="0"/>
    <s v="2158"/>
    <x v="0"/>
    <x v="1"/>
    <m/>
  </r>
  <r>
    <s v="ORD6996"/>
    <x v="0"/>
    <n v="300"/>
    <n v="6000"/>
    <n v="2000"/>
    <x v="1"/>
    <x v="6995"/>
    <n v="1200000"/>
    <n v="600000"/>
    <x v="0"/>
    <s v="2158"/>
    <x v="0"/>
    <x v="1"/>
    <m/>
  </r>
  <r>
    <s v="ORD6997"/>
    <x v="8"/>
    <n v="344"/>
    <n v="18000"/>
    <n v="5000"/>
    <x v="3"/>
    <x v="6996"/>
    <n v="4472000"/>
    <n v="1720000"/>
    <x v="0"/>
    <s v="2158"/>
    <x v="0"/>
    <x v="1"/>
    <m/>
  </r>
  <r>
    <s v="ORD6998"/>
    <x v="9"/>
    <n v="228"/>
    <n v="1200"/>
    <n v="2000"/>
    <x v="1"/>
    <x v="6997"/>
    <n v="0"/>
    <n v="456000"/>
    <x v="1"/>
    <s v="2158"/>
    <x v="0"/>
    <x v="0"/>
    <m/>
  </r>
  <r>
    <s v="ORD6999"/>
    <x v="6"/>
    <n v="278"/>
    <n v="5500"/>
    <n v="5000"/>
    <x v="3"/>
    <x v="6998"/>
    <n v="139000"/>
    <n v="1390000"/>
    <x v="1"/>
    <s v="2158"/>
    <x v="0"/>
    <x v="1"/>
    <m/>
  </r>
  <r>
    <s v="ORD7000"/>
    <x v="1"/>
    <n v="443"/>
    <n v="6000"/>
    <n v="2000"/>
    <x v="0"/>
    <x v="6999"/>
    <n v="1772000"/>
    <n v="886000"/>
    <x v="1"/>
    <s v="2158"/>
    <x v="0"/>
    <x v="1"/>
    <m/>
  </r>
  <r>
    <s v="ORD7001"/>
    <x v="5"/>
    <n v="445"/>
    <n v="800"/>
    <n v="1500"/>
    <x v="1"/>
    <x v="7000"/>
    <n v="0"/>
    <n v="667500"/>
    <x v="1"/>
    <s v="2158"/>
    <x v="0"/>
    <x v="0"/>
    <m/>
  </r>
  <r>
    <s v="ORD7002"/>
    <x v="5"/>
    <n v="121"/>
    <n v="12000"/>
    <n v="500"/>
    <x v="3"/>
    <x v="7001"/>
    <n v="1391500"/>
    <n v="60500"/>
    <x v="2"/>
    <s v="2158"/>
    <x v="0"/>
    <x v="1"/>
    <m/>
  </r>
  <r>
    <s v="ORD7003"/>
    <x v="7"/>
    <n v="367"/>
    <n v="1200"/>
    <n v="2000"/>
    <x v="0"/>
    <x v="7002"/>
    <n v="0"/>
    <n v="734000"/>
    <x v="2"/>
    <s v="2158"/>
    <x v="0"/>
    <x v="0"/>
    <m/>
  </r>
  <r>
    <s v="ORD7004"/>
    <x v="7"/>
    <n v="428"/>
    <n v="18000"/>
    <n v="2000"/>
    <x v="3"/>
    <x v="7003"/>
    <n v="6848000"/>
    <n v="856000"/>
    <x v="2"/>
    <s v="2158"/>
    <x v="0"/>
    <x v="1"/>
    <m/>
  </r>
  <r>
    <s v="ORD7005"/>
    <x v="4"/>
    <n v="185"/>
    <n v="1200"/>
    <n v="300"/>
    <x v="2"/>
    <x v="7004"/>
    <n v="166500"/>
    <n v="55500"/>
    <x v="2"/>
    <s v="2158"/>
    <x v="0"/>
    <x v="1"/>
    <m/>
  </r>
  <r>
    <s v="ORD7006"/>
    <x v="3"/>
    <n v="427"/>
    <n v="22000"/>
    <n v="300"/>
    <x v="2"/>
    <x v="7005"/>
    <n v="9265900"/>
    <n v="128100"/>
    <x v="3"/>
    <s v="2158"/>
    <x v="1"/>
    <x v="1"/>
    <m/>
  </r>
  <r>
    <s v="ORD7007"/>
    <x v="9"/>
    <n v="168"/>
    <n v="22000"/>
    <n v="100"/>
    <x v="0"/>
    <x v="7006"/>
    <n v="3679200"/>
    <n v="16800"/>
    <x v="3"/>
    <s v="2158"/>
    <x v="1"/>
    <x v="1"/>
    <m/>
  </r>
  <r>
    <s v="ORD7008"/>
    <x v="7"/>
    <n v="579"/>
    <n v="15000"/>
    <n v="400"/>
    <x v="3"/>
    <x v="7007"/>
    <n v="8453400"/>
    <n v="231600"/>
    <x v="3"/>
    <s v="2158"/>
    <x v="1"/>
    <x v="1"/>
    <m/>
  </r>
  <r>
    <s v="ORD7009"/>
    <x v="7"/>
    <n v="572"/>
    <n v="22000"/>
    <n v="1500"/>
    <x v="2"/>
    <x v="7008"/>
    <n v="11726000"/>
    <n v="858000"/>
    <x v="3"/>
    <s v="2158"/>
    <x v="0"/>
    <x v="1"/>
    <m/>
  </r>
  <r>
    <s v="ORD7010"/>
    <x v="6"/>
    <n v="436"/>
    <n v="12000"/>
    <n v="400"/>
    <x v="1"/>
    <x v="7009"/>
    <n v="5057600"/>
    <n v="174400"/>
    <x v="4"/>
    <s v="2158"/>
    <x v="1"/>
    <x v="1"/>
    <m/>
  </r>
  <r>
    <s v="ORD7011"/>
    <x v="4"/>
    <n v="318"/>
    <n v="15000"/>
    <n v="200"/>
    <x v="3"/>
    <x v="7010"/>
    <n v="4706400"/>
    <n v="63600"/>
    <x v="4"/>
    <s v="2158"/>
    <x v="1"/>
    <x v="1"/>
    <m/>
  </r>
  <r>
    <s v="ORD7012"/>
    <x v="7"/>
    <n v="573"/>
    <n v="22000"/>
    <n v="300"/>
    <x v="3"/>
    <x v="7011"/>
    <n v="12434100"/>
    <n v="171900"/>
    <x v="4"/>
    <s v="2158"/>
    <x v="1"/>
    <x v="1"/>
    <m/>
  </r>
  <r>
    <s v="ORD7013"/>
    <x v="1"/>
    <n v="596"/>
    <n v="5500"/>
    <n v="5000"/>
    <x v="2"/>
    <x v="7012"/>
    <n v="298000"/>
    <n v="2980000"/>
    <x v="4"/>
    <s v="2158"/>
    <x v="0"/>
    <x v="1"/>
    <m/>
  </r>
  <r>
    <s v="ORD7014"/>
    <x v="6"/>
    <n v="535"/>
    <n v="5500"/>
    <n v="1000"/>
    <x v="2"/>
    <x v="7013"/>
    <n v="2407500"/>
    <n v="535000"/>
    <x v="4"/>
    <s v="2158"/>
    <x v="0"/>
    <x v="1"/>
    <m/>
  </r>
  <r>
    <s v="ORD7015"/>
    <x v="3"/>
    <n v="487"/>
    <n v="18000"/>
    <n v="1000"/>
    <x v="0"/>
    <x v="7014"/>
    <n v="8279000"/>
    <n v="487000"/>
    <x v="5"/>
    <s v="2158"/>
    <x v="0"/>
    <x v="1"/>
    <m/>
  </r>
  <r>
    <s v="ORD7016"/>
    <x v="8"/>
    <n v="160"/>
    <n v="5500"/>
    <n v="400"/>
    <x v="3"/>
    <x v="7015"/>
    <n v="816000"/>
    <n v="64000"/>
    <x v="5"/>
    <s v="2158"/>
    <x v="0"/>
    <x v="1"/>
    <m/>
  </r>
  <r>
    <s v="ORD7017"/>
    <x v="6"/>
    <n v="371"/>
    <n v="15000"/>
    <n v="5000"/>
    <x v="1"/>
    <x v="7016"/>
    <n v="3710000"/>
    <n v="1855000"/>
    <x v="5"/>
    <s v="2158"/>
    <x v="0"/>
    <x v="1"/>
    <m/>
  </r>
  <r>
    <s v="ORD7018"/>
    <x v="8"/>
    <n v="576"/>
    <n v="1200"/>
    <n v="5000"/>
    <x v="2"/>
    <x v="7017"/>
    <n v="0"/>
    <n v="2880000"/>
    <x v="5"/>
    <s v="2158"/>
    <x v="0"/>
    <x v="0"/>
    <m/>
  </r>
  <r>
    <s v="ORD7019"/>
    <x v="5"/>
    <n v="226"/>
    <n v="45000"/>
    <n v="300"/>
    <x v="3"/>
    <x v="7018"/>
    <n v="10102200"/>
    <n v="67800"/>
    <x v="6"/>
    <s v="2158"/>
    <x v="0"/>
    <x v="1"/>
    <m/>
  </r>
  <r>
    <s v="ORD7020"/>
    <x v="4"/>
    <n v="587"/>
    <n v="5500"/>
    <n v="1000"/>
    <x v="2"/>
    <x v="7019"/>
    <n v="2641500"/>
    <n v="587000"/>
    <x v="6"/>
    <s v="2158"/>
    <x v="0"/>
    <x v="1"/>
    <m/>
  </r>
  <r>
    <s v="ORD7021"/>
    <x v="3"/>
    <n v="522"/>
    <n v="6000"/>
    <n v="1500"/>
    <x v="0"/>
    <x v="7020"/>
    <n v="2349000"/>
    <n v="783000"/>
    <x v="6"/>
    <s v="2158"/>
    <x v="0"/>
    <x v="1"/>
    <m/>
  </r>
  <r>
    <s v="ORD7022"/>
    <x v="4"/>
    <n v="437"/>
    <n v="22000"/>
    <n v="300"/>
    <x v="3"/>
    <x v="7021"/>
    <n v="9482900"/>
    <n v="131100"/>
    <x v="6"/>
    <s v="2158"/>
    <x v="1"/>
    <x v="1"/>
    <m/>
  </r>
  <r>
    <s v="ORD7023"/>
    <x v="3"/>
    <n v="147"/>
    <n v="15000"/>
    <n v="200"/>
    <x v="3"/>
    <x v="7022"/>
    <n v="2175600"/>
    <n v="29400"/>
    <x v="6"/>
    <s v="2158"/>
    <x v="0"/>
    <x v="1"/>
    <m/>
  </r>
  <r>
    <s v="ORD7024"/>
    <x v="4"/>
    <n v="460"/>
    <n v="800"/>
    <n v="2000"/>
    <x v="0"/>
    <x v="7023"/>
    <n v="0"/>
    <n v="920000"/>
    <x v="7"/>
    <s v="2158"/>
    <x v="0"/>
    <x v="0"/>
    <m/>
  </r>
  <r>
    <s v="ORD7025"/>
    <x v="6"/>
    <n v="424"/>
    <n v="5500"/>
    <n v="3000"/>
    <x v="1"/>
    <x v="7024"/>
    <n v="1060000"/>
    <n v="1272000"/>
    <x v="7"/>
    <s v="2158"/>
    <x v="0"/>
    <x v="1"/>
    <m/>
  </r>
  <r>
    <s v="ORD7026"/>
    <x v="4"/>
    <n v="219"/>
    <n v="800"/>
    <n v="300"/>
    <x v="2"/>
    <x v="7025"/>
    <n v="109500"/>
    <n v="65700"/>
    <x v="7"/>
    <s v="2158"/>
    <x v="0"/>
    <x v="1"/>
    <m/>
  </r>
  <r>
    <s v="ORD7027"/>
    <x v="2"/>
    <n v="105"/>
    <n v="6000"/>
    <n v="1500"/>
    <x v="0"/>
    <x v="7026"/>
    <n v="472500"/>
    <n v="157500"/>
    <x v="7"/>
    <s v="2158"/>
    <x v="0"/>
    <x v="1"/>
    <m/>
  </r>
  <r>
    <s v="ORD7028"/>
    <x v="3"/>
    <n v="374"/>
    <n v="12000"/>
    <n v="1000"/>
    <x v="3"/>
    <x v="7027"/>
    <n v="4114000"/>
    <n v="374000"/>
    <x v="8"/>
    <s v="2158"/>
    <x v="0"/>
    <x v="1"/>
    <m/>
  </r>
  <r>
    <s v="ORD7029"/>
    <x v="8"/>
    <n v="309"/>
    <n v="12000"/>
    <n v="5000"/>
    <x v="0"/>
    <x v="7028"/>
    <n v="2163000"/>
    <n v="1545000"/>
    <x v="8"/>
    <s v="2158"/>
    <x v="0"/>
    <x v="1"/>
    <m/>
  </r>
  <r>
    <s v="ORD7030"/>
    <x v="3"/>
    <n v="389"/>
    <n v="22000"/>
    <n v="300"/>
    <x v="3"/>
    <x v="7029"/>
    <n v="8441300"/>
    <n v="116700"/>
    <x v="8"/>
    <s v="2158"/>
    <x v="1"/>
    <x v="1"/>
    <m/>
  </r>
  <r>
    <s v="ORD7031"/>
    <x v="5"/>
    <n v="453"/>
    <n v="45000"/>
    <n v="300"/>
    <x v="0"/>
    <x v="7030"/>
    <n v="20249100"/>
    <n v="135900"/>
    <x v="8"/>
    <s v="2158"/>
    <x v="1"/>
    <x v="1"/>
    <m/>
  </r>
  <r>
    <s v="ORD7032"/>
    <x v="1"/>
    <n v="581"/>
    <n v="5500"/>
    <n v="400"/>
    <x v="1"/>
    <x v="7031"/>
    <n v="2963100"/>
    <n v="232400"/>
    <x v="9"/>
    <s v="2158"/>
    <x v="1"/>
    <x v="1"/>
    <m/>
  </r>
  <r>
    <s v="ORD7033"/>
    <x v="2"/>
    <n v="223"/>
    <n v="22000"/>
    <n v="100"/>
    <x v="3"/>
    <x v="7032"/>
    <n v="4883700"/>
    <n v="22300"/>
    <x v="9"/>
    <s v="2158"/>
    <x v="1"/>
    <x v="1"/>
    <m/>
  </r>
  <r>
    <s v="ORD7034"/>
    <x v="0"/>
    <n v="587"/>
    <n v="45000"/>
    <n v="100"/>
    <x v="0"/>
    <x v="7033"/>
    <n v="26356300"/>
    <n v="58700"/>
    <x v="9"/>
    <s v="2158"/>
    <x v="1"/>
    <x v="1"/>
    <m/>
  </r>
  <r>
    <s v="ORD7035"/>
    <x v="3"/>
    <n v="209"/>
    <n v="800"/>
    <n v="100"/>
    <x v="1"/>
    <x v="7034"/>
    <n v="146300"/>
    <n v="20900"/>
    <x v="9"/>
    <s v="2158"/>
    <x v="1"/>
    <x v="1"/>
    <m/>
  </r>
  <r>
    <s v="ORD7036"/>
    <x v="7"/>
    <n v="59"/>
    <n v="6000"/>
    <n v="200"/>
    <x v="1"/>
    <x v="7035"/>
    <n v="342200"/>
    <n v="11800"/>
    <x v="9"/>
    <s v="2158"/>
    <x v="0"/>
    <x v="1"/>
    <m/>
  </r>
  <r>
    <s v="ORD7037"/>
    <x v="6"/>
    <n v="305"/>
    <n v="22000"/>
    <n v="5000"/>
    <x v="2"/>
    <x v="7036"/>
    <n v="5185000"/>
    <n v="1525000"/>
    <x v="10"/>
    <s v="2158"/>
    <x v="0"/>
    <x v="1"/>
    <m/>
  </r>
  <r>
    <s v="ORD7038"/>
    <x v="6"/>
    <n v="393"/>
    <n v="12000"/>
    <n v="1500"/>
    <x v="3"/>
    <x v="7037"/>
    <n v="4126500"/>
    <n v="589500"/>
    <x v="10"/>
    <s v="2158"/>
    <x v="0"/>
    <x v="1"/>
    <m/>
  </r>
  <r>
    <s v="ORD7039"/>
    <x v="4"/>
    <n v="585"/>
    <n v="1200"/>
    <n v="400"/>
    <x v="2"/>
    <x v="7038"/>
    <n v="468000"/>
    <n v="234000"/>
    <x v="10"/>
    <s v="2158"/>
    <x v="1"/>
    <x v="1"/>
    <m/>
  </r>
  <r>
    <s v="ORD7040"/>
    <x v="4"/>
    <n v="422"/>
    <n v="15000"/>
    <n v="5000"/>
    <x v="1"/>
    <x v="7039"/>
    <n v="4220000"/>
    <n v="2110000"/>
    <x v="10"/>
    <s v="2158"/>
    <x v="0"/>
    <x v="1"/>
    <m/>
  </r>
  <r>
    <s v="ORD7041"/>
    <x v="6"/>
    <n v="484"/>
    <n v="800"/>
    <n v="200"/>
    <x v="2"/>
    <x v="7040"/>
    <n v="290400"/>
    <n v="96800"/>
    <x v="11"/>
    <s v="2158"/>
    <x v="1"/>
    <x v="1"/>
    <m/>
  </r>
  <r>
    <s v="ORD7042"/>
    <x v="9"/>
    <n v="95"/>
    <n v="18000"/>
    <n v="1500"/>
    <x v="2"/>
    <x v="7041"/>
    <n v="1567500"/>
    <n v="142500"/>
    <x v="11"/>
    <s v="2158"/>
    <x v="0"/>
    <x v="1"/>
    <m/>
  </r>
  <r>
    <s v="ORD7043"/>
    <x v="2"/>
    <n v="104"/>
    <n v="15000"/>
    <n v="500"/>
    <x v="0"/>
    <x v="7042"/>
    <n v="1508000"/>
    <n v="52000"/>
    <x v="11"/>
    <s v="2158"/>
    <x v="0"/>
    <x v="1"/>
    <m/>
  </r>
  <r>
    <s v="ORD7044"/>
    <x v="2"/>
    <n v="127"/>
    <n v="6000"/>
    <n v="5000"/>
    <x v="2"/>
    <x v="7043"/>
    <n v="127000"/>
    <n v="635000"/>
    <x v="11"/>
    <s v="2158"/>
    <x v="0"/>
    <x v="1"/>
    <m/>
  </r>
  <r>
    <s v="ORD7045"/>
    <x v="8"/>
    <n v="540"/>
    <n v="45000"/>
    <n v="500"/>
    <x v="1"/>
    <x v="7044"/>
    <n v="24030000"/>
    <n v="270000"/>
    <x v="0"/>
    <s v="2159"/>
    <x v="1"/>
    <x v="1"/>
    <m/>
  </r>
  <r>
    <s v="ORD7046"/>
    <x v="3"/>
    <n v="321"/>
    <n v="800"/>
    <n v="500"/>
    <x v="2"/>
    <x v="7045"/>
    <n v="96300"/>
    <n v="160500"/>
    <x v="0"/>
    <s v="2159"/>
    <x v="0"/>
    <x v="1"/>
    <m/>
  </r>
  <r>
    <s v="ORD7047"/>
    <x v="0"/>
    <n v="599"/>
    <n v="4500"/>
    <n v="5000"/>
    <x v="3"/>
    <x v="7046"/>
    <n v="0"/>
    <n v="2995000"/>
    <x v="0"/>
    <s v="2159"/>
    <x v="0"/>
    <x v="0"/>
    <m/>
  </r>
  <r>
    <s v="ORD7048"/>
    <x v="6"/>
    <n v="160"/>
    <n v="15000"/>
    <n v="300"/>
    <x v="0"/>
    <x v="7047"/>
    <n v="2352000"/>
    <n v="48000"/>
    <x v="0"/>
    <s v="2159"/>
    <x v="0"/>
    <x v="1"/>
    <m/>
  </r>
  <r>
    <s v="ORD7049"/>
    <x v="3"/>
    <n v="64"/>
    <n v="1200"/>
    <n v="300"/>
    <x v="1"/>
    <x v="7048"/>
    <n v="57600"/>
    <n v="19200"/>
    <x v="0"/>
    <s v="2159"/>
    <x v="0"/>
    <x v="1"/>
    <m/>
  </r>
  <r>
    <s v="ORD7050"/>
    <x v="2"/>
    <n v="127"/>
    <n v="5500"/>
    <n v="100"/>
    <x v="2"/>
    <x v="7049"/>
    <n v="685800"/>
    <n v="12700"/>
    <x v="1"/>
    <s v="2159"/>
    <x v="1"/>
    <x v="1"/>
    <m/>
  </r>
  <r>
    <s v="ORD7051"/>
    <x v="5"/>
    <n v="550"/>
    <n v="5500"/>
    <n v="5000"/>
    <x v="3"/>
    <x v="7050"/>
    <n v="275000"/>
    <n v="2750000"/>
    <x v="1"/>
    <s v="2159"/>
    <x v="0"/>
    <x v="1"/>
    <m/>
  </r>
  <r>
    <s v="ORD7052"/>
    <x v="6"/>
    <n v="467"/>
    <n v="4500"/>
    <n v="1000"/>
    <x v="1"/>
    <x v="7051"/>
    <n v="1634500"/>
    <n v="467000"/>
    <x v="1"/>
    <s v="2159"/>
    <x v="0"/>
    <x v="1"/>
    <m/>
  </r>
  <r>
    <s v="ORD7053"/>
    <x v="3"/>
    <n v="324"/>
    <n v="18000"/>
    <n v="1000"/>
    <x v="2"/>
    <x v="7052"/>
    <n v="5508000"/>
    <n v="324000"/>
    <x v="1"/>
    <s v="2159"/>
    <x v="0"/>
    <x v="1"/>
    <m/>
  </r>
  <r>
    <s v="ORD7054"/>
    <x v="2"/>
    <n v="543"/>
    <n v="15000"/>
    <n v="300"/>
    <x v="0"/>
    <x v="7053"/>
    <n v="7982100"/>
    <n v="162900"/>
    <x v="2"/>
    <s v="2159"/>
    <x v="1"/>
    <x v="1"/>
    <m/>
  </r>
  <r>
    <s v="ORD7055"/>
    <x v="1"/>
    <n v="246"/>
    <n v="4500"/>
    <n v="5000"/>
    <x v="2"/>
    <x v="7054"/>
    <n v="0"/>
    <n v="1230000"/>
    <x v="2"/>
    <s v="2159"/>
    <x v="0"/>
    <x v="0"/>
    <m/>
  </r>
  <r>
    <s v="ORD7056"/>
    <x v="2"/>
    <n v="425"/>
    <n v="18000"/>
    <n v="500"/>
    <x v="1"/>
    <x v="7055"/>
    <n v="7437500"/>
    <n v="212500"/>
    <x v="2"/>
    <s v="2159"/>
    <x v="0"/>
    <x v="1"/>
    <m/>
  </r>
  <r>
    <s v="ORD7057"/>
    <x v="4"/>
    <n v="112"/>
    <n v="5500"/>
    <n v="500"/>
    <x v="1"/>
    <x v="7056"/>
    <n v="560000"/>
    <n v="56000"/>
    <x v="2"/>
    <s v="2159"/>
    <x v="0"/>
    <x v="1"/>
    <m/>
  </r>
  <r>
    <s v="ORD7058"/>
    <x v="7"/>
    <n v="410"/>
    <n v="800"/>
    <n v="1000"/>
    <x v="1"/>
    <x v="7057"/>
    <n v="0"/>
    <n v="410000"/>
    <x v="3"/>
    <s v="2159"/>
    <x v="0"/>
    <x v="0"/>
    <m/>
  </r>
  <r>
    <s v="ORD7059"/>
    <x v="9"/>
    <n v="593"/>
    <n v="4500"/>
    <n v="100"/>
    <x v="3"/>
    <x v="7058"/>
    <n v="2609200"/>
    <n v="59300"/>
    <x v="3"/>
    <s v="2159"/>
    <x v="1"/>
    <x v="1"/>
    <m/>
  </r>
  <r>
    <s v="ORD7060"/>
    <x v="9"/>
    <n v="159"/>
    <n v="22000"/>
    <n v="5000"/>
    <x v="2"/>
    <x v="7059"/>
    <n v="2703000"/>
    <n v="795000"/>
    <x v="3"/>
    <s v="2159"/>
    <x v="0"/>
    <x v="1"/>
    <m/>
  </r>
  <r>
    <s v="ORD7061"/>
    <x v="4"/>
    <n v="243"/>
    <n v="6000"/>
    <n v="400"/>
    <x v="2"/>
    <x v="7060"/>
    <n v="1360800"/>
    <n v="97200"/>
    <x v="3"/>
    <s v="2159"/>
    <x v="0"/>
    <x v="1"/>
    <m/>
  </r>
  <r>
    <s v="ORD7062"/>
    <x v="4"/>
    <n v="568"/>
    <n v="1200"/>
    <n v="500"/>
    <x v="2"/>
    <x v="7061"/>
    <n v="397600"/>
    <n v="284000"/>
    <x v="3"/>
    <s v="2159"/>
    <x v="1"/>
    <x v="1"/>
    <m/>
  </r>
  <r>
    <s v="ORD7063"/>
    <x v="6"/>
    <n v="508"/>
    <n v="15000"/>
    <n v="200"/>
    <x v="0"/>
    <x v="7062"/>
    <n v="7518400"/>
    <n v="101600"/>
    <x v="4"/>
    <s v="2159"/>
    <x v="1"/>
    <x v="1"/>
    <m/>
  </r>
  <r>
    <s v="ORD7064"/>
    <x v="1"/>
    <n v="350"/>
    <n v="22000"/>
    <n v="1500"/>
    <x v="3"/>
    <x v="7063"/>
    <n v="7175000"/>
    <n v="525000"/>
    <x v="4"/>
    <s v="2159"/>
    <x v="0"/>
    <x v="1"/>
    <m/>
  </r>
  <r>
    <s v="ORD7065"/>
    <x v="1"/>
    <n v="545"/>
    <n v="6000"/>
    <n v="200"/>
    <x v="3"/>
    <x v="7064"/>
    <n v="3161000"/>
    <n v="109000"/>
    <x v="4"/>
    <s v="2159"/>
    <x v="1"/>
    <x v="1"/>
    <m/>
  </r>
  <r>
    <s v="ORD7066"/>
    <x v="6"/>
    <n v="198"/>
    <n v="18000"/>
    <n v="200"/>
    <x v="0"/>
    <x v="7065"/>
    <n v="3524400"/>
    <n v="39600"/>
    <x v="4"/>
    <s v="2159"/>
    <x v="0"/>
    <x v="1"/>
    <m/>
  </r>
  <r>
    <s v="ORD7067"/>
    <x v="3"/>
    <n v="510"/>
    <n v="6000"/>
    <n v="400"/>
    <x v="3"/>
    <x v="7066"/>
    <n v="2856000"/>
    <n v="204000"/>
    <x v="5"/>
    <s v="2159"/>
    <x v="1"/>
    <x v="1"/>
    <m/>
  </r>
  <r>
    <s v="ORD7068"/>
    <x v="6"/>
    <n v="188"/>
    <n v="18000"/>
    <n v="2000"/>
    <x v="0"/>
    <x v="7067"/>
    <n v="3008000"/>
    <n v="376000"/>
    <x v="5"/>
    <s v="2159"/>
    <x v="0"/>
    <x v="1"/>
    <m/>
  </r>
  <r>
    <s v="ORD7069"/>
    <x v="0"/>
    <n v="341"/>
    <n v="15000"/>
    <n v="1500"/>
    <x v="1"/>
    <x v="7068"/>
    <n v="4603500"/>
    <n v="511500"/>
    <x v="5"/>
    <s v="2159"/>
    <x v="0"/>
    <x v="1"/>
    <m/>
  </r>
  <r>
    <s v="ORD7070"/>
    <x v="0"/>
    <n v="384"/>
    <n v="18000"/>
    <n v="1500"/>
    <x v="1"/>
    <x v="7069"/>
    <n v="6336000"/>
    <n v="576000"/>
    <x v="5"/>
    <s v="2159"/>
    <x v="0"/>
    <x v="1"/>
    <m/>
  </r>
  <r>
    <s v="ORD7071"/>
    <x v="9"/>
    <n v="233"/>
    <n v="15000"/>
    <n v="500"/>
    <x v="3"/>
    <x v="7070"/>
    <n v="3378500"/>
    <n v="116500"/>
    <x v="6"/>
    <s v="2159"/>
    <x v="0"/>
    <x v="1"/>
    <m/>
  </r>
  <r>
    <s v="ORD7072"/>
    <x v="2"/>
    <n v="356"/>
    <n v="45000"/>
    <n v="200"/>
    <x v="1"/>
    <x v="7071"/>
    <n v="15948800"/>
    <n v="71200"/>
    <x v="6"/>
    <s v="2159"/>
    <x v="1"/>
    <x v="1"/>
    <m/>
  </r>
  <r>
    <s v="ORD7073"/>
    <x v="6"/>
    <n v="311"/>
    <n v="800"/>
    <n v="100"/>
    <x v="1"/>
    <x v="7072"/>
    <n v="217700"/>
    <n v="31100"/>
    <x v="6"/>
    <s v="2159"/>
    <x v="1"/>
    <x v="1"/>
    <m/>
  </r>
  <r>
    <s v="ORD7074"/>
    <x v="6"/>
    <n v="359"/>
    <n v="5500"/>
    <n v="400"/>
    <x v="1"/>
    <x v="7073"/>
    <n v="1830900"/>
    <n v="143600"/>
    <x v="6"/>
    <s v="2159"/>
    <x v="0"/>
    <x v="1"/>
    <m/>
  </r>
  <r>
    <s v="ORD7075"/>
    <x v="3"/>
    <n v="393"/>
    <n v="15000"/>
    <n v="3000"/>
    <x v="2"/>
    <x v="7074"/>
    <n v="4716000"/>
    <n v="1179000"/>
    <x v="6"/>
    <s v="2159"/>
    <x v="0"/>
    <x v="1"/>
    <m/>
  </r>
  <r>
    <s v="ORD7076"/>
    <x v="8"/>
    <n v="473"/>
    <n v="12000"/>
    <n v="300"/>
    <x v="1"/>
    <x v="7075"/>
    <n v="5534100"/>
    <n v="141900"/>
    <x v="7"/>
    <s v="2159"/>
    <x v="1"/>
    <x v="1"/>
    <m/>
  </r>
  <r>
    <s v="ORD7077"/>
    <x v="9"/>
    <n v="563"/>
    <n v="45000"/>
    <n v="500"/>
    <x v="2"/>
    <x v="7076"/>
    <n v="25053500"/>
    <n v="281500"/>
    <x v="7"/>
    <s v="2159"/>
    <x v="1"/>
    <x v="1"/>
    <m/>
  </r>
  <r>
    <s v="ORD7078"/>
    <x v="9"/>
    <n v="573"/>
    <n v="800"/>
    <n v="500"/>
    <x v="0"/>
    <x v="7077"/>
    <n v="171900"/>
    <n v="286500"/>
    <x v="7"/>
    <s v="2159"/>
    <x v="1"/>
    <x v="1"/>
    <m/>
  </r>
  <r>
    <s v="ORD7079"/>
    <x v="9"/>
    <n v="310"/>
    <n v="12000"/>
    <n v="400"/>
    <x v="0"/>
    <x v="7078"/>
    <n v="3596000"/>
    <n v="124000"/>
    <x v="7"/>
    <s v="2159"/>
    <x v="0"/>
    <x v="1"/>
    <m/>
  </r>
  <r>
    <s v="ORD7080"/>
    <x v="2"/>
    <n v="411"/>
    <n v="22000"/>
    <n v="200"/>
    <x v="0"/>
    <x v="7079"/>
    <n v="8959800"/>
    <n v="82200"/>
    <x v="8"/>
    <s v="2159"/>
    <x v="1"/>
    <x v="1"/>
    <m/>
  </r>
  <r>
    <s v="ORD7081"/>
    <x v="4"/>
    <n v="218"/>
    <n v="12000"/>
    <n v="200"/>
    <x v="0"/>
    <x v="7080"/>
    <n v="2572400"/>
    <n v="43600"/>
    <x v="8"/>
    <s v="2159"/>
    <x v="1"/>
    <x v="1"/>
    <m/>
  </r>
  <r>
    <s v="ORD7082"/>
    <x v="5"/>
    <n v="249"/>
    <n v="800"/>
    <n v="2000"/>
    <x v="0"/>
    <x v="7081"/>
    <n v="0"/>
    <n v="498000"/>
    <x v="8"/>
    <s v="2159"/>
    <x v="0"/>
    <x v="0"/>
    <m/>
  </r>
  <r>
    <s v="ORD7083"/>
    <x v="8"/>
    <n v="434"/>
    <n v="1200"/>
    <n v="3000"/>
    <x v="1"/>
    <x v="7082"/>
    <n v="0"/>
    <n v="1302000"/>
    <x v="8"/>
    <s v="2159"/>
    <x v="0"/>
    <x v="0"/>
    <m/>
  </r>
  <r>
    <s v="ORD7084"/>
    <x v="2"/>
    <n v="361"/>
    <n v="18000"/>
    <n v="300"/>
    <x v="1"/>
    <x v="7083"/>
    <n v="6389700"/>
    <n v="108300"/>
    <x v="9"/>
    <s v="2159"/>
    <x v="1"/>
    <x v="1"/>
    <m/>
  </r>
  <r>
    <s v="ORD7085"/>
    <x v="0"/>
    <n v="361"/>
    <n v="18000"/>
    <n v="100"/>
    <x v="1"/>
    <x v="7084"/>
    <n v="6461900"/>
    <n v="36100"/>
    <x v="9"/>
    <s v="2159"/>
    <x v="1"/>
    <x v="1"/>
    <m/>
  </r>
  <r>
    <s v="ORD7086"/>
    <x v="3"/>
    <n v="444"/>
    <n v="22000"/>
    <n v="500"/>
    <x v="0"/>
    <x v="7085"/>
    <n v="9546000"/>
    <n v="222000"/>
    <x v="9"/>
    <s v="2159"/>
    <x v="0"/>
    <x v="1"/>
    <m/>
  </r>
  <r>
    <s v="ORD7087"/>
    <x v="4"/>
    <n v="400"/>
    <n v="800"/>
    <n v="1500"/>
    <x v="0"/>
    <x v="7086"/>
    <n v="0"/>
    <n v="600000"/>
    <x v="9"/>
    <s v="2159"/>
    <x v="0"/>
    <x v="0"/>
    <m/>
  </r>
  <r>
    <s v="ORD7088"/>
    <x v="0"/>
    <n v="77"/>
    <n v="45000"/>
    <n v="200"/>
    <x v="2"/>
    <x v="7087"/>
    <n v="3449600"/>
    <n v="15400"/>
    <x v="9"/>
    <s v="2159"/>
    <x v="0"/>
    <x v="1"/>
    <m/>
  </r>
  <r>
    <s v="ORD7089"/>
    <x v="4"/>
    <n v="182"/>
    <n v="15000"/>
    <n v="400"/>
    <x v="3"/>
    <x v="7088"/>
    <n v="2657200"/>
    <n v="72800"/>
    <x v="10"/>
    <s v="2159"/>
    <x v="0"/>
    <x v="1"/>
    <m/>
  </r>
  <r>
    <s v="ORD7090"/>
    <x v="1"/>
    <n v="429"/>
    <n v="6000"/>
    <n v="200"/>
    <x v="1"/>
    <x v="7089"/>
    <n v="2488200"/>
    <n v="85800"/>
    <x v="10"/>
    <s v="2159"/>
    <x v="1"/>
    <x v="1"/>
    <m/>
  </r>
  <r>
    <s v="ORD7091"/>
    <x v="9"/>
    <n v="577"/>
    <n v="15000"/>
    <n v="400"/>
    <x v="3"/>
    <x v="7090"/>
    <n v="8424200"/>
    <n v="230800"/>
    <x v="10"/>
    <s v="2159"/>
    <x v="1"/>
    <x v="1"/>
    <m/>
  </r>
  <r>
    <s v="ORD7092"/>
    <x v="4"/>
    <n v="336"/>
    <n v="22000"/>
    <n v="1500"/>
    <x v="0"/>
    <x v="7091"/>
    <n v="6888000"/>
    <n v="504000"/>
    <x v="10"/>
    <s v="2159"/>
    <x v="0"/>
    <x v="1"/>
    <m/>
  </r>
  <r>
    <s v="ORD7093"/>
    <x v="7"/>
    <n v="333"/>
    <n v="800"/>
    <n v="3000"/>
    <x v="0"/>
    <x v="7092"/>
    <n v="0"/>
    <n v="999000"/>
    <x v="11"/>
    <s v="2159"/>
    <x v="0"/>
    <x v="0"/>
    <m/>
  </r>
  <r>
    <s v="ORD7094"/>
    <x v="9"/>
    <n v="276"/>
    <n v="12000"/>
    <n v="100"/>
    <x v="0"/>
    <x v="7093"/>
    <n v="3284400"/>
    <n v="27600"/>
    <x v="11"/>
    <s v="2159"/>
    <x v="1"/>
    <x v="1"/>
    <m/>
  </r>
  <r>
    <s v="ORD7095"/>
    <x v="9"/>
    <n v="476"/>
    <n v="1200"/>
    <n v="1500"/>
    <x v="3"/>
    <x v="7094"/>
    <n v="0"/>
    <n v="714000"/>
    <x v="11"/>
    <s v="2159"/>
    <x v="0"/>
    <x v="0"/>
    <m/>
  </r>
  <r>
    <s v="ORD7096"/>
    <x v="3"/>
    <n v="76"/>
    <n v="22000"/>
    <n v="1500"/>
    <x v="2"/>
    <x v="7095"/>
    <n v="1558000"/>
    <n v="114000"/>
    <x v="11"/>
    <s v="2159"/>
    <x v="0"/>
    <x v="1"/>
    <m/>
  </r>
  <r>
    <s v="ORD7097"/>
    <x v="8"/>
    <n v="381"/>
    <n v="1200"/>
    <n v="400"/>
    <x v="0"/>
    <x v="7096"/>
    <n v="304800"/>
    <n v="152400"/>
    <x v="11"/>
    <s v="2159"/>
    <x v="0"/>
    <x v="1"/>
    <m/>
  </r>
  <r>
    <s v="ORD7098"/>
    <x v="0"/>
    <n v="166"/>
    <n v="800"/>
    <n v="2000"/>
    <x v="2"/>
    <x v="7097"/>
    <n v="0"/>
    <n v="332000"/>
    <x v="0"/>
    <s v="2160"/>
    <x v="0"/>
    <x v="0"/>
    <m/>
  </r>
  <r>
    <s v="ORD7099"/>
    <x v="4"/>
    <n v="138"/>
    <n v="6000"/>
    <n v="500"/>
    <x v="2"/>
    <x v="7098"/>
    <n v="759000"/>
    <n v="69000"/>
    <x v="0"/>
    <s v="2160"/>
    <x v="0"/>
    <x v="1"/>
    <m/>
  </r>
  <r>
    <s v="ORD7100"/>
    <x v="4"/>
    <n v="171"/>
    <n v="800"/>
    <n v="100"/>
    <x v="1"/>
    <x v="7099"/>
    <n v="119700"/>
    <n v="17100"/>
    <x v="0"/>
    <s v="2160"/>
    <x v="1"/>
    <x v="1"/>
    <m/>
  </r>
  <r>
    <s v="ORD7101"/>
    <x v="1"/>
    <n v="82"/>
    <n v="4500"/>
    <n v="300"/>
    <x v="3"/>
    <x v="7100"/>
    <n v="344400"/>
    <n v="24600"/>
    <x v="0"/>
    <s v="2160"/>
    <x v="0"/>
    <x v="1"/>
    <m/>
  </r>
  <r>
    <s v="ORD7102"/>
    <x v="9"/>
    <n v="447"/>
    <n v="5500"/>
    <n v="200"/>
    <x v="0"/>
    <x v="7101"/>
    <n v="2369100"/>
    <n v="89400"/>
    <x v="1"/>
    <s v="2160"/>
    <x v="1"/>
    <x v="1"/>
    <m/>
  </r>
  <r>
    <s v="ORD7103"/>
    <x v="6"/>
    <n v="574"/>
    <n v="5500"/>
    <n v="100"/>
    <x v="2"/>
    <x v="7102"/>
    <n v="3099600"/>
    <n v="57400"/>
    <x v="1"/>
    <s v="2160"/>
    <x v="1"/>
    <x v="1"/>
    <m/>
  </r>
  <r>
    <s v="ORD7104"/>
    <x v="5"/>
    <n v="73"/>
    <n v="5500"/>
    <n v="300"/>
    <x v="3"/>
    <x v="7103"/>
    <n v="379600"/>
    <n v="21900"/>
    <x v="1"/>
    <s v="2160"/>
    <x v="0"/>
    <x v="1"/>
    <m/>
  </r>
  <r>
    <s v="ORD7105"/>
    <x v="6"/>
    <n v="374"/>
    <n v="5500"/>
    <n v="1500"/>
    <x v="3"/>
    <x v="7104"/>
    <n v="1496000"/>
    <n v="561000"/>
    <x v="1"/>
    <s v="2160"/>
    <x v="0"/>
    <x v="1"/>
    <m/>
  </r>
  <r>
    <s v="ORD7106"/>
    <x v="4"/>
    <n v="83"/>
    <n v="12000"/>
    <n v="400"/>
    <x v="0"/>
    <x v="7105"/>
    <n v="962800"/>
    <n v="33200"/>
    <x v="2"/>
    <s v="2160"/>
    <x v="0"/>
    <x v="1"/>
    <m/>
  </r>
  <r>
    <s v="ORD7107"/>
    <x v="6"/>
    <n v="296"/>
    <n v="18000"/>
    <n v="1000"/>
    <x v="1"/>
    <x v="7106"/>
    <n v="5032000"/>
    <n v="296000"/>
    <x v="2"/>
    <s v="2160"/>
    <x v="0"/>
    <x v="1"/>
    <m/>
  </r>
  <r>
    <s v="ORD7108"/>
    <x v="3"/>
    <n v="68"/>
    <n v="4500"/>
    <n v="400"/>
    <x v="1"/>
    <x v="7107"/>
    <n v="278800"/>
    <n v="27200"/>
    <x v="2"/>
    <s v="2160"/>
    <x v="0"/>
    <x v="1"/>
    <m/>
  </r>
  <r>
    <s v="ORD7109"/>
    <x v="7"/>
    <n v="79"/>
    <n v="22000"/>
    <n v="400"/>
    <x v="2"/>
    <x v="7108"/>
    <n v="1706400"/>
    <n v="31600"/>
    <x v="2"/>
    <s v="2160"/>
    <x v="0"/>
    <x v="1"/>
    <m/>
  </r>
  <r>
    <s v="ORD7110"/>
    <x v="4"/>
    <n v="98"/>
    <n v="15000"/>
    <n v="100"/>
    <x v="1"/>
    <x v="7109"/>
    <n v="1460200"/>
    <n v="9800"/>
    <x v="2"/>
    <s v="2160"/>
    <x v="0"/>
    <x v="1"/>
    <m/>
  </r>
  <r>
    <s v="ORD7111"/>
    <x v="4"/>
    <n v="229"/>
    <n v="12000"/>
    <n v="100"/>
    <x v="1"/>
    <x v="7110"/>
    <n v="2725100"/>
    <n v="22900"/>
    <x v="3"/>
    <s v="2160"/>
    <x v="1"/>
    <x v="1"/>
    <m/>
  </r>
  <r>
    <s v="ORD7112"/>
    <x v="7"/>
    <n v="419"/>
    <n v="45000"/>
    <n v="100"/>
    <x v="1"/>
    <x v="7111"/>
    <n v="18813100"/>
    <n v="41900"/>
    <x v="3"/>
    <s v="2160"/>
    <x v="1"/>
    <x v="1"/>
    <m/>
  </r>
  <r>
    <s v="ORD7113"/>
    <x v="0"/>
    <n v="444"/>
    <n v="6000"/>
    <n v="1500"/>
    <x v="3"/>
    <x v="7112"/>
    <n v="1998000"/>
    <n v="666000"/>
    <x v="3"/>
    <s v="2160"/>
    <x v="0"/>
    <x v="1"/>
    <m/>
  </r>
  <r>
    <s v="ORD7114"/>
    <x v="7"/>
    <n v="545"/>
    <n v="12000"/>
    <n v="400"/>
    <x v="0"/>
    <x v="7113"/>
    <n v="6322000"/>
    <n v="218000"/>
    <x v="3"/>
    <s v="2160"/>
    <x v="1"/>
    <x v="1"/>
    <m/>
  </r>
  <r>
    <s v="ORD7115"/>
    <x v="6"/>
    <n v="480"/>
    <n v="800"/>
    <n v="100"/>
    <x v="3"/>
    <x v="7114"/>
    <n v="336000"/>
    <n v="48000"/>
    <x v="4"/>
    <s v="2160"/>
    <x v="1"/>
    <x v="1"/>
    <m/>
  </r>
  <r>
    <s v="ORD7116"/>
    <x v="3"/>
    <n v="256"/>
    <n v="15000"/>
    <n v="1000"/>
    <x v="3"/>
    <x v="7115"/>
    <n v="3584000"/>
    <n v="256000"/>
    <x v="4"/>
    <s v="2160"/>
    <x v="0"/>
    <x v="1"/>
    <m/>
  </r>
  <r>
    <s v="ORD7117"/>
    <x v="1"/>
    <n v="84"/>
    <n v="6000"/>
    <n v="3000"/>
    <x v="0"/>
    <x v="7116"/>
    <n v="252000"/>
    <n v="252000"/>
    <x v="4"/>
    <s v="2160"/>
    <x v="0"/>
    <x v="1"/>
    <m/>
  </r>
  <r>
    <s v="ORD7118"/>
    <x v="0"/>
    <n v="462"/>
    <n v="5500"/>
    <n v="300"/>
    <x v="3"/>
    <x v="7117"/>
    <n v="2402400"/>
    <n v="138600"/>
    <x v="4"/>
    <s v="2160"/>
    <x v="1"/>
    <x v="1"/>
    <m/>
  </r>
  <r>
    <s v="ORD7119"/>
    <x v="2"/>
    <n v="413"/>
    <n v="18000"/>
    <n v="1000"/>
    <x v="2"/>
    <x v="7118"/>
    <n v="7021000"/>
    <n v="413000"/>
    <x v="5"/>
    <s v="2160"/>
    <x v="0"/>
    <x v="1"/>
    <m/>
  </r>
  <r>
    <s v="ORD7120"/>
    <x v="1"/>
    <n v="359"/>
    <n v="4500"/>
    <n v="2000"/>
    <x v="2"/>
    <x v="7119"/>
    <n v="897500"/>
    <n v="718000"/>
    <x v="5"/>
    <s v="2160"/>
    <x v="0"/>
    <x v="1"/>
    <m/>
  </r>
  <r>
    <s v="ORD7121"/>
    <x v="8"/>
    <n v="328"/>
    <n v="5500"/>
    <n v="400"/>
    <x v="3"/>
    <x v="7120"/>
    <n v="1672800"/>
    <n v="131200"/>
    <x v="5"/>
    <s v="2160"/>
    <x v="0"/>
    <x v="1"/>
    <m/>
  </r>
  <r>
    <s v="ORD7122"/>
    <x v="8"/>
    <n v="201"/>
    <n v="22000"/>
    <n v="400"/>
    <x v="1"/>
    <x v="7121"/>
    <n v="4341600"/>
    <n v="80400"/>
    <x v="5"/>
    <s v="2160"/>
    <x v="0"/>
    <x v="1"/>
    <m/>
  </r>
  <r>
    <s v="ORD7123"/>
    <x v="8"/>
    <n v="276"/>
    <n v="45000"/>
    <n v="1000"/>
    <x v="3"/>
    <x v="7122"/>
    <n v="12144000"/>
    <n v="276000"/>
    <x v="5"/>
    <s v="2160"/>
    <x v="0"/>
    <x v="1"/>
    <m/>
  </r>
  <r>
    <s v="ORD7124"/>
    <x v="8"/>
    <n v="292"/>
    <n v="18000"/>
    <n v="400"/>
    <x v="1"/>
    <x v="7123"/>
    <n v="5139200"/>
    <n v="116800"/>
    <x v="6"/>
    <s v="2160"/>
    <x v="0"/>
    <x v="1"/>
    <m/>
  </r>
  <r>
    <s v="ORD7125"/>
    <x v="3"/>
    <n v="59"/>
    <n v="6000"/>
    <n v="400"/>
    <x v="3"/>
    <x v="7124"/>
    <n v="330400"/>
    <n v="23600"/>
    <x v="6"/>
    <s v="2160"/>
    <x v="0"/>
    <x v="1"/>
    <m/>
  </r>
  <r>
    <s v="ORD7126"/>
    <x v="1"/>
    <n v="441"/>
    <n v="5500"/>
    <n v="200"/>
    <x v="2"/>
    <x v="7125"/>
    <n v="2337300"/>
    <n v="88200"/>
    <x v="6"/>
    <s v="2160"/>
    <x v="1"/>
    <x v="1"/>
    <m/>
  </r>
  <r>
    <s v="ORD7127"/>
    <x v="9"/>
    <n v="97"/>
    <n v="800"/>
    <n v="300"/>
    <x v="1"/>
    <x v="7126"/>
    <n v="48500"/>
    <n v="29100"/>
    <x v="6"/>
    <s v="2160"/>
    <x v="0"/>
    <x v="1"/>
    <m/>
  </r>
  <r>
    <s v="ORD7128"/>
    <x v="5"/>
    <n v="253"/>
    <n v="45000"/>
    <n v="100"/>
    <x v="2"/>
    <x v="7127"/>
    <n v="11359700"/>
    <n v="25300"/>
    <x v="7"/>
    <s v="2160"/>
    <x v="1"/>
    <x v="1"/>
    <m/>
  </r>
  <r>
    <s v="ORD7129"/>
    <x v="0"/>
    <n v="206"/>
    <n v="4500"/>
    <n v="1000"/>
    <x v="3"/>
    <x v="7128"/>
    <n v="721000"/>
    <n v="206000"/>
    <x v="7"/>
    <s v="2160"/>
    <x v="0"/>
    <x v="1"/>
    <m/>
  </r>
  <r>
    <s v="ORD7130"/>
    <x v="2"/>
    <n v="75"/>
    <n v="15000"/>
    <n v="1500"/>
    <x v="0"/>
    <x v="7129"/>
    <n v="1012500"/>
    <n v="112500"/>
    <x v="7"/>
    <s v="2160"/>
    <x v="0"/>
    <x v="1"/>
    <m/>
  </r>
  <r>
    <s v="ORD7131"/>
    <x v="6"/>
    <n v="470"/>
    <n v="5500"/>
    <n v="3000"/>
    <x v="1"/>
    <x v="7130"/>
    <n v="1175000"/>
    <n v="1410000"/>
    <x v="7"/>
    <s v="2160"/>
    <x v="0"/>
    <x v="1"/>
    <m/>
  </r>
  <r>
    <s v="ORD7132"/>
    <x v="4"/>
    <n v="313"/>
    <n v="22000"/>
    <n v="1500"/>
    <x v="1"/>
    <x v="7131"/>
    <n v="6416500"/>
    <n v="469500"/>
    <x v="8"/>
    <s v="2160"/>
    <x v="0"/>
    <x v="1"/>
    <m/>
  </r>
  <r>
    <s v="ORD7133"/>
    <x v="8"/>
    <n v="578"/>
    <n v="15000"/>
    <n v="300"/>
    <x v="3"/>
    <x v="7132"/>
    <n v="8496600"/>
    <n v="173400"/>
    <x v="8"/>
    <s v="2160"/>
    <x v="1"/>
    <x v="1"/>
    <m/>
  </r>
  <r>
    <s v="ORD7134"/>
    <x v="2"/>
    <n v="519"/>
    <n v="800"/>
    <n v="2000"/>
    <x v="3"/>
    <x v="7133"/>
    <n v="0"/>
    <n v="1038000"/>
    <x v="8"/>
    <s v="2160"/>
    <x v="0"/>
    <x v="0"/>
    <m/>
  </r>
  <r>
    <s v="ORD7135"/>
    <x v="4"/>
    <n v="303"/>
    <n v="22000"/>
    <n v="1000"/>
    <x v="1"/>
    <x v="7134"/>
    <n v="6363000"/>
    <n v="303000"/>
    <x v="8"/>
    <s v="2160"/>
    <x v="0"/>
    <x v="1"/>
    <m/>
  </r>
  <r>
    <s v="ORD7136"/>
    <x v="5"/>
    <n v="595"/>
    <n v="6000"/>
    <n v="1500"/>
    <x v="0"/>
    <x v="7135"/>
    <n v="2677500"/>
    <n v="892500"/>
    <x v="8"/>
    <s v="2160"/>
    <x v="0"/>
    <x v="1"/>
    <m/>
  </r>
  <r>
    <s v="ORD7137"/>
    <x v="2"/>
    <n v="196"/>
    <n v="45000"/>
    <n v="2000"/>
    <x v="3"/>
    <x v="7136"/>
    <n v="8428000"/>
    <n v="392000"/>
    <x v="9"/>
    <s v="2160"/>
    <x v="0"/>
    <x v="1"/>
    <m/>
  </r>
  <r>
    <s v="ORD7138"/>
    <x v="1"/>
    <n v="375"/>
    <n v="1200"/>
    <n v="200"/>
    <x v="3"/>
    <x v="7137"/>
    <n v="375000"/>
    <n v="75000"/>
    <x v="9"/>
    <s v="2160"/>
    <x v="1"/>
    <x v="1"/>
    <m/>
  </r>
  <r>
    <s v="ORD7139"/>
    <x v="2"/>
    <n v="387"/>
    <n v="6000"/>
    <n v="3000"/>
    <x v="3"/>
    <x v="7138"/>
    <n v="1161000"/>
    <n v="1161000"/>
    <x v="9"/>
    <s v="2160"/>
    <x v="0"/>
    <x v="1"/>
    <m/>
  </r>
  <r>
    <s v="ORD7140"/>
    <x v="8"/>
    <n v="167"/>
    <n v="22000"/>
    <n v="400"/>
    <x v="0"/>
    <x v="7139"/>
    <n v="3607200"/>
    <n v="66800"/>
    <x v="9"/>
    <s v="2160"/>
    <x v="0"/>
    <x v="1"/>
    <m/>
  </r>
  <r>
    <s v="ORD7141"/>
    <x v="5"/>
    <n v="214"/>
    <n v="5500"/>
    <n v="1500"/>
    <x v="1"/>
    <x v="7140"/>
    <n v="856000"/>
    <n v="321000"/>
    <x v="10"/>
    <s v="2160"/>
    <x v="0"/>
    <x v="1"/>
    <m/>
  </r>
  <r>
    <s v="ORD7142"/>
    <x v="6"/>
    <n v="599"/>
    <n v="800"/>
    <n v="1000"/>
    <x v="2"/>
    <x v="7141"/>
    <n v="0"/>
    <n v="599000"/>
    <x v="10"/>
    <s v="2160"/>
    <x v="0"/>
    <x v="0"/>
    <m/>
  </r>
  <r>
    <s v="ORD7143"/>
    <x v="9"/>
    <n v="247"/>
    <n v="5500"/>
    <n v="3000"/>
    <x v="3"/>
    <x v="7142"/>
    <n v="617500"/>
    <n v="741000"/>
    <x v="10"/>
    <s v="2160"/>
    <x v="0"/>
    <x v="1"/>
    <m/>
  </r>
  <r>
    <s v="ORD7144"/>
    <x v="7"/>
    <n v="423"/>
    <n v="18000"/>
    <n v="400"/>
    <x v="0"/>
    <x v="7143"/>
    <n v="7444800"/>
    <n v="169200"/>
    <x v="10"/>
    <s v="2160"/>
    <x v="1"/>
    <x v="1"/>
    <m/>
  </r>
  <r>
    <s v="ORD7145"/>
    <x v="8"/>
    <n v="178"/>
    <n v="4500"/>
    <n v="100"/>
    <x v="1"/>
    <x v="7144"/>
    <n v="783200"/>
    <n v="17800"/>
    <x v="11"/>
    <s v="2160"/>
    <x v="1"/>
    <x v="1"/>
    <m/>
  </r>
  <r>
    <s v="ORD7146"/>
    <x v="4"/>
    <n v="463"/>
    <n v="18000"/>
    <n v="200"/>
    <x v="1"/>
    <x v="7145"/>
    <n v="8241400"/>
    <n v="92600"/>
    <x v="11"/>
    <s v="2160"/>
    <x v="1"/>
    <x v="1"/>
    <m/>
  </r>
  <r>
    <s v="ORD7147"/>
    <x v="5"/>
    <n v="429"/>
    <n v="1200"/>
    <n v="2000"/>
    <x v="0"/>
    <x v="7146"/>
    <n v="0"/>
    <n v="858000"/>
    <x v="11"/>
    <s v="2160"/>
    <x v="0"/>
    <x v="0"/>
    <m/>
  </r>
  <r>
    <s v="ORD7148"/>
    <x v="1"/>
    <n v="50"/>
    <n v="22000"/>
    <n v="200"/>
    <x v="3"/>
    <x v="7147"/>
    <n v="1090000"/>
    <n v="10000"/>
    <x v="11"/>
    <s v="2160"/>
    <x v="0"/>
    <x v="1"/>
    <m/>
  </r>
  <r>
    <s v="ORD7149"/>
    <x v="3"/>
    <n v="216"/>
    <n v="5500"/>
    <n v="400"/>
    <x v="2"/>
    <x v="7148"/>
    <n v="1101600"/>
    <n v="86400"/>
    <x v="11"/>
    <s v="2160"/>
    <x v="0"/>
    <x v="1"/>
    <m/>
  </r>
  <r>
    <s v="ORD7150"/>
    <x v="5"/>
    <n v="65"/>
    <n v="4500"/>
    <n v="1000"/>
    <x v="3"/>
    <x v="7149"/>
    <n v="227500"/>
    <n v="65000"/>
    <x v="0"/>
    <s v="2161"/>
    <x v="0"/>
    <x v="1"/>
    <m/>
  </r>
  <r>
    <s v="ORD7151"/>
    <x v="4"/>
    <n v="161"/>
    <n v="4500"/>
    <n v="2000"/>
    <x v="1"/>
    <x v="7150"/>
    <n v="402500"/>
    <n v="322000"/>
    <x v="0"/>
    <s v="2161"/>
    <x v="0"/>
    <x v="1"/>
    <m/>
  </r>
  <r>
    <s v="ORD7152"/>
    <x v="7"/>
    <n v="417"/>
    <n v="15000"/>
    <n v="500"/>
    <x v="2"/>
    <x v="7151"/>
    <n v="6046500"/>
    <n v="208500"/>
    <x v="0"/>
    <s v="2161"/>
    <x v="0"/>
    <x v="1"/>
    <m/>
  </r>
  <r>
    <s v="ORD7153"/>
    <x v="7"/>
    <n v="151"/>
    <n v="5500"/>
    <n v="1000"/>
    <x v="3"/>
    <x v="7152"/>
    <n v="679500"/>
    <n v="151000"/>
    <x v="0"/>
    <s v="2161"/>
    <x v="0"/>
    <x v="1"/>
    <m/>
  </r>
  <r>
    <s v="ORD7154"/>
    <x v="0"/>
    <n v="455"/>
    <n v="1200"/>
    <n v="1500"/>
    <x v="2"/>
    <x v="7153"/>
    <n v="0"/>
    <n v="682500"/>
    <x v="1"/>
    <s v="2161"/>
    <x v="0"/>
    <x v="0"/>
    <m/>
  </r>
  <r>
    <s v="ORD7155"/>
    <x v="9"/>
    <n v="556"/>
    <n v="4500"/>
    <n v="200"/>
    <x v="0"/>
    <x v="7154"/>
    <n v="2390800"/>
    <n v="111200"/>
    <x v="1"/>
    <s v="2161"/>
    <x v="1"/>
    <x v="1"/>
    <m/>
  </r>
  <r>
    <s v="ORD7156"/>
    <x v="4"/>
    <n v="89"/>
    <n v="15000"/>
    <n v="400"/>
    <x v="3"/>
    <x v="7155"/>
    <n v="1299400"/>
    <n v="35600"/>
    <x v="1"/>
    <s v="2161"/>
    <x v="0"/>
    <x v="1"/>
    <m/>
  </r>
  <r>
    <s v="ORD7157"/>
    <x v="7"/>
    <n v="597"/>
    <n v="18000"/>
    <n v="1500"/>
    <x v="1"/>
    <x v="7156"/>
    <n v="9850500"/>
    <n v="895500"/>
    <x v="1"/>
    <s v="2161"/>
    <x v="0"/>
    <x v="1"/>
    <m/>
  </r>
  <r>
    <s v="ORD7158"/>
    <x v="0"/>
    <n v="430"/>
    <n v="5500"/>
    <n v="3000"/>
    <x v="1"/>
    <x v="7157"/>
    <n v="1075000"/>
    <n v="1290000"/>
    <x v="2"/>
    <s v="2161"/>
    <x v="0"/>
    <x v="1"/>
    <m/>
  </r>
  <r>
    <s v="ORD7159"/>
    <x v="0"/>
    <n v="565"/>
    <n v="45000"/>
    <n v="300"/>
    <x v="2"/>
    <x v="7158"/>
    <n v="25255500"/>
    <n v="169500"/>
    <x v="2"/>
    <s v="2161"/>
    <x v="1"/>
    <x v="1"/>
    <m/>
  </r>
  <r>
    <s v="ORD7160"/>
    <x v="0"/>
    <n v="546"/>
    <n v="5500"/>
    <n v="5000"/>
    <x v="0"/>
    <x v="7159"/>
    <n v="273000"/>
    <n v="2730000"/>
    <x v="2"/>
    <s v="2161"/>
    <x v="0"/>
    <x v="1"/>
    <m/>
  </r>
  <r>
    <s v="ORD7161"/>
    <x v="5"/>
    <n v="330"/>
    <n v="5500"/>
    <n v="500"/>
    <x v="3"/>
    <x v="7160"/>
    <n v="1650000"/>
    <n v="165000"/>
    <x v="2"/>
    <s v="2161"/>
    <x v="0"/>
    <x v="1"/>
    <m/>
  </r>
  <r>
    <s v="ORD7162"/>
    <x v="0"/>
    <n v="400"/>
    <n v="12000"/>
    <n v="1500"/>
    <x v="0"/>
    <x v="7161"/>
    <n v="4200000"/>
    <n v="600000"/>
    <x v="2"/>
    <s v="2161"/>
    <x v="0"/>
    <x v="1"/>
    <m/>
  </r>
  <r>
    <s v="ORD7163"/>
    <x v="8"/>
    <n v="383"/>
    <n v="5500"/>
    <n v="300"/>
    <x v="0"/>
    <x v="7162"/>
    <n v="1991600"/>
    <n v="114900"/>
    <x v="3"/>
    <s v="2161"/>
    <x v="1"/>
    <x v="1"/>
    <m/>
  </r>
  <r>
    <s v="ORD7164"/>
    <x v="4"/>
    <n v="573"/>
    <n v="6000"/>
    <n v="2000"/>
    <x v="2"/>
    <x v="7163"/>
    <n v="2292000"/>
    <n v="1146000"/>
    <x v="3"/>
    <s v="2161"/>
    <x v="0"/>
    <x v="1"/>
    <m/>
  </r>
  <r>
    <s v="ORD7165"/>
    <x v="8"/>
    <n v="332"/>
    <n v="800"/>
    <n v="1000"/>
    <x v="2"/>
    <x v="7164"/>
    <n v="0"/>
    <n v="332000"/>
    <x v="3"/>
    <s v="2161"/>
    <x v="0"/>
    <x v="0"/>
    <m/>
  </r>
  <r>
    <s v="ORD7166"/>
    <x v="3"/>
    <n v="368"/>
    <n v="18000"/>
    <n v="2000"/>
    <x v="3"/>
    <x v="7165"/>
    <n v="5888000"/>
    <n v="736000"/>
    <x v="3"/>
    <s v="2161"/>
    <x v="0"/>
    <x v="1"/>
    <m/>
  </r>
  <r>
    <s v="ORD7167"/>
    <x v="7"/>
    <n v="463"/>
    <n v="1200"/>
    <n v="400"/>
    <x v="1"/>
    <x v="7166"/>
    <n v="370400"/>
    <n v="185200"/>
    <x v="4"/>
    <s v="2161"/>
    <x v="1"/>
    <x v="1"/>
    <m/>
  </r>
  <r>
    <s v="ORD7168"/>
    <x v="9"/>
    <n v="63"/>
    <n v="4500"/>
    <n v="1000"/>
    <x v="3"/>
    <x v="7167"/>
    <n v="220500"/>
    <n v="63000"/>
    <x v="4"/>
    <s v="2161"/>
    <x v="0"/>
    <x v="1"/>
    <m/>
  </r>
  <r>
    <s v="ORD7169"/>
    <x v="0"/>
    <n v="105"/>
    <n v="800"/>
    <n v="3000"/>
    <x v="0"/>
    <x v="7168"/>
    <n v="0"/>
    <n v="315000"/>
    <x v="4"/>
    <s v="2161"/>
    <x v="0"/>
    <x v="0"/>
    <m/>
  </r>
  <r>
    <s v="ORD7170"/>
    <x v="1"/>
    <n v="452"/>
    <n v="800"/>
    <n v="2000"/>
    <x v="2"/>
    <x v="7169"/>
    <n v="0"/>
    <n v="904000"/>
    <x v="4"/>
    <s v="2161"/>
    <x v="0"/>
    <x v="0"/>
    <m/>
  </r>
  <r>
    <s v="ORD7171"/>
    <x v="1"/>
    <n v="391"/>
    <n v="15000"/>
    <n v="500"/>
    <x v="0"/>
    <x v="7170"/>
    <n v="5669500"/>
    <n v="195500"/>
    <x v="5"/>
    <s v="2161"/>
    <x v="0"/>
    <x v="1"/>
    <m/>
  </r>
  <r>
    <s v="ORD7172"/>
    <x v="7"/>
    <n v="248"/>
    <n v="1200"/>
    <n v="1000"/>
    <x v="2"/>
    <x v="7171"/>
    <n v="49600"/>
    <n v="248000"/>
    <x v="5"/>
    <s v="2161"/>
    <x v="0"/>
    <x v="1"/>
    <m/>
  </r>
  <r>
    <s v="ORD7173"/>
    <x v="3"/>
    <n v="341"/>
    <n v="22000"/>
    <n v="2000"/>
    <x v="1"/>
    <x v="7172"/>
    <n v="6820000"/>
    <n v="682000"/>
    <x v="5"/>
    <s v="2161"/>
    <x v="0"/>
    <x v="1"/>
    <m/>
  </r>
  <r>
    <s v="ORD7174"/>
    <x v="1"/>
    <n v="490"/>
    <n v="22000"/>
    <n v="500"/>
    <x v="0"/>
    <x v="7173"/>
    <n v="10535000"/>
    <n v="245000"/>
    <x v="5"/>
    <s v="2161"/>
    <x v="0"/>
    <x v="1"/>
    <m/>
  </r>
  <r>
    <s v="ORD7175"/>
    <x v="8"/>
    <n v="127"/>
    <n v="1200"/>
    <n v="300"/>
    <x v="2"/>
    <x v="7174"/>
    <n v="114300"/>
    <n v="38100"/>
    <x v="5"/>
    <s v="2161"/>
    <x v="0"/>
    <x v="1"/>
    <m/>
  </r>
  <r>
    <s v="ORD7176"/>
    <x v="2"/>
    <n v="161"/>
    <n v="12000"/>
    <n v="3000"/>
    <x v="3"/>
    <x v="7175"/>
    <n v="1449000"/>
    <n v="483000"/>
    <x v="6"/>
    <s v="2161"/>
    <x v="0"/>
    <x v="1"/>
    <m/>
  </r>
  <r>
    <s v="ORD7177"/>
    <x v="5"/>
    <n v="584"/>
    <n v="1200"/>
    <n v="3000"/>
    <x v="3"/>
    <x v="7176"/>
    <n v="0"/>
    <n v="1752000"/>
    <x v="6"/>
    <s v="2161"/>
    <x v="0"/>
    <x v="0"/>
    <m/>
  </r>
  <r>
    <s v="ORD7178"/>
    <x v="6"/>
    <n v="424"/>
    <n v="4500"/>
    <n v="1000"/>
    <x v="3"/>
    <x v="7177"/>
    <n v="1484000"/>
    <n v="424000"/>
    <x v="6"/>
    <s v="2161"/>
    <x v="0"/>
    <x v="1"/>
    <m/>
  </r>
  <r>
    <s v="ORD7179"/>
    <x v="1"/>
    <n v="165"/>
    <n v="1200"/>
    <n v="500"/>
    <x v="0"/>
    <x v="7178"/>
    <n v="115500"/>
    <n v="82500"/>
    <x v="6"/>
    <s v="2161"/>
    <x v="0"/>
    <x v="1"/>
    <m/>
  </r>
  <r>
    <s v="ORD7180"/>
    <x v="9"/>
    <n v="191"/>
    <n v="12000"/>
    <n v="200"/>
    <x v="2"/>
    <x v="7179"/>
    <n v="2253800"/>
    <n v="38200"/>
    <x v="7"/>
    <s v="2161"/>
    <x v="0"/>
    <x v="1"/>
    <m/>
  </r>
  <r>
    <s v="ORD7181"/>
    <x v="0"/>
    <n v="246"/>
    <n v="12000"/>
    <n v="3000"/>
    <x v="2"/>
    <x v="7180"/>
    <n v="2214000"/>
    <n v="738000"/>
    <x v="7"/>
    <s v="2161"/>
    <x v="0"/>
    <x v="1"/>
    <m/>
  </r>
  <r>
    <s v="ORD7182"/>
    <x v="9"/>
    <n v="589"/>
    <n v="45000"/>
    <n v="400"/>
    <x v="2"/>
    <x v="7181"/>
    <n v="26269400"/>
    <n v="235600"/>
    <x v="7"/>
    <s v="2161"/>
    <x v="1"/>
    <x v="1"/>
    <m/>
  </r>
  <r>
    <s v="ORD7183"/>
    <x v="4"/>
    <n v="348"/>
    <n v="5500"/>
    <n v="200"/>
    <x v="0"/>
    <x v="7182"/>
    <n v="1844400"/>
    <n v="69600"/>
    <x v="7"/>
    <s v="2161"/>
    <x v="1"/>
    <x v="1"/>
    <m/>
  </r>
  <r>
    <s v="ORD7184"/>
    <x v="5"/>
    <n v="125"/>
    <n v="12000"/>
    <n v="2000"/>
    <x v="2"/>
    <x v="7183"/>
    <n v="1250000"/>
    <n v="250000"/>
    <x v="7"/>
    <s v="2161"/>
    <x v="0"/>
    <x v="1"/>
    <m/>
  </r>
  <r>
    <s v="ORD7185"/>
    <x v="8"/>
    <n v="579"/>
    <n v="12000"/>
    <n v="300"/>
    <x v="1"/>
    <x v="7184"/>
    <n v="6774300"/>
    <n v="173700"/>
    <x v="8"/>
    <s v="2161"/>
    <x v="1"/>
    <x v="1"/>
    <m/>
  </r>
  <r>
    <s v="ORD7186"/>
    <x v="3"/>
    <n v="149"/>
    <n v="4500"/>
    <n v="3000"/>
    <x v="0"/>
    <x v="7185"/>
    <n v="223500"/>
    <n v="447000"/>
    <x v="8"/>
    <s v="2161"/>
    <x v="0"/>
    <x v="1"/>
    <m/>
  </r>
  <r>
    <s v="ORD7187"/>
    <x v="5"/>
    <n v="528"/>
    <n v="12000"/>
    <n v="300"/>
    <x v="1"/>
    <x v="7186"/>
    <n v="6177600"/>
    <n v="158400"/>
    <x v="8"/>
    <s v="2161"/>
    <x v="1"/>
    <x v="1"/>
    <m/>
  </r>
  <r>
    <s v="ORD7188"/>
    <x v="6"/>
    <n v="517"/>
    <n v="15000"/>
    <n v="3000"/>
    <x v="1"/>
    <x v="7187"/>
    <n v="6204000"/>
    <n v="1551000"/>
    <x v="8"/>
    <s v="2161"/>
    <x v="0"/>
    <x v="1"/>
    <m/>
  </r>
  <r>
    <s v="ORD7189"/>
    <x v="2"/>
    <n v="341"/>
    <n v="45000"/>
    <n v="5000"/>
    <x v="3"/>
    <x v="7188"/>
    <n v="13640000"/>
    <n v="1705000"/>
    <x v="9"/>
    <s v="2161"/>
    <x v="0"/>
    <x v="1"/>
    <m/>
  </r>
  <r>
    <s v="ORD7190"/>
    <x v="1"/>
    <n v="174"/>
    <n v="15000"/>
    <n v="400"/>
    <x v="0"/>
    <x v="7189"/>
    <n v="2540400"/>
    <n v="69600"/>
    <x v="9"/>
    <s v="2161"/>
    <x v="0"/>
    <x v="1"/>
    <m/>
  </r>
  <r>
    <s v="ORD7191"/>
    <x v="3"/>
    <n v="568"/>
    <n v="18000"/>
    <n v="100"/>
    <x v="2"/>
    <x v="7190"/>
    <n v="10167200"/>
    <n v="56800"/>
    <x v="9"/>
    <s v="2161"/>
    <x v="1"/>
    <x v="1"/>
    <m/>
  </r>
  <r>
    <s v="ORD7192"/>
    <x v="3"/>
    <n v="72"/>
    <n v="6000"/>
    <n v="100"/>
    <x v="1"/>
    <x v="7191"/>
    <n v="424800"/>
    <n v="7200"/>
    <x v="9"/>
    <s v="2161"/>
    <x v="0"/>
    <x v="1"/>
    <m/>
  </r>
  <r>
    <s v="ORD7193"/>
    <x v="1"/>
    <n v="211"/>
    <n v="45000"/>
    <n v="1500"/>
    <x v="0"/>
    <x v="7192"/>
    <n v="9178500"/>
    <n v="316500"/>
    <x v="10"/>
    <s v="2161"/>
    <x v="0"/>
    <x v="1"/>
    <m/>
  </r>
  <r>
    <s v="ORD7194"/>
    <x v="1"/>
    <n v="555"/>
    <n v="5500"/>
    <n v="3000"/>
    <x v="2"/>
    <x v="7193"/>
    <n v="1387500"/>
    <n v="1665000"/>
    <x v="10"/>
    <s v="2161"/>
    <x v="0"/>
    <x v="1"/>
    <m/>
  </r>
  <r>
    <s v="ORD7195"/>
    <x v="1"/>
    <n v="70"/>
    <n v="22000"/>
    <n v="400"/>
    <x v="3"/>
    <x v="7194"/>
    <n v="1512000"/>
    <n v="28000"/>
    <x v="10"/>
    <s v="2161"/>
    <x v="0"/>
    <x v="1"/>
    <m/>
  </r>
  <r>
    <s v="ORD7196"/>
    <x v="1"/>
    <n v="513"/>
    <n v="6000"/>
    <n v="2000"/>
    <x v="0"/>
    <x v="7195"/>
    <n v="2052000"/>
    <n v="1026000"/>
    <x v="10"/>
    <s v="2161"/>
    <x v="0"/>
    <x v="1"/>
    <m/>
  </r>
  <r>
    <s v="ORD7197"/>
    <x v="1"/>
    <n v="532"/>
    <n v="5500"/>
    <n v="100"/>
    <x v="0"/>
    <x v="7196"/>
    <n v="2872800"/>
    <n v="53200"/>
    <x v="10"/>
    <s v="2161"/>
    <x v="1"/>
    <x v="1"/>
    <m/>
  </r>
  <r>
    <s v="ORD7198"/>
    <x v="3"/>
    <n v="551"/>
    <n v="6000"/>
    <n v="1500"/>
    <x v="0"/>
    <x v="7197"/>
    <n v="2479500"/>
    <n v="826500"/>
    <x v="11"/>
    <s v="2161"/>
    <x v="0"/>
    <x v="1"/>
    <m/>
  </r>
  <r>
    <s v="ORD7199"/>
    <x v="7"/>
    <n v="358"/>
    <n v="1200"/>
    <n v="200"/>
    <x v="2"/>
    <x v="7198"/>
    <n v="358000"/>
    <n v="71600"/>
    <x v="11"/>
    <s v="2161"/>
    <x v="1"/>
    <x v="1"/>
    <m/>
  </r>
  <r>
    <s v="ORD7200"/>
    <x v="7"/>
    <n v="252"/>
    <n v="1200"/>
    <n v="300"/>
    <x v="1"/>
    <x v="7199"/>
    <n v="226800"/>
    <n v="75600"/>
    <x v="11"/>
    <s v="2161"/>
    <x v="0"/>
    <x v="1"/>
    <m/>
  </r>
  <r>
    <s v="ORD7201"/>
    <x v="9"/>
    <n v="465"/>
    <n v="6000"/>
    <n v="200"/>
    <x v="1"/>
    <x v="7200"/>
    <n v="2697000"/>
    <n v="93000"/>
    <x v="11"/>
    <s v="2161"/>
    <x v="1"/>
    <x v="1"/>
    <m/>
  </r>
  <r>
    <s v="ORD7202"/>
    <x v="7"/>
    <n v="191"/>
    <n v="5500"/>
    <n v="400"/>
    <x v="0"/>
    <x v="7201"/>
    <n v="974100"/>
    <n v="76400"/>
    <x v="0"/>
    <s v="2162"/>
    <x v="0"/>
    <x v="1"/>
    <m/>
  </r>
  <r>
    <s v="ORD7203"/>
    <x v="6"/>
    <n v="156"/>
    <n v="1200"/>
    <n v="500"/>
    <x v="0"/>
    <x v="7202"/>
    <n v="109200"/>
    <n v="78000"/>
    <x v="0"/>
    <s v="2162"/>
    <x v="0"/>
    <x v="1"/>
    <m/>
  </r>
  <r>
    <s v="ORD7204"/>
    <x v="7"/>
    <n v="578"/>
    <n v="4500"/>
    <n v="3000"/>
    <x v="2"/>
    <x v="7203"/>
    <n v="867000"/>
    <n v="1734000"/>
    <x v="0"/>
    <s v="2162"/>
    <x v="0"/>
    <x v="1"/>
    <m/>
  </r>
  <r>
    <s v="ORD7205"/>
    <x v="3"/>
    <n v="586"/>
    <n v="45000"/>
    <n v="100"/>
    <x v="3"/>
    <x v="7204"/>
    <n v="26311400"/>
    <n v="58600"/>
    <x v="0"/>
    <s v="2162"/>
    <x v="1"/>
    <x v="1"/>
    <m/>
  </r>
  <r>
    <s v="ORD7206"/>
    <x v="1"/>
    <n v="340"/>
    <n v="1200"/>
    <n v="100"/>
    <x v="0"/>
    <x v="7205"/>
    <n v="374000"/>
    <n v="34000"/>
    <x v="1"/>
    <s v="2162"/>
    <x v="1"/>
    <x v="1"/>
    <m/>
  </r>
  <r>
    <s v="ORD7207"/>
    <x v="0"/>
    <n v="360"/>
    <n v="22000"/>
    <n v="200"/>
    <x v="0"/>
    <x v="7206"/>
    <n v="7848000"/>
    <n v="72000"/>
    <x v="1"/>
    <s v="2162"/>
    <x v="1"/>
    <x v="1"/>
    <m/>
  </r>
  <r>
    <s v="ORD7208"/>
    <x v="0"/>
    <n v="434"/>
    <n v="22000"/>
    <n v="100"/>
    <x v="3"/>
    <x v="7207"/>
    <n v="9504600"/>
    <n v="43400"/>
    <x v="1"/>
    <s v="2162"/>
    <x v="1"/>
    <x v="1"/>
    <m/>
  </r>
  <r>
    <s v="ORD7209"/>
    <x v="6"/>
    <n v="102"/>
    <n v="18000"/>
    <n v="200"/>
    <x v="0"/>
    <x v="7208"/>
    <n v="1815600"/>
    <n v="20400"/>
    <x v="1"/>
    <s v="2162"/>
    <x v="0"/>
    <x v="1"/>
    <m/>
  </r>
  <r>
    <s v="ORD7210"/>
    <x v="4"/>
    <n v="232"/>
    <n v="22000"/>
    <n v="3000"/>
    <x v="1"/>
    <x v="7209"/>
    <n v="4408000"/>
    <n v="696000"/>
    <x v="2"/>
    <s v="2162"/>
    <x v="0"/>
    <x v="1"/>
    <m/>
  </r>
  <r>
    <s v="ORD7211"/>
    <x v="3"/>
    <n v="418"/>
    <n v="15000"/>
    <n v="200"/>
    <x v="0"/>
    <x v="7210"/>
    <n v="6186400"/>
    <n v="83600"/>
    <x v="2"/>
    <s v="2162"/>
    <x v="1"/>
    <x v="1"/>
    <m/>
  </r>
  <r>
    <s v="ORD7212"/>
    <x v="8"/>
    <n v="62"/>
    <n v="6000"/>
    <n v="5000"/>
    <x v="1"/>
    <x v="7211"/>
    <n v="62000"/>
    <n v="310000"/>
    <x v="2"/>
    <s v="2162"/>
    <x v="0"/>
    <x v="1"/>
    <m/>
  </r>
  <r>
    <s v="ORD7213"/>
    <x v="5"/>
    <n v="209"/>
    <n v="6000"/>
    <n v="2000"/>
    <x v="2"/>
    <x v="7212"/>
    <n v="836000"/>
    <n v="418000"/>
    <x v="2"/>
    <s v="2162"/>
    <x v="0"/>
    <x v="1"/>
    <m/>
  </r>
  <r>
    <s v="ORD7214"/>
    <x v="9"/>
    <n v="333"/>
    <n v="6000"/>
    <n v="1000"/>
    <x v="2"/>
    <x v="7213"/>
    <n v="1665000"/>
    <n v="333000"/>
    <x v="2"/>
    <s v="2162"/>
    <x v="0"/>
    <x v="1"/>
    <m/>
  </r>
  <r>
    <s v="ORD7215"/>
    <x v="8"/>
    <n v="336"/>
    <n v="45000"/>
    <n v="1500"/>
    <x v="1"/>
    <x v="7214"/>
    <n v="14616000"/>
    <n v="504000"/>
    <x v="3"/>
    <s v="2162"/>
    <x v="0"/>
    <x v="1"/>
    <m/>
  </r>
  <r>
    <s v="ORD7216"/>
    <x v="3"/>
    <n v="57"/>
    <n v="15000"/>
    <n v="500"/>
    <x v="1"/>
    <x v="7215"/>
    <n v="826500"/>
    <n v="28500"/>
    <x v="3"/>
    <s v="2162"/>
    <x v="0"/>
    <x v="1"/>
    <m/>
  </r>
  <r>
    <s v="ORD7217"/>
    <x v="7"/>
    <n v="121"/>
    <n v="18000"/>
    <n v="2000"/>
    <x v="3"/>
    <x v="7216"/>
    <n v="1936000"/>
    <n v="242000"/>
    <x v="3"/>
    <s v="2162"/>
    <x v="0"/>
    <x v="1"/>
    <m/>
  </r>
  <r>
    <s v="ORD7218"/>
    <x v="1"/>
    <n v="147"/>
    <n v="5500"/>
    <n v="1000"/>
    <x v="1"/>
    <x v="7217"/>
    <n v="661500"/>
    <n v="147000"/>
    <x v="3"/>
    <s v="2162"/>
    <x v="0"/>
    <x v="1"/>
    <m/>
  </r>
  <r>
    <s v="ORD7219"/>
    <x v="8"/>
    <n v="136"/>
    <n v="12000"/>
    <n v="3000"/>
    <x v="1"/>
    <x v="7218"/>
    <n v="1224000"/>
    <n v="408000"/>
    <x v="4"/>
    <s v="2162"/>
    <x v="0"/>
    <x v="1"/>
    <m/>
  </r>
  <r>
    <s v="ORD7220"/>
    <x v="5"/>
    <n v="150"/>
    <n v="1200"/>
    <n v="500"/>
    <x v="0"/>
    <x v="7219"/>
    <n v="105000"/>
    <n v="75000"/>
    <x v="4"/>
    <s v="2162"/>
    <x v="0"/>
    <x v="1"/>
    <m/>
  </r>
  <r>
    <s v="ORD7221"/>
    <x v="4"/>
    <n v="330"/>
    <n v="45000"/>
    <n v="2000"/>
    <x v="3"/>
    <x v="7220"/>
    <n v="14190000"/>
    <n v="660000"/>
    <x v="4"/>
    <s v="2162"/>
    <x v="0"/>
    <x v="1"/>
    <m/>
  </r>
  <r>
    <s v="ORD7222"/>
    <x v="0"/>
    <n v="338"/>
    <n v="12000"/>
    <n v="100"/>
    <x v="1"/>
    <x v="7221"/>
    <n v="4022200"/>
    <n v="33800"/>
    <x v="4"/>
    <s v="2162"/>
    <x v="1"/>
    <x v="1"/>
    <m/>
  </r>
  <r>
    <s v="ORD7223"/>
    <x v="4"/>
    <n v="245"/>
    <n v="12000"/>
    <n v="3000"/>
    <x v="1"/>
    <x v="7222"/>
    <n v="2205000"/>
    <n v="735000"/>
    <x v="4"/>
    <s v="2162"/>
    <x v="0"/>
    <x v="1"/>
    <m/>
  </r>
  <r>
    <s v="ORD7224"/>
    <x v="5"/>
    <n v="440"/>
    <n v="4500"/>
    <n v="1000"/>
    <x v="1"/>
    <x v="7223"/>
    <n v="1540000"/>
    <n v="440000"/>
    <x v="5"/>
    <s v="2162"/>
    <x v="0"/>
    <x v="1"/>
    <m/>
  </r>
  <r>
    <s v="ORD7225"/>
    <x v="1"/>
    <n v="499"/>
    <n v="4500"/>
    <n v="1500"/>
    <x v="0"/>
    <x v="7224"/>
    <n v="1497000"/>
    <n v="748500"/>
    <x v="5"/>
    <s v="2162"/>
    <x v="0"/>
    <x v="1"/>
    <m/>
  </r>
  <r>
    <s v="ORD7226"/>
    <x v="7"/>
    <n v="417"/>
    <n v="5500"/>
    <n v="100"/>
    <x v="0"/>
    <x v="7225"/>
    <n v="2251800"/>
    <n v="41700"/>
    <x v="5"/>
    <s v="2162"/>
    <x v="1"/>
    <x v="1"/>
    <m/>
  </r>
  <r>
    <s v="ORD7227"/>
    <x v="5"/>
    <n v="479"/>
    <n v="45000"/>
    <n v="3000"/>
    <x v="0"/>
    <x v="7226"/>
    <n v="20118000"/>
    <n v="1437000"/>
    <x v="5"/>
    <s v="2162"/>
    <x v="0"/>
    <x v="1"/>
    <m/>
  </r>
  <r>
    <s v="ORD7228"/>
    <x v="9"/>
    <n v="145"/>
    <n v="6000"/>
    <n v="2000"/>
    <x v="2"/>
    <x v="7227"/>
    <n v="580000"/>
    <n v="290000"/>
    <x v="6"/>
    <s v="2162"/>
    <x v="0"/>
    <x v="1"/>
    <m/>
  </r>
  <r>
    <s v="ORD7229"/>
    <x v="5"/>
    <n v="310"/>
    <n v="12000"/>
    <n v="2000"/>
    <x v="0"/>
    <x v="7228"/>
    <n v="3100000"/>
    <n v="620000"/>
    <x v="6"/>
    <s v="2162"/>
    <x v="0"/>
    <x v="1"/>
    <m/>
  </r>
  <r>
    <s v="ORD7230"/>
    <x v="3"/>
    <n v="561"/>
    <n v="12000"/>
    <n v="1500"/>
    <x v="1"/>
    <x v="7229"/>
    <n v="5890500"/>
    <n v="841500"/>
    <x v="6"/>
    <s v="2162"/>
    <x v="0"/>
    <x v="1"/>
    <m/>
  </r>
  <r>
    <s v="ORD7231"/>
    <x v="7"/>
    <n v="170"/>
    <n v="1200"/>
    <n v="5000"/>
    <x v="0"/>
    <x v="7230"/>
    <n v="0"/>
    <n v="850000"/>
    <x v="6"/>
    <s v="2162"/>
    <x v="0"/>
    <x v="0"/>
    <m/>
  </r>
  <r>
    <s v="ORD7232"/>
    <x v="1"/>
    <n v="415"/>
    <n v="18000"/>
    <n v="100"/>
    <x v="0"/>
    <x v="7231"/>
    <n v="7428500"/>
    <n v="41500"/>
    <x v="7"/>
    <s v="2162"/>
    <x v="1"/>
    <x v="1"/>
    <m/>
  </r>
  <r>
    <s v="ORD7233"/>
    <x v="0"/>
    <n v="381"/>
    <n v="45000"/>
    <n v="100"/>
    <x v="3"/>
    <x v="7232"/>
    <n v="17106900"/>
    <n v="38100"/>
    <x v="7"/>
    <s v="2162"/>
    <x v="1"/>
    <x v="1"/>
    <m/>
  </r>
  <r>
    <s v="ORD7234"/>
    <x v="0"/>
    <n v="101"/>
    <n v="1200"/>
    <n v="1500"/>
    <x v="1"/>
    <x v="7233"/>
    <n v="0"/>
    <n v="151500"/>
    <x v="7"/>
    <s v="2162"/>
    <x v="0"/>
    <x v="0"/>
    <m/>
  </r>
  <r>
    <s v="ORD7235"/>
    <x v="5"/>
    <n v="445"/>
    <n v="15000"/>
    <n v="500"/>
    <x v="0"/>
    <x v="7234"/>
    <n v="6452500"/>
    <n v="222500"/>
    <x v="7"/>
    <s v="2162"/>
    <x v="0"/>
    <x v="1"/>
    <m/>
  </r>
  <r>
    <s v="ORD7236"/>
    <x v="3"/>
    <n v="367"/>
    <n v="5500"/>
    <n v="200"/>
    <x v="2"/>
    <x v="7235"/>
    <n v="1945100"/>
    <n v="73400"/>
    <x v="7"/>
    <s v="2162"/>
    <x v="1"/>
    <x v="1"/>
    <m/>
  </r>
  <r>
    <s v="ORD7237"/>
    <x v="8"/>
    <n v="326"/>
    <n v="4500"/>
    <n v="400"/>
    <x v="3"/>
    <x v="7236"/>
    <n v="1336600"/>
    <n v="130400"/>
    <x v="8"/>
    <s v="2162"/>
    <x v="0"/>
    <x v="1"/>
    <m/>
  </r>
  <r>
    <s v="ORD7238"/>
    <x v="4"/>
    <n v="243"/>
    <n v="18000"/>
    <n v="1500"/>
    <x v="0"/>
    <x v="7237"/>
    <n v="4009500"/>
    <n v="364500"/>
    <x v="8"/>
    <s v="2162"/>
    <x v="0"/>
    <x v="1"/>
    <m/>
  </r>
  <r>
    <s v="ORD7239"/>
    <x v="4"/>
    <n v="70"/>
    <n v="6000"/>
    <n v="1000"/>
    <x v="3"/>
    <x v="7238"/>
    <n v="350000"/>
    <n v="70000"/>
    <x v="8"/>
    <s v="2162"/>
    <x v="0"/>
    <x v="1"/>
    <m/>
  </r>
  <r>
    <s v="ORD7240"/>
    <x v="4"/>
    <n v="448"/>
    <n v="15000"/>
    <n v="400"/>
    <x v="3"/>
    <x v="7239"/>
    <n v="6540800"/>
    <n v="179200"/>
    <x v="8"/>
    <s v="2162"/>
    <x v="1"/>
    <x v="1"/>
    <m/>
  </r>
  <r>
    <s v="ORD7241"/>
    <x v="8"/>
    <n v="251"/>
    <n v="18000"/>
    <n v="400"/>
    <x v="2"/>
    <x v="7240"/>
    <n v="4417600"/>
    <n v="100400"/>
    <x v="9"/>
    <s v="2162"/>
    <x v="0"/>
    <x v="1"/>
    <m/>
  </r>
  <r>
    <s v="ORD7242"/>
    <x v="3"/>
    <n v="515"/>
    <n v="1200"/>
    <n v="500"/>
    <x v="2"/>
    <x v="7241"/>
    <n v="360500"/>
    <n v="257500"/>
    <x v="9"/>
    <s v="2162"/>
    <x v="1"/>
    <x v="1"/>
    <m/>
  </r>
  <r>
    <s v="ORD7243"/>
    <x v="4"/>
    <n v="200"/>
    <n v="15000"/>
    <n v="3000"/>
    <x v="2"/>
    <x v="7242"/>
    <n v="2400000"/>
    <n v="600000"/>
    <x v="9"/>
    <s v="2162"/>
    <x v="0"/>
    <x v="1"/>
    <m/>
  </r>
  <r>
    <s v="ORD7244"/>
    <x v="9"/>
    <n v="208"/>
    <n v="22000"/>
    <n v="5000"/>
    <x v="1"/>
    <x v="7243"/>
    <n v="3536000"/>
    <n v="1040000"/>
    <x v="9"/>
    <s v="2162"/>
    <x v="0"/>
    <x v="1"/>
    <m/>
  </r>
  <r>
    <s v="ORD7245"/>
    <x v="8"/>
    <n v="359"/>
    <n v="18000"/>
    <n v="100"/>
    <x v="3"/>
    <x v="7244"/>
    <n v="6426100"/>
    <n v="35900"/>
    <x v="10"/>
    <s v="2162"/>
    <x v="1"/>
    <x v="1"/>
    <m/>
  </r>
  <r>
    <s v="ORD7246"/>
    <x v="8"/>
    <n v="553"/>
    <n v="800"/>
    <n v="3000"/>
    <x v="0"/>
    <x v="7245"/>
    <n v="0"/>
    <n v="1659000"/>
    <x v="10"/>
    <s v="2162"/>
    <x v="0"/>
    <x v="0"/>
    <m/>
  </r>
  <r>
    <s v="ORD7247"/>
    <x v="1"/>
    <n v="75"/>
    <n v="5500"/>
    <n v="500"/>
    <x v="2"/>
    <x v="7246"/>
    <n v="375000"/>
    <n v="37500"/>
    <x v="10"/>
    <s v="2162"/>
    <x v="0"/>
    <x v="1"/>
    <m/>
  </r>
  <r>
    <s v="ORD7248"/>
    <x v="1"/>
    <n v="115"/>
    <n v="800"/>
    <n v="200"/>
    <x v="2"/>
    <x v="7247"/>
    <n v="69000"/>
    <n v="23000"/>
    <x v="10"/>
    <s v="2162"/>
    <x v="0"/>
    <x v="1"/>
    <m/>
  </r>
  <r>
    <s v="ORD7249"/>
    <x v="7"/>
    <n v="312"/>
    <n v="12000"/>
    <n v="3000"/>
    <x v="3"/>
    <x v="7248"/>
    <n v="2808000"/>
    <n v="936000"/>
    <x v="10"/>
    <s v="2162"/>
    <x v="0"/>
    <x v="1"/>
    <m/>
  </r>
  <r>
    <s v="ORD7250"/>
    <x v="9"/>
    <n v="521"/>
    <n v="45000"/>
    <n v="200"/>
    <x v="3"/>
    <x v="7249"/>
    <n v="23340800"/>
    <n v="104200"/>
    <x v="11"/>
    <s v="2162"/>
    <x v="1"/>
    <x v="1"/>
    <m/>
  </r>
  <r>
    <s v="ORD7251"/>
    <x v="9"/>
    <n v="216"/>
    <n v="1200"/>
    <n v="3000"/>
    <x v="3"/>
    <x v="7250"/>
    <n v="0"/>
    <n v="648000"/>
    <x v="11"/>
    <s v="2162"/>
    <x v="0"/>
    <x v="0"/>
    <m/>
  </r>
  <r>
    <s v="ORD7252"/>
    <x v="7"/>
    <n v="203"/>
    <n v="45000"/>
    <n v="100"/>
    <x v="0"/>
    <x v="7251"/>
    <n v="9114700"/>
    <n v="20300"/>
    <x v="11"/>
    <s v="2162"/>
    <x v="1"/>
    <x v="1"/>
    <m/>
  </r>
  <r>
    <s v="ORD7253"/>
    <x v="9"/>
    <n v="392"/>
    <n v="6000"/>
    <n v="500"/>
    <x v="1"/>
    <x v="7252"/>
    <n v="2156000"/>
    <n v="196000"/>
    <x v="11"/>
    <s v="2162"/>
    <x v="0"/>
    <x v="1"/>
    <m/>
  </r>
  <r>
    <s v="ORD7254"/>
    <x v="6"/>
    <n v="462"/>
    <n v="18000"/>
    <n v="3000"/>
    <x v="1"/>
    <x v="7253"/>
    <n v="6930000"/>
    <n v="1386000"/>
    <x v="0"/>
    <s v="2163"/>
    <x v="0"/>
    <x v="1"/>
    <m/>
  </r>
  <r>
    <s v="ORD7255"/>
    <x v="2"/>
    <n v="233"/>
    <n v="4500"/>
    <n v="100"/>
    <x v="2"/>
    <x v="7254"/>
    <n v="1025200"/>
    <n v="23300"/>
    <x v="0"/>
    <s v="2163"/>
    <x v="1"/>
    <x v="1"/>
    <m/>
  </r>
  <r>
    <s v="ORD7256"/>
    <x v="4"/>
    <n v="243"/>
    <n v="4500"/>
    <n v="100"/>
    <x v="1"/>
    <x v="7255"/>
    <n v="1069200"/>
    <n v="24300"/>
    <x v="0"/>
    <s v="2163"/>
    <x v="1"/>
    <x v="1"/>
    <m/>
  </r>
  <r>
    <s v="ORD7257"/>
    <x v="1"/>
    <n v="51"/>
    <n v="22000"/>
    <n v="5000"/>
    <x v="0"/>
    <x v="7256"/>
    <n v="867000"/>
    <n v="255000"/>
    <x v="0"/>
    <s v="2163"/>
    <x v="0"/>
    <x v="1"/>
    <m/>
  </r>
  <r>
    <s v="ORD7258"/>
    <x v="7"/>
    <n v="264"/>
    <n v="800"/>
    <n v="300"/>
    <x v="1"/>
    <x v="7257"/>
    <n v="132000"/>
    <n v="79200"/>
    <x v="0"/>
    <s v="2163"/>
    <x v="0"/>
    <x v="1"/>
    <m/>
  </r>
  <r>
    <s v="ORD7259"/>
    <x v="7"/>
    <n v="532"/>
    <n v="4500"/>
    <n v="500"/>
    <x v="0"/>
    <x v="7258"/>
    <n v="2128000"/>
    <n v="266000"/>
    <x v="1"/>
    <s v="2163"/>
    <x v="1"/>
    <x v="1"/>
    <m/>
  </r>
  <r>
    <s v="ORD7260"/>
    <x v="9"/>
    <n v="81"/>
    <n v="15000"/>
    <n v="1500"/>
    <x v="2"/>
    <x v="7259"/>
    <n v="1093500"/>
    <n v="121500"/>
    <x v="1"/>
    <s v="2163"/>
    <x v="0"/>
    <x v="1"/>
    <m/>
  </r>
  <r>
    <s v="ORD7261"/>
    <x v="8"/>
    <n v="64"/>
    <n v="12000"/>
    <n v="1000"/>
    <x v="3"/>
    <x v="7260"/>
    <n v="704000"/>
    <n v="64000"/>
    <x v="1"/>
    <s v="2163"/>
    <x v="0"/>
    <x v="1"/>
    <m/>
  </r>
  <r>
    <s v="ORD7262"/>
    <x v="0"/>
    <n v="367"/>
    <n v="22000"/>
    <n v="1500"/>
    <x v="0"/>
    <x v="7261"/>
    <n v="7523500"/>
    <n v="550500"/>
    <x v="1"/>
    <s v="2163"/>
    <x v="0"/>
    <x v="1"/>
    <m/>
  </r>
  <r>
    <s v="ORD7263"/>
    <x v="5"/>
    <n v="292"/>
    <n v="18000"/>
    <n v="500"/>
    <x v="3"/>
    <x v="7262"/>
    <n v="5110000"/>
    <n v="146000"/>
    <x v="2"/>
    <s v="2163"/>
    <x v="0"/>
    <x v="1"/>
    <m/>
  </r>
  <r>
    <s v="ORD7264"/>
    <x v="5"/>
    <n v="66"/>
    <n v="5500"/>
    <n v="400"/>
    <x v="2"/>
    <x v="7263"/>
    <n v="336600"/>
    <n v="26400"/>
    <x v="2"/>
    <s v="2163"/>
    <x v="0"/>
    <x v="1"/>
    <m/>
  </r>
  <r>
    <s v="ORD7265"/>
    <x v="7"/>
    <n v="583"/>
    <n v="5500"/>
    <n v="3000"/>
    <x v="0"/>
    <x v="7264"/>
    <n v="1457500"/>
    <n v="1749000"/>
    <x v="2"/>
    <s v="2163"/>
    <x v="0"/>
    <x v="1"/>
    <m/>
  </r>
  <r>
    <s v="ORD7266"/>
    <x v="4"/>
    <n v="130"/>
    <n v="45000"/>
    <n v="3000"/>
    <x v="0"/>
    <x v="7265"/>
    <n v="5460000"/>
    <n v="390000"/>
    <x v="2"/>
    <s v="2163"/>
    <x v="0"/>
    <x v="1"/>
    <m/>
  </r>
  <r>
    <s v="ORD7267"/>
    <x v="6"/>
    <n v="485"/>
    <n v="5500"/>
    <n v="2000"/>
    <x v="1"/>
    <x v="7266"/>
    <n v="1697500"/>
    <n v="970000"/>
    <x v="3"/>
    <s v="2163"/>
    <x v="0"/>
    <x v="1"/>
    <m/>
  </r>
  <r>
    <s v="ORD7268"/>
    <x v="4"/>
    <n v="57"/>
    <n v="45000"/>
    <n v="1500"/>
    <x v="0"/>
    <x v="7267"/>
    <n v="2479500"/>
    <n v="85500"/>
    <x v="3"/>
    <s v="2163"/>
    <x v="0"/>
    <x v="1"/>
    <m/>
  </r>
  <r>
    <s v="ORD7269"/>
    <x v="7"/>
    <n v="336"/>
    <n v="12000"/>
    <n v="100"/>
    <x v="2"/>
    <x v="7268"/>
    <n v="3998400"/>
    <n v="33600"/>
    <x v="3"/>
    <s v="2163"/>
    <x v="1"/>
    <x v="1"/>
    <m/>
  </r>
  <r>
    <s v="ORD7270"/>
    <x v="4"/>
    <n v="235"/>
    <n v="12000"/>
    <n v="200"/>
    <x v="3"/>
    <x v="7269"/>
    <n v="2773000"/>
    <n v="47000"/>
    <x v="3"/>
    <s v="2163"/>
    <x v="1"/>
    <x v="1"/>
    <m/>
  </r>
  <r>
    <s v="ORD7271"/>
    <x v="1"/>
    <n v="573"/>
    <n v="4500"/>
    <n v="400"/>
    <x v="0"/>
    <x v="7270"/>
    <n v="2349300"/>
    <n v="229200"/>
    <x v="4"/>
    <s v="2163"/>
    <x v="1"/>
    <x v="1"/>
    <m/>
  </r>
  <r>
    <s v="ORD7272"/>
    <x v="4"/>
    <n v="471"/>
    <n v="5500"/>
    <n v="400"/>
    <x v="2"/>
    <x v="7271"/>
    <n v="2402100"/>
    <n v="188400"/>
    <x v="4"/>
    <s v="2163"/>
    <x v="1"/>
    <x v="1"/>
    <m/>
  </r>
  <r>
    <s v="ORD7273"/>
    <x v="9"/>
    <n v="515"/>
    <n v="45000"/>
    <n v="1000"/>
    <x v="2"/>
    <x v="7272"/>
    <n v="22660000"/>
    <n v="515000"/>
    <x v="4"/>
    <s v="2163"/>
    <x v="0"/>
    <x v="1"/>
    <m/>
  </r>
  <r>
    <s v="ORD7274"/>
    <x v="9"/>
    <n v="132"/>
    <n v="12000"/>
    <n v="100"/>
    <x v="0"/>
    <x v="7273"/>
    <n v="1570800"/>
    <n v="13200"/>
    <x v="4"/>
    <s v="2163"/>
    <x v="1"/>
    <x v="1"/>
    <m/>
  </r>
  <r>
    <s v="ORD7275"/>
    <x v="6"/>
    <n v="532"/>
    <n v="22000"/>
    <n v="1500"/>
    <x v="1"/>
    <x v="7274"/>
    <n v="10906000"/>
    <n v="798000"/>
    <x v="4"/>
    <s v="2163"/>
    <x v="0"/>
    <x v="1"/>
    <m/>
  </r>
  <r>
    <s v="ORD7276"/>
    <x v="1"/>
    <n v="374"/>
    <n v="4500"/>
    <n v="400"/>
    <x v="0"/>
    <x v="7275"/>
    <n v="1533400"/>
    <n v="149600"/>
    <x v="5"/>
    <s v="2163"/>
    <x v="0"/>
    <x v="1"/>
    <m/>
  </r>
  <r>
    <s v="ORD7277"/>
    <x v="0"/>
    <n v="468"/>
    <n v="1200"/>
    <n v="300"/>
    <x v="0"/>
    <x v="7276"/>
    <n v="421200"/>
    <n v="140400"/>
    <x v="5"/>
    <s v="2163"/>
    <x v="1"/>
    <x v="1"/>
    <m/>
  </r>
  <r>
    <s v="ORD7278"/>
    <x v="8"/>
    <n v="100"/>
    <n v="4500"/>
    <n v="1000"/>
    <x v="1"/>
    <x v="7277"/>
    <n v="350000"/>
    <n v="100000"/>
    <x v="5"/>
    <s v="2163"/>
    <x v="0"/>
    <x v="1"/>
    <m/>
  </r>
  <r>
    <s v="ORD7279"/>
    <x v="1"/>
    <n v="76"/>
    <n v="5500"/>
    <n v="5000"/>
    <x v="2"/>
    <x v="7278"/>
    <n v="38000"/>
    <n v="380000"/>
    <x v="5"/>
    <s v="2163"/>
    <x v="0"/>
    <x v="1"/>
    <m/>
  </r>
  <r>
    <s v="ORD7280"/>
    <x v="3"/>
    <n v="594"/>
    <n v="800"/>
    <n v="500"/>
    <x v="0"/>
    <x v="7279"/>
    <n v="178200"/>
    <n v="297000"/>
    <x v="6"/>
    <s v="2163"/>
    <x v="1"/>
    <x v="1"/>
    <m/>
  </r>
  <r>
    <s v="ORD7281"/>
    <x v="2"/>
    <n v="111"/>
    <n v="4500"/>
    <n v="1500"/>
    <x v="1"/>
    <x v="7280"/>
    <n v="333000"/>
    <n v="166500"/>
    <x v="6"/>
    <s v="2163"/>
    <x v="0"/>
    <x v="1"/>
    <m/>
  </r>
  <r>
    <s v="ORD7282"/>
    <x v="7"/>
    <n v="220"/>
    <n v="45000"/>
    <n v="1000"/>
    <x v="3"/>
    <x v="7281"/>
    <n v="9680000"/>
    <n v="220000"/>
    <x v="6"/>
    <s v="2163"/>
    <x v="0"/>
    <x v="1"/>
    <m/>
  </r>
  <r>
    <s v="ORD7283"/>
    <x v="3"/>
    <n v="335"/>
    <n v="12000"/>
    <n v="3000"/>
    <x v="3"/>
    <x v="7282"/>
    <n v="3015000"/>
    <n v="1005000"/>
    <x v="6"/>
    <s v="2163"/>
    <x v="0"/>
    <x v="1"/>
    <m/>
  </r>
  <r>
    <s v="ORD7284"/>
    <x v="6"/>
    <n v="166"/>
    <n v="12000"/>
    <n v="2000"/>
    <x v="1"/>
    <x v="7283"/>
    <n v="1660000"/>
    <n v="332000"/>
    <x v="7"/>
    <s v="2163"/>
    <x v="0"/>
    <x v="1"/>
    <m/>
  </r>
  <r>
    <s v="ORD7285"/>
    <x v="3"/>
    <n v="53"/>
    <n v="5500"/>
    <n v="5000"/>
    <x v="2"/>
    <x v="7284"/>
    <n v="26500"/>
    <n v="265000"/>
    <x v="7"/>
    <s v="2163"/>
    <x v="0"/>
    <x v="1"/>
    <m/>
  </r>
  <r>
    <s v="ORD7286"/>
    <x v="9"/>
    <n v="115"/>
    <n v="5500"/>
    <n v="3000"/>
    <x v="1"/>
    <x v="7285"/>
    <n v="287500"/>
    <n v="345000"/>
    <x v="7"/>
    <s v="2163"/>
    <x v="0"/>
    <x v="1"/>
    <m/>
  </r>
  <r>
    <s v="ORD7287"/>
    <x v="4"/>
    <n v="109"/>
    <n v="800"/>
    <n v="200"/>
    <x v="2"/>
    <x v="7286"/>
    <n v="65400"/>
    <n v="21800"/>
    <x v="7"/>
    <s v="2163"/>
    <x v="0"/>
    <x v="1"/>
    <m/>
  </r>
  <r>
    <s v="ORD7288"/>
    <x v="8"/>
    <n v="551"/>
    <n v="5500"/>
    <n v="3000"/>
    <x v="3"/>
    <x v="7287"/>
    <n v="1377500"/>
    <n v="1653000"/>
    <x v="7"/>
    <s v="2163"/>
    <x v="0"/>
    <x v="1"/>
    <m/>
  </r>
  <r>
    <s v="ORD7289"/>
    <x v="5"/>
    <n v="278"/>
    <n v="45000"/>
    <n v="100"/>
    <x v="0"/>
    <x v="7288"/>
    <n v="12482200"/>
    <n v="27800"/>
    <x v="8"/>
    <s v="2163"/>
    <x v="1"/>
    <x v="1"/>
    <m/>
  </r>
  <r>
    <s v="ORD7290"/>
    <x v="7"/>
    <n v="149"/>
    <n v="5500"/>
    <n v="100"/>
    <x v="1"/>
    <x v="7289"/>
    <n v="804600"/>
    <n v="14900"/>
    <x v="8"/>
    <s v="2163"/>
    <x v="1"/>
    <x v="1"/>
    <m/>
  </r>
  <r>
    <s v="ORD7291"/>
    <x v="5"/>
    <n v="168"/>
    <n v="1200"/>
    <n v="100"/>
    <x v="3"/>
    <x v="7290"/>
    <n v="184800"/>
    <n v="16800"/>
    <x v="8"/>
    <s v="2163"/>
    <x v="1"/>
    <x v="1"/>
    <m/>
  </r>
  <r>
    <s v="ORD7292"/>
    <x v="4"/>
    <n v="118"/>
    <n v="22000"/>
    <n v="2000"/>
    <x v="0"/>
    <x v="7291"/>
    <n v="2360000"/>
    <n v="236000"/>
    <x v="8"/>
    <s v="2163"/>
    <x v="0"/>
    <x v="1"/>
    <m/>
  </r>
  <r>
    <s v="ORD7293"/>
    <x v="9"/>
    <n v="270"/>
    <n v="45000"/>
    <n v="2000"/>
    <x v="3"/>
    <x v="7292"/>
    <n v="11610000"/>
    <n v="540000"/>
    <x v="9"/>
    <s v="2163"/>
    <x v="0"/>
    <x v="1"/>
    <m/>
  </r>
  <r>
    <s v="ORD7294"/>
    <x v="9"/>
    <n v="272"/>
    <n v="800"/>
    <n v="400"/>
    <x v="1"/>
    <x v="7293"/>
    <n v="108800"/>
    <n v="108800"/>
    <x v="9"/>
    <s v="2163"/>
    <x v="0"/>
    <x v="1"/>
    <m/>
  </r>
  <r>
    <s v="ORD7295"/>
    <x v="4"/>
    <n v="553"/>
    <n v="22000"/>
    <n v="1000"/>
    <x v="1"/>
    <x v="7294"/>
    <n v="11613000"/>
    <n v="553000"/>
    <x v="9"/>
    <s v="2163"/>
    <x v="0"/>
    <x v="1"/>
    <m/>
  </r>
  <r>
    <s v="ORD7296"/>
    <x v="7"/>
    <n v="260"/>
    <n v="12000"/>
    <n v="1500"/>
    <x v="0"/>
    <x v="7295"/>
    <n v="2730000"/>
    <n v="390000"/>
    <x v="9"/>
    <s v="2163"/>
    <x v="0"/>
    <x v="1"/>
    <m/>
  </r>
  <r>
    <s v="ORD7297"/>
    <x v="5"/>
    <n v="311"/>
    <n v="4500"/>
    <n v="100"/>
    <x v="1"/>
    <x v="7296"/>
    <n v="1368400"/>
    <n v="31100"/>
    <x v="9"/>
    <s v="2163"/>
    <x v="1"/>
    <x v="1"/>
    <m/>
  </r>
  <r>
    <s v="ORD7298"/>
    <x v="1"/>
    <n v="567"/>
    <n v="18000"/>
    <n v="500"/>
    <x v="3"/>
    <x v="7297"/>
    <n v="9922500"/>
    <n v="283500"/>
    <x v="10"/>
    <s v="2163"/>
    <x v="1"/>
    <x v="1"/>
    <m/>
  </r>
  <r>
    <s v="ORD7299"/>
    <x v="9"/>
    <n v="297"/>
    <n v="45000"/>
    <n v="2000"/>
    <x v="0"/>
    <x v="7298"/>
    <n v="12771000"/>
    <n v="594000"/>
    <x v="10"/>
    <s v="2163"/>
    <x v="0"/>
    <x v="1"/>
    <m/>
  </r>
  <r>
    <s v="ORD7300"/>
    <x v="5"/>
    <n v="306"/>
    <n v="5500"/>
    <n v="300"/>
    <x v="0"/>
    <x v="7299"/>
    <n v="1591200"/>
    <n v="91800"/>
    <x v="10"/>
    <s v="2163"/>
    <x v="1"/>
    <x v="1"/>
    <m/>
  </r>
  <r>
    <s v="ORD7301"/>
    <x v="0"/>
    <n v="112"/>
    <n v="800"/>
    <n v="300"/>
    <x v="3"/>
    <x v="7300"/>
    <n v="56000"/>
    <n v="33600"/>
    <x v="10"/>
    <s v="2163"/>
    <x v="0"/>
    <x v="1"/>
    <m/>
  </r>
  <r>
    <s v="ORD7302"/>
    <x v="5"/>
    <n v="441"/>
    <n v="45000"/>
    <n v="2000"/>
    <x v="2"/>
    <x v="7301"/>
    <n v="18963000"/>
    <n v="882000"/>
    <x v="11"/>
    <s v="2163"/>
    <x v="0"/>
    <x v="1"/>
    <m/>
  </r>
  <r>
    <s v="ORD7303"/>
    <x v="0"/>
    <n v="589"/>
    <n v="45000"/>
    <n v="100"/>
    <x v="0"/>
    <x v="7302"/>
    <n v="26446100"/>
    <n v="58900"/>
    <x v="11"/>
    <s v="2163"/>
    <x v="1"/>
    <x v="1"/>
    <m/>
  </r>
  <r>
    <s v="ORD7304"/>
    <x v="0"/>
    <n v="466"/>
    <n v="15000"/>
    <n v="200"/>
    <x v="2"/>
    <x v="7303"/>
    <n v="6896800"/>
    <n v="93200"/>
    <x v="11"/>
    <s v="2163"/>
    <x v="1"/>
    <x v="1"/>
    <m/>
  </r>
  <r>
    <s v="ORD7305"/>
    <x v="9"/>
    <n v="102"/>
    <n v="18000"/>
    <n v="1500"/>
    <x v="3"/>
    <x v="7304"/>
    <n v="1683000"/>
    <n v="153000"/>
    <x v="11"/>
    <s v="2163"/>
    <x v="0"/>
    <x v="1"/>
    <m/>
  </r>
  <r>
    <s v="ORD7306"/>
    <x v="7"/>
    <n v="87"/>
    <n v="12000"/>
    <n v="500"/>
    <x v="3"/>
    <x v="7305"/>
    <n v="1000500"/>
    <n v="43500"/>
    <x v="0"/>
    <s v="2164"/>
    <x v="0"/>
    <x v="1"/>
    <m/>
  </r>
  <r>
    <s v="ORD7307"/>
    <x v="6"/>
    <n v="357"/>
    <n v="12000"/>
    <n v="400"/>
    <x v="0"/>
    <x v="7306"/>
    <n v="4141200"/>
    <n v="142800"/>
    <x v="0"/>
    <s v="2164"/>
    <x v="0"/>
    <x v="1"/>
    <m/>
  </r>
  <r>
    <s v="ORD7308"/>
    <x v="9"/>
    <n v="102"/>
    <n v="18000"/>
    <n v="300"/>
    <x v="1"/>
    <x v="7307"/>
    <n v="1805400"/>
    <n v="30600"/>
    <x v="0"/>
    <s v="2164"/>
    <x v="0"/>
    <x v="1"/>
    <m/>
  </r>
  <r>
    <s v="ORD7309"/>
    <x v="7"/>
    <n v="501"/>
    <n v="800"/>
    <n v="300"/>
    <x v="0"/>
    <x v="7308"/>
    <n v="250500"/>
    <n v="150300"/>
    <x v="0"/>
    <s v="2164"/>
    <x v="1"/>
    <x v="1"/>
    <m/>
  </r>
  <r>
    <s v="ORD7310"/>
    <x v="7"/>
    <n v="510"/>
    <n v="5500"/>
    <n v="200"/>
    <x v="1"/>
    <x v="7309"/>
    <n v="2703000"/>
    <n v="102000"/>
    <x v="0"/>
    <s v="2164"/>
    <x v="1"/>
    <x v="1"/>
    <m/>
  </r>
  <r>
    <s v="ORD7311"/>
    <x v="3"/>
    <n v="535"/>
    <n v="18000"/>
    <n v="200"/>
    <x v="2"/>
    <x v="7310"/>
    <n v="9523000"/>
    <n v="107000"/>
    <x v="1"/>
    <s v="2164"/>
    <x v="1"/>
    <x v="1"/>
    <m/>
  </r>
  <r>
    <s v="ORD7312"/>
    <x v="4"/>
    <n v="186"/>
    <n v="6000"/>
    <n v="2000"/>
    <x v="1"/>
    <x v="7311"/>
    <n v="744000"/>
    <n v="372000"/>
    <x v="1"/>
    <s v="2164"/>
    <x v="0"/>
    <x v="1"/>
    <m/>
  </r>
  <r>
    <s v="ORD7313"/>
    <x v="4"/>
    <n v="421"/>
    <n v="12000"/>
    <n v="300"/>
    <x v="0"/>
    <x v="7312"/>
    <n v="4925700"/>
    <n v="126300"/>
    <x v="1"/>
    <s v="2164"/>
    <x v="1"/>
    <x v="1"/>
    <m/>
  </r>
  <r>
    <s v="ORD7314"/>
    <x v="4"/>
    <n v="305"/>
    <n v="45000"/>
    <n v="5000"/>
    <x v="1"/>
    <x v="7313"/>
    <n v="12200000"/>
    <n v="1525000"/>
    <x v="1"/>
    <s v="2164"/>
    <x v="0"/>
    <x v="1"/>
    <m/>
  </r>
  <r>
    <s v="ORD7315"/>
    <x v="2"/>
    <n v="444"/>
    <n v="15000"/>
    <n v="2000"/>
    <x v="3"/>
    <x v="7314"/>
    <n v="5772000"/>
    <n v="888000"/>
    <x v="2"/>
    <s v="2164"/>
    <x v="0"/>
    <x v="1"/>
    <m/>
  </r>
  <r>
    <s v="ORD7316"/>
    <x v="9"/>
    <n v="86"/>
    <n v="800"/>
    <n v="1000"/>
    <x v="2"/>
    <x v="7315"/>
    <n v="0"/>
    <n v="86000"/>
    <x v="2"/>
    <s v="2164"/>
    <x v="0"/>
    <x v="0"/>
    <m/>
  </r>
  <r>
    <s v="ORD7317"/>
    <x v="7"/>
    <n v="196"/>
    <n v="800"/>
    <n v="1000"/>
    <x v="3"/>
    <x v="7316"/>
    <n v="0"/>
    <n v="196000"/>
    <x v="2"/>
    <s v="2164"/>
    <x v="0"/>
    <x v="0"/>
    <m/>
  </r>
  <r>
    <s v="ORD7318"/>
    <x v="3"/>
    <n v="57"/>
    <n v="22000"/>
    <n v="200"/>
    <x v="3"/>
    <x v="7317"/>
    <n v="1242600"/>
    <n v="11400"/>
    <x v="2"/>
    <s v="2164"/>
    <x v="0"/>
    <x v="1"/>
    <m/>
  </r>
  <r>
    <s v="ORD7319"/>
    <x v="0"/>
    <n v="300"/>
    <n v="5500"/>
    <n v="100"/>
    <x v="3"/>
    <x v="7318"/>
    <n v="1620000"/>
    <n v="30000"/>
    <x v="3"/>
    <s v="2164"/>
    <x v="1"/>
    <x v="1"/>
    <m/>
  </r>
  <r>
    <s v="ORD7320"/>
    <x v="6"/>
    <n v="496"/>
    <n v="15000"/>
    <n v="1500"/>
    <x v="3"/>
    <x v="7319"/>
    <n v="6696000"/>
    <n v="744000"/>
    <x v="3"/>
    <s v="2164"/>
    <x v="0"/>
    <x v="1"/>
    <m/>
  </r>
  <r>
    <s v="ORD7321"/>
    <x v="6"/>
    <n v="312"/>
    <n v="800"/>
    <n v="500"/>
    <x v="1"/>
    <x v="7320"/>
    <n v="93600"/>
    <n v="156000"/>
    <x v="3"/>
    <s v="2164"/>
    <x v="0"/>
    <x v="1"/>
    <m/>
  </r>
  <r>
    <s v="ORD7322"/>
    <x v="0"/>
    <n v="488"/>
    <n v="5500"/>
    <n v="1500"/>
    <x v="3"/>
    <x v="7321"/>
    <n v="1952000"/>
    <n v="732000"/>
    <x v="3"/>
    <s v="2164"/>
    <x v="0"/>
    <x v="1"/>
    <m/>
  </r>
  <r>
    <s v="ORD7323"/>
    <x v="5"/>
    <n v="308"/>
    <n v="5500"/>
    <n v="400"/>
    <x v="1"/>
    <x v="7322"/>
    <n v="1570800"/>
    <n v="123200"/>
    <x v="3"/>
    <s v="2164"/>
    <x v="0"/>
    <x v="1"/>
    <m/>
  </r>
  <r>
    <s v="ORD7324"/>
    <x v="5"/>
    <n v="372"/>
    <n v="4500"/>
    <n v="100"/>
    <x v="3"/>
    <x v="7323"/>
    <n v="1636800"/>
    <n v="37200"/>
    <x v="4"/>
    <s v="2164"/>
    <x v="1"/>
    <x v="1"/>
    <m/>
  </r>
  <r>
    <s v="ORD7325"/>
    <x v="4"/>
    <n v="579"/>
    <n v="22000"/>
    <n v="200"/>
    <x v="0"/>
    <x v="7324"/>
    <n v="12622200"/>
    <n v="115800"/>
    <x v="4"/>
    <s v="2164"/>
    <x v="1"/>
    <x v="1"/>
    <m/>
  </r>
  <r>
    <s v="ORD7326"/>
    <x v="9"/>
    <n v="350"/>
    <n v="22000"/>
    <n v="400"/>
    <x v="3"/>
    <x v="7325"/>
    <n v="7560000"/>
    <n v="140000"/>
    <x v="4"/>
    <s v="2164"/>
    <x v="0"/>
    <x v="1"/>
    <m/>
  </r>
  <r>
    <s v="ORD7327"/>
    <x v="2"/>
    <n v="534"/>
    <n v="12000"/>
    <n v="100"/>
    <x v="0"/>
    <x v="7326"/>
    <n v="6354600"/>
    <n v="53400"/>
    <x v="4"/>
    <s v="2164"/>
    <x v="1"/>
    <x v="1"/>
    <m/>
  </r>
  <r>
    <s v="ORD7328"/>
    <x v="3"/>
    <n v="141"/>
    <n v="22000"/>
    <n v="2000"/>
    <x v="1"/>
    <x v="7327"/>
    <n v="2820000"/>
    <n v="282000"/>
    <x v="5"/>
    <s v="2164"/>
    <x v="0"/>
    <x v="1"/>
    <m/>
  </r>
  <r>
    <s v="ORD7329"/>
    <x v="6"/>
    <n v="213"/>
    <n v="12000"/>
    <n v="2000"/>
    <x v="2"/>
    <x v="7328"/>
    <n v="2130000"/>
    <n v="426000"/>
    <x v="5"/>
    <s v="2164"/>
    <x v="0"/>
    <x v="1"/>
    <m/>
  </r>
  <r>
    <s v="ORD7330"/>
    <x v="4"/>
    <n v="384"/>
    <n v="800"/>
    <n v="400"/>
    <x v="1"/>
    <x v="7329"/>
    <n v="153600"/>
    <n v="153600"/>
    <x v="5"/>
    <s v="2164"/>
    <x v="0"/>
    <x v="1"/>
    <m/>
  </r>
  <r>
    <s v="ORD7331"/>
    <x v="8"/>
    <n v="364"/>
    <n v="45000"/>
    <n v="1000"/>
    <x v="2"/>
    <x v="7330"/>
    <n v="16016000"/>
    <n v="364000"/>
    <x v="5"/>
    <s v="2164"/>
    <x v="0"/>
    <x v="1"/>
    <m/>
  </r>
  <r>
    <s v="ORD7332"/>
    <x v="4"/>
    <n v="287"/>
    <n v="18000"/>
    <n v="5000"/>
    <x v="2"/>
    <x v="7331"/>
    <n v="3731000"/>
    <n v="1435000"/>
    <x v="6"/>
    <s v="2164"/>
    <x v="0"/>
    <x v="1"/>
    <m/>
  </r>
  <r>
    <s v="ORD7333"/>
    <x v="8"/>
    <n v="132"/>
    <n v="5500"/>
    <n v="5000"/>
    <x v="3"/>
    <x v="7332"/>
    <n v="66000"/>
    <n v="660000"/>
    <x v="6"/>
    <s v="2164"/>
    <x v="0"/>
    <x v="1"/>
    <m/>
  </r>
  <r>
    <s v="ORD7334"/>
    <x v="1"/>
    <n v="158"/>
    <n v="800"/>
    <n v="5000"/>
    <x v="2"/>
    <x v="7333"/>
    <n v="0"/>
    <n v="790000"/>
    <x v="6"/>
    <s v="2164"/>
    <x v="0"/>
    <x v="0"/>
    <m/>
  </r>
  <r>
    <s v="ORD7335"/>
    <x v="7"/>
    <n v="227"/>
    <n v="800"/>
    <n v="100"/>
    <x v="1"/>
    <x v="7334"/>
    <n v="158900"/>
    <n v="22700"/>
    <x v="6"/>
    <s v="2164"/>
    <x v="1"/>
    <x v="1"/>
    <m/>
  </r>
  <r>
    <s v="ORD7336"/>
    <x v="0"/>
    <n v="299"/>
    <n v="45000"/>
    <n v="1500"/>
    <x v="3"/>
    <x v="7335"/>
    <n v="13006500"/>
    <n v="448500"/>
    <x v="6"/>
    <s v="2164"/>
    <x v="0"/>
    <x v="1"/>
    <m/>
  </r>
  <r>
    <s v="ORD7337"/>
    <x v="7"/>
    <n v="140"/>
    <n v="800"/>
    <n v="100"/>
    <x v="2"/>
    <x v="7336"/>
    <n v="98000"/>
    <n v="14000"/>
    <x v="7"/>
    <s v="2164"/>
    <x v="1"/>
    <x v="1"/>
    <m/>
  </r>
  <r>
    <s v="ORD7338"/>
    <x v="4"/>
    <n v="388"/>
    <n v="4500"/>
    <n v="5000"/>
    <x v="1"/>
    <x v="7337"/>
    <n v="0"/>
    <n v="1940000"/>
    <x v="7"/>
    <s v="2164"/>
    <x v="0"/>
    <x v="0"/>
    <m/>
  </r>
  <r>
    <s v="ORD7339"/>
    <x v="7"/>
    <n v="218"/>
    <n v="6000"/>
    <n v="1500"/>
    <x v="2"/>
    <x v="7338"/>
    <n v="981000"/>
    <n v="327000"/>
    <x v="7"/>
    <s v="2164"/>
    <x v="0"/>
    <x v="1"/>
    <m/>
  </r>
  <r>
    <s v="ORD7340"/>
    <x v="3"/>
    <n v="188"/>
    <n v="5500"/>
    <n v="1500"/>
    <x v="2"/>
    <x v="7339"/>
    <n v="752000"/>
    <n v="282000"/>
    <x v="7"/>
    <s v="2164"/>
    <x v="0"/>
    <x v="1"/>
    <m/>
  </r>
  <r>
    <s v="ORD7341"/>
    <x v="1"/>
    <n v="566"/>
    <n v="1200"/>
    <n v="3000"/>
    <x v="3"/>
    <x v="7340"/>
    <n v="0"/>
    <n v="1698000"/>
    <x v="8"/>
    <s v="2164"/>
    <x v="0"/>
    <x v="0"/>
    <m/>
  </r>
  <r>
    <s v="ORD7342"/>
    <x v="2"/>
    <n v="233"/>
    <n v="12000"/>
    <n v="5000"/>
    <x v="3"/>
    <x v="7341"/>
    <n v="1631000"/>
    <n v="1165000"/>
    <x v="8"/>
    <s v="2164"/>
    <x v="0"/>
    <x v="1"/>
    <m/>
  </r>
  <r>
    <s v="ORD7343"/>
    <x v="1"/>
    <n v="219"/>
    <n v="800"/>
    <n v="500"/>
    <x v="1"/>
    <x v="7342"/>
    <n v="65700"/>
    <n v="109500"/>
    <x v="8"/>
    <s v="2164"/>
    <x v="0"/>
    <x v="1"/>
    <m/>
  </r>
  <r>
    <s v="ORD7344"/>
    <x v="6"/>
    <n v="411"/>
    <n v="1200"/>
    <n v="100"/>
    <x v="3"/>
    <x v="7343"/>
    <n v="452100"/>
    <n v="41100"/>
    <x v="8"/>
    <s v="2164"/>
    <x v="1"/>
    <x v="1"/>
    <m/>
  </r>
  <r>
    <s v="ORD7345"/>
    <x v="3"/>
    <n v="293"/>
    <n v="800"/>
    <n v="1500"/>
    <x v="3"/>
    <x v="7344"/>
    <n v="0"/>
    <n v="439500"/>
    <x v="9"/>
    <s v="2164"/>
    <x v="0"/>
    <x v="0"/>
    <m/>
  </r>
  <r>
    <s v="ORD7346"/>
    <x v="7"/>
    <n v="187"/>
    <n v="5500"/>
    <n v="3000"/>
    <x v="0"/>
    <x v="7345"/>
    <n v="467500"/>
    <n v="561000"/>
    <x v="9"/>
    <s v="2164"/>
    <x v="0"/>
    <x v="1"/>
    <m/>
  </r>
  <r>
    <s v="ORD7347"/>
    <x v="2"/>
    <n v="77"/>
    <n v="22000"/>
    <n v="200"/>
    <x v="0"/>
    <x v="7346"/>
    <n v="1678600"/>
    <n v="15400"/>
    <x v="9"/>
    <s v="2164"/>
    <x v="0"/>
    <x v="1"/>
    <m/>
  </r>
  <r>
    <s v="ORD7348"/>
    <x v="7"/>
    <n v="568"/>
    <n v="15000"/>
    <n v="300"/>
    <x v="1"/>
    <x v="7347"/>
    <n v="8349600"/>
    <n v="170400"/>
    <x v="9"/>
    <s v="2164"/>
    <x v="1"/>
    <x v="1"/>
    <m/>
  </r>
  <r>
    <s v="ORD7349"/>
    <x v="9"/>
    <n v="447"/>
    <n v="6000"/>
    <n v="1000"/>
    <x v="3"/>
    <x v="7348"/>
    <n v="2235000"/>
    <n v="447000"/>
    <x v="9"/>
    <s v="2164"/>
    <x v="0"/>
    <x v="1"/>
    <m/>
  </r>
  <r>
    <s v="ORD7350"/>
    <x v="9"/>
    <n v="382"/>
    <n v="1200"/>
    <n v="1500"/>
    <x v="1"/>
    <x v="7349"/>
    <n v="0"/>
    <n v="573000"/>
    <x v="10"/>
    <s v="2164"/>
    <x v="0"/>
    <x v="0"/>
    <m/>
  </r>
  <r>
    <s v="ORD7351"/>
    <x v="5"/>
    <n v="366"/>
    <n v="1200"/>
    <n v="200"/>
    <x v="0"/>
    <x v="7350"/>
    <n v="366000"/>
    <n v="73200"/>
    <x v="10"/>
    <s v="2164"/>
    <x v="1"/>
    <x v="1"/>
    <m/>
  </r>
  <r>
    <s v="ORD7352"/>
    <x v="1"/>
    <n v="475"/>
    <n v="12000"/>
    <n v="500"/>
    <x v="0"/>
    <x v="7351"/>
    <n v="5462500"/>
    <n v="237500"/>
    <x v="10"/>
    <s v="2164"/>
    <x v="0"/>
    <x v="1"/>
    <m/>
  </r>
  <r>
    <s v="ORD7353"/>
    <x v="2"/>
    <n v="185"/>
    <n v="5500"/>
    <n v="200"/>
    <x v="0"/>
    <x v="7352"/>
    <n v="980500"/>
    <n v="37000"/>
    <x v="10"/>
    <s v="2164"/>
    <x v="0"/>
    <x v="1"/>
    <m/>
  </r>
  <r>
    <s v="ORD7354"/>
    <x v="9"/>
    <n v="316"/>
    <n v="1200"/>
    <n v="100"/>
    <x v="1"/>
    <x v="7353"/>
    <n v="347600"/>
    <n v="31600"/>
    <x v="11"/>
    <s v="2164"/>
    <x v="1"/>
    <x v="1"/>
    <m/>
  </r>
  <r>
    <s v="ORD7355"/>
    <x v="5"/>
    <n v="156"/>
    <n v="5500"/>
    <n v="400"/>
    <x v="3"/>
    <x v="7354"/>
    <n v="795600"/>
    <n v="62400"/>
    <x v="11"/>
    <s v="2164"/>
    <x v="0"/>
    <x v="1"/>
    <m/>
  </r>
  <r>
    <s v="ORD7356"/>
    <x v="3"/>
    <n v="187"/>
    <n v="6000"/>
    <n v="100"/>
    <x v="2"/>
    <x v="7355"/>
    <n v="1103300"/>
    <n v="18700"/>
    <x v="11"/>
    <s v="2164"/>
    <x v="1"/>
    <x v="1"/>
    <m/>
  </r>
  <r>
    <s v="ORD7357"/>
    <x v="2"/>
    <n v="96"/>
    <n v="1200"/>
    <n v="500"/>
    <x v="3"/>
    <x v="7356"/>
    <n v="67200"/>
    <n v="48000"/>
    <x v="11"/>
    <s v="2164"/>
    <x v="0"/>
    <x v="1"/>
    <m/>
  </r>
  <r>
    <s v="ORD7358"/>
    <x v="5"/>
    <n v="417"/>
    <n v="4500"/>
    <n v="200"/>
    <x v="1"/>
    <x v="7357"/>
    <n v="1793100"/>
    <n v="83400"/>
    <x v="11"/>
    <s v="2164"/>
    <x v="1"/>
    <x v="1"/>
    <m/>
  </r>
  <r>
    <s v="ORD7359"/>
    <x v="0"/>
    <n v="55"/>
    <n v="45000"/>
    <n v="5000"/>
    <x v="0"/>
    <x v="7358"/>
    <n v="2200000"/>
    <n v="275000"/>
    <x v="0"/>
    <s v="2165"/>
    <x v="0"/>
    <x v="1"/>
    <m/>
  </r>
  <r>
    <s v="ORD7360"/>
    <x v="2"/>
    <n v="572"/>
    <n v="15000"/>
    <n v="1500"/>
    <x v="2"/>
    <x v="7359"/>
    <n v="7722000"/>
    <n v="858000"/>
    <x v="0"/>
    <s v="2165"/>
    <x v="0"/>
    <x v="1"/>
    <m/>
  </r>
  <r>
    <s v="ORD7361"/>
    <x v="4"/>
    <n v="578"/>
    <n v="1200"/>
    <n v="2000"/>
    <x v="1"/>
    <x v="7360"/>
    <n v="0"/>
    <n v="1156000"/>
    <x v="0"/>
    <s v="2165"/>
    <x v="0"/>
    <x v="0"/>
    <m/>
  </r>
  <r>
    <s v="ORD7362"/>
    <x v="5"/>
    <n v="321"/>
    <n v="12000"/>
    <n v="3000"/>
    <x v="0"/>
    <x v="7361"/>
    <n v="2889000"/>
    <n v="963000"/>
    <x v="0"/>
    <s v="2165"/>
    <x v="0"/>
    <x v="1"/>
    <m/>
  </r>
  <r>
    <s v="ORD7363"/>
    <x v="7"/>
    <n v="115"/>
    <n v="22000"/>
    <n v="1000"/>
    <x v="1"/>
    <x v="7362"/>
    <n v="2415000"/>
    <n v="115000"/>
    <x v="1"/>
    <s v="2165"/>
    <x v="0"/>
    <x v="1"/>
    <m/>
  </r>
  <r>
    <s v="ORD7364"/>
    <x v="4"/>
    <n v="469"/>
    <n v="5500"/>
    <n v="1000"/>
    <x v="2"/>
    <x v="7363"/>
    <n v="2110500"/>
    <n v="469000"/>
    <x v="1"/>
    <s v="2165"/>
    <x v="0"/>
    <x v="1"/>
    <m/>
  </r>
  <r>
    <s v="ORD7365"/>
    <x v="0"/>
    <n v="388"/>
    <n v="15000"/>
    <n v="500"/>
    <x v="0"/>
    <x v="7364"/>
    <n v="5626000"/>
    <n v="194000"/>
    <x v="1"/>
    <s v="2165"/>
    <x v="0"/>
    <x v="1"/>
    <m/>
  </r>
  <r>
    <s v="ORD7366"/>
    <x v="9"/>
    <n v="547"/>
    <n v="18000"/>
    <n v="400"/>
    <x v="3"/>
    <x v="7365"/>
    <n v="9627200"/>
    <n v="218800"/>
    <x v="1"/>
    <s v="2165"/>
    <x v="1"/>
    <x v="1"/>
    <m/>
  </r>
  <r>
    <s v="ORD7367"/>
    <x v="8"/>
    <n v="518"/>
    <n v="1200"/>
    <n v="200"/>
    <x v="1"/>
    <x v="7366"/>
    <n v="518000"/>
    <n v="103600"/>
    <x v="2"/>
    <s v="2165"/>
    <x v="1"/>
    <x v="1"/>
    <m/>
  </r>
  <r>
    <s v="ORD7368"/>
    <x v="5"/>
    <n v="380"/>
    <n v="18000"/>
    <n v="5000"/>
    <x v="2"/>
    <x v="7367"/>
    <n v="4940000"/>
    <n v="1900000"/>
    <x v="2"/>
    <s v="2165"/>
    <x v="0"/>
    <x v="1"/>
    <m/>
  </r>
  <r>
    <s v="ORD7369"/>
    <x v="3"/>
    <n v="180"/>
    <n v="15000"/>
    <n v="100"/>
    <x v="3"/>
    <x v="7368"/>
    <n v="2682000"/>
    <n v="18000"/>
    <x v="2"/>
    <s v="2165"/>
    <x v="1"/>
    <x v="1"/>
    <m/>
  </r>
  <r>
    <s v="ORD7370"/>
    <x v="5"/>
    <n v="579"/>
    <n v="800"/>
    <n v="100"/>
    <x v="2"/>
    <x v="7369"/>
    <n v="405300"/>
    <n v="57900"/>
    <x v="2"/>
    <s v="2165"/>
    <x v="1"/>
    <x v="1"/>
    <m/>
  </r>
  <r>
    <s v="ORD7371"/>
    <x v="8"/>
    <n v="487"/>
    <n v="5500"/>
    <n v="500"/>
    <x v="1"/>
    <x v="7370"/>
    <n v="2435000"/>
    <n v="243500"/>
    <x v="3"/>
    <s v="2165"/>
    <x v="0"/>
    <x v="1"/>
    <m/>
  </r>
  <r>
    <s v="ORD7372"/>
    <x v="0"/>
    <n v="292"/>
    <n v="15000"/>
    <n v="400"/>
    <x v="2"/>
    <x v="7371"/>
    <n v="4263200"/>
    <n v="116800"/>
    <x v="3"/>
    <s v="2165"/>
    <x v="0"/>
    <x v="1"/>
    <m/>
  </r>
  <r>
    <s v="ORD7373"/>
    <x v="0"/>
    <n v="512"/>
    <n v="4500"/>
    <n v="3000"/>
    <x v="0"/>
    <x v="7372"/>
    <n v="768000"/>
    <n v="1536000"/>
    <x v="3"/>
    <s v="2165"/>
    <x v="0"/>
    <x v="1"/>
    <m/>
  </r>
  <r>
    <s v="ORD7374"/>
    <x v="4"/>
    <n v="399"/>
    <n v="18000"/>
    <n v="300"/>
    <x v="2"/>
    <x v="7373"/>
    <n v="7062300"/>
    <n v="119700"/>
    <x v="3"/>
    <s v="2165"/>
    <x v="1"/>
    <x v="1"/>
    <m/>
  </r>
  <r>
    <s v="ORD7375"/>
    <x v="2"/>
    <n v="66"/>
    <n v="4500"/>
    <n v="100"/>
    <x v="1"/>
    <x v="7374"/>
    <n v="290400"/>
    <n v="6600"/>
    <x v="3"/>
    <s v="2165"/>
    <x v="0"/>
    <x v="1"/>
    <m/>
  </r>
  <r>
    <s v="ORD7376"/>
    <x v="3"/>
    <n v="515"/>
    <n v="15000"/>
    <n v="5000"/>
    <x v="0"/>
    <x v="7375"/>
    <n v="5150000"/>
    <n v="2575000"/>
    <x v="4"/>
    <s v="2165"/>
    <x v="0"/>
    <x v="1"/>
    <m/>
  </r>
  <r>
    <s v="ORD7377"/>
    <x v="4"/>
    <n v="412"/>
    <n v="18000"/>
    <n v="300"/>
    <x v="2"/>
    <x v="7376"/>
    <n v="7292400"/>
    <n v="123600"/>
    <x v="4"/>
    <s v="2165"/>
    <x v="1"/>
    <x v="1"/>
    <m/>
  </r>
  <r>
    <s v="ORD7378"/>
    <x v="3"/>
    <n v="259"/>
    <n v="5500"/>
    <n v="500"/>
    <x v="2"/>
    <x v="7377"/>
    <n v="1295000"/>
    <n v="129500"/>
    <x v="4"/>
    <s v="2165"/>
    <x v="0"/>
    <x v="1"/>
    <m/>
  </r>
  <r>
    <s v="ORD7379"/>
    <x v="3"/>
    <n v="574"/>
    <n v="18000"/>
    <n v="400"/>
    <x v="0"/>
    <x v="7378"/>
    <n v="10102400"/>
    <n v="229600"/>
    <x v="4"/>
    <s v="2165"/>
    <x v="1"/>
    <x v="1"/>
    <m/>
  </r>
  <r>
    <s v="ORD7380"/>
    <x v="8"/>
    <n v="469"/>
    <n v="12000"/>
    <n v="5000"/>
    <x v="3"/>
    <x v="7379"/>
    <n v="3283000"/>
    <n v="2345000"/>
    <x v="5"/>
    <s v="2165"/>
    <x v="0"/>
    <x v="1"/>
    <m/>
  </r>
  <r>
    <s v="ORD7381"/>
    <x v="4"/>
    <n v="182"/>
    <n v="18000"/>
    <n v="500"/>
    <x v="3"/>
    <x v="7380"/>
    <n v="3185000"/>
    <n v="91000"/>
    <x v="5"/>
    <s v="2165"/>
    <x v="0"/>
    <x v="1"/>
    <m/>
  </r>
  <r>
    <s v="ORD7382"/>
    <x v="3"/>
    <n v="63"/>
    <n v="45000"/>
    <n v="1000"/>
    <x v="0"/>
    <x v="7381"/>
    <n v="2772000"/>
    <n v="63000"/>
    <x v="5"/>
    <s v="2165"/>
    <x v="0"/>
    <x v="1"/>
    <m/>
  </r>
  <r>
    <s v="ORD7383"/>
    <x v="6"/>
    <n v="93"/>
    <n v="800"/>
    <n v="200"/>
    <x v="2"/>
    <x v="7382"/>
    <n v="55800"/>
    <n v="18600"/>
    <x v="5"/>
    <s v="2165"/>
    <x v="0"/>
    <x v="1"/>
    <m/>
  </r>
  <r>
    <s v="ORD7384"/>
    <x v="8"/>
    <n v="426"/>
    <n v="5500"/>
    <n v="100"/>
    <x v="3"/>
    <x v="7383"/>
    <n v="2300400"/>
    <n v="42600"/>
    <x v="6"/>
    <s v="2165"/>
    <x v="1"/>
    <x v="1"/>
    <m/>
  </r>
  <r>
    <s v="ORD7385"/>
    <x v="0"/>
    <n v="344"/>
    <n v="1200"/>
    <n v="1500"/>
    <x v="0"/>
    <x v="7384"/>
    <n v="0"/>
    <n v="516000"/>
    <x v="6"/>
    <s v="2165"/>
    <x v="0"/>
    <x v="0"/>
    <m/>
  </r>
  <r>
    <s v="ORD7386"/>
    <x v="8"/>
    <n v="445"/>
    <n v="22000"/>
    <n v="300"/>
    <x v="1"/>
    <x v="7385"/>
    <n v="9656500"/>
    <n v="133500"/>
    <x v="6"/>
    <s v="2165"/>
    <x v="1"/>
    <x v="1"/>
    <m/>
  </r>
  <r>
    <s v="ORD7387"/>
    <x v="7"/>
    <n v="153"/>
    <n v="45000"/>
    <n v="300"/>
    <x v="2"/>
    <x v="7386"/>
    <n v="6839100"/>
    <n v="45900"/>
    <x v="6"/>
    <s v="2165"/>
    <x v="0"/>
    <x v="1"/>
    <m/>
  </r>
  <r>
    <s v="ORD7388"/>
    <x v="7"/>
    <n v="494"/>
    <n v="4500"/>
    <n v="400"/>
    <x v="1"/>
    <x v="7387"/>
    <n v="2025400"/>
    <n v="197600"/>
    <x v="6"/>
    <s v="2165"/>
    <x v="1"/>
    <x v="1"/>
    <m/>
  </r>
  <r>
    <s v="ORD7389"/>
    <x v="3"/>
    <n v="111"/>
    <n v="6000"/>
    <n v="5000"/>
    <x v="2"/>
    <x v="7388"/>
    <n v="111000"/>
    <n v="555000"/>
    <x v="7"/>
    <s v="2165"/>
    <x v="0"/>
    <x v="1"/>
    <m/>
  </r>
  <r>
    <s v="ORD7390"/>
    <x v="4"/>
    <n v="461"/>
    <n v="800"/>
    <n v="300"/>
    <x v="3"/>
    <x v="7389"/>
    <n v="230500"/>
    <n v="138300"/>
    <x v="7"/>
    <s v="2165"/>
    <x v="1"/>
    <x v="1"/>
    <m/>
  </r>
  <r>
    <s v="ORD7391"/>
    <x v="0"/>
    <n v="370"/>
    <n v="800"/>
    <n v="2000"/>
    <x v="1"/>
    <x v="7390"/>
    <n v="0"/>
    <n v="740000"/>
    <x v="7"/>
    <s v="2165"/>
    <x v="0"/>
    <x v="0"/>
    <m/>
  </r>
  <r>
    <s v="ORD7392"/>
    <x v="8"/>
    <n v="180"/>
    <n v="12000"/>
    <n v="3000"/>
    <x v="1"/>
    <x v="7391"/>
    <n v="1620000"/>
    <n v="540000"/>
    <x v="7"/>
    <s v="2165"/>
    <x v="0"/>
    <x v="1"/>
    <m/>
  </r>
  <r>
    <s v="ORD7393"/>
    <x v="4"/>
    <n v="248"/>
    <n v="18000"/>
    <n v="1500"/>
    <x v="0"/>
    <x v="7392"/>
    <n v="4092000"/>
    <n v="372000"/>
    <x v="8"/>
    <s v="2165"/>
    <x v="0"/>
    <x v="1"/>
    <m/>
  </r>
  <r>
    <s v="ORD7394"/>
    <x v="8"/>
    <n v="85"/>
    <n v="12000"/>
    <n v="1500"/>
    <x v="3"/>
    <x v="7393"/>
    <n v="892500"/>
    <n v="127500"/>
    <x v="8"/>
    <s v="2165"/>
    <x v="0"/>
    <x v="1"/>
    <m/>
  </r>
  <r>
    <s v="ORD7395"/>
    <x v="8"/>
    <n v="265"/>
    <n v="18000"/>
    <n v="300"/>
    <x v="3"/>
    <x v="7394"/>
    <n v="4690500"/>
    <n v="79500"/>
    <x v="8"/>
    <s v="2165"/>
    <x v="0"/>
    <x v="1"/>
    <m/>
  </r>
  <r>
    <s v="ORD7396"/>
    <x v="6"/>
    <n v="355"/>
    <n v="15000"/>
    <n v="1500"/>
    <x v="2"/>
    <x v="7395"/>
    <n v="4792500"/>
    <n v="532500"/>
    <x v="8"/>
    <s v="2165"/>
    <x v="0"/>
    <x v="1"/>
    <m/>
  </r>
  <r>
    <s v="ORD7397"/>
    <x v="7"/>
    <n v="61"/>
    <n v="4500"/>
    <n v="200"/>
    <x v="0"/>
    <x v="7396"/>
    <n v="262300"/>
    <n v="12200"/>
    <x v="8"/>
    <s v="2165"/>
    <x v="0"/>
    <x v="1"/>
    <m/>
  </r>
  <r>
    <s v="ORD7398"/>
    <x v="8"/>
    <n v="132"/>
    <n v="18000"/>
    <n v="100"/>
    <x v="0"/>
    <x v="7397"/>
    <n v="2362800"/>
    <n v="13200"/>
    <x v="9"/>
    <s v="2165"/>
    <x v="1"/>
    <x v="1"/>
    <m/>
  </r>
  <r>
    <s v="ORD7399"/>
    <x v="6"/>
    <n v="81"/>
    <n v="4500"/>
    <n v="1500"/>
    <x v="2"/>
    <x v="7398"/>
    <n v="243000"/>
    <n v="121500"/>
    <x v="9"/>
    <s v="2165"/>
    <x v="0"/>
    <x v="1"/>
    <m/>
  </r>
  <r>
    <s v="ORD7400"/>
    <x v="7"/>
    <n v="457"/>
    <n v="4500"/>
    <n v="5000"/>
    <x v="1"/>
    <x v="7399"/>
    <n v="0"/>
    <n v="2285000"/>
    <x v="9"/>
    <s v="2165"/>
    <x v="0"/>
    <x v="0"/>
    <m/>
  </r>
  <r>
    <s v="ORD7401"/>
    <x v="6"/>
    <n v="135"/>
    <n v="6000"/>
    <n v="3000"/>
    <x v="2"/>
    <x v="7400"/>
    <n v="405000"/>
    <n v="405000"/>
    <x v="9"/>
    <s v="2165"/>
    <x v="0"/>
    <x v="1"/>
    <m/>
  </r>
  <r>
    <s v="ORD7402"/>
    <x v="4"/>
    <n v="460"/>
    <n v="45000"/>
    <n v="2000"/>
    <x v="2"/>
    <x v="7401"/>
    <n v="19780000"/>
    <n v="920000"/>
    <x v="10"/>
    <s v="2165"/>
    <x v="0"/>
    <x v="1"/>
    <m/>
  </r>
  <r>
    <s v="ORD7403"/>
    <x v="2"/>
    <n v="305"/>
    <n v="1200"/>
    <n v="1500"/>
    <x v="2"/>
    <x v="7402"/>
    <n v="0"/>
    <n v="457500"/>
    <x v="10"/>
    <s v="2165"/>
    <x v="0"/>
    <x v="0"/>
    <m/>
  </r>
  <r>
    <s v="ORD7404"/>
    <x v="7"/>
    <n v="290"/>
    <n v="5500"/>
    <n v="200"/>
    <x v="0"/>
    <x v="7403"/>
    <n v="1537000"/>
    <n v="58000"/>
    <x v="10"/>
    <s v="2165"/>
    <x v="1"/>
    <x v="1"/>
    <m/>
  </r>
  <r>
    <s v="ORD7405"/>
    <x v="9"/>
    <n v="501"/>
    <n v="12000"/>
    <n v="400"/>
    <x v="2"/>
    <x v="7404"/>
    <n v="5811600"/>
    <n v="200400"/>
    <x v="10"/>
    <s v="2165"/>
    <x v="1"/>
    <x v="1"/>
    <m/>
  </r>
  <r>
    <s v="ORD7406"/>
    <x v="2"/>
    <n v="50"/>
    <n v="15000"/>
    <n v="400"/>
    <x v="2"/>
    <x v="7405"/>
    <n v="730000"/>
    <n v="20000"/>
    <x v="11"/>
    <s v="2165"/>
    <x v="0"/>
    <x v="1"/>
    <m/>
  </r>
  <r>
    <s v="ORD7407"/>
    <x v="4"/>
    <n v="331"/>
    <n v="6000"/>
    <n v="2000"/>
    <x v="2"/>
    <x v="7406"/>
    <n v="1324000"/>
    <n v="662000"/>
    <x v="11"/>
    <s v="2165"/>
    <x v="0"/>
    <x v="1"/>
    <m/>
  </r>
  <r>
    <s v="ORD7408"/>
    <x v="8"/>
    <n v="563"/>
    <n v="5500"/>
    <n v="5000"/>
    <x v="3"/>
    <x v="7407"/>
    <n v="281500"/>
    <n v="2815000"/>
    <x v="11"/>
    <s v="2165"/>
    <x v="0"/>
    <x v="1"/>
    <m/>
  </r>
  <r>
    <s v="ORD7409"/>
    <x v="0"/>
    <n v="168"/>
    <n v="6000"/>
    <n v="500"/>
    <x v="1"/>
    <x v="7408"/>
    <n v="924000"/>
    <n v="84000"/>
    <x v="11"/>
    <s v="2165"/>
    <x v="0"/>
    <x v="1"/>
    <m/>
  </r>
  <r>
    <s v="ORD7410"/>
    <x v="4"/>
    <n v="554"/>
    <n v="18000"/>
    <n v="500"/>
    <x v="1"/>
    <x v="7409"/>
    <n v="9695000"/>
    <n v="277000"/>
    <x v="11"/>
    <s v="2165"/>
    <x v="1"/>
    <x v="1"/>
    <m/>
  </r>
  <r>
    <s v="ORD7411"/>
    <x v="6"/>
    <n v="129"/>
    <n v="22000"/>
    <n v="1500"/>
    <x v="1"/>
    <x v="7410"/>
    <n v="2644500"/>
    <n v="193500"/>
    <x v="0"/>
    <s v="2166"/>
    <x v="0"/>
    <x v="1"/>
    <m/>
  </r>
  <r>
    <s v="ORD7412"/>
    <x v="6"/>
    <n v="268"/>
    <n v="5500"/>
    <n v="1000"/>
    <x v="1"/>
    <x v="7411"/>
    <n v="1206000"/>
    <n v="268000"/>
    <x v="0"/>
    <s v="2166"/>
    <x v="0"/>
    <x v="1"/>
    <m/>
  </r>
  <r>
    <s v="ORD7413"/>
    <x v="6"/>
    <n v="566"/>
    <n v="5500"/>
    <n v="1500"/>
    <x v="0"/>
    <x v="7412"/>
    <n v="2264000"/>
    <n v="849000"/>
    <x v="0"/>
    <s v="2166"/>
    <x v="0"/>
    <x v="1"/>
    <m/>
  </r>
  <r>
    <s v="ORD7414"/>
    <x v="6"/>
    <n v="515"/>
    <n v="15000"/>
    <n v="2000"/>
    <x v="0"/>
    <x v="7413"/>
    <n v="6695000"/>
    <n v="1030000"/>
    <x v="0"/>
    <s v="2166"/>
    <x v="0"/>
    <x v="1"/>
    <m/>
  </r>
  <r>
    <s v="ORD7415"/>
    <x v="4"/>
    <n v="567"/>
    <n v="12000"/>
    <n v="1000"/>
    <x v="2"/>
    <x v="7414"/>
    <n v="6237000"/>
    <n v="567000"/>
    <x v="1"/>
    <s v="2166"/>
    <x v="0"/>
    <x v="1"/>
    <m/>
  </r>
  <r>
    <s v="ORD7416"/>
    <x v="0"/>
    <n v="551"/>
    <n v="800"/>
    <n v="100"/>
    <x v="0"/>
    <x v="7415"/>
    <n v="385700"/>
    <n v="55100"/>
    <x v="1"/>
    <s v="2166"/>
    <x v="1"/>
    <x v="1"/>
    <m/>
  </r>
  <r>
    <s v="ORD7417"/>
    <x v="5"/>
    <n v="107"/>
    <n v="6000"/>
    <n v="5000"/>
    <x v="1"/>
    <x v="7416"/>
    <n v="107000"/>
    <n v="535000"/>
    <x v="1"/>
    <s v="2166"/>
    <x v="0"/>
    <x v="1"/>
    <m/>
  </r>
  <r>
    <s v="ORD7418"/>
    <x v="6"/>
    <n v="386"/>
    <n v="6000"/>
    <n v="300"/>
    <x v="3"/>
    <x v="7417"/>
    <n v="2200200"/>
    <n v="115800"/>
    <x v="1"/>
    <s v="2166"/>
    <x v="1"/>
    <x v="1"/>
    <m/>
  </r>
  <r>
    <s v="ORD7419"/>
    <x v="5"/>
    <n v="559"/>
    <n v="15000"/>
    <n v="3000"/>
    <x v="2"/>
    <x v="7418"/>
    <n v="6708000"/>
    <n v="1677000"/>
    <x v="2"/>
    <s v="2166"/>
    <x v="0"/>
    <x v="1"/>
    <m/>
  </r>
  <r>
    <s v="ORD7420"/>
    <x v="0"/>
    <n v="475"/>
    <n v="18000"/>
    <n v="2000"/>
    <x v="2"/>
    <x v="7419"/>
    <n v="7600000"/>
    <n v="950000"/>
    <x v="2"/>
    <s v="2166"/>
    <x v="0"/>
    <x v="1"/>
    <m/>
  </r>
  <r>
    <s v="ORD7421"/>
    <x v="0"/>
    <n v="419"/>
    <n v="18000"/>
    <n v="200"/>
    <x v="1"/>
    <x v="7420"/>
    <n v="7458200"/>
    <n v="83800"/>
    <x v="2"/>
    <s v="2166"/>
    <x v="1"/>
    <x v="1"/>
    <m/>
  </r>
  <r>
    <s v="ORD7422"/>
    <x v="2"/>
    <n v="460"/>
    <n v="22000"/>
    <n v="2000"/>
    <x v="1"/>
    <x v="7421"/>
    <n v="9200000"/>
    <n v="920000"/>
    <x v="2"/>
    <s v="2166"/>
    <x v="0"/>
    <x v="1"/>
    <m/>
  </r>
  <r>
    <s v="ORD7423"/>
    <x v="7"/>
    <n v="481"/>
    <n v="12000"/>
    <n v="2000"/>
    <x v="1"/>
    <x v="7422"/>
    <n v="4810000"/>
    <n v="962000"/>
    <x v="2"/>
    <s v="2166"/>
    <x v="0"/>
    <x v="1"/>
    <m/>
  </r>
  <r>
    <s v="ORD7424"/>
    <x v="9"/>
    <n v="245"/>
    <n v="45000"/>
    <n v="500"/>
    <x v="0"/>
    <x v="7423"/>
    <n v="10902500"/>
    <n v="122500"/>
    <x v="3"/>
    <s v="2166"/>
    <x v="0"/>
    <x v="1"/>
    <m/>
  </r>
  <r>
    <s v="ORD7425"/>
    <x v="3"/>
    <n v="426"/>
    <n v="1200"/>
    <n v="1500"/>
    <x v="2"/>
    <x v="7424"/>
    <n v="0"/>
    <n v="639000"/>
    <x v="3"/>
    <s v="2166"/>
    <x v="0"/>
    <x v="0"/>
    <m/>
  </r>
  <r>
    <s v="ORD7426"/>
    <x v="9"/>
    <n v="414"/>
    <n v="15000"/>
    <n v="400"/>
    <x v="1"/>
    <x v="7425"/>
    <n v="6044400"/>
    <n v="165600"/>
    <x v="3"/>
    <s v="2166"/>
    <x v="1"/>
    <x v="1"/>
    <m/>
  </r>
  <r>
    <s v="ORD7427"/>
    <x v="4"/>
    <n v="454"/>
    <n v="5500"/>
    <n v="3000"/>
    <x v="3"/>
    <x v="7426"/>
    <n v="1135000"/>
    <n v="1362000"/>
    <x v="3"/>
    <s v="2166"/>
    <x v="0"/>
    <x v="1"/>
    <m/>
  </r>
  <r>
    <s v="ORD7428"/>
    <x v="3"/>
    <n v="541"/>
    <n v="1200"/>
    <n v="200"/>
    <x v="2"/>
    <x v="7427"/>
    <n v="541000"/>
    <n v="108200"/>
    <x v="4"/>
    <s v="2166"/>
    <x v="1"/>
    <x v="1"/>
    <m/>
  </r>
  <r>
    <s v="ORD7429"/>
    <x v="0"/>
    <n v="115"/>
    <n v="15000"/>
    <n v="3000"/>
    <x v="2"/>
    <x v="7428"/>
    <n v="1380000"/>
    <n v="345000"/>
    <x v="4"/>
    <s v="2166"/>
    <x v="0"/>
    <x v="1"/>
    <m/>
  </r>
  <r>
    <s v="ORD7430"/>
    <x v="9"/>
    <n v="440"/>
    <n v="1200"/>
    <n v="400"/>
    <x v="0"/>
    <x v="7429"/>
    <n v="352000"/>
    <n v="176000"/>
    <x v="4"/>
    <s v="2166"/>
    <x v="1"/>
    <x v="1"/>
    <m/>
  </r>
  <r>
    <s v="ORD7431"/>
    <x v="1"/>
    <n v="132"/>
    <n v="5500"/>
    <n v="500"/>
    <x v="2"/>
    <x v="7430"/>
    <n v="660000"/>
    <n v="66000"/>
    <x v="4"/>
    <s v="2166"/>
    <x v="0"/>
    <x v="1"/>
    <m/>
  </r>
  <r>
    <s v="ORD7432"/>
    <x v="7"/>
    <n v="530"/>
    <n v="6000"/>
    <n v="2000"/>
    <x v="1"/>
    <x v="7431"/>
    <n v="2120000"/>
    <n v="1060000"/>
    <x v="5"/>
    <s v="2166"/>
    <x v="0"/>
    <x v="1"/>
    <m/>
  </r>
  <r>
    <s v="ORD7433"/>
    <x v="9"/>
    <n v="278"/>
    <n v="15000"/>
    <n v="3000"/>
    <x v="1"/>
    <x v="7432"/>
    <n v="3336000"/>
    <n v="834000"/>
    <x v="5"/>
    <s v="2166"/>
    <x v="0"/>
    <x v="1"/>
    <m/>
  </r>
  <r>
    <s v="ORD7434"/>
    <x v="7"/>
    <n v="274"/>
    <n v="45000"/>
    <n v="2000"/>
    <x v="3"/>
    <x v="7433"/>
    <n v="11782000"/>
    <n v="548000"/>
    <x v="5"/>
    <s v="2166"/>
    <x v="0"/>
    <x v="1"/>
    <m/>
  </r>
  <r>
    <s v="ORD7435"/>
    <x v="5"/>
    <n v="162"/>
    <n v="45000"/>
    <n v="2000"/>
    <x v="2"/>
    <x v="7434"/>
    <n v="6966000"/>
    <n v="324000"/>
    <x v="5"/>
    <s v="2166"/>
    <x v="0"/>
    <x v="1"/>
    <m/>
  </r>
  <r>
    <s v="ORD7436"/>
    <x v="4"/>
    <n v="234"/>
    <n v="1200"/>
    <n v="5000"/>
    <x v="2"/>
    <x v="7435"/>
    <n v="0"/>
    <n v="1170000"/>
    <x v="5"/>
    <s v="2166"/>
    <x v="0"/>
    <x v="0"/>
    <m/>
  </r>
  <r>
    <s v="ORD7437"/>
    <x v="7"/>
    <n v="561"/>
    <n v="18000"/>
    <n v="2000"/>
    <x v="0"/>
    <x v="7436"/>
    <n v="8976000"/>
    <n v="1122000"/>
    <x v="6"/>
    <s v="2166"/>
    <x v="0"/>
    <x v="1"/>
    <m/>
  </r>
  <r>
    <s v="ORD7438"/>
    <x v="5"/>
    <n v="222"/>
    <n v="4500"/>
    <n v="2000"/>
    <x v="1"/>
    <x v="7437"/>
    <n v="555000"/>
    <n v="444000"/>
    <x v="6"/>
    <s v="2166"/>
    <x v="0"/>
    <x v="1"/>
    <m/>
  </r>
  <r>
    <s v="ORD7439"/>
    <x v="6"/>
    <n v="572"/>
    <n v="18000"/>
    <n v="1500"/>
    <x v="3"/>
    <x v="7438"/>
    <n v="9438000"/>
    <n v="858000"/>
    <x v="6"/>
    <s v="2166"/>
    <x v="0"/>
    <x v="1"/>
    <m/>
  </r>
  <r>
    <s v="ORD7440"/>
    <x v="5"/>
    <n v="254"/>
    <n v="4500"/>
    <n v="500"/>
    <x v="1"/>
    <x v="7439"/>
    <n v="1016000"/>
    <n v="127000"/>
    <x v="6"/>
    <s v="2166"/>
    <x v="0"/>
    <x v="1"/>
    <m/>
  </r>
  <r>
    <s v="ORD7441"/>
    <x v="4"/>
    <n v="587"/>
    <n v="5500"/>
    <n v="300"/>
    <x v="2"/>
    <x v="7440"/>
    <n v="3052400"/>
    <n v="176100"/>
    <x v="7"/>
    <s v="2166"/>
    <x v="1"/>
    <x v="1"/>
    <m/>
  </r>
  <r>
    <s v="ORD7442"/>
    <x v="2"/>
    <n v="368"/>
    <n v="18000"/>
    <n v="5000"/>
    <x v="2"/>
    <x v="7441"/>
    <n v="4784000"/>
    <n v="1840000"/>
    <x v="7"/>
    <s v="2166"/>
    <x v="0"/>
    <x v="1"/>
    <m/>
  </r>
  <r>
    <s v="ORD7443"/>
    <x v="6"/>
    <n v="208"/>
    <n v="12000"/>
    <n v="5000"/>
    <x v="3"/>
    <x v="7442"/>
    <n v="1456000"/>
    <n v="1040000"/>
    <x v="7"/>
    <s v="2166"/>
    <x v="0"/>
    <x v="1"/>
    <m/>
  </r>
  <r>
    <s v="ORD7444"/>
    <x v="0"/>
    <n v="327"/>
    <n v="22000"/>
    <n v="100"/>
    <x v="2"/>
    <x v="7443"/>
    <n v="7161300"/>
    <n v="32700"/>
    <x v="7"/>
    <s v="2166"/>
    <x v="1"/>
    <x v="1"/>
    <m/>
  </r>
  <r>
    <s v="ORD7445"/>
    <x v="8"/>
    <n v="197"/>
    <n v="800"/>
    <n v="5000"/>
    <x v="3"/>
    <x v="7444"/>
    <n v="0"/>
    <n v="985000"/>
    <x v="8"/>
    <s v="2166"/>
    <x v="0"/>
    <x v="0"/>
    <m/>
  </r>
  <r>
    <s v="ORD7446"/>
    <x v="5"/>
    <n v="132"/>
    <n v="12000"/>
    <n v="200"/>
    <x v="3"/>
    <x v="7445"/>
    <n v="1557600"/>
    <n v="26400"/>
    <x v="8"/>
    <s v="2166"/>
    <x v="0"/>
    <x v="1"/>
    <m/>
  </r>
  <r>
    <s v="ORD7447"/>
    <x v="5"/>
    <n v="468"/>
    <n v="4500"/>
    <n v="5000"/>
    <x v="1"/>
    <x v="7446"/>
    <n v="0"/>
    <n v="2340000"/>
    <x v="8"/>
    <s v="2166"/>
    <x v="0"/>
    <x v="0"/>
    <m/>
  </r>
  <r>
    <s v="ORD7448"/>
    <x v="7"/>
    <n v="587"/>
    <n v="4500"/>
    <n v="500"/>
    <x v="3"/>
    <x v="7447"/>
    <n v="2348000"/>
    <n v="293500"/>
    <x v="8"/>
    <s v="2166"/>
    <x v="1"/>
    <x v="1"/>
    <m/>
  </r>
  <r>
    <s v="ORD7449"/>
    <x v="0"/>
    <n v="598"/>
    <n v="5500"/>
    <n v="200"/>
    <x v="2"/>
    <x v="7448"/>
    <n v="3169400"/>
    <n v="119600"/>
    <x v="8"/>
    <s v="2166"/>
    <x v="1"/>
    <x v="1"/>
    <m/>
  </r>
  <r>
    <s v="ORD7450"/>
    <x v="9"/>
    <n v="441"/>
    <n v="4500"/>
    <n v="100"/>
    <x v="0"/>
    <x v="7449"/>
    <n v="1940400"/>
    <n v="44100"/>
    <x v="9"/>
    <s v="2166"/>
    <x v="1"/>
    <x v="1"/>
    <m/>
  </r>
  <r>
    <s v="ORD7451"/>
    <x v="1"/>
    <n v="182"/>
    <n v="22000"/>
    <n v="1500"/>
    <x v="0"/>
    <x v="7450"/>
    <n v="3731000"/>
    <n v="273000"/>
    <x v="9"/>
    <s v="2166"/>
    <x v="0"/>
    <x v="1"/>
    <m/>
  </r>
  <r>
    <s v="ORD7452"/>
    <x v="3"/>
    <n v="291"/>
    <n v="22000"/>
    <n v="500"/>
    <x v="2"/>
    <x v="7451"/>
    <n v="6256500"/>
    <n v="145500"/>
    <x v="9"/>
    <s v="2166"/>
    <x v="0"/>
    <x v="1"/>
    <m/>
  </r>
  <r>
    <s v="ORD7453"/>
    <x v="5"/>
    <n v="500"/>
    <n v="12000"/>
    <n v="300"/>
    <x v="0"/>
    <x v="7452"/>
    <n v="5850000"/>
    <n v="150000"/>
    <x v="9"/>
    <s v="2166"/>
    <x v="1"/>
    <x v="1"/>
    <m/>
  </r>
  <r>
    <s v="ORD7454"/>
    <x v="9"/>
    <n v="249"/>
    <n v="4500"/>
    <n v="300"/>
    <x v="0"/>
    <x v="7453"/>
    <n v="1045800"/>
    <n v="74700"/>
    <x v="10"/>
    <s v="2166"/>
    <x v="0"/>
    <x v="1"/>
    <m/>
  </r>
  <r>
    <s v="ORD7455"/>
    <x v="1"/>
    <n v="166"/>
    <n v="800"/>
    <n v="5000"/>
    <x v="3"/>
    <x v="7454"/>
    <n v="0"/>
    <n v="830000"/>
    <x v="10"/>
    <s v="2166"/>
    <x v="0"/>
    <x v="0"/>
    <m/>
  </r>
  <r>
    <s v="ORD7456"/>
    <x v="3"/>
    <n v="268"/>
    <n v="4500"/>
    <n v="1000"/>
    <x v="0"/>
    <x v="7455"/>
    <n v="938000"/>
    <n v="268000"/>
    <x v="10"/>
    <s v="2166"/>
    <x v="0"/>
    <x v="1"/>
    <m/>
  </r>
  <r>
    <s v="ORD7457"/>
    <x v="8"/>
    <n v="354"/>
    <n v="6000"/>
    <n v="1500"/>
    <x v="0"/>
    <x v="7456"/>
    <n v="1593000"/>
    <n v="531000"/>
    <x v="10"/>
    <s v="2166"/>
    <x v="0"/>
    <x v="1"/>
    <m/>
  </r>
  <r>
    <s v="ORD7458"/>
    <x v="7"/>
    <n v="292"/>
    <n v="15000"/>
    <n v="400"/>
    <x v="0"/>
    <x v="7457"/>
    <n v="4263200"/>
    <n v="116800"/>
    <x v="11"/>
    <s v="2166"/>
    <x v="0"/>
    <x v="1"/>
    <m/>
  </r>
  <r>
    <s v="ORD7459"/>
    <x v="9"/>
    <n v="341"/>
    <n v="1200"/>
    <n v="500"/>
    <x v="1"/>
    <x v="7458"/>
    <n v="238700"/>
    <n v="170500"/>
    <x v="11"/>
    <s v="2166"/>
    <x v="0"/>
    <x v="1"/>
    <m/>
  </r>
  <r>
    <s v="ORD7460"/>
    <x v="7"/>
    <n v="350"/>
    <n v="4500"/>
    <n v="1000"/>
    <x v="2"/>
    <x v="7459"/>
    <n v="1225000"/>
    <n v="350000"/>
    <x v="11"/>
    <s v="2166"/>
    <x v="0"/>
    <x v="1"/>
    <m/>
  </r>
  <r>
    <s v="ORD7461"/>
    <x v="3"/>
    <n v="437"/>
    <n v="12000"/>
    <n v="5000"/>
    <x v="3"/>
    <x v="7460"/>
    <n v="3059000"/>
    <n v="2185000"/>
    <x v="11"/>
    <s v="2166"/>
    <x v="0"/>
    <x v="1"/>
    <m/>
  </r>
  <r>
    <s v="ORD7462"/>
    <x v="2"/>
    <n v="258"/>
    <n v="12000"/>
    <n v="5000"/>
    <x v="0"/>
    <x v="7461"/>
    <n v="1806000"/>
    <n v="1290000"/>
    <x v="11"/>
    <s v="2166"/>
    <x v="0"/>
    <x v="1"/>
    <m/>
  </r>
  <r>
    <s v="ORD7463"/>
    <x v="5"/>
    <n v="363"/>
    <n v="6000"/>
    <n v="5000"/>
    <x v="2"/>
    <x v="7462"/>
    <n v="363000"/>
    <n v="1815000"/>
    <x v="0"/>
    <s v="2167"/>
    <x v="0"/>
    <x v="1"/>
    <m/>
  </r>
  <r>
    <s v="ORD7464"/>
    <x v="6"/>
    <n v="75"/>
    <n v="12000"/>
    <n v="3000"/>
    <x v="0"/>
    <x v="7463"/>
    <n v="675000"/>
    <n v="225000"/>
    <x v="0"/>
    <s v="2167"/>
    <x v="0"/>
    <x v="1"/>
    <m/>
  </r>
  <r>
    <s v="ORD7465"/>
    <x v="1"/>
    <n v="128"/>
    <n v="15000"/>
    <n v="400"/>
    <x v="1"/>
    <x v="7464"/>
    <n v="1868800"/>
    <n v="51200"/>
    <x v="0"/>
    <s v="2167"/>
    <x v="0"/>
    <x v="1"/>
    <m/>
  </r>
  <r>
    <s v="ORD7466"/>
    <x v="0"/>
    <n v="177"/>
    <n v="12000"/>
    <n v="3000"/>
    <x v="1"/>
    <x v="7465"/>
    <n v="1593000"/>
    <n v="531000"/>
    <x v="0"/>
    <s v="2167"/>
    <x v="0"/>
    <x v="1"/>
    <m/>
  </r>
  <r>
    <s v="ORD7467"/>
    <x v="4"/>
    <n v="462"/>
    <n v="45000"/>
    <n v="300"/>
    <x v="0"/>
    <x v="7466"/>
    <n v="20651400"/>
    <n v="138600"/>
    <x v="1"/>
    <s v="2167"/>
    <x v="1"/>
    <x v="1"/>
    <m/>
  </r>
  <r>
    <s v="ORD7468"/>
    <x v="5"/>
    <n v="186"/>
    <n v="5500"/>
    <n v="200"/>
    <x v="0"/>
    <x v="7467"/>
    <n v="985800"/>
    <n v="37200"/>
    <x v="1"/>
    <s v="2167"/>
    <x v="0"/>
    <x v="1"/>
    <m/>
  </r>
  <r>
    <s v="ORD7469"/>
    <x v="6"/>
    <n v="383"/>
    <n v="4500"/>
    <n v="5000"/>
    <x v="0"/>
    <x v="7468"/>
    <n v="0"/>
    <n v="1915000"/>
    <x v="1"/>
    <s v="2167"/>
    <x v="0"/>
    <x v="0"/>
    <m/>
  </r>
  <r>
    <s v="ORD7470"/>
    <x v="4"/>
    <n v="597"/>
    <n v="12000"/>
    <n v="1000"/>
    <x v="1"/>
    <x v="7469"/>
    <n v="6567000"/>
    <n v="597000"/>
    <x v="1"/>
    <s v="2167"/>
    <x v="0"/>
    <x v="1"/>
    <m/>
  </r>
  <r>
    <s v="ORD7471"/>
    <x v="9"/>
    <n v="437"/>
    <n v="22000"/>
    <n v="400"/>
    <x v="1"/>
    <x v="7470"/>
    <n v="9439200"/>
    <n v="174800"/>
    <x v="2"/>
    <s v="2167"/>
    <x v="1"/>
    <x v="1"/>
    <m/>
  </r>
  <r>
    <s v="ORD7472"/>
    <x v="4"/>
    <n v="279"/>
    <n v="22000"/>
    <n v="3000"/>
    <x v="2"/>
    <x v="7471"/>
    <n v="5301000"/>
    <n v="837000"/>
    <x v="2"/>
    <s v="2167"/>
    <x v="0"/>
    <x v="1"/>
    <m/>
  </r>
  <r>
    <s v="ORD7473"/>
    <x v="8"/>
    <n v="470"/>
    <n v="4500"/>
    <n v="2000"/>
    <x v="3"/>
    <x v="7472"/>
    <n v="1175000"/>
    <n v="940000"/>
    <x v="2"/>
    <s v="2167"/>
    <x v="0"/>
    <x v="1"/>
    <m/>
  </r>
  <r>
    <s v="ORD7474"/>
    <x v="5"/>
    <n v="173"/>
    <n v="6000"/>
    <n v="1500"/>
    <x v="3"/>
    <x v="7473"/>
    <n v="778500"/>
    <n v="259500"/>
    <x v="2"/>
    <s v="2167"/>
    <x v="0"/>
    <x v="1"/>
    <m/>
  </r>
  <r>
    <s v="ORD7475"/>
    <x v="7"/>
    <n v="137"/>
    <n v="5500"/>
    <n v="2000"/>
    <x v="1"/>
    <x v="7474"/>
    <n v="479500"/>
    <n v="274000"/>
    <x v="2"/>
    <s v="2167"/>
    <x v="0"/>
    <x v="1"/>
    <m/>
  </r>
  <r>
    <s v="ORD7476"/>
    <x v="2"/>
    <n v="190"/>
    <n v="15000"/>
    <n v="2000"/>
    <x v="3"/>
    <x v="7475"/>
    <n v="2470000"/>
    <n v="380000"/>
    <x v="3"/>
    <s v="2167"/>
    <x v="0"/>
    <x v="1"/>
    <m/>
  </r>
  <r>
    <s v="ORD7477"/>
    <x v="0"/>
    <n v="100"/>
    <n v="15000"/>
    <n v="300"/>
    <x v="0"/>
    <x v="7476"/>
    <n v="1470000"/>
    <n v="30000"/>
    <x v="3"/>
    <s v="2167"/>
    <x v="0"/>
    <x v="1"/>
    <m/>
  </r>
  <r>
    <s v="ORD7478"/>
    <x v="7"/>
    <n v="454"/>
    <n v="12000"/>
    <n v="1500"/>
    <x v="2"/>
    <x v="7477"/>
    <n v="4767000"/>
    <n v="681000"/>
    <x v="3"/>
    <s v="2167"/>
    <x v="0"/>
    <x v="1"/>
    <m/>
  </r>
  <r>
    <s v="ORD7479"/>
    <x v="6"/>
    <n v="386"/>
    <n v="22000"/>
    <n v="500"/>
    <x v="1"/>
    <x v="7478"/>
    <n v="8299000"/>
    <n v="193000"/>
    <x v="3"/>
    <s v="2167"/>
    <x v="0"/>
    <x v="1"/>
    <m/>
  </r>
  <r>
    <s v="ORD7480"/>
    <x v="5"/>
    <n v="415"/>
    <n v="12000"/>
    <n v="5000"/>
    <x v="1"/>
    <x v="7479"/>
    <n v="2905000"/>
    <n v="2075000"/>
    <x v="4"/>
    <s v="2167"/>
    <x v="0"/>
    <x v="1"/>
    <m/>
  </r>
  <r>
    <s v="ORD7481"/>
    <x v="2"/>
    <n v="307"/>
    <n v="800"/>
    <n v="100"/>
    <x v="3"/>
    <x v="7480"/>
    <n v="214900"/>
    <n v="30700"/>
    <x v="4"/>
    <s v="2167"/>
    <x v="1"/>
    <x v="1"/>
    <m/>
  </r>
  <r>
    <s v="ORD7482"/>
    <x v="4"/>
    <n v="437"/>
    <n v="12000"/>
    <n v="5000"/>
    <x v="0"/>
    <x v="7481"/>
    <n v="3059000"/>
    <n v="2185000"/>
    <x v="4"/>
    <s v="2167"/>
    <x v="0"/>
    <x v="1"/>
    <m/>
  </r>
  <r>
    <s v="ORD7483"/>
    <x v="5"/>
    <n v="94"/>
    <n v="12000"/>
    <n v="200"/>
    <x v="2"/>
    <x v="7482"/>
    <n v="1109200"/>
    <n v="18800"/>
    <x v="4"/>
    <s v="2167"/>
    <x v="0"/>
    <x v="1"/>
    <m/>
  </r>
  <r>
    <s v="ORD7484"/>
    <x v="4"/>
    <n v="318"/>
    <n v="18000"/>
    <n v="1000"/>
    <x v="3"/>
    <x v="7483"/>
    <n v="5406000"/>
    <n v="318000"/>
    <x v="5"/>
    <s v="2167"/>
    <x v="0"/>
    <x v="1"/>
    <m/>
  </r>
  <r>
    <s v="ORD7485"/>
    <x v="9"/>
    <n v="360"/>
    <n v="15000"/>
    <n v="5000"/>
    <x v="1"/>
    <x v="7484"/>
    <n v="3600000"/>
    <n v="1800000"/>
    <x v="5"/>
    <s v="2167"/>
    <x v="0"/>
    <x v="1"/>
    <m/>
  </r>
  <r>
    <s v="ORD7486"/>
    <x v="8"/>
    <n v="327"/>
    <n v="800"/>
    <n v="300"/>
    <x v="1"/>
    <x v="7485"/>
    <n v="163500"/>
    <n v="98100"/>
    <x v="5"/>
    <s v="2167"/>
    <x v="1"/>
    <x v="1"/>
    <m/>
  </r>
  <r>
    <s v="ORD7487"/>
    <x v="3"/>
    <n v="524"/>
    <n v="18000"/>
    <n v="300"/>
    <x v="3"/>
    <x v="7486"/>
    <n v="9274800"/>
    <n v="157200"/>
    <x v="5"/>
    <s v="2167"/>
    <x v="1"/>
    <x v="1"/>
    <m/>
  </r>
  <r>
    <s v="ORD7488"/>
    <x v="5"/>
    <n v="194"/>
    <n v="1200"/>
    <n v="100"/>
    <x v="0"/>
    <x v="7487"/>
    <n v="213400"/>
    <n v="19400"/>
    <x v="5"/>
    <s v="2167"/>
    <x v="1"/>
    <x v="1"/>
    <m/>
  </r>
  <r>
    <s v="ORD7489"/>
    <x v="6"/>
    <n v="284"/>
    <n v="800"/>
    <n v="3000"/>
    <x v="2"/>
    <x v="7488"/>
    <n v="0"/>
    <n v="852000"/>
    <x v="6"/>
    <s v="2167"/>
    <x v="0"/>
    <x v="0"/>
    <m/>
  </r>
  <r>
    <s v="ORD7490"/>
    <x v="4"/>
    <n v="185"/>
    <n v="1200"/>
    <n v="3000"/>
    <x v="2"/>
    <x v="7489"/>
    <n v="0"/>
    <n v="555000"/>
    <x v="6"/>
    <s v="2167"/>
    <x v="0"/>
    <x v="0"/>
    <m/>
  </r>
  <r>
    <s v="ORD7491"/>
    <x v="7"/>
    <n v="494"/>
    <n v="12000"/>
    <n v="300"/>
    <x v="2"/>
    <x v="7490"/>
    <n v="5779800"/>
    <n v="148200"/>
    <x v="6"/>
    <s v="2167"/>
    <x v="1"/>
    <x v="1"/>
    <m/>
  </r>
  <r>
    <s v="ORD7492"/>
    <x v="9"/>
    <n v="402"/>
    <n v="4500"/>
    <n v="1500"/>
    <x v="2"/>
    <x v="7491"/>
    <n v="1206000"/>
    <n v="603000"/>
    <x v="6"/>
    <s v="2167"/>
    <x v="0"/>
    <x v="1"/>
    <m/>
  </r>
  <r>
    <s v="ORD7493"/>
    <x v="6"/>
    <n v="443"/>
    <n v="22000"/>
    <n v="100"/>
    <x v="0"/>
    <x v="7492"/>
    <n v="9701700"/>
    <n v="44300"/>
    <x v="7"/>
    <s v="2167"/>
    <x v="1"/>
    <x v="1"/>
    <m/>
  </r>
  <r>
    <s v="ORD7494"/>
    <x v="0"/>
    <n v="324"/>
    <n v="18000"/>
    <n v="400"/>
    <x v="1"/>
    <x v="7493"/>
    <n v="5702400"/>
    <n v="129600"/>
    <x v="7"/>
    <s v="2167"/>
    <x v="0"/>
    <x v="1"/>
    <m/>
  </r>
  <r>
    <s v="ORD7495"/>
    <x v="3"/>
    <n v="433"/>
    <n v="4500"/>
    <n v="3000"/>
    <x v="1"/>
    <x v="7494"/>
    <n v="649500"/>
    <n v="1299000"/>
    <x v="7"/>
    <s v="2167"/>
    <x v="0"/>
    <x v="1"/>
    <m/>
  </r>
  <r>
    <s v="ORD7496"/>
    <x v="9"/>
    <n v="372"/>
    <n v="6000"/>
    <n v="1500"/>
    <x v="2"/>
    <x v="7495"/>
    <n v="1674000"/>
    <n v="558000"/>
    <x v="7"/>
    <s v="2167"/>
    <x v="0"/>
    <x v="1"/>
    <m/>
  </r>
  <r>
    <s v="ORD7497"/>
    <x v="8"/>
    <n v="232"/>
    <n v="4500"/>
    <n v="3000"/>
    <x v="2"/>
    <x v="7496"/>
    <n v="348000"/>
    <n v="696000"/>
    <x v="7"/>
    <s v="2167"/>
    <x v="0"/>
    <x v="1"/>
    <m/>
  </r>
  <r>
    <s v="ORD7498"/>
    <x v="3"/>
    <n v="489"/>
    <n v="5500"/>
    <n v="2000"/>
    <x v="2"/>
    <x v="7497"/>
    <n v="1711500"/>
    <n v="978000"/>
    <x v="8"/>
    <s v="2167"/>
    <x v="0"/>
    <x v="1"/>
    <m/>
  </r>
  <r>
    <s v="ORD7499"/>
    <x v="4"/>
    <n v="112"/>
    <n v="22000"/>
    <n v="3000"/>
    <x v="3"/>
    <x v="7498"/>
    <n v="2128000"/>
    <n v="336000"/>
    <x v="8"/>
    <s v="2167"/>
    <x v="0"/>
    <x v="1"/>
    <m/>
  </r>
  <r>
    <s v="ORD7500"/>
    <x v="6"/>
    <n v="83"/>
    <n v="45000"/>
    <n v="500"/>
    <x v="3"/>
    <x v="7499"/>
    <n v="3693500"/>
    <n v="41500"/>
    <x v="8"/>
    <s v="2167"/>
    <x v="0"/>
    <x v="1"/>
    <m/>
  </r>
  <r>
    <s v="ORD7501"/>
    <x v="0"/>
    <n v="526"/>
    <n v="45000"/>
    <n v="200"/>
    <x v="1"/>
    <x v="7500"/>
    <n v="23564800"/>
    <n v="105200"/>
    <x v="8"/>
    <s v="2167"/>
    <x v="1"/>
    <x v="1"/>
    <m/>
  </r>
  <r>
    <s v="ORD7502"/>
    <x v="1"/>
    <n v="136"/>
    <n v="22000"/>
    <n v="200"/>
    <x v="1"/>
    <x v="7501"/>
    <n v="2964800"/>
    <n v="27200"/>
    <x v="9"/>
    <s v="2167"/>
    <x v="0"/>
    <x v="1"/>
    <m/>
  </r>
  <r>
    <s v="ORD7503"/>
    <x v="8"/>
    <n v="259"/>
    <n v="12000"/>
    <n v="500"/>
    <x v="2"/>
    <x v="7502"/>
    <n v="2978500"/>
    <n v="129500"/>
    <x v="9"/>
    <s v="2167"/>
    <x v="0"/>
    <x v="1"/>
    <m/>
  </r>
  <r>
    <s v="ORD7504"/>
    <x v="2"/>
    <n v="511"/>
    <n v="18000"/>
    <n v="500"/>
    <x v="3"/>
    <x v="7503"/>
    <n v="8942500"/>
    <n v="255500"/>
    <x v="9"/>
    <s v="2167"/>
    <x v="1"/>
    <x v="1"/>
    <m/>
  </r>
  <r>
    <s v="ORD7505"/>
    <x v="4"/>
    <n v="130"/>
    <n v="6000"/>
    <n v="1000"/>
    <x v="0"/>
    <x v="7504"/>
    <n v="650000"/>
    <n v="130000"/>
    <x v="9"/>
    <s v="2167"/>
    <x v="0"/>
    <x v="1"/>
    <m/>
  </r>
  <r>
    <s v="ORD7506"/>
    <x v="1"/>
    <n v="371"/>
    <n v="22000"/>
    <n v="200"/>
    <x v="3"/>
    <x v="7505"/>
    <n v="8087800"/>
    <n v="74200"/>
    <x v="10"/>
    <s v="2167"/>
    <x v="1"/>
    <x v="1"/>
    <m/>
  </r>
  <r>
    <s v="ORD7507"/>
    <x v="5"/>
    <n v="464"/>
    <n v="12000"/>
    <n v="1000"/>
    <x v="1"/>
    <x v="7506"/>
    <n v="5104000"/>
    <n v="464000"/>
    <x v="10"/>
    <s v="2167"/>
    <x v="0"/>
    <x v="1"/>
    <m/>
  </r>
  <r>
    <s v="ORD7508"/>
    <x v="0"/>
    <n v="239"/>
    <n v="800"/>
    <n v="5000"/>
    <x v="3"/>
    <x v="7507"/>
    <n v="0"/>
    <n v="1195000"/>
    <x v="10"/>
    <s v="2167"/>
    <x v="0"/>
    <x v="0"/>
    <m/>
  </r>
  <r>
    <s v="ORD7509"/>
    <x v="7"/>
    <n v="282"/>
    <n v="5500"/>
    <n v="2000"/>
    <x v="1"/>
    <x v="7508"/>
    <n v="987000"/>
    <n v="564000"/>
    <x v="10"/>
    <s v="2167"/>
    <x v="0"/>
    <x v="1"/>
    <m/>
  </r>
  <r>
    <s v="ORD7510"/>
    <x v="2"/>
    <n v="441"/>
    <n v="800"/>
    <n v="2000"/>
    <x v="2"/>
    <x v="7509"/>
    <n v="0"/>
    <n v="882000"/>
    <x v="10"/>
    <s v="2167"/>
    <x v="0"/>
    <x v="0"/>
    <m/>
  </r>
  <r>
    <s v="ORD7511"/>
    <x v="6"/>
    <n v="218"/>
    <n v="18000"/>
    <n v="3000"/>
    <x v="0"/>
    <x v="7510"/>
    <n v="3270000"/>
    <n v="654000"/>
    <x v="11"/>
    <s v="2167"/>
    <x v="0"/>
    <x v="1"/>
    <m/>
  </r>
  <r>
    <s v="ORD7512"/>
    <x v="0"/>
    <n v="492"/>
    <n v="800"/>
    <n v="100"/>
    <x v="2"/>
    <x v="7511"/>
    <n v="344400"/>
    <n v="49200"/>
    <x v="11"/>
    <s v="2167"/>
    <x v="1"/>
    <x v="1"/>
    <m/>
  </r>
  <r>
    <s v="ORD7513"/>
    <x v="3"/>
    <n v="217"/>
    <n v="12000"/>
    <n v="2000"/>
    <x v="2"/>
    <x v="7512"/>
    <n v="2170000"/>
    <n v="434000"/>
    <x v="11"/>
    <s v="2167"/>
    <x v="0"/>
    <x v="1"/>
    <m/>
  </r>
  <r>
    <s v="ORD7514"/>
    <x v="9"/>
    <n v="280"/>
    <n v="1200"/>
    <n v="1500"/>
    <x v="0"/>
    <x v="7513"/>
    <n v="0"/>
    <n v="420000"/>
    <x v="11"/>
    <s v="2167"/>
    <x v="0"/>
    <x v="0"/>
    <m/>
  </r>
  <r>
    <s v="ORD7515"/>
    <x v="3"/>
    <n v="199"/>
    <n v="15000"/>
    <n v="2000"/>
    <x v="0"/>
    <x v="7514"/>
    <n v="2587000"/>
    <n v="398000"/>
    <x v="0"/>
    <s v="2168"/>
    <x v="0"/>
    <x v="1"/>
    <m/>
  </r>
  <r>
    <s v="ORD7516"/>
    <x v="3"/>
    <n v="599"/>
    <n v="15000"/>
    <n v="1000"/>
    <x v="0"/>
    <x v="7515"/>
    <n v="8386000"/>
    <n v="599000"/>
    <x v="0"/>
    <s v="2168"/>
    <x v="0"/>
    <x v="1"/>
    <m/>
  </r>
  <r>
    <s v="ORD7517"/>
    <x v="5"/>
    <n v="435"/>
    <n v="800"/>
    <n v="1500"/>
    <x v="1"/>
    <x v="7516"/>
    <n v="0"/>
    <n v="652500"/>
    <x v="0"/>
    <s v="2168"/>
    <x v="0"/>
    <x v="0"/>
    <m/>
  </r>
  <r>
    <s v="ORD7518"/>
    <x v="8"/>
    <n v="430"/>
    <n v="5500"/>
    <n v="200"/>
    <x v="2"/>
    <x v="7517"/>
    <n v="2279000"/>
    <n v="86000"/>
    <x v="0"/>
    <s v="2168"/>
    <x v="1"/>
    <x v="1"/>
    <m/>
  </r>
  <r>
    <s v="ORD7519"/>
    <x v="7"/>
    <n v="324"/>
    <n v="800"/>
    <n v="1000"/>
    <x v="1"/>
    <x v="7518"/>
    <n v="0"/>
    <n v="324000"/>
    <x v="1"/>
    <s v="2168"/>
    <x v="0"/>
    <x v="0"/>
    <m/>
  </r>
  <r>
    <s v="ORD7520"/>
    <x v="2"/>
    <n v="111"/>
    <n v="800"/>
    <n v="1500"/>
    <x v="0"/>
    <x v="7519"/>
    <n v="0"/>
    <n v="166500"/>
    <x v="1"/>
    <s v="2168"/>
    <x v="0"/>
    <x v="0"/>
    <m/>
  </r>
  <r>
    <s v="ORD7521"/>
    <x v="8"/>
    <n v="516"/>
    <n v="12000"/>
    <n v="100"/>
    <x v="1"/>
    <x v="7520"/>
    <n v="6140400"/>
    <n v="51600"/>
    <x v="1"/>
    <s v="2168"/>
    <x v="1"/>
    <x v="1"/>
    <m/>
  </r>
  <r>
    <s v="ORD7522"/>
    <x v="0"/>
    <n v="577"/>
    <n v="22000"/>
    <n v="300"/>
    <x v="0"/>
    <x v="7521"/>
    <n v="12520900"/>
    <n v="173100"/>
    <x v="1"/>
    <s v="2168"/>
    <x v="1"/>
    <x v="1"/>
    <m/>
  </r>
  <r>
    <s v="ORD7523"/>
    <x v="3"/>
    <n v="199"/>
    <n v="45000"/>
    <n v="100"/>
    <x v="3"/>
    <x v="7522"/>
    <n v="8935100"/>
    <n v="19900"/>
    <x v="1"/>
    <s v="2168"/>
    <x v="1"/>
    <x v="1"/>
    <m/>
  </r>
  <r>
    <s v="ORD7524"/>
    <x v="5"/>
    <n v="191"/>
    <n v="22000"/>
    <n v="200"/>
    <x v="0"/>
    <x v="7523"/>
    <n v="4163800"/>
    <n v="38200"/>
    <x v="2"/>
    <s v="2168"/>
    <x v="0"/>
    <x v="1"/>
    <m/>
  </r>
  <r>
    <s v="ORD7525"/>
    <x v="0"/>
    <n v="165"/>
    <n v="22000"/>
    <n v="5000"/>
    <x v="2"/>
    <x v="7524"/>
    <n v="2805000"/>
    <n v="825000"/>
    <x v="2"/>
    <s v="2168"/>
    <x v="0"/>
    <x v="1"/>
    <m/>
  </r>
  <r>
    <s v="ORD7526"/>
    <x v="9"/>
    <n v="114"/>
    <n v="4500"/>
    <n v="500"/>
    <x v="2"/>
    <x v="7525"/>
    <n v="456000"/>
    <n v="57000"/>
    <x v="2"/>
    <s v="2168"/>
    <x v="0"/>
    <x v="1"/>
    <m/>
  </r>
  <r>
    <s v="ORD7527"/>
    <x v="7"/>
    <n v="478"/>
    <n v="22000"/>
    <n v="200"/>
    <x v="2"/>
    <x v="7526"/>
    <n v="10420400"/>
    <n v="95600"/>
    <x v="2"/>
    <s v="2168"/>
    <x v="1"/>
    <x v="1"/>
    <m/>
  </r>
  <r>
    <s v="ORD7528"/>
    <x v="2"/>
    <n v="359"/>
    <n v="6000"/>
    <n v="200"/>
    <x v="1"/>
    <x v="7527"/>
    <n v="2082200"/>
    <n v="71800"/>
    <x v="3"/>
    <s v="2168"/>
    <x v="1"/>
    <x v="1"/>
    <m/>
  </r>
  <r>
    <s v="ORD7529"/>
    <x v="9"/>
    <n v="479"/>
    <n v="6000"/>
    <n v="2000"/>
    <x v="2"/>
    <x v="7528"/>
    <n v="1916000"/>
    <n v="958000"/>
    <x v="3"/>
    <s v="2168"/>
    <x v="0"/>
    <x v="1"/>
    <m/>
  </r>
  <r>
    <s v="ORD7530"/>
    <x v="5"/>
    <n v="210"/>
    <n v="22000"/>
    <n v="400"/>
    <x v="0"/>
    <x v="7529"/>
    <n v="4536000"/>
    <n v="84000"/>
    <x v="3"/>
    <s v="2168"/>
    <x v="0"/>
    <x v="1"/>
    <m/>
  </r>
  <r>
    <s v="ORD7531"/>
    <x v="7"/>
    <n v="355"/>
    <n v="5500"/>
    <n v="3000"/>
    <x v="3"/>
    <x v="7530"/>
    <n v="887500"/>
    <n v="1065000"/>
    <x v="3"/>
    <s v="2168"/>
    <x v="0"/>
    <x v="1"/>
    <m/>
  </r>
  <r>
    <s v="ORD7532"/>
    <x v="0"/>
    <n v="410"/>
    <n v="5500"/>
    <n v="5000"/>
    <x v="2"/>
    <x v="7531"/>
    <n v="205000"/>
    <n v="2050000"/>
    <x v="4"/>
    <s v="2168"/>
    <x v="0"/>
    <x v="1"/>
    <m/>
  </r>
  <r>
    <s v="ORD7533"/>
    <x v="3"/>
    <n v="327"/>
    <n v="800"/>
    <n v="300"/>
    <x v="1"/>
    <x v="7532"/>
    <n v="163500"/>
    <n v="98100"/>
    <x v="4"/>
    <s v="2168"/>
    <x v="1"/>
    <x v="1"/>
    <m/>
  </r>
  <r>
    <s v="ORD7534"/>
    <x v="3"/>
    <n v="345"/>
    <n v="6000"/>
    <n v="200"/>
    <x v="3"/>
    <x v="7533"/>
    <n v="2001000"/>
    <n v="69000"/>
    <x v="4"/>
    <s v="2168"/>
    <x v="1"/>
    <x v="1"/>
    <m/>
  </r>
  <r>
    <s v="ORD7535"/>
    <x v="4"/>
    <n v="218"/>
    <n v="6000"/>
    <n v="400"/>
    <x v="2"/>
    <x v="7534"/>
    <n v="1220800"/>
    <n v="87200"/>
    <x v="4"/>
    <s v="2168"/>
    <x v="0"/>
    <x v="1"/>
    <m/>
  </r>
  <r>
    <s v="ORD7536"/>
    <x v="3"/>
    <n v="508"/>
    <n v="5500"/>
    <n v="1500"/>
    <x v="2"/>
    <x v="7535"/>
    <n v="2032000"/>
    <n v="762000"/>
    <x v="4"/>
    <s v="2168"/>
    <x v="0"/>
    <x v="1"/>
    <m/>
  </r>
  <r>
    <s v="ORD7537"/>
    <x v="1"/>
    <n v="56"/>
    <n v="5500"/>
    <n v="1000"/>
    <x v="3"/>
    <x v="7536"/>
    <n v="252000"/>
    <n v="56000"/>
    <x v="5"/>
    <s v="2168"/>
    <x v="0"/>
    <x v="1"/>
    <m/>
  </r>
  <r>
    <s v="ORD7538"/>
    <x v="3"/>
    <n v="181"/>
    <n v="4500"/>
    <n v="1500"/>
    <x v="2"/>
    <x v="7537"/>
    <n v="543000"/>
    <n v="271500"/>
    <x v="5"/>
    <s v="2168"/>
    <x v="0"/>
    <x v="1"/>
    <m/>
  </r>
  <r>
    <s v="ORD7539"/>
    <x v="1"/>
    <n v="396"/>
    <n v="4500"/>
    <n v="3000"/>
    <x v="1"/>
    <x v="7538"/>
    <n v="594000"/>
    <n v="1188000"/>
    <x v="5"/>
    <s v="2168"/>
    <x v="0"/>
    <x v="1"/>
    <m/>
  </r>
  <r>
    <s v="ORD7540"/>
    <x v="6"/>
    <n v="302"/>
    <n v="6000"/>
    <n v="300"/>
    <x v="0"/>
    <x v="7539"/>
    <n v="1721400"/>
    <n v="90600"/>
    <x v="5"/>
    <s v="2168"/>
    <x v="1"/>
    <x v="1"/>
    <m/>
  </r>
  <r>
    <s v="ORD7541"/>
    <x v="1"/>
    <n v="459"/>
    <n v="15000"/>
    <n v="500"/>
    <x v="0"/>
    <x v="7540"/>
    <n v="6655500"/>
    <n v="229500"/>
    <x v="6"/>
    <s v="2168"/>
    <x v="0"/>
    <x v="1"/>
    <m/>
  </r>
  <r>
    <s v="ORD7542"/>
    <x v="7"/>
    <n v="592"/>
    <n v="5500"/>
    <n v="1500"/>
    <x v="3"/>
    <x v="7541"/>
    <n v="2368000"/>
    <n v="888000"/>
    <x v="6"/>
    <s v="2168"/>
    <x v="0"/>
    <x v="1"/>
    <m/>
  </r>
  <r>
    <s v="ORD7543"/>
    <x v="9"/>
    <n v="404"/>
    <n v="22000"/>
    <n v="500"/>
    <x v="0"/>
    <x v="7542"/>
    <n v="8686000"/>
    <n v="202000"/>
    <x v="6"/>
    <s v="2168"/>
    <x v="0"/>
    <x v="1"/>
    <m/>
  </r>
  <r>
    <s v="ORD7544"/>
    <x v="7"/>
    <n v="417"/>
    <n v="15000"/>
    <n v="300"/>
    <x v="2"/>
    <x v="7543"/>
    <n v="6129900"/>
    <n v="125100"/>
    <x v="6"/>
    <s v="2168"/>
    <x v="1"/>
    <x v="1"/>
    <m/>
  </r>
  <r>
    <s v="ORD7545"/>
    <x v="9"/>
    <n v="560"/>
    <n v="12000"/>
    <n v="3000"/>
    <x v="2"/>
    <x v="7544"/>
    <n v="5040000"/>
    <n v="1680000"/>
    <x v="7"/>
    <s v="2168"/>
    <x v="0"/>
    <x v="1"/>
    <m/>
  </r>
  <r>
    <s v="ORD7546"/>
    <x v="4"/>
    <n v="582"/>
    <n v="18000"/>
    <n v="1500"/>
    <x v="1"/>
    <x v="7545"/>
    <n v="9603000"/>
    <n v="873000"/>
    <x v="7"/>
    <s v="2168"/>
    <x v="0"/>
    <x v="1"/>
    <m/>
  </r>
  <r>
    <s v="ORD7547"/>
    <x v="6"/>
    <n v="577"/>
    <n v="6000"/>
    <n v="100"/>
    <x v="0"/>
    <x v="7546"/>
    <n v="3404300"/>
    <n v="57700"/>
    <x v="7"/>
    <s v="2168"/>
    <x v="1"/>
    <x v="1"/>
    <m/>
  </r>
  <r>
    <s v="ORD7548"/>
    <x v="9"/>
    <n v="577"/>
    <n v="18000"/>
    <n v="1000"/>
    <x v="3"/>
    <x v="7547"/>
    <n v="9809000"/>
    <n v="577000"/>
    <x v="7"/>
    <s v="2168"/>
    <x v="0"/>
    <x v="1"/>
    <m/>
  </r>
  <r>
    <s v="ORD7549"/>
    <x v="9"/>
    <n v="451"/>
    <n v="45000"/>
    <n v="200"/>
    <x v="2"/>
    <x v="7548"/>
    <n v="20204800"/>
    <n v="90200"/>
    <x v="7"/>
    <s v="2168"/>
    <x v="1"/>
    <x v="1"/>
    <m/>
  </r>
  <r>
    <s v="ORD7550"/>
    <x v="5"/>
    <n v="224"/>
    <n v="1200"/>
    <n v="400"/>
    <x v="3"/>
    <x v="7549"/>
    <n v="179200"/>
    <n v="89600"/>
    <x v="8"/>
    <s v="2168"/>
    <x v="0"/>
    <x v="1"/>
    <m/>
  </r>
  <r>
    <s v="ORD7551"/>
    <x v="8"/>
    <n v="127"/>
    <n v="5500"/>
    <n v="400"/>
    <x v="2"/>
    <x v="7550"/>
    <n v="647700"/>
    <n v="50800"/>
    <x v="8"/>
    <s v="2168"/>
    <x v="0"/>
    <x v="1"/>
    <m/>
  </r>
  <r>
    <s v="ORD7552"/>
    <x v="8"/>
    <n v="489"/>
    <n v="4500"/>
    <n v="1000"/>
    <x v="2"/>
    <x v="7551"/>
    <n v="1711500"/>
    <n v="489000"/>
    <x v="8"/>
    <s v="2168"/>
    <x v="0"/>
    <x v="1"/>
    <m/>
  </r>
  <r>
    <s v="ORD7553"/>
    <x v="5"/>
    <n v="598"/>
    <n v="1200"/>
    <n v="1500"/>
    <x v="1"/>
    <x v="7552"/>
    <n v="0"/>
    <n v="897000"/>
    <x v="8"/>
    <s v="2168"/>
    <x v="0"/>
    <x v="0"/>
    <m/>
  </r>
  <r>
    <s v="ORD7554"/>
    <x v="3"/>
    <n v="281"/>
    <n v="18000"/>
    <n v="500"/>
    <x v="0"/>
    <x v="7553"/>
    <n v="4917500"/>
    <n v="140500"/>
    <x v="9"/>
    <s v="2168"/>
    <x v="0"/>
    <x v="1"/>
    <m/>
  </r>
  <r>
    <s v="ORD7555"/>
    <x v="5"/>
    <n v="449"/>
    <n v="5500"/>
    <n v="2000"/>
    <x v="1"/>
    <x v="7554"/>
    <n v="1571500"/>
    <n v="898000"/>
    <x v="9"/>
    <s v="2168"/>
    <x v="0"/>
    <x v="1"/>
    <m/>
  </r>
  <r>
    <s v="ORD7556"/>
    <x v="9"/>
    <n v="262"/>
    <n v="12000"/>
    <n v="2000"/>
    <x v="0"/>
    <x v="7555"/>
    <n v="2620000"/>
    <n v="524000"/>
    <x v="9"/>
    <s v="2168"/>
    <x v="0"/>
    <x v="1"/>
    <m/>
  </r>
  <r>
    <s v="ORD7557"/>
    <x v="9"/>
    <n v="242"/>
    <n v="6000"/>
    <n v="200"/>
    <x v="3"/>
    <x v="7556"/>
    <n v="1403600"/>
    <n v="48400"/>
    <x v="9"/>
    <s v="2168"/>
    <x v="1"/>
    <x v="1"/>
    <m/>
  </r>
  <r>
    <s v="ORD7558"/>
    <x v="5"/>
    <n v="316"/>
    <n v="15000"/>
    <n v="100"/>
    <x v="0"/>
    <x v="7557"/>
    <n v="4708400"/>
    <n v="31600"/>
    <x v="9"/>
    <s v="2168"/>
    <x v="1"/>
    <x v="1"/>
    <m/>
  </r>
  <r>
    <s v="ORD7559"/>
    <x v="5"/>
    <n v="175"/>
    <n v="1200"/>
    <n v="2000"/>
    <x v="3"/>
    <x v="7558"/>
    <n v="0"/>
    <n v="350000"/>
    <x v="10"/>
    <s v="2168"/>
    <x v="0"/>
    <x v="0"/>
    <m/>
  </r>
  <r>
    <s v="ORD7560"/>
    <x v="3"/>
    <n v="431"/>
    <n v="12000"/>
    <n v="400"/>
    <x v="2"/>
    <x v="7559"/>
    <n v="4999600"/>
    <n v="172400"/>
    <x v="10"/>
    <s v="2168"/>
    <x v="1"/>
    <x v="1"/>
    <m/>
  </r>
  <r>
    <s v="ORD7561"/>
    <x v="7"/>
    <n v="593"/>
    <n v="1200"/>
    <n v="3000"/>
    <x v="3"/>
    <x v="7560"/>
    <n v="0"/>
    <n v="1779000"/>
    <x v="10"/>
    <s v="2168"/>
    <x v="0"/>
    <x v="0"/>
    <m/>
  </r>
  <r>
    <s v="ORD7562"/>
    <x v="6"/>
    <n v="551"/>
    <n v="15000"/>
    <n v="200"/>
    <x v="3"/>
    <x v="7561"/>
    <n v="8154800"/>
    <n v="110200"/>
    <x v="10"/>
    <s v="2168"/>
    <x v="1"/>
    <x v="1"/>
    <m/>
  </r>
  <r>
    <s v="ORD7563"/>
    <x v="0"/>
    <n v="452"/>
    <n v="1200"/>
    <n v="400"/>
    <x v="2"/>
    <x v="7562"/>
    <n v="361600"/>
    <n v="180800"/>
    <x v="11"/>
    <s v="2168"/>
    <x v="1"/>
    <x v="1"/>
    <m/>
  </r>
  <r>
    <s v="ORD7564"/>
    <x v="9"/>
    <n v="310"/>
    <n v="6000"/>
    <n v="100"/>
    <x v="3"/>
    <x v="7563"/>
    <n v="1829000"/>
    <n v="31000"/>
    <x v="11"/>
    <s v="2168"/>
    <x v="1"/>
    <x v="1"/>
    <m/>
  </r>
  <r>
    <s v="ORD7565"/>
    <x v="6"/>
    <n v="436"/>
    <n v="15000"/>
    <n v="2000"/>
    <x v="3"/>
    <x v="7564"/>
    <n v="5668000"/>
    <n v="872000"/>
    <x v="11"/>
    <s v="2168"/>
    <x v="0"/>
    <x v="1"/>
    <m/>
  </r>
  <r>
    <s v="ORD7566"/>
    <x v="5"/>
    <n v="461"/>
    <n v="15000"/>
    <n v="1000"/>
    <x v="2"/>
    <x v="7565"/>
    <n v="6454000"/>
    <n v="461000"/>
    <x v="11"/>
    <s v="2168"/>
    <x v="0"/>
    <x v="1"/>
    <m/>
  </r>
  <r>
    <s v="ORD7567"/>
    <x v="3"/>
    <n v="395"/>
    <n v="4500"/>
    <n v="2000"/>
    <x v="2"/>
    <x v="7566"/>
    <n v="987500"/>
    <n v="790000"/>
    <x v="0"/>
    <s v="2169"/>
    <x v="0"/>
    <x v="1"/>
    <m/>
  </r>
  <r>
    <s v="ORD7568"/>
    <x v="1"/>
    <n v="143"/>
    <n v="6000"/>
    <n v="3000"/>
    <x v="2"/>
    <x v="7567"/>
    <n v="429000"/>
    <n v="429000"/>
    <x v="0"/>
    <s v="2169"/>
    <x v="0"/>
    <x v="1"/>
    <m/>
  </r>
  <r>
    <s v="ORD7569"/>
    <x v="3"/>
    <n v="377"/>
    <n v="6000"/>
    <n v="400"/>
    <x v="0"/>
    <x v="7568"/>
    <n v="2111200"/>
    <n v="150800"/>
    <x v="0"/>
    <s v="2169"/>
    <x v="0"/>
    <x v="1"/>
    <m/>
  </r>
  <r>
    <s v="ORD7570"/>
    <x v="2"/>
    <n v="149"/>
    <n v="800"/>
    <n v="1500"/>
    <x v="2"/>
    <x v="7569"/>
    <n v="0"/>
    <n v="223500"/>
    <x v="0"/>
    <s v="2169"/>
    <x v="0"/>
    <x v="0"/>
    <m/>
  </r>
  <r>
    <s v="ORD7571"/>
    <x v="2"/>
    <n v="510"/>
    <n v="15000"/>
    <n v="2000"/>
    <x v="2"/>
    <x v="7570"/>
    <n v="6630000"/>
    <n v="1020000"/>
    <x v="0"/>
    <s v="2169"/>
    <x v="0"/>
    <x v="1"/>
    <m/>
  </r>
  <r>
    <s v="ORD7572"/>
    <x v="6"/>
    <n v="364"/>
    <n v="6000"/>
    <n v="1000"/>
    <x v="3"/>
    <x v="7571"/>
    <n v="1820000"/>
    <n v="364000"/>
    <x v="1"/>
    <s v="2169"/>
    <x v="0"/>
    <x v="1"/>
    <m/>
  </r>
  <r>
    <s v="ORD7573"/>
    <x v="8"/>
    <n v="74"/>
    <n v="1200"/>
    <n v="500"/>
    <x v="1"/>
    <x v="7572"/>
    <n v="51800"/>
    <n v="37000"/>
    <x v="1"/>
    <s v="2169"/>
    <x v="0"/>
    <x v="1"/>
    <m/>
  </r>
  <r>
    <s v="ORD7574"/>
    <x v="2"/>
    <n v="543"/>
    <n v="5500"/>
    <n v="2000"/>
    <x v="1"/>
    <x v="7573"/>
    <n v="1900500"/>
    <n v="1086000"/>
    <x v="1"/>
    <s v="2169"/>
    <x v="0"/>
    <x v="1"/>
    <m/>
  </r>
  <r>
    <s v="ORD7575"/>
    <x v="2"/>
    <n v="402"/>
    <n v="18000"/>
    <n v="100"/>
    <x v="0"/>
    <x v="7574"/>
    <n v="7195800"/>
    <n v="40200"/>
    <x v="1"/>
    <s v="2169"/>
    <x v="1"/>
    <x v="1"/>
    <m/>
  </r>
  <r>
    <s v="ORD7576"/>
    <x v="7"/>
    <n v="166"/>
    <n v="15000"/>
    <n v="5000"/>
    <x v="0"/>
    <x v="7575"/>
    <n v="1660000"/>
    <n v="830000"/>
    <x v="2"/>
    <s v="2169"/>
    <x v="0"/>
    <x v="1"/>
    <m/>
  </r>
  <r>
    <s v="ORD7577"/>
    <x v="1"/>
    <n v="248"/>
    <n v="5500"/>
    <n v="200"/>
    <x v="1"/>
    <x v="7576"/>
    <n v="1314400"/>
    <n v="49600"/>
    <x v="2"/>
    <s v="2169"/>
    <x v="1"/>
    <x v="1"/>
    <m/>
  </r>
  <r>
    <s v="ORD7578"/>
    <x v="7"/>
    <n v="328"/>
    <n v="22000"/>
    <n v="3000"/>
    <x v="1"/>
    <x v="7577"/>
    <n v="6232000"/>
    <n v="984000"/>
    <x v="2"/>
    <s v="2169"/>
    <x v="0"/>
    <x v="1"/>
    <m/>
  </r>
  <r>
    <s v="ORD7579"/>
    <x v="1"/>
    <n v="128"/>
    <n v="5500"/>
    <n v="5000"/>
    <x v="2"/>
    <x v="7578"/>
    <n v="64000"/>
    <n v="640000"/>
    <x v="2"/>
    <s v="2169"/>
    <x v="0"/>
    <x v="1"/>
    <m/>
  </r>
  <r>
    <s v="ORD7580"/>
    <x v="4"/>
    <n v="473"/>
    <n v="6000"/>
    <n v="1000"/>
    <x v="3"/>
    <x v="7579"/>
    <n v="2365000"/>
    <n v="473000"/>
    <x v="3"/>
    <s v="2169"/>
    <x v="0"/>
    <x v="1"/>
    <m/>
  </r>
  <r>
    <s v="ORD7581"/>
    <x v="0"/>
    <n v="403"/>
    <n v="800"/>
    <n v="400"/>
    <x v="2"/>
    <x v="7580"/>
    <n v="161200"/>
    <n v="161200"/>
    <x v="3"/>
    <s v="2169"/>
    <x v="1"/>
    <x v="1"/>
    <m/>
  </r>
  <r>
    <s v="ORD7582"/>
    <x v="9"/>
    <n v="575"/>
    <n v="12000"/>
    <n v="1500"/>
    <x v="0"/>
    <x v="7581"/>
    <n v="6037500"/>
    <n v="862500"/>
    <x v="3"/>
    <s v="2169"/>
    <x v="0"/>
    <x v="1"/>
    <m/>
  </r>
  <r>
    <s v="ORD7583"/>
    <x v="2"/>
    <n v="590"/>
    <n v="18000"/>
    <n v="200"/>
    <x v="1"/>
    <x v="7582"/>
    <n v="10502000"/>
    <n v="118000"/>
    <x v="3"/>
    <s v="2169"/>
    <x v="1"/>
    <x v="1"/>
    <m/>
  </r>
  <r>
    <s v="ORD7584"/>
    <x v="9"/>
    <n v="526"/>
    <n v="15000"/>
    <n v="3000"/>
    <x v="0"/>
    <x v="7583"/>
    <n v="6312000"/>
    <n v="1578000"/>
    <x v="4"/>
    <s v="2169"/>
    <x v="0"/>
    <x v="1"/>
    <m/>
  </r>
  <r>
    <s v="ORD7585"/>
    <x v="2"/>
    <n v="59"/>
    <n v="45000"/>
    <n v="500"/>
    <x v="2"/>
    <x v="7584"/>
    <n v="2625500"/>
    <n v="29500"/>
    <x v="4"/>
    <s v="2169"/>
    <x v="0"/>
    <x v="1"/>
    <m/>
  </r>
  <r>
    <s v="ORD7586"/>
    <x v="7"/>
    <n v="552"/>
    <n v="15000"/>
    <n v="400"/>
    <x v="0"/>
    <x v="7585"/>
    <n v="8059200"/>
    <n v="220800"/>
    <x v="4"/>
    <s v="2169"/>
    <x v="1"/>
    <x v="1"/>
    <m/>
  </r>
  <r>
    <s v="ORD7587"/>
    <x v="0"/>
    <n v="309"/>
    <n v="5500"/>
    <n v="2000"/>
    <x v="0"/>
    <x v="7586"/>
    <n v="1081500"/>
    <n v="618000"/>
    <x v="4"/>
    <s v="2169"/>
    <x v="0"/>
    <x v="1"/>
    <m/>
  </r>
  <r>
    <s v="ORD7588"/>
    <x v="7"/>
    <n v="573"/>
    <n v="5500"/>
    <n v="1000"/>
    <x v="3"/>
    <x v="7587"/>
    <n v="2578500"/>
    <n v="573000"/>
    <x v="4"/>
    <s v="2169"/>
    <x v="0"/>
    <x v="1"/>
    <m/>
  </r>
  <r>
    <s v="ORD7589"/>
    <x v="7"/>
    <n v="55"/>
    <n v="15000"/>
    <n v="5000"/>
    <x v="0"/>
    <x v="7588"/>
    <n v="550000"/>
    <n v="275000"/>
    <x v="5"/>
    <s v="2169"/>
    <x v="0"/>
    <x v="1"/>
    <m/>
  </r>
  <r>
    <s v="ORD7590"/>
    <x v="1"/>
    <n v="84"/>
    <n v="5500"/>
    <n v="400"/>
    <x v="2"/>
    <x v="7589"/>
    <n v="428400"/>
    <n v="33600"/>
    <x v="5"/>
    <s v="2169"/>
    <x v="0"/>
    <x v="1"/>
    <m/>
  </r>
  <r>
    <s v="ORD7591"/>
    <x v="8"/>
    <n v="224"/>
    <n v="22000"/>
    <n v="5000"/>
    <x v="3"/>
    <x v="7590"/>
    <n v="3808000"/>
    <n v="1120000"/>
    <x v="5"/>
    <s v="2169"/>
    <x v="0"/>
    <x v="1"/>
    <m/>
  </r>
  <r>
    <s v="ORD7592"/>
    <x v="3"/>
    <n v="491"/>
    <n v="12000"/>
    <n v="1000"/>
    <x v="0"/>
    <x v="7591"/>
    <n v="5401000"/>
    <n v="491000"/>
    <x v="5"/>
    <s v="2169"/>
    <x v="0"/>
    <x v="1"/>
    <m/>
  </r>
  <r>
    <s v="ORD7593"/>
    <x v="6"/>
    <n v="196"/>
    <n v="12000"/>
    <n v="5000"/>
    <x v="2"/>
    <x v="7592"/>
    <n v="1372000"/>
    <n v="980000"/>
    <x v="6"/>
    <s v="2169"/>
    <x v="0"/>
    <x v="1"/>
    <m/>
  </r>
  <r>
    <s v="ORD7594"/>
    <x v="9"/>
    <n v="242"/>
    <n v="12000"/>
    <n v="300"/>
    <x v="1"/>
    <x v="7593"/>
    <n v="2831400"/>
    <n v="72600"/>
    <x v="6"/>
    <s v="2169"/>
    <x v="0"/>
    <x v="1"/>
    <m/>
  </r>
  <r>
    <s v="ORD7595"/>
    <x v="4"/>
    <n v="62"/>
    <n v="4500"/>
    <n v="300"/>
    <x v="3"/>
    <x v="7594"/>
    <n v="260400"/>
    <n v="18600"/>
    <x v="6"/>
    <s v="2169"/>
    <x v="0"/>
    <x v="1"/>
    <m/>
  </r>
  <r>
    <s v="ORD7596"/>
    <x v="2"/>
    <n v="579"/>
    <n v="800"/>
    <n v="500"/>
    <x v="0"/>
    <x v="7595"/>
    <n v="173700"/>
    <n v="289500"/>
    <x v="6"/>
    <s v="2169"/>
    <x v="1"/>
    <x v="1"/>
    <m/>
  </r>
  <r>
    <s v="ORD7597"/>
    <x v="7"/>
    <n v="295"/>
    <n v="5500"/>
    <n v="500"/>
    <x v="0"/>
    <x v="7596"/>
    <n v="1475000"/>
    <n v="147500"/>
    <x v="6"/>
    <s v="2169"/>
    <x v="0"/>
    <x v="1"/>
    <m/>
  </r>
  <r>
    <s v="ORD7598"/>
    <x v="8"/>
    <n v="163"/>
    <n v="4500"/>
    <n v="1500"/>
    <x v="3"/>
    <x v="7597"/>
    <n v="489000"/>
    <n v="244500"/>
    <x v="7"/>
    <s v="2169"/>
    <x v="0"/>
    <x v="1"/>
    <m/>
  </r>
  <r>
    <s v="ORD7599"/>
    <x v="7"/>
    <n v="282"/>
    <n v="12000"/>
    <n v="1500"/>
    <x v="2"/>
    <x v="7598"/>
    <n v="2961000"/>
    <n v="423000"/>
    <x v="7"/>
    <s v="2169"/>
    <x v="0"/>
    <x v="1"/>
    <m/>
  </r>
  <r>
    <s v="ORD7600"/>
    <x v="0"/>
    <n v="371"/>
    <n v="15000"/>
    <n v="200"/>
    <x v="0"/>
    <x v="7599"/>
    <n v="5490800"/>
    <n v="74200"/>
    <x v="7"/>
    <s v="2169"/>
    <x v="1"/>
    <x v="1"/>
    <m/>
  </r>
  <r>
    <s v="ORD7601"/>
    <x v="1"/>
    <n v="587"/>
    <n v="5500"/>
    <n v="300"/>
    <x v="2"/>
    <x v="7600"/>
    <n v="3052400"/>
    <n v="176100"/>
    <x v="7"/>
    <s v="2169"/>
    <x v="1"/>
    <x v="1"/>
    <m/>
  </r>
  <r>
    <s v="ORD7602"/>
    <x v="4"/>
    <n v="175"/>
    <n v="4500"/>
    <n v="2000"/>
    <x v="3"/>
    <x v="7601"/>
    <n v="437500"/>
    <n v="350000"/>
    <x v="8"/>
    <s v="2169"/>
    <x v="0"/>
    <x v="1"/>
    <m/>
  </r>
  <r>
    <s v="ORD7603"/>
    <x v="3"/>
    <n v="362"/>
    <n v="5500"/>
    <n v="1500"/>
    <x v="0"/>
    <x v="7602"/>
    <n v="1448000"/>
    <n v="543000"/>
    <x v="8"/>
    <s v="2169"/>
    <x v="0"/>
    <x v="1"/>
    <m/>
  </r>
  <r>
    <s v="ORD7604"/>
    <x v="0"/>
    <n v="560"/>
    <n v="22000"/>
    <n v="400"/>
    <x v="1"/>
    <x v="7603"/>
    <n v="12096000"/>
    <n v="224000"/>
    <x v="8"/>
    <s v="2169"/>
    <x v="1"/>
    <x v="1"/>
    <m/>
  </r>
  <r>
    <s v="ORD7605"/>
    <x v="5"/>
    <n v="533"/>
    <n v="22000"/>
    <n v="200"/>
    <x v="1"/>
    <x v="7604"/>
    <n v="11619400"/>
    <n v="106600"/>
    <x v="8"/>
    <s v="2169"/>
    <x v="1"/>
    <x v="1"/>
    <m/>
  </r>
  <r>
    <s v="ORD7606"/>
    <x v="4"/>
    <n v="330"/>
    <n v="800"/>
    <n v="1000"/>
    <x v="1"/>
    <x v="7605"/>
    <n v="0"/>
    <n v="330000"/>
    <x v="9"/>
    <s v="2169"/>
    <x v="0"/>
    <x v="0"/>
    <m/>
  </r>
  <r>
    <s v="ORD7607"/>
    <x v="7"/>
    <n v="332"/>
    <n v="6000"/>
    <n v="200"/>
    <x v="3"/>
    <x v="7606"/>
    <n v="1925600"/>
    <n v="66400"/>
    <x v="9"/>
    <s v="2169"/>
    <x v="1"/>
    <x v="1"/>
    <m/>
  </r>
  <r>
    <s v="ORD7608"/>
    <x v="0"/>
    <n v="441"/>
    <n v="45000"/>
    <n v="300"/>
    <x v="0"/>
    <x v="7607"/>
    <n v="19712700"/>
    <n v="132300"/>
    <x v="9"/>
    <s v="2169"/>
    <x v="1"/>
    <x v="1"/>
    <m/>
  </r>
  <r>
    <s v="ORD7609"/>
    <x v="3"/>
    <n v="572"/>
    <n v="12000"/>
    <n v="100"/>
    <x v="3"/>
    <x v="7608"/>
    <n v="6806800"/>
    <n v="57200"/>
    <x v="9"/>
    <s v="2169"/>
    <x v="1"/>
    <x v="1"/>
    <m/>
  </r>
  <r>
    <s v="ORD7610"/>
    <x v="8"/>
    <n v="431"/>
    <n v="6000"/>
    <n v="2000"/>
    <x v="0"/>
    <x v="7609"/>
    <n v="1724000"/>
    <n v="862000"/>
    <x v="9"/>
    <s v="2169"/>
    <x v="0"/>
    <x v="1"/>
    <m/>
  </r>
  <r>
    <s v="ORD7611"/>
    <x v="8"/>
    <n v="265"/>
    <n v="800"/>
    <n v="100"/>
    <x v="1"/>
    <x v="7610"/>
    <n v="185500"/>
    <n v="26500"/>
    <x v="10"/>
    <s v="2169"/>
    <x v="1"/>
    <x v="1"/>
    <m/>
  </r>
  <r>
    <s v="ORD7612"/>
    <x v="9"/>
    <n v="591"/>
    <n v="18000"/>
    <n v="100"/>
    <x v="1"/>
    <x v="7611"/>
    <n v="10578900"/>
    <n v="59100"/>
    <x v="10"/>
    <s v="2169"/>
    <x v="1"/>
    <x v="1"/>
    <m/>
  </r>
  <r>
    <s v="ORD7613"/>
    <x v="3"/>
    <n v="165"/>
    <n v="6000"/>
    <n v="400"/>
    <x v="2"/>
    <x v="7612"/>
    <n v="924000"/>
    <n v="66000"/>
    <x v="10"/>
    <s v="2169"/>
    <x v="0"/>
    <x v="1"/>
    <m/>
  </r>
  <r>
    <s v="ORD7614"/>
    <x v="8"/>
    <n v="558"/>
    <n v="45000"/>
    <n v="5000"/>
    <x v="3"/>
    <x v="7613"/>
    <n v="22320000"/>
    <n v="2790000"/>
    <x v="10"/>
    <s v="2169"/>
    <x v="0"/>
    <x v="1"/>
    <m/>
  </r>
  <r>
    <s v="ORD7615"/>
    <x v="0"/>
    <n v="549"/>
    <n v="45000"/>
    <n v="1000"/>
    <x v="3"/>
    <x v="7614"/>
    <n v="24156000"/>
    <n v="549000"/>
    <x v="11"/>
    <s v="2169"/>
    <x v="0"/>
    <x v="1"/>
    <m/>
  </r>
  <r>
    <s v="ORD7616"/>
    <x v="9"/>
    <n v="320"/>
    <n v="15000"/>
    <n v="2000"/>
    <x v="2"/>
    <x v="7615"/>
    <n v="4160000"/>
    <n v="640000"/>
    <x v="11"/>
    <s v="2169"/>
    <x v="0"/>
    <x v="1"/>
    <m/>
  </r>
  <r>
    <s v="ORD7617"/>
    <x v="8"/>
    <n v="489"/>
    <n v="5500"/>
    <n v="5000"/>
    <x v="1"/>
    <x v="7616"/>
    <n v="244500"/>
    <n v="2445000"/>
    <x v="11"/>
    <s v="2169"/>
    <x v="0"/>
    <x v="1"/>
    <m/>
  </r>
  <r>
    <s v="ORD7618"/>
    <x v="4"/>
    <n v="340"/>
    <n v="22000"/>
    <n v="5000"/>
    <x v="1"/>
    <x v="7617"/>
    <n v="5780000"/>
    <n v="1700000"/>
    <x v="11"/>
    <s v="2169"/>
    <x v="0"/>
    <x v="1"/>
    <m/>
  </r>
  <r>
    <s v="ORD7619"/>
    <x v="1"/>
    <n v="88"/>
    <n v="6000"/>
    <n v="200"/>
    <x v="3"/>
    <x v="7618"/>
    <n v="510400"/>
    <n v="17600"/>
    <x v="0"/>
    <s v="2170"/>
    <x v="0"/>
    <x v="1"/>
    <m/>
  </r>
  <r>
    <s v="ORD7620"/>
    <x v="5"/>
    <n v="73"/>
    <n v="4500"/>
    <n v="400"/>
    <x v="0"/>
    <x v="7619"/>
    <n v="299300"/>
    <n v="29200"/>
    <x v="0"/>
    <s v="2170"/>
    <x v="0"/>
    <x v="1"/>
    <m/>
  </r>
  <r>
    <s v="ORD7621"/>
    <x v="3"/>
    <n v="92"/>
    <n v="6000"/>
    <n v="400"/>
    <x v="1"/>
    <x v="7620"/>
    <n v="515200"/>
    <n v="36800"/>
    <x v="0"/>
    <s v="2170"/>
    <x v="0"/>
    <x v="1"/>
    <m/>
  </r>
  <r>
    <s v="ORD7622"/>
    <x v="0"/>
    <n v="219"/>
    <n v="45000"/>
    <n v="3000"/>
    <x v="2"/>
    <x v="7621"/>
    <n v="9198000"/>
    <n v="657000"/>
    <x v="0"/>
    <s v="2170"/>
    <x v="0"/>
    <x v="1"/>
    <m/>
  </r>
  <r>
    <s v="ORD7623"/>
    <x v="2"/>
    <n v="389"/>
    <n v="45000"/>
    <n v="3000"/>
    <x v="2"/>
    <x v="7622"/>
    <n v="16338000"/>
    <n v="1167000"/>
    <x v="0"/>
    <s v="2170"/>
    <x v="0"/>
    <x v="1"/>
    <m/>
  </r>
  <r>
    <s v="ORD7624"/>
    <x v="7"/>
    <n v="218"/>
    <n v="800"/>
    <n v="1500"/>
    <x v="2"/>
    <x v="7623"/>
    <n v="0"/>
    <n v="327000"/>
    <x v="1"/>
    <s v="2170"/>
    <x v="0"/>
    <x v="0"/>
    <m/>
  </r>
  <r>
    <s v="ORD7625"/>
    <x v="0"/>
    <n v="587"/>
    <n v="45000"/>
    <n v="400"/>
    <x v="3"/>
    <x v="7624"/>
    <n v="26180200"/>
    <n v="234800"/>
    <x v="1"/>
    <s v="2170"/>
    <x v="1"/>
    <x v="1"/>
    <m/>
  </r>
  <r>
    <s v="ORD7626"/>
    <x v="8"/>
    <n v="521"/>
    <n v="6000"/>
    <n v="1000"/>
    <x v="3"/>
    <x v="7625"/>
    <n v="2605000"/>
    <n v="521000"/>
    <x v="1"/>
    <s v="2170"/>
    <x v="0"/>
    <x v="1"/>
    <m/>
  </r>
  <r>
    <s v="ORD7627"/>
    <x v="0"/>
    <n v="192"/>
    <n v="800"/>
    <n v="500"/>
    <x v="3"/>
    <x v="7626"/>
    <n v="57600"/>
    <n v="96000"/>
    <x v="1"/>
    <s v="2170"/>
    <x v="0"/>
    <x v="1"/>
    <m/>
  </r>
  <r>
    <s v="ORD7628"/>
    <x v="2"/>
    <n v="150"/>
    <n v="1200"/>
    <n v="400"/>
    <x v="3"/>
    <x v="7627"/>
    <n v="120000"/>
    <n v="60000"/>
    <x v="2"/>
    <s v="2170"/>
    <x v="0"/>
    <x v="1"/>
    <m/>
  </r>
  <r>
    <s v="ORD7629"/>
    <x v="7"/>
    <n v="524"/>
    <n v="800"/>
    <n v="1000"/>
    <x v="2"/>
    <x v="7628"/>
    <n v="0"/>
    <n v="524000"/>
    <x v="2"/>
    <s v="2170"/>
    <x v="0"/>
    <x v="0"/>
    <m/>
  </r>
  <r>
    <s v="ORD7630"/>
    <x v="9"/>
    <n v="360"/>
    <n v="12000"/>
    <n v="300"/>
    <x v="2"/>
    <x v="7629"/>
    <n v="4212000"/>
    <n v="108000"/>
    <x v="2"/>
    <s v="2170"/>
    <x v="1"/>
    <x v="1"/>
    <m/>
  </r>
  <r>
    <s v="ORD7631"/>
    <x v="8"/>
    <n v="109"/>
    <n v="45000"/>
    <n v="1000"/>
    <x v="3"/>
    <x v="7630"/>
    <n v="4796000"/>
    <n v="109000"/>
    <x v="2"/>
    <s v="2170"/>
    <x v="0"/>
    <x v="1"/>
    <m/>
  </r>
  <r>
    <s v="ORD7632"/>
    <x v="6"/>
    <n v="78"/>
    <n v="15000"/>
    <n v="1500"/>
    <x v="3"/>
    <x v="7631"/>
    <n v="1053000"/>
    <n v="117000"/>
    <x v="3"/>
    <s v="2170"/>
    <x v="0"/>
    <x v="1"/>
    <m/>
  </r>
  <r>
    <s v="ORD7633"/>
    <x v="8"/>
    <n v="580"/>
    <n v="5500"/>
    <n v="300"/>
    <x v="2"/>
    <x v="7632"/>
    <n v="3016000"/>
    <n v="174000"/>
    <x v="3"/>
    <s v="2170"/>
    <x v="1"/>
    <x v="1"/>
    <m/>
  </r>
  <r>
    <s v="ORD7634"/>
    <x v="5"/>
    <n v="122"/>
    <n v="4500"/>
    <n v="300"/>
    <x v="3"/>
    <x v="7633"/>
    <n v="512400"/>
    <n v="36600"/>
    <x v="3"/>
    <s v="2170"/>
    <x v="0"/>
    <x v="1"/>
    <m/>
  </r>
  <r>
    <s v="ORD7635"/>
    <x v="6"/>
    <n v="443"/>
    <n v="12000"/>
    <n v="2000"/>
    <x v="3"/>
    <x v="7634"/>
    <n v="4430000"/>
    <n v="886000"/>
    <x v="3"/>
    <s v="2170"/>
    <x v="0"/>
    <x v="1"/>
    <m/>
  </r>
  <r>
    <s v="ORD7636"/>
    <x v="5"/>
    <n v="443"/>
    <n v="12000"/>
    <n v="400"/>
    <x v="3"/>
    <x v="7635"/>
    <n v="5138800"/>
    <n v="177200"/>
    <x v="3"/>
    <s v="2170"/>
    <x v="1"/>
    <x v="1"/>
    <m/>
  </r>
  <r>
    <s v="ORD7637"/>
    <x v="2"/>
    <n v="530"/>
    <n v="4500"/>
    <n v="500"/>
    <x v="3"/>
    <x v="7636"/>
    <n v="2120000"/>
    <n v="265000"/>
    <x v="4"/>
    <s v="2170"/>
    <x v="1"/>
    <x v="1"/>
    <m/>
  </r>
  <r>
    <s v="ORD7638"/>
    <x v="3"/>
    <n v="522"/>
    <n v="12000"/>
    <n v="5000"/>
    <x v="1"/>
    <x v="7637"/>
    <n v="3654000"/>
    <n v="2610000"/>
    <x v="4"/>
    <s v="2170"/>
    <x v="0"/>
    <x v="1"/>
    <m/>
  </r>
  <r>
    <s v="ORD7639"/>
    <x v="7"/>
    <n v="362"/>
    <n v="5500"/>
    <n v="3000"/>
    <x v="3"/>
    <x v="7638"/>
    <n v="905000"/>
    <n v="1086000"/>
    <x v="4"/>
    <s v="2170"/>
    <x v="0"/>
    <x v="1"/>
    <m/>
  </r>
  <r>
    <s v="ORD7640"/>
    <x v="1"/>
    <n v="487"/>
    <n v="12000"/>
    <n v="500"/>
    <x v="2"/>
    <x v="7639"/>
    <n v="5600500"/>
    <n v="243500"/>
    <x v="4"/>
    <s v="2170"/>
    <x v="0"/>
    <x v="1"/>
    <m/>
  </r>
  <r>
    <s v="ORD7641"/>
    <x v="9"/>
    <n v="373"/>
    <n v="6000"/>
    <n v="500"/>
    <x v="2"/>
    <x v="7640"/>
    <n v="2051500"/>
    <n v="186500"/>
    <x v="5"/>
    <s v="2170"/>
    <x v="0"/>
    <x v="1"/>
    <m/>
  </r>
  <r>
    <s v="ORD7642"/>
    <x v="1"/>
    <n v="136"/>
    <n v="12000"/>
    <n v="100"/>
    <x v="2"/>
    <x v="7641"/>
    <n v="1618400"/>
    <n v="13600"/>
    <x v="5"/>
    <s v="2170"/>
    <x v="1"/>
    <x v="1"/>
    <m/>
  </r>
  <r>
    <s v="ORD7643"/>
    <x v="4"/>
    <n v="408"/>
    <n v="4500"/>
    <n v="500"/>
    <x v="2"/>
    <x v="7642"/>
    <n v="1632000"/>
    <n v="204000"/>
    <x v="5"/>
    <s v="2170"/>
    <x v="0"/>
    <x v="1"/>
    <m/>
  </r>
  <r>
    <s v="ORD7644"/>
    <x v="4"/>
    <n v="246"/>
    <n v="6000"/>
    <n v="500"/>
    <x v="3"/>
    <x v="7643"/>
    <n v="1353000"/>
    <n v="123000"/>
    <x v="5"/>
    <s v="2170"/>
    <x v="0"/>
    <x v="1"/>
    <m/>
  </r>
  <r>
    <s v="ORD7645"/>
    <x v="2"/>
    <n v="434"/>
    <n v="1200"/>
    <n v="3000"/>
    <x v="1"/>
    <x v="7644"/>
    <n v="0"/>
    <n v="1302000"/>
    <x v="6"/>
    <s v="2170"/>
    <x v="0"/>
    <x v="0"/>
    <m/>
  </r>
  <r>
    <s v="ORD7646"/>
    <x v="3"/>
    <n v="167"/>
    <n v="4500"/>
    <n v="2000"/>
    <x v="0"/>
    <x v="7645"/>
    <n v="417500"/>
    <n v="334000"/>
    <x v="6"/>
    <s v="2170"/>
    <x v="0"/>
    <x v="1"/>
    <m/>
  </r>
  <r>
    <s v="ORD7647"/>
    <x v="4"/>
    <n v="547"/>
    <n v="6000"/>
    <n v="1000"/>
    <x v="0"/>
    <x v="7646"/>
    <n v="2735000"/>
    <n v="547000"/>
    <x v="6"/>
    <s v="2170"/>
    <x v="0"/>
    <x v="1"/>
    <m/>
  </r>
  <r>
    <s v="ORD7648"/>
    <x v="8"/>
    <n v="511"/>
    <n v="5500"/>
    <n v="2000"/>
    <x v="0"/>
    <x v="7647"/>
    <n v="1788500"/>
    <n v="1022000"/>
    <x v="6"/>
    <s v="2170"/>
    <x v="0"/>
    <x v="1"/>
    <m/>
  </r>
  <r>
    <s v="ORD7649"/>
    <x v="0"/>
    <n v="545"/>
    <n v="12000"/>
    <n v="3000"/>
    <x v="0"/>
    <x v="7648"/>
    <n v="4905000"/>
    <n v="1635000"/>
    <x v="6"/>
    <s v="2170"/>
    <x v="0"/>
    <x v="1"/>
    <m/>
  </r>
  <r>
    <s v="ORD7650"/>
    <x v="5"/>
    <n v="296"/>
    <n v="12000"/>
    <n v="100"/>
    <x v="2"/>
    <x v="7649"/>
    <n v="3522400"/>
    <n v="29600"/>
    <x v="7"/>
    <s v="2170"/>
    <x v="1"/>
    <x v="1"/>
    <m/>
  </r>
  <r>
    <s v="ORD7651"/>
    <x v="4"/>
    <n v="283"/>
    <n v="45000"/>
    <n v="3000"/>
    <x v="3"/>
    <x v="7650"/>
    <n v="11886000"/>
    <n v="849000"/>
    <x v="7"/>
    <s v="2170"/>
    <x v="0"/>
    <x v="1"/>
    <m/>
  </r>
  <r>
    <s v="ORD7652"/>
    <x v="2"/>
    <n v="466"/>
    <n v="12000"/>
    <n v="3000"/>
    <x v="3"/>
    <x v="7651"/>
    <n v="4194000"/>
    <n v="1398000"/>
    <x v="7"/>
    <s v="2170"/>
    <x v="0"/>
    <x v="1"/>
    <m/>
  </r>
  <r>
    <s v="ORD7653"/>
    <x v="5"/>
    <n v="516"/>
    <n v="6000"/>
    <n v="3000"/>
    <x v="0"/>
    <x v="7652"/>
    <n v="1548000"/>
    <n v="1548000"/>
    <x v="7"/>
    <s v="2170"/>
    <x v="0"/>
    <x v="1"/>
    <m/>
  </r>
  <r>
    <s v="ORD7654"/>
    <x v="8"/>
    <n v="531"/>
    <n v="1200"/>
    <n v="1500"/>
    <x v="0"/>
    <x v="7653"/>
    <n v="0"/>
    <n v="796500"/>
    <x v="8"/>
    <s v="2170"/>
    <x v="0"/>
    <x v="0"/>
    <m/>
  </r>
  <r>
    <s v="ORD7655"/>
    <x v="3"/>
    <n v="414"/>
    <n v="800"/>
    <n v="1000"/>
    <x v="1"/>
    <x v="7654"/>
    <n v="0"/>
    <n v="414000"/>
    <x v="8"/>
    <s v="2170"/>
    <x v="0"/>
    <x v="0"/>
    <m/>
  </r>
  <r>
    <s v="ORD7656"/>
    <x v="7"/>
    <n v="202"/>
    <n v="12000"/>
    <n v="100"/>
    <x v="1"/>
    <x v="7655"/>
    <n v="2403800"/>
    <n v="20200"/>
    <x v="8"/>
    <s v="2170"/>
    <x v="1"/>
    <x v="1"/>
    <m/>
  </r>
  <r>
    <s v="ORD7657"/>
    <x v="1"/>
    <n v="321"/>
    <n v="1200"/>
    <n v="200"/>
    <x v="1"/>
    <x v="7656"/>
    <n v="321000"/>
    <n v="64200"/>
    <x v="8"/>
    <s v="2170"/>
    <x v="1"/>
    <x v="1"/>
    <m/>
  </r>
  <r>
    <s v="ORD7658"/>
    <x v="8"/>
    <n v="441"/>
    <n v="5500"/>
    <n v="1500"/>
    <x v="2"/>
    <x v="7657"/>
    <n v="1764000"/>
    <n v="661500"/>
    <x v="9"/>
    <s v="2170"/>
    <x v="0"/>
    <x v="1"/>
    <m/>
  </r>
  <r>
    <s v="ORD7659"/>
    <x v="9"/>
    <n v="596"/>
    <n v="6000"/>
    <n v="3000"/>
    <x v="3"/>
    <x v="7658"/>
    <n v="1788000"/>
    <n v="1788000"/>
    <x v="9"/>
    <s v="2170"/>
    <x v="0"/>
    <x v="1"/>
    <m/>
  </r>
  <r>
    <s v="ORD7660"/>
    <x v="6"/>
    <n v="479"/>
    <n v="4500"/>
    <n v="500"/>
    <x v="2"/>
    <x v="7659"/>
    <n v="1916000"/>
    <n v="239500"/>
    <x v="9"/>
    <s v="2170"/>
    <x v="0"/>
    <x v="1"/>
    <m/>
  </r>
  <r>
    <s v="ORD7661"/>
    <x v="2"/>
    <n v="238"/>
    <n v="22000"/>
    <n v="3000"/>
    <x v="2"/>
    <x v="7660"/>
    <n v="4522000"/>
    <n v="714000"/>
    <x v="9"/>
    <s v="2170"/>
    <x v="0"/>
    <x v="1"/>
    <m/>
  </r>
  <r>
    <s v="ORD7662"/>
    <x v="1"/>
    <n v="301"/>
    <n v="5500"/>
    <n v="500"/>
    <x v="3"/>
    <x v="7661"/>
    <n v="1505000"/>
    <n v="150500"/>
    <x v="9"/>
    <s v="2170"/>
    <x v="0"/>
    <x v="1"/>
    <m/>
  </r>
  <r>
    <s v="ORD7663"/>
    <x v="9"/>
    <n v="444"/>
    <n v="12000"/>
    <n v="400"/>
    <x v="1"/>
    <x v="7662"/>
    <n v="5150400"/>
    <n v="177600"/>
    <x v="10"/>
    <s v="2170"/>
    <x v="1"/>
    <x v="1"/>
    <m/>
  </r>
  <r>
    <s v="ORD7664"/>
    <x v="7"/>
    <n v="268"/>
    <n v="45000"/>
    <n v="1500"/>
    <x v="3"/>
    <x v="7663"/>
    <n v="11658000"/>
    <n v="402000"/>
    <x v="10"/>
    <s v="2170"/>
    <x v="0"/>
    <x v="1"/>
    <m/>
  </r>
  <r>
    <s v="ORD7665"/>
    <x v="9"/>
    <n v="239"/>
    <n v="1200"/>
    <n v="200"/>
    <x v="0"/>
    <x v="7664"/>
    <n v="239000"/>
    <n v="47800"/>
    <x v="10"/>
    <s v="2170"/>
    <x v="1"/>
    <x v="1"/>
    <m/>
  </r>
  <r>
    <s v="ORD7666"/>
    <x v="3"/>
    <n v="283"/>
    <n v="12000"/>
    <n v="5000"/>
    <x v="1"/>
    <x v="7665"/>
    <n v="1981000"/>
    <n v="1415000"/>
    <x v="10"/>
    <s v="2170"/>
    <x v="0"/>
    <x v="1"/>
    <m/>
  </r>
  <r>
    <s v="ORD7667"/>
    <x v="6"/>
    <n v="281"/>
    <n v="800"/>
    <n v="3000"/>
    <x v="3"/>
    <x v="7666"/>
    <n v="0"/>
    <n v="843000"/>
    <x v="11"/>
    <s v="2170"/>
    <x v="0"/>
    <x v="0"/>
    <m/>
  </r>
  <r>
    <s v="ORD7668"/>
    <x v="5"/>
    <n v="407"/>
    <n v="800"/>
    <n v="500"/>
    <x v="2"/>
    <x v="7667"/>
    <n v="122100"/>
    <n v="203500"/>
    <x v="11"/>
    <s v="2170"/>
    <x v="0"/>
    <x v="1"/>
    <m/>
  </r>
  <r>
    <s v="ORD7669"/>
    <x v="1"/>
    <n v="527"/>
    <n v="5500"/>
    <n v="5000"/>
    <x v="3"/>
    <x v="7668"/>
    <n v="263500"/>
    <n v="2635000"/>
    <x v="11"/>
    <s v="2170"/>
    <x v="0"/>
    <x v="1"/>
    <m/>
  </r>
  <r>
    <s v="ORD7670"/>
    <x v="6"/>
    <n v="478"/>
    <n v="800"/>
    <n v="2000"/>
    <x v="1"/>
    <x v="7669"/>
    <n v="0"/>
    <n v="956000"/>
    <x v="11"/>
    <s v="2170"/>
    <x v="0"/>
    <x v="0"/>
    <m/>
  </r>
  <r>
    <s v="ORD7671"/>
    <x v="0"/>
    <n v="286"/>
    <n v="22000"/>
    <n v="3000"/>
    <x v="0"/>
    <x v="7670"/>
    <n v="5434000"/>
    <n v="858000"/>
    <x v="11"/>
    <s v="2170"/>
    <x v="0"/>
    <x v="1"/>
    <m/>
  </r>
  <r>
    <s v="ORD7672"/>
    <x v="8"/>
    <n v="82"/>
    <n v="15000"/>
    <n v="400"/>
    <x v="2"/>
    <x v="7671"/>
    <n v="1197200"/>
    <n v="32800"/>
    <x v="0"/>
    <s v="2171"/>
    <x v="0"/>
    <x v="1"/>
    <m/>
  </r>
  <r>
    <s v="ORD7673"/>
    <x v="0"/>
    <n v="262"/>
    <n v="22000"/>
    <n v="200"/>
    <x v="0"/>
    <x v="7672"/>
    <n v="5711600"/>
    <n v="52400"/>
    <x v="0"/>
    <s v="2171"/>
    <x v="1"/>
    <x v="1"/>
    <m/>
  </r>
  <r>
    <s v="ORD7674"/>
    <x v="8"/>
    <n v="428"/>
    <n v="800"/>
    <n v="1500"/>
    <x v="0"/>
    <x v="7673"/>
    <n v="0"/>
    <n v="642000"/>
    <x v="0"/>
    <s v="2171"/>
    <x v="0"/>
    <x v="0"/>
    <m/>
  </r>
  <r>
    <s v="ORD7675"/>
    <x v="3"/>
    <n v="51"/>
    <n v="5500"/>
    <n v="1500"/>
    <x v="2"/>
    <x v="7674"/>
    <n v="204000"/>
    <n v="76500"/>
    <x v="0"/>
    <s v="2171"/>
    <x v="0"/>
    <x v="1"/>
    <m/>
  </r>
  <r>
    <s v="ORD7676"/>
    <x v="6"/>
    <n v="499"/>
    <n v="45000"/>
    <n v="1500"/>
    <x v="3"/>
    <x v="7675"/>
    <n v="21706500"/>
    <n v="748500"/>
    <x v="1"/>
    <s v="2171"/>
    <x v="0"/>
    <x v="1"/>
    <m/>
  </r>
  <r>
    <s v="ORD7677"/>
    <x v="7"/>
    <n v="476"/>
    <n v="6000"/>
    <n v="1500"/>
    <x v="3"/>
    <x v="7676"/>
    <n v="2142000"/>
    <n v="714000"/>
    <x v="1"/>
    <s v="2171"/>
    <x v="0"/>
    <x v="1"/>
    <m/>
  </r>
  <r>
    <s v="ORD7678"/>
    <x v="4"/>
    <n v="328"/>
    <n v="15000"/>
    <n v="1500"/>
    <x v="0"/>
    <x v="7677"/>
    <n v="4428000"/>
    <n v="492000"/>
    <x v="1"/>
    <s v="2171"/>
    <x v="0"/>
    <x v="1"/>
    <m/>
  </r>
  <r>
    <s v="ORD7679"/>
    <x v="9"/>
    <n v="263"/>
    <n v="4500"/>
    <n v="100"/>
    <x v="3"/>
    <x v="7678"/>
    <n v="1157200"/>
    <n v="26300"/>
    <x v="1"/>
    <s v="2171"/>
    <x v="1"/>
    <x v="1"/>
    <m/>
  </r>
  <r>
    <s v="ORD7680"/>
    <x v="4"/>
    <n v="334"/>
    <n v="22000"/>
    <n v="3000"/>
    <x v="1"/>
    <x v="7679"/>
    <n v="6346000"/>
    <n v="1002000"/>
    <x v="2"/>
    <s v="2171"/>
    <x v="0"/>
    <x v="1"/>
    <m/>
  </r>
  <r>
    <s v="ORD7681"/>
    <x v="6"/>
    <n v="592"/>
    <n v="6000"/>
    <n v="1500"/>
    <x v="0"/>
    <x v="7680"/>
    <n v="2664000"/>
    <n v="888000"/>
    <x v="2"/>
    <s v="2171"/>
    <x v="0"/>
    <x v="1"/>
    <m/>
  </r>
  <r>
    <s v="ORD7682"/>
    <x v="0"/>
    <n v="323"/>
    <n v="18000"/>
    <n v="1000"/>
    <x v="0"/>
    <x v="7681"/>
    <n v="5491000"/>
    <n v="323000"/>
    <x v="2"/>
    <s v="2171"/>
    <x v="0"/>
    <x v="1"/>
    <m/>
  </r>
  <r>
    <s v="ORD7683"/>
    <x v="4"/>
    <n v="60"/>
    <n v="4500"/>
    <n v="1000"/>
    <x v="0"/>
    <x v="7682"/>
    <n v="210000"/>
    <n v="60000"/>
    <x v="2"/>
    <s v="2171"/>
    <x v="0"/>
    <x v="1"/>
    <m/>
  </r>
  <r>
    <s v="ORD7684"/>
    <x v="2"/>
    <n v="96"/>
    <n v="45000"/>
    <n v="5000"/>
    <x v="1"/>
    <x v="7683"/>
    <n v="3840000"/>
    <n v="480000"/>
    <x v="3"/>
    <s v="2171"/>
    <x v="0"/>
    <x v="1"/>
    <m/>
  </r>
  <r>
    <s v="ORD7685"/>
    <x v="4"/>
    <n v="564"/>
    <n v="5500"/>
    <n v="400"/>
    <x v="0"/>
    <x v="7684"/>
    <n v="2876400"/>
    <n v="225600"/>
    <x v="3"/>
    <s v="2171"/>
    <x v="1"/>
    <x v="1"/>
    <m/>
  </r>
  <r>
    <s v="ORD7686"/>
    <x v="8"/>
    <n v="487"/>
    <n v="15000"/>
    <n v="300"/>
    <x v="3"/>
    <x v="7685"/>
    <n v="7158900"/>
    <n v="146100"/>
    <x v="3"/>
    <s v="2171"/>
    <x v="1"/>
    <x v="1"/>
    <m/>
  </r>
  <r>
    <s v="ORD7687"/>
    <x v="2"/>
    <n v="476"/>
    <n v="5500"/>
    <n v="1000"/>
    <x v="3"/>
    <x v="7686"/>
    <n v="2142000"/>
    <n v="476000"/>
    <x v="3"/>
    <s v="2171"/>
    <x v="0"/>
    <x v="1"/>
    <m/>
  </r>
  <r>
    <s v="ORD7688"/>
    <x v="1"/>
    <n v="481"/>
    <n v="45000"/>
    <n v="100"/>
    <x v="3"/>
    <x v="7687"/>
    <n v="21596900"/>
    <n v="48100"/>
    <x v="3"/>
    <s v="2171"/>
    <x v="1"/>
    <x v="1"/>
    <m/>
  </r>
  <r>
    <s v="ORD7689"/>
    <x v="4"/>
    <n v="179"/>
    <n v="800"/>
    <n v="3000"/>
    <x v="3"/>
    <x v="7688"/>
    <n v="0"/>
    <n v="537000"/>
    <x v="4"/>
    <s v="2171"/>
    <x v="0"/>
    <x v="0"/>
    <m/>
  </r>
  <r>
    <s v="ORD7690"/>
    <x v="2"/>
    <n v="71"/>
    <n v="45000"/>
    <n v="100"/>
    <x v="0"/>
    <x v="7689"/>
    <n v="3187900"/>
    <n v="7100"/>
    <x v="4"/>
    <s v="2171"/>
    <x v="0"/>
    <x v="1"/>
    <m/>
  </r>
  <r>
    <s v="ORD7691"/>
    <x v="6"/>
    <n v="438"/>
    <n v="12000"/>
    <n v="200"/>
    <x v="1"/>
    <x v="7690"/>
    <n v="5168400"/>
    <n v="87600"/>
    <x v="4"/>
    <s v="2171"/>
    <x v="1"/>
    <x v="1"/>
    <m/>
  </r>
  <r>
    <s v="ORD7692"/>
    <x v="9"/>
    <n v="184"/>
    <n v="15000"/>
    <n v="300"/>
    <x v="2"/>
    <x v="7691"/>
    <n v="2704800"/>
    <n v="55200"/>
    <x v="4"/>
    <s v="2171"/>
    <x v="0"/>
    <x v="1"/>
    <m/>
  </r>
  <r>
    <s v="ORD7693"/>
    <x v="1"/>
    <n v="581"/>
    <n v="18000"/>
    <n v="5000"/>
    <x v="3"/>
    <x v="7692"/>
    <n v="7553000"/>
    <n v="2905000"/>
    <x v="5"/>
    <s v="2171"/>
    <x v="0"/>
    <x v="1"/>
    <m/>
  </r>
  <r>
    <s v="ORD7694"/>
    <x v="7"/>
    <n v="269"/>
    <n v="22000"/>
    <n v="200"/>
    <x v="2"/>
    <x v="7693"/>
    <n v="5864200"/>
    <n v="53800"/>
    <x v="5"/>
    <s v="2171"/>
    <x v="1"/>
    <x v="1"/>
    <m/>
  </r>
  <r>
    <s v="ORD7695"/>
    <x v="7"/>
    <n v="382"/>
    <n v="12000"/>
    <n v="2000"/>
    <x v="2"/>
    <x v="7694"/>
    <n v="3820000"/>
    <n v="764000"/>
    <x v="5"/>
    <s v="2171"/>
    <x v="0"/>
    <x v="1"/>
    <m/>
  </r>
  <r>
    <s v="ORD7696"/>
    <x v="3"/>
    <n v="179"/>
    <n v="800"/>
    <n v="300"/>
    <x v="0"/>
    <x v="7695"/>
    <n v="89500"/>
    <n v="53700"/>
    <x v="5"/>
    <s v="2171"/>
    <x v="0"/>
    <x v="1"/>
    <m/>
  </r>
  <r>
    <s v="ORD7697"/>
    <x v="4"/>
    <n v="81"/>
    <n v="4500"/>
    <n v="5000"/>
    <x v="3"/>
    <x v="7696"/>
    <n v="0"/>
    <n v="405000"/>
    <x v="6"/>
    <s v="2171"/>
    <x v="0"/>
    <x v="0"/>
    <m/>
  </r>
  <r>
    <s v="ORD7698"/>
    <x v="9"/>
    <n v="474"/>
    <n v="12000"/>
    <n v="100"/>
    <x v="3"/>
    <x v="7697"/>
    <n v="5640600"/>
    <n v="47400"/>
    <x v="6"/>
    <s v="2171"/>
    <x v="1"/>
    <x v="1"/>
    <m/>
  </r>
  <r>
    <s v="ORD7699"/>
    <x v="5"/>
    <n v="347"/>
    <n v="800"/>
    <n v="2000"/>
    <x v="3"/>
    <x v="7698"/>
    <n v="0"/>
    <n v="694000"/>
    <x v="6"/>
    <s v="2171"/>
    <x v="0"/>
    <x v="0"/>
    <m/>
  </r>
  <r>
    <s v="ORD7700"/>
    <x v="2"/>
    <n v="553"/>
    <n v="15000"/>
    <n v="5000"/>
    <x v="2"/>
    <x v="7699"/>
    <n v="5530000"/>
    <n v="2765000"/>
    <x v="6"/>
    <s v="2171"/>
    <x v="0"/>
    <x v="1"/>
    <m/>
  </r>
  <r>
    <s v="ORD7701"/>
    <x v="1"/>
    <n v="406"/>
    <n v="12000"/>
    <n v="2000"/>
    <x v="3"/>
    <x v="7700"/>
    <n v="4060000"/>
    <n v="812000"/>
    <x v="6"/>
    <s v="2171"/>
    <x v="0"/>
    <x v="1"/>
    <m/>
  </r>
  <r>
    <s v="ORD7702"/>
    <x v="6"/>
    <n v="504"/>
    <n v="800"/>
    <n v="3000"/>
    <x v="3"/>
    <x v="7701"/>
    <n v="0"/>
    <n v="1512000"/>
    <x v="7"/>
    <s v="2171"/>
    <x v="0"/>
    <x v="0"/>
    <m/>
  </r>
  <r>
    <s v="ORD7703"/>
    <x v="4"/>
    <n v="450"/>
    <n v="22000"/>
    <n v="400"/>
    <x v="1"/>
    <x v="7702"/>
    <n v="9720000"/>
    <n v="180000"/>
    <x v="7"/>
    <s v="2171"/>
    <x v="1"/>
    <x v="1"/>
    <m/>
  </r>
  <r>
    <s v="ORD7704"/>
    <x v="6"/>
    <n v="504"/>
    <n v="1200"/>
    <n v="500"/>
    <x v="0"/>
    <x v="7703"/>
    <n v="352800"/>
    <n v="252000"/>
    <x v="7"/>
    <s v="2171"/>
    <x v="1"/>
    <x v="1"/>
    <m/>
  </r>
  <r>
    <s v="ORD7705"/>
    <x v="5"/>
    <n v="83"/>
    <n v="5500"/>
    <n v="2000"/>
    <x v="3"/>
    <x v="7704"/>
    <n v="290500"/>
    <n v="166000"/>
    <x v="7"/>
    <s v="2171"/>
    <x v="0"/>
    <x v="1"/>
    <m/>
  </r>
  <r>
    <s v="ORD7706"/>
    <x v="3"/>
    <n v="297"/>
    <n v="12000"/>
    <n v="1000"/>
    <x v="3"/>
    <x v="7705"/>
    <n v="3267000"/>
    <n v="297000"/>
    <x v="8"/>
    <s v="2171"/>
    <x v="0"/>
    <x v="1"/>
    <m/>
  </r>
  <r>
    <s v="ORD7707"/>
    <x v="5"/>
    <n v="91"/>
    <n v="15000"/>
    <n v="400"/>
    <x v="0"/>
    <x v="7706"/>
    <n v="1328600"/>
    <n v="36400"/>
    <x v="8"/>
    <s v="2171"/>
    <x v="0"/>
    <x v="1"/>
    <m/>
  </r>
  <r>
    <s v="ORD7708"/>
    <x v="8"/>
    <n v="172"/>
    <n v="800"/>
    <n v="100"/>
    <x v="0"/>
    <x v="7707"/>
    <n v="120400"/>
    <n v="17200"/>
    <x v="8"/>
    <s v="2171"/>
    <x v="1"/>
    <x v="1"/>
    <m/>
  </r>
  <r>
    <s v="ORD7709"/>
    <x v="0"/>
    <n v="76"/>
    <n v="15000"/>
    <n v="1000"/>
    <x v="2"/>
    <x v="7708"/>
    <n v="1064000"/>
    <n v="76000"/>
    <x v="8"/>
    <s v="2171"/>
    <x v="0"/>
    <x v="1"/>
    <m/>
  </r>
  <r>
    <s v="ORD7710"/>
    <x v="1"/>
    <n v="511"/>
    <n v="800"/>
    <n v="1000"/>
    <x v="2"/>
    <x v="7709"/>
    <n v="0"/>
    <n v="511000"/>
    <x v="8"/>
    <s v="2171"/>
    <x v="0"/>
    <x v="0"/>
    <m/>
  </r>
  <r>
    <s v="ORD7711"/>
    <x v="0"/>
    <n v="196"/>
    <n v="18000"/>
    <n v="400"/>
    <x v="2"/>
    <x v="7710"/>
    <n v="3449600"/>
    <n v="78400"/>
    <x v="9"/>
    <s v="2171"/>
    <x v="0"/>
    <x v="1"/>
    <m/>
  </r>
  <r>
    <s v="ORD7712"/>
    <x v="5"/>
    <n v="545"/>
    <n v="15000"/>
    <n v="5000"/>
    <x v="0"/>
    <x v="7711"/>
    <n v="5450000"/>
    <n v="2725000"/>
    <x v="9"/>
    <s v="2171"/>
    <x v="0"/>
    <x v="1"/>
    <m/>
  </r>
  <r>
    <s v="ORD7713"/>
    <x v="3"/>
    <n v="535"/>
    <n v="6000"/>
    <n v="1500"/>
    <x v="1"/>
    <x v="7712"/>
    <n v="2407500"/>
    <n v="802500"/>
    <x v="9"/>
    <s v="2171"/>
    <x v="0"/>
    <x v="1"/>
    <m/>
  </r>
  <r>
    <s v="ORD7714"/>
    <x v="3"/>
    <n v="509"/>
    <n v="15000"/>
    <n v="1500"/>
    <x v="3"/>
    <x v="7713"/>
    <n v="6871500"/>
    <n v="763500"/>
    <x v="9"/>
    <s v="2171"/>
    <x v="0"/>
    <x v="1"/>
    <m/>
  </r>
  <r>
    <s v="ORD7715"/>
    <x v="7"/>
    <n v="177"/>
    <n v="12000"/>
    <n v="200"/>
    <x v="0"/>
    <x v="7714"/>
    <n v="2088600"/>
    <n v="35400"/>
    <x v="10"/>
    <s v="2171"/>
    <x v="0"/>
    <x v="1"/>
    <m/>
  </r>
  <r>
    <s v="ORD7716"/>
    <x v="4"/>
    <n v="425"/>
    <n v="12000"/>
    <n v="400"/>
    <x v="1"/>
    <x v="7715"/>
    <n v="4930000"/>
    <n v="170000"/>
    <x v="10"/>
    <s v="2171"/>
    <x v="1"/>
    <x v="1"/>
    <m/>
  </r>
  <r>
    <s v="ORD7717"/>
    <x v="7"/>
    <n v="132"/>
    <n v="1200"/>
    <n v="200"/>
    <x v="0"/>
    <x v="7716"/>
    <n v="132000"/>
    <n v="26400"/>
    <x v="10"/>
    <s v="2171"/>
    <x v="0"/>
    <x v="1"/>
    <m/>
  </r>
  <r>
    <s v="ORD7718"/>
    <x v="1"/>
    <n v="584"/>
    <n v="4500"/>
    <n v="500"/>
    <x v="1"/>
    <x v="7717"/>
    <n v="2336000"/>
    <n v="292000"/>
    <x v="10"/>
    <s v="2171"/>
    <x v="1"/>
    <x v="1"/>
    <m/>
  </r>
  <r>
    <s v="ORD7719"/>
    <x v="1"/>
    <n v="572"/>
    <n v="1200"/>
    <n v="1500"/>
    <x v="0"/>
    <x v="7718"/>
    <n v="0"/>
    <n v="858000"/>
    <x v="11"/>
    <s v="2171"/>
    <x v="0"/>
    <x v="0"/>
    <m/>
  </r>
  <r>
    <s v="ORD7720"/>
    <x v="1"/>
    <n v="152"/>
    <n v="18000"/>
    <n v="5000"/>
    <x v="0"/>
    <x v="7719"/>
    <n v="1976000"/>
    <n v="760000"/>
    <x v="11"/>
    <s v="2171"/>
    <x v="0"/>
    <x v="1"/>
    <m/>
  </r>
  <r>
    <s v="ORD7721"/>
    <x v="6"/>
    <n v="568"/>
    <n v="1200"/>
    <n v="200"/>
    <x v="1"/>
    <x v="7720"/>
    <n v="568000"/>
    <n v="113600"/>
    <x v="11"/>
    <s v="2171"/>
    <x v="1"/>
    <x v="1"/>
    <m/>
  </r>
  <r>
    <s v="ORD7722"/>
    <x v="7"/>
    <n v="411"/>
    <n v="22000"/>
    <n v="5000"/>
    <x v="1"/>
    <x v="7721"/>
    <n v="6987000"/>
    <n v="2055000"/>
    <x v="11"/>
    <s v="2171"/>
    <x v="0"/>
    <x v="1"/>
    <m/>
  </r>
  <r>
    <s v="ORD7723"/>
    <x v="6"/>
    <n v="305"/>
    <n v="5500"/>
    <n v="2000"/>
    <x v="1"/>
    <x v="7722"/>
    <n v="1067500"/>
    <n v="610000"/>
    <x v="11"/>
    <s v="2171"/>
    <x v="0"/>
    <x v="1"/>
    <m/>
  </r>
  <r>
    <s v="ORD7724"/>
    <x v="0"/>
    <n v="296"/>
    <n v="6000"/>
    <n v="500"/>
    <x v="1"/>
    <x v="7723"/>
    <n v="1628000"/>
    <n v="148000"/>
    <x v="0"/>
    <s v="2172"/>
    <x v="0"/>
    <x v="1"/>
    <m/>
  </r>
  <r>
    <s v="ORD7725"/>
    <x v="4"/>
    <n v="241"/>
    <n v="5500"/>
    <n v="400"/>
    <x v="1"/>
    <x v="7724"/>
    <n v="1229100"/>
    <n v="96400"/>
    <x v="0"/>
    <s v="2172"/>
    <x v="0"/>
    <x v="1"/>
    <m/>
  </r>
  <r>
    <s v="ORD7726"/>
    <x v="5"/>
    <n v="584"/>
    <n v="5500"/>
    <n v="200"/>
    <x v="1"/>
    <x v="7725"/>
    <n v="3095200"/>
    <n v="116800"/>
    <x v="0"/>
    <s v="2172"/>
    <x v="1"/>
    <x v="1"/>
    <m/>
  </r>
  <r>
    <s v="ORD7727"/>
    <x v="2"/>
    <n v="363"/>
    <n v="18000"/>
    <n v="1000"/>
    <x v="1"/>
    <x v="7726"/>
    <n v="6171000"/>
    <n v="363000"/>
    <x v="0"/>
    <s v="2172"/>
    <x v="0"/>
    <x v="1"/>
    <m/>
  </r>
  <r>
    <s v="ORD7728"/>
    <x v="7"/>
    <n v="325"/>
    <n v="12000"/>
    <n v="5000"/>
    <x v="1"/>
    <x v="7727"/>
    <n v="2275000"/>
    <n v="1625000"/>
    <x v="1"/>
    <s v="2172"/>
    <x v="0"/>
    <x v="1"/>
    <m/>
  </r>
  <r>
    <s v="ORD7729"/>
    <x v="2"/>
    <n v="422"/>
    <n v="1200"/>
    <n v="100"/>
    <x v="0"/>
    <x v="7728"/>
    <n v="464200"/>
    <n v="42200"/>
    <x v="1"/>
    <s v="2172"/>
    <x v="1"/>
    <x v="1"/>
    <m/>
  </r>
  <r>
    <s v="ORD7730"/>
    <x v="3"/>
    <n v="493"/>
    <n v="12000"/>
    <n v="500"/>
    <x v="1"/>
    <x v="7729"/>
    <n v="5669500"/>
    <n v="246500"/>
    <x v="1"/>
    <s v="2172"/>
    <x v="0"/>
    <x v="1"/>
    <m/>
  </r>
  <r>
    <s v="ORD7731"/>
    <x v="7"/>
    <n v="244"/>
    <n v="1200"/>
    <n v="100"/>
    <x v="1"/>
    <x v="7730"/>
    <n v="268400"/>
    <n v="24400"/>
    <x v="1"/>
    <s v="2172"/>
    <x v="1"/>
    <x v="1"/>
    <m/>
  </r>
  <r>
    <s v="ORD7732"/>
    <x v="0"/>
    <n v="307"/>
    <n v="5500"/>
    <n v="1500"/>
    <x v="0"/>
    <x v="7731"/>
    <n v="1228000"/>
    <n v="460500"/>
    <x v="2"/>
    <s v="2172"/>
    <x v="0"/>
    <x v="1"/>
    <m/>
  </r>
  <r>
    <s v="ORD7733"/>
    <x v="7"/>
    <n v="409"/>
    <n v="12000"/>
    <n v="500"/>
    <x v="0"/>
    <x v="7732"/>
    <n v="4703500"/>
    <n v="204500"/>
    <x v="2"/>
    <s v="2172"/>
    <x v="0"/>
    <x v="1"/>
    <m/>
  </r>
  <r>
    <s v="ORD7734"/>
    <x v="6"/>
    <n v="597"/>
    <n v="22000"/>
    <n v="500"/>
    <x v="2"/>
    <x v="7733"/>
    <n v="12835500"/>
    <n v="298500"/>
    <x v="2"/>
    <s v="2172"/>
    <x v="1"/>
    <x v="1"/>
    <m/>
  </r>
  <r>
    <s v="ORD7735"/>
    <x v="4"/>
    <n v="157"/>
    <n v="45000"/>
    <n v="100"/>
    <x v="2"/>
    <x v="7734"/>
    <n v="7049300"/>
    <n v="15700"/>
    <x v="2"/>
    <s v="2172"/>
    <x v="1"/>
    <x v="1"/>
    <m/>
  </r>
  <r>
    <s v="ORD7736"/>
    <x v="5"/>
    <n v="73"/>
    <n v="12000"/>
    <n v="500"/>
    <x v="1"/>
    <x v="7735"/>
    <n v="839500"/>
    <n v="36500"/>
    <x v="2"/>
    <s v="2172"/>
    <x v="0"/>
    <x v="1"/>
    <m/>
  </r>
  <r>
    <s v="ORD7737"/>
    <x v="9"/>
    <n v="514"/>
    <n v="4500"/>
    <n v="100"/>
    <x v="1"/>
    <x v="7736"/>
    <n v="2261600"/>
    <n v="51400"/>
    <x v="3"/>
    <s v="2172"/>
    <x v="1"/>
    <x v="1"/>
    <m/>
  </r>
  <r>
    <s v="ORD7738"/>
    <x v="5"/>
    <n v="71"/>
    <n v="45000"/>
    <n v="1500"/>
    <x v="2"/>
    <x v="7737"/>
    <n v="3088500"/>
    <n v="106500"/>
    <x v="3"/>
    <s v="2172"/>
    <x v="0"/>
    <x v="1"/>
    <m/>
  </r>
  <r>
    <s v="ORD7739"/>
    <x v="5"/>
    <n v="551"/>
    <n v="15000"/>
    <n v="100"/>
    <x v="2"/>
    <x v="7738"/>
    <n v="8209900"/>
    <n v="55100"/>
    <x v="3"/>
    <s v="2172"/>
    <x v="1"/>
    <x v="1"/>
    <m/>
  </r>
  <r>
    <s v="ORD7740"/>
    <x v="3"/>
    <n v="550"/>
    <n v="22000"/>
    <n v="300"/>
    <x v="3"/>
    <x v="7739"/>
    <n v="11935000"/>
    <n v="165000"/>
    <x v="3"/>
    <s v="2172"/>
    <x v="1"/>
    <x v="1"/>
    <m/>
  </r>
  <r>
    <s v="ORD7741"/>
    <x v="0"/>
    <n v="456"/>
    <n v="6000"/>
    <n v="500"/>
    <x v="3"/>
    <x v="7740"/>
    <n v="2508000"/>
    <n v="228000"/>
    <x v="4"/>
    <s v="2172"/>
    <x v="0"/>
    <x v="1"/>
    <m/>
  </r>
  <r>
    <s v="ORD7742"/>
    <x v="2"/>
    <n v="379"/>
    <n v="800"/>
    <n v="1000"/>
    <x v="1"/>
    <x v="7741"/>
    <n v="0"/>
    <n v="379000"/>
    <x v="4"/>
    <s v="2172"/>
    <x v="0"/>
    <x v="0"/>
    <m/>
  </r>
  <r>
    <s v="ORD7743"/>
    <x v="0"/>
    <n v="335"/>
    <n v="45000"/>
    <n v="200"/>
    <x v="3"/>
    <x v="7742"/>
    <n v="15008000"/>
    <n v="67000"/>
    <x v="4"/>
    <s v="2172"/>
    <x v="1"/>
    <x v="1"/>
    <m/>
  </r>
  <r>
    <s v="ORD7744"/>
    <x v="9"/>
    <n v="196"/>
    <n v="5500"/>
    <n v="1000"/>
    <x v="2"/>
    <x v="7743"/>
    <n v="882000"/>
    <n v="196000"/>
    <x v="4"/>
    <s v="2172"/>
    <x v="0"/>
    <x v="1"/>
    <m/>
  </r>
  <r>
    <s v="ORD7745"/>
    <x v="3"/>
    <n v="433"/>
    <n v="1200"/>
    <n v="5000"/>
    <x v="1"/>
    <x v="7744"/>
    <n v="0"/>
    <n v="2165000"/>
    <x v="5"/>
    <s v="2172"/>
    <x v="0"/>
    <x v="0"/>
    <m/>
  </r>
  <r>
    <s v="ORD7746"/>
    <x v="4"/>
    <n v="60"/>
    <n v="6000"/>
    <n v="500"/>
    <x v="0"/>
    <x v="7745"/>
    <n v="330000"/>
    <n v="30000"/>
    <x v="5"/>
    <s v="2172"/>
    <x v="0"/>
    <x v="1"/>
    <m/>
  </r>
  <r>
    <s v="ORD7747"/>
    <x v="5"/>
    <n v="325"/>
    <n v="22000"/>
    <n v="200"/>
    <x v="0"/>
    <x v="7746"/>
    <n v="7085000"/>
    <n v="65000"/>
    <x v="5"/>
    <s v="2172"/>
    <x v="1"/>
    <x v="1"/>
    <m/>
  </r>
  <r>
    <s v="ORD7748"/>
    <x v="6"/>
    <n v="352"/>
    <n v="12000"/>
    <n v="1000"/>
    <x v="2"/>
    <x v="7747"/>
    <n v="3872000"/>
    <n v="352000"/>
    <x v="5"/>
    <s v="2172"/>
    <x v="0"/>
    <x v="1"/>
    <m/>
  </r>
  <r>
    <s v="ORD7749"/>
    <x v="3"/>
    <n v="253"/>
    <n v="15000"/>
    <n v="1000"/>
    <x v="3"/>
    <x v="7748"/>
    <n v="3542000"/>
    <n v="253000"/>
    <x v="5"/>
    <s v="2172"/>
    <x v="0"/>
    <x v="1"/>
    <m/>
  </r>
  <r>
    <s v="ORD7750"/>
    <x v="1"/>
    <n v="394"/>
    <n v="800"/>
    <n v="500"/>
    <x v="0"/>
    <x v="7749"/>
    <n v="118200"/>
    <n v="197000"/>
    <x v="6"/>
    <s v="2172"/>
    <x v="0"/>
    <x v="1"/>
    <m/>
  </r>
  <r>
    <s v="ORD7751"/>
    <x v="7"/>
    <n v="315"/>
    <n v="15000"/>
    <n v="1000"/>
    <x v="3"/>
    <x v="7750"/>
    <n v="4410000"/>
    <n v="315000"/>
    <x v="6"/>
    <s v="2172"/>
    <x v="0"/>
    <x v="1"/>
    <m/>
  </r>
  <r>
    <s v="ORD7752"/>
    <x v="0"/>
    <n v="71"/>
    <n v="4500"/>
    <n v="100"/>
    <x v="0"/>
    <x v="7751"/>
    <n v="312400"/>
    <n v="7100"/>
    <x v="6"/>
    <s v="2172"/>
    <x v="0"/>
    <x v="1"/>
    <m/>
  </r>
  <r>
    <s v="ORD7753"/>
    <x v="3"/>
    <n v="585"/>
    <n v="4500"/>
    <n v="100"/>
    <x v="3"/>
    <x v="7752"/>
    <n v="2574000"/>
    <n v="58500"/>
    <x v="6"/>
    <s v="2172"/>
    <x v="1"/>
    <x v="1"/>
    <m/>
  </r>
  <r>
    <s v="ORD7754"/>
    <x v="1"/>
    <n v="145"/>
    <n v="18000"/>
    <n v="200"/>
    <x v="0"/>
    <x v="7753"/>
    <n v="2581000"/>
    <n v="29000"/>
    <x v="7"/>
    <s v="2172"/>
    <x v="0"/>
    <x v="1"/>
    <m/>
  </r>
  <r>
    <s v="ORD7755"/>
    <x v="2"/>
    <n v="494"/>
    <n v="22000"/>
    <n v="200"/>
    <x v="0"/>
    <x v="7754"/>
    <n v="10769200"/>
    <n v="98800"/>
    <x v="7"/>
    <s v="2172"/>
    <x v="1"/>
    <x v="1"/>
    <m/>
  </r>
  <r>
    <s v="ORD7756"/>
    <x v="9"/>
    <n v="312"/>
    <n v="12000"/>
    <n v="1500"/>
    <x v="1"/>
    <x v="7755"/>
    <n v="3276000"/>
    <n v="468000"/>
    <x v="7"/>
    <s v="2172"/>
    <x v="0"/>
    <x v="1"/>
    <m/>
  </r>
  <r>
    <s v="ORD7757"/>
    <x v="9"/>
    <n v="432"/>
    <n v="800"/>
    <n v="1000"/>
    <x v="1"/>
    <x v="7756"/>
    <n v="0"/>
    <n v="432000"/>
    <x v="7"/>
    <s v="2172"/>
    <x v="0"/>
    <x v="0"/>
    <m/>
  </r>
  <r>
    <s v="ORD7758"/>
    <x v="5"/>
    <n v="599"/>
    <n v="1200"/>
    <n v="2000"/>
    <x v="2"/>
    <x v="7757"/>
    <n v="0"/>
    <n v="1198000"/>
    <x v="7"/>
    <s v="2172"/>
    <x v="0"/>
    <x v="0"/>
    <m/>
  </r>
  <r>
    <s v="ORD7759"/>
    <x v="5"/>
    <n v="441"/>
    <n v="800"/>
    <n v="200"/>
    <x v="0"/>
    <x v="7758"/>
    <n v="264600"/>
    <n v="88200"/>
    <x v="8"/>
    <s v="2172"/>
    <x v="1"/>
    <x v="1"/>
    <m/>
  </r>
  <r>
    <s v="ORD7760"/>
    <x v="3"/>
    <n v="589"/>
    <n v="6000"/>
    <n v="2000"/>
    <x v="3"/>
    <x v="7759"/>
    <n v="2356000"/>
    <n v="1178000"/>
    <x v="8"/>
    <s v="2172"/>
    <x v="0"/>
    <x v="1"/>
    <m/>
  </r>
  <r>
    <s v="ORD7761"/>
    <x v="3"/>
    <n v="141"/>
    <n v="18000"/>
    <n v="500"/>
    <x v="0"/>
    <x v="7760"/>
    <n v="2467500"/>
    <n v="70500"/>
    <x v="8"/>
    <s v="2172"/>
    <x v="0"/>
    <x v="1"/>
    <m/>
  </r>
  <r>
    <s v="ORD7762"/>
    <x v="4"/>
    <n v="208"/>
    <n v="800"/>
    <n v="200"/>
    <x v="3"/>
    <x v="7761"/>
    <n v="124800"/>
    <n v="41600"/>
    <x v="8"/>
    <s v="2172"/>
    <x v="1"/>
    <x v="1"/>
    <m/>
  </r>
  <r>
    <s v="ORD7763"/>
    <x v="7"/>
    <n v="277"/>
    <n v="4500"/>
    <n v="400"/>
    <x v="3"/>
    <x v="7762"/>
    <n v="1135700"/>
    <n v="110800"/>
    <x v="9"/>
    <s v="2172"/>
    <x v="0"/>
    <x v="1"/>
    <m/>
  </r>
  <r>
    <s v="ORD7764"/>
    <x v="8"/>
    <n v="522"/>
    <n v="1200"/>
    <n v="100"/>
    <x v="0"/>
    <x v="7763"/>
    <n v="574200"/>
    <n v="52200"/>
    <x v="9"/>
    <s v="2172"/>
    <x v="1"/>
    <x v="1"/>
    <m/>
  </r>
  <r>
    <s v="ORD7765"/>
    <x v="2"/>
    <n v="421"/>
    <n v="45000"/>
    <n v="5000"/>
    <x v="3"/>
    <x v="7764"/>
    <n v="16840000"/>
    <n v="2105000"/>
    <x v="9"/>
    <s v="2172"/>
    <x v="0"/>
    <x v="1"/>
    <m/>
  </r>
  <r>
    <s v="ORD7766"/>
    <x v="5"/>
    <n v="425"/>
    <n v="6000"/>
    <n v="1500"/>
    <x v="2"/>
    <x v="7765"/>
    <n v="1912500"/>
    <n v="637500"/>
    <x v="9"/>
    <s v="2172"/>
    <x v="0"/>
    <x v="1"/>
    <m/>
  </r>
  <r>
    <s v="ORD7767"/>
    <x v="8"/>
    <n v="86"/>
    <n v="12000"/>
    <n v="300"/>
    <x v="1"/>
    <x v="7766"/>
    <n v="1006200"/>
    <n v="25800"/>
    <x v="10"/>
    <s v="2172"/>
    <x v="0"/>
    <x v="1"/>
    <m/>
  </r>
  <r>
    <s v="ORD7768"/>
    <x v="8"/>
    <n v="86"/>
    <n v="6000"/>
    <n v="200"/>
    <x v="3"/>
    <x v="7767"/>
    <n v="498800"/>
    <n v="17200"/>
    <x v="10"/>
    <s v="2172"/>
    <x v="0"/>
    <x v="1"/>
    <m/>
  </r>
  <r>
    <s v="ORD7769"/>
    <x v="7"/>
    <n v="150"/>
    <n v="12000"/>
    <n v="5000"/>
    <x v="0"/>
    <x v="7768"/>
    <n v="1050000"/>
    <n v="750000"/>
    <x v="10"/>
    <s v="2172"/>
    <x v="0"/>
    <x v="1"/>
    <m/>
  </r>
  <r>
    <s v="ORD7770"/>
    <x v="6"/>
    <n v="592"/>
    <n v="6000"/>
    <n v="1500"/>
    <x v="1"/>
    <x v="7769"/>
    <n v="2664000"/>
    <n v="888000"/>
    <x v="10"/>
    <s v="2172"/>
    <x v="0"/>
    <x v="1"/>
    <m/>
  </r>
  <r>
    <s v="ORD7771"/>
    <x v="6"/>
    <n v="239"/>
    <n v="4500"/>
    <n v="100"/>
    <x v="2"/>
    <x v="7770"/>
    <n v="1051600"/>
    <n v="23900"/>
    <x v="10"/>
    <s v="2172"/>
    <x v="1"/>
    <x v="1"/>
    <m/>
  </r>
  <r>
    <s v="ORD7772"/>
    <x v="5"/>
    <n v="561"/>
    <n v="1200"/>
    <n v="1000"/>
    <x v="3"/>
    <x v="7771"/>
    <n v="112200"/>
    <n v="561000"/>
    <x v="11"/>
    <s v="2172"/>
    <x v="0"/>
    <x v="1"/>
    <m/>
  </r>
  <r>
    <s v="ORD7773"/>
    <x v="1"/>
    <n v="139"/>
    <n v="1200"/>
    <n v="1000"/>
    <x v="3"/>
    <x v="7772"/>
    <n v="27800"/>
    <n v="139000"/>
    <x v="11"/>
    <s v="2172"/>
    <x v="0"/>
    <x v="1"/>
    <m/>
  </r>
  <r>
    <s v="ORD7774"/>
    <x v="7"/>
    <n v="55"/>
    <n v="18000"/>
    <n v="500"/>
    <x v="1"/>
    <x v="7773"/>
    <n v="962500"/>
    <n v="27500"/>
    <x v="11"/>
    <s v="2172"/>
    <x v="0"/>
    <x v="1"/>
    <m/>
  </r>
  <r>
    <s v="ORD7775"/>
    <x v="7"/>
    <n v="188"/>
    <n v="4500"/>
    <n v="200"/>
    <x v="3"/>
    <x v="7774"/>
    <n v="808400"/>
    <n v="37600"/>
    <x v="11"/>
    <s v="2172"/>
    <x v="0"/>
    <x v="1"/>
    <m/>
  </r>
  <r>
    <s v="ORD7776"/>
    <x v="0"/>
    <n v="144"/>
    <n v="12000"/>
    <n v="100"/>
    <x v="0"/>
    <x v="7775"/>
    <n v="1713600"/>
    <n v="14400"/>
    <x v="0"/>
    <s v="2173"/>
    <x v="1"/>
    <x v="1"/>
    <m/>
  </r>
  <r>
    <s v="ORD7777"/>
    <x v="8"/>
    <n v="435"/>
    <n v="22000"/>
    <n v="3000"/>
    <x v="1"/>
    <x v="7776"/>
    <n v="8265000"/>
    <n v="1305000"/>
    <x v="0"/>
    <s v="2173"/>
    <x v="0"/>
    <x v="1"/>
    <m/>
  </r>
  <r>
    <s v="ORD7778"/>
    <x v="0"/>
    <n v="172"/>
    <n v="18000"/>
    <n v="400"/>
    <x v="1"/>
    <x v="7777"/>
    <n v="3027200"/>
    <n v="68800"/>
    <x v="0"/>
    <s v="2173"/>
    <x v="0"/>
    <x v="1"/>
    <m/>
  </r>
  <r>
    <s v="ORD7779"/>
    <x v="8"/>
    <n v="334"/>
    <n v="22000"/>
    <n v="3000"/>
    <x v="3"/>
    <x v="7778"/>
    <n v="6346000"/>
    <n v="1002000"/>
    <x v="0"/>
    <s v="2173"/>
    <x v="0"/>
    <x v="1"/>
    <m/>
  </r>
  <r>
    <s v="ORD7780"/>
    <x v="6"/>
    <n v="415"/>
    <n v="12000"/>
    <n v="2000"/>
    <x v="2"/>
    <x v="7779"/>
    <n v="4150000"/>
    <n v="830000"/>
    <x v="1"/>
    <s v="2173"/>
    <x v="0"/>
    <x v="1"/>
    <m/>
  </r>
  <r>
    <s v="ORD7781"/>
    <x v="5"/>
    <n v="539"/>
    <n v="4500"/>
    <n v="1500"/>
    <x v="2"/>
    <x v="7780"/>
    <n v="1617000"/>
    <n v="808500"/>
    <x v="1"/>
    <s v="2173"/>
    <x v="0"/>
    <x v="1"/>
    <m/>
  </r>
  <r>
    <s v="ORD7782"/>
    <x v="2"/>
    <n v="374"/>
    <n v="800"/>
    <n v="100"/>
    <x v="2"/>
    <x v="7781"/>
    <n v="261800"/>
    <n v="37400"/>
    <x v="1"/>
    <s v="2173"/>
    <x v="1"/>
    <x v="1"/>
    <m/>
  </r>
  <r>
    <s v="ORD7783"/>
    <x v="6"/>
    <n v="456"/>
    <n v="5500"/>
    <n v="100"/>
    <x v="2"/>
    <x v="7782"/>
    <n v="2462400"/>
    <n v="45600"/>
    <x v="1"/>
    <s v="2173"/>
    <x v="1"/>
    <x v="1"/>
    <m/>
  </r>
  <r>
    <s v="ORD7784"/>
    <x v="7"/>
    <n v="568"/>
    <n v="1200"/>
    <n v="2000"/>
    <x v="1"/>
    <x v="7783"/>
    <n v="0"/>
    <n v="1136000"/>
    <x v="2"/>
    <s v="2173"/>
    <x v="0"/>
    <x v="0"/>
    <m/>
  </r>
  <r>
    <s v="ORD7785"/>
    <x v="2"/>
    <n v="126"/>
    <n v="4500"/>
    <n v="5000"/>
    <x v="1"/>
    <x v="7784"/>
    <n v="0"/>
    <n v="630000"/>
    <x v="2"/>
    <s v="2173"/>
    <x v="0"/>
    <x v="0"/>
    <m/>
  </r>
  <r>
    <s v="ORD7786"/>
    <x v="3"/>
    <n v="283"/>
    <n v="6000"/>
    <n v="2000"/>
    <x v="3"/>
    <x v="7785"/>
    <n v="1132000"/>
    <n v="566000"/>
    <x v="2"/>
    <s v="2173"/>
    <x v="0"/>
    <x v="1"/>
    <m/>
  </r>
  <r>
    <s v="ORD7787"/>
    <x v="2"/>
    <n v="533"/>
    <n v="800"/>
    <n v="1500"/>
    <x v="2"/>
    <x v="7786"/>
    <n v="0"/>
    <n v="799500"/>
    <x v="2"/>
    <s v="2173"/>
    <x v="0"/>
    <x v="0"/>
    <m/>
  </r>
  <r>
    <s v="ORD7788"/>
    <x v="2"/>
    <n v="513"/>
    <n v="22000"/>
    <n v="300"/>
    <x v="2"/>
    <x v="7787"/>
    <n v="11132100"/>
    <n v="153900"/>
    <x v="2"/>
    <s v="2173"/>
    <x v="1"/>
    <x v="1"/>
    <m/>
  </r>
  <r>
    <s v="ORD7789"/>
    <x v="6"/>
    <n v="320"/>
    <n v="15000"/>
    <n v="400"/>
    <x v="3"/>
    <x v="7788"/>
    <n v="4672000"/>
    <n v="128000"/>
    <x v="3"/>
    <s v="2173"/>
    <x v="0"/>
    <x v="1"/>
    <m/>
  </r>
  <r>
    <s v="ORD7790"/>
    <x v="7"/>
    <n v="516"/>
    <n v="5500"/>
    <n v="500"/>
    <x v="3"/>
    <x v="7789"/>
    <n v="2580000"/>
    <n v="258000"/>
    <x v="3"/>
    <s v="2173"/>
    <x v="1"/>
    <x v="1"/>
    <m/>
  </r>
  <r>
    <s v="ORD7791"/>
    <x v="2"/>
    <n v="518"/>
    <n v="800"/>
    <n v="1500"/>
    <x v="3"/>
    <x v="7790"/>
    <n v="0"/>
    <n v="777000"/>
    <x v="3"/>
    <s v="2173"/>
    <x v="0"/>
    <x v="0"/>
    <m/>
  </r>
  <r>
    <s v="ORD7792"/>
    <x v="6"/>
    <n v="596"/>
    <n v="6000"/>
    <n v="1000"/>
    <x v="0"/>
    <x v="7791"/>
    <n v="2980000"/>
    <n v="596000"/>
    <x v="3"/>
    <s v="2173"/>
    <x v="0"/>
    <x v="1"/>
    <m/>
  </r>
  <r>
    <s v="ORD7793"/>
    <x v="6"/>
    <n v="319"/>
    <n v="800"/>
    <n v="300"/>
    <x v="3"/>
    <x v="7792"/>
    <n v="159500"/>
    <n v="95700"/>
    <x v="4"/>
    <s v="2173"/>
    <x v="1"/>
    <x v="1"/>
    <m/>
  </r>
  <r>
    <s v="ORD7794"/>
    <x v="2"/>
    <n v="427"/>
    <n v="5500"/>
    <n v="3000"/>
    <x v="3"/>
    <x v="7793"/>
    <n v="1067500"/>
    <n v="1281000"/>
    <x v="4"/>
    <s v="2173"/>
    <x v="0"/>
    <x v="1"/>
    <m/>
  </r>
  <r>
    <s v="ORD7795"/>
    <x v="8"/>
    <n v="226"/>
    <n v="12000"/>
    <n v="2000"/>
    <x v="0"/>
    <x v="7794"/>
    <n v="2260000"/>
    <n v="452000"/>
    <x v="4"/>
    <s v="2173"/>
    <x v="0"/>
    <x v="1"/>
    <m/>
  </r>
  <r>
    <s v="ORD7796"/>
    <x v="7"/>
    <n v="323"/>
    <n v="5500"/>
    <n v="5000"/>
    <x v="2"/>
    <x v="7795"/>
    <n v="161500"/>
    <n v="1615000"/>
    <x v="4"/>
    <s v="2173"/>
    <x v="0"/>
    <x v="1"/>
    <m/>
  </r>
  <r>
    <s v="ORD7797"/>
    <x v="9"/>
    <n v="76"/>
    <n v="15000"/>
    <n v="500"/>
    <x v="1"/>
    <x v="7796"/>
    <n v="1102000"/>
    <n v="38000"/>
    <x v="4"/>
    <s v="2173"/>
    <x v="0"/>
    <x v="1"/>
    <m/>
  </r>
  <r>
    <s v="ORD7798"/>
    <x v="2"/>
    <n v="109"/>
    <n v="15000"/>
    <n v="3000"/>
    <x v="2"/>
    <x v="7797"/>
    <n v="1308000"/>
    <n v="327000"/>
    <x v="5"/>
    <s v="2173"/>
    <x v="0"/>
    <x v="1"/>
    <m/>
  </r>
  <r>
    <s v="ORD7799"/>
    <x v="0"/>
    <n v="266"/>
    <n v="6000"/>
    <n v="1000"/>
    <x v="1"/>
    <x v="7798"/>
    <n v="1330000"/>
    <n v="266000"/>
    <x v="5"/>
    <s v="2173"/>
    <x v="0"/>
    <x v="1"/>
    <m/>
  </r>
  <r>
    <s v="ORD7800"/>
    <x v="0"/>
    <n v="319"/>
    <n v="18000"/>
    <n v="1000"/>
    <x v="1"/>
    <x v="7799"/>
    <n v="5423000"/>
    <n v="319000"/>
    <x v="5"/>
    <s v="2173"/>
    <x v="0"/>
    <x v="1"/>
    <m/>
  </r>
  <r>
    <s v="ORD7801"/>
    <x v="3"/>
    <n v="165"/>
    <n v="800"/>
    <n v="2000"/>
    <x v="3"/>
    <x v="7800"/>
    <n v="0"/>
    <n v="330000"/>
    <x v="5"/>
    <s v="2173"/>
    <x v="0"/>
    <x v="0"/>
    <m/>
  </r>
  <r>
    <s v="ORD7802"/>
    <x v="7"/>
    <n v="294"/>
    <n v="22000"/>
    <n v="3000"/>
    <x v="3"/>
    <x v="7801"/>
    <n v="5586000"/>
    <n v="882000"/>
    <x v="6"/>
    <s v="2173"/>
    <x v="0"/>
    <x v="1"/>
    <m/>
  </r>
  <r>
    <s v="ORD7803"/>
    <x v="6"/>
    <n v="134"/>
    <n v="6000"/>
    <n v="2000"/>
    <x v="0"/>
    <x v="7802"/>
    <n v="536000"/>
    <n v="268000"/>
    <x v="6"/>
    <s v="2173"/>
    <x v="0"/>
    <x v="1"/>
    <m/>
  </r>
  <r>
    <s v="ORD7804"/>
    <x v="4"/>
    <n v="499"/>
    <n v="12000"/>
    <n v="500"/>
    <x v="2"/>
    <x v="7803"/>
    <n v="5738500"/>
    <n v="249500"/>
    <x v="6"/>
    <s v="2173"/>
    <x v="0"/>
    <x v="1"/>
    <m/>
  </r>
  <r>
    <s v="ORD7805"/>
    <x v="5"/>
    <n v="585"/>
    <n v="12000"/>
    <n v="300"/>
    <x v="2"/>
    <x v="7804"/>
    <n v="6844500"/>
    <n v="175500"/>
    <x v="6"/>
    <s v="2173"/>
    <x v="1"/>
    <x v="1"/>
    <m/>
  </r>
  <r>
    <s v="ORD7806"/>
    <x v="1"/>
    <n v="138"/>
    <n v="18000"/>
    <n v="500"/>
    <x v="1"/>
    <x v="7805"/>
    <n v="2415000"/>
    <n v="69000"/>
    <x v="7"/>
    <s v="2173"/>
    <x v="0"/>
    <x v="1"/>
    <m/>
  </r>
  <r>
    <s v="ORD7807"/>
    <x v="4"/>
    <n v="598"/>
    <n v="800"/>
    <n v="3000"/>
    <x v="3"/>
    <x v="7806"/>
    <n v="0"/>
    <n v="1794000"/>
    <x v="7"/>
    <s v="2173"/>
    <x v="0"/>
    <x v="0"/>
    <m/>
  </r>
  <r>
    <s v="ORD7808"/>
    <x v="7"/>
    <n v="556"/>
    <n v="800"/>
    <n v="300"/>
    <x v="3"/>
    <x v="7807"/>
    <n v="278000"/>
    <n v="166800"/>
    <x v="7"/>
    <s v="2173"/>
    <x v="1"/>
    <x v="1"/>
    <m/>
  </r>
  <r>
    <s v="ORD7809"/>
    <x v="7"/>
    <n v="457"/>
    <n v="45000"/>
    <n v="100"/>
    <x v="2"/>
    <x v="7808"/>
    <n v="20519300"/>
    <n v="45700"/>
    <x v="7"/>
    <s v="2173"/>
    <x v="1"/>
    <x v="1"/>
    <m/>
  </r>
  <r>
    <s v="ORD7810"/>
    <x v="2"/>
    <n v="320"/>
    <n v="6000"/>
    <n v="3000"/>
    <x v="0"/>
    <x v="7809"/>
    <n v="960000"/>
    <n v="960000"/>
    <x v="7"/>
    <s v="2173"/>
    <x v="0"/>
    <x v="1"/>
    <m/>
  </r>
  <r>
    <s v="ORD7811"/>
    <x v="2"/>
    <n v="573"/>
    <n v="22000"/>
    <n v="300"/>
    <x v="3"/>
    <x v="7810"/>
    <n v="12434100"/>
    <n v="171900"/>
    <x v="8"/>
    <s v="2173"/>
    <x v="1"/>
    <x v="1"/>
    <m/>
  </r>
  <r>
    <s v="ORD7812"/>
    <x v="4"/>
    <n v="543"/>
    <n v="45000"/>
    <n v="200"/>
    <x v="0"/>
    <x v="7811"/>
    <n v="24326400"/>
    <n v="108600"/>
    <x v="8"/>
    <s v="2173"/>
    <x v="1"/>
    <x v="1"/>
    <m/>
  </r>
  <r>
    <s v="ORD7813"/>
    <x v="6"/>
    <n v="497"/>
    <n v="5500"/>
    <n v="100"/>
    <x v="2"/>
    <x v="7812"/>
    <n v="2683800"/>
    <n v="49700"/>
    <x v="8"/>
    <s v="2173"/>
    <x v="1"/>
    <x v="1"/>
    <m/>
  </r>
  <r>
    <s v="ORD7814"/>
    <x v="3"/>
    <n v="592"/>
    <n v="45000"/>
    <n v="5000"/>
    <x v="2"/>
    <x v="7813"/>
    <n v="23680000"/>
    <n v="2960000"/>
    <x v="8"/>
    <s v="2173"/>
    <x v="0"/>
    <x v="1"/>
    <m/>
  </r>
  <r>
    <s v="ORD7815"/>
    <x v="2"/>
    <n v="399"/>
    <n v="45000"/>
    <n v="3000"/>
    <x v="0"/>
    <x v="7814"/>
    <n v="16758000"/>
    <n v="1197000"/>
    <x v="9"/>
    <s v="2173"/>
    <x v="0"/>
    <x v="1"/>
    <m/>
  </r>
  <r>
    <s v="ORD7816"/>
    <x v="1"/>
    <n v="377"/>
    <n v="1200"/>
    <n v="5000"/>
    <x v="3"/>
    <x v="7815"/>
    <n v="0"/>
    <n v="1885000"/>
    <x v="9"/>
    <s v="2173"/>
    <x v="0"/>
    <x v="0"/>
    <m/>
  </r>
  <r>
    <s v="ORD7817"/>
    <x v="1"/>
    <n v="335"/>
    <n v="1200"/>
    <n v="1500"/>
    <x v="2"/>
    <x v="7816"/>
    <n v="0"/>
    <n v="502500"/>
    <x v="9"/>
    <s v="2173"/>
    <x v="0"/>
    <x v="0"/>
    <m/>
  </r>
  <r>
    <s v="ORD7818"/>
    <x v="3"/>
    <n v="84"/>
    <n v="45000"/>
    <n v="3000"/>
    <x v="1"/>
    <x v="7817"/>
    <n v="3528000"/>
    <n v="252000"/>
    <x v="9"/>
    <s v="2173"/>
    <x v="0"/>
    <x v="1"/>
    <m/>
  </r>
  <r>
    <s v="ORD7819"/>
    <x v="8"/>
    <n v="582"/>
    <n v="1200"/>
    <n v="5000"/>
    <x v="2"/>
    <x v="7818"/>
    <n v="0"/>
    <n v="2910000"/>
    <x v="10"/>
    <s v="2173"/>
    <x v="0"/>
    <x v="0"/>
    <m/>
  </r>
  <r>
    <s v="ORD7820"/>
    <x v="8"/>
    <n v="537"/>
    <n v="15000"/>
    <n v="2000"/>
    <x v="3"/>
    <x v="7819"/>
    <n v="6981000"/>
    <n v="1074000"/>
    <x v="10"/>
    <s v="2173"/>
    <x v="0"/>
    <x v="1"/>
    <m/>
  </r>
  <r>
    <s v="ORD7821"/>
    <x v="7"/>
    <n v="536"/>
    <n v="1200"/>
    <n v="1500"/>
    <x v="1"/>
    <x v="7820"/>
    <n v="0"/>
    <n v="804000"/>
    <x v="10"/>
    <s v="2173"/>
    <x v="0"/>
    <x v="0"/>
    <m/>
  </r>
  <r>
    <s v="ORD7822"/>
    <x v="2"/>
    <n v="194"/>
    <n v="4500"/>
    <n v="1500"/>
    <x v="2"/>
    <x v="7821"/>
    <n v="582000"/>
    <n v="291000"/>
    <x v="10"/>
    <s v="2173"/>
    <x v="0"/>
    <x v="1"/>
    <m/>
  </r>
  <r>
    <s v="ORD7823"/>
    <x v="0"/>
    <n v="573"/>
    <n v="12000"/>
    <n v="2000"/>
    <x v="3"/>
    <x v="7822"/>
    <n v="5730000"/>
    <n v="1146000"/>
    <x v="10"/>
    <s v="2173"/>
    <x v="0"/>
    <x v="1"/>
    <m/>
  </r>
  <r>
    <s v="ORD7824"/>
    <x v="4"/>
    <n v="195"/>
    <n v="4500"/>
    <n v="3000"/>
    <x v="3"/>
    <x v="7823"/>
    <n v="292500"/>
    <n v="585000"/>
    <x v="11"/>
    <s v="2173"/>
    <x v="0"/>
    <x v="1"/>
    <m/>
  </r>
  <r>
    <s v="ORD7825"/>
    <x v="9"/>
    <n v="552"/>
    <n v="6000"/>
    <n v="500"/>
    <x v="2"/>
    <x v="7824"/>
    <n v="3036000"/>
    <n v="276000"/>
    <x v="11"/>
    <s v="2173"/>
    <x v="1"/>
    <x v="1"/>
    <m/>
  </r>
  <r>
    <s v="ORD7826"/>
    <x v="3"/>
    <n v="576"/>
    <n v="45000"/>
    <n v="400"/>
    <x v="3"/>
    <x v="7825"/>
    <n v="25689600"/>
    <n v="230400"/>
    <x v="11"/>
    <s v="2173"/>
    <x v="1"/>
    <x v="1"/>
    <m/>
  </r>
  <r>
    <s v="ORD7827"/>
    <x v="7"/>
    <n v="321"/>
    <n v="12000"/>
    <n v="3000"/>
    <x v="0"/>
    <x v="7826"/>
    <n v="2889000"/>
    <n v="963000"/>
    <x v="11"/>
    <s v="2173"/>
    <x v="0"/>
    <x v="1"/>
    <m/>
  </r>
  <r>
    <s v="ORD7828"/>
    <x v="0"/>
    <n v="583"/>
    <n v="15000"/>
    <n v="200"/>
    <x v="1"/>
    <x v="7827"/>
    <n v="8628400"/>
    <n v="116600"/>
    <x v="0"/>
    <s v="2174"/>
    <x v="1"/>
    <x v="1"/>
    <m/>
  </r>
  <r>
    <s v="ORD7829"/>
    <x v="2"/>
    <n v="144"/>
    <n v="45000"/>
    <n v="1000"/>
    <x v="0"/>
    <x v="7828"/>
    <n v="6336000"/>
    <n v="144000"/>
    <x v="0"/>
    <s v="2174"/>
    <x v="0"/>
    <x v="1"/>
    <m/>
  </r>
  <r>
    <s v="ORD7830"/>
    <x v="0"/>
    <n v="496"/>
    <n v="6000"/>
    <n v="300"/>
    <x v="2"/>
    <x v="7829"/>
    <n v="2827200"/>
    <n v="148800"/>
    <x v="0"/>
    <s v="2174"/>
    <x v="1"/>
    <x v="1"/>
    <m/>
  </r>
  <r>
    <s v="ORD7831"/>
    <x v="0"/>
    <n v="464"/>
    <n v="18000"/>
    <n v="2000"/>
    <x v="0"/>
    <x v="7830"/>
    <n v="7424000"/>
    <n v="928000"/>
    <x v="0"/>
    <s v="2174"/>
    <x v="0"/>
    <x v="1"/>
    <m/>
  </r>
  <r>
    <s v="ORD7832"/>
    <x v="3"/>
    <n v="306"/>
    <n v="6000"/>
    <n v="5000"/>
    <x v="2"/>
    <x v="7831"/>
    <n v="306000"/>
    <n v="1530000"/>
    <x v="0"/>
    <s v="2174"/>
    <x v="0"/>
    <x v="1"/>
    <m/>
  </r>
  <r>
    <s v="ORD7833"/>
    <x v="7"/>
    <n v="311"/>
    <n v="12000"/>
    <n v="300"/>
    <x v="2"/>
    <x v="7832"/>
    <n v="3638700"/>
    <n v="93300"/>
    <x v="1"/>
    <s v="2174"/>
    <x v="1"/>
    <x v="1"/>
    <m/>
  </r>
  <r>
    <s v="ORD7834"/>
    <x v="6"/>
    <n v="136"/>
    <n v="6000"/>
    <n v="5000"/>
    <x v="3"/>
    <x v="7833"/>
    <n v="136000"/>
    <n v="680000"/>
    <x v="1"/>
    <s v="2174"/>
    <x v="0"/>
    <x v="1"/>
    <m/>
  </r>
  <r>
    <s v="ORD7835"/>
    <x v="1"/>
    <n v="485"/>
    <n v="45000"/>
    <n v="500"/>
    <x v="3"/>
    <x v="7834"/>
    <n v="21582500"/>
    <n v="242500"/>
    <x v="1"/>
    <s v="2174"/>
    <x v="0"/>
    <x v="1"/>
    <m/>
  </r>
  <r>
    <s v="ORD7836"/>
    <x v="4"/>
    <n v="157"/>
    <n v="1200"/>
    <n v="3000"/>
    <x v="2"/>
    <x v="7835"/>
    <n v="0"/>
    <n v="471000"/>
    <x v="1"/>
    <s v="2174"/>
    <x v="0"/>
    <x v="0"/>
    <m/>
  </r>
  <r>
    <s v="ORD7837"/>
    <x v="7"/>
    <n v="68"/>
    <n v="4500"/>
    <n v="1000"/>
    <x v="1"/>
    <x v="7836"/>
    <n v="238000"/>
    <n v="68000"/>
    <x v="2"/>
    <s v="2174"/>
    <x v="0"/>
    <x v="1"/>
    <m/>
  </r>
  <r>
    <s v="ORD7838"/>
    <x v="9"/>
    <n v="414"/>
    <n v="15000"/>
    <n v="2000"/>
    <x v="1"/>
    <x v="7837"/>
    <n v="5382000"/>
    <n v="828000"/>
    <x v="2"/>
    <s v="2174"/>
    <x v="0"/>
    <x v="1"/>
    <m/>
  </r>
  <r>
    <s v="ORD7839"/>
    <x v="0"/>
    <n v="428"/>
    <n v="22000"/>
    <n v="100"/>
    <x v="1"/>
    <x v="7838"/>
    <n v="9373200"/>
    <n v="42800"/>
    <x v="2"/>
    <s v="2174"/>
    <x v="1"/>
    <x v="1"/>
    <m/>
  </r>
  <r>
    <s v="ORD7840"/>
    <x v="6"/>
    <n v="209"/>
    <n v="12000"/>
    <n v="100"/>
    <x v="0"/>
    <x v="7839"/>
    <n v="2487100"/>
    <n v="20900"/>
    <x v="2"/>
    <s v="2174"/>
    <x v="1"/>
    <x v="1"/>
    <m/>
  </r>
  <r>
    <s v="ORD7841"/>
    <x v="3"/>
    <n v="149"/>
    <n v="5500"/>
    <n v="1500"/>
    <x v="2"/>
    <x v="7840"/>
    <n v="596000"/>
    <n v="223500"/>
    <x v="3"/>
    <s v="2174"/>
    <x v="0"/>
    <x v="1"/>
    <m/>
  </r>
  <r>
    <s v="ORD7842"/>
    <x v="5"/>
    <n v="314"/>
    <n v="15000"/>
    <n v="500"/>
    <x v="3"/>
    <x v="7841"/>
    <n v="4553000"/>
    <n v="157000"/>
    <x v="3"/>
    <s v="2174"/>
    <x v="0"/>
    <x v="1"/>
    <m/>
  </r>
  <r>
    <s v="ORD7843"/>
    <x v="4"/>
    <n v="98"/>
    <n v="800"/>
    <n v="200"/>
    <x v="0"/>
    <x v="7842"/>
    <n v="58800"/>
    <n v="19600"/>
    <x v="3"/>
    <s v="2174"/>
    <x v="0"/>
    <x v="1"/>
    <m/>
  </r>
  <r>
    <s v="ORD7844"/>
    <x v="4"/>
    <n v="464"/>
    <n v="12000"/>
    <n v="1000"/>
    <x v="0"/>
    <x v="7843"/>
    <n v="5104000"/>
    <n v="464000"/>
    <x v="3"/>
    <s v="2174"/>
    <x v="0"/>
    <x v="1"/>
    <m/>
  </r>
  <r>
    <s v="ORD7845"/>
    <x v="1"/>
    <n v="108"/>
    <n v="22000"/>
    <n v="200"/>
    <x v="3"/>
    <x v="7844"/>
    <n v="2354400"/>
    <n v="21600"/>
    <x v="4"/>
    <s v="2174"/>
    <x v="0"/>
    <x v="1"/>
    <m/>
  </r>
  <r>
    <s v="ORD7846"/>
    <x v="5"/>
    <n v="232"/>
    <n v="18000"/>
    <n v="1500"/>
    <x v="2"/>
    <x v="7845"/>
    <n v="3828000"/>
    <n v="348000"/>
    <x v="4"/>
    <s v="2174"/>
    <x v="0"/>
    <x v="1"/>
    <m/>
  </r>
  <r>
    <s v="ORD7847"/>
    <x v="2"/>
    <n v="496"/>
    <n v="5500"/>
    <n v="100"/>
    <x v="0"/>
    <x v="7846"/>
    <n v="2678400"/>
    <n v="49600"/>
    <x v="4"/>
    <s v="2174"/>
    <x v="1"/>
    <x v="1"/>
    <m/>
  </r>
  <r>
    <s v="ORD7848"/>
    <x v="5"/>
    <n v="350"/>
    <n v="4500"/>
    <n v="2000"/>
    <x v="2"/>
    <x v="7847"/>
    <n v="875000"/>
    <n v="700000"/>
    <x v="4"/>
    <s v="2174"/>
    <x v="0"/>
    <x v="1"/>
    <m/>
  </r>
  <r>
    <s v="ORD7849"/>
    <x v="0"/>
    <n v="403"/>
    <n v="22000"/>
    <n v="100"/>
    <x v="2"/>
    <x v="7848"/>
    <n v="8825700"/>
    <n v="40300"/>
    <x v="4"/>
    <s v="2174"/>
    <x v="1"/>
    <x v="1"/>
    <m/>
  </r>
  <r>
    <s v="ORD7850"/>
    <x v="0"/>
    <n v="262"/>
    <n v="15000"/>
    <n v="100"/>
    <x v="2"/>
    <x v="7849"/>
    <n v="3903800"/>
    <n v="26200"/>
    <x v="5"/>
    <s v="2174"/>
    <x v="1"/>
    <x v="1"/>
    <m/>
  </r>
  <r>
    <s v="ORD7851"/>
    <x v="0"/>
    <n v="238"/>
    <n v="45000"/>
    <n v="100"/>
    <x v="3"/>
    <x v="7850"/>
    <n v="10686200"/>
    <n v="23800"/>
    <x v="5"/>
    <s v="2174"/>
    <x v="1"/>
    <x v="1"/>
    <m/>
  </r>
  <r>
    <s v="ORD7852"/>
    <x v="0"/>
    <n v="396"/>
    <n v="6000"/>
    <n v="2000"/>
    <x v="2"/>
    <x v="7851"/>
    <n v="1584000"/>
    <n v="792000"/>
    <x v="5"/>
    <s v="2174"/>
    <x v="0"/>
    <x v="1"/>
    <m/>
  </r>
  <r>
    <s v="ORD7853"/>
    <x v="7"/>
    <n v="186"/>
    <n v="45000"/>
    <n v="500"/>
    <x v="0"/>
    <x v="7852"/>
    <n v="8277000"/>
    <n v="93000"/>
    <x v="5"/>
    <s v="2174"/>
    <x v="0"/>
    <x v="1"/>
    <m/>
  </r>
  <r>
    <s v="ORD7854"/>
    <x v="4"/>
    <n v="79"/>
    <n v="18000"/>
    <n v="1500"/>
    <x v="3"/>
    <x v="7853"/>
    <n v="1303500"/>
    <n v="118500"/>
    <x v="6"/>
    <s v="2174"/>
    <x v="0"/>
    <x v="1"/>
    <m/>
  </r>
  <r>
    <s v="ORD7855"/>
    <x v="5"/>
    <n v="195"/>
    <n v="45000"/>
    <n v="3000"/>
    <x v="3"/>
    <x v="7854"/>
    <n v="8190000"/>
    <n v="585000"/>
    <x v="6"/>
    <s v="2174"/>
    <x v="0"/>
    <x v="1"/>
    <m/>
  </r>
  <r>
    <s v="ORD7856"/>
    <x v="4"/>
    <n v="517"/>
    <n v="12000"/>
    <n v="1000"/>
    <x v="0"/>
    <x v="7855"/>
    <n v="5687000"/>
    <n v="517000"/>
    <x v="6"/>
    <s v="2174"/>
    <x v="0"/>
    <x v="1"/>
    <m/>
  </r>
  <r>
    <s v="ORD7857"/>
    <x v="9"/>
    <n v="552"/>
    <n v="18000"/>
    <n v="500"/>
    <x v="3"/>
    <x v="7856"/>
    <n v="9660000"/>
    <n v="276000"/>
    <x v="6"/>
    <s v="2174"/>
    <x v="1"/>
    <x v="1"/>
    <m/>
  </r>
  <r>
    <s v="ORD7858"/>
    <x v="5"/>
    <n v="240"/>
    <n v="45000"/>
    <n v="1500"/>
    <x v="0"/>
    <x v="7857"/>
    <n v="10440000"/>
    <n v="360000"/>
    <x v="7"/>
    <s v="2174"/>
    <x v="0"/>
    <x v="1"/>
    <m/>
  </r>
  <r>
    <s v="ORD7859"/>
    <x v="7"/>
    <n v="520"/>
    <n v="45000"/>
    <n v="100"/>
    <x v="1"/>
    <x v="7858"/>
    <n v="23348000"/>
    <n v="52000"/>
    <x v="7"/>
    <s v="2174"/>
    <x v="1"/>
    <x v="1"/>
    <m/>
  </r>
  <r>
    <s v="ORD7860"/>
    <x v="9"/>
    <n v="394"/>
    <n v="18000"/>
    <n v="500"/>
    <x v="0"/>
    <x v="7859"/>
    <n v="6895000"/>
    <n v="197000"/>
    <x v="7"/>
    <s v="2174"/>
    <x v="0"/>
    <x v="1"/>
    <m/>
  </r>
  <r>
    <s v="ORD7861"/>
    <x v="4"/>
    <n v="50"/>
    <n v="800"/>
    <n v="200"/>
    <x v="3"/>
    <x v="7860"/>
    <n v="30000"/>
    <n v="10000"/>
    <x v="7"/>
    <s v="2174"/>
    <x v="0"/>
    <x v="1"/>
    <m/>
  </r>
  <r>
    <s v="ORD7862"/>
    <x v="9"/>
    <n v="159"/>
    <n v="18000"/>
    <n v="300"/>
    <x v="0"/>
    <x v="7861"/>
    <n v="2814300"/>
    <n v="47700"/>
    <x v="7"/>
    <s v="2174"/>
    <x v="0"/>
    <x v="1"/>
    <m/>
  </r>
  <r>
    <s v="ORD7863"/>
    <x v="1"/>
    <n v="113"/>
    <n v="18000"/>
    <n v="100"/>
    <x v="1"/>
    <x v="7862"/>
    <n v="2022700"/>
    <n v="11300"/>
    <x v="8"/>
    <s v="2174"/>
    <x v="1"/>
    <x v="1"/>
    <m/>
  </r>
  <r>
    <s v="ORD7864"/>
    <x v="9"/>
    <n v="102"/>
    <n v="6000"/>
    <n v="100"/>
    <x v="2"/>
    <x v="7863"/>
    <n v="601800"/>
    <n v="10200"/>
    <x v="8"/>
    <s v="2174"/>
    <x v="1"/>
    <x v="1"/>
    <m/>
  </r>
  <r>
    <s v="ORD7865"/>
    <x v="5"/>
    <n v="311"/>
    <n v="1200"/>
    <n v="3000"/>
    <x v="2"/>
    <x v="7864"/>
    <n v="0"/>
    <n v="933000"/>
    <x v="8"/>
    <s v="2174"/>
    <x v="0"/>
    <x v="0"/>
    <m/>
  </r>
  <r>
    <s v="ORD7866"/>
    <x v="0"/>
    <n v="578"/>
    <n v="6000"/>
    <n v="1000"/>
    <x v="2"/>
    <x v="7865"/>
    <n v="2890000"/>
    <n v="578000"/>
    <x v="8"/>
    <s v="2174"/>
    <x v="0"/>
    <x v="1"/>
    <m/>
  </r>
  <r>
    <s v="ORD7867"/>
    <x v="0"/>
    <n v="351"/>
    <n v="6000"/>
    <n v="300"/>
    <x v="3"/>
    <x v="7866"/>
    <n v="2000700"/>
    <n v="105300"/>
    <x v="9"/>
    <s v="2174"/>
    <x v="1"/>
    <x v="1"/>
    <m/>
  </r>
  <r>
    <s v="ORD7868"/>
    <x v="2"/>
    <n v="283"/>
    <n v="18000"/>
    <n v="200"/>
    <x v="1"/>
    <x v="7867"/>
    <n v="5037400"/>
    <n v="56600"/>
    <x v="9"/>
    <s v="2174"/>
    <x v="1"/>
    <x v="1"/>
    <m/>
  </r>
  <r>
    <s v="ORD7869"/>
    <x v="4"/>
    <n v="122"/>
    <n v="15000"/>
    <n v="200"/>
    <x v="0"/>
    <x v="7868"/>
    <n v="1805600"/>
    <n v="24400"/>
    <x v="9"/>
    <s v="2174"/>
    <x v="0"/>
    <x v="1"/>
    <m/>
  </r>
  <r>
    <s v="ORD7870"/>
    <x v="1"/>
    <n v="406"/>
    <n v="4500"/>
    <n v="200"/>
    <x v="0"/>
    <x v="7869"/>
    <n v="1745800"/>
    <n v="81200"/>
    <x v="9"/>
    <s v="2174"/>
    <x v="1"/>
    <x v="1"/>
    <m/>
  </r>
  <r>
    <s v="ORD7871"/>
    <x v="5"/>
    <n v="533"/>
    <n v="6000"/>
    <n v="5000"/>
    <x v="0"/>
    <x v="7870"/>
    <n v="533000"/>
    <n v="2665000"/>
    <x v="9"/>
    <s v="2174"/>
    <x v="0"/>
    <x v="1"/>
    <m/>
  </r>
  <r>
    <s v="ORD7872"/>
    <x v="5"/>
    <n v="55"/>
    <n v="4500"/>
    <n v="200"/>
    <x v="0"/>
    <x v="7871"/>
    <n v="236500"/>
    <n v="11000"/>
    <x v="10"/>
    <s v="2174"/>
    <x v="0"/>
    <x v="1"/>
    <m/>
  </r>
  <r>
    <s v="ORD7873"/>
    <x v="3"/>
    <n v="186"/>
    <n v="6000"/>
    <n v="400"/>
    <x v="3"/>
    <x v="7872"/>
    <n v="1041600"/>
    <n v="74400"/>
    <x v="10"/>
    <s v="2174"/>
    <x v="0"/>
    <x v="1"/>
    <m/>
  </r>
  <r>
    <s v="ORD7874"/>
    <x v="8"/>
    <n v="453"/>
    <n v="12000"/>
    <n v="500"/>
    <x v="3"/>
    <x v="7873"/>
    <n v="5209500"/>
    <n v="226500"/>
    <x v="10"/>
    <s v="2174"/>
    <x v="0"/>
    <x v="1"/>
    <m/>
  </r>
  <r>
    <s v="ORD7875"/>
    <x v="4"/>
    <n v="255"/>
    <n v="5500"/>
    <n v="2000"/>
    <x v="1"/>
    <x v="7874"/>
    <n v="892500"/>
    <n v="510000"/>
    <x v="10"/>
    <s v="2174"/>
    <x v="0"/>
    <x v="1"/>
    <m/>
  </r>
  <r>
    <s v="ORD7876"/>
    <x v="5"/>
    <n v="459"/>
    <n v="15000"/>
    <n v="300"/>
    <x v="0"/>
    <x v="7875"/>
    <n v="6747300"/>
    <n v="137700"/>
    <x v="11"/>
    <s v="2174"/>
    <x v="1"/>
    <x v="1"/>
    <m/>
  </r>
  <r>
    <s v="ORD7877"/>
    <x v="6"/>
    <n v="85"/>
    <n v="4500"/>
    <n v="300"/>
    <x v="2"/>
    <x v="7876"/>
    <n v="357000"/>
    <n v="25500"/>
    <x v="11"/>
    <s v="2174"/>
    <x v="0"/>
    <x v="1"/>
    <m/>
  </r>
  <r>
    <s v="ORD7878"/>
    <x v="5"/>
    <n v="279"/>
    <n v="4500"/>
    <n v="100"/>
    <x v="3"/>
    <x v="7877"/>
    <n v="1227600"/>
    <n v="27900"/>
    <x v="11"/>
    <s v="2174"/>
    <x v="1"/>
    <x v="1"/>
    <m/>
  </r>
  <r>
    <s v="ORD7879"/>
    <x v="3"/>
    <n v="276"/>
    <n v="12000"/>
    <n v="1500"/>
    <x v="1"/>
    <x v="7878"/>
    <n v="2898000"/>
    <n v="414000"/>
    <x v="11"/>
    <s v="2174"/>
    <x v="0"/>
    <x v="1"/>
    <m/>
  </r>
  <r>
    <s v="ORD7880"/>
    <x v="9"/>
    <n v="311"/>
    <n v="15000"/>
    <n v="1500"/>
    <x v="1"/>
    <x v="7879"/>
    <n v="4198500"/>
    <n v="466500"/>
    <x v="0"/>
    <s v="2175"/>
    <x v="0"/>
    <x v="1"/>
    <m/>
  </r>
  <r>
    <s v="ORD7881"/>
    <x v="7"/>
    <n v="180"/>
    <n v="800"/>
    <n v="5000"/>
    <x v="3"/>
    <x v="7880"/>
    <n v="0"/>
    <n v="900000"/>
    <x v="0"/>
    <s v="2175"/>
    <x v="0"/>
    <x v="0"/>
    <m/>
  </r>
  <r>
    <s v="ORD7882"/>
    <x v="7"/>
    <n v="497"/>
    <n v="22000"/>
    <n v="400"/>
    <x v="2"/>
    <x v="7881"/>
    <n v="10735200"/>
    <n v="198800"/>
    <x v="0"/>
    <s v="2175"/>
    <x v="1"/>
    <x v="1"/>
    <m/>
  </r>
  <r>
    <s v="ORD7883"/>
    <x v="6"/>
    <n v="235"/>
    <n v="5500"/>
    <n v="200"/>
    <x v="2"/>
    <x v="7882"/>
    <n v="1245500"/>
    <n v="47000"/>
    <x v="0"/>
    <s v="2175"/>
    <x v="1"/>
    <x v="1"/>
    <m/>
  </r>
  <r>
    <s v="ORD7884"/>
    <x v="6"/>
    <n v="235"/>
    <n v="800"/>
    <n v="200"/>
    <x v="0"/>
    <x v="7883"/>
    <n v="141000"/>
    <n v="47000"/>
    <x v="0"/>
    <s v="2175"/>
    <x v="1"/>
    <x v="1"/>
    <m/>
  </r>
  <r>
    <s v="ORD7885"/>
    <x v="2"/>
    <n v="323"/>
    <n v="6000"/>
    <n v="200"/>
    <x v="3"/>
    <x v="7884"/>
    <n v="1873400"/>
    <n v="64600"/>
    <x v="1"/>
    <s v="2175"/>
    <x v="1"/>
    <x v="1"/>
    <m/>
  </r>
  <r>
    <s v="ORD7886"/>
    <x v="7"/>
    <n v="401"/>
    <n v="18000"/>
    <n v="5000"/>
    <x v="2"/>
    <x v="7885"/>
    <n v="5213000"/>
    <n v="2005000"/>
    <x v="1"/>
    <s v="2175"/>
    <x v="0"/>
    <x v="1"/>
    <m/>
  </r>
  <r>
    <s v="ORD7887"/>
    <x v="9"/>
    <n v="462"/>
    <n v="22000"/>
    <n v="5000"/>
    <x v="3"/>
    <x v="7886"/>
    <n v="7854000"/>
    <n v="2310000"/>
    <x v="1"/>
    <s v="2175"/>
    <x v="0"/>
    <x v="1"/>
    <m/>
  </r>
  <r>
    <s v="ORD7888"/>
    <x v="7"/>
    <n v="200"/>
    <n v="6000"/>
    <n v="400"/>
    <x v="1"/>
    <x v="7887"/>
    <n v="1120000"/>
    <n v="80000"/>
    <x v="1"/>
    <s v="2175"/>
    <x v="0"/>
    <x v="1"/>
    <m/>
  </r>
  <r>
    <s v="ORD7889"/>
    <x v="8"/>
    <n v="433"/>
    <n v="12000"/>
    <n v="3000"/>
    <x v="1"/>
    <x v="7888"/>
    <n v="3897000"/>
    <n v="1299000"/>
    <x v="2"/>
    <s v="2175"/>
    <x v="0"/>
    <x v="1"/>
    <m/>
  </r>
  <r>
    <s v="ORD7890"/>
    <x v="4"/>
    <n v="85"/>
    <n v="12000"/>
    <n v="5000"/>
    <x v="1"/>
    <x v="7889"/>
    <n v="595000"/>
    <n v="425000"/>
    <x v="2"/>
    <s v="2175"/>
    <x v="0"/>
    <x v="1"/>
    <m/>
  </r>
  <r>
    <s v="ORD7891"/>
    <x v="7"/>
    <n v="375"/>
    <n v="18000"/>
    <n v="500"/>
    <x v="3"/>
    <x v="7890"/>
    <n v="6562500"/>
    <n v="187500"/>
    <x v="2"/>
    <s v="2175"/>
    <x v="0"/>
    <x v="1"/>
    <m/>
  </r>
  <r>
    <s v="ORD7892"/>
    <x v="0"/>
    <n v="514"/>
    <n v="5500"/>
    <n v="1500"/>
    <x v="0"/>
    <x v="7891"/>
    <n v="2056000"/>
    <n v="771000"/>
    <x v="2"/>
    <s v="2175"/>
    <x v="0"/>
    <x v="1"/>
    <m/>
  </r>
  <r>
    <s v="ORD7893"/>
    <x v="2"/>
    <n v="515"/>
    <n v="45000"/>
    <n v="100"/>
    <x v="0"/>
    <x v="7892"/>
    <n v="23123500"/>
    <n v="51500"/>
    <x v="3"/>
    <s v="2175"/>
    <x v="1"/>
    <x v="1"/>
    <m/>
  </r>
  <r>
    <s v="ORD7894"/>
    <x v="3"/>
    <n v="144"/>
    <n v="15000"/>
    <n v="500"/>
    <x v="2"/>
    <x v="7893"/>
    <n v="2088000"/>
    <n v="72000"/>
    <x v="3"/>
    <s v="2175"/>
    <x v="0"/>
    <x v="1"/>
    <m/>
  </r>
  <r>
    <s v="ORD7895"/>
    <x v="6"/>
    <n v="183"/>
    <n v="12000"/>
    <n v="200"/>
    <x v="3"/>
    <x v="7894"/>
    <n v="2159400"/>
    <n v="36600"/>
    <x v="3"/>
    <s v="2175"/>
    <x v="0"/>
    <x v="1"/>
    <m/>
  </r>
  <r>
    <s v="ORD7896"/>
    <x v="8"/>
    <n v="211"/>
    <n v="800"/>
    <n v="100"/>
    <x v="0"/>
    <x v="7895"/>
    <n v="147700"/>
    <n v="21100"/>
    <x v="3"/>
    <s v="2175"/>
    <x v="1"/>
    <x v="1"/>
    <m/>
  </r>
  <r>
    <s v="ORD7897"/>
    <x v="6"/>
    <n v="349"/>
    <n v="6000"/>
    <n v="1500"/>
    <x v="3"/>
    <x v="7896"/>
    <n v="1570500"/>
    <n v="523500"/>
    <x v="4"/>
    <s v="2175"/>
    <x v="0"/>
    <x v="1"/>
    <m/>
  </r>
  <r>
    <s v="ORD7898"/>
    <x v="2"/>
    <n v="405"/>
    <n v="15000"/>
    <n v="100"/>
    <x v="0"/>
    <x v="7897"/>
    <n v="6034500"/>
    <n v="40500"/>
    <x v="4"/>
    <s v="2175"/>
    <x v="1"/>
    <x v="1"/>
    <m/>
  </r>
  <r>
    <s v="ORD7899"/>
    <x v="5"/>
    <n v="289"/>
    <n v="15000"/>
    <n v="100"/>
    <x v="1"/>
    <x v="7898"/>
    <n v="4306100"/>
    <n v="28900"/>
    <x v="4"/>
    <s v="2175"/>
    <x v="1"/>
    <x v="1"/>
    <m/>
  </r>
  <r>
    <s v="ORD7900"/>
    <x v="8"/>
    <n v="216"/>
    <n v="800"/>
    <n v="2000"/>
    <x v="1"/>
    <x v="7899"/>
    <n v="0"/>
    <n v="432000"/>
    <x v="4"/>
    <s v="2175"/>
    <x v="0"/>
    <x v="0"/>
    <m/>
  </r>
  <r>
    <s v="ORD7901"/>
    <x v="1"/>
    <n v="189"/>
    <n v="12000"/>
    <n v="1500"/>
    <x v="2"/>
    <x v="7900"/>
    <n v="1984500"/>
    <n v="283500"/>
    <x v="4"/>
    <s v="2175"/>
    <x v="0"/>
    <x v="1"/>
    <m/>
  </r>
  <r>
    <s v="ORD7902"/>
    <x v="8"/>
    <n v="188"/>
    <n v="12000"/>
    <n v="100"/>
    <x v="1"/>
    <x v="7901"/>
    <n v="2237200"/>
    <n v="18800"/>
    <x v="5"/>
    <s v="2175"/>
    <x v="1"/>
    <x v="1"/>
    <m/>
  </r>
  <r>
    <s v="ORD7903"/>
    <x v="2"/>
    <n v="284"/>
    <n v="4500"/>
    <n v="500"/>
    <x v="0"/>
    <x v="7902"/>
    <n v="1136000"/>
    <n v="142000"/>
    <x v="5"/>
    <s v="2175"/>
    <x v="0"/>
    <x v="1"/>
    <m/>
  </r>
  <r>
    <s v="ORD7904"/>
    <x v="3"/>
    <n v="52"/>
    <n v="1200"/>
    <n v="1000"/>
    <x v="2"/>
    <x v="7903"/>
    <n v="10400"/>
    <n v="52000"/>
    <x v="5"/>
    <s v="2175"/>
    <x v="0"/>
    <x v="1"/>
    <m/>
  </r>
  <r>
    <s v="ORD7905"/>
    <x v="8"/>
    <n v="305"/>
    <n v="4500"/>
    <n v="1500"/>
    <x v="2"/>
    <x v="7904"/>
    <n v="915000"/>
    <n v="457500"/>
    <x v="5"/>
    <s v="2175"/>
    <x v="0"/>
    <x v="1"/>
    <m/>
  </r>
  <r>
    <s v="ORD7906"/>
    <x v="2"/>
    <n v="420"/>
    <n v="4500"/>
    <n v="2000"/>
    <x v="1"/>
    <x v="7905"/>
    <n v="1050000"/>
    <n v="840000"/>
    <x v="6"/>
    <s v="2175"/>
    <x v="0"/>
    <x v="1"/>
    <m/>
  </r>
  <r>
    <s v="ORD7907"/>
    <x v="9"/>
    <n v="327"/>
    <n v="12000"/>
    <n v="500"/>
    <x v="3"/>
    <x v="7906"/>
    <n v="3760500"/>
    <n v="163500"/>
    <x v="6"/>
    <s v="2175"/>
    <x v="0"/>
    <x v="1"/>
    <m/>
  </r>
  <r>
    <s v="ORD7908"/>
    <x v="4"/>
    <n v="565"/>
    <n v="18000"/>
    <n v="100"/>
    <x v="1"/>
    <x v="7907"/>
    <n v="10113500"/>
    <n v="56500"/>
    <x v="6"/>
    <s v="2175"/>
    <x v="1"/>
    <x v="1"/>
    <m/>
  </r>
  <r>
    <s v="ORD7909"/>
    <x v="7"/>
    <n v="261"/>
    <n v="18000"/>
    <n v="500"/>
    <x v="1"/>
    <x v="7908"/>
    <n v="4567500"/>
    <n v="130500"/>
    <x v="6"/>
    <s v="2175"/>
    <x v="0"/>
    <x v="1"/>
    <m/>
  </r>
  <r>
    <s v="ORD7910"/>
    <x v="9"/>
    <n v="265"/>
    <n v="4500"/>
    <n v="300"/>
    <x v="2"/>
    <x v="7909"/>
    <n v="1113000"/>
    <n v="79500"/>
    <x v="6"/>
    <s v="2175"/>
    <x v="0"/>
    <x v="1"/>
    <m/>
  </r>
  <r>
    <s v="ORD7911"/>
    <x v="2"/>
    <n v="319"/>
    <n v="4500"/>
    <n v="300"/>
    <x v="1"/>
    <x v="7910"/>
    <n v="1339800"/>
    <n v="95700"/>
    <x v="7"/>
    <s v="2175"/>
    <x v="1"/>
    <x v="1"/>
    <m/>
  </r>
  <r>
    <s v="ORD7912"/>
    <x v="0"/>
    <n v="525"/>
    <n v="22000"/>
    <n v="400"/>
    <x v="0"/>
    <x v="7911"/>
    <n v="11340000"/>
    <n v="210000"/>
    <x v="7"/>
    <s v="2175"/>
    <x v="1"/>
    <x v="1"/>
    <m/>
  </r>
  <r>
    <s v="ORD7913"/>
    <x v="5"/>
    <n v="577"/>
    <n v="1200"/>
    <n v="300"/>
    <x v="2"/>
    <x v="7912"/>
    <n v="519300"/>
    <n v="173100"/>
    <x v="7"/>
    <s v="2175"/>
    <x v="1"/>
    <x v="1"/>
    <m/>
  </r>
  <r>
    <s v="ORD7914"/>
    <x v="7"/>
    <n v="113"/>
    <n v="1200"/>
    <n v="400"/>
    <x v="1"/>
    <x v="7913"/>
    <n v="90400"/>
    <n v="45200"/>
    <x v="7"/>
    <s v="2175"/>
    <x v="0"/>
    <x v="1"/>
    <m/>
  </r>
  <r>
    <s v="ORD7915"/>
    <x v="0"/>
    <n v="509"/>
    <n v="18000"/>
    <n v="5000"/>
    <x v="3"/>
    <x v="7914"/>
    <n v="6617000"/>
    <n v="2545000"/>
    <x v="8"/>
    <s v="2175"/>
    <x v="0"/>
    <x v="1"/>
    <m/>
  </r>
  <r>
    <s v="ORD7916"/>
    <x v="3"/>
    <n v="65"/>
    <n v="18000"/>
    <n v="2000"/>
    <x v="0"/>
    <x v="7915"/>
    <n v="1040000"/>
    <n v="130000"/>
    <x v="8"/>
    <s v="2175"/>
    <x v="0"/>
    <x v="1"/>
    <m/>
  </r>
  <r>
    <s v="ORD7917"/>
    <x v="6"/>
    <n v="68"/>
    <n v="5500"/>
    <n v="300"/>
    <x v="3"/>
    <x v="7916"/>
    <n v="353600"/>
    <n v="20400"/>
    <x v="8"/>
    <s v="2175"/>
    <x v="0"/>
    <x v="1"/>
    <m/>
  </r>
  <r>
    <s v="ORD7918"/>
    <x v="1"/>
    <n v="374"/>
    <n v="45000"/>
    <n v="1500"/>
    <x v="0"/>
    <x v="7917"/>
    <n v="16269000"/>
    <n v="561000"/>
    <x v="8"/>
    <s v="2175"/>
    <x v="0"/>
    <x v="1"/>
    <m/>
  </r>
  <r>
    <s v="ORD7919"/>
    <x v="7"/>
    <n v="142"/>
    <n v="18000"/>
    <n v="400"/>
    <x v="3"/>
    <x v="7918"/>
    <n v="2499200"/>
    <n v="56800"/>
    <x v="9"/>
    <s v="2175"/>
    <x v="0"/>
    <x v="1"/>
    <m/>
  </r>
  <r>
    <s v="ORD7920"/>
    <x v="9"/>
    <n v="66"/>
    <n v="15000"/>
    <n v="3000"/>
    <x v="1"/>
    <x v="7919"/>
    <n v="792000"/>
    <n v="198000"/>
    <x v="9"/>
    <s v="2175"/>
    <x v="0"/>
    <x v="1"/>
    <m/>
  </r>
  <r>
    <s v="ORD7921"/>
    <x v="5"/>
    <n v="537"/>
    <n v="45000"/>
    <n v="5000"/>
    <x v="0"/>
    <x v="7920"/>
    <n v="21480000"/>
    <n v="2685000"/>
    <x v="9"/>
    <s v="2175"/>
    <x v="0"/>
    <x v="1"/>
    <m/>
  </r>
  <r>
    <s v="ORD7922"/>
    <x v="0"/>
    <n v="143"/>
    <n v="45000"/>
    <n v="200"/>
    <x v="2"/>
    <x v="7921"/>
    <n v="6406400"/>
    <n v="28600"/>
    <x v="9"/>
    <s v="2175"/>
    <x v="0"/>
    <x v="1"/>
    <m/>
  </r>
  <r>
    <s v="ORD7923"/>
    <x v="2"/>
    <n v="59"/>
    <n v="4500"/>
    <n v="1500"/>
    <x v="2"/>
    <x v="7922"/>
    <n v="177000"/>
    <n v="88500"/>
    <x v="9"/>
    <s v="2175"/>
    <x v="0"/>
    <x v="1"/>
    <m/>
  </r>
  <r>
    <s v="ORD7924"/>
    <x v="7"/>
    <n v="577"/>
    <n v="18000"/>
    <n v="200"/>
    <x v="3"/>
    <x v="7923"/>
    <n v="10270600"/>
    <n v="115400"/>
    <x v="10"/>
    <s v="2175"/>
    <x v="1"/>
    <x v="1"/>
    <m/>
  </r>
  <r>
    <s v="ORD7925"/>
    <x v="6"/>
    <n v="538"/>
    <n v="12000"/>
    <n v="200"/>
    <x v="3"/>
    <x v="7924"/>
    <n v="6348400"/>
    <n v="107600"/>
    <x v="10"/>
    <s v="2175"/>
    <x v="1"/>
    <x v="1"/>
    <m/>
  </r>
  <r>
    <s v="ORD7926"/>
    <x v="2"/>
    <n v="193"/>
    <n v="22000"/>
    <n v="500"/>
    <x v="3"/>
    <x v="7925"/>
    <n v="4149500"/>
    <n v="96500"/>
    <x v="10"/>
    <s v="2175"/>
    <x v="0"/>
    <x v="1"/>
    <m/>
  </r>
  <r>
    <s v="ORD7927"/>
    <x v="0"/>
    <n v="564"/>
    <n v="12000"/>
    <n v="100"/>
    <x v="0"/>
    <x v="7926"/>
    <n v="6711600"/>
    <n v="56400"/>
    <x v="10"/>
    <s v="2175"/>
    <x v="1"/>
    <x v="1"/>
    <m/>
  </r>
  <r>
    <s v="ORD7928"/>
    <x v="5"/>
    <n v="519"/>
    <n v="15000"/>
    <n v="2000"/>
    <x v="2"/>
    <x v="7927"/>
    <n v="6747000"/>
    <n v="1038000"/>
    <x v="11"/>
    <s v="2175"/>
    <x v="0"/>
    <x v="1"/>
    <m/>
  </r>
  <r>
    <s v="ORD7929"/>
    <x v="8"/>
    <n v="426"/>
    <n v="5500"/>
    <n v="300"/>
    <x v="1"/>
    <x v="7928"/>
    <n v="2215200"/>
    <n v="127800"/>
    <x v="11"/>
    <s v="2175"/>
    <x v="1"/>
    <x v="1"/>
    <m/>
  </r>
  <r>
    <s v="ORD7930"/>
    <x v="6"/>
    <n v="543"/>
    <n v="18000"/>
    <n v="500"/>
    <x v="0"/>
    <x v="7929"/>
    <n v="9502500"/>
    <n v="271500"/>
    <x v="11"/>
    <s v="2175"/>
    <x v="1"/>
    <x v="1"/>
    <m/>
  </r>
  <r>
    <s v="ORD7931"/>
    <x v="2"/>
    <n v="533"/>
    <n v="18000"/>
    <n v="300"/>
    <x v="3"/>
    <x v="7930"/>
    <n v="9434100"/>
    <n v="159900"/>
    <x v="11"/>
    <s v="2175"/>
    <x v="1"/>
    <x v="1"/>
    <m/>
  </r>
  <r>
    <s v="ORD7932"/>
    <x v="6"/>
    <n v="501"/>
    <n v="4500"/>
    <n v="1500"/>
    <x v="2"/>
    <x v="7931"/>
    <n v="1503000"/>
    <n v="751500"/>
    <x v="0"/>
    <s v="2176"/>
    <x v="0"/>
    <x v="1"/>
    <m/>
  </r>
  <r>
    <s v="ORD7933"/>
    <x v="3"/>
    <n v="585"/>
    <n v="800"/>
    <n v="500"/>
    <x v="3"/>
    <x v="7932"/>
    <n v="175500"/>
    <n v="292500"/>
    <x v="0"/>
    <s v="2176"/>
    <x v="1"/>
    <x v="1"/>
    <m/>
  </r>
  <r>
    <s v="ORD7934"/>
    <x v="2"/>
    <n v="124"/>
    <n v="15000"/>
    <n v="2000"/>
    <x v="1"/>
    <x v="7933"/>
    <n v="1612000"/>
    <n v="248000"/>
    <x v="0"/>
    <s v="2176"/>
    <x v="0"/>
    <x v="1"/>
    <m/>
  </r>
  <r>
    <s v="ORD7935"/>
    <x v="7"/>
    <n v="89"/>
    <n v="1200"/>
    <n v="200"/>
    <x v="1"/>
    <x v="7934"/>
    <n v="89000"/>
    <n v="17800"/>
    <x v="0"/>
    <s v="2176"/>
    <x v="0"/>
    <x v="1"/>
    <m/>
  </r>
  <r>
    <s v="ORD7936"/>
    <x v="8"/>
    <n v="351"/>
    <n v="1200"/>
    <n v="1000"/>
    <x v="2"/>
    <x v="7935"/>
    <n v="70200"/>
    <n v="351000"/>
    <x v="0"/>
    <s v="2176"/>
    <x v="0"/>
    <x v="1"/>
    <m/>
  </r>
  <r>
    <s v="ORD7937"/>
    <x v="8"/>
    <n v="111"/>
    <n v="12000"/>
    <n v="5000"/>
    <x v="0"/>
    <x v="7936"/>
    <n v="777000"/>
    <n v="555000"/>
    <x v="1"/>
    <s v="2176"/>
    <x v="0"/>
    <x v="1"/>
    <m/>
  </r>
  <r>
    <s v="ORD7938"/>
    <x v="1"/>
    <n v="552"/>
    <n v="6000"/>
    <n v="5000"/>
    <x v="1"/>
    <x v="7937"/>
    <n v="552000"/>
    <n v="2760000"/>
    <x v="1"/>
    <s v="2176"/>
    <x v="0"/>
    <x v="1"/>
    <m/>
  </r>
  <r>
    <s v="ORD7939"/>
    <x v="6"/>
    <n v="294"/>
    <n v="15000"/>
    <n v="2000"/>
    <x v="1"/>
    <x v="7938"/>
    <n v="3822000"/>
    <n v="588000"/>
    <x v="1"/>
    <s v="2176"/>
    <x v="0"/>
    <x v="1"/>
    <m/>
  </r>
  <r>
    <s v="ORD7940"/>
    <x v="9"/>
    <n v="67"/>
    <n v="5500"/>
    <n v="1500"/>
    <x v="1"/>
    <x v="7939"/>
    <n v="268000"/>
    <n v="100500"/>
    <x v="1"/>
    <s v="2176"/>
    <x v="0"/>
    <x v="1"/>
    <m/>
  </r>
  <r>
    <s v="ORD7941"/>
    <x v="8"/>
    <n v="447"/>
    <n v="18000"/>
    <n v="5000"/>
    <x v="1"/>
    <x v="7940"/>
    <n v="5811000"/>
    <n v="2235000"/>
    <x v="2"/>
    <s v="2176"/>
    <x v="0"/>
    <x v="1"/>
    <m/>
  </r>
  <r>
    <s v="ORD7942"/>
    <x v="8"/>
    <n v="238"/>
    <n v="18000"/>
    <n v="500"/>
    <x v="3"/>
    <x v="7941"/>
    <n v="4165000"/>
    <n v="119000"/>
    <x v="2"/>
    <s v="2176"/>
    <x v="0"/>
    <x v="1"/>
    <m/>
  </r>
  <r>
    <s v="ORD7943"/>
    <x v="3"/>
    <n v="153"/>
    <n v="800"/>
    <n v="3000"/>
    <x v="3"/>
    <x v="7942"/>
    <n v="0"/>
    <n v="459000"/>
    <x v="2"/>
    <s v="2176"/>
    <x v="0"/>
    <x v="0"/>
    <m/>
  </r>
  <r>
    <s v="ORD7944"/>
    <x v="4"/>
    <n v="393"/>
    <n v="45000"/>
    <n v="200"/>
    <x v="0"/>
    <x v="7943"/>
    <n v="17606400"/>
    <n v="78600"/>
    <x v="2"/>
    <s v="2176"/>
    <x v="1"/>
    <x v="1"/>
    <m/>
  </r>
  <r>
    <s v="ORD7945"/>
    <x v="3"/>
    <n v="420"/>
    <n v="15000"/>
    <n v="100"/>
    <x v="2"/>
    <x v="7944"/>
    <n v="6258000"/>
    <n v="42000"/>
    <x v="3"/>
    <s v="2176"/>
    <x v="1"/>
    <x v="1"/>
    <m/>
  </r>
  <r>
    <s v="ORD7946"/>
    <x v="3"/>
    <n v="82"/>
    <n v="6000"/>
    <n v="100"/>
    <x v="2"/>
    <x v="7945"/>
    <n v="483800"/>
    <n v="8200"/>
    <x v="3"/>
    <s v="2176"/>
    <x v="0"/>
    <x v="1"/>
    <m/>
  </r>
  <r>
    <s v="ORD7947"/>
    <x v="4"/>
    <n v="423"/>
    <n v="5500"/>
    <n v="100"/>
    <x v="2"/>
    <x v="7946"/>
    <n v="2284200"/>
    <n v="42300"/>
    <x v="3"/>
    <s v="2176"/>
    <x v="1"/>
    <x v="1"/>
    <m/>
  </r>
  <r>
    <s v="ORD7948"/>
    <x v="6"/>
    <n v="227"/>
    <n v="6000"/>
    <n v="5000"/>
    <x v="1"/>
    <x v="7947"/>
    <n v="227000"/>
    <n v="1135000"/>
    <x v="3"/>
    <s v="2176"/>
    <x v="0"/>
    <x v="1"/>
    <m/>
  </r>
  <r>
    <s v="ORD7949"/>
    <x v="2"/>
    <n v="61"/>
    <n v="22000"/>
    <n v="2000"/>
    <x v="3"/>
    <x v="7948"/>
    <n v="1220000"/>
    <n v="122000"/>
    <x v="3"/>
    <s v="2176"/>
    <x v="0"/>
    <x v="1"/>
    <m/>
  </r>
  <r>
    <s v="ORD7950"/>
    <x v="5"/>
    <n v="505"/>
    <n v="15000"/>
    <n v="2000"/>
    <x v="3"/>
    <x v="7949"/>
    <n v="6565000"/>
    <n v="1010000"/>
    <x v="4"/>
    <s v="2176"/>
    <x v="0"/>
    <x v="1"/>
    <m/>
  </r>
  <r>
    <s v="ORD7951"/>
    <x v="9"/>
    <n v="298"/>
    <n v="45000"/>
    <n v="500"/>
    <x v="0"/>
    <x v="7950"/>
    <n v="13261000"/>
    <n v="149000"/>
    <x v="4"/>
    <s v="2176"/>
    <x v="0"/>
    <x v="1"/>
    <m/>
  </r>
  <r>
    <s v="ORD7952"/>
    <x v="8"/>
    <n v="497"/>
    <n v="22000"/>
    <n v="100"/>
    <x v="2"/>
    <x v="7951"/>
    <n v="10884300"/>
    <n v="49700"/>
    <x v="4"/>
    <s v="2176"/>
    <x v="1"/>
    <x v="1"/>
    <m/>
  </r>
  <r>
    <s v="ORD7953"/>
    <x v="1"/>
    <n v="53"/>
    <n v="800"/>
    <n v="3000"/>
    <x v="3"/>
    <x v="7952"/>
    <n v="0"/>
    <n v="159000"/>
    <x v="4"/>
    <s v="2176"/>
    <x v="0"/>
    <x v="0"/>
    <m/>
  </r>
  <r>
    <s v="ORD7954"/>
    <x v="9"/>
    <n v="285"/>
    <n v="4500"/>
    <n v="5000"/>
    <x v="0"/>
    <x v="7953"/>
    <n v="0"/>
    <n v="1425000"/>
    <x v="5"/>
    <s v="2176"/>
    <x v="0"/>
    <x v="0"/>
    <m/>
  </r>
  <r>
    <s v="ORD7955"/>
    <x v="2"/>
    <n v="222"/>
    <n v="1200"/>
    <n v="1500"/>
    <x v="2"/>
    <x v="7954"/>
    <n v="0"/>
    <n v="333000"/>
    <x v="5"/>
    <s v="2176"/>
    <x v="0"/>
    <x v="0"/>
    <m/>
  </r>
  <r>
    <s v="ORD7956"/>
    <x v="4"/>
    <n v="371"/>
    <n v="1200"/>
    <n v="5000"/>
    <x v="1"/>
    <x v="7955"/>
    <n v="0"/>
    <n v="1855000"/>
    <x v="5"/>
    <s v="2176"/>
    <x v="0"/>
    <x v="0"/>
    <m/>
  </r>
  <r>
    <s v="ORD7957"/>
    <x v="9"/>
    <n v="420"/>
    <n v="4500"/>
    <n v="200"/>
    <x v="3"/>
    <x v="7956"/>
    <n v="1806000"/>
    <n v="84000"/>
    <x v="5"/>
    <s v="2176"/>
    <x v="1"/>
    <x v="1"/>
    <m/>
  </r>
  <r>
    <s v="ORD7958"/>
    <x v="8"/>
    <n v="597"/>
    <n v="4500"/>
    <n v="500"/>
    <x v="3"/>
    <x v="7957"/>
    <n v="2388000"/>
    <n v="298500"/>
    <x v="6"/>
    <s v="2176"/>
    <x v="1"/>
    <x v="1"/>
    <m/>
  </r>
  <r>
    <s v="ORD7959"/>
    <x v="9"/>
    <n v="345"/>
    <n v="800"/>
    <n v="400"/>
    <x v="2"/>
    <x v="7958"/>
    <n v="138000"/>
    <n v="138000"/>
    <x v="6"/>
    <s v="2176"/>
    <x v="0"/>
    <x v="1"/>
    <m/>
  </r>
  <r>
    <s v="ORD7960"/>
    <x v="5"/>
    <n v="449"/>
    <n v="1200"/>
    <n v="3000"/>
    <x v="1"/>
    <x v="7959"/>
    <n v="0"/>
    <n v="1347000"/>
    <x v="6"/>
    <s v="2176"/>
    <x v="0"/>
    <x v="0"/>
    <m/>
  </r>
  <r>
    <s v="ORD7961"/>
    <x v="4"/>
    <n v="107"/>
    <n v="5500"/>
    <n v="500"/>
    <x v="1"/>
    <x v="7960"/>
    <n v="535000"/>
    <n v="53500"/>
    <x v="6"/>
    <s v="2176"/>
    <x v="0"/>
    <x v="1"/>
    <m/>
  </r>
  <r>
    <s v="ORD7962"/>
    <x v="9"/>
    <n v="579"/>
    <n v="18000"/>
    <n v="500"/>
    <x v="3"/>
    <x v="7961"/>
    <n v="10132500"/>
    <n v="289500"/>
    <x v="6"/>
    <s v="2176"/>
    <x v="1"/>
    <x v="1"/>
    <m/>
  </r>
  <r>
    <s v="ORD7963"/>
    <x v="8"/>
    <n v="597"/>
    <n v="6000"/>
    <n v="100"/>
    <x v="2"/>
    <x v="7962"/>
    <n v="3522300"/>
    <n v="59700"/>
    <x v="7"/>
    <s v="2176"/>
    <x v="1"/>
    <x v="1"/>
    <m/>
  </r>
  <r>
    <s v="ORD7964"/>
    <x v="8"/>
    <n v="457"/>
    <n v="6000"/>
    <n v="500"/>
    <x v="0"/>
    <x v="7963"/>
    <n v="2513500"/>
    <n v="228500"/>
    <x v="7"/>
    <s v="2176"/>
    <x v="0"/>
    <x v="1"/>
    <m/>
  </r>
  <r>
    <s v="ORD7965"/>
    <x v="9"/>
    <n v="562"/>
    <n v="15000"/>
    <n v="3000"/>
    <x v="3"/>
    <x v="7964"/>
    <n v="6744000"/>
    <n v="1686000"/>
    <x v="7"/>
    <s v="2176"/>
    <x v="0"/>
    <x v="1"/>
    <m/>
  </r>
  <r>
    <s v="ORD7966"/>
    <x v="6"/>
    <n v="113"/>
    <n v="6000"/>
    <n v="1000"/>
    <x v="1"/>
    <x v="7965"/>
    <n v="565000"/>
    <n v="113000"/>
    <x v="7"/>
    <s v="2176"/>
    <x v="0"/>
    <x v="1"/>
    <m/>
  </r>
  <r>
    <s v="ORD7967"/>
    <x v="1"/>
    <n v="469"/>
    <n v="22000"/>
    <n v="500"/>
    <x v="0"/>
    <x v="7966"/>
    <n v="10083500"/>
    <n v="234500"/>
    <x v="8"/>
    <s v="2176"/>
    <x v="0"/>
    <x v="1"/>
    <m/>
  </r>
  <r>
    <s v="ORD7968"/>
    <x v="0"/>
    <n v="195"/>
    <n v="22000"/>
    <n v="1500"/>
    <x v="2"/>
    <x v="7967"/>
    <n v="3997500"/>
    <n v="292500"/>
    <x v="8"/>
    <s v="2176"/>
    <x v="0"/>
    <x v="1"/>
    <m/>
  </r>
  <r>
    <s v="ORD7969"/>
    <x v="3"/>
    <n v="321"/>
    <n v="18000"/>
    <n v="300"/>
    <x v="1"/>
    <x v="7968"/>
    <n v="5681700"/>
    <n v="96300"/>
    <x v="8"/>
    <s v="2176"/>
    <x v="1"/>
    <x v="1"/>
    <m/>
  </r>
  <r>
    <s v="ORD7970"/>
    <x v="4"/>
    <n v="66"/>
    <n v="45000"/>
    <n v="100"/>
    <x v="0"/>
    <x v="7969"/>
    <n v="2963400"/>
    <n v="6600"/>
    <x v="8"/>
    <s v="2176"/>
    <x v="0"/>
    <x v="1"/>
    <m/>
  </r>
  <r>
    <s v="ORD7971"/>
    <x v="0"/>
    <n v="147"/>
    <n v="22000"/>
    <n v="2000"/>
    <x v="3"/>
    <x v="7970"/>
    <n v="2940000"/>
    <n v="294000"/>
    <x v="8"/>
    <s v="2176"/>
    <x v="0"/>
    <x v="1"/>
    <m/>
  </r>
  <r>
    <s v="ORD7972"/>
    <x v="2"/>
    <n v="501"/>
    <n v="22000"/>
    <n v="1500"/>
    <x v="1"/>
    <x v="7971"/>
    <n v="10270500"/>
    <n v="751500"/>
    <x v="9"/>
    <s v="2176"/>
    <x v="0"/>
    <x v="1"/>
    <m/>
  </r>
  <r>
    <s v="ORD7973"/>
    <x v="2"/>
    <n v="292"/>
    <n v="15000"/>
    <n v="1500"/>
    <x v="2"/>
    <x v="7972"/>
    <n v="3942000"/>
    <n v="438000"/>
    <x v="9"/>
    <s v="2176"/>
    <x v="0"/>
    <x v="1"/>
    <m/>
  </r>
  <r>
    <s v="ORD7974"/>
    <x v="8"/>
    <n v="528"/>
    <n v="5500"/>
    <n v="5000"/>
    <x v="1"/>
    <x v="7973"/>
    <n v="264000"/>
    <n v="2640000"/>
    <x v="9"/>
    <s v="2176"/>
    <x v="0"/>
    <x v="1"/>
    <m/>
  </r>
  <r>
    <s v="ORD7975"/>
    <x v="2"/>
    <n v="250"/>
    <n v="4500"/>
    <n v="400"/>
    <x v="3"/>
    <x v="7974"/>
    <n v="1025000"/>
    <n v="100000"/>
    <x v="9"/>
    <s v="2176"/>
    <x v="0"/>
    <x v="1"/>
    <m/>
  </r>
  <r>
    <s v="ORD7976"/>
    <x v="6"/>
    <n v="522"/>
    <n v="45000"/>
    <n v="5000"/>
    <x v="2"/>
    <x v="7975"/>
    <n v="20880000"/>
    <n v="2610000"/>
    <x v="10"/>
    <s v="2176"/>
    <x v="0"/>
    <x v="1"/>
    <m/>
  </r>
  <r>
    <s v="ORD7977"/>
    <x v="1"/>
    <n v="228"/>
    <n v="6000"/>
    <n v="5000"/>
    <x v="3"/>
    <x v="7976"/>
    <n v="228000"/>
    <n v="1140000"/>
    <x v="10"/>
    <s v="2176"/>
    <x v="0"/>
    <x v="1"/>
    <m/>
  </r>
  <r>
    <s v="ORD7978"/>
    <x v="2"/>
    <n v="557"/>
    <n v="45000"/>
    <n v="1500"/>
    <x v="0"/>
    <x v="7977"/>
    <n v="24229500"/>
    <n v="835500"/>
    <x v="10"/>
    <s v="2176"/>
    <x v="0"/>
    <x v="1"/>
    <m/>
  </r>
  <r>
    <s v="ORD7979"/>
    <x v="5"/>
    <n v="502"/>
    <n v="22000"/>
    <n v="5000"/>
    <x v="1"/>
    <x v="7978"/>
    <n v="8534000"/>
    <n v="2510000"/>
    <x v="10"/>
    <s v="2176"/>
    <x v="0"/>
    <x v="1"/>
    <m/>
  </r>
  <r>
    <s v="ORD7980"/>
    <x v="1"/>
    <n v="319"/>
    <n v="12000"/>
    <n v="100"/>
    <x v="3"/>
    <x v="7979"/>
    <n v="3796100"/>
    <n v="31900"/>
    <x v="11"/>
    <s v="2176"/>
    <x v="1"/>
    <x v="1"/>
    <m/>
  </r>
  <r>
    <s v="ORD7981"/>
    <x v="6"/>
    <n v="283"/>
    <n v="6000"/>
    <n v="3000"/>
    <x v="0"/>
    <x v="7980"/>
    <n v="849000"/>
    <n v="849000"/>
    <x v="11"/>
    <s v="2176"/>
    <x v="0"/>
    <x v="1"/>
    <m/>
  </r>
  <r>
    <s v="ORD7982"/>
    <x v="0"/>
    <n v="535"/>
    <n v="45000"/>
    <n v="5000"/>
    <x v="2"/>
    <x v="7981"/>
    <n v="21400000"/>
    <n v="2675000"/>
    <x v="11"/>
    <s v="2176"/>
    <x v="0"/>
    <x v="1"/>
    <m/>
  </r>
  <r>
    <s v="ORD7983"/>
    <x v="1"/>
    <n v="387"/>
    <n v="18000"/>
    <n v="1000"/>
    <x v="2"/>
    <x v="7982"/>
    <n v="6579000"/>
    <n v="387000"/>
    <x v="11"/>
    <s v="2176"/>
    <x v="0"/>
    <x v="1"/>
    <m/>
  </r>
  <r>
    <s v="ORD7984"/>
    <x v="1"/>
    <n v="497"/>
    <n v="1200"/>
    <n v="100"/>
    <x v="0"/>
    <x v="7983"/>
    <n v="546700"/>
    <n v="49700"/>
    <x v="11"/>
    <s v="2176"/>
    <x v="1"/>
    <x v="1"/>
    <m/>
  </r>
  <r>
    <s v="ORD7985"/>
    <x v="0"/>
    <n v="406"/>
    <n v="800"/>
    <n v="5000"/>
    <x v="0"/>
    <x v="7984"/>
    <n v="0"/>
    <n v="2030000"/>
    <x v="0"/>
    <s v="2177"/>
    <x v="0"/>
    <x v="0"/>
    <m/>
  </r>
  <r>
    <s v="ORD7986"/>
    <x v="6"/>
    <n v="98"/>
    <n v="1200"/>
    <n v="400"/>
    <x v="2"/>
    <x v="7985"/>
    <n v="78400"/>
    <n v="39200"/>
    <x v="0"/>
    <s v="2177"/>
    <x v="0"/>
    <x v="1"/>
    <m/>
  </r>
  <r>
    <s v="ORD7987"/>
    <x v="2"/>
    <n v="545"/>
    <n v="22000"/>
    <n v="300"/>
    <x v="3"/>
    <x v="7986"/>
    <n v="11826500"/>
    <n v="163500"/>
    <x v="0"/>
    <s v="2177"/>
    <x v="1"/>
    <x v="1"/>
    <m/>
  </r>
  <r>
    <s v="ORD7988"/>
    <x v="8"/>
    <n v="395"/>
    <n v="5500"/>
    <n v="100"/>
    <x v="0"/>
    <x v="7987"/>
    <n v="2133000"/>
    <n v="39500"/>
    <x v="0"/>
    <s v="2177"/>
    <x v="1"/>
    <x v="1"/>
    <m/>
  </r>
  <r>
    <s v="ORD7989"/>
    <x v="4"/>
    <n v="342"/>
    <n v="15000"/>
    <n v="3000"/>
    <x v="3"/>
    <x v="7988"/>
    <n v="4104000"/>
    <n v="1026000"/>
    <x v="1"/>
    <s v="2177"/>
    <x v="0"/>
    <x v="1"/>
    <m/>
  </r>
  <r>
    <s v="ORD7990"/>
    <x v="0"/>
    <n v="199"/>
    <n v="45000"/>
    <n v="1000"/>
    <x v="2"/>
    <x v="7989"/>
    <n v="8756000"/>
    <n v="199000"/>
    <x v="1"/>
    <s v="2177"/>
    <x v="0"/>
    <x v="1"/>
    <m/>
  </r>
  <r>
    <s v="ORD7991"/>
    <x v="0"/>
    <n v="594"/>
    <n v="18000"/>
    <n v="2000"/>
    <x v="3"/>
    <x v="7990"/>
    <n v="9504000"/>
    <n v="1188000"/>
    <x v="1"/>
    <s v="2177"/>
    <x v="0"/>
    <x v="1"/>
    <m/>
  </r>
  <r>
    <s v="ORD7992"/>
    <x v="0"/>
    <n v="309"/>
    <n v="4500"/>
    <n v="1000"/>
    <x v="3"/>
    <x v="7991"/>
    <n v="1081500"/>
    <n v="309000"/>
    <x v="1"/>
    <s v="2177"/>
    <x v="0"/>
    <x v="1"/>
    <m/>
  </r>
  <r>
    <s v="ORD7993"/>
    <x v="0"/>
    <n v="371"/>
    <n v="12000"/>
    <n v="300"/>
    <x v="0"/>
    <x v="7992"/>
    <n v="4340700"/>
    <n v="111300"/>
    <x v="2"/>
    <s v="2177"/>
    <x v="1"/>
    <x v="1"/>
    <m/>
  </r>
  <r>
    <s v="ORD7994"/>
    <x v="4"/>
    <n v="126"/>
    <n v="6000"/>
    <n v="200"/>
    <x v="3"/>
    <x v="7993"/>
    <n v="730800"/>
    <n v="25200"/>
    <x v="2"/>
    <s v="2177"/>
    <x v="0"/>
    <x v="1"/>
    <m/>
  </r>
  <r>
    <s v="ORD7995"/>
    <x v="4"/>
    <n v="159"/>
    <n v="4500"/>
    <n v="5000"/>
    <x v="3"/>
    <x v="7994"/>
    <n v="0"/>
    <n v="795000"/>
    <x v="2"/>
    <s v="2177"/>
    <x v="0"/>
    <x v="0"/>
    <m/>
  </r>
  <r>
    <s v="ORD7996"/>
    <x v="2"/>
    <n v="596"/>
    <n v="15000"/>
    <n v="200"/>
    <x v="3"/>
    <x v="7995"/>
    <n v="8820800"/>
    <n v="119200"/>
    <x v="2"/>
    <s v="2177"/>
    <x v="1"/>
    <x v="1"/>
    <m/>
  </r>
  <r>
    <s v="ORD7997"/>
    <x v="9"/>
    <n v="472"/>
    <n v="45000"/>
    <n v="500"/>
    <x v="2"/>
    <x v="7996"/>
    <n v="21004000"/>
    <n v="236000"/>
    <x v="2"/>
    <s v="2177"/>
    <x v="0"/>
    <x v="1"/>
    <m/>
  </r>
  <r>
    <s v="ORD7998"/>
    <x v="9"/>
    <n v="443"/>
    <n v="1200"/>
    <n v="500"/>
    <x v="2"/>
    <x v="7997"/>
    <n v="310100"/>
    <n v="221500"/>
    <x v="3"/>
    <s v="2177"/>
    <x v="0"/>
    <x v="1"/>
    <m/>
  </r>
  <r>
    <s v="ORD7999"/>
    <x v="7"/>
    <n v="284"/>
    <n v="800"/>
    <n v="2000"/>
    <x v="1"/>
    <x v="7998"/>
    <n v="0"/>
    <n v="568000"/>
    <x v="3"/>
    <s v="2177"/>
    <x v="0"/>
    <x v="0"/>
    <m/>
  </r>
  <r>
    <s v="ORD8000"/>
    <x v="0"/>
    <n v="379"/>
    <n v="6000"/>
    <n v="1500"/>
    <x v="2"/>
    <x v="7999"/>
    <n v="1705500"/>
    <n v="568500"/>
    <x v="3"/>
    <s v="2177"/>
    <x v="0"/>
    <x v="1"/>
    <m/>
  </r>
  <r>
    <s v="ORD8001"/>
    <x v="0"/>
    <n v="374"/>
    <n v="5500"/>
    <n v="500"/>
    <x v="2"/>
    <x v="8000"/>
    <n v="1870000"/>
    <n v="187000"/>
    <x v="3"/>
    <s v="2177"/>
    <x v="0"/>
    <x v="1"/>
    <m/>
  </r>
  <r>
    <s v="ORD8002"/>
    <x v="1"/>
    <n v="200"/>
    <n v="6000"/>
    <n v="500"/>
    <x v="1"/>
    <x v="8001"/>
    <n v="1100000"/>
    <n v="100000"/>
    <x v="4"/>
    <s v="2177"/>
    <x v="0"/>
    <x v="1"/>
    <m/>
  </r>
  <r>
    <s v="ORD8003"/>
    <x v="9"/>
    <n v="595"/>
    <n v="4500"/>
    <n v="1000"/>
    <x v="1"/>
    <x v="8002"/>
    <n v="2082500"/>
    <n v="595000"/>
    <x v="4"/>
    <s v="2177"/>
    <x v="0"/>
    <x v="1"/>
    <m/>
  </r>
  <r>
    <s v="ORD8004"/>
    <x v="2"/>
    <n v="81"/>
    <n v="4500"/>
    <n v="100"/>
    <x v="0"/>
    <x v="8003"/>
    <n v="356400"/>
    <n v="8100"/>
    <x v="4"/>
    <s v="2177"/>
    <x v="0"/>
    <x v="1"/>
    <m/>
  </r>
  <r>
    <s v="ORD8005"/>
    <x v="8"/>
    <n v="321"/>
    <n v="12000"/>
    <n v="1500"/>
    <x v="0"/>
    <x v="8004"/>
    <n v="3370500"/>
    <n v="481500"/>
    <x v="4"/>
    <s v="2177"/>
    <x v="0"/>
    <x v="1"/>
    <m/>
  </r>
  <r>
    <s v="ORD8006"/>
    <x v="7"/>
    <n v="417"/>
    <n v="800"/>
    <n v="400"/>
    <x v="2"/>
    <x v="8005"/>
    <n v="166800"/>
    <n v="166800"/>
    <x v="5"/>
    <s v="2177"/>
    <x v="1"/>
    <x v="1"/>
    <m/>
  </r>
  <r>
    <s v="ORD8007"/>
    <x v="7"/>
    <n v="541"/>
    <n v="22000"/>
    <n v="300"/>
    <x v="3"/>
    <x v="8006"/>
    <n v="11739700"/>
    <n v="162300"/>
    <x v="5"/>
    <s v="2177"/>
    <x v="1"/>
    <x v="1"/>
    <m/>
  </r>
  <r>
    <s v="ORD8008"/>
    <x v="2"/>
    <n v="365"/>
    <n v="45000"/>
    <n v="3000"/>
    <x v="0"/>
    <x v="8007"/>
    <n v="15330000"/>
    <n v="1095000"/>
    <x v="5"/>
    <s v="2177"/>
    <x v="0"/>
    <x v="1"/>
    <m/>
  </r>
  <r>
    <s v="ORD8009"/>
    <x v="8"/>
    <n v="417"/>
    <n v="800"/>
    <n v="3000"/>
    <x v="0"/>
    <x v="8008"/>
    <n v="0"/>
    <n v="1251000"/>
    <x v="5"/>
    <s v="2177"/>
    <x v="0"/>
    <x v="0"/>
    <m/>
  </r>
  <r>
    <s v="ORD8010"/>
    <x v="1"/>
    <n v="129"/>
    <n v="45000"/>
    <n v="5000"/>
    <x v="2"/>
    <x v="8009"/>
    <n v="5160000"/>
    <n v="645000"/>
    <x v="5"/>
    <s v="2177"/>
    <x v="0"/>
    <x v="1"/>
    <m/>
  </r>
  <r>
    <s v="ORD8011"/>
    <x v="4"/>
    <n v="221"/>
    <n v="4500"/>
    <n v="2000"/>
    <x v="3"/>
    <x v="8010"/>
    <n v="552500"/>
    <n v="442000"/>
    <x v="6"/>
    <s v="2177"/>
    <x v="0"/>
    <x v="1"/>
    <m/>
  </r>
  <r>
    <s v="ORD8012"/>
    <x v="3"/>
    <n v="307"/>
    <n v="800"/>
    <n v="2000"/>
    <x v="1"/>
    <x v="8011"/>
    <n v="0"/>
    <n v="614000"/>
    <x v="6"/>
    <s v="2177"/>
    <x v="0"/>
    <x v="0"/>
    <m/>
  </r>
  <r>
    <s v="ORD8013"/>
    <x v="9"/>
    <n v="328"/>
    <n v="45000"/>
    <n v="1500"/>
    <x v="1"/>
    <x v="8012"/>
    <n v="14268000"/>
    <n v="492000"/>
    <x v="6"/>
    <s v="2177"/>
    <x v="0"/>
    <x v="1"/>
    <m/>
  </r>
  <r>
    <s v="ORD8014"/>
    <x v="0"/>
    <n v="553"/>
    <n v="22000"/>
    <n v="2000"/>
    <x v="2"/>
    <x v="8013"/>
    <n v="11060000"/>
    <n v="1106000"/>
    <x v="6"/>
    <s v="2177"/>
    <x v="0"/>
    <x v="1"/>
    <m/>
  </r>
  <r>
    <s v="ORD8015"/>
    <x v="2"/>
    <n v="540"/>
    <n v="45000"/>
    <n v="400"/>
    <x v="2"/>
    <x v="8014"/>
    <n v="24084000"/>
    <n v="216000"/>
    <x v="7"/>
    <s v="2177"/>
    <x v="1"/>
    <x v="1"/>
    <m/>
  </r>
  <r>
    <s v="ORD8016"/>
    <x v="9"/>
    <n v="386"/>
    <n v="18000"/>
    <n v="100"/>
    <x v="3"/>
    <x v="8015"/>
    <n v="6909400"/>
    <n v="38600"/>
    <x v="7"/>
    <s v="2177"/>
    <x v="1"/>
    <x v="1"/>
    <m/>
  </r>
  <r>
    <s v="ORD8017"/>
    <x v="0"/>
    <n v="570"/>
    <n v="800"/>
    <n v="300"/>
    <x v="2"/>
    <x v="8016"/>
    <n v="285000"/>
    <n v="171000"/>
    <x v="7"/>
    <s v="2177"/>
    <x v="1"/>
    <x v="1"/>
    <m/>
  </r>
  <r>
    <s v="ORD8018"/>
    <x v="3"/>
    <n v="375"/>
    <n v="15000"/>
    <n v="500"/>
    <x v="2"/>
    <x v="8017"/>
    <n v="5437500"/>
    <n v="187500"/>
    <x v="7"/>
    <s v="2177"/>
    <x v="0"/>
    <x v="1"/>
    <m/>
  </r>
  <r>
    <s v="ORD8019"/>
    <x v="3"/>
    <n v="221"/>
    <n v="45000"/>
    <n v="100"/>
    <x v="2"/>
    <x v="8018"/>
    <n v="9922900"/>
    <n v="22100"/>
    <x v="8"/>
    <s v="2177"/>
    <x v="1"/>
    <x v="1"/>
    <m/>
  </r>
  <r>
    <s v="ORD8020"/>
    <x v="4"/>
    <n v="133"/>
    <n v="5500"/>
    <n v="500"/>
    <x v="3"/>
    <x v="8019"/>
    <n v="665000"/>
    <n v="66500"/>
    <x v="8"/>
    <s v="2177"/>
    <x v="0"/>
    <x v="1"/>
    <m/>
  </r>
  <r>
    <s v="ORD8021"/>
    <x v="6"/>
    <n v="573"/>
    <n v="1200"/>
    <n v="500"/>
    <x v="2"/>
    <x v="8020"/>
    <n v="401100"/>
    <n v="286500"/>
    <x v="8"/>
    <s v="2177"/>
    <x v="1"/>
    <x v="1"/>
    <m/>
  </r>
  <r>
    <s v="ORD8022"/>
    <x v="3"/>
    <n v="530"/>
    <n v="800"/>
    <n v="400"/>
    <x v="0"/>
    <x v="8021"/>
    <n v="212000"/>
    <n v="212000"/>
    <x v="8"/>
    <s v="2177"/>
    <x v="1"/>
    <x v="1"/>
    <m/>
  </r>
  <r>
    <s v="ORD8023"/>
    <x v="9"/>
    <n v="593"/>
    <n v="12000"/>
    <n v="100"/>
    <x v="3"/>
    <x v="8022"/>
    <n v="7056700"/>
    <n v="59300"/>
    <x v="8"/>
    <s v="2177"/>
    <x v="1"/>
    <x v="1"/>
    <m/>
  </r>
  <r>
    <s v="ORD8024"/>
    <x v="5"/>
    <n v="467"/>
    <n v="800"/>
    <n v="3000"/>
    <x v="0"/>
    <x v="8023"/>
    <n v="0"/>
    <n v="1401000"/>
    <x v="9"/>
    <s v="2177"/>
    <x v="0"/>
    <x v="0"/>
    <m/>
  </r>
  <r>
    <s v="ORD8025"/>
    <x v="5"/>
    <n v="388"/>
    <n v="1200"/>
    <n v="200"/>
    <x v="3"/>
    <x v="8024"/>
    <n v="388000"/>
    <n v="77600"/>
    <x v="9"/>
    <s v="2177"/>
    <x v="1"/>
    <x v="1"/>
    <m/>
  </r>
  <r>
    <s v="ORD8026"/>
    <x v="0"/>
    <n v="369"/>
    <n v="15000"/>
    <n v="1500"/>
    <x v="0"/>
    <x v="8025"/>
    <n v="4981500"/>
    <n v="553500"/>
    <x v="9"/>
    <s v="2177"/>
    <x v="0"/>
    <x v="1"/>
    <m/>
  </r>
  <r>
    <s v="ORD8027"/>
    <x v="0"/>
    <n v="353"/>
    <n v="12000"/>
    <n v="100"/>
    <x v="3"/>
    <x v="8026"/>
    <n v="4200700"/>
    <n v="35300"/>
    <x v="9"/>
    <s v="2177"/>
    <x v="1"/>
    <x v="1"/>
    <m/>
  </r>
  <r>
    <s v="ORD8028"/>
    <x v="6"/>
    <n v="321"/>
    <n v="45000"/>
    <n v="3000"/>
    <x v="1"/>
    <x v="8027"/>
    <n v="13482000"/>
    <n v="963000"/>
    <x v="10"/>
    <s v="2177"/>
    <x v="0"/>
    <x v="1"/>
    <m/>
  </r>
  <r>
    <s v="ORD8029"/>
    <x v="5"/>
    <n v="163"/>
    <n v="18000"/>
    <n v="1500"/>
    <x v="2"/>
    <x v="8028"/>
    <n v="2689500"/>
    <n v="244500"/>
    <x v="10"/>
    <s v="2177"/>
    <x v="0"/>
    <x v="1"/>
    <m/>
  </r>
  <r>
    <s v="ORD8030"/>
    <x v="0"/>
    <n v="456"/>
    <n v="800"/>
    <n v="500"/>
    <x v="2"/>
    <x v="8029"/>
    <n v="136800"/>
    <n v="228000"/>
    <x v="10"/>
    <s v="2177"/>
    <x v="0"/>
    <x v="1"/>
    <m/>
  </r>
  <r>
    <s v="ORD8031"/>
    <x v="3"/>
    <n v="75"/>
    <n v="5500"/>
    <n v="5000"/>
    <x v="3"/>
    <x v="8030"/>
    <n v="37500"/>
    <n v="375000"/>
    <x v="10"/>
    <s v="2177"/>
    <x v="0"/>
    <x v="1"/>
    <m/>
  </r>
  <r>
    <s v="ORD8032"/>
    <x v="0"/>
    <n v="286"/>
    <n v="18000"/>
    <n v="2000"/>
    <x v="0"/>
    <x v="8031"/>
    <n v="4576000"/>
    <n v="572000"/>
    <x v="11"/>
    <s v="2177"/>
    <x v="0"/>
    <x v="1"/>
    <m/>
  </r>
  <r>
    <s v="ORD8033"/>
    <x v="7"/>
    <n v="359"/>
    <n v="1200"/>
    <n v="1500"/>
    <x v="1"/>
    <x v="8032"/>
    <n v="0"/>
    <n v="538500"/>
    <x v="11"/>
    <s v="2177"/>
    <x v="0"/>
    <x v="0"/>
    <m/>
  </r>
  <r>
    <s v="ORD8034"/>
    <x v="6"/>
    <n v="282"/>
    <n v="12000"/>
    <n v="3000"/>
    <x v="0"/>
    <x v="8033"/>
    <n v="2538000"/>
    <n v="846000"/>
    <x v="11"/>
    <s v="2177"/>
    <x v="0"/>
    <x v="1"/>
    <m/>
  </r>
  <r>
    <s v="ORD8035"/>
    <x v="2"/>
    <n v="598"/>
    <n v="15000"/>
    <n v="3000"/>
    <x v="2"/>
    <x v="8034"/>
    <n v="7176000"/>
    <n v="1794000"/>
    <x v="11"/>
    <s v="2177"/>
    <x v="0"/>
    <x v="1"/>
    <m/>
  </r>
  <r>
    <s v="ORD8036"/>
    <x v="8"/>
    <n v="314"/>
    <n v="12000"/>
    <n v="100"/>
    <x v="2"/>
    <x v="8035"/>
    <n v="3736600"/>
    <n v="31400"/>
    <x v="11"/>
    <s v="2177"/>
    <x v="1"/>
    <x v="1"/>
    <m/>
  </r>
  <r>
    <s v="ORD8037"/>
    <x v="1"/>
    <n v="62"/>
    <n v="15000"/>
    <n v="100"/>
    <x v="0"/>
    <x v="8036"/>
    <n v="923800"/>
    <n v="6200"/>
    <x v="0"/>
    <s v="2178"/>
    <x v="0"/>
    <x v="1"/>
    <m/>
  </r>
  <r>
    <s v="ORD8038"/>
    <x v="8"/>
    <n v="545"/>
    <n v="6000"/>
    <n v="2000"/>
    <x v="3"/>
    <x v="8037"/>
    <n v="2180000"/>
    <n v="1090000"/>
    <x v="0"/>
    <s v="2178"/>
    <x v="0"/>
    <x v="1"/>
    <m/>
  </r>
  <r>
    <s v="ORD8039"/>
    <x v="8"/>
    <n v="365"/>
    <n v="15000"/>
    <n v="500"/>
    <x v="3"/>
    <x v="8038"/>
    <n v="5292500"/>
    <n v="182500"/>
    <x v="0"/>
    <s v="2178"/>
    <x v="0"/>
    <x v="1"/>
    <m/>
  </r>
  <r>
    <s v="ORD8040"/>
    <x v="4"/>
    <n v="433"/>
    <n v="18000"/>
    <n v="2000"/>
    <x v="0"/>
    <x v="8039"/>
    <n v="6928000"/>
    <n v="866000"/>
    <x v="0"/>
    <s v="2178"/>
    <x v="0"/>
    <x v="1"/>
    <m/>
  </r>
  <r>
    <s v="ORD8041"/>
    <x v="2"/>
    <n v="365"/>
    <n v="45000"/>
    <n v="3000"/>
    <x v="2"/>
    <x v="8040"/>
    <n v="15330000"/>
    <n v="1095000"/>
    <x v="1"/>
    <s v="2178"/>
    <x v="0"/>
    <x v="1"/>
    <m/>
  </r>
  <r>
    <s v="ORD8042"/>
    <x v="0"/>
    <n v="305"/>
    <n v="1200"/>
    <n v="200"/>
    <x v="0"/>
    <x v="8041"/>
    <n v="305000"/>
    <n v="61000"/>
    <x v="1"/>
    <s v="2178"/>
    <x v="1"/>
    <x v="1"/>
    <m/>
  </r>
  <r>
    <s v="ORD8043"/>
    <x v="4"/>
    <n v="490"/>
    <n v="15000"/>
    <n v="1000"/>
    <x v="2"/>
    <x v="8042"/>
    <n v="6860000"/>
    <n v="490000"/>
    <x v="1"/>
    <s v="2178"/>
    <x v="0"/>
    <x v="1"/>
    <m/>
  </r>
  <r>
    <s v="ORD8044"/>
    <x v="8"/>
    <n v="164"/>
    <n v="45000"/>
    <n v="5000"/>
    <x v="0"/>
    <x v="8043"/>
    <n v="6560000"/>
    <n v="820000"/>
    <x v="1"/>
    <s v="2178"/>
    <x v="0"/>
    <x v="1"/>
    <m/>
  </r>
  <r>
    <s v="ORD8045"/>
    <x v="7"/>
    <n v="348"/>
    <n v="6000"/>
    <n v="3000"/>
    <x v="3"/>
    <x v="8044"/>
    <n v="1044000"/>
    <n v="1044000"/>
    <x v="2"/>
    <s v="2178"/>
    <x v="0"/>
    <x v="1"/>
    <m/>
  </r>
  <r>
    <s v="ORD8046"/>
    <x v="1"/>
    <n v="173"/>
    <n v="22000"/>
    <n v="3000"/>
    <x v="1"/>
    <x v="8045"/>
    <n v="3287000"/>
    <n v="519000"/>
    <x v="2"/>
    <s v="2178"/>
    <x v="0"/>
    <x v="1"/>
    <m/>
  </r>
  <r>
    <s v="ORD8047"/>
    <x v="8"/>
    <n v="305"/>
    <n v="15000"/>
    <n v="500"/>
    <x v="2"/>
    <x v="8046"/>
    <n v="4422500"/>
    <n v="152500"/>
    <x v="2"/>
    <s v="2178"/>
    <x v="0"/>
    <x v="1"/>
    <m/>
  </r>
  <r>
    <s v="ORD8048"/>
    <x v="5"/>
    <n v="96"/>
    <n v="22000"/>
    <n v="400"/>
    <x v="1"/>
    <x v="8047"/>
    <n v="2073600"/>
    <n v="38400"/>
    <x v="2"/>
    <s v="2178"/>
    <x v="0"/>
    <x v="1"/>
    <m/>
  </r>
  <r>
    <s v="ORD8049"/>
    <x v="2"/>
    <n v="512"/>
    <n v="12000"/>
    <n v="100"/>
    <x v="3"/>
    <x v="8048"/>
    <n v="6092800"/>
    <n v="51200"/>
    <x v="2"/>
    <s v="2178"/>
    <x v="1"/>
    <x v="1"/>
    <m/>
  </r>
  <r>
    <s v="ORD8050"/>
    <x v="2"/>
    <n v="399"/>
    <n v="6000"/>
    <n v="1500"/>
    <x v="0"/>
    <x v="8049"/>
    <n v="1795500"/>
    <n v="598500"/>
    <x v="3"/>
    <s v="2178"/>
    <x v="0"/>
    <x v="1"/>
    <m/>
  </r>
  <r>
    <s v="ORD8051"/>
    <x v="2"/>
    <n v="172"/>
    <n v="18000"/>
    <n v="1500"/>
    <x v="3"/>
    <x v="8050"/>
    <n v="2838000"/>
    <n v="258000"/>
    <x v="3"/>
    <s v="2178"/>
    <x v="0"/>
    <x v="1"/>
    <m/>
  </r>
  <r>
    <s v="ORD8052"/>
    <x v="6"/>
    <n v="80"/>
    <n v="800"/>
    <n v="200"/>
    <x v="1"/>
    <x v="8051"/>
    <n v="48000"/>
    <n v="16000"/>
    <x v="3"/>
    <s v="2178"/>
    <x v="0"/>
    <x v="1"/>
    <m/>
  </r>
  <r>
    <s v="ORD8053"/>
    <x v="6"/>
    <n v="104"/>
    <n v="5500"/>
    <n v="2000"/>
    <x v="3"/>
    <x v="8052"/>
    <n v="364000"/>
    <n v="208000"/>
    <x v="3"/>
    <s v="2178"/>
    <x v="0"/>
    <x v="1"/>
    <m/>
  </r>
  <r>
    <s v="ORD8054"/>
    <x v="3"/>
    <n v="202"/>
    <n v="4500"/>
    <n v="1500"/>
    <x v="3"/>
    <x v="8053"/>
    <n v="606000"/>
    <n v="303000"/>
    <x v="4"/>
    <s v="2178"/>
    <x v="0"/>
    <x v="1"/>
    <m/>
  </r>
  <r>
    <s v="ORD8055"/>
    <x v="9"/>
    <n v="505"/>
    <n v="5500"/>
    <n v="1500"/>
    <x v="0"/>
    <x v="8054"/>
    <n v="2020000"/>
    <n v="757500"/>
    <x v="4"/>
    <s v="2178"/>
    <x v="0"/>
    <x v="1"/>
    <m/>
  </r>
  <r>
    <s v="ORD8056"/>
    <x v="1"/>
    <n v="335"/>
    <n v="4500"/>
    <n v="1000"/>
    <x v="1"/>
    <x v="8055"/>
    <n v="1172500"/>
    <n v="335000"/>
    <x v="4"/>
    <s v="2178"/>
    <x v="0"/>
    <x v="1"/>
    <m/>
  </r>
  <r>
    <s v="ORD8057"/>
    <x v="4"/>
    <n v="85"/>
    <n v="1200"/>
    <n v="1000"/>
    <x v="1"/>
    <x v="8056"/>
    <n v="17000"/>
    <n v="85000"/>
    <x v="4"/>
    <s v="2178"/>
    <x v="0"/>
    <x v="1"/>
    <m/>
  </r>
  <r>
    <s v="ORD8058"/>
    <x v="0"/>
    <n v="305"/>
    <n v="22000"/>
    <n v="5000"/>
    <x v="1"/>
    <x v="8057"/>
    <n v="5185000"/>
    <n v="1525000"/>
    <x v="5"/>
    <s v="2178"/>
    <x v="0"/>
    <x v="1"/>
    <m/>
  </r>
  <r>
    <s v="ORD8059"/>
    <x v="8"/>
    <n v="227"/>
    <n v="800"/>
    <n v="2000"/>
    <x v="2"/>
    <x v="8058"/>
    <n v="0"/>
    <n v="454000"/>
    <x v="5"/>
    <s v="2178"/>
    <x v="0"/>
    <x v="0"/>
    <m/>
  </r>
  <r>
    <s v="ORD8060"/>
    <x v="9"/>
    <n v="597"/>
    <n v="4500"/>
    <n v="300"/>
    <x v="3"/>
    <x v="8059"/>
    <n v="2507400"/>
    <n v="179100"/>
    <x v="5"/>
    <s v="2178"/>
    <x v="1"/>
    <x v="1"/>
    <m/>
  </r>
  <r>
    <s v="ORD8061"/>
    <x v="0"/>
    <n v="303"/>
    <n v="800"/>
    <n v="100"/>
    <x v="1"/>
    <x v="8060"/>
    <n v="212100"/>
    <n v="30300"/>
    <x v="5"/>
    <s v="2178"/>
    <x v="1"/>
    <x v="1"/>
    <m/>
  </r>
  <r>
    <s v="ORD8062"/>
    <x v="4"/>
    <n v="557"/>
    <n v="12000"/>
    <n v="100"/>
    <x v="3"/>
    <x v="8061"/>
    <n v="6628300"/>
    <n v="55700"/>
    <x v="5"/>
    <s v="2178"/>
    <x v="1"/>
    <x v="1"/>
    <m/>
  </r>
  <r>
    <s v="ORD8063"/>
    <x v="9"/>
    <n v="70"/>
    <n v="1200"/>
    <n v="1500"/>
    <x v="0"/>
    <x v="8062"/>
    <n v="0"/>
    <n v="105000"/>
    <x v="6"/>
    <s v="2178"/>
    <x v="0"/>
    <x v="0"/>
    <m/>
  </r>
  <r>
    <s v="ORD8064"/>
    <x v="0"/>
    <n v="124"/>
    <n v="15000"/>
    <n v="400"/>
    <x v="0"/>
    <x v="8063"/>
    <n v="1810400"/>
    <n v="49600"/>
    <x v="6"/>
    <s v="2178"/>
    <x v="0"/>
    <x v="1"/>
    <m/>
  </r>
  <r>
    <s v="ORD8065"/>
    <x v="7"/>
    <n v="509"/>
    <n v="5500"/>
    <n v="300"/>
    <x v="2"/>
    <x v="8064"/>
    <n v="2646800"/>
    <n v="152700"/>
    <x v="6"/>
    <s v="2178"/>
    <x v="1"/>
    <x v="1"/>
    <m/>
  </r>
  <r>
    <s v="ORD8066"/>
    <x v="6"/>
    <n v="227"/>
    <n v="22000"/>
    <n v="2000"/>
    <x v="2"/>
    <x v="8065"/>
    <n v="4540000"/>
    <n v="454000"/>
    <x v="6"/>
    <s v="2178"/>
    <x v="0"/>
    <x v="1"/>
    <m/>
  </r>
  <r>
    <s v="ORD8067"/>
    <x v="4"/>
    <n v="431"/>
    <n v="4500"/>
    <n v="500"/>
    <x v="0"/>
    <x v="8066"/>
    <n v="1724000"/>
    <n v="215500"/>
    <x v="7"/>
    <s v="2178"/>
    <x v="0"/>
    <x v="1"/>
    <m/>
  </r>
  <r>
    <s v="ORD8068"/>
    <x v="1"/>
    <n v="86"/>
    <n v="45000"/>
    <n v="100"/>
    <x v="1"/>
    <x v="8067"/>
    <n v="3861400"/>
    <n v="8600"/>
    <x v="7"/>
    <s v="2178"/>
    <x v="0"/>
    <x v="1"/>
    <m/>
  </r>
  <r>
    <s v="ORD8069"/>
    <x v="5"/>
    <n v="169"/>
    <n v="6000"/>
    <n v="3000"/>
    <x v="0"/>
    <x v="8068"/>
    <n v="507000"/>
    <n v="507000"/>
    <x v="7"/>
    <s v="2178"/>
    <x v="0"/>
    <x v="1"/>
    <m/>
  </r>
  <r>
    <s v="ORD8070"/>
    <x v="7"/>
    <n v="50"/>
    <n v="1200"/>
    <n v="2000"/>
    <x v="3"/>
    <x v="8069"/>
    <n v="0"/>
    <n v="100000"/>
    <x v="7"/>
    <s v="2178"/>
    <x v="0"/>
    <x v="0"/>
    <m/>
  </r>
  <r>
    <s v="ORD8071"/>
    <x v="6"/>
    <n v="360"/>
    <n v="5500"/>
    <n v="5000"/>
    <x v="2"/>
    <x v="8070"/>
    <n v="180000"/>
    <n v="1800000"/>
    <x v="7"/>
    <s v="2178"/>
    <x v="0"/>
    <x v="1"/>
    <m/>
  </r>
  <r>
    <s v="ORD8072"/>
    <x v="2"/>
    <n v="257"/>
    <n v="4500"/>
    <n v="2000"/>
    <x v="2"/>
    <x v="8071"/>
    <n v="642500"/>
    <n v="514000"/>
    <x v="8"/>
    <s v="2178"/>
    <x v="0"/>
    <x v="1"/>
    <m/>
  </r>
  <r>
    <s v="ORD8073"/>
    <x v="6"/>
    <n v="203"/>
    <n v="18000"/>
    <n v="1500"/>
    <x v="0"/>
    <x v="8072"/>
    <n v="3349500"/>
    <n v="304500"/>
    <x v="8"/>
    <s v="2178"/>
    <x v="0"/>
    <x v="1"/>
    <m/>
  </r>
  <r>
    <s v="ORD8074"/>
    <x v="9"/>
    <n v="364"/>
    <n v="45000"/>
    <n v="100"/>
    <x v="1"/>
    <x v="8073"/>
    <n v="16343600"/>
    <n v="36400"/>
    <x v="8"/>
    <s v="2178"/>
    <x v="1"/>
    <x v="1"/>
    <m/>
  </r>
  <r>
    <s v="ORD8075"/>
    <x v="3"/>
    <n v="356"/>
    <n v="5500"/>
    <n v="400"/>
    <x v="1"/>
    <x v="8074"/>
    <n v="1815600"/>
    <n v="142400"/>
    <x v="8"/>
    <s v="2178"/>
    <x v="0"/>
    <x v="1"/>
    <m/>
  </r>
  <r>
    <s v="ORD8076"/>
    <x v="7"/>
    <n v="553"/>
    <n v="15000"/>
    <n v="1000"/>
    <x v="3"/>
    <x v="8075"/>
    <n v="7742000"/>
    <n v="553000"/>
    <x v="9"/>
    <s v="2178"/>
    <x v="0"/>
    <x v="1"/>
    <m/>
  </r>
  <r>
    <s v="ORD8077"/>
    <x v="2"/>
    <n v="569"/>
    <n v="5500"/>
    <n v="2000"/>
    <x v="2"/>
    <x v="8076"/>
    <n v="1991500"/>
    <n v="1138000"/>
    <x v="9"/>
    <s v="2178"/>
    <x v="0"/>
    <x v="1"/>
    <m/>
  </r>
  <r>
    <s v="ORD8078"/>
    <x v="9"/>
    <n v="146"/>
    <n v="4500"/>
    <n v="1000"/>
    <x v="0"/>
    <x v="8077"/>
    <n v="511000"/>
    <n v="146000"/>
    <x v="9"/>
    <s v="2178"/>
    <x v="0"/>
    <x v="1"/>
    <m/>
  </r>
  <r>
    <s v="ORD8079"/>
    <x v="4"/>
    <n v="539"/>
    <n v="1200"/>
    <n v="1500"/>
    <x v="0"/>
    <x v="8078"/>
    <n v="0"/>
    <n v="808500"/>
    <x v="9"/>
    <s v="2178"/>
    <x v="0"/>
    <x v="0"/>
    <m/>
  </r>
  <r>
    <s v="ORD8080"/>
    <x v="1"/>
    <n v="56"/>
    <n v="12000"/>
    <n v="5000"/>
    <x v="2"/>
    <x v="8079"/>
    <n v="392000"/>
    <n v="280000"/>
    <x v="10"/>
    <s v="2178"/>
    <x v="0"/>
    <x v="1"/>
    <m/>
  </r>
  <r>
    <s v="ORD8081"/>
    <x v="6"/>
    <n v="61"/>
    <n v="12000"/>
    <n v="5000"/>
    <x v="0"/>
    <x v="8080"/>
    <n v="427000"/>
    <n v="305000"/>
    <x v="10"/>
    <s v="2178"/>
    <x v="0"/>
    <x v="1"/>
    <m/>
  </r>
  <r>
    <s v="ORD8082"/>
    <x v="4"/>
    <n v="563"/>
    <n v="6000"/>
    <n v="500"/>
    <x v="2"/>
    <x v="8081"/>
    <n v="3096500"/>
    <n v="281500"/>
    <x v="10"/>
    <s v="2178"/>
    <x v="1"/>
    <x v="1"/>
    <m/>
  </r>
  <r>
    <s v="ORD8083"/>
    <x v="2"/>
    <n v="398"/>
    <n v="45000"/>
    <n v="400"/>
    <x v="1"/>
    <x v="8082"/>
    <n v="17750800"/>
    <n v="159200"/>
    <x v="10"/>
    <s v="2178"/>
    <x v="0"/>
    <x v="1"/>
    <m/>
  </r>
  <r>
    <s v="ORD8084"/>
    <x v="9"/>
    <n v="56"/>
    <n v="45000"/>
    <n v="1000"/>
    <x v="1"/>
    <x v="8083"/>
    <n v="2464000"/>
    <n v="56000"/>
    <x v="10"/>
    <s v="2178"/>
    <x v="0"/>
    <x v="1"/>
    <m/>
  </r>
  <r>
    <s v="ORD8085"/>
    <x v="3"/>
    <n v="549"/>
    <n v="6000"/>
    <n v="1500"/>
    <x v="0"/>
    <x v="8084"/>
    <n v="2470500"/>
    <n v="823500"/>
    <x v="11"/>
    <s v="2178"/>
    <x v="0"/>
    <x v="1"/>
    <m/>
  </r>
  <r>
    <s v="ORD8086"/>
    <x v="6"/>
    <n v="524"/>
    <n v="18000"/>
    <n v="5000"/>
    <x v="1"/>
    <x v="8085"/>
    <n v="6812000"/>
    <n v="2620000"/>
    <x v="11"/>
    <s v="2178"/>
    <x v="0"/>
    <x v="1"/>
    <m/>
  </r>
  <r>
    <s v="ORD8087"/>
    <x v="1"/>
    <n v="573"/>
    <n v="5500"/>
    <n v="100"/>
    <x v="1"/>
    <x v="8086"/>
    <n v="3094200"/>
    <n v="57300"/>
    <x v="11"/>
    <s v="2178"/>
    <x v="1"/>
    <x v="1"/>
    <m/>
  </r>
  <r>
    <s v="ORD8088"/>
    <x v="3"/>
    <n v="106"/>
    <n v="800"/>
    <n v="400"/>
    <x v="3"/>
    <x v="8087"/>
    <n v="42400"/>
    <n v="42400"/>
    <x v="11"/>
    <s v="2178"/>
    <x v="0"/>
    <x v="1"/>
    <m/>
  </r>
  <r>
    <s v="ORD8089"/>
    <x v="0"/>
    <n v="282"/>
    <n v="18000"/>
    <n v="1000"/>
    <x v="2"/>
    <x v="8088"/>
    <n v="4794000"/>
    <n v="282000"/>
    <x v="0"/>
    <s v="2179"/>
    <x v="0"/>
    <x v="1"/>
    <m/>
  </r>
  <r>
    <s v="ORD8090"/>
    <x v="9"/>
    <n v="79"/>
    <n v="1200"/>
    <n v="100"/>
    <x v="2"/>
    <x v="8089"/>
    <n v="86900"/>
    <n v="7900"/>
    <x v="0"/>
    <s v="2179"/>
    <x v="0"/>
    <x v="1"/>
    <m/>
  </r>
  <r>
    <s v="ORD8091"/>
    <x v="4"/>
    <n v="416"/>
    <n v="22000"/>
    <n v="100"/>
    <x v="0"/>
    <x v="8090"/>
    <n v="9110400"/>
    <n v="41600"/>
    <x v="0"/>
    <s v="2179"/>
    <x v="1"/>
    <x v="1"/>
    <m/>
  </r>
  <r>
    <s v="ORD8092"/>
    <x v="6"/>
    <n v="105"/>
    <n v="15000"/>
    <n v="500"/>
    <x v="2"/>
    <x v="8091"/>
    <n v="1522500"/>
    <n v="52500"/>
    <x v="0"/>
    <s v="2179"/>
    <x v="0"/>
    <x v="1"/>
    <m/>
  </r>
  <r>
    <s v="ORD8093"/>
    <x v="6"/>
    <n v="59"/>
    <n v="4500"/>
    <n v="100"/>
    <x v="3"/>
    <x v="8092"/>
    <n v="259600"/>
    <n v="5900"/>
    <x v="1"/>
    <s v="2179"/>
    <x v="0"/>
    <x v="1"/>
    <m/>
  </r>
  <r>
    <s v="ORD8094"/>
    <x v="2"/>
    <n v="196"/>
    <n v="18000"/>
    <n v="3000"/>
    <x v="0"/>
    <x v="8093"/>
    <n v="2940000"/>
    <n v="588000"/>
    <x v="1"/>
    <s v="2179"/>
    <x v="0"/>
    <x v="1"/>
    <m/>
  </r>
  <r>
    <s v="ORD8095"/>
    <x v="1"/>
    <n v="413"/>
    <n v="15000"/>
    <n v="1000"/>
    <x v="0"/>
    <x v="8094"/>
    <n v="5782000"/>
    <n v="413000"/>
    <x v="1"/>
    <s v="2179"/>
    <x v="0"/>
    <x v="1"/>
    <m/>
  </r>
  <r>
    <s v="ORD8096"/>
    <x v="5"/>
    <n v="302"/>
    <n v="6000"/>
    <n v="400"/>
    <x v="2"/>
    <x v="8095"/>
    <n v="1691200"/>
    <n v="120800"/>
    <x v="1"/>
    <s v="2179"/>
    <x v="0"/>
    <x v="1"/>
    <m/>
  </r>
  <r>
    <s v="ORD8097"/>
    <x v="0"/>
    <n v="302"/>
    <n v="5500"/>
    <n v="1500"/>
    <x v="1"/>
    <x v="8096"/>
    <n v="1208000"/>
    <n v="453000"/>
    <x v="2"/>
    <s v="2179"/>
    <x v="0"/>
    <x v="1"/>
    <m/>
  </r>
  <r>
    <s v="ORD8098"/>
    <x v="3"/>
    <n v="492"/>
    <n v="6000"/>
    <n v="2000"/>
    <x v="1"/>
    <x v="8097"/>
    <n v="1968000"/>
    <n v="984000"/>
    <x v="2"/>
    <s v="2179"/>
    <x v="0"/>
    <x v="1"/>
    <m/>
  </r>
  <r>
    <s v="ORD8099"/>
    <x v="7"/>
    <n v="389"/>
    <n v="15000"/>
    <n v="500"/>
    <x v="1"/>
    <x v="8098"/>
    <n v="5640500"/>
    <n v="194500"/>
    <x v="2"/>
    <s v="2179"/>
    <x v="0"/>
    <x v="1"/>
    <m/>
  </r>
  <r>
    <s v="ORD8100"/>
    <x v="7"/>
    <n v="565"/>
    <n v="12000"/>
    <n v="400"/>
    <x v="1"/>
    <x v="8099"/>
    <n v="6554000"/>
    <n v="226000"/>
    <x v="2"/>
    <s v="2179"/>
    <x v="1"/>
    <x v="1"/>
    <m/>
  </r>
  <r>
    <s v="ORD8101"/>
    <x v="6"/>
    <n v="402"/>
    <n v="12000"/>
    <n v="200"/>
    <x v="3"/>
    <x v="8100"/>
    <n v="4743600"/>
    <n v="80400"/>
    <x v="2"/>
    <s v="2179"/>
    <x v="1"/>
    <x v="1"/>
    <m/>
  </r>
  <r>
    <s v="ORD8102"/>
    <x v="2"/>
    <n v="372"/>
    <n v="5500"/>
    <n v="1500"/>
    <x v="0"/>
    <x v="8101"/>
    <n v="1488000"/>
    <n v="558000"/>
    <x v="3"/>
    <s v="2179"/>
    <x v="0"/>
    <x v="1"/>
    <m/>
  </r>
  <r>
    <s v="ORD8103"/>
    <x v="8"/>
    <n v="189"/>
    <n v="4500"/>
    <n v="1500"/>
    <x v="1"/>
    <x v="8102"/>
    <n v="567000"/>
    <n v="283500"/>
    <x v="3"/>
    <s v="2179"/>
    <x v="0"/>
    <x v="1"/>
    <m/>
  </r>
  <r>
    <s v="ORD8104"/>
    <x v="6"/>
    <n v="494"/>
    <n v="5500"/>
    <n v="200"/>
    <x v="3"/>
    <x v="8103"/>
    <n v="2618200"/>
    <n v="98800"/>
    <x v="3"/>
    <s v="2179"/>
    <x v="1"/>
    <x v="1"/>
    <m/>
  </r>
  <r>
    <s v="ORD8105"/>
    <x v="7"/>
    <n v="144"/>
    <n v="4500"/>
    <n v="1500"/>
    <x v="0"/>
    <x v="8104"/>
    <n v="432000"/>
    <n v="216000"/>
    <x v="3"/>
    <s v="2179"/>
    <x v="0"/>
    <x v="1"/>
    <m/>
  </r>
  <r>
    <s v="ORD8106"/>
    <x v="7"/>
    <n v="469"/>
    <n v="1200"/>
    <n v="2000"/>
    <x v="2"/>
    <x v="8105"/>
    <n v="0"/>
    <n v="938000"/>
    <x v="4"/>
    <s v="2179"/>
    <x v="0"/>
    <x v="0"/>
    <m/>
  </r>
  <r>
    <s v="ORD8107"/>
    <x v="0"/>
    <n v="563"/>
    <n v="15000"/>
    <n v="1500"/>
    <x v="2"/>
    <x v="8106"/>
    <n v="7600500"/>
    <n v="844500"/>
    <x v="4"/>
    <s v="2179"/>
    <x v="0"/>
    <x v="1"/>
    <m/>
  </r>
  <r>
    <s v="ORD8108"/>
    <x v="4"/>
    <n v="199"/>
    <n v="15000"/>
    <n v="400"/>
    <x v="3"/>
    <x v="8107"/>
    <n v="2905400"/>
    <n v="79600"/>
    <x v="4"/>
    <s v="2179"/>
    <x v="0"/>
    <x v="1"/>
    <m/>
  </r>
  <r>
    <s v="ORD8109"/>
    <x v="8"/>
    <n v="400"/>
    <n v="4500"/>
    <n v="200"/>
    <x v="0"/>
    <x v="8108"/>
    <n v="1720000"/>
    <n v="80000"/>
    <x v="4"/>
    <s v="2179"/>
    <x v="1"/>
    <x v="1"/>
    <m/>
  </r>
  <r>
    <s v="ORD8110"/>
    <x v="6"/>
    <n v="165"/>
    <n v="15000"/>
    <n v="3000"/>
    <x v="1"/>
    <x v="8109"/>
    <n v="1980000"/>
    <n v="495000"/>
    <x v="4"/>
    <s v="2179"/>
    <x v="0"/>
    <x v="1"/>
    <m/>
  </r>
  <r>
    <s v="ORD8111"/>
    <x v="0"/>
    <n v="286"/>
    <n v="6000"/>
    <n v="1000"/>
    <x v="0"/>
    <x v="8110"/>
    <n v="1430000"/>
    <n v="286000"/>
    <x v="5"/>
    <s v="2179"/>
    <x v="0"/>
    <x v="1"/>
    <m/>
  </r>
  <r>
    <s v="ORD8112"/>
    <x v="2"/>
    <n v="319"/>
    <n v="15000"/>
    <n v="200"/>
    <x v="1"/>
    <x v="8111"/>
    <n v="4721200"/>
    <n v="63800"/>
    <x v="5"/>
    <s v="2179"/>
    <x v="1"/>
    <x v="1"/>
    <m/>
  </r>
  <r>
    <s v="ORD8113"/>
    <x v="0"/>
    <n v="340"/>
    <n v="12000"/>
    <n v="300"/>
    <x v="3"/>
    <x v="8112"/>
    <n v="3978000"/>
    <n v="102000"/>
    <x v="5"/>
    <s v="2179"/>
    <x v="1"/>
    <x v="1"/>
    <m/>
  </r>
  <r>
    <s v="ORD8114"/>
    <x v="6"/>
    <n v="483"/>
    <n v="18000"/>
    <n v="100"/>
    <x v="1"/>
    <x v="8113"/>
    <n v="8645700"/>
    <n v="48300"/>
    <x v="5"/>
    <s v="2179"/>
    <x v="1"/>
    <x v="1"/>
    <m/>
  </r>
  <r>
    <s v="ORD8115"/>
    <x v="9"/>
    <n v="58"/>
    <n v="22000"/>
    <n v="5000"/>
    <x v="3"/>
    <x v="8114"/>
    <n v="986000"/>
    <n v="290000"/>
    <x v="6"/>
    <s v="2179"/>
    <x v="0"/>
    <x v="1"/>
    <m/>
  </r>
  <r>
    <s v="ORD8116"/>
    <x v="5"/>
    <n v="524"/>
    <n v="15000"/>
    <n v="300"/>
    <x v="0"/>
    <x v="8115"/>
    <n v="7702800"/>
    <n v="157200"/>
    <x v="6"/>
    <s v="2179"/>
    <x v="1"/>
    <x v="1"/>
    <m/>
  </r>
  <r>
    <s v="ORD8117"/>
    <x v="6"/>
    <n v="571"/>
    <n v="4500"/>
    <n v="200"/>
    <x v="0"/>
    <x v="8116"/>
    <n v="2455300"/>
    <n v="114200"/>
    <x v="6"/>
    <s v="2179"/>
    <x v="1"/>
    <x v="1"/>
    <m/>
  </r>
  <r>
    <s v="ORD8118"/>
    <x v="1"/>
    <n v="586"/>
    <n v="18000"/>
    <n v="300"/>
    <x v="1"/>
    <x v="8117"/>
    <n v="10372200"/>
    <n v="175800"/>
    <x v="6"/>
    <s v="2179"/>
    <x v="1"/>
    <x v="1"/>
    <m/>
  </r>
  <r>
    <s v="ORD8119"/>
    <x v="7"/>
    <n v="60"/>
    <n v="15000"/>
    <n v="5000"/>
    <x v="0"/>
    <x v="8118"/>
    <n v="600000"/>
    <n v="300000"/>
    <x v="7"/>
    <s v="2179"/>
    <x v="0"/>
    <x v="1"/>
    <m/>
  </r>
  <r>
    <s v="ORD8120"/>
    <x v="8"/>
    <n v="376"/>
    <n v="12000"/>
    <n v="3000"/>
    <x v="1"/>
    <x v="8119"/>
    <n v="3384000"/>
    <n v="1128000"/>
    <x v="7"/>
    <s v="2179"/>
    <x v="0"/>
    <x v="1"/>
    <m/>
  </r>
  <r>
    <s v="ORD8121"/>
    <x v="8"/>
    <n v="325"/>
    <n v="15000"/>
    <n v="2000"/>
    <x v="0"/>
    <x v="8120"/>
    <n v="4225000"/>
    <n v="650000"/>
    <x v="7"/>
    <s v="2179"/>
    <x v="0"/>
    <x v="1"/>
    <m/>
  </r>
  <r>
    <s v="ORD8122"/>
    <x v="4"/>
    <n v="419"/>
    <n v="1200"/>
    <n v="200"/>
    <x v="2"/>
    <x v="8121"/>
    <n v="419000"/>
    <n v="83800"/>
    <x v="7"/>
    <s v="2179"/>
    <x v="1"/>
    <x v="1"/>
    <m/>
  </r>
  <r>
    <s v="ORD8123"/>
    <x v="5"/>
    <n v="539"/>
    <n v="15000"/>
    <n v="100"/>
    <x v="1"/>
    <x v="8122"/>
    <n v="8031100"/>
    <n v="53900"/>
    <x v="7"/>
    <s v="2179"/>
    <x v="1"/>
    <x v="1"/>
    <m/>
  </r>
  <r>
    <s v="ORD8124"/>
    <x v="1"/>
    <n v="394"/>
    <n v="800"/>
    <n v="200"/>
    <x v="3"/>
    <x v="8123"/>
    <n v="236400"/>
    <n v="78800"/>
    <x v="8"/>
    <s v="2179"/>
    <x v="1"/>
    <x v="1"/>
    <m/>
  </r>
  <r>
    <s v="ORD8125"/>
    <x v="7"/>
    <n v="417"/>
    <n v="18000"/>
    <n v="5000"/>
    <x v="2"/>
    <x v="8124"/>
    <n v="5421000"/>
    <n v="2085000"/>
    <x v="8"/>
    <s v="2179"/>
    <x v="0"/>
    <x v="1"/>
    <m/>
  </r>
  <r>
    <s v="ORD8126"/>
    <x v="8"/>
    <n v="360"/>
    <n v="15000"/>
    <n v="1500"/>
    <x v="3"/>
    <x v="8125"/>
    <n v="4860000"/>
    <n v="540000"/>
    <x v="8"/>
    <s v="2179"/>
    <x v="0"/>
    <x v="1"/>
    <m/>
  </r>
  <r>
    <s v="ORD8127"/>
    <x v="1"/>
    <n v="534"/>
    <n v="1200"/>
    <n v="100"/>
    <x v="0"/>
    <x v="8126"/>
    <n v="587400"/>
    <n v="53400"/>
    <x v="8"/>
    <s v="2179"/>
    <x v="1"/>
    <x v="1"/>
    <m/>
  </r>
  <r>
    <s v="ORD8128"/>
    <x v="0"/>
    <n v="64"/>
    <n v="4500"/>
    <n v="1500"/>
    <x v="2"/>
    <x v="8127"/>
    <n v="192000"/>
    <n v="96000"/>
    <x v="9"/>
    <s v="2179"/>
    <x v="0"/>
    <x v="1"/>
    <m/>
  </r>
  <r>
    <s v="ORD8129"/>
    <x v="4"/>
    <n v="53"/>
    <n v="45000"/>
    <n v="1500"/>
    <x v="0"/>
    <x v="8128"/>
    <n v="2305500"/>
    <n v="79500"/>
    <x v="9"/>
    <s v="2179"/>
    <x v="0"/>
    <x v="1"/>
    <m/>
  </r>
  <r>
    <s v="ORD8130"/>
    <x v="6"/>
    <n v="425"/>
    <n v="45000"/>
    <n v="200"/>
    <x v="1"/>
    <x v="8129"/>
    <n v="19040000"/>
    <n v="85000"/>
    <x v="9"/>
    <s v="2179"/>
    <x v="1"/>
    <x v="1"/>
    <m/>
  </r>
  <r>
    <s v="ORD8131"/>
    <x v="6"/>
    <n v="418"/>
    <n v="18000"/>
    <n v="500"/>
    <x v="3"/>
    <x v="8130"/>
    <n v="7315000"/>
    <n v="209000"/>
    <x v="9"/>
    <s v="2179"/>
    <x v="0"/>
    <x v="1"/>
    <m/>
  </r>
  <r>
    <s v="ORD8132"/>
    <x v="9"/>
    <n v="514"/>
    <n v="6000"/>
    <n v="200"/>
    <x v="0"/>
    <x v="8131"/>
    <n v="2981200"/>
    <n v="102800"/>
    <x v="10"/>
    <s v="2179"/>
    <x v="1"/>
    <x v="1"/>
    <m/>
  </r>
  <r>
    <s v="ORD8133"/>
    <x v="7"/>
    <n v="582"/>
    <n v="4500"/>
    <n v="1000"/>
    <x v="3"/>
    <x v="8132"/>
    <n v="2037000"/>
    <n v="582000"/>
    <x v="10"/>
    <s v="2179"/>
    <x v="0"/>
    <x v="1"/>
    <m/>
  </r>
  <r>
    <s v="ORD8134"/>
    <x v="1"/>
    <n v="186"/>
    <n v="15000"/>
    <n v="500"/>
    <x v="3"/>
    <x v="8133"/>
    <n v="2697000"/>
    <n v="93000"/>
    <x v="10"/>
    <s v="2179"/>
    <x v="0"/>
    <x v="1"/>
    <m/>
  </r>
  <r>
    <s v="ORD8135"/>
    <x v="3"/>
    <n v="412"/>
    <n v="45000"/>
    <n v="100"/>
    <x v="0"/>
    <x v="8134"/>
    <n v="18498800"/>
    <n v="41200"/>
    <x v="10"/>
    <s v="2179"/>
    <x v="1"/>
    <x v="1"/>
    <m/>
  </r>
  <r>
    <s v="ORD8136"/>
    <x v="8"/>
    <n v="265"/>
    <n v="15000"/>
    <n v="100"/>
    <x v="1"/>
    <x v="8135"/>
    <n v="3948500"/>
    <n v="26500"/>
    <x v="10"/>
    <s v="2179"/>
    <x v="1"/>
    <x v="1"/>
    <m/>
  </r>
  <r>
    <s v="ORD8137"/>
    <x v="2"/>
    <n v="417"/>
    <n v="6000"/>
    <n v="3000"/>
    <x v="3"/>
    <x v="8136"/>
    <n v="1251000"/>
    <n v="1251000"/>
    <x v="11"/>
    <s v="2179"/>
    <x v="0"/>
    <x v="1"/>
    <m/>
  </r>
  <r>
    <s v="ORD8138"/>
    <x v="2"/>
    <n v="166"/>
    <n v="15000"/>
    <n v="400"/>
    <x v="0"/>
    <x v="8137"/>
    <n v="2423600"/>
    <n v="66400"/>
    <x v="11"/>
    <s v="2179"/>
    <x v="0"/>
    <x v="1"/>
    <m/>
  </r>
  <r>
    <s v="ORD8139"/>
    <x v="6"/>
    <n v="228"/>
    <n v="1200"/>
    <n v="200"/>
    <x v="1"/>
    <x v="8138"/>
    <n v="228000"/>
    <n v="45600"/>
    <x v="11"/>
    <s v="2179"/>
    <x v="1"/>
    <x v="1"/>
    <m/>
  </r>
  <r>
    <s v="ORD8140"/>
    <x v="3"/>
    <n v="295"/>
    <n v="15000"/>
    <n v="5000"/>
    <x v="0"/>
    <x v="8139"/>
    <n v="2950000"/>
    <n v="1475000"/>
    <x v="11"/>
    <s v="2179"/>
    <x v="0"/>
    <x v="1"/>
    <m/>
  </r>
  <r>
    <s v="ORD8141"/>
    <x v="2"/>
    <n v="177"/>
    <n v="5500"/>
    <n v="300"/>
    <x v="1"/>
    <x v="8140"/>
    <n v="920400"/>
    <n v="53100"/>
    <x v="0"/>
    <s v="2180"/>
    <x v="0"/>
    <x v="1"/>
    <m/>
  </r>
  <r>
    <s v="ORD8142"/>
    <x v="5"/>
    <n v="407"/>
    <n v="18000"/>
    <n v="1000"/>
    <x v="3"/>
    <x v="8141"/>
    <n v="6919000"/>
    <n v="407000"/>
    <x v="0"/>
    <s v="2180"/>
    <x v="0"/>
    <x v="1"/>
    <m/>
  </r>
  <r>
    <s v="ORD8143"/>
    <x v="5"/>
    <n v="127"/>
    <n v="4500"/>
    <n v="3000"/>
    <x v="2"/>
    <x v="8142"/>
    <n v="190500"/>
    <n v="381000"/>
    <x v="0"/>
    <s v="2180"/>
    <x v="0"/>
    <x v="1"/>
    <m/>
  </r>
  <r>
    <s v="ORD8144"/>
    <x v="7"/>
    <n v="342"/>
    <n v="18000"/>
    <n v="100"/>
    <x v="0"/>
    <x v="8143"/>
    <n v="6121800"/>
    <n v="34200"/>
    <x v="0"/>
    <s v="2180"/>
    <x v="1"/>
    <x v="1"/>
    <m/>
  </r>
  <r>
    <s v="ORD8145"/>
    <x v="3"/>
    <n v="131"/>
    <n v="18000"/>
    <n v="400"/>
    <x v="3"/>
    <x v="8144"/>
    <n v="2305600"/>
    <n v="52400"/>
    <x v="0"/>
    <s v="2180"/>
    <x v="0"/>
    <x v="1"/>
    <m/>
  </r>
  <r>
    <s v="ORD8146"/>
    <x v="5"/>
    <n v="391"/>
    <n v="1200"/>
    <n v="300"/>
    <x v="0"/>
    <x v="8145"/>
    <n v="351900"/>
    <n v="117300"/>
    <x v="1"/>
    <s v="2180"/>
    <x v="1"/>
    <x v="1"/>
    <m/>
  </r>
  <r>
    <s v="ORD8147"/>
    <x v="5"/>
    <n v="387"/>
    <n v="6000"/>
    <n v="200"/>
    <x v="0"/>
    <x v="8146"/>
    <n v="2244600"/>
    <n v="77400"/>
    <x v="1"/>
    <s v="2180"/>
    <x v="1"/>
    <x v="1"/>
    <m/>
  </r>
  <r>
    <s v="ORD8148"/>
    <x v="6"/>
    <n v="145"/>
    <n v="800"/>
    <n v="2000"/>
    <x v="1"/>
    <x v="8147"/>
    <n v="0"/>
    <n v="290000"/>
    <x v="1"/>
    <s v="2180"/>
    <x v="0"/>
    <x v="0"/>
    <m/>
  </r>
  <r>
    <s v="ORD8149"/>
    <x v="2"/>
    <n v="194"/>
    <n v="4500"/>
    <n v="400"/>
    <x v="0"/>
    <x v="8148"/>
    <n v="795400"/>
    <n v="77600"/>
    <x v="1"/>
    <s v="2180"/>
    <x v="0"/>
    <x v="1"/>
    <m/>
  </r>
  <r>
    <s v="ORD8150"/>
    <x v="7"/>
    <n v="570"/>
    <n v="800"/>
    <n v="1500"/>
    <x v="1"/>
    <x v="8149"/>
    <n v="0"/>
    <n v="855000"/>
    <x v="2"/>
    <s v="2180"/>
    <x v="0"/>
    <x v="0"/>
    <m/>
  </r>
  <r>
    <s v="ORD8151"/>
    <x v="1"/>
    <n v="446"/>
    <n v="1200"/>
    <n v="2000"/>
    <x v="3"/>
    <x v="8150"/>
    <n v="0"/>
    <n v="892000"/>
    <x v="2"/>
    <s v="2180"/>
    <x v="0"/>
    <x v="0"/>
    <m/>
  </r>
  <r>
    <s v="ORD8152"/>
    <x v="0"/>
    <n v="406"/>
    <n v="45000"/>
    <n v="5000"/>
    <x v="0"/>
    <x v="8151"/>
    <n v="16240000"/>
    <n v="2030000"/>
    <x v="2"/>
    <s v="2180"/>
    <x v="0"/>
    <x v="1"/>
    <m/>
  </r>
  <r>
    <s v="ORD8153"/>
    <x v="8"/>
    <n v="235"/>
    <n v="6000"/>
    <n v="400"/>
    <x v="3"/>
    <x v="8152"/>
    <n v="1316000"/>
    <n v="94000"/>
    <x v="2"/>
    <s v="2180"/>
    <x v="0"/>
    <x v="1"/>
    <m/>
  </r>
  <r>
    <s v="ORD8154"/>
    <x v="8"/>
    <n v="592"/>
    <n v="22000"/>
    <n v="1000"/>
    <x v="2"/>
    <x v="8153"/>
    <n v="12432000"/>
    <n v="592000"/>
    <x v="3"/>
    <s v="2180"/>
    <x v="0"/>
    <x v="1"/>
    <m/>
  </r>
  <r>
    <s v="ORD8155"/>
    <x v="4"/>
    <n v="200"/>
    <n v="18000"/>
    <n v="500"/>
    <x v="3"/>
    <x v="8154"/>
    <n v="3500000"/>
    <n v="100000"/>
    <x v="3"/>
    <s v="2180"/>
    <x v="0"/>
    <x v="1"/>
    <m/>
  </r>
  <r>
    <s v="ORD8156"/>
    <x v="0"/>
    <n v="368"/>
    <n v="15000"/>
    <n v="3000"/>
    <x v="0"/>
    <x v="8155"/>
    <n v="4416000"/>
    <n v="1104000"/>
    <x v="3"/>
    <s v="2180"/>
    <x v="0"/>
    <x v="1"/>
    <m/>
  </r>
  <r>
    <s v="ORD8157"/>
    <x v="0"/>
    <n v="108"/>
    <n v="18000"/>
    <n v="500"/>
    <x v="2"/>
    <x v="8156"/>
    <n v="1890000"/>
    <n v="54000"/>
    <x v="3"/>
    <s v="2180"/>
    <x v="0"/>
    <x v="1"/>
    <m/>
  </r>
  <r>
    <s v="ORD8158"/>
    <x v="8"/>
    <n v="59"/>
    <n v="45000"/>
    <n v="300"/>
    <x v="1"/>
    <x v="8157"/>
    <n v="2637300"/>
    <n v="17700"/>
    <x v="4"/>
    <s v="2180"/>
    <x v="0"/>
    <x v="1"/>
    <m/>
  </r>
  <r>
    <s v="ORD8159"/>
    <x v="8"/>
    <n v="173"/>
    <n v="18000"/>
    <n v="1000"/>
    <x v="2"/>
    <x v="8158"/>
    <n v="2941000"/>
    <n v="173000"/>
    <x v="4"/>
    <s v="2180"/>
    <x v="0"/>
    <x v="1"/>
    <m/>
  </r>
  <r>
    <s v="ORD8160"/>
    <x v="1"/>
    <n v="405"/>
    <n v="800"/>
    <n v="5000"/>
    <x v="0"/>
    <x v="8159"/>
    <n v="0"/>
    <n v="2025000"/>
    <x v="4"/>
    <s v="2180"/>
    <x v="0"/>
    <x v="0"/>
    <m/>
  </r>
  <r>
    <s v="ORD8161"/>
    <x v="3"/>
    <n v="395"/>
    <n v="18000"/>
    <n v="1500"/>
    <x v="0"/>
    <x v="8160"/>
    <n v="6517500"/>
    <n v="592500"/>
    <x v="4"/>
    <s v="2180"/>
    <x v="0"/>
    <x v="1"/>
    <m/>
  </r>
  <r>
    <s v="ORD8162"/>
    <x v="3"/>
    <n v="286"/>
    <n v="45000"/>
    <n v="1000"/>
    <x v="3"/>
    <x v="8161"/>
    <n v="12584000"/>
    <n v="286000"/>
    <x v="4"/>
    <s v="2180"/>
    <x v="0"/>
    <x v="1"/>
    <m/>
  </r>
  <r>
    <s v="ORD8163"/>
    <x v="1"/>
    <n v="382"/>
    <n v="45000"/>
    <n v="100"/>
    <x v="1"/>
    <x v="8162"/>
    <n v="17151800"/>
    <n v="38200"/>
    <x v="5"/>
    <s v="2180"/>
    <x v="1"/>
    <x v="1"/>
    <m/>
  </r>
  <r>
    <s v="ORD8164"/>
    <x v="2"/>
    <n v="66"/>
    <n v="12000"/>
    <n v="500"/>
    <x v="0"/>
    <x v="8163"/>
    <n v="759000"/>
    <n v="33000"/>
    <x v="5"/>
    <s v="2180"/>
    <x v="0"/>
    <x v="1"/>
    <m/>
  </r>
  <r>
    <s v="ORD8165"/>
    <x v="0"/>
    <n v="473"/>
    <n v="6000"/>
    <n v="100"/>
    <x v="0"/>
    <x v="8164"/>
    <n v="2790700"/>
    <n v="47300"/>
    <x v="5"/>
    <s v="2180"/>
    <x v="1"/>
    <x v="1"/>
    <m/>
  </r>
  <r>
    <s v="ORD8166"/>
    <x v="9"/>
    <n v="373"/>
    <n v="800"/>
    <n v="400"/>
    <x v="1"/>
    <x v="8165"/>
    <n v="149200"/>
    <n v="149200"/>
    <x v="5"/>
    <s v="2180"/>
    <x v="0"/>
    <x v="1"/>
    <m/>
  </r>
  <r>
    <s v="ORD8167"/>
    <x v="0"/>
    <n v="72"/>
    <n v="12000"/>
    <n v="100"/>
    <x v="1"/>
    <x v="8166"/>
    <n v="856800"/>
    <n v="7200"/>
    <x v="6"/>
    <s v="2180"/>
    <x v="0"/>
    <x v="1"/>
    <m/>
  </r>
  <r>
    <s v="ORD8168"/>
    <x v="4"/>
    <n v="508"/>
    <n v="800"/>
    <n v="400"/>
    <x v="3"/>
    <x v="8167"/>
    <n v="203200"/>
    <n v="203200"/>
    <x v="6"/>
    <s v="2180"/>
    <x v="1"/>
    <x v="1"/>
    <m/>
  </r>
  <r>
    <s v="ORD8169"/>
    <x v="8"/>
    <n v="509"/>
    <n v="800"/>
    <n v="100"/>
    <x v="2"/>
    <x v="8168"/>
    <n v="356300"/>
    <n v="50900"/>
    <x v="6"/>
    <s v="2180"/>
    <x v="1"/>
    <x v="1"/>
    <m/>
  </r>
  <r>
    <s v="ORD8170"/>
    <x v="0"/>
    <n v="570"/>
    <n v="4500"/>
    <n v="1000"/>
    <x v="1"/>
    <x v="8169"/>
    <n v="1995000"/>
    <n v="570000"/>
    <x v="6"/>
    <s v="2180"/>
    <x v="0"/>
    <x v="1"/>
    <m/>
  </r>
  <r>
    <s v="ORD8171"/>
    <x v="8"/>
    <n v="470"/>
    <n v="12000"/>
    <n v="200"/>
    <x v="0"/>
    <x v="8170"/>
    <n v="5546000"/>
    <n v="94000"/>
    <x v="6"/>
    <s v="2180"/>
    <x v="1"/>
    <x v="1"/>
    <m/>
  </r>
  <r>
    <s v="ORD8172"/>
    <x v="0"/>
    <n v="452"/>
    <n v="800"/>
    <n v="300"/>
    <x v="1"/>
    <x v="8171"/>
    <n v="226000"/>
    <n v="135600"/>
    <x v="7"/>
    <s v="2180"/>
    <x v="1"/>
    <x v="1"/>
    <m/>
  </r>
  <r>
    <s v="ORD8173"/>
    <x v="4"/>
    <n v="380"/>
    <n v="5500"/>
    <n v="1000"/>
    <x v="0"/>
    <x v="8172"/>
    <n v="1710000"/>
    <n v="380000"/>
    <x v="7"/>
    <s v="2180"/>
    <x v="0"/>
    <x v="1"/>
    <m/>
  </r>
  <r>
    <s v="ORD8174"/>
    <x v="2"/>
    <n v="506"/>
    <n v="45000"/>
    <n v="5000"/>
    <x v="3"/>
    <x v="8173"/>
    <n v="20240000"/>
    <n v="2530000"/>
    <x v="7"/>
    <s v="2180"/>
    <x v="0"/>
    <x v="1"/>
    <m/>
  </r>
  <r>
    <s v="ORD8175"/>
    <x v="9"/>
    <n v="532"/>
    <n v="15000"/>
    <n v="300"/>
    <x v="2"/>
    <x v="8174"/>
    <n v="7820400"/>
    <n v="159600"/>
    <x v="7"/>
    <s v="2180"/>
    <x v="1"/>
    <x v="1"/>
    <m/>
  </r>
  <r>
    <s v="ORD8176"/>
    <x v="5"/>
    <n v="547"/>
    <n v="15000"/>
    <n v="100"/>
    <x v="3"/>
    <x v="8175"/>
    <n v="8150300"/>
    <n v="54700"/>
    <x v="8"/>
    <s v="2180"/>
    <x v="1"/>
    <x v="1"/>
    <m/>
  </r>
  <r>
    <s v="ORD8177"/>
    <x v="1"/>
    <n v="76"/>
    <n v="45000"/>
    <n v="500"/>
    <x v="1"/>
    <x v="8176"/>
    <n v="3382000"/>
    <n v="38000"/>
    <x v="8"/>
    <s v="2180"/>
    <x v="0"/>
    <x v="1"/>
    <m/>
  </r>
  <r>
    <s v="ORD8178"/>
    <x v="1"/>
    <n v="446"/>
    <n v="6000"/>
    <n v="300"/>
    <x v="0"/>
    <x v="8177"/>
    <n v="2542200"/>
    <n v="133800"/>
    <x v="8"/>
    <s v="2180"/>
    <x v="1"/>
    <x v="1"/>
    <m/>
  </r>
  <r>
    <s v="ORD8179"/>
    <x v="9"/>
    <n v="237"/>
    <n v="1200"/>
    <n v="3000"/>
    <x v="1"/>
    <x v="8178"/>
    <n v="0"/>
    <n v="711000"/>
    <x v="8"/>
    <s v="2180"/>
    <x v="0"/>
    <x v="0"/>
    <m/>
  </r>
  <r>
    <s v="ORD8180"/>
    <x v="0"/>
    <n v="189"/>
    <n v="4500"/>
    <n v="3000"/>
    <x v="1"/>
    <x v="8179"/>
    <n v="283500"/>
    <n v="567000"/>
    <x v="9"/>
    <s v="2180"/>
    <x v="0"/>
    <x v="1"/>
    <m/>
  </r>
  <r>
    <s v="ORD8181"/>
    <x v="5"/>
    <n v="570"/>
    <n v="6000"/>
    <n v="200"/>
    <x v="1"/>
    <x v="8180"/>
    <n v="3306000"/>
    <n v="114000"/>
    <x v="9"/>
    <s v="2180"/>
    <x v="1"/>
    <x v="1"/>
    <m/>
  </r>
  <r>
    <s v="ORD8182"/>
    <x v="4"/>
    <n v="141"/>
    <n v="22000"/>
    <n v="200"/>
    <x v="1"/>
    <x v="8181"/>
    <n v="3073800"/>
    <n v="28200"/>
    <x v="9"/>
    <s v="2180"/>
    <x v="0"/>
    <x v="1"/>
    <m/>
  </r>
  <r>
    <s v="ORD8183"/>
    <x v="3"/>
    <n v="126"/>
    <n v="45000"/>
    <n v="400"/>
    <x v="2"/>
    <x v="8182"/>
    <n v="5619600"/>
    <n v="50400"/>
    <x v="9"/>
    <s v="2180"/>
    <x v="0"/>
    <x v="1"/>
    <m/>
  </r>
  <r>
    <s v="ORD8184"/>
    <x v="0"/>
    <n v="293"/>
    <n v="22000"/>
    <n v="400"/>
    <x v="0"/>
    <x v="8183"/>
    <n v="6328800"/>
    <n v="117200"/>
    <x v="9"/>
    <s v="2180"/>
    <x v="0"/>
    <x v="1"/>
    <m/>
  </r>
  <r>
    <s v="ORD8185"/>
    <x v="2"/>
    <n v="137"/>
    <n v="18000"/>
    <n v="3000"/>
    <x v="1"/>
    <x v="8184"/>
    <n v="2055000"/>
    <n v="411000"/>
    <x v="10"/>
    <s v="2180"/>
    <x v="0"/>
    <x v="1"/>
    <m/>
  </r>
  <r>
    <s v="ORD8186"/>
    <x v="8"/>
    <n v="343"/>
    <n v="18000"/>
    <n v="400"/>
    <x v="0"/>
    <x v="8185"/>
    <n v="6036800"/>
    <n v="137200"/>
    <x v="10"/>
    <s v="2180"/>
    <x v="0"/>
    <x v="1"/>
    <m/>
  </r>
  <r>
    <s v="ORD8187"/>
    <x v="7"/>
    <n v="144"/>
    <n v="12000"/>
    <n v="1500"/>
    <x v="2"/>
    <x v="8186"/>
    <n v="1512000"/>
    <n v="216000"/>
    <x v="10"/>
    <s v="2180"/>
    <x v="0"/>
    <x v="1"/>
    <m/>
  </r>
  <r>
    <s v="ORD8188"/>
    <x v="0"/>
    <n v="302"/>
    <n v="18000"/>
    <n v="300"/>
    <x v="0"/>
    <x v="8187"/>
    <n v="5345400"/>
    <n v="90600"/>
    <x v="10"/>
    <s v="2180"/>
    <x v="1"/>
    <x v="1"/>
    <m/>
  </r>
  <r>
    <s v="ORD8189"/>
    <x v="7"/>
    <n v="448"/>
    <n v="6000"/>
    <n v="1500"/>
    <x v="0"/>
    <x v="8188"/>
    <n v="2016000"/>
    <n v="672000"/>
    <x v="11"/>
    <s v="2180"/>
    <x v="0"/>
    <x v="1"/>
    <m/>
  </r>
  <r>
    <s v="ORD8190"/>
    <x v="0"/>
    <n v="103"/>
    <n v="1200"/>
    <n v="5000"/>
    <x v="2"/>
    <x v="8189"/>
    <n v="0"/>
    <n v="515000"/>
    <x v="11"/>
    <s v="2180"/>
    <x v="0"/>
    <x v="0"/>
    <m/>
  </r>
  <r>
    <s v="ORD8191"/>
    <x v="9"/>
    <n v="292"/>
    <n v="45000"/>
    <n v="200"/>
    <x v="1"/>
    <x v="8190"/>
    <n v="13081600"/>
    <n v="58400"/>
    <x v="11"/>
    <s v="2180"/>
    <x v="1"/>
    <x v="1"/>
    <m/>
  </r>
  <r>
    <s v="ORD8192"/>
    <x v="7"/>
    <n v="159"/>
    <n v="800"/>
    <n v="3000"/>
    <x v="0"/>
    <x v="8191"/>
    <n v="0"/>
    <n v="477000"/>
    <x v="11"/>
    <s v="2180"/>
    <x v="0"/>
    <x v="0"/>
    <m/>
  </r>
  <r>
    <s v="ORD8193"/>
    <x v="0"/>
    <n v="270"/>
    <n v="15000"/>
    <n v="100"/>
    <x v="3"/>
    <x v="8192"/>
    <n v="4023000"/>
    <n v="27000"/>
    <x v="0"/>
    <s v="2181"/>
    <x v="1"/>
    <x v="1"/>
    <m/>
  </r>
  <r>
    <s v="ORD8194"/>
    <x v="1"/>
    <n v="211"/>
    <n v="45000"/>
    <n v="5000"/>
    <x v="0"/>
    <x v="8193"/>
    <n v="8440000"/>
    <n v="1055000"/>
    <x v="0"/>
    <s v="2181"/>
    <x v="0"/>
    <x v="1"/>
    <m/>
  </r>
  <r>
    <s v="ORD8195"/>
    <x v="7"/>
    <n v="84"/>
    <n v="22000"/>
    <n v="1000"/>
    <x v="1"/>
    <x v="8194"/>
    <n v="1764000"/>
    <n v="84000"/>
    <x v="0"/>
    <s v="2181"/>
    <x v="0"/>
    <x v="1"/>
    <m/>
  </r>
  <r>
    <s v="ORD8196"/>
    <x v="0"/>
    <n v="86"/>
    <n v="4500"/>
    <n v="1000"/>
    <x v="3"/>
    <x v="8195"/>
    <n v="301000"/>
    <n v="86000"/>
    <x v="0"/>
    <s v="2181"/>
    <x v="0"/>
    <x v="1"/>
    <m/>
  </r>
  <r>
    <s v="ORD8197"/>
    <x v="3"/>
    <n v="419"/>
    <n v="15000"/>
    <n v="1500"/>
    <x v="1"/>
    <x v="8196"/>
    <n v="5656500"/>
    <n v="628500"/>
    <x v="0"/>
    <s v="2181"/>
    <x v="0"/>
    <x v="1"/>
    <m/>
  </r>
  <r>
    <s v="ORD8198"/>
    <x v="8"/>
    <n v="226"/>
    <n v="12000"/>
    <n v="300"/>
    <x v="0"/>
    <x v="8197"/>
    <n v="2644200"/>
    <n v="67800"/>
    <x v="1"/>
    <s v="2181"/>
    <x v="0"/>
    <x v="1"/>
    <m/>
  </r>
  <r>
    <s v="ORD8199"/>
    <x v="3"/>
    <n v="570"/>
    <n v="800"/>
    <n v="2000"/>
    <x v="2"/>
    <x v="8198"/>
    <n v="0"/>
    <n v="1140000"/>
    <x v="1"/>
    <s v="2181"/>
    <x v="0"/>
    <x v="0"/>
    <m/>
  </r>
  <r>
    <s v="ORD8200"/>
    <x v="5"/>
    <n v="324"/>
    <n v="800"/>
    <n v="200"/>
    <x v="1"/>
    <x v="8199"/>
    <n v="194400"/>
    <n v="64800"/>
    <x v="1"/>
    <s v="2181"/>
    <x v="1"/>
    <x v="1"/>
    <m/>
  </r>
  <r>
    <s v="ORD8201"/>
    <x v="0"/>
    <n v="154"/>
    <n v="22000"/>
    <n v="200"/>
    <x v="1"/>
    <x v="8200"/>
    <n v="3357200"/>
    <n v="30800"/>
    <x v="1"/>
    <s v="2181"/>
    <x v="0"/>
    <x v="1"/>
    <m/>
  </r>
  <r>
    <s v="ORD8202"/>
    <x v="6"/>
    <n v="205"/>
    <n v="18000"/>
    <n v="500"/>
    <x v="2"/>
    <x v="8201"/>
    <n v="3587500"/>
    <n v="102500"/>
    <x v="2"/>
    <s v="2181"/>
    <x v="0"/>
    <x v="1"/>
    <m/>
  </r>
  <r>
    <s v="ORD8203"/>
    <x v="2"/>
    <n v="385"/>
    <n v="1200"/>
    <n v="400"/>
    <x v="0"/>
    <x v="8202"/>
    <n v="308000"/>
    <n v="154000"/>
    <x v="2"/>
    <s v="2181"/>
    <x v="0"/>
    <x v="1"/>
    <m/>
  </r>
  <r>
    <s v="ORD8204"/>
    <x v="3"/>
    <n v="75"/>
    <n v="6000"/>
    <n v="400"/>
    <x v="1"/>
    <x v="8203"/>
    <n v="420000"/>
    <n v="30000"/>
    <x v="2"/>
    <s v="2181"/>
    <x v="0"/>
    <x v="1"/>
    <m/>
  </r>
  <r>
    <s v="ORD8205"/>
    <x v="7"/>
    <n v="345"/>
    <n v="22000"/>
    <n v="1500"/>
    <x v="0"/>
    <x v="8204"/>
    <n v="7072500"/>
    <n v="517500"/>
    <x v="2"/>
    <s v="2181"/>
    <x v="0"/>
    <x v="1"/>
    <m/>
  </r>
  <r>
    <s v="ORD8206"/>
    <x v="9"/>
    <n v="586"/>
    <n v="1200"/>
    <n v="5000"/>
    <x v="0"/>
    <x v="8205"/>
    <n v="0"/>
    <n v="2930000"/>
    <x v="3"/>
    <s v="2181"/>
    <x v="0"/>
    <x v="0"/>
    <m/>
  </r>
  <r>
    <s v="ORD8207"/>
    <x v="2"/>
    <n v="404"/>
    <n v="22000"/>
    <n v="200"/>
    <x v="0"/>
    <x v="8206"/>
    <n v="8807200"/>
    <n v="80800"/>
    <x v="3"/>
    <s v="2181"/>
    <x v="1"/>
    <x v="1"/>
    <m/>
  </r>
  <r>
    <s v="ORD8208"/>
    <x v="6"/>
    <n v="118"/>
    <n v="15000"/>
    <n v="5000"/>
    <x v="2"/>
    <x v="8207"/>
    <n v="1180000"/>
    <n v="590000"/>
    <x v="3"/>
    <s v="2181"/>
    <x v="0"/>
    <x v="1"/>
    <m/>
  </r>
  <r>
    <s v="ORD8209"/>
    <x v="4"/>
    <n v="376"/>
    <n v="800"/>
    <n v="2000"/>
    <x v="0"/>
    <x v="8208"/>
    <n v="0"/>
    <n v="752000"/>
    <x v="3"/>
    <s v="2181"/>
    <x v="0"/>
    <x v="0"/>
    <m/>
  </r>
  <r>
    <s v="ORD8210"/>
    <x v="0"/>
    <n v="200"/>
    <n v="800"/>
    <n v="100"/>
    <x v="0"/>
    <x v="8209"/>
    <n v="140000"/>
    <n v="20000"/>
    <x v="3"/>
    <s v="2181"/>
    <x v="1"/>
    <x v="1"/>
    <m/>
  </r>
  <r>
    <s v="ORD8211"/>
    <x v="9"/>
    <n v="369"/>
    <n v="45000"/>
    <n v="5000"/>
    <x v="3"/>
    <x v="8210"/>
    <n v="14760000"/>
    <n v="1845000"/>
    <x v="4"/>
    <s v="2181"/>
    <x v="0"/>
    <x v="1"/>
    <m/>
  </r>
  <r>
    <s v="ORD8212"/>
    <x v="0"/>
    <n v="501"/>
    <n v="18000"/>
    <n v="400"/>
    <x v="3"/>
    <x v="8211"/>
    <n v="8817600"/>
    <n v="200400"/>
    <x v="4"/>
    <s v="2181"/>
    <x v="1"/>
    <x v="1"/>
    <m/>
  </r>
  <r>
    <s v="ORD8213"/>
    <x v="5"/>
    <n v="161"/>
    <n v="800"/>
    <n v="2000"/>
    <x v="3"/>
    <x v="8212"/>
    <n v="0"/>
    <n v="322000"/>
    <x v="4"/>
    <s v="2181"/>
    <x v="0"/>
    <x v="0"/>
    <m/>
  </r>
  <r>
    <s v="ORD8214"/>
    <x v="6"/>
    <n v="511"/>
    <n v="6000"/>
    <n v="1000"/>
    <x v="1"/>
    <x v="8213"/>
    <n v="2555000"/>
    <n v="511000"/>
    <x v="4"/>
    <s v="2181"/>
    <x v="0"/>
    <x v="1"/>
    <m/>
  </r>
  <r>
    <s v="ORD8215"/>
    <x v="0"/>
    <n v="411"/>
    <n v="1200"/>
    <n v="3000"/>
    <x v="1"/>
    <x v="8214"/>
    <n v="0"/>
    <n v="1233000"/>
    <x v="5"/>
    <s v="2181"/>
    <x v="0"/>
    <x v="0"/>
    <m/>
  </r>
  <r>
    <s v="ORD8216"/>
    <x v="7"/>
    <n v="252"/>
    <n v="18000"/>
    <n v="100"/>
    <x v="3"/>
    <x v="8215"/>
    <n v="4510800"/>
    <n v="25200"/>
    <x v="5"/>
    <s v="2181"/>
    <x v="1"/>
    <x v="1"/>
    <m/>
  </r>
  <r>
    <s v="ORD8217"/>
    <x v="5"/>
    <n v="536"/>
    <n v="1200"/>
    <n v="1000"/>
    <x v="2"/>
    <x v="8216"/>
    <n v="107200"/>
    <n v="536000"/>
    <x v="5"/>
    <s v="2181"/>
    <x v="0"/>
    <x v="1"/>
    <m/>
  </r>
  <r>
    <s v="ORD8218"/>
    <x v="1"/>
    <n v="529"/>
    <n v="4500"/>
    <n v="3000"/>
    <x v="2"/>
    <x v="8217"/>
    <n v="793500"/>
    <n v="1587000"/>
    <x v="5"/>
    <s v="2181"/>
    <x v="0"/>
    <x v="1"/>
    <m/>
  </r>
  <r>
    <s v="ORD8219"/>
    <x v="4"/>
    <n v="53"/>
    <n v="800"/>
    <n v="200"/>
    <x v="3"/>
    <x v="8218"/>
    <n v="31800"/>
    <n v="10600"/>
    <x v="6"/>
    <s v="2181"/>
    <x v="0"/>
    <x v="1"/>
    <m/>
  </r>
  <r>
    <s v="ORD8220"/>
    <x v="6"/>
    <n v="178"/>
    <n v="1200"/>
    <n v="400"/>
    <x v="1"/>
    <x v="8219"/>
    <n v="142400"/>
    <n v="71200"/>
    <x v="6"/>
    <s v="2181"/>
    <x v="0"/>
    <x v="1"/>
    <m/>
  </r>
  <r>
    <s v="ORD8221"/>
    <x v="8"/>
    <n v="75"/>
    <n v="5500"/>
    <n v="400"/>
    <x v="1"/>
    <x v="8220"/>
    <n v="382500"/>
    <n v="30000"/>
    <x v="6"/>
    <s v="2181"/>
    <x v="0"/>
    <x v="1"/>
    <m/>
  </r>
  <r>
    <s v="ORD8222"/>
    <x v="9"/>
    <n v="76"/>
    <n v="800"/>
    <n v="5000"/>
    <x v="2"/>
    <x v="8221"/>
    <n v="0"/>
    <n v="380000"/>
    <x v="6"/>
    <s v="2181"/>
    <x v="0"/>
    <x v="0"/>
    <m/>
  </r>
  <r>
    <s v="ORD8223"/>
    <x v="3"/>
    <n v="91"/>
    <n v="4500"/>
    <n v="2000"/>
    <x v="0"/>
    <x v="8222"/>
    <n v="227500"/>
    <n v="182000"/>
    <x v="6"/>
    <s v="2181"/>
    <x v="0"/>
    <x v="1"/>
    <m/>
  </r>
  <r>
    <s v="ORD8224"/>
    <x v="0"/>
    <n v="113"/>
    <n v="15000"/>
    <n v="5000"/>
    <x v="2"/>
    <x v="8223"/>
    <n v="1130000"/>
    <n v="565000"/>
    <x v="7"/>
    <s v="2181"/>
    <x v="0"/>
    <x v="1"/>
    <m/>
  </r>
  <r>
    <s v="ORD8225"/>
    <x v="9"/>
    <n v="74"/>
    <n v="5500"/>
    <n v="2000"/>
    <x v="0"/>
    <x v="8224"/>
    <n v="259000"/>
    <n v="148000"/>
    <x v="7"/>
    <s v="2181"/>
    <x v="0"/>
    <x v="1"/>
    <m/>
  </r>
  <r>
    <s v="ORD8226"/>
    <x v="9"/>
    <n v="121"/>
    <n v="22000"/>
    <n v="1500"/>
    <x v="1"/>
    <x v="8225"/>
    <n v="2480500"/>
    <n v="181500"/>
    <x v="7"/>
    <s v="2181"/>
    <x v="0"/>
    <x v="1"/>
    <m/>
  </r>
  <r>
    <s v="ORD8227"/>
    <x v="8"/>
    <n v="531"/>
    <n v="5500"/>
    <n v="200"/>
    <x v="1"/>
    <x v="8226"/>
    <n v="2814300"/>
    <n v="106200"/>
    <x v="7"/>
    <s v="2181"/>
    <x v="1"/>
    <x v="1"/>
    <m/>
  </r>
  <r>
    <s v="ORD8228"/>
    <x v="8"/>
    <n v="317"/>
    <n v="5500"/>
    <n v="1500"/>
    <x v="3"/>
    <x v="8227"/>
    <n v="1268000"/>
    <n v="475500"/>
    <x v="8"/>
    <s v="2181"/>
    <x v="0"/>
    <x v="1"/>
    <m/>
  </r>
  <r>
    <s v="ORD8229"/>
    <x v="5"/>
    <n v="144"/>
    <n v="1200"/>
    <n v="1500"/>
    <x v="1"/>
    <x v="8228"/>
    <n v="0"/>
    <n v="216000"/>
    <x v="8"/>
    <s v="2181"/>
    <x v="0"/>
    <x v="0"/>
    <m/>
  </r>
  <r>
    <s v="ORD8230"/>
    <x v="6"/>
    <n v="444"/>
    <n v="12000"/>
    <n v="300"/>
    <x v="0"/>
    <x v="8229"/>
    <n v="5194800"/>
    <n v="133200"/>
    <x v="8"/>
    <s v="2181"/>
    <x v="1"/>
    <x v="1"/>
    <m/>
  </r>
  <r>
    <s v="ORD8231"/>
    <x v="7"/>
    <n v="413"/>
    <n v="1200"/>
    <n v="300"/>
    <x v="2"/>
    <x v="8230"/>
    <n v="371700"/>
    <n v="123900"/>
    <x v="8"/>
    <s v="2181"/>
    <x v="1"/>
    <x v="1"/>
    <m/>
  </r>
  <r>
    <s v="ORD8232"/>
    <x v="4"/>
    <n v="364"/>
    <n v="6000"/>
    <n v="300"/>
    <x v="3"/>
    <x v="8231"/>
    <n v="2074800"/>
    <n v="109200"/>
    <x v="9"/>
    <s v="2181"/>
    <x v="1"/>
    <x v="1"/>
    <m/>
  </r>
  <r>
    <s v="ORD8233"/>
    <x v="8"/>
    <n v="166"/>
    <n v="800"/>
    <n v="200"/>
    <x v="0"/>
    <x v="8232"/>
    <n v="99600"/>
    <n v="33200"/>
    <x v="9"/>
    <s v="2181"/>
    <x v="0"/>
    <x v="1"/>
    <m/>
  </r>
  <r>
    <s v="ORD8234"/>
    <x v="8"/>
    <n v="213"/>
    <n v="12000"/>
    <n v="200"/>
    <x v="2"/>
    <x v="8233"/>
    <n v="2513400"/>
    <n v="42600"/>
    <x v="9"/>
    <s v="2181"/>
    <x v="1"/>
    <x v="1"/>
    <m/>
  </r>
  <r>
    <s v="ORD8235"/>
    <x v="3"/>
    <n v="355"/>
    <n v="1200"/>
    <n v="3000"/>
    <x v="2"/>
    <x v="8234"/>
    <n v="0"/>
    <n v="1065000"/>
    <x v="9"/>
    <s v="2181"/>
    <x v="0"/>
    <x v="0"/>
    <m/>
  </r>
  <r>
    <s v="ORD8236"/>
    <x v="1"/>
    <n v="249"/>
    <n v="15000"/>
    <n v="100"/>
    <x v="2"/>
    <x v="8235"/>
    <n v="3710100"/>
    <n v="24900"/>
    <x v="9"/>
    <s v="2181"/>
    <x v="1"/>
    <x v="1"/>
    <m/>
  </r>
  <r>
    <s v="ORD8237"/>
    <x v="8"/>
    <n v="229"/>
    <n v="6000"/>
    <n v="3000"/>
    <x v="1"/>
    <x v="8236"/>
    <n v="687000"/>
    <n v="687000"/>
    <x v="10"/>
    <s v="2181"/>
    <x v="0"/>
    <x v="1"/>
    <m/>
  </r>
  <r>
    <s v="ORD8238"/>
    <x v="1"/>
    <n v="407"/>
    <n v="1200"/>
    <n v="400"/>
    <x v="2"/>
    <x v="8237"/>
    <n v="325600"/>
    <n v="162800"/>
    <x v="10"/>
    <s v="2181"/>
    <x v="1"/>
    <x v="1"/>
    <m/>
  </r>
  <r>
    <s v="ORD8239"/>
    <x v="5"/>
    <n v="301"/>
    <n v="18000"/>
    <n v="200"/>
    <x v="1"/>
    <x v="8238"/>
    <n v="5357800"/>
    <n v="60200"/>
    <x v="10"/>
    <s v="2181"/>
    <x v="1"/>
    <x v="1"/>
    <m/>
  </r>
  <r>
    <s v="ORD8240"/>
    <x v="7"/>
    <n v="348"/>
    <n v="800"/>
    <n v="200"/>
    <x v="2"/>
    <x v="8239"/>
    <n v="208800"/>
    <n v="69600"/>
    <x v="10"/>
    <s v="2181"/>
    <x v="1"/>
    <x v="1"/>
    <m/>
  </r>
  <r>
    <s v="ORD8241"/>
    <x v="9"/>
    <n v="479"/>
    <n v="4500"/>
    <n v="1500"/>
    <x v="2"/>
    <x v="8240"/>
    <n v="1437000"/>
    <n v="718500"/>
    <x v="11"/>
    <s v="2181"/>
    <x v="0"/>
    <x v="1"/>
    <m/>
  </r>
  <r>
    <s v="ORD8242"/>
    <x v="8"/>
    <n v="53"/>
    <n v="22000"/>
    <n v="200"/>
    <x v="1"/>
    <x v="8241"/>
    <n v="1155400"/>
    <n v="10600"/>
    <x v="11"/>
    <s v="2181"/>
    <x v="0"/>
    <x v="1"/>
    <m/>
  </r>
  <r>
    <s v="ORD8243"/>
    <x v="0"/>
    <n v="303"/>
    <n v="15000"/>
    <n v="1000"/>
    <x v="1"/>
    <x v="8242"/>
    <n v="4242000"/>
    <n v="303000"/>
    <x v="11"/>
    <s v="2181"/>
    <x v="0"/>
    <x v="1"/>
    <m/>
  </r>
  <r>
    <s v="ORD8244"/>
    <x v="1"/>
    <n v="145"/>
    <n v="6000"/>
    <n v="400"/>
    <x v="0"/>
    <x v="8243"/>
    <n v="812000"/>
    <n v="58000"/>
    <x v="11"/>
    <s v="2181"/>
    <x v="0"/>
    <x v="1"/>
    <m/>
  </r>
  <r>
    <s v="ORD8245"/>
    <x v="3"/>
    <n v="216"/>
    <n v="800"/>
    <n v="3000"/>
    <x v="2"/>
    <x v="8244"/>
    <n v="0"/>
    <n v="648000"/>
    <x v="11"/>
    <s v="2181"/>
    <x v="0"/>
    <x v="0"/>
    <m/>
  </r>
  <r>
    <s v="ORD8246"/>
    <x v="4"/>
    <n v="380"/>
    <n v="22000"/>
    <n v="5000"/>
    <x v="1"/>
    <x v="8245"/>
    <n v="6460000"/>
    <n v="1900000"/>
    <x v="0"/>
    <s v="2182"/>
    <x v="0"/>
    <x v="1"/>
    <m/>
  </r>
  <r>
    <s v="ORD8247"/>
    <x v="3"/>
    <n v="111"/>
    <n v="45000"/>
    <n v="1500"/>
    <x v="0"/>
    <x v="8246"/>
    <n v="4828500"/>
    <n v="166500"/>
    <x v="0"/>
    <s v="2182"/>
    <x v="0"/>
    <x v="1"/>
    <m/>
  </r>
  <r>
    <s v="ORD8248"/>
    <x v="8"/>
    <n v="223"/>
    <n v="22000"/>
    <n v="1000"/>
    <x v="0"/>
    <x v="8247"/>
    <n v="4683000"/>
    <n v="223000"/>
    <x v="0"/>
    <s v="2182"/>
    <x v="0"/>
    <x v="1"/>
    <m/>
  </r>
  <r>
    <s v="ORD8249"/>
    <x v="6"/>
    <n v="302"/>
    <n v="800"/>
    <n v="5000"/>
    <x v="1"/>
    <x v="8248"/>
    <n v="0"/>
    <n v="1510000"/>
    <x v="0"/>
    <s v="2182"/>
    <x v="0"/>
    <x v="0"/>
    <m/>
  </r>
  <r>
    <s v="ORD8250"/>
    <x v="9"/>
    <n v="510"/>
    <n v="12000"/>
    <n v="1500"/>
    <x v="2"/>
    <x v="8249"/>
    <n v="5355000"/>
    <n v="765000"/>
    <x v="1"/>
    <s v="2182"/>
    <x v="0"/>
    <x v="1"/>
    <m/>
  </r>
  <r>
    <s v="ORD8251"/>
    <x v="7"/>
    <n v="264"/>
    <n v="45000"/>
    <n v="100"/>
    <x v="0"/>
    <x v="8250"/>
    <n v="11853600"/>
    <n v="26400"/>
    <x v="1"/>
    <s v="2182"/>
    <x v="1"/>
    <x v="1"/>
    <m/>
  </r>
  <r>
    <s v="ORD8252"/>
    <x v="0"/>
    <n v="288"/>
    <n v="800"/>
    <n v="100"/>
    <x v="2"/>
    <x v="8251"/>
    <n v="201600"/>
    <n v="28800"/>
    <x v="1"/>
    <s v="2182"/>
    <x v="1"/>
    <x v="1"/>
    <m/>
  </r>
  <r>
    <s v="ORD8253"/>
    <x v="6"/>
    <n v="464"/>
    <n v="45000"/>
    <n v="5000"/>
    <x v="2"/>
    <x v="8252"/>
    <n v="18560000"/>
    <n v="2320000"/>
    <x v="1"/>
    <s v="2182"/>
    <x v="0"/>
    <x v="1"/>
    <m/>
  </r>
  <r>
    <s v="ORD8254"/>
    <x v="3"/>
    <n v="175"/>
    <n v="6000"/>
    <n v="1000"/>
    <x v="0"/>
    <x v="8253"/>
    <n v="875000"/>
    <n v="175000"/>
    <x v="2"/>
    <s v="2182"/>
    <x v="0"/>
    <x v="1"/>
    <m/>
  </r>
  <r>
    <s v="ORD8255"/>
    <x v="1"/>
    <n v="302"/>
    <n v="22000"/>
    <n v="200"/>
    <x v="1"/>
    <x v="8254"/>
    <n v="6583600"/>
    <n v="60400"/>
    <x v="2"/>
    <s v="2182"/>
    <x v="1"/>
    <x v="1"/>
    <m/>
  </r>
  <r>
    <s v="ORD8256"/>
    <x v="1"/>
    <n v="246"/>
    <n v="22000"/>
    <n v="100"/>
    <x v="2"/>
    <x v="8255"/>
    <n v="5387400"/>
    <n v="24600"/>
    <x v="2"/>
    <s v="2182"/>
    <x v="1"/>
    <x v="1"/>
    <m/>
  </r>
  <r>
    <s v="ORD8257"/>
    <x v="6"/>
    <n v="462"/>
    <n v="45000"/>
    <n v="5000"/>
    <x v="3"/>
    <x v="8256"/>
    <n v="18480000"/>
    <n v="2310000"/>
    <x v="2"/>
    <s v="2182"/>
    <x v="0"/>
    <x v="1"/>
    <m/>
  </r>
  <r>
    <s v="ORD8258"/>
    <x v="1"/>
    <n v="505"/>
    <n v="22000"/>
    <n v="1000"/>
    <x v="1"/>
    <x v="8257"/>
    <n v="10605000"/>
    <n v="505000"/>
    <x v="3"/>
    <s v="2182"/>
    <x v="0"/>
    <x v="1"/>
    <m/>
  </r>
  <r>
    <s v="ORD8259"/>
    <x v="3"/>
    <n v="103"/>
    <n v="15000"/>
    <n v="1500"/>
    <x v="0"/>
    <x v="8258"/>
    <n v="1390500"/>
    <n v="154500"/>
    <x v="3"/>
    <s v="2182"/>
    <x v="0"/>
    <x v="1"/>
    <m/>
  </r>
  <r>
    <s v="ORD8260"/>
    <x v="6"/>
    <n v="388"/>
    <n v="5500"/>
    <n v="2000"/>
    <x v="3"/>
    <x v="8259"/>
    <n v="1358000"/>
    <n v="776000"/>
    <x v="3"/>
    <s v="2182"/>
    <x v="0"/>
    <x v="1"/>
    <m/>
  </r>
  <r>
    <s v="ORD8261"/>
    <x v="3"/>
    <n v="408"/>
    <n v="6000"/>
    <n v="1500"/>
    <x v="2"/>
    <x v="8260"/>
    <n v="1836000"/>
    <n v="612000"/>
    <x v="3"/>
    <s v="2182"/>
    <x v="0"/>
    <x v="1"/>
    <m/>
  </r>
  <r>
    <s v="ORD8262"/>
    <x v="0"/>
    <n v="200"/>
    <n v="6000"/>
    <n v="300"/>
    <x v="1"/>
    <x v="8261"/>
    <n v="1140000"/>
    <n v="60000"/>
    <x v="3"/>
    <s v="2182"/>
    <x v="0"/>
    <x v="1"/>
    <m/>
  </r>
  <r>
    <s v="ORD8263"/>
    <x v="9"/>
    <n v="149"/>
    <n v="22000"/>
    <n v="200"/>
    <x v="3"/>
    <x v="8262"/>
    <n v="3248200"/>
    <n v="29800"/>
    <x v="4"/>
    <s v="2182"/>
    <x v="0"/>
    <x v="1"/>
    <m/>
  </r>
  <r>
    <s v="ORD8264"/>
    <x v="4"/>
    <n v="283"/>
    <n v="1200"/>
    <n v="200"/>
    <x v="1"/>
    <x v="8263"/>
    <n v="283000"/>
    <n v="56600"/>
    <x v="4"/>
    <s v="2182"/>
    <x v="1"/>
    <x v="1"/>
    <m/>
  </r>
  <r>
    <s v="ORD8265"/>
    <x v="0"/>
    <n v="593"/>
    <n v="45000"/>
    <n v="500"/>
    <x v="2"/>
    <x v="8264"/>
    <n v="26388500"/>
    <n v="296500"/>
    <x v="4"/>
    <s v="2182"/>
    <x v="1"/>
    <x v="1"/>
    <m/>
  </r>
  <r>
    <s v="ORD8266"/>
    <x v="0"/>
    <n v="111"/>
    <n v="4500"/>
    <n v="1000"/>
    <x v="1"/>
    <x v="8265"/>
    <n v="388500"/>
    <n v="111000"/>
    <x v="4"/>
    <s v="2182"/>
    <x v="0"/>
    <x v="1"/>
    <m/>
  </r>
  <r>
    <s v="ORD8267"/>
    <x v="1"/>
    <n v="245"/>
    <n v="6000"/>
    <n v="2000"/>
    <x v="3"/>
    <x v="8266"/>
    <n v="980000"/>
    <n v="490000"/>
    <x v="5"/>
    <s v="2182"/>
    <x v="0"/>
    <x v="1"/>
    <m/>
  </r>
  <r>
    <s v="ORD8268"/>
    <x v="8"/>
    <n v="591"/>
    <n v="5500"/>
    <n v="5000"/>
    <x v="1"/>
    <x v="8267"/>
    <n v="295500"/>
    <n v="2955000"/>
    <x v="5"/>
    <s v="2182"/>
    <x v="0"/>
    <x v="1"/>
    <m/>
  </r>
  <r>
    <s v="ORD8269"/>
    <x v="2"/>
    <n v="155"/>
    <n v="18000"/>
    <n v="3000"/>
    <x v="0"/>
    <x v="8268"/>
    <n v="2325000"/>
    <n v="465000"/>
    <x v="5"/>
    <s v="2182"/>
    <x v="0"/>
    <x v="1"/>
    <m/>
  </r>
  <r>
    <s v="ORD8270"/>
    <x v="1"/>
    <n v="344"/>
    <n v="5500"/>
    <n v="2000"/>
    <x v="0"/>
    <x v="8269"/>
    <n v="1204000"/>
    <n v="688000"/>
    <x v="5"/>
    <s v="2182"/>
    <x v="0"/>
    <x v="1"/>
    <m/>
  </r>
  <r>
    <s v="ORD8271"/>
    <x v="8"/>
    <n v="500"/>
    <n v="45000"/>
    <n v="5000"/>
    <x v="3"/>
    <x v="8270"/>
    <n v="20000000"/>
    <n v="2500000"/>
    <x v="6"/>
    <s v="2182"/>
    <x v="0"/>
    <x v="1"/>
    <m/>
  </r>
  <r>
    <s v="ORD8272"/>
    <x v="3"/>
    <n v="583"/>
    <n v="12000"/>
    <n v="5000"/>
    <x v="1"/>
    <x v="8271"/>
    <n v="4081000"/>
    <n v="2915000"/>
    <x v="6"/>
    <s v="2182"/>
    <x v="0"/>
    <x v="1"/>
    <m/>
  </r>
  <r>
    <s v="ORD8273"/>
    <x v="2"/>
    <n v="205"/>
    <n v="4500"/>
    <n v="500"/>
    <x v="3"/>
    <x v="8272"/>
    <n v="820000"/>
    <n v="102500"/>
    <x v="6"/>
    <s v="2182"/>
    <x v="0"/>
    <x v="1"/>
    <m/>
  </r>
  <r>
    <s v="ORD8274"/>
    <x v="1"/>
    <n v="455"/>
    <n v="6000"/>
    <n v="500"/>
    <x v="1"/>
    <x v="8273"/>
    <n v="2502500"/>
    <n v="227500"/>
    <x v="6"/>
    <s v="2182"/>
    <x v="0"/>
    <x v="1"/>
    <m/>
  </r>
  <r>
    <s v="ORD8275"/>
    <x v="2"/>
    <n v="424"/>
    <n v="22000"/>
    <n v="3000"/>
    <x v="2"/>
    <x v="8274"/>
    <n v="8056000"/>
    <n v="1272000"/>
    <x v="6"/>
    <s v="2182"/>
    <x v="0"/>
    <x v="1"/>
    <m/>
  </r>
  <r>
    <s v="ORD8276"/>
    <x v="2"/>
    <n v="504"/>
    <n v="5500"/>
    <n v="500"/>
    <x v="0"/>
    <x v="8275"/>
    <n v="2520000"/>
    <n v="252000"/>
    <x v="7"/>
    <s v="2182"/>
    <x v="1"/>
    <x v="1"/>
    <m/>
  </r>
  <r>
    <s v="ORD8277"/>
    <x v="5"/>
    <n v="251"/>
    <n v="800"/>
    <n v="3000"/>
    <x v="2"/>
    <x v="8276"/>
    <n v="0"/>
    <n v="753000"/>
    <x v="7"/>
    <s v="2182"/>
    <x v="0"/>
    <x v="0"/>
    <m/>
  </r>
  <r>
    <s v="ORD8278"/>
    <x v="9"/>
    <n v="501"/>
    <n v="4500"/>
    <n v="200"/>
    <x v="1"/>
    <x v="8277"/>
    <n v="2154300"/>
    <n v="100200"/>
    <x v="7"/>
    <s v="2182"/>
    <x v="1"/>
    <x v="1"/>
    <m/>
  </r>
  <r>
    <s v="ORD8279"/>
    <x v="5"/>
    <n v="236"/>
    <n v="5500"/>
    <n v="5000"/>
    <x v="2"/>
    <x v="8278"/>
    <n v="118000"/>
    <n v="1180000"/>
    <x v="7"/>
    <s v="2182"/>
    <x v="0"/>
    <x v="1"/>
    <m/>
  </r>
  <r>
    <s v="ORD8280"/>
    <x v="8"/>
    <n v="417"/>
    <n v="6000"/>
    <n v="300"/>
    <x v="3"/>
    <x v="8279"/>
    <n v="2376900"/>
    <n v="125100"/>
    <x v="8"/>
    <s v="2182"/>
    <x v="1"/>
    <x v="1"/>
    <m/>
  </r>
  <r>
    <s v="ORD8281"/>
    <x v="7"/>
    <n v="389"/>
    <n v="5500"/>
    <n v="1500"/>
    <x v="3"/>
    <x v="8280"/>
    <n v="1556000"/>
    <n v="583500"/>
    <x v="8"/>
    <s v="2182"/>
    <x v="0"/>
    <x v="1"/>
    <m/>
  </r>
  <r>
    <s v="ORD8282"/>
    <x v="6"/>
    <n v="311"/>
    <n v="1200"/>
    <n v="400"/>
    <x v="1"/>
    <x v="8281"/>
    <n v="248800"/>
    <n v="124400"/>
    <x v="8"/>
    <s v="2182"/>
    <x v="0"/>
    <x v="1"/>
    <m/>
  </r>
  <r>
    <s v="ORD8283"/>
    <x v="4"/>
    <n v="592"/>
    <n v="4500"/>
    <n v="3000"/>
    <x v="0"/>
    <x v="8282"/>
    <n v="888000"/>
    <n v="1776000"/>
    <x v="8"/>
    <s v="2182"/>
    <x v="0"/>
    <x v="1"/>
    <m/>
  </r>
  <r>
    <s v="ORD8284"/>
    <x v="7"/>
    <n v="355"/>
    <n v="4500"/>
    <n v="5000"/>
    <x v="3"/>
    <x v="8283"/>
    <n v="0"/>
    <n v="1775000"/>
    <x v="8"/>
    <s v="2182"/>
    <x v="0"/>
    <x v="0"/>
    <m/>
  </r>
  <r>
    <s v="ORD8285"/>
    <x v="6"/>
    <n v="214"/>
    <n v="22000"/>
    <n v="100"/>
    <x v="0"/>
    <x v="8284"/>
    <n v="4686600"/>
    <n v="21400"/>
    <x v="9"/>
    <s v="2182"/>
    <x v="1"/>
    <x v="1"/>
    <m/>
  </r>
  <r>
    <s v="ORD8286"/>
    <x v="8"/>
    <n v="137"/>
    <n v="6000"/>
    <n v="500"/>
    <x v="1"/>
    <x v="8285"/>
    <n v="753500"/>
    <n v="68500"/>
    <x v="9"/>
    <s v="2182"/>
    <x v="0"/>
    <x v="1"/>
    <m/>
  </r>
  <r>
    <s v="ORD8287"/>
    <x v="8"/>
    <n v="249"/>
    <n v="12000"/>
    <n v="1500"/>
    <x v="0"/>
    <x v="8286"/>
    <n v="2614500"/>
    <n v="373500"/>
    <x v="9"/>
    <s v="2182"/>
    <x v="0"/>
    <x v="1"/>
    <m/>
  </r>
  <r>
    <s v="ORD8288"/>
    <x v="3"/>
    <n v="320"/>
    <n v="5500"/>
    <n v="5000"/>
    <x v="1"/>
    <x v="8287"/>
    <n v="160000"/>
    <n v="1600000"/>
    <x v="9"/>
    <s v="2182"/>
    <x v="0"/>
    <x v="1"/>
    <m/>
  </r>
  <r>
    <s v="ORD8289"/>
    <x v="4"/>
    <n v="100"/>
    <n v="15000"/>
    <n v="5000"/>
    <x v="2"/>
    <x v="8288"/>
    <n v="1000000"/>
    <n v="500000"/>
    <x v="10"/>
    <s v="2182"/>
    <x v="0"/>
    <x v="1"/>
    <m/>
  </r>
  <r>
    <s v="ORD8290"/>
    <x v="9"/>
    <n v="538"/>
    <n v="5500"/>
    <n v="100"/>
    <x v="1"/>
    <x v="8289"/>
    <n v="2905200"/>
    <n v="53800"/>
    <x v="10"/>
    <s v="2182"/>
    <x v="1"/>
    <x v="1"/>
    <m/>
  </r>
  <r>
    <s v="ORD8291"/>
    <x v="2"/>
    <n v="247"/>
    <n v="6000"/>
    <n v="3000"/>
    <x v="2"/>
    <x v="8290"/>
    <n v="741000"/>
    <n v="741000"/>
    <x v="10"/>
    <s v="2182"/>
    <x v="0"/>
    <x v="1"/>
    <m/>
  </r>
  <r>
    <s v="ORD8292"/>
    <x v="5"/>
    <n v="72"/>
    <n v="15000"/>
    <n v="200"/>
    <x v="1"/>
    <x v="8291"/>
    <n v="1065600"/>
    <n v="14400"/>
    <x v="10"/>
    <s v="2182"/>
    <x v="0"/>
    <x v="1"/>
    <m/>
  </r>
  <r>
    <s v="ORD8293"/>
    <x v="5"/>
    <n v="272"/>
    <n v="1200"/>
    <n v="3000"/>
    <x v="3"/>
    <x v="8292"/>
    <n v="0"/>
    <n v="816000"/>
    <x v="11"/>
    <s v="2182"/>
    <x v="0"/>
    <x v="0"/>
    <m/>
  </r>
  <r>
    <s v="ORD8294"/>
    <x v="8"/>
    <n v="270"/>
    <n v="45000"/>
    <n v="300"/>
    <x v="3"/>
    <x v="8293"/>
    <n v="12069000"/>
    <n v="81000"/>
    <x v="11"/>
    <s v="2182"/>
    <x v="0"/>
    <x v="1"/>
    <m/>
  </r>
  <r>
    <s v="ORD8295"/>
    <x v="5"/>
    <n v="315"/>
    <n v="6000"/>
    <n v="3000"/>
    <x v="0"/>
    <x v="8294"/>
    <n v="945000"/>
    <n v="945000"/>
    <x v="11"/>
    <s v="2182"/>
    <x v="0"/>
    <x v="1"/>
    <m/>
  </r>
  <r>
    <s v="ORD8296"/>
    <x v="8"/>
    <n v="122"/>
    <n v="1200"/>
    <n v="200"/>
    <x v="1"/>
    <x v="8295"/>
    <n v="122000"/>
    <n v="24400"/>
    <x v="11"/>
    <s v="2182"/>
    <x v="0"/>
    <x v="1"/>
    <m/>
  </r>
  <r>
    <s v="ORD8297"/>
    <x v="2"/>
    <n v="126"/>
    <n v="22000"/>
    <n v="1500"/>
    <x v="1"/>
    <x v="8296"/>
    <n v="2583000"/>
    <n v="189000"/>
    <x v="11"/>
    <s v="2182"/>
    <x v="0"/>
    <x v="1"/>
    <m/>
  </r>
  <r>
    <s v="ORD8298"/>
    <x v="8"/>
    <n v="593"/>
    <n v="18000"/>
    <n v="5000"/>
    <x v="1"/>
    <x v="8297"/>
    <n v="7709000"/>
    <n v="2965000"/>
    <x v="0"/>
    <s v="2183"/>
    <x v="0"/>
    <x v="1"/>
    <m/>
  </r>
  <r>
    <s v="ORD8299"/>
    <x v="3"/>
    <n v="484"/>
    <n v="22000"/>
    <n v="400"/>
    <x v="0"/>
    <x v="8298"/>
    <n v="10454400"/>
    <n v="193600"/>
    <x v="0"/>
    <s v="2183"/>
    <x v="1"/>
    <x v="1"/>
    <m/>
  </r>
  <r>
    <s v="ORD8300"/>
    <x v="9"/>
    <n v="114"/>
    <n v="4500"/>
    <n v="300"/>
    <x v="3"/>
    <x v="8299"/>
    <n v="478800"/>
    <n v="34200"/>
    <x v="0"/>
    <s v="2183"/>
    <x v="0"/>
    <x v="1"/>
    <m/>
  </r>
  <r>
    <s v="ORD8301"/>
    <x v="0"/>
    <n v="406"/>
    <n v="18000"/>
    <n v="2000"/>
    <x v="1"/>
    <x v="8300"/>
    <n v="6496000"/>
    <n v="812000"/>
    <x v="0"/>
    <s v="2183"/>
    <x v="0"/>
    <x v="1"/>
    <m/>
  </r>
  <r>
    <s v="ORD8302"/>
    <x v="1"/>
    <n v="67"/>
    <n v="5500"/>
    <n v="400"/>
    <x v="0"/>
    <x v="8301"/>
    <n v="341700"/>
    <n v="26800"/>
    <x v="1"/>
    <s v="2183"/>
    <x v="0"/>
    <x v="1"/>
    <m/>
  </r>
  <r>
    <s v="ORD8303"/>
    <x v="9"/>
    <n v="485"/>
    <n v="45000"/>
    <n v="500"/>
    <x v="1"/>
    <x v="8302"/>
    <n v="21582500"/>
    <n v="242500"/>
    <x v="1"/>
    <s v="2183"/>
    <x v="0"/>
    <x v="1"/>
    <m/>
  </r>
  <r>
    <s v="ORD8304"/>
    <x v="9"/>
    <n v="490"/>
    <n v="18000"/>
    <n v="1500"/>
    <x v="2"/>
    <x v="8303"/>
    <n v="8085000"/>
    <n v="735000"/>
    <x v="1"/>
    <s v="2183"/>
    <x v="0"/>
    <x v="1"/>
    <m/>
  </r>
  <r>
    <s v="ORD8305"/>
    <x v="7"/>
    <n v="58"/>
    <n v="18000"/>
    <n v="300"/>
    <x v="1"/>
    <x v="8304"/>
    <n v="1026600"/>
    <n v="17400"/>
    <x v="1"/>
    <s v="2183"/>
    <x v="0"/>
    <x v="1"/>
    <m/>
  </r>
  <r>
    <s v="ORD8306"/>
    <x v="4"/>
    <n v="519"/>
    <n v="1200"/>
    <n v="200"/>
    <x v="2"/>
    <x v="8305"/>
    <n v="519000"/>
    <n v="103800"/>
    <x v="2"/>
    <s v="2183"/>
    <x v="1"/>
    <x v="1"/>
    <m/>
  </r>
  <r>
    <s v="ORD8307"/>
    <x v="4"/>
    <n v="397"/>
    <n v="45000"/>
    <n v="3000"/>
    <x v="0"/>
    <x v="8306"/>
    <n v="16674000"/>
    <n v="1191000"/>
    <x v="2"/>
    <s v="2183"/>
    <x v="0"/>
    <x v="1"/>
    <m/>
  </r>
  <r>
    <s v="ORD8308"/>
    <x v="6"/>
    <n v="421"/>
    <n v="5500"/>
    <n v="500"/>
    <x v="0"/>
    <x v="8307"/>
    <n v="2105000"/>
    <n v="210500"/>
    <x v="2"/>
    <s v="2183"/>
    <x v="0"/>
    <x v="1"/>
    <m/>
  </r>
  <r>
    <s v="ORD8309"/>
    <x v="1"/>
    <n v="224"/>
    <n v="6000"/>
    <n v="1500"/>
    <x v="3"/>
    <x v="8308"/>
    <n v="1008000"/>
    <n v="336000"/>
    <x v="2"/>
    <s v="2183"/>
    <x v="0"/>
    <x v="1"/>
    <m/>
  </r>
  <r>
    <s v="ORD8310"/>
    <x v="2"/>
    <n v="564"/>
    <n v="18000"/>
    <n v="3000"/>
    <x v="1"/>
    <x v="8309"/>
    <n v="8460000"/>
    <n v="1692000"/>
    <x v="2"/>
    <s v="2183"/>
    <x v="0"/>
    <x v="1"/>
    <m/>
  </r>
  <r>
    <s v="ORD8311"/>
    <x v="0"/>
    <n v="179"/>
    <n v="800"/>
    <n v="100"/>
    <x v="0"/>
    <x v="8310"/>
    <n v="125300"/>
    <n v="17900"/>
    <x v="3"/>
    <s v="2183"/>
    <x v="1"/>
    <x v="1"/>
    <m/>
  </r>
  <r>
    <s v="ORD8312"/>
    <x v="0"/>
    <n v="342"/>
    <n v="1200"/>
    <n v="5000"/>
    <x v="3"/>
    <x v="8311"/>
    <n v="0"/>
    <n v="1710000"/>
    <x v="3"/>
    <s v="2183"/>
    <x v="0"/>
    <x v="0"/>
    <m/>
  </r>
  <r>
    <s v="ORD8313"/>
    <x v="4"/>
    <n v="402"/>
    <n v="18000"/>
    <n v="500"/>
    <x v="1"/>
    <x v="8312"/>
    <n v="7035000"/>
    <n v="201000"/>
    <x v="3"/>
    <s v="2183"/>
    <x v="0"/>
    <x v="1"/>
    <m/>
  </r>
  <r>
    <s v="ORD8314"/>
    <x v="9"/>
    <n v="273"/>
    <n v="5500"/>
    <n v="300"/>
    <x v="0"/>
    <x v="8313"/>
    <n v="1419600"/>
    <n v="81900"/>
    <x v="3"/>
    <s v="2183"/>
    <x v="0"/>
    <x v="1"/>
    <m/>
  </r>
  <r>
    <s v="ORD8315"/>
    <x v="3"/>
    <n v="573"/>
    <n v="45000"/>
    <n v="1000"/>
    <x v="2"/>
    <x v="8314"/>
    <n v="25212000"/>
    <n v="573000"/>
    <x v="4"/>
    <s v="2183"/>
    <x v="0"/>
    <x v="1"/>
    <m/>
  </r>
  <r>
    <s v="ORD8316"/>
    <x v="6"/>
    <n v="558"/>
    <n v="800"/>
    <n v="300"/>
    <x v="0"/>
    <x v="8315"/>
    <n v="279000"/>
    <n v="167400"/>
    <x v="4"/>
    <s v="2183"/>
    <x v="1"/>
    <x v="1"/>
    <m/>
  </r>
  <r>
    <s v="ORD8317"/>
    <x v="8"/>
    <n v="417"/>
    <n v="800"/>
    <n v="3000"/>
    <x v="2"/>
    <x v="8316"/>
    <n v="0"/>
    <n v="1251000"/>
    <x v="4"/>
    <s v="2183"/>
    <x v="0"/>
    <x v="0"/>
    <m/>
  </r>
  <r>
    <s v="ORD8318"/>
    <x v="6"/>
    <n v="549"/>
    <n v="22000"/>
    <n v="5000"/>
    <x v="3"/>
    <x v="8317"/>
    <n v="9333000"/>
    <n v="2745000"/>
    <x v="4"/>
    <s v="2183"/>
    <x v="0"/>
    <x v="1"/>
    <m/>
  </r>
  <r>
    <s v="ORD8319"/>
    <x v="7"/>
    <n v="139"/>
    <n v="6000"/>
    <n v="1000"/>
    <x v="3"/>
    <x v="8318"/>
    <n v="695000"/>
    <n v="139000"/>
    <x v="5"/>
    <s v="2183"/>
    <x v="0"/>
    <x v="1"/>
    <m/>
  </r>
  <r>
    <s v="ORD8320"/>
    <x v="6"/>
    <n v="121"/>
    <n v="4500"/>
    <n v="1500"/>
    <x v="1"/>
    <x v="8319"/>
    <n v="363000"/>
    <n v="181500"/>
    <x v="5"/>
    <s v="2183"/>
    <x v="0"/>
    <x v="1"/>
    <m/>
  </r>
  <r>
    <s v="ORD8321"/>
    <x v="9"/>
    <n v="482"/>
    <n v="22000"/>
    <n v="400"/>
    <x v="1"/>
    <x v="8320"/>
    <n v="10411200"/>
    <n v="192800"/>
    <x v="5"/>
    <s v="2183"/>
    <x v="1"/>
    <x v="1"/>
    <m/>
  </r>
  <r>
    <s v="ORD8322"/>
    <x v="2"/>
    <n v="397"/>
    <n v="4500"/>
    <n v="500"/>
    <x v="1"/>
    <x v="8321"/>
    <n v="1588000"/>
    <n v="198500"/>
    <x v="5"/>
    <s v="2183"/>
    <x v="0"/>
    <x v="1"/>
    <m/>
  </r>
  <r>
    <s v="ORD8323"/>
    <x v="9"/>
    <n v="312"/>
    <n v="6000"/>
    <n v="2000"/>
    <x v="3"/>
    <x v="8322"/>
    <n v="1248000"/>
    <n v="624000"/>
    <x v="5"/>
    <s v="2183"/>
    <x v="0"/>
    <x v="1"/>
    <m/>
  </r>
  <r>
    <s v="ORD8324"/>
    <x v="4"/>
    <n v="320"/>
    <n v="1200"/>
    <n v="1000"/>
    <x v="2"/>
    <x v="8323"/>
    <n v="64000"/>
    <n v="320000"/>
    <x v="6"/>
    <s v="2183"/>
    <x v="0"/>
    <x v="1"/>
    <m/>
  </r>
  <r>
    <s v="ORD8325"/>
    <x v="2"/>
    <n v="558"/>
    <n v="800"/>
    <n v="1000"/>
    <x v="1"/>
    <x v="8324"/>
    <n v="0"/>
    <n v="558000"/>
    <x v="6"/>
    <s v="2183"/>
    <x v="0"/>
    <x v="0"/>
    <m/>
  </r>
  <r>
    <s v="ORD8326"/>
    <x v="5"/>
    <n v="557"/>
    <n v="45000"/>
    <n v="400"/>
    <x v="1"/>
    <x v="8325"/>
    <n v="24842200"/>
    <n v="222800"/>
    <x v="6"/>
    <s v="2183"/>
    <x v="1"/>
    <x v="1"/>
    <m/>
  </r>
  <r>
    <s v="ORD8327"/>
    <x v="2"/>
    <n v="469"/>
    <n v="1200"/>
    <n v="300"/>
    <x v="3"/>
    <x v="8326"/>
    <n v="422100"/>
    <n v="140700"/>
    <x v="6"/>
    <s v="2183"/>
    <x v="1"/>
    <x v="1"/>
    <m/>
  </r>
  <r>
    <s v="ORD8328"/>
    <x v="6"/>
    <n v="121"/>
    <n v="5500"/>
    <n v="1500"/>
    <x v="2"/>
    <x v="8327"/>
    <n v="484000"/>
    <n v="181500"/>
    <x v="7"/>
    <s v="2183"/>
    <x v="0"/>
    <x v="1"/>
    <m/>
  </r>
  <r>
    <s v="ORD8329"/>
    <x v="6"/>
    <n v="123"/>
    <n v="5500"/>
    <n v="400"/>
    <x v="0"/>
    <x v="8328"/>
    <n v="627300"/>
    <n v="49200"/>
    <x v="7"/>
    <s v="2183"/>
    <x v="0"/>
    <x v="1"/>
    <m/>
  </r>
  <r>
    <s v="ORD8330"/>
    <x v="6"/>
    <n v="552"/>
    <n v="15000"/>
    <n v="5000"/>
    <x v="1"/>
    <x v="8329"/>
    <n v="5520000"/>
    <n v="2760000"/>
    <x v="7"/>
    <s v="2183"/>
    <x v="0"/>
    <x v="1"/>
    <m/>
  </r>
  <r>
    <s v="ORD8331"/>
    <x v="5"/>
    <n v="195"/>
    <n v="45000"/>
    <n v="1000"/>
    <x v="0"/>
    <x v="8330"/>
    <n v="8580000"/>
    <n v="195000"/>
    <x v="7"/>
    <s v="2183"/>
    <x v="0"/>
    <x v="1"/>
    <m/>
  </r>
  <r>
    <s v="ORD8332"/>
    <x v="4"/>
    <n v="95"/>
    <n v="5500"/>
    <n v="400"/>
    <x v="0"/>
    <x v="8331"/>
    <n v="484500"/>
    <n v="38000"/>
    <x v="8"/>
    <s v="2183"/>
    <x v="0"/>
    <x v="1"/>
    <m/>
  </r>
  <r>
    <s v="ORD8333"/>
    <x v="8"/>
    <n v="154"/>
    <n v="4500"/>
    <n v="100"/>
    <x v="1"/>
    <x v="8332"/>
    <n v="677600"/>
    <n v="15400"/>
    <x v="8"/>
    <s v="2183"/>
    <x v="1"/>
    <x v="1"/>
    <m/>
  </r>
  <r>
    <s v="ORD8334"/>
    <x v="1"/>
    <n v="158"/>
    <n v="15000"/>
    <n v="5000"/>
    <x v="3"/>
    <x v="8333"/>
    <n v="1580000"/>
    <n v="790000"/>
    <x v="8"/>
    <s v="2183"/>
    <x v="0"/>
    <x v="1"/>
    <m/>
  </r>
  <r>
    <s v="ORD8335"/>
    <x v="4"/>
    <n v="366"/>
    <n v="12000"/>
    <n v="300"/>
    <x v="1"/>
    <x v="8334"/>
    <n v="4282200"/>
    <n v="109800"/>
    <x v="8"/>
    <s v="2183"/>
    <x v="1"/>
    <x v="1"/>
    <m/>
  </r>
  <r>
    <s v="ORD8336"/>
    <x v="6"/>
    <n v="170"/>
    <n v="12000"/>
    <n v="400"/>
    <x v="2"/>
    <x v="8335"/>
    <n v="1972000"/>
    <n v="68000"/>
    <x v="8"/>
    <s v="2183"/>
    <x v="0"/>
    <x v="1"/>
    <m/>
  </r>
  <r>
    <s v="ORD8337"/>
    <x v="4"/>
    <n v="548"/>
    <n v="5500"/>
    <n v="500"/>
    <x v="2"/>
    <x v="8336"/>
    <n v="2740000"/>
    <n v="274000"/>
    <x v="9"/>
    <s v="2183"/>
    <x v="1"/>
    <x v="1"/>
    <m/>
  </r>
  <r>
    <s v="ORD8338"/>
    <x v="7"/>
    <n v="92"/>
    <n v="15000"/>
    <n v="400"/>
    <x v="1"/>
    <x v="8337"/>
    <n v="1343200"/>
    <n v="36800"/>
    <x v="9"/>
    <s v="2183"/>
    <x v="0"/>
    <x v="1"/>
    <m/>
  </r>
  <r>
    <s v="ORD8339"/>
    <x v="0"/>
    <n v="148"/>
    <n v="800"/>
    <n v="1500"/>
    <x v="0"/>
    <x v="8338"/>
    <n v="0"/>
    <n v="222000"/>
    <x v="9"/>
    <s v="2183"/>
    <x v="0"/>
    <x v="0"/>
    <m/>
  </r>
  <r>
    <s v="ORD8340"/>
    <x v="0"/>
    <n v="360"/>
    <n v="22000"/>
    <n v="200"/>
    <x v="2"/>
    <x v="8339"/>
    <n v="7848000"/>
    <n v="72000"/>
    <x v="9"/>
    <s v="2183"/>
    <x v="1"/>
    <x v="1"/>
    <m/>
  </r>
  <r>
    <s v="ORD8341"/>
    <x v="1"/>
    <n v="263"/>
    <n v="4500"/>
    <n v="500"/>
    <x v="2"/>
    <x v="8340"/>
    <n v="1052000"/>
    <n v="131500"/>
    <x v="10"/>
    <s v="2183"/>
    <x v="0"/>
    <x v="1"/>
    <m/>
  </r>
  <r>
    <s v="ORD8342"/>
    <x v="1"/>
    <n v="512"/>
    <n v="800"/>
    <n v="3000"/>
    <x v="1"/>
    <x v="8341"/>
    <n v="0"/>
    <n v="1536000"/>
    <x v="10"/>
    <s v="2183"/>
    <x v="0"/>
    <x v="0"/>
    <m/>
  </r>
  <r>
    <s v="ORD8343"/>
    <x v="8"/>
    <n v="472"/>
    <n v="18000"/>
    <n v="100"/>
    <x v="1"/>
    <x v="8342"/>
    <n v="8448800"/>
    <n v="47200"/>
    <x v="10"/>
    <s v="2183"/>
    <x v="1"/>
    <x v="1"/>
    <m/>
  </r>
  <r>
    <s v="ORD8344"/>
    <x v="7"/>
    <n v="438"/>
    <n v="5500"/>
    <n v="400"/>
    <x v="3"/>
    <x v="8343"/>
    <n v="2233800"/>
    <n v="175200"/>
    <x v="10"/>
    <s v="2183"/>
    <x v="1"/>
    <x v="1"/>
    <m/>
  </r>
  <r>
    <s v="ORD8345"/>
    <x v="9"/>
    <n v="161"/>
    <n v="18000"/>
    <n v="3000"/>
    <x v="1"/>
    <x v="8344"/>
    <n v="2415000"/>
    <n v="483000"/>
    <x v="11"/>
    <s v="2183"/>
    <x v="0"/>
    <x v="1"/>
    <m/>
  </r>
  <r>
    <s v="ORD8346"/>
    <x v="4"/>
    <n v="321"/>
    <n v="45000"/>
    <n v="500"/>
    <x v="1"/>
    <x v="8345"/>
    <n v="14284500"/>
    <n v="160500"/>
    <x v="11"/>
    <s v="2183"/>
    <x v="0"/>
    <x v="1"/>
    <m/>
  </r>
  <r>
    <s v="ORD8347"/>
    <x v="2"/>
    <n v="151"/>
    <n v="1200"/>
    <n v="200"/>
    <x v="2"/>
    <x v="8346"/>
    <n v="151000"/>
    <n v="30200"/>
    <x v="11"/>
    <s v="2183"/>
    <x v="0"/>
    <x v="1"/>
    <m/>
  </r>
  <r>
    <s v="ORD8348"/>
    <x v="2"/>
    <n v="259"/>
    <n v="5500"/>
    <n v="400"/>
    <x v="2"/>
    <x v="8347"/>
    <n v="1320900"/>
    <n v="103600"/>
    <x v="11"/>
    <s v="2183"/>
    <x v="0"/>
    <x v="1"/>
    <m/>
  </r>
  <r>
    <s v="ORD8349"/>
    <x v="9"/>
    <n v="71"/>
    <n v="800"/>
    <n v="2000"/>
    <x v="2"/>
    <x v="8348"/>
    <n v="0"/>
    <n v="142000"/>
    <x v="11"/>
    <s v="2183"/>
    <x v="0"/>
    <x v="0"/>
    <m/>
  </r>
  <r>
    <s v="ORD8350"/>
    <x v="0"/>
    <n v="208"/>
    <n v="22000"/>
    <n v="3000"/>
    <x v="0"/>
    <x v="8349"/>
    <n v="3952000"/>
    <n v="624000"/>
    <x v="0"/>
    <s v="2184"/>
    <x v="0"/>
    <x v="1"/>
    <m/>
  </r>
  <r>
    <s v="ORD8351"/>
    <x v="9"/>
    <n v="392"/>
    <n v="12000"/>
    <n v="1500"/>
    <x v="2"/>
    <x v="8350"/>
    <n v="4116000"/>
    <n v="588000"/>
    <x v="0"/>
    <s v="2184"/>
    <x v="0"/>
    <x v="1"/>
    <m/>
  </r>
  <r>
    <s v="ORD8352"/>
    <x v="4"/>
    <n v="449"/>
    <n v="1200"/>
    <n v="500"/>
    <x v="2"/>
    <x v="8351"/>
    <n v="314300"/>
    <n v="224500"/>
    <x v="0"/>
    <s v="2184"/>
    <x v="0"/>
    <x v="1"/>
    <m/>
  </r>
  <r>
    <s v="ORD8353"/>
    <x v="7"/>
    <n v="503"/>
    <n v="12000"/>
    <n v="5000"/>
    <x v="1"/>
    <x v="8352"/>
    <n v="3521000"/>
    <n v="2515000"/>
    <x v="0"/>
    <s v="2184"/>
    <x v="0"/>
    <x v="1"/>
    <m/>
  </r>
  <r>
    <s v="ORD8354"/>
    <x v="6"/>
    <n v="192"/>
    <n v="4500"/>
    <n v="400"/>
    <x v="3"/>
    <x v="8353"/>
    <n v="787200"/>
    <n v="76800"/>
    <x v="1"/>
    <s v="2184"/>
    <x v="0"/>
    <x v="1"/>
    <m/>
  </r>
  <r>
    <s v="ORD8355"/>
    <x v="5"/>
    <n v="446"/>
    <n v="22000"/>
    <n v="2000"/>
    <x v="2"/>
    <x v="8354"/>
    <n v="8920000"/>
    <n v="892000"/>
    <x v="1"/>
    <s v="2184"/>
    <x v="0"/>
    <x v="1"/>
    <m/>
  </r>
  <r>
    <s v="ORD8356"/>
    <x v="6"/>
    <n v="585"/>
    <n v="1200"/>
    <n v="5000"/>
    <x v="3"/>
    <x v="8355"/>
    <n v="0"/>
    <n v="2925000"/>
    <x v="1"/>
    <s v="2184"/>
    <x v="0"/>
    <x v="0"/>
    <m/>
  </r>
  <r>
    <s v="ORD8357"/>
    <x v="5"/>
    <n v="190"/>
    <n v="15000"/>
    <n v="3000"/>
    <x v="2"/>
    <x v="8356"/>
    <n v="2280000"/>
    <n v="570000"/>
    <x v="1"/>
    <s v="2184"/>
    <x v="0"/>
    <x v="1"/>
    <m/>
  </r>
  <r>
    <s v="ORD8358"/>
    <x v="2"/>
    <n v="289"/>
    <n v="15000"/>
    <n v="400"/>
    <x v="2"/>
    <x v="8357"/>
    <n v="4219400"/>
    <n v="115600"/>
    <x v="2"/>
    <s v="2184"/>
    <x v="0"/>
    <x v="1"/>
    <m/>
  </r>
  <r>
    <s v="ORD8359"/>
    <x v="1"/>
    <n v="341"/>
    <n v="800"/>
    <n v="1000"/>
    <x v="3"/>
    <x v="8358"/>
    <n v="0"/>
    <n v="341000"/>
    <x v="2"/>
    <s v="2184"/>
    <x v="0"/>
    <x v="0"/>
    <m/>
  </r>
  <r>
    <s v="ORD8360"/>
    <x v="4"/>
    <n v="131"/>
    <n v="4500"/>
    <n v="5000"/>
    <x v="1"/>
    <x v="8359"/>
    <n v="0"/>
    <n v="655000"/>
    <x v="2"/>
    <s v="2184"/>
    <x v="0"/>
    <x v="0"/>
    <m/>
  </r>
  <r>
    <s v="ORD8361"/>
    <x v="6"/>
    <n v="220"/>
    <n v="15000"/>
    <n v="300"/>
    <x v="2"/>
    <x v="8360"/>
    <n v="3234000"/>
    <n v="66000"/>
    <x v="2"/>
    <s v="2184"/>
    <x v="0"/>
    <x v="1"/>
    <m/>
  </r>
  <r>
    <s v="ORD8362"/>
    <x v="9"/>
    <n v="575"/>
    <n v="12000"/>
    <n v="500"/>
    <x v="3"/>
    <x v="8361"/>
    <n v="6612500"/>
    <n v="287500"/>
    <x v="2"/>
    <s v="2184"/>
    <x v="1"/>
    <x v="1"/>
    <m/>
  </r>
  <r>
    <s v="ORD8363"/>
    <x v="7"/>
    <n v="591"/>
    <n v="5500"/>
    <n v="5000"/>
    <x v="2"/>
    <x v="8362"/>
    <n v="295500"/>
    <n v="2955000"/>
    <x v="3"/>
    <s v="2184"/>
    <x v="0"/>
    <x v="1"/>
    <m/>
  </r>
  <r>
    <s v="ORD8364"/>
    <x v="7"/>
    <n v="159"/>
    <n v="4500"/>
    <n v="400"/>
    <x v="0"/>
    <x v="8363"/>
    <n v="651900"/>
    <n v="63600"/>
    <x v="3"/>
    <s v="2184"/>
    <x v="0"/>
    <x v="1"/>
    <m/>
  </r>
  <r>
    <s v="ORD8365"/>
    <x v="0"/>
    <n v="261"/>
    <n v="800"/>
    <n v="5000"/>
    <x v="0"/>
    <x v="8364"/>
    <n v="0"/>
    <n v="1305000"/>
    <x v="3"/>
    <s v="2184"/>
    <x v="0"/>
    <x v="0"/>
    <m/>
  </r>
  <r>
    <s v="ORD8366"/>
    <x v="7"/>
    <n v="487"/>
    <n v="45000"/>
    <n v="3000"/>
    <x v="0"/>
    <x v="8365"/>
    <n v="20454000"/>
    <n v="1461000"/>
    <x v="3"/>
    <s v="2184"/>
    <x v="0"/>
    <x v="1"/>
    <m/>
  </r>
  <r>
    <s v="ORD8367"/>
    <x v="7"/>
    <n v="371"/>
    <n v="4500"/>
    <n v="3000"/>
    <x v="0"/>
    <x v="8366"/>
    <n v="556500"/>
    <n v="1113000"/>
    <x v="4"/>
    <s v="2184"/>
    <x v="0"/>
    <x v="1"/>
    <m/>
  </r>
  <r>
    <s v="ORD8368"/>
    <x v="1"/>
    <n v="133"/>
    <n v="15000"/>
    <n v="100"/>
    <x v="1"/>
    <x v="8367"/>
    <n v="1981700"/>
    <n v="13300"/>
    <x v="4"/>
    <s v="2184"/>
    <x v="1"/>
    <x v="1"/>
    <m/>
  </r>
  <r>
    <s v="ORD8369"/>
    <x v="9"/>
    <n v="425"/>
    <n v="800"/>
    <n v="5000"/>
    <x v="0"/>
    <x v="8368"/>
    <n v="0"/>
    <n v="2125000"/>
    <x v="4"/>
    <s v="2184"/>
    <x v="0"/>
    <x v="0"/>
    <m/>
  </r>
  <r>
    <s v="ORD8370"/>
    <x v="2"/>
    <n v="102"/>
    <n v="800"/>
    <n v="1500"/>
    <x v="3"/>
    <x v="8369"/>
    <n v="0"/>
    <n v="153000"/>
    <x v="4"/>
    <s v="2184"/>
    <x v="0"/>
    <x v="0"/>
    <m/>
  </r>
  <r>
    <s v="ORD8371"/>
    <x v="7"/>
    <n v="545"/>
    <n v="12000"/>
    <n v="1000"/>
    <x v="2"/>
    <x v="8370"/>
    <n v="5995000"/>
    <n v="545000"/>
    <x v="4"/>
    <s v="2184"/>
    <x v="0"/>
    <x v="1"/>
    <m/>
  </r>
  <r>
    <s v="ORD8372"/>
    <x v="2"/>
    <n v="305"/>
    <n v="12000"/>
    <n v="300"/>
    <x v="3"/>
    <x v="8371"/>
    <n v="3568500"/>
    <n v="91500"/>
    <x v="5"/>
    <s v="2184"/>
    <x v="1"/>
    <x v="1"/>
    <m/>
  </r>
  <r>
    <s v="ORD8373"/>
    <x v="1"/>
    <n v="269"/>
    <n v="22000"/>
    <n v="400"/>
    <x v="0"/>
    <x v="8372"/>
    <n v="5810400"/>
    <n v="107600"/>
    <x v="5"/>
    <s v="2184"/>
    <x v="0"/>
    <x v="1"/>
    <m/>
  </r>
  <r>
    <s v="ORD8374"/>
    <x v="7"/>
    <n v="149"/>
    <n v="6000"/>
    <n v="2000"/>
    <x v="1"/>
    <x v="8373"/>
    <n v="596000"/>
    <n v="298000"/>
    <x v="5"/>
    <s v="2184"/>
    <x v="0"/>
    <x v="1"/>
    <m/>
  </r>
  <r>
    <s v="ORD8375"/>
    <x v="4"/>
    <n v="178"/>
    <n v="6000"/>
    <n v="1500"/>
    <x v="0"/>
    <x v="8374"/>
    <n v="801000"/>
    <n v="267000"/>
    <x v="5"/>
    <s v="2184"/>
    <x v="0"/>
    <x v="1"/>
    <m/>
  </r>
  <r>
    <s v="ORD8376"/>
    <x v="0"/>
    <n v="268"/>
    <n v="18000"/>
    <n v="200"/>
    <x v="0"/>
    <x v="8375"/>
    <n v="4770400"/>
    <n v="53600"/>
    <x v="6"/>
    <s v="2184"/>
    <x v="1"/>
    <x v="1"/>
    <m/>
  </r>
  <r>
    <s v="ORD8377"/>
    <x v="6"/>
    <n v="526"/>
    <n v="1200"/>
    <n v="200"/>
    <x v="1"/>
    <x v="8376"/>
    <n v="526000"/>
    <n v="105200"/>
    <x v="6"/>
    <s v="2184"/>
    <x v="1"/>
    <x v="1"/>
    <m/>
  </r>
  <r>
    <s v="ORD8378"/>
    <x v="4"/>
    <n v="507"/>
    <n v="4500"/>
    <n v="3000"/>
    <x v="1"/>
    <x v="8377"/>
    <n v="760500"/>
    <n v="1521000"/>
    <x v="6"/>
    <s v="2184"/>
    <x v="0"/>
    <x v="1"/>
    <m/>
  </r>
  <r>
    <s v="ORD8379"/>
    <x v="3"/>
    <n v="71"/>
    <n v="4500"/>
    <n v="200"/>
    <x v="1"/>
    <x v="8378"/>
    <n v="305300"/>
    <n v="14200"/>
    <x v="6"/>
    <s v="2184"/>
    <x v="0"/>
    <x v="1"/>
    <m/>
  </r>
  <r>
    <s v="ORD8380"/>
    <x v="8"/>
    <n v="378"/>
    <n v="15000"/>
    <n v="400"/>
    <x v="1"/>
    <x v="8379"/>
    <n v="5518800"/>
    <n v="151200"/>
    <x v="7"/>
    <s v="2184"/>
    <x v="0"/>
    <x v="1"/>
    <m/>
  </r>
  <r>
    <s v="ORD8381"/>
    <x v="7"/>
    <n v="529"/>
    <n v="12000"/>
    <n v="5000"/>
    <x v="1"/>
    <x v="8380"/>
    <n v="3703000"/>
    <n v="2645000"/>
    <x v="7"/>
    <s v="2184"/>
    <x v="0"/>
    <x v="1"/>
    <m/>
  </r>
  <r>
    <s v="ORD8382"/>
    <x v="2"/>
    <n v="388"/>
    <n v="12000"/>
    <n v="1000"/>
    <x v="1"/>
    <x v="8381"/>
    <n v="4268000"/>
    <n v="388000"/>
    <x v="7"/>
    <s v="2184"/>
    <x v="0"/>
    <x v="1"/>
    <m/>
  </r>
  <r>
    <s v="ORD8383"/>
    <x v="8"/>
    <n v="228"/>
    <n v="5500"/>
    <n v="200"/>
    <x v="2"/>
    <x v="8382"/>
    <n v="1208400"/>
    <n v="45600"/>
    <x v="7"/>
    <s v="2184"/>
    <x v="1"/>
    <x v="1"/>
    <m/>
  </r>
  <r>
    <s v="ORD8384"/>
    <x v="5"/>
    <n v="470"/>
    <n v="15000"/>
    <n v="100"/>
    <x v="0"/>
    <x v="8383"/>
    <n v="7003000"/>
    <n v="47000"/>
    <x v="7"/>
    <s v="2184"/>
    <x v="1"/>
    <x v="1"/>
    <m/>
  </r>
  <r>
    <s v="ORD8385"/>
    <x v="7"/>
    <n v="531"/>
    <n v="22000"/>
    <n v="300"/>
    <x v="0"/>
    <x v="8384"/>
    <n v="11522700"/>
    <n v="159300"/>
    <x v="8"/>
    <s v="2184"/>
    <x v="1"/>
    <x v="1"/>
    <m/>
  </r>
  <r>
    <s v="ORD8386"/>
    <x v="3"/>
    <n v="98"/>
    <n v="22000"/>
    <n v="2000"/>
    <x v="1"/>
    <x v="8385"/>
    <n v="1960000"/>
    <n v="196000"/>
    <x v="8"/>
    <s v="2184"/>
    <x v="0"/>
    <x v="1"/>
    <m/>
  </r>
  <r>
    <s v="ORD8387"/>
    <x v="1"/>
    <n v="79"/>
    <n v="1200"/>
    <n v="5000"/>
    <x v="3"/>
    <x v="8386"/>
    <n v="0"/>
    <n v="395000"/>
    <x v="8"/>
    <s v="2184"/>
    <x v="0"/>
    <x v="0"/>
    <m/>
  </r>
  <r>
    <s v="ORD8388"/>
    <x v="0"/>
    <n v="134"/>
    <n v="800"/>
    <n v="500"/>
    <x v="1"/>
    <x v="8387"/>
    <n v="40200"/>
    <n v="67000"/>
    <x v="8"/>
    <s v="2184"/>
    <x v="0"/>
    <x v="1"/>
    <m/>
  </r>
  <r>
    <s v="ORD8389"/>
    <x v="3"/>
    <n v="551"/>
    <n v="6000"/>
    <n v="3000"/>
    <x v="2"/>
    <x v="8388"/>
    <n v="1653000"/>
    <n v="1653000"/>
    <x v="9"/>
    <s v="2184"/>
    <x v="0"/>
    <x v="1"/>
    <m/>
  </r>
  <r>
    <s v="ORD8390"/>
    <x v="2"/>
    <n v="595"/>
    <n v="45000"/>
    <n v="3000"/>
    <x v="3"/>
    <x v="8389"/>
    <n v="24990000"/>
    <n v="1785000"/>
    <x v="9"/>
    <s v="2184"/>
    <x v="0"/>
    <x v="1"/>
    <m/>
  </r>
  <r>
    <s v="ORD8391"/>
    <x v="1"/>
    <n v="378"/>
    <n v="15000"/>
    <n v="400"/>
    <x v="2"/>
    <x v="8390"/>
    <n v="5518800"/>
    <n v="151200"/>
    <x v="9"/>
    <s v="2184"/>
    <x v="0"/>
    <x v="1"/>
    <m/>
  </r>
  <r>
    <s v="ORD8392"/>
    <x v="6"/>
    <n v="483"/>
    <n v="6000"/>
    <n v="1500"/>
    <x v="3"/>
    <x v="8391"/>
    <n v="2173500"/>
    <n v="724500"/>
    <x v="9"/>
    <s v="2184"/>
    <x v="0"/>
    <x v="1"/>
    <m/>
  </r>
  <r>
    <s v="ORD8393"/>
    <x v="1"/>
    <n v="298"/>
    <n v="1200"/>
    <n v="200"/>
    <x v="3"/>
    <x v="8392"/>
    <n v="298000"/>
    <n v="59600"/>
    <x v="10"/>
    <s v="2184"/>
    <x v="1"/>
    <x v="1"/>
    <m/>
  </r>
  <r>
    <s v="ORD8394"/>
    <x v="7"/>
    <n v="183"/>
    <n v="5500"/>
    <n v="5000"/>
    <x v="1"/>
    <x v="8393"/>
    <n v="91500"/>
    <n v="915000"/>
    <x v="10"/>
    <s v="2184"/>
    <x v="0"/>
    <x v="1"/>
    <m/>
  </r>
  <r>
    <s v="ORD8395"/>
    <x v="8"/>
    <n v="414"/>
    <n v="18000"/>
    <n v="2000"/>
    <x v="2"/>
    <x v="8394"/>
    <n v="6624000"/>
    <n v="828000"/>
    <x v="10"/>
    <s v="2184"/>
    <x v="0"/>
    <x v="1"/>
    <m/>
  </r>
  <r>
    <s v="ORD8396"/>
    <x v="8"/>
    <n v="474"/>
    <n v="12000"/>
    <n v="500"/>
    <x v="3"/>
    <x v="8395"/>
    <n v="5451000"/>
    <n v="237000"/>
    <x v="10"/>
    <s v="2184"/>
    <x v="0"/>
    <x v="1"/>
    <m/>
  </r>
  <r>
    <s v="ORD8397"/>
    <x v="2"/>
    <n v="464"/>
    <n v="800"/>
    <n v="100"/>
    <x v="2"/>
    <x v="8396"/>
    <n v="324800"/>
    <n v="46400"/>
    <x v="10"/>
    <s v="2184"/>
    <x v="1"/>
    <x v="1"/>
    <m/>
  </r>
  <r>
    <s v="ORD8398"/>
    <x v="1"/>
    <n v="561"/>
    <n v="4500"/>
    <n v="2000"/>
    <x v="1"/>
    <x v="8397"/>
    <n v="1402500"/>
    <n v="1122000"/>
    <x v="11"/>
    <s v="2184"/>
    <x v="0"/>
    <x v="1"/>
    <m/>
  </r>
  <r>
    <s v="ORD8399"/>
    <x v="3"/>
    <n v="434"/>
    <n v="18000"/>
    <n v="1000"/>
    <x v="1"/>
    <x v="8398"/>
    <n v="7378000"/>
    <n v="434000"/>
    <x v="11"/>
    <s v="2184"/>
    <x v="0"/>
    <x v="1"/>
    <m/>
  </r>
  <r>
    <s v="ORD8400"/>
    <x v="2"/>
    <n v="437"/>
    <n v="12000"/>
    <n v="100"/>
    <x v="1"/>
    <x v="8399"/>
    <n v="5200300"/>
    <n v="43700"/>
    <x v="11"/>
    <s v="2184"/>
    <x v="1"/>
    <x v="1"/>
    <m/>
  </r>
  <r>
    <s v="ORD8401"/>
    <x v="0"/>
    <n v="498"/>
    <n v="5500"/>
    <n v="200"/>
    <x v="1"/>
    <x v="8400"/>
    <n v="2639400"/>
    <n v="99600"/>
    <x v="11"/>
    <s v="2184"/>
    <x v="1"/>
    <x v="1"/>
    <m/>
  </r>
  <r>
    <s v="ORD8402"/>
    <x v="2"/>
    <n v="352"/>
    <n v="1200"/>
    <n v="500"/>
    <x v="0"/>
    <x v="8401"/>
    <n v="246400"/>
    <n v="176000"/>
    <x v="0"/>
    <s v="2185"/>
    <x v="0"/>
    <x v="1"/>
    <m/>
  </r>
  <r>
    <s v="ORD8403"/>
    <x v="2"/>
    <n v="148"/>
    <n v="6000"/>
    <n v="500"/>
    <x v="3"/>
    <x v="8402"/>
    <n v="814000"/>
    <n v="74000"/>
    <x v="0"/>
    <s v="2185"/>
    <x v="0"/>
    <x v="1"/>
    <m/>
  </r>
  <r>
    <s v="ORD8404"/>
    <x v="6"/>
    <n v="355"/>
    <n v="6000"/>
    <n v="2000"/>
    <x v="0"/>
    <x v="8403"/>
    <n v="1420000"/>
    <n v="710000"/>
    <x v="0"/>
    <s v="2185"/>
    <x v="0"/>
    <x v="1"/>
    <m/>
  </r>
  <r>
    <s v="ORD8405"/>
    <x v="4"/>
    <n v="91"/>
    <n v="18000"/>
    <n v="500"/>
    <x v="1"/>
    <x v="8404"/>
    <n v="1592500"/>
    <n v="45500"/>
    <x v="0"/>
    <s v="2185"/>
    <x v="0"/>
    <x v="1"/>
    <m/>
  </r>
  <r>
    <s v="ORD8406"/>
    <x v="7"/>
    <n v="517"/>
    <n v="800"/>
    <n v="400"/>
    <x v="3"/>
    <x v="8405"/>
    <n v="206800"/>
    <n v="206800"/>
    <x v="0"/>
    <s v="2185"/>
    <x v="1"/>
    <x v="1"/>
    <m/>
  </r>
  <r>
    <s v="ORD8407"/>
    <x v="6"/>
    <n v="489"/>
    <n v="800"/>
    <n v="300"/>
    <x v="3"/>
    <x v="8406"/>
    <n v="244500"/>
    <n v="146700"/>
    <x v="1"/>
    <s v="2185"/>
    <x v="1"/>
    <x v="1"/>
    <m/>
  </r>
  <r>
    <s v="ORD8408"/>
    <x v="8"/>
    <n v="376"/>
    <n v="1200"/>
    <n v="400"/>
    <x v="2"/>
    <x v="8407"/>
    <n v="300800"/>
    <n v="150400"/>
    <x v="1"/>
    <s v="2185"/>
    <x v="0"/>
    <x v="1"/>
    <m/>
  </r>
  <r>
    <s v="ORD8409"/>
    <x v="8"/>
    <n v="82"/>
    <n v="6000"/>
    <n v="2000"/>
    <x v="1"/>
    <x v="8408"/>
    <n v="328000"/>
    <n v="164000"/>
    <x v="1"/>
    <s v="2185"/>
    <x v="0"/>
    <x v="1"/>
    <m/>
  </r>
  <r>
    <s v="ORD8410"/>
    <x v="5"/>
    <n v="461"/>
    <n v="5500"/>
    <n v="500"/>
    <x v="0"/>
    <x v="8409"/>
    <n v="2305000"/>
    <n v="230500"/>
    <x v="1"/>
    <s v="2185"/>
    <x v="0"/>
    <x v="1"/>
    <m/>
  </r>
  <r>
    <s v="ORD8411"/>
    <x v="5"/>
    <n v="163"/>
    <n v="18000"/>
    <n v="500"/>
    <x v="2"/>
    <x v="8410"/>
    <n v="2852500"/>
    <n v="81500"/>
    <x v="2"/>
    <s v="2185"/>
    <x v="0"/>
    <x v="1"/>
    <m/>
  </r>
  <r>
    <s v="ORD8412"/>
    <x v="3"/>
    <n v="557"/>
    <n v="18000"/>
    <n v="1000"/>
    <x v="3"/>
    <x v="8411"/>
    <n v="9469000"/>
    <n v="557000"/>
    <x v="2"/>
    <s v="2185"/>
    <x v="0"/>
    <x v="1"/>
    <m/>
  </r>
  <r>
    <s v="ORD8413"/>
    <x v="8"/>
    <n v="105"/>
    <n v="15000"/>
    <n v="500"/>
    <x v="0"/>
    <x v="8412"/>
    <n v="1522500"/>
    <n v="52500"/>
    <x v="2"/>
    <s v="2185"/>
    <x v="0"/>
    <x v="1"/>
    <m/>
  </r>
  <r>
    <s v="ORD8414"/>
    <x v="4"/>
    <n v="401"/>
    <n v="4500"/>
    <n v="5000"/>
    <x v="1"/>
    <x v="8413"/>
    <n v="0"/>
    <n v="2005000"/>
    <x v="2"/>
    <s v="2185"/>
    <x v="0"/>
    <x v="0"/>
    <m/>
  </r>
  <r>
    <s v="ORD8415"/>
    <x v="6"/>
    <n v="378"/>
    <n v="22000"/>
    <n v="2000"/>
    <x v="0"/>
    <x v="8414"/>
    <n v="7560000"/>
    <n v="756000"/>
    <x v="3"/>
    <s v="2185"/>
    <x v="0"/>
    <x v="1"/>
    <m/>
  </r>
  <r>
    <s v="ORD8416"/>
    <x v="0"/>
    <n v="595"/>
    <n v="15000"/>
    <n v="100"/>
    <x v="0"/>
    <x v="8415"/>
    <n v="8865500"/>
    <n v="59500"/>
    <x v="3"/>
    <s v="2185"/>
    <x v="1"/>
    <x v="1"/>
    <m/>
  </r>
  <r>
    <s v="ORD8417"/>
    <x v="4"/>
    <n v="319"/>
    <n v="22000"/>
    <n v="1000"/>
    <x v="0"/>
    <x v="8416"/>
    <n v="6699000"/>
    <n v="319000"/>
    <x v="3"/>
    <s v="2185"/>
    <x v="0"/>
    <x v="1"/>
    <m/>
  </r>
  <r>
    <s v="ORD8418"/>
    <x v="5"/>
    <n v="245"/>
    <n v="800"/>
    <n v="1000"/>
    <x v="2"/>
    <x v="8417"/>
    <n v="0"/>
    <n v="245000"/>
    <x v="3"/>
    <s v="2185"/>
    <x v="0"/>
    <x v="0"/>
    <m/>
  </r>
  <r>
    <s v="ORD8419"/>
    <x v="1"/>
    <n v="462"/>
    <n v="22000"/>
    <n v="100"/>
    <x v="3"/>
    <x v="8418"/>
    <n v="10117800"/>
    <n v="46200"/>
    <x v="4"/>
    <s v="2185"/>
    <x v="1"/>
    <x v="1"/>
    <m/>
  </r>
  <r>
    <s v="ORD8420"/>
    <x v="4"/>
    <n v="128"/>
    <n v="45000"/>
    <n v="1500"/>
    <x v="0"/>
    <x v="8419"/>
    <n v="5568000"/>
    <n v="192000"/>
    <x v="4"/>
    <s v="2185"/>
    <x v="0"/>
    <x v="1"/>
    <m/>
  </r>
  <r>
    <s v="ORD8421"/>
    <x v="4"/>
    <n v="132"/>
    <n v="800"/>
    <n v="200"/>
    <x v="3"/>
    <x v="8420"/>
    <n v="79200"/>
    <n v="26400"/>
    <x v="4"/>
    <s v="2185"/>
    <x v="0"/>
    <x v="1"/>
    <m/>
  </r>
  <r>
    <s v="ORD8422"/>
    <x v="4"/>
    <n v="186"/>
    <n v="22000"/>
    <n v="300"/>
    <x v="2"/>
    <x v="8421"/>
    <n v="4036200"/>
    <n v="55800"/>
    <x v="4"/>
    <s v="2185"/>
    <x v="0"/>
    <x v="1"/>
    <m/>
  </r>
  <r>
    <s v="ORD8423"/>
    <x v="4"/>
    <n v="588"/>
    <n v="45000"/>
    <n v="5000"/>
    <x v="1"/>
    <x v="8422"/>
    <n v="23520000"/>
    <n v="2940000"/>
    <x v="4"/>
    <s v="2185"/>
    <x v="0"/>
    <x v="1"/>
    <m/>
  </r>
  <r>
    <s v="ORD8424"/>
    <x v="4"/>
    <n v="355"/>
    <n v="1200"/>
    <n v="3000"/>
    <x v="1"/>
    <x v="8423"/>
    <n v="0"/>
    <n v="1065000"/>
    <x v="5"/>
    <s v="2185"/>
    <x v="0"/>
    <x v="0"/>
    <m/>
  </r>
  <r>
    <s v="ORD8425"/>
    <x v="5"/>
    <n v="360"/>
    <n v="6000"/>
    <n v="200"/>
    <x v="0"/>
    <x v="8424"/>
    <n v="2088000"/>
    <n v="72000"/>
    <x v="5"/>
    <s v="2185"/>
    <x v="1"/>
    <x v="1"/>
    <m/>
  </r>
  <r>
    <s v="ORD8426"/>
    <x v="8"/>
    <n v="437"/>
    <n v="6000"/>
    <n v="200"/>
    <x v="2"/>
    <x v="8425"/>
    <n v="2534600"/>
    <n v="87400"/>
    <x v="5"/>
    <s v="2185"/>
    <x v="1"/>
    <x v="1"/>
    <m/>
  </r>
  <r>
    <s v="ORD8427"/>
    <x v="2"/>
    <n v="598"/>
    <n v="6000"/>
    <n v="1000"/>
    <x v="1"/>
    <x v="8426"/>
    <n v="2990000"/>
    <n v="598000"/>
    <x v="5"/>
    <s v="2185"/>
    <x v="0"/>
    <x v="1"/>
    <m/>
  </r>
  <r>
    <s v="ORD8428"/>
    <x v="4"/>
    <n v="555"/>
    <n v="22000"/>
    <n v="500"/>
    <x v="2"/>
    <x v="8427"/>
    <n v="11932500"/>
    <n v="277500"/>
    <x v="6"/>
    <s v="2185"/>
    <x v="1"/>
    <x v="1"/>
    <m/>
  </r>
  <r>
    <s v="ORD8429"/>
    <x v="4"/>
    <n v="437"/>
    <n v="6000"/>
    <n v="400"/>
    <x v="2"/>
    <x v="8428"/>
    <n v="2447200"/>
    <n v="174800"/>
    <x v="6"/>
    <s v="2185"/>
    <x v="1"/>
    <x v="1"/>
    <m/>
  </r>
  <r>
    <s v="ORD8430"/>
    <x v="7"/>
    <n v="342"/>
    <n v="12000"/>
    <n v="100"/>
    <x v="0"/>
    <x v="8429"/>
    <n v="4069800"/>
    <n v="34200"/>
    <x v="6"/>
    <s v="2185"/>
    <x v="1"/>
    <x v="1"/>
    <m/>
  </r>
  <r>
    <s v="ORD8431"/>
    <x v="8"/>
    <n v="228"/>
    <n v="6000"/>
    <n v="100"/>
    <x v="0"/>
    <x v="8430"/>
    <n v="1345200"/>
    <n v="22800"/>
    <x v="6"/>
    <s v="2185"/>
    <x v="1"/>
    <x v="1"/>
    <m/>
  </r>
  <r>
    <s v="ORD8432"/>
    <x v="2"/>
    <n v="478"/>
    <n v="22000"/>
    <n v="200"/>
    <x v="2"/>
    <x v="8431"/>
    <n v="10420400"/>
    <n v="95600"/>
    <x v="7"/>
    <s v="2185"/>
    <x v="1"/>
    <x v="1"/>
    <m/>
  </r>
  <r>
    <s v="ORD8433"/>
    <x v="0"/>
    <n v="573"/>
    <n v="22000"/>
    <n v="200"/>
    <x v="2"/>
    <x v="8432"/>
    <n v="12491400"/>
    <n v="114600"/>
    <x v="7"/>
    <s v="2185"/>
    <x v="1"/>
    <x v="1"/>
    <m/>
  </r>
  <r>
    <s v="ORD8434"/>
    <x v="0"/>
    <n v="361"/>
    <n v="45000"/>
    <n v="500"/>
    <x v="0"/>
    <x v="8433"/>
    <n v="16064500"/>
    <n v="180500"/>
    <x v="7"/>
    <s v="2185"/>
    <x v="0"/>
    <x v="1"/>
    <m/>
  </r>
  <r>
    <s v="ORD8435"/>
    <x v="1"/>
    <n v="129"/>
    <n v="6000"/>
    <n v="200"/>
    <x v="2"/>
    <x v="8434"/>
    <n v="748200"/>
    <n v="25800"/>
    <x v="7"/>
    <s v="2185"/>
    <x v="0"/>
    <x v="1"/>
    <m/>
  </r>
  <r>
    <s v="ORD8436"/>
    <x v="9"/>
    <n v="63"/>
    <n v="6000"/>
    <n v="100"/>
    <x v="0"/>
    <x v="8435"/>
    <n v="371700"/>
    <n v="6300"/>
    <x v="7"/>
    <s v="2185"/>
    <x v="0"/>
    <x v="1"/>
    <m/>
  </r>
  <r>
    <s v="ORD8437"/>
    <x v="6"/>
    <n v="103"/>
    <n v="4500"/>
    <n v="2000"/>
    <x v="3"/>
    <x v="8436"/>
    <n v="257500"/>
    <n v="206000"/>
    <x v="8"/>
    <s v="2185"/>
    <x v="0"/>
    <x v="1"/>
    <m/>
  </r>
  <r>
    <s v="ORD8438"/>
    <x v="7"/>
    <n v="496"/>
    <n v="800"/>
    <n v="200"/>
    <x v="2"/>
    <x v="8437"/>
    <n v="297600"/>
    <n v="99200"/>
    <x v="8"/>
    <s v="2185"/>
    <x v="1"/>
    <x v="1"/>
    <m/>
  </r>
  <r>
    <s v="ORD8439"/>
    <x v="8"/>
    <n v="114"/>
    <n v="18000"/>
    <n v="300"/>
    <x v="0"/>
    <x v="8438"/>
    <n v="2017800"/>
    <n v="34200"/>
    <x v="8"/>
    <s v="2185"/>
    <x v="0"/>
    <x v="1"/>
    <m/>
  </r>
  <r>
    <s v="ORD8440"/>
    <x v="8"/>
    <n v="421"/>
    <n v="45000"/>
    <n v="2000"/>
    <x v="2"/>
    <x v="8439"/>
    <n v="18103000"/>
    <n v="842000"/>
    <x v="8"/>
    <s v="2185"/>
    <x v="0"/>
    <x v="1"/>
    <m/>
  </r>
  <r>
    <s v="ORD8441"/>
    <x v="9"/>
    <n v="552"/>
    <n v="6000"/>
    <n v="500"/>
    <x v="0"/>
    <x v="8440"/>
    <n v="3036000"/>
    <n v="276000"/>
    <x v="9"/>
    <s v="2185"/>
    <x v="1"/>
    <x v="1"/>
    <m/>
  </r>
  <r>
    <s v="ORD8442"/>
    <x v="1"/>
    <n v="145"/>
    <n v="5500"/>
    <n v="1000"/>
    <x v="2"/>
    <x v="8441"/>
    <n v="652500"/>
    <n v="145000"/>
    <x v="9"/>
    <s v="2185"/>
    <x v="0"/>
    <x v="1"/>
    <m/>
  </r>
  <r>
    <s v="ORD8443"/>
    <x v="3"/>
    <n v="582"/>
    <n v="12000"/>
    <n v="1500"/>
    <x v="1"/>
    <x v="8442"/>
    <n v="6111000"/>
    <n v="873000"/>
    <x v="9"/>
    <s v="2185"/>
    <x v="0"/>
    <x v="1"/>
    <m/>
  </r>
  <r>
    <s v="ORD8444"/>
    <x v="5"/>
    <n v="309"/>
    <n v="15000"/>
    <n v="200"/>
    <x v="1"/>
    <x v="8443"/>
    <n v="4573200"/>
    <n v="61800"/>
    <x v="9"/>
    <s v="2185"/>
    <x v="1"/>
    <x v="1"/>
    <m/>
  </r>
  <r>
    <s v="ORD8445"/>
    <x v="1"/>
    <n v="297"/>
    <n v="5500"/>
    <n v="500"/>
    <x v="2"/>
    <x v="8444"/>
    <n v="1485000"/>
    <n v="148500"/>
    <x v="9"/>
    <s v="2185"/>
    <x v="0"/>
    <x v="1"/>
    <m/>
  </r>
  <r>
    <s v="ORD8446"/>
    <x v="2"/>
    <n v="176"/>
    <n v="12000"/>
    <n v="400"/>
    <x v="1"/>
    <x v="8445"/>
    <n v="2041600"/>
    <n v="70400"/>
    <x v="10"/>
    <s v="2185"/>
    <x v="0"/>
    <x v="1"/>
    <m/>
  </r>
  <r>
    <s v="ORD8447"/>
    <x v="1"/>
    <n v="548"/>
    <n v="45000"/>
    <n v="1000"/>
    <x v="2"/>
    <x v="8446"/>
    <n v="24112000"/>
    <n v="548000"/>
    <x v="10"/>
    <s v="2185"/>
    <x v="0"/>
    <x v="1"/>
    <m/>
  </r>
  <r>
    <s v="ORD8448"/>
    <x v="9"/>
    <n v="95"/>
    <n v="6000"/>
    <n v="400"/>
    <x v="2"/>
    <x v="8447"/>
    <n v="532000"/>
    <n v="38000"/>
    <x v="10"/>
    <s v="2185"/>
    <x v="0"/>
    <x v="1"/>
    <m/>
  </r>
  <r>
    <s v="ORD8449"/>
    <x v="9"/>
    <n v="317"/>
    <n v="5500"/>
    <n v="400"/>
    <x v="3"/>
    <x v="8448"/>
    <n v="1616700"/>
    <n v="126800"/>
    <x v="10"/>
    <s v="2185"/>
    <x v="0"/>
    <x v="1"/>
    <m/>
  </r>
  <r>
    <s v="ORD8450"/>
    <x v="6"/>
    <n v="591"/>
    <n v="4500"/>
    <n v="3000"/>
    <x v="3"/>
    <x v="8449"/>
    <n v="886500"/>
    <n v="1773000"/>
    <x v="11"/>
    <s v="2185"/>
    <x v="0"/>
    <x v="1"/>
    <m/>
  </r>
  <r>
    <s v="ORD8451"/>
    <x v="7"/>
    <n v="143"/>
    <n v="5500"/>
    <n v="500"/>
    <x v="1"/>
    <x v="8450"/>
    <n v="715000"/>
    <n v="71500"/>
    <x v="11"/>
    <s v="2185"/>
    <x v="0"/>
    <x v="1"/>
    <m/>
  </r>
  <r>
    <s v="ORD8452"/>
    <x v="4"/>
    <n v="365"/>
    <n v="4500"/>
    <n v="500"/>
    <x v="3"/>
    <x v="8451"/>
    <n v="1460000"/>
    <n v="182500"/>
    <x v="11"/>
    <s v="2185"/>
    <x v="0"/>
    <x v="1"/>
    <m/>
  </r>
  <r>
    <s v="ORD8453"/>
    <x v="0"/>
    <n v="120"/>
    <n v="4500"/>
    <n v="300"/>
    <x v="3"/>
    <x v="8452"/>
    <n v="504000"/>
    <n v="36000"/>
    <x v="11"/>
    <s v="2185"/>
    <x v="0"/>
    <x v="1"/>
    <m/>
  </r>
  <r>
    <s v="ORD8454"/>
    <x v="9"/>
    <n v="498"/>
    <n v="12000"/>
    <n v="3000"/>
    <x v="2"/>
    <x v="8453"/>
    <n v="4482000"/>
    <n v="1494000"/>
    <x v="0"/>
    <s v="2186"/>
    <x v="0"/>
    <x v="1"/>
    <m/>
  </r>
  <r>
    <s v="ORD8455"/>
    <x v="6"/>
    <n v="416"/>
    <n v="4500"/>
    <n v="1500"/>
    <x v="0"/>
    <x v="8454"/>
    <n v="1248000"/>
    <n v="624000"/>
    <x v="0"/>
    <s v="2186"/>
    <x v="0"/>
    <x v="1"/>
    <m/>
  </r>
  <r>
    <s v="ORD8456"/>
    <x v="5"/>
    <n v="459"/>
    <n v="12000"/>
    <n v="3000"/>
    <x v="2"/>
    <x v="8455"/>
    <n v="4131000"/>
    <n v="1377000"/>
    <x v="0"/>
    <s v="2186"/>
    <x v="0"/>
    <x v="1"/>
    <m/>
  </r>
  <r>
    <s v="ORD8457"/>
    <x v="0"/>
    <n v="140"/>
    <n v="18000"/>
    <n v="1500"/>
    <x v="3"/>
    <x v="8456"/>
    <n v="2310000"/>
    <n v="210000"/>
    <x v="0"/>
    <s v="2186"/>
    <x v="0"/>
    <x v="1"/>
    <m/>
  </r>
  <r>
    <s v="ORD8458"/>
    <x v="3"/>
    <n v="558"/>
    <n v="5500"/>
    <n v="2000"/>
    <x v="2"/>
    <x v="8457"/>
    <n v="1953000"/>
    <n v="1116000"/>
    <x v="0"/>
    <s v="2186"/>
    <x v="0"/>
    <x v="1"/>
    <m/>
  </r>
  <r>
    <s v="ORD8459"/>
    <x v="8"/>
    <n v="577"/>
    <n v="22000"/>
    <n v="1000"/>
    <x v="1"/>
    <x v="8458"/>
    <n v="12117000"/>
    <n v="577000"/>
    <x v="1"/>
    <s v="2186"/>
    <x v="0"/>
    <x v="1"/>
    <m/>
  </r>
  <r>
    <s v="ORD8460"/>
    <x v="5"/>
    <n v="159"/>
    <n v="18000"/>
    <n v="200"/>
    <x v="0"/>
    <x v="8459"/>
    <n v="2830200"/>
    <n v="31800"/>
    <x v="1"/>
    <s v="2186"/>
    <x v="0"/>
    <x v="1"/>
    <m/>
  </r>
  <r>
    <s v="ORD8461"/>
    <x v="3"/>
    <n v="138"/>
    <n v="45000"/>
    <n v="1000"/>
    <x v="3"/>
    <x v="8460"/>
    <n v="6072000"/>
    <n v="138000"/>
    <x v="1"/>
    <s v="2186"/>
    <x v="0"/>
    <x v="1"/>
    <m/>
  </r>
  <r>
    <s v="ORD8462"/>
    <x v="0"/>
    <n v="321"/>
    <n v="800"/>
    <n v="3000"/>
    <x v="3"/>
    <x v="8461"/>
    <n v="0"/>
    <n v="963000"/>
    <x v="1"/>
    <s v="2186"/>
    <x v="0"/>
    <x v="0"/>
    <m/>
  </r>
  <r>
    <s v="ORD8463"/>
    <x v="5"/>
    <n v="296"/>
    <n v="12000"/>
    <n v="1500"/>
    <x v="2"/>
    <x v="8462"/>
    <n v="3108000"/>
    <n v="444000"/>
    <x v="2"/>
    <s v="2186"/>
    <x v="0"/>
    <x v="1"/>
    <m/>
  </r>
  <r>
    <s v="ORD8464"/>
    <x v="6"/>
    <n v="410"/>
    <n v="15000"/>
    <n v="100"/>
    <x v="2"/>
    <x v="8463"/>
    <n v="6109000"/>
    <n v="41000"/>
    <x v="2"/>
    <s v="2186"/>
    <x v="1"/>
    <x v="1"/>
    <m/>
  </r>
  <r>
    <s v="ORD8465"/>
    <x v="3"/>
    <n v="427"/>
    <n v="15000"/>
    <n v="200"/>
    <x v="2"/>
    <x v="8464"/>
    <n v="6319600"/>
    <n v="85400"/>
    <x v="2"/>
    <s v="2186"/>
    <x v="1"/>
    <x v="1"/>
    <m/>
  </r>
  <r>
    <s v="ORD8466"/>
    <x v="8"/>
    <n v="255"/>
    <n v="5500"/>
    <n v="3000"/>
    <x v="2"/>
    <x v="8465"/>
    <n v="637500"/>
    <n v="765000"/>
    <x v="2"/>
    <s v="2186"/>
    <x v="0"/>
    <x v="1"/>
    <m/>
  </r>
  <r>
    <s v="ORD8467"/>
    <x v="4"/>
    <n v="394"/>
    <n v="45000"/>
    <n v="1000"/>
    <x v="3"/>
    <x v="8466"/>
    <n v="17336000"/>
    <n v="394000"/>
    <x v="3"/>
    <s v="2186"/>
    <x v="0"/>
    <x v="1"/>
    <m/>
  </r>
  <r>
    <s v="ORD8468"/>
    <x v="6"/>
    <n v="504"/>
    <n v="4500"/>
    <n v="3000"/>
    <x v="2"/>
    <x v="8467"/>
    <n v="756000"/>
    <n v="1512000"/>
    <x v="3"/>
    <s v="2186"/>
    <x v="0"/>
    <x v="1"/>
    <m/>
  </r>
  <r>
    <s v="ORD8469"/>
    <x v="2"/>
    <n v="116"/>
    <n v="6000"/>
    <n v="300"/>
    <x v="3"/>
    <x v="8468"/>
    <n v="661200"/>
    <n v="34800"/>
    <x v="3"/>
    <s v="2186"/>
    <x v="0"/>
    <x v="1"/>
    <m/>
  </r>
  <r>
    <s v="ORD8470"/>
    <x v="8"/>
    <n v="92"/>
    <n v="5500"/>
    <n v="1000"/>
    <x v="2"/>
    <x v="8469"/>
    <n v="414000"/>
    <n v="92000"/>
    <x v="3"/>
    <s v="2186"/>
    <x v="0"/>
    <x v="1"/>
    <m/>
  </r>
  <r>
    <s v="ORD8471"/>
    <x v="7"/>
    <n v="278"/>
    <n v="45000"/>
    <n v="2000"/>
    <x v="0"/>
    <x v="8470"/>
    <n v="11954000"/>
    <n v="556000"/>
    <x v="4"/>
    <s v="2186"/>
    <x v="0"/>
    <x v="1"/>
    <m/>
  </r>
  <r>
    <s v="ORD8472"/>
    <x v="1"/>
    <n v="493"/>
    <n v="6000"/>
    <n v="100"/>
    <x v="0"/>
    <x v="8471"/>
    <n v="2908700"/>
    <n v="49300"/>
    <x v="4"/>
    <s v="2186"/>
    <x v="1"/>
    <x v="1"/>
    <m/>
  </r>
  <r>
    <s v="ORD8473"/>
    <x v="7"/>
    <n v="283"/>
    <n v="1200"/>
    <n v="200"/>
    <x v="2"/>
    <x v="8472"/>
    <n v="283000"/>
    <n v="56600"/>
    <x v="4"/>
    <s v="2186"/>
    <x v="1"/>
    <x v="1"/>
    <m/>
  </r>
  <r>
    <s v="ORD8474"/>
    <x v="9"/>
    <n v="248"/>
    <n v="45000"/>
    <n v="300"/>
    <x v="2"/>
    <x v="8473"/>
    <n v="11085600"/>
    <n v="74400"/>
    <x v="4"/>
    <s v="2186"/>
    <x v="0"/>
    <x v="1"/>
    <m/>
  </r>
  <r>
    <s v="ORD8475"/>
    <x v="4"/>
    <n v="546"/>
    <n v="12000"/>
    <n v="2000"/>
    <x v="1"/>
    <x v="8474"/>
    <n v="5460000"/>
    <n v="1092000"/>
    <x v="4"/>
    <s v="2186"/>
    <x v="0"/>
    <x v="1"/>
    <m/>
  </r>
  <r>
    <s v="ORD8476"/>
    <x v="2"/>
    <n v="81"/>
    <n v="15000"/>
    <n v="3000"/>
    <x v="0"/>
    <x v="8475"/>
    <n v="972000"/>
    <n v="243000"/>
    <x v="5"/>
    <s v="2186"/>
    <x v="0"/>
    <x v="1"/>
    <m/>
  </r>
  <r>
    <s v="ORD8477"/>
    <x v="2"/>
    <n v="313"/>
    <n v="1200"/>
    <n v="3000"/>
    <x v="3"/>
    <x v="8476"/>
    <n v="0"/>
    <n v="939000"/>
    <x v="5"/>
    <s v="2186"/>
    <x v="0"/>
    <x v="0"/>
    <m/>
  </r>
  <r>
    <s v="ORD8478"/>
    <x v="1"/>
    <n v="162"/>
    <n v="22000"/>
    <n v="1500"/>
    <x v="0"/>
    <x v="8477"/>
    <n v="3321000"/>
    <n v="243000"/>
    <x v="5"/>
    <s v="2186"/>
    <x v="0"/>
    <x v="1"/>
    <m/>
  </r>
  <r>
    <s v="ORD8479"/>
    <x v="3"/>
    <n v="508"/>
    <n v="12000"/>
    <n v="5000"/>
    <x v="3"/>
    <x v="8478"/>
    <n v="3556000"/>
    <n v="2540000"/>
    <x v="5"/>
    <s v="2186"/>
    <x v="0"/>
    <x v="1"/>
    <m/>
  </r>
  <r>
    <s v="ORD8480"/>
    <x v="1"/>
    <n v="325"/>
    <n v="18000"/>
    <n v="300"/>
    <x v="2"/>
    <x v="8479"/>
    <n v="5752500"/>
    <n v="97500"/>
    <x v="6"/>
    <s v="2186"/>
    <x v="1"/>
    <x v="1"/>
    <m/>
  </r>
  <r>
    <s v="ORD8481"/>
    <x v="9"/>
    <n v="195"/>
    <n v="6000"/>
    <n v="2000"/>
    <x v="0"/>
    <x v="8480"/>
    <n v="780000"/>
    <n v="390000"/>
    <x v="6"/>
    <s v="2186"/>
    <x v="0"/>
    <x v="1"/>
    <m/>
  </r>
  <r>
    <s v="ORD8482"/>
    <x v="7"/>
    <n v="406"/>
    <n v="18000"/>
    <n v="200"/>
    <x v="0"/>
    <x v="8481"/>
    <n v="7226800"/>
    <n v="81200"/>
    <x v="6"/>
    <s v="2186"/>
    <x v="1"/>
    <x v="1"/>
    <m/>
  </r>
  <r>
    <s v="ORD8483"/>
    <x v="2"/>
    <n v="55"/>
    <n v="800"/>
    <n v="3000"/>
    <x v="1"/>
    <x v="8482"/>
    <n v="0"/>
    <n v="165000"/>
    <x v="6"/>
    <s v="2186"/>
    <x v="0"/>
    <x v="0"/>
    <m/>
  </r>
  <r>
    <s v="ORD8484"/>
    <x v="7"/>
    <n v="389"/>
    <n v="15000"/>
    <n v="500"/>
    <x v="1"/>
    <x v="8483"/>
    <n v="5640500"/>
    <n v="194500"/>
    <x v="6"/>
    <s v="2186"/>
    <x v="0"/>
    <x v="1"/>
    <m/>
  </r>
  <r>
    <s v="ORD8485"/>
    <x v="8"/>
    <n v="543"/>
    <n v="15000"/>
    <n v="2000"/>
    <x v="0"/>
    <x v="8484"/>
    <n v="7059000"/>
    <n v="1086000"/>
    <x v="7"/>
    <s v="2186"/>
    <x v="0"/>
    <x v="1"/>
    <m/>
  </r>
  <r>
    <s v="ORD8486"/>
    <x v="4"/>
    <n v="157"/>
    <n v="45000"/>
    <n v="200"/>
    <x v="0"/>
    <x v="8485"/>
    <n v="7033600"/>
    <n v="31400"/>
    <x v="7"/>
    <s v="2186"/>
    <x v="0"/>
    <x v="1"/>
    <m/>
  </r>
  <r>
    <s v="ORD8487"/>
    <x v="5"/>
    <n v="120"/>
    <n v="6000"/>
    <n v="1000"/>
    <x v="0"/>
    <x v="8486"/>
    <n v="600000"/>
    <n v="120000"/>
    <x v="7"/>
    <s v="2186"/>
    <x v="0"/>
    <x v="1"/>
    <m/>
  </r>
  <r>
    <s v="ORD8488"/>
    <x v="9"/>
    <n v="389"/>
    <n v="4500"/>
    <n v="3000"/>
    <x v="3"/>
    <x v="8487"/>
    <n v="583500"/>
    <n v="1167000"/>
    <x v="7"/>
    <s v="2186"/>
    <x v="0"/>
    <x v="1"/>
    <m/>
  </r>
  <r>
    <s v="ORD8489"/>
    <x v="5"/>
    <n v="149"/>
    <n v="15000"/>
    <n v="2000"/>
    <x v="2"/>
    <x v="8488"/>
    <n v="1937000"/>
    <n v="298000"/>
    <x v="8"/>
    <s v="2186"/>
    <x v="0"/>
    <x v="1"/>
    <m/>
  </r>
  <r>
    <s v="ORD8490"/>
    <x v="9"/>
    <n v="376"/>
    <n v="6000"/>
    <n v="500"/>
    <x v="1"/>
    <x v="8489"/>
    <n v="2068000"/>
    <n v="188000"/>
    <x v="8"/>
    <s v="2186"/>
    <x v="0"/>
    <x v="1"/>
    <m/>
  </r>
  <r>
    <s v="ORD8491"/>
    <x v="0"/>
    <n v="82"/>
    <n v="12000"/>
    <n v="400"/>
    <x v="2"/>
    <x v="8490"/>
    <n v="951200"/>
    <n v="32800"/>
    <x v="8"/>
    <s v="2186"/>
    <x v="0"/>
    <x v="1"/>
    <m/>
  </r>
  <r>
    <s v="ORD8492"/>
    <x v="4"/>
    <n v="192"/>
    <n v="6000"/>
    <n v="500"/>
    <x v="1"/>
    <x v="8491"/>
    <n v="1056000"/>
    <n v="96000"/>
    <x v="8"/>
    <s v="2186"/>
    <x v="0"/>
    <x v="1"/>
    <m/>
  </r>
  <r>
    <s v="ORD8493"/>
    <x v="8"/>
    <n v="293"/>
    <n v="22000"/>
    <n v="2000"/>
    <x v="1"/>
    <x v="8492"/>
    <n v="5860000"/>
    <n v="586000"/>
    <x v="9"/>
    <s v="2186"/>
    <x v="0"/>
    <x v="1"/>
    <m/>
  </r>
  <r>
    <s v="ORD8494"/>
    <x v="4"/>
    <n v="266"/>
    <n v="45000"/>
    <n v="400"/>
    <x v="1"/>
    <x v="8493"/>
    <n v="11863600"/>
    <n v="106400"/>
    <x v="9"/>
    <s v="2186"/>
    <x v="0"/>
    <x v="1"/>
    <m/>
  </r>
  <r>
    <s v="ORD8495"/>
    <x v="3"/>
    <n v="483"/>
    <n v="6000"/>
    <n v="1000"/>
    <x v="0"/>
    <x v="8494"/>
    <n v="2415000"/>
    <n v="483000"/>
    <x v="9"/>
    <s v="2186"/>
    <x v="0"/>
    <x v="1"/>
    <m/>
  </r>
  <r>
    <s v="ORD8496"/>
    <x v="9"/>
    <n v="103"/>
    <n v="800"/>
    <n v="3000"/>
    <x v="1"/>
    <x v="8495"/>
    <n v="0"/>
    <n v="309000"/>
    <x v="9"/>
    <s v="2186"/>
    <x v="0"/>
    <x v="0"/>
    <m/>
  </r>
  <r>
    <s v="ORD8497"/>
    <x v="5"/>
    <n v="200"/>
    <n v="4500"/>
    <n v="300"/>
    <x v="2"/>
    <x v="8496"/>
    <n v="840000"/>
    <n v="60000"/>
    <x v="9"/>
    <s v="2186"/>
    <x v="0"/>
    <x v="1"/>
    <m/>
  </r>
  <r>
    <s v="ORD8498"/>
    <x v="9"/>
    <n v="104"/>
    <n v="22000"/>
    <n v="500"/>
    <x v="1"/>
    <x v="8497"/>
    <n v="2236000"/>
    <n v="52000"/>
    <x v="10"/>
    <s v="2186"/>
    <x v="0"/>
    <x v="1"/>
    <m/>
  </r>
  <r>
    <s v="ORD8499"/>
    <x v="3"/>
    <n v="566"/>
    <n v="6000"/>
    <n v="300"/>
    <x v="2"/>
    <x v="8498"/>
    <n v="3226200"/>
    <n v="169800"/>
    <x v="10"/>
    <s v="2186"/>
    <x v="1"/>
    <x v="1"/>
    <m/>
  </r>
  <r>
    <s v="ORD8500"/>
    <x v="9"/>
    <n v="497"/>
    <n v="4500"/>
    <n v="300"/>
    <x v="1"/>
    <x v="8499"/>
    <n v="2087400"/>
    <n v="149100"/>
    <x v="10"/>
    <s v="2186"/>
    <x v="1"/>
    <x v="1"/>
    <m/>
  </r>
  <r>
    <s v="ORD8501"/>
    <x v="4"/>
    <n v="84"/>
    <n v="4500"/>
    <n v="1000"/>
    <x v="1"/>
    <x v="8500"/>
    <n v="294000"/>
    <n v="84000"/>
    <x v="10"/>
    <s v="2186"/>
    <x v="0"/>
    <x v="1"/>
    <m/>
  </r>
  <r>
    <s v="ORD8502"/>
    <x v="6"/>
    <n v="168"/>
    <n v="15000"/>
    <n v="1500"/>
    <x v="0"/>
    <x v="8501"/>
    <n v="2268000"/>
    <n v="252000"/>
    <x v="11"/>
    <s v="2186"/>
    <x v="0"/>
    <x v="1"/>
    <m/>
  </r>
  <r>
    <s v="ORD8503"/>
    <x v="9"/>
    <n v="246"/>
    <n v="5500"/>
    <n v="200"/>
    <x v="2"/>
    <x v="8502"/>
    <n v="1303800"/>
    <n v="49200"/>
    <x v="11"/>
    <s v="2186"/>
    <x v="1"/>
    <x v="1"/>
    <m/>
  </r>
  <r>
    <s v="ORD8504"/>
    <x v="0"/>
    <n v="563"/>
    <n v="22000"/>
    <n v="1000"/>
    <x v="1"/>
    <x v="8503"/>
    <n v="11823000"/>
    <n v="563000"/>
    <x v="11"/>
    <s v="2186"/>
    <x v="0"/>
    <x v="1"/>
    <m/>
  </r>
  <r>
    <s v="ORD8505"/>
    <x v="0"/>
    <n v="471"/>
    <n v="22000"/>
    <n v="200"/>
    <x v="1"/>
    <x v="8504"/>
    <n v="10267800"/>
    <n v="94200"/>
    <x v="11"/>
    <s v="2186"/>
    <x v="1"/>
    <x v="1"/>
    <m/>
  </r>
  <r>
    <s v="ORD8506"/>
    <x v="2"/>
    <n v="566"/>
    <n v="18000"/>
    <n v="400"/>
    <x v="2"/>
    <x v="8505"/>
    <n v="9961600"/>
    <n v="226400"/>
    <x v="0"/>
    <s v="2187"/>
    <x v="1"/>
    <x v="1"/>
    <m/>
  </r>
  <r>
    <s v="ORD8507"/>
    <x v="0"/>
    <n v="188"/>
    <n v="45000"/>
    <n v="500"/>
    <x v="1"/>
    <x v="8506"/>
    <n v="8366000"/>
    <n v="94000"/>
    <x v="0"/>
    <s v="2187"/>
    <x v="0"/>
    <x v="1"/>
    <m/>
  </r>
  <r>
    <s v="ORD8508"/>
    <x v="9"/>
    <n v="93"/>
    <n v="18000"/>
    <n v="200"/>
    <x v="3"/>
    <x v="8507"/>
    <n v="1655400"/>
    <n v="18600"/>
    <x v="0"/>
    <s v="2187"/>
    <x v="0"/>
    <x v="1"/>
    <m/>
  </r>
  <r>
    <s v="ORD8509"/>
    <x v="9"/>
    <n v="268"/>
    <n v="1200"/>
    <n v="200"/>
    <x v="0"/>
    <x v="8508"/>
    <n v="268000"/>
    <n v="53600"/>
    <x v="0"/>
    <s v="2187"/>
    <x v="1"/>
    <x v="1"/>
    <m/>
  </r>
  <r>
    <s v="ORD8510"/>
    <x v="6"/>
    <n v="307"/>
    <n v="45000"/>
    <n v="200"/>
    <x v="2"/>
    <x v="8509"/>
    <n v="13753600"/>
    <n v="61400"/>
    <x v="0"/>
    <s v="2187"/>
    <x v="1"/>
    <x v="1"/>
    <m/>
  </r>
  <r>
    <s v="ORD8511"/>
    <x v="0"/>
    <n v="562"/>
    <n v="5500"/>
    <n v="1500"/>
    <x v="0"/>
    <x v="8510"/>
    <n v="2248000"/>
    <n v="843000"/>
    <x v="1"/>
    <s v="2187"/>
    <x v="0"/>
    <x v="1"/>
    <m/>
  </r>
  <r>
    <s v="ORD8512"/>
    <x v="7"/>
    <n v="426"/>
    <n v="12000"/>
    <n v="1000"/>
    <x v="3"/>
    <x v="8511"/>
    <n v="4686000"/>
    <n v="426000"/>
    <x v="1"/>
    <s v="2187"/>
    <x v="0"/>
    <x v="1"/>
    <m/>
  </r>
  <r>
    <s v="ORD8513"/>
    <x v="9"/>
    <n v="338"/>
    <n v="5500"/>
    <n v="3000"/>
    <x v="3"/>
    <x v="8512"/>
    <n v="845000"/>
    <n v="1014000"/>
    <x v="1"/>
    <s v="2187"/>
    <x v="0"/>
    <x v="1"/>
    <m/>
  </r>
  <r>
    <s v="ORD8514"/>
    <x v="8"/>
    <n v="519"/>
    <n v="5500"/>
    <n v="400"/>
    <x v="3"/>
    <x v="8513"/>
    <n v="2646900"/>
    <n v="207600"/>
    <x v="1"/>
    <s v="2187"/>
    <x v="1"/>
    <x v="1"/>
    <m/>
  </r>
  <r>
    <s v="ORD8515"/>
    <x v="8"/>
    <n v="152"/>
    <n v="45000"/>
    <n v="1500"/>
    <x v="2"/>
    <x v="8514"/>
    <n v="6612000"/>
    <n v="228000"/>
    <x v="2"/>
    <s v="2187"/>
    <x v="0"/>
    <x v="1"/>
    <m/>
  </r>
  <r>
    <s v="ORD8516"/>
    <x v="5"/>
    <n v="198"/>
    <n v="5500"/>
    <n v="2000"/>
    <x v="3"/>
    <x v="8515"/>
    <n v="693000"/>
    <n v="396000"/>
    <x v="2"/>
    <s v="2187"/>
    <x v="0"/>
    <x v="1"/>
    <m/>
  </r>
  <r>
    <s v="ORD8517"/>
    <x v="6"/>
    <n v="133"/>
    <n v="6000"/>
    <n v="400"/>
    <x v="2"/>
    <x v="8516"/>
    <n v="744800"/>
    <n v="53200"/>
    <x v="2"/>
    <s v="2187"/>
    <x v="0"/>
    <x v="1"/>
    <m/>
  </r>
  <r>
    <s v="ORD8518"/>
    <x v="3"/>
    <n v="75"/>
    <n v="1200"/>
    <n v="500"/>
    <x v="2"/>
    <x v="8517"/>
    <n v="52500"/>
    <n v="37500"/>
    <x v="2"/>
    <s v="2187"/>
    <x v="0"/>
    <x v="1"/>
    <m/>
  </r>
  <r>
    <s v="ORD8519"/>
    <x v="7"/>
    <n v="224"/>
    <n v="5500"/>
    <n v="1000"/>
    <x v="1"/>
    <x v="8518"/>
    <n v="1008000"/>
    <n v="224000"/>
    <x v="3"/>
    <s v="2187"/>
    <x v="0"/>
    <x v="1"/>
    <m/>
  </r>
  <r>
    <s v="ORD8520"/>
    <x v="9"/>
    <n v="471"/>
    <n v="12000"/>
    <n v="2000"/>
    <x v="2"/>
    <x v="8519"/>
    <n v="4710000"/>
    <n v="942000"/>
    <x v="3"/>
    <s v="2187"/>
    <x v="0"/>
    <x v="1"/>
    <m/>
  </r>
  <r>
    <s v="ORD8521"/>
    <x v="4"/>
    <n v="395"/>
    <n v="22000"/>
    <n v="1500"/>
    <x v="3"/>
    <x v="8520"/>
    <n v="8097500"/>
    <n v="592500"/>
    <x v="3"/>
    <s v="2187"/>
    <x v="0"/>
    <x v="1"/>
    <m/>
  </r>
  <r>
    <s v="ORD8522"/>
    <x v="1"/>
    <n v="351"/>
    <n v="4500"/>
    <n v="1500"/>
    <x v="2"/>
    <x v="8521"/>
    <n v="1053000"/>
    <n v="526500"/>
    <x v="3"/>
    <s v="2187"/>
    <x v="0"/>
    <x v="1"/>
    <m/>
  </r>
  <r>
    <s v="ORD8523"/>
    <x v="1"/>
    <n v="347"/>
    <n v="800"/>
    <n v="400"/>
    <x v="2"/>
    <x v="8522"/>
    <n v="138800"/>
    <n v="138800"/>
    <x v="3"/>
    <s v="2187"/>
    <x v="0"/>
    <x v="1"/>
    <m/>
  </r>
  <r>
    <s v="ORD8524"/>
    <x v="3"/>
    <n v="184"/>
    <n v="45000"/>
    <n v="1000"/>
    <x v="0"/>
    <x v="8523"/>
    <n v="8096000"/>
    <n v="184000"/>
    <x v="4"/>
    <s v="2187"/>
    <x v="0"/>
    <x v="1"/>
    <m/>
  </r>
  <r>
    <s v="ORD8525"/>
    <x v="2"/>
    <n v="104"/>
    <n v="6000"/>
    <n v="500"/>
    <x v="3"/>
    <x v="8524"/>
    <n v="572000"/>
    <n v="52000"/>
    <x v="4"/>
    <s v="2187"/>
    <x v="0"/>
    <x v="1"/>
    <m/>
  </r>
  <r>
    <s v="ORD8526"/>
    <x v="4"/>
    <n v="105"/>
    <n v="5500"/>
    <n v="1500"/>
    <x v="2"/>
    <x v="8525"/>
    <n v="420000"/>
    <n v="157500"/>
    <x v="4"/>
    <s v="2187"/>
    <x v="0"/>
    <x v="1"/>
    <m/>
  </r>
  <r>
    <s v="ORD8527"/>
    <x v="1"/>
    <n v="423"/>
    <n v="18000"/>
    <n v="500"/>
    <x v="1"/>
    <x v="8526"/>
    <n v="7402500"/>
    <n v="211500"/>
    <x v="4"/>
    <s v="2187"/>
    <x v="0"/>
    <x v="1"/>
    <m/>
  </r>
  <r>
    <s v="ORD8528"/>
    <x v="3"/>
    <n v="388"/>
    <n v="4500"/>
    <n v="5000"/>
    <x v="2"/>
    <x v="8527"/>
    <n v="0"/>
    <n v="1940000"/>
    <x v="5"/>
    <s v="2187"/>
    <x v="0"/>
    <x v="0"/>
    <m/>
  </r>
  <r>
    <s v="ORD8529"/>
    <x v="1"/>
    <n v="506"/>
    <n v="15000"/>
    <n v="300"/>
    <x v="2"/>
    <x v="8528"/>
    <n v="7438200"/>
    <n v="151800"/>
    <x v="5"/>
    <s v="2187"/>
    <x v="1"/>
    <x v="1"/>
    <m/>
  </r>
  <r>
    <s v="ORD8530"/>
    <x v="6"/>
    <n v="404"/>
    <n v="22000"/>
    <n v="1000"/>
    <x v="0"/>
    <x v="8529"/>
    <n v="8484000"/>
    <n v="404000"/>
    <x v="5"/>
    <s v="2187"/>
    <x v="0"/>
    <x v="1"/>
    <m/>
  </r>
  <r>
    <s v="ORD8531"/>
    <x v="5"/>
    <n v="181"/>
    <n v="12000"/>
    <n v="1500"/>
    <x v="3"/>
    <x v="8530"/>
    <n v="1900500"/>
    <n v="271500"/>
    <x v="5"/>
    <s v="2187"/>
    <x v="0"/>
    <x v="1"/>
    <m/>
  </r>
  <r>
    <s v="ORD8532"/>
    <x v="2"/>
    <n v="542"/>
    <n v="22000"/>
    <n v="500"/>
    <x v="3"/>
    <x v="8531"/>
    <n v="11653000"/>
    <n v="271000"/>
    <x v="6"/>
    <s v="2187"/>
    <x v="1"/>
    <x v="1"/>
    <m/>
  </r>
  <r>
    <s v="ORD8533"/>
    <x v="6"/>
    <n v="159"/>
    <n v="800"/>
    <n v="400"/>
    <x v="1"/>
    <x v="8532"/>
    <n v="63600"/>
    <n v="63600"/>
    <x v="6"/>
    <s v="2187"/>
    <x v="0"/>
    <x v="1"/>
    <m/>
  </r>
  <r>
    <s v="ORD8534"/>
    <x v="4"/>
    <n v="175"/>
    <n v="4500"/>
    <n v="3000"/>
    <x v="1"/>
    <x v="8533"/>
    <n v="262500"/>
    <n v="525000"/>
    <x v="6"/>
    <s v="2187"/>
    <x v="0"/>
    <x v="1"/>
    <m/>
  </r>
  <r>
    <s v="ORD8535"/>
    <x v="3"/>
    <n v="345"/>
    <n v="5500"/>
    <n v="500"/>
    <x v="1"/>
    <x v="8534"/>
    <n v="1725000"/>
    <n v="172500"/>
    <x v="6"/>
    <s v="2187"/>
    <x v="0"/>
    <x v="1"/>
    <m/>
  </r>
  <r>
    <s v="ORD8536"/>
    <x v="7"/>
    <n v="228"/>
    <n v="4500"/>
    <n v="400"/>
    <x v="2"/>
    <x v="8535"/>
    <n v="934800"/>
    <n v="91200"/>
    <x v="6"/>
    <s v="2187"/>
    <x v="0"/>
    <x v="1"/>
    <m/>
  </r>
  <r>
    <s v="ORD8537"/>
    <x v="4"/>
    <n v="246"/>
    <n v="45000"/>
    <n v="100"/>
    <x v="2"/>
    <x v="8536"/>
    <n v="11045400"/>
    <n v="24600"/>
    <x v="7"/>
    <s v="2187"/>
    <x v="1"/>
    <x v="1"/>
    <m/>
  </r>
  <r>
    <s v="ORD8538"/>
    <x v="4"/>
    <n v="150"/>
    <n v="5500"/>
    <n v="1000"/>
    <x v="1"/>
    <x v="8537"/>
    <n v="675000"/>
    <n v="150000"/>
    <x v="7"/>
    <s v="2187"/>
    <x v="0"/>
    <x v="1"/>
    <m/>
  </r>
  <r>
    <s v="ORD8539"/>
    <x v="0"/>
    <n v="232"/>
    <n v="800"/>
    <n v="1000"/>
    <x v="3"/>
    <x v="8538"/>
    <n v="0"/>
    <n v="232000"/>
    <x v="7"/>
    <s v="2187"/>
    <x v="0"/>
    <x v="0"/>
    <m/>
  </r>
  <r>
    <s v="ORD8540"/>
    <x v="7"/>
    <n v="58"/>
    <n v="45000"/>
    <n v="3000"/>
    <x v="3"/>
    <x v="8539"/>
    <n v="2436000"/>
    <n v="174000"/>
    <x v="7"/>
    <s v="2187"/>
    <x v="0"/>
    <x v="1"/>
    <m/>
  </r>
  <r>
    <s v="ORD8541"/>
    <x v="8"/>
    <n v="462"/>
    <n v="12000"/>
    <n v="3000"/>
    <x v="1"/>
    <x v="8540"/>
    <n v="4158000"/>
    <n v="1386000"/>
    <x v="8"/>
    <s v="2187"/>
    <x v="0"/>
    <x v="1"/>
    <m/>
  </r>
  <r>
    <s v="ORD8542"/>
    <x v="0"/>
    <n v="153"/>
    <n v="15000"/>
    <n v="1500"/>
    <x v="0"/>
    <x v="8541"/>
    <n v="2065500"/>
    <n v="229500"/>
    <x v="8"/>
    <s v="2187"/>
    <x v="0"/>
    <x v="1"/>
    <m/>
  </r>
  <r>
    <s v="ORD8543"/>
    <x v="3"/>
    <n v="175"/>
    <n v="12000"/>
    <n v="100"/>
    <x v="3"/>
    <x v="8542"/>
    <n v="2082500"/>
    <n v="17500"/>
    <x v="8"/>
    <s v="2187"/>
    <x v="1"/>
    <x v="1"/>
    <m/>
  </r>
  <r>
    <s v="ORD8544"/>
    <x v="8"/>
    <n v="595"/>
    <n v="4500"/>
    <n v="1500"/>
    <x v="3"/>
    <x v="8543"/>
    <n v="1785000"/>
    <n v="892500"/>
    <x v="8"/>
    <s v="2187"/>
    <x v="0"/>
    <x v="1"/>
    <m/>
  </r>
  <r>
    <s v="ORD8545"/>
    <x v="1"/>
    <n v="319"/>
    <n v="5500"/>
    <n v="100"/>
    <x v="1"/>
    <x v="8544"/>
    <n v="1722600"/>
    <n v="31900"/>
    <x v="9"/>
    <s v="2187"/>
    <x v="1"/>
    <x v="1"/>
    <m/>
  </r>
  <r>
    <s v="ORD8546"/>
    <x v="1"/>
    <n v="515"/>
    <n v="1200"/>
    <n v="200"/>
    <x v="3"/>
    <x v="8545"/>
    <n v="515000"/>
    <n v="103000"/>
    <x v="9"/>
    <s v="2187"/>
    <x v="1"/>
    <x v="1"/>
    <m/>
  </r>
  <r>
    <s v="ORD8547"/>
    <x v="4"/>
    <n v="167"/>
    <n v="4500"/>
    <n v="100"/>
    <x v="2"/>
    <x v="8546"/>
    <n v="734800"/>
    <n v="16700"/>
    <x v="9"/>
    <s v="2187"/>
    <x v="1"/>
    <x v="1"/>
    <m/>
  </r>
  <r>
    <s v="ORD8548"/>
    <x v="0"/>
    <n v="141"/>
    <n v="45000"/>
    <n v="300"/>
    <x v="2"/>
    <x v="8547"/>
    <n v="6302700"/>
    <n v="42300"/>
    <x v="9"/>
    <s v="2187"/>
    <x v="0"/>
    <x v="1"/>
    <m/>
  </r>
  <r>
    <s v="ORD8549"/>
    <x v="9"/>
    <n v="534"/>
    <n v="12000"/>
    <n v="100"/>
    <x v="3"/>
    <x v="8548"/>
    <n v="6354600"/>
    <n v="53400"/>
    <x v="9"/>
    <s v="2187"/>
    <x v="1"/>
    <x v="1"/>
    <m/>
  </r>
  <r>
    <s v="ORD8550"/>
    <x v="7"/>
    <n v="136"/>
    <n v="15000"/>
    <n v="100"/>
    <x v="2"/>
    <x v="8549"/>
    <n v="2026400"/>
    <n v="13600"/>
    <x v="10"/>
    <s v="2187"/>
    <x v="1"/>
    <x v="1"/>
    <m/>
  </r>
  <r>
    <s v="ORD8551"/>
    <x v="8"/>
    <n v="283"/>
    <n v="18000"/>
    <n v="500"/>
    <x v="0"/>
    <x v="8550"/>
    <n v="4952500"/>
    <n v="141500"/>
    <x v="10"/>
    <s v="2187"/>
    <x v="0"/>
    <x v="1"/>
    <m/>
  </r>
  <r>
    <s v="ORD8552"/>
    <x v="7"/>
    <n v="173"/>
    <n v="4500"/>
    <n v="200"/>
    <x v="3"/>
    <x v="8551"/>
    <n v="743900"/>
    <n v="34600"/>
    <x v="10"/>
    <s v="2187"/>
    <x v="0"/>
    <x v="1"/>
    <m/>
  </r>
  <r>
    <s v="ORD8553"/>
    <x v="0"/>
    <n v="252"/>
    <n v="22000"/>
    <n v="200"/>
    <x v="1"/>
    <x v="8552"/>
    <n v="5493600"/>
    <n v="50400"/>
    <x v="10"/>
    <s v="2187"/>
    <x v="1"/>
    <x v="1"/>
    <m/>
  </r>
  <r>
    <s v="ORD8554"/>
    <x v="4"/>
    <n v="81"/>
    <n v="12000"/>
    <n v="400"/>
    <x v="2"/>
    <x v="8553"/>
    <n v="939600"/>
    <n v="32400"/>
    <x v="11"/>
    <s v="2187"/>
    <x v="0"/>
    <x v="1"/>
    <m/>
  </r>
  <r>
    <s v="ORD8555"/>
    <x v="6"/>
    <n v="406"/>
    <n v="12000"/>
    <n v="5000"/>
    <x v="0"/>
    <x v="8554"/>
    <n v="2842000"/>
    <n v="2030000"/>
    <x v="11"/>
    <s v="2187"/>
    <x v="0"/>
    <x v="1"/>
    <m/>
  </r>
  <r>
    <s v="ORD8556"/>
    <x v="1"/>
    <n v="512"/>
    <n v="6000"/>
    <n v="100"/>
    <x v="0"/>
    <x v="8555"/>
    <n v="3020800"/>
    <n v="51200"/>
    <x v="11"/>
    <s v="2187"/>
    <x v="1"/>
    <x v="1"/>
    <m/>
  </r>
  <r>
    <s v="ORD8557"/>
    <x v="8"/>
    <n v="143"/>
    <n v="18000"/>
    <n v="5000"/>
    <x v="2"/>
    <x v="8556"/>
    <n v="1859000"/>
    <n v="715000"/>
    <x v="11"/>
    <s v="2187"/>
    <x v="0"/>
    <x v="1"/>
    <m/>
  </r>
  <r>
    <s v="ORD8558"/>
    <x v="8"/>
    <n v="571"/>
    <n v="1200"/>
    <n v="500"/>
    <x v="0"/>
    <x v="8557"/>
    <n v="399700"/>
    <n v="285500"/>
    <x v="11"/>
    <s v="2187"/>
    <x v="1"/>
    <x v="1"/>
    <m/>
  </r>
  <r>
    <s v="ORD8559"/>
    <x v="3"/>
    <n v="457"/>
    <n v="18000"/>
    <n v="400"/>
    <x v="3"/>
    <x v="8558"/>
    <n v="8043200"/>
    <n v="182800"/>
    <x v="0"/>
    <s v="2188"/>
    <x v="1"/>
    <x v="1"/>
    <m/>
  </r>
  <r>
    <s v="ORD8560"/>
    <x v="8"/>
    <n v="149"/>
    <n v="800"/>
    <n v="300"/>
    <x v="0"/>
    <x v="8559"/>
    <n v="74500"/>
    <n v="44700"/>
    <x v="0"/>
    <s v="2188"/>
    <x v="0"/>
    <x v="1"/>
    <m/>
  </r>
  <r>
    <s v="ORD8561"/>
    <x v="0"/>
    <n v="293"/>
    <n v="4500"/>
    <n v="100"/>
    <x v="2"/>
    <x v="8560"/>
    <n v="1289200"/>
    <n v="29300"/>
    <x v="0"/>
    <s v="2188"/>
    <x v="1"/>
    <x v="1"/>
    <m/>
  </r>
  <r>
    <s v="ORD8562"/>
    <x v="8"/>
    <n v="107"/>
    <n v="4500"/>
    <n v="300"/>
    <x v="0"/>
    <x v="8561"/>
    <n v="449400"/>
    <n v="32100"/>
    <x v="0"/>
    <s v="2188"/>
    <x v="0"/>
    <x v="1"/>
    <m/>
  </r>
  <r>
    <s v="ORD8563"/>
    <x v="8"/>
    <n v="406"/>
    <n v="45000"/>
    <n v="3000"/>
    <x v="2"/>
    <x v="8562"/>
    <n v="17052000"/>
    <n v="1218000"/>
    <x v="1"/>
    <s v="2188"/>
    <x v="0"/>
    <x v="1"/>
    <m/>
  </r>
  <r>
    <s v="ORD8564"/>
    <x v="7"/>
    <n v="540"/>
    <n v="12000"/>
    <n v="300"/>
    <x v="2"/>
    <x v="8563"/>
    <n v="6318000"/>
    <n v="162000"/>
    <x v="1"/>
    <s v="2188"/>
    <x v="1"/>
    <x v="1"/>
    <m/>
  </r>
  <r>
    <s v="ORD8565"/>
    <x v="4"/>
    <n v="369"/>
    <n v="12000"/>
    <n v="1500"/>
    <x v="0"/>
    <x v="8564"/>
    <n v="3874500"/>
    <n v="553500"/>
    <x v="1"/>
    <s v="2188"/>
    <x v="0"/>
    <x v="1"/>
    <m/>
  </r>
  <r>
    <s v="ORD8566"/>
    <x v="5"/>
    <n v="68"/>
    <n v="45000"/>
    <n v="2000"/>
    <x v="2"/>
    <x v="8565"/>
    <n v="2924000"/>
    <n v="136000"/>
    <x v="1"/>
    <s v="2188"/>
    <x v="0"/>
    <x v="1"/>
    <m/>
  </r>
  <r>
    <s v="ORD8567"/>
    <x v="8"/>
    <n v="406"/>
    <n v="5500"/>
    <n v="5000"/>
    <x v="2"/>
    <x v="8566"/>
    <n v="203000"/>
    <n v="2030000"/>
    <x v="2"/>
    <s v="2188"/>
    <x v="0"/>
    <x v="1"/>
    <m/>
  </r>
  <r>
    <s v="ORD8568"/>
    <x v="9"/>
    <n v="166"/>
    <n v="18000"/>
    <n v="5000"/>
    <x v="1"/>
    <x v="8567"/>
    <n v="2158000"/>
    <n v="830000"/>
    <x v="2"/>
    <s v="2188"/>
    <x v="0"/>
    <x v="1"/>
    <m/>
  </r>
  <r>
    <s v="ORD8569"/>
    <x v="4"/>
    <n v="185"/>
    <n v="800"/>
    <n v="500"/>
    <x v="3"/>
    <x v="8568"/>
    <n v="55500"/>
    <n v="92500"/>
    <x v="2"/>
    <s v="2188"/>
    <x v="0"/>
    <x v="1"/>
    <m/>
  </r>
  <r>
    <s v="ORD8570"/>
    <x v="2"/>
    <n v="345"/>
    <n v="5500"/>
    <n v="3000"/>
    <x v="2"/>
    <x v="8569"/>
    <n v="862500"/>
    <n v="1035000"/>
    <x v="2"/>
    <s v="2188"/>
    <x v="0"/>
    <x v="1"/>
    <m/>
  </r>
  <r>
    <s v="ORD8571"/>
    <x v="3"/>
    <n v="574"/>
    <n v="22000"/>
    <n v="5000"/>
    <x v="3"/>
    <x v="8570"/>
    <n v="9758000"/>
    <n v="2870000"/>
    <x v="2"/>
    <s v="2188"/>
    <x v="0"/>
    <x v="1"/>
    <m/>
  </r>
  <r>
    <s v="ORD8572"/>
    <x v="7"/>
    <n v="150"/>
    <n v="4500"/>
    <n v="3000"/>
    <x v="1"/>
    <x v="8571"/>
    <n v="225000"/>
    <n v="450000"/>
    <x v="3"/>
    <s v="2188"/>
    <x v="0"/>
    <x v="1"/>
    <m/>
  </r>
  <r>
    <s v="ORD8573"/>
    <x v="3"/>
    <n v="429"/>
    <n v="22000"/>
    <n v="2000"/>
    <x v="1"/>
    <x v="8572"/>
    <n v="8580000"/>
    <n v="858000"/>
    <x v="3"/>
    <s v="2188"/>
    <x v="0"/>
    <x v="1"/>
    <m/>
  </r>
  <r>
    <s v="ORD8574"/>
    <x v="6"/>
    <n v="204"/>
    <n v="22000"/>
    <n v="1500"/>
    <x v="1"/>
    <x v="8573"/>
    <n v="4182000"/>
    <n v="306000"/>
    <x v="3"/>
    <s v="2188"/>
    <x v="0"/>
    <x v="1"/>
    <m/>
  </r>
  <r>
    <s v="ORD8575"/>
    <x v="8"/>
    <n v="154"/>
    <n v="4500"/>
    <n v="300"/>
    <x v="1"/>
    <x v="8574"/>
    <n v="646800"/>
    <n v="46200"/>
    <x v="3"/>
    <s v="2188"/>
    <x v="0"/>
    <x v="1"/>
    <m/>
  </r>
  <r>
    <s v="ORD8576"/>
    <x v="1"/>
    <n v="575"/>
    <n v="22000"/>
    <n v="1000"/>
    <x v="3"/>
    <x v="8575"/>
    <n v="12075000"/>
    <n v="575000"/>
    <x v="4"/>
    <s v="2188"/>
    <x v="0"/>
    <x v="1"/>
    <m/>
  </r>
  <r>
    <s v="ORD8577"/>
    <x v="9"/>
    <n v="177"/>
    <n v="800"/>
    <n v="200"/>
    <x v="0"/>
    <x v="8576"/>
    <n v="106200"/>
    <n v="35400"/>
    <x v="4"/>
    <s v="2188"/>
    <x v="0"/>
    <x v="1"/>
    <m/>
  </r>
  <r>
    <s v="ORD8578"/>
    <x v="7"/>
    <n v="450"/>
    <n v="800"/>
    <n v="200"/>
    <x v="0"/>
    <x v="8577"/>
    <n v="270000"/>
    <n v="90000"/>
    <x v="4"/>
    <s v="2188"/>
    <x v="1"/>
    <x v="1"/>
    <m/>
  </r>
  <r>
    <s v="ORD8579"/>
    <x v="3"/>
    <n v="578"/>
    <n v="45000"/>
    <n v="100"/>
    <x v="3"/>
    <x v="8578"/>
    <n v="25952200"/>
    <n v="57800"/>
    <x v="4"/>
    <s v="2188"/>
    <x v="1"/>
    <x v="1"/>
    <m/>
  </r>
  <r>
    <s v="ORD8580"/>
    <x v="8"/>
    <n v="599"/>
    <n v="15000"/>
    <n v="5000"/>
    <x v="2"/>
    <x v="8579"/>
    <n v="5990000"/>
    <n v="2995000"/>
    <x v="5"/>
    <s v="2188"/>
    <x v="0"/>
    <x v="1"/>
    <m/>
  </r>
  <r>
    <s v="ORD8581"/>
    <x v="1"/>
    <n v="173"/>
    <n v="4500"/>
    <n v="100"/>
    <x v="3"/>
    <x v="8580"/>
    <n v="761200"/>
    <n v="17300"/>
    <x v="5"/>
    <s v="2188"/>
    <x v="1"/>
    <x v="1"/>
    <m/>
  </r>
  <r>
    <s v="ORD8582"/>
    <x v="1"/>
    <n v="409"/>
    <n v="4500"/>
    <n v="100"/>
    <x v="2"/>
    <x v="8581"/>
    <n v="1799600"/>
    <n v="40900"/>
    <x v="5"/>
    <s v="2188"/>
    <x v="1"/>
    <x v="1"/>
    <m/>
  </r>
  <r>
    <s v="ORD8583"/>
    <x v="6"/>
    <n v="113"/>
    <n v="4500"/>
    <n v="200"/>
    <x v="2"/>
    <x v="8582"/>
    <n v="485900"/>
    <n v="22600"/>
    <x v="5"/>
    <s v="2188"/>
    <x v="0"/>
    <x v="1"/>
    <m/>
  </r>
  <r>
    <s v="ORD8584"/>
    <x v="4"/>
    <n v="151"/>
    <n v="18000"/>
    <n v="400"/>
    <x v="0"/>
    <x v="8583"/>
    <n v="2657600"/>
    <n v="60400"/>
    <x v="5"/>
    <s v="2188"/>
    <x v="0"/>
    <x v="1"/>
    <m/>
  </r>
  <r>
    <s v="ORD8585"/>
    <x v="9"/>
    <n v="326"/>
    <n v="45000"/>
    <n v="300"/>
    <x v="1"/>
    <x v="8584"/>
    <n v="14572200"/>
    <n v="97800"/>
    <x v="6"/>
    <s v="2188"/>
    <x v="1"/>
    <x v="1"/>
    <m/>
  </r>
  <r>
    <s v="ORD8586"/>
    <x v="5"/>
    <n v="276"/>
    <n v="800"/>
    <n v="400"/>
    <x v="0"/>
    <x v="8585"/>
    <n v="110400"/>
    <n v="110400"/>
    <x v="6"/>
    <s v="2188"/>
    <x v="0"/>
    <x v="1"/>
    <m/>
  </r>
  <r>
    <s v="ORD8587"/>
    <x v="9"/>
    <n v="72"/>
    <n v="800"/>
    <n v="400"/>
    <x v="0"/>
    <x v="8586"/>
    <n v="28800"/>
    <n v="28800"/>
    <x v="6"/>
    <s v="2188"/>
    <x v="0"/>
    <x v="1"/>
    <m/>
  </r>
  <r>
    <s v="ORD8588"/>
    <x v="6"/>
    <n v="113"/>
    <n v="12000"/>
    <n v="200"/>
    <x v="3"/>
    <x v="8587"/>
    <n v="1333400"/>
    <n v="22600"/>
    <x v="6"/>
    <s v="2188"/>
    <x v="0"/>
    <x v="1"/>
    <m/>
  </r>
  <r>
    <s v="ORD8589"/>
    <x v="0"/>
    <n v="206"/>
    <n v="6000"/>
    <n v="300"/>
    <x v="3"/>
    <x v="8588"/>
    <n v="1174200"/>
    <n v="61800"/>
    <x v="7"/>
    <s v="2188"/>
    <x v="0"/>
    <x v="1"/>
    <m/>
  </r>
  <r>
    <s v="ORD8590"/>
    <x v="4"/>
    <n v="439"/>
    <n v="1200"/>
    <n v="400"/>
    <x v="2"/>
    <x v="8589"/>
    <n v="351200"/>
    <n v="175600"/>
    <x v="7"/>
    <s v="2188"/>
    <x v="1"/>
    <x v="1"/>
    <m/>
  </r>
  <r>
    <s v="ORD8591"/>
    <x v="7"/>
    <n v="198"/>
    <n v="15000"/>
    <n v="1000"/>
    <x v="3"/>
    <x v="8590"/>
    <n v="2772000"/>
    <n v="198000"/>
    <x v="7"/>
    <s v="2188"/>
    <x v="0"/>
    <x v="1"/>
    <m/>
  </r>
  <r>
    <s v="ORD8592"/>
    <x v="4"/>
    <n v="412"/>
    <n v="4500"/>
    <n v="2000"/>
    <x v="2"/>
    <x v="8591"/>
    <n v="1030000"/>
    <n v="824000"/>
    <x v="7"/>
    <s v="2188"/>
    <x v="0"/>
    <x v="1"/>
    <m/>
  </r>
  <r>
    <s v="ORD8593"/>
    <x v="6"/>
    <n v="513"/>
    <n v="45000"/>
    <n v="300"/>
    <x v="2"/>
    <x v="8592"/>
    <n v="22931100"/>
    <n v="153900"/>
    <x v="8"/>
    <s v="2188"/>
    <x v="1"/>
    <x v="1"/>
    <m/>
  </r>
  <r>
    <s v="ORD8594"/>
    <x v="6"/>
    <n v="448"/>
    <n v="4500"/>
    <n v="400"/>
    <x v="1"/>
    <x v="8593"/>
    <n v="1836800"/>
    <n v="179200"/>
    <x v="8"/>
    <s v="2188"/>
    <x v="1"/>
    <x v="1"/>
    <m/>
  </r>
  <r>
    <s v="ORD8595"/>
    <x v="7"/>
    <n v="454"/>
    <n v="12000"/>
    <n v="1000"/>
    <x v="1"/>
    <x v="8594"/>
    <n v="4994000"/>
    <n v="454000"/>
    <x v="8"/>
    <s v="2188"/>
    <x v="0"/>
    <x v="1"/>
    <m/>
  </r>
  <r>
    <s v="ORD8596"/>
    <x v="7"/>
    <n v="181"/>
    <n v="15000"/>
    <n v="1500"/>
    <x v="0"/>
    <x v="8595"/>
    <n v="2443500"/>
    <n v="271500"/>
    <x v="8"/>
    <s v="2188"/>
    <x v="0"/>
    <x v="1"/>
    <m/>
  </r>
  <r>
    <s v="ORD8597"/>
    <x v="7"/>
    <n v="246"/>
    <n v="12000"/>
    <n v="300"/>
    <x v="1"/>
    <x v="8596"/>
    <n v="2878200"/>
    <n v="73800"/>
    <x v="8"/>
    <s v="2188"/>
    <x v="0"/>
    <x v="1"/>
    <m/>
  </r>
  <r>
    <s v="ORD8598"/>
    <x v="4"/>
    <n v="84"/>
    <n v="12000"/>
    <n v="100"/>
    <x v="2"/>
    <x v="8597"/>
    <n v="999600"/>
    <n v="8400"/>
    <x v="9"/>
    <s v="2188"/>
    <x v="0"/>
    <x v="1"/>
    <m/>
  </r>
  <r>
    <s v="ORD8599"/>
    <x v="8"/>
    <n v="469"/>
    <n v="12000"/>
    <n v="300"/>
    <x v="3"/>
    <x v="8598"/>
    <n v="5487300"/>
    <n v="140700"/>
    <x v="9"/>
    <s v="2188"/>
    <x v="1"/>
    <x v="1"/>
    <m/>
  </r>
  <r>
    <s v="ORD8600"/>
    <x v="3"/>
    <n v="426"/>
    <n v="800"/>
    <n v="1500"/>
    <x v="1"/>
    <x v="8599"/>
    <n v="0"/>
    <n v="639000"/>
    <x v="9"/>
    <s v="2188"/>
    <x v="0"/>
    <x v="0"/>
    <m/>
  </r>
  <r>
    <s v="ORD8601"/>
    <x v="2"/>
    <n v="448"/>
    <n v="1200"/>
    <n v="400"/>
    <x v="1"/>
    <x v="8600"/>
    <n v="358400"/>
    <n v="179200"/>
    <x v="9"/>
    <s v="2188"/>
    <x v="1"/>
    <x v="1"/>
    <m/>
  </r>
  <r>
    <s v="ORD8602"/>
    <x v="7"/>
    <n v="269"/>
    <n v="18000"/>
    <n v="3000"/>
    <x v="1"/>
    <x v="8601"/>
    <n v="4035000"/>
    <n v="807000"/>
    <x v="10"/>
    <s v="2188"/>
    <x v="0"/>
    <x v="1"/>
    <m/>
  </r>
  <r>
    <s v="ORD8603"/>
    <x v="3"/>
    <n v="566"/>
    <n v="4500"/>
    <n v="300"/>
    <x v="1"/>
    <x v="8602"/>
    <n v="2377200"/>
    <n v="169800"/>
    <x v="10"/>
    <s v="2188"/>
    <x v="1"/>
    <x v="1"/>
    <m/>
  </r>
  <r>
    <s v="ORD8604"/>
    <x v="2"/>
    <n v="391"/>
    <n v="800"/>
    <n v="400"/>
    <x v="2"/>
    <x v="8603"/>
    <n v="156400"/>
    <n v="156400"/>
    <x v="10"/>
    <s v="2188"/>
    <x v="0"/>
    <x v="1"/>
    <m/>
  </r>
  <r>
    <s v="ORD8605"/>
    <x v="4"/>
    <n v="465"/>
    <n v="5500"/>
    <n v="1500"/>
    <x v="2"/>
    <x v="8604"/>
    <n v="1860000"/>
    <n v="697500"/>
    <x v="10"/>
    <s v="2188"/>
    <x v="0"/>
    <x v="1"/>
    <m/>
  </r>
  <r>
    <s v="ORD8606"/>
    <x v="3"/>
    <n v="505"/>
    <n v="800"/>
    <n v="3000"/>
    <x v="0"/>
    <x v="8605"/>
    <n v="0"/>
    <n v="1515000"/>
    <x v="11"/>
    <s v="2188"/>
    <x v="0"/>
    <x v="0"/>
    <m/>
  </r>
  <r>
    <s v="ORD8607"/>
    <x v="7"/>
    <n v="346"/>
    <n v="4500"/>
    <n v="1000"/>
    <x v="3"/>
    <x v="8606"/>
    <n v="1211000"/>
    <n v="346000"/>
    <x v="11"/>
    <s v="2188"/>
    <x v="0"/>
    <x v="1"/>
    <m/>
  </r>
  <r>
    <s v="ORD8608"/>
    <x v="5"/>
    <n v="380"/>
    <n v="45000"/>
    <n v="1000"/>
    <x v="0"/>
    <x v="8607"/>
    <n v="16720000"/>
    <n v="380000"/>
    <x v="11"/>
    <s v="2188"/>
    <x v="0"/>
    <x v="1"/>
    <m/>
  </r>
  <r>
    <s v="ORD8609"/>
    <x v="6"/>
    <n v="388"/>
    <n v="15000"/>
    <n v="200"/>
    <x v="0"/>
    <x v="8608"/>
    <n v="5742400"/>
    <n v="77600"/>
    <x v="11"/>
    <s v="2188"/>
    <x v="1"/>
    <x v="1"/>
    <m/>
  </r>
  <r>
    <s v="ORD8610"/>
    <x v="3"/>
    <n v="347"/>
    <n v="22000"/>
    <n v="200"/>
    <x v="1"/>
    <x v="8609"/>
    <n v="7564600"/>
    <n v="69400"/>
    <x v="11"/>
    <s v="2188"/>
    <x v="1"/>
    <x v="1"/>
    <m/>
  </r>
  <r>
    <s v="ORD8611"/>
    <x v="1"/>
    <n v="361"/>
    <n v="12000"/>
    <n v="500"/>
    <x v="3"/>
    <x v="8610"/>
    <n v="4151500"/>
    <n v="180500"/>
    <x v="0"/>
    <s v="2189"/>
    <x v="0"/>
    <x v="1"/>
    <m/>
  </r>
  <r>
    <s v="ORD8612"/>
    <x v="1"/>
    <n v="104"/>
    <n v="45000"/>
    <n v="100"/>
    <x v="1"/>
    <x v="8611"/>
    <n v="4669600"/>
    <n v="10400"/>
    <x v="0"/>
    <s v="2189"/>
    <x v="1"/>
    <x v="1"/>
    <m/>
  </r>
  <r>
    <s v="ORD8613"/>
    <x v="3"/>
    <n v="583"/>
    <n v="22000"/>
    <n v="5000"/>
    <x v="2"/>
    <x v="8612"/>
    <n v="9911000"/>
    <n v="2915000"/>
    <x v="0"/>
    <s v="2189"/>
    <x v="0"/>
    <x v="1"/>
    <m/>
  </r>
  <r>
    <s v="ORD8614"/>
    <x v="7"/>
    <n v="154"/>
    <n v="15000"/>
    <n v="1500"/>
    <x v="0"/>
    <x v="8613"/>
    <n v="2079000"/>
    <n v="231000"/>
    <x v="0"/>
    <s v="2189"/>
    <x v="0"/>
    <x v="1"/>
    <m/>
  </r>
  <r>
    <s v="ORD8615"/>
    <x v="9"/>
    <n v="224"/>
    <n v="800"/>
    <n v="5000"/>
    <x v="3"/>
    <x v="8614"/>
    <n v="0"/>
    <n v="1120000"/>
    <x v="1"/>
    <s v="2189"/>
    <x v="0"/>
    <x v="0"/>
    <m/>
  </r>
  <r>
    <s v="ORD8616"/>
    <x v="7"/>
    <n v="343"/>
    <n v="45000"/>
    <n v="200"/>
    <x v="2"/>
    <x v="8615"/>
    <n v="15366400"/>
    <n v="68600"/>
    <x v="1"/>
    <s v="2189"/>
    <x v="1"/>
    <x v="1"/>
    <m/>
  </r>
  <r>
    <s v="ORD8617"/>
    <x v="4"/>
    <n v="424"/>
    <n v="4500"/>
    <n v="200"/>
    <x v="0"/>
    <x v="8616"/>
    <n v="1823200"/>
    <n v="84800"/>
    <x v="1"/>
    <s v="2189"/>
    <x v="1"/>
    <x v="1"/>
    <m/>
  </r>
  <r>
    <s v="ORD8618"/>
    <x v="7"/>
    <n v="499"/>
    <n v="12000"/>
    <n v="1500"/>
    <x v="3"/>
    <x v="8617"/>
    <n v="5239500"/>
    <n v="748500"/>
    <x v="1"/>
    <s v="2189"/>
    <x v="0"/>
    <x v="1"/>
    <m/>
  </r>
  <r>
    <s v="ORD8619"/>
    <x v="4"/>
    <n v="494"/>
    <n v="15000"/>
    <n v="300"/>
    <x v="0"/>
    <x v="8618"/>
    <n v="7261800"/>
    <n v="148200"/>
    <x v="2"/>
    <s v="2189"/>
    <x v="1"/>
    <x v="1"/>
    <m/>
  </r>
  <r>
    <s v="ORD8620"/>
    <x v="9"/>
    <n v="109"/>
    <n v="12000"/>
    <n v="500"/>
    <x v="3"/>
    <x v="8619"/>
    <n v="1253500"/>
    <n v="54500"/>
    <x v="2"/>
    <s v="2189"/>
    <x v="0"/>
    <x v="1"/>
    <m/>
  </r>
  <r>
    <s v="ORD8621"/>
    <x v="5"/>
    <n v="441"/>
    <n v="15000"/>
    <n v="400"/>
    <x v="0"/>
    <x v="8620"/>
    <n v="6438600"/>
    <n v="176400"/>
    <x v="2"/>
    <s v="2189"/>
    <x v="1"/>
    <x v="1"/>
    <m/>
  </r>
  <r>
    <s v="ORD8622"/>
    <x v="4"/>
    <n v="439"/>
    <n v="1200"/>
    <n v="2000"/>
    <x v="1"/>
    <x v="8621"/>
    <n v="0"/>
    <n v="878000"/>
    <x v="2"/>
    <s v="2189"/>
    <x v="0"/>
    <x v="0"/>
    <m/>
  </r>
  <r>
    <s v="ORD8623"/>
    <x v="0"/>
    <n v="261"/>
    <n v="45000"/>
    <n v="200"/>
    <x v="0"/>
    <x v="8622"/>
    <n v="11692800"/>
    <n v="52200"/>
    <x v="2"/>
    <s v="2189"/>
    <x v="1"/>
    <x v="1"/>
    <m/>
  </r>
  <r>
    <s v="ORD8624"/>
    <x v="1"/>
    <n v="584"/>
    <n v="12000"/>
    <n v="100"/>
    <x v="0"/>
    <x v="8623"/>
    <n v="6949600"/>
    <n v="58400"/>
    <x v="3"/>
    <s v="2189"/>
    <x v="1"/>
    <x v="1"/>
    <m/>
  </r>
  <r>
    <s v="ORD8625"/>
    <x v="6"/>
    <n v="289"/>
    <n v="22000"/>
    <n v="200"/>
    <x v="3"/>
    <x v="8624"/>
    <n v="6300200"/>
    <n v="57800"/>
    <x v="3"/>
    <s v="2189"/>
    <x v="1"/>
    <x v="1"/>
    <m/>
  </r>
  <r>
    <s v="ORD8626"/>
    <x v="1"/>
    <n v="537"/>
    <n v="800"/>
    <n v="500"/>
    <x v="3"/>
    <x v="8625"/>
    <n v="161100"/>
    <n v="268500"/>
    <x v="3"/>
    <s v="2189"/>
    <x v="1"/>
    <x v="1"/>
    <m/>
  </r>
  <r>
    <s v="ORD8627"/>
    <x v="4"/>
    <n v="171"/>
    <n v="800"/>
    <n v="200"/>
    <x v="1"/>
    <x v="8626"/>
    <n v="102600"/>
    <n v="34200"/>
    <x v="3"/>
    <s v="2189"/>
    <x v="0"/>
    <x v="1"/>
    <m/>
  </r>
  <r>
    <s v="ORD8628"/>
    <x v="0"/>
    <n v="302"/>
    <n v="45000"/>
    <n v="500"/>
    <x v="3"/>
    <x v="8627"/>
    <n v="13439000"/>
    <n v="151000"/>
    <x v="4"/>
    <s v="2189"/>
    <x v="0"/>
    <x v="1"/>
    <m/>
  </r>
  <r>
    <s v="ORD8629"/>
    <x v="8"/>
    <n v="190"/>
    <n v="18000"/>
    <n v="400"/>
    <x v="0"/>
    <x v="8628"/>
    <n v="3344000"/>
    <n v="76000"/>
    <x v="4"/>
    <s v="2189"/>
    <x v="0"/>
    <x v="1"/>
    <m/>
  </r>
  <r>
    <s v="ORD8630"/>
    <x v="5"/>
    <n v="501"/>
    <n v="18000"/>
    <n v="400"/>
    <x v="3"/>
    <x v="8629"/>
    <n v="8817600"/>
    <n v="200400"/>
    <x v="4"/>
    <s v="2189"/>
    <x v="1"/>
    <x v="1"/>
    <m/>
  </r>
  <r>
    <s v="ORD8631"/>
    <x v="5"/>
    <n v="202"/>
    <n v="5500"/>
    <n v="2000"/>
    <x v="3"/>
    <x v="8630"/>
    <n v="707000"/>
    <n v="404000"/>
    <x v="4"/>
    <s v="2189"/>
    <x v="0"/>
    <x v="1"/>
    <m/>
  </r>
  <r>
    <s v="ORD8632"/>
    <x v="8"/>
    <n v="357"/>
    <n v="12000"/>
    <n v="200"/>
    <x v="3"/>
    <x v="8631"/>
    <n v="4212600"/>
    <n v="71400"/>
    <x v="5"/>
    <s v="2189"/>
    <x v="1"/>
    <x v="1"/>
    <m/>
  </r>
  <r>
    <s v="ORD8633"/>
    <x v="6"/>
    <n v="366"/>
    <n v="4500"/>
    <n v="1500"/>
    <x v="1"/>
    <x v="8632"/>
    <n v="1098000"/>
    <n v="549000"/>
    <x v="5"/>
    <s v="2189"/>
    <x v="0"/>
    <x v="1"/>
    <m/>
  </r>
  <r>
    <s v="ORD8634"/>
    <x v="9"/>
    <n v="578"/>
    <n v="18000"/>
    <n v="100"/>
    <x v="1"/>
    <x v="8633"/>
    <n v="10346200"/>
    <n v="57800"/>
    <x v="5"/>
    <s v="2189"/>
    <x v="1"/>
    <x v="1"/>
    <m/>
  </r>
  <r>
    <s v="ORD8635"/>
    <x v="2"/>
    <n v="345"/>
    <n v="6000"/>
    <n v="2000"/>
    <x v="2"/>
    <x v="8634"/>
    <n v="1380000"/>
    <n v="690000"/>
    <x v="5"/>
    <s v="2189"/>
    <x v="0"/>
    <x v="1"/>
    <m/>
  </r>
  <r>
    <s v="ORD8636"/>
    <x v="0"/>
    <n v="394"/>
    <n v="45000"/>
    <n v="400"/>
    <x v="1"/>
    <x v="8635"/>
    <n v="17572400"/>
    <n v="157600"/>
    <x v="5"/>
    <s v="2189"/>
    <x v="0"/>
    <x v="1"/>
    <m/>
  </r>
  <r>
    <s v="ORD8637"/>
    <x v="4"/>
    <n v="331"/>
    <n v="6000"/>
    <n v="1500"/>
    <x v="1"/>
    <x v="8636"/>
    <n v="1489500"/>
    <n v="496500"/>
    <x v="6"/>
    <s v="2189"/>
    <x v="0"/>
    <x v="1"/>
    <m/>
  </r>
  <r>
    <s v="ORD8638"/>
    <x v="2"/>
    <n v="257"/>
    <n v="22000"/>
    <n v="1500"/>
    <x v="1"/>
    <x v="8637"/>
    <n v="5268500"/>
    <n v="385500"/>
    <x v="6"/>
    <s v="2189"/>
    <x v="0"/>
    <x v="1"/>
    <m/>
  </r>
  <r>
    <s v="ORD8639"/>
    <x v="6"/>
    <n v="145"/>
    <n v="1200"/>
    <n v="200"/>
    <x v="0"/>
    <x v="8638"/>
    <n v="145000"/>
    <n v="29000"/>
    <x v="6"/>
    <s v="2189"/>
    <x v="0"/>
    <x v="1"/>
    <m/>
  </r>
  <r>
    <s v="ORD8640"/>
    <x v="9"/>
    <n v="501"/>
    <n v="45000"/>
    <n v="100"/>
    <x v="2"/>
    <x v="8639"/>
    <n v="22494900"/>
    <n v="50100"/>
    <x v="6"/>
    <s v="2189"/>
    <x v="1"/>
    <x v="1"/>
    <m/>
  </r>
  <r>
    <s v="ORD8641"/>
    <x v="5"/>
    <n v="422"/>
    <n v="45000"/>
    <n v="3000"/>
    <x v="0"/>
    <x v="8640"/>
    <n v="17724000"/>
    <n v="1266000"/>
    <x v="7"/>
    <s v="2189"/>
    <x v="0"/>
    <x v="1"/>
    <m/>
  </r>
  <r>
    <s v="ORD8642"/>
    <x v="4"/>
    <n v="122"/>
    <n v="800"/>
    <n v="400"/>
    <x v="1"/>
    <x v="8641"/>
    <n v="48800"/>
    <n v="48800"/>
    <x v="7"/>
    <s v="2189"/>
    <x v="0"/>
    <x v="1"/>
    <m/>
  </r>
  <r>
    <s v="ORD8643"/>
    <x v="4"/>
    <n v="382"/>
    <n v="22000"/>
    <n v="500"/>
    <x v="1"/>
    <x v="8642"/>
    <n v="8213000"/>
    <n v="191000"/>
    <x v="7"/>
    <s v="2189"/>
    <x v="0"/>
    <x v="1"/>
    <m/>
  </r>
  <r>
    <s v="ORD8644"/>
    <x v="9"/>
    <n v="442"/>
    <n v="6000"/>
    <n v="1500"/>
    <x v="2"/>
    <x v="8643"/>
    <n v="1989000"/>
    <n v="663000"/>
    <x v="7"/>
    <s v="2189"/>
    <x v="0"/>
    <x v="1"/>
    <m/>
  </r>
  <r>
    <s v="ORD8645"/>
    <x v="1"/>
    <n v="155"/>
    <n v="12000"/>
    <n v="1000"/>
    <x v="2"/>
    <x v="8644"/>
    <n v="1705000"/>
    <n v="155000"/>
    <x v="7"/>
    <s v="2189"/>
    <x v="0"/>
    <x v="1"/>
    <m/>
  </r>
  <r>
    <s v="ORD8646"/>
    <x v="0"/>
    <n v="150"/>
    <n v="800"/>
    <n v="1000"/>
    <x v="3"/>
    <x v="8645"/>
    <n v="0"/>
    <n v="150000"/>
    <x v="8"/>
    <s v="2189"/>
    <x v="0"/>
    <x v="0"/>
    <m/>
  </r>
  <r>
    <s v="ORD8647"/>
    <x v="9"/>
    <n v="408"/>
    <n v="5500"/>
    <n v="400"/>
    <x v="1"/>
    <x v="8646"/>
    <n v="2080800"/>
    <n v="163200"/>
    <x v="8"/>
    <s v="2189"/>
    <x v="1"/>
    <x v="1"/>
    <m/>
  </r>
  <r>
    <s v="ORD8648"/>
    <x v="7"/>
    <n v="378"/>
    <n v="4500"/>
    <n v="3000"/>
    <x v="1"/>
    <x v="8647"/>
    <n v="567000"/>
    <n v="1134000"/>
    <x v="8"/>
    <s v="2189"/>
    <x v="0"/>
    <x v="1"/>
    <m/>
  </r>
  <r>
    <s v="ORD8649"/>
    <x v="7"/>
    <n v="444"/>
    <n v="6000"/>
    <n v="1000"/>
    <x v="0"/>
    <x v="8648"/>
    <n v="2220000"/>
    <n v="444000"/>
    <x v="8"/>
    <s v="2189"/>
    <x v="0"/>
    <x v="1"/>
    <m/>
  </r>
  <r>
    <s v="ORD8650"/>
    <x v="9"/>
    <n v="84"/>
    <n v="12000"/>
    <n v="5000"/>
    <x v="3"/>
    <x v="8649"/>
    <n v="588000"/>
    <n v="420000"/>
    <x v="9"/>
    <s v="2189"/>
    <x v="0"/>
    <x v="1"/>
    <m/>
  </r>
  <r>
    <s v="ORD8651"/>
    <x v="5"/>
    <n v="206"/>
    <n v="5500"/>
    <n v="3000"/>
    <x v="1"/>
    <x v="8650"/>
    <n v="515000"/>
    <n v="618000"/>
    <x v="9"/>
    <s v="2189"/>
    <x v="0"/>
    <x v="1"/>
    <m/>
  </r>
  <r>
    <s v="ORD8652"/>
    <x v="9"/>
    <n v="322"/>
    <n v="6000"/>
    <n v="200"/>
    <x v="0"/>
    <x v="8651"/>
    <n v="1867600"/>
    <n v="64400"/>
    <x v="9"/>
    <s v="2189"/>
    <x v="1"/>
    <x v="1"/>
    <m/>
  </r>
  <r>
    <s v="ORD8653"/>
    <x v="3"/>
    <n v="445"/>
    <n v="15000"/>
    <n v="500"/>
    <x v="2"/>
    <x v="8652"/>
    <n v="6452500"/>
    <n v="222500"/>
    <x v="9"/>
    <s v="2189"/>
    <x v="0"/>
    <x v="1"/>
    <m/>
  </r>
  <r>
    <s v="ORD8654"/>
    <x v="6"/>
    <n v="256"/>
    <n v="1200"/>
    <n v="1000"/>
    <x v="0"/>
    <x v="8653"/>
    <n v="51200"/>
    <n v="256000"/>
    <x v="10"/>
    <s v="2189"/>
    <x v="0"/>
    <x v="1"/>
    <m/>
  </r>
  <r>
    <s v="ORD8655"/>
    <x v="7"/>
    <n v="355"/>
    <n v="15000"/>
    <n v="2000"/>
    <x v="1"/>
    <x v="8654"/>
    <n v="4615000"/>
    <n v="710000"/>
    <x v="10"/>
    <s v="2189"/>
    <x v="0"/>
    <x v="1"/>
    <m/>
  </r>
  <r>
    <s v="ORD8656"/>
    <x v="2"/>
    <n v="585"/>
    <n v="15000"/>
    <n v="400"/>
    <x v="0"/>
    <x v="8655"/>
    <n v="8541000"/>
    <n v="234000"/>
    <x v="10"/>
    <s v="2189"/>
    <x v="1"/>
    <x v="1"/>
    <m/>
  </r>
  <r>
    <s v="ORD8657"/>
    <x v="9"/>
    <n v="511"/>
    <n v="5500"/>
    <n v="300"/>
    <x v="0"/>
    <x v="8656"/>
    <n v="2657200"/>
    <n v="153300"/>
    <x v="10"/>
    <s v="2189"/>
    <x v="1"/>
    <x v="1"/>
    <m/>
  </r>
  <r>
    <s v="ORD8658"/>
    <x v="7"/>
    <n v="301"/>
    <n v="18000"/>
    <n v="200"/>
    <x v="3"/>
    <x v="8657"/>
    <n v="5357800"/>
    <n v="60200"/>
    <x v="10"/>
    <s v="2189"/>
    <x v="1"/>
    <x v="1"/>
    <m/>
  </r>
  <r>
    <s v="ORD8659"/>
    <x v="6"/>
    <n v="316"/>
    <n v="15000"/>
    <n v="2000"/>
    <x v="3"/>
    <x v="8658"/>
    <n v="4108000"/>
    <n v="632000"/>
    <x v="11"/>
    <s v="2189"/>
    <x v="0"/>
    <x v="1"/>
    <m/>
  </r>
  <r>
    <s v="ORD8660"/>
    <x v="6"/>
    <n v="258"/>
    <n v="22000"/>
    <n v="1000"/>
    <x v="2"/>
    <x v="8659"/>
    <n v="5418000"/>
    <n v="258000"/>
    <x v="11"/>
    <s v="2189"/>
    <x v="0"/>
    <x v="1"/>
    <m/>
  </r>
  <r>
    <s v="ORD8661"/>
    <x v="2"/>
    <n v="588"/>
    <n v="6000"/>
    <n v="1500"/>
    <x v="3"/>
    <x v="8660"/>
    <n v="2646000"/>
    <n v="882000"/>
    <x v="11"/>
    <s v="2189"/>
    <x v="0"/>
    <x v="1"/>
    <m/>
  </r>
  <r>
    <s v="ORD8662"/>
    <x v="4"/>
    <n v="552"/>
    <n v="6000"/>
    <n v="5000"/>
    <x v="0"/>
    <x v="8661"/>
    <n v="552000"/>
    <n v="2760000"/>
    <x v="11"/>
    <s v="2189"/>
    <x v="0"/>
    <x v="1"/>
    <m/>
  </r>
  <r>
    <s v="ORD8663"/>
    <x v="3"/>
    <n v="563"/>
    <n v="4500"/>
    <n v="200"/>
    <x v="3"/>
    <x v="8662"/>
    <n v="2420900"/>
    <n v="112600"/>
    <x v="0"/>
    <s v="2190"/>
    <x v="1"/>
    <x v="1"/>
    <m/>
  </r>
  <r>
    <s v="ORD8664"/>
    <x v="9"/>
    <n v="197"/>
    <n v="12000"/>
    <n v="500"/>
    <x v="1"/>
    <x v="8663"/>
    <n v="2265500"/>
    <n v="98500"/>
    <x v="0"/>
    <s v="2190"/>
    <x v="0"/>
    <x v="1"/>
    <m/>
  </r>
  <r>
    <s v="ORD8665"/>
    <x v="8"/>
    <n v="132"/>
    <n v="5500"/>
    <n v="1500"/>
    <x v="0"/>
    <x v="8664"/>
    <n v="528000"/>
    <n v="198000"/>
    <x v="0"/>
    <s v="2190"/>
    <x v="0"/>
    <x v="1"/>
    <m/>
  </r>
  <r>
    <s v="ORD8666"/>
    <x v="9"/>
    <n v="91"/>
    <n v="22000"/>
    <n v="1000"/>
    <x v="0"/>
    <x v="8665"/>
    <n v="1911000"/>
    <n v="91000"/>
    <x v="0"/>
    <s v="2190"/>
    <x v="0"/>
    <x v="1"/>
    <m/>
  </r>
  <r>
    <s v="ORD8667"/>
    <x v="4"/>
    <n v="205"/>
    <n v="4500"/>
    <n v="500"/>
    <x v="0"/>
    <x v="8666"/>
    <n v="820000"/>
    <n v="102500"/>
    <x v="1"/>
    <s v="2190"/>
    <x v="0"/>
    <x v="1"/>
    <m/>
  </r>
  <r>
    <s v="ORD8668"/>
    <x v="0"/>
    <n v="502"/>
    <n v="4500"/>
    <n v="300"/>
    <x v="1"/>
    <x v="8667"/>
    <n v="2108400"/>
    <n v="150600"/>
    <x v="1"/>
    <s v="2190"/>
    <x v="1"/>
    <x v="1"/>
    <m/>
  </r>
  <r>
    <s v="ORD8669"/>
    <x v="1"/>
    <n v="333"/>
    <n v="18000"/>
    <n v="300"/>
    <x v="0"/>
    <x v="8668"/>
    <n v="5894100"/>
    <n v="99900"/>
    <x v="1"/>
    <s v="2190"/>
    <x v="1"/>
    <x v="1"/>
    <m/>
  </r>
  <r>
    <s v="ORD8670"/>
    <x v="5"/>
    <n v="237"/>
    <n v="800"/>
    <n v="200"/>
    <x v="3"/>
    <x v="8669"/>
    <n v="142200"/>
    <n v="47400"/>
    <x v="1"/>
    <s v="2190"/>
    <x v="1"/>
    <x v="1"/>
    <m/>
  </r>
  <r>
    <s v="ORD8671"/>
    <x v="4"/>
    <n v="523"/>
    <n v="22000"/>
    <n v="100"/>
    <x v="1"/>
    <x v="8670"/>
    <n v="11453700"/>
    <n v="52300"/>
    <x v="2"/>
    <s v="2190"/>
    <x v="1"/>
    <x v="1"/>
    <m/>
  </r>
  <r>
    <s v="ORD8672"/>
    <x v="6"/>
    <n v="556"/>
    <n v="1200"/>
    <n v="1000"/>
    <x v="0"/>
    <x v="8671"/>
    <n v="111200"/>
    <n v="556000"/>
    <x v="2"/>
    <s v="2190"/>
    <x v="0"/>
    <x v="1"/>
    <m/>
  </r>
  <r>
    <s v="ORD8673"/>
    <x v="8"/>
    <n v="182"/>
    <n v="18000"/>
    <n v="400"/>
    <x v="3"/>
    <x v="8672"/>
    <n v="3203200"/>
    <n v="72800"/>
    <x v="2"/>
    <s v="2190"/>
    <x v="0"/>
    <x v="1"/>
    <m/>
  </r>
  <r>
    <s v="ORD8674"/>
    <x v="5"/>
    <n v="320"/>
    <n v="12000"/>
    <n v="3000"/>
    <x v="3"/>
    <x v="8673"/>
    <n v="2880000"/>
    <n v="960000"/>
    <x v="2"/>
    <s v="2190"/>
    <x v="0"/>
    <x v="1"/>
    <m/>
  </r>
  <r>
    <s v="ORD8675"/>
    <x v="7"/>
    <n v="122"/>
    <n v="22000"/>
    <n v="300"/>
    <x v="2"/>
    <x v="8674"/>
    <n v="2647400"/>
    <n v="36600"/>
    <x v="2"/>
    <s v="2190"/>
    <x v="0"/>
    <x v="1"/>
    <m/>
  </r>
  <r>
    <s v="ORD8676"/>
    <x v="9"/>
    <n v="485"/>
    <n v="18000"/>
    <n v="5000"/>
    <x v="3"/>
    <x v="8675"/>
    <n v="6305000"/>
    <n v="2425000"/>
    <x v="3"/>
    <s v="2190"/>
    <x v="0"/>
    <x v="1"/>
    <m/>
  </r>
  <r>
    <s v="ORD8677"/>
    <x v="5"/>
    <n v="342"/>
    <n v="800"/>
    <n v="100"/>
    <x v="3"/>
    <x v="8676"/>
    <n v="239400"/>
    <n v="34200"/>
    <x v="3"/>
    <s v="2190"/>
    <x v="1"/>
    <x v="1"/>
    <m/>
  </r>
  <r>
    <s v="ORD8678"/>
    <x v="7"/>
    <n v="486"/>
    <n v="22000"/>
    <n v="100"/>
    <x v="2"/>
    <x v="8677"/>
    <n v="10643400"/>
    <n v="48600"/>
    <x v="3"/>
    <s v="2190"/>
    <x v="1"/>
    <x v="1"/>
    <m/>
  </r>
  <r>
    <s v="ORD8679"/>
    <x v="1"/>
    <n v="109"/>
    <n v="12000"/>
    <n v="1000"/>
    <x v="2"/>
    <x v="8678"/>
    <n v="1199000"/>
    <n v="109000"/>
    <x v="3"/>
    <s v="2190"/>
    <x v="0"/>
    <x v="1"/>
    <m/>
  </r>
  <r>
    <s v="ORD8680"/>
    <x v="7"/>
    <n v="376"/>
    <n v="800"/>
    <n v="3000"/>
    <x v="1"/>
    <x v="8679"/>
    <n v="0"/>
    <n v="1128000"/>
    <x v="4"/>
    <s v="2190"/>
    <x v="0"/>
    <x v="0"/>
    <m/>
  </r>
  <r>
    <s v="ORD8681"/>
    <x v="8"/>
    <n v="231"/>
    <n v="1200"/>
    <n v="100"/>
    <x v="3"/>
    <x v="8680"/>
    <n v="254100"/>
    <n v="23100"/>
    <x v="4"/>
    <s v="2190"/>
    <x v="1"/>
    <x v="1"/>
    <m/>
  </r>
  <r>
    <s v="ORD8682"/>
    <x v="6"/>
    <n v="483"/>
    <n v="12000"/>
    <n v="100"/>
    <x v="1"/>
    <x v="8681"/>
    <n v="5747700"/>
    <n v="48300"/>
    <x v="4"/>
    <s v="2190"/>
    <x v="1"/>
    <x v="1"/>
    <m/>
  </r>
  <r>
    <s v="ORD8683"/>
    <x v="4"/>
    <n v="568"/>
    <n v="12000"/>
    <n v="300"/>
    <x v="1"/>
    <x v="8682"/>
    <n v="6645600"/>
    <n v="170400"/>
    <x v="4"/>
    <s v="2190"/>
    <x v="1"/>
    <x v="1"/>
    <m/>
  </r>
  <r>
    <s v="ORD8684"/>
    <x v="2"/>
    <n v="132"/>
    <n v="18000"/>
    <n v="500"/>
    <x v="0"/>
    <x v="8683"/>
    <n v="2310000"/>
    <n v="66000"/>
    <x v="4"/>
    <s v="2190"/>
    <x v="0"/>
    <x v="1"/>
    <m/>
  </r>
  <r>
    <s v="ORD8685"/>
    <x v="4"/>
    <n v="77"/>
    <n v="5500"/>
    <n v="200"/>
    <x v="1"/>
    <x v="8684"/>
    <n v="408100"/>
    <n v="15400"/>
    <x v="5"/>
    <s v="2190"/>
    <x v="0"/>
    <x v="1"/>
    <m/>
  </r>
  <r>
    <s v="ORD8686"/>
    <x v="4"/>
    <n v="315"/>
    <n v="12000"/>
    <n v="1000"/>
    <x v="1"/>
    <x v="8685"/>
    <n v="3465000"/>
    <n v="315000"/>
    <x v="5"/>
    <s v="2190"/>
    <x v="0"/>
    <x v="1"/>
    <m/>
  </r>
  <r>
    <s v="ORD8687"/>
    <x v="7"/>
    <n v="332"/>
    <n v="6000"/>
    <n v="1000"/>
    <x v="1"/>
    <x v="8686"/>
    <n v="1660000"/>
    <n v="332000"/>
    <x v="5"/>
    <s v="2190"/>
    <x v="0"/>
    <x v="1"/>
    <m/>
  </r>
  <r>
    <s v="ORD8688"/>
    <x v="9"/>
    <n v="446"/>
    <n v="1200"/>
    <n v="200"/>
    <x v="1"/>
    <x v="8687"/>
    <n v="446000"/>
    <n v="89200"/>
    <x v="5"/>
    <s v="2190"/>
    <x v="1"/>
    <x v="1"/>
    <m/>
  </r>
  <r>
    <s v="ORD8689"/>
    <x v="5"/>
    <n v="432"/>
    <n v="5500"/>
    <n v="1000"/>
    <x v="2"/>
    <x v="8688"/>
    <n v="1944000"/>
    <n v="432000"/>
    <x v="6"/>
    <s v="2190"/>
    <x v="0"/>
    <x v="1"/>
    <m/>
  </r>
  <r>
    <s v="ORD8690"/>
    <x v="2"/>
    <n v="368"/>
    <n v="5500"/>
    <n v="2000"/>
    <x v="3"/>
    <x v="8689"/>
    <n v="1288000"/>
    <n v="736000"/>
    <x v="6"/>
    <s v="2190"/>
    <x v="0"/>
    <x v="1"/>
    <m/>
  </r>
  <r>
    <s v="ORD8691"/>
    <x v="2"/>
    <n v="242"/>
    <n v="6000"/>
    <n v="1000"/>
    <x v="0"/>
    <x v="8690"/>
    <n v="1210000"/>
    <n v="242000"/>
    <x v="6"/>
    <s v="2190"/>
    <x v="0"/>
    <x v="1"/>
    <m/>
  </r>
  <r>
    <s v="ORD8692"/>
    <x v="5"/>
    <n v="276"/>
    <n v="800"/>
    <n v="100"/>
    <x v="2"/>
    <x v="8691"/>
    <n v="193200"/>
    <n v="27600"/>
    <x v="6"/>
    <s v="2190"/>
    <x v="1"/>
    <x v="1"/>
    <m/>
  </r>
  <r>
    <s v="ORD8693"/>
    <x v="5"/>
    <n v="500"/>
    <n v="5500"/>
    <n v="100"/>
    <x v="0"/>
    <x v="8692"/>
    <n v="2700000"/>
    <n v="50000"/>
    <x v="7"/>
    <s v="2190"/>
    <x v="1"/>
    <x v="1"/>
    <m/>
  </r>
  <r>
    <s v="ORD8694"/>
    <x v="6"/>
    <n v="231"/>
    <n v="1200"/>
    <n v="3000"/>
    <x v="0"/>
    <x v="8693"/>
    <n v="0"/>
    <n v="693000"/>
    <x v="7"/>
    <s v="2190"/>
    <x v="0"/>
    <x v="0"/>
    <m/>
  </r>
  <r>
    <s v="ORD8695"/>
    <x v="8"/>
    <n v="376"/>
    <n v="12000"/>
    <n v="3000"/>
    <x v="2"/>
    <x v="8694"/>
    <n v="3384000"/>
    <n v="1128000"/>
    <x v="7"/>
    <s v="2190"/>
    <x v="0"/>
    <x v="1"/>
    <m/>
  </r>
  <r>
    <s v="ORD8696"/>
    <x v="1"/>
    <n v="252"/>
    <n v="5500"/>
    <n v="1000"/>
    <x v="1"/>
    <x v="8695"/>
    <n v="1134000"/>
    <n v="252000"/>
    <x v="7"/>
    <s v="2190"/>
    <x v="0"/>
    <x v="1"/>
    <m/>
  </r>
  <r>
    <s v="ORD8697"/>
    <x v="8"/>
    <n v="451"/>
    <n v="4500"/>
    <n v="5000"/>
    <x v="2"/>
    <x v="8696"/>
    <n v="0"/>
    <n v="2255000"/>
    <x v="7"/>
    <s v="2190"/>
    <x v="0"/>
    <x v="0"/>
    <m/>
  </r>
  <r>
    <s v="ORD8698"/>
    <x v="5"/>
    <n v="521"/>
    <n v="5500"/>
    <n v="300"/>
    <x v="0"/>
    <x v="8697"/>
    <n v="2709200"/>
    <n v="156300"/>
    <x v="8"/>
    <s v="2190"/>
    <x v="1"/>
    <x v="1"/>
    <m/>
  </r>
  <r>
    <s v="ORD8699"/>
    <x v="9"/>
    <n v="228"/>
    <n v="1200"/>
    <n v="2000"/>
    <x v="0"/>
    <x v="8698"/>
    <n v="0"/>
    <n v="456000"/>
    <x v="8"/>
    <s v="2190"/>
    <x v="0"/>
    <x v="0"/>
    <m/>
  </r>
  <r>
    <s v="ORD8700"/>
    <x v="3"/>
    <n v="67"/>
    <n v="5500"/>
    <n v="100"/>
    <x v="1"/>
    <x v="8699"/>
    <n v="361800"/>
    <n v="6700"/>
    <x v="8"/>
    <s v="2190"/>
    <x v="0"/>
    <x v="1"/>
    <m/>
  </r>
  <r>
    <s v="ORD8701"/>
    <x v="3"/>
    <n v="512"/>
    <n v="800"/>
    <n v="2000"/>
    <x v="2"/>
    <x v="8700"/>
    <n v="0"/>
    <n v="1024000"/>
    <x v="8"/>
    <s v="2190"/>
    <x v="0"/>
    <x v="0"/>
    <m/>
  </r>
  <r>
    <s v="ORD8702"/>
    <x v="1"/>
    <n v="595"/>
    <n v="15000"/>
    <n v="300"/>
    <x v="3"/>
    <x v="8701"/>
    <n v="8746500"/>
    <n v="178500"/>
    <x v="9"/>
    <s v="2190"/>
    <x v="1"/>
    <x v="1"/>
    <m/>
  </r>
  <r>
    <s v="ORD8703"/>
    <x v="5"/>
    <n v="452"/>
    <n v="45000"/>
    <n v="400"/>
    <x v="0"/>
    <x v="8702"/>
    <n v="20159200"/>
    <n v="180800"/>
    <x v="9"/>
    <s v="2190"/>
    <x v="1"/>
    <x v="1"/>
    <m/>
  </r>
  <r>
    <s v="ORD8704"/>
    <x v="3"/>
    <n v="442"/>
    <n v="4500"/>
    <n v="1000"/>
    <x v="2"/>
    <x v="8703"/>
    <n v="1547000"/>
    <n v="442000"/>
    <x v="9"/>
    <s v="2190"/>
    <x v="0"/>
    <x v="1"/>
    <m/>
  </r>
  <r>
    <s v="ORD8705"/>
    <x v="1"/>
    <n v="349"/>
    <n v="6000"/>
    <n v="5000"/>
    <x v="1"/>
    <x v="8704"/>
    <n v="349000"/>
    <n v="1745000"/>
    <x v="9"/>
    <s v="2190"/>
    <x v="0"/>
    <x v="1"/>
    <m/>
  </r>
  <r>
    <s v="ORD8706"/>
    <x v="2"/>
    <n v="400"/>
    <n v="1200"/>
    <n v="1500"/>
    <x v="1"/>
    <x v="8705"/>
    <n v="0"/>
    <n v="600000"/>
    <x v="10"/>
    <s v="2190"/>
    <x v="0"/>
    <x v="0"/>
    <m/>
  </r>
  <r>
    <s v="ORD8707"/>
    <x v="1"/>
    <n v="236"/>
    <n v="22000"/>
    <n v="200"/>
    <x v="3"/>
    <x v="8706"/>
    <n v="5144800"/>
    <n v="47200"/>
    <x v="10"/>
    <s v="2190"/>
    <x v="1"/>
    <x v="1"/>
    <m/>
  </r>
  <r>
    <s v="ORD8708"/>
    <x v="2"/>
    <n v="396"/>
    <n v="1200"/>
    <n v="1000"/>
    <x v="0"/>
    <x v="8707"/>
    <n v="79200"/>
    <n v="396000"/>
    <x v="10"/>
    <s v="2190"/>
    <x v="0"/>
    <x v="1"/>
    <m/>
  </r>
  <r>
    <s v="ORD8709"/>
    <x v="6"/>
    <n v="458"/>
    <n v="1200"/>
    <n v="1000"/>
    <x v="3"/>
    <x v="8708"/>
    <n v="91600"/>
    <n v="458000"/>
    <x v="10"/>
    <s v="2190"/>
    <x v="0"/>
    <x v="1"/>
    <m/>
  </r>
  <r>
    <s v="ORD8710"/>
    <x v="3"/>
    <n v="120"/>
    <n v="4500"/>
    <n v="200"/>
    <x v="3"/>
    <x v="8709"/>
    <n v="516000"/>
    <n v="24000"/>
    <x v="10"/>
    <s v="2190"/>
    <x v="0"/>
    <x v="1"/>
    <m/>
  </r>
  <r>
    <s v="ORD8711"/>
    <x v="1"/>
    <n v="376"/>
    <n v="15000"/>
    <n v="5000"/>
    <x v="3"/>
    <x v="8710"/>
    <n v="3760000"/>
    <n v="1880000"/>
    <x v="11"/>
    <s v="2190"/>
    <x v="0"/>
    <x v="1"/>
    <m/>
  </r>
  <r>
    <s v="ORD8712"/>
    <x v="1"/>
    <n v="261"/>
    <n v="18000"/>
    <n v="200"/>
    <x v="3"/>
    <x v="8711"/>
    <n v="4645800"/>
    <n v="52200"/>
    <x v="11"/>
    <s v="2190"/>
    <x v="1"/>
    <x v="1"/>
    <m/>
  </r>
  <r>
    <s v="ORD8713"/>
    <x v="1"/>
    <n v="358"/>
    <n v="1200"/>
    <n v="200"/>
    <x v="1"/>
    <x v="8712"/>
    <n v="358000"/>
    <n v="71600"/>
    <x v="11"/>
    <s v="2190"/>
    <x v="1"/>
    <x v="1"/>
    <m/>
  </r>
  <r>
    <s v="ORD8714"/>
    <x v="9"/>
    <n v="157"/>
    <n v="4500"/>
    <n v="1500"/>
    <x v="0"/>
    <x v="8713"/>
    <n v="471000"/>
    <n v="235500"/>
    <x v="11"/>
    <s v="2190"/>
    <x v="0"/>
    <x v="1"/>
    <m/>
  </r>
  <r>
    <s v="ORD8715"/>
    <x v="1"/>
    <n v="226"/>
    <n v="18000"/>
    <n v="100"/>
    <x v="3"/>
    <x v="8714"/>
    <n v="4045400"/>
    <n v="22600"/>
    <x v="0"/>
    <s v="2191"/>
    <x v="1"/>
    <x v="1"/>
    <m/>
  </r>
  <r>
    <s v="ORD8716"/>
    <x v="9"/>
    <n v="476"/>
    <n v="6000"/>
    <n v="500"/>
    <x v="0"/>
    <x v="8715"/>
    <n v="2618000"/>
    <n v="238000"/>
    <x v="0"/>
    <s v="2191"/>
    <x v="0"/>
    <x v="1"/>
    <m/>
  </r>
  <r>
    <s v="ORD8717"/>
    <x v="4"/>
    <n v="580"/>
    <n v="22000"/>
    <n v="400"/>
    <x v="1"/>
    <x v="8716"/>
    <n v="12528000"/>
    <n v="232000"/>
    <x v="0"/>
    <s v="2191"/>
    <x v="1"/>
    <x v="1"/>
    <m/>
  </r>
  <r>
    <s v="ORD8718"/>
    <x v="6"/>
    <n v="467"/>
    <n v="12000"/>
    <n v="200"/>
    <x v="1"/>
    <x v="8717"/>
    <n v="5510600"/>
    <n v="93400"/>
    <x v="0"/>
    <s v="2191"/>
    <x v="1"/>
    <x v="1"/>
    <m/>
  </r>
  <r>
    <s v="ORD8719"/>
    <x v="4"/>
    <n v="297"/>
    <n v="18000"/>
    <n v="500"/>
    <x v="2"/>
    <x v="8718"/>
    <n v="5197500"/>
    <n v="148500"/>
    <x v="0"/>
    <s v="2191"/>
    <x v="0"/>
    <x v="1"/>
    <m/>
  </r>
  <r>
    <s v="ORD8720"/>
    <x v="0"/>
    <n v="258"/>
    <n v="4500"/>
    <n v="200"/>
    <x v="2"/>
    <x v="8719"/>
    <n v="1109400"/>
    <n v="51600"/>
    <x v="1"/>
    <s v="2191"/>
    <x v="1"/>
    <x v="1"/>
    <m/>
  </r>
  <r>
    <s v="ORD8721"/>
    <x v="4"/>
    <n v="265"/>
    <n v="800"/>
    <n v="2000"/>
    <x v="0"/>
    <x v="8720"/>
    <n v="0"/>
    <n v="530000"/>
    <x v="1"/>
    <s v="2191"/>
    <x v="0"/>
    <x v="0"/>
    <m/>
  </r>
  <r>
    <s v="ORD8722"/>
    <x v="5"/>
    <n v="487"/>
    <n v="4500"/>
    <n v="500"/>
    <x v="2"/>
    <x v="8721"/>
    <n v="1948000"/>
    <n v="243500"/>
    <x v="1"/>
    <s v="2191"/>
    <x v="0"/>
    <x v="1"/>
    <m/>
  </r>
  <r>
    <s v="ORD8723"/>
    <x v="2"/>
    <n v="360"/>
    <n v="6000"/>
    <n v="1500"/>
    <x v="3"/>
    <x v="8722"/>
    <n v="1620000"/>
    <n v="540000"/>
    <x v="1"/>
    <s v="2191"/>
    <x v="0"/>
    <x v="1"/>
    <m/>
  </r>
  <r>
    <s v="ORD8724"/>
    <x v="5"/>
    <n v="432"/>
    <n v="4500"/>
    <n v="2000"/>
    <x v="0"/>
    <x v="8723"/>
    <n v="1080000"/>
    <n v="864000"/>
    <x v="2"/>
    <s v="2191"/>
    <x v="0"/>
    <x v="1"/>
    <m/>
  </r>
  <r>
    <s v="ORD8725"/>
    <x v="8"/>
    <n v="320"/>
    <n v="1200"/>
    <n v="2000"/>
    <x v="1"/>
    <x v="8724"/>
    <n v="0"/>
    <n v="640000"/>
    <x v="2"/>
    <s v="2191"/>
    <x v="0"/>
    <x v="0"/>
    <m/>
  </r>
  <r>
    <s v="ORD8726"/>
    <x v="4"/>
    <n v="170"/>
    <n v="800"/>
    <n v="100"/>
    <x v="1"/>
    <x v="8725"/>
    <n v="119000"/>
    <n v="17000"/>
    <x v="2"/>
    <s v="2191"/>
    <x v="1"/>
    <x v="1"/>
    <m/>
  </r>
  <r>
    <s v="ORD8727"/>
    <x v="3"/>
    <n v="456"/>
    <n v="15000"/>
    <n v="500"/>
    <x v="3"/>
    <x v="8726"/>
    <n v="6612000"/>
    <n v="228000"/>
    <x v="2"/>
    <s v="2191"/>
    <x v="0"/>
    <x v="1"/>
    <m/>
  </r>
  <r>
    <s v="ORD8728"/>
    <x v="7"/>
    <n v="294"/>
    <n v="1200"/>
    <n v="400"/>
    <x v="2"/>
    <x v="8727"/>
    <n v="235200"/>
    <n v="117600"/>
    <x v="3"/>
    <s v="2191"/>
    <x v="0"/>
    <x v="1"/>
    <m/>
  </r>
  <r>
    <s v="ORD8729"/>
    <x v="4"/>
    <n v="115"/>
    <n v="45000"/>
    <n v="200"/>
    <x v="0"/>
    <x v="8728"/>
    <n v="5152000"/>
    <n v="23000"/>
    <x v="3"/>
    <s v="2191"/>
    <x v="0"/>
    <x v="1"/>
    <m/>
  </r>
  <r>
    <s v="ORD8730"/>
    <x v="6"/>
    <n v="277"/>
    <n v="4500"/>
    <n v="5000"/>
    <x v="0"/>
    <x v="8729"/>
    <n v="0"/>
    <n v="1385000"/>
    <x v="3"/>
    <s v="2191"/>
    <x v="0"/>
    <x v="0"/>
    <m/>
  </r>
  <r>
    <s v="ORD8731"/>
    <x v="4"/>
    <n v="186"/>
    <n v="18000"/>
    <n v="5000"/>
    <x v="3"/>
    <x v="8730"/>
    <n v="2418000"/>
    <n v="930000"/>
    <x v="3"/>
    <s v="2191"/>
    <x v="0"/>
    <x v="1"/>
    <m/>
  </r>
  <r>
    <s v="ORD8732"/>
    <x v="9"/>
    <n v="243"/>
    <n v="15000"/>
    <n v="2000"/>
    <x v="2"/>
    <x v="8731"/>
    <n v="3159000"/>
    <n v="486000"/>
    <x v="4"/>
    <s v="2191"/>
    <x v="0"/>
    <x v="1"/>
    <m/>
  </r>
  <r>
    <s v="ORD8733"/>
    <x v="8"/>
    <n v="538"/>
    <n v="6000"/>
    <n v="100"/>
    <x v="0"/>
    <x v="8732"/>
    <n v="3174200"/>
    <n v="53800"/>
    <x v="4"/>
    <s v="2191"/>
    <x v="1"/>
    <x v="1"/>
    <m/>
  </r>
  <r>
    <s v="ORD8734"/>
    <x v="1"/>
    <n v="403"/>
    <n v="6000"/>
    <n v="3000"/>
    <x v="3"/>
    <x v="8733"/>
    <n v="1209000"/>
    <n v="1209000"/>
    <x v="4"/>
    <s v="2191"/>
    <x v="0"/>
    <x v="1"/>
    <m/>
  </r>
  <r>
    <s v="ORD8735"/>
    <x v="8"/>
    <n v="206"/>
    <n v="45000"/>
    <n v="5000"/>
    <x v="0"/>
    <x v="8734"/>
    <n v="8240000"/>
    <n v="1030000"/>
    <x v="4"/>
    <s v="2191"/>
    <x v="0"/>
    <x v="1"/>
    <m/>
  </r>
  <r>
    <s v="ORD8736"/>
    <x v="8"/>
    <n v="525"/>
    <n v="5500"/>
    <n v="1000"/>
    <x v="1"/>
    <x v="8735"/>
    <n v="2362500"/>
    <n v="525000"/>
    <x v="4"/>
    <s v="2191"/>
    <x v="0"/>
    <x v="1"/>
    <m/>
  </r>
  <r>
    <s v="ORD8737"/>
    <x v="2"/>
    <n v="65"/>
    <n v="15000"/>
    <n v="3000"/>
    <x v="0"/>
    <x v="8736"/>
    <n v="780000"/>
    <n v="195000"/>
    <x v="5"/>
    <s v="2191"/>
    <x v="0"/>
    <x v="1"/>
    <m/>
  </r>
  <r>
    <s v="ORD8738"/>
    <x v="7"/>
    <n v="127"/>
    <n v="4500"/>
    <n v="500"/>
    <x v="0"/>
    <x v="8737"/>
    <n v="508000"/>
    <n v="63500"/>
    <x v="5"/>
    <s v="2191"/>
    <x v="0"/>
    <x v="1"/>
    <m/>
  </r>
  <r>
    <s v="ORD8739"/>
    <x v="8"/>
    <n v="101"/>
    <n v="22000"/>
    <n v="3000"/>
    <x v="0"/>
    <x v="8738"/>
    <n v="1919000"/>
    <n v="303000"/>
    <x v="5"/>
    <s v="2191"/>
    <x v="0"/>
    <x v="1"/>
    <m/>
  </r>
  <r>
    <s v="ORD8740"/>
    <x v="2"/>
    <n v="563"/>
    <n v="6000"/>
    <n v="5000"/>
    <x v="2"/>
    <x v="8739"/>
    <n v="563000"/>
    <n v="2815000"/>
    <x v="5"/>
    <s v="2191"/>
    <x v="0"/>
    <x v="1"/>
    <m/>
  </r>
  <r>
    <s v="ORD8741"/>
    <x v="1"/>
    <n v="553"/>
    <n v="6000"/>
    <n v="400"/>
    <x v="2"/>
    <x v="8740"/>
    <n v="3096800"/>
    <n v="221200"/>
    <x v="6"/>
    <s v="2191"/>
    <x v="1"/>
    <x v="1"/>
    <m/>
  </r>
  <r>
    <s v="ORD8742"/>
    <x v="5"/>
    <n v="110"/>
    <n v="4500"/>
    <n v="3000"/>
    <x v="3"/>
    <x v="8741"/>
    <n v="165000"/>
    <n v="330000"/>
    <x v="6"/>
    <s v="2191"/>
    <x v="0"/>
    <x v="1"/>
    <m/>
  </r>
  <r>
    <s v="ORD8743"/>
    <x v="1"/>
    <n v="181"/>
    <n v="6000"/>
    <n v="3000"/>
    <x v="2"/>
    <x v="8742"/>
    <n v="543000"/>
    <n v="543000"/>
    <x v="6"/>
    <s v="2191"/>
    <x v="0"/>
    <x v="1"/>
    <m/>
  </r>
  <r>
    <s v="ORD8744"/>
    <x v="3"/>
    <n v="431"/>
    <n v="1200"/>
    <n v="1000"/>
    <x v="0"/>
    <x v="8743"/>
    <n v="86200"/>
    <n v="431000"/>
    <x v="6"/>
    <s v="2191"/>
    <x v="0"/>
    <x v="1"/>
    <m/>
  </r>
  <r>
    <s v="ORD8745"/>
    <x v="8"/>
    <n v="592"/>
    <n v="1200"/>
    <n v="5000"/>
    <x v="0"/>
    <x v="8744"/>
    <n v="0"/>
    <n v="2960000"/>
    <x v="7"/>
    <s v="2191"/>
    <x v="0"/>
    <x v="0"/>
    <m/>
  </r>
  <r>
    <s v="ORD8746"/>
    <x v="8"/>
    <n v="459"/>
    <n v="22000"/>
    <n v="2000"/>
    <x v="2"/>
    <x v="8745"/>
    <n v="9180000"/>
    <n v="918000"/>
    <x v="7"/>
    <s v="2191"/>
    <x v="0"/>
    <x v="1"/>
    <m/>
  </r>
  <r>
    <s v="ORD8747"/>
    <x v="5"/>
    <n v="204"/>
    <n v="800"/>
    <n v="200"/>
    <x v="2"/>
    <x v="8746"/>
    <n v="122400"/>
    <n v="40800"/>
    <x v="7"/>
    <s v="2191"/>
    <x v="1"/>
    <x v="1"/>
    <m/>
  </r>
  <r>
    <s v="ORD8748"/>
    <x v="6"/>
    <n v="100"/>
    <n v="5500"/>
    <n v="1000"/>
    <x v="0"/>
    <x v="8747"/>
    <n v="450000"/>
    <n v="100000"/>
    <x v="7"/>
    <s v="2191"/>
    <x v="0"/>
    <x v="1"/>
    <m/>
  </r>
  <r>
    <s v="ORD8749"/>
    <x v="8"/>
    <n v="144"/>
    <n v="22000"/>
    <n v="100"/>
    <x v="0"/>
    <x v="8748"/>
    <n v="3153600"/>
    <n v="14400"/>
    <x v="7"/>
    <s v="2191"/>
    <x v="1"/>
    <x v="1"/>
    <m/>
  </r>
  <r>
    <s v="ORD8750"/>
    <x v="7"/>
    <n v="572"/>
    <n v="18000"/>
    <n v="500"/>
    <x v="1"/>
    <x v="8749"/>
    <n v="10010000"/>
    <n v="286000"/>
    <x v="8"/>
    <s v="2191"/>
    <x v="1"/>
    <x v="1"/>
    <m/>
  </r>
  <r>
    <s v="ORD8751"/>
    <x v="0"/>
    <n v="573"/>
    <n v="15000"/>
    <n v="5000"/>
    <x v="3"/>
    <x v="8750"/>
    <n v="5730000"/>
    <n v="2865000"/>
    <x v="8"/>
    <s v="2191"/>
    <x v="0"/>
    <x v="1"/>
    <m/>
  </r>
  <r>
    <s v="ORD8752"/>
    <x v="8"/>
    <n v="404"/>
    <n v="5500"/>
    <n v="1000"/>
    <x v="2"/>
    <x v="8751"/>
    <n v="1818000"/>
    <n v="404000"/>
    <x v="8"/>
    <s v="2191"/>
    <x v="0"/>
    <x v="1"/>
    <m/>
  </r>
  <r>
    <s v="ORD8753"/>
    <x v="0"/>
    <n v="94"/>
    <n v="22000"/>
    <n v="300"/>
    <x v="3"/>
    <x v="8752"/>
    <n v="2039800"/>
    <n v="28200"/>
    <x v="8"/>
    <s v="2191"/>
    <x v="0"/>
    <x v="1"/>
    <m/>
  </r>
  <r>
    <s v="ORD8754"/>
    <x v="1"/>
    <n v="254"/>
    <n v="12000"/>
    <n v="1000"/>
    <x v="0"/>
    <x v="8753"/>
    <n v="2794000"/>
    <n v="254000"/>
    <x v="9"/>
    <s v="2191"/>
    <x v="0"/>
    <x v="1"/>
    <m/>
  </r>
  <r>
    <s v="ORD8755"/>
    <x v="4"/>
    <n v="480"/>
    <n v="5500"/>
    <n v="100"/>
    <x v="3"/>
    <x v="8754"/>
    <n v="2592000"/>
    <n v="48000"/>
    <x v="9"/>
    <s v="2191"/>
    <x v="1"/>
    <x v="1"/>
    <m/>
  </r>
  <r>
    <s v="ORD8756"/>
    <x v="6"/>
    <n v="305"/>
    <n v="6000"/>
    <n v="300"/>
    <x v="2"/>
    <x v="8755"/>
    <n v="1738500"/>
    <n v="91500"/>
    <x v="9"/>
    <s v="2191"/>
    <x v="1"/>
    <x v="1"/>
    <m/>
  </r>
  <r>
    <s v="ORD8757"/>
    <x v="2"/>
    <n v="297"/>
    <n v="45000"/>
    <n v="1500"/>
    <x v="2"/>
    <x v="8756"/>
    <n v="12919500"/>
    <n v="445500"/>
    <x v="9"/>
    <s v="2191"/>
    <x v="0"/>
    <x v="1"/>
    <m/>
  </r>
  <r>
    <s v="ORD8758"/>
    <x v="9"/>
    <n v="582"/>
    <n v="4500"/>
    <n v="400"/>
    <x v="3"/>
    <x v="8757"/>
    <n v="2386200"/>
    <n v="232800"/>
    <x v="9"/>
    <s v="2191"/>
    <x v="1"/>
    <x v="1"/>
    <m/>
  </r>
  <r>
    <s v="ORD8759"/>
    <x v="6"/>
    <n v="90"/>
    <n v="800"/>
    <n v="100"/>
    <x v="2"/>
    <x v="8758"/>
    <n v="63000"/>
    <n v="9000"/>
    <x v="10"/>
    <s v="2191"/>
    <x v="0"/>
    <x v="1"/>
    <m/>
  </r>
  <r>
    <s v="ORD8760"/>
    <x v="9"/>
    <n v="508"/>
    <n v="18000"/>
    <n v="100"/>
    <x v="1"/>
    <x v="8759"/>
    <n v="9093200"/>
    <n v="50800"/>
    <x v="10"/>
    <s v="2191"/>
    <x v="1"/>
    <x v="1"/>
    <m/>
  </r>
  <r>
    <s v="ORD8761"/>
    <x v="1"/>
    <n v="326"/>
    <n v="22000"/>
    <n v="400"/>
    <x v="0"/>
    <x v="8760"/>
    <n v="7041600"/>
    <n v="130400"/>
    <x v="10"/>
    <s v="2191"/>
    <x v="0"/>
    <x v="1"/>
    <m/>
  </r>
  <r>
    <s v="ORD8762"/>
    <x v="6"/>
    <n v="244"/>
    <n v="1200"/>
    <n v="2000"/>
    <x v="0"/>
    <x v="8761"/>
    <n v="0"/>
    <n v="488000"/>
    <x v="10"/>
    <s v="2191"/>
    <x v="0"/>
    <x v="0"/>
    <m/>
  </r>
  <r>
    <s v="ORD8763"/>
    <x v="2"/>
    <n v="120"/>
    <n v="800"/>
    <n v="1000"/>
    <x v="2"/>
    <x v="8762"/>
    <n v="0"/>
    <n v="120000"/>
    <x v="11"/>
    <s v="2191"/>
    <x v="0"/>
    <x v="0"/>
    <m/>
  </r>
  <r>
    <s v="ORD8764"/>
    <x v="9"/>
    <n v="319"/>
    <n v="4500"/>
    <n v="5000"/>
    <x v="0"/>
    <x v="8763"/>
    <n v="0"/>
    <n v="1595000"/>
    <x v="11"/>
    <s v="2191"/>
    <x v="0"/>
    <x v="0"/>
    <m/>
  </r>
  <r>
    <s v="ORD8765"/>
    <x v="5"/>
    <n v="384"/>
    <n v="18000"/>
    <n v="500"/>
    <x v="1"/>
    <x v="8764"/>
    <n v="6720000"/>
    <n v="192000"/>
    <x v="11"/>
    <s v="2191"/>
    <x v="0"/>
    <x v="1"/>
    <m/>
  </r>
  <r>
    <s v="ORD8766"/>
    <x v="7"/>
    <n v="357"/>
    <n v="1200"/>
    <n v="500"/>
    <x v="2"/>
    <x v="8765"/>
    <n v="249900"/>
    <n v="178500"/>
    <x v="11"/>
    <s v="2191"/>
    <x v="0"/>
    <x v="1"/>
    <m/>
  </r>
  <r>
    <s v="ORD8767"/>
    <x v="6"/>
    <n v="476"/>
    <n v="15000"/>
    <n v="500"/>
    <x v="1"/>
    <x v="8766"/>
    <n v="6902000"/>
    <n v="238000"/>
    <x v="0"/>
    <s v="2192"/>
    <x v="0"/>
    <x v="1"/>
    <m/>
  </r>
  <r>
    <s v="ORD8768"/>
    <x v="1"/>
    <n v="248"/>
    <n v="15000"/>
    <n v="300"/>
    <x v="1"/>
    <x v="8767"/>
    <n v="3645600"/>
    <n v="74400"/>
    <x v="0"/>
    <s v="2192"/>
    <x v="0"/>
    <x v="1"/>
    <m/>
  </r>
  <r>
    <s v="ORD8769"/>
    <x v="8"/>
    <n v="125"/>
    <n v="12000"/>
    <n v="1500"/>
    <x v="0"/>
    <x v="8768"/>
    <n v="1312500"/>
    <n v="187500"/>
    <x v="0"/>
    <s v="2192"/>
    <x v="0"/>
    <x v="1"/>
    <m/>
  </r>
  <r>
    <s v="ORD8770"/>
    <x v="2"/>
    <n v="574"/>
    <n v="22000"/>
    <n v="100"/>
    <x v="0"/>
    <x v="8769"/>
    <n v="12570600"/>
    <n v="57400"/>
    <x v="0"/>
    <s v="2192"/>
    <x v="1"/>
    <x v="1"/>
    <m/>
  </r>
  <r>
    <s v="ORD8771"/>
    <x v="9"/>
    <n v="279"/>
    <n v="6000"/>
    <n v="1000"/>
    <x v="3"/>
    <x v="8770"/>
    <n v="1395000"/>
    <n v="279000"/>
    <x v="0"/>
    <s v="2192"/>
    <x v="0"/>
    <x v="1"/>
    <m/>
  </r>
  <r>
    <s v="ORD8772"/>
    <x v="9"/>
    <n v="134"/>
    <n v="18000"/>
    <n v="3000"/>
    <x v="1"/>
    <x v="8771"/>
    <n v="2010000"/>
    <n v="402000"/>
    <x v="1"/>
    <s v="2192"/>
    <x v="0"/>
    <x v="1"/>
    <m/>
  </r>
  <r>
    <s v="ORD8773"/>
    <x v="7"/>
    <n v="211"/>
    <n v="1200"/>
    <n v="100"/>
    <x v="0"/>
    <x v="8772"/>
    <n v="232100"/>
    <n v="21100"/>
    <x v="1"/>
    <s v="2192"/>
    <x v="1"/>
    <x v="1"/>
    <m/>
  </r>
  <r>
    <s v="ORD8774"/>
    <x v="9"/>
    <n v="446"/>
    <n v="5500"/>
    <n v="500"/>
    <x v="1"/>
    <x v="8773"/>
    <n v="2230000"/>
    <n v="223000"/>
    <x v="1"/>
    <s v="2192"/>
    <x v="0"/>
    <x v="1"/>
    <m/>
  </r>
  <r>
    <s v="ORD8775"/>
    <x v="0"/>
    <n v="420"/>
    <n v="1200"/>
    <n v="1500"/>
    <x v="3"/>
    <x v="8774"/>
    <n v="0"/>
    <n v="630000"/>
    <x v="1"/>
    <s v="2192"/>
    <x v="0"/>
    <x v="0"/>
    <m/>
  </r>
  <r>
    <s v="ORD8776"/>
    <x v="3"/>
    <n v="264"/>
    <n v="45000"/>
    <n v="200"/>
    <x v="1"/>
    <x v="8775"/>
    <n v="11827200"/>
    <n v="52800"/>
    <x v="2"/>
    <s v="2192"/>
    <x v="1"/>
    <x v="1"/>
    <m/>
  </r>
  <r>
    <s v="ORD8777"/>
    <x v="0"/>
    <n v="50"/>
    <n v="15000"/>
    <n v="500"/>
    <x v="2"/>
    <x v="8776"/>
    <n v="725000"/>
    <n v="25000"/>
    <x v="2"/>
    <s v="2192"/>
    <x v="0"/>
    <x v="1"/>
    <m/>
  </r>
  <r>
    <s v="ORD8778"/>
    <x v="9"/>
    <n v="426"/>
    <n v="12000"/>
    <n v="2000"/>
    <x v="3"/>
    <x v="8777"/>
    <n v="4260000"/>
    <n v="852000"/>
    <x v="2"/>
    <s v="2192"/>
    <x v="0"/>
    <x v="1"/>
    <m/>
  </r>
  <r>
    <s v="ORD8779"/>
    <x v="2"/>
    <n v="461"/>
    <n v="5500"/>
    <n v="100"/>
    <x v="3"/>
    <x v="8778"/>
    <n v="2489400"/>
    <n v="46100"/>
    <x v="2"/>
    <s v="2192"/>
    <x v="1"/>
    <x v="1"/>
    <m/>
  </r>
  <r>
    <s v="ORD8780"/>
    <x v="6"/>
    <n v="249"/>
    <n v="18000"/>
    <n v="5000"/>
    <x v="1"/>
    <x v="8779"/>
    <n v="3237000"/>
    <n v="1245000"/>
    <x v="3"/>
    <s v="2192"/>
    <x v="0"/>
    <x v="1"/>
    <m/>
  </r>
  <r>
    <s v="ORD8781"/>
    <x v="1"/>
    <n v="232"/>
    <n v="6000"/>
    <n v="1500"/>
    <x v="1"/>
    <x v="8780"/>
    <n v="1044000"/>
    <n v="348000"/>
    <x v="3"/>
    <s v="2192"/>
    <x v="0"/>
    <x v="1"/>
    <m/>
  </r>
  <r>
    <s v="ORD8782"/>
    <x v="8"/>
    <n v="459"/>
    <n v="12000"/>
    <n v="100"/>
    <x v="0"/>
    <x v="8781"/>
    <n v="5462100"/>
    <n v="45900"/>
    <x v="3"/>
    <s v="2192"/>
    <x v="1"/>
    <x v="1"/>
    <m/>
  </r>
  <r>
    <s v="ORD8783"/>
    <x v="6"/>
    <n v="447"/>
    <n v="45000"/>
    <n v="2000"/>
    <x v="2"/>
    <x v="8782"/>
    <n v="19221000"/>
    <n v="894000"/>
    <x v="3"/>
    <s v="2192"/>
    <x v="0"/>
    <x v="1"/>
    <m/>
  </r>
  <r>
    <s v="ORD8784"/>
    <x v="5"/>
    <n v="265"/>
    <n v="6000"/>
    <n v="5000"/>
    <x v="3"/>
    <x v="8783"/>
    <n v="265000"/>
    <n v="1325000"/>
    <x v="3"/>
    <s v="2192"/>
    <x v="0"/>
    <x v="1"/>
    <m/>
  </r>
  <r>
    <s v="ORD8785"/>
    <x v="6"/>
    <n v="398"/>
    <n v="15000"/>
    <n v="100"/>
    <x v="3"/>
    <x v="8784"/>
    <n v="5930200"/>
    <n v="39800"/>
    <x v="4"/>
    <s v="2192"/>
    <x v="1"/>
    <x v="1"/>
    <m/>
  </r>
  <r>
    <s v="ORD8786"/>
    <x v="6"/>
    <n v="90"/>
    <n v="22000"/>
    <n v="2000"/>
    <x v="3"/>
    <x v="8785"/>
    <n v="1800000"/>
    <n v="180000"/>
    <x v="4"/>
    <s v="2192"/>
    <x v="0"/>
    <x v="1"/>
    <m/>
  </r>
  <r>
    <s v="ORD8787"/>
    <x v="1"/>
    <n v="52"/>
    <n v="22000"/>
    <n v="500"/>
    <x v="0"/>
    <x v="8786"/>
    <n v="1118000"/>
    <n v="26000"/>
    <x v="4"/>
    <s v="2192"/>
    <x v="0"/>
    <x v="1"/>
    <m/>
  </r>
  <r>
    <s v="ORD8788"/>
    <x v="7"/>
    <n v="143"/>
    <n v="15000"/>
    <n v="1000"/>
    <x v="2"/>
    <x v="8787"/>
    <n v="2002000"/>
    <n v="143000"/>
    <x v="4"/>
    <s v="2192"/>
    <x v="0"/>
    <x v="1"/>
    <m/>
  </r>
  <r>
    <s v="ORD8789"/>
    <x v="9"/>
    <n v="108"/>
    <n v="18000"/>
    <n v="1000"/>
    <x v="3"/>
    <x v="8788"/>
    <n v="1836000"/>
    <n v="108000"/>
    <x v="5"/>
    <s v="2192"/>
    <x v="0"/>
    <x v="1"/>
    <m/>
  </r>
  <r>
    <s v="ORD8790"/>
    <x v="7"/>
    <n v="456"/>
    <n v="1200"/>
    <n v="500"/>
    <x v="3"/>
    <x v="8789"/>
    <n v="319200"/>
    <n v="228000"/>
    <x v="5"/>
    <s v="2192"/>
    <x v="0"/>
    <x v="1"/>
    <m/>
  </r>
  <r>
    <s v="ORD8791"/>
    <x v="5"/>
    <n v="67"/>
    <n v="15000"/>
    <n v="1000"/>
    <x v="0"/>
    <x v="8790"/>
    <n v="938000"/>
    <n v="67000"/>
    <x v="5"/>
    <s v="2192"/>
    <x v="0"/>
    <x v="1"/>
    <m/>
  </r>
  <r>
    <s v="ORD8792"/>
    <x v="4"/>
    <n v="543"/>
    <n v="800"/>
    <n v="200"/>
    <x v="1"/>
    <x v="8791"/>
    <n v="325800"/>
    <n v="108600"/>
    <x v="5"/>
    <s v="2192"/>
    <x v="1"/>
    <x v="1"/>
    <m/>
  </r>
  <r>
    <s v="ORD8793"/>
    <x v="8"/>
    <n v="557"/>
    <n v="5500"/>
    <n v="400"/>
    <x v="3"/>
    <x v="8792"/>
    <n v="2840700"/>
    <n v="222800"/>
    <x v="6"/>
    <s v="2192"/>
    <x v="1"/>
    <x v="1"/>
    <m/>
  </r>
  <r>
    <s v="ORD8794"/>
    <x v="0"/>
    <n v="381"/>
    <n v="15000"/>
    <n v="500"/>
    <x v="2"/>
    <x v="8793"/>
    <n v="5524500"/>
    <n v="190500"/>
    <x v="6"/>
    <s v="2192"/>
    <x v="0"/>
    <x v="1"/>
    <m/>
  </r>
  <r>
    <s v="ORD8795"/>
    <x v="8"/>
    <n v="218"/>
    <n v="18000"/>
    <n v="500"/>
    <x v="2"/>
    <x v="8794"/>
    <n v="3815000"/>
    <n v="109000"/>
    <x v="6"/>
    <s v="2192"/>
    <x v="0"/>
    <x v="1"/>
    <m/>
  </r>
  <r>
    <s v="ORD8796"/>
    <x v="9"/>
    <n v="255"/>
    <n v="15000"/>
    <n v="500"/>
    <x v="2"/>
    <x v="8795"/>
    <n v="3697500"/>
    <n v="127500"/>
    <x v="6"/>
    <s v="2192"/>
    <x v="0"/>
    <x v="1"/>
    <m/>
  </r>
  <r>
    <s v="ORD8797"/>
    <x v="8"/>
    <n v="570"/>
    <n v="18000"/>
    <n v="400"/>
    <x v="2"/>
    <x v="8796"/>
    <n v="10032000"/>
    <n v="228000"/>
    <x v="6"/>
    <s v="2192"/>
    <x v="1"/>
    <x v="1"/>
    <m/>
  </r>
  <r>
    <s v="ORD8798"/>
    <x v="3"/>
    <n v="554"/>
    <n v="15000"/>
    <n v="100"/>
    <x v="0"/>
    <x v="8797"/>
    <n v="8254600"/>
    <n v="55400"/>
    <x v="7"/>
    <s v="2192"/>
    <x v="1"/>
    <x v="1"/>
    <m/>
  </r>
  <r>
    <s v="ORD8799"/>
    <x v="0"/>
    <n v="395"/>
    <n v="6000"/>
    <n v="3000"/>
    <x v="3"/>
    <x v="8798"/>
    <n v="1185000"/>
    <n v="1185000"/>
    <x v="7"/>
    <s v="2192"/>
    <x v="0"/>
    <x v="1"/>
    <m/>
  </r>
  <r>
    <s v="ORD8800"/>
    <x v="5"/>
    <n v="353"/>
    <n v="5500"/>
    <n v="500"/>
    <x v="0"/>
    <x v="8799"/>
    <n v="1765000"/>
    <n v="176500"/>
    <x v="7"/>
    <s v="2192"/>
    <x v="0"/>
    <x v="1"/>
    <m/>
  </r>
  <r>
    <s v="ORD8801"/>
    <x v="9"/>
    <n v="164"/>
    <n v="6000"/>
    <n v="400"/>
    <x v="2"/>
    <x v="8800"/>
    <n v="918400"/>
    <n v="65600"/>
    <x v="7"/>
    <s v="2192"/>
    <x v="0"/>
    <x v="1"/>
    <m/>
  </r>
  <r>
    <s v="ORD8802"/>
    <x v="2"/>
    <n v="136"/>
    <n v="1200"/>
    <n v="5000"/>
    <x v="2"/>
    <x v="8801"/>
    <n v="0"/>
    <n v="680000"/>
    <x v="8"/>
    <s v="2192"/>
    <x v="0"/>
    <x v="0"/>
    <m/>
  </r>
  <r>
    <s v="ORD8803"/>
    <x v="5"/>
    <n v="144"/>
    <n v="15000"/>
    <n v="300"/>
    <x v="2"/>
    <x v="8802"/>
    <n v="2116800"/>
    <n v="43200"/>
    <x v="8"/>
    <s v="2192"/>
    <x v="0"/>
    <x v="1"/>
    <m/>
  </r>
  <r>
    <s v="ORD8804"/>
    <x v="3"/>
    <n v="477"/>
    <n v="6000"/>
    <n v="300"/>
    <x v="0"/>
    <x v="8803"/>
    <n v="2718900"/>
    <n v="143100"/>
    <x v="8"/>
    <s v="2192"/>
    <x v="1"/>
    <x v="1"/>
    <m/>
  </r>
  <r>
    <s v="ORD8805"/>
    <x v="0"/>
    <n v="499"/>
    <n v="12000"/>
    <n v="100"/>
    <x v="2"/>
    <x v="8804"/>
    <n v="5938100"/>
    <n v="49900"/>
    <x v="8"/>
    <s v="2192"/>
    <x v="1"/>
    <x v="1"/>
    <m/>
  </r>
  <r>
    <s v="ORD8806"/>
    <x v="1"/>
    <n v="590"/>
    <n v="18000"/>
    <n v="400"/>
    <x v="3"/>
    <x v="8805"/>
    <n v="10384000"/>
    <n v="236000"/>
    <x v="9"/>
    <s v="2192"/>
    <x v="1"/>
    <x v="1"/>
    <m/>
  </r>
  <r>
    <s v="ORD8807"/>
    <x v="3"/>
    <n v="51"/>
    <n v="15000"/>
    <n v="100"/>
    <x v="2"/>
    <x v="8806"/>
    <n v="759900"/>
    <n v="5100"/>
    <x v="9"/>
    <s v="2192"/>
    <x v="0"/>
    <x v="1"/>
    <m/>
  </r>
  <r>
    <s v="ORD8808"/>
    <x v="5"/>
    <n v="127"/>
    <n v="45000"/>
    <n v="100"/>
    <x v="3"/>
    <x v="8807"/>
    <n v="5702300"/>
    <n v="12700"/>
    <x v="9"/>
    <s v="2192"/>
    <x v="1"/>
    <x v="1"/>
    <m/>
  </r>
  <r>
    <s v="ORD8809"/>
    <x v="9"/>
    <n v="373"/>
    <n v="18000"/>
    <n v="1500"/>
    <x v="3"/>
    <x v="8808"/>
    <n v="6154500"/>
    <n v="559500"/>
    <x v="9"/>
    <s v="2192"/>
    <x v="0"/>
    <x v="1"/>
    <m/>
  </r>
  <r>
    <s v="ORD8810"/>
    <x v="4"/>
    <n v="147"/>
    <n v="5500"/>
    <n v="5000"/>
    <x v="2"/>
    <x v="8809"/>
    <n v="73500"/>
    <n v="735000"/>
    <x v="9"/>
    <s v="2192"/>
    <x v="0"/>
    <x v="1"/>
    <m/>
  </r>
  <r>
    <s v="ORD8811"/>
    <x v="9"/>
    <n v="159"/>
    <n v="15000"/>
    <n v="5000"/>
    <x v="0"/>
    <x v="8810"/>
    <n v="1590000"/>
    <n v="795000"/>
    <x v="10"/>
    <s v="2192"/>
    <x v="0"/>
    <x v="1"/>
    <m/>
  </r>
  <r>
    <s v="ORD8812"/>
    <x v="0"/>
    <n v="506"/>
    <n v="5500"/>
    <n v="5000"/>
    <x v="1"/>
    <x v="8811"/>
    <n v="253000"/>
    <n v="2530000"/>
    <x v="10"/>
    <s v="2192"/>
    <x v="0"/>
    <x v="1"/>
    <m/>
  </r>
  <r>
    <s v="ORD8813"/>
    <x v="4"/>
    <n v="537"/>
    <n v="45000"/>
    <n v="200"/>
    <x v="1"/>
    <x v="8812"/>
    <n v="24057600"/>
    <n v="107400"/>
    <x v="10"/>
    <s v="2192"/>
    <x v="1"/>
    <x v="1"/>
    <m/>
  </r>
  <r>
    <s v="ORD8814"/>
    <x v="7"/>
    <n v="420"/>
    <n v="15000"/>
    <n v="1000"/>
    <x v="3"/>
    <x v="8813"/>
    <n v="5880000"/>
    <n v="420000"/>
    <x v="10"/>
    <s v="2192"/>
    <x v="0"/>
    <x v="1"/>
    <m/>
  </r>
  <r>
    <s v="ORD8815"/>
    <x v="0"/>
    <n v="386"/>
    <n v="1200"/>
    <n v="5000"/>
    <x v="0"/>
    <x v="8814"/>
    <n v="0"/>
    <n v="1930000"/>
    <x v="11"/>
    <s v="2192"/>
    <x v="0"/>
    <x v="0"/>
    <m/>
  </r>
  <r>
    <s v="ORD8816"/>
    <x v="0"/>
    <n v="71"/>
    <n v="22000"/>
    <n v="5000"/>
    <x v="1"/>
    <x v="8815"/>
    <n v="1207000"/>
    <n v="355000"/>
    <x v="11"/>
    <s v="2192"/>
    <x v="0"/>
    <x v="1"/>
    <m/>
  </r>
  <r>
    <s v="ORD8817"/>
    <x v="3"/>
    <n v="354"/>
    <n v="18000"/>
    <n v="100"/>
    <x v="2"/>
    <x v="8816"/>
    <n v="6336600"/>
    <n v="35400"/>
    <x v="11"/>
    <s v="2192"/>
    <x v="1"/>
    <x v="1"/>
    <m/>
  </r>
  <r>
    <s v="ORD8818"/>
    <x v="9"/>
    <n v="321"/>
    <n v="15000"/>
    <n v="3000"/>
    <x v="2"/>
    <x v="8817"/>
    <n v="3852000"/>
    <n v="963000"/>
    <x v="11"/>
    <s v="2192"/>
    <x v="0"/>
    <x v="1"/>
    <m/>
  </r>
  <r>
    <s v="ORD8819"/>
    <x v="5"/>
    <n v="539"/>
    <n v="4500"/>
    <n v="3000"/>
    <x v="3"/>
    <x v="8818"/>
    <n v="808500"/>
    <n v="1617000"/>
    <x v="11"/>
    <s v="2192"/>
    <x v="0"/>
    <x v="1"/>
    <m/>
  </r>
  <r>
    <s v="ORD8820"/>
    <x v="1"/>
    <n v="495"/>
    <n v="4500"/>
    <n v="1000"/>
    <x v="0"/>
    <x v="8819"/>
    <n v="1732500"/>
    <n v="495000"/>
    <x v="0"/>
    <s v="2193"/>
    <x v="0"/>
    <x v="1"/>
    <m/>
  </r>
  <r>
    <s v="ORD8821"/>
    <x v="8"/>
    <n v="327"/>
    <n v="5500"/>
    <n v="300"/>
    <x v="0"/>
    <x v="8820"/>
    <n v="1700400"/>
    <n v="98100"/>
    <x v="0"/>
    <s v="2193"/>
    <x v="1"/>
    <x v="1"/>
    <m/>
  </r>
  <r>
    <s v="ORD8822"/>
    <x v="6"/>
    <n v="426"/>
    <n v="5500"/>
    <n v="500"/>
    <x v="1"/>
    <x v="8821"/>
    <n v="2130000"/>
    <n v="213000"/>
    <x v="0"/>
    <s v="2193"/>
    <x v="0"/>
    <x v="1"/>
    <m/>
  </r>
  <r>
    <s v="ORD8823"/>
    <x v="1"/>
    <n v="281"/>
    <n v="6000"/>
    <n v="3000"/>
    <x v="1"/>
    <x v="8822"/>
    <n v="843000"/>
    <n v="843000"/>
    <x v="0"/>
    <s v="2193"/>
    <x v="0"/>
    <x v="1"/>
    <m/>
  </r>
  <r>
    <s v="ORD8824"/>
    <x v="8"/>
    <n v="475"/>
    <n v="18000"/>
    <n v="1000"/>
    <x v="2"/>
    <x v="8823"/>
    <n v="8075000"/>
    <n v="475000"/>
    <x v="1"/>
    <s v="2193"/>
    <x v="0"/>
    <x v="1"/>
    <m/>
  </r>
  <r>
    <s v="ORD8825"/>
    <x v="7"/>
    <n v="104"/>
    <n v="45000"/>
    <n v="200"/>
    <x v="3"/>
    <x v="8824"/>
    <n v="4659200"/>
    <n v="20800"/>
    <x v="1"/>
    <s v="2193"/>
    <x v="0"/>
    <x v="1"/>
    <m/>
  </r>
  <r>
    <s v="ORD8826"/>
    <x v="5"/>
    <n v="490"/>
    <n v="6000"/>
    <n v="400"/>
    <x v="0"/>
    <x v="8825"/>
    <n v="2744000"/>
    <n v="196000"/>
    <x v="1"/>
    <s v="2193"/>
    <x v="1"/>
    <x v="1"/>
    <m/>
  </r>
  <r>
    <s v="ORD8827"/>
    <x v="9"/>
    <n v="83"/>
    <n v="18000"/>
    <n v="1500"/>
    <x v="1"/>
    <x v="8826"/>
    <n v="1369500"/>
    <n v="124500"/>
    <x v="1"/>
    <s v="2193"/>
    <x v="0"/>
    <x v="1"/>
    <m/>
  </r>
  <r>
    <s v="ORD8828"/>
    <x v="2"/>
    <n v="378"/>
    <n v="12000"/>
    <n v="400"/>
    <x v="1"/>
    <x v="8827"/>
    <n v="4384800"/>
    <n v="151200"/>
    <x v="2"/>
    <s v="2193"/>
    <x v="0"/>
    <x v="1"/>
    <m/>
  </r>
  <r>
    <s v="ORD8829"/>
    <x v="0"/>
    <n v="503"/>
    <n v="12000"/>
    <n v="1500"/>
    <x v="3"/>
    <x v="8828"/>
    <n v="5281500"/>
    <n v="754500"/>
    <x v="2"/>
    <s v="2193"/>
    <x v="0"/>
    <x v="1"/>
    <m/>
  </r>
  <r>
    <s v="ORD8830"/>
    <x v="1"/>
    <n v="437"/>
    <n v="18000"/>
    <n v="1500"/>
    <x v="3"/>
    <x v="8829"/>
    <n v="7210500"/>
    <n v="655500"/>
    <x v="2"/>
    <s v="2193"/>
    <x v="0"/>
    <x v="1"/>
    <m/>
  </r>
  <r>
    <s v="ORD8831"/>
    <x v="8"/>
    <n v="479"/>
    <n v="12000"/>
    <n v="300"/>
    <x v="2"/>
    <x v="8830"/>
    <n v="5604300"/>
    <n v="143700"/>
    <x v="2"/>
    <s v="2193"/>
    <x v="1"/>
    <x v="1"/>
    <m/>
  </r>
  <r>
    <s v="ORD8832"/>
    <x v="2"/>
    <n v="525"/>
    <n v="15000"/>
    <n v="1000"/>
    <x v="3"/>
    <x v="8831"/>
    <n v="7350000"/>
    <n v="525000"/>
    <x v="3"/>
    <s v="2193"/>
    <x v="0"/>
    <x v="1"/>
    <m/>
  </r>
  <r>
    <s v="ORD8833"/>
    <x v="1"/>
    <n v="174"/>
    <n v="800"/>
    <n v="1000"/>
    <x v="2"/>
    <x v="8832"/>
    <n v="0"/>
    <n v="174000"/>
    <x v="3"/>
    <s v="2193"/>
    <x v="0"/>
    <x v="0"/>
    <m/>
  </r>
  <r>
    <s v="ORD8834"/>
    <x v="5"/>
    <n v="572"/>
    <n v="5500"/>
    <n v="1500"/>
    <x v="2"/>
    <x v="8833"/>
    <n v="2288000"/>
    <n v="858000"/>
    <x v="3"/>
    <s v="2193"/>
    <x v="0"/>
    <x v="1"/>
    <m/>
  </r>
  <r>
    <s v="ORD8835"/>
    <x v="9"/>
    <n v="531"/>
    <n v="800"/>
    <n v="300"/>
    <x v="3"/>
    <x v="8834"/>
    <n v="265500"/>
    <n v="159300"/>
    <x v="3"/>
    <s v="2193"/>
    <x v="1"/>
    <x v="1"/>
    <m/>
  </r>
  <r>
    <s v="ORD8836"/>
    <x v="4"/>
    <n v="366"/>
    <n v="12000"/>
    <n v="500"/>
    <x v="3"/>
    <x v="8835"/>
    <n v="4209000"/>
    <n v="183000"/>
    <x v="3"/>
    <s v="2193"/>
    <x v="0"/>
    <x v="1"/>
    <m/>
  </r>
  <r>
    <s v="ORD8837"/>
    <x v="1"/>
    <n v="171"/>
    <n v="18000"/>
    <n v="400"/>
    <x v="3"/>
    <x v="8836"/>
    <n v="3009600"/>
    <n v="68400"/>
    <x v="4"/>
    <s v="2193"/>
    <x v="0"/>
    <x v="1"/>
    <m/>
  </r>
  <r>
    <s v="ORD8838"/>
    <x v="1"/>
    <n v="596"/>
    <n v="1200"/>
    <n v="1500"/>
    <x v="3"/>
    <x v="8837"/>
    <n v="0"/>
    <n v="894000"/>
    <x v="4"/>
    <s v="2193"/>
    <x v="0"/>
    <x v="0"/>
    <m/>
  </r>
  <r>
    <s v="ORD8839"/>
    <x v="9"/>
    <n v="362"/>
    <n v="22000"/>
    <n v="100"/>
    <x v="3"/>
    <x v="8838"/>
    <n v="7927800"/>
    <n v="36200"/>
    <x v="4"/>
    <s v="2193"/>
    <x v="1"/>
    <x v="1"/>
    <m/>
  </r>
  <r>
    <s v="ORD8840"/>
    <x v="7"/>
    <n v="536"/>
    <n v="22000"/>
    <n v="1500"/>
    <x v="2"/>
    <x v="8839"/>
    <n v="10988000"/>
    <n v="804000"/>
    <x v="4"/>
    <s v="2193"/>
    <x v="0"/>
    <x v="1"/>
    <m/>
  </r>
  <r>
    <s v="ORD8841"/>
    <x v="3"/>
    <n v="61"/>
    <n v="12000"/>
    <n v="5000"/>
    <x v="1"/>
    <x v="8840"/>
    <n v="427000"/>
    <n v="305000"/>
    <x v="5"/>
    <s v="2193"/>
    <x v="0"/>
    <x v="1"/>
    <m/>
  </r>
  <r>
    <s v="ORD8842"/>
    <x v="1"/>
    <n v="174"/>
    <n v="1200"/>
    <n v="200"/>
    <x v="0"/>
    <x v="8841"/>
    <n v="174000"/>
    <n v="34800"/>
    <x v="5"/>
    <s v="2193"/>
    <x v="0"/>
    <x v="1"/>
    <m/>
  </r>
  <r>
    <s v="ORD8843"/>
    <x v="9"/>
    <n v="126"/>
    <n v="18000"/>
    <n v="400"/>
    <x v="0"/>
    <x v="8842"/>
    <n v="2217600"/>
    <n v="50400"/>
    <x v="5"/>
    <s v="2193"/>
    <x v="0"/>
    <x v="1"/>
    <m/>
  </r>
  <r>
    <s v="ORD8844"/>
    <x v="3"/>
    <n v="285"/>
    <n v="800"/>
    <n v="2000"/>
    <x v="2"/>
    <x v="8843"/>
    <n v="0"/>
    <n v="570000"/>
    <x v="5"/>
    <s v="2193"/>
    <x v="0"/>
    <x v="0"/>
    <m/>
  </r>
  <r>
    <s v="ORD8845"/>
    <x v="9"/>
    <n v="303"/>
    <n v="800"/>
    <n v="5000"/>
    <x v="2"/>
    <x v="8844"/>
    <n v="0"/>
    <n v="1515000"/>
    <x v="6"/>
    <s v="2193"/>
    <x v="0"/>
    <x v="0"/>
    <m/>
  </r>
  <r>
    <s v="ORD8846"/>
    <x v="9"/>
    <n v="455"/>
    <n v="6000"/>
    <n v="3000"/>
    <x v="1"/>
    <x v="8845"/>
    <n v="1365000"/>
    <n v="1365000"/>
    <x v="6"/>
    <s v="2193"/>
    <x v="0"/>
    <x v="1"/>
    <m/>
  </r>
  <r>
    <s v="ORD8847"/>
    <x v="7"/>
    <n v="292"/>
    <n v="18000"/>
    <n v="3000"/>
    <x v="3"/>
    <x v="8846"/>
    <n v="4380000"/>
    <n v="876000"/>
    <x v="6"/>
    <s v="2193"/>
    <x v="0"/>
    <x v="1"/>
    <m/>
  </r>
  <r>
    <s v="ORD8848"/>
    <x v="9"/>
    <n v="510"/>
    <n v="6000"/>
    <n v="500"/>
    <x v="2"/>
    <x v="8847"/>
    <n v="2805000"/>
    <n v="255000"/>
    <x v="6"/>
    <s v="2193"/>
    <x v="1"/>
    <x v="1"/>
    <m/>
  </r>
  <r>
    <s v="ORD8849"/>
    <x v="5"/>
    <n v="326"/>
    <n v="6000"/>
    <n v="1500"/>
    <x v="0"/>
    <x v="8848"/>
    <n v="1467000"/>
    <n v="489000"/>
    <x v="6"/>
    <s v="2193"/>
    <x v="0"/>
    <x v="1"/>
    <m/>
  </r>
  <r>
    <s v="ORD8850"/>
    <x v="1"/>
    <n v="518"/>
    <n v="12000"/>
    <n v="2000"/>
    <x v="3"/>
    <x v="8849"/>
    <n v="5180000"/>
    <n v="1036000"/>
    <x v="7"/>
    <s v="2193"/>
    <x v="0"/>
    <x v="1"/>
    <m/>
  </r>
  <r>
    <s v="ORD8851"/>
    <x v="8"/>
    <n v="269"/>
    <n v="15000"/>
    <n v="1500"/>
    <x v="2"/>
    <x v="8850"/>
    <n v="3631500"/>
    <n v="403500"/>
    <x v="7"/>
    <s v="2193"/>
    <x v="0"/>
    <x v="1"/>
    <m/>
  </r>
  <r>
    <s v="ORD8852"/>
    <x v="8"/>
    <n v="274"/>
    <n v="15000"/>
    <n v="400"/>
    <x v="3"/>
    <x v="8851"/>
    <n v="4000400"/>
    <n v="109600"/>
    <x v="7"/>
    <s v="2193"/>
    <x v="0"/>
    <x v="1"/>
    <m/>
  </r>
  <r>
    <s v="ORD8853"/>
    <x v="8"/>
    <n v="150"/>
    <n v="45000"/>
    <n v="5000"/>
    <x v="0"/>
    <x v="8852"/>
    <n v="6000000"/>
    <n v="750000"/>
    <x v="7"/>
    <s v="2193"/>
    <x v="0"/>
    <x v="1"/>
    <m/>
  </r>
  <r>
    <s v="ORD8854"/>
    <x v="9"/>
    <n v="556"/>
    <n v="45000"/>
    <n v="5000"/>
    <x v="3"/>
    <x v="8853"/>
    <n v="22240000"/>
    <n v="2780000"/>
    <x v="8"/>
    <s v="2193"/>
    <x v="0"/>
    <x v="1"/>
    <m/>
  </r>
  <r>
    <s v="ORD8855"/>
    <x v="2"/>
    <n v="380"/>
    <n v="6000"/>
    <n v="200"/>
    <x v="2"/>
    <x v="8854"/>
    <n v="2204000"/>
    <n v="76000"/>
    <x v="8"/>
    <s v="2193"/>
    <x v="1"/>
    <x v="1"/>
    <m/>
  </r>
  <r>
    <s v="ORD8856"/>
    <x v="3"/>
    <n v="286"/>
    <n v="45000"/>
    <n v="1000"/>
    <x v="2"/>
    <x v="8855"/>
    <n v="12584000"/>
    <n v="286000"/>
    <x v="8"/>
    <s v="2193"/>
    <x v="0"/>
    <x v="1"/>
    <m/>
  </r>
  <r>
    <s v="ORD8857"/>
    <x v="3"/>
    <n v="388"/>
    <n v="22000"/>
    <n v="300"/>
    <x v="0"/>
    <x v="8856"/>
    <n v="8419600"/>
    <n v="116400"/>
    <x v="8"/>
    <s v="2193"/>
    <x v="1"/>
    <x v="1"/>
    <m/>
  </r>
  <r>
    <s v="ORD8858"/>
    <x v="9"/>
    <n v="555"/>
    <n v="800"/>
    <n v="1000"/>
    <x v="1"/>
    <x v="8857"/>
    <n v="0"/>
    <n v="555000"/>
    <x v="8"/>
    <s v="2193"/>
    <x v="0"/>
    <x v="0"/>
    <m/>
  </r>
  <r>
    <s v="ORD8859"/>
    <x v="5"/>
    <n v="214"/>
    <n v="6000"/>
    <n v="200"/>
    <x v="1"/>
    <x v="8858"/>
    <n v="1241200"/>
    <n v="42800"/>
    <x v="9"/>
    <s v="2193"/>
    <x v="1"/>
    <x v="1"/>
    <m/>
  </r>
  <r>
    <s v="ORD8860"/>
    <x v="5"/>
    <n v="267"/>
    <n v="1200"/>
    <n v="2000"/>
    <x v="3"/>
    <x v="8859"/>
    <n v="0"/>
    <n v="534000"/>
    <x v="9"/>
    <s v="2193"/>
    <x v="0"/>
    <x v="0"/>
    <m/>
  </r>
  <r>
    <s v="ORD8861"/>
    <x v="0"/>
    <n v="425"/>
    <n v="1200"/>
    <n v="500"/>
    <x v="2"/>
    <x v="8860"/>
    <n v="297500"/>
    <n v="212500"/>
    <x v="9"/>
    <s v="2193"/>
    <x v="0"/>
    <x v="1"/>
    <m/>
  </r>
  <r>
    <s v="ORD8862"/>
    <x v="9"/>
    <n v="61"/>
    <n v="12000"/>
    <n v="1000"/>
    <x v="2"/>
    <x v="8861"/>
    <n v="671000"/>
    <n v="61000"/>
    <x v="9"/>
    <s v="2193"/>
    <x v="0"/>
    <x v="1"/>
    <m/>
  </r>
  <r>
    <s v="ORD8863"/>
    <x v="6"/>
    <n v="481"/>
    <n v="12000"/>
    <n v="1500"/>
    <x v="0"/>
    <x v="8862"/>
    <n v="5050500"/>
    <n v="721500"/>
    <x v="10"/>
    <s v="2193"/>
    <x v="0"/>
    <x v="1"/>
    <m/>
  </r>
  <r>
    <s v="ORD8864"/>
    <x v="7"/>
    <n v="132"/>
    <n v="15000"/>
    <n v="5000"/>
    <x v="0"/>
    <x v="8863"/>
    <n v="1320000"/>
    <n v="660000"/>
    <x v="10"/>
    <s v="2193"/>
    <x v="0"/>
    <x v="1"/>
    <m/>
  </r>
  <r>
    <s v="ORD8865"/>
    <x v="8"/>
    <n v="480"/>
    <n v="800"/>
    <n v="2000"/>
    <x v="2"/>
    <x v="8864"/>
    <n v="0"/>
    <n v="960000"/>
    <x v="10"/>
    <s v="2193"/>
    <x v="0"/>
    <x v="0"/>
    <m/>
  </r>
  <r>
    <s v="ORD8866"/>
    <x v="7"/>
    <n v="527"/>
    <n v="6000"/>
    <n v="500"/>
    <x v="0"/>
    <x v="8865"/>
    <n v="2898500"/>
    <n v="263500"/>
    <x v="10"/>
    <s v="2193"/>
    <x v="1"/>
    <x v="1"/>
    <m/>
  </r>
  <r>
    <s v="ORD8867"/>
    <x v="8"/>
    <n v="418"/>
    <n v="800"/>
    <n v="3000"/>
    <x v="1"/>
    <x v="8866"/>
    <n v="0"/>
    <n v="1254000"/>
    <x v="11"/>
    <s v="2193"/>
    <x v="0"/>
    <x v="0"/>
    <m/>
  </r>
  <r>
    <s v="ORD8868"/>
    <x v="4"/>
    <n v="190"/>
    <n v="5500"/>
    <n v="300"/>
    <x v="1"/>
    <x v="8867"/>
    <n v="988000"/>
    <n v="57000"/>
    <x v="11"/>
    <s v="2193"/>
    <x v="0"/>
    <x v="1"/>
    <m/>
  </r>
  <r>
    <s v="ORD8869"/>
    <x v="4"/>
    <n v="505"/>
    <n v="15000"/>
    <n v="1500"/>
    <x v="3"/>
    <x v="8868"/>
    <n v="6817500"/>
    <n v="757500"/>
    <x v="11"/>
    <s v="2193"/>
    <x v="0"/>
    <x v="1"/>
    <m/>
  </r>
  <r>
    <s v="ORD8870"/>
    <x v="9"/>
    <n v="551"/>
    <n v="5500"/>
    <n v="1000"/>
    <x v="0"/>
    <x v="8869"/>
    <n v="2479500"/>
    <n v="551000"/>
    <x v="11"/>
    <s v="2193"/>
    <x v="0"/>
    <x v="1"/>
    <m/>
  </r>
  <r>
    <s v="ORD8871"/>
    <x v="4"/>
    <n v="452"/>
    <n v="5500"/>
    <n v="400"/>
    <x v="3"/>
    <x v="8870"/>
    <n v="2305200"/>
    <n v="180800"/>
    <x v="11"/>
    <s v="2193"/>
    <x v="1"/>
    <x v="1"/>
    <m/>
  </r>
  <r>
    <s v="ORD8872"/>
    <x v="2"/>
    <n v="337"/>
    <n v="1200"/>
    <n v="1000"/>
    <x v="0"/>
    <x v="8871"/>
    <n v="67400"/>
    <n v="337000"/>
    <x v="0"/>
    <s v="2194"/>
    <x v="0"/>
    <x v="1"/>
    <m/>
  </r>
  <r>
    <s v="ORD8873"/>
    <x v="0"/>
    <n v="404"/>
    <n v="800"/>
    <n v="500"/>
    <x v="0"/>
    <x v="8872"/>
    <n v="121200"/>
    <n v="202000"/>
    <x v="0"/>
    <s v="2194"/>
    <x v="0"/>
    <x v="1"/>
    <m/>
  </r>
  <r>
    <s v="ORD8874"/>
    <x v="5"/>
    <n v="392"/>
    <n v="45000"/>
    <n v="1000"/>
    <x v="1"/>
    <x v="8873"/>
    <n v="17248000"/>
    <n v="392000"/>
    <x v="0"/>
    <s v="2194"/>
    <x v="0"/>
    <x v="1"/>
    <m/>
  </r>
  <r>
    <s v="ORD8875"/>
    <x v="2"/>
    <n v="198"/>
    <n v="22000"/>
    <n v="1500"/>
    <x v="2"/>
    <x v="8874"/>
    <n v="4059000"/>
    <n v="297000"/>
    <x v="0"/>
    <s v="2194"/>
    <x v="0"/>
    <x v="1"/>
    <m/>
  </r>
  <r>
    <s v="ORD8876"/>
    <x v="7"/>
    <n v="259"/>
    <n v="6000"/>
    <n v="1000"/>
    <x v="0"/>
    <x v="8875"/>
    <n v="1295000"/>
    <n v="259000"/>
    <x v="1"/>
    <s v="2194"/>
    <x v="0"/>
    <x v="1"/>
    <m/>
  </r>
  <r>
    <s v="ORD8877"/>
    <x v="7"/>
    <n v="161"/>
    <n v="22000"/>
    <n v="200"/>
    <x v="0"/>
    <x v="8876"/>
    <n v="3509800"/>
    <n v="32200"/>
    <x v="1"/>
    <s v="2194"/>
    <x v="0"/>
    <x v="1"/>
    <m/>
  </r>
  <r>
    <s v="ORD8878"/>
    <x v="4"/>
    <n v="585"/>
    <n v="45000"/>
    <n v="400"/>
    <x v="0"/>
    <x v="8877"/>
    <n v="26091000"/>
    <n v="234000"/>
    <x v="1"/>
    <s v="2194"/>
    <x v="1"/>
    <x v="1"/>
    <m/>
  </r>
  <r>
    <s v="ORD8879"/>
    <x v="5"/>
    <n v="98"/>
    <n v="22000"/>
    <n v="1000"/>
    <x v="2"/>
    <x v="8878"/>
    <n v="2058000"/>
    <n v="98000"/>
    <x v="1"/>
    <s v="2194"/>
    <x v="0"/>
    <x v="1"/>
    <m/>
  </r>
  <r>
    <s v="ORD8880"/>
    <x v="0"/>
    <n v="380"/>
    <n v="12000"/>
    <n v="2000"/>
    <x v="3"/>
    <x v="8879"/>
    <n v="3800000"/>
    <n v="760000"/>
    <x v="2"/>
    <s v="2194"/>
    <x v="0"/>
    <x v="1"/>
    <m/>
  </r>
  <r>
    <s v="ORD8881"/>
    <x v="8"/>
    <n v="414"/>
    <n v="6000"/>
    <n v="400"/>
    <x v="3"/>
    <x v="8880"/>
    <n v="2318400"/>
    <n v="165600"/>
    <x v="2"/>
    <s v="2194"/>
    <x v="1"/>
    <x v="1"/>
    <m/>
  </r>
  <r>
    <s v="ORD8882"/>
    <x v="2"/>
    <n v="60"/>
    <n v="4500"/>
    <n v="1000"/>
    <x v="0"/>
    <x v="8881"/>
    <n v="210000"/>
    <n v="60000"/>
    <x v="2"/>
    <s v="2194"/>
    <x v="0"/>
    <x v="1"/>
    <m/>
  </r>
  <r>
    <s v="ORD8883"/>
    <x v="0"/>
    <n v="237"/>
    <n v="12000"/>
    <n v="1000"/>
    <x v="0"/>
    <x v="8882"/>
    <n v="2607000"/>
    <n v="237000"/>
    <x v="2"/>
    <s v="2194"/>
    <x v="0"/>
    <x v="1"/>
    <m/>
  </r>
  <r>
    <s v="ORD8884"/>
    <x v="1"/>
    <n v="558"/>
    <n v="15000"/>
    <n v="3000"/>
    <x v="3"/>
    <x v="8883"/>
    <n v="6696000"/>
    <n v="1674000"/>
    <x v="2"/>
    <s v="2194"/>
    <x v="0"/>
    <x v="1"/>
    <m/>
  </r>
  <r>
    <s v="ORD8885"/>
    <x v="3"/>
    <n v="494"/>
    <n v="45000"/>
    <n v="500"/>
    <x v="3"/>
    <x v="8884"/>
    <n v="21983000"/>
    <n v="247000"/>
    <x v="3"/>
    <s v="2194"/>
    <x v="0"/>
    <x v="1"/>
    <m/>
  </r>
  <r>
    <s v="ORD8886"/>
    <x v="4"/>
    <n v="139"/>
    <n v="4500"/>
    <n v="1000"/>
    <x v="1"/>
    <x v="8885"/>
    <n v="486500"/>
    <n v="139000"/>
    <x v="3"/>
    <s v="2194"/>
    <x v="0"/>
    <x v="1"/>
    <m/>
  </r>
  <r>
    <s v="ORD8887"/>
    <x v="8"/>
    <n v="497"/>
    <n v="12000"/>
    <n v="300"/>
    <x v="0"/>
    <x v="8886"/>
    <n v="5814900"/>
    <n v="149100"/>
    <x v="3"/>
    <s v="2194"/>
    <x v="1"/>
    <x v="1"/>
    <m/>
  </r>
  <r>
    <s v="ORD8888"/>
    <x v="1"/>
    <n v="81"/>
    <n v="4500"/>
    <n v="1500"/>
    <x v="3"/>
    <x v="8887"/>
    <n v="243000"/>
    <n v="121500"/>
    <x v="3"/>
    <s v="2194"/>
    <x v="0"/>
    <x v="1"/>
    <m/>
  </r>
  <r>
    <s v="ORD8889"/>
    <x v="8"/>
    <n v="376"/>
    <n v="22000"/>
    <n v="300"/>
    <x v="1"/>
    <x v="8888"/>
    <n v="8159200"/>
    <n v="112800"/>
    <x v="4"/>
    <s v="2194"/>
    <x v="1"/>
    <x v="1"/>
    <m/>
  </r>
  <r>
    <s v="ORD8890"/>
    <x v="8"/>
    <n v="123"/>
    <n v="1200"/>
    <n v="5000"/>
    <x v="2"/>
    <x v="8889"/>
    <n v="0"/>
    <n v="615000"/>
    <x v="4"/>
    <s v="2194"/>
    <x v="0"/>
    <x v="0"/>
    <m/>
  </r>
  <r>
    <s v="ORD8891"/>
    <x v="4"/>
    <n v="300"/>
    <n v="45000"/>
    <n v="200"/>
    <x v="0"/>
    <x v="8890"/>
    <n v="13440000"/>
    <n v="60000"/>
    <x v="4"/>
    <s v="2194"/>
    <x v="1"/>
    <x v="1"/>
    <m/>
  </r>
  <r>
    <s v="ORD8892"/>
    <x v="8"/>
    <n v="499"/>
    <n v="22000"/>
    <n v="400"/>
    <x v="3"/>
    <x v="8891"/>
    <n v="10778400"/>
    <n v="199600"/>
    <x v="4"/>
    <s v="2194"/>
    <x v="1"/>
    <x v="1"/>
    <m/>
  </r>
  <r>
    <s v="ORD8893"/>
    <x v="0"/>
    <n v="404"/>
    <n v="1200"/>
    <n v="1000"/>
    <x v="0"/>
    <x v="8892"/>
    <n v="80800"/>
    <n v="404000"/>
    <x v="5"/>
    <s v="2194"/>
    <x v="0"/>
    <x v="1"/>
    <m/>
  </r>
  <r>
    <s v="ORD8894"/>
    <x v="0"/>
    <n v="582"/>
    <n v="800"/>
    <n v="1500"/>
    <x v="1"/>
    <x v="8893"/>
    <n v="0"/>
    <n v="873000"/>
    <x v="5"/>
    <s v="2194"/>
    <x v="0"/>
    <x v="0"/>
    <m/>
  </r>
  <r>
    <s v="ORD8895"/>
    <x v="1"/>
    <n v="345"/>
    <n v="6000"/>
    <n v="1000"/>
    <x v="3"/>
    <x v="8894"/>
    <n v="1725000"/>
    <n v="345000"/>
    <x v="5"/>
    <s v="2194"/>
    <x v="0"/>
    <x v="1"/>
    <m/>
  </r>
  <r>
    <s v="ORD8896"/>
    <x v="7"/>
    <n v="347"/>
    <n v="45000"/>
    <n v="300"/>
    <x v="2"/>
    <x v="8895"/>
    <n v="15510900"/>
    <n v="104100"/>
    <x v="5"/>
    <s v="2194"/>
    <x v="1"/>
    <x v="1"/>
    <m/>
  </r>
  <r>
    <s v="ORD8897"/>
    <x v="5"/>
    <n v="377"/>
    <n v="22000"/>
    <n v="200"/>
    <x v="2"/>
    <x v="8896"/>
    <n v="8218600"/>
    <n v="75400"/>
    <x v="5"/>
    <s v="2194"/>
    <x v="1"/>
    <x v="1"/>
    <m/>
  </r>
  <r>
    <s v="ORD8898"/>
    <x v="2"/>
    <n v="351"/>
    <n v="45000"/>
    <n v="200"/>
    <x v="1"/>
    <x v="8897"/>
    <n v="15724800"/>
    <n v="70200"/>
    <x v="6"/>
    <s v="2194"/>
    <x v="1"/>
    <x v="1"/>
    <m/>
  </r>
  <r>
    <s v="ORD8899"/>
    <x v="2"/>
    <n v="561"/>
    <n v="1200"/>
    <n v="3000"/>
    <x v="2"/>
    <x v="8898"/>
    <n v="0"/>
    <n v="1683000"/>
    <x v="6"/>
    <s v="2194"/>
    <x v="0"/>
    <x v="0"/>
    <m/>
  </r>
  <r>
    <s v="ORD8900"/>
    <x v="6"/>
    <n v="387"/>
    <n v="6000"/>
    <n v="200"/>
    <x v="2"/>
    <x v="8899"/>
    <n v="2244600"/>
    <n v="77400"/>
    <x v="6"/>
    <s v="2194"/>
    <x v="1"/>
    <x v="1"/>
    <m/>
  </r>
  <r>
    <s v="ORD8901"/>
    <x v="4"/>
    <n v="423"/>
    <n v="12000"/>
    <n v="500"/>
    <x v="2"/>
    <x v="8900"/>
    <n v="4864500"/>
    <n v="211500"/>
    <x v="6"/>
    <s v="2194"/>
    <x v="0"/>
    <x v="1"/>
    <m/>
  </r>
  <r>
    <s v="ORD8902"/>
    <x v="9"/>
    <n v="143"/>
    <n v="4500"/>
    <n v="1500"/>
    <x v="2"/>
    <x v="8901"/>
    <n v="429000"/>
    <n v="214500"/>
    <x v="7"/>
    <s v="2194"/>
    <x v="0"/>
    <x v="1"/>
    <m/>
  </r>
  <r>
    <s v="ORD8903"/>
    <x v="9"/>
    <n v="181"/>
    <n v="800"/>
    <n v="3000"/>
    <x v="2"/>
    <x v="8902"/>
    <n v="0"/>
    <n v="543000"/>
    <x v="7"/>
    <s v="2194"/>
    <x v="0"/>
    <x v="0"/>
    <m/>
  </r>
  <r>
    <s v="ORD8904"/>
    <x v="1"/>
    <n v="102"/>
    <n v="800"/>
    <n v="500"/>
    <x v="2"/>
    <x v="8903"/>
    <n v="30600"/>
    <n v="51000"/>
    <x v="7"/>
    <s v="2194"/>
    <x v="0"/>
    <x v="1"/>
    <m/>
  </r>
  <r>
    <s v="ORD8905"/>
    <x v="8"/>
    <n v="545"/>
    <n v="1200"/>
    <n v="1500"/>
    <x v="2"/>
    <x v="8904"/>
    <n v="0"/>
    <n v="817500"/>
    <x v="7"/>
    <s v="2194"/>
    <x v="0"/>
    <x v="0"/>
    <m/>
  </r>
  <r>
    <s v="ORD8906"/>
    <x v="8"/>
    <n v="278"/>
    <n v="5500"/>
    <n v="200"/>
    <x v="3"/>
    <x v="8905"/>
    <n v="1473400"/>
    <n v="55600"/>
    <x v="8"/>
    <s v="2194"/>
    <x v="1"/>
    <x v="1"/>
    <m/>
  </r>
  <r>
    <s v="ORD8907"/>
    <x v="4"/>
    <n v="261"/>
    <n v="1200"/>
    <n v="1000"/>
    <x v="2"/>
    <x v="8906"/>
    <n v="52200"/>
    <n v="261000"/>
    <x v="8"/>
    <s v="2194"/>
    <x v="0"/>
    <x v="1"/>
    <m/>
  </r>
  <r>
    <s v="ORD8908"/>
    <x v="3"/>
    <n v="553"/>
    <n v="15000"/>
    <n v="200"/>
    <x v="3"/>
    <x v="8907"/>
    <n v="8184400"/>
    <n v="110600"/>
    <x v="8"/>
    <s v="2194"/>
    <x v="1"/>
    <x v="1"/>
    <m/>
  </r>
  <r>
    <s v="ORD8909"/>
    <x v="7"/>
    <n v="544"/>
    <n v="6000"/>
    <n v="400"/>
    <x v="0"/>
    <x v="8908"/>
    <n v="3046400"/>
    <n v="217600"/>
    <x v="8"/>
    <s v="2194"/>
    <x v="1"/>
    <x v="1"/>
    <m/>
  </r>
  <r>
    <s v="ORD8910"/>
    <x v="6"/>
    <n v="282"/>
    <n v="15000"/>
    <n v="1500"/>
    <x v="1"/>
    <x v="8909"/>
    <n v="3807000"/>
    <n v="423000"/>
    <x v="8"/>
    <s v="2194"/>
    <x v="0"/>
    <x v="1"/>
    <m/>
  </r>
  <r>
    <s v="ORD8911"/>
    <x v="0"/>
    <n v="120"/>
    <n v="45000"/>
    <n v="1000"/>
    <x v="2"/>
    <x v="8910"/>
    <n v="5280000"/>
    <n v="120000"/>
    <x v="9"/>
    <s v="2194"/>
    <x v="0"/>
    <x v="1"/>
    <m/>
  </r>
  <r>
    <s v="ORD8912"/>
    <x v="8"/>
    <n v="238"/>
    <n v="45000"/>
    <n v="1500"/>
    <x v="1"/>
    <x v="8911"/>
    <n v="10353000"/>
    <n v="357000"/>
    <x v="9"/>
    <s v="2194"/>
    <x v="0"/>
    <x v="1"/>
    <m/>
  </r>
  <r>
    <s v="ORD8913"/>
    <x v="6"/>
    <n v="57"/>
    <n v="5500"/>
    <n v="400"/>
    <x v="2"/>
    <x v="8912"/>
    <n v="290700"/>
    <n v="22800"/>
    <x v="9"/>
    <s v="2194"/>
    <x v="0"/>
    <x v="1"/>
    <m/>
  </r>
  <r>
    <s v="ORD8914"/>
    <x v="2"/>
    <n v="381"/>
    <n v="800"/>
    <n v="1500"/>
    <x v="3"/>
    <x v="8913"/>
    <n v="0"/>
    <n v="571500"/>
    <x v="9"/>
    <s v="2194"/>
    <x v="0"/>
    <x v="0"/>
    <m/>
  </r>
  <r>
    <s v="ORD8915"/>
    <x v="3"/>
    <n v="65"/>
    <n v="22000"/>
    <n v="3000"/>
    <x v="2"/>
    <x v="8914"/>
    <n v="1235000"/>
    <n v="195000"/>
    <x v="10"/>
    <s v="2194"/>
    <x v="0"/>
    <x v="1"/>
    <m/>
  </r>
  <r>
    <s v="ORD8916"/>
    <x v="0"/>
    <n v="142"/>
    <n v="4500"/>
    <n v="200"/>
    <x v="0"/>
    <x v="8915"/>
    <n v="610600"/>
    <n v="28400"/>
    <x v="10"/>
    <s v="2194"/>
    <x v="0"/>
    <x v="1"/>
    <m/>
  </r>
  <r>
    <s v="ORD8917"/>
    <x v="4"/>
    <n v="311"/>
    <n v="15000"/>
    <n v="500"/>
    <x v="1"/>
    <x v="8916"/>
    <n v="4509500"/>
    <n v="155500"/>
    <x v="10"/>
    <s v="2194"/>
    <x v="0"/>
    <x v="1"/>
    <m/>
  </r>
  <r>
    <s v="ORD8918"/>
    <x v="6"/>
    <n v="598"/>
    <n v="18000"/>
    <n v="1500"/>
    <x v="1"/>
    <x v="8917"/>
    <n v="9867000"/>
    <n v="897000"/>
    <x v="10"/>
    <s v="2194"/>
    <x v="0"/>
    <x v="1"/>
    <m/>
  </r>
  <r>
    <s v="ORD8919"/>
    <x v="1"/>
    <n v="210"/>
    <n v="22000"/>
    <n v="3000"/>
    <x v="0"/>
    <x v="8918"/>
    <n v="3990000"/>
    <n v="630000"/>
    <x v="11"/>
    <s v="2194"/>
    <x v="0"/>
    <x v="1"/>
    <m/>
  </r>
  <r>
    <s v="ORD8920"/>
    <x v="0"/>
    <n v="400"/>
    <n v="6000"/>
    <n v="300"/>
    <x v="3"/>
    <x v="8919"/>
    <n v="2280000"/>
    <n v="120000"/>
    <x v="11"/>
    <s v="2194"/>
    <x v="1"/>
    <x v="1"/>
    <m/>
  </r>
  <r>
    <s v="ORD8921"/>
    <x v="4"/>
    <n v="223"/>
    <n v="45000"/>
    <n v="100"/>
    <x v="3"/>
    <x v="8920"/>
    <n v="10012700"/>
    <n v="22300"/>
    <x v="11"/>
    <s v="2194"/>
    <x v="1"/>
    <x v="1"/>
    <m/>
  </r>
  <r>
    <s v="ORD8922"/>
    <x v="9"/>
    <n v="366"/>
    <n v="1200"/>
    <n v="2000"/>
    <x v="0"/>
    <x v="8921"/>
    <n v="0"/>
    <n v="732000"/>
    <x v="11"/>
    <s v="2194"/>
    <x v="0"/>
    <x v="0"/>
    <m/>
  </r>
  <r>
    <s v="ORD8923"/>
    <x v="4"/>
    <n v="67"/>
    <n v="5500"/>
    <n v="400"/>
    <x v="1"/>
    <x v="8922"/>
    <n v="341700"/>
    <n v="26800"/>
    <x v="11"/>
    <s v="2194"/>
    <x v="0"/>
    <x v="1"/>
    <m/>
  </r>
  <r>
    <s v="ORD8924"/>
    <x v="4"/>
    <n v="535"/>
    <n v="45000"/>
    <n v="200"/>
    <x v="2"/>
    <x v="8923"/>
    <n v="23968000"/>
    <n v="107000"/>
    <x v="0"/>
    <s v="2195"/>
    <x v="1"/>
    <x v="1"/>
    <m/>
  </r>
  <r>
    <s v="ORD8925"/>
    <x v="0"/>
    <n v="416"/>
    <n v="4500"/>
    <n v="100"/>
    <x v="3"/>
    <x v="8924"/>
    <n v="1830400"/>
    <n v="41600"/>
    <x v="0"/>
    <s v="2195"/>
    <x v="1"/>
    <x v="1"/>
    <m/>
  </r>
  <r>
    <s v="ORD8926"/>
    <x v="3"/>
    <n v="400"/>
    <n v="15000"/>
    <n v="300"/>
    <x v="2"/>
    <x v="8925"/>
    <n v="5880000"/>
    <n v="120000"/>
    <x v="0"/>
    <s v="2195"/>
    <x v="1"/>
    <x v="1"/>
    <m/>
  </r>
  <r>
    <s v="ORD8927"/>
    <x v="0"/>
    <n v="577"/>
    <n v="1200"/>
    <n v="200"/>
    <x v="1"/>
    <x v="8926"/>
    <n v="577000"/>
    <n v="115400"/>
    <x v="0"/>
    <s v="2195"/>
    <x v="1"/>
    <x v="1"/>
    <m/>
  </r>
  <r>
    <s v="ORD8928"/>
    <x v="5"/>
    <n v="484"/>
    <n v="800"/>
    <n v="300"/>
    <x v="2"/>
    <x v="8927"/>
    <n v="242000"/>
    <n v="145200"/>
    <x v="1"/>
    <s v="2195"/>
    <x v="1"/>
    <x v="1"/>
    <m/>
  </r>
  <r>
    <s v="ORD8929"/>
    <x v="7"/>
    <n v="319"/>
    <n v="22000"/>
    <n v="5000"/>
    <x v="0"/>
    <x v="8928"/>
    <n v="5423000"/>
    <n v="1595000"/>
    <x v="1"/>
    <s v="2195"/>
    <x v="0"/>
    <x v="1"/>
    <m/>
  </r>
  <r>
    <s v="ORD8930"/>
    <x v="3"/>
    <n v="117"/>
    <n v="22000"/>
    <n v="400"/>
    <x v="3"/>
    <x v="8929"/>
    <n v="2527200"/>
    <n v="46800"/>
    <x v="1"/>
    <s v="2195"/>
    <x v="0"/>
    <x v="1"/>
    <m/>
  </r>
  <r>
    <s v="ORD8931"/>
    <x v="1"/>
    <n v="79"/>
    <n v="15000"/>
    <n v="1500"/>
    <x v="3"/>
    <x v="8930"/>
    <n v="1066500"/>
    <n v="118500"/>
    <x v="1"/>
    <s v="2195"/>
    <x v="0"/>
    <x v="1"/>
    <m/>
  </r>
  <r>
    <s v="ORD8932"/>
    <x v="3"/>
    <n v="365"/>
    <n v="15000"/>
    <n v="5000"/>
    <x v="0"/>
    <x v="8931"/>
    <n v="3650000"/>
    <n v="1825000"/>
    <x v="2"/>
    <s v="2195"/>
    <x v="0"/>
    <x v="1"/>
    <m/>
  </r>
  <r>
    <s v="ORD8933"/>
    <x v="2"/>
    <n v="213"/>
    <n v="15000"/>
    <n v="3000"/>
    <x v="0"/>
    <x v="8932"/>
    <n v="2556000"/>
    <n v="639000"/>
    <x v="2"/>
    <s v="2195"/>
    <x v="0"/>
    <x v="1"/>
    <m/>
  </r>
  <r>
    <s v="ORD8934"/>
    <x v="1"/>
    <n v="369"/>
    <n v="18000"/>
    <n v="3000"/>
    <x v="3"/>
    <x v="8933"/>
    <n v="5535000"/>
    <n v="1107000"/>
    <x v="2"/>
    <s v="2195"/>
    <x v="0"/>
    <x v="1"/>
    <m/>
  </r>
  <r>
    <s v="ORD8935"/>
    <x v="9"/>
    <n v="63"/>
    <n v="18000"/>
    <n v="400"/>
    <x v="3"/>
    <x v="8934"/>
    <n v="1108800"/>
    <n v="25200"/>
    <x v="2"/>
    <s v="2195"/>
    <x v="0"/>
    <x v="1"/>
    <m/>
  </r>
  <r>
    <s v="ORD8936"/>
    <x v="0"/>
    <n v="328"/>
    <n v="1200"/>
    <n v="200"/>
    <x v="3"/>
    <x v="8935"/>
    <n v="328000"/>
    <n v="65600"/>
    <x v="2"/>
    <s v="2195"/>
    <x v="1"/>
    <x v="1"/>
    <m/>
  </r>
  <r>
    <s v="ORD8937"/>
    <x v="4"/>
    <n v="481"/>
    <n v="12000"/>
    <n v="5000"/>
    <x v="1"/>
    <x v="8936"/>
    <n v="3367000"/>
    <n v="2405000"/>
    <x v="3"/>
    <s v="2195"/>
    <x v="0"/>
    <x v="1"/>
    <m/>
  </r>
  <r>
    <s v="ORD8938"/>
    <x v="0"/>
    <n v="312"/>
    <n v="15000"/>
    <n v="400"/>
    <x v="1"/>
    <x v="8937"/>
    <n v="4555200"/>
    <n v="124800"/>
    <x v="3"/>
    <s v="2195"/>
    <x v="0"/>
    <x v="1"/>
    <m/>
  </r>
  <r>
    <s v="ORD8939"/>
    <x v="2"/>
    <n v="571"/>
    <n v="22000"/>
    <n v="2000"/>
    <x v="1"/>
    <x v="8938"/>
    <n v="11420000"/>
    <n v="1142000"/>
    <x v="3"/>
    <s v="2195"/>
    <x v="0"/>
    <x v="1"/>
    <m/>
  </r>
  <r>
    <s v="ORD8940"/>
    <x v="6"/>
    <n v="221"/>
    <n v="1200"/>
    <n v="100"/>
    <x v="2"/>
    <x v="8939"/>
    <n v="243100"/>
    <n v="22100"/>
    <x v="3"/>
    <s v="2195"/>
    <x v="1"/>
    <x v="1"/>
    <m/>
  </r>
  <r>
    <s v="ORD8941"/>
    <x v="2"/>
    <n v="407"/>
    <n v="18000"/>
    <n v="5000"/>
    <x v="1"/>
    <x v="8940"/>
    <n v="5291000"/>
    <n v="2035000"/>
    <x v="4"/>
    <s v="2195"/>
    <x v="0"/>
    <x v="1"/>
    <m/>
  </r>
  <r>
    <s v="ORD8942"/>
    <x v="5"/>
    <n v="62"/>
    <n v="45000"/>
    <n v="5000"/>
    <x v="3"/>
    <x v="8941"/>
    <n v="2480000"/>
    <n v="310000"/>
    <x v="4"/>
    <s v="2195"/>
    <x v="0"/>
    <x v="1"/>
    <m/>
  </r>
  <r>
    <s v="ORD8943"/>
    <x v="4"/>
    <n v="281"/>
    <n v="4500"/>
    <n v="2000"/>
    <x v="1"/>
    <x v="8942"/>
    <n v="702500"/>
    <n v="562000"/>
    <x v="4"/>
    <s v="2195"/>
    <x v="0"/>
    <x v="1"/>
    <m/>
  </r>
  <r>
    <s v="ORD8944"/>
    <x v="4"/>
    <n v="525"/>
    <n v="12000"/>
    <n v="300"/>
    <x v="3"/>
    <x v="8943"/>
    <n v="6142500"/>
    <n v="157500"/>
    <x v="4"/>
    <s v="2195"/>
    <x v="1"/>
    <x v="1"/>
    <m/>
  </r>
  <r>
    <s v="ORD8945"/>
    <x v="8"/>
    <n v="520"/>
    <n v="6000"/>
    <n v="3000"/>
    <x v="0"/>
    <x v="8944"/>
    <n v="1560000"/>
    <n v="1560000"/>
    <x v="5"/>
    <s v="2195"/>
    <x v="0"/>
    <x v="1"/>
    <m/>
  </r>
  <r>
    <s v="ORD8946"/>
    <x v="6"/>
    <n v="209"/>
    <n v="15000"/>
    <n v="100"/>
    <x v="2"/>
    <x v="8945"/>
    <n v="3114100"/>
    <n v="20900"/>
    <x v="5"/>
    <s v="2195"/>
    <x v="1"/>
    <x v="1"/>
    <m/>
  </r>
  <r>
    <s v="ORD8947"/>
    <x v="8"/>
    <n v="310"/>
    <n v="45000"/>
    <n v="2000"/>
    <x v="2"/>
    <x v="8946"/>
    <n v="13330000"/>
    <n v="620000"/>
    <x v="5"/>
    <s v="2195"/>
    <x v="0"/>
    <x v="1"/>
    <m/>
  </r>
  <r>
    <s v="ORD8948"/>
    <x v="9"/>
    <n v="408"/>
    <n v="5500"/>
    <n v="100"/>
    <x v="0"/>
    <x v="8947"/>
    <n v="2203200"/>
    <n v="40800"/>
    <x v="5"/>
    <s v="2195"/>
    <x v="1"/>
    <x v="1"/>
    <m/>
  </r>
  <r>
    <s v="ORD8949"/>
    <x v="7"/>
    <n v="304"/>
    <n v="15000"/>
    <n v="1000"/>
    <x v="3"/>
    <x v="8948"/>
    <n v="4256000"/>
    <n v="304000"/>
    <x v="5"/>
    <s v="2195"/>
    <x v="0"/>
    <x v="1"/>
    <m/>
  </r>
  <r>
    <s v="ORD8950"/>
    <x v="7"/>
    <n v="564"/>
    <n v="18000"/>
    <n v="1000"/>
    <x v="2"/>
    <x v="8949"/>
    <n v="9588000"/>
    <n v="564000"/>
    <x v="6"/>
    <s v="2195"/>
    <x v="0"/>
    <x v="1"/>
    <m/>
  </r>
  <r>
    <s v="ORD8951"/>
    <x v="0"/>
    <n v="329"/>
    <n v="22000"/>
    <n v="3000"/>
    <x v="1"/>
    <x v="8950"/>
    <n v="6251000"/>
    <n v="987000"/>
    <x v="6"/>
    <s v="2195"/>
    <x v="0"/>
    <x v="1"/>
    <m/>
  </r>
  <r>
    <s v="ORD8952"/>
    <x v="7"/>
    <n v="166"/>
    <n v="45000"/>
    <n v="2000"/>
    <x v="3"/>
    <x v="8951"/>
    <n v="7138000"/>
    <n v="332000"/>
    <x v="6"/>
    <s v="2195"/>
    <x v="0"/>
    <x v="1"/>
    <m/>
  </r>
  <r>
    <s v="ORD8953"/>
    <x v="4"/>
    <n v="211"/>
    <n v="15000"/>
    <n v="1500"/>
    <x v="2"/>
    <x v="8952"/>
    <n v="2848500"/>
    <n v="316500"/>
    <x v="6"/>
    <s v="2195"/>
    <x v="0"/>
    <x v="1"/>
    <m/>
  </r>
  <r>
    <s v="ORD8954"/>
    <x v="2"/>
    <n v="347"/>
    <n v="22000"/>
    <n v="500"/>
    <x v="0"/>
    <x v="8953"/>
    <n v="7460500"/>
    <n v="173500"/>
    <x v="7"/>
    <s v="2195"/>
    <x v="0"/>
    <x v="1"/>
    <m/>
  </r>
  <r>
    <s v="ORD8955"/>
    <x v="6"/>
    <n v="346"/>
    <n v="800"/>
    <n v="200"/>
    <x v="3"/>
    <x v="8954"/>
    <n v="207600"/>
    <n v="69200"/>
    <x v="7"/>
    <s v="2195"/>
    <x v="1"/>
    <x v="1"/>
    <m/>
  </r>
  <r>
    <s v="ORD8956"/>
    <x v="0"/>
    <n v="407"/>
    <n v="15000"/>
    <n v="5000"/>
    <x v="2"/>
    <x v="8955"/>
    <n v="4070000"/>
    <n v="2035000"/>
    <x v="7"/>
    <s v="2195"/>
    <x v="0"/>
    <x v="1"/>
    <m/>
  </r>
  <r>
    <s v="ORD8957"/>
    <x v="0"/>
    <n v="567"/>
    <n v="22000"/>
    <n v="300"/>
    <x v="0"/>
    <x v="8956"/>
    <n v="12303900"/>
    <n v="170100"/>
    <x v="7"/>
    <s v="2195"/>
    <x v="1"/>
    <x v="1"/>
    <m/>
  </r>
  <r>
    <s v="ORD8958"/>
    <x v="6"/>
    <n v="427"/>
    <n v="18000"/>
    <n v="5000"/>
    <x v="3"/>
    <x v="8957"/>
    <n v="5551000"/>
    <n v="2135000"/>
    <x v="7"/>
    <s v="2195"/>
    <x v="0"/>
    <x v="1"/>
    <m/>
  </r>
  <r>
    <s v="ORD8959"/>
    <x v="4"/>
    <n v="475"/>
    <n v="4500"/>
    <n v="3000"/>
    <x v="1"/>
    <x v="8958"/>
    <n v="712500"/>
    <n v="1425000"/>
    <x v="8"/>
    <s v="2195"/>
    <x v="0"/>
    <x v="1"/>
    <m/>
  </r>
  <r>
    <s v="ORD8960"/>
    <x v="9"/>
    <n v="586"/>
    <n v="4500"/>
    <n v="1000"/>
    <x v="3"/>
    <x v="8959"/>
    <n v="2051000"/>
    <n v="586000"/>
    <x v="8"/>
    <s v="2195"/>
    <x v="0"/>
    <x v="1"/>
    <m/>
  </r>
  <r>
    <s v="ORD8961"/>
    <x v="9"/>
    <n v="218"/>
    <n v="15000"/>
    <n v="2000"/>
    <x v="1"/>
    <x v="8960"/>
    <n v="2834000"/>
    <n v="436000"/>
    <x v="8"/>
    <s v="2195"/>
    <x v="0"/>
    <x v="1"/>
    <m/>
  </r>
  <r>
    <s v="ORD8962"/>
    <x v="0"/>
    <n v="564"/>
    <n v="1200"/>
    <n v="100"/>
    <x v="3"/>
    <x v="8961"/>
    <n v="620400"/>
    <n v="56400"/>
    <x v="8"/>
    <s v="2195"/>
    <x v="1"/>
    <x v="1"/>
    <m/>
  </r>
  <r>
    <s v="ORD8963"/>
    <x v="9"/>
    <n v="413"/>
    <n v="12000"/>
    <n v="500"/>
    <x v="0"/>
    <x v="8962"/>
    <n v="4749500"/>
    <n v="206500"/>
    <x v="9"/>
    <s v="2195"/>
    <x v="0"/>
    <x v="1"/>
    <m/>
  </r>
  <r>
    <s v="ORD8964"/>
    <x v="4"/>
    <n v="479"/>
    <n v="12000"/>
    <n v="200"/>
    <x v="1"/>
    <x v="8963"/>
    <n v="5652200"/>
    <n v="95800"/>
    <x v="9"/>
    <s v="2195"/>
    <x v="1"/>
    <x v="1"/>
    <m/>
  </r>
  <r>
    <s v="ORD8965"/>
    <x v="5"/>
    <n v="132"/>
    <n v="45000"/>
    <n v="5000"/>
    <x v="1"/>
    <x v="8964"/>
    <n v="5280000"/>
    <n v="660000"/>
    <x v="9"/>
    <s v="2195"/>
    <x v="0"/>
    <x v="1"/>
    <m/>
  </r>
  <r>
    <s v="ORD8966"/>
    <x v="5"/>
    <n v="379"/>
    <n v="12000"/>
    <n v="400"/>
    <x v="3"/>
    <x v="8965"/>
    <n v="4396400"/>
    <n v="151600"/>
    <x v="9"/>
    <s v="2195"/>
    <x v="0"/>
    <x v="1"/>
    <m/>
  </r>
  <r>
    <s v="ORD8967"/>
    <x v="8"/>
    <n v="182"/>
    <n v="15000"/>
    <n v="2000"/>
    <x v="2"/>
    <x v="8966"/>
    <n v="2366000"/>
    <n v="364000"/>
    <x v="10"/>
    <s v="2195"/>
    <x v="0"/>
    <x v="1"/>
    <m/>
  </r>
  <r>
    <s v="ORD8968"/>
    <x v="3"/>
    <n v="506"/>
    <n v="1200"/>
    <n v="3000"/>
    <x v="1"/>
    <x v="8967"/>
    <n v="0"/>
    <n v="1518000"/>
    <x v="10"/>
    <s v="2195"/>
    <x v="0"/>
    <x v="0"/>
    <m/>
  </r>
  <r>
    <s v="ORD8969"/>
    <x v="1"/>
    <n v="402"/>
    <n v="4500"/>
    <n v="100"/>
    <x v="3"/>
    <x v="8968"/>
    <n v="1768800"/>
    <n v="40200"/>
    <x v="10"/>
    <s v="2195"/>
    <x v="1"/>
    <x v="1"/>
    <m/>
  </r>
  <r>
    <s v="ORD8970"/>
    <x v="7"/>
    <n v="393"/>
    <n v="12000"/>
    <n v="200"/>
    <x v="0"/>
    <x v="8969"/>
    <n v="4637400"/>
    <n v="78600"/>
    <x v="10"/>
    <s v="2195"/>
    <x v="1"/>
    <x v="1"/>
    <m/>
  </r>
  <r>
    <s v="ORD8971"/>
    <x v="9"/>
    <n v="143"/>
    <n v="22000"/>
    <n v="1000"/>
    <x v="3"/>
    <x v="8970"/>
    <n v="3003000"/>
    <n v="143000"/>
    <x v="10"/>
    <s v="2195"/>
    <x v="0"/>
    <x v="1"/>
    <m/>
  </r>
  <r>
    <s v="ORD8972"/>
    <x v="5"/>
    <n v="431"/>
    <n v="800"/>
    <n v="3000"/>
    <x v="3"/>
    <x v="8971"/>
    <n v="0"/>
    <n v="1293000"/>
    <x v="11"/>
    <s v="2195"/>
    <x v="0"/>
    <x v="0"/>
    <m/>
  </r>
  <r>
    <s v="ORD8973"/>
    <x v="2"/>
    <n v="344"/>
    <n v="12000"/>
    <n v="100"/>
    <x v="1"/>
    <x v="8972"/>
    <n v="4093600"/>
    <n v="34400"/>
    <x v="11"/>
    <s v="2195"/>
    <x v="1"/>
    <x v="1"/>
    <m/>
  </r>
  <r>
    <s v="ORD8974"/>
    <x v="6"/>
    <n v="247"/>
    <n v="18000"/>
    <n v="200"/>
    <x v="2"/>
    <x v="8973"/>
    <n v="4396600"/>
    <n v="49400"/>
    <x v="11"/>
    <s v="2195"/>
    <x v="1"/>
    <x v="1"/>
    <m/>
  </r>
  <r>
    <s v="ORD8975"/>
    <x v="3"/>
    <n v="128"/>
    <n v="1200"/>
    <n v="100"/>
    <x v="0"/>
    <x v="8974"/>
    <n v="140800"/>
    <n v="12800"/>
    <x v="11"/>
    <s v="2195"/>
    <x v="1"/>
    <x v="1"/>
    <m/>
  </r>
  <r>
    <s v="ORD8976"/>
    <x v="8"/>
    <n v="263"/>
    <n v="12000"/>
    <n v="200"/>
    <x v="1"/>
    <x v="8975"/>
    <n v="3103400"/>
    <n v="52600"/>
    <x v="0"/>
    <s v="2196"/>
    <x v="1"/>
    <x v="1"/>
    <m/>
  </r>
  <r>
    <s v="ORD8977"/>
    <x v="1"/>
    <n v="208"/>
    <n v="1200"/>
    <n v="1000"/>
    <x v="1"/>
    <x v="8976"/>
    <n v="41600"/>
    <n v="208000"/>
    <x v="0"/>
    <s v="2196"/>
    <x v="0"/>
    <x v="1"/>
    <m/>
  </r>
  <r>
    <s v="ORD8978"/>
    <x v="5"/>
    <n v="250"/>
    <n v="4500"/>
    <n v="200"/>
    <x v="1"/>
    <x v="8977"/>
    <n v="1075000"/>
    <n v="50000"/>
    <x v="0"/>
    <s v="2196"/>
    <x v="1"/>
    <x v="1"/>
    <m/>
  </r>
  <r>
    <s v="ORD8979"/>
    <x v="8"/>
    <n v="71"/>
    <n v="12000"/>
    <n v="1000"/>
    <x v="0"/>
    <x v="8978"/>
    <n v="781000"/>
    <n v="71000"/>
    <x v="0"/>
    <s v="2196"/>
    <x v="0"/>
    <x v="1"/>
    <m/>
  </r>
  <r>
    <s v="ORD8980"/>
    <x v="3"/>
    <n v="388"/>
    <n v="800"/>
    <n v="5000"/>
    <x v="2"/>
    <x v="8979"/>
    <n v="0"/>
    <n v="1940000"/>
    <x v="1"/>
    <s v="2196"/>
    <x v="0"/>
    <x v="0"/>
    <m/>
  </r>
  <r>
    <s v="ORD8981"/>
    <x v="6"/>
    <n v="291"/>
    <n v="12000"/>
    <n v="300"/>
    <x v="0"/>
    <x v="8980"/>
    <n v="3404700"/>
    <n v="87300"/>
    <x v="1"/>
    <s v="2196"/>
    <x v="0"/>
    <x v="1"/>
    <m/>
  </r>
  <r>
    <s v="ORD8982"/>
    <x v="7"/>
    <n v="287"/>
    <n v="45000"/>
    <n v="100"/>
    <x v="0"/>
    <x v="8981"/>
    <n v="12886300"/>
    <n v="28700"/>
    <x v="1"/>
    <s v="2196"/>
    <x v="1"/>
    <x v="1"/>
    <m/>
  </r>
  <r>
    <s v="ORD8983"/>
    <x v="5"/>
    <n v="198"/>
    <n v="18000"/>
    <n v="300"/>
    <x v="2"/>
    <x v="8982"/>
    <n v="3504600"/>
    <n v="59400"/>
    <x v="1"/>
    <s v="2196"/>
    <x v="0"/>
    <x v="1"/>
    <m/>
  </r>
  <r>
    <s v="ORD8984"/>
    <x v="6"/>
    <n v="56"/>
    <n v="800"/>
    <n v="5000"/>
    <x v="0"/>
    <x v="8983"/>
    <n v="0"/>
    <n v="280000"/>
    <x v="1"/>
    <s v="2196"/>
    <x v="0"/>
    <x v="0"/>
    <m/>
  </r>
  <r>
    <s v="ORD8985"/>
    <x v="1"/>
    <n v="282"/>
    <n v="6000"/>
    <n v="3000"/>
    <x v="3"/>
    <x v="8984"/>
    <n v="846000"/>
    <n v="846000"/>
    <x v="2"/>
    <s v="2196"/>
    <x v="0"/>
    <x v="1"/>
    <m/>
  </r>
  <r>
    <s v="ORD8986"/>
    <x v="9"/>
    <n v="126"/>
    <n v="4500"/>
    <n v="1000"/>
    <x v="0"/>
    <x v="8985"/>
    <n v="441000"/>
    <n v="126000"/>
    <x v="2"/>
    <s v="2196"/>
    <x v="0"/>
    <x v="1"/>
    <m/>
  </r>
  <r>
    <s v="ORD8987"/>
    <x v="3"/>
    <n v="538"/>
    <n v="12000"/>
    <n v="1500"/>
    <x v="1"/>
    <x v="8986"/>
    <n v="5649000"/>
    <n v="807000"/>
    <x v="2"/>
    <s v="2196"/>
    <x v="0"/>
    <x v="1"/>
    <m/>
  </r>
  <r>
    <s v="ORD8988"/>
    <x v="1"/>
    <n v="136"/>
    <n v="800"/>
    <n v="400"/>
    <x v="0"/>
    <x v="8987"/>
    <n v="54400"/>
    <n v="54400"/>
    <x v="2"/>
    <s v="2196"/>
    <x v="0"/>
    <x v="1"/>
    <m/>
  </r>
  <r>
    <s v="ORD8989"/>
    <x v="7"/>
    <n v="271"/>
    <n v="22000"/>
    <n v="5000"/>
    <x v="1"/>
    <x v="8988"/>
    <n v="4607000"/>
    <n v="1355000"/>
    <x v="3"/>
    <s v="2196"/>
    <x v="0"/>
    <x v="1"/>
    <m/>
  </r>
  <r>
    <s v="ORD8990"/>
    <x v="6"/>
    <n v="462"/>
    <n v="4500"/>
    <n v="200"/>
    <x v="0"/>
    <x v="8989"/>
    <n v="1986600"/>
    <n v="92400"/>
    <x v="3"/>
    <s v="2196"/>
    <x v="1"/>
    <x v="1"/>
    <m/>
  </r>
  <r>
    <s v="ORD8991"/>
    <x v="4"/>
    <n v="251"/>
    <n v="6000"/>
    <n v="1500"/>
    <x v="1"/>
    <x v="8990"/>
    <n v="1129500"/>
    <n v="376500"/>
    <x v="3"/>
    <s v="2196"/>
    <x v="0"/>
    <x v="1"/>
    <m/>
  </r>
  <r>
    <s v="ORD8992"/>
    <x v="7"/>
    <n v="325"/>
    <n v="45000"/>
    <n v="100"/>
    <x v="1"/>
    <x v="8991"/>
    <n v="14592500"/>
    <n v="32500"/>
    <x v="3"/>
    <s v="2196"/>
    <x v="1"/>
    <x v="1"/>
    <m/>
  </r>
  <r>
    <s v="ORD8993"/>
    <x v="0"/>
    <n v="270"/>
    <n v="18000"/>
    <n v="1000"/>
    <x v="1"/>
    <x v="8992"/>
    <n v="4590000"/>
    <n v="270000"/>
    <x v="4"/>
    <s v="2196"/>
    <x v="0"/>
    <x v="1"/>
    <m/>
  </r>
  <r>
    <s v="ORD8994"/>
    <x v="5"/>
    <n v="206"/>
    <n v="5500"/>
    <n v="2000"/>
    <x v="2"/>
    <x v="8993"/>
    <n v="721000"/>
    <n v="412000"/>
    <x v="4"/>
    <s v="2196"/>
    <x v="0"/>
    <x v="1"/>
    <m/>
  </r>
  <r>
    <s v="ORD8995"/>
    <x v="9"/>
    <n v="230"/>
    <n v="4500"/>
    <n v="100"/>
    <x v="0"/>
    <x v="8994"/>
    <n v="1012000"/>
    <n v="23000"/>
    <x v="4"/>
    <s v="2196"/>
    <x v="1"/>
    <x v="1"/>
    <m/>
  </r>
  <r>
    <s v="ORD8996"/>
    <x v="3"/>
    <n v="178"/>
    <n v="5500"/>
    <n v="3000"/>
    <x v="0"/>
    <x v="8995"/>
    <n v="445000"/>
    <n v="534000"/>
    <x v="4"/>
    <s v="2196"/>
    <x v="0"/>
    <x v="1"/>
    <m/>
  </r>
  <r>
    <s v="ORD8997"/>
    <x v="2"/>
    <n v="292"/>
    <n v="22000"/>
    <n v="400"/>
    <x v="3"/>
    <x v="8996"/>
    <n v="6307200"/>
    <n v="116800"/>
    <x v="4"/>
    <s v="2196"/>
    <x v="0"/>
    <x v="1"/>
    <m/>
  </r>
  <r>
    <s v="ORD8998"/>
    <x v="6"/>
    <n v="221"/>
    <n v="22000"/>
    <n v="1500"/>
    <x v="3"/>
    <x v="8997"/>
    <n v="4530500"/>
    <n v="331500"/>
    <x v="5"/>
    <s v="2196"/>
    <x v="0"/>
    <x v="1"/>
    <m/>
  </r>
  <r>
    <s v="ORD8999"/>
    <x v="4"/>
    <n v="552"/>
    <n v="5500"/>
    <n v="400"/>
    <x v="3"/>
    <x v="8998"/>
    <n v="2815200"/>
    <n v="220800"/>
    <x v="5"/>
    <s v="2196"/>
    <x v="1"/>
    <x v="1"/>
    <m/>
  </r>
  <r>
    <s v="ORD9000"/>
    <x v="2"/>
    <n v="529"/>
    <n v="4500"/>
    <n v="300"/>
    <x v="0"/>
    <x v="8999"/>
    <n v="2221800"/>
    <n v="158700"/>
    <x v="5"/>
    <s v="2196"/>
    <x v="1"/>
    <x v="1"/>
    <m/>
  </r>
  <r>
    <s v="ORD9001"/>
    <x v="5"/>
    <n v="319"/>
    <n v="22000"/>
    <n v="1000"/>
    <x v="2"/>
    <x v="9000"/>
    <n v="6699000"/>
    <n v="319000"/>
    <x v="5"/>
    <s v="2196"/>
    <x v="0"/>
    <x v="1"/>
    <m/>
  </r>
  <r>
    <s v="ORD9002"/>
    <x v="5"/>
    <n v="470"/>
    <n v="5500"/>
    <n v="3000"/>
    <x v="1"/>
    <x v="9001"/>
    <n v="1175000"/>
    <n v="1410000"/>
    <x v="6"/>
    <s v="2196"/>
    <x v="0"/>
    <x v="1"/>
    <m/>
  </r>
  <r>
    <s v="ORD9003"/>
    <x v="3"/>
    <n v="212"/>
    <n v="1200"/>
    <n v="100"/>
    <x v="0"/>
    <x v="9002"/>
    <n v="233200"/>
    <n v="21200"/>
    <x v="6"/>
    <s v="2196"/>
    <x v="1"/>
    <x v="1"/>
    <m/>
  </r>
  <r>
    <s v="ORD9004"/>
    <x v="4"/>
    <n v="73"/>
    <n v="800"/>
    <n v="1500"/>
    <x v="2"/>
    <x v="9003"/>
    <n v="0"/>
    <n v="109500"/>
    <x v="6"/>
    <s v="2196"/>
    <x v="0"/>
    <x v="0"/>
    <m/>
  </r>
  <r>
    <s v="ORD9005"/>
    <x v="5"/>
    <n v="546"/>
    <n v="22000"/>
    <n v="500"/>
    <x v="2"/>
    <x v="9004"/>
    <n v="11739000"/>
    <n v="273000"/>
    <x v="6"/>
    <s v="2196"/>
    <x v="1"/>
    <x v="1"/>
    <m/>
  </r>
  <r>
    <s v="ORD9006"/>
    <x v="2"/>
    <n v="242"/>
    <n v="5500"/>
    <n v="500"/>
    <x v="0"/>
    <x v="9005"/>
    <n v="1210000"/>
    <n v="121000"/>
    <x v="7"/>
    <s v="2196"/>
    <x v="0"/>
    <x v="1"/>
    <m/>
  </r>
  <r>
    <s v="ORD9007"/>
    <x v="4"/>
    <n v="439"/>
    <n v="6000"/>
    <n v="5000"/>
    <x v="1"/>
    <x v="9006"/>
    <n v="439000"/>
    <n v="2195000"/>
    <x v="7"/>
    <s v="2196"/>
    <x v="0"/>
    <x v="1"/>
    <m/>
  </r>
  <r>
    <s v="ORD9008"/>
    <x v="2"/>
    <n v="546"/>
    <n v="18000"/>
    <n v="500"/>
    <x v="2"/>
    <x v="9007"/>
    <n v="9555000"/>
    <n v="273000"/>
    <x v="7"/>
    <s v="2196"/>
    <x v="1"/>
    <x v="1"/>
    <m/>
  </r>
  <r>
    <s v="ORD9009"/>
    <x v="7"/>
    <n v="178"/>
    <n v="800"/>
    <n v="400"/>
    <x v="0"/>
    <x v="9008"/>
    <n v="71200"/>
    <n v="71200"/>
    <x v="7"/>
    <s v="2196"/>
    <x v="0"/>
    <x v="1"/>
    <m/>
  </r>
  <r>
    <s v="ORD9010"/>
    <x v="1"/>
    <n v="592"/>
    <n v="18000"/>
    <n v="1000"/>
    <x v="1"/>
    <x v="9009"/>
    <n v="10064000"/>
    <n v="592000"/>
    <x v="7"/>
    <s v="2196"/>
    <x v="0"/>
    <x v="1"/>
    <m/>
  </r>
  <r>
    <s v="ORD9011"/>
    <x v="4"/>
    <n v="85"/>
    <n v="4500"/>
    <n v="5000"/>
    <x v="3"/>
    <x v="9010"/>
    <n v="0"/>
    <n v="425000"/>
    <x v="8"/>
    <s v="2196"/>
    <x v="0"/>
    <x v="0"/>
    <m/>
  </r>
  <r>
    <s v="ORD9012"/>
    <x v="8"/>
    <n v="506"/>
    <n v="800"/>
    <n v="2000"/>
    <x v="2"/>
    <x v="9011"/>
    <n v="0"/>
    <n v="1012000"/>
    <x v="8"/>
    <s v="2196"/>
    <x v="0"/>
    <x v="0"/>
    <m/>
  </r>
  <r>
    <s v="ORD9013"/>
    <x v="1"/>
    <n v="410"/>
    <n v="4500"/>
    <n v="200"/>
    <x v="2"/>
    <x v="9012"/>
    <n v="1763000"/>
    <n v="82000"/>
    <x v="8"/>
    <s v="2196"/>
    <x v="1"/>
    <x v="1"/>
    <m/>
  </r>
  <r>
    <s v="ORD9014"/>
    <x v="1"/>
    <n v="264"/>
    <n v="12000"/>
    <n v="2000"/>
    <x v="0"/>
    <x v="9013"/>
    <n v="2640000"/>
    <n v="528000"/>
    <x v="8"/>
    <s v="2196"/>
    <x v="0"/>
    <x v="1"/>
    <m/>
  </r>
  <r>
    <s v="ORD9015"/>
    <x v="4"/>
    <n v="336"/>
    <n v="22000"/>
    <n v="2000"/>
    <x v="0"/>
    <x v="9014"/>
    <n v="6720000"/>
    <n v="672000"/>
    <x v="9"/>
    <s v="2196"/>
    <x v="0"/>
    <x v="1"/>
    <m/>
  </r>
  <r>
    <s v="ORD9016"/>
    <x v="9"/>
    <n v="418"/>
    <n v="18000"/>
    <n v="5000"/>
    <x v="1"/>
    <x v="9015"/>
    <n v="5434000"/>
    <n v="2090000"/>
    <x v="9"/>
    <s v="2196"/>
    <x v="0"/>
    <x v="1"/>
    <m/>
  </r>
  <r>
    <s v="ORD9017"/>
    <x v="5"/>
    <n v="518"/>
    <n v="6000"/>
    <n v="500"/>
    <x v="3"/>
    <x v="9016"/>
    <n v="2849000"/>
    <n v="259000"/>
    <x v="9"/>
    <s v="2196"/>
    <x v="1"/>
    <x v="1"/>
    <m/>
  </r>
  <r>
    <s v="ORD9018"/>
    <x v="7"/>
    <n v="235"/>
    <n v="12000"/>
    <n v="300"/>
    <x v="3"/>
    <x v="9017"/>
    <n v="2749500"/>
    <n v="70500"/>
    <x v="9"/>
    <s v="2196"/>
    <x v="0"/>
    <x v="1"/>
    <m/>
  </r>
  <r>
    <s v="ORD9019"/>
    <x v="9"/>
    <n v="523"/>
    <n v="18000"/>
    <n v="200"/>
    <x v="0"/>
    <x v="9018"/>
    <n v="9309400"/>
    <n v="104600"/>
    <x v="9"/>
    <s v="2196"/>
    <x v="1"/>
    <x v="1"/>
    <m/>
  </r>
  <r>
    <s v="ORD9020"/>
    <x v="9"/>
    <n v="110"/>
    <n v="4500"/>
    <n v="5000"/>
    <x v="0"/>
    <x v="9019"/>
    <n v="0"/>
    <n v="550000"/>
    <x v="10"/>
    <s v="2196"/>
    <x v="0"/>
    <x v="0"/>
    <m/>
  </r>
  <r>
    <s v="ORD9021"/>
    <x v="8"/>
    <n v="311"/>
    <n v="6000"/>
    <n v="5000"/>
    <x v="1"/>
    <x v="9020"/>
    <n v="311000"/>
    <n v="1555000"/>
    <x v="10"/>
    <s v="2196"/>
    <x v="0"/>
    <x v="1"/>
    <m/>
  </r>
  <r>
    <s v="ORD9022"/>
    <x v="6"/>
    <n v="160"/>
    <n v="1200"/>
    <n v="300"/>
    <x v="0"/>
    <x v="9021"/>
    <n v="144000"/>
    <n v="48000"/>
    <x v="10"/>
    <s v="2196"/>
    <x v="0"/>
    <x v="1"/>
    <m/>
  </r>
  <r>
    <s v="ORD9023"/>
    <x v="4"/>
    <n v="190"/>
    <n v="6000"/>
    <n v="5000"/>
    <x v="1"/>
    <x v="9022"/>
    <n v="190000"/>
    <n v="950000"/>
    <x v="10"/>
    <s v="2196"/>
    <x v="0"/>
    <x v="1"/>
    <m/>
  </r>
  <r>
    <s v="ORD9024"/>
    <x v="2"/>
    <n v="584"/>
    <n v="1200"/>
    <n v="300"/>
    <x v="1"/>
    <x v="9023"/>
    <n v="525600"/>
    <n v="175200"/>
    <x v="11"/>
    <s v="2196"/>
    <x v="1"/>
    <x v="1"/>
    <m/>
  </r>
  <r>
    <s v="ORD9025"/>
    <x v="5"/>
    <n v="128"/>
    <n v="15000"/>
    <n v="2000"/>
    <x v="3"/>
    <x v="9024"/>
    <n v="1664000"/>
    <n v="256000"/>
    <x v="11"/>
    <s v="2196"/>
    <x v="0"/>
    <x v="1"/>
    <m/>
  </r>
  <r>
    <s v="ORD9026"/>
    <x v="9"/>
    <n v="543"/>
    <n v="1200"/>
    <n v="2000"/>
    <x v="1"/>
    <x v="9025"/>
    <n v="0"/>
    <n v="1086000"/>
    <x v="11"/>
    <s v="2196"/>
    <x v="0"/>
    <x v="0"/>
    <m/>
  </r>
  <r>
    <s v="ORD9027"/>
    <x v="7"/>
    <n v="80"/>
    <n v="1200"/>
    <n v="1500"/>
    <x v="3"/>
    <x v="9026"/>
    <n v="0"/>
    <n v="120000"/>
    <x v="11"/>
    <s v="2196"/>
    <x v="0"/>
    <x v="0"/>
    <m/>
  </r>
  <r>
    <s v="ORD9028"/>
    <x v="6"/>
    <n v="565"/>
    <n v="12000"/>
    <n v="200"/>
    <x v="3"/>
    <x v="9027"/>
    <n v="6667000"/>
    <n v="113000"/>
    <x v="0"/>
    <s v="2197"/>
    <x v="1"/>
    <x v="1"/>
    <m/>
  </r>
  <r>
    <s v="ORD9029"/>
    <x v="8"/>
    <n v="558"/>
    <n v="1200"/>
    <n v="100"/>
    <x v="3"/>
    <x v="9028"/>
    <n v="613800"/>
    <n v="55800"/>
    <x v="0"/>
    <s v="2197"/>
    <x v="1"/>
    <x v="1"/>
    <m/>
  </r>
  <r>
    <s v="ORD9030"/>
    <x v="0"/>
    <n v="115"/>
    <n v="15000"/>
    <n v="100"/>
    <x v="0"/>
    <x v="9029"/>
    <n v="1713500"/>
    <n v="11500"/>
    <x v="0"/>
    <s v="2197"/>
    <x v="1"/>
    <x v="1"/>
    <m/>
  </r>
  <r>
    <s v="ORD9031"/>
    <x v="5"/>
    <n v="559"/>
    <n v="22000"/>
    <n v="400"/>
    <x v="3"/>
    <x v="9030"/>
    <n v="12074400"/>
    <n v="223600"/>
    <x v="0"/>
    <s v="2197"/>
    <x v="1"/>
    <x v="1"/>
    <m/>
  </r>
  <r>
    <s v="ORD9032"/>
    <x v="0"/>
    <n v="420"/>
    <n v="12000"/>
    <n v="300"/>
    <x v="1"/>
    <x v="9031"/>
    <n v="4914000"/>
    <n v="126000"/>
    <x v="0"/>
    <s v="2197"/>
    <x v="1"/>
    <x v="1"/>
    <m/>
  </r>
  <r>
    <s v="ORD9033"/>
    <x v="1"/>
    <n v="336"/>
    <n v="6000"/>
    <n v="5000"/>
    <x v="0"/>
    <x v="9032"/>
    <n v="336000"/>
    <n v="1680000"/>
    <x v="1"/>
    <s v="2197"/>
    <x v="0"/>
    <x v="1"/>
    <m/>
  </r>
  <r>
    <s v="ORD9034"/>
    <x v="9"/>
    <n v="225"/>
    <n v="800"/>
    <n v="300"/>
    <x v="1"/>
    <x v="9033"/>
    <n v="112500"/>
    <n v="67500"/>
    <x v="1"/>
    <s v="2197"/>
    <x v="0"/>
    <x v="1"/>
    <m/>
  </r>
  <r>
    <s v="ORD9035"/>
    <x v="3"/>
    <n v="172"/>
    <n v="6000"/>
    <n v="1500"/>
    <x v="0"/>
    <x v="9034"/>
    <n v="774000"/>
    <n v="258000"/>
    <x v="1"/>
    <s v="2197"/>
    <x v="0"/>
    <x v="1"/>
    <m/>
  </r>
  <r>
    <s v="ORD9036"/>
    <x v="5"/>
    <n v="280"/>
    <n v="18000"/>
    <n v="1000"/>
    <x v="1"/>
    <x v="9035"/>
    <n v="4760000"/>
    <n v="280000"/>
    <x v="1"/>
    <s v="2197"/>
    <x v="0"/>
    <x v="1"/>
    <m/>
  </r>
  <r>
    <s v="ORD9037"/>
    <x v="2"/>
    <n v="53"/>
    <n v="4500"/>
    <n v="100"/>
    <x v="2"/>
    <x v="9036"/>
    <n v="233200"/>
    <n v="5300"/>
    <x v="2"/>
    <s v="2197"/>
    <x v="0"/>
    <x v="1"/>
    <m/>
  </r>
  <r>
    <s v="ORD9038"/>
    <x v="6"/>
    <n v="461"/>
    <n v="15000"/>
    <n v="300"/>
    <x v="2"/>
    <x v="9037"/>
    <n v="6776700"/>
    <n v="138300"/>
    <x v="2"/>
    <s v="2197"/>
    <x v="1"/>
    <x v="1"/>
    <m/>
  </r>
  <r>
    <s v="ORD9039"/>
    <x v="7"/>
    <n v="299"/>
    <n v="1200"/>
    <n v="3000"/>
    <x v="2"/>
    <x v="9038"/>
    <n v="0"/>
    <n v="897000"/>
    <x v="2"/>
    <s v="2197"/>
    <x v="0"/>
    <x v="0"/>
    <m/>
  </r>
  <r>
    <s v="ORD9040"/>
    <x v="5"/>
    <n v="536"/>
    <n v="15000"/>
    <n v="3000"/>
    <x v="1"/>
    <x v="9039"/>
    <n v="6432000"/>
    <n v="1608000"/>
    <x v="2"/>
    <s v="2197"/>
    <x v="0"/>
    <x v="1"/>
    <m/>
  </r>
  <r>
    <s v="ORD9041"/>
    <x v="2"/>
    <n v="394"/>
    <n v="18000"/>
    <n v="1000"/>
    <x v="0"/>
    <x v="9040"/>
    <n v="6698000"/>
    <n v="394000"/>
    <x v="3"/>
    <s v="2197"/>
    <x v="0"/>
    <x v="1"/>
    <m/>
  </r>
  <r>
    <s v="ORD9042"/>
    <x v="4"/>
    <n v="382"/>
    <n v="12000"/>
    <n v="300"/>
    <x v="3"/>
    <x v="9041"/>
    <n v="4469400"/>
    <n v="114600"/>
    <x v="3"/>
    <s v="2197"/>
    <x v="1"/>
    <x v="1"/>
    <m/>
  </r>
  <r>
    <s v="ORD9043"/>
    <x v="0"/>
    <n v="502"/>
    <n v="15000"/>
    <n v="200"/>
    <x v="3"/>
    <x v="9042"/>
    <n v="7429600"/>
    <n v="100400"/>
    <x v="3"/>
    <s v="2197"/>
    <x v="1"/>
    <x v="1"/>
    <m/>
  </r>
  <r>
    <s v="ORD9044"/>
    <x v="4"/>
    <n v="207"/>
    <n v="18000"/>
    <n v="1000"/>
    <x v="1"/>
    <x v="9043"/>
    <n v="3519000"/>
    <n v="207000"/>
    <x v="3"/>
    <s v="2197"/>
    <x v="0"/>
    <x v="1"/>
    <m/>
  </r>
  <r>
    <s v="ORD9045"/>
    <x v="6"/>
    <n v="319"/>
    <n v="6000"/>
    <n v="500"/>
    <x v="1"/>
    <x v="9044"/>
    <n v="1754500"/>
    <n v="159500"/>
    <x v="4"/>
    <s v="2197"/>
    <x v="0"/>
    <x v="1"/>
    <m/>
  </r>
  <r>
    <s v="ORD9046"/>
    <x v="8"/>
    <n v="467"/>
    <n v="5500"/>
    <n v="500"/>
    <x v="1"/>
    <x v="9045"/>
    <n v="2335000"/>
    <n v="233500"/>
    <x v="4"/>
    <s v="2197"/>
    <x v="0"/>
    <x v="1"/>
    <m/>
  </r>
  <r>
    <s v="ORD9047"/>
    <x v="9"/>
    <n v="489"/>
    <n v="5500"/>
    <n v="1500"/>
    <x v="1"/>
    <x v="9046"/>
    <n v="1956000"/>
    <n v="733500"/>
    <x v="4"/>
    <s v="2197"/>
    <x v="0"/>
    <x v="1"/>
    <m/>
  </r>
  <r>
    <s v="ORD9048"/>
    <x v="5"/>
    <n v="78"/>
    <n v="1200"/>
    <n v="400"/>
    <x v="3"/>
    <x v="9047"/>
    <n v="62400"/>
    <n v="31200"/>
    <x v="4"/>
    <s v="2197"/>
    <x v="0"/>
    <x v="1"/>
    <m/>
  </r>
  <r>
    <s v="ORD9049"/>
    <x v="3"/>
    <n v="384"/>
    <n v="1200"/>
    <n v="1000"/>
    <x v="0"/>
    <x v="9048"/>
    <n v="76800"/>
    <n v="384000"/>
    <x v="4"/>
    <s v="2197"/>
    <x v="0"/>
    <x v="1"/>
    <m/>
  </r>
  <r>
    <s v="ORD9050"/>
    <x v="0"/>
    <n v="287"/>
    <n v="6000"/>
    <n v="5000"/>
    <x v="3"/>
    <x v="9049"/>
    <n v="287000"/>
    <n v="1435000"/>
    <x v="5"/>
    <s v="2197"/>
    <x v="0"/>
    <x v="1"/>
    <m/>
  </r>
  <r>
    <s v="ORD9051"/>
    <x v="0"/>
    <n v="202"/>
    <n v="45000"/>
    <n v="1500"/>
    <x v="1"/>
    <x v="9050"/>
    <n v="8787000"/>
    <n v="303000"/>
    <x v="5"/>
    <s v="2197"/>
    <x v="0"/>
    <x v="1"/>
    <m/>
  </r>
  <r>
    <s v="ORD9052"/>
    <x v="5"/>
    <n v="164"/>
    <n v="800"/>
    <n v="200"/>
    <x v="2"/>
    <x v="9051"/>
    <n v="98400"/>
    <n v="32800"/>
    <x v="5"/>
    <s v="2197"/>
    <x v="0"/>
    <x v="1"/>
    <m/>
  </r>
  <r>
    <s v="ORD9053"/>
    <x v="1"/>
    <n v="448"/>
    <n v="18000"/>
    <n v="400"/>
    <x v="3"/>
    <x v="9052"/>
    <n v="7884800"/>
    <n v="179200"/>
    <x v="5"/>
    <s v="2197"/>
    <x v="1"/>
    <x v="1"/>
    <m/>
  </r>
  <r>
    <s v="ORD9054"/>
    <x v="4"/>
    <n v="81"/>
    <n v="45000"/>
    <n v="1000"/>
    <x v="2"/>
    <x v="9053"/>
    <n v="3564000"/>
    <n v="81000"/>
    <x v="6"/>
    <s v="2197"/>
    <x v="0"/>
    <x v="1"/>
    <m/>
  </r>
  <r>
    <s v="ORD9055"/>
    <x v="0"/>
    <n v="581"/>
    <n v="15000"/>
    <n v="100"/>
    <x v="2"/>
    <x v="9054"/>
    <n v="8656900"/>
    <n v="58100"/>
    <x v="6"/>
    <s v="2197"/>
    <x v="1"/>
    <x v="1"/>
    <m/>
  </r>
  <r>
    <s v="ORD9056"/>
    <x v="2"/>
    <n v="102"/>
    <n v="12000"/>
    <n v="1500"/>
    <x v="1"/>
    <x v="9055"/>
    <n v="1071000"/>
    <n v="153000"/>
    <x v="6"/>
    <s v="2197"/>
    <x v="0"/>
    <x v="1"/>
    <m/>
  </r>
  <r>
    <s v="ORD9057"/>
    <x v="7"/>
    <n v="244"/>
    <n v="45000"/>
    <n v="2000"/>
    <x v="3"/>
    <x v="9056"/>
    <n v="10492000"/>
    <n v="488000"/>
    <x v="6"/>
    <s v="2197"/>
    <x v="0"/>
    <x v="1"/>
    <m/>
  </r>
  <r>
    <s v="ORD9058"/>
    <x v="9"/>
    <n v="354"/>
    <n v="5500"/>
    <n v="100"/>
    <x v="0"/>
    <x v="9057"/>
    <n v="1911600"/>
    <n v="35400"/>
    <x v="6"/>
    <s v="2197"/>
    <x v="1"/>
    <x v="1"/>
    <m/>
  </r>
  <r>
    <s v="ORD9059"/>
    <x v="0"/>
    <n v="394"/>
    <n v="800"/>
    <n v="400"/>
    <x v="3"/>
    <x v="9058"/>
    <n v="157600"/>
    <n v="157600"/>
    <x v="7"/>
    <s v="2197"/>
    <x v="0"/>
    <x v="1"/>
    <m/>
  </r>
  <r>
    <s v="ORD9060"/>
    <x v="2"/>
    <n v="131"/>
    <n v="5500"/>
    <n v="200"/>
    <x v="0"/>
    <x v="9059"/>
    <n v="694300"/>
    <n v="26200"/>
    <x v="7"/>
    <s v="2197"/>
    <x v="0"/>
    <x v="1"/>
    <m/>
  </r>
  <r>
    <s v="ORD9061"/>
    <x v="6"/>
    <n v="50"/>
    <n v="800"/>
    <n v="2000"/>
    <x v="0"/>
    <x v="9060"/>
    <n v="0"/>
    <n v="100000"/>
    <x v="7"/>
    <s v="2197"/>
    <x v="0"/>
    <x v="0"/>
    <m/>
  </r>
  <r>
    <s v="ORD9062"/>
    <x v="6"/>
    <n v="216"/>
    <n v="22000"/>
    <n v="1500"/>
    <x v="1"/>
    <x v="9061"/>
    <n v="4428000"/>
    <n v="324000"/>
    <x v="7"/>
    <s v="2197"/>
    <x v="0"/>
    <x v="1"/>
    <m/>
  </r>
  <r>
    <s v="ORD9063"/>
    <x v="9"/>
    <n v="366"/>
    <n v="800"/>
    <n v="3000"/>
    <x v="0"/>
    <x v="9062"/>
    <n v="0"/>
    <n v="1098000"/>
    <x v="8"/>
    <s v="2197"/>
    <x v="0"/>
    <x v="0"/>
    <m/>
  </r>
  <r>
    <s v="ORD9064"/>
    <x v="1"/>
    <n v="232"/>
    <n v="5500"/>
    <n v="300"/>
    <x v="3"/>
    <x v="9063"/>
    <n v="1206400"/>
    <n v="69600"/>
    <x v="8"/>
    <s v="2197"/>
    <x v="0"/>
    <x v="1"/>
    <m/>
  </r>
  <r>
    <s v="ORD9065"/>
    <x v="3"/>
    <n v="322"/>
    <n v="4500"/>
    <n v="1000"/>
    <x v="3"/>
    <x v="9064"/>
    <n v="1127000"/>
    <n v="322000"/>
    <x v="8"/>
    <s v="2197"/>
    <x v="0"/>
    <x v="1"/>
    <m/>
  </r>
  <r>
    <s v="ORD9066"/>
    <x v="9"/>
    <n v="422"/>
    <n v="800"/>
    <n v="400"/>
    <x v="2"/>
    <x v="9065"/>
    <n v="168800"/>
    <n v="168800"/>
    <x v="8"/>
    <s v="2197"/>
    <x v="1"/>
    <x v="1"/>
    <m/>
  </r>
  <r>
    <s v="ORD9067"/>
    <x v="8"/>
    <n v="411"/>
    <n v="45000"/>
    <n v="2000"/>
    <x v="0"/>
    <x v="9066"/>
    <n v="17673000"/>
    <n v="822000"/>
    <x v="9"/>
    <s v="2197"/>
    <x v="0"/>
    <x v="1"/>
    <m/>
  </r>
  <r>
    <s v="ORD9068"/>
    <x v="1"/>
    <n v="250"/>
    <n v="5500"/>
    <n v="500"/>
    <x v="1"/>
    <x v="9067"/>
    <n v="1250000"/>
    <n v="125000"/>
    <x v="9"/>
    <s v="2197"/>
    <x v="0"/>
    <x v="1"/>
    <m/>
  </r>
  <r>
    <s v="ORD9069"/>
    <x v="0"/>
    <n v="241"/>
    <n v="800"/>
    <n v="500"/>
    <x v="1"/>
    <x v="9068"/>
    <n v="72300"/>
    <n v="120500"/>
    <x v="9"/>
    <s v="2197"/>
    <x v="0"/>
    <x v="1"/>
    <m/>
  </r>
  <r>
    <s v="ORD9070"/>
    <x v="9"/>
    <n v="390"/>
    <n v="6000"/>
    <n v="5000"/>
    <x v="3"/>
    <x v="9069"/>
    <n v="390000"/>
    <n v="1950000"/>
    <x v="9"/>
    <s v="2197"/>
    <x v="0"/>
    <x v="1"/>
    <m/>
  </r>
  <r>
    <s v="ORD9071"/>
    <x v="4"/>
    <n v="348"/>
    <n v="15000"/>
    <n v="200"/>
    <x v="0"/>
    <x v="9070"/>
    <n v="5150400"/>
    <n v="69600"/>
    <x v="9"/>
    <s v="2197"/>
    <x v="1"/>
    <x v="1"/>
    <m/>
  </r>
  <r>
    <s v="ORD9072"/>
    <x v="6"/>
    <n v="555"/>
    <n v="6000"/>
    <n v="200"/>
    <x v="1"/>
    <x v="9071"/>
    <n v="3219000"/>
    <n v="111000"/>
    <x v="10"/>
    <s v="2197"/>
    <x v="1"/>
    <x v="1"/>
    <m/>
  </r>
  <r>
    <s v="ORD9073"/>
    <x v="2"/>
    <n v="189"/>
    <n v="6000"/>
    <n v="2000"/>
    <x v="0"/>
    <x v="9072"/>
    <n v="756000"/>
    <n v="378000"/>
    <x v="10"/>
    <s v="2197"/>
    <x v="0"/>
    <x v="1"/>
    <m/>
  </r>
  <r>
    <s v="ORD9074"/>
    <x v="9"/>
    <n v="355"/>
    <n v="4500"/>
    <n v="3000"/>
    <x v="0"/>
    <x v="9073"/>
    <n v="532500"/>
    <n v="1065000"/>
    <x v="10"/>
    <s v="2197"/>
    <x v="0"/>
    <x v="1"/>
    <m/>
  </r>
  <r>
    <s v="ORD9075"/>
    <x v="4"/>
    <n v="245"/>
    <n v="22000"/>
    <n v="5000"/>
    <x v="2"/>
    <x v="9074"/>
    <n v="4165000"/>
    <n v="1225000"/>
    <x v="10"/>
    <s v="2197"/>
    <x v="0"/>
    <x v="1"/>
    <m/>
  </r>
  <r>
    <s v="ORD9076"/>
    <x v="1"/>
    <n v="110"/>
    <n v="15000"/>
    <n v="1500"/>
    <x v="1"/>
    <x v="9075"/>
    <n v="1485000"/>
    <n v="165000"/>
    <x v="11"/>
    <s v="2197"/>
    <x v="0"/>
    <x v="1"/>
    <m/>
  </r>
  <r>
    <s v="ORD9077"/>
    <x v="8"/>
    <n v="409"/>
    <n v="800"/>
    <n v="400"/>
    <x v="2"/>
    <x v="9076"/>
    <n v="163600"/>
    <n v="163600"/>
    <x v="11"/>
    <s v="2197"/>
    <x v="1"/>
    <x v="1"/>
    <m/>
  </r>
  <r>
    <s v="ORD9078"/>
    <x v="2"/>
    <n v="356"/>
    <n v="18000"/>
    <n v="3000"/>
    <x v="1"/>
    <x v="9077"/>
    <n v="5340000"/>
    <n v="1068000"/>
    <x v="11"/>
    <s v="2197"/>
    <x v="0"/>
    <x v="1"/>
    <m/>
  </r>
  <r>
    <s v="ORD9079"/>
    <x v="7"/>
    <n v="529"/>
    <n v="1200"/>
    <n v="200"/>
    <x v="0"/>
    <x v="9078"/>
    <n v="529000"/>
    <n v="105800"/>
    <x v="11"/>
    <s v="2197"/>
    <x v="1"/>
    <x v="1"/>
    <m/>
  </r>
  <r>
    <s v="ORD9080"/>
    <x v="8"/>
    <n v="382"/>
    <n v="22000"/>
    <n v="400"/>
    <x v="1"/>
    <x v="9079"/>
    <n v="8251200"/>
    <n v="152800"/>
    <x v="0"/>
    <s v="2198"/>
    <x v="0"/>
    <x v="1"/>
    <m/>
  </r>
  <r>
    <s v="ORD9081"/>
    <x v="0"/>
    <n v="132"/>
    <n v="1200"/>
    <n v="3000"/>
    <x v="3"/>
    <x v="9080"/>
    <n v="0"/>
    <n v="396000"/>
    <x v="0"/>
    <s v="2198"/>
    <x v="0"/>
    <x v="0"/>
    <m/>
  </r>
  <r>
    <s v="ORD9082"/>
    <x v="4"/>
    <n v="383"/>
    <n v="4500"/>
    <n v="5000"/>
    <x v="0"/>
    <x v="9081"/>
    <n v="0"/>
    <n v="1915000"/>
    <x v="0"/>
    <s v="2198"/>
    <x v="0"/>
    <x v="0"/>
    <m/>
  </r>
  <r>
    <s v="ORD9083"/>
    <x v="9"/>
    <n v="566"/>
    <n v="6000"/>
    <n v="400"/>
    <x v="1"/>
    <x v="9082"/>
    <n v="3169600"/>
    <n v="226400"/>
    <x v="0"/>
    <s v="2198"/>
    <x v="1"/>
    <x v="1"/>
    <m/>
  </r>
  <r>
    <s v="ORD9084"/>
    <x v="9"/>
    <n v="523"/>
    <n v="4500"/>
    <n v="400"/>
    <x v="2"/>
    <x v="9083"/>
    <n v="2144300"/>
    <n v="209200"/>
    <x v="0"/>
    <s v="2198"/>
    <x v="1"/>
    <x v="1"/>
    <m/>
  </r>
  <r>
    <s v="ORD9085"/>
    <x v="5"/>
    <n v="443"/>
    <n v="4500"/>
    <n v="400"/>
    <x v="2"/>
    <x v="9084"/>
    <n v="1816300"/>
    <n v="177200"/>
    <x v="1"/>
    <s v="2198"/>
    <x v="1"/>
    <x v="1"/>
    <m/>
  </r>
  <r>
    <s v="ORD9086"/>
    <x v="6"/>
    <n v="429"/>
    <n v="6000"/>
    <n v="400"/>
    <x v="0"/>
    <x v="9085"/>
    <n v="2402400"/>
    <n v="171600"/>
    <x v="1"/>
    <s v="2198"/>
    <x v="1"/>
    <x v="1"/>
    <m/>
  </r>
  <r>
    <s v="ORD9087"/>
    <x v="0"/>
    <n v="70"/>
    <n v="6000"/>
    <n v="300"/>
    <x v="2"/>
    <x v="9086"/>
    <n v="399000"/>
    <n v="21000"/>
    <x v="1"/>
    <s v="2198"/>
    <x v="0"/>
    <x v="1"/>
    <m/>
  </r>
  <r>
    <s v="ORD9088"/>
    <x v="4"/>
    <n v="226"/>
    <n v="800"/>
    <n v="3000"/>
    <x v="0"/>
    <x v="9087"/>
    <n v="0"/>
    <n v="678000"/>
    <x v="1"/>
    <s v="2198"/>
    <x v="0"/>
    <x v="0"/>
    <m/>
  </r>
  <r>
    <s v="ORD9089"/>
    <x v="9"/>
    <n v="412"/>
    <n v="800"/>
    <n v="400"/>
    <x v="0"/>
    <x v="9088"/>
    <n v="164800"/>
    <n v="164800"/>
    <x v="2"/>
    <s v="2198"/>
    <x v="1"/>
    <x v="1"/>
    <m/>
  </r>
  <r>
    <s v="ORD9090"/>
    <x v="7"/>
    <n v="71"/>
    <n v="800"/>
    <n v="1500"/>
    <x v="0"/>
    <x v="9089"/>
    <n v="0"/>
    <n v="106500"/>
    <x v="2"/>
    <s v="2198"/>
    <x v="0"/>
    <x v="0"/>
    <m/>
  </r>
  <r>
    <s v="ORD9091"/>
    <x v="2"/>
    <n v="597"/>
    <n v="5500"/>
    <n v="2000"/>
    <x v="1"/>
    <x v="9090"/>
    <n v="2089500"/>
    <n v="1194000"/>
    <x v="2"/>
    <s v="2198"/>
    <x v="0"/>
    <x v="1"/>
    <m/>
  </r>
  <r>
    <s v="ORD9092"/>
    <x v="0"/>
    <n v="299"/>
    <n v="800"/>
    <n v="5000"/>
    <x v="0"/>
    <x v="9091"/>
    <n v="0"/>
    <n v="1495000"/>
    <x v="2"/>
    <s v="2198"/>
    <x v="0"/>
    <x v="0"/>
    <m/>
  </r>
  <r>
    <s v="ORD9093"/>
    <x v="1"/>
    <n v="122"/>
    <n v="4500"/>
    <n v="500"/>
    <x v="2"/>
    <x v="9092"/>
    <n v="488000"/>
    <n v="61000"/>
    <x v="3"/>
    <s v="2198"/>
    <x v="0"/>
    <x v="1"/>
    <m/>
  </r>
  <r>
    <s v="ORD9094"/>
    <x v="7"/>
    <n v="140"/>
    <n v="5500"/>
    <n v="3000"/>
    <x v="3"/>
    <x v="9093"/>
    <n v="350000"/>
    <n v="420000"/>
    <x v="3"/>
    <s v="2198"/>
    <x v="0"/>
    <x v="1"/>
    <m/>
  </r>
  <r>
    <s v="ORD9095"/>
    <x v="2"/>
    <n v="225"/>
    <n v="45000"/>
    <n v="500"/>
    <x v="1"/>
    <x v="9094"/>
    <n v="10012500"/>
    <n v="112500"/>
    <x v="3"/>
    <s v="2198"/>
    <x v="0"/>
    <x v="1"/>
    <m/>
  </r>
  <r>
    <s v="ORD9096"/>
    <x v="3"/>
    <n v="175"/>
    <n v="5500"/>
    <n v="5000"/>
    <x v="2"/>
    <x v="9095"/>
    <n v="87500"/>
    <n v="875000"/>
    <x v="3"/>
    <s v="2198"/>
    <x v="0"/>
    <x v="1"/>
    <m/>
  </r>
  <r>
    <s v="ORD9097"/>
    <x v="6"/>
    <n v="253"/>
    <n v="800"/>
    <n v="100"/>
    <x v="0"/>
    <x v="9096"/>
    <n v="177100"/>
    <n v="25300"/>
    <x v="3"/>
    <s v="2198"/>
    <x v="1"/>
    <x v="1"/>
    <m/>
  </r>
  <r>
    <s v="ORD9098"/>
    <x v="0"/>
    <n v="295"/>
    <n v="6000"/>
    <n v="1500"/>
    <x v="0"/>
    <x v="9097"/>
    <n v="1327500"/>
    <n v="442500"/>
    <x v="4"/>
    <s v="2198"/>
    <x v="0"/>
    <x v="1"/>
    <m/>
  </r>
  <r>
    <s v="ORD9099"/>
    <x v="4"/>
    <n v="320"/>
    <n v="45000"/>
    <n v="2000"/>
    <x v="3"/>
    <x v="9098"/>
    <n v="13760000"/>
    <n v="640000"/>
    <x v="4"/>
    <s v="2198"/>
    <x v="0"/>
    <x v="1"/>
    <m/>
  </r>
  <r>
    <s v="ORD9100"/>
    <x v="8"/>
    <n v="93"/>
    <n v="800"/>
    <n v="5000"/>
    <x v="2"/>
    <x v="9099"/>
    <n v="0"/>
    <n v="465000"/>
    <x v="4"/>
    <s v="2198"/>
    <x v="0"/>
    <x v="0"/>
    <m/>
  </r>
  <r>
    <s v="ORD9101"/>
    <x v="2"/>
    <n v="597"/>
    <n v="4500"/>
    <n v="400"/>
    <x v="1"/>
    <x v="9100"/>
    <n v="2447700"/>
    <n v="238800"/>
    <x v="4"/>
    <s v="2198"/>
    <x v="1"/>
    <x v="1"/>
    <m/>
  </r>
  <r>
    <s v="ORD9102"/>
    <x v="1"/>
    <n v="217"/>
    <n v="800"/>
    <n v="5000"/>
    <x v="2"/>
    <x v="9101"/>
    <n v="0"/>
    <n v="1085000"/>
    <x v="5"/>
    <s v="2198"/>
    <x v="0"/>
    <x v="0"/>
    <m/>
  </r>
  <r>
    <s v="ORD9103"/>
    <x v="9"/>
    <n v="484"/>
    <n v="18000"/>
    <n v="1000"/>
    <x v="0"/>
    <x v="9102"/>
    <n v="8228000"/>
    <n v="484000"/>
    <x v="5"/>
    <s v="2198"/>
    <x v="0"/>
    <x v="1"/>
    <m/>
  </r>
  <r>
    <s v="ORD9104"/>
    <x v="8"/>
    <n v="79"/>
    <n v="45000"/>
    <n v="100"/>
    <x v="1"/>
    <x v="9103"/>
    <n v="3547100"/>
    <n v="7900"/>
    <x v="5"/>
    <s v="2198"/>
    <x v="0"/>
    <x v="1"/>
    <m/>
  </r>
  <r>
    <s v="ORD9105"/>
    <x v="7"/>
    <n v="406"/>
    <n v="12000"/>
    <n v="2000"/>
    <x v="0"/>
    <x v="9104"/>
    <n v="4060000"/>
    <n v="812000"/>
    <x v="5"/>
    <s v="2198"/>
    <x v="0"/>
    <x v="1"/>
    <m/>
  </r>
  <r>
    <s v="ORD9106"/>
    <x v="6"/>
    <n v="540"/>
    <n v="800"/>
    <n v="3000"/>
    <x v="0"/>
    <x v="9105"/>
    <n v="0"/>
    <n v="1620000"/>
    <x v="6"/>
    <s v="2198"/>
    <x v="0"/>
    <x v="0"/>
    <m/>
  </r>
  <r>
    <s v="ORD9107"/>
    <x v="4"/>
    <n v="297"/>
    <n v="5500"/>
    <n v="400"/>
    <x v="2"/>
    <x v="9106"/>
    <n v="1514700"/>
    <n v="118800"/>
    <x v="6"/>
    <s v="2198"/>
    <x v="0"/>
    <x v="1"/>
    <m/>
  </r>
  <r>
    <s v="ORD9108"/>
    <x v="8"/>
    <n v="302"/>
    <n v="5500"/>
    <n v="2000"/>
    <x v="3"/>
    <x v="9107"/>
    <n v="1057000"/>
    <n v="604000"/>
    <x v="6"/>
    <s v="2198"/>
    <x v="0"/>
    <x v="1"/>
    <m/>
  </r>
  <r>
    <s v="ORD9109"/>
    <x v="1"/>
    <n v="431"/>
    <n v="4500"/>
    <n v="500"/>
    <x v="0"/>
    <x v="9108"/>
    <n v="1724000"/>
    <n v="215500"/>
    <x v="6"/>
    <s v="2198"/>
    <x v="0"/>
    <x v="1"/>
    <m/>
  </r>
  <r>
    <s v="ORD9110"/>
    <x v="2"/>
    <n v="585"/>
    <n v="1200"/>
    <n v="1000"/>
    <x v="2"/>
    <x v="9109"/>
    <n v="117000"/>
    <n v="585000"/>
    <x v="6"/>
    <s v="2198"/>
    <x v="0"/>
    <x v="1"/>
    <m/>
  </r>
  <r>
    <s v="ORD9111"/>
    <x v="4"/>
    <n v="468"/>
    <n v="15000"/>
    <n v="1000"/>
    <x v="1"/>
    <x v="9110"/>
    <n v="6552000"/>
    <n v="468000"/>
    <x v="7"/>
    <s v="2198"/>
    <x v="0"/>
    <x v="1"/>
    <m/>
  </r>
  <r>
    <s v="ORD9112"/>
    <x v="3"/>
    <n v="172"/>
    <n v="800"/>
    <n v="200"/>
    <x v="3"/>
    <x v="9111"/>
    <n v="103200"/>
    <n v="34400"/>
    <x v="7"/>
    <s v="2198"/>
    <x v="0"/>
    <x v="1"/>
    <m/>
  </r>
  <r>
    <s v="ORD9113"/>
    <x v="9"/>
    <n v="343"/>
    <n v="800"/>
    <n v="400"/>
    <x v="0"/>
    <x v="9112"/>
    <n v="137200"/>
    <n v="137200"/>
    <x v="7"/>
    <s v="2198"/>
    <x v="0"/>
    <x v="1"/>
    <m/>
  </r>
  <r>
    <s v="ORD9114"/>
    <x v="6"/>
    <n v="192"/>
    <n v="4500"/>
    <n v="2000"/>
    <x v="0"/>
    <x v="9113"/>
    <n v="480000"/>
    <n v="384000"/>
    <x v="7"/>
    <s v="2198"/>
    <x v="0"/>
    <x v="1"/>
    <m/>
  </r>
  <r>
    <s v="ORD9115"/>
    <x v="8"/>
    <n v="560"/>
    <n v="1200"/>
    <n v="5000"/>
    <x v="1"/>
    <x v="9114"/>
    <n v="0"/>
    <n v="2800000"/>
    <x v="8"/>
    <s v="2198"/>
    <x v="0"/>
    <x v="0"/>
    <m/>
  </r>
  <r>
    <s v="ORD9116"/>
    <x v="6"/>
    <n v="106"/>
    <n v="18000"/>
    <n v="5000"/>
    <x v="2"/>
    <x v="9115"/>
    <n v="1378000"/>
    <n v="530000"/>
    <x v="8"/>
    <s v="2198"/>
    <x v="0"/>
    <x v="1"/>
    <m/>
  </r>
  <r>
    <s v="ORD9117"/>
    <x v="6"/>
    <n v="91"/>
    <n v="6000"/>
    <n v="100"/>
    <x v="0"/>
    <x v="9116"/>
    <n v="536900"/>
    <n v="9100"/>
    <x v="8"/>
    <s v="2198"/>
    <x v="0"/>
    <x v="1"/>
    <m/>
  </r>
  <r>
    <s v="ORD9118"/>
    <x v="6"/>
    <n v="170"/>
    <n v="22000"/>
    <n v="1500"/>
    <x v="1"/>
    <x v="9117"/>
    <n v="3485000"/>
    <n v="255000"/>
    <x v="8"/>
    <s v="2198"/>
    <x v="0"/>
    <x v="1"/>
    <m/>
  </r>
  <r>
    <s v="ORD9119"/>
    <x v="2"/>
    <n v="392"/>
    <n v="4500"/>
    <n v="1000"/>
    <x v="0"/>
    <x v="9118"/>
    <n v="1372000"/>
    <n v="392000"/>
    <x v="9"/>
    <s v="2198"/>
    <x v="0"/>
    <x v="1"/>
    <m/>
  </r>
  <r>
    <s v="ORD9120"/>
    <x v="6"/>
    <n v="381"/>
    <n v="1200"/>
    <n v="400"/>
    <x v="2"/>
    <x v="9119"/>
    <n v="304800"/>
    <n v="152400"/>
    <x v="9"/>
    <s v="2198"/>
    <x v="0"/>
    <x v="1"/>
    <m/>
  </r>
  <r>
    <s v="ORD9121"/>
    <x v="3"/>
    <n v="505"/>
    <n v="45000"/>
    <n v="400"/>
    <x v="3"/>
    <x v="9120"/>
    <n v="22523000"/>
    <n v="202000"/>
    <x v="9"/>
    <s v="2198"/>
    <x v="1"/>
    <x v="1"/>
    <m/>
  </r>
  <r>
    <s v="ORD9122"/>
    <x v="7"/>
    <n v="486"/>
    <n v="12000"/>
    <n v="400"/>
    <x v="2"/>
    <x v="9121"/>
    <n v="5637600"/>
    <n v="194400"/>
    <x v="9"/>
    <s v="2198"/>
    <x v="1"/>
    <x v="1"/>
    <m/>
  </r>
  <r>
    <s v="ORD9123"/>
    <x v="1"/>
    <n v="390"/>
    <n v="4500"/>
    <n v="5000"/>
    <x v="2"/>
    <x v="9122"/>
    <n v="0"/>
    <n v="1950000"/>
    <x v="9"/>
    <s v="2198"/>
    <x v="0"/>
    <x v="0"/>
    <m/>
  </r>
  <r>
    <s v="ORD9124"/>
    <x v="4"/>
    <n v="390"/>
    <n v="45000"/>
    <n v="100"/>
    <x v="2"/>
    <x v="9123"/>
    <n v="17511000"/>
    <n v="39000"/>
    <x v="10"/>
    <s v="2198"/>
    <x v="1"/>
    <x v="1"/>
    <m/>
  </r>
  <r>
    <s v="ORD9125"/>
    <x v="3"/>
    <n v="465"/>
    <n v="6000"/>
    <n v="1000"/>
    <x v="1"/>
    <x v="9124"/>
    <n v="2325000"/>
    <n v="465000"/>
    <x v="10"/>
    <s v="2198"/>
    <x v="0"/>
    <x v="1"/>
    <m/>
  </r>
  <r>
    <s v="ORD9126"/>
    <x v="4"/>
    <n v="231"/>
    <n v="6000"/>
    <n v="5000"/>
    <x v="0"/>
    <x v="9125"/>
    <n v="231000"/>
    <n v="1155000"/>
    <x v="10"/>
    <s v="2198"/>
    <x v="0"/>
    <x v="1"/>
    <m/>
  </r>
  <r>
    <s v="ORD9127"/>
    <x v="1"/>
    <n v="313"/>
    <n v="4500"/>
    <n v="3000"/>
    <x v="3"/>
    <x v="9126"/>
    <n v="469500"/>
    <n v="939000"/>
    <x v="10"/>
    <s v="2198"/>
    <x v="0"/>
    <x v="1"/>
    <m/>
  </r>
  <r>
    <s v="ORD9128"/>
    <x v="7"/>
    <n v="259"/>
    <n v="4500"/>
    <n v="300"/>
    <x v="1"/>
    <x v="9127"/>
    <n v="1087800"/>
    <n v="77700"/>
    <x v="11"/>
    <s v="2198"/>
    <x v="0"/>
    <x v="1"/>
    <m/>
  </r>
  <r>
    <s v="ORD9129"/>
    <x v="0"/>
    <n v="572"/>
    <n v="800"/>
    <n v="300"/>
    <x v="2"/>
    <x v="9128"/>
    <n v="286000"/>
    <n v="171600"/>
    <x v="11"/>
    <s v="2198"/>
    <x v="1"/>
    <x v="1"/>
    <m/>
  </r>
  <r>
    <s v="ORD9130"/>
    <x v="4"/>
    <n v="231"/>
    <n v="1200"/>
    <n v="100"/>
    <x v="3"/>
    <x v="9129"/>
    <n v="254100"/>
    <n v="23100"/>
    <x v="11"/>
    <s v="2198"/>
    <x v="1"/>
    <x v="1"/>
    <m/>
  </r>
  <r>
    <s v="ORD9131"/>
    <x v="4"/>
    <n v="493"/>
    <n v="15000"/>
    <n v="1500"/>
    <x v="2"/>
    <x v="9130"/>
    <n v="6655500"/>
    <n v="739500"/>
    <x v="11"/>
    <s v="2198"/>
    <x v="0"/>
    <x v="1"/>
    <m/>
  </r>
  <r>
    <s v="ORD9132"/>
    <x v="7"/>
    <n v="300"/>
    <n v="4500"/>
    <n v="1000"/>
    <x v="2"/>
    <x v="9131"/>
    <n v="1050000"/>
    <n v="300000"/>
    <x v="11"/>
    <s v="2198"/>
    <x v="0"/>
    <x v="1"/>
    <m/>
  </r>
  <r>
    <s v="ORD9133"/>
    <x v="8"/>
    <n v="187"/>
    <n v="1200"/>
    <n v="200"/>
    <x v="2"/>
    <x v="9132"/>
    <n v="187000"/>
    <n v="37400"/>
    <x v="0"/>
    <s v="2199"/>
    <x v="0"/>
    <x v="1"/>
    <m/>
  </r>
  <r>
    <s v="ORD9134"/>
    <x v="3"/>
    <n v="267"/>
    <n v="22000"/>
    <n v="2000"/>
    <x v="3"/>
    <x v="9133"/>
    <n v="5340000"/>
    <n v="534000"/>
    <x v="0"/>
    <s v="2199"/>
    <x v="0"/>
    <x v="1"/>
    <m/>
  </r>
  <r>
    <s v="ORD9135"/>
    <x v="8"/>
    <n v="503"/>
    <n v="4500"/>
    <n v="1500"/>
    <x v="0"/>
    <x v="9134"/>
    <n v="1509000"/>
    <n v="754500"/>
    <x v="0"/>
    <s v="2199"/>
    <x v="0"/>
    <x v="1"/>
    <m/>
  </r>
  <r>
    <s v="ORD9136"/>
    <x v="8"/>
    <n v="136"/>
    <n v="5500"/>
    <n v="3000"/>
    <x v="2"/>
    <x v="9135"/>
    <n v="340000"/>
    <n v="408000"/>
    <x v="0"/>
    <s v="2199"/>
    <x v="0"/>
    <x v="1"/>
    <m/>
  </r>
  <r>
    <s v="ORD9137"/>
    <x v="8"/>
    <n v="342"/>
    <n v="45000"/>
    <n v="100"/>
    <x v="0"/>
    <x v="9136"/>
    <n v="15355800"/>
    <n v="34200"/>
    <x v="1"/>
    <s v="2199"/>
    <x v="1"/>
    <x v="1"/>
    <m/>
  </r>
  <r>
    <s v="ORD9138"/>
    <x v="6"/>
    <n v="141"/>
    <n v="45000"/>
    <n v="2000"/>
    <x v="3"/>
    <x v="9137"/>
    <n v="6063000"/>
    <n v="282000"/>
    <x v="1"/>
    <s v="2199"/>
    <x v="0"/>
    <x v="1"/>
    <m/>
  </r>
  <r>
    <s v="ORD9139"/>
    <x v="9"/>
    <n v="257"/>
    <n v="5500"/>
    <n v="1000"/>
    <x v="3"/>
    <x v="9138"/>
    <n v="1156500"/>
    <n v="257000"/>
    <x v="1"/>
    <s v="2199"/>
    <x v="0"/>
    <x v="1"/>
    <m/>
  </r>
  <r>
    <s v="ORD9140"/>
    <x v="4"/>
    <n v="253"/>
    <n v="12000"/>
    <n v="1500"/>
    <x v="2"/>
    <x v="9139"/>
    <n v="2656500"/>
    <n v="379500"/>
    <x v="1"/>
    <s v="2199"/>
    <x v="0"/>
    <x v="1"/>
    <m/>
  </r>
  <r>
    <s v="ORD9141"/>
    <x v="8"/>
    <n v="235"/>
    <n v="18000"/>
    <n v="500"/>
    <x v="0"/>
    <x v="9140"/>
    <n v="4112500"/>
    <n v="117500"/>
    <x v="2"/>
    <s v="2199"/>
    <x v="0"/>
    <x v="1"/>
    <m/>
  </r>
  <r>
    <s v="ORD9142"/>
    <x v="3"/>
    <n v="134"/>
    <n v="15000"/>
    <n v="5000"/>
    <x v="0"/>
    <x v="9141"/>
    <n v="1340000"/>
    <n v="670000"/>
    <x v="2"/>
    <s v="2199"/>
    <x v="0"/>
    <x v="1"/>
    <m/>
  </r>
  <r>
    <s v="ORD9143"/>
    <x v="9"/>
    <n v="205"/>
    <n v="18000"/>
    <n v="300"/>
    <x v="2"/>
    <x v="9142"/>
    <n v="3628500"/>
    <n v="61500"/>
    <x v="2"/>
    <s v="2199"/>
    <x v="0"/>
    <x v="1"/>
    <m/>
  </r>
  <r>
    <s v="ORD9144"/>
    <x v="9"/>
    <n v="342"/>
    <n v="15000"/>
    <n v="2000"/>
    <x v="1"/>
    <x v="9143"/>
    <n v="4446000"/>
    <n v="684000"/>
    <x v="2"/>
    <s v="2199"/>
    <x v="0"/>
    <x v="1"/>
    <m/>
  </r>
  <r>
    <s v="ORD9145"/>
    <x v="8"/>
    <n v="582"/>
    <n v="6000"/>
    <n v="2000"/>
    <x v="1"/>
    <x v="9144"/>
    <n v="2328000"/>
    <n v="1164000"/>
    <x v="3"/>
    <s v="2199"/>
    <x v="0"/>
    <x v="1"/>
    <m/>
  </r>
  <r>
    <s v="ORD9146"/>
    <x v="2"/>
    <n v="210"/>
    <n v="6000"/>
    <n v="200"/>
    <x v="3"/>
    <x v="9145"/>
    <n v="1218000"/>
    <n v="42000"/>
    <x v="3"/>
    <s v="2199"/>
    <x v="1"/>
    <x v="1"/>
    <m/>
  </r>
  <r>
    <s v="ORD9147"/>
    <x v="8"/>
    <n v="435"/>
    <n v="22000"/>
    <n v="400"/>
    <x v="3"/>
    <x v="9146"/>
    <n v="9396000"/>
    <n v="174000"/>
    <x v="3"/>
    <s v="2199"/>
    <x v="1"/>
    <x v="1"/>
    <m/>
  </r>
  <r>
    <s v="ORD9148"/>
    <x v="2"/>
    <n v="534"/>
    <n v="4500"/>
    <n v="5000"/>
    <x v="1"/>
    <x v="9147"/>
    <n v="0"/>
    <n v="2670000"/>
    <x v="3"/>
    <s v="2199"/>
    <x v="0"/>
    <x v="0"/>
    <m/>
  </r>
  <r>
    <s v="ORD9149"/>
    <x v="8"/>
    <n v="552"/>
    <n v="5500"/>
    <n v="2000"/>
    <x v="1"/>
    <x v="9148"/>
    <n v="1932000"/>
    <n v="1104000"/>
    <x v="3"/>
    <s v="2199"/>
    <x v="0"/>
    <x v="1"/>
    <m/>
  </r>
  <r>
    <s v="ORD9150"/>
    <x v="3"/>
    <n v="205"/>
    <n v="5500"/>
    <n v="1500"/>
    <x v="1"/>
    <x v="9149"/>
    <n v="820000"/>
    <n v="307500"/>
    <x v="4"/>
    <s v="2199"/>
    <x v="0"/>
    <x v="1"/>
    <m/>
  </r>
  <r>
    <s v="ORD9151"/>
    <x v="2"/>
    <n v="192"/>
    <n v="5500"/>
    <n v="3000"/>
    <x v="2"/>
    <x v="9150"/>
    <n v="480000"/>
    <n v="576000"/>
    <x v="4"/>
    <s v="2199"/>
    <x v="0"/>
    <x v="1"/>
    <m/>
  </r>
  <r>
    <s v="ORD9152"/>
    <x v="6"/>
    <n v="333"/>
    <n v="800"/>
    <n v="100"/>
    <x v="2"/>
    <x v="9151"/>
    <n v="233100"/>
    <n v="33300"/>
    <x v="4"/>
    <s v="2199"/>
    <x v="1"/>
    <x v="1"/>
    <m/>
  </r>
  <r>
    <s v="ORD9153"/>
    <x v="9"/>
    <n v="84"/>
    <n v="12000"/>
    <n v="400"/>
    <x v="2"/>
    <x v="9152"/>
    <n v="974400"/>
    <n v="33600"/>
    <x v="4"/>
    <s v="2199"/>
    <x v="0"/>
    <x v="1"/>
    <m/>
  </r>
  <r>
    <s v="ORD9154"/>
    <x v="8"/>
    <n v="273"/>
    <n v="6000"/>
    <n v="1500"/>
    <x v="2"/>
    <x v="9153"/>
    <n v="1228500"/>
    <n v="409500"/>
    <x v="5"/>
    <s v="2199"/>
    <x v="0"/>
    <x v="1"/>
    <m/>
  </r>
  <r>
    <s v="ORD9155"/>
    <x v="9"/>
    <n v="442"/>
    <n v="12000"/>
    <n v="5000"/>
    <x v="2"/>
    <x v="9154"/>
    <n v="3094000"/>
    <n v="2210000"/>
    <x v="5"/>
    <s v="2199"/>
    <x v="0"/>
    <x v="1"/>
    <m/>
  </r>
  <r>
    <s v="ORD9156"/>
    <x v="8"/>
    <n v="457"/>
    <n v="12000"/>
    <n v="2000"/>
    <x v="2"/>
    <x v="9155"/>
    <n v="4570000"/>
    <n v="914000"/>
    <x v="5"/>
    <s v="2199"/>
    <x v="0"/>
    <x v="1"/>
    <m/>
  </r>
  <r>
    <s v="ORD9157"/>
    <x v="4"/>
    <n v="437"/>
    <n v="6000"/>
    <n v="1000"/>
    <x v="3"/>
    <x v="9156"/>
    <n v="2185000"/>
    <n v="437000"/>
    <x v="5"/>
    <s v="2199"/>
    <x v="0"/>
    <x v="1"/>
    <m/>
  </r>
  <r>
    <s v="ORD9158"/>
    <x v="4"/>
    <n v="346"/>
    <n v="12000"/>
    <n v="2000"/>
    <x v="0"/>
    <x v="9157"/>
    <n v="3460000"/>
    <n v="692000"/>
    <x v="6"/>
    <s v="2199"/>
    <x v="0"/>
    <x v="1"/>
    <m/>
  </r>
  <r>
    <s v="ORD9159"/>
    <x v="5"/>
    <n v="372"/>
    <n v="45000"/>
    <n v="100"/>
    <x v="3"/>
    <x v="9158"/>
    <n v="16702800"/>
    <n v="37200"/>
    <x v="6"/>
    <s v="2199"/>
    <x v="1"/>
    <x v="1"/>
    <m/>
  </r>
  <r>
    <s v="ORD9160"/>
    <x v="8"/>
    <n v="537"/>
    <n v="800"/>
    <n v="100"/>
    <x v="0"/>
    <x v="9159"/>
    <n v="375900"/>
    <n v="53700"/>
    <x v="6"/>
    <s v="2199"/>
    <x v="1"/>
    <x v="1"/>
    <m/>
  </r>
  <r>
    <s v="ORD9161"/>
    <x v="5"/>
    <n v="88"/>
    <n v="6000"/>
    <n v="5000"/>
    <x v="3"/>
    <x v="9160"/>
    <n v="88000"/>
    <n v="440000"/>
    <x v="6"/>
    <s v="2199"/>
    <x v="0"/>
    <x v="1"/>
    <m/>
  </r>
  <r>
    <s v="ORD9162"/>
    <x v="7"/>
    <n v="554"/>
    <n v="22000"/>
    <n v="3000"/>
    <x v="3"/>
    <x v="9161"/>
    <n v="10526000"/>
    <n v="1662000"/>
    <x v="6"/>
    <s v="2199"/>
    <x v="0"/>
    <x v="1"/>
    <m/>
  </r>
  <r>
    <s v="ORD9163"/>
    <x v="7"/>
    <n v="552"/>
    <n v="18000"/>
    <n v="400"/>
    <x v="2"/>
    <x v="9162"/>
    <n v="9715200"/>
    <n v="220800"/>
    <x v="7"/>
    <s v="2199"/>
    <x v="1"/>
    <x v="1"/>
    <m/>
  </r>
  <r>
    <s v="ORD9164"/>
    <x v="9"/>
    <n v="586"/>
    <n v="800"/>
    <n v="100"/>
    <x v="2"/>
    <x v="9163"/>
    <n v="410200"/>
    <n v="58600"/>
    <x v="7"/>
    <s v="2199"/>
    <x v="1"/>
    <x v="1"/>
    <m/>
  </r>
  <r>
    <s v="ORD9165"/>
    <x v="2"/>
    <n v="365"/>
    <n v="45000"/>
    <n v="3000"/>
    <x v="0"/>
    <x v="9164"/>
    <n v="15330000"/>
    <n v="1095000"/>
    <x v="7"/>
    <s v="2199"/>
    <x v="0"/>
    <x v="1"/>
    <m/>
  </r>
  <r>
    <s v="ORD9166"/>
    <x v="8"/>
    <n v="545"/>
    <n v="1200"/>
    <n v="3000"/>
    <x v="0"/>
    <x v="9165"/>
    <n v="0"/>
    <n v="1635000"/>
    <x v="7"/>
    <s v="2199"/>
    <x v="0"/>
    <x v="0"/>
    <m/>
  </r>
  <r>
    <s v="ORD9167"/>
    <x v="1"/>
    <n v="166"/>
    <n v="800"/>
    <n v="1500"/>
    <x v="2"/>
    <x v="9166"/>
    <n v="0"/>
    <n v="249000"/>
    <x v="8"/>
    <s v="2199"/>
    <x v="0"/>
    <x v="0"/>
    <m/>
  </r>
  <r>
    <s v="ORD9168"/>
    <x v="8"/>
    <n v="391"/>
    <n v="6000"/>
    <n v="500"/>
    <x v="3"/>
    <x v="9167"/>
    <n v="2150500"/>
    <n v="195500"/>
    <x v="8"/>
    <s v="2199"/>
    <x v="0"/>
    <x v="1"/>
    <m/>
  </r>
  <r>
    <s v="ORD9169"/>
    <x v="8"/>
    <n v="289"/>
    <n v="15000"/>
    <n v="100"/>
    <x v="0"/>
    <x v="9168"/>
    <n v="4306100"/>
    <n v="28900"/>
    <x v="8"/>
    <s v="2199"/>
    <x v="1"/>
    <x v="1"/>
    <m/>
  </r>
  <r>
    <s v="ORD9170"/>
    <x v="1"/>
    <n v="494"/>
    <n v="800"/>
    <n v="500"/>
    <x v="1"/>
    <x v="9169"/>
    <n v="148200"/>
    <n v="247000"/>
    <x v="8"/>
    <s v="2199"/>
    <x v="0"/>
    <x v="1"/>
    <m/>
  </r>
  <r>
    <s v="ORD9171"/>
    <x v="7"/>
    <n v="536"/>
    <n v="18000"/>
    <n v="1500"/>
    <x v="1"/>
    <x v="9170"/>
    <n v="8844000"/>
    <n v="804000"/>
    <x v="8"/>
    <s v="2199"/>
    <x v="0"/>
    <x v="1"/>
    <m/>
  </r>
  <r>
    <s v="ORD9172"/>
    <x v="5"/>
    <n v="460"/>
    <n v="6000"/>
    <n v="2000"/>
    <x v="1"/>
    <x v="9171"/>
    <n v="1840000"/>
    <n v="920000"/>
    <x v="9"/>
    <s v="2199"/>
    <x v="0"/>
    <x v="1"/>
    <m/>
  </r>
  <r>
    <s v="ORD9173"/>
    <x v="9"/>
    <n v="347"/>
    <n v="6000"/>
    <n v="1000"/>
    <x v="0"/>
    <x v="9172"/>
    <n v="1735000"/>
    <n v="347000"/>
    <x v="9"/>
    <s v="2199"/>
    <x v="0"/>
    <x v="1"/>
    <m/>
  </r>
  <r>
    <s v="ORD9174"/>
    <x v="7"/>
    <n v="101"/>
    <n v="1200"/>
    <n v="1000"/>
    <x v="2"/>
    <x v="9173"/>
    <n v="20200"/>
    <n v="101000"/>
    <x v="9"/>
    <s v="2199"/>
    <x v="0"/>
    <x v="1"/>
    <m/>
  </r>
  <r>
    <s v="ORD9175"/>
    <x v="1"/>
    <n v="353"/>
    <n v="22000"/>
    <n v="3000"/>
    <x v="2"/>
    <x v="9174"/>
    <n v="6707000"/>
    <n v="1059000"/>
    <x v="9"/>
    <s v="2199"/>
    <x v="0"/>
    <x v="1"/>
    <m/>
  </r>
  <r>
    <s v="ORD9176"/>
    <x v="8"/>
    <n v="337"/>
    <n v="6000"/>
    <n v="5000"/>
    <x v="2"/>
    <x v="9175"/>
    <n v="337000"/>
    <n v="1685000"/>
    <x v="10"/>
    <s v="2199"/>
    <x v="0"/>
    <x v="1"/>
    <m/>
  </r>
  <r>
    <s v="ORD9177"/>
    <x v="7"/>
    <n v="167"/>
    <n v="1200"/>
    <n v="500"/>
    <x v="0"/>
    <x v="9176"/>
    <n v="116900"/>
    <n v="83500"/>
    <x v="10"/>
    <s v="2199"/>
    <x v="0"/>
    <x v="1"/>
    <m/>
  </r>
  <r>
    <s v="ORD9178"/>
    <x v="3"/>
    <n v="473"/>
    <n v="22000"/>
    <n v="2000"/>
    <x v="0"/>
    <x v="9177"/>
    <n v="9460000"/>
    <n v="946000"/>
    <x v="10"/>
    <s v="2199"/>
    <x v="0"/>
    <x v="1"/>
    <m/>
  </r>
  <r>
    <s v="ORD9179"/>
    <x v="4"/>
    <n v="258"/>
    <n v="4500"/>
    <n v="100"/>
    <x v="1"/>
    <x v="9178"/>
    <n v="1135200"/>
    <n v="25800"/>
    <x v="10"/>
    <s v="2199"/>
    <x v="1"/>
    <x v="1"/>
    <m/>
  </r>
  <r>
    <s v="ORD9180"/>
    <x v="8"/>
    <n v="176"/>
    <n v="4500"/>
    <n v="1000"/>
    <x v="0"/>
    <x v="9179"/>
    <n v="616000"/>
    <n v="176000"/>
    <x v="11"/>
    <s v="2199"/>
    <x v="0"/>
    <x v="1"/>
    <m/>
  </r>
  <r>
    <s v="ORD9181"/>
    <x v="0"/>
    <n v="342"/>
    <n v="15000"/>
    <n v="500"/>
    <x v="1"/>
    <x v="9180"/>
    <n v="4959000"/>
    <n v="171000"/>
    <x v="11"/>
    <s v="2199"/>
    <x v="0"/>
    <x v="1"/>
    <m/>
  </r>
  <r>
    <s v="ORD9182"/>
    <x v="1"/>
    <n v="568"/>
    <n v="6000"/>
    <n v="100"/>
    <x v="1"/>
    <x v="9181"/>
    <n v="3351200"/>
    <n v="56800"/>
    <x v="11"/>
    <s v="2199"/>
    <x v="1"/>
    <x v="1"/>
    <m/>
  </r>
  <r>
    <s v="ORD9183"/>
    <x v="6"/>
    <n v="271"/>
    <n v="1200"/>
    <n v="1000"/>
    <x v="2"/>
    <x v="9182"/>
    <n v="54200"/>
    <n v="271000"/>
    <x v="11"/>
    <s v="2199"/>
    <x v="0"/>
    <x v="1"/>
    <m/>
  </r>
  <r>
    <s v="ORD9184"/>
    <x v="2"/>
    <n v="126"/>
    <n v="1200"/>
    <n v="200"/>
    <x v="0"/>
    <x v="9183"/>
    <n v="126000"/>
    <n v="25200"/>
    <x v="11"/>
    <s v="2199"/>
    <x v="0"/>
    <x v="1"/>
    <m/>
  </r>
  <r>
    <s v="ORD9185"/>
    <x v="6"/>
    <n v="387"/>
    <n v="1200"/>
    <n v="2000"/>
    <x v="2"/>
    <x v="9184"/>
    <n v="0"/>
    <n v="774000"/>
    <x v="0"/>
    <s v="2200"/>
    <x v="0"/>
    <x v="0"/>
    <m/>
  </r>
  <r>
    <s v="ORD9186"/>
    <x v="7"/>
    <n v="324"/>
    <n v="18000"/>
    <n v="3000"/>
    <x v="2"/>
    <x v="9185"/>
    <n v="4860000"/>
    <n v="972000"/>
    <x v="0"/>
    <s v="2200"/>
    <x v="0"/>
    <x v="1"/>
    <m/>
  </r>
  <r>
    <s v="ORD9187"/>
    <x v="8"/>
    <n v="166"/>
    <n v="22000"/>
    <n v="1000"/>
    <x v="0"/>
    <x v="9186"/>
    <n v="3486000"/>
    <n v="166000"/>
    <x v="0"/>
    <s v="2200"/>
    <x v="0"/>
    <x v="1"/>
    <m/>
  </r>
  <r>
    <s v="ORD9188"/>
    <x v="2"/>
    <n v="341"/>
    <n v="6000"/>
    <n v="500"/>
    <x v="0"/>
    <x v="9187"/>
    <n v="1875500"/>
    <n v="170500"/>
    <x v="0"/>
    <s v="2200"/>
    <x v="0"/>
    <x v="1"/>
    <m/>
  </r>
  <r>
    <s v="ORD9189"/>
    <x v="2"/>
    <n v="320"/>
    <n v="800"/>
    <n v="500"/>
    <x v="3"/>
    <x v="9188"/>
    <n v="96000"/>
    <n v="160000"/>
    <x v="1"/>
    <s v="2200"/>
    <x v="0"/>
    <x v="1"/>
    <m/>
  </r>
  <r>
    <s v="ORD9190"/>
    <x v="9"/>
    <n v="496"/>
    <n v="4500"/>
    <n v="2000"/>
    <x v="1"/>
    <x v="9189"/>
    <n v="1240000"/>
    <n v="992000"/>
    <x v="1"/>
    <s v="2200"/>
    <x v="0"/>
    <x v="1"/>
    <m/>
  </r>
  <r>
    <s v="ORD9191"/>
    <x v="6"/>
    <n v="206"/>
    <n v="15000"/>
    <n v="3000"/>
    <x v="3"/>
    <x v="9190"/>
    <n v="2472000"/>
    <n v="618000"/>
    <x v="1"/>
    <s v="2200"/>
    <x v="0"/>
    <x v="1"/>
    <m/>
  </r>
  <r>
    <s v="ORD9192"/>
    <x v="8"/>
    <n v="233"/>
    <n v="800"/>
    <n v="300"/>
    <x v="1"/>
    <x v="9191"/>
    <n v="116500"/>
    <n v="69900"/>
    <x v="1"/>
    <s v="2200"/>
    <x v="0"/>
    <x v="1"/>
    <m/>
  </r>
  <r>
    <s v="ORD9193"/>
    <x v="9"/>
    <n v="473"/>
    <n v="12000"/>
    <n v="100"/>
    <x v="1"/>
    <x v="9192"/>
    <n v="5628700"/>
    <n v="47300"/>
    <x v="2"/>
    <s v="2200"/>
    <x v="1"/>
    <x v="1"/>
    <m/>
  </r>
  <r>
    <s v="ORD9194"/>
    <x v="5"/>
    <n v="65"/>
    <n v="15000"/>
    <n v="400"/>
    <x v="1"/>
    <x v="9193"/>
    <n v="949000"/>
    <n v="26000"/>
    <x v="2"/>
    <s v="2200"/>
    <x v="0"/>
    <x v="1"/>
    <m/>
  </r>
  <r>
    <s v="ORD9195"/>
    <x v="6"/>
    <n v="147"/>
    <n v="12000"/>
    <n v="2000"/>
    <x v="2"/>
    <x v="9194"/>
    <n v="1470000"/>
    <n v="294000"/>
    <x v="2"/>
    <s v="2200"/>
    <x v="0"/>
    <x v="1"/>
    <m/>
  </r>
  <r>
    <s v="ORD9196"/>
    <x v="4"/>
    <n v="349"/>
    <n v="15000"/>
    <n v="200"/>
    <x v="2"/>
    <x v="9195"/>
    <n v="5165200"/>
    <n v="69800"/>
    <x v="2"/>
    <s v="2200"/>
    <x v="1"/>
    <x v="1"/>
    <m/>
  </r>
  <r>
    <s v="ORD9197"/>
    <x v="4"/>
    <n v="471"/>
    <n v="1200"/>
    <n v="5000"/>
    <x v="0"/>
    <x v="9196"/>
    <n v="0"/>
    <n v="2355000"/>
    <x v="2"/>
    <s v="2200"/>
    <x v="0"/>
    <x v="0"/>
    <m/>
  </r>
  <r>
    <s v="ORD9198"/>
    <x v="9"/>
    <n v="356"/>
    <n v="18000"/>
    <n v="3000"/>
    <x v="1"/>
    <x v="9197"/>
    <n v="5340000"/>
    <n v="1068000"/>
    <x v="3"/>
    <s v="2200"/>
    <x v="0"/>
    <x v="1"/>
    <m/>
  </r>
  <r>
    <s v="ORD9199"/>
    <x v="5"/>
    <n v="323"/>
    <n v="15000"/>
    <n v="300"/>
    <x v="1"/>
    <x v="9198"/>
    <n v="4748100"/>
    <n v="96900"/>
    <x v="3"/>
    <s v="2200"/>
    <x v="1"/>
    <x v="1"/>
    <m/>
  </r>
  <r>
    <s v="ORD9200"/>
    <x v="3"/>
    <n v="310"/>
    <n v="6000"/>
    <n v="400"/>
    <x v="1"/>
    <x v="9199"/>
    <n v="1736000"/>
    <n v="124000"/>
    <x v="3"/>
    <s v="2200"/>
    <x v="0"/>
    <x v="1"/>
    <m/>
  </r>
  <r>
    <s v="ORD9201"/>
    <x v="3"/>
    <n v="288"/>
    <n v="5500"/>
    <n v="400"/>
    <x v="2"/>
    <x v="9200"/>
    <n v="1468800"/>
    <n v="115200"/>
    <x v="3"/>
    <s v="2200"/>
    <x v="0"/>
    <x v="1"/>
    <m/>
  </r>
  <r>
    <s v="ORD9202"/>
    <x v="4"/>
    <n v="381"/>
    <n v="18000"/>
    <n v="2000"/>
    <x v="0"/>
    <x v="9201"/>
    <n v="6096000"/>
    <n v="762000"/>
    <x v="4"/>
    <s v="2200"/>
    <x v="0"/>
    <x v="1"/>
    <m/>
  </r>
  <r>
    <s v="ORD9203"/>
    <x v="0"/>
    <n v="164"/>
    <n v="800"/>
    <n v="500"/>
    <x v="2"/>
    <x v="9202"/>
    <n v="49200"/>
    <n v="82000"/>
    <x v="4"/>
    <s v="2200"/>
    <x v="0"/>
    <x v="1"/>
    <m/>
  </r>
  <r>
    <s v="ORD9204"/>
    <x v="1"/>
    <n v="317"/>
    <n v="12000"/>
    <n v="400"/>
    <x v="3"/>
    <x v="9203"/>
    <n v="3677200"/>
    <n v="126800"/>
    <x v="4"/>
    <s v="2200"/>
    <x v="0"/>
    <x v="1"/>
    <m/>
  </r>
  <r>
    <s v="ORD9205"/>
    <x v="1"/>
    <n v="61"/>
    <n v="1200"/>
    <n v="500"/>
    <x v="3"/>
    <x v="9204"/>
    <n v="42700"/>
    <n v="30500"/>
    <x v="4"/>
    <s v="2200"/>
    <x v="0"/>
    <x v="1"/>
    <m/>
  </r>
  <r>
    <s v="ORD9206"/>
    <x v="0"/>
    <n v="122"/>
    <n v="45000"/>
    <n v="200"/>
    <x v="3"/>
    <x v="9205"/>
    <n v="5465600"/>
    <n v="24400"/>
    <x v="5"/>
    <s v="2200"/>
    <x v="0"/>
    <x v="1"/>
    <m/>
  </r>
  <r>
    <s v="ORD9207"/>
    <x v="9"/>
    <n v="455"/>
    <n v="800"/>
    <n v="500"/>
    <x v="0"/>
    <x v="9206"/>
    <n v="136500"/>
    <n v="227500"/>
    <x v="5"/>
    <s v="2200"/>
    <x v="0"/>
    <x v="1"/>
    <m/>
  </r>
  <r>
    <s v="ORD9208"/>
    <x v="1"/>
    <n v="227"/>
    <n v="6000"/>
    <n v="3000"/>
    <x v="3"/>
    <x v="9207"/>
    <n v="681000"/>
    <n v="681000"/>
    <x v="5"/>
    <s v="2200"/>
    <x v="0"/>
    <x v="1"/>
    <m/>
  </r>
  <r>
    <s v="ORD9209"/>
    <x v="1"/>
    <n v="308"/>
    <n v="18000"/>
    <n v="3000"/>
    <x v="0"/>
    <x v="9208"/>
    <n v="4620000"/>
    <n v="924000"/>
    <x v="5"/>
    <s v="2200"/>
    <x v="0"/>
    <x v="1"/>
    <m/>
  </r>
  <r>
    <s v="ORD9210"/>
    <x v="6"/>
    <n v="449"/>
    <n v="45000"/>
    <n v="1500"/>
    <x v="2"/>
    <x v="9209"/>
    <n v="19531500"/>
    <n v="673500"/>
    <x v="5"/>
    <s v="2200"/>
    <x v="0"/>
    <x v="1"/>
    <m/>
  </r>
  <r>
    <s v="ORD9211"/>
    <x v="6"/>
    <n v="319"/>
    <n v="4500"/>
    <n v="500"/>
    <x v="2"/>
    <x v="9210"/>
    <n v="1276000"/>
    <n v="159500"/>
    <x v="6"/>
    <s v="2200"/>
    <x v="0"/>
    <x v="1"/>
    <m/>
  </r>
  <r>
    <s v="ORD9212"/>
    <x v="0"/>
    <n v="535"/>
    <n v="18000"/>
    <n v="3000"/>
    <x v="0"/>
    <x v="9211"/>
    <n v="8025000"/>
    <n v="1605000"/>
    <x v="6"/>
    <s v="2200"/>
    <x v="0"/>
    <x v="1"/>
    <m/>
  </r>
  <r>
    <s v="ORD9213"/>
    <x v="8"/>
    <n v="108"/>
    <n v="6000"/>
    <n v="1500"/>
    <x v="2"/>
    <x v="9212"/>
    <n v="486000"/>
    <n v="162000"/>
    <x v="6"/>
    <s v="2200"/>
    <x v="0"/>
    <x v="1"/>
    <m/>
  </r>
  <r>
    <s v="ORD9214"/>
    <x v="5"/>
    <n v="315"/>
    <n v="1200"/>
    <n v="500"/>
    <x v="2"/>
    <x v="9213"/>
    <n v="220500"/>
    <n v="157500"/>
    <x v="6"/>
    <s v="2200"/>
    <x v="0"/>
    <x v="1"/>
    <m/>
  </r>
  <r>
    <s v="ORD9215"/>
    <x v="9"/>
    <n v="124"/>
    <n v="18000"/>
    <n v="2000"/>
    <x v="0"/>
    <x v="9214"/>
    <n v="1984000"/>
    <n v="248000"/>
    <x v="7"/>
    <s v="2200"/>
    <x v="0"/>
    <x v="1"/>
    <m/>
  </r>
  <r>
    <s v="ORD9216"/>
    <x v="6"/>
    <n v="139"/>
    <n v="1200"/>
    <n v="500"/>
    <x v="3"/>
    <x v="9215"/>
    <n v="97300"/>
    <n v="69500"/>
    <x v="7"/>
    <s v="2200"/>
    <x v="0"/>
    <x v="1"/>
    <m/>
  </r>
  <r>
    <s v="ORD9217"/>
    <x v="6"/>
    <n v="554"/>
    <n v="4500"/>
    <n v="3000"/>
    <x v="0"/>
    <x v="9216"/>
    <n v="831000"/>
    <n v="1662000"/>
    <x v="7"/>
    <s v="2200"/>
    <x v="0"/>
    <x v="1"/>
    <m/>
  </r>
  <r>
    <s v="ORD9218"/>
    <x v="3"/>
    <n v="406"/>
    <n v="800"/>
    <n v="5000"/>
    <x v="1"/>
    <x v="9217"/>
    <n v="0"/>
    <n v="2030000"/>
    <x v="7"/>
    <s v="2200"/>
    <x v="0"/>
    <x v="0"/>
    <m/>
  </r>
  <r>
    <s v="ORD9219"/>
    <x v="5"/>
    <n v="203"/>
    <n v="22000"/>
    <n v="100"/>
    <x v="2"/>
    <x v="9218"/>
    <n v="4445700"/>
    <n v="20300"/>
    <x v="8"/>
    <s v="2200"/>
    <x v="1"/>
    <x v="1"/>
    <m/>
  </r>
  <r>
    <s v="ORD9220"/>
    <x v="3"/>
    <n v="267"/>
    <n v="6000"/>
    <n v="500"/>
    <x v="0"/>
    <x v="9219"/>
    <n v="1468500"/>
    <n v="133500"/>
    <x v="8"/>
    <s v="2200"/>
    <x v="0"/>
    <x v="1"/>
    <m/>
  </r>
  <r>
    <s v="ORD9221"/>
    <x v="8"/>
    <n v="535"/>
    <n v="45000"/>
    <n v="300"/>
    <x v="2"/>
    <x v="9220"/>
    <n v="23914500"/>
    <n v="160500"/>
    <x v="8"/>
    <s v="2200"/>
    <x v="1"/>
    <x v="1"/>
    <m/>
  </r>
  <r>
    <s v="ORD9222"/>
    <x v="5"/>
    <n v="589"/>
    <n v="4500"/>
    <n v="400"/>
    <x v="3"/>
    <x v="9221"/>
    <n v="2414900"/>
    <n v="235600"/>
    <x v="8"/>
    <s v="2200"/>
    <x v="1"/>
    <x v="1"/>
    <m/>
  </r>
  <r>
    <s v="ORD9223"/>
    <x v="1"/>
    <n v="179"/>
    <n v="4500"/>
    <n v="500"/>
    <x v="2"/>
    <x v="9222"/>
    <n v="716000"/>
    <n v="89500"/>
    <x v="8"/>
    <s v="2200"/>
    <x v="0"/>
    <x v="1"/>
    <m/>
  </r>
  <r>
    <s v="ORD9224"/>
    <x v="3"/>
    <n v="115"/>
    <n v="12000"/>
    <n v="3000"/>
    <x v="0"/>
    <x v="9223"/>
    <n v="1035000"/>
    <n v="345000"/>
    <x v="9"/>
    <s v="2200"/>
    <x v="0"/>
    <x v="1"/>
    <m/>
  </r>
  <r>
    <s v="ORD9225"/>
    <x v="4"/>
    <n v="193"/>
    <n v="6000"/>
    <n v="5000"/>
    <x v="3"/>
    <x v="9224"/>
    <n v="193000"/>
    <n v="965000"/>
    <x v="9"/>
    <s v="2200"/>
    <x v="0"/>
    <x v="1"/>
    <m/>
  </r>
  <r>
    <s v="ORD9226"/>
    <x v="9"/>
    <n v="429"/>
    <n v="22000"/>
    <n v="1000"/>
    <x v="3"/>
    <x v="9225"/>
    <n v="9009000"/>
    <n v="429000"/>
    <x v="9"/>
    <s v="2200"/>
    <x v="0"/>
    <x v="1"/>
    <m/>
  </r>
  <r>
    <s v="ORD9227"/>
    <x v="1"/>
    <n v="362"/>
    <n v="800"/>
    <n v="1000"/>
    <x v="3"/>
    <x v="9226"/>
    <n v="0"/>
    <n v="362000"/>
    <x v="9"/>
    <s v="2200"/>
    <x v="0"/>
    <x v="0"/>
    <m/>
  </r>
  <r>
    <s v="ORD9228"/>
    <x v="5"/>
    <n v="456"/>
    <n v="5500"/>
    <n v="2000"/>
    <x v="1"/>
    <x v="9227"/>
    <n v="1596000"/>
    <n v="912000"/>
    <x v="10"/>
    <s v="2200"/>
    <x v="0"/>
    <x v="1"/>
    <m/>
  </r>
  <r>
    <s v="ORD9229"/>
    <x v="4"/>
    <n v="456"/>
    <n v="5500"/>
    <n v="100"/>
    <x v="0"/>
    <x v="9228"/>
    <n v="2462400"/>
    <n v="45600"/>
    <x v="10"/>
    <s v="2200"/>
    <x v="1"/>
    <x v="1"/>
    <m/>
  </r>
  <r>
    <s v="ORD9230"/>
    <x v="8"/>
    <n v="326"/>
    <n v="6000"/>
    <n v="1000"/>
    <x v="0"/>
    <x v="9229"/>
    <n v="1630000"/>
    <n v="326000"/>
    <x v="10"/>
    <s v="2200"/>
    <x v="0"/>
    <x v="1"/>
    <m/>
  </r>
  <r>
    <s v="ORD9231"/>
    <x v="4"/>
    <n v="458"/>
    <n v="4500"/>
    <n v="300"/>
    <x v="3"/>
    <x v="9230"/>
    <n v="1923600"/>
    <n v="137400"/>
    <x v="10"/>
    <s v="2200"/>
    <x v="1"/>
    <x v="1"/>
    <m/>
  </r>
  <r>
    <s v="ORD9232"/>
    <x v="6"/>
    <n v="363"/>
    <n v="6000"/>
    <n v="5000"/>
    <x v="2"/>
    <x v="9231"/>
    <n v="363000"/>
    <n v="1815000"/>
    <x v="11"/>
    <s v="2200"/>
    <x v="0"/>
    <x v="1"/>
    <m/>
  </r>
  <r>
    <s v="ORD9233"/>
    <x v="0"/>
    <n v="598"/>
    <n v="4500"/>
    <n v="2000"/>
    <x v="3"/>
    <x v="9232"/>
    <n v="1495000"/>
    <n v="1196000"/>
    <x v="11"/>
    <s v="2200"/>
    <x v="0"/>
    <x v="1"/>
    <m/>
  </r>
  <r>
    <s v="ORD9234"/>
    <x v="4"/>
    <n v="298"/>
    <n v="12000"/>
    <n v="200"/>
    <x v="1"/>
    <x v="9233"/>
    <n v="3516400"/>
    <n v="59600"/>
    <x v="11"/>
    <s v="2200"/>
    <x v="1"/>
    <x v="1"/>
    <m/>
  </r>
  <r>
    <s v="ORD9235"/>
    <x v="2"/>
    <n v="510"/>
    <n v="5500"/>
    <n v="2000"/>
    <x v="3"/>
    <x v="9234"/>
    <n v="1785000"/>
    <n v="1020000"/>
    <x v="11"/>
    <s v="2200"/>
    <x v="0"/>
    <x v="1"/>
    <m/>
  </r>
  <r>
    <s v="ORD9236"/>
    <x v="8"/>
    <n v="448"/>
    <n v="45000"/>
    <n v="500"/>
    <x v="0"/>
    <x v="9235"/>
    <n v="19936000"/>
    <n v="224000"/>
    <x v="11"/>
    <s v="2200"/>
    <x v="0"/>
    <x v="1"/>
    <m/>
  </r>
  <r>
    <s v="ORD9237"/>
    <x v="1"/>
    <n v="500"/>
    <n v="15000"/>
    <n v="400"/>
    <x v="3"/>
    <x v="9236"/>
    <n v="7300000"/>
    <n v="200000"/>
    <x v="0"/>
    <s v="2201"/>
    <x v="1"/>
    <x v="1"/>
    <m/>
  </r>
  <r>
    <s v="ORD9238"/>
    <x v="3"/>
    <n v="520"/>
    <n v="5500"/>
    <n v="100"/>
    <x v="2"/>
    <x v="9237"/>
    <n v="2808000"/>
    <n v="52000"/>
    <x v="0"/>
    <s v="2201"/>
    <x v="1"/>
    <x v="1"/>
    <m/>
  </r>
  <r>
    <s v="ORD9239"/>
    <x v="7"/>
    <n v="483"/>
    <n v="12000"/>
    <n v="3000"/>
    <x v="0"/>
    <x v="9238"/>
    <n v="4347000"/>
    <n v="1449000"/>
    <x v="0"/>
    <s v="2201"/>
    <x v="0"/>
    <x v="1"/>
    <m/>
  </r>
  <r>
    <s v="ORD9240"/>
    <x v="8"/>
    <n v="495"/>
    <n v="45000"/>
    <n v="5000"/>
    <x v="2"/>
    <x v="9239"/>
    <n v="19800000"/>
    <n v="2475000"/>
    <x v="0"/>
    <s v="2201"/>
    <x v="0"/>
    <x v="1"/>
    <m/>
  </r>
  <r>
    <s v="ORD9241"/>
    <x v="2"/>
    <n v="152"/>
    <n v="22000"/>
    <n v="400"/>
    <x v="3"/>
    <x v="9240"/>
    <n v="3283200"/>
    <n v="60800"/>
    <x v="1"/>
    <s v="2201"/>
    <x v="0"/>
    <x v="1"/>
    <m/>
  </r>
  <r>
    <s v="ORD9242"/>
    <x v="6"/>
    <n v="377"/>
    <n v="15000"/>
    <n v="200"/>
    <x v="0"/>
    <x v="9241"/>
    <n v="5579600"/>
    <n v="75400"/>
    <x v="1"/>
    <s v="2201"/>
    <x v="1"/>
    <x v="1"/>
    <m/>
  </r>
  <r>
    <s v="ORD9243"/>
    <x v="3"/>
    <n v="295"/>
    <n v="22000"/>
    <n v="300"/>
    <x v="1"/>
    <x v="9242"/>
    <n v="6401500"/>
    <n v="88500"/>
    <x v="1"/>
    <s v="2201"/>
    <x v="0"/>
    <x v="1"/>
    <m/>
  </r>
  <r>
    <s v="ORD9244"/>
    <x v="9"/>
    <n v="107"/>
    <n v="45000"/>
    <n v="400"/>
    <x v="0"/>
    <x v="9243"/>
    <n v="4772200"/>
    <n v="42800"/>
    <x v="1"/>
    <s v="2201"/>
    <x v="0"/>
    <x v="1"/>
    <m/>
  </r>
  <r>
    <s v="ORD9245"/>
    <x v="7"/>
    <n v="154"/>
    <n v="15000"/>
    <n v="300"/>
    <x v="2"/>
    <x v="9244"/>
    <n v="2263800"/>
    <n v="46200"/>
    <x v="2"/>
    <s v="2201"/>
    <x v="0"/>
    <x v="1"/>
    <m/>
  </r>
  <r>
    <s v="ORD9246"/>
    <x v="4"/>
    <n v="118"/>
    <n v="6000"/>
    <n v="5000"/>
    <x v="0"/>
    <x v="9245"/>
    <n v="118000"/>
    <n v="590000"/>
    <x v="2"/>
    <s v="2201"/>
    <x v="0"/>
    <x v="1"/>
    <m/>
  </r>
  <r>
    <s v="ORD9247"/>
    <x v="2"/>
    <n v="351"/>
    <n v="1200"/>
    <n v="2000"/>
    <x v="1"/>
    <x v="9246"/>
    <n v="0"/>
    <n v="702000"/>
    <x v="2"/>
    <s v="2201"/>
    <x v="0"/>
    <x v="0"/>
    <m/>
  </r>
  <r>
    <s v="ORD9248"/>
    <x v="4"/>
    <n v="202"/>
    <n v="800"/>
    <n v="100"/>
    <x v="1"/>
    <x v="9247"/>
    <n v="141400"/>
    <n v="20200"/>
    <x v="2"/>
    <s v="2201"/>
    <x v="1"/>
    <x v="1"/>
    <m/>
  </r>
  <r>
    <s v="ORD9249"/>
    <x v="9"/>
    <n v="586"/>
    <n v="22000"/>
    <n v="200"/>
    <x v="1"/>
    <x v="9248"/>
    <n v="12774800"/>
    <n v="117200"/>
    <x v="2"/>
    <s v="2201"/>
    <x v="1"/>
    <x v="1"/>
    <m/>
  </r>
  <r>
    <s v="ORD9250"/>
    <x v="8"/>
    <n v="84"/>
    <n v="1200"/>
    <n v="1500"/>
    <x v="1"/>
    <x v="9249"/>
    <n v="0"/>
    <n v="126000"/>
    <x v="3"/>
    <s v="2201"/>
    <x v="0"/>
    <x v="0"/>
    <m/>
  </r>
  <r>
    <s v="ORD9251"/>
    <x v="0"/>
    <n v="64"/>
    <n v="22000"/>
    <n v="3000"/>
    <x v="2"/>
    <x v="9250"/>
    <n v="1216000"/>
    <n v="192000"/>
    <x v="3"/>
    <s v="2201"/>
    <x v="0"/>
    <x v="1"/>
    <m/>
  </r>
  <r>
    <s v="ORD9252"/>
    <x v="2"/>
    <n v="155"/>
    <n v="18000"/>
    <n v="1500"/>
    <x v="0"/>
    <x v="9251"/>
    <n v="2557500"/>
    <n v="232500"/>
    <x v="3"/>
    <s v="2201"/>
    <x v="0"/>
    <x v="1"/>
    <m/>
  </r>
  <r>
    <s v="ORD9253"/>
    <x v="5"/>
    <n v="123"/>
    <n v="15000"/>
    <n v="200"/>
    <x v="3"/>
    <x v="9252"/>
    <n v="1820400"/>
    <n v="24600"/>
    <x v="3"/>
    <s v="2201"/>
    <x v="0"/>
    <x v="1"/>
    <m/>
  </r>
  <r>
    <s v="ORD9254"/>
    <x v="1"/>
    <n v="334"/>
    <n v="5500"/>
    <n v="3000"/>
    <x v="1"/>
    <x v="9253"/>
    <n v="835000"/>
    <n v="1002000"/>
    <x v="4"/>
    <s v="2201"/>
    <x v="0"/>
    <x v="1"/>
    <m/>
  </r>
  <r>
    <s v="ORD9255"/>
    <x v="5"/>
    <n v="599"/>
    <n v="15000"/>
    <n v="400"/>
    <x v="3"/>
    <x v="9254"/>
    <n v="8745400"/>
    <n v="239600"/>
    <x v="4"/>
    <s v="2201"/>
    <x v="1"/>
    <x v="1"/>
    <m/>
  </r>
  <r>
    <s v="ORD9256"/>
    <x v="0"/>
    <n v="246"/>
    <n v="6000"/>
    <n v="5000"/>
    <x v="3"/>
    <x v="9255"/>
    <n v="246000"/>
    <n v="1230000"/>
    <x v="4"/>
    <s v="2201"/>
    <x v="0"/>
    <x v="1"/>
    <m/>
  </r>
  <r>
    <s v="ORD9257"/>
    <x v="9"/>
    <n v="329"/>
    <n v="45000"/>
    <n v="1000"/>
    <x v="0"/>
    <x v="9256"/>
    <n v="14476000"/>
    <n v="329000"/>
    <x v="4"/>
    <s v="2201"/>
    <x v="0"/>
    <x v="1"/>
    <m/>
  </r>
  <r>
    <s v="ORD9258"/>
    <x v="5"/>
    <n v="202"/>
    <n v="18000"/>
    <n v="1000"/>
    <x v="3"/>
    <x v="9257"/>
    <n v="3434000"/>
    <n v="202000"/>
    <x v="5"/>
    <s v="2201"/>
    <x v="0"/>
    <x v="1"/>
    <m/>
  </r>
  <r>
    <s v="ORD9259"/>
    <x v="6"/>
    <n v="340"/>
    <n v="18000"/>
    <n v="500"/>
    <x v="3"/>
    <x v="9258"/>
    <n v="5950000"/>
    <n v="170000"/>
    <x v="5"/>
    <s v="2201"/>
    <x v="0"/>
    <x v="1"/>
    <m/>
  </r>
  <r>
    <s v="ORD9260"/>
    <x v="2"/>
    <n v="191"/>
    <n v="22000"/>
    <n v="400"/>
    <x v="2"/>
    <x v="9259"/>
    <n v="4125600"/>
    <n v="76400"/>
    <x v="5"/>
    <s v="2201"/>
    <x v="0"/>
    <x v="1"/>
    <m/>
  </r>
  <r>
    <s v="ORD9261"/>
    <x v="6"/>
    <n v="361"/>
    <n v="15000"/>
    <n v="100"/>
    <x v="3"/>
    <x v="9260"/>
    <n v="5378900"/>
    <n v="36100"/>
    <x v="5"/>
    <s v="2201"/>
    <x v="1"/>
    <x v="1"/>
    <m/>
  </r>
  <r>
    <s v="ORD9262"/>
    <x v="7"/>
    <n v="81"/>
    <n v="15000"/>
    <n v="5000"/>
    <x v="0"/>
    <x v="9261"/>
    <n v="810000"/>
    <n v="405000"/>
    <x v="5"/>
    <s v="2201"/>
    <x v="0"/>
    <x v="1"/>
    <m/>
  </r>
  <r>
    <s v="ORD9263"/>
    <x v="0"/>
    <n v="75"/>
    <n v="15000"/>
    <n v="500"/>
    <x v="3"/>
    <x v="9262"/>
    <n v="1087500"/>
    <n v="37500"/>
    <x v="6"/>
    <s v="2201"/>
    <x v="0"/>
    <x v="1"/>
    <m/>
  </r>
  <r>
    <s v="ORD9264"/>
    <x v="7"/>
    <n v="304"/>
    <n v="45000"/>
    <n v="3000"/>
    <x v="0"/>
    <x v="9263"/>
    <n v="12768000"/>
    <n v="912000"/>
    <x v="6"/>
    <s v="2201"/>
    <x v="0"/>
    <x v="1"/>
    <m/>
  </r>
  <r>
    <s v="ORD9265"/>
    <x v="7"/>
    <n v="105"/>
    <n v="18000"/>
    <n v="2000"/>
    <x v="1"/>
    <x v="9264"/>
    <n v="1680000"/>
    <n v="210000"/>
    <x v="6"/>
    <s v="2201"/>
    <x v="0"/>
    <x v="1"/>
    <m/>
  </r>
  <r>
    <s v="ORD9266"/>
    <x v="7"/>
    <n v="342"/>
    <n v="6000"/>
    <n v="500"/>
    <x v="3"/>
    <x v="9265"/>
    <n v="1881000"/>
    <n v="171000"/>
    <x v="6"/>
    <s v="2201"/>
    <x v="0"/>
    <x v="1"/>
    <m/>
  </r>
  <r>
    <s v="ORD9267"/>
    <x v="8"/>
    <n v="279"/>
    <n v="4500"/>
    <n v="1500"/>
    <x v="3"/>
    <x v="9266"/>
    <n v="837000"/>
    <n v="418500"/>
    <x v="7"/>
    <s v="2201"/>
    <x v="0"/>
    <x v="1"/>
    <m/>
  </r>
  <r>
    <s v="ORD9268"/>
    <x v="8"/>
    <n v="102"/>
    <n v="5500"/>
    <n v="200"/>
    <x v="3"/>
    <x v="9267"/>
    <n v="540600"/>
    <n v="20400"/>
    <x v="7"/>
    <s v="2201"/>
    <x v="0"/>
    <x v="1"/>
    <m/>
  </r>
  <r>
    <s v="ORD9269"/>
    <x v="0"/>
    <n v="150"/>
    <n v="15000"/>
    <n v="300"/>
    <x v="1"/>
    <x v="9268"/>
    <n v="2205000"/>
    <n v="45000"/>
    <x v="7"/>
    <s v="2201"/>
    <x v="0"/>
    <x v="1"/>
    <m/>
  </r>
  <r>
    <s v="ORD9270"/>
    <x v="3"/>
    <n v="516"/>
    <n v="45000"/>
    <n v="1000"/>
    <x v="2"/>
    <x v="9269"/>
    <n v="22704000"/>
    <n v="516000"/>
    <x v="7"/>
    <s v="2201"/>
    <x v="0"/>
    <x v="1"/>
    <m/>
  </r>
  <r>
    <s v="ORD9271"/>
    <x v="5"/>
    <n v="316"/>
    <n v="12000"/>
    <n v="400"/>
    <x v="3"/>
    <x v="9270"/>
    <n v="3665600"/>
    <n v="126400"/>
    <x v="7"/>
    <s v="2201"/>
    <x v="0"/>
    <x v="1"/>
    <m/>
  </r>
  <r>
    <s v="ORD9272"/>
    <x v="8"/>
    <n v="51"/>
    <n v="5500"/>
    <n v="1000"/>
    <x v="0"/>
    <x v="9271"/>
    <n v="229500"/>
    <n v="51000"/>
    <x v="8"/>
    <s v="2201"/>
    <x v="0"/>
    <x v="1"/>
    <m/>
  </r>
  <r>
    <s v="ORD9273"/>
    <x v="4"/>
    <n v="71"/>
    <n v="6000"/>
    <n v="5000"/>
    <x v="2"/>
    <x v="9272"/>
    <n v="71000"/>
    <n v="355000"/>
    <x v="8"/>
    <s v="2201"/>
    <x v="0"/>
    <x v="1"/>
    <m/>
  </r>
  <r>
    <s v="ORD9274"/>
    <x v="6"/>
    <n v="261"/>
    <n v="1200"/>
    <n v="5000"/>
    <x v="2"/>
    <x v="9273"/>
    <n v="0"/>
    <n v="1305000"/>
    <x v="8"/>
    <s v="2201"/>
    <x v="0"/>
    <x v="0"/>
    <m/>
  </r>
  <r>
    <s v="ORD9275"/>
    <x v="8"/>
    <n v="285"/>
    <n v="45000"/>
    <n v="500"/>
    <x v="2"/>
    <x v="9274"/>
    <n v="12682500"/>
    <n v="142500"/>
    <x v="8"/>
    <s v="2201"/>
    <x v="0"/>
    <x v="1"/>
    <m/>
  </r>
  <r>
    <s v="ORD9276"/>
    <x v="9"/>
    <n v="578"/>
    <n v="15000"/>
    <n v="400"/>
    <x v="3"/>
    <x v="9275"/>
    <n v="8438800"/>
    <n v="231200"/>
    <x v="9"/>
    <s v="2201"/>
    <x v="1"/>
    <x v="1"/>
    <m/>
  </r>
  <r>
    <s v="ORD9277"/>
    <x v="7"/>
    <n v="437"/>
    <n v="800"/>
    <n v="5000"/>
    <x v="1"/>
    <x v="9276"/>
    <n v="0"/>
    <n v="2185000"/>
    <x v="9"/>
    <s v="2201"/>
    <x v="0"/>
    <x v="0"/>
    <m/>
  </r>
  <r>
    <s v="ORD9278"/>
    <x v="8"/>
    <n v="63"/>
    <n v="4500"/>
    <n v="400"/>
    <x v="1"/>
    <x v="9277"/>
    <n v="258300"/>
    <n v="25200"/>
    <x v="9"/>
    <s v="2201"/>
    <x v="0"/>
    <x v="1"/>
    <m/>
  </r>
  <r>
    <s v="ORD9279"/>
    <x v="0"/>
    <n v="568"/>
    <n v="12000"/>
    <n v="3000"/>
    <x v="3"/>
    <x v="9278"/>
    <n v="5112000"/>
    <n v="1704000"/>
    <x v="9"/>
    <s v="2201"/>
    <x v="0"/>
    <x v="1"/>
    <m/>
  </r>
  <r>
    <s v="ORD9280"/>
    <x v="6"/>
    <n v="271"/>
    <n v="12000"/>
    <n v="1500"/>
    <x v="0"/>
    <x v="9279"/>
    <n v="2845500"/>
    <n v="406500"/>
    <x v="10"/>
    <s v="2201"/>
    <x v="0"/>
    <x v="1"/>
    <m/>
  </r>
  <r>
    <s v="ORD9281"/>
    <x v="6"/>
    <n v="452"/>
    <n v="6000"/>
    <n v="300"/>
    <x v="0"/>
    <x v="9280"/>
    <n v="2576400"/>
    <n v="135600"/>
    <x v="10"/>
    <s v="2201"/>
    <x v="1"/>
    <x v="1"/>
    <m/>
  </r>
  <r>
    <s v="ORD9282"/>
    <x v="3"/>
    <n v="562"/>
    <n v="12000"/>
    <n v="1000"/>
    <x v="0"/>
    <x v="9281"/>
    <n v="6182000"/>
    <n v="562000"/>
    <x v="10"/>
    <s v="2201"/>
    <x v="0"/>
    <x v="1"/>
    <m/>
  </r>
  <r>
    <s v="ORD9283"/>
    <x v="1"/>
    <n v="336"/>
    <n v="22000"/>
    <n v="1000"/>
    <x v="3"/>
    <x v="9282"/>
    <n v="7056000"/>
    <n v="336000"/>
    <x v="10"/>
    <s v="2201"/>
    <x v="0"/>
    <x v="1"/>
    <m/>
  </r>
  <r>
    <s v="ORD9284"/>
    <x v="1"/>
    <n v="433"/>
    <n v="15000"/>
    <n v="400"/>
    <x v="1"/>
    <x v="9283"/>
    <n v="6321800"/>
    <n v="173200"/>
    <x v="10"/>
    <s v="2201"/>
    <x v="1"/>
    <x v="1"/>
    <m/>
  </r>
  <r>
    <s v="ORD9285"/>
    <x v="5"/>
    <n v="296"/>
    <n v="1200"/>
    <n v="1000"/>
    <x v="3"/>
    <x v="9284"/>
    <n v="59200"/>
    <n v="296000"/>
    <x v="11"/>
    <s v="2201"/>
    <x v="0"/>
    <x v="1"/>
    <m/>
  </r>
  <r>
    <s v="ORD9286"/>
    <x v="4"/>
    <n v="140"/>
    <n v="4500"/>
    <n v="200"/>
    <x v="1"/>
    <x v="9285"/>
    <n v="602000"/>
    <n v="28000"/>
    <x v="11"/>
    <s v="2201"/>
    <x v="0"/>
    <x v="1"/>
    <m/>
  </r>
  <r>
    <s v="ORD9287"/>
    <x v="2"/>
    <n v="361"/>
    <n v="1200"/>
    <n v="5000"/>
    <x v="2"/>
    <x v="9286"/>
    <n v="0"/>
    <n v="1805000"/>
    <x v="11"/>
    <s v="2201"/>
    <x v="0"/>
    <x v="0"/>
    <m/>
  </r>
  <r>
    <s v="ORD9288"/>
    <x v="0"/>
    <n v="486"/>
    <n v="4500"/>
    <n v="200"/>
    <x v="3"/>
    <x v="9287"/>
    <n v="2089800"/>
    <n v="97200"/>
    <x v="11"/>
    <s v="2201"/>
    <x v="1"/>
    <x v="1"/>
    <m/>
  </r>
  <r>
    <s v="ORD9289"/>
    <x v="9"/>
    <n v="92"/>
    <n v="800"/>
    <n v="500"/>
    <x v="1"/>
    <x v="9288"/>
    <n v="27600"/>
    <n v="46000"/>
    <x v="0"/>
    <s v="2202"/>
    <x v="0"/>
    <x v="1"/>
    <m/>
  </r>
  <r>
    <s v="ORD9290"/>
    <x v="8"/>
    <n v="123"/>
    <n v="800"/>
    <n v="1000"/>
    <x v="2"/>
    <x v="9289"/>
    <n v="0"/>
    <n v="123000"/>
    <x v="0"/>
    <s v="2202"/>
    <x v="0"/>
    <x v="0"/>
    <m/>
  </r>
  <r>
    <s v="ORD9291"/>
    <x v="0"/>
    <n v="365"/>
    <n v="800"/>
    <n v="1000"/>
    <x v="2"/>
    <x v="9290"/>
    <n v="0"/>
    <n v="365000"/>
    <x v="0"/>
    <s v="2202"/>
    <x v="0"/>
    <x v="0"/>
    <m/>
  </r>
  <r>
    <s v="ORD9292"/>
    <x v="4"/>
    <n v="193"/>
    <n v="15000"/>
    <n v="3000"/>
    <x v="3"/>
    <x v="9291"/>
    <n v="2316000"/>
    <n v="579000"/>
    <x v="0"/>
    <s v="2202"/>
    <x v="0"/>
    <x v="1"/>
    <m/>
  </r>
  <r>
    <s v="ORD9293"/>
    <x v="1"/>
    <n v="378"/>
    <n v="12000"/>
    <n v="5000"/>
    <x v="1"/>
    <x v="9292"/>
    <n v="2646000"/>
    <n v="1890000"/>
    <x v="1"/>
    <s v="2202"/>
    <x v="0"/>
    <x v="1"/>
    <m/>
  </r>
  <r>
    <s v="ORD9294"/>
    <x v="0"/>
    <n v="258"/>
    <n v="12000"/>
    <n v="1500"/>
    <x v="2"/>
    <x v="9293"/>
    <n v="2709000"/>
    <n v="387000"/>
    <x v="1"/>
    <s v="2202"/>
    <x v="0"/>
    <x v="1"/>
    <m/>
  </r>
  <r>
    <s v="ORD9295"/>
    <x v="8"/>
    <n v="148"/>
    <n v="4500"/>
    <n v="500"/>
    <x v="3"/>
    <x v="9294"/>
    <n v="592000"/>
    <n v="74000"/>
    <x v="1"/>
    <s v="2202"/>
    <x v="0"/>
    <x v="1"/>
    <m/>
  </r>
  <r>
    <s v="ORD9296"/>
    <x v="3"/>
    <n v="163"/>
    <n v="15000"/>
    <n v="5000"/>
    <x v="2"/>
    <x v="9295"/>
    <n v="1630000"/>
    <n v="815000"/>
    <x v="1"/>
    <s v="2202"/>
    <x v="0"/>
    <x v="1"/>
    <m/>
  </r>
  <r>
    <s v="ORD9297"/>
    <x v="5"/>
    <n v="224"/>
    <n v="5500"/>
    <n v="3000"/>
    <x v="0"/>
    <x v="9296"/>
    <n v="560000"/>
    <n v="672000"/>
    <x v="2"/>
    <s v="2202"/>
    <x v="0"/>
    <x v="1"/>
    <m/>
  </r>
  <r>
    <s v="ORD9298"/>
    <x v="3"/>
    <n v="320"/>
    <n v="800"/>
    <n v="1000"/>
    <x v="3"/>
    <x v="9297"/>
    <n v="0"/>
    <n v="320000"/>
    <x v="2"/>
    <s v="2202"/>
    <x v="0"/>
    <x v="0"/>
    <m/>
  </r>
  <r>
    <s v="ORD9299"/>
    <x v="1"/>
    <n v="112"/>
    <n v="45000"/>
    <n v="200"/>
    <x v="2"/>
    <x v="9298"/>
    <n v="5017600"/>
    <n v="22400"/>
    <x v="2"/>
    <s v="2202"/>
    <x v="0"/>
    <x v="1"/>
    <m/>
  </r>
  <r>
    <s v="ORD9300"/>
    <x v="7"/>
    <n v="453"/>
    <n v="15000"/>
    <n v="100"/>
    <x v="3"/>
    <x v="9299"/>
    <n v="6749700"/>
    <n v="45300"/>
    <x v="2"/>
    <s v="2202"/>
    <x v="1"/>
    <x v="1"/>
    <m/>
  </r>
  <r>
    <s v="ORD9301"/>
    <x v="1"/>
    <n v="274"/>
    <n v="800"/>
    <n v="500"/>
    <x v="3"/>
    <x v="9300"/>
    <n v="82200"/>
    <n v="137000"/>
    <x v="2"/>
    <s v="2202"/>
    <x v="0"/>
    <x v="1"/>
    <m/>
  </r>
  <r>
    <s v="ORD9302"/>
    <x v="5"/>
    <n v="210"/>
    <n v="12000"/>
    <n v="300"/>
    <x v="1"/>
    <x v="9301"/>
    <n v="2457000"/>
    <n v="63000"/>
    <x v="3"/>
    <s v="2202"/>
    <x v="0"/>
    <x v="1"/>
    <m/>
  </r>
  <r>
    <s v="ORD9303"/>
    <x v="8"/>
    <n v="85"/>
    <n v="6000"/>
    <n v="500"/>
    <x v="1"/>
    <x v="9302"/>
    <n v="467500"/>
    <n v="42500"/>
    <x v="3"/>
    <s v="2202"/>
    <x v="0"/>
    <x v="1"/>
    <m/>
  </r>
  <r>
    <s v="ORD9304"/>
    <x v="4"/>
    <n v="430"/>
    <n v="15000"/>
    <n v="5000"/>
    <x v="2"/>
    <x v="9303"/>
    <n v="4300000"/>
    <n v="2150000"/>
    <x v="3"/>
    <s v="2202"/>
    <x v="0"/>
    <x v="1"/>
    <m/>
  </r>
  <r>
    <s v="ORD9305"/>
    <x v="2"/>
    <n v="367"/>
    <n v="6000"/>
    <n v="1500"/>
    <x v="3"/>
    <x v="9304"/>
    <n v="1651500"/>
    <n v="550500"/>
    <x v="3"/>
    <s v="2202"/>
    <x v="0"/>
    <x v="1"/>
    <m/>
  </r>
  <r>
    <s v="ORD9306"/>
    <x v="3"/>
    <n v="505"/>
    <n v="4500"/>
    <n v="200"/>
    <x v="3"/>
    <x v="9305"/>
    <n v="2171500"/>
    <n v="101000"/>
    <x v="4"/>
    <s v="2202"/>
    <x v="1"/>
    <x v="1"/>
    <m/>
  </r>
  <r>
    <s v="ORD9307"/>
    <x v="1"/>
    <n v="318"/>
    <n v="45000"/>
    <n v="300"/>
    <x v="0"/>
    <x v="9306"/>
    <n v="14214600"/>
    <n v="95400"/>
    <x v="4"/>
    <s v="2202"/>
    <x v="1"/>
    <x v="1"/>
    <m/>
  </r>
  <r>
    <s v="ORD9308"/>
    <x v="4"/>
    <n v="393"/>
    <n v="22000"/>
    <n v="100"/>
    <x v="3"/>
    <x v="9307"/>
    <n v="8606700"/>
    <n v="39300"/>
    <x v="4"/>
    <s v="2202"/>
    <x v="1"/>
    <x v="1"/>
    <m/>
  </r>
  <r>
    <s v="ORD9309"/>
    <x v="3"/>
    <n v="89"/>
    <n v="18000"/>
    <n v="100"/>
    <x v="1"/>
    <x v="9308"/>
    <n v="1593100"/>
    <n v="8900"/>
    <x v="4"/>
    <s v="2202"/>
    <x v="0"/>
    <x v="1"/>
    <m/>
  </r>
  <r>
    <s v="ORD9310"/>
    <x v="1"/>
    <n v="463"/>
    <n v="22000"/>
    <n v="2000"/>
    <x v="3"/>
    <x v="9309"/>
    <n v="9260000"/>
    <n v="926000"/>
    <x v="4"/>
    <s v="2202"/>
    <x v="0"/>
    <x v="1"/>
    <m/>
  </r>
  <r>
    <s v="ORD9311"/>
    <x v="5"/>
    <n v="429"/>
    <n v="18000"/>
    <n v="3000"/>
    <x v="1"/>
    <x v="9310"/>
    <n v="6435000"/>
    <n v="1287000"/>
    <x v="5"/>
    <s v="2202"/>
    <x v="0"/>
    <x v="1"/>
    <m/>
  </r>
  <r>
    <s v="ORD9312"/>
    <x v="3"/>
    <n v="271"/>
    <n v="800"/>
    <n v="3000"/>
    <x v="0"/>
    <x v="9311"/>
    <n v="0"/>
    <n v="813000"/>
    <x v="5"/>
    <s v="2202"/>
    <x v="0"/>
    <x v="0"/>
    <m/>
  </r>
  <r>
    <s v="ORD9313"/>
    <x v="1"/>
    <n v="330"/>
    <n v="4500"/>
    <n v="1000"/>
    <x v="2"/>
    <x v="9312"/>
    <n v="1155000"/>
    <n v="330000"/>
    <x v="5"/>
    <s v="2202"/>
    <x v="0"/>
    <x v="1"/>
    <m/>
  </r>
  <r>
    <s v="ORD9314"/>
    <x v="8"/>
    <n v="274"/>
    <n v="18000"/>
    <n v="200"/>
    <x v="1"/>
    <x v="9313"/>
    <n v="4877200"/>
    <n v="54800"/>
    <x v="5"/>
    <s v="2202"/>
    <x v="1"/>
    <x v="1"/>
    <m/>
  </r>
  <r>
    <s v="ORD9315"/>
    <x v="5"/>
    <n v="506"/>
    <n v="12000"/>
    <n v="400"/>
    <x v="2"/>
    <x v="9314"/>
    <n v="5869600"/>
    <n v="202400"/>
    <x v="6"/>
    <s v="2202"/>
    <x v="1"/>
    <x v="1"/>
    <m/>
  </r>
  <r>
    <s v="ORD9316"/>
    <x v="4"/>
    <n v="203"/>
    <n v="1200"/>
    <n v="5000"/>
    <x v="2"/>
    <x v="9315"/>
    <n v="0"/>
    <n v="1015000"/>
    <x v="6"/>
    <s v="2202"/>
    <x v="0"/>
    <x v="0"/>
    <m/>
  </r>
  <r>
    <s v="ORD9317"/>
    <x v="4"/>
    <n v="329"/>
    <n v="1200"/>
    <n v="200"/>
    <x v="2"/>
    <x v="9316"/>
    <n v="329000"/>
    <n v="65800"/>
    <x v="6"/>
    <s v="2202"/>
    <x v="1"/>
    <x v="1"/>
    <m/>
  </r>
  <r>
    <s v="ORD9318"/>
    <x v="2"/>
    <n v="402"/>
    <n v="45000"/>
    <n v="5000"/>
    <x v="2"/>
    <x v="9317"/>
    <n v="16080000"/>
    <n v="2010000"/>
    <x v="6"/>
    <s v="2202"/>
    <x v="0"/>
    <x v="1"/>
    <m/>
  </r>
  <r>
    <s v="ORD9319"/>
    <x v="0"/>
    <n v="88"/>
    <n v="800"/>
    <n v="300"/>
    <x v="1"/>
    <x v="9318"/>
    <n v="44000"/>
    <n v="26400"/>
    <x v="7"/>
    <s v="2202"/>
    <x v="0"/>
    <x v="1"/>
    <m/>
  </r>
  <r>
    <s v="ORD9320"/>
    <x v="7"/>
    <n v="538"/>
    <n v="1200"/>
    <n v="500"/>
    <x v="0"/>
    <x v="9319"/>
    <n v="376600"/>
    <n v="269000"/>
    <x v="7"/>
    <s v="2202"/>
    <x v="1"/>
    <x v="1"/>
    <m/>
  </r>
  <r>
    <s v="ORD9321"/>
    <x v="8"/>
    <n v="247"/>
    <n v="800"/>
    <n v="1500"/>
    <x v="3"/>
    <x v="9320"/>
    <n v="0"/>
    <n v="370500"/>
    <x v="7"/>
    <s v="2202"/>
    <x v="0"/>
    <x v="0"/>
    <m/>
  </r>
  <r>
    <s v="ORD9322"/>
    <x v="5"/>
    <n v="325"/>
    <n v="12000"/>
    <n v="5000"/>
    <x v="1"/>
    <x v="9321"/>
    <n v="2275000"/>
    <n v="1625000"/>
    <x v="7"/>
    <s v="2202"/>
    <x v="0"/>
    <x v="1"/>
    <m/>
  </r>
  <r>
    <s v="ORD9323"/>
    <x v="3"/>
    <n v="221"/>
    <n v="800"/>
    <n v="500"/>
    <x v="0"/>
    <x v="9322"/>
    <n v="66300"/>
    <n v="110500"/>
    <x v="7"/>
    <s v="2202"/>
    <x v="0"/>
    <x v="1"/>
    <m/>
  </r>
  <r>
    <s v="ORD9324"/>
    <x v="4"/>
    <n v="557"/>
    <n v="4500"/>
    <n v="200"/>
    <x v="3"/>
    <x v="9323"/>
    <n v="2395100"/>
    <n v="111400"/>
    <x v="8"/>
    <s v="2202"/>
    <x v="1"/>
    <x v="1"/>
    <m/>
  </r>
  <r>
    <s v="ORD9325"/>
    <x v="8"/>
    <n v="454"/>
    <n v="45000"/>
    <n v="5000"/>
    <x v="2"/>
    <x v="9324"/>
    <n v="18160000"/>
    <n v="2270000"/>
    <x v="8"/>
    <s v="2202"/>
    <x v="0"/>
    <x v="1"/>
    <m/>
  </r>
  <r>
    <s v="ORD9326"/>
    <x v="5"/>
    <n v="320"/>
    <n v="800"/>
    <n v="3000"/>
    <x v="3"/>
    <x v="9325"/>
    <n v="0"/>
    <n v="960000"/>
    <x v="8"/>
    <s v="2202"/>
    <x v="0"/>
    <x v="0"/>
    <m/>
  </r>
  <r>
    <s v="ORD9327"/>
    <x v="5"/>
    <n v="180"/>
    <n v="45000"/>
    <n v="200"/>
    <x v="3"/>
    <x v="9326"/>
    <n v="8064000"/>
    <n v="36000"/>
    <x v="8"/>
    <s v="2202"/>
    <x v="0"/>
    <x v="1"/>
    <m/>
  </r>
  <r>
    <s v="ORD9328"/>
    <x v="3"/>
    <n v="434"/>
    <n v="15000"/>
    <n v="300"/>
    <x v="0"/>
    <x v="9327"/>
    <n v="6379800"/>
    <n v="130200"/>
    <x v="9"/>
    <s v="2202"/>
    <x v="1"/>
    <x v="1"/>
    <m/>
  </r>
  <r>
    <s v="ORD9329"/>
    <x v="5"/>
    <n v="446"/>
    <n v="12000"/>
    <n v="400"/>
    <x v="3"/>
    <x v="9328"/>
    <n v="5173600"/>
    <n v="178400"/>
    <x v="9"/>
    <s v="2202"/>
    <x v="1"/>
    <x v="1"/>
    <m/>
  </r>
  <r>
    <s v="ORD9330"/>
    <x v="9"/>
    <n v="345"/>
    <n v="800"/>
    <n v="500"/>
    <x v="2"/>
    <x v="9329"/>
    <n v="103500"/>
    <n v="172500"/>
    <x v="9"/>
    <s v="2202"/>
    <x v="0"/>
    <x v="1"/>
    <m/>
  </r>
  <r>
    <s v="ORD9331"/>
    <x v="8"/>
    <n v="432"/>
    <n v="15000"/>
    <n v="400"/>
    <x v="1"/>
    <x v="9330"/>
    <n v="6307200"/>
    <n v="172800"/>
    <x v="9"/>
    <s v="2202"/>
    <x v="1"/>
    <x v="1"/>
    <m/>
  </r>
  <r>
    <s v="ORD9332"/>
    <x v="1"/>
    <n v="561"/>
    <n v="1200"/>
    <n v="500"/>
    <x v="1"/>
    <x v="9331"/>
    <n v="392700"/>
    <n v="280500"/>
    <x v="10"/>
    <s v="2202"/>
    <x v="1"/>
    <x v="1"/>
    <m/>
  </r>
  <r>
    <s v="ORD9333"/>
    <x v="4"/>
    <n v="444"/>
    <n v="4500"/>
    <n v="300"/>
    <x v="0"/>
    <x v="9332"/>
    <n v="1864800"/>
    <n v="133200"/>
    <x v="10"/>
    <s v="2202"/>
    <x v="1"/>
    <x v="1"/>
    <m/>
  </r>
  <r>
    <s v="ORD9334"/>
    <x v="4"/>
    <n v="309"/>
    <n v="6000"/>
    <n v="3000"/>
    <x v="2"/>
    <x v="9333"/>
    <n v="927000"/>
    <n v="927000"/>
    <x v="10"/>
    <s v="2202"/>
    <x v="0"/>
    <x v="1"/>
    <m/>
  </r>
  <r>
    <s v="ORD9335"/>
    <x v="1"/>
    <n v="330"/>
    <n v="22000"/>
    <n v="1000"/>
    <x v="2"/>
    <x v="9334"/>
    <n v="6930000"/>
    <n v="330000"/>
    <x v="10"/>
    <s v="2202"/>
    <x v="0"/>
    <x v="1"/>
    <m/>
  </r>
  <r>
    <s v="ORD9336"/>
    <x v="8"/>
    <n v="405"/>
    <n v="45000"/>
    <n v="400"/>
    <x v="3"/>
    <x v="9335"/>
    <n v="18063000"/>
    <n v="162000"/>
    <x v="10"/>
    <s v="2202"/>
    <x v="1"/>
    <x v="1"/>
    <m/>
  </r>
  <r>
    <s v="ORD9337"/>
    <x v="7"/>
    <n v="469"/>
    <n v="5500"/>
    <n v="200"/>
    <x v="0"/>
    <x v="9336"/>
    <n v="2485700"/>
    <n v="93800"/>
    <x v="11"/>
    <s v="2202"/>
    <x v="1"/>
    <x v="1"/>
    <m/>
  </r>
  <r>
    <s v="ORD9338"/>
    <x v="8"/>
    <n v="241"/>
    <n v="6000"/>
    <n v="2000"/>
    <x v="2"/>
    <x v="9337"/>
    <n v="964000"/>
    <n v="482000"/>
    <x v="11"/>
    <s v="2202"/>
    <x v="0"/>
    <x v="1"/>
    <m/>
  </r>
  <r>
    <s v="ORD9339"/>
    <x v="6"/>
    <n v="477"/>
    <n v="12000"/>
    <n v="400"/>
    <x v="2"/>
    <x v="9338"/>
    <n v="5533200"/>
    <n v="190800"/>
    <x v="11"/>
    <s v="2202"/>
    <x v="1"/>
    <x v="1"/>
    <m/>
  </r>
  <r>
    <s v="ORD9340"/>
    <x v="5"/>
    <n v="397"/>
    <n v="15000"/>
    <n v="500"/>
    <x v="2"/>
    <x v="9339"/>
    <n v="5756500"/>
    <n v="198500"/>
    <x v="11"/>
    <s v="2202"/>
    <x v="0"/>
    <x v="1"/>
    <m/>
  </r>
  <r>
    <s v="ORD9341"/>
    <x v="0"/>
    <n v="478"/>
    <n v="12000"/>
    <n v="3000"/>
    <x v="1"/>
    <x v="9340"/>
    <n v="4302000"/>
    <n v="1434000"/>
    <x v="0"/>
    <s v="2203"/>
    <x v="0"/>
    <x v="1"/>
    <m/>
  </r>
  <r>
    <s v="ORD9342"/>
    <x v="3"/>
    <n v="441"/>
    <n v="15000"/>
    <n v="1500"/>
    <x v="1"/>
    <x v="9341"/>
    <n v="5953500"/>
    <n v="661500"/>
    <x v="0"/>
    <s v="2203"/>
    <x v="0"/>
    <x v="1"/>
    <m/>
  </r>
  <r>
    <s v="ORD9343"/>
    <x v="9"/>
    <n v="390"/>
    <n v="45000"/>
    <n v="200"/>
    <x v="1"/>
    <x v="9342"/>
    <n v="17472000"/>
    <n v="78000"/>
    <x v="0"/>
    <s v="2203"/>
    <x v="1"/>
    <x v="1"/>
    <m/>
  </r>
  <r>
    <s v="ORD9344"/>
    <x v="0"/>
    <n v="596"/>
    <n v="45000"/>
    <n v="200"/>
    <x v="3"/>
    <x v="9343"/>
    <n v="26700800"/>
    <n v="119200"/>
    <x v="0"/>
    <s v="2203"/>
    <x v="1"/>
    <x v="1"/>
    <m/>
  </r>
  <r>
    <s v="ORD9345"/>
    <x v="1"/>
    <n v="451"/>
    <n v="18000"/>
    <n v="1500"/>
    <x v="3"/>
    <x v="9344"/>
    <n v="7441500"/>
    <n v="676500"/>
    <x v="0"/>
    <s v="2203"/>
    <x v="0"/>
    <x v="1"/>
    <m/>
  </r>
  <r>
    <s v="ORD9346"/>
    <x v="3"/>
    <n v="96"/>
    <n v="1200"/>
    <n v="2000"/>
    <x v="3"/>
    <x v="9345"/>
    <n v="0"/>
    <n v="192000"/>
    <x v="1"/>
    <s v="2203"/>
    <x v="0"/>
    <x v="0"/>
    <m/>
  </r>
  <r>
    <s v="ORD9347"/>
    <x v="3"/>
    <n v="474"/>
    <n v="5500"/>
    <n v="2000"/>
    <x v="2"/>
    <x v="9346"/>
    <n v="1659000"/>
    <n v="948000"/>
    <x v="1"/>
    <s v="2203"/>
    <x v="0"/>
    <x v="1"/>
    <m/>
  </r>
  <r>
    <s v="ORD9348"/>
    <x v="3"/>
    <n v="566"/>
    <n v="800"/>
    <n v="200"/>
    <x v="1"/>
    <x v="9347"/>
    <n v="339600"/>
    <n v="113200"/>
    <x v="1"/>
    <s v="2203"/>
    <x v="1"/>
    <x v="1"/>
    <m/>
  </r>
  <r>
    <s v="ORD9349"/>
    <x v="4"/>
    <n v="377"/>
    <n v="18000"/>
    <n v="400"/>
    <x v="2"/>
    <x v="9348"/>
    <n v="6635200"/>
    <n v="150800"/>
    <x v="1"/>
    <s v="2203"/>
    <x v="0"/>
    <x v="1"/>
    <m/>
  </r>
  <r>
    <s v="ORD9350"/>
    <x v="9"/>
    <n v="136"/>
    <n v="45000"/>
    <n v="100"/>
    <x v="2"/>
    <x v="9349"/>
    <n v="6106400"/>
    <n v="13600"/>
    <x v="2"/>
    <s v="2203"/>
    <x v="1"/>
    <x v="1"/>
    <m/>
  </r>
  <r>
    <s v="ORD9351"/>
    <x v="4"/>
    <n v="564"/>
    <n v="4500"/>
    <n v="5000"/>
    <x v="0"/>
    <x v="9350"/>
    <n v="0"/>
    <n v="2820000"/>
    <x v="2"/>
    <s v="2203"/>
    <x v="0"/>
    <x v="0"/>
    <m/>
  </r>
  <r>
    <s v="ORD9352"/>
    <x v="5"/>
    <n v="214"/>
    <n v="15000"/>
    <n v="1500"/>
    <x v="2"/>
    <x v="9351"/>
    <n v="2889000"/>
    <n v="321000"/>
    <x v="2"/>
    <s v="2203"/>
    <x v="0"/>
    <x v="1"/>
    <m/>
  </r>
  <r>
    <s v="ORD9353"/>
    <x v="6"/>
    <n v="272"/>
    <n v="6000"/>
    <n v="400"/>
    <x v="3"/>
    <x v="9352"/>
    <n v="1523200"/>
    <n v="108800"/>
    <x v="2"/>
    <s v="2203"/>
    <x v="0"/>
    <x v="1"/>
    <m/>
  </r>
  <r>
    <s v="ORD9354"/>
    <x v="2"/>
    <n v="346"/>
    <n v="800"/>
    <n v="400"/>
    <x v="1"/>
    <x v="9353"/>
    <n v="138400"/>
    <n v="138400"/>
    <x v="3"/>
    <s v="2203"/>
    <x v="0"/>
    <x v="1"/>
    <m/>
  </r>
  <r>
    <s v="ORD9355"/>
    <x v="9"/>
    <n v="500"/>
    <n v="4500"/>
    <n v="100"/>
    <x v="1"/>
    <x v="9354"/>
    <n v="2200000"/>
    <n v="50000"/>
    <x v="3"/>
    <s v="2203"/>
    <x v="1"/>
    <x v="1"/>
    <m/>
  </r>
  <r>
    <s v="ORD9356"/>
    <x v="0"/>
    <n v="392"/>
    <n v="6000"/>
    <n v="3000"/>
    <x v="2"/>
    <x v="9355"/>
    <n v="1176000"/>
    <n v="1176000"/>
    <x v="3"/>
    <s v="2203"/>
    <x v="0"/>
    <x v="1"/>
    <m/>
  </r>
  <r>
    <s v="ORD9357"/>
    <x v="5"/>
    <n v="390"/>
    <n v="12000"/>
    <n v="400"/>
    <x v="3"/>
    <x v="9356"/>
    <n v="4524000"/>
    <n v="156000"/>
    <x v="3"/>
    <s v="2203"/>
    <x v="0"/>
    <x v="1"/>
    <m/>
  </r>
  <r>
    <s v="ORD9358"/>
    <x v="8"/>
    <n v="510"/>
    <n v="1200"/>
    <n v="200"/>
    <x v="3"/>
    <x v="9357"/>
    <n v="510000"/>
    <n v="102000"/>
    <x v="4"/>
    <s v="2203"/>
    <x v="1"/>
    <x v="1"/>
    <m/>
  </r>
  <r>
    <s v="ORD9359"/>
    <x v="1"/>
    <n v="441"/>
    <n v="18000"/>
    <n v="300"/>
    <x v="3"/>
    <x v="9358"/>
    <n v="7805700"/>
    <n v="132300"/>
    <x v="4"/>
    <s v="2203"/>
    <x v="1"/>
    <x v="1"/>
    <m/>
  </r>
  <r>
    <s v="ORD9360"/>
    <x v="6"/>
    <n v="586"/>
    <n v="45000"/>
    <n v="2000"/>
    <x v="1"/>
    <x v="9359"/>
    <n v="25198000"/>
    <n v="1172000"/>
    <x v="4"/>
    <s v="2203"/>
    <x v="0"/>
    <x v="1"/>
    <m/>
  </r>
  <r>
    <s v="ORD9361"/>
    <x v="5"/>
    <n v="470"/>
    <n v="800"/>
    <n v="2000"/>
    <x v="3"/>
    <x v="9360"/>
    <n v="0"/>
    <n v="940000"/>
    <x v="4"/>
    <s v="2203"/>
    <x v="0"/>
    <x v="0"/>
    <m/>
  </r>
  <r>
    <s v="ORD9362"/>
    <x v="8"/>
    <n v="430"/>
    <n v="22000"/>
    <n v="300"/>
    <x v="3"/>
    <x v="9361"/>
    <n v="9331000"/>
    <n v="129000"/>
    <x v="4"/>
    <s v="2203"/>
    <x v="1"/>
    <x v="1"/>
    <m/>
  </r>
  <r>
    <s v="ORD9363"/>
    <x v="6"/>
    <n v="54"/>
    <n v="12000"/>
    <n v="2000"/>
    <x v="2"/>
    <x v="9362"/>
    <n v="540000"/>
    <n v="108000"/>
    <x v="5"/>
    <s v="2203"/>
    <x v="0"/>
    <x v="1"/>
    <m/>
  </r>
  <r>
    <s v="ORD9364"/>
    <x v="8"/>
    <n v="53"/>
    <n v="45000"/>
    <n v="1500"/>
    <x v="0"/>
    <x v="9363"/>
    <n v="2305500"/>
    <n v="79500"/>
    <x v="5"/>
    <s v="2203"/>
    <x v="0"/>
    <x v="1"/>
    <m/>
  </r>
  <r>
    <s v="ORD9365"/>
    <x v="9"/>
    <n v="365"/>
    <n v="800"/>
    <n v="300"/>
    <x v="3"/>
    <x v="9364"/>
    <n v="182500"/>
    <n v="109500"/>
    <x v="5"/>
    <s v="2203"/>
    <x v="1"/>
    <x v="1"/>
    <m/>
  </r>
  <r>
    <s v="ORD9366"/>
    <x v="8"/>
    <n v="127"/>
    <n v="6000"/>
    <n v="1500"/>
    <x v="2"/>
    <x v="9365"/>
    <n v="571500"/>
    <n v="190500"/>
    <x v="5"/>
    <s v="2203"/>
    <x v="0"/>
    <x v="1"/>
    <m/>
  </r>
  <r>
    <s v="ORD9367"/>
    <x v="6"/>
    <n v="580"/>
    <n v="5500"/>
    <n v="200"/>
    <x v="2"/>
    <x v="9366"/>
    <n v="3074000"/>
    <n v="116000"/>
    <x v="6"/>
    <s v="2203"/>
    <x v="1"/>
    <x v="1"/>
    <m/>
  </r>
  <r>
    <s v="ORD9368"/>
    <x v="8"/>
    <n v="404"/>
    <n v="12000"/>
    <n v="3000"/>
    <x v="3"/>
    <x v="9367"/>
    <n v="3636000"/>
    <n v="1212000"/>
    <x v="6"/>
    <s v="2203"/>
    <x v="0"/>
    <x v="1"/>
    <m/>
  </r>
  <r>
    <s v="ORD9369"/>
    <x v="0"/>
    <n v="82"/>
    <n v="5500"/>
    <n v="500"/>
    <x v="0"/>
    <x v="9368"/>
    <n v="410000"/>
    <n v="41000"/>
    <x v="6"/>
    <s v="2203"/>
    <x v="0"/>
    <x v="1"/>
    <m/>
  </r>
  <r>
    <s v="ORD9370"/>
    <x v="5"/>
    <n v="188"/>
    <n v="6000"/>
    <n v="300"/>
    <x v="1"/>
    <x v="9369"/>
    <n v="1071600"/>
    <n v="56400"/>
    <x v="6"/>
    <s v="2203"/>
    <x v="0"/>
    <x v="1"/>
    <m/>
  </r>
  <r>
    <s v="ORD9371"/>
    <x v="6"/>
    <n v="321"/>
    <n v="5500"/>
    <n v="400"/>
    <x v="0"/>
    <x v="9370"/>
    <n v="1637100"/>
    <n v="128400"/>
    <x v="7"/>
    <s v="2203"/>
    <x v="0"/>
    <x v="1"/>
    <m/>
  </r>
  <r>
    <s v="ORD9372"/>
    <x v="0"/>
    <n v="245"/>
    <n v="22000"/>
    <n v="1500"/>
    <x v="3"/>
    <x v="9371"/>
    <n v="5022500"/>
    <n v="367500"/>
    <x v="7"/>
    <s v="2203"/>
    <x v="0"/>
    <x v="1"/>
    <m/>
  </r>
  <r>
    <s v="ORD9373"/>
    <x v="8"/>
    <n v="176"/>
    <n v="15000"/>
    <n v="2000"/>
    <x v="0"/>
    <x v="9372"/>
    <n v="2288000"/>
    <n v="352000"/>
    <x v="7"/>
    <s v="2203"/>
    <x v="0"/>
    <x v="1"/>
    <m/>
  </r>
  <r>
    <s v="ORD9374"/>
    <x v="8"/>
    <n v="398"/>
    <n v="22000"/>
    <n v="1500"/>
    <x v="2"/>
    <x v="9373"/>
    <n v="8159000"/>
    <n v="597000"/>
    <x v="7"/>
    <s v="2203"/>
    <x v="0"/>
    <x v="1"/>
    <m/>
  </r>
  <r>
    <s v="ORD9375"/>
    <x v="3"/>
    <n v="93"/>
    <n v="800"/>
    <n v="1000"/>
    <x v="2"/>
    <x v="9374"/>
    <n v="0"/>
    <n v="93000"/>
    <x v="7"/>
    <s v="2203"/>
    <x v="0"/>
    <x v="0"/>
    <m/>
  </r>
  <r>
    <s v="ORD9376"/>
    <x v="6"/>
    <n v="293"/>
    <n v="12000"/>
    <n v="5000"/>
    <x v="0"/>
    <x v="9375"/>
    <n v="2051000"/>
    <n v="1465000"/>
    <x v="8"/>
    <s v="2203"/>
    <x v="0"/>
    <x v="1"/>
    <m/>
  </r>
  <r>
    <s v="ORD9377"/>
    <x v="9"/>
    <n v="58"/>
    <n v="800"/>
    <n v="3000"/>
    <x v="1"/>
    <x v="9376"/>
    <n v="0"/>
    <n v="174000"/>
    <x v="8"/>
    <s v="2203"/>
    <x v="0"/>
    <x v="0"/>
    <m/>
  </r>
  <r>
    <s v="ORD9378"/>
    <x v="8"/>
    <n v="128"/>
    <n v="15000"/>
    <n v="400"/>
    <x v="0"/>
    <x v="9377"/>
    <n v="1868800"/>
    <n v="51200"/>
    <x v="8"/>
    <s v="2203"/>
    <x v="0"/>
    <x v="1"/>
    <m/>
  </r>
  <r>
    <s v="ORD9379"/>
    <x v="1"/>
    <n v="239"/>
    <n v="6000"/>
    <n v="200"/>
    <x v="3"/>
    <x v="9378"/>
    <n v="1386200"/>
    <n v="47800"/>
    <x v="8"/>
    <s v="2203"/>
    <x v="1"/>
    <x v="1"/>
    <m/>
  </r>
  <r>
    <s v="ORD9380"/>
    <x v="4"/>
    <n v="135"/>
    <n v="800"/>
    <n v="300"/>
    <x v="1"/>
    <x v="9379"/>
    <n v="67500"/>
    <n v="40500"/>
    <x v="9"/>
    <s v="2203"/>
    <x v="0"/>
    <x v="1"/>
    <m/>
  </r>
  <r>
    <s v="ORD9381"/>
    <x v="2"/>
    <n v="534"/>
    <n v="12000"/>
    <n v="100"/>
    <x v="0"/>
    <x v="9380"/>
    <n v="6354600"/>
    <n v="53400"/>
    <x v="9"/>
    <s v="2203"/>
    <x v="1"/>
    <x v="1"/>
    <m/>
  </r>
  <r>
    <s v="ORD9382"/>
    <x v="4"/>
    <n v="320"/>
    <n v="4500"/>
    <n v="2000"/>
    <x v="0"/>
    <x v="9381"/>
    <n v="800000"/>
    <n v="640000"/>
    <x v="9"/>
    <s v="2203"/>
    <x v="0"/>
    <x v="1"/>
    <m/>
  </r>
  <r>
    <s v="ORD9383"/>
    <x v="9"/>
    <n v="562"/>
    <n v="15000"/>
    <n v="2000"/>
    <x v="1"/>
    <x v="9382"/>
    <n v="7306000"/>
    <n v="1124000"/>
    <x v="9"/>
    <s v="2203"/>
    <x v="0"/>
    <x v="1"/>
    <m/>
  </r>
  <r>
    <s v="ORD9384"/>
    <x v="5"/>
    <n v="69"/>
    <n v="4500"/>
    <n v="1000"/>
    <x v="0"/>
    <x v="9383"/>
    <n v="241500"/>
    <n v="69000"/>
    <x v="9"/>
    <s v="2203"/>
    <x v="0"/>
    <x v="1"/>
    <m/>
  </r>
  <r>
    <s v="ORD9385"/>
    <x v="7"/>
    <n v="538"/>
    <n v="22000"/>
    <n v="2000"/>
    <x v="3"/>
    <x v="9384"/>
    <n v="10760000"/>
    <n v="1076000"/>
    <x v="10"/>
    <s v="2203"/>
    <x v="0"/>
    <x v="1"/>
    <m/>
  </r>
  <r>
    <s v="ORD9386"/>
    <x v="1"/>
    <n v="179"/>
    <n v="1200"/>
    <n v="400"/>
    <x v="2"/>
    <x v="9385"/>
    <n v="143200"/>
    <n v="71600"/>
    <x v="10"/>
    <s v="2203"/>
    <x v="0"/>
    <x v="1"/>
    <m/>
  </r>
  <r>
    <s v="ORD9387"/>
    <x v="7"/>
    <n v="56"/>
    <n v="45000"/>
    <n v="2000"/>
    <x v="3"/>
    <x v="9386"/>
    <n v="2408000"/>
    <n v="112000"/>
    <x v="10"/>
    <s v="2203"/>
    <x v="0"/>
    <x v="1"/>
    <m/>
  </r>
  <r>
    <s v="ORD9388"/>
    <x v="8"/>
    <n v="359"/>
    <n v="6000"/>
    <n v="400"/>
    <x v="0"/>
    <x v="9387"/>
    <n v="2010400"/>
    <n v="143600"/>
    <x v="10"/>
    <s v="2203"/>
    <x v="0"/>
    <x v="1"/>
    <m/>
  </r>
  <r>
    <s v="ORD9389"/>
    <x v="5"/>
    <n v="522"/>
    <n v="45000"/>
    <n v="1000"/>
    <x v="2"/>
    <x v="9388"/>
    <n v="22968000"/>
    <n v="522000"/>
    <x v="11"/>
    <s v="2203"/>
    <x v="0"/>
    <x v="1"/>
    <m/>
  </r>
  <r>
    <s v="ORD9390"/>
    <x v="0"/>
    <n v="151"/>
    <n v="45000"/>
    <n v="300"/>
    <x v="1"/>
    <x v="9389"/>
    <n v="6749700"/>
    <n v="45300"/>
    <x v="11"/>
    <s v="2203"/>
    <x v="0"/>
    <x v="1"/>
    <m/>
  </r>
  <r>
    <s v="ORD9391"/>
    <x v="8"/>
    <n v="387"/>
    <n v="15000"/>
    <n v="300"/>
    <x v="3"/>
    <x v="9390"/>
    <n v="5688900"/>
    <n v="116100"/>
    <x v="11"/>
    <s v="2203"/>
    <x v="1"/>
    <x v="1"/>
    <m/>
  </r>
  <r>
    <s v="ORD9392"/>
    <x v="7"/>
    <n v="368"/>
    <n v="6000"/>
    <n v="2000"/>
    <x v="1"/>
    <x v="9391"/>
    <n v="1472000"/>
    <n v="736000"/>
    <x v="11"/>
    <s v="2203"/>
    <x v="0"/>
    <x v="1"/>
    <m/>
  </r>
  <r>
    <s v="ORD9393"/>
    <x v="8"/>
    <n v="562"/>
    <n v="22000"/>
    <n v="500"/>
    <x v="2"/>
    <x v="9392"/>
    <n v="12083000"/>
    <n v="281000"/>
    <x v="0"/>
    <s v="2204"/>
    <x v="1"/>
    <x v="1"/>
    <m/>
  </r>
  <r>
    <s v="ORD9394"/>
    <x v="2"/>
    <n v="74"/>
    <n v="18000"/>
    <n v="5000"/>
    <x v="0"/>
    <x v="9393"/>
    <n v="962000"/>
    <n v="370000"/>
    <x v="0"/>
    <s v="2204"/>
    <x v="0"/>
    <x v="1"/>
    <m/>
  </r>
  <r>
    <s v="ORD9395"/>
    <x v="3"/>
    <n v="479"/>
    <n v="15000"/>
    <n v="500"/>
    <x v="2"/>
    <x v="9394"/>
    <n v="6945500"/>
    <n v="239500"/>
    <x v="0"/>
    <s v="2204"/>
    <x v="0"/>
    <x v="1"/>
    <m/>
  </r>
  <r>
    <s v="ORD9396"/>
    <x v="2"/>
    <n v="192"/>
    <n v="5500"/>
    <n v="3000"/>
    <x v="2"/>
    <x v="9395"/>
    <n v="480000"/>
    <n v="576000"/>
    <x v="0"/>
    <s v="2204"/>
    <x v="0"/>
    <x v="1"/>
    <m/>
  </r>
  <r>
    <s v="ORD9397"/>
    <x v="5"/>
    <n v="198"/>
    <n v="1200"/>
    <n v="1500"/>
    <x v="1"/>
    <x v="9396"/>
    <n v="0"/>
    <n v="297000"/>
    <x v="0"/>
    <s v="2204"/>
    <x v="0"/>
    <x v="0"/>
    <m/>
  </r>
  <r>
    <s v="ORD9398"/>
    <x v="0"/>
    <n v="104"/>
    <n v="45000"/>
    <n v="1000"/>
    <x v="3"/>
    <x v="9397"/>
    <n v="4576000"/>
    <n v="104000"/>
    <x v="1"/>
    <s v="2204"/>
    <x v="0"/>
    <x v="1"/>
    <m/>
  </r>
  <r>
    <s v="ORD9399"/>
    <x v="2"/>
    <n v="520"/>
    <n v="18000"/>
    <n v="100"/>
    <x v="2"/>
    <x v="9398"/>
    <n v="9308000"/>
    <n v="52000"/>
    <x v="1"/>
    <s v="2204"/>
    <x v="1"/>
    <x v="1"/>
    <m/>
  </r>
  <r>
    <s v="ORD9400"/>
    <x v="6"/>
    <n v="412"/>
    <n v="22000"/>
    <n v="300"/>
    <x v="0"/>
    <x v="9399"/>
    <n v="8940400"/>
    <n v="123600"/>
    <x v="1"/>
    <s v="2204"/>
    <x v="1"/>
    <x v="1"/>
    <m/>
  </r>
  <r>
    <s v="ORD9401"/>
    <x v="0"/>
    <n v="258"/>
    <n v="800"/>
    <n v="500"/>
    <x v="2"/>
    <x v="9400"/>
    <n v="77400"/>
    <n v="129000"/>
    <x v="1"/>
    <s v="2204"/>
    <x v="0"/>
    <x v="1"/>
    <m/>
  </r>
  <r>
    <s v="ORD9402"/>
    <x v="7"/>
    <n v="234"/>
    <n v="45000"/>
    <n v="3000"/>
    <x v="1"/>
    <x v="9401"/>
    <n v="9828000"/>
    <n v="702000"/>
    <x v="2"/>
    <s v="2204"/>
    <x v="0"/>
    <x v="1"/>
    <m/>
  </r>
  <r>
    <s v="ORD9403"/>
    <x v="2"/>
    <n v="114"/>
    <n v="6000"/>
    <n v="1500"/>
    <x v="3"/>
    <x v="9402"/>
    <n v="513000"/>
    <n v="171000"/>
    <x v="2"/>
    <s v="2204"/>
    <x v="0"/>
    <x v="1"/>
    <m/>
  </r>
  <r>
    <s v="ORD9404"/>
    <x v="3"/>
    <n v="598"/>
    <n v="18000"/>
    <n v="5000"/>
    <x v="0"/>
    <x v="9403"/>
    <n v="7774000"/>
    <n v="2990000"/>
    <x v="2"/>
    <s v="2204"/>
    <x v="0"/>
    <x v="1"/>
    <m/>
  </r>
  <r>
    <s v="ORD9405"/>
    <x v="0"/>
    <n v="161"/>
    <n v="1200"/>
    <n v="1000"/>
    <x v="1"/>
    <x v="9404"/>
    <n v="32200"/>
    <n v="161000"/>
    <x v="2"/>
    <s v="2204"/>
    <x v="0"/>
    <x v="1"/>
    <m/>
  </r>
  <r>
    <s v="ORD9406"/>
    <x v="8"/>
    <n v="312"/>
    <n v="6000"/>
    <n v="1500"/>
    <x v="2"/>
    <x v="9405"/>
    <n v="1404000"/>
    <n v="468000"/>
    <x v="3"/>
    <s v="2204"/>
    <x v="0"/>
    <x v="1"/>
    <m/>
  </r>
  <r>
    <s v="ORD9407"/>
    <x v="3"/>
    <n v="125"/>
    <n v="1200"/>
    <n v="500"/>
    <x v="2"/>
    <x v="9406"/>
    <n v="87500"/>
    <n v="62500"/>
    <x v="3"/>
    <s v="2204"/>
    <x v="0"/>
    <x v="1"/>
    <m/>
  </r>
  <r>
    <s v="ORD9408"/>
    <x v="8"/>
    <n v="345"/>
    <n v="6000"/>
    <n v="3000"/>
    <x v="3"/>
    <x v="9407"/>
    <n v="1035000"/>
    <n v="1035000"/>
    <x v="3"/>
    <s v="2204"/>
    <x v="0"/>
    <x v="1"/>
    <m/>
  </r>
  <r>
    <s v="ORD9409"/>
    <x v="2"/>
    <n v="227"/>
    <n v="800"/>
    <n v="500"/>
    <x v="1"/>
    <x v="9408"/>
    <n v="68100"/>
    <n v="113500"/>
    <x v="3"/>
    <s v="2204"/>
    <x v="0"/>
    <x v="1"/>
    <m/>
  </r>
  <r>
    <s v="ORD9410"/>
    <x v="1"/>
    <n v="50"/>
    <n v="15000"/>
    <n v="3000"/>
    <x v="1"/>
    <x v="9409"/>
    <n v="600000"/>
    <n v="150000"/>
    <x v="3"/>
    <s v="2204"/>
    <x v="0"/>
    <x v="1"/>
    <m/>
  </r>
  <r>
    <s v="ORD9411"/>
    <x v="1"/>
    <n v="197"/>
    <n v="6000"/>
    <n v="500"/>
    <x v="3"/>
    <x v="9410"/>
    <n v="1083500"/>
    <n v="98500"/>
    <x v="4"/>
    <s v="2204"/>
    <x v="0"/>
    <x v="1"/>
    <m/>
  </r>
  <r>
    <s v="ORD9412"/>
    <x v="7"/>
    <n v="178"/>
    <n v="22000"/>
    <n v="5000"/>
    <x v="0"/>
    <x v="9411"/>
    <n v="3026000"/>
    <n v="890000"/>
    <x v="4"/>
    <s v="2204"/>
    <x v="0"/>
    <x v="1"/>
    <m/>
  </r>
  <r>
    <s v="ORD9413"/>
    <x v="3"/>
    <n v="562"/>
    <n v="1200"/>
    <n v="3000"/>
    <x v="1"/>
    <x v="9412"/>
    <n v="0"/>
    <n v="1686000"/>
    <x v="4"/>
    <s v="2204"/>
    <x v="0"/>
    <x v="0"/>
    <m/>
  </r>
  <r>
    <s v="ORD9414"/>
    <x v="8"/>
    <n v="551"/>
    <n v="5500"/>
    <n v="200"/>
    <x v="3"/>
    <x v="9413"/>
    <n v="2920300"/>
    <n v="110200"/>
    <x v="4"/>
    <s v="2204"/>
    <x v="1"/>
    <x v="1"/>
    <m/>
  </r>
  <r>
    <s v="ORD9415"/>
    <x v="9"/>
    <n v="198"/>
    <n v="15000"/>
    <n v="5000"/>
    <x v="1"/>
    <x v="9414"/>
    <n v="1980000"/>
    <n v="990000"/>
    <x v="5"/>
    <s v="2204"/>
    <x v="0"/>
    <x v="1"/>
    <m/>
  </r>
  <r>
    <s v="ORD9416"/>
    <x v="3"/>
    <n v="318"/>
    <n v="4500"/>
    <n v="200"/>
    <x v="3"/>
    <x v="9415"/>
    <n v="1367400"/>
    <n v="63600"/>
    <x v="5"/>
    <s v="2204"/>
    <x v="1"/>
    <x v="1"/>
    <m/>
  </r>
  <r>
    <s v="ORD9417"/>
    <x v="6"/>
    <n v="154"/>
    <n v="800"/>
    <n v="200"/>
    <x v="2"/>
    <x v="9416"/>
    <n v="92400"/>
    <n v="30800"/>
    <x v="5"/>
    <s v="2204"/>
    <x v="0"/>
    <x v="1"/>
    <m/>
  </r>
  <r>
    <s v="ORD9418"/>
    <x v="7"/>
    <n v="515"/>
    <n v="5500"/>
    <n v="1000"/>
    <x v="2"/>
    <x v="9417"/>
    <n v="2317500"/>
    <n v="515000"/>
    <x v="5"/>
    <s v="2204"/>
    <x v="0"/>
    <x v="1"/>
    <m/>
  </r>
  <r>
    <s v="ORD9419"/>
    <x v="4"/>
    <n v="330"/>
    <n v="45000"/>
    <n v="3000"/>
    <x v="1"/>
    <x v="9418"/>
    <n v="13860000"/>
    <n v="990000"/>
    <x v="6"/>
    <s v="2204"/>
    <x v="0"/>
    <x v="1"/>
    <m/>
  </r>
  <r>
    <s v="ORD9420"/>
    <x v="4"/>
    <n v="456"/>
    <n v="6000"/>
    <n v="3000"/>
    <x v="1"/>
    <x v="9419"/>
    <n v="1368000"/>
    <n v="1368000"/>
    <x v="6"/>
    <s v="2204"/>
    <x v="0"/>
    <x v="1"/>
    <m/>
  </r>
  <r>
    <s v="ORD9421"/>
    <x v="8"/>
    <n v="407"/>
    <n v="800"/>
    <n v="100"/>
    <x v="2"/>
    <x v="9420"/>
    <n v="284900"/>
    <n v="40700"/>
    <x v="6"/>
    <s v="2204"/>
    <x v="1"/>
    <x v="1"/>
    <m/>
  </r>
  <r>
    <s v="ORD9422"/>
    <x v="1"/>
    <n v="252"/>
    <n v="45000"/>
    <n v="400"/>
    <x v="0"/>
    <x v="9421"/>
    <n v="11239200"/>
    <n v="100800"/>
    <x v="6"/>
    <s v="2204"/>
    <x v="0"/>
    <x v="1"/>
    <m/>
  </r>
  <r>
    <s v="ORD9423"/>
    <x v="0"/>
    <n v="330"/>
    <n v="12000"/>
    <n v="2000"/>
    <x v="3"/>
    <x v="9422"/>
    <n v="3300000"/>
    <n v="660000"/>
    <x v="6"/>
    <s v="2204"/>
    <x v="0"/>
    <x v="1"/>
    <m/>
  </r>
  <r>
    <s v="ORD9424"/>
    <x v="6"/>
    <n v="306"/>
    <n v="800"/>
    <n v="500"/>
    <x v="0"/>
    <x v="9423"/>
    <n v="91800"/>
    <n v="153000"/>
    <x v="7"/>
    <s v="2204"/>
    <x v="0"/>
    <x v="1"/>
    <m/>
  </r>
  <r>
    <s v="ORD9425"/>
    <x v="4"/>
    <n v="143"/>
    <n v="5500"/>
    <n v="2000"/>
    <x v="0"/>
    <x v="9424"/>
    <n v="500500"/>
    <n v="286000"/>
    <x v="7"/>
    <s v="2204"/>
    <x v="0"/>
    <x v="1"/>
    <m/>
  </r>
  <r>
    <s v="ORD9426"/>
    <x v="8"/>
    <n v="373"/>
    <n v="45000"/>
    <n v="400"/>
    <x v="0"/>
    <x v="9425"/>
    <n v="16635800"/>
    <n v="149200"/>
    <x v="7"/>
    <s v="2204"/>
    <x v="0"/>
    <x v="1"/>
    <m/>
  </r>
  <r>
    <s v="ORD9427"/>
    <x v="8"/>
    <n v="411"/>
    <n v="5500"/>
    <n v="1500"/>
    <x v="2"/>
    <x v="9426"/>
    <n v="1644000"/>
    <n v="616500"/>
    <x v="7"/>
    <s v="2204"/>
    <x v="0"/>
    <x v="1"/>
    <m/>
  </r>
  <r>
    <s v="ORD9428"/>
    <x v="2"/>
    <n v="400"/>
    <n v="1200"/>
    <n v="1000"/>
    <x v="1"/>
    <x v="9427"/>
    <n v="80000"/>
    <n v="400000"/>
    <x v="8"/>
    <s v="2204"/>
    <x v="0"/>
    <x v="1"/>
    <m/>
  </r>
  <r>
    <s v="ORD9429"/>
    <x v="1"/>
    <n v="111"/>
    <n v="22000"/>
    <n v="5000"/>
    <x v="0"/>
    <x v="9428"/>
    <n v="1887000"/>
    <n v="555000"/>
    <x v="8"/>
    <s v="2204"/>
    <x v="0"/>
    <x v="1"/>
    <m/>
  </r>
  <r>
    <s v="ORD9430"/>
    <x v="3"/>
    <n v="236"/>
    <n v="15000"/>
    <n v="5000"/>
    <x v="2"/>
    <x v="9429"/>
    <n v="2360000"/>
    <n v="1180000"/>
    <x v="8"/>
    <s v="2204"/>
    <x v="0"/>
    <x v="1"/>
    <m/>
  </r>
  <r>
    <s v="ORD9431"/>
    <x v="0"/>
    <n v="591"/>
    <n v="6000"/>
    <n v="300"/>
    <x v="3"/>
    <x v="9430"/>
    <n v="3368700"/>
    <n v="177300"/>
    <x v="8"/>
    <s v="2204"/>
    <x v="1"/>
    <x v="1"/>
    <m/>
  </r>
  <r>
    <s v="ORD9432"/>
    <x v="2"/>
    <n v="353"/>
    <n v="22000"/>
    <n v="100"/>
    <x v="1"/>
    <x v="9431"/>
    <n v="7730700"/>
    <n v="35300"/>
    <x v="9"/>
    <s v="2204"/>
    <x v="1"/>
    <x v="1"/>
    <m/>
  </r>
  <r>
    <s v="ORD9433"/>
    <x v="4"/>
    <n v="485"/>
    <n v="5500"/>
    <n v="200"/>
    <x v="3"/>
    <x v="9432"/>
    <n v="2570500"/>
    <n v="97000"/>
    <x v="9"/>
    <s v="2204"/>
    <x v="1"/>
    <x v="1"/>
    <m/>
  </r>
  <r>
    <s v="ORD9434"/>
    <x v="0"/>
    <n v="262"/>
    <n v="22000"/>
    <n v="3000"/>
    <x v="0"/>
    <x v="9433"/>
    <n v="4978000"/>
    <n v="786000"/>
    <x v="9"/>
    <s v="2204"/>
    <x v="0"/>
    <x v="1"/>
    <m/>
  </r>
  <r>
    <s v="ORD9435"/>
    <x v="7"/>
    <n v="455"/>
    <n v="22000"/>
    <n v="3000"/>
    <x v="1"/>
    <x v="9434"/>
    <n v="8645000"/>
    <n v="1365000"/>
    <x v="9"/>
    <s v="2204"/>
    <x v="0"/>
    <x v="1"/>
    <m/>
  </r>
  <r>
    <s v="ORD9436"/>
    <x v="1"/>
    <n v="183"/>
    <n v="800"/>
    <n v="1000"/>
    <x v="0"/>
    <x v="9435"/>
    <n v="0"/>
    <n v="183000"/>
    <x v="9"/>
    <s v="2204"/>
    <x v="0"/>
    <x v="0"/>
    <m/>
  </r>
  <r>
    <s v="ORD9437"/>
    <x v="4"/>
    <n v="268"/>
    <n v="800"/>
    <n v="100"/>
    <x v="1"/>
    <x v="9436"/>
    <n v="187600"/>
    <n v="26800"/>
    <x v="10"/>
    <s v="2204"/>
    <x v="1"/>
    <x v="1"/>
    <m/>
  </r>
  <r>
    <s v="ORD9438"/>
    <x v="8"/>
    <n v="470"/>
    <n v="22000"/>
    <n v="500"/>
    <x v="0"/>
    <x v="9437"/>
    <n v="10105000"/>
    <n v="235000"/>
    <x v="10"/>
    <s v="2204"/>
    <x v="0"/>
    <x v="1"/>
    <m/>
  </r>
  <r>
    <s v="ORD9439"/>
    <x v="4"/>
    <n v="368"/>
    <n v="800"/>
    <n v="2000"/>
    <x v="3"/>
    <x v="9438"/>
    <n v="0"/>
    <n v="736000"/>
    <x v="10"/>
    <s v="2204"/>
    <x v="0"/>
    <x v="0"/>
    <m/>
  </r>
  <r>
    <s v="ORD9440"/>
    <x v="9"/>
    <n v="206"/>
    <n v="4500"/>
    <n v="2000"/>
    <x v="3"/>
    <x v="9439"/>
    <n v="515000"/>
    <n v="412000"/>
    <x v="10"/>
    <s v="2204"/>
    <x v="0"/>
    <x v="1"/>
    <m/>
  </r>
  <r>
    <s v="ORD9441"/>
    <x v="5"/>
    <n v="237"/>
    <n v="6000"/>
    <n v="200"/>
    <x v="0"/>
    <x v="9440"/>
    <n v="1374600"/>
    <n v="47400"/>
    <x v="11"/>
    <s v="2204"/>
    <x v="1"/>
    <x v="1"/>
    <m/>
  </r>
  <r>
    <s v="ORD9442"/>
    <x v="5"/>
    <n v="525"/>
    <n v="15000"/>
    <n v="400"/>
    <x v="1"/>
    <x v="9441"/>
    <n v="7665000"/>
    <n v="210000"/>
    <x v="11"/>
    <s v="2204"/>
    <x v="1"/>
    <x v="1"/>
    <m/>
  </r>
  <r>
    <s v="ORD9443"/>
    <x v="4"/>
    <n v="211"/>
    <n v="15000"/>
    <n v="1500"/>
    <x v="3"/>
    <x v="9442"/>
    <n v="2848500"/>
    <n v="316500"/>
    <x v="11"/>
    <s v="2204"/>
    <x v="0"/>
    <x v="1"/>
    <m/>
  </r>
  <r>
    <s v="ORD9444"/>
    <x v="9"/>
    <n v="178"/>
    <n v="6000"/>
    <n v="500"/>
    <x v="1"/>
    <x v="9443"/>
    <n v="979000"/>
    <n v="89000"/>
    <x v="11"/>
    <s v="2204"/>
    <x v="0"/>
    <x v="1"/>
    <m/>
  </r>
  <r>
    <s v="ORD9445"/>
    <x v="4"/>
    <n v="353"/>
    <n v="15000"/>
    <n v="100"/>
    <x v="1"/>
    <x v="9444"/>
    <n v="5259700"/>
    <n v="35300"/>
    <x v="11"/>
    <s v="2204"/>
    <x v="1"/>
    <x v="1"/>
    <m/>
  </r>
  <r>
    <s v="ORD9446"/>
    <x v="5"/>
    <n v="138"/>
    <n v="22000"/>
    <n v="500"/>
    <x v="3"/>
    <x v="9445"/>
    <n v="2967000"/>
    <n v="69000"/>
    <x v="0"/>
    <s v="2205"/>
    <x v="0"/>
    <x v="1"/>
    <m/>
  </r>
  <r>
    <s v="ORD9447"/>
    <x v="2"/>
    <n v="211"/>
    <n v="6000"/>
    <n v="1000"/>
    <x v="2"/>
    <x v="9446"/>
    <n v="1055000"/>
    <n v="211000"/>
    <x v="0"/>
    <s v="2205"/>
    <x v="0"/>
    <x v="1"/>
    <m/>
  </r>
  <r>
    <s v="ORD9448"/>
    <x v="7"/>
    <n v="85"/>
    <n v="6000"/>
    <n v="3000"/>
    <x v="2"/>
    <x v="9447"/>
    <n v="255000"/>
    <n v="255000"/>
    <x v="0"/>
    <s v="2205"/>
    <x v="0"/>
    <x v="1"/>
    <m/>
  </r>
  <r>
    <s v="ORD9449"/>
    <x v="5"/>
    <n v="276"/>
    <n v="45000"/>
    <n v="300"/>
    <x v="1"/>
    <x v="9448"/>
    <n v="12337200"/>
    <n v="82800"/>
    <x v="0"/>
    <s v="2205"/>
    <x v="0"/>
    <x v="1"/>
    <m/>
  </r>
  <r>
    <s v="ORD9450"/>
    <x v="7"/>
    <n v="200"/>
    <n v="5500"/>
    <n v="100"/>
    <x v="3"/>
    <x v="9449"/>
    <n v="1080000"/>
    <n v="20000"/>
    <x v="1"/>
    <s v="2205"/>
    <x v="1"/>
    <x v="1"/>
    <m/>
  </r>
  <r>
    <s v="ORD9451"/>
    <x v="8"/>
    <n v="96"/>
    <n v="1200"/>
    <n v="100"/>
    <x v="2"/>
    <x v="9450"/>
    <n v="105600"/>
    <n v="9600"/>
    <x v="1"/>
    <s v="2205"/>
    <x v="0"/>
    <x v="1"/>
    <m/>
  </r>
  <r>
    <s v="ORD9452"/>
    <x v="7"/>
    <n v="280"/>
    <n v="1200"/>
    <n v="3000"/>
    <x v="0"/>
    <x v="9451"/>
    <n v="0"/>
    <n v="840000"/>
    <x v="1"/>
    <s v="2205"/>
    <x v="0"/>
    <x v="0"/>
    <m/>
  </r>
  <r>
    <s v="ORD9453"/>
    <x v="2"/>
    <n v="588"/>
    <n v="45000"/>
    <n v="300"/>
    <x v="1"/>
    <x v="9452"/>
    <n v="26283600"/>
    <n v="176400"/>
    <x v="1"/>
    <s v="2205"/>
    <x v="1"/>
    <x v="1"/>
    <m/>
  </r>
  <r>
    <s v="ORD9454"/>
    <x v="9"/>
    <n v="214"/>
    <n v="800"/>
    <n v="5000"/>
    <x v="2"/>
    <x v="9453"/>
    <n v="0"/>
    <n v="1070000"/>
    <x v="2"/>
    <s v="2205"/>
    <x v="0"/>
    <x v="0"/>
    <m/>
  </r>
  <r>
    <s v="ORD9455"/>
    <x v="7"/>
    <n v="115"/>
    <n v="800"/>
    <n v="100"/>
    <x v="3"/>
    <x v="9454"/>
    <n v="80500"/>
    <n v="11500"/>
    <x v="2"/>
    <s v="2205"/>
    <x v="1"/>
    <x v="1"/>
    <m/>
  </r>
  <r>
    <s v="ORD9456"/>
    <x v="0"/>
    <n v="129"/>
    <n v="12000"/>
    <n v="500"/>
    <x v="3"/>
    <x v="9455"/>
    <n v="1483500"/>
    <n v="64500"/>
    <x v="2"/>
    <s v="2205"/>
    <x v="0"/>
    <x v="1"/>
    <m/>
  </r>
  <r>
    <s v="ORD9457"/>
    <x v="3"/>
    <n v="189"/>
    <n v="800"/>
    <n v="3000"/>
    <x v="1"/>
    <x v="9456"/>
    <n v="0"/>
    <n v="567000"/>
    <x v="2"/>
    <s v="2205"/>
    <x v="0"/>
    <x v="0"/>
    <m/>
  </r>
  <r>
    <s v="ORD9458"/>
    <x v="5"/>
    <n v="449"/>
    <n v="800"/>
    <n v="2000"/>
    <x v="3"/>
    <x v="9457"/>
    <n v="0"/>
    <n v="898000"/>
    <x v="3"/>
    <s v="2205"/>
    <x v="0"/>
    <x v="0"/>
    <m/>
  </r>
  <r>
    <s v="ORD9459"/>
    <x v="9"/>
    <n v="179"/>
    <n v="45000"/>
    <n v="400"/>
    <x v="0"/>
    <x v="9458"/>
    <n v="7983400"/>
    <n v="71600"/>
    <x v="3"/>
    <s v="2205"/>
    <x v="0"/>
    <x v="1"/>
    <m/>
  </r>
  <r>
    <s v="ORD9460"/>
    <x v="6"/>
    <n v="495"/>
    <n v="1200"/>
    <n v="400"/>
    <x v="0"/>
    <x v="9459"/>
    <n v="396000"/>
    <n v="198000"/>
    <x v="3"/>
    <s v="2205"/>
    <x v="1"/>
    <x v="1"/>
    <m/>
  </r>
  <r>
    <s v="ORD9461"/>
    <x v="8"/>
    <n v="78"/>
    <n v="18000"/>
    <n v="1000"/>
    <x v="2"/>
    <x v="9460"/>
    <n v="1326000"/>
    <n v="78000"/>
    <x v="3"/>
    <s v="2205"/>
    <x v="0"/>
    <x v="1"/>
    <m/>
  </r>
  <r>
    <s v="ORD9462"/>
    <x v="3"/>
    <n v="251"/>
    <n v="15000"/>
    <n v="5000"/>
    <x v="3"/>
    <x v="9461"/>
    <n v="2510000"/>
    <n v="1255000"/>
    <x v="3"/>
    <s v="2205"/>
    <x v="0"/>
    <x v="1"/>
    <m/>
  </r>
  <r>
    <s v="ORD9463"/>
    <x v="0"/>
    <n v="286"/>
    <n v="4500"/>
    <n v="200"/>
    <x v="0"/>
    <x v="9462"/>
    <n v="1229800"/>
    <n v="57200"/>
    <x v="4"/>
    <s v="2205"/>
    <x v="1"/>
    <x v="1"/>
    <m/>
  </r>
  <r>
    <s v="ORD9464"/>
    <x v="1"/>
    <n v="388"/>
    <n v="4500"/>
    <n v="100"/>
    <x v="1"/>
    <x v="9463"/>
    <n v="1707200"/>
    <n v="38800"/>
    <x v="4"/>
    <s v="2205"/>
    <x v="1"/>
    <x v="1"/>
    <m/>
  </r>
  <r>
    <s v="ORD9465"/>
    <x v="2"/>
    <n v="448"/>
    <n v="4500"/>
    <n v="400"/>
    <x v="3"/>
    <x v="9464"/>
    <n v="1836800"/>
    <n v="179200"/>
    <x v="4"/>
    <s v="2205"/>
    <x v="1"/>
    <x v="1"/>
    <m/>
  </r>
  <r>
    <s v="ORD9466"/>
    <x v="4"/>
    <n v="488"/>
    <n v="15000"/>
    <n v="1000"/>
    <x v="2"/>
    <x v="9465"/>
    <n v="6832000"/>
    <n v="488000"/>
    <x v="4"/>
    <s v="2205"/>
    <x v="0"/>
    <x v="1"/>
    <m/>
  </r>
  <r>
    <s v="ORD9467"/>
    <x v="3"/>
    <n v="338"/>
    <n v="15000"/>
    <n v="400"/>
    <x v="1"/>
    <x v="9466"/>
    <n v="4934800"/>
    <n v="135200"/>
    <x v="5"/>
    <s v="2205"/>
    <x v="0"/>
    <x v="1"/>
    <m/>
  </r>
  <r>
    <s v="ORD9468"/>
    <x v="9"/>
    <n v="301"/>
    <n v="45000"/>
    <n v="400"/>
    <x v="1"/>
    <x v="9467"/>
    <n v="13424600"/>
    <n v="120400"/>
    <x v="5"/>
    <s v="2205"/>
    <x v="0"/>
    <x v="1"/>
    <m/>
  </r>
  <r>
    <s v="ORD9469"/>
    <x v="9"/>
    <n v="149"/>
    <n v="800"/>
    <n v="1000"/>
    <x v="1"/>
    <x v="9468"/>
    <n v="0"/>
    <n v="149000"/>
    <x v="5"/>
    <s v="2205"/>
    <x v="0"/>
    <x v="0"/>
    <m/>
  </r>
  <r>
    <s v="ORD9470"/>
    <x v="9"/>
    <n v="471"/>
    <n v="1200"/>
    <n v="2000"/>
    <x v="0"/>
    <x v="9469"/>
    <n v="0"/>
    <n v="942000"/>
    <x v="5"/>
    <s v="2205"/>
    <x v="0"/>
    <x v="0"/>
    <m/>
  </r>
  <r>
    <s v="ORD9471"/>
    <x v="8"/>
    <n v="67"/>
    <n v="6000"/>
    <n v="1000"/>
    <x v="1"/>
    <x v="9470"/>
    <n v="335000"/>
    <n v="67000"/>
    <x v="6"/>
    <s v="2205"/>
    <x v="0"/>
    <x v="1"/>
    <m/>
  </r>
  <r>
    <s v="ORD9472"/>
    <x v="7"/>
    <n v="520"/>
    <n v="6000"/>
    <n v="5000"/>
    <x v="0"/>
    <x v="9471"/>
    <n v="520000"/>
    <n v="2600000"/>
    <x v="6"/>
    <s v="2205"/>
    <x v="0"/>
    <x v="1"/>
    <m/>
  </r>
  <r>
    <s v="ORD9473"/>
    <x v="5"/>
    <n v="56"/>
    <n v="12000"/>
    <n v="1500"/>
    <x v="1"/>
    <x v="9472"/>
    <n v="588000"/>
    <n v="84000"/>
    <x v="6"/>
    <s v="2205"/>
    <x v="0"/>
    <x v="1"/>
    <m/>
  </r>
  <r>
    <s v="ORD9474"/>
    <x v="1"/>
    <n v="468"/>
    <n v="45000"/>
    <n v="1000"/>
    <x v="0"/>
    <x v="9473"/>
    <n v="20592000"/>
    <n v="468000"/>
    <x v="6"/>
    <s v="2205"/>
    <x v="0"/>
    <x v="1"/>
    <m/>
  </r>
  <r>
    <s v="ORD9475"/>
    <x v="4"/>
    <n v="429"/>
    <n v="800"/>
    <n v="1000"/>
    <x v="3"/>
    <x v="9474"/>
    <n v="0"/>
    <n v="429000"/>
    <x v="6"/>
    <s v="2205"/>
    <x v="0"/>
    <x v="0"/>
    <m/>
  </r>
  <r>
    <s v="ORD9476"/>
    <x v="9"/>
    <n v="557"/>
    <n v="5500"/>
    <n v="1500"/>
    <x v="0"/>
    <x v="9475"/>
    <n v="2228000"/>
    <n v="835500"/>
    <x v="7"/>
    <s v="2205"/>
    <x v="0"/>
    <x v="1"/>
    <m/>
  </r>
  <r>
    <s v="ORD9477"/>
    <x v="4"/>
    <n v="163"/>
    <n v="45000"/>
    <n v="5000"/>
    <x v="0"/>
    <x v="9476"/>
    <n v="6520000"/>
    <n v="815000"/>
    <x v="7"/>
    <s v="2205"/>
    <x v="0"/>
    <x v="1"/>
    <m/>
  </r>
  <r>
    <s v="ORD9478"/>
    <x v="6"/>
    <n v="560"/>
    <n v="1200"/>
    <n v="500"/>
    <x v="3"/>
    <x v="9477"/>
    <n v="392000"/>
    <n v="280000"/>
    <x v="7"/>
    <s v="2205"/>
    <x v="1"/>
    <x v="1"/>
    <m/>
  </r>
  <r>
    <s v="ORD9479"/>
    <x v="8"/>
    <n v="518"/>
    <n v="1200"/>
    <n v="1500"/>
    <x v="1"/>
    <x v="9478"/>
    <n v="0"/>
    <n v="777000"/>
    <x v="7"/>
    <s v="2205"/>
    <x v="0"/>
    <x v="0"/>
    <m/>
  </r>
  <r>
    <s v="ORD9480"/>
    <x v="9"/>
    <n v="142"/>
    <n v="22000"/>
    <n v="3000"/>
    <x v="3"/>
    <x v="9479"/>
    <n v="2698000"/>
    <n v="426000"/>
    <x v="8"/>
    <s v="2205"/>
    <x v="0"/>
    <x v="1"/>
    <m/>
  </r>
  <r>
    <s v="ORD9481"/>
    <x v="6"/>
    <n v="541"/>
    <n v="1200"/>
    <n v="1500"/>
    <x v="1"/>
    <x v="9480"/>
    <n v="0"/>
    <n v="811500"/>
    <x v="8"/>
    <s v="2205"/>
    <x v="0"/>
    <x v="0"/>
    <m/>
  </r>
  <r>
    <s v="ORD9482"/>
    <x v="1"/>
    <n v="151"/>
    <n v="800"/>
    <n v="500"/>
    <x v="0"/>
    <x v="9481"/>
    <n v="45300"/>
    <n v="75500"/>
    <x v="8"/>
    <s v="2205"/>
    <x v="0"/>
    <x v="1"/>
    <m/>
  </r>
  <r>
    <s v="ORD9483"/>
    <x v="1"/>
    <n v="542"/>
    <n v="1200"/>
    <n v="500"/>
    <x v="1"/>
    <x v="9482"/>
    <n v="379400"/>
    <n v="271000"/>
    <x v="8"/>
    <s v="2205"/>
    <x v="1"/>
    <x v="1"/>
    <m/>
  </r>
  <r>
    <s v="ORD9484"/>
    <x v="5"/>
    <n v="585"/>
    <n v="45000"/>
    <n v="200"/>
    <x v="0"/>
    <x v="9483"/>
    <n v="26208000"/>
    <n v="117000"/>
    <x v="8"/>
    <s v="2205"/>
    <x v="1"/>
    <x v="1"/>
    <m/>
  </r>
  <r>
    <s v="ORD9485"/>
    <x v="0"/>
    <n v="534"/>
    <n v="15000"/>
    <n v="3000"/>
    <x v="1"/>
    <x v="9484"/>
    <n v="6408000"/>
    <n v="1602000"/>
    <x v="9"/>
    <s v="2205"/>
    <x v="0"/>
    <x v="1"/>
    <m/>
  </r>
  <r>
    <s v="ORD9486"/>
    <x v="5"/>
    <n v="528"/>
    <n v="22000"/>
    <n v="1000"/>
    <x v="0"/>
    <x v="9485"/>
    <n v="11088000"/>
    <n v="528000"/>
    <x v="9"/>
    <s v="2205"/>
    <x v="0"/>
    <x v="1"/>
    <m/>
  </r>
  <r>
    <s v="ORD9487"/>
    <x v="7"/>
    <n v="216"/>
    <n v="15000"/>
    <n v="2000"/>
    <x v="0"/>
    <x v="9486"/>
    <n v="2808000"/>
    <n v="432000"/>
    <x v="9"/>
    <s v="2205"/>
    <x v="0"/>
    <x v="1"/>
    <m/>
  </r>
  <r>
    <s v="ORD9488"/>
    <x v="4"/>
    <n v="189"/>
    <n v="1200"/>
    <n v="100"/>
    <x v="2"/>
    <x v="9487"/>
    <n v="207900"/>
    <n v="18900"/>
    <x v="9"/>
    <s v="2205"/>
    <x v="1"/>
    <x v="1"/>
    <m/>
  </r>
  <r>
    <s v="ORD9489"/>
    <x v="2"/>
    <n v="143"/>
    <n v="22000"/>
    <n v="300"/>
    <x v="1"/>
    <x v="9488"/>
    <n v="3103100"/>
    <n v="42900"/>
    <x v="10"/>
    <s v="2205"/>
    <x v="0"/>
    <x v="1"/>
    <m/>
  </r>
  <r>
    <s v="ORD9490"/>
    <x v="1"/>
    <n v="230"/>
    <n v="800"/>
    <n v="200"/>
    <x v="1"/>
    <x v="9489"/>
    <n v="138000"/>
    <n v="46000"/>
    <x v="10"/>
    <s v="2205"/>
    <x v="1"/>
    <x v="1"/>
    <m/>
  </r>
  <r>
    <s v="ORD9491"/>
    <x v="2"/>
    <n v="53"/>
    <n v="45000"/>
    <n v="300"/>
    <x v="2"/>
    <x v="9490"/>
    <n v="2369100"/>
    <n v="15900"/>
    <x v="10"/>
    <s v="2205"/>
    <x v="0"/>
    <x v="1"/>
    <m/>
  </r>
  <r>
    <s v="ORD9492"/>
    <x v="8"/>
    <n v="438"/>
    <n v="800"/>
    <n v="1500"/>
    <x v="0"/>
    <x v="9491"/>
    <n v="0"/>
    <n v="657000"/>
    <x v="10"/>
    <s v="2205"/>
    <x v="0"/>
    <x v="0"/>
    <m/>
  </r>
  <r>
    <s v="ORD9493"/>
    <x v="3"/>
    <n v="321"/>
    <n v="12000"/>
    <n v="300"/>
    <x v="0"/>
    <x v="9492"/>
    <n v="3755700"/>
    <n v="96300"/>
    <x v="11"/>
    <s v="2205"/>
    <x v="1"/>
    <x v="1"/>
    <m/>
  </r>
  <r>
    <s v="ORD9494"/>
    <x v="9"/>
    <n v="181"/>
    <n v="12000"/>
    <n v="5000"/>
    <x v="2"/>
    <x v="9493"/>
    <n v="1267000"/>
    <n v="905000"/>
    <x v="11"/>
    <s v="2205"/>
    <x v="0"/>
    <x v="1"/>
    <m/>
  </r>
  <r>
    <s v="ORD9495"/>
    <x v="8"/>
    <n v="561"/>
    <n v="1200"/>
    <n v="1500"/>
    <x v="2"/>
    <x v="9494"/>
    <n v="0"/>
    <n v="841500"/>
    <x v="11"/>
    <s v="2205"/>
    <x v="0"/>
    <x v="0"/>
    <m/>
  </r>
  <r>
    <s v="ORD9496"/>
    <x v="1"/>
    <n v="101"/>
    <n v="4500"/>
    <n v="5000"/>
    <x v="3"/>
    <x v="9495"/>
    <n v="0"/>
    <n v="505000"/>
    <x v="11"/>
    <s v="2205"/>
    <x v="0"/>
    <x v="0"/>
    <m/>
  </r>
  <r>
    <s v="ORD9497"/>
    <x v="6"/>
    <n v="339"/>
    <n v="45000"/>
    <n v="300"/>
    <x v="0"/>
    <x v="9496"/>
    <n v="15153300"/>
    <n v="101700"/>
    <x v="11"/>
    <s v="2205"/>
    <x v="1"/>
    <x v="1"/>
    <m/>
  </r>
  <r>
    <s v="ORD9498"/>
    <x v="4"/>
    <n v="495"/>
    <n v="22000"/>
    <n v="500"/>
    <x v="3"/>
    <x v="9497"/>
    <n v="10642500"/>
    <n v="247500"/>
    <x v="0"/>
    <s v="2206"/>
    <x v="0"/>
    <x v="1"/>
    <m/>
  </r>
  <r>
    <s v="ORD9499"/>
    <x v="2"/>
    <n v="286"/>
    <n v="12000"/>
    <n v="500"/>
    <x v="1"/>
    <x v="9498"/>
    <n v="3289000"/>
    <n v="143000"/>
    <x v="0"/>
    <s v="2206"/>
    <x v="0"/>
    <x v="1"/>
    <m/>
  </r>
  <r>
    <s v="ORD9500"/>
    <x v="5"/>
    <n v="540"/>
    <n v="18000"/>
    <n v="1000"/>
    <x v="3"/>
    <x v="9499"/>
    <n v="9180000"/>
    <n v="540000"/>
    <x v="0"/>
    <s v="2206"/>
    <x v="0"/>
    <x v="1"/>
    <m/>
  </r>
  <r>
    <s v="ORD9501"/>
    <x v="3"/>
    <n v="329"/>
    <n v="4500"/>
    <n v="300"/>
    <x v="2"/>
    <x v="9500"/>
    <n v="1381800"/>
    <n v="98700"/>
    <x v="0"/>
    <s v="2206"/>
    <x v="1"/>
    <x v="1"/>
    <m/>
  </r>
  <r>
    <s v="ORD9502"/>
    <x v="0"/>
    <n v="93"/>
    <n v="15000"/>
    <n v="2000"/>
    <x v="2"/>
    <x v="9501"/>
    <n v="1209000"/>
    <n v="186000"/>
    <x v="1"/>
    <s v="2206"/>
    <x v="0"/>
    <x v="1"/>
    <m/>
  </r>
  <r>
    <s v="ORD9503"/>
    <x v="8"/>
    <n v="408"/>
    <n v="45000"/>
    <n v="1000"/>
    <x v="2"/>
    <x v="9502"/>
    <n v="17952000"/>
    <n v="408000"/>
    <x v="1"/>
    <s v="2206"/>
    <x v="0"/>
    <x v="1"/>
    <m/>
  </r>
  <r>
    <s v="ORD9504"/>
    <x v="0"/>
    <n v="575"/>
    <n v="4500"/>
    <n v="100"/>
    <x v="2"/>
    <x v="9503"/>
    <n v="2530000"/>
    <n v="57500"/>
    <x v="1"/>
    <s v="2206"/>
    <x v="1"/>
    <x v="1"/>
    <m/>
  </r>
  <r>
    <s v="ORD9505"/>
    <x v="2"/>
    <n v="511"/>
    <n v="800"/>
    <n v="200"/>
    <x v="3"/>
    <x v="9504"/>
    <n v="306600"/>
    <n v="102200"/>
    <x v="1"/>
    <s v="2206"/>
    <x v="1"/>
    <x v="1"/>
    <m/>
  </r>
  <r>
    <s v="ORD9506"/>
    <x v="2"/>
    <n v="150"/>
    <n v="18000"/>
    <n v="300"/>
    <x v="3"/>
    <x v="9505"/>
    <n v="2655000"/>
    <n v="45000"/>
    <x v="2"/>
    <s v="2206"/>
    <x v="0"/>
    <x v="1"/>
    <m/>
  </r>
  <r>
    <s v="ORD9507"/>
    <x v="9"/>
    <n v="510"/>
    <n v="45000"/>
    <n v="1500"/>
    <x v="3"/>
    <x v="9506"/>
    <n v="22185000"/>
    <n v="765000"/>
    <x v="2"/>
    <s v="2206"/>
    <x v="0"/>
    <x v="1"/>
    <m/>
  </r>
  <r>
    <s v="ORD9508"/>
    <x v="6"/>
    <n v="317"/>
    <n v="800"/>
    <n v="2000"/>
    <x v="2"/>
    <x v="9507"/>
    <n v="0"/>
    <n v="634000"/>
    <x v="2"/>
    <s v="2206"/>
    <x v="0"/>
    <x v="0"/>
    <m/>
  </r>
  <r>
    <s v="ORD9509"/>
    <x v="6"/>
    <n v="411"/>
    <n v="15000"/>
    <n v="2000"/>
    <x v="2"/>
    <x v="9508"/>
    <n v="5343000"/>
    <n v="822000"/>
    <x v="2"/>
    <s v="2206"/>
    <x v="0"/>
    <x v="1"/>
    <m/>
  </r>
  <r>
    <s v="ORD9510"/>
    <x v="7"/>
    <n v="457"/>
    <n v="5500"/>
    <n v="3000"/>
    <x v="0"/>
    <x v="9509"/>
    <n v="1142500"/>
    <n v="1371000"/>
    <x v="2"/>
    <s v="2206"/>
    <x v="0"/>
    <x v="1"/>
    <m/>
  </r>
  <r>
    <s v="ORD9511"/>
    <x v="5"/>
    <n v="86"/>
    <n v="800"/>
    <n v="5000"/>
    <x v="0"/>
    <x v="9510"/>
    <n v="0"/>
    <n v="430000"/>
    <x v="3"/>
    <s v="2206"/>
    <x v="0"/>
    <x v="0"/>
    <m/>
  </r>
  <r>
    <s v="ORD9512"/>
    <x v="1"/>
    <n v="517"/>
    <n v="15000"/>
    <n v="2000"/>
    <x v="2"/>
    <x v="9511"/>
    <n v="6721000"/>
    <n v="1034000"/>
    <x v="3"/>
    <s v="2206"/>
    <x v="0"/>
    <x v="1"/>
    <m/>
  </r>
  <r>
    <s v="ORD9513"/>
    <x v="1"/>
    <n v="308"/>
    <n v="800"/>
    <n v="500"/>
    <x v="0"/>
    <x v="9512"/>
    <n v="92400"/>
    <n v="154000"/>
    <x v="3"/>
    <s v="2206"/>
    <x v="0"/>
    <x v="1"/>
    <m/>
  </r>
  <r>
    <s v="ORD9514"/>
    <x v="2"/>
    <n v="558"/>
    <n v="6000"/>
    <n v="100"/>
    <x v="1"/>
    <x v="9513"/>
    <n v="3292200"/>
    <n v="55800"/>
    <x v="3"/>
    <s v="2206"/>
    <x v="1"/>
    <x v="1"/>
    <m/>
  </r>
  <r>
    <s v="ORD9515"/>
    <x v="8"/>
    <n v="358"/>
    <n v="18000"/>
    <n v="3000"/>
    <x v="1"/>
    <x v="9514"/>
    <n v="5370000"/>
    <n v="1074000"/>
    <x v="4"/>
    <s v="2206"/>
    <x v="0"/>
    <x v="1"/>
    <m/>
  </r>
  <r>
    <s v="ORD9516"/>
    <x v="4"/>
    <n v="322"/>
    <n v="4500"/>
    <n v="500"/>
    <x v="2"/>
    <x v="9515"/>
    <n v="1288000"/>
    <n v="161000"/>
    <x v="4"/>
    <s v="2206"/>
    <x v="0"/>
    <x v="1"/>
    <m/>
  </r>
  <r>
    <s v="ORD9517"/>
    <x v="1"/>
    <n v="159"/>
    <n v="4500"/>
    <n v="200"/>
    <x v="3"/>
    <x v="9516"/>
    <n v="683700"/>
    <n v="31800"/>
    <x v="4"/>
    <s v="2206"/>
    <x v="0"/>
    <x v="1"/>
    <m/>
  </r>
  <r>
    <s v="ORD9518"/>
    <x v="1"/>
    <n v="309"/>
    <n v="4500"/>
    <n v="1500"/>
    <x v="1"/>
    <x v="9517"/>
    <n v="927000"/>
    <n v="463500"/>
    <x v="4"/>
    <s v="2206"/>
    <x v="0"/>
    <x v="1"/>
    <m/>
  </r>
  <r>
    <s v="ORD9519"/>
    <x v="8"/>
    <n v="317"/>
    <n v="15000"/>
    <n v="5000"/>
    <x v="1"/>
    <x v="9518"/>
    <n v="3170000"/>
    <n v="1585000"/>
    <x v="5"/>
    <s v="2206"/>
    <x v="0"/>
    <x v="1"/>
    <m/>
  </r>
  <r>
    <s v="ORD9520"/>
    <x v="5"/>
    <n v="81"/>
    <n v="4500"/>
    <n v="5000"/>
    <x v="3"/>
    <x v="9519"/>
    <n v="0"/>
    <n v="405000"/>
    <x v="5"/>
    <s v="2206"/>
    <x v="0"/>
    <x v="0"/>
    <m/>
  </r>
  <r>
    <s v="ORD9521"/>
    <x v="3"/>
    <n v="226"/>
    <n v="45000"/>
    <n v="1500"/>
    <x v="0"/>
    <x v="9520"/>
    <n v="9831000"/>
    <n v="339000"/>
    <x v="5"/>
    <s v="2206"/>
    <x v="0"/>
    <x v="1"/>
    <m/>
  </r>
  <r>
    <s v="ORD9522"/>
    <x v="6"/>
    <n v="153"/>
    <n v="22000"/>
    <n v="300"/>
    <x v="3"/>
    <x v="9521"/>
    <n v="3320100"/>
    <n v="45900"/>
    <x v="5"/>
    <s v="2206"/>
    <x v="0"/>
    <x v="1"/>
    <m/>
  </r>
  <r>
    <s v="ORD9523"/>
    <x v="9"/>
    <n v="285"/>
    <n v="18000"/>
    <n v="400"/>
    <x v="0"/>
    <x v="9522"/>
    <n v="5016000"/>
    <n v="114000"/>
    <x v="5"/>
    <s v="2206"/>
    <x v="0"/>
    <x v="1"/>
    <m/>
  </r>
  <r>
    <s v="ORD9524"/>
    <x v="9"/>
    <n v="142"/>
    <n v="45000"/>
    <n v="400"/>
    <x v="0"/>
    <x v="9523"/>
    <n v="6333200"/>
    <n v="56800"/>
    <x v="6"/>
    <s v="2206"/>
    <x v="0"/>
    <x v="1"/>
    <m/>
  </r>
  <r>
    <s v="ORD9525"/>
    <x v="9"/>
    <n v="250"/>
    <n v="1200"/>
    <n v="100"/>
    <x v="3"/>
    <x v="9524"/>
    <n v="275000"/>
    <n v="25000"/>
    <x v="6"/>
    <s v="2206"/>
    <x v="1"/>
    <x v="1"/>
    <m/>
  </r>
  <r>
    <s v="ORD9526"/>
    <x v="8"/>
    <n v="84"/>
    <n v="45000"/>
    <n v="5000"/>
    <x v="0"/>
    <x v="9525"/>
    <n v="3360000"/>
    <n v="420000"/>
    <x v="6"/>
    <s v="2206"/>
    <x v="0"/>
    <x v="1"/>
    <m/>
  </r>
  <r>
    <s v="ORD9527"/>
    <x v="9"/>
    <n v="166"/>
    <n v="22000"/>
    <n v="500"/>
    <x v="1"/>
    <x v="9526"/>
    <n v="3569000"/>
    <n v="83000"/>
    <x v="6"/>
    <s v="2206"/>
    <x v="0"/>
    <x v="1"/>
    <m/>
  </r>
  <r>
    <s v="ORD9528"/>
    <x v="2"/>
    <n v="507"/>
    <n v="800"/>
    <n v="300"/>
    <x v="2"/>
    <x v="9527"/>
    <n v="253500"/>
    <n v="152100"/>
    <x v="7"/>
    <s v="2206"/>
    <x v="1"/>
    <x v="1"/>
    <m/>
  </r>
  <r>
    <s v="ORD9529"/>
    <x v="7"/>
    <n v="520"/>
    <n v="800"/>
    <n v="3000"/>
    <x v="0"/>
    <x v="9528"/>
    <n v="0"/>
    <n v="1560000"/>
    <x v="7"/>
    <s v="2206"/>
    <x v="0"/>
    <x v="0"/>
    <m/>
  </r>
  <r>
    <s v="ORD9530"/>
    <x v="8"/>
    <n v="448"/>
    <n v="22000"/>
    <n v="100"/>
    <x v="1"/>
    <x v="9529"/>
    <n v="9811200"/>
    <n v="44800"/>
    <x v="7"/>
    <s v="2206"/>
    <x v="1"/>
    <x v="1"/>
    <m/>
  </r>
  <r>
    <s v="ORD9531"/>
    <x v="8"/>
    <n v="166"/>
    <n v="12000"/>
    <n v="1000"/>
    <x v="3"/>
    <x v="9530"/>
    <n v="1826000"/>
    <n v="166000"/>
    <x v="7"/>
    <s v="2206"/>
    <x v="0"/>
    <x v="1"/>
    <m/>
  </r>
  <r>
    <s v="ORD9532"/>
    <x v="6"/>
    <n v="411"/>
    <n v="15000"/>
    <n v="5000"/>
    <x v="0"/>
    <x v="9531"/>
    <n v="4110000"/>
    <n v="2055000"/>
    <x v="8"/>
    <s v="2206"/>
    <x v="0"/>
    <x v="1"/>
    <m/>
  </r>
  <r>
    <s v="ORD9533"/>
    <x v="9"/>
    <n v="253"/>
    <n v="800"/>
    <n v="200"/>
    <x v="1"/>
    <x v="9532"/>
    <n v="151800"/>
    <n v="50600"/>
    <x v="8"/>
    <s v="2206"/>
    <x v="1"/>
    <x v="1"/>
    <m/>
  </r>
  <r>
    <s v="ORD9534"/>
    <x v="0"/>
    <n v="195"/>
    <n v="18000"/>
    <n v="200"/>
    <x v="0"/>
    <x v="9533"/>
    <n v="3471000"/>
    <n v="39000"/>
    <x v="8"/>
    <s v="2206"/>
    <x v="0"/>
    <x v="1"/>
    <m/>
  </r>
  <r>
    <s v="ORD9535"/>
    <x v="3"/>
    <n v="493"/>
    <n v="4500"/>
    <n v="2000"/>
    <x v="3"/>
    <x v="9534"/>
    <n v="1232500"/>
    <n v="986000"/>
    <x v="8"/>
    <s v="2206"/>
    <x v="0"/>
    <x v="1"/>
    <m/>
  </r>
  <r>
    <s v="ORD9536"/>
    <x v="7"/>
    <n v="346"/>
    <n v="800"/>
    <n v="3000"/>
    <x v="2"/>
    <x v="9535"/>
    <n v="0"/>
    <n v="1038000"/>
    <x v="8"/>
    <s v="2206"/>
    <x v="0"/>
    <x v="0"/>
    <m/>
  </r>
  <r>
    <s v="ORD9537"/>
    <x v="8"/>
    <n v="536"/>
    <n v="18000"/>
    <n v="5000"/>
    <x v="0"/>
    <x v="9536"/>
    <n v="6968000"/>
    <n v="2680000"/>
    <x v="9"/>
    <s v="2206"/>
    <x v="0"/>
    <x v="1"/>
    <m/>
  </r>
  <r>
    <s v="ORD9538"/>
    <x v="7"/>
    <n v="280"/>
    <n v="15000"/>
    <n v="100"/>
    <x v="2"/>
    <x v="9537"/>
    <n v="4172000"/>
    <n v="28000"/>
    <x v="9"/>
    <s v="2206"/>
    <x v="1"/>
    <x v="1"/>
    <m/>
  </r>
  <r>
    <s v="ORD9539"/>
    <x v="8"/>
    <n v="252"/>
    <n v="5500"/>
    <n v="1000"/>
    <x v="0"/>
    <x v="9538"/>
    <n v="1134000"/>
    <n v="252000"/>
    <x v="9"/>
    <s v="2206"/>
    <x v="0"/>
    <x v="1"/>
    <m/>
  </r>
  <r>
    <s v="ORD9540"/>
    <x v="5"/>
    <n v="411"/>
    <n v="5500"/>
    <n v="3000"/>
    <x v="0"/>
    <x v="9539"/>
    <n v="1027500"/>
    <n v="1233000"/>
    <x v="9"/>
    <s v="2206"/>
    <x v="0"/>
    <x v="1"/>
    <m/>
  </r>
  <r>
    <s v="ORD9541"/>
    <x v="6"/>
    <n v="444"/>
    <n v="12000"/>
    <n v="3000"/>
    <x v="3"/>
    <x v="9540"/>
    <n v="3996000"/>
    <n v="1332000"/>
    <x v="10"/>
    <s v="2206"/>
    <x v="0"/>
    <x v="1"/>
    <m/>
  </r>
  <r>
    <s v="ORD9542"/>
    <x v="2"/>
    <n v="297"/>
    <n v="45000"/>
    <n v="200"/>
    <x v="0"/>
    <x v="9541"/>
    <n v="13305600"/>
    <n v="59400"/>
    <x v="10"/>
    <s v="2206"/>
    <x v="1"/>
    <x v="1"/>
    <m/>
  </r>
  <r>
    <s v="ORD9543"/>
    <x v="5"/>
    <n v="489"/>
    <n v="5500"/>
    <n v="200"/>
    <x v="1"/>
    <x v="9542"/>
    <n v="2591700"/>
    <n v="97800"/>
    <x v="10"/>
    <s v="2206"/>
    <x v="1"/>
    <x v="1"/>
    <m/>
  </r>
  <r>
    <s v="ORD9544"/>
    <x v="4"/>
    <n v="445"/>
    <n v="4500"/>
    <n v="2000"/>
    <x v="1"/>
    <x v="9543"/>
    <n v="1112500"/>
    <n v="890000"/>
    <x v="10"/>
    <s v="2206"/>
    <x v="0"/>
    <x v="1"/>
    <m/>
  </r>
  <r>
    <s v="ORD9545"/>
    <x v="9"/>
    <n v="405"/>
    <n v="5500"/>
    <n v="2000"/>
    <x v="2"/>
    <x v="9544"/>
    <n v="1417500"/>
    <n v="810000"/>
    <x v="11"/>
    <s v="2206"/>
    <x v="0"/>
    <x v="1"/>
    <m/>
  </r>
  <r>
    <s v="ORD9546"/>
    <x v="4"/>
    <n v="450"/>
    <n v="6000"/>
    <n v="5000"/>
    <x v="2"/>
    <x v="9545"/>
    <n v="450000"/>
    <n v="2250000"/>
    <x v="11"/>
    <s v="2206"/>
    <x v="0"/>
    <x v="1"/>
    <m/>
  </r>
  <r>
    <s v="ORD9547"/>
    <x v="3"/>
    <n v="290"/>
    <n v="1200"/>
    <n v="2000"/>
    <x v="1"/>
    <x v="9546"/>
    <n v="0"/>
    <n v="580000"/>
    <x v="11"/>
    <s v="2206"/>
    <x v="0"/>
    <x v="0"/>
    <m/>
  </r>
  <r>
    <s v="ORD9548"/>
    <x v="0"/>
    <n v="390"/>
    <n v="22000"/>
    <n v="300"/>
    <x v="2"/>
    <x v="9547"/>
    <n v="8463000"/>
    <n v="117000"/>
    <x v="11"/>
    <s v="2206"/>
    <x v="1"/>
    <x v="1"/>
    <m/>
  </r>
  <r>
    <s v="ORD9549"/>
    <x v="2"/>
    <n v="278"/>
    <n v="12000"/>
    <n v="3000"/>
    <x v="2"/>
    <x v="9548"/>
    <n v="2502000"/>
    <n v="834000"/>
    <x v="11"/>
    <s v="2206"/>
    <x v="0"/>
    <x v="1"/>
    <m/>
  </r>
  <r>
    <s v="ORD9550"/>
    <x v="5"/>
    <n v="592"/>
    <n v="22000"/>
    <n v="5000"/>
    <x v="1"/>
    <x v="9549"/>
    <n v="10064000"/>
    <n v="2960000"/>
    <x v="0"/>
    <s v="2207"/>
    <x v="0"/>
    <x v="1"/>
    <m/>
  </r>
  <r>
    <s v="ORD9551"/>
    <x v="7"/>
    <n v="588"/>
    <n v="5500"/>
    <n v="300"/>
    <x v="1"/>
    <x v="9550"/>
    <n v="3057600"/>
    <n v="176400"/>
    <x v="0"/>
    <s v="2207"/>
    <x v="1"/>
    <x v="1"/>
    <m/>
  </r>
  <r>
    <s v="ORD9552"/>
    <x v="7"/>
    <n v="578"/>
    <n v="6000"/>
    <n v="200"/>
    <x v="1"/>
    <x v="9551"/>
    <n v="3352400"/>
    <n v="115600"/>
    <x v="0"/>
    <s v="2207"/>
    <x v="1"/>
    <x v="1"/>
    <m/>
  </r>
  <r>
    <s v="ORD9553"/>
    <x v="3"/>
    <n v="316"/>
    <n v="1200"/>
    <n v="500"/>
    <x v="3"/>
    <x v="9552"/>
    <n v="221200"/>
    <n v="158000"/>
    <x v="0"/>
    <s v="2207"/>
    <x v="0"/>
    <x v="1"/>
    <m/>
  </r>
  <r>
    <s v="ORD9554"/>
    <x v="8"/>
    <n v="178"/>
    <n v="6000"/>
    <n v="1500"/>
    <x v="3"/>
    <x v="9553"/>
    <n v="801000"/>
    <n v="267000"/>
    <x v="1"/>
    <s v="2207"/>
    <x v="0"/>
    <x v="1"/>
    <m/>
  </r>
  <r>
    <s v="ORD9555"/>
    <x v="7"/>
    <n v="269"/>
    <n v="45000"/>
    <n v="500"/>
    <x v="1"/>
    <x v="9554"/>
    <n v="11970500"/>
    <n v="134500"/>
    <x v="1"/>
    <s v="2207"/>
    <x v="0"/>
    <x v="1"/>
    <m/>
  </r>
  <r>
    <s v="ORD9556"/>
    <x v="9"/>
    <n v="131"/>
    <n v="4500"/>
    <n v="200"/>
    <x v="0"/>
    <x v="9555"/>
    <n v="563300"/>
    <n v="26200"/>
    <x v="1"/>
    <s v="2207"/>
    <x v="0"/>
    <x v="1"/>
    <m/>
  </r>
  <r>
    <s v="ORD9557"/>
    <x v="0"/>
    <n v="69"/>
    <n v="5500"/>
    <n v="100"/>
    <x v="1"/>
    <x v="9556"/>
    <n v="372600"/>
    <n v="6900"/>
    <x v="1"/>
    <s v="2207"/>
    <x v="0"/>
    <x v="1"/>
    <m/>
  </r>
  <r>
    <s v="ORD9558"/>
    <x v="6"/>
    <n v="376"/>
    <n v="22000"/>
    <n v="100"/>
    <x v="3"/>
    <x v="9557"/>
    <n v="8234400"/>
    <n v="37600"/>
    <x v="2"/>
    <s v="2207"/>
    <x v="1"/>
    <x v="1"/>
    <m/>
  </r>
  <r>
    <s v="ORD9559"/>
    <x v="9"/>
    <n v="86"/>
    <n v="45000"/>
    <n v="100"/>
    <x v="2"/>
    <x v="9558"/>
    <n v="3861400"/>
    <n v="8600"/>
    <x v="2"/>
    <s v="2207"/>
    <x v="0"/>
    <x v="1"/>
    <m/>
  </r>
  <r>
    <s v="ORD9560"/>
    <x v="0"/>
    <n v="431"/>
    <n v="22000"/>
    <n v="3000"/>
    <x v="0"/>
    <x v="9559"/>
    <n v="8189000"/>
    <n v="1293000"/>
    <x v="2"/>
    <s v="2207"/>
    <x v="0"/>
    <x v="1"/>
    <m/>
  </r>
  <r>
    <s v="ORD9561"/>
    <x v="3"/>
    <n v="88"/>
    <n v="18000"/>
    <n v="400"/>
    <x v="0"/>
    <x v="9560"/>
    <n v="1548800"/>
    <n v="35200"/>
    <x v="2"/>
    <s v="2207"/>
    <x v="0"/>
    <x v="1"/>
    <m/>
  </r>
  <r>
    <s v="ORD9562"/>
    <x v="9"/>
    <n v="158"/>
    <n v="15000"/>
    <n v="400"/>
    <x v="2"/>
    <x v="9561"/>
    <n v="2306800"/>
    <n v="63200"/>
    <x v="2"/>
    <s v="2207"/>
    <x v="0"/>
    <x v="1"/>
    <m/>
  </r>
  <r>
    <s v="ORD9563"/>
    <x v="6"/>
    <n v="478"/>
    <n v="5500"/>
    <n v="300"/>
    <x v="0"/>
    <x v="9562"/>
    <n v="2485600"/>
    <n v="143400"/>
    <x v="3"/>
    <s v="2207"/>
    <x v="1"/>
    <x v="1"/>
    <m/>
  </r>
  <r>
    <s v="ORD9564"/>
    <x v="6"/>
    <n v="113"/>
    <n v="12000"/>
    <n v="1000"/>
    <x v="2"/>
    <x v="9563"/>
    <n v="1243000"/>
    <n v="113000"/>
    <x v="3"/>
    <s v="2207"/>
    <x v="0"/>
    <x v="1"/>
    <m/>
  </r>
  <r>
    <s v="ORD9565"/>
    <x v="1"/>
    <n v="224"/>
    <n v="15000"/>
    <n v="2000"/>
    <x v="3"/>
    <x v="9564"/>
    <n v="2912000"/>
    <n v="448000"/>
    <x v="3"/>
    <s v="2207"/>
    <x v="0"/>
    <x v="1"/>
    <m/>
  </r>
  <r>
    <s v="ORD9566"/>
    <x v="8"/>
    <n v="81"/>
    <n v="22000"/>
    <n v="3000"/>
    <x v="0"/>
    <x v="9565"/>
    <n v="1539000"/>
    <n v="243000"/>
    <x v="3"/>
    <s v="2207"/>
    <x v="0"/>
    <x v="1"/>
    <m/>
  </r>
  <r>
    <s v="ORD9567"/>
    <x v="3"/>
    <n v="580"/>
    <n v="800"/>
    <n v="1500"/>
    <x v="0"/>
    <x v="9566"/>
    <n v="0"/>
    <n v="870000"/>
    <x v="4"/>
    <s v="2207"/>
    <x v="0"/>
    <x v="0"/>
    <m/>
  </r>
  <r>
    <s v="ORD9568"/>
    <x v="9"/>
    <n v="155"/>
    <n v="15000"/>
    <n v="500"/>
    <x v="2"/>
    <x v="9567"/>
    <n v="2247500"/>
    <n v="77500"/>
    <x v="4"/>
    <s v="2207"/>
    <x v="0"/>
    <x v="1"/>
    <m/>
  </r>
  <r>
    <s v="ORD9569"/>
    <x v="2"/>
    <n v="531"/>
    <n v="15000"/>
    <n v="300"/>
    <x v="2"/>
    <x v="9568"/>
    <n v="7805700"/>
    <n v="159300"/>
    <x v="4"/>
    <s v="2207"/>
    <x v="1"/>
    <x v="1"/>
    <m/>
  </r>
  <r>
    <s v="ORD9570"/>
    <x v="2"/>
    <n v="255"/>
    <n v="1200"/>
    <n v="400"/>
    <x v="3"/>
    <x v="9569"/>
    <n v="204000"/>
    <n v="102000"/>
    <x v="4"/>
    <s v="2207"/>
    <x v="0"/>
    <x v="1"/>
    <m/>
  </r>
  <r>
    <s v="ORD9571"/>
    <x v="3"/>
    <n v="296"/>
    <n v="800"/>
    <n v="3000"/>
    <x v="2"/>
    <x v="9570"/>
    <n v="0"/>
    <n v="888000"/>
    <x v="5"/>
    <s v="2207"/>
    <x v="0"/>
    <x v="0"/>
    <m/>
  </r>
  <r>
    <s v="ORD9572"/>
    <x v="9"/>
    <n v="138"/>
    <n v="22000"/>
    <n v="100"/>
    <x v="2"/>
    <x v="9571"/>
    <n v="3022200"/>
    <n v="13800"/>
    <x v="5"/>
    <s v="2207"/>
    <x v="1"/>
    <x v="1"/>
    <m/>
  </r>
  <r>
    <s v="ORD9573"/>
    <x v="5"/>
    <n v="365"/>
    <n v="12000"/>
    <n v="500"/>
    <x v="3"/>
    <x v="9572"/>
    <n v="4197500"/>
    <n v="182500"/>
    <x v="5"/>
    <s v="2207"/>
    <x v="0"/>
    <x v="1"/>
    <m/>
  </r>
  <r>
    <s v="ORD9574"/>
    <x v="5"/>
    <n v="60"/>
    <n v="800"/>
    <n v="2000"/>
    <x v="1"/>
    <x v="9573"/>
    <n v="0"/>
    <n v="120000"/>
    <x v="5"/>
    <s v="2207"/>
    <x v="0"/>
    <x v="0"/>
    <m/>
  </r>
  <r>
    <s v="ORD9575"/>
    <x v="8"/>
    <n v="98"/>
    <n v="22000"/>
    <n v="300"/>
    <x v="1"/>
    <x v="9574"/>
    <n v="2126600"/>
    <n v="29400"/>
    <x v="5"/>
    <s v="2207"/>
    <x v="0"/>
    <x v="1"/>
    <m/>
  </r>
  <r>
    <s v="ORD9576"/>
    <x v="9"/>
    <n v="220"/>
    <n v="15000"/>
    <n v="1500"/>
    <x v="2"/>
    <x v="9575"/>
    <n v="2970000"/>
    <n v="330000"/>
    <x v="6"/>
    <s v="2207"/>
    <x v="0"/>
    <x v="1"/>
    <m/>
  </r>
  <r>
    <s v="ORD9577"/>
    <x v="6"/>
    <n v="192"/>
    <n v="22000"/>
    <n v="200"/>
    <x v="3"/>
    <x v="9576"/>
    <n v="4185600"/>
    <n v="38400"/>
    <x v="6"/>
    <s v="2207"/>
    <x v="0"/>
    <x v="1"/>
    <m/>
  </r>
  <r>
    <s v="ORD9578"/>
    <x v="7"/>
    <n v="256"/>
    <n v="4500"/>
    <n v="1000"/>
    <x v="1"/>
    <x v="9577"/>
    <n v="896000"/>
    <n v="256000"/>
    <x v="6"/>
    <s v="2207"/>
    <x v="0"/>
    <x v="1"/>
    <m/>
  </r>
  <r>
    <s v="ORD9579"/>
    <x v="2"/>
    <n v="512"/>
    <n v="12000"/>
    <n v="200"/>
    <x v="3"/>
    <x v="9578"/>
    <n v="6041600"/>
    <n v="102400"/>
    <x v="6"/>
    <s v="2207"/>
    <x v="1"/>
    <x v="1"/>
    <m/>
  </r>
  <r>
    <s v="ORD9580"/>
    <x v="9"/>
    <n v="558"/>
    <n v="18000"/>
    <n v="1500"/>
    <x v="2"/>
    <x v="9579"/>
    <n v="9207000"/>
    <n v="837000"/>
    <x v="7"/>
    <s v="2207"/>
    <x v="0"/>
    <x v="1"/>
    <m/>
  </r>
  <r>
    <s v="ORD9581"/>
    <x v="9"/>
    <n v="250"/>
    <n v="800"/>
    <n v="1500"/>
    <x v="2"/>
    <x v="9580"/>
    <n v="0"/>
    <n v="375000"/>
    <x v="7"/>
    <s v="2207"/>
    <x v="0"/>
    <x v="0"/>
    <m/>
  </r>
  <r>
    <s v="ORD9582"/>
    <x v="7"/>
    <n v="54"/>
    <n v="4500"/>
    <n v="200"/>
    <x v="3"/>
    <x v="9581"/>
    <n v="232200"/>
    <n v="10800"/>
    <x v="7"/>
    <s v="2207"/>
    <x v="0"/>
    <x v="1"/>
    <m/>
  </r>
  <r>
    <s v="ORD9583"/>
    <x v="7"/>
    <n v="260"/>
    <n v="5500"/>
    <n v="2000"/>
    <x v="0"/>
    <x v="9582"/>
    <n v="910000"/>
    <n v="520000"/>
    <x v="7"/>
    <s v="2207"/>
    <x v="0"/>
    <x v="1"/>
    <m/>
  </r>
  <r>
    <s v="ORD9584"/>
    <x v="0"/>
    <n v="78"/>
    <n v="5500"/>
    <n v="300"/>
    <x v="2"/>
    <x v="9583"/>
    <n v="405600"/>
    <n v="23400"/>
    <x v="7"/>
    <s v="2207"/>
    <x v="0"/>
    <x v="1"/>
    <m/>
  </r>
  <r>
    <s v="ORD9585"/>
    <x v="1"/>
    <n v="239"/>
    <n v="18000"/>
    <n v="3000"/>
    <x v="2"/>
    <x v="9584"/>
    <n v="3585000"/>
    <n v="717000"/>
    <x v="8"/>
    <s v="2207"/>
    <x v="0"/>
    <x v="1"/>
    <m/>
  </r>
  <r>
    <s v="ORD9586"/>
    <x v="8"/>
    <n v="237"/>
    <n v="12000"/>
    <n v="1000"/>
    <x v="2"/>
    <x v="9585"/>
    <n v="2607000"/>
    <n v="237000"/>
    <x v="8"/>
    <s v="2207"/>
    <x v="0"/>
    <x v="1"/>
    <m/>
  </r>
  <r>
    <s v="ORD9587"/>
    <x v="2"/>
    <n v="199"/>
    <n v="1200"/>
    <n v="1500"/>
    <x v="2"/>
    <x v="9586"/>
    <n v="0"/>
    <n v="298500"/>
    <x v="8"/>
    <s v="2207"/>
    <x v="0"/>
    <x v="0"/>
    <m/>
  </r>
  <r>
    <s v="ORD9588"/>
    <x v="7"/>
    <n v="574"/>
    <n v="4500"/>
    <n v="500"/>
    <x v="3"/>
    <x v="9587"/>
    <n v="2296000"/>
    <n v="287000"/>
    <x v="8"/>
    <s v="2207"/>
    <x v="1"/>
    <x v="1"/>
    <m/>
  </r>
  <r>
    <s v="ORD9589"/>
    <x v="5"/>
    <n v="415"/>
    <n v="15000"/>
    <n v="1000"/>
    <x v="3"/>
    <x v="9588"/>
    <n v="5810000"/>
    <n v="415000"/>
    <x v="9"/>
    <s v="2207"/>
    <x v="0"/>
    <x v="1"/>
    <m/>
  </r>
  <r>
    <s v="ORD9590"/>
    <x v="3"/>
    <n v="206"/>
    <n v="1200"/>
    <n v="500"/>
    <x v="3"/>
    <x v="9589"/>
    <n v="144200"/>
    <n v="103000"/>
    <x v="9"/>
    <s v="2207"/>
    <x v="0"/>
    <x v="1"/>
    <m/>
  </r>
  <r>
    <s v="ORD9591"/>
    <x v="5"/>
    <n v="129"/>
    <n v="800"/>
    <n v="1500"/>
    <x v="3"/>
    <x v="9590"/>
    <n v="0"/>
    <n v="193500"/>
    <x v="9"/>
    <s v="2207"/>
    <x v="0"/>
    <x v="0"/>
    <m/>
  </r>
  <r>
    <s v="ORD9592"/>
    <x v="0"/>
    <n v="322"/>
    <n v="4500"/>
    <n v="3000"/>
    <x v="0"/>
    <x v="9591"/>
    <n v="483000"/>
    <n v="966000"/>
    <x v="9"/>
    <s v="2207"/>
    <x v="0"/>
    <x v="1"/>
    <m/>
  </r>
  <r>
    <s v="ORD9593"/>
    <x v="0"/>
    <n v="567"/>
    <n v="12000"/>
    <n v="1000"/>
    <x v="3"/>
    <x v="9592"/>
    <n v="6237000"/>
    <n v="567000"/>
    <x v="10"/>
    <s v="2207"/>
    <x v="0"/>
    <x v="1"/>
    <m/>
  </r>
  <r>
    <s v="ORD9594"/>
    <x v="7"/>
    <n v="281"/>
    <n v="18000"/>
    <n v="300"/>
    <x v="3"/>
    <x v="9593"/>
    <n v="4973700"/>
    <n v="84300"/>
    <x v="10"/>
    <s v="2207"/>
    <x v="0"/>
    <x v="1"/>
    <m/>
  </r>
  <r>
    <s v="ORD9595"/>
    <x v="0"/>
    <n v="209"/>
    <n v="1200"/>
    <n v="100"/>
    <x v="2"/>
    <x v="9594"/>
    <n v="229900"/>
    <n v="20900"/>
    <x v="10"/>
    <s v="2207"/>
    <x v="1"/>
    <x v="1"/>
    <m/>
  </r>
  <r>
    <s v="ORD9596"/>
    <x v="6"/>
    <n v="393"/>
    <n v="15000"/>
    <n v="1000"/>
    <x v="0"/>
    <x v="9595"/>
    <n v="5502000"/>
    <n v="393000"/>
    <x v="10"/>
    <s v="2207"/>
    <x v="0"/>
    <x v="1"/>
    <m/>
  </r>
  <r>
    <s v="ORD9597"/>
    <x v="4"/>
    <n v="338"/>
    <n v="12000"/>
    <n v="100"/>
    <x v="2"/>
    <x v="9596"/>
    <n v="4022200"/>
    <n v="33800"/>
    <x v="10"/>
    <s v="2207"/>
    <x v="1"/>
    <x v="1"/>
    <m/>
  </r>
  <r>
    <s v="ORD9598"/>
    <x v="9"/>
    <n v="254"/>
    <n v="45000"/>
    <n v="3000"/>
    <x v="0"/>
    <x v="9597"/>
    <n v="10668000"/>
    <n v="762000"/>
    <x v="11"/>
    <s v="2207"/>
    <x v="0"/>
    <x v="1"/>
    <m/>
  </r>
  <r>
    <s v="ORD9599"/>
    <x v="9"/>
    <n v="354"/>
    <n v="6000"/>
    <n v="300"/>
    <x v="1"/>
    <x v="9598"/>
    <n v="2017800"/>
    <n v="106200"/>
    <x v="11"/>
    <s v="2207"/>
    <x v="1"/>
    <x v="1"/>
    <m/>
  </r>
  <r>
    <s v="ORD9600"/>
    <x v="7"/>
    <n v="409"/>
    <n v="1200"/>
    <n v="200"/>
    <x v="0"/>
    <x v="9599"/>
    <n v="409000"/>
    <n v="81800"/>
    <x v="11"/>
    <s v="2207"/>
    <x v="1"/>
    <x v="1"/>
    <m/>
  </r>
  <r>
    <s v="ORD9601"/>
    <x v="0"/>
    <n v="449"/>
    <n v="5500"/>
    <n v="2000"/>
    <x v="0"/>
    <x v="9600"/>
    <n v="1571500"/>
    <n v="898000"/>
    <x v="11"/>
    <s v="2207"/>
    <x v="0"/>
    <x v="1"/>
    <m/>
  </r>
  <r>
    <s v="ORD9602"/>
    <x v="3"/>
    <n v="498"/>
    <n v="18000"/>
    <n v="1500"/>
    <x v="2"/>
    <x v="9601"/>
    <n v="8217000"/>
    <n v="747000"/>
    <x v="0"/>
    <s v="2208"/>
    <x v="0"/>
    <x v="1"/>
    <m/>
  </r>
  <r>
    <s v="ORD9603"/>
    <x v="6"/>
    <n v="155"/>
    <n v="22000"/>
    <n v="1500"/>
    <x v="0"/>
    <x v="9602"/>
    <n v="3177500"/>
    <n v="232500"/>
    <x v="0"/>
    <s v="2208"/>
    <x v="0"/>
    <x v="1"/>
    <m/>
  </r>
  <r>
    <s v="ORD9604"/>
    <x v="8"/>
    <n v="131"/>
    <n v="5500"/>
    <n v="300"/>
    <x v="0"/>
    <x v="9603"/>
    <n v="681200"/>
    <n v="39300"/>
    <x v="0"/>
    <s v="2208"/>
    <x v="0"/>
    <x v="1"/>
    <m/>
  </r>
  <r>
    <s v="ORD9605"/>
    <x v="0"/>
    <n v="391"/>
    <n v="5500"/>
    <n v="200"/>
    <x v="2"/>
    <x v="9604"/>
    <n v="2072300"/>
    <n v="78200"/>
    <x v="0"/>
    <s v="2208"/>
    <x v="1"/>
    <x v="1"/>
    <m/>
  </r>
  <r>
    <s v="ORD9606"/>
    <x v="6"/>
    <n v="470"/>
    <n v="1200"/>
    <n v="3000"/>
    <x v="1"/>
    <x v="9605"/>
    <n v="0"/>
    <n v="1410000"/>
    <x v="1"/>
    <s v="2208"/>
    <x v="0"/>
    <x v="0"/>
    <m/>
  </r>
  <r>
    <s v="ORD9607"/>
    <x v="1"/>
    <n v="98"/>
    <n v="12000"/>
    <n v="100"/>
    <x v="1"/>
    <x v="9606"/>
    <n v="1166200"/>
    <n v="9800"/>
    <x v="1"/>
    <s v="2208"/>
    <x v="0"/>
    <x v="1"/>
    <m/>
  </r>
  <r>
    <s v="ORD9608"/>
    <x v="8"/>
    <n v="255"/>
    <n v="4500"/>
    <n v="1000"/>
    <x v="1"/>
    <x v="9607"/>
    <n v="892500"/>
    <n v="255000"/>
    <x v="1"/>
    <s v="2208"/>
    <x v="0"/>
    <x v="1"/>
    <m/>
  </r>
  <r>
    <s v="ORD9609"/>
    <x v="9"/>
    <n v="267"/>
    <n v="4500"/>
    <n v="500"/>
    <x v="0"/>
    <x v="9608"/>
    <n v="1068000"/>
    <n v="133500"/>
    <x v="1"/>
    <s v="2208"/>
    <x v="0"/>
    <x v="1"/>
    <m/>
  </r>
  <r>
    <s v="ORD9610"/>
    <x v="1"/>
    <n v="485"/>
    <n v="6000"/>
    <n v="200"/>
    <x v="2"/>
    <x v="9609"/>
    <n v="2813000"/>
    <n v="97000"/>
    <x v="1"/>
    <s v="2208"/>
    <x v="1"/>
    <x v="1"/>
    <m/>
  </r>
  <r>
    <s v="ORD9611"/>
    <x v="7"/>
    <n v="371"/>
    <n v="18000"/>
    <n v="500"/>
    <x v="1"/>
    <x v="9610"/>
    <n v="6492500"/>
    <n v="185500"/>
    <x v="2"/>
    <s v="2208"/>
    <x v="0"/>
    <x v="1"/>
    <m/>
  </r>
  <r>
    <s v="ORD9612"/>
    <x v="2"/>
    <n v="280"/>
    <n v="1200"/>
    <n v="500"/>
    <x v="1"/>
    <x v="9611"/>
    <n v="196000"/>
    <n v="140000"/>
    <x v="2"/>
    <s v="2208"/>
    <x v="0"/>
    <x v="1"/>
    <m/>
  </r>
  <r>
    <s v="ORD9613"/>
    <x v="7"/>
    <n v="536"/>
    <n v="6000"/>
    <n v="1500"/>
    <x v="1"/>
    <x v="9612"/>
    <n v="2412000"/>
    <n v="804000"/>
    <x v="2"/>
    <s v="2208"/>
    <x v="0"/>
    <x v="1"/>
    <m/>
  </r>
  <r>
    <s v="ORD9614"/>
    <x v="3"/>
    <n v="478"/>
    <n v="6000"/>
    <n v="1000"/>
    <x v="1"/>
    <x v="9613"/>
    <n v="2390000"/>
    <n v="478000"/>
    <x v="2"/>
    <s v="2208"/>
    <x v="0"/>
    <x v="1"/>
    <m/>
  </r>
  <r>
    <s v="ORD9615"/>
    <x v="6"/>
    <n v="333"/>
    <n v="15000"/>
    <n v="300"/>
    <x v="2"/>
    <x v="9614"/>
    <n v="4895100"/>
    <n v="99900"/>
    <x v="3"/>
    <s v="2208"/>
    <x v="1"/>
    <x v="1"/>
    <m/>
  </r>
  <r>
    <s v="ORD9616"/>
    <x v="2"/>
    <n v="535"/>
    <n v="12000"/>
    <n v="400"/>
    <x v="1"/>
    <x v="9615"/>
    <n v="6206000"/>
    <n v="214000"/>
    <x v="3"/>
    <s v="2208"/>
    <x v="1"/>
    <x v="1"/>
    <m/>
  </r>
  <r>
    <s v="ORD9617"/>
    <x v="8"/>
    <n v="325"/>
    <n v="22000"/>
    <n v="1500"/>
    <x v="0"/>
    <x v="9616"/>
    <n v="6662500"/>
    <n v="487500"/>
    <x v="3"/>
    <s v="2208"/>
    <x v="0"/>
    <x v="1"/>
    <m/>
  </r>
  <r>
    <s v="ORD9618"/>
    <x v="8"/>
    <n v="482"/>
    <n v="6000"/>
    <n v="300"/>
    <x v="0"/>
    <x v="9617"/>
    <n v="2747400"/>
    <n v="144600"/>
    <x v="3"/>
    <s v="2208"/>
    <x v="1"/>
    <x v="1"/>
    <m/>
  </r>
  <r>
    <s v="ORD9619"/>
    <x v="1"/>
    <n v="234"/>
    <n v="6000"/>
    <n v="1500"/>
    <x v="2"/>
    <x v="9618"/>
    <n v="1053000"/>
    <n v="351000"/>
    <x v="4"/>
    <s v="2208"/>
    <x v="0"/>
    <x v="1"/>
    <m/>
  </r>
  <r>
    <s v="ORD9620"/>
    <x v="3"/>
    <n v="265"/>
    <n v="5500"/>
    <n v="5000"/>
    <x v="3"/>
    <x v="9619"/>
    <n v="132500"/>
    <n v="1325000"/>
    <x v="4"/>
    <s v="2208"/>
    <x v="0"/>
    <x v="1"/>
    <m/>
  </r>
  <r>
    <s v="ORD9621"/>
    <x v="9"/>
    <n v="146"/>
    <n v="1200"/>
    <n v="1500"/>
    <x v="1"/>
    <x v="9620"/>
    <n v="0"/>
    <n v="219000"/>
    <x v="4"/>
    <s v="2208"/>
    <x v="0"/>
    <x v="0"/>
    <m/>
  </r>
  <r>
    <s v="ORD9622"/>
    <x v="0"/>
    <n v="168"/>
    <n v="22000"/>
    <n v="3000"/>
    <x v="1"/>
    <x v="9621"/>
    <n v="3192000"/>
    <n v="504000"/>
    <x v="4"/>
    <s v="2208"/>
    <x v="0"/>
    <x v="1"/>
    <m/>
  </r>
  <r>
    <s v="ORD9623"/>
    <x v="0"/>
    <n v="414"/>
    <n v="1200"/>
    <n v="100"/>
    <x v="0"/>
    <x v="9622"/>
    <n v="455400"/>
    <n v="41400"/>
    <x v="4"/>
    <s v="2208"/>
    <x v="1"/>
    <x v="1"/>
    <m/>
  </r>
  <r>
    <s v="ORD9624"/>
    <x v="2"/>
    <n v="452"/>
    <n v="12000"/>
    <n v="500"/>
    <x v="2"/>
    <x v="9623"/>
    <n v="5198000"/>
    <n v="226000"/>
    <x v="5"/>
    <s v="2208"/>
    <x v="0"/>
    <x v="1"/>
    <m/>
  </r>
  <r>
    <s v="ORD9625"/>
    <x v="3"/>
    <n v="446"/>
    <n v="6000"/>
    <n v="100"/>
    <x v="3"/>
    <x v="9624"/>
    <n v="2631400"/>
    <n v="44600"/>
    <x v="5"/>
    <s v="2208"/>
    <x v="1"/>
    <x v="1"/>
    <m/>
  </r>
  <r>
    <s v="ORD9626"/>
    <x v="3"/>
    <n v="507"/>
    <n v="18000"/>
    <n v="300"/>
    <x v="0"/>
    <x v="9625"/>
    <n v="8973900"/>
    <n v="152100"/>
    <x v="5"/>
    <s v="2208"/>
    <x v="1"/>
    <x v="1"/>
    <m/>
  </r>
  <r>
    <s v="ORD9627"/>
    <x v="8"/>
    <n v="367"/>
    <n v="6000"/>
    <n v="100"/>
    <x v="3"/>
    <x v="9626"/>
    <n v="2165300"/>
    <n v="36700"/>
    <x v="5"/>
    <s v="2208"/>
    <x v="1"/>
    <x v="1"/>
    <m/>
  </r>
  <r>
    <s v="ORD9628"/>
    <x v="9"/>
    <n v="431"/>
    <n v="5500"/>
    <n v="1000"/>
    <x v="2"/>
    <x v="9627"/>
    <n v="1939500"/>
    <n v="431000"/>
    <x v="6"/>
    <s v="2208"/>
    <x v="0"/>
    <x v="1"/>
    <m/>
  </r>
  <r>
    <s v="ORD9629"/>
    <x v="6"/>
    <n v="191"/>
    <n v="800"/>
    <n v="200"/>
    <x v="2"/>
    <x v="9628"/>
    <n v="114600"/>
    <n v="38200"/>
    <x v="6"/>
    <s v="2208"/>
    <x v="0"/>
    <x v="1"/>
    <m/>
  </r>
  <r>
    <s v="ORD9630"/>
    <x v="9"/>
    <n v="506"/>
    <n v="12000"/>
    <n v="500"/>
    <x v="2"/>
    <x v="9629"/>
    <n v="5819000"/>
    <n v="253000"/>
    <x v="6"/>
    <s v="2208"/>
    <x v="1"/>
    <x v="1"/>
    <m/>
  </r>
  <r>
    <s v="ORD9631"/>
    <x v="5"/>
    <n v="550"/>
    <n v="22000"/>
    <n v="3000"/>
    <x v="0"/>
    <x v="9630"/>
    <n v="10450000"/>
    <n v="1650000"/>
    <x v="6"/>
    <s v="2208"/>
    <x v="0"/>
    <x v="1"/>
    <m/>
  </r>
  <r>
    <s v="ORD9632"/>
    <x v="3"/>
    <n v="372"/>
    <n v="5500"/>
    <n v="3000"/>
    <x v="2"/>
    <x v="9631"/>
    <n v="930000"/>
    <n v="1116000"/>
    <x v="7"/>
    <s v="2208"/>
    <x v="0"/>
    <x v="1"/>
    <m/>
  </r>
  <r>
    <s v="ORD9633"/>
    <x v="7"/>
    <n v="317"/>
    <n v="1200"/>
    <n v="500"/>
    <x v="0"/>
    <x v="9632"/>
    <n v="221900"/>
    <n v="158500"/>
    <x v="7"/>
    <s v="2208"/>
    <x v="0"/>
    <x v="1"/>
    <m/>
  </r>
  <r>
    <s v="ORD9634"/>
    <x v="4"/>
    <n v="536"/>
    <n v="800"/>
    <n v="100"/>
    <x v="0"/>
    <x v="9633"/>
    <n v="375200"/>
    <n v="53600"/>
    <x v="7"/>
    <s v="2208"/>
    <x v="1"/>
    <x v="1"/>
    <m/>
  </r>
  <r>
    <s v="ORD9635"/>
    <x v="3"/>
    <n v="209"/>
    <n v="45000"/>
    <n v="3000"/>
    <x v="1"/>
    <x v="9634"/>
    <n v="8778000"/>
    <n v="627000"/>
    <x v="7"/>
    <s v="2208"/>
    <x v="0"/>
    <x v="1"/>
    <m/>
  </r>
  <r>
    <s v="ORD9636"/>
    <x v="2"/>
    <n v="63"/>
    <n v="45000"/>
    <n v="100"/>
    <x v="0"/>
    <x v="9635"/>
    <n v="2828700"/>
    <n v="6300"/>
    <x v="7"/>
    <s v="2208"/>
    <x v="0"/>
    <x v="1"/>
    <m/>
  </r>
  <r>
    <s v="ORD9637"/>
    <x v="7"/>
    <n v="204"/>
    <n v="5500"/>
    <n v="500"/>
    <x v="0"/>
    <x v="9636"/>
    <n v="1020000"/>
    <n v="102000"/>
    <x v="8"/>
    <s v="2208"/>
    <x v="0"/>
    <x v="1"/>
    <m/>
  </r>
  <r>
    <s v="ORD9638"/>
    <x v="2"/>
    <n v="150"/>
    <n v="22000"/>
    <n v="100"/>
    <x v="1"/>
    <x v="9637"/>
    <n v="3285000"/>
    <n v="15000"/>
    <x v="8"/>
    <s v="2208"/>
    <x v="1"/>
    <x v="1"/>
    <m/>
  </r>
  <r>
    <s v="ORD9639"/>
    <x v="1"/>
    <n v="92"/>
    <n v="18000"/>
    <n v="300"/>
    <x v="3"/>
    <x v="9638"/>
    <n v="1628400"/>
    <n v="27600"/>
    <x v="8"/>
    <s v="2208"/>
    <x v="0"/>
    <x v="1"/>
    <m/>
  </r>
  <r>
    <s v="ORD9640"/>
    <x v="4"/>
    <n v="242"/>
    <n v="45000"/>
    <n v="100"/>
    <x v="1"/>
    <x v="9639"/>
    <n v="10865800"/>
    <n v="24200"/>
    <x v="8"/>
    <s v="2208"/>
    <x v="1"/>
    <x v="1"/>
    <m/>
  </r>
  <r>
    <s v="ORD9641"/>
    <x v="4"/>
    <n v="360"/>
    <n v="6000"/>
    <n v="2000"/>
    <x v="1"/>
    <x v="9640"/>
    <n v="1440000"/>
    <n v="720000"/>
    <x v="9"/>
    <s v="2208"/>
    <x v="0"/>
    <x v="1"/>
    <m/>
  </r>
  <r>
    <s v="ORD9642"/>
    <x v="8"/>
    <n v="514"/>
    <n v="45000"/>
    <n v="300"/>
    <x v="2"/>
    <x v="9641"/>
    <n v="22975800"/>
    <n v="154200"/>
    <x v="9"/>
    <s v="2208"/>
    <x v="1"/>
    <x v="1"/>
    <m/>
  </r>
  <r>
    <s v="ORD9643"/>
    <x v="3"/>
    <n v="212"/>
    <n v="5500"/>
    <n v="400"/>
    <x v="2"/>
    <x v="9642"/>
    <n v="1081200"/>
    <n v="84800"/>
    <x v="9"/>
    <s v="2208"/>
    <x v="0"/>
    <x v="1"/>
    <m/>
  </r>
  <r>
    <s v="ORD9644"/>
    <x v="8"/>
    <n v="400"/>
    <n v="6000"/>
    <n v="200"/>
    <x v="1"/>
    <x v="9643"/>
    <n v="2320000"/>
    <n v="80000"/>
    <x v="9"/>
    <s v="2208"/>
    <x v="1"/>
    <x v="1"/>
    <m/>
  </r>
  <r>
    <s v="ORD9645"/>
    <x v="0"/>
    <n v="283"/>
    <n v="1200"/>
    <n v="100"/>
    <x v="2"/>
    <x v="9644"/>
    <n v="311300"/>
    <n v="28300"/>
    <x v="9"/>
    <s v="2208"/>
    <x v="1"/>
    <x v="1"/>
    <m/>
  </r>
  <r>
    <s v="ORD9646"/>
    <x v="2"/>
    <n v="452"/>
    <n v="12000"/>
    <n v="1500"/>
    <x v="1"/>
    <x v="9645"/>
    <n v="4746000"/>
    <n v="678000"/>
    <x v="10"/>
    <s v="2208"/>
    <x v="0"/>
    <x v="1"/>
    <m/>
  </r>
  <r>
    <s v="ORD9647"/>
    <x v="5"/>
    <n v="400"/>
    <n v="6000"/>
    <n v="2000"/>
    <x v="2"/>
    <x v="9646"/>
    <n v="1600000"/>
    <n v="800000"/>
    <x v="10"/>
    <s v="2208"/>
    <x v="0"/>
    <x v="1"/>
    <m/>
  </r>
  <r>
    <s v="ORD9648"/>
    <x v="5"/>
    <n v="216"/>
    <n v="6000"/>
    <n v="400"/>
    <x v="0"/>
    <x v="9647"/>
    <n v="1209600"/>
    <n v="86400"/>
    <x v="10"/>
    <s v="2208"/>
    <x v="0"/>
    <x v="1"/>
    <m/>
  </r>
  <r>
    <s v="ORD9649"/>
    <x v="0"/>
    <n v="197"/>
    <n v="6000"/>
    <n v="200"/>
    <x v="2"/>
    <x v="9648"/>
    <n v="1142600"/>
    <n v="39400"/>
    <x v="10"/>
    <s v="2208"/>
    <x v="0"/>
    <x v="1"/>
    <m/>
  </r>
  <r>
    <s v="ORD9650"/>
    <x v="1"/>
    <n v="77"/>
    <n v="22000"/>
    <n v="2000"/>
    <x v="2"/>
    <x v="9649"/>
    <n v="1540000"/>
    <n v="154000"/>
    <x v="11"/>
    <s v="2208"/>
    <x v="0"/>
    <x v="1"/>
    <m/>
  </r>
  <r>
    <s v="ORD9651"/>
    <x v="5"/>
    <n v="308"/>
    <n v="6000"/>
    <n v="3000"/>
    <x v="0"/>
    <x v="9650"/>
    <n v="924000"/>
    <n v="924000"/>
    <x v="11"/>
    <s v="2208"/>
    <x v="0"/>
    <x v="1"/>
    <m/>
  </r>
  <r>
    <s v="ORD9652"/>
    <x v="2"/>
    <n v="491"/>
    <n v="45000"/>
    <n v="100"/>
    <x v="1"/>
    <x v="9651"/>
    <n v="22045900"/>
    <n v="49100"/>
    <x v="11"/>
    <s v="2208"/>
    <x v="1"/>
    <x v="1"/>
    <m/>
  </r>
  <r>
    <s v="ORD9653"/>
    <x v="5"/>
    <n v="576"/>
    <n v="12000"/>
    <n v="500"/>
    <x v="2"/>
    <x v="9652"/>
    <n v="6624000"/>
    <n v="288000"/>
    <x v="11"/>
    <s v="2208"/>
    <x v="1"/>
    <x v="1"/>
    <m/>
  </r>
  <r>
    <s v="ORD9654"/>
    <x v="0"/>
    <n v="260"/>
    <n v="1200"/>
    <n v="2000"/>
    <x v="2"/>
    <x v="9653"/>
    <n v="0"/>
    <n v="520000"/>
    <x v="0"/>
    <s v="2209"/>
    <x v="0"/>
    <x v="0"/>
    <m/>
  </r>
  <r>
    <s v="ORD9655"/>
    <x v="7"/>
    <n v="592"/>
    <n v="800"/>
    <n v="100"/>
    <x v="0"/>
    <x v="9654"/>
    <n v="414400"/>
    <n v="59200"/>
    <x v="0"/>
    <s v="2209"/>
    <x v="1"/>
    <x v="1"/>
    <m/>
  </r>
  <r>
    <s v="ORD9656"/>
    <x v="8"/>
    <n v="494"/>
    <n v="1200"/>
    <n v="300"/>
    <x v="0"/>
    <x v="9655"/>
    <n v="444600"/>
    <n v="148200"/>
    <x v="0"/>
    <s v="2209"/>
    <x v="1"/>
    <x v="1"/>
    <m/>
  </r>
  <r>
    <s v="ORD9657"/>
    <x v="6"/>
    <n v="502"/>
    <n v="1200"/>
    <n v="5000"/>
    <x v="0"/>
    <x v="9656"/>
    <n v="0"/>
    <n v="2510000"/>
    <x v="0"/>
    <s v="2209"/>
    <x v="0"/>
    <x v="0"/>
    <m/>
  </r>
  <r>
    <s v="ORD9658"/>
    <x v="2"/>
    <n v="453"/>
    <n v="1200"/>
    <n v="2000"/>
    <x v="3"/>
    <x v="9657"/>
    <n v="0"/>
    <n v="906000"/>
    <x v="0"/>
    <s v="2209"/>
    <x v="0"/>
    <x v="0"/>
    <m/>
  </r>
  <r>
    <s v="ORD9659"/>
    <x v="8"/>
    <n v="115"/>
    <n v="4500"/>
    <n v="3000"/>
    <x v="0"/>
    <x v="9658"/>
    <n v="172500"/>
    <n v="345000"/>
    <x v="1"/>
    <s v="2209"/>
    <x v="0"/>
    <x v="1"/>
    <m/>
  </r>
  <r>
    <s v="ORD9660"/>
    <x v="4"/>
    <n v="454"/>
    <n v="5500"/>
    <n v="500"/>
    <x v="1"/>
    <x v="9659"/>
    <n v="2270000"/>
    <n v="227000"/>
    <x v="1"/>
    <s v="2209"/>
    <x v="0"/>
    <x v="1"/>
    <m/>
  </r>
  <r>
    <s v="ORD9661"/>
    <x v="9"/>
    <n v="484"/>
    <n v="5500"/>
    <n v="300"/>
    <x v="2"/>
    <x v="9660"/>
    <n v="2516800"/>
    <n v="145200"/>
    <x v="1"/>
    <s v="2209"/>
    <x v="1"/>
    <x v="1"/>
    <m/>
  </r>
  <r>
    <s v="ORD9662"/>
    <x v="5"/>
    <n v="277"/>
    <n v="22000"/>
    <n v="400"/>
    <x v="2"/>
    <x v="9661"/>
    <n v="5983200"/>
    <n v="110800"/>
    <x v="1"/>
    <s v="2209"/>
    <x v="0"/>
    <x v="1"/>
    <m/>
  </r>
  <r>
    <s v="ORD9663"/>
    <x v="5"/>
    <n v="525"/>
    <n v="18000"/>
    <n v="100"/>
    <x v="3"/>
    <x v="9662"/>
    <n v="9397500"/>
    <n v="52500"/>
    <x v="2"/>
    <s v="2209"/>
    <x v="1"/>
    <x v="1"/>
    <m/>
  </r>
  <r>
    <s v="ORD9664"/>
    <x v="1"/>
    <n v="517"/>
    <n v="5500"/>
    <n v="2000"/>
    <x v="2"/>
    <x v="9663"/>
    <n v="1809500"/>
    <n v="1034000"/>
    <x v="2"/>
    <s v="2209"/>
    <x v="0"/>
    <x v="1"/>
    <m/>
  </r>
  <r>
    <s v="ORD9665"/>
    <x v="8"/>
    <n v="150"/>
    <n v="18000"/>
    <n v="400"/>
    <x v="2"/>
    <x v="9664"/>
    <n v="2640000"/>
    <n v="60000"/>
    <x v="2"/>
    <s v="2209"/>
    <x v="0"/>
    <x v="1"/>
    <m/>
  </r>
  <r>
    <s v="ORD9666"/>
    <x v="9"/>
    <n v="472"/>
    <n v="6000"/>
    <n v="500"/>
    <x v="1"/>
    <x v="9665"/>
    <n v="2596000"/>
    <n v="236000"/>
    <x v="2"/>
    <s v="2209"/>
    <x v="0"/>
    <x v="1"/>
    <m/>
  </r>
  <r>
    <s v="ORD9667"/>
    <x v="5"/>
    <n v="405"/>
    <n v="1200"/>
    <n v="400"/>
    <x v="2"/>
    <x v="9666"/>
    <n v="324000"/>
    <n v="162000"/>
    <x v="3"/>
    <s v="2209"/>
    <x v="1"/>
    <x v="1"/>
    <m/>
  </r>
  <r>
    <s v="ORD9668"/>
    <x v="4"/>
    <n v="188"/>
    <n v="1200"/>
    <n v="1000"/>
    <x v="1"/>
    <x v="9667"/>
    <n v="37600"/>
    <n v="188000"/>
    <x v="3"/>
    <s v="2209"/>
    <x v="0"/>
    <x v="1"/>
    <m/>
  </r>
  <r>
    <s v="ORD9669"/>
    <x v="1"/>
    <n v="180"/>
    <n v="800"/>
    <n v="3000"/>
    <x v="3"/>
    <x v="9668"/>
    <n v="0"/>
    <n v="540000"/>
    <x v="3"/>
    <s v="2209"/>
    <x v="0"/>
    <x v="0"/>
    <m/>
  </r>
  <r>
    <s v="ORD9670"/>
    <x v="8"/>
    <n v="598"/>
    <n v="4500"/>
    <n v="1000"/>
    <x v="1"/>
    <x v="9669"/>
    <n v="2093000"/>
    <n v="598000"/>
    <x v="3"/>
    <s v="2209"/>
    <x v="0"/>
    <x v="1"/>
    <m/>
  </r>
  <r>
    <s v="ORD9671"/>
    <x v="1"/>
    <n v="517"/>
    <n v="15000"/>
    <n v="5000"/>
    <x v="0"/>
    <x v="9670"/>
    <n v="5170000"/>
    <n v="2585000"/>
    <x v="4"/>
    <s v="2209"/>
    <x v="0"/>
    <x v="1"/>
    <m/>
  </r>
  <r>
    <s v="ORD9672"/>
    <x v="8"/>
    <n v="529"/>
    <n v="1200"/>
    <n v="500"/>
    <x v="0"/>
    <x v="9671"/>
    <n v="370300"/>
    <n v="264500"/>
    <x v="4"/>
    <s v="2209"/>
    <x v="1"/>
    <x v="1"/>
    <m/>
  </r>
  <r>
    <s v="ORD9673"/>
    <x v="3"/>
    <n v="160"/>
    <n v="1200"/>
    <n v="200"/>
    <x v="3"/>
    <x v="9672"/>
    <n v="160000"/>
    <n v="32000"/>
    <x v="4"/>
    <s v="2209"/>
    <x v="0"/>
    <x v="1"/>
    <m/>
  </r>
  <r>
    <s v="ORD9674"/>
    <x v="3"/>
    <n v="202"/>
    <n v="5500"/>
    <n v="300"/>
    <x v="2"/>
    <x v="9673"/>
    <n v="1050400"/>
    <n v="60600"/>
    <x v="4"/>
    <s v="2209"/>
    <x v="0"/>
    <x v="1"/>
    <m/>
  </r>
  <r>
    <s v="ORD9675"/>
    <x v="0"/>
    <n v="291"/>
    <n v="4500"/>
    <n v="2000"/>
    <x v="1"/>
    <x v="9674"/>
    <n v="727500"/>
    <n v="582000"/>
    <x v="4"/>
    <s v="2209"/>
    <x v="0"/>
    <x v="1"/>
    <m/>
  </r>
  <r>
    <s v="ORD9676"/>
    <x v="2"/>
    <n v="328"/>
    <n v="4500"/>
    <n v="1000"/>
    <x v="0"/>
    <x v="9675"/>
    <n v="1148000"/>
    <n v="328000"/>
    <x v="5"/>
    <s v="2209"/>
    <x v="0"/>
    <x v="1"/>
    <m/>
  </r>
  <r>
    <s v="ORD9677"/>
    <x v="1"/>
    <n v="412"/>
    <n v="18000"/>
    <n v="500"/>
    <x v="1"/>
    <x v="9676"/>
    <n v="7210000"/>
    <n v="206000"/>
    <x v="5"/>
    <s v="2209"/>
    <x v="0"/>
    <x v="1"/>
    <m/>
  </r>
  <r>
    <s v="ORD9678"/>
    <x v="0"/>
    <n v="457"/>
    <n v="15000"/>
    <n v="5000"/>
    <x v="0"/>
    <x v="9677"/>
    <n v="4570000"/>
    <n v="2285000"/>
    <x v="5"/>
    <s v="2209"/>
    <x v="0"/>
    <x v="1"/>
    <m/>
  </r>
  <r>
    <s v="ORD9679"/>
    <x v="1"/>
    <n v="224"/>
    <n v="5500"/>
    <n v="100"/>
    <x v="1"/>
    <x v="9678"/>
    <n v="1209600"/>
    <n v="22400"/>
    <x v="5"/>
    <s v="2209"/>
    <x v="1"/>
    <x v="1"/>
    <m/>
  </r>
  <r>
    <s v="ORD9680"/>
    <x v="5"/>
    <n v="184"/>
    <n v="45000"/>
    <n v="3000"/>
    <x v="2"/>
    <x v="9679"/>
    <n v="7728000"/>
    <n v="552000"/>
    <x v="6"/>
    <s v="2209"/>
    <x v="0"/>
    <x v="1"/>
    <m/>
  </r>
  <r>
    <s v="ORD9681"/>
    <x v="6"/>
    <n v="555"/>
    <n v="12000"/>
    <n v="500"/>
    <x v="3"/>
    <x v="9680"/>
    <n v="6382500"/>
    <n v="277500"/>
    <x v="6"/>
    <s v="2209"/>
    <x v="1"/>
    <x v="1"/>
    <m/>
  </r>
  <r>
    <s v="ORD9682"/>
    <x v="1"/>
    <n v="343"/>
    <n v="18000"/>
    <n v="100"/>
    <x v="2"/>
    <x v="9681"/>
    <n v="6139700"/>
    <n v="34300"/>
    <x v="6"/>
    <s v="2209"/>
    <x v="1"/>
    <x v="1"/>
    <m/>
  </r>
  <r>
    <s v="ORD9683"/>
    <x v="5"/>
    <n v="544"/>
    <n v="5500"/>
    <n v="2000"/>
    <x v="1"/>
    <x v="9682"/>
    <n v="1904000"/>
    <n v="1088000"/>
    <x v="6"/>
    <s v="2209"/>
    <x v="0"/>
    <x v="1"/>
    <m/>
  </r>
  <r>
    <s v="ORD9684"/>
    <x v="9"/>
    <n v="468"/>
    <n v="4500"/>
    <n v="1500"/>
    <x v="0"/>
    <x v="9683"/>
    <n v="1404000"/>
    <n v="702000"/>
    <x v="6"/>
    <s v="2209"/>
    <x v="0"/>
    <x v="1"/>
    <m/>
  </r>
  <r>
    <s v="ORD9685"/>
    <x v="3"/>
    <n v="255"/>
    <n v="800"/>
    <n v="1000"/>
    <x v="0"/>
    <x v="9684"/>
    <n v="0"/>
    <n v="255000"/>
    <x v="7"/>
    <s v="2209"/>
    <x v="0"/>
    <x v="0"/>
    <m/>
  </r>
  <r>
    <s v="ORD9686"/>
    <x v="0"/>
    <n v="367"/>
    <n v="12000"/>
    <n v="300"/>
    <x v="3"/>
    <x v="9685"/>
    <n v="4293900"/>
    <n v="110100"/>
    <x v="7"/>
    <s v="2209"/>
    <x v="1"/>
    <x v="1"/>
    <m/>
  </r>
  <r>
    <s v="ORD9687"/>
    <x v="6"/>
    <n v="122"/>
    <n v="22000"/>
    <n v="400"/>
    <x v="2"/>
    <x v="9686"/>
    <n v="2635200"/>
    <n v="48800"/>
    <x v="7"/>
    <s v="2209"/>
    <x v="0"/>
    <x v="1"/>
    <m/>
  </r>
  <r>
    <s v="ORD9688"/>
    <x v="4"/>
    <n v="308"/>
    <n v="12000"/>
    <n v="3000"/>
    <x v="2"/>
    <x v="9687"/>
    <n v="2772000"/>
    <n v="924000"/>
    <x v="7"/>
    <s v="2209"/>
    <x v="0"/>
    <x v="1"/>
    <m/>
  </r>
  <r>
    <s v="ORD9689"/>
    <x v="3"/>
    <n v="407"/>
    <n v="18000"/>
    <n v="300"/>
    <x v="2"/>
    <x v="9688"/>
    <n v="7203900"/>
    <n v="122100"/>
    <x v="8"/>
    <s v="2209"/>
    <x v="1"/>
    <x v="1"/>
    <m/>
  </r>
  <r>
    <s v="ORD9690"/>
    <x v="0"/>
    <n v="197"/>
    <n v="1200"/>
    <n v="100"/>
    <x v="0"/>
    <x v="9689"/>
    <n v="216700"/>
    <n v="19700"/>
    <x v="8"/>
    <s v="2209"/>
    <x v="1"/>
    <x v="1"/>
    <m/>
  </r>
  <r>
    <s v="ORD9691"/>
    <x v="6"/>
    <n v="274"/>
    <n v="4500"/>
    <n v="3000"/>
    <x v="3"/>
    <x v="9690"/>
    <n v="411000"/>
    <n v="822000"/>
    <x v="8"/>
    <s v="2209"/>
    <x v="0"/>
    <x v="1"/>
    <m/>
  </r>
  <r>
    <s v="ORD9692"/>
    <x v="4"/>
    <n v="154"/>
    <n v="800"/>
    <n v="500"/>
    <x v="0"/>
    <x v="9691"/>
    <n v="46200"/>
    <n v="77000"/>
    <x v="8"/>
    <s v="2209"/>
    <x v="0"/>
    <x v="1"/>
    <m/>
  </r>
  <r>
    <s v="ORD9693"/>
    <x v="7"/>
    <n v="405"/>
    <n v="18000"/>
    <n v="1500"/>
    <x v="2"/>
    <x v="9692"/>
    <n v="6682500"/>
    <n v="607500"/>
    <x v="9"/>
    <s v="2209"/>
    <x v="0"/>
    <x v="1"/>
    <m/>
  </r>
  <r>
    <s v="ORD9694"/>
    <x v="5"/>
    <n v="587"/>
    <n v="800"/>
    <n v="500"/>
    <x v="1"/>
    <x v="9693"/>
    <n v="176100"/>
    <n v="293500"/>
    <x v="9"/>
    <s v="2209"/>
    <x v="1"/>
    <x v="1"/>
    <m/>
  </r>
  <r>
    <s v="ORD9695"/>
    <x v="7"/>
    <n v="310"/>
    <n v="4500"/>
    <n v="1000"/>
    <x v="0"/>
    <x v="9694"/>
    <n v="1085000"/>
    <n v="310000"/>
    <x v="9"/>
    <s v="2209"/>
    <x v="0"/>
    <x v="1"/>
    <m/>
  </r>
  <r>
    <s v="ORD9696"/>
    <x v="5"/>
    <n v="119"/>
    <n v="12000"/>
    <n v="1000"/>
    <x v="3"/>
    <x v="9695"/>
    <n v="1309000"/>
    <n v="119000"/>
    <x v="9"/>
    <s v="2209"/>
    <x v="0"/>
    <x v="1"/>
    <m/>
  </r>
  <r>
    <s v="ORD9697"/>
    <x v="8"/>
    <n v="496"/>
    <n v="45000"/>
    <n v="1000"/>
    <x v="2"/>
    <x v="9696"/>
    <n v="21824000"/>
    <n v="496000"/>
    <x v="9"/>
    <s v="2209"/>
    <x v="0"/>
    <x v="1"/>
    <m/>
  </r>
  <r>
    <s v="ORD9698"/>
    <x v="2"/>
    <n v="496"/>
    <n v="18000"/>
    <n v="3000"/>
    <x v="1"/>
    <x v="9697"/>
    <n v="7440000"/>
    <n v="1488000"/>
    <x v="10"/>
    <s v="2209"/>
    <x v="0"/>
    <x v="1"/>
    <m/>
  </r>
  <r>
    <s v="ORD9699"/>
    <x v="6"/>
    <n v="306"/>
    <n v="1200"/>
    <n v="500"/>
    <x v="0"/>
    <x v="9698"/>
    <n v="214200"/>
    <n v="153000"/>
    <x v="10"/>
    <s v="2209"/>
    <x v="0"/>
    <x v="1"/>
    <m/>
  </r>
  <r>
    <s v="ORD9700"/>
    <x v="7"/>
    <n v="580"/>
    <n v="5500"/>
    <n v="3000"/>
    <x v="1"/>
    <x v="9699"/>
    <n v="1450000"/>
    <n v="1740000"/>
    <x v="10"/>
    <s v="2209"/>
    <x v="0"/>
    <x v="1"/>
    <m/>
  </r>
  <r>
    <s v="ORD9701"/>
    <x v="2"/>
    <n v="168"/>
    <n v="15000"/>
    <n v="2000"/>
    <x v="1"/>
    <x v="9700"/>
    <n v="2184000"/>
    <n v="336000"/>
    <x v="10"/>
    <s v="2209"/>
    <x v="0"/>
    <x v="1"/>
    <m/>
  </r>
  <r>
    <s v="ORD9702"/>
    <x v="6"/>
    <n v="115"/>
    <n v="6000"/>
    <n v="400"/>
    <x v="3"/>
    <x v="9701"/>
    <n v="644000"/>
    <n v="46000"/>
    <x v="11"/>
    <s v="2209"/>
    <x v="0"/>
    <x v="1"/>
    <m/>
  </r>
  <r>
    <s v="ORD9703"/>
    <x v="0"/>
    <n v="294"/>
    <n v="22000"/>
    <n v="1000"/>
    <x v="0"/>
    <x v="9702"/>
    <n v="6174000"/>
    <n v="294000"/>
    <x v="11"/>
    <s v="2209"/>
    <x v="0"/>
    <x v="1"/>
    <m/>
  </r>
  <r>
    <s v="ORD9704"/>
    <x v="8"/>
    <n v="106"/>
    <n v="4500"/>
    <n v="1000"/>
    <x v="3"/>
    <x v="9703"/>
    <n v="371000"/>
    <n v="106000"/>
    <x v="11"/>
    <s v="2209"/>
    <x v="0"/>
    <x v="1"/>
    <m/>
  </r>
  <r>
    <s v="ORD9705"/>
    <x v="0"/>
    <n v="93"/>
    <n v="18000"/>
    <n v="1000"/>
    <x v="2"/>
    <x v="9704"/>
    <n v="1581000"/>
    <n v="93000"/>
    <x v="11"/>
    <s v="2209"/>
    <x v="0"/>
    <x v="1"/>
    <m/>
  </r>
  <r>
    <s v="ORD9706"/>
    <x v="5"/>
    <n v="573"/>
    <n v="12000"/>
    <n v="1500"/>
    <x v="1"/>
    <x v="9705"/>
    <n v="6016500"/>
    <n v="859500"/>
    <x v="0"/>
    <s v="2210"/>
    <x v="0"/>
    <x v="1"/>
    <m/>
  </r>
  <r>
    <s v="ORD9707"/>
    <x v="2"/>
    <n v="473"/>
    <n v="12000"/>
    <n v="200"/>
    <x v="3"/>
    <x v="9706"/>
    <n v="5581400"/>
    <n v="94600"/>
    <x v="0"/>
    <s v="2210"/>
    <x v="1"/>
    <x v="1"/>
    <m/>
  </r>
  <r>
    <s v="ORD9708"/>
    <x v="6"/>
    <n v="585"/>
    <n v="800"/>
    <n v="1000"/>
    <x v="3"/>
    <x v="9707"/>
    <n v="0"/>
    <n v="585000"/>
    <x v="0"/>
    <s v="2210"/>
    <x v="0"/>
    <x v="0"/>
    <m/>
  </r>
  <r>
    <s v="ORD9709"/>
    <x v="1"/>
    <n v="444"/>
    <n v="5500"/>
    <n v="500"/>
    <x v="2"/>
    <x v="9708"/>
    <n v="2220000"/>
    <n v="222000"/>
    <x v="0"/>
    <s v="2210"/>
    <x v="0"/>
    <x v="1"/>
    <m/>
  </r>
  <r>
    <s v="ORD9710"/>
    <x v="2"/>
    <n v="499"/>
    <n v="800"/>
    <n v="2000"/>
    <x v="0"/>
    <x v="9709"/>
    <n v="0"/>
    <n v="998000"/>
    <x v="0"/>
    <s v="2210"/>
    <x v="0"/>
    <x v="0"/>
    <m/>
  </r>
  <r>
    <s v="ORD9711"/>
    <x v="9"/>
    <n v="306"/>
    <n v="22000"/>
    <n v="100"/>
    <x v="3"/>
    <x v="9710"/>
    <n v="6701400"/>
    <n v="30600"/>
    <x v="1"/>
    <s v="2210"/>
    <x v="1"/>
    <x v="1"/>
    <m/>
  </r>
  <r>
    <s v="ORD9712"/>
    <x v="4"/>
    <n v="410"/>
    <n v="4500"/>
    <n v="300"/>
    <x v="1"/>
    <x v="9711"/>
    <n v="1722000"/>
    <n v="123000"/>
    <x v="1"/>
    <s v="2210"/>
    <x v="1"/>
    <x v="1"/>
    <m/>
  </r>
  <r>
    <s v="ORD9713"/>
    <x v="7"/>
    <n v="429"/>
    <n v="1200"/>
    <n v="400"/>
    <x v="1"/>
    <x v="9712"/>
    <n v="343200"/>
    <n v="171600"/>
    <x v="1"/>
    <s v="2210"/>
    <x v="1"/>
    <x v="1"/>
    <m/>
  </r>
  <r>
    <s v="ORD9714"/>
    <x v="6"/>
    <n v="492"/>
    <n v="18000"/>
    <n v="200"/>
    <x v="1"/>
    <x v="9713"/>
    <n v="8757600"/>
    <n v="98400"/>
    <x v="1"/>
    <s v="2210"/>
    <x v="1"/>
    <x v="1"/>
    <m/>
  </r>
  <r>
    <s v="ORD9715"/>
    <x v="3"/>
    <n v="583"/>
    <n v="800"/>
    <n v="1500"/>
    <x v="1"/>
    <x v="9714"/>
    <n v="0"/>
    <n v="874500"/>
    <x v="2"/>
    <s v="2210"/>
    <x v="0"/>
    <x v="0"/>
    <m/>
  </r>
  <r>
    <s v="ORD9716"/>
    <x v="3"/>
    <n v="523"/>
    <n v="22000"/>
    <n v="300"/>
    <x v="3"/>
    <x v="9715"/>
    <n v="11349100"/>
    <n v="156900"/>
    <x v="2"/>
    <s v="2210"/>
    <x v="1"/>
    <x v="1"/>
    <m/>
  </r>
  <r>
    <s v="ORD9717"/>
    <x v="4"/>
    <n v="206"/>
    <n v="6000"/>
    <n v="1500"/>
    <x v="1"/>
    <x v="9716"/>
    <n v="927000"/>
    <n v="309000"/>
    <x v="2"/>
    <s v="2210"/>
    <x v="0"/>
    <x v="1"/>
    <m/>
  </r>
  <r>
    <s v="ORD9718"/>
    <x v="5"/>
    <n v="138"/>
    <n v="22000"/>
    <n v="2000"/>
    <x v="3"/>
    <x v="9717"/>
    <n v="2760000"/>
    <n v="276000"/>
    <x v="2"/>
    <s v="2210"/>
    <x v="0"/>
    <x v="1"/>
    <m/>
  </r>
  <r>
    <s v="ORD9719"/>
    <x v="2"/>
    <n v="251"/>
    <n v="1200"/>
    <n v="1000"/>
    <x v="0"/>
    <x v="9718"/>
    <n v="50200"/>
    <n v="251000"/>
    <x v="3"/>
    <s v="2210"/>
    <x v="0"/>
    <x v="1"/>
    <m/>
  </r>
  <r>
    <s v="ORD9720"/>
    <x v="2"/>
    <n v="511"/>
    <n v="12000"/>
    <n v="200"/>
    <x v="1"/>
    <x v="9719"/>
    <n v="6029800"/>
    <n v="102200"/>
    <x v="3"/>
    <s v="2210"/>
    <x v="1"/>
    <x v="1"/>
    <m/>
  </r>
  <r>
    <s v="ORD9721"/>
    <x v="3"/>
    <n v="530"/>
    <n v="12000"/>
    <n v="5000"/>
    <x v="0"/>
    <x v="9720"/>
    <n v="3710000"/>
    <n v="2650000"/>
    <x v="3"/>
    <s v="2210"/>
    <x v="0"/>
    <x v="1"/>
    <m/>
  </r>
  <r>
    <s v="ORD9722"/>
    <x v="2"/>
    <n v="503"/>
    <n v="18000"/>
    <n v="500"/>
    <x v="3"/>
    <x v="9721"/>
    <n v="8802500"/>
    <n v="251500"/>
    <x v="3"/>
    <s v="2210"/>
    <x v="1"/>
    <x v="1"/>
    <m/>
  </r>
  <r>
    <s v="ORD9723"/>
    <x v="4"/>
    <n v="519"/>
    <n v="6000"/>
    <n v="5000"/>
    <x v="2"/>
    <x v="9722"/>
    <n v="519000"/>
    <n v="2595000"/>
    <x v="3"/>
    <s v="2210"/>
    <x v="0"/>
    <x v="1"/>
    <m/>
  </r>
  <r>
    <s v="ORD9724"/>
    <x v="2"/>
    <n v="429"/>
    <n v="22000"/>
    <n v="300"/>
    <x v="0"/>
    <x v="9723"/>
    <n v="9309300"/>
    <n v="128700"/>
    <x v="4"/>
    <s v="2210"/>
    <x v="1"/>
    <x v="1"/>
    <m/>
  </r>
  <r>
    <s v="ORD9725"/>
    <x v="5"/>
    <n v="450"/>
    <n v="12000"/>
    <n v="5000"/>
    <x v="1"/>
    <x v="9724"/>
    <n v="3150000"/>
    <n v="2250000"/>
    <x v="4"/>
    <s v="2210"/>
    <x v="0"/>
    <x v="1"/>
    <m/>
  </r>
  <r>
    <s v="ORD9726"/>
    <x v="7"/>
    <n v="128"/>
    <n v="800"/>
    <n v="1500"/>
    <x v="2"/>
    <x v="9725"/>
    <n v="0"/>
    <n v="192000"/>
    <x v="4"/>
    <s v="2210"/>
    <x v="0"/>
    <x v="0"/>
    <m/>
  </r>
  <r>
    <s v="ORD9727"/>
    <x v="9"/>
    <n v="435"/>
    <n v="4500"/>
    <n v="400"/>
    <x v="0"/>
    <x v="9726"/>
    <n v="1783500"/>
    <n v="174000"/>
    <x v="4"/>
    <s v="2210"/>
    <x v="1"/>
    <x v="1"/>
    <m/>
  </r>
  <r>
    <s v="ORD9728"/>
    <x v="7"/>
    <n v="392"/>
    <n v="12000"/>
    <n v="1500"/>
    <x v="3"/>
    <x v="9727"/>
    <n v="4116000"/>
    <n v="588000"/>
    <x v="5"/>
    <s v="2210"/>
    <x v="0"/>
    <x v="1"/>
    <m/>
  </r>
  <r>
    <s v="ORD9729"/>
    <x v="9"/>
    <n v="494"/>
    <n v="22000"/>
    <n v="300"/>
    <x v="3"/>
    <x v="9728"/>
    <n v="10719800"/>
    <n v="148200"/>
    <x v="5"/>
    <s v="2210"/>
    <x v="1"/>
    <x v="1"/>
    <m/>
  </r>
  <r>
    <s v="ORD9730"/>
    <x v="1"/>
    <n v="101"/>
    <n v="1200"/>
    <n v="5000"/>
    <x v="3"/>
    <x v="9729"/>
    <n v="0"/>
    <n v="505000"/>
    <x v="5"/>
    <s v="2210"/>
    <x v="0"/>
    <x v="0"/>
    <m/>
  </r>
  <r>
    <s v="ORD9731"/>
    <x v="7"/>
    <n v="300"/>
    <n v="4500"/>
    <n v="400"/>
    <x v="0"/>
    <x v="9730"/>
    <n v="1230000"/>
    <n v="120000"/>
    <x v="5"/>
    <s v="2210"/>
    <x v="0"/>
    <x v="1"/>
    <m/>
  </r>
  <r>
    <s v="ORD9732"/>
    <x v="4"/>
    <n v="378"/>
    <n v="45000"/>
    <n v="300"/>
    <x v="3"/>
    <x v="9731"/>
    <n v="16896600"/>
    <n v="113400"/>
    <x v="6"/>
    <s v="2210"/>
    <x v="1"/>
    <x v="1"/>
    <m/>
  </r>
  <r>
    <s v="ORD9733"/>
    <x v="8"/>
    <n v="543"/>
    <n v="1200"/>
    <n v="1500"/>
    <x v="0"/>
    <x v="9732"/>
    <n v="0"/>
    <n v="814500"/>
    <x v="6"/>
    <s v="2210"/>
    <x v="0"/>
    <x v="0"/>
    <m/>
  </r>
  <r>
    <s v="ORD9734"/>
    <x v="1"/>
    <n v="399"/>
    <n v="12000"/>
    <n v="1000"/>
    <x v="1"/>
    <x v="9733"/>
    <n v="4389000"/>
    <n v="399000"/>
    <x v="6"/>
    <s v="2210"/>
    <x v="0"/>
    <x v="1"/>
    <m/>
  </r>
  <r>
    <s v="ORD9735"/>
    <x v="9"/>
    <n v="508"/>
    <n v="1200"/>
    <n v="300"/>
    <x v="1"/>
    <x v="9734"/>
    <n v="457200"/>
    <n v="152400"/>
    <x v="6"/>
    <s v="2210"/>
    <x v="1"/>
    <x v="1"/>
    <m/>
  </r>
  <r>
    <s v="ORD9736"/>
    <x v="9"/>
    <n v="547"/>
    <n v="15000"/>
    <n v="1000"/>
    <x v="0"/>
    <x v="9735"/>
    <n v="7658000"/>
    <n v="547000"/>
    <x v="6"/>
    <s v="2210"/>
    <x v="0"/>
    <x v="1"/>
    <m/>
  </r>
  <r>
    <s v="ORD9737"/>
    <x v="1"/>
    <n v="174"/>
    <n v="15000"/>
    <n v="3000"/>
    <x v="0"/>
    <x v="9736"/>
    <n v="2088000"/>
    <n v="522000"/>
    <x v="7"/>
    <s v="2210"/>
    <x v="0"/>
    <x v="1"/>
    <m/>
  </r>
  <r>
    <s v="ORD9738"/>
    <x v="9"/>
    <n v="253"/>
    <n v="15000"/>
    <n v="100"/>
    <x v="2"/>
    <x v="9737"/>
    <n v="3769700"/>
    <n v="25300"/>
    <x v="7"/>
    <s v="2210"/>
    <x v="1"/>
    <x v="1"/>
    <m/>
  </r>
  <r>
    <s v="ORD9739"/>
    <x v="6"/>
    <n v="70"/>
    <n v="45000"/>
    <n v="100"/>
    <x v="3"/>
    <x v="9738"/>
    <n v="3143000"/>
    <n v="7000"/>
    <x v="7"/>
    <s v="2210"/>
    <x v="0"/>
    <x v="1"/>
    <m/>
  </r>
  <r>
    <s v="ORD9740"/>
    <x v="8"/>
    <n v="411"/>
    <n v="4500"/>
    <n v="2000"/>
    <x v="1"/>
    <x v="9739"/>
    <n v="1027500"/>
    <n v="822000"/>
    <x v="7"/>
    <s v="2210"/>
    <x v="0"/>
    <x v="1"/>
    <m/>
  </r>
  <r>
    <s v="ORD9741"/>
    <x v="4"/>
    <n v="410"/>
    <n v="15000"/>
    <n v="1500"/>
    <x v="1"/>
    <x v="9740"/>
    <n v="5535000"/>
    <n v="615000"/>
    <x v="8"/>
    <s v="2210"/>
    <x v="0"/>
    <x v="1"/>
    <m/>
  </r>
  <r>
    <s v="ORD9742"/>
    <x v="6"/>
    <n v="165"/>
    <n v="12000"/>
    <n v="100"/>
    <x v="2"/>
    <x v="9741"/>
    <n v="1963500"/>
    <n v="16500"/>
    <x v="8"/>
    <s v="2210"/>
    <x v="1"/>
    <x v="1"/>
    <m/>
  </r>
  <r>
    <s v="ORD9743"/>
    <x v="9"/>
    <n v="104"/>
    <n v="12000"/>
    <n v="100"/>
    <x v="0"/>
    <x v="9742"/>
    <n v="1237600"/>
    <n v="10400"/>
    <x v="8"/>
    <s v="2210"/>
    <x v="1"/>
    <x v="1"/>
    <m/>
  </r>
  <r>
    <s v="ORD9744"/>
    <x v="7"/>
    <n v="341"/>
    <n v="18000"/>
    <n v="5000"/>
    <x v="0"/>
    <x v="9743"/>
    <n v="4433000"/>
    <n v="1705000"/>
    <x v="8"/>
    <s v="2210"/>
    <x v="0"/>
    <x v="1"/>
    <m/>
  </r>
  <r>
    <s v="ORD9745"/>
    <x v="6"/>
    <n v="100"/>
    <n v="800"/>
    <n v="400"/>
    <x v="2"/>
    <x v="9744"/>
    <n v="40000"/>
    <n v="40000"/>
    <x v="9"/>
    <s v="2210"/>
    <x v="0"/>
    <x v="1"/>
    <m/>
  </r>
  <r>
    <s v="ORD9746"/>
    <x v="7"/>
    <n v="303"/>
    <n v="5500"/>
    <n v="500"/>
    <x v="3"/>
    <x v="9745"/>
    <n v="1515000"/>
    <n v="151500"/>
    <x v="9"/>
    <s v="2210"/>
    <x v="0"/>
    <x v="1"/>
    <m/>
  </r>
  <r>
    <s v="ORD9747"/>
    <x v="1"/>
    <n v="541"/>
    <n v="22000"/>
    <n v="300"/>
    <x v="0"/>
    <x v="9746"/>
    <n v="11739700"/>
    <n v="162300"/>
    <x v="9"/>
    <s v="2210"/>
    <x v="1"/>
    <x v="1"/>
    <m/>
  </r>
  <r>
    <s v="ORD9748"/>
    <x v="2"/>
    <n v="274"/>
    <n v="45000"/>
    <n v="3000"/>
    <x v="0"/>
    <x v="9747"/>
    <n v="11508000"/>
    <n v="822000"/>
    <x v="9"/>
    <s v="2210"/>
    <x v="0"/>
    <x v="1"/>
    <m/>
  </r>
  <r>
    <s v="ORD9749"/>
    <x v="0"/>
    <n v="518"/>
    <n v="1200"/>
    <n v="1500"/>
    <x v="3"/>
    <x v="9748"/>
    <n v="0"/>
    <n v="777000"/>
    <x v="9"/>
    <s v="2210"/>
    <x v="0"/>
    <x v="0"/>
    <m/>
  </r>
  <r>
    <s v="ORD9750"/>
    <x v="9"/>
    <n v="152"/>
    <n v="800"/>
    <n v="100"/>
    <x v="3"/>
    <x v="9749"/>
    <n v="106400"/>
    <n v="15200"/>
    <x v="10"/>
    <s v="2210"/>
    <x v="1"/>
    <x v="1"/>
    <m/>
  </r>
  <r>
    <s v="ORD9751"/>
    <x v="0"/>
    <n v="97"/>
    <n v="1200"/>
    <n v="3000"/>
    <x v="2"/>
    <x v="9750"/>
    <n v="0"/>
    <n v="291000"/>
    <x v="10"/>
    <s v="2210"/>
    <x v="0"/>
    <x v="0"/>
    <m/>
  </r>
  <r>
    <s v="ORD9752"/>
    <x v="8"/>
    <n v="391"/>
    <n v="1200"/>
    <n v="1000"/>
    <x v="2"/>
    <x v="9751"/>
    <n v="78200"/>
    <n v="391000"/>
    <x v="10"/>
    <s v="2210"/>
    <x v="0"/>
    <x v="1"/>
    <m/>
  </r>
  <r>
    <s v="ORD9753"/>
    <x v="7"/>
    <n v="282"/>
    <n v="5500"/>
    <n v="100"/>
    <x v="2"/>
    <x v="9752"/>
    <n v="1522800"/>
    <n v="28200"/>
    <x v="10"/>
    <s v="2210"/>
    <x v="1"/>
    <x v="1"/>
    <m/>
  </r>
  <r>
    <s v="ORD9754"/>
    <x v="6"/>
    <n v="277"/>
    <n v="6000"/>
    <n v="500"/>
    <x v="0"/>
    <x v="9753"/>
    <n v="1523500"/>
    <n v="138500"/>
    <x v="11"/>
    <s v="2210"/>
    <x v="0"/>
    <x v="1"/>
    <m/>
  </r>
  <r>
    <s v="ORD9755"/>
    <x v="0"/>
    <n v="571"/>
    <n v="5500"/>
    <n v="1000"/>
    <x v="2"/>
    <x v="9754"/>
    <n v="2569500"/>
    <n v="571000"/>
    <x v="11"/>
    <s v="2210"/>
    <x v="0"/>
    <x v="1"/>
    <m/>
  </r>
  <r>
    <s v="ORD9756"/>
    <x v="5"/>
    <n v="62"/>
    <n v="45000"/>
    <n v="400"/>
    <x v="0"/>
    <x v="9755"/>
    <n v="2765200"/>
    <n v="24800"/>
    <x v="11"/>
    <s v="2210"/>
    <x v="0"/>
    <x v="1"/>
    <m/>
  </r>
  <r>
    <s v="ORD9757"/>
    <x v="9"/>
    <n v="548"/>
    <n v="6000"/>
    <n v="5000"/>
    <x v="1"/>
    <x v="9756"/>
    <n v="548000"/>
    <n v="2740000"/>
    <x v="11"/>
    <s v="2210"/>
    <x v="0"/>
    <x v="1"/>
    <m/>
  </r>
  <r>
    <s v="ORD9758"/>
    <x v="0"/>
    <n v="494"/>
    <n v="15000"/>
    <n v="400"/>
    <x v="3"/>
    <x v="9757"/>
    <n v="7212400"/>
    <n v="197600"/>
    <x v="11"/>
    <s v="2210"/>
    <x v="1"/>
    <x v="1"/>
    <m/>
  </r>
  <r>
    <s v="ORD9759"/>
    <x v="6"/>
    <n v="389"/>
    <n v="45000"/>
    <n v="400"/>
    <x v="3"/>
    <x v="9758"/>
    <n v="17349400"/>
    <n v="155600"/>
    <x v="0"/>
    <s v="2211"/>
    <x v="0"/>
    <x v="1"/>
    <m/>
  </r>
  <r>
    <s v="ORD9760"/>
    <x v="6"/>
    <n v="373"/>
    <n v="4500"/>
    <n v="200"/>
    <x v="1"/>
    <x v="9759"/>
    <n v="1603900"/>
    <n v="74600"/>
    <x v="0"/>
    <s v="2211"/>
    <x v="1"/>
    <x v="1"/>
    <m/>
  </r>
  <r>
    <s v="ORD9761"/>
    <x v="8"/>
    <n v="206"/>
    <n v="12000"/>
    <n v="100"/>
    <x v="2"/>
    <x v="9760"/>
    <n v="2451400"/>
    <n v="20600"/>
    <x v="0"/>
    <s v="2211"/>
    <x v="1"/>
    <x v="1"/>
    <m/>
  </r>
  <r>
    <s v="ORD9762"/>
    <x v="3"/>
    <n v="480"/>
    <n v="15000"/>
    <n v="1000"/>
    <x v="0"/>
    <x v="9761"/>
    <n v="6720000"/>
    <n v="480000"/>
    <x v="0"/>
    <s v="2211"/>
    <x v="0"/>
    <x v="1"/>
    <m/>
  </r>
  <r>
    <s v="ORD9763"/>
    <x v="4"/>
    <n v="456"/>
    <n v="22000"/>
    <n v="1500"/>
    <x v="0"/>
    <x v="9762"/>
    <n v="9348000"/>
    <n v="684000"/>
    <x v="1"/>
    <s v="2211"/>
    <x v="0"/>
    <x v="1"/>
    <m/>
  </r>
  <r>
    <s v="ORD9764"/>
    <x v="5"/>
    <n v="207"/>
    <n v="6000"/>
    <n v="300"/>
    <x v="0"/>
    <x v="9763"/>
    <n v="1179900"/>
    <n v="62100"/>
    <x v="1"/>
    <s v="2211"/>
    <x v="0"/>
    <x v="1"/>
    <m/>
  </r>
  <r>
    <s v="ORD9765"/>
    <x v="0"/>
    <n v="234"/>
    <n v="12000"/>
    <n v="5000"/>
    <x v="3"/>
    <x v="9764"/>
    <n v="1638000"/>
    <n v="1170000"/>
    <x v="1"/>
    <s v="2211"/>
    <x v="0"/>
    <x v="1"/>
    <m/>
  </r>
  <r>
    <s v="ORD9766"/>
    <x v="4"/>
    <n v="540"/>
    <n v="18000"/>
    <n v="2000"/>
    <x v="2"/>
    <x v="9765"/>
    <n v="8640000"/>
    <n v="1080000"/>
    <x v="1"/>
    <s v="2211"/>
    <x v="0"/>
    <x v="1"/>
    <m/>
  </r>
  <r>
    <s v="ORD9767"/>
    <x v="5"/>
    <n v="585"/>
    <n v="18000"/>
    <n v="400"/>
    <x v="0"/>
    <x v="9766"/>
    <n v="10296000"/>
    <n v="234000"/>
    <x v="2"/>
    <s v="2211"/>
    <x v="1"/>
    <x v="1"/>
    <m/>
  </r>
  <r>
    <s v="ORD9768"/>
    <x v="3"/>
    <n v="406"/>
    <n v="6000"/>
    <n v="3000"/>
    <x v="0"/>
    <x v="9767"/>
    <n v="1218000"/>
    <n v="1218000"/>
    <x v="2"/>
    <s v="2211"/>
    <x v="0"/>
    <x v="1"/>
    <m/>
  </r>
  <r>
    <s v="ORD9769"/>
    <x v="0"/>
    <n v="411"/>
    <n v="6000"/>
    <n v="3000"/>
    <x v="0"/>
    <x v="9768"/>
    <n v="1233000"/>
    <n v="1233000"/>
    <x v="2"/>
    <s v="2211"/>
    <x v="0"/>
    <x v="1"/>
    <m/>
  </r>
  <r>
    <s v="ORD9770"/>
    <x v="5"/>
    <n v="273"/>
    <n v="45000"/>
    <n v="5000"/>
    <x v="1"/>
    <x v="9769"/>
    <n v="10920000"/>
    <n v="1365000"/>
    <x v="2"/>
    <s v="2211"/>
    <x v="0"/>
    <x v="1"/>
    <m/>
  </r>
  <r>
    <s v="ORD9771"/>
    <x v="4"/>
    <n v="253"/>
    <n v="800"/>
    <n v="2000"/>
    <x v="0"/>
    <x v="9770"/>
    <n v="0"/>
    <n v="506000"/>
    <x v="3"/>
    <s v="2211"/>
    <x v="0"/>
    <x v="0"/>
    <m/>
  </r>
  <r>
    <s v="ORD9772"/>
    <x v="7"/>
    <n v="57"/>
    <n v="4500"/>
    <n v="400"/>
    <x v="1"/>
    <x v="9771"/>
    <n v="233700"/>
    <n v="22800"/>
    <x v="3"/>
    <s v="2211"/>
    <x v="0"/>
    <x v="1"/>
    <m/>
  </r>
  <r>
    <s v="ORD9773"/>
    <x v="6"/>
    <n v="521"/>
    <n v="4500"/>
    <n v="200"/>
    <x v="0"/>
    <x v="9772"/>
    <n v="2240300"/>
    <n v="104200"/>
    <x v="3"/>
    <s v="2211"/>
    <x v="1"/>
    <x v="1"/>
    <m/>
  </r>
  <r>
    <s v="ORD9774"/>
    <x v="2"/>
    <n v="221"/>
    <n v="18000"/>
    <n v="100"/>
    <x v="0"/>
    <x v="9773"/>
    <n v="3955900"/>
    <n v="22100"/>
    <x v="3"/>
    <s v="2211"/>
    <x v="1"/>
    <x v="1"/>
    <m/>
  </r>
  <r>
    <s v="ORD9775"/>
    <x v="1"/>
    <n v="145"/>
    <n v="6000"/>
    <n v="500"/>
    <x v="0"/>
    <x v="9774"/>
    <n v="797500"/>
    <n v="72500"/>
    <x v="3"/>
    <s v="2211"/>
    <x v="0"/>
    <x v="1"/>
    <m/>
  </r>
  <r>
    <s v="ORD9776"/>
    <x v="9"/>
    <n v="355"/>
    <n v="6000"/>
    <n v="1500"/>
    <x v="1"/>
    <x v="9775"/>
    <n v="1597500"/>
    <n v="532500"/>
    <x v="4"/>
    <s v="2211"/>
    <x v="0"/>
    <x v="1"/>
    <m/>
  </r>
  <r>
    <s v="ORD9777"/>
    <x v="2"/>
    <n v="307"/>
    <n v="12000"/>
    <n v="5000"/>
    <x v="0"/>
    <x v="9776"/>
    <n v="2149000"/>
    <n v="1535000"/>
    <x v="4"/>
    <s v="2211"/>
    <x v="0"/>
    <x v="1"/>
    <m/>
  </r>
  <r>
    <s v="ORD9778"/>
    <x v="0"/>
    <n v="523"/>
    <n v="12000"/>
    <n v="300"/>
    <x v="2"/>
    <x v="9777"/>
    <n v="6119100"/>
    <n v="156900"/>
    <x v="4"/>
    <s v="2211"/>
    <x v="1"/>
    <x v="1"/>
    <m/>
  </r>
  <r>
    <s v="ORD9779"/>
    <x v="0"/>
    <n v="349"/>
    <n v="1200"/>
    <n v="2000"/>
    <x v="0"/>
    <x v="9778"/>
    <n v="0"/>
    <n v="698000"/>
    <x v="4"/>
    <s v="2211"/>
    <x v="0"/>
    <x v="0"/>
    <m/>
  </r>
  <r>
    <s v="ORD9780"/>
    <x v="5"/>
    <n v="514"/>
    <n v="5500"/>
    <n v="500"/>
    <x v="1"/>
    <x v="9779"/>
    <n v="2570000"/>
    <n v="257000"/>
    <x v="5"/>
    <s v="2211"/>
    <x v="1"/>
    <x v="1"/>
    <m/>
  </r>
  <r>
    <s v="ORD9781"/>
    <x v="6"/>
    <n v="377"/>
    <n v="15000"/>
    <n v="1500"/>
    <x v="1"/>
    <x v="9780"/>
    <n v="5089500"/>
    <n v="565500"/>
    <x v="5"/>
    <s v="2211"/>
    <x v="0"/>
    <x v="1"/>
    <m/>
  </r>
  <r>
    <s v="ORD9782"/>
    <x v="3"/>
    <n v="159"/>
    <n v="45000"/>
    <n v="2000"/>
    <x v="2"/>
    <x v="9781"/>
    <n v="6837000"/>
    <n v="318000"/>
    <x v="5"/>
    <s v="2211"/>
    <x v="0"/>
    <x v="1"/>
    <m/>
  </r>
  <r>
    <s v="ORD9783"/>
    <x v="8"/>
    <n v="178"/>
    <n v="4500"/>
    <n v="2000"/>
    <x v="3"/>
    <x v="9782"/>
    <n v="445000"/>
    <n v="356000"/>
    <x v="5"/>
    <s v="2211"/>
    <x v="0"/>
    <x v="1"/>
    <m/>
  </r>
  <r>
    <s v="ORD9784"/>
    <x v="5"/>
    <n v="186"/>
    <n v="22000"/>
    <n v="1500"/>
    <x v="2"/>
    <x v="9783"/>
    <n v="3813000"/>
    <n v="279000"/>
    <x v="6"/>
    <s v="2211"/>
    <x v="0"/>
    <x v="1"/>
    <m/>
  </r>
  <r>
    <s v="ORD9785"/>
    <x v="8"/>
    <n v="588"/>
    <n v="12000"/>
    <n v="1500"/>
    <x v="2"/>
    <x v="9784"/>
    <n v="6174000"/>
    <n v="882000"/>
    <x v="6"/>
    <s v="2211"/>
    <x v="0"/>
    <x v="1"/>
    <m/>
  </r>
  <r>
    <s v="ORD9786"/>
    <x v="1"/>
    <n v="213"/>
    <n v="15000"/>
    <n v="1000"/>
    <x v="1"/>
    <x v="9785"/>
    <n v="2982000"/>
    <n v="213000"/>
    <x v="6"/>
    <s v="2211"/>
    <x v="0"/>
    <x v="1"/>
    <m/>
  </r>
  <r>
    <s v="ORD9787"/>
    <x v="4"/>
    <n v="398"/>
    <n v="1200"/>
    <n v="3000"/>
    <x v="0"/>
    <x v="9786"/>
    <n v="0"/>
    <n v="1194000"/>
    <x v="6"/>
    <s v="2211"/>
    <x v="0"/>
    <x v="0"/>
    <m/>
  </r>
  <r>
    <s v="ORD9788"/>
    <x v="5"/>
    <n v="512"/>
    <n v="1200"/>
    <n v="500"/>
    <x v="0"/>
    <x v="9787"/>
    <n v="358400"/>
    <n v="256000"/>
    <x v="6"/>
    <s v="2211"/>
    <x v="1"/>
    <x v="1"/>
    <m/>
  </r>
  <r>
    <s v="ORD9789"/>
    <x v="1"/>
    <n v="553"/>
    <n v="45000"/>
    <n v="3000"/>
    <x v="3"/>
    <x v="9788"/>
    <n v="23226000"/>
    <n v="1659000"/>
    <x v="7"/>
    <s v="2211"/>
    <x v="0"/>
    <x v="1"/>
    <m/>
  </r>
  <r>
    <s v="ORD9790"/>
    <x v="9"/>
    <n v="200"/>
    <n v="18000"/>
    <n v="5000"/>
    <x v="3"/>
    <x v="9789"/>
    <n v="2600000"/>
    <n v="1000000"/>
    <x v="7"/>
    <s v="2211"/>
    <x v="0"/>
    <x v="1"/>
    <m/>
  </r>
  <r>
    <s v="ORD9791"/>
    <x v="5"/>
    <n v="295"/>
    <n v="1200"/>
    <n v="500"/>
    <x v="3"/>
    <x v="9790"/>
    <n v="206500"/>
    <n v="147500"/>
    <x v="7"/>
    <s v="2211"/>
    <x v="0"/>
    <x v="1"/>
    <m/>
  </r>
  <r>
    <s v="ORD9792"/>
    <x v="6"/>
    <n v="159"/>
    <n v="18000"/>
    <n v="1500"/>
    <x v="3"/>
    <x v="9791"/>
    <n v="2623500"/>
    <n v="238500"/>
    <x v="7"/>
    <s v="2211"/>
    <x v="0"/>
    <x v="1"/>
    <m/>
  </r>
  <r>
    <s v="ORD9793"/>
    <x v="6"/>
    <n v="324"/>
    <n v="45000"/>
    <n v="100"/>
    <x v="2"/>
    <x v="9792"/>
    <n v="14547600"/>
    <n v="32400"/>
    <x v="8"/>
    <s v="2211"/>
    <x v="1"/>
    <x v="1"/>
    <m/>
  </r>
  <r>
    <s v="ORD9794"/>
    <x v="0"/>
    <n v="116"/>
    <n v="5500"/>
    <n v="5000"/>
    <x v="2"/>
    <x v="9793"/>
    <n v="58000"/>
    <n v="580000"/>
    <x v="8"/>
    <s v="2211"/>
    <x v="0"/>
    <x v="1"/>
    <m/>
  </r>
  <r>
    <s v="ORD9795"/>
    <x v="9"/>
    <n v="99"/>
    <n v="22000"/>
    <n v="2000"/>
    <x v="0"/>
    <x v="9794"/>
    <n v="1980000"/>
    <n v="198000"/>
    <x v="8"/>
    <s v="2211"/>
    <x v="0"/>
    <x v="1"/>
    <m/>
  </r>
  <r>
    <s v="ORD9796"/>
    <x v="0"/>
    <n v="564"/>
    <n v="45000"/>
    <n v="1000"/>
    <x v="2"/>
    <x v="9795"/>
    <n v="24816000"/>
    <n v="564000"/>
    <x v="8"/>
    <s v="2211"/>
    <x v="0"/>
    <x v="1"/>
    <m/>
  </r>
  <r>
    <s v="ORD9797"/>
    <x v="8"/>
    <n v="275"/>
    <n v="5500"/>
    <n v="1000"/>
    <x v="0"/>
    <x v="9796"/>
    <n v="1237500"/>
    <n v="275000"/>
    <x v="8"/>
    <s v="2211"/>
    <x v="0"/>
    <x v="1"/>
    <m/>
  </r>
  <r>
    <s v="ORD9798"/>
    <x v="2"/>
    <n v="555"/>
    <n v="6000"/>
    <n v="500"/>
    <x v="0"/>
    <x v="9797"/>
    <n v="3052500"/>
    <n v="277500"/>
    <x v="9"/>
    <s v="2211"/>
    <x v="1"/>
    <x v="1"/>
    <m/>
  </r>
  <r>
    <s v="ORD9799"/>
    <x v="3"/>
    <n v="204"/>
    <n v="6000"/>
    <n v="3000"/>
    <x v="0"/>
    <x v="9798"/>
    <n v="612000"/>
    <n v="612000"/>
    <x v="9"/>
    <s v="2211"/>
    <x v="0"/>
    <x v="1"/>
    <m/>
  </r>
  <r>
    <s v="ORD9800"/>
    <x v="9"/>
    <n v="529"/>
    <n v="6000"/>
    <n v="1000"/>
    <x v="0"/>
    <x v="9799"/>
    <n v="2645000"/>
    <n v="529000"/>
    <x v="9"/>
    <s v="2211"/>
    <x v="0"/>
    <x v="1"/>
    <m/>
  </r>
  <r>
    <s v="ORD9801"/>
    <x v="4"/>
    <n v="160"/>
    <n v="15000"/>
    <n v="1500"/>
    <x v="1"/>
    <x v="9800"/>
    <n v="2160000"/>
    <n v="240000"/>
    <x v="9"/>
    <s v="2211"/>
    <x v="0"/>
    <x v="1"/>
    <m/>
  </r>
  <r>
    <s v="ORD9802"/>
    <x v="3"/>
    <n v="532"/>
    <n v="15000"/>
    <n v="100"/>
    <x v="0"/>
    <x v="9801"/>
    <n v="7926800"/>
    <n v="53200"/>
    <x v="10"/>
    <s v="2211"/>
    <x v="1"/>
    <x v="1"/>
    <m/>
  </r>
  <r>
    <s v="ORD9803"/>
    <x v="3"/>
    <n v="323"/>
    <n v="18000"/>
    <n v="1500"/>
    <x v="2"/>
    <x v="9802"/>
    <n v="5329500"/>
    <n v="484500"/>
    <x v="10"/>
    <s v="2211"/>
    <x v="0"/>
    <x v="1"/>
    <m/>
  </r>
  <r>
    <s v="ORD9804"/>
    <x v="7"/>
    <n v="204"/>
    <n v="4500"/>
    <n v="300"/>
    <x v="2"/>
    <x v="9803"/>
    <n v="856800"/>
    <n v="61200"/>
    <x v="10"/>
    <s v="2211"/>
    <x v="0"/>
    <x v="1"/>
    <m/>
  </r>
  <r>
    <s v="ORD9805"/>
    <x v="5"/>
    <n v="216"/>
    <n v="15000"/>
    <n v="5000"/>
    <x v="2"/>
    <x v="9804"/>
    <n v="2160000"/>
    <n v="1080000"/>
    <x v="10"/>
    <s v="2211"/>
    <x v="0"/>
    <x v="1"/>
    <m/>
  </r>
  <r>
    <s v="ORD9806"/>
    <x v="4"/>
    <n v="68"/>
    <n v="1200"/>
    <n v="5000"/>
    <x v="2"/>
    <x v="9805"/>
    <n v="0"/>
    <n v="340000"/>
    <x v="11"/>
    <s v="2211"/>
    <x v="0"/>
    <x v="0"/>
    <m/>
  </r>
  <r>
    <s v="ORD9807"/>
    <x v="9"/>
    <n v="394"/>
    <n v="12000"/>
    <n v="200"/>
    <x v="1"/>
    <x v="9806"/>
    <n v="4649200"/>
    <n v="78800"/>
    <x v="11"/>
    <s v="2211"/>
    <x v="1"/>
    <x v="1"/>
    <m/>
  </r>
  <r>
    <s v="ORD9808"/>
    <x v="0"/>
    <n v="343"/>
    <n v="6000"/>
    <n v="200"/>
    <x v="3"/>
    <x v="9807"/>
    <n v="1989400"/>
    <n v="68600"/>
    <x v="11"/>
    <s v="2211"/>
    <x v="1"/>
    <x v="1"/>
    <m/>
  </r>
  <r>
    <s v="ORD9809"/>
    <x v="8"/>
    <n v="511"/>
    <n v="1200"/>
    <n v="500"/>
    <x v="3"/>
    <x v="9808"/>
    <n v="357700"/>
    <n v="255500"/>
    <x v="11"/>
    <s v="2211"/>
    <x v="1"/>
    <x v="1"/>
    <m/>
  </r>
  <r>
    <s v="ORD9810"/>
    <x v="5"/>
    <n v="387"/>
    <n v="800"/>
    <n v="1000"/>
    <x v="0"/>
    <x v="9809"/>
    <n v="0"/>
    <n v="387000"/>
    <x v="11"/>
    <s v="2211"/>
    <x v="0"/>
    <x v="0"/>
    <m/>
  </r>
  <r>
    <s v="ORD9811"/>
    <x v="7"/>
    <n v="501"/>
    <n v="12000"/>
    <n v="2000"/>
    <x v="0"/>
    <x v="9810"/>
    <n v="5010000"/>
    <n v="1002000"/>
    <x v="0"/>
    <s v="2212"/>
    <x v="0"/>
    <x v="1"/>
    <m/>
  </r>
  <r>
    <s v="ORD9812"/>
    <x v="8"/>
    <n v="393"/>
    <n v="18000"/>
    <n v="500"/>
    <x v="2"/>
    <x v="9811"/>
    <n v="6877500"/>
    <n v="196500"/>
    <x v="0"/>
    <s v="2212"/>
    <x v="0"/>
    <x v="1"/>
    <m/>
  </r>
  <r>
    <s v="ORD9813"/>
    <x v="9"/>
    <n v="134"/>
    <n v="15000"/>
    <n v="1500"/>
    <x v="2"/>
    <x v="9812"/>
    <n v="1809000"/>
    <n v="201000"/>
    <x v="0"/>
    <s v="2212"/>
    <x v="0"/>
    <x v="1"/>
    <m/>
  </r>
  <r>
    <s v="ORD9814"/>
    <x v="2"/>
    <n v="438"/>
    <n v="18000"/>
    <n v="2000"/>
    <x v="3"/>
    <x v="9813"/>
    <n v="7008000"/>
    <n v="876000"/>
    <x v="0"/>
    <s v="2212"/>
    <x v="0"/>
    <x v="1"/>
    <m/>
  </r>
  <r>
    <s v="ORD9815"/>
    <x v="3"/>
    <n v="276"/>
    <n v="15000"/>
    <n v="3000"/>
    <x v="3"/>
    <x v="9814"/>
    <n v="3312000"/>
    <n v="828000"/>
    <x v="1"/>
    <s v="2212"/>
    <x v="0"/>
    <x v="1"/>
    <m/>
  </r>
  <r>
    <s v="ORD9816"/>
    <x v="7"/>
    <n v="335"/>
    <n v="15000"/>
    <n v="300"/>
    <x v="2"/>
    <x v="9815"/>
    <n v="4924500"/>
    <n v="100500"/>
    <x v="1"/>
    <s v="2212"/>
    <x v="1"/>
    <x v="1"/>
    <m/>
  </r>
  <r>
    <s v="ORD9817"/>
    <x v="8"/>
    <n v="333"/>
    <n v="45000"/>
    <n v="1000"/>
    <x v="0"/>
    <x v="9816"/>
    <n v="14652000"/>
    <n v="333000"/>
    <x v="1"/>
    <s v="2212"/>
    <x v="0"/>
    <x v="1"/>
    <m/>
  </r>
  <r>
    <s v="ORD9818"/>
    <x v="0"/>
    <n v="158"/>
    <n v="5500"/>
    <n v="200"/>
    <x v="1"/>
    <x v="9817"/>
    <n v="837400"/>
    <n v="31600"/>
    <x v="1"/>
    <s v="2212"/>
    <x v="0"/>
    <x v="1"/>
    <m/>
  </r>
  <r>
    <s v="ORD9819"/>
    <x v="7"/>
    <n v="184"/>
    <n v="5500"/>
    <n v="300"/>
    <x v="1"/>
    <x v="9818"/>
    <n v="956800"/>
    <n v="55200"/>
    <x v="2"/>
    <s v="2212"/>
    <x v="0"/>
    <x v="1"/>
    <m/>
  </r>
  <r>
    <s v="ORD9820"/>
    <x v="8"/>
    <n v="340"/>
    <n v="22000"/>
    <n v="2000"/>
    <x v="3"/>
    <x v="9819"/>
    <n v="6800000"/>
    <n v="680000"/>
    <x v="2"/>
    <s v="2212"/>
    <x v="0"/>
    <x v="1"/>
    <m/>
  </r>
  <r>
    <s v="ORD9821"/>
    <x v="7"/>
    <n v="557"/>
    <n v="22000"/>
    <n v="100"/>
    <x v="3"/>
    <x v="9820"/>
    <n v="12198300"/>
    <n v="55700"/>
    <x v="2"/>
    <s v="2212"/>
    <x v="1"/>
    <x v="1"/>
    <m/>
  </r>
  <r>
    <s v="ORD9822"/>
    <x v="0"/>
    <n v="78"/>
    <n v="800"/>
    <n v="500"/>
    <x v="3"/>
    <x v="9821"/>
    <n v="23400"/>
    <n v="39000"/>
    <x v="2"/>
    <s v="2212"/>
    <x v="0"/>
    <x v="1"/>
    <m/>
  </r>
  <r>
    <s v="ORD9823"/>
    <x v="0"/>
    <n v="443"/>
    <n v="22000"/>
    <n v="300"/>
    <x v="1"/>
    <x v="9822"/>
    <n v="9613100"/>
    <n v="132900"/>
    <x v="2"/>
    <s v="2212"/>
    <x v="1"/>
    <x v="1"/>
    <m/>
  </r>
  <r>
    <s v="ORD9824"/>
    <x v="4"/>
    <n v="76"/>
    <n v="4500"/>
    <n v="1500"/>
    <x v="1"/>
    <x v="9823"/>
    <n v="228000"/>
    <n v="114000"/>
    <x v="3"/>
    <s v="2212"/>
    <x v="0"/>
    <x v="1"/>
    <m/>
  </r>
  <r>
    <s v="ORD9825"/>
    <x v="6"/>
    <n v="516"/>
    <n v="1200"/>
    <n v="5000"/>
    <x v="2"/>
    <x v="9824"/>
    <n v="0"/>
    <n v="2580000"/>
    <x v="3"/>
    <s v="2212"/>
    <x v="0"/>
    <x v="0"/>
    <m/>
  </r>
  <r>
    <s v="ORD9826"/>
    <x v="3"/>
    <n v="62"/>
    <n v="800"/>
    <n v="500"/>
    <x v="0"/>
    <x v="9825"/>
    <n v="18600"/>
    <n v="31000"/>
    <x v="3"/>
    <s v="2212"/>
    <x v="0"/>
    <x v="1"/>
    <m/>
  </r>
  <r>
    <s v="ORD9827"/>
    <x v="5"/>
    <n v="494"/>
    <n v="800"/>
    <n v="400"/>
    <x v="3"/>
    <x v="9826"/>
    <n v="197600"/>
    <n v="197600"/>
    <x v="3"/>
    <s v="2212"/>
    <x v="1"/>
    <x v="1"/>
    <m/>
  </r>
  <r>
    <s v="ORD9828"/>
    <x v="5"/>
    <n v="273"/>
    <n v="6000"/>
    <n v="2000"/>
    <x v="2"/>
    <x v="9827"/>
    <n v="1092000"/>
    <n v="546000"/>
    <x v="4"/>
    <s v="2212"/>
    <x v="0"/>
    <x v="1"/>
    <m/>
  </r>
  <r>
    <s v="ORD9829"/>
    <x v="9"/>
    <n v="512"/>
    <n v="5500"/>
    <n v="100"/>
    <x v="1"/>
    <x v="9828"/>
    <n v="2764800"/>
    <n v="51200"/>
    <x v="4"/>
    <s v="2212"/>
    <x v="1"/>
    <x v="1"/>
    <m/>
  </r>
  <r>
    <s v="ORD9830"/>
    <x v="1"/>
    <n v="70"/>
    <n v="22000"/>
    <n v="1500"/>
    <x v="2"/>
    <x v="9829"/>
    <n v="1435000"/>
    <n v="105000"/>
    <x v="4"/>
    <s v="2212"/>
    <x v="0"/>
    <x v="1"/>
    <m/>
  </r>
  <r>
    <s v="ORD9831"/>
    <x v="9"/>
    <n v="436"/>
    <n v="4500"/>
    <n v="100"/>
    <x v="1"/>
    <x v="9830"/>
    <n v="1918400"/>
    <n v="43600"/>
    <x v="4"/>
    <s v="2212"/>
    <x v="1"/>
    <x v="1"/>
    <m/>
  </r>
  <r>
    <s v="ORD9832"/>
    <x v="1"/>
    <n v="375"/>
    <n v="15000"/>
    <n v="2000"/>
    <x v="0"/>
    <x v="9831"/>
    <n v="4875000"/>
    <n v="750000"/>
    <x v="5"/>
    <s v="2212"/>
    <x v="0"/>
    <x v="1"/>
    <m/>
  </r>
  <r>
    <s v="ORD9833"/>
    <x v="7"/>
    <n v="516"/>
    <n v="800"/>
    <n v="1000"/>
    <x v="1"/>
    <x v="9832"/>
    <n v="0"/>
    <n v="516000"/>
    <x v="5"/>
    <s v="2212"/>
    <x v="0"/>
    <x v="0"/>
    <m/>
  </r>
  <r>
    <s v="ORD9834"/>
    <x v="1"/>
    <n v="571"/>
    <n v="45000"/>
    <n v="3000"/>
    <x v="2"/>
    <x v="9833"/>
    <n v="23982000"/>
    <n v="1713000"/>
    <x v="5"/>
    <s v="2212"/>
    <x v="0"/>
    <x v="1"/>
    <m/>
  </r>
  <r>
    <s v="ORD9835"/>
    <x v="6"/>
    <n v="274"/>
    <n v="12000"/>
    <n v="200"/>
    <x v="0"/>
    <x v="9834"/>
    <n v="3233200"/>
    <n v="54800"/>
    <x v="5"/>
    <s v="2212"/>
    <x v="1"/>
    <x v="1"/>
    <m/>
  </r>
  <r>
    <s v="ORD9836"/>
    <x v="6"/>
    <n v="524"/>
    <n v="1200"/>
    <n v="2000"/>
    <x v="1"/>
    <x v="9835"/>
    <n v="0"/>
    <n v="1048000"/>
    <x v="5"/>
    <s v="2212"/>
    <x v="0"/>
    <x v="0"/>
    <m/>
  </r>
  <r>
    <s v="ORD9837"/>
    <x v="3"/>
    <n v="507"/>
    <n v="18000"/>
    <n v="200"/>
    <x v="3"/>
    <x v="9836"/>
    <n v="9024600"/>
    <n v="101400"/>
    <x v="6"/>
    <s v="2212"/>
    <x v="1"/>
    <x v="1"/>
    <m/>
  </r>
  <r>
    <s v="ORD9838"/>
    <x v="8"/>
    <n v="262"/>
    <n v="45000"/>
    <n v="2000"/>
    <x v="1"/>
    <x v="9837"/>
    <n v="11266000"/>
    <n v="524000"/>
    <x v="6"/>
    <s v="2212"/>
    <x v="0"/>
    <x v="1"/>
    <m/>
  </r>
  <r>
    <s v="ORD9839"/>
    <x v="5"/>
    <n v="530"/>
    <n v="18000"/>
    <n v="300"/>
    <x v="0"/>
    <x v="9838"/>
    <n v="9381000"/>
    <n v="159000"/>
    <x v="6"/>
    <s v="2212"/>
    <x v="1"/>
    <x v="1"/>
    <m/>
  </r>
  <r>
    <s v="ORD9840"/>
    <x v="3"/>
    <n v="229"/>
    <n v="6000"/>
    <n v="500"/>
    <x v="2"/>
    <x v="9839"/>
    <n v="1259500"/>
    <n v="114500"/>
    <x v="6"/>
    <s v="2212"/>
    <x v="0"/>
    <x v="1"/>
    <m/>
  </r>
  <r>
    <s v="ORD9841"/>
    <x v="6"/>
    <n v="587"/>
    <n v="5500"/>
    <n v="3000"/>
    <x v="0"/>
    <x v="9840"/>
    <n v="1467500"/>
    <n v="1761000"/>
    <x v="7"/>
    <s v="2212"/>
    <x v="0"/>
    <x v="1"/>
    <m/>
  </r>
  <r>
    <s v="ORD9842"/>
    <x v="8"/>
    <n v="576"/>
    <n v="800"/>
    <n v="500"/>
    <x v="2"/>
    <x v="9841"/>
    <n v="172800"/>
    <n v="288000"/>
    <x v="7"/>
    <s v="2212"/>
    <x v="1"/>
    <x v="1"/>
    <m/>
  </r>
  <r>
    <s v="ORD9843"/>
    <x v="9"/>
    <n v="71"/>
    <n v="5500"/>
    <n v="500"/>
    <x v="1"/>
    <x v="9842"/>
    <n v="355000"/>
    <n v="35500"/>
    <x v="7"/>
    <s v="2212"/>
    <x v="0"/>
    <x v="1"/>
    <m/>
  </r>
  <r>
    <s v="ORD9844"/>
    <x v="5"/>
    <n v="394"/>
    <n v="18000"/>
    <n v="400"/>
    <x v="1"/>
    <x v="9843"/>
    <n v="6934400"/>
    <n v="157600"/>
    <x v="7"/>
    <s v="2212"/>
    <x v="0"/>
    <x v="1"/>
    <m/>
  </r>
  <r>
    <s v="ORD9845"/>
    <x v="4"/>
    <n v="70"/>
    <n v="4500"/>
    <n v="2000"/>
    <x v="0"/>
    <x v="9844"/>
    <n v="175000"/>
    <n v="140000"/>
    <x v="7"/>
    <s v="2212"/>
    <x v="0"/>
    <x v="1"/>
    <m/>
  </r>
  <r>
    <s v="ORD9846"/>
    <x v="5"/>
    <n v="457"/>
    <n v="6000"/>
    <n v="400"/>
    <x v="3"/>
    <x v="9845"/>
    <n v="2559200"/>
    <n v="182800"/>
    <x v="8"/>
    <s v="2212"/>
    <x v="1"/>
    <x v="1"/>
    <m/>
  </r>
  <r>
    <s v="ORD9847"/>
    <x v="7"/>
    <n v="536"/>
    <n v="12000"/>
    <n v="200"/>
    <x v="1"/>
    <x v="9846"/>
    <n v="6324800"/>
    <n v="107200"/>
    <x v="8"/>
    <s v="2212"/>
    <x v="1"/>
    <x v="1"/>
    <m/>
  </r>
  <r>
    <s v="ORD9848"/>
    <x v="2"/>
    <n v="577"/>
    <n v="5500"/>
    <n v="3000"/>
    <x v="3"/>
    <x v="9847"/>
    <n v="1442500"/>
    <n v="1731000"/>
    <x v="8"/>
    <s v="2212"/>
    <x v="0"/>
    <x v="1"/>
    <m/>
  </r>
  <r>
    <s v="ORD9849"/>
    <x v="5"/>
    <n v="465"/>
    <n v="15000"/>
    <n v="400"/>
    <x v="3"/>
    <x v="9848"/>
    <n v="6789000"/>
    <n v="186000"/>
    <x v="8"/>
    <s v="2212"/>
    <x v="1"/>
    <x v="1"/>
    <m/>
  </r>
  <r>
    <s v="ORD9850"/>
    <x v="6"/>
    <n v="321"/>
    <n v="22000"/>
    <n v="100"/>
    <x v="0"/>
    <x v="9849"/>
    <n v="7029900"/>
    <n v="32100"/>
    <x v="9"/>
    <s v="2212"/>
    <x v="1"/>
    <x v="1"/>
    <m/>
  </r>
  <r>
    <s v="ORD9851"/>
    <x v="7"/>
    <n v="254"/>
    <n v="800"/>
    <n v="3000"/>
    <x v="1"/>
    <x v="9850"/>
    <n v="0"/>
    <n v="762000"/>
    <x v="9"/>
    <s v="2212"/>
    <x v="0"/>
    <x v="0"/>
    <m/>
  </r>
  <r>
    <s v="ORD9852"/>
    <x v="0"/>
    <n v="347"/>
    <n v="22000"/>
    <n v="1500"/>
    <x v="3"/>
    <x v="9851"/>
    <n v="7113500"/>
    <n v="520500"/>
    <x v="9"/>
    <s v="2212"/>
    <x v="0"/>
    <x v="1"/>
    <m/>
  </r>
  <r>
    <s v="ORD9853"/>
    <x v="1"/>
    <n v="157"/>
    <n v="5500"/>
    <n v="2000"/>
    <x v="1"/>
    <x v="9852"/>
    <n v="549500"/>
    <n v="314000"/>
    <x v="9"/>
    <s v="2212"/>
    <x v="0"/>
    <x v="1"/>
    <m/>
  </r>
  <r>
    <s v="ORD9854"/>
    <x v="9"/>
    <n v="201"/>
    <n v="22000"/>
    <n v="5000"/>
    <x v="2"/>
    <x v="9853"/>
    <n v="3417000"/>
    <n v="1005000"/>
    <x v="10"/>
    <s v="2212"/>
    <x v="0"/>
    <x v="1"/>
    <m/>
  </r>
  <r>
    <s v="ORD9855"/>
    <x v="4"/>
    <n v="62"/>
    <n v="4500"/>
    <n v="500"/>
    <x v="3"/>
    <x v="9854"/>
    <n v="248000"/>
    <n v="31000"/>
    <x v="10"/>
    <s v="2212"/>
    <x v="0"/>
    <x v="1"/>
    <m/>
  </r>
  <r>
    <s v="ORD9856"/>
    <x v="9"/>
    <n v="128"/>
    <n v="800"/>
    <n v="500"/>
    <x v="0"/>
    <x v="9855"/>
    <n v="38400"/>
    <n v="64000"/>
    <x v="10"/>
    <s v="2212"/>
    <x v="0"/>
    <x v="1"/>
    <m/>
  </r>
  <r>
    <s v="ORD9857"/>
    <x v="0"/>
    <n v="218"/>
    <n v="6000"/>
    <n v="5000"/>
    <x v="0"/>
    <x v="9856"/>
    <n v="218000"/>
    <n v="1090000"/>
    <x v="10"/>
    <s v="2212"/>
    <x v="0"/>
    <x v="1"/>
    <m/>
  </r>
  <r>
    <s v="ORD9858"/>
    <x v="2"/>
    <n v="298"/>
    <n v="12000"/>
    <n v="100"/>
    <x v="3"/>
    <x v="9857"/>
    <n v="3546200"/>
    <n v="29800"/>
    <x v="10"/>
    <s v="2212"/>
    <x v="1"/>
    <x v="1"/>
    <m/>
  </r>
  <r>
    <s v="ORD9859"/>
    <x v="5"/>
    <n v="170"/>
    <n v="12000"/>
    <n v="5000"/>
    <x v="1"/>
    <x v="9858"/>
    <n v="1190000"/>
    <n v="850000"/>
    <x v="11"/>
    <s v="2212"/>
    <x v="0"/>
    <x v="1"/>
    <m/>
  </r>
  <r>
    <s v="ORD9860"/>
    <x v="3"/>
    <n v="436"/>
    <n v="6000"/>
    <n v="300"/>
    <x v="2"/>
    <x v="9859"/>
    <n v="2485200"/>
    <n v="130800"/>
    <x v="11"/>
    <s v="2212"/>
    <x v="1"/>
    <x v="1"/>
    <m/>
  </r>
  <r>
    <s v="ORD9861"/>
    <x v="7"/>
    <n v="488"/>
    <n v="15000"/>
    <n v="5000"/>
    <x v="2"/>
    <x v="9860"/>
    <n v="4880000"/>
    <n v="2440000"/>
    <x v="11"/>
    <s v="2212"/>
    <x v="0"/>
    <x v="1"/>
    <m/>
  </r>
  <r>
    <s v="ORD9862"/>
    <x v="4"/>
    <n v="321"/>
    <n v="1200"/>
    <n v="2000"/>
    <x v="0"/>
    <x v="9861"/>
    <n v="0"/>
    <n v="642000"/>
    <x v="11"/>
    <s v="2212"/>
    <x v="0"/>
    <x v="0"/>
    <m/>
  </r>
  <r>
    <s v="ORD9863"/>
    <x v="0"/>
    <n v="349"/>
    <n v="18000"/>
    <n v="300"/>
    <x v="0"/>
    <x v="9862"/>
    <n v="6177300"/>
    <n v="104700"/>
    <x v="0"/>
    <s v="2213"/>
    <x v="1"/>
    <x v="1"/>
    <m/>
  </r>
  <r>
    <s v="ORD9864"/>
    <x v="2"/>
    <n v="522"/>
    <n v="800"/>
    <n v="5000"/>
    <x v="1"/>
    <x v="9863"/>
    <n v="0"/>
    <n v="2610000"/>
    <x v="0"/>
    <s v="2213"/>
    <x v="0"/>
    <x v="0"/>
    <m/>
  </r>
  <r>
    <s v="ORD9865"/>
    <x v="9"/>
    <n v="207"/>
    <n v="45000"/>
    <n v="3000"/>
    <x v="0"/>
    <x v="9864"/>
    <n v="8694000"/>
    <n v="621000"/>
    <x v="0"/>
    <s v="2213"/>
    <x v="0"/>
    <x v="1"/>
    <m/>
  </r>
  <r>
    <s v="ORD9866"/>
    <x v="0"/>
    <n v="276"/>
    <n v="15000"/>
    <n v="1500"/>
    <x v="1"/>
    <x v="9865"/>
    <n v="3726000"/>
    <n v="414000"/>
    <x v="0"/>
    <s v="2213"/>
    <x v="0"/>
    <x v="1"/>
    <m/>
  </r>
  <r>
    <s v="ORD9867"/>
    <x v="4"/>
    <n v="470"/>
    <n v="4500"/>
    <n v="1000"/>
    <x v="3"/>
    <x v="9866"/>
    <n v="1645000"/>
    <n v="470000"/>
    <x v="1"/>
    <s v="2213"/>
    <x v="0"/>
    <x v="1"/>
    <m/>
  </r>
  <r>
    <s v="ORD9868"/>
    <x v="4"/>
    <n v="73"/>
    <n v="1200"/>
    <n v="500"/>
    <x v="2"/>
    <x v="9867"/>
    <n v="51100"/>
    <n v="36500"/>
    <x v="1"/>
    <s v="2213"/>
    <x v="0"/>
    <x v="1"/>
    <m/>
  </r>
  <r>
    <s v="ORD9869"/>
    <x v="2"/>
    <n v="587"/>
    <n v="1200"/>
    <n v="5000"/>
    <x v="3"/>
    <x v="9868"/>
    <n v="0"/>
    <n v="2935000"/>
    <x v="1"/>
    <s v="2213"/>
    <x v="0"/>
    <x v="0"/>
    <m/>
  </r>
  <r>
    <s v="ORD9870"/>
    <x v="9"/>
    <n v="589"/>
    <n v="15000"/>
    <n v="5000"/>
    <x v="0"/>
    <x v="9869"/>
    <n v="5890000"/>
    <n v="2945000"/>
    <x v="1"/>
    <s v="2213"/>
    <x v="0"/>
    <x v="1"/>
    <m/>
  </r>
  <r>
    <s v="ORD9871"/>
    <x v="6"/>
    <n v="177"/>
    <n v="1200"/>
    <n v="200"/>
    <x v="2"/>
    <x v="9870"/>
    <n v="177000"/>
    <n v="35400"/>
    <x v="2"/>
    <s v="2213"/>
    <x v="0"/>
    <x v="1"/>
    <m/>
  </r>
  <r>
    <s v="ORD9872"/>
    <x v="4"/>
    <n v="143"/>
    <n v="5500"/>
    <n v="500"/>
    <x v="2"/>
    <x v="9871"/>
    <n v="715000"/>
    <n v="71500"/>
    <x v="2"/>
    <s v="2213"/>
    <x v="0"/>
    <x v="1"/>
    <m/>
  </r>
  <r>
    <s v="ORD9873"/>
    <x v="7"/>
    <n v="470"/>
    <n v="12000"/>
    <n v="5000"/>
    <x v="3"/>
    <x v="9872"/>
    <n v="3290000"/>
    <n v="2350000"/>
    <x v="2"/>
    <s v="2213"/>
    <x v="0"/>
    <x v="1"/>
    <m/>
  </r>
  <r>
    <s v="ORD9874"/>
    <x v="7"/>
    <n v="321"/>
    <n v="45000"/>
    <n v="2000"/>
    <x v="1"/>
    <x v="9873"/>
    <n v="13803000"/>
    <n v="642000"/>
    <x v="2"/>
    <s v="2213"/>
    <x v="0"/>
    <x v="1"/>
    <m/>
  </r>
  <r>
    <s v="ORD9875"/>
    <x v="1"/>
    <n v="533"/>
    <n v="800"/>
    <n v="100"/>
    <x v="2"/>
    <x v="9874"/>
    <n v="373100"/>
    <n v="53300"/>
    <x v="2"/>
    <s v="2213"/>
    <x v="1"/>
    <x v="1"/>
    <m/>
  </r>
  <r>
    <s v="ORD9876"/>
    <x v="9"/>
    <n v="54"/>
    <n v="4500"/>
    <n v="5000"/>
    <x v="1"/>
    <x v="9875"/>
    <n v="0"/>
    <n v="270000"/>
    <x v="3"/>
    <s v="2213"/>
    <x v="0"/>
    <x v="0"/>
    <m/>
  </r>
  <r>
    <s v="ORD9877"/>
    <x v="0"/>
    <n v="206"/>
    <n v="12000"/>
    <n v="2000"/>
    <x v="3"/>
    <x v="9876"/>
    <n v="2060000"/>
    <n v="412000"/>
    <x v="3"/>
    <s v="2213"/>
    <x v="0"/>
    <x v="1"/>
    <m/>
  </r>
  <r>
    <s v="ORD9878"/>
    <x v="7"/>
    <n v="101"/>
    <n v="5500"/>
    <n v="5000"/>
    <x v="3"/>
    <x v="9877"/>
    <n v="50500"/>
    <n v="505000"/>
    <x v="3"/>
    <s v="2213"/>
    <x v="0"/>
    <x v="1"/>
    <m/>
  </r>
  <r>
    <s v="ORD9879"/>
    <x v="2"/>
    <n v="292"/>
    <n v="12000"/>
    <n v="1500"/>
    <x v="1"/>
    <x v="9878"/>
    <n v="3066000"/>
    <n v="438000"/>
    <x v="3"/>
    <s v="2213"/>
    <x v="0"/>
    <x v="1"/>
    <m/>
  </r>
  <r>
    <s v="ORD9880"/>
    <x v="0"/>
    <n v="469"/>
    <n v="1200"/>
    <n v="300"/>
    <x v="3"/>
    <x v="9879"/>
    <n v="422100"/>
    <n v="140700"/>
    <x v="4"/>
    <s v="2213"/>
    <x v="1"/>
    <x v="1"/>
    <m/>
  </r>
  <r>
    <s v="ORD9881"/>
    <x v="9"/>
    <n v="474"/>
    <n v="800"/>
    <n v="200"/>
    <x v="2"/>
    <x v="9880"/>
    <n v="284400"/>
    <n v="94800"/>
    <x v="4"/>
    <s v="2213"/>
    <x v="1"/>
    <x v="1"/>
    <m/>
  </r>
  <r>
    <s v="ORD9882"/>
    <x v="2"/>
    <n v="129"/>
    <n v="22000"/>
    <n v="2000"/>
    <x v="3"/>
    <x v="9881"/>
    <n v="2580000"/>
    <n v="258000"/>
    <x v="4"/>
    <s v="2213"/>
    <x v="0"/>
    <x v="1"/>
    <m/>
  </r>
  <r>
    <s v="ORD9883"/>
    <x v="5"/>
    <n v="403"/>
    <n v="4500"/>
    <n v="400"/>
    <x v="3"/>
    <x v="9882"/>
    <n v="1652300"/>
    <n v="161200"/>
    <x v="4"/>
    <s v="2213"/>
    <x v="1"/>
    <x v="1"/>
    <m/>
  </r>
  <r>
    <s v="ORD9884"/>
    <x v="8"/>
    <n v="342"/>
    <n v="45000"/>
    <n v="1000"/>
    <x v="2"/>
    <x v="9883"/>
    <n v="15048000"/>
    <n v="342000"/>
    <x v="4"/>
    <s v="2213"/>
    <x v="0"/>
    <x v="1"/>
    <m/>
  </r>
  <r>
    <s v="ORD9885"/>
    <x v="7"/>
    <n v="165"/>
    <n v="800"/>
    <n v="100"/>
    <x v="1"/>
    <x v="9884"/>
    <n v="115500"/>
    <n v="16500"/>
    <x v="5"/>
    <s v="2213"/>
    <x v="1"/>
    <x v="1"/>
    <m/>
  </r>
  <r>
    <s v="ORD9886"/>
    <x v="7"/>
    <n v="578"/>
    <n v="800"/>
    <n v="300"/>
    <x v="3"/>
    <x v="9885"/>
    <n v="289000"/>
    <n v="173400"/>
    <x v="5"/>
    <s v="2213"/>
    <x v="1"/>
    <x v="1"/>
    <m/>
  </r>
  <r>
    <s v="ORD9887"/>
    <x v="1"/>
    <n v="529"/>
    <n v="6000"/>
    <n v="1500"/>
    <x v="1"/>
    <x v="9886"/>
    <n v="2380500"/>
    <n v="793500"/>
    <x v="5"/>
    <s v="2213"/>
    <x v="0"/>
    <x v="1"/>
    <m/>
  </r>
  <r>
    <s v="ORD9888"/>
    <x v="6"/>
    <n v="337"/>
    <n v="1200"/>
    <n v="1500"/>
    <x v="2"/>
    <x v="9887"/>
    <n v="0"/>
    <n v="505500"/>
    <x v="5"/>
    <s v="2213"/>
    <x v="0"/>
    <x v="0"/>
    <m/>
  </r>
  <r>
    <s v="ORD9889"/>
    <x v="1"/>
    <n v="526"/>
    <n v="4500"/>
    <n v="300"/>
    <x v="1"/>
    <x v="9888"/>
    <n v="2209200"/>
    <n v="157800"/>
    <x v="6"/>
    <s v="2213"/>
    <x v="1"/>
    <x v="1"/>
    <m/>
  </r>
  <r>
    <s v="ORD9890"/>
    <x v="9"/>
    <n v="74"/>
    <n v="4500"/>
    <n v="3000"/>
    <x v="1"/>
    <x v="9889"/>
    <n v="111000"/>
    <n v="222000"/>
    <x v="6"/>
    <s v="2213"/>
    <x v="0"/>
    <x v="1"/>
    <m/>
  </r>
  <r>
    <s v="ORD9891"/>
    <x v="1"/>
    <n v="480"/>
    <n v="18000"/>
    <n v="400"/>
    <x v="0"/>
    <x v="9890"/>
    <n v="8448000"/>
    <n v="192000"/>
    <x v="6"/>
    <s v="2213"/>
    <x v="1"/>
    <x v="1"/>
    <m/>
  </r>
  <r>
    <s v="ORD9892"/>
    <x v="6"/>
    <n v="327"/>
    <n v="1200"/>
    <n v="3000"/>
    <x v="0"/>
    <x v="9891"/>
    <n v="0"/>
    <n v="981000"/>
    <x v="6"/>
    <s v="2213"/>
    <x v="0"/>
    <x v="0"/>
    <m/>
  </r>
  <r>
    <s v="ORD9893"/>
    <x v="6"/>
    <n v="366"/>
    <n v="15000"/>
    <n v="300"/>
    <x v="3"/>
    <x v="9892"/>
    <n v="5380200"/>
    <n v="109800"/>
    <x v="7"/>
    <s v="2213"/>
    <x v="1"/>
    <x v="1"/>
    <m/>
  </r>
  <r>
    <s v="ORD9894"/>
    <x v="4"/>
    <n v="407"/>
    <n v="18000"/>
    <n v="1000"/>
    <x v="0"/>
    <x v="9893"/>
    <n v="6919000"/>
    <n v="407000"/>
    <x v="7"/>
    <s v="2213"/>
    <x v="0"/>
    <x v="1"/>
    <m/>
  </r>
  <r>
    <s v="ORD9895"/>
    <x v="4"/>
    <n v="325"/>
    <n v="15000"/>
    <n v="200"/>
    <x v="0"/>
    <x v="9894"/>
    <n v="4810000"/>
    <n v="65000"/>
    <x v="7"/>
    <s v="2213"/>
    <x v="1"/>
    <x v="1"/>
    <m/>
  </r>
  <r>
    <s v="ORD9896"/>
    <x v="8"/>
    <n v="393"/>
    <n v="4500"/>
    <n v="200"/>
    <x v="0"/>
    <x v="9895"/>
    <n v="1689900"/>
    <n v="78600"/>
    <x v="7"/>
    <s v="2213"/>
    <x v="1"/>
    <x v="1"/>
    <m/>
  </r>
  <r>
    <s v="ORD9897"/>
    <x v="2"/>
    <n v="480"/>
    <n v="6000"/>
    <n v="300"/>
    <x v="1"/>
    <x v="9896"/>
    <n v="2736000"/>
    <n v="144000"/>
    <x v="7"/>
    <s v="2213"/>
    <x v="1"/>
    <x v="1"/>
    <m/>
  </r>
  <r>
    <s v="ORD9898"/>
    <x v="5"/>
    <n v="488"/>
    <n v="5500"/>
    <n v="400"/>
    <x v="1"/>
    <x v="9897"/>
    <n v="2488800"/>
    <n v="195200"/>
    <x v="8"/>
    <s v="2213"/>
    <x v="1"/>
    <x v="1"/>
    <m/>
  </r>
  <r>
    <s v="ORD9899"/>
    <x v="6"/>
    <n v="511"/>
    <n v="4500"/>
    <n v="200"/>
    <x v="0"/>
    <x v="9898"/>
    <n v="2197300"/>
    <n v="102200"/>
    <x v="8"/>
    <s v="2213"/>
    <x v="1"/>
    <x v="1"/>
    <m/>
  </r>
  <r>
    <s v="ORD9900"/>
    <x v="5"/>
    <n v="319"/>
    <n v="12000"/>
    <n v="300"/>
    <x v="2"/>
    <x v="9899"/>
    <n v="3732300"/>
    <n v="95700"/>
    <x v="8"/>
    <s v="2213"/>
    <x v="1"/>
    <x v="1"/>
    <m/>
  </r>
  <r>
    <s v="ORD9901"/>
    <x v="7"/>
    <n v="480"/>
    <n v="6000"/>
    <n v="500"/>
    <x v="0"/>
    <x v="9900"/>
    <n v="2640000"/>
    <n v="240000"/>
    <x v="8"/>
    <s v="2213"/>
    <x v="0"/>
    <x v="1"/>
    <m/>
  </r>
  <r>
    <s v="ORD9902"/>
    <x v="3"/>
    <n v="70"/>
    <n v="4500"/>
    <n v="100"/>
    <x v="2"/>
    <x v="9901"/>
    <n v="308000"/>
    <n v="7000"/>
    <x v="9"/>
    <s v="2213"/>
    <x v="0"/>
    <x v="1"/>
    <m/>
  </r>
  <r>
    <s v="ORD9903"/>
    <x v="8"/>
    <n v="192"/>
    <n v="5500"/>
    <n v="200"/>
    <x v="1"/>
    <x v="9902"/>
    <n v="1017600"/>
    <n v="38400"/>
    <x v="9"/>
    <s v="2213"/>
    <x v="0"/>
    <x v="1"/>
    <m/>
  </r>
  <r>
    <s v="ORD9904"/>
    <x v="9"/>
    <n v="402"/>
    <n v="18000"/>
    <n v="200"/>
    <x v="2"/>
    <x v="9903"/>
    <n v="7155600"/>
    <n v="80400"/>
    <x v="9"/>
    <s v="2213"/>
    <x v="1"/>
    <x v="1"/>
    <m/>
  </r>
  <r>
    <s v="ORD9905"/>
    <x v="0"/>
    <n v="514"/>
    <n v="5500"/>
    <n v="200"/>
    <x v="1"/>
    <x v="9904"/>
    <n v="2724200"/>
    <n v="102800"/>
    <x v="9"/>
    <s v="2213"/>
    <x v="1"/>
    <x v="1"/>
    <m/>
  </r>
  <r>
    <s v="ORD9906"/>
    <x v="5"/>
    <n v="517"/>
    <n v="22000"/>
    <n v="5000"/>
    <x v="2"/>
    <x v="9905"/>
    <n v="8789000"/>
    <n v="2585000"/>
    <x v="10"/>
    <s v="2213"/>
    <x v="0"/>
    <x v="1"/>
    <m/>
  </r>
  <r>
    <s v="ORD9907"/>
    <x v="1"/>
    <n v="562"/>
    <n v="45000"/>
    <n v="200"/>
    <x v="1"/>
    <x v="9906"/>
    <n v="25177600"/>
    <n v="112400"/>
    <x v="10"/>
    <s v="2213"/>
    <x v="1"/>
    <x v="1"/>
    <m/>
  </r>
  <r>
    <s v="ORD9908"/>
    <x v="6"/>
    <n v="513"/>
    <n v="45000"/>
    <n v="2000"/>
    <x v="1"/>
    <x v="9907"/>
    <n v="22059000"/>
    <n v="1026000"/>
    <x v="10"/>
    <s v="2213"/>
    <x v="0"/>
    <x v="1"/>
    <m/>
  </r>
  <r>
    <s v="ORD9909"/>
    <x v="5"/>
    <n v="443"/>
    <n v="5500"/>
    <n v="100"/>
    <x v="0"/>
    <x v="9908"/>
    <n v="2392200"/>
    <n v="44300"/>
    <x v="10"/>
    <s v="2213"/>
    <x v="1"/>
    <x v="1"/>
    <m/>
  </r>
  <r>
    <s v="ORD9910"/>
    <x v="0"/>
    <n v="107"/>
    <n v="800"/>
    <n v="300"/>
    <x v="3"/>
    <x v="9909"/>
    <n v="53500"/>
    <n v="32100"/>
    <x v="10"/>
    <s v="2213"/>
    <x v="0"/>
    <x v="1"/>
    <m/>
  </r>
  <r>
    <s v="ORD9911"/>
    <x v="6"/>
    <n v="175"/>
    <n v="45000"/>
    <n v="2000"/>
    <x v="3"/>
    <x v="9910"/>
    <n v="7525000"/>
    <n v="350000"/>
    <x v="11"/>
    <s v="2213"/>
    <x v="0"/>
    <x v="1"/>
    <m/>
  </r>
  <r>
    <s v="ORD9912"/>
    <x v="9"/>
    <n v="510"/>
    <n v="1200"/>
    <n v="5000"/>
    <x v="1"/>
    <x v="9911"/>
    <n v="0"/>
    <n v="2550000"/>
    <x v="11"/>
    <s v="2213"/>
    <x v="0"/>
    <x v="0"/>
    <m/>
  </r>
  <r>
    <s v="ORD9913"/>
    <x v="3"/>
    <n v="101"/>
    <n v="800"/>
    <n v="500"/>
    <x v="0"/>
    <x v="9912"/>
    <n v="30300"/>
    <n v="50500"/>
    <x v="11"/>
    <s v="2213"/>
    <x v="0"/>
    <x v="1"/>
    <m/>
  </r>
  <r>
    <s v="ORD9914"/>
    <x v="1"/>
    <n v="318"/>
    <n v="4500"/>
    <n v="300"/>
    <x v="3"/>
    <x v="9913"/>
    <n v="1335600"/>
    <n v="95400"/>
    <x v="11"/>
    <s v="2213"/>
    <x v="1"/>
    <x v="1"/>
    <m/>
  </r>
  <r>
    <s v="ORD9915"/>
    <x v="5"/>
    <n v="145"/>
    <n v="800"/>
    <n v="400"/>
    <x v="3"/>
    <x v="9914"/>
    <n v="58000"/>
    <n v="58000"/>
    <x v="0"/>
    <s v="2214"/>
    <x v="0"/>
    <x v="1"/>
    <m/>
  </r>
  <r>
    <s v="ORD9916"/>
    <x v="4"/>
    <n v="322"/>
    <n v="12000"/>
    <n v="1500"/>
    <x v="0"/>
    <x v="9915"/>
    <n v="3381000"/>
    <n v="483000"/>
    <x v="0"/>
    <s v="2214"/>
    <x v="0"/>
    <x v="1"/>
    <m/>
  </r>
  <r>
    <s v="ORD9917"/>
    <x v="8"/>
    <n v="372"/>
    <n v="45000"/>
    <n v="400"/>
    <x v="0"/>
    <x v="9916"/>
    <n v="16591200"/>
    <n v="148800"/>
    <x v="0"/>
    <s v="2214"/>
    <x v="0"/>
    <x v="1"/>
    <m/>
  </r>
  <r>
    <s v="ORD9918"/>
    <x v="5"/>
    <n v="182"/>
    <n v="800"/>
    <n v="200"/>
    <x v="3"/>
    <x v="9917"/>
    <n v="109200"/>
    <n v="36400"/>
    <x v="0"/>
    <s v="2214"/>
    <x v="0"/>
    <x v="1"/>
    <m/>
  </r>
  <r>
    <s v="ORD9919"/>
    <x v="5"/>
    <n v="138"/>
    <n v="15000"/>
    <n v="2000"/>
    <x v="3"/>
    <x v="9918"/>
    <n v="1794000"/>
    <n v="276000"/>
    <x v="0"/>
    <s v="2214"/>
    <x v="0"/>
    <x v="1"/>
    <m/>
  </r>
  <r>
    <s v="ORD9920"/>
    <x v="0"/>
    <n v="54"/>
    <n v="1200"/>
    <n v="500"/>
    <x v="2"/>
    <x v="9919"/>
    <n v="37800"/>
    <n v="27000"/>
    <x v="1"/>
    <s v="2214"/>
    <x v="0"/>
    <x v="1"/>
    <m/>
  </r>
  <r>
    <s v="ORD9921"/>
    <x v="0"/>
    <n v="406"/>
    <n v="800"/>
    <n v="2000"/>
    <x v="2"/>
    <x v="9920"/>
    <n v="0"/>
    <n v="812000"/>
    <x v="1"/>
    <s v="2214"/>
    <x v="0"/>
    <x v="0"/>
    <m/>
  </r>
  <r>
    <s v="ORD9922"/>
    <x v="8"/>
    <n v="392"/>
    <n v="5500"/>
    <n v="1500"/>
    <x v="1"/>
    <x v="9921"/>
    <n v="1568000"/>
    <n v="588000"/>
    <x v="1"/>
    <s v="2214"/>
    <x v="0"/>
    <x v="1"/>
    <m/>
  </r>
  <r>
    <s v="ORD9923"/>
    <x v="5"/>
    <n v="253"/>
    <n v="6000"/>
    <n v="400"/>
    <x v="3"/>
    <x v="9922"/>
    <n v="1416800"/>
    <n v="101200"/>
    <x v="1"/>
    <s v="2214"/>
    <x v="0"/>
    <x v="1"/>
    <m/>
  </r>
  <r>
    <s v="ORD9924"/>
    <x v="2"/>
    <n v="520"/>
    <n v="45000"/>
    <n v="1000"/>
    <x v="0"/>
    <x v="9923"/>
    <n v="22880000"/>
    <n v="520000"/>
    <x v="2"/>
    <s v="2214"/>
    <x v="0"/>
    <x v="1"/>
    <m/>
  </r>
  <r>
    <s v="ORD9925"/>
    <x v="9"/>
    <n v="513"/>
    <n v="6000"/>
    <n v="3000"/>
    <x v="0"/>
    <x v="9924"/>
    <n v="1539000"/>
    <n v="1539000"/>
    <x v="2"/>
    <s v="2214"/>
    <x v="0"/>
    <x v="1"/>
    <m/>
  </r>
  <r>
    <s v="ORD9926"/>
    <x v="0"/>
    <n v="546"/>
    <n v="18000"/>
    <n v="5000"/>
    <x v="3"/>
    <x v="9925"/>
    <n v="7098000"/>
    <n v="2730000"/>
    <x v="2"/>
    <s v="2214"/>
    <x v="0"/>
    <x v="1"/>
    <m/>
  </r>
  <r>
    <s v="ORD9927"/>
    <x v="0"/>
    <n v="112"/>
    <n v="18000"/>
    <n v="1500"/>
    <x v="1"/>
    <x v="9926"/>
    <n v="1848000"/>
    <n v="168000"/>
    <x v="2"/>
    <s v="2214"/>
    <x v="0"/>
    <x v="1"/>
    <m/>
  </r>
  <r>
    <s v="ORD9928"/>
    <x v="2"/>
    <n v="288"/>
    <n v="6000"/>
    <n v="500"/>
    <x v="0"/>
    <x v="9927"/>
    <n v="1584000"/>
    <n v="144000"/>
    <x v="3"/>
    <s v="2214"/>
    <x v="0"/>
    <x v="1"/>
    <m/>
  </r>
  <r>
    <s v="ORD9929"/>
    <x v="6"/>
    <n v="589"/>
    <n v="18000"/>
    <n v="5000"/>
    <x v="3"/>
    <x v="9928"/>
    <n v="7657000"/>
    <n v="2945000"/>
    <x v="3"/>
    <s v="2214"/>
    <x v="0"/>
    <x v="1"/>
    <m/>
  </r>
  <r>
    <s v="ORD9930"/>
    <x v="5"/>
    <n v="247"/>
    <n v="6000"/>
    <n v="400"/>
    <x v="3"/>
    <x v="9929"/>
    <n v="1383200"/>
    <n v="98800"/>
    <x v="3"/>
    <s v="2214"/>
    <x v="0"/>
    <x v="1"/>
    <m/>
  </r>
  <r>
    <s v="ORD9931"/>
    <x v="8"/>
    <n v="79"/>
    <n v="1200"/>
    <n v="2000"/>
    <x v="1"/>
    <x v="9930"/>
    <n v="0"/>
    <n v="158000"/>
    <x v="3"/>
    <s v="2214"/>
    <x v="0"/>
    <x v="0"/>
    <m/>
  </r>
  <r>
    <s v="ORD9932"/>
    <x v="0"/>
    <n v="258"/>
    <n v="4500"/>
    <n v="1500"/>
    <x v="3"/>
    <x v="9931"/>
    <n v="774000"/>
    <n v="387000"/>
    <x v="4"/>
    <s v="2214"/>
    <x v="0"/>
    <x v="1"/>
    <m/>
  </r>
  <r>
    <s v="ORD9933"/>
    <x v="8"/>
    <n v="112"/>
    <n v="4500"/>
    <n v="1500"/>
    <x v="0"/>
    <x v="9932"/>
    <n v="336000"/>
    <n v="168000"/>
    <x v="4"/>
    <s v="2214"/>
    <x v="0"/>
    <x v="1"/>
    <m/>
  </r>
  <r>
    <s v="ORD9934"/>
    <x v="8"/>
    <n v="106"/>
    <n v="6000"/>
    <n v="2000"/>
    <x v="2"/>
    <x v="9933"/>
    <n v="424000"/>
    <n v="212000"/>
    <x v="4"/>
    <s v="2214"/>
    <x v="0"/>
    <x v="1"/>
    <m/>
  </r>
  <r>
    <s v="ORD9935"/>
    <x v="9"/>
    <n v="482"/>
    <n v="4500"/>
    <n v="2000"/>
    <x v="1"/>
    <x v="9934"/>
    <n v="1205000"/>
    <n v="964000"/>
    <x v="4"/>
    <s v="2214"/>
    <x v="0"/>
    <x v="1"/>
    <m/>
  </r>
  <r>
    <s v="ORD9936"/>
    <x v="4"/>
    <n v="357"/>
    <n v="15000"/>
    <n v="1000"/>
    <x v="3"/>
    <x v="9935"/>
    <n v="4998000"/>
    <n v="357000"/>
    <x v="4"/>
    <s v="2214"/>
    <x v="0"/>
    <x v="1"/>
    <m/>
  </r>
  <r>
    <s v="ORD9937"/>
    <x v="0"/>
    <n v="515"/>
    <n v="6000"/>
    <n v="500"/>
    <x v="1"/>
    <x v="9936"/>
    <n v="2832500"/>
    <n v="257500"/>
    <x v="5"/>
    <s v="2214"/>
    <x v="1"/>
    <x v="1"/>
    <m/>
  </r>
  <r>
    <s v="ORD9938"/>
    <x v="1"/>
    <n v="156"/>
    <n v="800"/>
    <n v="400"/>
    <x v="3"/>
    <x v="9937"/>
    <n v="62400"/>
    <n v="62400"/>
    <x v="5"/>
    <s v="2214"/>
    <x v="0"/>
    <x v="1"/>
    <m/>
  </r>
  <r>
    <s v="ORD9939"/>
    <x v="6"/>
    <n v="350"/>
    <n v="4500"/>
    <n v="1500"/>
    <x v="2"/>
    <x v="9938"/>
    <n v="1050000"/>
    <n v="525000"/>
    <x v="5"/>
    <s v="2214"/>
    <x v="0"/>
    <x v="1"/>
    <m/>
  </r>
  <r>
    <s v="ORD9940"/>
    <x v="8"/>
    <n v="95"/>
    <n v="18000"/>
    <n v="500"/>
    <x v="1"/>
    <x v="9939"/>
    <n v="1662500"/>
    <n v="47500"/>
    <x v="5"/>
    <s v="2214"/>
    <x v="0"/>
    <x v="1"/>
    <m/>
  </r>
  <r>
    <s v="ORD9941"/>
    <x v="0"/>
    <n v="126"/>
    <n v="22000"/>
    <n v="500"/>
    <x v="3"/>
    <x v="9940"/>
    <n v="2709000"/>
    <n v="63000"/>
    <x v="6"/>
    <s v="2214"/>
    <x v="0"/>
    <x v="1"/>
    <m/>
  </r>
  <r>
    <s v="ORD9942"/>
    <x v="6"/>
    <n v="218"/>
    <n v="18000"/>
    <n v="100"/>
    <x v="2"/>
    <x v="9941"/>
    <n v="3902200"/>
    <n v="21800"/>
    <x v="6"/>
    <s v="2214"/>
    <x v="1"/>
    <x v="1"/>
    <m/>
  </r>
  <r>
    <s v="ORD9943"/>
    <x v="1"/>
    <n v="178"/>
    <n v="800"/>
    <n v="5000"/>
    <x v="0"/>
    <x v="9942"/>
    <n v="0"/>
    <n v="890000"/>
    <x v="6"/>
    <s v="2214"/>
    <x v="0"/>
    <x v="0"/>
    <m/>
  </r>
  <r>
    <s v="ORD9944"/>
    <x v="0"/>
    <n v="317"/>
    <n v="22000"/>
    <n v="1000"/>
    <x v="3"/>
    <x v="9943"/>
    <n v="6657000"/>
    <n v="317000"/>
    <x v="6"/>
    <s v="2214"/>
    <x v="0"/>
    <x v="1"/>
    <m/>
  </r>
  <r>
    <s v="ORD9945"/>
    <x v="5"/>
    <n v="468"/>
    <n v="45000"/>
    <n v="1000"/>
    <x v="2"/>
    <x v="9944"/>
    <n v="20592000"/>
    <n v="468000"/>
    <x v="7"/>
    <s v="2214"/>
    <x v="0"/>
    <x v="1"/>
    <m/>
  </r>
  <r>
    <s v="ORD9946"/>
    <x v="8"/>
    <n v="210"/>
    <n v="12000"/>
    <n v="200"/>
    <x v="2"/>
    <x v="9945"/>
    <n v="2478000"/>
    <n v="42000"/>
    <x v="7"/>
    <s v="2214"/>
    <x v="1"/>
    <x v="1"/>
    <m/>
  </r>
  <r>
    <s v="ORD9947"/>
    <x v="1"/>
    <n v="107"/>
    <n v="1200"/>
    <n v="100"/>
    <x v="1"/>
    <x v="9946"/>
    <n v="117700"/>
    <n v="10700"/>
    <x v="7"/>
    <s v="2214"/>
    <x v="1"/>
    <x v="1"/>
    <m/>
  </r>
  <r>
    <s v="ORD9948"/>
    <x v="5"/>
    <n v="433"/>
    <n v="12000"/>
    <n v="300"/>
    <x v="3"/>
    <x v="9947"/>
    <n v="5066100"/>
    <n v="129900"/>
    <x v="7"/>
    <s v="2214"/>
    <x v="1"/>
    <x v="1"/>
    <m/>
  </r>
  <r>
    <s v="ORD9949"/>
    <x v="8"/>
    <n v="559"/>
    <n v="800"/>
    <n v="2000"/>
    <x v="0"/>
    <x v="9948"/>
    <n v="0"/>
    <n v="1118000"/>
    <x v="7"/>
    <s v="2214"/>
    <x v="0"/>
    <x v="0"/>
    <m/>
  </r>
  <r>
    <s v="ORD9950"/>
    <x v="7"/>
    <n v="479"/>
    <n v="22000"/>
    <n v="1500"/>
    <x v="3"/>
    <x v="9949"/>
    <n v="9819500"/>
    <n v="718500"/>
    <x v="8"/>
    <s v="2214"/>
    <x v="0"/>
    <x v="1"/>
    <m/>
  </r>
  <r>
    <s v="ORD9951"/>
    <x v="3"/>
    <n v="389"/>
    <n v="5500"/>
    <n v="300"/>
    <x v="2"/>
    <x v="9950"/>
    <n v="2022800"/>
    <n v="116700"/>
    <x v="8"/>
    <s v="2214"/>
    <x v="1"/>
    <x v="1"/>
    <m/>
  </r>
  <r>
    <s v="ORD9952"/>
    <x v="2"/>
    <n v="75"/>
    <n v="800"/>
    <n v="400"/>
    <x v="0"/>
    <x v="9951"/>
    <n v="30000"/>
    <n v="30000"/>
    <x v="8"/>
    <s v="2214"/>
    <x v="0"/>
    <x v="1"/>
    <m/>
  </r>
  <r>
    <s v="ORD9953"/>
    <x v="8"/>
    <n v="421"/>
    <n v="5500"/>
    <n v="3000"/>
    <x v="2"/>
    <x v="9952"/>
    <n v="1052500"/>
    <n v="1263000"/>
    <x v="8"/>
    <s v="2214"/>
    <x v="0"/>
    <x v="1"/>
    <m/>
  </r>
  <r>
    <s v="ORD9954"/>
    <x v="1"/>
    <n v="85"/>
    <n v="45000"/>
    <n v="300"/>
    <x v="1"/>
    <x v="9953"/>
    <n v="3799500"/>
    <n v="25500"/>
    <x v="9"/>
    <s v="2214"/>
    <x v="0"/>
    <x v="1"/>
    <m/>
  </r>
  <r>
    <s v="ORD9955"/>
    <x v="1"/>
    <n v="580"/>
    <n v="800"/>
    <n v="200"/>
    <x v="3"/>
    <x v="9954"/>
    <n v="348000"/>
    <n v="116000"/>
    <x v="9"/>
    <s v="2214"/>
    <x v="1"/>
    <x v="1"/>
    <m/>
  </r>
  <r>
    <s v="ORD9956"/>
    <x v="3"/>
    <n v="316"/>
    <n v="6000"/>
    <n v="2000"/>
    <x v="2"/>
    <x v="9955"/>
    <n v="1264000"/>
    <n v="632000"/>
    <x v="9"/>
    <s v="2214"/>
    <x v="0"/>
    <x v="1"/>
    <m/>
  </r>
  <r>
    <s v="ORD9957"/>
    <x v="0"/>
    <n v="481"/>
    <n v="5500"/>
    <n v="500"/>
    <x v="2"/>
    <x v="9956"/>
    <n v="2405000"/>
    <n v="240500"/>
    <x v="9"/>
    <s v="2214"/>
    <x v="0"/>
    <x v="1"/>
    <m/>
  </r>
  <r>
    <s v="ORD9958"/>
    <x v="2"/>
    <n v="68"/>
    <n v="6000"/>
    <n v="300"/>
    <x v="3"/>
    <x v="9957"/>
    <n v="387600"/>
    <n v="20400"/>
    <x v="9"/>
    <s v="2214"/>
    <x v="0"/>
    <x v="1"/>
    <m/>
  </r>
  <r>
    <s v="ORD9959"/>
    <x v="6"/>
    <n v="388"/>
    <n v="45000"/>
    <n v="5000"/>
    <x v="0"/>
    <x v="9958"/>
    <n v="15520000"/>
    <n v="1940000"/>
    <x v="10"/>
    <s v="2214"/>
    <x v="0"/>
    <x v="1"/>
    <m/>
  </r>
  <r>
    <s v="ORD9960"/>
    <x v="8"/>
    <n v="189"/>
    <n v="15000"/>
    <n v="200"/>
    <x v="2"/>
    <x v="9959"/>
    <n v="2797200"/>
    <n v="37800"/>
    <x v="10"/>
    <s v="2214"/>
    <x v="0"/>
    <x v="1"/>
    <m/>
  </r>
  <r>
    <s v="ORD9961"/>
    <x v="0"/>
    <n v="116"/>
    <n v="5500"/>
    <n v="300"/>
    <x v="3"/>
    <x v="9960"/>
    <n v="603200"/>
    <n v="34800"/>
    <x v="10"/>
    <s v="2214"/>
    <x v="0"/>
    <x v="1"/>
    <m/>
  </r>
  <r>
    <s v="ORD9962"/>
    <x v="5"/>
    <n v="579"/>
    <n v="5500"/>
    <n v="3000"/>
    <x v="1"/>
    <x v="9961"/>
    <n v="1447500"/>
    <n v="1737000"/>
    <x v="10"/>
    <s v="2214"/>
    <x v="0"/>
    <x v="1"/>
    <m/>
  </r>
  <r>
    <s v="ORD9963"/>
    <x v="6"/>
    <n v="418"/>
    <n v="12000"/>
    <n v="5000"/>
    <x v="1"/>
    <x v="9962"/>
    <n v="2926000"/>
    <n v="2090000"/>
    <x v="11"/>
    <s v="2214"/>
    <x v="0"/>
    <x v="1"/>
    <m/>
  </r>
  <r>
    <s v="ORD9964"/>
    <x v="2"/>
    <n v="310"/>
    <n v="800"/>
    <n v="500"/>
    <x v="3"/>
    <x v="9963"/>
    <n v="93000"/>
    <n v="155000"/>
    <x v="11"/>
    <s v="2214"/>
    <x v="0"/>
    <x v="1"/>
    <m/>
  </r>
  <r>
    <s v="ORD9965"/>
    <x v="0"/>
    <n v="252"/>
    <n v="800"/>
    <n v="100"/>
    <x v="2"/>
    <x v="9964"/>
    <n v="176400"/>
    <n v="25200"/>
    <x v="11"/>
    <s v="2214"/>
    <x v="1"/>
    <x v="1"/>
    <m/>
  </r>
  <r>
    <s v="ORD9966"/>
    <x v="4"/>
    <n v="459"/>
    <n v="1200"/>
    <n v="3000"/>
    <x v="3"/>
    <x v="9965"/>
    <n v="0"/>
    <n v="1377000"/>
    <x v="11"/>
    <s v="2214"/>
    <x v="0"/>
    <x v="0"/>
    <m/>
  </r>
  <r>
    <s v="ORD9967"/>
    <x v="6"/>
    <n v="129"/>
    <n v="5500"/>
    <n v="2000"/>
    <x v="3"/>
    <x v="9966"/>
    <n v="451500"/>
    <n v="258000"/>
    <x v="0"/>
    <s v="2215"/>
    <x v="0"/>
    <x v="1"/>
    <m/>
  </r>
  <r>
    <s v="ORD9968"/>
    <x v="9"/>
    <n v="162"/>
    <n v="4500"/>
    <n v="200"/>
    <x v="2"/>
    <x v="9967"/>
    <n v="696600"/>
    <n v="32400"/>
    <x v="0"/>
    <s v="2215"/>
    <x v="0"/>
    <x v="1"/>
    <m/>
  </r>
  <r>
    <s v="ORD9969"/>
    <x v="9"/>
    <n v="186"/>
    <n v="5500"/>
    <n v="5000"/>
    <x v="0"/>
    <x v="9968"/>
    <n v="93000"/>
    <n v="930000"/>
    <x v="0"/>
    <s v="2215"/>
    <x v="0"/>
    <x v="1"/>
    <m/>
  </r>
  <r>
    <s v="ORD9970"/>
    <x v="8"/>
    <n v="238"/>
    <n v="6000"/>
    <n v="3000"/>
    <x v="0"/>
    <x v="9969"/>
    <n v="714000"/>
    <n v="714000"/>
    <x v="0"/>
    <s v="2215"/>
    <x v="0"/>
    <x v="1"/>
    <m/>
  </r>
  <r>
    <s v="ORD9971"/>
    <x v="8"/>
    <n v="326"/>
    <n v="800"/>
    <n v="5000"/>
    <x v="1"/>
    <x v="9970"/>
    <n v="0"/>
    <n v="1630000"/>
    <x v="0"/>
    <s v="2215"/>
    <x v="0"/>
    <x v="0"/>
    <m/>
  </r>
  <r>
    <s v="ORD9972"/>
    <x v="8"/>
    <n v="152"/>
    <n v="12000"/>
    <n v="1000"/>
    <x v="0"/>
    <x v="9971"/>
    <n v="1672000"/>
    <n v="152000"/>
    <x v="1"/>
    <s v="2215"/>
    <x v="0"/>
    <x v="1"/>
    <m/>
  </r>
  <r>
    <s v="ORD9973"/>
    <x v="2"/>
    <n v="156"/>
    <n v="12000"/>
    <n v="1000"/>
    <x v="3"/>
    <x v="9972"/>
    <n v="1716000"/>
    <n v="156000"/>
    <x v="1"/>
    <s v="2215"/>
    <x v="0"/>
    <x v="1"/>
    <m/>
  </r>
  <r>
    <s v="ORD9974"/>
    <x v="4"/>
    <n v="222"/>
    <n v="4500"/>
    <n v="400"/>
    <x v="2"/>
    <x v="9973"/>
    <n v="910200"/>
    <n v="88800"/>
    <x v="1"/>
    <s v="2215"/>
    <x v="0"/>
    <x v="1"/>
    <m/>
  </r>
  <r>
    <s v="ORD9975"/>
    <x v="0"/>
    <n v="380"/>
    <n v="12000"/>
    <n v="200"/>
    <x v="1"/>
    <x v="9974"/>
    <n v="4484000"/>
    <n v="76000"/>
    <x v="1"/>
    <s v="2215"/>
    <x v="1"/>
    <x v="1"/>
    <m/>
  </r>
  <r>
    <s v="ORD9976"/>
    <x v="5"/>
    <n v="240"/>
    <n v="15000"/>
    <n v="400"/>
    <x v="0"/>
    <x v="9975"/>
    <n v="3504000"/>
    <n v="96000"/>
    <x v="2"/>
    <s v="2215"/>
    <x v="0"/>
    <x v="1"/>
    <m/>
  </r>
  <r>
    <s v="ORD9977"/>
    <x v="7"/>
    <n v="274"/>
    <n v="800"/>
    <n v="100"/>
    <x v="3"/>
    <x v="9976"/>
    <n v="191800"/>
    <n v="27400"/>
    <x v="2"/>
    <s v="2215"/>
    <x v="1"/>
    <x v="1"/>
    <m/>
  </r>
  <r>
    <s v="ORD9978"/>
    <x v="1"/>
    <n v="372"/>
    <n v="18000"/>
    <n v="2000"/>
    <x v="1"/>
    <x v="9977"/>
    <n v="5952000"/>
    <n v="744000"/>
    <x v="2"/>
    <s v="2215"/>
    <x v="0"/>
    <x v="1"/>
    <m/>
  </r>
  <r>
    <s v="ORD9979"/>
    <x v="5"/>
    <n v="557"/>
    <n v="1200"/>
    <n v="3000"/>
    <x v="2"/>
    <x v="9978"/>
    <n v="0"/>
    <n v="1671000"/>
    <x v="2"/>
    <s v="2215"/>
    <x v="0"/>
    <x v="0"/>
    <m/>
  </r>
  <r>
    <s v="ORD9980"/>
    <x v="0"/>
    <n v="597"/>
    <n v="22000"/>
    <n v="400"/>
    <x v="0"/>
    <x v="9979"/>
    <n v="12895200"/>
    <n v="238800"/>
    <x v="3"/>
    <s v="2215"/>
    <x v="1"/>
    <x v="1"/>
    <m/>
  </r>
  <r>
    <s v="ORD9981"/>
    <x v="4"/>
    <n v="183"/>
    <n v="4500"/>
    <n v="300"/>
    <x v="3"/>
    <x v="9980"/>
    <n v="768600"/>
    <n v="54900"/>
    <x v="3"/>
    <s v="2215"/>
    <x v="0"/>
    <x v="1"/>
    <m/>
  </r>
  <r>
    <s v="ORD9982"/>
    <x v="2"/>
    <n v="86"/>
    <n v="5500"/>
    <n v="3000"/>
    <x v="2"/>
    <x v="9981"/>
    <n v="215000"/>
    <n v="258000"/>
    <x v="3"/>
    <s v="2215"/>
    <x v="0"/>
    <x v="1"/>
    <m/>
  </r>
  <r>
    <s v="ORD9983"/>
    <x v="6"/>
    <n v="142"/>
    <n v="45000"/>
    <n v="5000"/>
    <x v="3"/>
    <x v="9982"/>
    <n v="5680000"/>
    <n v="710000"/>
    <x v="3"/>
    <s v="2215"/>
    <x v="0"/>
    <x v="1"/>
    <m/>
  </r>
  <r>
    <s v="ORD9984"/>
    <x v="5"/>
    <n v="124"/>
    <n v="5500"/>
    <n v="300"/>
    <x v="3"/>
    <x v="9983"/>
    <n v="644800"/>
    <n v="37200"/>
    <x v="4"/>
    <s v="2215"/>
    <x v="0"/>
    <x v="1"/>
    <m/>
  </r>
  <r>
    <s v="ORD9985"/>
    <x v="6"/>
    <n v="232"/>
    <n v="12000"/>
    <n v="500"/>
    <x v="3"/>
    <x v="9984"/>
    <n v="2668000"/>
    <n v="116000"/>
    <x v="4"/>
    <s v="2215"/>
    <x v="0"/>
    <x v="1"/>
    <m/>
  </r>
  <r>
    <s v="ORD9986"/>
    <x v="7"/>
    <n v="508"/>
    <n v="12000"/>
    <n v="500"/>
    <x v="2"/>
    <x v="9985"/>
    <n v="5842000"/>
    <n v="254000"/>
    <x v="4"/>
    <s v="2215"/>
    <x v="1"/>
    <x v="1"/>
    <m/>
  </r>
  <r>
    <s v="ORD9987"/>
    <x v="0"/>
    <n v="458"/>
    <n v="4500"/>
    <n v="1000"/>
    <x v="1"/>
    <x v="9986"/>
    <n v="1603000"/>
    <n v="458000"/>
    <x v="4"/>
    <s v="2215"/>
    <x v="0"/>
    <x v="1"/>
    <m/>
  </r>
  <r>
    <s v="ORD9988"/>
    <x v="4"/>
    <n v="256"/>
    <n v="45000"/>
    <n v="300"/>
    <x v="3"/>
    <x v="9987"/>
    <n v="11443200"/>
    <n v="76800"/>
    <x v="4"/>
    <s v="2215"/>
    <x v="0"/>
    <x v="1"/>
    <m/>
  </r>
  <r>
    <s v="ORD9989"/>
    <x v="0"/>
    <n v="294"/>
    <n v="18000"/>
    <n v="2000"/>
    <x v="1"/>
    <x v="9988"/>
    <n v="4704000"/>
    <n v="588000"/>
    <x v="5"/>
    <s v="2215"/>
    <x v="0"/>
    <x v="1"/>
    <m/>
  </r>
  <r>
    <s v="ORD9990"/>
    <x v="1"/>
    <n v="382"/>
    <n v="45000"/>
    <n v="500"/>
    <x v="1"/>
    <x v="9989"/>
    <n v="16999000"/>
    <n v="191000"/>
    <x v="5"/>
    <s v="2215"/>
    <x v="0"/>
    <x v="1"/>
    <m/>
  </r>
  <r>
    <s v="ORD9991"/>
    <x v="2"/>
    <n v="574"/>
    <n v="45000"/>
    <n v="5000"/>
    <x v="0"/>
    <x v="9990"/>
    <n v="22960000"/>
    <n v="2870000"/>
    <x v="5"/>
    <s v="2215"/>
    <x v="0"/>
    <x v="1"/>
    <m/>
  </r>
  <r>
    <s v="ORD9992"/>
    <x v="1"/>
    <n v="343"/>
    <n v="45000"/>
    <n v="5000"/>
    <x v="0"/>
    <x v="9991"/>
    <n v="13720000"/>
    <n v="1715000"/>
    <x v="5"/>
    <s v="2215"/>
    <x v="0"/>
    <x v="1"/>
    <m/>
  </r>
  <r>
    <s v="ORD9993"/>
    <x v="0"/>
    <n v="322"/>
    <n v="22000"/>
    <n v="100"/>
    <x v="1"/>
    <x v="9992"/>
    <n v="7051800"/>
    <n v="32200"/>
    <x v="6"/>
    <s v="2215"/>
    <x v="1"/>
    <x v="1"/>
    <m/>
  </r>
  <r>
    <s v="ORD9994"/>
    <x v="1"/>
    <n v="428"/>
    <n v="12000"/>
    <n v="500"/>
    <x v="0"/>
    <x v="9993"/>
    <n v="4922000"/>
    <n v="214000"/>
    <x v="6"/>
    <s v="2215"/>
    <x v="0"/>
    <x v="1"/>
    <m/>
  </r>
  <r>
    <s v="ORD9995"/>
    <x v="3"/>
    <n v="75"/>
    <n v="5500"/>
    <n v="500"/>
    <x v="0"/>
    <x v="9994"/>
    <n v="375000"/>
    <n v="37500"/>
    <x v="6"/>
    <s v="2215"/>
    <x v="0"/>
    <x v="1"/>
    <m/>
  </r>
  <r>
    <s v="ORD9996"/>
    <x v="0"/>
    <n v="593"/>
    <n v="18000"/>
    <n v="400"/>
    <x v="1"/>
    <x v="9995"/>
    <n v="10436800"/>
    <n v="237200"/>
    <x v="6"/>
    <s v="2215"/>
    <x v="1"/>
    <x v="1"/>
    <m/>
  </r>
  <r>
    <s v="ORD9997"/>
    <x v="4"/>
    <n v="140"/>
    <n v="45000"/>
    <n v="5000"/>
    <x v="2"/>
    <x v="9996"/>
    <n v="5600000"/>
    <n v="700000"/>
    <x v="6"/>
    <s v="2215"/>
    <x v="0"/>
    <x v="1"/>
    <m/>
  </r>
  <r>
    <s v="ORD9998"/>
    <x v="5"/>
    <n v="525"/>
    <n v="1200"/>
    <n v="5000"/>
    <x v="0"/>
    <x v="9997"/>
    <n v="0"/>
    <n v="2625000"/>
    <x v="7"/>
    <s v="2215"/>
    <x v="0"/>
    <x v="0"/>
    <m/>
  </r>
  <r>
    <s v="ORD9999"/>
    <x v="4"/>
    <n v="237"/>
    <n v="800"/>
    <n v="300"/>
    <x v="0"/>
    <x v="9998"/>
    <n v="118500"/>
    <n v="71100"/>
    <x v="7"/>
    <s v="2215"/>
    <x v="0"/>
    <x v="1"/>
    <m/>
  </r>
  <r>
    <s v="ORD10000"/>
    <x v="3"/>
    <n v="244"/>
    <n v="18000"/>
    <n v="300"/>
    <x v="2"/>
    <x v="9999"/>
    <n v="4318800"/>
    <n v="73200"/>
    <x v="7"/>
    <s v="2215"/>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FE2E5-C0C6-4B77-A005-3AF175CD02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7" firstHeaderRow="0" firstDataRow="1" firstDataCol="1"/>
  <pivotFields count="13">
    <pivotField showAll="0"/>
    <pivotField showAll="0"/>
    <pivotField dataField="1" showAll="0"/>
    <pivotField showAll="0"/>
    <pivotField showAll="0"/>
    <pivotField showAll="0"/>
    <pivotField showAll="0"/>
    <pivotField dataField="1"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s>
  <rowFields count="1">
    <field x="9"/>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Units Sold" fld="2" baseField="9" baseItem="0" numFmtId="3"/>
    <dataField name="Sum of Net Sales" fld="7" baseField="9" baseItem="0" numFmtId="167"/>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08DBC7-0E73-4F6D-A576-9B10E3EEA8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7" firstHeaderRow="1" firstDataRow="1" firstDataCol="1" rowPageCount="1" colPageCount="1"/>
  <pivotFields count="13">
    <pivotField showAll="0"/>
    <pivotField showAll="0"/>
    <pivotField showAll="0"/>
    <pivotField showAll="0"/>
    <pivotField showAll="0"/>
    <pivotField showAll="0"/>
    <pivotField showAll="0"/>
    <pivotField dataField="1" showAll="0"/>
    <pivotField showAll="0"/>
    <pivotField axis="axisRow" showAll="0">
      <items count="14">
        <item x="0"/>
        <item x="1"/>
        <item x="2"/>
        <item x="3"/>
        <item x="4"/>
        <item x="5"/>
        <item x="6"/>
        <item x="7"/>
        <item x="8"/>
        <item x="9"/>
        <item x="10"/>
        <item x="11"/>
        <item x="12"/>
        <item t="default"/>
      </items>
    </pivotField>
    <pivotField axis="axisPage"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pivotField showAll="0"/>
  </pivotFields>
  <rowFields count="1">
    <field x="9"/>
  </rowFields>
  <rowItems count="14">
    <i>
      <x/>
    </i>
    <i>
      <x v="1"/>
    </i>
    <i>
      <x v="2"/>
    </i>
    <i>
      <x v="3"/>
    </i>
    <i>
      <x v="4"/>
    </i>
    <i>
      <x v="5"/>
    </i>
    <i>
      <x v="6"/>
    </i>
    <i>
      <x v="7"/>
    </i>
    <i>
      <x v="8"/>
    </i>
    <i>
      <x v="9"/>
    </i>
    <i>
      <x v="10"/>
    </i>
    <i>
      <x v="11"/>
    </i>
    <i>
      <x v="12"/>
    </i>
    <i t="grand">
      <x/>
    </i>
  </rowItems>
  <colItems count="1">
    <i/>
  </colItems>
  <pageFields count="1">
    <pageField fld="10" hier="-1"/>
  </pageFields>
  <dataFields count="1">
    <dataField name="Sum of Net Sales" fld="7" baseField="9" baseItem="0" numFmtId="167"/>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7A8264-9CB3-41EF-A079-148147F9B9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4">
    <pivotField showAll="0"/>
    <pivotField axis="axisRow" showAll="0" sortType="descending">
      <items count="11">
        <item h="1" x="4"/>
        <item h="1" x="3"/>
        <item h="1" x="8"/>
        <item h="1" x="7"/>
        <item h="1" x="1"/>
        <item h="1" x="6"/>
        <item x="0"/>
        <item h="1" x="2"/>
        <item h="1" x="5"/>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dataField="1" showAll="0"/>
    <pivotField showAll="0"/>
    <pivotField showAll="0"/>
    <pivotField showAll="0"/>
    <pivotField showAll="0"/>
    <pivotField showAll="0"/>
    <pivotField showAll="0"/>
  </pivotFields>
  <rowFields count="1">
    <field x="1"/>
  </rowFields>
  <rowItems count="2">
    <i>
      <x v="6"/>
    </i>
    <i t="grand">
      <x/>
    </i>
  </rowItems>
  <colItems count="1">
    <i/>
  </colItems>
  <dataFields count="1">
    <dataField name="Sum of Net Sales" fld="7" baseField="1" baseItem="2" numFmtId="167"/>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E5444C-2459-4E62-8BF0-5D3B1C6790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5" firstHeaderRow="1" firstDataRow="1" firstDataCol="1"/>
  <pivotFields count="14">
    <pivotField showAll="0"/>
    <pivotField axis="axisRow" showAll="0">
      <items count="11">
        <item h="1" x="4"/>
        <item h="1" x="3"/>
        <item h="1" x="8"/>
        <item h="1" x="7"/>
        <item h="1" x="1"/>
        <item h="1" x="6"/>
        <item x="0"/>
        <item h="1" x="2"/>
        <item h="1" x="5"/>
        <item h="1" x="9"/>
        <item t="default"/>
      </items>
    </pivotField>
    <pivotField dataField="1" showAll="0"/>
    <pivotField showAll="0"/>
    <pivotField showAll="0"/>
    <pivotField showAll="0"/>
    <pivotField numFmtId="164" showAll="0"/>
    <pivotField showAll="0"/>
    <pivotField showAll="0"/>
    <pivotField showAll="0"/>
    <pivotField showAll="0"/>
    <pivotField showAll="0"/>
    <pivotField showAll="0"/>
    <pivotField showAll="0"/>
  </pivotFields>
  <rowFields count="1">
    <field x="1"/>
  </rowFields>
  <rowItems count="2">
    <i>
      <x v="6"/>
    </i>
    <i t="grand">
      <x/>
    </i>
  </rowItems>
  <colItems count="1">
    <i/>
  </colItems>
  <dataFields count="1">
    <dataField name="Sum of Units Sold" fld="2" baseField="1" baseItem="0" numFmtId="3"/>
  </dataFields>
  <chartFormats count="3">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9BE2F3-8E7E-48DF-ACB8-4F3CA9039DED}"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5" firstHeaderRow="1" firstDataRow="1" firstDataCol="1" rowPageCount="1" colPageCount="1"/>
  <pivotFields count="14">
    <pivotField showAll="0"/>
    <pivotField axis="axisRow" showAll="0">
      <items count="11">
        <item h="1" x="4"/>
        <item h="1" x="3"/>
        <item h="1" x="8"/>
        <item h="1" x="7"/>
        <item h="1" x="1"/>
        <item h="1" x="6"/>
        <item x="0"/>
        <item h="1" x="2"/>
        <item h="1" x="5"/>
        <item h="1" x="9"/>
        <item t="default"/>
      </items>
    </pivotField>
    <pivotField dataField="1" showAll="0"/>
    <pivotField showAll="0"/>
    <pivotField showAll="0"/>
    <pivotField showAll="0"/>
    <pivotField numFmtId="164"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pivotField axis="axisPage" multipleItemSelectionAllowed="1" showAll="0">
      <items count="3">
        <item x="0"/>
        <item h="1" x="1"/>
        <item t="default"/>
      </items>
    </pivotField>
    <pivotField showAll="0"/>
    <pivotField showAll="0"/>
  </pivotFields>
  <rowFields count="1">
    <field x="1"/>
  </rowFields>
  <rowItems count="2">
    <i>
      <x v="6"/>
    </i>
    <i t="grand">
      <x/>
    </i>
  </rowItems>
  <colItems count="1">
    <i/>
  </colItems>
  <pageFields count="1">
    <pageField fld="11" hier="-1"/>
  </pageFields>
  <dataFields count="1">
    <dataField name="Sum of Units Sold"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8" name="Date of Purchase">
      <autoFilter ref="A1">
        <filterColumn colId="0">
          <customFilters and="1">
            <customFilter operator="greaterThanOrEqual" val="115173"/>
            <customFilter operator="lessThanOrEqual" val="115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F96746-0A2E-4DA5-873F-656B213FE18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5" firstHeaderRow="0" firstDataRow="1" firstDataCol="1"/>
  <pivotFields count="14">
    <pivotField showAll="0"/>
    <pivotField showAll="0">
      <items count="11">
        <item h="1" x="4"/>
        <item h="1" x="3"/>
        <item h="1" x="8"/>
        <item h="1" x="7"/>
        <item h="1" x="1"/>
        <item h="1" x="6"/>
        <item x="0"/>
        <item h="1" x="2"/>
        <item h="1" x="5"/>
        <item h="1" x="9"/>
        <item t="default"/>
      </items>
    </pivotField>
    <pivotField dataField="1" showAll="0"/>
    <pivotField showAll="0"/>
    <pivotField showAll="0"/>
    <pivotField axis="axisRow" showAll="0">
      <items count="5">
        <item h="1" x="0"/>
        <item x="1"/>
        <item h="1" x="2"/>
        <item h="1" x="3"/>
        <item t="default"/>
      </items>
    </pivotField>
    <pivotField numFmtId="164" showAll="0"/>
    <pivotField dataField="1" showAll="0"/>
    <pivotField showAll="0"/>
    <pivotField showAll="0"/>
    <pivotField showAll="0"/>
    <pivotField showAll="0"/>
    <pivotField showAll="0"/>
    <pivotField showAll="0"/>
  </pivotFields>
  <rowFields count="1">
    <field x="5"/>
  </rowFields>
  <rowItems count="2">
    <i>
      <x v="1"/>
    </i>
    <i t="grand">
      <x/>
    </i>
  </rowItems>
  <colFields count="1">
    <field x="-2"/>
  </colFields>
  <colItems count="2">
    <i>
      <x/>
    </i>
    <i i="1">
      <x v="1"/>
    </i>
  </colItems>
  <dataFields count="2">
    <dataField name="Sum of Units Sold" fld="2" baseField="5" baseItem="1" numFmtId="4"/>
    <dataField name="Sum of Net Sales" fld="7" baseField="5" baseItem="0" numFmtId="167"/>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361EA-596E-41D4-B19A-50106574B4C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rowPageCount="1" colPageCount="1"/>
  <pivotFields count="14">
    <pivotField dataField="1" showAll="0"/>
    <pivotField showAll="0">
      <items count="11">
        <item h="1" x="4"/>
        <item h="1" x="3"/>
        <item h="1" x="8"/>
        <item h="1" x="7"/>
        <item h="1" x="1"/>
        <item h="1" x="6"/>
        <item x="0"/>
        <item h="1" x="2"/>
        <item h="1" x="5"/>
        <item h="1" x="9"/>
        <item t="default"/>
      </items>
    </pivotField>
    <pivotField showAll="0"/>
    <pivotField showAll="0"/>
    <pivotField showAll="0"/>
    <pivotField axis="axisRow" showAll="0">
      <items count="5">
        <item x="0"/>
        <item x="1"/>
        <item x="2"/>
        <item x="3"/>
        <item t="default"/>
      </items>
    </pivotField>
    <pivotField numFmtId="164" showAll="0"/>
    <pivotField showAll="0"/>
    <pivotField showAll="0"/>
    <pivotField showAll="0"/>
    <pivotField showAll="0"/>
    <pivotField showAll="0"/>
    <pivotField axis="axisPage" multipleItemSelectionAllowed="1" showAll="0">
      <items count="3">
        <item h="1" x="1"/>
        <item x="0"/>
        <item t="default"/>
      </items>
    </pivotField>
    <pivotField showAll="0"/>
  </pivotFields>
  <rowFields count="1">
    <field x="5"/>
  </rowFields>
  <rowItems count="5">
    <i>
      <x/>
    </i>
    <i>
      <x v="1"/>
    </i>
    <i>
      <x v="2"/>
    </i>
    <i>
      <x v="3"/>
    </i>
    <i t="grand">
      <x/>
    </i>
  </rowItems>
  <colItems count="1">
    <i/>
  </colItems>
  <pageFields count="1">
    <pageField fld="12" hier="-1"/>
  </pageFields>
  <dataFields count="1">
    <dataField name="Count of Order " fld="0" subtotal="count" baseField="0" baseItem="0"/>
  </dataFields>
  <chartFormats count="10">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2"/>
          </reference>
        </references>
      </pivotArea>
    </chartFormat>
    <chartFormat chart="0" format="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401E3A-B60A-46B0-88B7-36E531AEA0E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C9" firstHeaderRow="0" firstDataRow="1" firstDataCol="1"/>
  <pivotFields count="14">
    <pivotField showAll="0"/>
    <pivotField showAll="0">
      <items count="11">
        <item h="1" x="4"/>
        <item h="1" x="3"/>
        <item h="1" x="8"/>
        <item h="1" x="7"/>
        <item h="1" x="1"/>
        <item h="1" x="6"/>
        <item x="0"/>
        <item h="1" x="2"/>
        <item h="1" x="5"/>
        <item h="1" x="9"/>
        <item t="default"/>
      </items>
    </pivotField>
    <pivotField showAll="0"/>
    <pivotField showAll="0"/>
    <pivotField showAll="0"/>
    <pivotField axis="axisRow" showAll="0">
      <items count="5">
        <item x="0"/>
        <item x="1"/>
        <item x="2"/>
        <item x="3"/>
        <item t="default"/>
      </items>
    </pivotField>
    <pivotField numFmtId="164" showAll="0"/>
    <pivotField dataField="1" showAll="0"/>
    <pivotField dataField="1" showAll="0"/>
    <pivotField showAll="0"/>
    <pivotField showAll="0"/>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Net Sales" fld="7" baseField="5" baseItem="0" numFmtId="167"/>
    <dataField name="Sum of Discount value" fld="8" baseField="5" baseItem="1" numFmtId="167"/>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ABEFB4-2D30-4376-B338-16B4F77A63B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rowPageCount="1" colPageCount="1"/>
  <pivotFields count="14">
    <pivotField dataField="1" showAll="0"/>
    <pivotField showAll="0">
      <items count="11">
        <item h="1" x="4"/>
        <item h="1" x="3"/>
        <item h="1" x="8"/>
        <item h="1" x="7"/>
        <item h="1" x="1"/>
        <item h="1" x="6"/>
        <item x="0"/>
        <item h="1" x="2"/>
        <item h="1" x="5"/>
        <item h="1" x="9"/>
        <item t="default"/>
      </items>
    </pivotField>
    <pivotField showAll="0"/>
    <pivotField showAll="0"/>
    <pivotField showAll="0"/>
    <pivotField axis="axisRow" showAll="0">
      <items count="5">
        <item x="0"/>
        <item x="1"/>
        <item x="2"/>
        <item x="3"/>
        <item t="default"/>
      </items>
    </pivotField>
    <pivotField numFmtId="164" showAll="0"/>
    <pivotField showAll="0"/>
    <pivotField showAll="0"/>
    <pivotField showAll="0"/>
    <pivotField showAll="0"/>
    <pivotField axis="axisPage" multipleItemSelectionAllowed="1" showAll="0">
      <items count="3">
        <item x="0"/>
        <item h="1" x="1"/>
        <item t="default"/>
      </items>
    </pivotField>
    <pivotField showAll="0"/>
    <pivotField showAll="0"/>
  </pivotFields>
  <rowFields count="1">
    <field x="5"/>
  </rowFields>
  <rowItems count="5">
    <i>
      <x/>
    </i>
    <i>
      <x v="1"/>
    </i>
    <i>
      <x v="2"/>
    </i>
    <i>
      <x v="3"/>
    </i>
    <i t="grand">
      <x/>
    </i>
  </rowItems>
  <colItems count="1">
    <i/>
  </colItems>
  <pageFields count="1">
    <pageField fld="11" hier="-1"/>
  </pageFields>
  <dataFields count="1">
    <dataField name="Count of Order "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46C934-31B9-4F03-A863-DC6A3285AE2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N7" firstHeaderRow="1" firstDataRow="2" firstDataCol="1"/>
  <pivotFields count="14">
    <pivotField showAll="0"/>
    <pivotField axis="axisRow" showAll="0">
      <items count="11">
        <item h="1" x="4"/>
        <item h="1" x="3"/>
        <item h="1" x="8"/>
        <item h="1" x="7"/>
        <item h="1" x="1"/>
        <item h="1" x="6"/>
        <item x="0"/>
        <item h="1" x="2"/>
        <item h="1" x="5"/>
        <item h="1" x="9"/>
        <item t="default"/>
      </items>
    </pivotField>
    <pivotField showAll="0"/>
    <pivotField dataField="1" showAll="0"/>
    <pivotField showAll="0"/>
    <pivotField showAll="0">
      <items count="5">
        <item x="0"/>
        <item x="1"/>
        <item x="2"/>
        <item x="3"/>
        <item t="default"/>
      </items>
    </pivotField>
    <pivotField numFmtId="164" showAll="0"/>
    <pivotField showAll="0"/>
    <pivotField showAll="0"/>
    <pivotField axis="axisCol" showAll="0">
      <items count="13">
        <item x="0"/>
        <item x="1"/>
        <item x="2"/>
        <item x="3"/>
        <item x="4"/>
        <item x="5"/>
        <item x="6"/>
        <item x="7"/>
        <item x="8"/>
        <item x="9"/>
        <item x="10"/>
        <item x="11"/>
        <item t="default"/>
      </items>
    </pivotField>
    <pivotField showAll="0"/>
    <pivotField showAll="0">
      <items count="3">
        <item x="0"/>
        <item x="1"/>
        <item t="default"/>
      </items>
    </pivotField>
    <pivotField showAll="0">
      <items count="3">
        <item x="1"/>
        <item x="0"/>
        <item t="default"/>
      </items>
    </pivotField>
    <pivotField showAll="0"/>
  </pivotFields>
  <rowFields count="1">
    <field x="1"/>
  </rowFields>
  <rowItems count="2">
    <i>
      <x v="6"/>
    </i>
    <i t="grand">
      <x/>
    </i>
  </rowItems>
  <colFields count="1">
    <field x="9"/>
  </colFields>
  <colItems count="13">
    <i>
      <x/>
    </i>
    <i>
      <x v="1"/>
    </i>
    <i>
      <x v="2"/>
    </i>
    <i>
      <x v="3"/>
    </i>
    <i>
      <x v="4"/>
    </i>
    <i>
      <x v="5"/>
    </i>
    <i>
      <x v="6"/>
    </i>
    <i>
      <x v="7"/>
    </i>
    <i>
      <x v="8"/>
    </i>
    <i>
      <x v="9"/>
    </i>
    <i>
      <x v="10"/>
    </i>
    <i>
      <x v="11"/>
    </i>
    <i t="grand">
      <x/>
    </i>
  </colItems>
  <dataFields count="1">
    <dataField name="Average of Price/Unit" fld="3" subtotal="average" baseField="1" baseItem="0"/>
  </dataFields>
  <formats count="1">
    <format dxfId="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939E7FE-7069-42F1-A506-507A68D14D06}" sourceName="Product">
  <pivotTables>
    <pivotTable tabId="15" name="PivotTable6"/>
    <pivotTable tabId="20" name="PivotTable11"/>
    <pivotTable tabId="18" name="PivotTable9"/>
    <pivotTable tabId="14" name="PivotTable5"/>
    <pivotTable tabId="19" name="PivotTable10"/>
    <pivotTable tabId="12" name="PivotTable3"/>
    <pivotTable tabId="13" name="PivotTable4"/>
    <pivotTable tabId="16" name="PivotTable7"/>
  </pivotTables>
  <data>
    <tabular pivotCacheId="1454286985">
      <items count="10">
        <i x="4"/>
        <i x="3"/>
        <i x="8"/>
        <i x="7"/>
        <i x="1"/>
        <i x="6"/>
        <i x="0" s="1"/>
        <i x="2"/>
        <i x="5"/>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4F349E-AD6C-40FF-BD14-7652AAAA4990}" sourceName="Region">
  <pivotTables>
    <pivotTable tabId="15" name="PivotTable6"/>
  </pivotTables>
  <data>
    <tabular pivotCacheId="1454286985">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E2AC8A6-5637-47E0-9A8F-0EDD7DFBDEB0}" cache="Slicer_Product" caption="Product" startItem="5" rowHeight="251883"/>
  <slicer name="Region" xr10:uid="{4078C3B9-DE1A-48AE-A069-1CE27D0DC391}"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E43194-C5FC-45DC-BC49-DE0BF74D7FDE}" name="Table3" displayName="Table3" ref="A3:M852" totalsRowShown="0">
  <autoFilter ref="A3:M852" xr:uid="{9AE43194-C5FC-45DC-BC49-DE0BF74D7FDE}"/>
  <tableColumns count="13">
    <tableColumn id="1" xr3:uid="{7B4C6529-A7A9-479F-A0A2-B488F86E03C1}" name="Order "/>
    <tableColumn id="2" xr3:uid="{6DB9D035-194E-41D4-8AEB-CDB608E3E64C}" name="Product"/>
    <tableColumn id="3" xr3:uid="{F6730B2C-4D41-49C9-B717-ABA6490AFC91}" name="Units Sold"/>
    <tableColumn id="4" xr3:uid="{7D4EED8C-D5ED-4565-84DB-195BBD6F1B55}" name="Price/Unit"/>
    <tableColumn id="5" xr3:uid="{A20A618C-BA4D-46B8-96AD-13DE38731417}" name="Discount/Unit"/>
    <tableColumn id="6" xr3:uid="{1A11F8C1-9852-4457-87FD-2CD2453F8B3A}" name="Region"/>
    <tableColumn id="7" xr3:uid="{3A0FA08C-0FD5-475A-A6CC-F9A10C9D932F}" name="Date of Purchase" dataDxfId="8"/>
    <tableColumn id="8" xr3:uid="{6FC61751-0C6B-49EC-8226-E73F649EF837}" name="Net Sales"/>
    <tableColumn id="9" xr3:uid="{D62A5614-2903-4C78-B9B8-A249828C6E85}" name="Discount value"/>
    <tableColumn id="10" xr3:uid="{4E65EC59-5B12-4A0B-8574-5579A09B277E}" name="Month"/>
    <tableColumn id="11" xr3:uid="{6F9227EF-0B9D-43A8-8857-083254220852}" name="Year"/>
    <tableColumn id="12" xr3:uid="{9EFCBF61-3403-4002-AF8D-A7D3C6846512}" name="Discount Flag"/>
    <tableColumn id="13" xr3:uid="{BF162D8C-C9F2-484E-BE5A-06903CC5E26F}" name="Zero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5F894-8C22-4437-A6EA-29B0EDC89CFB}" name="Table2" displayName="Table2" ref="A1:N10001" totalsRowShown="0" headerRowDxfId="6">
  <autoFilter ref="A1:N10001" xr:uid="{A115F894-8C22-4437-A6EA-29B0EDC89CFB}"/>
  <tableColumns count="14">
    <tableColumn id="1" xr3:uid="{A3FE0F54-0121-4A5B-BD02-0364110B7985}" name="Order "/>
    <tableColumn id="2" xr3:uid="{EDFD6285-F4D4-4052-9373-B488F18BD880}" name="Product"/>
    <tableColumn id="3" xr3:uid="{1467BC15-94B8-4248-BAD0-9ED98BF00DD1}" name="Units Sold"/>
    <tableColumn id="4" xr3:uid="{F097E97F-7358-492B-8283-E397944FF5A2}" name="Price/Unit"/>
    <tableColumn id="5" xr3:uid="{5BCA6F5C-7284-4281-8610-AE647F294041}" name="Discount/Unit"/>
    <tableColumn id="6" xr3:uid="{DB61D0DD-5FB5-41F4-915A-802D77E288BB}" name="Region"/>
    <tableColumn id="7" xr3:uid="{52C74421-854C-484D-B60F-C3F95C481D44}" name="Date of Purchase" dataDxfId="5"/>
    <tableColumn id="8" xr3:uid="{15252065-0E1A-4930-AC23-BA5B26130D66}" name="Net Sales" dataDxfId="4">
      <calculatedColumnFormula>MAX(0,(D2-E2)*C2)</calculatedColumnFormula>
    </tableColumn>
    <tableColumn id="9" xr3:uid="{085338A7-F7DF-427C-B6CD-D80D333D568F}" name="Discount value">
      <calculatedColumnFormula>E2*C2</calculatedColumnFormula>
    </tableColumn>
    <tableColumn id="10" xr3:uid="{196E6DFB-040D-40FB-8869-E1A6AA9E6544}" name="Month">
      <calculatedColumnFormula>TEXT(G:G,"mmmm")</calculatedColumnFormula>
    </tableColumn>
    <tableColumn id="11" xr3:uid="{3C8535FB-253A-4FEB-995E-51C0C280E44B}" name="Year">
      <calculatedColumnFormula>TEXT(G2,"yyy")</calculatedColumnFormula>
    </tableColumn>
    <tableColumn id="12" xr3:uid="{C11301DE-70F6-4C28-A240-3EA7D8D9542D}" name="Discount Flag">
      <calculatedColumnFormula>IF(E2&gt;=C2,"High Discount","Normal")</calculatedColumnFormula>
    </tableColumn>
    <tableColumn id="13" xr3:uid="{2BFBFDEC-5782-45A0-9F5A-ED84D98BB495}" name="Zero sales">
      <calculatedColumnFormula>IF(H2=0,"Zero Sales","Ok")</calculatedColumnFormula>
    </tableColumn>
    <tableColumn id="14" xr3:uid="{C8457F3A-3050-47E9-89AF-91A7A331A104}" name="Country"/>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Purchase" xr10:uid="{107999F9-AD0C-418A-8C3E-E4A5454C046A}" sourceName="Date of Purchase">
  <pivotTables>
    <pivotTable tabId="14" name="PivotTable5"/>
  </pivotTables>
  <state minimalRefreshVersion="6" lastRefreshVersion="6" pivotCacheId="1454286985" filterType="dateBetween">
    <selection startDate="2215-05-01T00:00:00" endDate="2215-05-31T00:00:00"/>
    <bounds startDate="2024-01-01T00:00:00" endDate="22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Purchase" xr10:uid="{D69CB8B8-DD01-4A89-A7F4-0CBFCD9B4351}" cache="NativeTimeline_Date_of_Purchase" caption="Date of Purchase" level="2" selectionLevel="2" scrollPosition="2214-12-23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DD31-11FB-419A-9F17-BF6A45BE4E9B}">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ED97-F2EA-4006-9AF4-66EE663F6382}">
  <sheetPr codeName="Sheet1"/>
  <dimension ref="A1"/>
  <sheetViews>
    <sheetView showGridLines="0" tabSelected="1" zoomScale="98" zoomScaleNormal="98" workbookViewId="0">
      <selection activeCell="U4" sqref="U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1C5E-1D91-4E58-BCC1-D0DFE72D3B7B}">
  <sheetPr codeName="Sheet2"/>
  <dimension ref="A3:B8"/>
  <sheetViews>
    <sheetView workbookViewId="0">
      <selection activeCell="A3" sqref="A3:A8"/>
    </sheetView>
  </sheetViews>
  <sheetFormatPr defaultRowHeight="14.5" x14ac:dyDescent="0.35"/>
  <cols>
    <col min="1" max="1" width="17.26953125" bestFit="1" customWidth="1"/>
    <col min="2" max="2" width="16.1796875" bestFit="1" customWidth="1"/>
  </cols>
  <sheetData>
    <row r="3" spans="1:2" x14ac:dyDescent="0.35">
      <c r="A3" t="s">
        <v>10025</v>
      </c>
      <c r="B3" s="5">
        <f>SUM(Table2[Net Sales])</f>
        <v>37195900200</v>
      </c>
    </row>
    <row r="4" spans="1:2" x14ac:dyDescent="0.35">
      <c r="A4" t="s">
        <v>10026</v>
      </c>
      <c r="B4" s="3">
        <f>SUM(Raw_data!C:C)</f>
        <v>3254481</v>
      </c>
    </row>
    <row r="5" spans="1:2" x14ac:dyDescent="0.35">
      <c r="A5" t="s">
        <v>10027</v>
      </c>
      <c r="B5" s="3">
        <f>COUNTA(Raw_data!A2:A10001)</f>
        <v>10000</v>
      </c>
    </row>
    <row r="6" spans="1:2" x14ac:dyDescent="0.35">
      <c r="A6" t="s">
        <v>10028</v>
      </c>
      <c r="B6" s="3">
        <f>COUNTIF(Raw_data!L:L,"High Discount")</f>
        <v>7280</v>
      </c>
    </row>
    <row r="7" spans="1:2" x14ac:dyDescent="0.35">
      <c r="A7" t="s">
        <v>10029</v>
      </c>
      <c r="B7" s="3">
        <f>COUNTIF(Raw_data!M:M,"Zero Sales")</f>
        <v>1031</v>
      </c>
    </row>
    <row r="8" spans="1:2" x14ac:dyDescent="0.35">
      <c r="A8" t="s">
        <v>10032</v>
      </c>
      <c r="B8" s="3">
        <f>B3/B5</f>
        <v>3719590.02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87B13-084B-44DD-A708-A13A92B76C18}">
  <dimension ref="A1:M852"/>
  <sheetViews>
    <sheetView workbookViewId="0">
      <selection activeCell="A3" sqref="A3:M852"/>
    </sheetView>
  </sheetViews>
  <sheetFormatPr defaultRowHeight="14.5" x14ac:dyDescent="0.35"/>
  <cols>
    <col min="1" max="1" width="8.81640625" bestFit="1" customWidth="1"/>
    <col min="2" max="2" width="9.6328125" bestFit="1" customWidth="1"/>
    <col min="3" max="4" width="11.6328125" bestFit="1" customWidth="1"/>
    <col min="5" max="5" width="14.90625" bestFit="1" customWidth="1"/>
    <col min="6" max="6" width="8.81640625" bestFit="1" customWidth="1"/>
    <col min="7" max="7" width="17.26953125" bestFit="1" customWidth="1"/>
    <col min="8" max="8" width="10.90625" bestFit="1" customWidth="1"/>
    <col min="9" max="9" width="15.6328125" bestFit="1" customWidth="1"/>
    <col min="10" max="11" width="8.81640625" bestFit="1" customWidth="1"/>
    <col min="12" max="12" width="14.453125" bestFit="1" customWidth="1"/>
    <col min="13" max="13" width="11.453125" bestFit="1" customWidth="1"/>
  </cols>
  <sheetData>
    <row r="1" spans="1:13" x14ac:dyDescent="0.35">
      <c r="A1" s="9" t="s">
        <v>10244</v>
      </c>
    </row>
    <row r="3" spans="1:13" x14ac:dyDescent="0.35">
      <c r="A3" t="s">
        <v>10031</v>
      </c>
      <c r="B3" t="s">
        <v>0</v>
      </c>
      <c r="C3" t="s">
        <v>1</v>
      </c>
      <c r="D3" t="s">
        <v>2</v>
      </c>
      <c r="E3" t="s">
        <v>3</v>
      </c>
      <c r="F3" t="s">
        <v>4</v>
      </c>
      <c r="G3" t="s">
        <v>5</v>
      </c>
      <c r="H3" t="s">
        <v>10020</v>
      </c>
      <c r="I3" t="s">
        <v>10021</v>
      </c>
      <c r="J3" t="s">
        <v>10022</v>
      </c>
      <c r="K3" t="s">
        <v>10023</v>
      </c>
      <c r="L3" t="s">
        <v>10024</v>
      </c>
      <c r="M3" t="s">
        <v>10030</v>
      </c>
    </row>
    <row r="4" spans="1:13" x14ac:dyDescent="0.35">
      <c r="A4" t="s">
        <v>6</v>
      </c>
      <c r="B4" t="s">
        <v>7</v>
      </c>
      <c r="C4">
        <v>306</v>
      </c>
      <c r="D4">
        <v>800</v>
      </c>
      <c r="E4">
        <v>2000</v>
      </c>
      <c r="F4" t="s">
        <v>8</v>
      </c>
      <c r="G4" s="8">
        <v>45292</v>
      </c>
      <c r="H4">
        <v>0</v>
      </c>
      <c r="I4">
        <v>612000</v>
      </c>
      <c r="J4" t="s">
        <v>10034</v>
      </c>
      <c r="K4" t="s">
        <v>10048</v>
      </c>
      <c r="L4" t="s">
        <v>10049</v>
      </c>
      <c r="M4" t="s">
        <v>10050</v>
      </c>
    </row>
    <row r="5" spans="1:13" x14ac:dyDescent="0.35">
      <c r="A5" t="s">
        <v>9</v>
      </c>
      <c r="B5" t="s">
        <v>10</v>
      </c>
      <c r="C5">
        <v>583</v>
      </c>
      <c r="D5">
        <v>5500</v>
      </c>
      <c r="E5">
        <v>400</v>
      </c>
      <c r="F5" t="s">
        <v>11</v>
      </c>
      <c r="G5" s="8">
        <v>45299</v>
      </c>
      <c r="H5">
        <v>2973300</v>
      </c>
      <c r="I5">
        <v>233200</v>
      </c>
      <c r="J5" t="s">
        <v>10034</v>
      </c>
      <c r="K5" t="s">
        <v>10048</v>
      </c>
      <c r="L5" t="s">
        <v>10051</v>
      </c>
      <c r="M5" t="s">
        <v>10052</v>
      </c>
    </row>
    <row r="6" spans="1:13" x14ac:dyDescent="0.35">
      <c r="A6" t="s">
        <v>12</v>
      </c>
      <c r="B6" t="s">
        <v>13</v>
      </c>
      <c r="C6">
        <v>526</v>
      </c>
      <c r="D6">
        <v>1200</v>
      </c>
      <c r="E6">
        <v>2000</v>
      </c>
      <c r="F6" t="s">
        <v>8</v>
      </c>
      <c r="G6" s="8">
        <v>45306</v>
      </c>
      <c r="H6">
        <v>0</v>
      </c>
      <c r="I6">
        <v>1052000</v>
      </c>
      <c r="J6" t="s">
        <v>10034</v>
      </c>
      <c r="K6" t="s">
        <v>10048</v>
      </c>
      <c r="L6" t="s">
        <v>10049</v>
      </c>
      <c r="M6" t="s">
        <v>10050</v>
      </c>
    </row>
    <row r="7" spans="1:13" x14ac:dyDescent="0.35">
      <c r="A7" t="s">
        <v>14</v>
      </c>
      <c r="B7" t="s">
        <v>15</v>
      </c>
      <c r="C7">
        <v>447</v>
      </c>
      <c r="D7">
        <v>4500</v>
      </c>
      <c r="E7">
        <v>3000</v>
      </c>
      <c r="F7" t="s">
        <v>16</v>
      </c>
      <c r="G7" s="8">
        <v>45313</v>
      </c>
      <c r="H7">
        <v>670500</v>
      </c>
      <c r="I7">
        <v>1341000</v>
      </c>
      <c r="J7" t="s">
        <v>10034</v>
      </c>
      <c r="K7" t="s">
        <v>10048</v>
      </c>
      <c r="L7" t="s">
        <v>10049</v>
      </c>
      <c r="M7" t="s">
        <v>10052</v>
      </c>
    </row>
    <row r="8" spans="1:13" x14ac:dyDescent="0.35">
      <c r="A8" t="s">
        <v>17</v>
      </c>
      <c r="B8" t="s">
        <v>7</v>
      </c>
      <c r="C8">
        <v>545</v>
      </c>
      <c r="D8">
        <v>5500</v>
      </c>
      <c r="E8">
        <v>1500</v>
      </c>
      <c r="F8" t="s">
        <v>11</v>
      </c>
      <c r="G8" s="8">
        <v>45320</v>
      </c>
      <c r="H8">
        <v>2180000</v>
      </c>
      <c r="I8">
        <v>817500</v>
      </c>
      <c r="J8" t="s">
        <v>10034</v>
      </c>
      <c r="K8" t="s">
        <v>10048</v>
      </c>
      <c r="L8" t="s">
        <v>10049</v>
      </c>
      <c r="M8" t="s">
        <v>10052</v>
      </c>
    </row>
    <row r="9" spans="1:13" x14ac:dyDescent="0.35">
      <c r="A9" t="s">
        <v>9990</v>
      </c>
      <c r="B9" t="s">
        <v>39</v>
      </c>
      <c r="C9">
        <v>326</v>
      </c>
      <c r="D9">
        <v>800</v>
      </c>
      <c r="E9">
        <v>5000</v>
      </c>
      <c r="F9" t="s">
        <v>11</v>
      </c>
      <c r="G9" s="8">
        <v>115082</v>
      </c>
      <c r="H9">
        <v>0</v>
      </c>
      <c r="I9">
        <v>1630000</v>
      </c>
      <c r="J9" t="s">
        <v>10034</v>
      </c>
      <c r="K9" t="s">
        <v>10053</v>
      </c>
      <c r="L9" t="s">
        <v>10049</v>
      </c>
      <c r="M9" t="s">
        <v>10050</v>
      </c>
    </row>
    <row r="10" spans="1:13" x14ac:dyDescent="0.35">
      <c r="A10" t="s">
        <v>9989</v>
      </c>
      <c r="B10" t="s">
        <v>39</v>
      </c>
      <c r="C10">
        <v>238</v>
      </c>
      <c r="D10">
        <v>6000</v>
      </c>
      <c r="E10">
        <v>3000</v>
      </c>
      <c r="F10" t="s">
        <v>8</v>
      </c>
      <c r="G10" s="8">
        <v>115075</v>
      </c>
      <c r="H10">
        <v>714000</v>
      </c>
      <c r="I10">
        <v>714000</v>
      </c>
      <c r="J10" t="s">
        <v>10034</v>
      </c>
      <c r="K10" t="s">
        <v>10053</v>
      </c>
      <c r="L10" t="s">
        <v>10049</v>
      </c>
      <c r="M10" t="s">
        <v>10052</v>
      </c>
    </row>
    <row r="11" spans="1:13" x14ac:dyDescent="0.35">
      <c r="A11" t="s">
        <v>9988</v>
      </c>
      <c r="B11" t="s">
        <v>43</v>
      </c>
      <c r="C11">
        <v>186</v>
      </c>
      <c r="D11">
        <v>5500</v>
      </c>
      <c r="E11">
        <v>5000</v>
      </c>
      <c r="F11" t="s">
        <v>8</v>
      </c>
      <c r="G11" s="8">
        <v>115068</v>
      </c>
      <c r="H11">
        <v>93000</v>
      </c>
      <c r="I11">
        <v>930000</v>
      </c>
      <c r="J11" t="s">
        <v>10034</v>
      </c>
      <c r="K11" t="s">
        <v>10053</v>
      </c>
      <c r="L11" t="s">
        <v>10049</v>
      </c>
      <c r="M11" t="s">
        <v>10052</v>
      </c>
    </row>
    <row r="12" spans="1:13" x14ac:dyDescent="0.35">
      <c r="A12" t="s">
        <v>9987</v>
      </c>
      <c r="B12" t="s">
        <v>43</v>
      </c>
      <c r="C12">
        <v>162</v>
      </c>
      <c r="D12">
        <v>4500</v>
      </c>
      <c r="E12">
        <v>200</v>
      </c>
      <c r="F12" t="s">
        <v>16</v>
      </c>
      <c r="G12" s="8">
        <v>115061</v>
      </c>
      <c r="H12">
        <v>696600</v>
      </c>
      <c r="I12">
        <v>32400</v>
      </c>
      <c r="J12" t="s">
        <v>10034</v>
      </c>
      <c r="K12" t="s">
        <v>10053</v>
      </c>
      <c r="L12" t="s">
        <v>10049</v>
      </c>
      <c r="M12" t="s">
        <v>10052</v>
      </c>
    </row>
    <row r="13" spans="1:13" x14ac:dyDescent="0.35">
      <c r="A13" t="s">
        <v>9986</v>
      </c>
      <c r="B13" t="s">
        <v>30</v>
      </c>
      <c r="C13">
        <v>129</v>
      </c>
      <c r="D13">
        <v>5500</v>
      </c>
      <c r="E13">
        <v>2000</v>
      </c>
      <c r="F13" t="s">
        <v>46</v>
      </c>
      <c r="G13" s="8">
        <v>115054</v>
      </c>
      <c r="H13">
        <v>451500</v>
      </c>
      <c r="I13">
        <v>258000</v>
      </c>
      <c r="J13" t="s">
        <v>10034</v>
      </c>
      <c r="K13" t="s">
        <v>10053</v>
      </c>
      <c r="L13" t="s">
        <v>10049</v>
      </c>
      <c r="M13" t="s">
        <v>10052</v>
      </c>
    </row>
    <row r="14" spans="1:13" x14ac:dyDescent="0.35">
      <c r="A14" t="s">
        <v>9938</v>
      </c>
      <c r="B14" t="s">
        <v>21</v>
      </c>
      <c r="C14">
        <v>138</v>
      </c>
      <c r="D14">
        <v>15000</v>
      </c>
      <c r="E14">
        <v>2000</v>
      </c>
      <c r="F14" t="s">
        <v>46</v>
      </c>
      <c r="G14" s="8">
        <v>114718</v>
      </c>
      <c r="H14">
        <v>1794000</v>
      </c>
      <c r="I14">
        <v>276000</v>
      </c>
      <c r="J14" t="s">
        <v>10034</v>
      </c>
      <c r="K14" t="s">
        <v>10054</v>
      </c>
      <c r="L14" t="s">
        <v>10049</v>
      </c>
      <c r="M14" t="s">
        <v>10052</v>
      </c>
    </row>
    <row r="15" spans="1:13" x14ac:dyDescent="0.35">
      <c r="A15" t="s">
        <v>9937</v>
      </c>
      <c r="B15" t="s">
        <v>21</v>
      </c>
      <c r="C15">
        <v>182</v>
      </c>
      <c r="D15">
        <v>800</v>
      </c>
      <c r="E15">
        <v>200</v>
      </c>
      <c r="F15" t="s">
        <v>46</v>
      </c>
      <c r="G15" s="8">
        <v>114711</v>
      </c>
      <c r="H15">
        <v>109200</v>
      </c>
      <c r="I15">
        <v>36400</v>
      </c>
      <c r="J15" t="s">
        <v>10034</v>
      </c>
      <c r="K15" t="s">
        <v>10054</v>
      </c>
      <c r="L15" t="s">
        <v>10049</v>
      </c>
      <c r="M15" t="s">
        <v>10052</v>
      </c>
    </row>
    <row r="16" spans="1:13" x14ac:dyDescent="0.35">
      <c r="A16" t="s">
        <v>9936</v>
      </c>
      <c r="B16" t="s">
        <v>39</v>
      </c>
      <c r="C16">
        <v>372</v>
      </c>
      <c r="D16">
        <v>45000</v>
      </c>
      <c r="E16">
        <v>400</v>
      </c>
      <c r="F16" t="s">
        <v>8</v>
      </c>
      <c r="G16" s="8">
        <v>114704</v>
      </c>
      <c r="H16">
        <v>16591200</v>
      </c>
      <c r="I16">
        <v>148800</v>
      </c>
      <c r="J16" t="s">
        <v>10034</v>
      </c>
      <c r="K16" t="s">
        <v>10054</v>
      </c>
      <c r="L16" t="s">
        <v>10049</v>
      </c>
      <c r="M16" t="s">
        <v>10052</v>
      </c>
    </row>
    <row r="17" spans="1:13" x14ac:dyDescent="0.35">
      <c r="A17" t="s">
        <v>9935</v>
      </c>
      <c r="B17" t="s">
        <v>19</v>
      </c>
      <c r="C17">
        <v>322</v>
      </c>
      <c r="D17">
        <v>12000</v>
      </c>
      <c r="E17">
        <v>1500</v>
      </c>
      <c r="F17" t="s">
        <v>8</v>
      </c>
      <c r="G17" s="8">
        <v>114697</v>
      </c>
      <c r="H17">
        <v>3381000</v>
      </c>
      <c r="I17">
        <v>483000</v>
      </c>
      <c r="J17" t="s">
        <v>10034</v>
      </c>
      <c r="K17" t="s">
        <v>10054</v>
      </c>
      <c r="L17" t="s">
        <v>10049</v>
      </c>
      <c r="M17" t="s">
        <v>10052</v>
      </c>
    </row>
    <row r="18" spans="1:13" x14ac:dyDescent="0.35">
      <c r="A18" t="s">
        <v>9934</v>
      </c>
      <c r="B18" t="s">
        <v>21</v>
      </c>
      <c r="C18">
        <v>145</v>
      </c>
      <c r="D18">
        <v>800</v>
      </c>
      <c r="E18">
        <v>400</v>
      </c>
      <c r="F18" t="s">
        <v>46</v>
      </c>
      <c r="G18" s="8">
        <v>114690</v>
      </c>
      <c r="H18">
        <v>58000</v>
      </c>
      <c r="I18">
        <v>58000</v>
      </c>
      <c r="J18" t="s">
        <v>10034</v>
      </c>
      <c r="K18" t="s">
        <v>10054</v>
      </c>
      <c r="L18" t="s">
        <v>10049</v>
      </c>
      <c r="M18" t="s">
        <v>10052</v>
      </c>
    </row>
    <row r="19" spans="1:13" x14ac:dyDescent="0.35">
      <c r="A19" t="s">
        <v>9885</v>
      </c>
      <c r="B19" t="s">
        <v>7</v>
      </c>
      <c r="C19">
        <v>276</v>
      </c>
      <c r="D19">
        <v>15000</v>
      </c>
      <c r="E19">
        <v>1500</v>
      </c>
      <c r="F19" t="s">
        <v>11</v>
      </c>
      <c r="G19" s="8">
        <v>114347</v>
      </c>
      <c r="H19">
        <v>3726000</v>
      </c>
      <c r="I19">
        <v>414000</v>
      </c>
      <c r="J19" t="s">
        <v>10034</v>
      </c>
      <c r="K19" t="s">
        <v>10055</v>
      </c>
      <c r="L19" t="s">
        <v>10049</v>
      </c>
      <c r="M19" t="s">
        <v>10052</v>
      </c>
    </row>
    <row r="20" spans="1:13" x14ac:dyDescent="0.35">
      <c r="A20" t="s">
        <v>9884</v>
      </c>
      <c r="B20" t="s">
        <v>43</v>
      </c>
      <c r="C20">
        <v>207</v>
      </c>
      <c r="D20">
        <v>45000</v>
      </c>
      <c r="E20">
        <v>3000</v>
      </c>
      <c r="F20" t="s">
        <v>8</v>
      </c>
      <c r="G20" s="8">
        <v>114340</v>
      </c>
      <c r="H20">
        <v>8694000</v>
      </c>
      <c r="I20">
        <v>621000</v>
      </c>
      <c r="J20" t="s">
        <v>10034</v>
      </c>
      <c r="K20" t="s">
        <v>10055</v>
      </c>
      <c r="L20" t="s">
        <v>10049</v>
      </c>
      <c r="M20" t="s">
        <v>10052</v>
      </c>
    </row>
    <row r="21" spans="1:13" x14ac:dyDescent="0.35">
      <c r="A21" t="s">
        <v>9883</v>
      </c>
      <c r="B21" t="s">
        <v>13</v>
      </c>
      <c r="C21">
        <v>522</v>
      </c>
      <c r="D21">
        <v>800</v>
      </c>
      <c r="E21">
        <v>5000</v>
      </c>
      <c r="F21" t="s">
        <v>11</v>
      </c>
      <c r="G21" s="8">
        <v>114333</v>
      </c>
      <c r="H21">
        <v>0</v>
      </c>
      <c r="I21">
        <v>2610000</v>
      </c>
      <c r="J21" t="s">
        <v>10034</v>
      </c>
      <c r="K21" t="s">
        <v>10055</v>
      </c>
      <c r="L21" t="s">
        <v>10049</v>
      </c>
      <c r="M21" t="s">
        <v>10050</v>
      </c>
    </row>
    <row r="22" spans="1:13" x14ac:dyDescent="0.35">
      <c r="A22" t="s">
        <v>9882</v>
      </c>
      <c r="B22" t="s">
        <v>7</v>
      </c>
      <c r="C22">
        <v>349</v>
      </c>
      <c r="D22">
        <v>18000</v>
      </c>
      <c r="E22">
        <v>300</v>
      </c>
      <c r="F22" t="s">
        <v>8</v>
      </c>
      <c r="G22" s="8">
        <v>114326</v>
      </c>
      <c r="H22">
        <v>6177300</v>
      </c>
      <c r="I22">
        <v>104700</v>
      </c>
      <c r="J22" t="s">
        <v>10034</v>
      </c>
      <c r="K22" t="s">
        <v>10055</v>
      </c>
      <c r="L22" t="s">
        <v>10051</v>
      </c>
      <c r="M22" t="s">
        <v>10052</v>
      </c>
    </row>
    <row r="23" spans="1:13" x14ac:dyDescent="0.35">
      <c r="A23" t="s">
        <v>9833</v>
      </c>
      <c r="B23" t="s">
        <v>13</v>
      </c>
      <c r="C23">
        <v>438</v>
      </c>
      <c r="D23">
        <v>18000</v>
      </c>
      <c r="E23">
        <v>2000</v>
      </c>
      <c r="F23" t="s">
        <v>46</v>
      </c>
      <c r="G23" s="8">
        <v>113983</v>
      </c>
      <c r="H23">
        <v>7008000</v>
      </c>
      <c r="I23">
        <v>876000</v>
      </c>
      <c r="J23" t="s">
        <v>10034</v>
      </c>
      <c r="K23" t="s">
        <v>10056</v>
      </c>
      <c r="L23" t="s">
        <v>10049</v>
      </c>
      <c r="M23" t="s">
        <v>10052</v>
      </c>
    </row>
    <row r="24" spans="1:13" x14ac:dyDescent="0.35">
      <c r="A24" t="s">
        <v>9832</v>
      </c>
      <c r="B24" t="s">
        <v>43</v>
      </c>
      <c r="C24">
        <v>134</v>
      </c>
      <c r="D24">
        <v>15000</v>
      </c>
      <c r="E24">
        <v>1500</v>
      </c>
      <c r="F24" t="s">
        <v>16</v>
      </c>
      <c r="G24" s="8">
        <v>113976</v>
      </c>
      <c r="H24">
        <v>1809000</v>
      </c>
      <c r="I24">
        <v>201000</v>
      </c>
      <c r="J24" t="s">
        <v>10034</v>
      </c>
      <c r="K24" t="s">
        <v>10056</v>
      </c>
      <c r="L24" t="s">
        <v>10049</v>
      </c>
      <c r="M24" t="s">
        <v>10052</v>
      </c>
    </row>
    <row r="25" spans="1:13" x14ac:dyDescent="0.35">
      <c r="A25" t="s">
        <v>9831</v>
      </c>
      <c r="B25" t="s">
        <v>39</v>
      </c>
      <c r="C25">
        <v>393</v>
      </c>
      <c r="D25">
        <v>18000</v>
      </c>
      <c r="E25">
        <v>500</v>
      </c>
      <c r="F25" t="s">
        <v>16</v>
      </c>
      <c r="G25" s="8">
        <v>113969</v>
      </c>
      <c r="H25">
        <v>6877500</v>
      </c>
      <c r="I25">
        <v>196500</v>
      </c>
      <c r="J25" t="s">
        <v>10034</v>
      </c>
      <c r="K25" t="s">
        <v>10056</v>
      </c>
      <c r="L25" t="s">
        <v>10049</v>
      </c>
      <c r="M25" t="s">
        <v>10052</v>
      </c>
    </row>
    <row r="26" spans="1:13" x14ac:dyDescent="0.35">
      <c r="A26" t="s">
        <v>9830</v>
      </c>
      <c r="B26" t="s">
        <v>33</v>
      </c>
      <c r="C26">
        <v>501</v>
      </c>
      <c r="D26">
        <v>12000</v>
      </c>
      <c r="E26">
        <v>2000</v>
      </c>
      <c r="F26" t="s">
        <v>8</v>
      </c>
      <c r="G26" s="8">
        <v>113962</v>
      </c>
      <c r="H26">
        <v>5010000</v>
      </c>
      <c r="I26">
        <v>1002000</v>
      </c>
      <c r="J26" t="s">
        <v>10034</v>
      </c>
      <c r="K26" t="s">
        <v>10056</v>
      </c>
      <c r="L26" t="s">
        <v>10049</v>
      </c>
      <c r="M26" t="s">
        <v>10052</v>
      </c>
    </row>
    <row r="27" spans="1:13" x14ac:dyDescent="0.35">
      <c r="A27" t="s">
        <v>9781</v>
      </c>
      <c r="B27" t="s">
        <v>15</v>
      </c>
      <c r="C27">
        <v>480</v>
      </c>
      <c r="D27">
        <v>15000</v>
      </c>
      <c r="E27">
        <v>1000</v>
      </c>
      <c r="F27" t="s">
        <v>8</v>
      </c>
      <c r="G27" s="8">
        <v>113619</v>
      </c>
      <c r="H27">
        <v>6720000</v>
      </c>
      <c r="I27">
        <v>480000</v>
      </c>
      <c r="J27" t="s">
        <v>10034</v>
      </c>
      <c r="K27" t="s">
        <v>10057</v>
      </c>
      <c r="L27" t="s">
        <v>10049</v>
      </c>
      <c r="M27" t="s">
        <v>10052</v>
      </c>
    </row>
    <row r="28" spans="1:13" x14ac:dyDescent="0.35">
      <c r="A28" t="s">
        <v>9780</v>
      </c>
      <c r="B28" t="s">
        <v>39</v>
      </c>
      <c r="C28">
        <v>206</v>
      </c>
      <c r="D28">
        <v>12000</v>
      </c>
      <c r="E28">
        <v>100</v>
      </c>
      <c r="F28" t="s">
        <v>16</v>
      </c>
      <c r="G28" s="8">
        <v>113612</v>
      </c>
      <c r="H28">
        <v>2451400</v>
      </c>
      <c r="I28">
        <v>20600</v>
      </c>
      <c r="J28" t="s">
        <v>10034</v>
      </c>
      <c r="K28" t="s">
        <v>10057</v>
      </c>
      <c r="L28" t="s">
        <v>10051</v>
      </c>
      <c r="M28" t="s">
        <v>10052</v>
      </c>
    </row>
    <row r="29" spans="1:13" x14ac:dyDescent="0.35">
      <c r="A29" t="s">
        <v>9779</v>
      </c>
      <c r="B29" t="s">
        <v>30</v>
      </c>
      <c r="C29">
        <v>373</v>
      </c>
      <c r="D29">
        <v>4500</v>
      </c>
      <c r="E29">
        <v>200</v>
      </c>
      <c r="F29" t="s">
        <v>11</v>
      </c>
      <c r="G29" s="8">
        <v>113605</v>
      </c>
      <c r="H29">
        <v>1603900</v>
      </c>
      <c r="I29">
        <v>74600</v>
      </c>
      <c r="J29" t="s">
        <v>10034</v>
      </c>
      <c r="K29" t="s">
        <v>10057</v>
      </c>
      <c r="L29" t="s">
        <v>10051</v>
      </c>
      <c r="M29" t="s">
        <v>10052</v>
      </c>
    </row>
    <row r="30" spans="1:13" x14ac:dyDescent="0.35">
      <c r="A30" t="s">
        <v>9778</v>
      </c>
      <c r="B30" t="s">
        <v>30</v>
      </c>
      <c r="C30">
        <v>389</v>
      </c>
      <c r="D30">
        <v>45000</v>
      </c>
      <c r="E30">
        <v>400</v>
      </c>
      <c r="F30" t="s">
        <v>46</v>
      </c>
      <c r="G30" s="8">
        <v>113598</v>
      </c>
      <c r="H30">
        <v>17349400</v>
      </c>
      <c r="I30">
        <v>155600</v>
      </c>
      <c r="J30" t="s">
        <v>10034</v>
      </c>
      <c r="K30" t="s">
        <v>10057</v>
      </c>
      <c r="L30" t="s">
        <v>10049</v>
      </c>
      <c r="M30" t="s">
        <v>10052</v>
      </c>
    </row>
    <row r="31" spans="1:13" x14ac:dyDescent="0.35">
      <c r="A31" t="s">
        <v>9729</v>
      </c>
      <c r="B31" t="s">
        <v>13</v>
      </c>
      <c r="C31">
        <v>499</v>
      </c>
      <c r="D31">
        <v>800</v>
      </c>
      <c r="E31">
        <v>2000</v>
      </c>
      <c r="F31" t="s">
        <v>8</v>
      </c>
      <c r="G31" s="8">
        <v>113255</v>
      </c>
      <c r="H31">
        <v>0</v>
      </c>
      <c r="I31">
        <v>998000</v>
      </c>
      <c r="J31" t="s">
        <v>10034</v>
      </c>
      <c r="K31" t="s">
        <v>10058</v>
      </c>
      <c r="L31" t="s">
        <v>10049</v>
      </c>
      <c r="M31" t="s">
        <v>10050</v>
      </c>
    </row>
    <row r="32" spans="1:13" x14ac:dyDescent="0.35">
      <c r="A32" t="s">
        <v>9728</v>
      </c>
      <c r="B32" t="s">
        <v>10</v>
      </c>
      <c r="C32">
        <v>444</v>
      </c>
      <c r="D32">
        <v>5500</v>
      </c>
      <c r="E32">
        <v>500</v>
      </c>
      <c r="F32" t="s">
        <v>16</v>
      </c>
      <c r="G32" s="8">
        <v>113248</v>
      </c>
      <c r="H32">
        <v>2220000</v>
      </c>
      <c r="I32">
        <v>222000</v>
      </c>
      <c r="J32" t="s">
        <v>10034</v>
      </c>
      <c r="K32" t="s">
        <v>10058</v>
      </c>
      <c r="L32" t="s">
        <v>10049</v>
      </c>
      <c r="M32" t="s">
        <v>10052</v>
      </c>
    </row>
    <row r="33" spans="1:13" x14ac:dyDescent="0.35">
      <c r="A33" t="s">
        <v>9727</v>
      </c>
      <c r="B33" t="s">
        <v>30</v>
      </c>
      <c r="C33">
        <v>585</v>
      </c>
      <c r="D33">
        <v>800</v>
      </c>
      <c r="E33">
        <v>1000</v>
      </c>
      <c r="F33" t="s">
        <v>46</v>
      </c>
      <c r="G33" s="8">
        <v>113241</v>
      </c>
      <c r="H33">
        <v>0</v>
      </c>
      <c r="I33">
        <v>585000</v>
      </c>
      <c r="J33" t="s">
        <v>10034</v>
      </c>
      <c r="K33" t="s">
        <v>10058</v>
      </c>
      <c r="L33" t="s">
        <v>10049</v>
      </c>
      <c r="M33" t="s">
        <v>10050</v>
      </c>
    </row>
    <row r="34" spans="1:13" x14ac:dyDescent="0.35">
      <c r="A34" t="s">
        <v>9726</v>
      </c>
      <c r="B34" t="s">
        <v>13</v>
      </c>
      <c r="C34">
        <v>473</v>
      </c>
      <c r="D34">
        <v>12000</v>
      </c>
      <c r="E34">
        <v>200</v>
      </c>
      <c r="F34" t="s">
        <v>46</v>
      </c>
      <c r="G34" s="8">
        <v>113234</v>
      </c>
      <c r="H34">
        <v>5581400</v>
      </c>
      <c r="I34">
        <v>94600</v>
      </c>
      <c r="J34" t="s">
        <v>10034</v>
      </c>
      <c r="K34" t="s">
        <v>10058</v>
      </c>
      <c r="L34" t="s">
        <v>10051</v>
      </c>
      <c r="M34" t="s">
        <v>10052</v>
      </c>
    </row>
    <row r="35" spans="1:13" x14ac:dyDescent="0.35">
      <c r="A35" t="s">
        <v>9725</v>
      </c>
      <c r="B35" t="s">
        <v>21</v>
      </c>
      <c r="C35">
        <v>573</v>
      </c>
      <c r="D35">
        <v>12000</v>
      </c>
      <c r="E35">
        <v>1500</v>
      </c>
      <c r="F35" t="s">
        <v>11</v>
      </c>
      <c r="G35" s="8">
        <v>113227</v>
      </c>
      <c r="H35">
        <v>6016500</v>
      </c>
      <c r="I35">
        <v>859500</v>
      </c>
      <c r="J35" t="s">
        <v>10034</v>
      </c>
      <c r="K35" t="s">
        <v>10058</v>
      </c>
      <c r="L35" t="s">
        <v>10049</v>
      </c>
      <c r="M35" t="s">
        <v>10052</v>
      </c>
    </row>
    <row r="36" spans="1:13" x14ac:dyDescent="0.35">
      <c r="A36" t="s">
        <v>9677</v>
      </c>
      <c r="B36" t="s">
        <v>13</v>
      </c>
      <c r="C36">
        <v>453</v>
      </c>
      <c r="D36">
        <v>1200</v>
      </c>
      <c r="E36">
        <v>2000</v>
      </c>
      <c r="F36" t="s">
        <v>46</v>
      </c>
      <c r="G36" s="8">
        <v>112891</v>
      </c>
      <c r="H36">
        <v>0</v>
      </c>
      <c r="I36">
        <v>906000</v>
      </c>
      <c r="J36" t="s">
        <v>10034</v>
      </c>
      <c r="K36" t="s">
        <v>10059</v>
      </c>
      <c r="L36" t="s">
        <v>10049</v>
      </c>
      <c r="M36" t="s">
        <v>10050</v>
      </c>
    </row>
    <row r="37" spans="1:13" x14ac:dyDescent="0.35">
      <c r="A37" t="s">
        <v>9676</v>
      </c>
      <c r="B37" t="s">
        <v>30</v>
      </c>
      <c r="C37">
        <v>502</v>
      </c>
      <c r="D37">
        <v>1200</v>
      </c>
      <c r="E37">
        <v>5000</v>
      </c>
      <c r="F37" t="s">
        <v>8</v>
      </c>
      <c r="G37" s="8">
        <v>112884</v>
      </c>
      <c r="H37">
        <v>0</v>
      </c>
      <c r="I37">
        <v>2510000</v>
      </c>
      <c r="J37" t="s">
        <v>10034</v>
      </c>
      <c r="K37" t="s">
        <v>10059</v>
      </c>
      <c r="L37" t="s">
        <v>10049</v>
      </c>
      <c r="M37" t="s">
        <v>10050</v>
      </c>
    </row>
    <row r="38" spans="1:13" x14ac:dyDescent="0.35">
      <c r="A38" t="s">
        <v>9675</v>
      </c>
      <c r="B38" t="s">
        <v>39</v>
      </c>
      <c r="C38">
        <v>494</v>
      </c>
      <c r="D38">
        <v>1200</v>
      </c>
      <c r="E38">
        <v>300</v>
      </c>
      <c r="F38" t="s">
        <v>8</v>
      </c>
      <c r="G38" s="8">
        <v>112877</v>
      </c>
      <c r="H38">
        <v>444600</v>
      </c>
      <c r="I38">
        <v>148200</v>
      </c>
      <c r="J38" t="s">
        <v>10034</v>
      </c>
      <c r="K38" t="s">
        <v>10059</v>
      </c>
      <c r="L38" t="s">
        <v>10051</v>
      </c>
      <c r="M38" t="s">
        <v>10052</v>
      </c>
    </row>
    <row r="39" spans="1:13" x14ac:dyDescent="0.35">
      <c r="A39" t="s">
        <v>9674</v>
      </c>
      <c r="B39" t="s">
        <v>33</v>
      </c>
      <c r="C39">
        <v>592</v>
      </c>
      <c r="D39">
        <v>800</v>
      </c>
      <c r="E39">
        <v>100</v>
      </c>
      <c r="F39" t="s">
        <v>8</v>
      </c>
      <c r="G39" s="8">
        <v>112870</v>
      </c>
      <c r="H39">
        <v>414400</v>
      </c>
      <c r="I39">
        <v>59200</v>
      </c>
      <c r="J39" t="s">
        <v>10034</v>
      </c>
      <c r="K39" t="s">
        <v>10059</v>
      </c>
      <c r="L39" t="s">
        <v>10051</v>
      </c>
      <c r="M39" t="s">
        <v>10052</v>
      </c>
    </row>
    <row r="40" spans="1:13" x14ac:dyDescent="0.35">
      <c r="A40" t="s">
        <v>9673</v>
      </c>
      <c r="B40" t="s">
        <v>7</v>
      </c>
      <c r="C40">
        <v>260</v>
      </c>
      <c r="D40">
        <v>1200</v>
      </c>
      <c r="E40">
        <v>2000</v>
      </c>
      <c r="F40" t="s">
        <v>16</v>
      </c>
      <c r="G40" s="8">
        <v>112863</v>
      </c>
      <c r="H40">
        <v>0</v>
      </c>
      <c r="I40">
        <v>520000</v>
      </c>
      <c r="J40" t="s">
        <v>10034</v>
      </c>
      <c r="K40" t="s">
        <v>10059</v>
      </c>
      <c r="L40" t="s">
        <v>10049</v>
      </c>
      <c r="M40" t="s">
        <v>10050</v>
      </c>
    </row>
    <row r="41" spans="1:13" x14ac:dyDescent="0.35">
      <c r="A41" t="s">
        <v>9624</v>
      </c>
      <c r="B41" t="s">
        <v>7</v>
      </c>
      <c r="C41">
        <v>391</v>
      </c>
      <c r="D41">
        <v>5500</v>
      </c>
      <c r="E41">
        <v>200</v>
      </c>
      <c r="F41" t="s">
        <v>16</v>
      </c>
      <c r="G41" s="8">
        <v>112520</v>
      </c>
      <c r="H41">
        <v>2072300</v>
      </c>
      <c r="I41">
        <v>78200</v>
      </c>
      <c r="J41" t="s">
        <v>10034</v>
      </c>
      <c r="K41" t="s">
        <v>10060</v>
      </c>
      <c r="L41" t="s">
        <v>10051</v>
      </c>
      <c r="M41" t="s">
        <v>10052</v>
      </c>
    </row>
    <row r="42" spans="1:13" x14ac:dyDescent="0.35">
      <c r="A42" t="s">
        <v>9623</v>
      </c>
      <c r="B42" t="s">
        <v>39</v>
      </c>
      <c r="C42">
        <v>131</v>
      </c>
      <c r="D42">
        <v>5500</v>
      </c>
      <c r="E42">
        <v>300</v>
      </c>
      <c r="F42" t="s">
        <v>8</v>
      </c>
      <c r="G42" s="8">
        <v>112513</v>
      </c>
      <c r="H42">
        <v>681200</v>
      </c>
      <c r="I42">
        <v>39300</v>
      </c>
      <c r="J42" t="s">
        <v>10034</v>
      </c>
      <c r="K42" t="s">
        <v>10060</v>
      </c>
      <c r="L42" t="s">
        <v>10049</v>
      </c>
      <c r="M42" t="s">
        <v>10052</v>
      </c>
    </row>
    <row r="43" spans="1:13" x14ac:dyDescent="0.35">
      <c r="A43" t="s">
        <v>9622</v>
      </c>
      <c r="B43" t="s">
        <v>30</v>
      </c>
      <c r="C43">
        <v>155</v>
      </c>
      <c r="D43">
        <v>22000</v>
      </c>
      <c r="E43">
        <v>1500</v>
      </c>
      <c r="F43" t="s">
        <v>8</v>
      </c>
      <c r="G43" s="8">
        <v>112506</v>
      </c>
      <c r="H43">
        <v>3177500</v>
      </c>
      <c r="I43">
        <v>232500</v>
      </c>
      <c r="J43" t="s">
        <v>10034</v>
      </c>
      <c r="K43" t="s">
        <v>10060</v>
      </c>
      <c r="L43" t="s">
        <v>10049</v>
      </c>
      <c r="M43" t="s">
        <v>10052</v>
      </c>
    </row>
    <row r="44" spans="1:13" x14ac:dyDescent="0.35">
      <c r="A44" t="s">
        <v>9621</v>
      </c>
      <c r="B44" t="s">
        <v>15</v>
      </c>
      <c r="C44">
        <v>498</v>
      </c>
      <c r="D44">
        <v>18000</v>
      </c>
      <c r="E44">
        <v>1500</v>
      </c>
      <c r="F44" t="s">
        <v>16</v>
      </c>
      <c r="G44" s="8">
        <v>112499</v>
      </c>
      <c r="H44">
        <v>8217000</v>
      </c>
      <c r="I44">
        <v>747000</v>
      </c>
      <c r="J44" t="s">
        <v>10034</v>
      </c>
      <c r="K44" t="s">
        <v>10060</v>
      </c>
      <c r="L44" t="s">
        <v>10049</v>
      </c>
      <c r="M44" t="s">
        <v>10052</v>
      </c>
    </row>
    <row r="45" spans="1:13" x14ac:dyDescent="0.35">
      <c r="A45" t="s">
        <v>9572</v>
      </c>
      <c r="B45" t="s">
        <v>15</v>
      </c>
      <c r="C45">
        <v>316</v>
      </c>
      <c r="D45">
        <v>1200</v>
      </c>
      <c r="E45">
        <v>500</v>
      </c>
      <c r="F45" t="s">
        <v>46</v>
      </c>
      <c r="G45" s="8">
        <v>112156</v>
      </c>
      <c r="H45">
        <v>221200</v>
      </c>
      <c r="I45">
        <v>158000</v>
      </c>
      <c r="J45" t="s">
        <v>10034</v>
      </c>
      <c r="K45" t="s">
        <v>10061</v>
      </c>
      <c r="L45" t="s">
        <v>10049</v>
      </c>
      <c r="M45" t="s">
        <v>10052</v>
      </c>
    </row>
    <row r="46" spans="1:13" x14ac:dyDescent="0.35">
      <c r="A46" t="s">
        <v>9571</v>
      </c>
      <c r="B46" t="s">
        <v>33</v>
      </c>
      <c r="C46">
        <v>578</v>
      </c>
      <c r="D46">
        <v>6000</v>
      </c>
      <c r="E46">
        <v>200</v>
      </c>
      <c r="F46" t="s">
        <v>11</v>
      </c>
      <c r="G46" s="8">
        <v>112149</v>
      </c>
      <c r="H46">
        <v>3352400</v>
      </c>
      <c r="I46">
        <v>115600</v>
      </c>
      <c r="J46" t="s">
        <v>10034</v>
      </c>
      <c r="K46" t="s">
        <v>10061</v>
      </c>
      <c r="L46" t="s">
        <v>10051</v>
      </c>
      <c r="M46" t="s">
        <v>10052</v>
      </c>
    </row>
    <row r="47" spans="1:13" x14ac:dyDescent="0.35">
      <c r="A47" t="s">
        <v>9570</v>
      </c>
      <c r="B47" t="s">
        <v>33</v>
      </c>
      <c r="C47">
        <v>588</v>
      </c>
      <c r="D47">
        <v>5500</v>
      </c>
      <c r="E47">
        <v>300</v>
      </c>
      <c r="F47" t="s">
        <v>11</v>
      </c>
      <c r="G47" s="8">
        <v>112142</v>
      </c>
      <c r="H47">
        <v>3057600</v>
      </c>
      <c r="I47">
        <v>176400</v>
      </c>
      <c r="J47" t="s">
        <v>10034</v>
      </c>
      <c r="K47" t="s">
        <v>10061</v>
      </c>
      <c r="L47" t="s">
        <v>10051</v>
      </c>
      <c r="M47" t="s">
        <v>10052</v>
      </c>
    </row>
    <row r="48" spans="1:13" x14ac:dyDescent="0.35">
      <c r="A48" t="s">
        <v>9569</v>
      </c>
      <c r="B48" t="s">
        <v>21</v>
      </c>
      <c r="C48">
        <v>592</v>
      </c>
      <c r="D48">
        <v>22000</v>
      </c>
      <c r="E48">
        <v>5000</v>
      </c>
      <c r="F48" t="s">
        <v>11</v>
      </c>
      <c r="G48" s="8">
        <v>112135</v>
      </c>
      <c r="H48">
        <v>10064000</v>
      </c>
      <c r="I48">
        <v>2960000</v>
      </c>
      <c r="J48" t="s">
        <v>10034</v>
      </c>
      <c r="K48" t="s">
        <v>10061</v>
      </c>
      <c r="L48" t="s">
        <v>10049</v>
      </c>
      <c r="M48" t="s">
        <v>10052</v>
      </c>
    </row>
    <row r="49" spans="1:13" x14ac:dyDescent="0.35">
      <c r="A49" t="s">
        <v>9520</v>
      </c>
      <c r="B49" t="s">
        <v>15</v>
      </c>
      <c r="C49">
        <v>329</v>
      </c>
      <c r="D49">
        <v>4500</v>
      </c>
      <c r="E49">
        <v>300</v>
      </c>
      <c r="F49" t="s">
        <v>16</v>
      </c>
      <c r="G49" s="8">
        <v>111792</v>
      </c>
      <c r="H49">
        <v>1381800</v>
      </c>
      <c r="I49">
        <v>98700</v>
      </c>
      <c r="J49" t="s">
        <v>10034</v>
      </c>
      <c r="K49" t="s">
        <v>10062</v>
      </c>
      <c r="L49" t="s">
        <v>10051</v>
      </c>
      <c r="M49" t="s">
        <v>10052</v>
      </c>
    </row>
    <row r="50" spans="1:13" x14ac:dyDescent="0.35">
      <c r="A50" t="s">
        <v>9519</v>
      </c>
      <c r="B50" t="s">
        <v>21</v>
      </c>
      <c r="C50">
        <v>540</v>
      </c>
      <c r="D50">
        <v>18000</v>
      </c>
      <c r="E50">
        <v>1000</v>
      </c>
      <c r="F50" t="s">
        <v>46</v>
      </c>
      <c r="G50" s="8">
        <v>111785</v>
      </c>
      <c r="H50">
        <v>9180000</v>
      </c>
      <c r="I50">
        <v>540000</v>
      </c>
      <c r="J50" t="s">
        <v>10034</v>
      </c>
      <c r="K50" t="s">
        <v>10062</v>
      </c>
      <c r="L50" t="s">
        <v>10049</v>
      </c>
      <c r="M50" t="s">
        <v>10052</v>
      </c>
    </row>
    <row r="51" spans="1:13" x14ac:dyDescent="0.35">
      <c r="A51" t="s">
        <v>9518</v>
      </c>
      <c r="B51" t="s">
        <v>13</v>
      </c>
      <c r="C51">
        <v>286</v>
      </c>
      <c r="D51">
        <v>12000</v>
      </c>
      <c r="E51">
        <v>500</v>
      </c>
      <c r="F51" t="s">
        <v>11</v>
      </c>
      <c r="G51" s="8">
        <v>111778</v>
      </c>
      <c r="H51">
        <v>3289000</v>
      </c>
      <c r="I51">
        <v>143000</v>
      </c>
      <c r="J51" t="s">
        <v>10034</v>
      </c>
      <c r="K51" t="s">
        <v>10062</v>
      </c>
      <c r="L51" t="s">
        <v>10049</v>
      </c>
      <c r="M51" t="s">
        <v>10052</v>
      </c>
    </row>
    <row r="52" spans="1:13" x14ac:dyDescent="0.35">
      <c r="A52" t="s">
        <v>9517</v>
      </c>
      <c r="B52" t="s">
        <v>19</v>
      </c>
      <c r="C52">
        <v>495</v>
      </c>
      <c r="D52">
        <v>22000</v>
      </c>
      <c r="E52">
        <v>500</v>
      </c>
      <c r="F52" t="s">
        <v>46</v>
      </c>
      <c r="G52" s="8">
        <v>111771</v>
      </c>
      <c r="H52">
        <v>10642500</v>
      </c>
      <c r="I52">
        <v>247500</v>
      </c>
      <c r="J52" t="s">
        <v>10034</v>
      </c>
      <c r="K52" t="s">
        <v>10062</v>
      </c>
      <c r="L52" t="s">
        <v>10049</v>
      </c>
      <c r="M52" t="s">
        <v>10052</v>
      </c>
    </row>
    <row r="53" spans="1:13" x14ac:dyDescent="0.35">
      <c r="A53" t="s">
        <v>9468</v>
      </c>
      <c r="B53" t="s">
        <v>21</v>
      </c>
      <c r="C53">
        <v>276</v>
      </c>
      <c r="D53">
        <v>45000</v>
      </c>
      <c r="E53">
        <v>300</v>
      </c>
      <c r="F53" t="s">
        <v>11</v>
      </c>
      <c r="G53" s="8">
        <v>111428</v>
      </c>
      <c r="H53">
        <v>12337200</v>
      </c>
      <c r="I53">
        <v>82800</v>
      </c>
      <c r="J53" t="s">
        <v>10034</v>
      </c>
      <c r="K53" t="s">
        <v>10063</v>
      </c>
      <c r="L53" t="s">
        <v>10049</v>
      </c>
      <c r="M53" t="s">
        <v>10052</v>
      </c>
    </row>
    <row r="54" spans="1:13" x14ac:dyDescent="0.35">
      <c r="A54" t="s">
        <v>9467</v>
      </c>
      <c r="B54" t="s">
        <v>33</v>
      </c>
      <c r="C54">
        <v>85</v>
      </c>
      <c r="D54">
        <v>6000</v>
      </c>
      <c r="E54">
        <v>3000</v>
      </c>
      <c r="F54" t="s">
        <v>16</v>
      </c>
      <c r="G54" s="8">
        <v>111421</v>
      </c>
      <c r="H54">
        <v>255000</v>
      </c>
      <c r="I54">
        <v>255000</v>
      </c>
      <c r="J54" t="s">
        <v>10034</v>
      </c>
      <c r="K54" t="s">
        <v>10063</v>
      </c>
      <c r="L54" t="s">
        <v>10049</v>
      </c>
      <c r="M54" t="s">
        <v>10052</v>
      </c>
    </row>
    <row r="55" spans="1:13" x14ac:dyDescent="0.35">
      <c r="A55" t="s">
        <v>9466</v>
      </c>
      <c r="B55" t="s">
        <v>13</v>
      </c>
      <c r="C55">
        <v>211</v>
      </c>
      <c r="D55">
        <v>6000</v>
      </c>
      <c r="E55">
        <v>1000</v>
      </c>
      <c r="F55" t="s">
        <v>16</v>
      </c>
      <c r="G55" s="8">
        <v>111414</v>
      </c>
      <c r="H55">
        <v>1055000</v>
      </c>
      <c r="I55">
        <v>211000</v>
      </c>
      <c r="J55" t="s">
        <v>10034</v>
      </c>
      <c r="K55" t="s">
        <v>10063</v>
      </c>
      <c r="L55" t="s">
        <v>10049</v>
      </c>
      <c r="M55" t="s">
        <v>10052</v>
      </c>
    </row>
    <row r="56" spans="1:13" x14ac:dyDescent="0.35">
      <c r="A56" t="s">
        <v>9465</v>
      </c>
      <c r="B56" t="s">
        <v>21</v>
      </c>
      <c r="C56">
        <v>138</v>
      </c>
      <c r="D56">
        <v>22000</v>
      </c>
      <c r="E56">
        <v>500</v>
      </c>
      <c r="F56" t="s">
        <v>46</v>
      </c>
      <c r="G56" s="8">
        <v>111407</v>
      </c>
      <c r="H56">
        <v>2967000</v>
      </c>
      <c r="I56">
        <v>69000</v>
      </c>
      <c r="J56" t="s">
        <v>10034</v>
      </c>
      <c r="K56" t="s">
        <v>10063</v>
      </c>
      <c r="L56" t="s">
        <v>10049</v>
      </c>
      <c r="M56" t="s">
        <v>10052</v>
      </c>
    </row>
    <row r="57" spans="1:13" x14ac:dyDescent="0.35">
      <c r="A57" t="s">
        <v>73</v>
      </c>
      <c r="B57" t="s">
        <v>33</v>
      </c>
      <c r="C57">
        <v>318</v>
      </c>
      <c r="D57">
        <v>45000</v>
      </c>
      <c r="E57">
        <v>300</v>
      </c>
      <c r="F57" t="s">
        <v>8</v>
      </c>
      <c r="G57" s="8">
        <v>45663</v>
      </c>
      <c r="H57">
        <v>14214600</v>
      </c>
      <c r="I57">
        <v>95400</v>
      </c>
      <c r="J57" t="s">
        <v>10034</v>
      </c>
      <c r="K57" t="s">
        <v>10064</v>
      </c>
      <c r="L57" t="s">
        <v>10051</v>
      </c>
      <c r="M57" t="s">
        <v>10052</v>
      </c>
    </row>
    <row r="58" spans="1:13" x14ac:dyDescent="0.35">
      <c r="A58" t="s">
        <v>74</v>
      </c>
      <c r="B58" t="s">
        <v>13</v>
      </c>
      <c r="C58">
        <v>285</v>
      </c>
      <c r="D58">
        <v>1200</v>
      </c>
      <c r="E58">
        <v>500</v>
      </c>
      <c r="F58" t="s">
        <v>46</v>
      </c>
      <c r="G58" s="8">
        <v>45670</v>
      </c>
      <c r="H58">
        <v>199500</v>
      </c>
      <c r="I58">
        <v>142500</v>
      </c>
      <c r="J58" t="s">
        <v>10034</v>
      </c>
      <c r="K58" t="s">
        <v>10064</v>
      </c>
      <c r="L58" t="s">
        <v>10049</v>
      </c>
      <c r="M58" t="s">
        <v>10052</v>
      </c>
    </row>
    <row r="59" spans="1:13" x14ac:dyDescent="0.35">
      <c r="A59" t="s">
        <v>75</v>
      </c>
      <c r="B59" t="s">
        <v>10</v>
      </c>
      <c r="C59">
        <v>326</v>
      </c>
      <c r="D59">
        <v>800</v>
      </c>
      <c r="E59">
        <v>2000</v>
      </c>
      <c r="F59" t="s">
        <v>8</v>
      </c>
      <c r="G59" s="8">
        <v>45677</v>
      </c>
      <c r="H59">
        <v>0</v>
      </c>
      <c r="I59">
        <v>652000</v>
      </c>
      <c r="J59" t="s">
        <v>10034</v>
      </c>
      <c r="K59" t="s">
        <v>10064</v>
      </c>
      <c r="L59" t="s">
        <v>10049</v>
      </c>
      <c r="M59" t="s">
        <v>10050</v>
      </c>
    </row>
    <row r="60" spans="1:13" x14ac:dyDescent="0.35">
      <c r="A60" t="s">
        <v>76</v>
      </c>
      <c r="B60" t="s">
        <v>33</v>
      </c>
      <c r="C60">
        <v>324</v>
      </c>
      <c r="D60">
        <v>22000</v>
      </c>
      <c r="E60">
        <v>5000</v>
      </c>
      <c r="F60" t="s">
        <v>16</v>
      </c>
      <c r="G60" s="8">
        <v>45684</v>
      </c>
      <c r="H60">
        <v>5508000</v>
      </c>
      <c r="I60">
        <v>1620000</v>
      </c>
      <c r="J60" t="s">
        <v>10034</v>
      </c>
      <c r="K60" t="s">
        <v>10064</v>
      </c>
      <c r="L60" t="s">
        <v>10049</v>
      </c>
      <c r="M60" t="s">
        <v>10052</v>
      </c>
    </row>
    <row r="61" spans="1:13" x14ac:dyDescent="0.35">
      <c r="A61" t="s">
        <v>9416</v>
      </c>
      <c r="B61" t="s">
        <v>21</v>
      </c>
      <c r="C61">
        <v>198</v>
      </c>
      <c r="D61">
        <v>1200</v>
      </c>
      <c r="E61">
        <v>1500</v>
      </c>
      <c r="F61" t="s">
        <v>11</v>
      </c>
      <c r="G61" s="8">
        <v>111064</v>
      </c>
      <c r="H61">
        <v>0</v>
      </c>
      <c r="I61">
        <v>297000</v>
      </c>
      <c r="J61" t="s">
        <v>10034</v>
      </c>
      <c r="K61" t="s">
        <v>10065</v>
      </c>
      <c r="L61" t="s">
        <v>10049</v>
      </c>
      <c r="M61" t="s">
        <v>10050</v>
      </c>
    </row>
    <row r="62" spans="1:13" x14ac:dyDescent="0.35">
      <c r="A62" t="s">
        <v>9415</v>
      </c>
      <c r="B62" t="s">
        <v>13</v>
      </c>
      <c r="C62">
        <v>192</v>
      </c>
      <c r="D62">
        <v>5500</v>
      </c>
      <c r="E62">
        <v>3000</v>
      </c>
      <c r="F62" t="s">
        <v>16</v>
      </c>
      <c r="G62" s="8">
        <v>111057</v>
      </c>
      <c r="H62">
        <v>480000</v>
      </c>
      <c r="I62">
        <v>576000</v>
      </c>
      <c r="J62" t="s">
        <v>10034</v>
      </c>
      <c r="K62" t="s">
        <v>10065</v>
      </c>
      <c r="L62" t="s">
        <v>10049</v>
      </c>
      <c r="M62" t="s">
        <v>10052</v>
      </c>
    </row>
    <row r="63" spans="1:13" x14ac:dyDescent="0.35">
      <c r="A63" t="s">
        <v>9414</v>
      </c>
      <c r="B63" t="s">
        <v>15</v>
      </c>
      <c r="C63">
        <v>479</v>
      </c>
      <c r="D63">
        <v>15000</v>
      </c>
      <c r="E63">
        <v>500</v>
      </c>
      <c r="F63" t="s">
        <v>16</v>
      </c>
      <c r="G63" s="8">
        <v>111050</v>
      </c>
      <c r="H63">
        <v>6945500</v>
      </c>
      <c r="I63">
        <v>239500</v>
      </c>
      <c r="J63" t="s">
        <v>10034</v>
      </c>
      <c r="K63" t="s">
        <v>10065</v>
      </c>
      <c r="L63" t="s">
        <v>10049</v>
      </c>
      <c r="M63" t="s">
        <v>10052</v>
      </c>
    </row>
    <row r="64" spans="1:13" x14ac:dyDescent="0.35">
      <c r="A64" t="s">
        <v>9413</v>
      </c>
      <c r="B64" t="s">
        <v>13</v>
      </c>
      <c r="C64">
        <v>74</v>
      </c>
      <c r="D64">
        <v>18000</v>
      </c>
      <c r="E64">
        <v>5000</v>
      </c>
      <c r="F64" t="s">
        <v>8</v>
      </c>
      <c r="G64" s="8">
        <v>111043</v>
      </c>
      <c r="H64">
        <v>962000</v>
      </c>
      <c r="I64">
        <v>370000</v>
      </c>
      <c r="J64" t="s">
        <v>10034</v>
      </c>
      <c r="K64" t="s">
        <v>10065</v>
      </c>
      <c r="L64" t="s">
        <v>10049</v>
      </c>
      <c r="M64" t="s">
        <v>10052</v>
      </c>
    </row>
    <row r="65" spans="1:13" x14ac:dyDescent="0.35">
      <c r="A65" t="s">
        <v>9412</v>
      </c>
      <c r="B65" t="s">
        <v>39</v>
      </c>
      <c r="C65">
        <v>562</v>
      </c>
      <c r="D65">
        <v>22000</v>
      </c>
      <c r="E65">
        <v>500</v>
      </c>
      <c r="F65" t="s">
        <v>16</v>
      </c>
      <c r="G65" s="8">
        <v>111036</v>
      </c>
      <c r="H65">
        <v>12083000</v>
      </c>
      <c r="I65">
        <v>281000</v>
      </c>
      <c r="J65" t="s">
        <v>10034</v>
      </c>
      <c r="K65" t="s">
        <v>10065</v>
      </c>
      <c r="L65" t="s">
        <v>10051</v>
      </c>
      <c r="M65" t="s">
        <v>10052</v>
      </c>
    </row>
    <row r="66" spans="1:13" x14ac:dyDescent="0.35">
      <c r="A66" t="s">
        <v>9364</v>
      </c>
      <c r="B66" t="s">
        <v>10</v>
      </c>
      <c r="C66">
        <v>451</v>
      </c>
      <c r="D66">
        <v>18000</v>
      </c>
      <c r="E66">
        <v>1500</v>
      </c>
      <c r="F66" t="s">
        <v>46</v>
      </c>
      <c r="G66" s="8">
        <v>110700</v>
      </c>
      <c r="H66">
        <v>7441500</v>
      </c>
      <c r="I66">
        <v>676500</v>
      </c>
      <c r="J66" t="s">
        <v>10034</v>
      </c>
      <c r="K66" t="s">
        <v>10066</v>
      </c>
      <c r="L66" t="s">
        <v>10049</v>
      </c>
      <c r="M66" t="s">
        <v>10052</v>
      </c>
    </row>
    <row r="67" spans="1:13" x14ac:dyDescent="0.35">
      <c r="A67" t="s">
        <v>9363</v>
      </c>
      <c r="B67" t="s">
        <v>7</v>
      </c>
      <c r="C67">
        <v>596</v>
      </c>
      <c r="D67">
        <v>45000</v>
      </c>
      <c r="E67">
        <v>200</v>
      </c>
      <c r="F67" t="s">
        <v>46</v>
      </c>
      <c r="G67" s="8">
        <v>110693</v>
      </c>
      <c r="H67">
        <v>26700800</v>
      </c>
      <c r="I67">
        <v>119200</v>
      </c>
      <c r="J67" t="s">
        <v>10034</v>
      </c>
      <c r="K67" t="s">
        <v>10066</v>
      </c>
      <c r="L67" t="s">
        <v>10051</v>
      </c>
      <c r="M67" t="s">
        <v>10052</v>
      </c>
    </row>
    <row r="68" spans="1:13" x14ac:dyDescent="0.35">
      <c r="A68" t="s">
        <v>9362</v>
      </c>
      <c r="B68" t="s">
        <v>43</v>
      </c>
      <c r="C68">
        <v>390</v>
      </c>
      <c r="D68">
        <v>45000</v>
      </c>
      <c r="E68">
        <v>200</v>
      </c>
      <c r="F68" t="s">
        <v>11</v>
      </c>
      <c r="G68" s="8">
        <v>110686</v>
      </c>
      <c r="H68">
        <v>17472000</v>
      </c>
      <c r="I68">
        <v>78000</v>
      </c>
      <c r="J68" t="s">
        <v>10034</v>
      </c>
      <c r="K68" t="s">
        <v>10066</v>
      </c>
      <c r="L68" t="s">
        <v>10051</v>
      </c>
      <c r="M68" t="s">
        <v>10052</v>
      </c>
    </row>
    <row r="69" spans="1:13" x14ac:dyDescent="0.35">
      <c r="A69" t="s">
        <v>9361</v>
      </c>
      <c r="B69" t="s">
        <v>15</v>
      </c>
      <c r="C69">
        <v>441</v>
      </c>
      <c r="D69">
        <v>15000</v>
      </c>
      <c r="E69">
        <v>1500</v>
      </c>
      <c r="F69" t="s">
        <v>11</v>
      </c>
      <c r="G69" s="8">
        <v>110679</v>
      </c>
      <c r="H69">
        <v>5953500</v>
      </c>
      <c r="I69">
        <v>661500</v>
      </c>
      <c r="J69" t="s">
        <v>10034</v>
      </c>
      <c r="K69" t="s">
        <v>10066</v>
      </c>
      <c r="L69" t="s">
        <v>10049</v>
      </c>
      <c r="M69" t="s">
        <v>10052</v>
      </c>
    </row>
    <row r="70" spans="1:13" x14ac:dyDescent="0.35">
      <c r="A70" t="s">
        <v>9360</v>
      </c>
      <c r="B70" t="s">
        <v>7</v>
      </c>
      <c r="C70">
        <v>478</v>
      </c>
      <c r="D70">
        <v>12000</v>
      </c>
      <c r="E70">
        <v>3000</v>
      </c>
      <c r="F70" t="s">
        <v>11</v>
      </c>
      <c r="G70" s="8">
        <v>110672</v>
      </c>
      <c r="H70">
        <v>4302000</v>
      </c>
      <c r="I70">
        <v>1434000</v>
      </c>
      <c r="J70" t="s">
        <v>10034</v>
      </c>
      <c r="K70" t="s">
        <v>10066</v>
      </c>
      <c r="L70" t="s">
        <v>10049</v>
      </c>
      <c r="M70" t="s">
        <v>10052</v>
      </c>
    </row>
    <row r="71" spans="1:13" x14ac:dyDescent="0.35">
      <c r="A71" t="s">
        <v>9311</v>
      </c>
      <c r="B71" t="s">
        <v>19</v>
      </c>
      <c r="C71">
        <v>193</v>
      </c>
      <c r="D71">
        <v>15000</v>
      </c>
      <c r="E71">
        <v>3000</v>
      </c>
      <c r="F71" t="s">
        <v>46</v>
      </c>
      <c r="G71" s="8">
        <v>110329</v>
      </c>
      <c r="H71">
        <v>2316000</v>
      </c>
      <c r="I71">
        <v>579000</v>
      </c>
      <c r="J71" t="s">
        <v>10034</v>
      </c>
      <c r="K71" t="s">
        <v>10067</v>
      </c>
      <c r="L71" t="s">
        <v>10049</v>
      </c>
      <c r="M71" t="s">
        <v>10052</v>
      </c>
    </row>
    <row r="72" spans="1:13" x14ac:dyDescent="0.35">
      <c r="A72" t="s">
        <v>9310</v>
      </c>
      <c r="B72" t="s">
        <v>7</v>
      </c>
      <c r="C72">
        <v>365</v>
      </c>
      <c r="D72">
        <v>800</v>
      </c>
      <c r="E72">
        <v>1000</v>
      </c>
      <c r="F72" t="s">
        <v>16</v>
      </c>
      <c r="G72" s="8">
        <v>110322</v>
      </c>
      <c r="H72">
        <v>0</v>
      </c>
      <c r="I72">
        <v>365000</v>
      </c>
      <c r="J72" t="s">
        <v>10034</v>
      </c>
      <c r="K72" t="s">
        <v>10067</v>
      </c>
      <c r="L72" t="s">
        <v>10049</v>
      </c>
      <c r="M72" t="s">
        <v>10050</v>
      </c>
    </row>
    <row r="73" spans="1:13" x14ac:dyDescent="0.35">
      <c r="A73" t="s">
        <v>9309</v>
      </c>
      <c r="B73" t="s">
        <v>39</v>
      </c>
      <c r="C73">
        <v>123</v>
      </c>
      <c r="D73">
        <v>800</v>
      </c>
      <c r="E73">
        <v>1000</v>
      </c>
      <c r="F73" t="s">
        <v>16</v>
      </c>
      <c r="G73" s="8">
        <v>110315</v>
      </c>
      <c r="H73">
        <v>0</v>
      </c>
      <c r="I73">
        <v>123000</v>
      </c>
      <c r="J73" t="s">
        <v>10034</v>
      </c>
      <c r="K73" t="s">
        <v>10067</v>
      </c>
      <c r="L73" t="s">
        <v>10049</v>
      </c>
      <c r="M73" t="s">
        <v>10050</v>
      </c>
    </row>
    <row r="74" spans="1:13" x14ac:dyDescent="0.35">
      <c r="A74" t="s">
        <v>9308</v>
      </c>
      <c r="B74" t="s">
        <v>43</v>
      </c>
      <c r="C74">
        <v>92</v>
      </c>
      <c r="D74">
        <v>800</v>
      </c>
      <c r="E74">
        <v>500</v>
      </c>
      <c r="F74" t="s">
        <v>11</v>
      </c>
      <c r="G74" s="8">
        <v>110308</v>
      </c>
      <c r="H74">
        <v>27600</v>
      </c>
      <c r="I74">
        <v>46000</v>
      </c>
      <c r="J74" t="s">
        <v>10034</v>
      </c>
      <c r="K74" t="s">
        <v>10067</v>
      </c>
      <c r="L74" t="s">
        <v>10049</v>
      </c>
      <c r="M74" t="s">
        <v>10052</v>
      </c>
    </row>
    <row r="75" spans="1:13" x14ac:dyDescent="0.35">
      <c r="A75" t="s">
        <v>9259</v>
      </c>
      <c r="B75" t="s">
        <v>39</v>
      </c>
      <c r="C75">
        <v>495</v>
      </c>
      <c r="D75">
        <v>45000</v>
      </c>
      <c r="E75">
        <v>5000</v>
      </c>
      <c r="F75" t="s">
        <v>16</v>
      </c>
      <c r="G75" s="8">
        <v>109965</v>
      </c>
      <c r="H75">
        <v>19800000</v>
      </c>
      <c r="I75">
        <v>2475000</v>
      </c>
      <c r="J75" t="s">
        <v>10034</v>
      </c>
      <c r="K75" t="s">
        <v>10068</v>
      </c>
      <c r="L75" t="s">
        <v>10049</v>
      </c>
      <c r="M75" t="s">
        <v>10052</v>
      </c>
    </row>
    <row r="76" spans="1:13" x14ac:dyDescent="0.35">
      <c r="A76" t="s">
        <v>9258</v>
      </c>
      <c r="B76" t="s">
        <v>33</v>
      </c>
      <c r="C76">
        <v>483</v>
      </c>
      <c r="D76">
        <v>12000</v>
      </c>
      <c r="E76">
        <v>3000</v>
      </c>
      <c r="F76" t="s">
        <v>8</v>
      </c>
      <c r="G76" s="8">
        <v>109958</v>
      </c>
      <c r="H76">
        <v>4347000</v>
      </c>
      <c r="I76">
        <v>1449000</v>
      </c>
      <c r="J76" t="s">
        <v>10034</v>
      </c>
      <c r="K76" t="s">
        <v>10068</v>
      </c>
      <c r="L76" t="s">
        <v>10049</v>
      </c>
      <c r="M76" t="s">
        <v>10052</v>
      </c>
    </row>
    <row r="77" spans="1:13" x14ac:dyDescent="0.35">
      <c r="A77" t="s">
        <v>9257</v>
      </c>
      <c r="B77" t="s">
        <v>15</v>
      </c>
      <c r="C77">
        <v>520</v>
      </c>
      <c r="D77">
        <v>5500</v>
      </c>
      <c r="E77">
        <v>100</v>
      </c>
      <c r="F77" t="s">
        <v>16</v>
      </c>
      <c r="G77" s="8">
        <v>109951</v>
      </c>
      <c r="H77">
        <v>2808000</v>
      </c>
      <c r="I77">
        <v>52000</v>
      </c>
      <c r="J77" t="s">
        <v>10034</v>
      </c>
      <c r="K77" t="s">
        <v>10068</v>
      </c>
      <c r="L77" t="s">
        <v>10051</v>
      </c>
      <c r="M77" t="s">
        <v>10052</v>
      </c>
    </row>
    <row r="78" spans="1:13" x14ac:dyDescent="0.35">
      <c r="A78" t="s">
        <v>9256</v>
      </c>
      <c r="B78" t="s">
        <v>10</v>
      </c>
      <c r="C78">
        <v>500</v>
      </c>
      <c r="D78">
        <v>15000</v>
      </c>
      <c r="E78">
        <v>400</v>
      </c>
      <c r="F78" t="s">
        <v>46</v>
      </c>
      <c r="G78" s="8">
        <v>109944</v>
      </c>
      <c r="H78">
        <v>7300000</v>
      </c>
      <c r="I78">
        <v>200000</v>
      </c>
      <c r="J78" t="s">
        <v>10034</v>
      </c>
      <c r="K78" t="s">
        <v>10068</v>
      </c>
      <c r="L78" t="s">
        <v>10051</v>
      </c>
      <c r="M78" t="s">
        <v>10052</v>
      </c>
    </row>
    <row r="79" spans="1:13" x14ac:dyDescent="0.35">
      <c r="A79" t="s">
        <v>9207</v>
      </c>
      <c r="B79" t="s">
        <v>13</v>
      </c>
      <c r="C79">
        <v>341</v>
      </c>
      <c r="D79">
        <v>6000</v>
      </c>
      <c r="E79">
        <v>500</v>
      </c>
      <c r="F79" t="s">
        <v>8</v>
      </c>
      <c r="G79" s="8">
        <v>109601</v>
      </c>
      <c r="H79">
        <v>1875500</v>
      </c>
      <c r="I79">
        <v>170500</v>
      </c>
      <c r="J79" t="s">
        <v>10034</v>
      </c>
      <c r="K79" t="s">
        <v>10069</v>
      </c>
      <c r="L79" t="s">
        <v>10049</v>
      </c>
      <c r="M79" t="s">
        <v>10052</v>
      </c>
    </row>
    <row r="80" spans="1:13" x14ac:dyDescent="0.35">
      <c r="A80" t="s">
        <v>9206</v>
      </c>
      <c r="B80" t="s">
        <v>39</v>
      </c>
      <c r="C80">
        <v>166</v>
      </c>
      <c r="D80">
        <v>22000</v>
      </c>
      <c r="E80">
        <v>1000</v>
      </c>
      <c r="F80" t="s">
        <v>8</v>
      </c>
      <c r="G80" s="8">
        <v>109594</v>
      </c>
      <c r="H80">
        <v>3486000</v>
      </c>
      <c r="I80">
        <v>166000</v>
      </c>
      <c r="J80" t="s">
        <v>10034</v>
      </c>
      <c r="K80" t="s">
        <v>10069</v>
      </c>
      <c r="L80" t="s">
        <v>10049</v>
      </c>
      <c r="M80" t="s">
        <v>10052</v>
      </c>
    </row>
    <row r="81" spans="1:13" x14ac:dyDescent="0.35">
      <c r="A81" t="s">
        <v>9205</v>
      </c>
      <c r="B81" t="s">
        <v>33</v>
      </c>
      <c r="C81">
        <v>324</v>
      </c>
      <c r="D81">
        <v>18000</v>
      </c>
      <c r="E81">
        <v>3000</v>
      </c>
      <c r="F81" t="s">
        <v>16</v>
      </c>
      <c r="G81" s="8">
        <v>109587</v>
      </c>
      <c r="H81">
        <v>4860000</v>
      </c>
      <c r="I81">
        <v>972000</v>
      </c>
      <c r="J81" t="s">
        <v>10034</v>
      </c>
      <c r="K81" t="s">
        <v>10069</v>
      </c>
      <c r="L81" t="s">
        <v>10049</v>
      </c>
      <c r="M81" t="s">
        <v>10052</v>
      </c>
    </row>
    <row r="82" spans="1:13" x14ac:dyDescent="0.35">
      <c r="A82" t="s">
        <v>9204</v>
      </c>
      <c r="B82" t="s">
        <v>30</v>
      </c>
      <c r="C82">
        <v>387</v>
      </c>
      <c r="D82">
        <v>1200</v>
      </c>
      <c r="E82">
        <v>2000</v>
      </c>
      <c r="F82" t="s">
        <v>16</v>
      </c>
      <c r="G82" s="8">
        <v>109580</v>
      </c>
      <c r="H82">
        <v>0</v>
      </c>
      <c r="I82">
        <v>774000</v>
      </c>
      <c r="J82" t="s">
        <v>10034</v>
      </c>
      <c r="K82" t="s">
        <v>10069</v>
      </c>
      <c r="L82" t="s">
        <v>10049</v>
      </c>
      <c r="M82" t="s">
        <v>10050</v>
      </c>
    </row>
    <row r="83" spans="1:13" x14ac:dyDescent="0.35">
      <c r="A83" t="s">
        <v>9155</v>
      </c>
      <c r="B83" t="s">
        <v>39</v>
      </c>
      <c r="C83">
        <v>136</v>
      </c>
      <c r="D83">
        <v>5500</v>
      </c>
      <c r="E83">
        <v>3000</v>
      </c>
      <c r="F83" t="s">
        <v>16</v>
      </c>
      <c r="G83" s="8">
        <v>109237</v>
      </c>
      <c r="H83">
        <v>340000</v>
      </c>
      <c r="I83">
        <v>408000</v>
      </c>
      <c r="J83" t="s">
        <v>10034</v>
      </c>
      <c r="K83" t="s">
        <v>10070</v>
      </c>
      <c r="L83" t="s">
        <v>10049</v>
      </c>
      <c r="M83" t="s">
        <v>10052</v>
      </c>
    </row>
    <row r="84" spans="1:13" x14ac:dyDescent="0.35">
      <c r="A84" t="s">
        <v>9154</v>
      </c>
      <c r="B84" t="s">
        <v>39</v>
      </c>
      <c r="C84">
        <v>503</v>
      </c>
      <c r="D84">
        <v>4500</v>
      </c>
      <c r="E84">
        <v>1500</v>
      </c>
      <c r="F84" t="s">
        <v>8</v>
      </c>
      <c r="G84" s="8">
        <v>109230</v>
      </c>
      <c r="H84">
        <v>1509000</v>
      </c>
      <c r="I84">
        <v>754500</v>
      </c>
      <c r="J84" t="s">
        <v>10034</v>
      </c>
      <c r="K84" t="s">
        <v>10070</v>
      </c>
      <c r="L84" t="s">
        <v>10049</v>
      </c>
      <c r="M84" t="s">
        <v>10052</v>
      </c>
    </row>
    <row r="85" spans="1:13" x14ac:dyDescent="0.35">
      <c r="A85" t="s">
        <v>9153</v>
      </c>
      <c r="B85" t="s">
        <v>15</v>
      </c>
      <c r="C85">
        <v>267</v>
      </c>
      <c r="D85">
        <v>22000</v>
      </c>
      <c r="E85">
        <v>2000</v>
      </c>
      <c r="F85" t="s">
        <v>46</v>
      </c>
      <c r="G85" s="8">
        <v>109223</v>
      </c>
      <c r="H85">
        <v>5340000</v>
      </c>
      <c r="I85">
        <v>534000</v>
      </c>
      <c r="J85" t="s">
        <v>10034</v>
      </c>
      <c r="K85" t="s">
        <v>10070</v>
      </c>
      <c r="L85" t="s">
        <v>10049</v>
      </c>
      <c r="M85" t="s">
        <v>10052</v>
      </c>
    </row>
    <row r="86" spans="1:13" x14ac:dyDescent="0.35">
      <c r="A86" t="s">
        <v>9152</v>
      </c>
      <c r="B86" t="s">
        <v>39</v>
      </c>
      <c r="C86">
        <v>187</v>
      </c>
      <c r="D86">
        <v>1200</v>
      </c>
      <c r="E86">
        <v>200</v>
      </c>
      <c r="F86" t="s">
        <v>16</v>
      </c>
      <c r="G86" s="8">
        <v>109216</v>
      </c>
      <c r="H86">
        <v>187000</v>
      </c>
      <c r="I86">
        <v>37400</v>
      </c>
      <c r="J86" t="s">
        <v>10034</v>
      </c>
      <c r="K86" t="s">
        <v>10070</v>
      </c>
      <c r="L86" t="s">
        <v>10049</v>
      </c>
      <c r="M86" t="s">
        <v>10052</v>
      </c>
    </row>
    <row r="87" spans="1:13" x14ac:dyDescent="0.35">
      <c r="A87" t="s">
        <v>9103</v>
      </c>
      <c r="B87" t="s">
        <v>43</v>
      </c>
      <c r="C87">
        <v>523</v>
      </c>
      <c r="D87">
        <v>4500</v>
      </c>
      <c r="E87">
        <v>400</v>
      </c>
      <c r="F87" t="s">
        <v>16</v>
      </c>
      <c r="G87" s="8">
        <v>108873</v>
      </c>
      <c r="H87">
        <v>2144300</v>
      </c>
      <c r="I87">
        <v>209200</v>
      </c>
      <c r="J87" t="s">
        <v>10034</v>
      </c>
      <c r="K87" t="s">
        <v>10071</v>
      </c>
      <c r="L87" t="s">
        <v>10051</v>
      </c>
      <c r="M87" t="s">
        <v>10052</v>
      </c>
    </row>
    <row r="88" spans="1:13" x14ac:dyDescent="0.35">
      <c r="A88" t="s">
        <v>9102</v>
      </c>
      <c r="B88" t="s">
        <v>43</v>
      </c>
      <c r="C88">
        <v>566</v>
      </c>
      <c r="D88">
        <v>6000</v>
      </c>
      <c r="E88">
        <v>400</v>
      </c>
      <c r="F88" t="s">
        <v>11</v>
      </c>
      <c r="G88" s="8">
        <v>108866</v>
      </c>
      <c r="H88">
        <v>3169600</v>
      </c>
      <c r="I88">
        <v>226400</v>
      </c>
      <c r="J88" t="s">
        <v>10034</v>
      </c>
      <c r="K88" t="s">
        <v>10071</v>
      </c>
      <c r="L88" t="s">
        <v>10051</v>
      </c>
      <c r="M88" t="s">
        <v>10052</v>
      </c>
    </row>
    <row r="89" spans="1:13" x14ac:dyDescent="0.35">
      <c r="A89" t="s">
        <v>9101</v>
      </c>
      <c r="B89" t="s">
        <v>19</v>
      </c>
      <c r="C89">
        <v>383</v>
      </c>
      <c r="D89">
        <v>4500</v>
      </c>
      <c r="E89">
        <v>5000</v>
      </c>
      <c r="F89" t="s">
        <v>8</v>
      </c>
      <c r="G89" s="8">
        <v>108859</v>
      </c>
      <c r="H89">
        <v>0</v>
      </c>
      <c r="I89">
        <v>1915000</v>
      </c>
      <c r="J89" t="s">
        <v>10034</v>
      </c>
      <c r="K89" t="s">
        <v>10071</v>
      </c>
      <c r="L89" t="s">
        <v>10049</v>
      </c>
      <c r="M89" t="s">
        <v>10050</v>
      </c>
    </row>
    <row r="90" spans="1:13" x14ac:dyDescent="0.35">
      <c r="A90" t="s">
        <v>9100</v>
      </c>
      <c r="B90" t="s">
        <v>7</v>
      </c>
      <c r="C90">
        <v>132</v>
      </c>
      <c r="D90">
        <v>1200</v>
      </c>
      <c r="E90">
        <v>3000</v>
      </c>
      <c r="F90" t="s">
        <v>46</v>
      </c>
      <c r="G90" s="8">
        <v>108852</v>
      </c>
      <c r="H90">
        <v>0</v>
      </c>
      <c r="I90">
        <v>396000</v>
      </c>
      <c r="J90" t="s">
        <v>10034</v>
      </c>
      <c r="K90" t="s">
        <v>10071</v>
      </c>
      <c r="L90" t="s">
        <v>10049</v>
      </c>
      <c r="M90" t="s">
        <v>10050</v>
      </c>
    </row>
    <row r="91" spans="1:13" x14ac:dyDescent="0.35">
      <c r="A91" t="s">
        <v>9099</v>
      </c>
      <c r="B91" t="s">
        <v>39</v>
      </c>
      <c r="C91">
        <v>382</v>
      </c>
      <c r="D91">
        <v>22000</v>
      </c>
      <c r="E91">
        <v>400</v>
      </c>
      <c r="F91" t="s">
        <v>11</v>
      </c>
      <c r="G91" s="8">
        <v>108845</v>
      </c>
      <c r="H91">
        <v>8251200</v>
      </c>
      <c r="I91">
        <v>152800</v>
      </c>
      <c r="J91" t="s">
        <v>10034</v>
      </c>
      <c r="K91" t="s">
        <v>10071</v>
      </c>
      <c r="L91" t="s">
        <v>10049</v>
      </c>
      <c r="M91" t="s">
        <v>10052</v>
      </c>
    </row>
    <row r="92" spans="1:13" x14ac:dyDescent="0.35">
      <c r="A92" t="s">
        <v>9051</v>
      </c>
      <c r="B92" t="s">
        <v>7</v>
      </c>
      <c r="C92">
        <v>420</v>
      </c>
      <c r="D92">
        <v>12000</v>
      </c>
      <c r="E92">
        <v>300</v>
      </c>
      <c r="F92" t="s">
        <v>11</v>
      </c>
      <c r="G92" s="8">
        <v>108509</v>
      </c>
      <c r="H92">
        <v>4914000</v>
      </c>
      <c r="I92">
        <v>126000</v>
      </c>
      <c r="J92" t="s">
        <v>10034</v>
      </c>
      <c r="K92" t="s">
        <v>10072</v>
      </c>
      <c r="L92" t="s">
        <v>10051</v>
      </c>
      <c r="M92" t="s">
        <v>10052</v>
      </c>
    </row>
    <row r="93" spans="1:13" x14ac:dyDescent="0.35">
      <c r="A93" t="s">
        <v>9050</v>
      </c>
      <c r="B93" t="s">
        <v>21</v>
      </c>
      <c r="C93">
        <v>559</v>
      </c>
      <c r="D93">
        <v>22000</v>
      </c>
      <c r="E93">
        <v>400</v>
      </c>
      <c r="F93" t="s">
        <v>46</v>
      </c>
      <c r="G93" s="8">
        <v>108502</v>
      </c>
      <c r="H93">
        <v>12074400</v>
      </c>
      <c r="I93">
        <v>223600</v>
      </c>
      <c r="J93" t="s">
        <v>10034</v>
      </c>
      <c r="K93" t="s">
        <v>10072</v>
      </c>
      <c r="L93" t="s">
        <v>10051</v>
      </c>
      <c r="M93" t="s">
        <v>10052</v>
      </c>
    </row>
    <row r="94" spans="1:13" x14ac:dyDescent="0.35">
      <c r="A94" t="s">
        <v>9049</v>
      </c>
      <c r="B94" t="s">
        <v>7</v>
      </c>
      <c r="C94">
        <v>115</v>
      </c>
      <c r="D94">
        <v>15000</v>
      </c>
      <c r="E94">
        <v>100</v>
      </c>
      <c r="F94" t="s">
        <v>8</v>
      </c>
      <c r="G94" s="8">
        <v>108495</v>
      </c>
      <c r="H94">
        <v>1713500</v>
      </c>
      <c r="I94">
        <v>11500</v>
      </c>
      <c r="J94" t="s">
        <v>10034</v>
      </c>
      <c r="K94" t="s">
        <v>10072</v>
      </c>
      <c r="L94" t="s">
        <v>10051</v>
      </c>
      <c r="M94" t="s">
        <v>10052</v>
      </c>
    </row>
    <row r="95" spans="1:13" x14ac:dyDescent="0.35">
      <c r="A95" t="s">
        <v>9048</v>
      </c>
      <c r="B95" t="s">
        <v>39</v>
      </c>
      <c r="C95">
        <v>558</v>
      </c>
      <c r="D95">
        <v>1200</v>
      </c>
      <c r="E95">
        <v>100</v>
      </c>
      <c r="F95" t="s">
        <v>46</v>
      </c>
      <c r="G95" s="8">
        <v>108488</v>
      </c>
      <c r="H95">
        <v>613800</v>
      </c>
      <c r="I95">
        <v>55800</v>
      </c>
      <c r="J95" t="s">
        <v>10034</v>
      </c>
      <c r="K95" t="s">
        <v>10072</v>
      </c>
      <c r="L95" t="s">
        <v>10051</v>
      </c>
      <c r="M95" t="s">
        <v>10052</v>
      </c>
    </row>
    <row r="96" spans="1:13" x14ac:dyDescent="0.35">
      <c r="A96" t="s">
        <v>9047</v>
      </c>
      <c r="B96" t="s">
        <v>30</v>
      </c>
      <c r="C96">
        <v>565</v>
      </c>
      <c r="D96">
        <v>12000</v>
      </c>
      <c r="E96">
        <v>200</v>
      </c>
      <c r="F96" t="s">
        <v>46</v>
      </c>
      <c r="G96" s="8">
        <v>108481</v>
      </c>
      <c r="H96">
        <v>6667000</v>
      </c>
      <c r="I96">
        <v>113000</v>
      </c>
      <c r="J96" t="s">
        <v>10034</v>
      </c>
      <c r="K96" t="s">
        <v>10072</v>
      </c>
      <c r="L96" t="s">
        <v>10051</v>
      </c>
      <c r="M96" t="s">
        <v>10052</v>
      </c>
    </row>
    <row r="97" spans="1:13" x14ac:dyDescent="0.35">
      <c r="A97" t="s">
        <v>8998</v>
      </c>
      <c r="B97" t="s">
        <v>39</v>
      </c>
      <c r="C97">
        <v>71</v>
      </c>
      <c r="D97">
        <v>12000</v>
      </c>
      <c r="E97">
        <v>1000</v>
      </c>
      <c r="F97" t="s">
        <v>8</v>
      </c>
      <c r="G97" s="8">
        <v>108138</v>
      </c>
      <c r="H97">
        <v>781000</v>
      </c>
      <c r="I97">
        <v>71000</v>
      </c>
      <c r="J97" t="s">
        <v>10034</v>
      </c>
      <c r="K97" t="s">
        <v>10073</v>
      </c>
      <c r="L97" t="s">
        <v>10049</v>
      </c>
      <c r="M97" t="s">
        <v>10052</v>
      </c>
    </row>
    <row r="98" spans="1:13" x14ac:dyDescent="0.35">
      <c r="A98" t="s">
        <v>8997</v>
      </c>
      <c r="B98" t="s">
        <v>21</v>
      </c>
      <c r="C98">
        <v>250</v>
      </c>
      <c r="D98">
        <v>4500</v>
      </c>
      <c r="E98">
        <v>200</v>
      </c>
      <c r="F98" t="s">
        <v>11</v>
      </c>
      <c r="G98" s="8">
        <v>108131</v>
      </c>
      <c r="H98">
        <v>1075000</v>
      </c>
      <c r="I98">
        <v>50000</v>
      </c>
      <c r="J98" t="s">
        <v>10034</v>
      </c>
      <c r="K98" t="s">
        <v>10073</v>
      </c>
      <c r="L98" t="s">
        <v>10051</v>
      </c>
      <c r="M98" t="s">
        <v>10052</v>
      </c>
    </row>
    <row r="99" spans="1:13" x14ac:dyDescent="0.35">
      <c r="A99" t="s">
        <v>8996</v>
      </c>
      <c r="B99" t="s">
        <v>10</v>
      </c>
      <c r="C99">
        <v>208</v>
      </c>
      <c r="D99">
        <v>1200</v>
      </c>
      <c r="E99">
        <v>1000</v>
      </c>
      <c r="F99" t="s">
        <v>11</v>
      </c>
      <c r="G99" s="8">
        <v>108124</v>
      </c>
      <c r="H99">
        <v>41600</v>
      </c>
      <c r="I99">
        <v>208000</v>
      </c>
      <c r="J99" t="s">
        <v>10034</v>
      </c>
      <c r="K99" t="s">
        <v>10073</v>
      </c>
      <c r="L99" t="s">
        <v>10049</v>
      </c>
      <c r="M99" t="s">
        <v>10052</v>
      </c>
    </row>
    <row r="100" spans="1:13" x14ac:dyDescent="0.35">
      <c r="A100" t="s">
        <v>8995</v>
      </c>
      <c r="B100" t="s">
        <v>39</v>
      </c>
      <c r="C100">
        <v>263</v>
      </c>
      <c r="D100">
        <v>12000</v>
      </c>
      <c r="E100">
        <v>200</v>
      </c>
      <c r="F100" t="s">
        <v>11</v>
      </c>
      <c r="G100" s="8">
        <v>108117</v>
      </c>
      <c r="H100">
        <v>3103400</v>
      </c>
      <c r="I100">
        <v>52600</v>
      </c>
      <c r="J100" t="s">
        <v>10034</v>
      </c>
      <c r="K100" t="s">
        <v>10073</v>
      </c>
      <c r="L100" t="s">
        <v>10051</v>
      </c>
      <c r="M100" t="s">
        <v>10052</v>
      </c>
    </row>
    <row r="101" spans="1:13" x14ac:dyDescent="0.35">
      <c r="A101" t="s">
        <v>8946</v>
      </c>
      <c r="B101" t="s">
        <v>7</v>
      </c>
      <c r="C101">
        <v>577</v>
      </c>
      <c r="D101">
        <v>1200</v>
      </c>
      <c r="E101">
        <v>200</v>
      </c>
      <c r="F101" t="s">
        <v>11</v>
      </c>
      <c r="G101" s="8">
        <v>107774</v>
      </c>
      <c r="H101">
        <v>577000</v>
      </c>
      <c r="I101">
        <v>115400</v>
      </c>
      <c r="J101" t="s">
        <v>10034</v>
      </c>
      <c r="K101" t="s">
        <v>10074</v>
      </c>
      <c r="L101" t="s">
        <v>10051</v>
      </c>
      <c r="M101" t="s">
        <v>10052</v>
      </c>
    </row>
    <row r="102" spans="1:13" x14ac:dyDescent="0.35">
      <c r="A102" t="s">
        <v>8945</v>
      </c>
      <c r="B102" t="s">
        <v>15</v>
      </c>
      <c r="C102">
        <v>400</v>
      </c>
      <c r="D102">
        <v>15000</v>
      </c>
      <c r="E102">
        <v>300</v>
      </c>
      <c r="F102" t="s">
        <v>16</v>
      </c>
      <c r="G102" s="8">
        <v>107767</v>
      </c>
      <c r="H102">
        <v>5880000</v>
      </c>
      <c r="I102">
        <v>120000</v>
      </c>
      <c r="J102" t="s">
        <v>10034</v>
      </c>
      <c r="K102" t="s">
        <v>10074</v>
      </c>
      <c r="L102" t="s">
        <v>10051</v>
      </c>
      <c r="M102" t="s">
        <v>10052</v>
      </c>
    </row>
    <row r="103" spans="1:13" x14ac:dyDescent="0.35">
      <c r="A103" t="s">
        <v>8944</v>
      </c>
      <c r="B103" t="s">
        <v>7</v>
      </c>
      <c r="C103">
        <v>416</v>
      </c>
      <c r="D103">
        <v>4500</v>
      </c>
      <c r="E103">
        <v>100</v>
      </c>
      <c r="F103" t="s">
        <v>46</v>
      </c>
      <c r="G103" s="8">
        <v>107760</v>
      </c>
      <c r="H103">
        <v>1830400</v>
      </c>
      <c r="I103">
        <v>41600</v>
      </c>
      <c r="J103" t="s">
        <v>10034</v>
      </c>
      <c r="K103" t="s">
        <v>10074</v>
      </c>
      <c r="L103" t="s">
        <v>10051</v>
      </c>
      <c r="M103" t="s">
        <v>10052</v>
      </c>
    </row>
    <row r="104" spans="1:13" x14ac:dyDescent="0.35">
      <c r="A104" t="s">
        <v>8943</v>
      </c>
      <c r="B104" t="s">
        <v>19</v>
      </c>
      <c r="C104">
        <v>535</v>
      </c>
      <c r="D104">
        <v>45000</v>
      </c>
      <c r="E104">
        <v>200</v>
      </c>
      <c r="F104" t="s">
        <v>16</v>
      </c>
      <c r="G104" s="8">
        <v>107753</v>
      </c>
      <c r="H104">
        <v>23968000</v>
      </c>
      <c r="I104">
        <v>107000</v>
      </c>
      <c r="J104" t="s">
        <v>10034</v>
      </c>
      <c r="K104" t="s">
        <v>10074</v>
      </c>
      <c r="L104" t="s">
        <v>10051</v>
      </c>
      <c r="M104" t="s">
        <v>10052</v>
      </c>
    </row>
    <row r="105" spans="1:13" x14ac:dyDescent="0.35">
      <c r="A105" t="s">
        <v>8894</v>
      </c>
      <c r="B105" t="s">
        <v>13</v>
      </c>
      <c r="C105">
        <v>198</v>
      </c>
      <c r="D105">
        <v>22000</v>
      </c>
      <c r="E105">
        <v>1500</v>
      </c>
      <c r="F105" t="s">
        <v>16</v>
      </c>
      <c r="G105" s="8">
        <v>107410</v>
      </c>
      <c r="H105">
        <v>4059000</v>
      </c>
      <c r="I105">
        <v>297000</v>
      </c>
      <c r="J105" t="s">
        <v>10034</v>
      </c>
      <c r="K105" t="s">
        <v>10075</v>
      </c>
      <c r="L105" t="s">
        <v>10049</v>
      </c>
      <c r="M105" t="s">
        <v>10052</v>
      </c>
    </row>
    <row r="106" spans="1:13" x14ac:dyDescent="0.35">
      <c r="A106" t="s">
        <v>8893</v>
      </c>
      <c r="B106" t="s">
        <v>21</v>
      </c>
      <c r="C106">
        <v>392</v>
      </c>
      <c r="D106">
        <v>45000</v>
      </c>
      <c r="E106">
        <v>1000</v>
      </c>
      <c r="F106" t="s">
        <v>11</v>
      </c>
      <c r="G106" s="8">
        <v>107403</v>
      </c>
      <c r="H106">
        <v>17248000</v>
      </c>
      <c r="I106">
        <v>392000</v>
      </c>
      <c r="J106" t="s">
        <v>10034</v>
      </c>
      <c r="K106" t="s">
        <v>10075</v>
      </c>
      <c r="L106" t="s">
        <v>10049</v>
      </c>
      <c r="M106" t="s">
        <v>10052</v>
      </c>
    </row>
    <row r="107" spans="1:13" x14ac:dyDescent="0.35">
      <c r="A107" t="s">
        <v>8892</v>
      </c>
      <c r="B107" t="s">
        <v>7</v>
      </c>
      <c r="C107">
        <v>404</v>
      </c>
      <c r="D107">
        <v>800</v>
      </c>
      <c r="E107">
        <v>500</v>
      </c>
      <c r="F107" t="s">
        <v>8</v>
      </c>
      <c r="G107" s="8">
        <v>107396</v>
      </c>
      <c r="H107">
        <v>121200</v>
      </c>
      <c r="I107">
        <v>202000</v>
      </c>
      <c r="J107" t="s">
        <v>10034</v>
      </c>
      <c r="K107" t="s">
        <v>10075</v>
      </c>
      <c r="L107" t="s">
        <v>10049</v>
      </c>
      <c r="M107" t="s">
        <v>10052</v>
      </c>
    </row>
    <row r="108" spans="1:13" x14ac:dyDescent="0.35">
      <c r="A108" t="s">
        <v>8891</v>
      </c>
      <c r="B108" t="s">
        <v>13</v>
      </c>
      <c r="C108">
        <v>337</v>
      </c>
      <c r="D108">
        <v>1200</v>
      </c>
      <c r="E108">
        <v>1000</v>
      </c>
      <c r="F108" t="s">
        <v>8</v>
      </c>
      <c r="G108" s="8">
        <v>107389</v>
      </c>
      <c r="H108">
        <v>67400</v>
      </c>
      <c r="I108">
        <v>337000</v>
      </c>
      <c r="J108" t="s">
        <v>10034</v>
      </c>
      <c r="K108" t="s">
        <v>10075</v>
      </c>
      <c r="L108" t="s">
        <v>10049</v>
      </c>
      <c r="M108" t="s">
        <v>10052</v>
      </c>
    </row>
    <row r="109" spans="1:13" x14ac:dyDescent="0.35">
      <c r="A109" t="s">
        <v>125</v>
      </c>
      <c r="B109" t="s">
        <v>15</v>
      </c>
      <c r="C109">
        <v>523</v>
      </c>
      <c r="D109">
        <v>5500</v>
      </c>
      <c r="E109">
        <v>2000</v>
      </c>
      <c r="F109" t="s">
        <v>11</v>
      </c>
      <c r="G109" s="8">
        <v>46027</v>
      </c>
      <c r="H109">
        <v>1830500</v>
      </c>
      <c r="I109">
        <v>1046000</v>
      </c>
      <c r="J109" t="s">
        <v>10034</v>
      </c>
      <c r="K109" t="s">
        <v>10076</v>
      </c>
      <c r="L109" t="s">
        <v>10049</v>
      </c>
      <c r="M109" t="s">
        <v>10052</v>
      </c>
    </row>
    <row r="110" spans="1:13" x14ac:dyDescent="0.35">
      <c r="A110" t="s">
        <v>126</v>
      </c>
      <c r="B110" t="s">
        <v>21</v>
      </c>
      <c r="C110">
        <v>454</v>
      </c>
      <c r="D110">
        <v>5500</v>
      </c>
      <c r="E110">
        <v>100</v>
      </c>
      <c r="F110" t="s">
        <v>16</v>
      </c>
      <c r="G110" s="8">
        <v>46034</v>
      </c>
      <c r="H110">
        <v>2451600</v>
      </c>
      <c r="I110">
        <v>45400</v>
      </c>
      <c r="J110" t="s">
        <v>10034</v>
      </c>
      <c r="K110" t="s">
        <v>10076</v>
      </c>
      <c r="L110" t="s">
        <v>10051</v>
      </c>
      <c r="M110" t="s">
        <v>10052</v>
      </c>
    </row>
    <row r="111" spans="1:13" x14ac:dyDescent="0.35">
      <c r="A111" t="s">
        <v>127</v>
      </c>
      <c r="B111" t="s">
        <v>13</v>
      </c>
      <c r="C111">
        <v>320</v>
      </c>
      <c r="D111">
        <v>5500</v>
      </c>
      <c r="E111">
        <v>1000</v>
      </c>
      <c r="F111" t="s">
        <v>16</v>
      </c>
      <c r="G111" s="8">
        <v>46041</v>
      </c>
      <c r="H111">
        <v>1440000</v>
      </c>
      <c r="I111">
        <v>320000</v>
      </c>
      <c r="J111" t="s">
        <v>10034</v>
      </c>
      <c r="K111" t="s">
        <v>10076</v>
      </c>
      <c r="L111" t="s">
        <v>10049</v>
      </c>
      <c r="M111" t="s">
        <v>10052</v>
      </c>
    </row>
    <row r="112" spans="1:13" x14ac:dyDescent="0.35">
      <c r="A112" t="s">
        <v>128</v>
      </c>
      <c r="B112" t="s">
        <v>30</v>
      </c>
      <c r="C112">
        <v>183</v>
      </c>
      <c r="D112">
        <v>4500</v>
      </c>
      <c r="E112">
        <v>1500</v>
      </c>
      <c r="F112" t="s">
        <v>46</v>
      </c>
      <c r="G112" s="8">
        <v>46048</v>
      </c>
      <c r="H112">
        <v>549000</v>
      </c>
      <c r="I112">
        <v>274500</v>
      </c>
      <c r="J112" t="s">
        <v>10034</v>
      </c>
      <c r="K112" t="s">
        <v>10076</v>
      </c>
      <c r="L112" t="s">
        <v>10049</v>
      </c>
      <c r="M112" t="s">
        <v>10052</v>
      </c>
    </row>
    <row r="113" spans="1:13" x14ac:dyDescent="0.35">
      <c r="A113" t="s">
        <v>8842</v>
      </c>
      <c r="B113" t="s">
        <v>10</v>
      </c>
      <c r="C113">
        <v>281</v>
      </c>
      <c r="D113">
        <v>6000</v>
      </c>
      <c r="E113">
        <v>3000</v>
      </c>
      <c r="F113" t="s">
        <v>11</v>
      </c>
      <c r="G113" s="8">
        <v>107046</v>
      </c>
      <c r="H113">
        <v>843000</v>
      </c>
      <c r="I113">
        <v>843000</v>
      </c>
      <c r="J113" t="s">
        <v>10034</v>
      </c>
      <c r="K113" t="s">
        <v>10077</v>
      </c>
      <c r="L113" t="s">
        <v>10049</v>
      </c>
      <c r="M113" t="s">
        <v>10052</v>
      </c>
    </row>
    <row r="114" spans="1:13" x14ac:dyDescent="0.35">
      <c r="A114" t="s">
        <v>8841</v>
      </c>
      <c r="B114" t="s">
        <v>30</v>
      </c>
      <c r="C114">
        <v>426</v>
      </c>
      <c r="D114">
        <v>5500</v>
      </c>
      <c r="E114">
        <v>500</v>
      </c>
      <c r="F114" t="s">
        <v>11</v>
      </c>
      <c r="G114" s="8">
        <v>107039</v>
      </c>
      <c r="H114">
        <v>2130000</v>
      </c>
      <c r="I114">
        <v>213000</v>
      </c>
      <c r="J114" t="s">
        <v>10034</v>
      </c>
      <c r="K114" t="s">
        <v>10077</v>
      </c>
      <c r="L114" t="s">
        <v>10049</v>
      </c>
      <c r="M114" t="s">
        <v>10052</v>
      </c>
    </row>
    <row r="115" spans="1:13" x14ac:dyDescent="0.35">
      <c r="A115" t="s">
        <v>8840</v>
      </c>
      <c r="B115" t="s">
        <v>39</v>
      </c>
      <c r="C115">
        <v>327</v>
      </c>
      <c r="D115">
        <v>5500</v>
      </c>
      <c r="E115">
        <v>300</v>
      </c>
      <c r="F115" t="s">
        <v>8</v>
      </c>
      <c r="G115" s="8">
        <v>107032</v>
      </c>
      <c r="H115">
        <v>1700400</v>
      </c>
      <c r="I115">
        <v>98100</v>
      </c>
      <c r="J115" t="s">
        <v>10034</v>
      </c>
      <c r="K115" t="s">
        <v>10077</v>
      </c>
      <c r="L115" t="s">
        <v>10051</v>
      </c>
      <c r="M115" t="s">
        <v>10052</v>
      </c>
    </row>
    <row r="116" spans="1:13" x14ac:dyDescent="0.35">
      <c r="A116" t="s">
        <v>8839</v>
      </c>
      <c r="B116" t="s">
        <v>10</v>
      </c>
      <c r="C116">
        <v>495</v>
      </c>
      <c r="D116">
        <v>4500</v>
      </c>
      <c r="E116">
        <v>1000</v>
      </c>
      <c r="F116" t="s">
        <v>8</v>
      </c>
      <c r="G116" s="8">
        <v>107025</v>
      </c>
      <c r="H116">
        <v>1732500</v>
      </c>
      <c r="I116">
        <v>495000</v>
      </c>
      <c r="J116" t="s">
        <v>10034</v>
      </c>
      <c r="K116" t="s">
        <v>10077</v>
      </c>
      <c r="L116" t="s">
        <v>10049</v>
      </c>
      <c r="M116" t="s">
        <v>10052</v>
      </c>
    </row>
    <row r="117" spans="1:13" x14ac:dyDescent="0.35">
      <c r="A117" t="s">
        <v>8790</v>
      </c>
      <c r="B117" t="s">
        <v>43</v>
      </c>
      <c r="C117">
        <v>279</v>
      </c>
      <c r="D117">
        <v>6000</v>
      </c>
      <c r="E117">
        <v>1000</v>
      </c>
      <c r="F117" t="s">
        <v>46</v>
      </c>
      <c r="G117" s="8">
        <v>106682</v>
      </c>
      <c r="H117">
        <v>1395000</v>
      </c>
      <c r="I117">
        <v>279000</v>
      </c>
      <c r="J117" t="s">
        <v>10034</v>
      </c>
      <c r="K117" t="s">
        <v>10078</v>
      </c>
      <c r="L117" t="s">
        <v>10049</v>
      </c>
      <c r="M117" t="s">
        <v>10052</v>
      </c>
    </row>
    <row r="118" spans="1:13" x14ac:dyDescent="0.35">
      <c r="A118" t="s">
        <v>8789</v>
      </c>
      <c r="B118" t="s">
        <v>13</v>
      </c>
      <c r="C118">
        <v>574</v>
      </c>
      <c r="D118">
        <v>22000</v>
      </c>
      <c r="E118">
        <v>100</v>
      </c>
      <c r="F118" t="s">
        <v>8</v>
      </c>
      <c r="G118" s="8">
        <v>106675</v>
      </c>
      <c r="H118">
        <v>12570600</v>
      </c>
      <c r="I118">
        <v>57400</v>
      </c>
      <c r="J118" t="s">
        <v>10034</v>
      </c>
      <c r="K118" t="s">
        <v>10078</v>
      </c>
      <c r="L118" t="s">
        <v>10051</v>
      </c>
      <c r="M118" t="s">
        <v>10052</v>
      </c>
    </row>
    <row r="119" spans="1:13" x14ac:dyDescent="0.35">
      <c r="A119" t="s">
        <v>8788</v>
      </c>
      <c r="B119" t="s">
        <v>39</v>
      </c>
      <c r="C119">
        <v>125</v>
      </c>
      <c r="D119">
        <v>12000</v>
      </c>
      <c r="E119">
        <v>1500</v>
      </c>
      <c r="F119" t="s">
        <v>8</v>
      </c>
      <c r="G119" s="8">
        <v>106668</v>
      </c>
      <c r="H119">
        <v>1312500</v>
      </c>
      <c r="I119">
        <v>187500</v>
      </c>
      <c r="J119" t="s">
        <v>10034</v>
      </c>
      <c r="K119" t="s">
        <v>10078</v>
      </c>
      <c r="L119" t="s">
        <v>10049</v>
      </c>
      <c r="M119" t="s">
        <v>10052</v>
      </c>
    </row>
    <row r="120" spans="1:13" x14ac:dyDescent="0.35">
      <c r="A120" t="s">
        <v>8787</v>
      </c>
      <c r="B120" t="s">
        <v>10</v>
      </c>
      <c r="C120">
        <v>248</v>
      </c>
      <c r="D120">
        <v>15000</v>
      </c>
      <c r="E120">
        <v>300</v>
      </c>
      <c r="F120" t="s">
        <v>11</v>
      </c>
      <c r="G120" s="8">
        <v>106661</v>
      </c>
      <c r="H120">
        <v>3645600</v>
      </c>
      <c r="I120">
        <v>74400</v>
      </c>
      <c r="J120" t="s">
        <v>10034</v>
      </c>
      <c r="K120" t="s">
        <v>10078</v>
      </c>
      <c r="L120" t="s">
        <v>10049</v>
      </c>
      <c r="M120" t="s">
        <v>10052</v>
      </c>
    </row>
    <row r="121" spans="1:13" x14ac:dyDescent="0.35">
      <c r="A121" t="s">
        <v>8786</v>
      </c>
      <c r="B121" t="s">
        <v>30</v>
      </c>
      <c r="C121">
        <v>476</v>
      </c>
      <c r="D121">
        <v>15000</v>
      </c>
      <c r="E121">
        <v>500</v>
      </c>
      <c r="F121" t="s">
        <v>11</v>
      </c>
      <c r="G121" s="8">
        <v>106654</v>
      </c>
      <c r="H121">
        <v>6902000</v>
      </c>
      <c r="I121">
        <v>238000</v>
      </c>
      <c r="J121" t="s">
        <v>10034</v>
      </c>
      <c r="K121" t="s">
        <v>10078</v>
      </c>
      <c r="L121" t="s">
        <v>10049</v>
      </c>
      <c r="M121" t="s">
        <v>10052</v>
      </c>
    </row>
    <row r="122" spans="1:13" x14ac:dyDescent="0.35">
      <c r="A122" t="s">
        <v>8738</v>
      </c>
      <c r="B122" t="s">
        <v>19</v>
      </c>
      <c r="C122">
        <v>297</v>
      </c>
      <c r="D122">
        <v>18000</v>
      </c>
      <c r="E122">
        <v>500</v>
      </c>
      <c r="F122" t="s">
        <v>16</v>
      </c>
      <c r="G122" s="8">
        <v>106318</v>
      </c>
      <c r="H122">
        <v>5197500</v>
      </c>
      <c r="I122">
        <v>148500</v>
      </c>
      <c r="J122" t="s">
        <v>10034</v>
      </c>
      <c r="K122" t="s">
        <v>10079</v>
      </c>
      <c r="L122" t="s">
        <v>10049</v>
      </c>
      <c r="M122" t="s">
        <v>10052</v>
      </c>
    </row>
    <row r="123" spans="1:13" x14ac:dyDescent="0.35">
      <c r="A123" t="s">
        <v>8737</v>
      </c>
      <c r="B123" t="s">
        <v>30</v>
      </c>
      <c r="C123">
        <v>467</v>
      </c>
      <c r="D123">
        <v>12000</v>
      </c>
      <c r="E123">
        <v>200</v>
      </c>
      <c r="F123" t="s">
        <v>11</v>
      </c>
      <c r="G123" s="8">
        <v>106311</v>
      </c>
      <c r="H123">
        <v>5510600</v>
      </c>
      <c r="I123">
        <v>93400</v>
      </c>
      <c r="J123" t="s">
        <v>10034</v>
      </c>
      <c r="K123" t="s">
        <v>10079</v>
      </c>
      <c r="L123" t="s">
        <v>10051</v>
      </c>
      <c r="M123" t="s">
        <v>10052</v>
      </c>
    </row>
    <row r="124" spans="1:13" x14ac:dyDescent="0.35">
      <c r="A124" t="s">
        <v>8736</v>
      </c>
      <c r="B124" t="s">
        <v>19</v>
      </c>
      <c r="C124">
        <v>580</v>
      </c>
      <c r="D124">
        <v>22000</v>
      </c>
      <c r="E124">
        <v>400</v>
      </c>
      <c r="F124" t="s">
        <v>11</v>
      </c>
      <c r="G124" s="8">
        <v>106304</v>
      </c>
      <c r="H124">
        <v>12528000</v>
      </c>
      <c r="I124">
        <v>232000</v>
      </c>
      <c r="J124" t="s">
        <v>10034</v>
      </c>
      <c r="K124" t="s">
        <v>10079</v>
      </c>
      <c r="L124" t="s">
        <v>10051</v>
      </c>
      <c r="M124" t="s">
        <v>10052</v>
      </c>
    </row>
    <row r="125" spans="1:13" x14ac:dyDescent="0.35">
      <c r="A125" t="s">
        <v>8735</v>
      </c>
      <c r="B125" t="s">
        <v>43</v>
      </c>
      <c r="C125">
        <v>476</v>
      </c>
      <c r="D125">
        <v>6000</v>
      </c>
      <c r="E125">
        <v>500</v>
      </c>
      <c r="F125" t="s">
        <v>8</v>
      </c>
      <c r="G125" s="8">
        <v>106297</v>
      </c>
      <c r="H125">
        <v>2618000</v>
      </c>
      <c r="I125">
        <v>238000</v>
      </c>
      <c r="J125" t="s">
        <v>10034</v>
      </c>
      <c r="K125" t="s">
        <v>10079</v>
      </c>
      <c r="L125" t="s">
        <v>10049</v>
      </c>
      <c r="M125" t="s">
        <v>10052</v>
      </c>
    </row>
    <row r="126" spans="1:13" x14ac:dyDescent="0.35">
      <c r="A126" t="s">
        <v>8734</v>
      </c>
      <c r="B126" t="s">
        <v>10</v>
      </c>
      <c r="C126">
        <v>226</v>
      </c>
      <c r="D126">
        <v>18000</v>
      </c>
      <c r="E126">
        <v>100</v>
      </c>
      <c r="F126" t="s">
        <v>46</v>
      </c>
      <c r="G126" s="8">
        <v>106290</v>
      </c>
      <c r="H126">
        <v>4045400</v>
      </c>
      <c r="I126">
        <v>22600</v>
      </c>
      <c r="J126" t="s">
        <v>10034</v>
      </c>
      <c r="K126" t="s">
        <v>10079</v>
      </c>
      <c r="L126" t="s">
        <v>10051</v>
      </c>
      <c r="M126" t="s">
        <v>10052</v>
      </c>
    </row>
    <row r="127" spans="1:13" x14ac:dyDescent="0.35">
      <c r="A127" t="s">
        <v>8685</v>
      </c>
      <c r="B127" t="s">
        <v>43</v>
      </c>
      <c r="C127">
        <v>91</v>
      </c>
      <c r="D127">
        <v>22000</v>
      </c>
      <c r="E127">
        <v>1000</v>
      </c>
      <c r="F127" t="s">
        <v>8</v>
      </c>
      <c r="G127" s="8">
        <v>105947</v>
      </c>
      <c r="H127">
        <v>1911000</v>
      </c>
      <c r="I127">
        <v>91000</v>
      </c>
      <c r="J127" t="s">
        <v>10034</v>
      </c>
      <c r="K127" t="s">
        <v>10080</v>
      </c>
      <c r="L127" t="s">
        <v>10049</v>
      </c>
      <c r="M127" t="s">
        <v>10052</v>
      </c>
    </row>
    <row r="128" spans="1:13" x14ac:dyDescent="0.35">
      <c r="A128" t="s">
        <v>8684</v>
      </c>
      <c r="B128" t="s">
        <v>39</v>
      </c>
      <c r="C128">
        <v>132</v>
      </c>
      <c r="D128">
        <v>5500</v>
      </c>
      <c r="E128">
        <v>1500</v>
      </c>
      <c r="F128" t="s">
        <v>8</v>
      </c>
      <c r="G128" s="8">
        <v>105940</v>
      </c>
      <c r="H128">
        <v>528000</v>
      </c>
      <c r="I128">
        <v>198000</v>
      </c>
      <c r="J128" t="s">
        <v>10034</v>
      </c>
      <c r="K128" t="s">
        <v>10080</v>
      </c>
      <c r="L128" t="s">
        <v>10049</v>
      </c>
      <c r="M128" t="s">
        <v>10052</v>
      </c>
    </row>
    <row r="129" spans="1:13" x14ac:dyDescent="0.35">
      <c r="A129" t="s">
        <v>8683</v>
      </c>
      <c r="B129" t="s">
        <v>43</v>
      </c>
      <c r="C129">
        <v>197</v>
      </c>
      <c r="D129">
        <v>12000</v>
      </c>
      <c r="E129">
        <v>500</v>
      </c>
      <c r="F129" t="s">
        <v>11</v>
      </c>
      <c r="G129" s="8">
        <v>105933</v>
      </c>
      <c r="H129">
        <v>2265500</v>
      </c>
      <c r="I129">
        <v>98500</v>
      </c>
      <c r="J129" t="s">
        <v>10034</v>
      </c>
      <c r="K129" t="s">
        <v>10080</v>
      </c>
      <c r="L129" t="s">
        <v>10049</v>
      </c>
      <c r="M129" t="s">
        <v>10052</v>
      </c>
    </row>
    <row r="130" spans="1:13" x14ac:dyDescent="0.35">
      <c r="A130" t="s">
        <v>8682</v>
      </c>
      <c r="B130" t="s">
        <v>15</v>
      </c>
      <c r="C130">
        <v>563</v>
      </c>
      <c r="D130">
        <v>4500</v>
      </c>
      <c r="E130">
        <v>200</v>
      </c>
      <c r="F130" t="s">
        <v>46</v>
      </c>
      <c r="G130" s="8">
        <v>105926</v>
      </c>
      <c r="H130">
        <v>2420900</v>
      </c>
      <c r="I130">
        <v>112600</v>
      </c>
      <c r="J130" t="s">
        <v>10034</v>
      </c>
      <c r="K130" t="s">
        <v>10080</v>
      </c>
      <c r="L130" t="s">
        <v>10051</v>
      </c>
      <c r="M130" t="s">
        <v>10052</v>
      </c>
    </row>
    <row r="131" spans="1:13" x14ac:dyDescent="0.35">
      <c r="A131" t="s">
        <v>8633</v>
      </c>
      <c r="B131" t="s">
        <v>33</v>
      </c>
      <c r="C131">
        <v>154</v>
      </c>
      <c r="D131">
        <v>15000</v>
      </c>
      <c r="E131">
        <v>1500</v>
      </c>
      <c r="F131" t="s">
        <v>8</v>
      </c>
      <c r="G131" s="8">
        <v>105583</v>
      </c>
      <c r="H131">
        <v>2079000</v>
      </c>
      <c r="I131">
        <v>231000</v>
      </c>
      <c r="J131" t="s">
        <v>10034</v>
      </c>
      <c r="K131" t="s">
        <v>10081</v>
      </c>
      <c r="L131" t="s">
        <v>10049</v>
      </c>
      <c r="M131" t="s">
        <v>10052</v>
      </c>
    </row>
    <row r="132" spans="1:13" x14ac:dyDescent="0.35">
      <c r="A132" t="s">
        <v>8632</v>
      </c>
      <c r="B132" t="s">
        <v>15</v>
      </c>
      <c r="C132">
        <v>583</v>
      </c>
      <c r="D132">
        <v>22000</v>
      </c>
      <c r="E132">
        <v>5000</v>
      </c>
      <c r="F132" t="s">
        <v>16</v>
      </c>
      <c r="G132" s="8">
        <v>105576</v>
      </c>
      <c r="H132">
        <v>9911000</v>
      </c>
      <c r="I132">
        <v>2915000</v>
      </c>
      <c r="J132" t="s">
        <v>10034</v>
      </c>
      <c r="K132" t="s">
        <v>10081</v>
      </c>
      <c r="L132" t="s">
        <v>10049</v>
      </c>
      <c r="M132" t="s">
        <v>10052</v>
      </c>
    </row>
    <row r="133" spans="1:13" x14ac:dyDescent="0.35">
      <c r="A133" t="s">
        <v>8631</v>
      </c>
      <c r="B133" t="s">
        <v>10</v>
      </c>
      <c r="C133">
        <v>104</v>
      </c>
      <c r="D133">
        <v>45000</v>
      </c>
      <c r="E133">
        <v>100</v>
      </c>
      <c r="F133" t="s">
        <v>11</v>
      </c>
      <c r="G133" s="8">
        <v>105569</v>
      </c>
      <c r="H133">
        <v>4669600</v>
      </c>
      <c r="I133">
        <v>10400</v>
      </c>
      <c r="J133" t="s">
        <v>10034</v>
      </c>
      <c r="K133" t="s">
        <v>10081</v>
      </c>
      <c r="L133" t="s">
        <v>10051</v>
      </c>
      <c r="M133" t="s">
        <v>10052</v>
      </c>
    </row>
    <row r="134" spans="1:13" x14ac:dyDescent="0.35">
      <c r="A134" t="s">
        <v>8630</v>
      </c>
      <c r="B134" t="s">
        <v>10</v>
      </c>
      <c r="C134">
        <v>361</v>
      </c>
      <c r="D134">
        <v>12000</v>
      </c>
      <c r="E134">
        <v>500</v>
      </c>
      <c r="F134" t="s">
        <v>46</v>
      </c>
      <c r="G134" s="8">
        <v>105562</v>
      </c>
      <c r="H134">
        <v>4151500</v>
      </c>
      <c r="I134">
        <v>180500</v>
      </c>
      <c r="J134" t="s">
        <v>10034</v>
      </c>
      <c r="K134" t="s">
        <v>10081</v>
      </c>
      <c r="L134" t="s">
        <v>10049</v>
      </c>
      <c r="M134" t="s">
        <v>10052</v>
      </c>
    </row>
    <row r="135" spans="1:13" x14ac:dyDescent="0.35">
      <c r="A135" t="s">
        <v>8581</v>
      </c>
      <c r="B135" t="s">
        <v>39</v>
      </c>
      <c r="C135">
        <v>107</v>
      </c>
      <c r="D135">
        <v>4500</v>
      </c>
      <c r="E135">
        <v>300</v>
      </c>
      <c r="F135" t="s">
        <v>8</v>
      </c>
      <c r="G135" s="8">
        <v>105219</v>
      </c>
      <c r="H135">
        <v>449400</v>
      </c>
      <c r="I135">
        <v>32100</v>
      </c>
      <c r="J135" t="s">
        <v>10034</v>
      </c>
      <c r="K135" t="s">
        <v>10082</v>
      </c>
      <c r="L135" t="s">
        <v>10049</v>
      </c>
      <c r="M135" t="s">
        <v>10052</v>
      </c>
    </row>
    <row r="136" spans="1:13" x14ac:dyDescent="0.35">
      <c r="A136" t="s">
        <v>8580</v>
      </c>
      <c r="B136" t="s">
        <v>7</v>
      </c>
      <c r="C136">
        <v>293</v>
      </c>
      <c r="D136">
        <v>4500</v>
      </c>
      <c r="E136">
        <v>100</v>
      </c>
      <c r="F136" t="s">
        <v>16</v>
      </c>
      <c r="G136" s="8">
        <v>105212</v>
      </c>
      <c r="H136">
        <v>1289200</v>
      </c>
      <c r="I136">
        <v>29300</v>
      </c>
      <c r="J136" t="s">
        <v>10034</v>
      </c>
      <c r="K136" t="s">
        <v>10082</v>
      </c>
      <c r="L136" t="s">
        <v>10051</v>
      </c>
      <c r="M136" t="s">
        <v>10052</v>
      </c>
    </row>
    <row r="137" spans="1:13" x14ac:dyDescent="0.35">
      <c r="A137" t="s">
        <v>8579</v>
      </c>
      <c r="B137" t="s">
        <v>39</v>
      </c>
      <c r="C137">
        <v>149</v>
      </c>
      <c r="D137">
        <v>800</v>
      </c>
      <c r="E137">
        <v>300</v>
      </c>
      <c r="F137" t="s">
        <v>8</v>
      </c>
      <c r="G137" s="8">
        <v>105205</v>
      </c>
      <c r="H137">
        <v>74500</v>
      </c>
      <c r="I137">
        <v>44700</v>
      </c>
      <c r="J137" t="s">
        <v>10034</v>
      </c>
      <c r="K137" t="s">
        <v>10082</v>
      </c>
      <c r="L137" t="s">
        <v>10049</v>
      </c>
      <c r="M137" t="s">
        <v>10052</v>
      </c>
    </row>
    <row r="138" spans="1:13" x14ac:dyDescent="0.35">
      <c r="A138" t="s">
        <v>8578</v>
      </c>
      <c r="B138" t="s">
        <v>15</v>
      </c>
      <c r="C138">
        <v>457</v>
      </c>
      <c r="D138">
        <v>18000</v>
      </c>
      <c r="E138">
        <v>400</v>
      </c>
      <c r="F138" t="s">
        <v>46</v>
      </c>
      <c r="G138" s="8">
        <v>105198</v>
      </c>
      <c r="H138">
        <v>8043200</v>
      </c>
      <c r="I138">
        <v>182800</v>
      </c>
      <c r="J138" t="s">
        <v>10034</v>
      </c>
      <c r="K138" t="s">
        <v>10082</v>
      </c>
      <c r="L138" t="s">
        <v>10051</v>
      </c>
      <c r="M138" t="s">
        <v>10052</v>
      </c>
    </row>
    <row r="139" spans="1:13" x14ac:dyDescent="0.35">
      <c r="A139" t="s">
        <v>8529</v>
      </c>
      <c r="B139" t="s">
        <v>30</v>
      </c>
      <c r="C139">
        <v>307</v>
      </c>
      <c r="D139">
        <v>45000</v>
      </c>
      <c r="E139">
        <v>200</v>
      </c>
      <c r="F139" t="s">
        <v>16</v>
      </c>
      <c r="G139" s="8">
        <v>104855</v>
      </c>
      <c r="H139">
        <v>13753600</v>
      </c>
      <c r="I139">
        <v>61400</v>
      </c>
      <c r="J139" t="s">
        <v>10034</v>
      </c>
      <c r="K139" t="s">
        <v>10083</v>
      </c>
      <c r="L139" t="s">
        <v>10051</v>
      </c>
      <c r="M139" t="s">
        <v>10052</v>
      </c>
    </row>
    <row r="140" spans="1:13" x14ac:dyDescent="0.35">
      <c r="A140" t="s">
        <v>8528</v>
      </c>
      <c r="B140" t="s">
        <v>43</v>
      </c>
      <c r="C140">
        <v>268</v>
      </c>
      <c r="D140">
        <v>1200</v>
      </c>
      <c r="E140">
        <v>200</v>
      </c>
      <c r="F140" t="s">
        <v>8</v>
      </c>
      <c r="G140" s="8">
        <v>104848</v>
      </c>
      <c r="H140">
        <v>268000</v>
      </c>
      <c r="I140">
        <v>53600</v>
      </c>
      <c r="J140" t="s">
        <v>10034</v>
      </c>
      <c r="K140" t="s">
        <v>10083</v>
      </c>
      <c r="L140" t="s">
        <v>10051</v>
      </c>
      <c r="M140" t="s">
        <v>10052</v>
      </c>
    </row>
    <row r="141" spans="1:13" x14ac:dyDescent="0.35">
      <c r="A141" t="s">
        <v>8527</v>
      </c>
      <c r="B141" t="s">
        <v>43</v>
      </c>
      <c r="C141">
        <v>93</v>
      </c>
      <c r="D141">
        <v>18000</v>
      </c>
      <c r="E141">
        <v>200</v>
      </c>
      <c r="F141" t="s">
        <v>46</v>
      </c>
      <c r="G141" s="8">
        <v>104841</v>
      </c>
      <c r="H141">
        <v>1655400</v>
      </c>
      <c r="I141">
        <v>18600</v>
      </c>
      <c r="J141" t="s">
        <v>10034</v>
      </c>
      <c r="K141" t="s">
        <v>10083</v>
      </c>
      <c r="L141" t="s">
        <v>10049</v>
      </c>
      <c r="M141" t="s">
        <v>10052</v>
      </c>
    </row>
    <row r="142" spans="1:13" x14ac:dyDescent="0.35">
      <c r="A142" t="s">
        <v>8526</v>
      </c>
      <c r="B142" t="s">
        <v>7</v>
      </c>
      <c r="C142">
        <v>188</v>
      </c>
      <c r="D142">
        <v>45000</v>
      </c>
      <c r="E142">
        <v>500</v>
      </c>
      <c r="F142" t="s">
        <v>11</v>
      </c>
      <c r="G142" s="8">
        <v>104834</v>
      </c>
      <c r="H142">
        <v>8366000</v>
      </c>
      <c r="I142">
        <v>94000</v>
      </c>
      <c r="J142" t="s">
        <v>10034</v>
      </c>
      <c r="K142" t="s">
        <v>10083</v>
      </c>
      <c r="L142" t="s">
        <v>10049</v>
      </c>
      <c r="M142" t="s">
        <v>10052</v>
      </c>
    </row>
    <row r="143" spans="1:13" x14ac:dyDescent="0.35">
      <c r="A143" t="s">
        <v>8525</v>
      </c>
      <c r="B143" t="s">
        <v>13</v>
      </c>
      <c r="C143">
        <v>566</v>
      </c>
      <c r="D143">
        <v>18000</v>
      </c>
      <c r="E143">
        <v>400</v>
      </c>
      <c r="F143" t="s">
        <v>16</v>
      </c>
      <c r="G143" s="8">
        <v>104827</v>
      </c>
      <c r="H143">
        <v>9961600</v>
      </c>
      <c r="I143">
        <v>226400</v>
      </c>
      <c r="J143" t="s">
        <v>10034</v>
      </c>
      <c r="K143" t="s">
        <v>10083</v>
      </c>
      <c r="L143" t="s">
        <v>10051</v>
      </c>
      <c r="M143" t="s">
        <v>10052</v>
      </c>
    </row>
    <row r="144" spans="1:13" x14ac:dyDescent="0.35">
      <c r="A144" t="s">
        <v>8477</v>
      </c>
      <c r="B144" t="s">
        <v>15</v>
      </c>
      <c r="C144">
        <v>558</v>
      </c>
      <c r="D144">
        <v>5500</v>
      </c>
      <c r="E144">
        <v>2000</v>
      </c>
      <c r="F144" t="s">
        <v>16</v>
      </c>
      <c r="G144" s="8">
        <v>104491</v>
      </c>
      <c r="H144">
        <v>1953000</v>
      </c>
      <c r="I144">
        <v>1116000</v>
      </c>
      <c r="J144" t="s">
        <v>10034</v>
      </c>
      <c r="K144" t="s">
        <v>10084</v>
      </c>
      <c r="L144" t="s">
        <v>10049</v>
      </c>
      <c r="M144" t="s">
        <v>10052</v>
      </c>
    </row>
    <row r="145" spans="1:13" x14ac:dyDescent="0.35">
      <c r="A145" t="s">
        <v>8476</v>
      </c>
      <c r="B145" t="s">
        <v>7</v>
      </c>
      <c r="C145">
        <v>140</v>
      </c>
      <c r="D145">
        <v>18000</v>
      </c>
      <c r="E145">
        <v>1500</v>
      </c>
      <c r="F145" t="s">
        <v>46</v>
      </c>
      <c r="G145" s="8">
        <v>104484</v>
      </c>
      <c r="H145">
        <v>2310000</v>
      </c>
      <c r="I145">
        <v>210000</v>
      </c>
      <c r="J145" t="s">
        <v>10034</v>
      </c>
      <c r="K145" t="s">
        <v>10084</v>
      </c>
      <c r="L145" t="s">
        <v>10049</v>
      </c>
      <c r="M145" t="s">
        <v>10052</v>
      </c>
    </row>
    <row r="146" spans="1:13" x14ac:dyDescent="0.35">
      <c r="A146" t="s">
        <v>8475</v>
      </c>
      <c r="B146" t="s">
        <v>21</v>
      </c>
      <c r="C146">
        <v>459</v>
      </c>
      <c r="D146">
        <v>12000</v>
      </c>
      <c r="E146">
        <v>3000</v>
      </c>
      <c r="F146" t="s">
        <v>16</v>
      </c>
      <c r="G146" s="8">
        <v>104477</v>
      </c>
      <c r="H146">
        <v>4131000</v>
      </c>
      <c r="I146">
        <v>1377000</v>
      </c>
      <c r="J146" t="s">
        <v>10034</v>
      </c>
      <c r="K146" t="s">
        <v>10084</v>
      </c>
      <c r="L146" t="s">
        <v>10049</v>
      </c>
      <c r="M146" t="s">
        <v>10052</v>
      </c>
    </row>
    <row r="147" spans="1:13" x14ac:dyDescent="0.35">
      <c r="A147" t="s">
        <v>8474</v>
      </c>
      <c r="B147" t="s">
        <v>30</v>
      </c>
      <c r="C147">
        <v>416</v>
      </c>
      <c r="D147">
        <v>4500</v>
      </c>
      <c r="E147">
        <v>1500</v>
      </c>
      <c r="F147" t="s">
        <v>8</v>
      </c>
      <c r="G147" s="8">
        <v>104470</v>
      </c>
      <c r="H147">
        <v>1248000</v>
      </c>
      <c r="I147">
        <v>624000</v>
      </c>
      <c r="J147" t="s">
        <v>10034</v>
      </c>
      <c r="K147" t="s">
        <v>10084</v>
      </c>
      <c r="L147" t="s">
        <v>10049</v>
      </c>
      <c r="M147" t="s">
        <v>10052</v>
      </c>
    </row>
    <row r="148" spans="1:13" x14ac:dyDescent="0.35">
      <c r="A148" t="s">
        <v>8473</v>
      </c>
      <c r="B148" t="s">
        <v>43</v>
      </c>
      <c r="C148">
        <v>498</v>
      </c>
      <c r="D148">
        <v>12000</v>
      </c>
      <c r="E148">
        <v>3000</v>
      </c>
      <c r="F148" t="s">
        <v>16</v>
      </c>
      <c r="G148" s="8">
        <v>104463</v>
      </c>
      <c r="H148">
        <v>4482000</v>
      </c>
      <c r="I148">
        <v>1494000</v>
      </c>
      <c r="J148" t="s">
        <v>10034</v>
      </c>
      <c r="K148" t="s">
        <v>10084</v>
      </c>
      <c r="L148" t="s">
        <v>10049</v>
      </c>
      <c r="M148" t="s">
        <v>10052</v>
      </c>
    </row>
    <row r="149" spans="1:13" x14ac:dyDescent="0.35">
      <c r="A149" t="s">
        <v>8425</v>
      </c>
      <c r="B149" t="s">
        <v>33</v>
      </c>
      <c r="C149">
        <v>517</v>
      </c>
      <c r="D149">
        <v>800</v>
      </c>
      <c r="E149">
        <v>400</v>
      </c>
      <c r="F149" t="s">
        <v>46</v>
      </c>
      <c r="G149" s="8">
        <v>104127</v>
      </c>
      <c r="H149">
        <v>206800</v>
      </c>
      <c r="I149">
        <v>206800</v>
      </c>
      <c r="J149" t="s">
        <v>10034</v>
      </c>
      <c r="K149" t="s">
        <v>10085</v>
      </c>
      <c r="L149" t="s">
        <v>10051</v>
      </c>
      <c r="M149" t="s">
        <v>10052</v>
      </c>
    </row>
    <row r="150" spans="1:13" x14ac:dyDescent="0.35">
      <c r="A150" t="s">
        <v>8424</v>
      </c>
      <c r="B150" t="s">
        <v>19</v>
      </c>
      <c r="C150">
        <v>91</v>
      </c>
      <c r="D150">
        <v>18000</v>
      </c>
      <c r="E150">
        <v>500</v>
      </c>
      <c r="F150" t="s">
        <v>11</v>
      </c>
      <c r="G150" s="8">
        <v>104120</v>
      </c>
      <c r="H150">
        <v>1592500</v>
      </c>
      <c r="I150">
        <v>45500</v>
      </c>
      <c r="J150" t="s">
        <v>10034</v>
      </c>
      <c r="K150" t="s">
        <v>10085</v>
      </c>
      <c r="L150" t="s">
        <v>10049</v>
      </c>
      <c r="M150" t="s">
        <v>10052</v>
      </c>
    </row>
    <row r="151" spans="1:13" x14ac:dyDescent="0.35">
      <c r="A151" t="s">
        <v>8423</v>
      </c>
      <c r="B151" t="s">
        <v>30</v>
      </c>
      <c r="C151">
        <v>355</v>
      </c>
      <c r="D151">
        <v>6000</v>
      </c>
      <c r="E151">
        <v>2000</v>
      </c>
      <c r="F151" t="s">
        <v>8</v>
      </c>
      <c r="G151" s="8">
        <v>104113</v>
      </c>
      <c r="H151">
        <v>1420000</v>
      </c>
      <c r="I151">
        <v>710000</v>
      </c>
      <c r="J151" t="s">
        <v>10034</v>
      </c>
      <c r="K151" t="s">
        <v>10085</v>
      </c>
      <c r="L151" t="s">
        <v>10049</v>
      </c>
      <c r="M151" t="s">
        <v>10052</v>
      </c>
    </row>
    <row r="152" spans="1:13" x14ac:dyDescent="0.35">
      <c r="A152" t="s">
        <v>8422</v>
      </c>
      <c r="B152" t="s">
        <v>13</v>
      </c>
      <c r="C152">
        <v>148</v>
      </c>
      <c r="D152">
        <v>6000</v>
      </c>
      <c r="E152">
        <v>500</v>
      </c>
      <c r="F152" t="s">
        <v>46</v>
      </c>
      <c r="G152" s="8">
        <v>104106</v>
      </c>
      <c r="H152">
        <v>814000</v>
      </c>
      <c r="I152">
        <v>74000</v>
      </c>
      <c r="J152" t="s">
        <v>10034</v>
      </c>
      <c r="K152" t="s">
        <v>10085</v>
      </c>
      <c r="L152" t="s">
        <v>10049</v>
      </c>
      <c r="M152" t="s">
        <v>10052</v>
      </c>
    </row>
    <row r="153" spans="1:13" x14ac:dyDescent="0.35">
      <c r="A153" t="s">
        <v>8421</v>
      </c>
      <c r="B153" t="s">
        <v>13</v>
      </c>
      <c r="C153">
        <v>352</v>
      </c>
      <c r="D153">
        <v>1200</v>
      </c>
      <c r="E153">
        <v>500</v>
      </c>
      <c r="F153" t="s">
        <v>8</v>
      </c>
      <c r="G153" s="8">
        <v>104099</v>
      </c>
      <c r="H153">
        <v>246400</v>
      </c>
      <c r="I153">
        <v>176000</v>
      </c>
      <c r="J153" t="s">
        <v>10034</v>
      </c>
      <c r="K153" t="s">
        <v>10085</v>
      </c>
      <c r="L153" t="s">
        <v>10049</v>
      </c>
      <c r="M153" t="s">
        <v>10052</v>
      </c>
    </row>
    <row r="154" spans="1:13" x14ac:dyDescent="0.35">
      <c r="A154" t="s">
        <v>8372</v>
      </c>
      <c r="B154" t="s">
        <v>33</v>
      </c>
      <c r="C154">
        <v>503</v>
      </c>
      <c r="D154">
        <v>12000</v>
      </c>
      <c r="E154">
        <v>5000</v>
      </c>
      <c r="F154" t="s">
        <v>11</v>
      </c>
      <c r="G154" s="8">
        <v>103756</v>
      </c>
      <c r="H154">
        <v>3521000</v>
      </c>
      <c r="I154">
        <v>2515000</v>
      </c>
      <c r="J154" t="s">
        <v>10034</v>
      </c>
      <c r="K154" t="s">
        <v>10086</v>
      </c>
      <c r="L154" t="s">
        <v>10049</v>
      </c>
      <c r="M154" t="s">
        <v>10052</v>
      </c>
    </row>
    <row r="155" spans="1:13" x14ac:dyDescent="0.35">
      <c r="A155" t="s">
        <v>8371</v>
      </c>
      <c r="B155" t="s">
        <v>19</v>
      </c>
      <c r="C155">
        <v>449</v>
      </c>
      <c r="D155">
        <v>1200</v>
      </c>
      <c r="E155">
        <v>500</v>
      </c>
      <c r="F155" t="s">
        <v>16</v>
      </c>
      <c r="G155" s="8">
        <v>103749</v>
      </c>
      <c r="H155">
        <v>314300</v>
      </c>
      <c r="I155">
        <v>224500</v>
      </c>
      <c r="J155" t="s">
        <v>10034</v>
      </c>
      <c r="K155" t="s">
        <v>10086</v>
      </c>
      <c r="L155" t="s">
        <v>10049</v>
      </c>
      <c r="M155" t="s">
        <v>10052</v>
      </c>
    </row>
    <row r="156" spans="1:13" x14ac:dyDescent="0.35">
      <c r="A156" t="s">
        <v>8370</v>
      </c>
      <c r="B156" t="s">
        <v>43</v>
      </c>
      <c r="C156">
        <v>392</v>
      </c>
      <c r="D156">
        <v>12000</v>
      </c>
      <c r="E156">
        <v>1500</v>
      </c>
      <c r="F156" t="s">
        <v>16</v>
      </c>
      <c r="G156" s="8">
        <v>103742</v>
      </c>
      <c r="H156">
        <v>4116000</v>
      </c>
      <c r="I156">
        <v>588000</v>
      </c>
      <c r="J156" t="s">
        <v>10034</v>
      </c>
      <c r="K156" t="s">
        <v>10086</v>
      </c>
      <c r="L156" t="s">
        <v>10049</v>
      </c>
      <c r="M156" t="s">
        <v>10052</v>
      </c>
    </row>
    <row r="157" spans="1:13" x14ac:dyDescent="0.35">
      <c r="A157" t="s">
        <v>8369</v>
      </c>
      <c r="B157" t="s">
        <v>7</v>
      </c>
      <c r="C157">
        <v>208</v>
      </c>
      <c r="D157">
        <v>22000</v>
      </c>
      <c r="E157">
        <v>3000</v>
      </c>
      <c r="F157" t="s">
        <v>8</v>
      </c>
      <c r="G157" s="8">
        <v>103735</v>
      </c>
      <c r="H157">
        <v>3952000</v>
      </c>
      <c r="I157">
        <v>624000</v>
      </c>
      <c r="J157" t="s">
        <v>10034</v>
      </c>
      <c r="K157" t="s">
        <v>10086</v>
      </c>
      <c r="L157" t="s">
        <v>10049</v>
      </c>
      <c r="M157" t="s">
        <v>10052</v>
      </c>
    </row>
    <row r="158" spans="1:13" x14ac:dyDescent="0.35">
      <c r="A158" t="s">
        <v>8320</v>
      </c>
      <c r="B158" t="s">
        <v>7</v>
      </c>
      <c r="C158">
        <v>406</v>
      </c>
      <c r="D158">
        <v>18000</v>
      </c>
      <c r="E158">
        <v>2000</v>
      </c>
      <c r="F158" t="s">
        <v>11</v>
      </c>
      <c r="G158" s="8">
        <v>103392</v>
      </c>
      <c r="H158">
        <v>6496000</v>
      </c>
      <c r="I158">
        <v>812000</v>
      </c>
      <c r="J158" t="s">
        <v>10034</v>
      </c>
      <c r="K158" t="s">
        <v>10087</v>
      </c>
      <c r="L158" t="s">
        <v>10049</v>
      </c>
      <c r="M158" t="s">
        <v>10052</v>
      </c>
    </row>
    <row r="159" spans="1:13" x14ac:dyDescent="0.35">
      <c r="A159" t="s">
        <v>8319</v>
      </c>
      <c r="B159" t="s">
        <v>43</v>
      </c>
      <c r="C159">
        <v>114</v>
      </c>
      <c r="D159">
        <v>4500</v>
      </c>
      <c r="E159">
        <v>300</v>
      </c>
      <c r="F159" t="s">
        <v>46</v>
      </c>
      <c r="G159" s="8">
        <v>103385</v>
      </c>
      <c r="H159">
        <v>478800</v>
      </c>
      <c r="I159">
        <v>34200</v>
      </c>
      <c r="J159" t="s">
        <v>10034</v>
      </c>
      <c r="K159" t="s">
        <v>10087</v>
      </c>
      <c r="L159" t="s">
        <v>10049</v>
      </c>
      <c r="M159" t="s">
        <v>10052</v>
      </c>
    </row>
    <row r="160" spans="1:13" x14ac:dyDescent="0.35">
      <c r="A160" t="s">
        <v>8318</v>
      </c>
      <c r="B160" t="s">
        <v>15</v>
      </c>
      <c r="C160">
        <v>484</v>
      </c>
      <c r="D160">
        <v>22000</v>
      </c>
      <c r="E160">
        <v>400</v>
      </c>
      <c r="F160" t="s">
        <v>8</v>
      </c>
      <c r="G160" s="8">
        <v>103378</v>
      </c>
      <c r="H160">
        <v>10454400</v>
      </c>
      <c r="I160">
        <v>193600</v>
      </c>
      <c r="J160" t="s">
        <v>10034</v>
      </c>
      <c r="K160" t="s">
        <v>10087</v>
      </c>
      <c r="L160" t="s">
        <v>10051</v>
      </c>
      <c r="M160" t="s">
        <v>10052</v>
      </c>
    </row>
    <row r="161" spans="1:13" x14ac:dyDescent="0.35">
      <c r="A161" t="s">
        <v>177</v>
      </c>
      <c r="B161" t="s">
        <v>21</v>
      </c>
      <c r="C161">
        <v>126</v>
      </c>
      <c r="D161">
        <v>1200</v>
      </c>
      <c r="E161">
        <v>100</v>
      </c>
      <c r="F161" t="s">
        <v>46</v>
      </c>
      <c r="G161" s="8">
        <v>46391</v>
      </c>
      <c r="H161">
        <v>138600</v>
      </c>
      <c r="I161">
        <v>12600</v>
      </c>
      <c r="J161" t="s">
        <v>10034</v>
      </c>
      <c r="K161" t="s">
        <v>10088</v>
      </c>
      <c r="L161" t="s">
        <v>10051</v>
      </c>
      <c r="M161" t="s">
        <v>10052</v>
      </c>
    </row>
    <row r="162" spans="1:13" x14ac:dyDescent="0.35">
      <c r="A162" t="s">
        <v>178</v>
      </c>
      <c r="B162" t="s">
        <v>19</v>
      </c>
      <c r="C162">
        <v>418</v>
      </c>
      <c r="D162">
        <v>1200</v>
      </c>
      <c r="E162">
        <v>1000</v>
      </c>
      <c r="F162" t="s">
        <v>8</v>
      </c>
      <c r="G162" s="8">
        <v>46398</v>
      </c>
      <c r="H162">
        <v>83600</v>
      </c>
      <c r="I162">
        <v>418000</v>
      </c>
      <c r="J162" t="s">
        <v>10034</v>
      </c>
      <c r="K162" t="s">
        <v>10088</v>
      </c>
      <c r="L162" t="s">
        <v>10049</v>
      </c>
      <c r="M162" t="s">
        <v>10052</v>
      </c>
    </row>
    <row r="163" spans="1:13" x14ac:dyDescent="0.35">
      <c r="A163" t="s">
        <v>179</v>
      </c>
      <c r="B163" t="s">
        <v>13</v>
      </c>
      <c r="C163">
        <v>575</v>
      </c>
      <c r="D163">
        <v>22000</v>
      </c>
      <c r="E163">
        <v>1500</v>
      </c>
      <c r="F163" t="s">
        <v>11</v>
      </c>
      <c r="G163" s="8">
        <v>46405</v>
      </c>
      <c r="H163">
        <v>11787500</v>
      </c>
      <c r="I163">
        <v>862500</v>
      </c>
      <c r="J163" t="s">
        <v>10034</v>
      </c>
      <c r="K163" t="s">
        <v>10088</v>
      </c>
      <c r="L163" t="s">
        <v>10049</v>
      </c>
      <c r="M163" t="s">
        <v>10052</v>
      </c>
    </row>
    <row r="164" spans="1:13" x14ac:dyDescent="0.35">
      <c r="A164" t="s">
        <v>180</v>
      </c>
      <c r="B164" t="s">
        <v>30</v>
      </c>
      <c r="C164">
        <v>398</v>
      </c>
      <c r="D164">
        <v>5500</v>
      </c>
      <c r="E164">
        <v>400</v>
      </c>
      <c r="F164" t="s">
        <v>16</v>
      </c>
      <c r="G164" s="8">
        <v>46412</v>
      </c>
      <c r="H164">
        <v>2029800</v>
      </c>
      <c r="I164">
        <v>159200</v>
      </c>
      <c r="J164" t="s">
        <v>10034</v>
      </c>
      <c r="K164" t="s">
        <v>10088</v>
      </c>
      <c r="L164" t="s">
        <v>10049</v>
      </c>
      <c r="M164" t="s">
        <v>10052</v>
      </c>
    </row>
    <row r="165" spans="1:13" x14ac:dyDescent="0.35">
      <c r="A165" t="s">
        <v>8317</v>
      </c>
      <c r="B165" t="s">
        <v>39</v>
      </c>
      <c r="C165">
        <v>593</v>
      </c>
      <c r="D165">
        <v>18000</v>
      </c>
      <c r="E165">
        <v>5000</v>
      </c>
      <c r="F165" t="s">
        <v>11</v>
      </c>
      <c r="G165" s="8">
        <v>103371</v>
      </c>
      <c r="H165">
        <v>7709000</v>
      </c>
      <c r="I165">
        <v>2965000</v>
      </c>
      <c r="J165" t="s">
        <v>10034</v>
      </c>
      <c r="K165" t="s">
        <v>10087</v>
      </c>
      <c r="L165" t="s">
        <v>10049</v>
      </c>
      <c r="M165" t="s">
        <v>10052</v>
      </c>
    </row>
    <row r="166" spans="1:13" x14ac:dyDescent="0.35">
      <c r="A166" t="s">
        <v>8268</v>
      </c>
      <c r="B166" t="s">
        <v>30</v>
      </c>
      <c r="C166">
        <v>302</v>
      </c>
      <c r="D166">
        <v>800</v>
      </c>
      <c r="E166">
        <v>5000</v>
      </c>
      <c r="F166" t="s">
        <v>11</v>
      </c>
      <c r="G166" s="8">
        <v>103028</v>
      </c>
      <c r="H166">
        <v>0</v>
      </c>
      <c r="I166">
        <v>1510000</v>
      </c>
      <c r="J166" t="s">
        <v>10034</v>
      </c>
      <c r="K166" t="s">
        <v>10089</v>
      </c>
      <c r="L166" t="s">
        <v>10049</v>
      </c>
      <c r="M166" t="s">
        <v>10050</v>
      </c>
    </row>
    <row r="167" spans="1:13" x14ac:dyDescent="0.35">
      <c r="A167" t="s">
        <v>8267</v>
      </c>
      <c r="B167" t="s">
        <v>39</v>
      </c>
      <c r="C167">
        <v>223</v>
      </c>
      <c r="D167">
        <v>22000</v>
      </c>
      <c r="E167">
        <v>1000</v>
      </c>
      <c r="F167" t="s">
        <v>8</v>
      </c>
      <c r="G167" s="8">
        <v>103021</v>
      </c>
      <c r="H167">
        <v>4683000</v>
      </c>
      <c r="I167">
        <v>223000</v>
      </c>
      <c r="J167" t="s">
        <v>10034</v>
      </c>
      <c r="K167" t="s">
        <v>10089</v>
      </c>
      <c r="L167" t="s">
        <v>10049</v>
      </c>
      <c r="M167" t="s">
        <v>10052</v>
      </c>
    </row>
    <row r="168" spans="1:13" x14ac:dyDescent="0.35">
      <c r="A168" t="s">
        <v>8266</v>
      </c>
      <c r="B168" t="s">
        <v>15</v>
      </c>
      <c r="C168">
        <v>111</v>
      </c>
      <c r="D168">
        <v>45000</v>
      </c>
      <c r="E168">
        <v>1500</v>
      </c>
      <c r="F168" t="s">
        <v>8</v>
      </c>
      <c r="G168" s="8">
        <v>103014</v>
      </c>
      <c r="H168">
        <v>4828500</v>
      </c>
      <c r="I168">
        <v>166500</v>
      </c>
      <c r="J168" t="s">
        <v>10034</v>
      </c>
      <c r="K168" t="s">
        <v>10089</v>
      </c>
      <c r="L168" t="s">
        <v>10049</v>
      </c>
      <c r="M168" t="s">
        <v>10052</v>
      </c>
    </row>
    <row r="169" spans="1:13" x14ac:dyDescent="0.35">
      <c r="A169" t="s">
        <v>8265</v>
      </c>
      <c r="B169" t="s">
        <v>19</v>
      </c>
      <c r="C169">
        <v>380</v>
      </c>
      <c r="D169">
        <v>22000</v>
      </c>
      <c r="E169">
        <v>5000</v>
      </c>
      <c r="F169" t="s">
        <v>11</v>
      </c>
      <c r="G169" s="8">
        <v>103007</v>
      </c>
      <c r="H169">
        <v>6460000</v>
      </c>
      <c r="I169">
        <v>1900000</v>
      </c>
      <c r="J169" t="s">
        <v>10034</v>
      </c>
      <c r="K169" t="s">
        <v>10089</v>
      </c>
      <c r="L169" t="s">
        <v>10049</v>
      </c>
      <c r="M169" t="s">
        <v>10052</v>
      </c>
    </row>
    <row r="170" spans="1:13" x14ac:dyDescent="0.35">
      <c r="A170" t="s">
        <v>8216</v>
      </c>
      <c r="B170" t="s">
        <v>15</v>
      </c>
      <c r="C170">
        <v>419</v>
      </c>
      <c r="D170">
        <v>15000</v>
      </c>
      <c r="E170">
        <v>1500</v>
      </c>
      <c r="F170" t="s">
        <v>11</v>
      </c>
      <c r="G170" s="8">
        <v>102664</v>
      </c>
      <c r="H170">
        <v>5656500</v>
      </c>
      <c r="I170">
        <v>628500</v>
      </c>
      <c r="J170" t="s">
        <v>10034</v>
      </c>
      <c r="K170" t="s">
        <v>10090</v>
      </c>
      <c r="L170" t="s">
        <v>10049</v>
      </c>
      <c r="M170" t="s">
        <v>10052</v>
      </c>
    </row>
    <row r="171" spans="1:13" x14ac:dyDescent="0.35">
      <c r="A171" t="s">
        <v>8215</v>
      </c>
      <c r="B171" t="s">
        <v>7</v>
      </c>
      <c r="C171">
        <v>86</v>
      </c>
      <c r="D171">
        <v>4500</v>
      </c>
      <c r="E171">
        <v>1000</v>
      </c>
      <c r="F171" t="s">
        <v>46</v>
      </c>
      <c r="G171" s="8">
        <v>102657</v>
      </c>
      <c r="H171">
        <v>301000</v>
      </c>
      <c r="I171">
        <v>86000</v>
      </c>
      <c r="J171" t="s">
        <v>10034</v>
      </c>
      <c r="K171" t="s">
        <v>10090</v>
      </c>
      <c r="L171" t="s">
        <v>10049</v>
      </c>
      <c r="M171" t="s">
        <v>10052</v>
      </c>
    </row>
    <row r="172" spans="1:13" x14ac:dyDescent="0.35">
      <c r="A172" t="s">
        <v>8214</v>
      </c>
      <c r="B172" t="s">
        <v>33</v>
      </c>
      <c r="C172">
        <v>84</v>
      </c>
      <c r="D172">
        <v>22000</v>
      </c>
      <c r="E172">
        <v>1000</v>
      </c>
      <c r="F172" t="s">
        <v>11</v>
      </c>
      <c r="G172" s="8">
        <v>102650</v>
      </c>
      <c r="H172">
        <v>1764000</v>
      </c>
      <c r="I172">
        <v>84000</v>
      </c>
      <c r="J172" t="s">
        <v>10034</v>
      </c>
      <c r="K172" t="s">
        <v>10090</v>
      </c>
      <c r="L172" t="s">
        <v>10049</v>
      </c>
      <c r="M172" t="s">
        <v>10052</v>
      </c>
    </row>
    <row r="173" spans="1:13" x14ac:dyDescent="0.35">
      <c r="A173" t="s">
        <v>8213</v>
      </c>
      <c r="B173" t="s">
        <v>10</v>
      </c>
      <c r="C173">
        <v>211</v>
      </c>
      <c r="D173">
        <v>45000</v>
      </c>
      <c r="E173">
        <v>5000</v>
      </c>
      <c r="F173" t="s">
        <v>8</v>
      </c>
      <c r="G173" s="8">
        <v>102643</v>
      </c>
      <c r="H173">
        <v>8440000</v>
      </c>
      <c r="I173">
        <v>1055000</v>
      </c>
      <c r="J173" t="s">
        <v>10034</v>
      </c>
      <c r="K173" t="s">
        <v>10090</v>
      </c>
      <c r="L173" t="s">
        <v>10049</v>
      </c>
      <c r="M173" t="s">
        <v>10052</v>
      </c>
    </row>
    <row r="174" spans="1:13" x14ac:dyDescent="0.35">
      <c r="A174" t="s">
        <v>8212</v>
      </c>
      <c r="B174" t="s">
        <v>7</v>
      </c>
      <c r="C174">
        <v>270</v>
      </c>
      <c r="D174">
        <v>15000</v>
      </c>
      <c r="E174">
        <v>100</v>
      </c>
      <c r="F174" t="s">
        <v>46</v>
      </c>
      <c r="G174" s="8">
        <v>102636</v>
      </c>
      <c r="H174">
        <v>4023000</v>
      </c>
      <c r="I174">
        <v>27000</v>
      </c>
      <c r="J174" t="s">
        <v>10034</v>
      </c>
      <c r="K174" t="s">
        <v>10090</v>
      </c>
      <c r="L174" t="s">
        <v>10051</v>
      </c>
      <c r="M174" t="s">
        <v>10052</v>
      </c>
    </row>
    <row r="175" spans="1:13" x14ac:dyDescent="0.35">
      <c r="A175" t="s">
        <v>8164</v>
      </c>
      <c r="B175" t="s">
        <v>15</v>
      </c>
      <c r="C175">
        <v>131</v>
      </c>
      <c r="D175">
        <v>18000</v>
      </c>
      <c r="E175">
        <v>400</v>
      </c>
      <c r="F175" t="s">
        <v>46</v>
      </c>
      <c r="G175" s="8">
        <v>102300</v>
      </c>
      <c r="H175">
        <v>2305600</v>
      </c>
      <c r="I175">
        <v>52400</v>
      </c>
      <c r="J175" t="s">
        <v>10034</v>
      </c>
      <c r="K175" t="s">
        <v>10091</v>
      </c>
      <c r="L175" t="s">
        <v>10049</v>
      </c>
      <c r="M175" t="s">
        <v>10052</v>
      </c>
    </row>
    <row r="176" spans="1:13" x14ac:dyDescent="0.35">
      <c r="A176" t="s">
        <v>8163</v>
      </c>
      <c r="B176" t="s">
        <v>33</v>
      </c>
      <c r="C176">
        <v>342</v>
      </c>
      <c r="D176">
        <v>18000</v>
      </c>
      <c r="E176">
        <v>100</v>
      </c>
      <c r="F176" t="s">
        <v>8</v>
      </c>
      <c r="G176" s="8">
        <v>102293</v>
      </c>
      <c r="H176">
        <v>6121800</v>
      </c>
      <c r="I176">
        <v>34200</v>
      </c>
      <c r="J176" t="s">
        <v>10034</v>
      </c>
      <c r="K176" t="s">
        <v>10091</v>
      </c>
      <c r="L176" t="s">
        <v>10051</v>
      </c>
      <c r="M176" t="s">
        <v>10052</v>
      </c>
    </row>
    <row r="177" spans="1:13" x14ac:dyDescent="0.35">
      <c r="A177" t="s">
        <v>8162</v>
      </c>
      <c r="B177" t="s">
        <v>21</v>
      </c>
      <c r="C177">
        <v>127</v>
      </c>
      <c r="D177">
        <v>4500</v>
      </c>
      <c r="E177">
        <v>3000</v>
      </c>
      <c r="F177" t="s">
        <v>16</v>
      </c>
      <c r="G177" s="8">
        <v>102286</v>
      </c>
      <c r="H177">
        <v>190500</v>
      </c>
      <c r="I177">
        <v>381000</v>
      </c>
      <c r="J177" t="s">
        <v>10034</v>
      </c>
      <c r="K177" t="s">
        <v>10091</v>
      </c>
      <c r="L177" t="s">
        <v>10049</v>
      </c>
      <c r="M177" t="s">
        <v>10052</v>
      </c>
    </row>
    <row r="178" spans="1:13" x14ac:dyDescent="0.35">
      <c r="A178" t="s">
        <v>8161</v>
      </c>
      <c r="B178" t="s">
        <v>21</v>
      </c>
      <c r="C178">
        <v>407</v>
      </c>
      <c r="D178">
        <v>18000</v>
      </c>
      <c r="E178">
        <v>1000</v>
      </c>
      <c r="F178" t="s">
        <v>46</v>
      </c>
      <c r="G178" s="8">
        <v>102279</v>
      </c>
      <c r="H178">
        <v>6919000</v>
      </c>
      <c r="I178">
        <v>407000</v>
      </c>
      <c r="J178" t="s">
        <v>10034</v>
      </c>
      <c r="K178" t="s">
        <v>10091</v>
      </c>
      <c r="L178" t="s">
        <v>10049</v>
      </c>
      <c r="M178" t="s">
        <v>10052</v>
      </c>
    </row>
    <row r="179" spans="1:13" x14ac:dyDescent="0.35">
      <c r="A179" t="s">
        <v>8160</v>
      </c>
      <c r="B179" t="s">
        <v>13</v>
      </c>
      <c r="C179">
        <v>177</v>
      </c>
      <c r="D179">
        <v>5500</v>
      </c>
      <c r="E179">
        <v>300</v>
      </c>
      <c r="F179" t="s">
        <v>11</v>
      </c>
      <c r="G179" s="8">
        <v>102272</v>
      </c>
      <c r="H179">
        <v>920400</v>
      </c>
      <c r="I179">
        <v>53100</v>
      </c>
      <c r="J179" t="s">
        <v>10034</v>
      </c>
      <c r="K179" t="s">
        <v>10091</v>
      </c>
      <c r="L179" t="s">
        <v>10049</v>
      </c>
      <c r="M179" t="s">
        <v>10052</v>
      </c>
    </row>
    <row r="180" spans="1:13" x14ac:dyDescent="0.35">
      <c r="A180" t="s">
        <v>8111</v>
      </c>
      <c r="B180" t="s">
        <v>30</v>
      </c>
      <c r="C180">
        <v>105</v>
      </c>
      <c r="D180">
        <v>15000</v>
      </c>
      <c r="E180">
        <v>500</v>
      </c>
      <c r="F180" t="s">
        <v>16</v>
      </c>
      <c r="G180" s="8">
        <v>101929</v>
      </c>
      <c r="H180">
        <v>1522500</v>
      </c>
      <c r="I180">
        <v>52500</v>
      </c>
      <c r="J180" t="s">
        <v>10034</v>
      </c>
      <c r="K180" t="s">
        <v>10092</v>
      </c>
      <c r="L180" t="s">
        <v>10049</v>
      </c>
      <c r="M180" t="s">
        <v>10052</v>
      </c>
    </row>
    <row r="181" spans="1:13" x14ac:dyDescent="0.35">
      <c r="A181" t="s">
        <v>8110</v>
      </c>
      <c r="B181" t="s">
        <v>19</v>
      </c>
      <c r="C181">
        <v>416</v>
      </c>
      <c r="D181">
        <v>22000</v>
      </c>
      <c r="E181">
        <v>100</v>
      </c>
      <c r="F181" t="s">
        <v>8</v>
      </c>
      <c r="G181" s="8">
        <v>101922</v>
      </c>
      <c r="H181">
        <v>9110400</v>
      </c>
      <c r="I181">
        <v>41600</v>
      </c>
      <c r="J181" t="s">
        <v>10034</v>
      </c>
      <c r="K181" t="s">
        <v>10092</v>
      </c>
      <c r="L181" t="s">
        <v>10051</v>
      </c>
      <c r="M181" t="s">
        <v>10052</v>
      </c>
    </row>
    <row r="182" spans="1:13" x14ac:dyDescent="0.35">
      <c r="A182" t="s">
        <v>8109</v>
      </c>
      <c r="B182" t="s">
        <v>43</v>
      </c>
      <c r="C182">
        <v>79</v>
      </c>
      <c r="D182">
        <v>1200</v>
      </c>
      <c r="E182">
        <v>100</v>
      </c>
      <c r="F182" t="s">
        <v>16</v>
      </c>
      <c r="G182" s="8">
        <v>101915</v>
      </c>
      <c r="H182">
        <v>86900</v>
      </c>
      <c r="I182">
        <v>7900</v>
      </c>
      <c r="J182" t="s">
        <v>10034</v>
      </c>
      <c r="K182" t="s">
        <v>10092</v>
      </c>
      <c r="L182" t="s">
        <v>10049</v>
      </c>
      <c r="M182" t="s">
        <v>10052</v>
      </c>
    </row>
    <row r="183" spans="1:13" x14ac:dyDescent="0.35">
      <c r="A183" t="s">
        <v>8108</v>
      </c>
      <c r="B183" t="s">
        <v>7</v>
      </c>
      <c r="C183">
        <v>282</v>
      </c>
      <c r="D183">
        <v>18000</v>
      </c>
      <c r="E183">
        <v>1000</v>
      </c>
      <c r="F183" t="s">
        <v>16</v>
      </c>
      <c r="G183" s="8">
        <v>101908</v>
      </c>
      <c r="H183">
        <v>4794000</v>
      </c>
      <c r="I183">
        <v>282000</v>
      </c>
      <c r="J183" t="s">
        <v>10034</v>
      </c>
      <c r="K183" t="s">
        <v>10092</v>
      </c>
      <c r="L183" t="s">
        <v>10049</v>
      </c>
      <c r="M183" t="s">
        <v>10052</v>
      </c>
    </row>
    <row r="184" spans="1:13" x14ac:dyDescent="0.35">
      <c r="A184" t="s">
        <v>8059</v>
      </c>
      <c r="B184" t="s">
        <v>19</v>
      </c>
      <c r="C184">
        <v>433</v>
      </c>
      <c r="D184">
        <v>18000</v>
      </c>
      <c r="E184">
        <v>2000</v>
      </c>
      <c r="F184" t="s">
        <v>8</v>
      </c>
      <c r="G184" s="8">
        <v>101565</v>
      </c>
      <c r="H184">
        <v>6928000</v>
      </c>
      <c r="I184">
        <v>866000</v>
      </c>
      <c r="J184" t="s">
        <v>10034</v>
      </c>
      <c r="K184" t="s">
        <v>10093</v>
      </c>
      <c r="L184" t="s">
        <v>10049</v>
      </c>
      <c r="M184" t="s">
        <v>10052</v>
      </c>
    </row>
    <row r="185" spans="1:13" x14ac:dyDescent="0.35">
      <c r="A185" t="s">
        <v>8058</v>
      </c>
      <c r="B185" t="s">
        <v>39</v>
      </c>
      <c r="C185">
        <v>365</v>
      </c>
      <c r="D185">
        <v>15000</v>
      </c>
      <c r="E185">
        <v>500</v>
      </c>
      <c r="F185" t="s">
        <v>46</v>
      </c>
      <c r="G185" s="8">
        <v>101558</v>
      </c>
      <c r="H185">
        <v>5292500</v>
      </c>
      <c r="I185">
        <v>182500</v>
      </c>
      <c r="J185" t="s">
        <v>10034</v>
      </c>
      <c r="K185" t="s">
        <v>10093</v>
      </c>
      <c r="L185" t="s">
        <v>10049</v>
      </c>
      <c r="M185" t="s">
        <v>10052</v>
      </c>
    </row>
    <row r="186" spans="1:13" x14ac:dyDescent="0.35">
      <c r="A186" t="s">
        <v>8057</v>
      </c>
      <c r="B186" t="s">
        <v>39</v>
      </c>
      <c r="C186">
        <v>545</v>
      </c>
      <c r="D186">
        <v>6000</v>
      </c>
      <c r="E186">
        <v>2000</v>
      </c>
      <c r="F186" t="s">
        <v>46</v>
      </c>
      <c r="G186" s="8">
        <v>101551</v>
      </c>
      <c r="H186">
        <v>2180000</v>
      </c>
      <c r="I186">
        <v>1090000</v>
      </c>
      <c r="J186" t="s">
        <v>10034</v>
      </c>
      <c r="K186" t="s">
        <v>10093</v>
      </c>
      <c r="L186" t="s">
        <v>10049</v>
      </c>
      <c r="M186" t="s">
        <v>10052</v>
      </c>
    </row>
    <row r="187" spans="1:13" x14ac:dyDescent="0.35">
      <c r="A187" t="s">
        <v>8056</v>
      </c>
      <c r="B187" t="s">
        <v>10</v>
      </c>
      <c r="C187">
        <v>62</v>
      </c>
      <c r="D187">
        <v>15000</v>
      </c>
      <c r="E187">
        <v>100</v>
      </c>
      <c r="F187" t="s">
        <v>8</v>
      </c>
      <c r="G187" s="8">
        <v>101544</v>
      </c>
      <c r="H187">
        <v>923800</v>
      </c>
      <c r="I187">
        <v>6200</v>
      </c>
      <c r="J187" t="s">
        <v>10034</v>
      </c>
      <c r="K187" t="s">
        <v>10093</v>
      </c>
      <c r="L187" t="s">
        <v>10049</v>
      </c>
      <c r="M187" t="s">
        <v>10052</v>
      </c>
    </row>
    <row r="188" spans="1:13" x14ac:dyDescent="0.35">
      <c r="A188" t="s">
        <v>8007</v>
      </c>
      <c r="B188" t="s">
        <v>39</v>
      </c>
      <c r="C188">
        <v>395</v>
      </c>
      <c r="D188">
        <v>5500</v>
      </c>
      <c r="E188">
        <v>100</v>
      </c>
      <c r="F188" t="s">
        <v>8</v>
      </c>
      <c r="G188" s="8">
        <v>101201</v>
      </c>
      <c r="H188">
        <v>2133000</v>
      </c>
      <c r="I188">
        <v>39500</v>
      </c>
      <c r="J188" t="s">
        <v>10034</v>
      </c>
      <c r="K188" t="s">
        <v>10094</v>
      </c>
      <c r="L188" t="s">
        <v>10051</v>
      </c>
      <c r="M188" t="s">
        <v>10052</v>
      </c>
    </row>
    <row r="189" spans="1:13" x14ac:dyDescent="0.35">
      <c r="A189" t="s">
        <v>8006</v>
      </c>
      <c r="B189" t="s">
        <v>13</v>
      </c>
      <c r="C189">
        <v>545</v>
      </c>
      <c r="D189">
        <v>22000</v>
      </c>
      <c r="E189">
        <v>300</v>
      </c>
      <c r="F189" t="s">
        <v>46</v>
      </c>
      <c r="G189" s="8">
        <v>101194</v>
      </c>
      <c r="H189">
        <v>11826500</v>
      </c>
      <c r="I189">
        <v>163500</v>
      </c>
      <c r="J189" t="s">
        <v>10034</v>
      </c>
      <c r="K189" t="s">
        <v>10094</v>
      </c>
      <c r="L189" t="s">
        <v>10051</v>
      </c>
      <c r="M189" t="s">
        <v>10052</v>
      </c>
    </row>
    <row r="190" spans="1:13" x14ac:dyDescent="0.35">
      <c r="A190" t="s">
        <v>8005</v>
      </c>
      <c r="B190" t="s">
        <v>30</v>
      </c>
      <c r="C190">
        <v>98</v>
      </c>
      <c r="D190">
        <v>1200</v>
      </c>
      <c r="E190">
        <v>400</v>
      </c>
      <c r="F190" t="s">
        <v>16</v>
      </c>
      <c r="G190" s="8">
        <v>101187</v>
      </c>
      <c r="H190">
        <v>78400</v>
      </c>
      <c r="I190">
        <v>39200</v>
      </c>
      <c r="J190" t="s">
        <v>10034</v>
      </c>
      <c r="K190" t="s">
        <v>10094</v>
      </c>
      <c r="L190" t="s">
        <v>10049</v>
      </c>
      <c r="M190" t="s">
        <v>10052</v>
      </c>
    </row>
    <row r="191" spans="1:13" x14ac:dyDescent="0.35">
      <c r="A191" t="s">
        <v>8004</v>
      </c>
      <c r="B191" t="s">
        <v>7</v>
      </c>
      <c r="C191">
        <v>406</v>
      </c>
      <c r="D191">
        <v>800</v>
      </c>
      <c r="E191">
        <v>5000</v>
      </c>
      <c r="F191" t="s">
        <v>8</v>
      </c>
      <c r="G191" s="8">
        <v>101180</v>
      </c>
      <c r="H191">
        <v>0</v>
      </c>
      <c r="I191">
        <v>2030000</v>
      </c>
      <c r="J191" t="s">
        <v>10034</v>
      </c>
      <c r="K191" t="s">
        <v>10094</v>
      </c>
      <c r="L191" t="s">
        <v>10049</v>
      </c>
      <c r="M191" t="s">
        <v>10050</v>
      </c>
    </row>
    <row r="192" spans="1:13" x14ac:dyDescent="0.35">
      <c r="A192" t="s">
        <v>7955</v>
      </c>
      <c r="B192" t="s">
        <v>39</v>
      </c>
      <c r="C192">
        <v>351</v>
      </c>
      <c r="D192">
        <v>1200</v>
      </c>
      <c r="E192">
        <v>1000</v>
      </c>
      <c r="F192" t="s">
        <v>16</v>
      </c>
      <c r="G192" s="8">
        <v>100837</v>
      </c>
      <c r="H192">
        <v>70200</v>
      </c>
      <c r="I192">
        <v>351000</v>
      </c>
      <c r="J192" t="s">
        <v>10034</v>
      </c>
      <c r="K192" t="s">
        <v>10095</v>
      </c>
      <c r="L192" t="s">
        <v>10049</v>
      </c>
      <c r="M192" t="s">
        <v>10052</v>
      </c>
    </row>
    <row r="193" spans="1:13" x14ac:dyDescent="0.35">
      <c r="A193" t="s">
        <v>7954</v>
      </c>
      <c r="B193" t="s">
        <v>33</v>
      </c>
      <c r="C193">
        <v>89</v>
      </c>
      <c r="D193">
        <v>1200</v>
      </c>
      <c r="E193">
        <v>200</v>
      </c>
      <c r="F193" t="s">
        <v>11</v>
      </c>
      <c r="G193" s="8">
        <v>100830</v>
      </c>
      <c r="H193">
        <v>89000</v>
      </c>
      <c r="I193">
        <v>17800</v>
      </c>
      <c r="J193" t="s">
        <v>10034</v>
      </c>
      <c r="K193" t="s">
        <v>10095</v>
      </c>
      <c r="L193" t="s">
        <v>10049</v>
      </c>
      <c r="M193" t="s">
        <v>10052</v>
      </c>
    </row>
    <row r="194" spans="1:13" x14ac:dyDescent="0.35">
      <c r="A194" t="s">
        <v>7953</v>
      </c>
      <c r="B194" t="s">
        <v>13</v>
      </c>
      <c r="C194">
        <v>124</v>
      </c>
      <c r="D194">
        <v>15000</v>
      </c>
      <c r="E194">
        <v>2000</v>
      </c>
      <c r="F194" t="s">
        <v>11</v>
      </c>
      <c r="G194" s="8">
        <v>100823</v>
      </c>
      <c r="H194">
        <v>1612000</v>
      </c>
      <c r="I194">
        <v>248000</v>
      </c>
      <c r="J194" t="s">
        <v>10034</v>
      </c>
      <c r="K194" t="s">
        <v>10095</v>
      </c>
      <c r="L194" t="s">
        <v>10049</v>
      </c>
      <c r="M194" t="s">
        <v>10052</v>
      </c>
    </row>
    <row r="195" spans="1:13" x14ac:dyDescent="0.35">
      <c r="A195" t="s">
        <v>7952</v>
      </c>
      <c r="B195" t="s">
        <v>15</v>
      </c>
      <c r="C195">
        <v>585</v>
      </c>
      <c r="D195">
        <v>800</v>
      </c>
      <c r="E195">
        <v>500</v>
      </c>
      <c r="F195" t="s">
        <v>46</v>
      </c>
      <c r="G195" s="8">
        <v>100816</v>
      </c>
      <c r="H195">
        <v>175500</v>
      </c>
      <c r="I195">
        <v>292500</v>
      </c>
      <c r="J195" t="s">
        <v>10034</v>
      </c>
      <c r="K195" t="s">
        <v>10095</v>
      </c>
      <c r="L195" t="s">
        <v>10051</v>
      </c>
      <c r="M195" t="s">
        <v>10052</v>
      </c>
    </row>
    <row r="196" spans="1:13" x14ac:dyDescent="0.35">
      <c r="A196" t="s">
        <v>7951</v>
      </c>
      <c r="B196" t="s">
        <v>30</v>
      </c>
      <c r="C196">
        <v>501</v>
      </c>
      <c r="D196">
        <v>4500</v>
      </c>
      <c r="E196">
        <v>1500</v>
      </c>
      <c r="F196" t="s">
        <v>16</v>
      </c>
      <c r="G196" s="8">
        <v>100809</v>
      </c>
      <c r="H196">
        <v>1503000</v>
      </c>
      <c r="I196">
        <v>751500</v>
      </c>
      <c r="J196" t="s">
        <v>10034</v>
      </c>
      <c r="K196" t="s">
        <v>10095</v>
      </c>
      <c r="L196" t="s">
        <v>10049</v>
      </c>
      <c r="M196" t="s">
        <v>10052</v>
      </c>
    </row>
    <row r="197" spans="1:13" x14ac:dyDescent="0.35">
      <c r="A197" t="s">
        <v>7903</v>
      </c>
      <c r="B197" t="s">
        <v>30</v>
      </c>
      <c r="C197">
        <v>235</v>
      </c>
      <c r="D197">
        <v>800</v>
      </c>
      <c r="E197">
        <v>200</v>
      </c>
      <c r="F197" t="s">
        <v>8</v>
      </c>
      <c r="G197" s="8">
        <v>100473</v>
      </c>
      <c r="H197">
        <v>141000</v>
      </c>
      <c r="I197">
        <v>47000</v>
      </c>
      <c r="J197" t="s">
        <v>10034</v>
      </c>
      <c r="K197" t="s">
        <v>10096</v>
      </c>
      <c r="L197" t="s">
        <v>10051</v>
      </c>
      <c r="M197" t="s">
        <v>10052</v>
      </c>
    </row>
    <row r="198" spans="1:13" x14ac:dyDescent="0.35">
      <c r="A198" t="s">
        <v>7902</v>
      </c>
      <c r="B198" t="s">
        <v>30</v>
      </c>
      <c r="C198">
        <v>235</v>
      </c>
      <c r="D198">
        <v>5500</v>
      </c>
      <c r="E198">
        <v>200</v>
      </c>
      <c r="F198" t="s">
        <v>16</v>
      </c>
      <c r="G198" s="8">
        <v>100466</v>
      </c>
      <c r="H198">
        <v>1245500</v>
      </c>
      <c r="I198">
        <v>47000</v>
      </c>
      <c r="J198" t="s">
        <v>10034</v>
      </c>
      <c r="K198" t="s">
        <v>10096</v>
      </c>
      <c r="L198" t="s">
        <v>10051</v>
      </c>
      <c r="M198" t="s">
        <v>10052</v>
      </c>
    </row>
    <row r="199" spans="1:13" x14ac:dyDescent="0.35">
      <c r="A199" t="s">
        <v>7901</v>
      </c>
      <c r="B199" t="s">
        <v>33</v>
      </c>
      <c r="C199">
        <v>497</v>
      </c>
      <c r="D199">
        <v>22000</v>
      </c>
      <c r="E199">
        <v>400</v>
      </c>
      <c r="F199" t="s">
        <v>16</v>
      </c>
      <c r="G199" s="8">
        <v>100459</v>
      </c>
      <c r="H199">
        <v>10735200</v>
      </c>
      <c r="I199">
        <v>198800</v>
      </c>
      <c r="J199" t="s">
        <v>10034</v>
      </c>
      <c r="K199" t="s">
        <v>10096</v>
      </c>
      <c r="L199" t="s">
        <v>10051</v>
      </c>
      <c r="M199" t="s">
        <v>10052</v>
      </c>
    </row>
    <row r="200" spans="1:13" x14ac:dyDescent="0.35">
      <c r="A200" t="s">
        <v>7900</v>
      </c>
      <c r="B200" t="s">
        <v>33</v>
      </c>
      <c r="C200">
        <v>180</v>
      </c>
      <c r="D200">
        <v>800</v>
      </c>
      <c r="E200">
        <v>5000</v>
      </c>
      <c r="F200" t="s">
        <v>46</v>
      </c>
      <c r="G200" s="8">
        <v>100452</v>
      </c>
      <c r="H200">
        <v>0</v>
      </c>
      <c r="I200">
        <v>900000</v>
      </c>
      <c r="J200" t="s">
        <v>10034</v>
      </c>
      <c r="K200" t="s">
        <v>10096</v>
      </c>
      <c r="L200" t="s">
        <v>10049</v>
      </c>
      <c r="M200" t="s">
        <v>10050</v>
      </c>
    </row>
    <row r="201" spans="1:13" x14ac:dyDescent="0.35">
      <c r="A201" t="s">
        <v>7899</v>
      </c>
      <c r="B201" t="s">
        <v>43</v>
      </c>
      <c r="C201">
        <v>311</v>
      </c>
      <c r="D201">
        <v>15000</v>
      </c>
      <c r="E201">
        <v>1500</v>
      </c>
      <c r="F201" t="s">
        <v>11</v>
      </c>
      <c r="G201" s="8">
        <v>100445</v>
      </c>
      <c r="H201">
        <v>4198500</v>
      </c>
      <c r="I201">
        <v>466500</v>
      </c>
      <c r="J201" t="s">
        <v>10034</v>
      </c>
      <c r="K201" t="s">
        <v>10096</v>
      </c>
      <c r="L201" t="s">
        <v>10049</v>
      </c>
      <c r="M201" t="s">
        <v>10052</v>
      </c>
    </row>
    <row r="202" spans="1:13" x14ac:dyDescent="0.35">
      <c r="A202" t="s">
        <v>7851</v>
      </c>
      <c r="B202" t="s">
        <v>15</v>
      </c>
      <c r="C202">
        <v>306</v>
      </c>
      <c r="D202">
        <v>6000</v>
      </c>
      <c r="E202">
        <v>5000</v>
      </c>
      <c r="F202" t="s">
        <v>16</v>
      </c>
      <c r="G202" s="8">
        <v>100109</v>
      </c>
      <c r="H202">
        <v>306000</v>
      </c>
      <c r="I202">
        <v>1530000</v>
      </c>
      <c r="J202" t="s">
        <v>10034</v>
      </c>
      <c r="K202" t="s">
        <v>10097</v>
      </c>
      <c r="L202" t="s">
        <v>10049</v>
      </c>
      <c r="M202" t="s">
        <v>10052</v>
      </c>
    </row>
    <row r="203" spans="1:13" x14ac:dyDescent="0.35">
      <c r="A203" t="s">
        <v>7850</v>
      </c>
      <c r="B203" t="s">
        <v>7</v>
      </c>
      <c r="C203">
        <v>464</v>
      </c>
      <c r="D203">
        <v>18000</v>
      </c>
      <c r="E203">
        <v>2000</v>
      </c>
      <c r="F203" t="s">
        <v>8</v>
      </c>
      <c r="G203" s="8">
        <v>100102</v>
      </c>
      <c r="H203">
        <v>7424000</v>
      </c>
      <c r="I203">
        <v>928000</v>
      </c>
      <c r="J203" t="s">
        <v>10034</v>
      </c>
      <c r="K203" t="s">
        <v>10097</v>
      </c>
      <c r="L203" t="s">
        <v>10049</v>
      </c>
      <c r="M203" t="s">
        <v>10052</v>
      </c>
    </row>
    <row r="204" spans="1:13" x14ac:dyDescent="0.35">
      <c r="A204" t="s">
        <v>7849</v>
      </c>
      <c r="B204" t="s">
        <v>7</v>
      </c>
      <c r="C204">
        <v>496</v>
      </c>
      <c r="D204">
        <v>6000</v>
      </c>
      <c r="E204">
        <v>300</v>
      </c>
      <c r="F204" t="s">
        <v>16</v>
      </c>
      <c r="G204" s="8">
        <v>100095</v>
      </c>
      <c r="H204">
        <v>2827200</v>
      </c>
      <c r="I204">
        <v>148800</v>
      </c>
      <c r="J204" t="s">
        <v>10034</v>
      </c>
      <c r="K204" t="s">
        <v>10097</v>
      </c>
      <c r="L204" t="s">
        <v>10051</v>
      </c>
      <c r="M204" t="s">
        <v>10052</v>
      </c>
    </row>
    <row r="205" spans="1:13" x14ac:dyDescent="0.35">
      <c r="A205" t="s">
        <v>7848</v>
      </c>
      <c r="B205" t="s">
        <v>13</v>
      </c>
      <c r="C205">
        <v>144</v>
      </c>
      <c r="D205">
        <v>45000</v>
      </c>
      <c r="E205">
        <v>1000</v>
      </c>
      <c r="F205" t="s">
        <v>8</v>
      </c>
      <c r="G205" s="8">
        <v>100088</v>
      </c>
      <c r="H205">
        <v>6336000</v>
      </c>
      <c r="I205">
        <v>144000</v>
      </c>
      <c r="J205" t="s">
        <v>10034</v>
      </c>
      <c r="K205" t="s">
        <v>10097</v>
      </c>
      <c r="L205" t="s">
        <v>10049</v>
      </c>
      <c r="M205" t="s">
        <v>10052</v>
      </c>
    </row>
    <row r="206" spans="1:13" x14ac:dyDescent="0.35">
      <c r="A206" t="s">
        <v>7847</v>
      </c>
      <c r="B206" t="s">
        <v>7</v>
      </c>
      <c r="C206">
        <v>583</v>
      </c>
      <c r="D206">
        <v>15000</v>
      </c>
      <c r="E206">
        <v>200</v>
      </c>
      <c r="F206" t="s">
        <v>11</v>
      </c>
      <c r="G206" s="8">
        <v>100081</v>
      </c>
      <c r="H206">
        <v>8628400</v>
      </c>
      <c r="I206">
        <v>116600</v>
      </c>
      <c r="J206" t="s">
        <v>10034</v>
      </c>
      <c r="K206" t="s">
        <v>10097</v>
      </c>
      <c r="L206" t="s">
        <v>10051</v>
      </c>
      <c r="M206" t="s">
        <v>10052</v>
      </c>
    </row>
    <row r="207" spans="1:13" x14ac:dyDescent="0.35">
      <c r="A207" t="s">
        <v>7798</v>
      </c>
      <c r="B207" t="s">
        <v>39</v>
      </c>
      <c r="C207">
        <v>334</v>
      </c>
      <c r="D207">
        <v>22000</v>
      </c>
      <c r="E207">
        <v>3000</v>
      </c>
      <c r="F207" t="s">
        <v>46</v>
      </c>
      <c r="G207" s="8">
        <v>99738</v>
      </c>
      <c r="H207">
        <v>6346000</v>
      </c>
      <c r="I207">
        <v>1002000</v>
      </c>
      <c r="J207" t="s">
        <v>10034</v>
      </c>
      <c r="K207" t="s">
        <v>10098</v>
      </c>
      <c r="L207" t="s">
        <v>10049</v>
      </c>
      <c r="M207" t="s">
        <v>10052</v>
      </c>
    </row>
    <row r="208" spans="1:13" x14ac:dyDescent="0.35">
      <c r="A208" t="s">
        <v>7797</v>
      </c>
      <c r="B208" t="s">
        <v>7</v>
      </c>
      <c r="C208">
        <v>172</v>
      </c>
      <c r="D208">
        <v>18000</v>
      </c>
      <c r="E208">
        <v>400</v>
      </c>
      <c r="F208" t="s">
        <v>11</v>
      </c>
      <c r="G208" s="8">
        <v>99731</v>
      </c>
      <c r="H208">
        <v>3027200</v>
      </c>
      <c r="I208">
        <v>68800</v>
      </c>
      <c r="J208" t="s">
        <v>10034</v>
      </c>
      <c r="K208" t="s">
        <v>10098</v>
      </c>
      <c r="L208" t="s">
        <v>10049</v>
      </c>
      <c r="M208" t="s">
        <v>10052</v>
      </c>
    </row>
    <row r="209" spans="1:13" x14ac:dyDescent="0.35">
      <c r="A209" t="s">
        <v>7796</v>
      </c>
      <c r="B209" t="s">
        <v>39</v>
      </c>
      <c r="C209">
        <v>435</v>
      </c>
      <c r="D209">
        <v>22000</v>
      </c>
      <c r="E209">
        <v>3000</v>
      </c>
      <c r="F209" t="s">
        <v>11</v>
      </c>
      <c r="G209" s="8">
        <v>99724</v>
      </c>
      <c r="H209">
        <v>8265000</v>
      </c>
      <c r="I209">
        <v>1305000</v>
      </c>
      <c r="J209" t="s">
        <v>10034</v>
      </c>
      <c r="K209" t="s">
        <v>10098</v>
      </c>
      <c r="L209" t="s">
        <v>10049</v>
      </c>
      <c r="M209" t="s">
        <v>10052</v>
      </c>
    </row>
    <row r="210" spans="1:13" x14ac:dyDescent="0.35">
      <c r="A210" t="s">
        <v>7795</v>
      </c>
      <c r="B210" t="s">
        <v>7</v>
      </c>
      <c r="C210">
        <v>144</v>
      </c>
      <c r="D210">
        <v>12000</v>
      </c>
      <c r="E210">
        <v>100</v>
      </c>
      <c r="F210" t="s">
        <v>8</v>
      </c>
      <c r="G210" s="8">
        <v>99717</v>
      </c>
      <c r="H210">
        <v>1713600</v>
      </c>
      <c r="I210">
        <v>14400</v>
      </c>
      <c r="J210" t="s">
        <v>10034</v>
      </c>
      <c r="K210" t="s">
        <v>10098</v>
      </c>
      <c r="L210" t="s">
        <v>10051</v>
      </c>
      <c r="M210" t="s">
        <v>10052</v>
      </c>
    </row>
    <row r="211" spans="1:13" x14ac:dyDescent="0.35">
      <c r="A211" t="s">
        <v>7746</v>
      </c>
      <c r="B211" t="s">
        <v>13</v>
      </c>
      <c r="C211">
        <v>363</v>
      </c>
      <c r="D211">
        <v>18000</v>
      </c>
      <c r="E211">
        <v>1000</v>
      </c>
      <c r="F211" t="s">
        <v>11</v>
      </c>
      <c r="G211" s="8">
        <v>99374</v>
      </c>
      <c r="H211">
        <v>6171000</v>
      </c>
      <c r="I211">
        <v>363000</v>
      </c>
      <c r="J211" t="s">
        <v>10034</v>
      </c>
      <c r="K211" t="s">
        <v>10099</v>
      </c>
      <c r="L211" t="s">
        <v>10049</v>
      </c>
      <c r="M211" t="s">
        <v>10052</v>
      </c>
    </row>
    <row r="212" spans="1:13" x14ac:dyDescent="0.35">
      <c r="A212" t="s">
        <v>7745</v>
      </c>
      <c r="B212" t="s">
        <v>21</v>
      </c>
      <c r="C212">
        <v>584</v>
      </c>
      <c r="D212">
        <v>5500</v>
      </c>
      <c r="E212">
        <v>200</v>
      </c>
      <c r="F212" t="s">
        <v>11</v>
      </c>
      <c r="G212" s="8">
        <v>99367</v>
      </c>
      <c r="H212">
        <v>3095200</v>
      </c>
      <c r="I212">
        <v>116800</v>
      </c>
      <c r="J212" t="s">
        <v>10034</v>
      </c>
      <c r="K212" t="s">
        <v>10099</v>
      </c>
      <c r="L212" t="s">
        <v>10051</v>
      </c>
      <c r="M212" t="s">
        <v>10052</v>
      </c>
    </row>
    <row r="213" spans="1:13" x14ac:dyDescent="0.35">
      <c r="A213" t="s">
        <v>229</v>
      </c>
      <c r="B213" t="s">
        <v>21</v>
      </c>
      <c r="C213">
        <v>490</v>
      </c>
      <c r="D213">
        <v>4500</v>
      </c>
      <c r="E213">
        <v>3000</v>
      </c>
      <c r="F213" t="s">
        <v>16</v>
      </c>
      <c r="G213" s="8">
        <v>46755</v>
      </c>
      <c r="H213">
        <v>735000</v>
      </c>
      <c r="I213">
        <v>1470000</v>
      </c>
      <c r="J213" t="s">
        <v>10034</v>
      </c>
      <c r="K213" t="s">
        <v>10100</v>
      </c>
      <c r="L213" t="s">
        <v>10049</v>
      </c>
      <c r="M213" t="s">
        <v>10052</v>
      </c>
    </row>
    <row r="214" spans="1:13" x14ac:dyDescent="0.35">
      <c r="A214" t="s">
        <v>230</v>
      </c>
      <c r="B214" t="s">
        <v>21</v>
      </c>
      <c r="C214">
        <v>161</v>
      </c>
      <c r="D214">
        <v>18000</v>
      </c>
      <c r="E214">
        <v>400</v>
      </c>
      <c r="F214" t="s">
        <v>11</v>
      </c>
      <c r="G214" s="8">
        <v>46762</v>
      </c>
      <c r="H214">
        <v>2833600</v>
      </c>
      <c r="I214">
        <v>64400</v>
      </c>
      <c r="J214" t="s">
        <v>10034</v>
      </c>
      <c r="K214" t="s">
        <v>10100</v>
      </c>
      <c r="L214" t="s">
        <v>10049</v>
      </c>
      <c r="M214" t="s">
        <v>10052</v>
      </c>
    </row>
    <row r="215" spans="1:13" x14ac:dyDescent="0.35">
      <c r="A215" t="s">
        <v>231</v>
      </c>
      <c r="B215" t="s">
        <v>10</v>
      </c>
      <c r="C215">
        <v>56</v>
      </c>
      <c r="D215">
        <v>5500</v>
      </c>
      <c r="E215">
        <v>500</v>
      </c>
      <c r="F215" t="s">
        <v>11</v>
      </c>
      <c r="G215" s="8">
        <v>46769</v>
      </c>
      <c r="H215">
        <v>280000</v>
      </c>
      <c r="I215">
        <v>28000</v>
      </c>
      <c r="J215" t="s">
        <v>10034</v>
      </c>
      <c r="K215" t="s">
        <v>10100</v>
      </c>
      <c r="L215" t="s">
        <v>10049</v>
      </c>
      <c r="M215" t="s">
        <v>10052</v>
      </c>
    </row>
    <row r="216" spans="1:13" x14ac:dyDescent="0.35">
      <c r="A216" t="s">
        <v>232</v>
      </c>
      <c r="B216" t="s">
        <v>7</v>
      </c>
      <c r="C216">
        <v>294</v>
      </c>
      <c r="D216">
        <v>6000</v>
      </c>
      <c r="E216">
        <v>1500</v>
      </c>
      <c r="F216" t="s">
        <v>11</v>
      </c>
      <c r="G216" s="8">
        <v>46776</v>
      </c>
      <c r="H216">
        <v>1323000</v>
      </c>
      <c r="I216">
        <v>441000</v>
      </c>
      <c r="J216" t="s">
        <v>10034</v>
      </c>
      <c r="K216" t="s">
        <v>10100</v>
      </c>
      <c r="L216" t="s">
        <v>10049</v>
      </c>
      <c r="M216" t="s">
        <v>10052</v>
      </c>
    </row>
    <row r="217" spans="1:13" x14ac:dyDescent="0.35">
      <c r="A217" t="s">
        <v>233</v>
      </c>
      <c r="B217" t="s">
        <v>10</v>
      </c>
      <c r="C217">
        <v>497</v>
      </c>
      <c r="D217">
        <v>5500</v>
      </c>
      <c r="E217">
        <v>5000</v>
      </c>
      <c r="F217" t="s">
        <v>46</v>
      </c>
      <c r="G217" s="8">
        <v>46783</v>
      </c>
      <c r="H217">
        <v>248500</v>
      </c>
      <c r="I217">
        <v>2485000</v>
      </c>
      <c r="J217" t="s">
        <v>10034</v>
      </c>
      <c r="K217" t="s">
        <v>10100</v>
      </c>
      <c r="L217" t="s">
        <v>10049</v>
      </c>
      <c r="M217" t="s">
        <v>10052</v>
      </c>
    </row>
    <row r="218" spans="1:13" x14ac:dyDescent="0.35">
      <c r="A218" t="s">
        <v>7744</v>
      </c>
      <c r="B218" t="s">
        <v>19</v>
      </c>
      <c r="C218">
        <v>241</v>
      </c>
      <c r="D218">
        <v>5500</v>
      </c>
      <c r="E218">
        <v>400</v>
      </c>
      <c r="F218" t="s">
        <v>11</v>
      </c>
      <c r="G218" s="8">
        <v>99360</v>
      </c>
      <c r="H218">
        <v>1229100</v>
      </c>
      <c r="I218">
        <v>96400</v>
      </c>
      <c r="J218" t="s">
        <v>10034</v>
      </c>
      <c r="K218" t="s">
        <v>10099</v>
      </c>
      <c r="L218" t="s">
        <v>10049</v>
      </c>
      <c r="M218" t="s">
        <v>10052</v>
      </c>
    </row>
    <row r="219" spans="1:13" x14ac:dyDescent="0.35">
      <c r="A219" t="s">
        <v>7743</v>
      </c>
      <c r="B219" t="s">
        <v>7</v>
      </c>
      <c r="C219">
        <v>296</v>
      </c>
      <c r="D219">
        <v>6000</v>
      </c>
      <c r="E219">
        <v>500</v>
      </c>
      <c r="F219" t="s">
        <v>11</v>
      </c>
      <c r="G219" s="8">
        <v>99353</v>
      </c>
      <c r="H219">
        <v>1628000</v>
      </c>
      <c r="I219">
        <v>148000</v>
      </c>
      <c r="J219" t="s">
        <v>10034</v>
      </c>
      <c r="K219" t="s">
        <v>10099</v>
      </c>
      <c r="L219" t="s">
        <v>10049</v>
      </c>
      <c r="M219" t="s">
        <v>10052</v>
      </c>
    </row>
    <row r="220" spans="1:13" x14ac:dyDescent="0.35">
      <c r="A220" t="s">
        <v>7694</v>
      </c>
      <c r="B220" t="s">
        <v>15</v>
      </c>
      <c r="C220">
        <v>51</v>
      </c>
      <c r="D220">
        <v>5500</v>
      </c>
      <c r="E220">
        <v>1500</v>
      </c>
      <c r="F220" t="s">
        <v>16</v>
      </c>
      <c r="G220" s="8">
        <v>99010</v>
      </c>
      <c r="H220">
        <v>204000</v>
      </c>
      <c r="I220">
        <v>76500</v>
      </c>
      <c r="J220" t="s">
        <v>10034</v>
      </c>
      <c r="K220" t="s">
        <v>10101</v>
      </c>
      <c r="L220" t="s">
        <v>10049</v>
      </c>
      <c r="M220" t="s">
        <v>10052</v>
      </c>
    </row>
    <row r="221" spans="1:13" x14ac:dyDescent="0.35">
      <c r="A221" t="s">
        <v>7693</v>
      </c>
      <c r="B221" t="s">
        <v>39</v>
      </c>
      <c r="C221">
        <v>428</v>
      </c>
      <c r="D221">
        <v>800</v>
      </c>
      <c r="E221">
        <v>1500</v>
      </c>
      <c r="F221" t="s">
        <v>8</v>
      </c>
      <c r="G221" s="8">
        <v>99003</v>
      </c>
      <c r="H221">
        <v>0</v>
      </c>
      <c r="I221">
        <v>642000</v>
      </c>
      <c r="J221" t="s">
        <v>10034</v>
      </c>
      <c r="K221" t="s">
        <v>10101</v>
      </c>
      <c r="L221" t="s">
        <v>10049</v>
      </c>
      <c r="M221" t="s">
        <v>10050</v>
      </c>
    </row>
    <row r="222" spans="1:13" x14ac:dyDescent="0.35">
      <c r="A222" t="s">
        <v>7692</v>
      </c>
      <c r="B222" t="s">
        <v>7</v>
      </c>
      <c r="C222">
        <v>262</v>
      </c>
      <c r="D222">
        <v>22000</v>
      </c>
      <c r="E222">
        <v>200</v>
      </c>
      <c r="F222" t="s">
        <v>8</v>
      </c>
      <c r="G222" s="8">
        <v>98996</v>
      </c>
      <c r="H222">
        <v>5711600</v>
      </c>
      <c r="I222">
        <v>52400</v>
      </c>
      <c r="J222" t="s">
        <v>10034</v>
      </c>
      <c r="K222" t="s">
        <v>10101</v>
      </c>
      <c r="L222" t="s">
        <v>10051</v>
      </c>
      <c r="M222" t="s">
        <v>10052</v>
      </c>
    </row>
    <row r="223" spans="1:13" x14ac:dyDescent="0.35">
      <c r="A223" t="s">
        <v>7691</v>
      </c>
      <c r="B223" t="s">
        <v>39</v>
      </c>
      <c r="C223">
        <v>82</v>
      </c>
      <c r="D223">
        <v>15000</v>
      </c>
      <c r="E223">
        <v>400</v>
      </c>
      <c r="F223" t="s">
        <v>16</v>
      </c>
      <c r="G223" s="8">
        <v>98989</v>
      </c>
      <c r="H223">
        <v>1197200</v>
      </c>
      <c r="I223">
        <v>32800</v>
      </c>
      <c r="J223" t="s">
        <v>10034</v>
      </c>
      <c r="K223" t="s">
        <v>10101</v>
      </c>
      <c r="L223" t="s">
        <v>10049</v>
      </c>
      <c r="M223" t="s">
        <v>10052</v>
      </c>
    </row>
    <row r="224" spans="1:13" x14ac:dyDescent="0.35">
      <c r="A224" t="s">
        <v>7642</v>
      </c>
      <c r="B224" t="s">
        <v>13</v>
      </c>
      <c r="C224">
        <v>389</v>
      </c>
      <c r="D224">
        <v>45000</v>
      </c>
      <c r="E224">
        <v>3000</v>
      </c>
      <c r="F224" t="s">
        <v>16</v>
      </c>
      <c r="G224" s="8">
        <v>98646</v>
      </c>
      <c r="H224">
        <v>16338000</v>
      </c>
      <c r="I224">
        <v>1167000</v>
      </c>
      <c r="J224" t="s">
        <v>10034</v>
      </c>
      <c r="K224" t="s">
        <v>10102</v>
      </c>
      <c r="L224" t="s">
        <v>10049</v>
      </c>
      <c r="M224" t="s">
        <v>10052</v>
      </c>
    </row>
    <row r="225" spans="1:13" x14ac:dyDescent="0.35">
      <c r="A225" t="s">
        <v>7641</v>
      </c>
      <c r="B225" t="s">
        <v>7</v>
      </c>
      <c r="C225">
        <v>219</v>
      </c>
      <c r="D225">
        <v>45000</v>
      </c>
      <c r="E225">
        <v>3000</v>
      </c>
      <c r="F225" t="s">
        <v>16</v>
      </c>
      <c r="G225" s="8">
        <v>98639</v>
      </c>
      <c r="H225">
        <v>9198000</v>
      </c>
      <c r="I225">
        <v>657000</v>
      </c>
      <c r="J225" t="s">
        <v>10034</v>
      </c>
      <c r="K225" t="s">
        <v>10102</v>
      </c>
      <c r="L225" t="s">
        <v>10049</v>
      </c>
      <c r="M225" t="s">
        <v>10052</v>
      </c>
    </row>
    <row r="226" spans="1:13" x14ac:dyDescent="0.35">
      <c r="A226" t="s">
        <v>7640</v>
      </c>
      <c r="B226" t="s">
        <v>15</v>
      </c>
      <c r="C226">
        <v>92</v>
      </c>
      <c r="D226">
        <v>6000</v>
      </c>
      <c r="E226">
        <v>400</v>
      </c>
      <c r="F226" t="s">
        <v>11</v>
      </c>
      <c r="G226" s="8">
        <v>98632</v>
      </c>
      <c r="H226">
        <v>515200</v>
      </c>
      <c r="I226">
        <v>36800</v>
      </c>
      <c r="J226" t="s">
        <v>10034</v>
      </c>
      <c r="K226" t="s">
        <v>10102</v>
      </c>
      <c r="L226" t="s">
        <v>10049</v>
      </c>
      <c r="M226" t="s">
        <v>10052</v>
      </c>
    </row>
    <row r="227" spans="1:13" x14ac:dyDescent="0.35">
      <c r="A227" t="s">
        <v>7639</v>
      </c>
      <c r="B227" t="s">
        <v>21</v>
      </c>
      <c r="C227">
        <v>73</v>
      </c>
      <c r="D227">
        <v>4500</v>
      </c>
      <c r="E227">
        <v>400</v>
      </c>
      <c r="F227" t="s">
        <v>8</v>
      </c>
      <c r="G227" s="8">
        <v>98625</v>
      </c>
      <c r="H227">
        <v>299300</v>
      </c>
      <c r="I227">
        <v>29200</v>
      </c>
      <c r="J227" t="s">
        <v>10034</v>
      </c>
      <c r="K227" t="s">
        <v>10102</v>
      </c>
      <c r="L227" t="s">
        <v>10049</v>
      </c>
      <c r="M227" t="s">
        <v>10052</v>
      </c>
    </row>
    <row r="228" spans="1:13" x14ac:dyDescent="0.35">
      <c r="A228" t="s">
        <v>7638</v>
      </c>
      <c r="B228" t="s">
        <v>10</v>
      </c>
      <c r="C228">
        <v>88</v>
      </c>
      <c r="D228">
        <v>6000</v>
      </c>
      <c r="E228">
        <v>200</v>
      </c>
      <c r="F228" t="s">
        <v>46</v>
      </c>
      <c r="G228" s="8">
        <v>98618</v>
      </c>
      <c r="H228">
        <v>510400</v>
      </c>
      <c r="I228">
        <v>17600</v>
      </c>
      <c r="J228" t="s">
        <v>10034</v>
      </c>
      <c r="K228" t="s">
        <v>10102</v>
      </c>
      <c r="L228" t="s">
        <v>10049</v>
      </c>
      <c r="M228" t="s">
        <v>10052</v>
      </c>
    </row>
    <row r="229" spans="1:13" x14ac:dyDescent="0.35">
      <c r="A229" t="s">
        <v>7590</v>
      </c>
      <c r="B229" t="s">
        <v>13</v>
      </c>
      <c r="C229">
        <v>510</v>
      </c>
      <c r="D229">
        <v>15000</v>
      </c>
      <c r="E229">
        <v>2000</v>
      </c>
      <c r="F229" t="s">
        <v>16</v>
      </c>
      <c r="G229" s="8">
        <v>98282</v>
      </c>
      <c r="H229">
        <v>6630000</v>
      </c>
      <c r="I229">
        <v>1020000</v>
      </c>
      <c r="J229" t="s">
        <v>10034</v>
      </c>
      <c r="K229" t="s">
        <v>10103</v>
      </c>
      <c r="L229" t="s">
        <v>10049</v>
      </c>
      <c r="M229" t="s">
        <v>10052</v>
      </c>
    </row>
    <row r="230" spans="1:13" x14ac:dyDescent="0.35">
      <c r="A230" t="s">
        <v>7589</v>
      </c>
      <c r="B230" t="s">
        <v>13</v>
      </c>
      <c r="C230">
        <v>149</v>
      </c>
      <c r="D230">
        <v>800</v>
      </c>
      <c r="E230">
        <v>1500</v>
      </c>
      <c r="F230" t="s">
        <v>16</v>
      </c>
      <c r="G230" s="8">
        <v>98275</v>
      </c>
      <c r="H230">
        <v>0</v>
      </c>
      <c r="I230">
        <v>223500</v>
      </c>
      <c r="J230" t="s">
        <v>10034</v>
      </c>
      <c r="K230" t="s">
        <v>10103</v>
      </c>
      <c r="L230" t="s">
        <v>10049</v>
      </c>
      <c r="M230" t="s">
        <v>10050</v>
      </c>
    </row>
    <row r="231" spans="1:13" x14ac:dyDescent="0.35">
      <c r="A231" t="s">
        <v>7588</v>
      </c>
      <c r="B231" t="s">
        <v>15</v>
      </c>
      <c r="C231">
        <v>377</v>
      </c>
      <c r="D231">
        <v>6000</v>
      </c>
      <c r="E231">
        <v>400</v>
      </c>
      <c r="F231" t="s">
        <v>8</v>
      </c>
      <c r="G231" s="8">
        <v>98268</v>
      </c>
      <c r="H231">
        <v>2111200</v>
      </c>
      <c r="I231">
        <v>150800</v>
      </c>
      <c r="J231" t="s">
        <v>10034</v>
      </c>
      <c r="K231" t="s">
        <v>10103</v>
      </c>
      <c r="L231" t="s">
        <v>10049</v>
      </c>
      <c r="M231" t="s">
        <v>10052</v>
      </c>
    </row>
    <row r="232" spans="1:13" x14ac:dyDescent="0.35">
      <c r="A232" t="s">
        <v>7587</v>
      </c>
      <c r="B232" t="s">
        <v>10</v>
      </c>
      <c r="C232">
        <v>143</v>
      </c>
      <c r="D232">
        <v>6000</v>
      </c>
      <c r="E232">
        <v>3000</v>
      </c>
      <c r="F232" t="s">
        <v>16</v>
      </c>
      <c r="G232" s="8">
        <v>98261</v>
      </c>
      <c r="H232">
        <v>429000</v>
      </c>
      <c r="I232">
        <v>429000</v>
      </c>
      <c r="J232" t="s">
        <v>10034</v>
      </c>
      <c r="K232" t="s">
        <v>10103</v>
      </c>
      <c r="L232" t="s">
        <v>10049</v>
      </c>
      <c r="M232" t="s">
        <v>10052</v>
      </c>
    </row>
    <row r="233" spans="1:13" x14ac:dyDescent="0.35">
      <c r="A233" t="s">
        <v>7586</v>
      </c>
      <c r="B233" t="s">
        <v>15</v>
      </c>
      <c r="C233">
        <v>395</v>
      </c>
      <c r="D233">
        <v>4500</v>
      </c>
      <c r="E233">
        <v>2000</v>
      </c>
      <c r="F233" t="s">
        <v>16</v>
      </c>
      <c r="G233" s="8">
        <v>98254</v>
      </c>
      <c r="H233">
        <v>987500</v>
      </c>
      <c r="I233">
        <v>790000</v>
      </c>
      <c r="J233" t="s">
        <v>10034</v>
      </c>
      <c r="K233" t="s">
        <v>10103</v>
      </c>
      <c r="L233" t="s">
        <v>10049</v>
      </c>
      <c r="M233" t="s">
        <v>10052</v>
      </c>
    </row>
    <row r="234" spans="1:13" x14ac:dyDescent="0.35">
      <c r="A234" t="s">
        <v>7537</v>
      </c>
      <c r="B234" t="s">
        <v>39</v>
      </c>
      <c r="C234">
        <v>430</v>
      </c>
      <c r="D234">
        <v>5500</v>
      </c>
      <c r="E234">
        <v>200</v>
      </c>
      <c r="F234" t="s">
        <v>16</v>
      </c>
      <c r="G234" s="8">
        <v>97911</v>
      </c>
      <c r="H234">
        <v>2279000</v>
      </c>
      <c r="I234">
        <v>86000</v>
      </c>
      <c r="J234" t="s">
        <v>10034</v>
      </c>
      <c r="K234" t="s">
        <v>10104</v>
      </c>
      <c r="L234" t="s">
        <v>10051</v>
      </c>
      <c r="M234" t="s">
        <v>10052</v>
      </c>
    </row>
    <row r="235" spans="1:13" x14ac:dyDescent="0.35">
      <c r="A235" t="s">
        <v>7536</v>
      </c>
      <c r="B235" t="s">
        <v>21</v>
      </c>
      <c r="C235">
        <v>435</v>
      </c>
      <c r="D235">
        <v>800</v>
      </c>
      <c r="E235">
        <v>1500</v>
      </c>
      <c r="F235" t="s">
        <v>11</v>
      </c>
      <c r="G235" s="8">
        <v>97904</v>
      </c>
      <c r="H235">
        <v>0</v>
      </c>
      <c r="I235">
        <v>652500</v>
      </c>
      <c r="J235" t="s">
        <v>10034</v>
      </c>
      <c r="K235" t="s">
        <v>10104</v>
      </c>
      <c r="L235" t="s">
        <v>10049</v>
      </c>
      <c r="M235" t="s">
        <v>10050</v>
      </c>
    </row>
    <row r="236" spans="1:13" x14ac:dyDescent="0.35">
      <c r="A236" t="s">
        <v>7535</v>
      </c>
      <c r="B236" t="s">
        <v>15</v>
      </c>
      <c r="C236">
        <v>599</v>
      </c>
      <c r="D236">
        <v>15000</v>
      </c>
      <c r="E236">
        <v>1000</v>
      </c>
      <c r="F236" t="s">
        <v>8</v>
      </c>
      <c r="G236" s="8">
        <v>97897</v>
      </c>
      <c r="H236">
        <v>8386000</v>
      </c>
      <c r="I236">
        <v>599000</v>
      </c>
      <c r="J236" t="s">
        <v>10034</v>
      </c>
      <c r="K236" t="s">
        <v>10104</v>
      </c>
      <c r="L236" t="s">
        <v>10049</v>
      </c>
      <c r="M236" t="s">
        <v>10052</v>
      </c>
    </row>
    <row r="237" spans="1:13" x14ac:dyDescent="0.35">
      <c r="A237" t="s">
        <v>7534</v>
      </c>
      <c r="B237" t="s">
        <v>15</v>
      </c>
      <c r="C237">
        <v>199</v>
      </c>
      <c r="D237">
        <v>15000</v>
      </c>
      <c r="E237">
        <v>2000</v>
      </c>
      <c r="F237" t="s">
        <v>8</v>
      </c>
      <c r="G237" s="8">
        <v>97890</v>
      </c>
      <c r="H237">
        <v>2587000</v>
      </c>
      <c r="I237">
        <v>398000</v>
      </c>
      <c r="J237" t="s">
        <v>10034</v>
      </c>
      <c r="K237" t="s">
        <v>10104</v>
      </c>
      <c r="L237" t="s">
        <v>10049</v>
      </c>
      <c r="M237" t="s">
        <v>10052</v>
      </c>
    </row>
    <row r="238" spans="1:13" x14ac:dyDescent="0.35">
      <c r="A238" t="s">
        <v>7485</v>
      </c>
      <c r="B238" t="s">
        <v>7</v>
      </c>
      <c r="C238">
        <v>177</v>
      </c>
      <c r="D238">
        <v>12000</v>
      </c>
      <c r="E238">
        <v>3000</v>
      </c>
      <c r="F238" t="s">
        <v>11</v>
      </c>
      <c r="G238" s="8">
        <v>97547</v>
      </c>
      <c r="H238">
        <v>1593000</v>
      </c>
      <c r="I238">
        <v>531000</v>
      </c>
      <c r="J238" t="s">
        <v>10034</v>
      </c>
      <c r="K238" t="s">
        <v>10105</v>
      </c>
      <c r="L238" t="s">
        <v>10049</v>
      </c>
      <c r="M238" t="s">
        <v>10052</v>
      </c>
    </row>
    <row r="239" spans="1:13" x14ac:dyDescent="0.35">
      <c r="A239" t="s">
        <v>7484</v>
      </c>
      <c r="B239" t="s">
        <v>10</v>
      </c>
      <c r="C239">
        <v>128</v>
      </c>
      <c r="D239">
        <v>15000</v>
      </c>
      <c r="E239">
        <v>400</v>
      </c>
      <c r="F239" t="s">
        <v>11</v>
      </c>
      <c r="G239" s="8">
        <v>97540</v>
      </c>
      <c r="H239">
        <v>1868800</v>
      </c>
      <c r="I239">
        <v>51200</v>
      </c>
      <c r="J239" t="s">
        <v>10034</v>
      </c>
      <c r="K239" t="s">
        <v>10105</v>
      </c>
      <c r="L239" t="s">
        <v>10049</v>
      </c>
      <c r="M239" t="s">
        <v>10052</v>
      </c>
    </row>
    <row r="240" spans="1:13" x14ac:dyDescent="0.35">
      <c r="A240" t="s">
        <v>7483</v>
      </c>
      <c r="B240" t="s">
        <v>30</v>
      </c>
      <c r="C240">
        <v>75</v>
      </c>
      <c r="D240">
        <v>12000</v>
      </c>
      <c r="E240">
        <v>3000</v>
      </c>
      <c r="F240" t="s">
        <v>8</v>
      </c>
      <c r="G240" s="8">
        <v>97533</v>
      </c>
      <c r="H240">
        <v>675000</v>
      </c>
      <c r="I240">
        <v>225000</v>
      </c>
      <c r="J240" t="s">
        <v>10034</v>
      </c>
      <c r="K240" t="s">
        <v>10105</v>
      </c>
      <c r="L240" t="s">
        <v>10049</v>
      </c>
      <c r="M240" t="s">
        <v>10052</v>
      </c>
    </row>
    <row r="241" spans="1:13" x14ac:dyDescent="0.35">
      <c r="A241" t="s">
        <v>7482</v>
      </c>
      <c r="B241" t="s">
        <v>21</v>
      </c>
      <c r="C241">
        <v>363</v>
      </c>
      <c r="D241">
        <v>6000</v>
      </c>
      <c r="E241">
        <v>5000</v>
      </c>
      <c r="F241" t="s">
        <v>16</v>
      </c>
      <c r="G241" s="8">
        <v>97526</v>
      </c>
      <c r="H241">
        <v>363000</v>
      </c>
      <c r="I241">
        <v>1815000</v>
      </c>
      <c r="J241" t="s">
        <v>10034</v>
      </c>
      <c r="K241" t="s">
        <v>10105</v>
      </c>
      <c r="L241" t="s">
        <v>10049</v>
      </c>
      <c r="M241" t="s">
        <v>10052</v>
      </c>
    </row>
    <row r="242" spans="1:13" x14ac:dyDescent="0.35">
      <c r="A242" t="s">
        <v>7433</v>
      </c>
      <c r="B242" t="s">
        <v>30</v>
      </c>
      <c r="C242">
        <v>515</v>
      </c>
      <c r="D242">
        <v>15000</v>
      </c>
      <c r="E242">
        <v>2000</v>
      </c>
      <c r="F242" t="s">
        <v>8</v>
      </c>
      <c r="G242" s="8">
        <v>97183</v>
      </c>
      <c r="H242">
        <v>6695000</v>
      </c>
      <c r="I242">
        <v>1030000</v>
      </c>
      <c r="J242" t="s">
        <v>10034</v>
      </c>
      <c r="K242" t="s">
        <v>10106</v>
      </c>
      <c r="L242" t="s">
        <v>10049</v>
      </c>
      <c r="M242" t="s">
        <v>10052</v>
      </c>
    </row>
    <row r="243" spans="1:13" x14ac:dyDescent="0.35">
      <c r="A243" t="s">
        <v>7432</v>
      </c>
      <c r="B243" t="s">
        <v>30</v>
      </c>
      <c r="C243">
        <v>566</v>
      </c>
      <c r="D243">
        <v>5500</v>
      </c>
      <c r="E243">
        <v>1500</v>
      </c>
      <c r="F243" t="s">
        <v>8</v>
      </c>
      <c r="G243" s="8">
        <v>97176</v>
      </c>
      <c r="H243">
        <v>2264000</v>
      </c>
      <c r="I243">
        <v>849000</v>
      </c>
      <c r="J243" t="s">
        <v>10034</v>
      </c>
      <c r="K243" t="s">
        <v>10106</v>
      </c>
      <c r="L243" t="s">
        <v>10049</v>
      </c>
      <c r="M243" t="s">
        <v>10052</v>
      </c>
    </row>
    <row r="244" spans="1:13" x14ac:dyDescent="0.35">
      <c r="A244" t="s">
        <v>7431</v>
      </c>
      <c r="B244" t="s">
        <v>30</v>
      </c>
      <c r="C244">
        <v>268</v>
      </c>
      <c r="D244">
        <v>5500</v>
      </c>
      <c r="E244">
        <v>1000</v>
      </c>
      <c r="F244" t="s">
        <v>11</v>
      </c>
      <c r="G244" s="8">
        <v>97169</v>
      </c>
      <c r="H244">
        <v>1206000</v>
      </c>
      <c r="I244">
        <v>268000</v>
      </c>
      <c r="J244" t="s">
        <v>10034</v>
      </c>
      <c r="K244" t="s">
        <v>10106</v>
      </c>
      <c r="L244" t="s">
        <v>10049</v>
      </c>
      <c r="M244" t="s">
        <v>10052</v>
      </c>
    </row>
    <row r="245" spans="1:13" x14ac:dyDescent="0.35">
      <c r="A245" t="s">
        <v>7430</v>
      </c>
      <c r="B245" t="s">
        <v>30</v>
      </c>
      <c r="C245">
        <v>129</v>
      </c>
      <c r="D245">
        <v>22000</v>
      </c>
      <c r="E245">
        <v>1500</v>
      </c>
      <c r="F245" t="s">
        <v>11</v>
      </c>
      <c r="G245" s="8">
        <v>97162</v>
      </c>
      <c r="H245">
        <v>2644500</v>
      </c>
      <c r="I245">
        <v>193500</v>
      </c>
      <c r="J245" t="s">
        <v>10034</v>
      </c>
      <c r="K245" t="s">
        <v>10106</v>
      </c>
      <c r="L245" t="s">
        <v>10049</v>
      </c>
      <c r="M245" t="s">
        <v>10052</v>
      </c>
    </row>
    <row r="246" spans="1:13" x14ac:dyDescent="0.35">
      <c r="A246" t="s">
        <v>7381</v>
      </c>
      <c r="B246" t="s">
        <v>21</v>
      </c>
      <c r="C246">
        <v>321</v>
      </c>
      <c r="D246">
        <v>12000</v>
      </c>
      <c r="E246">
        <v>3000</v>
      </c>
      <c r="F246" t="s">
        <v>8</v>
      </c>
      <c r="G246" s="8">
        <v>96819</v>
      </c>
      <c r="H246">
        <v>2889000</v>
      </c>
      <c r="I246">
        <v>963000</v>
      </c>
      <c r="J246" t="s">
        <v>10034</v>
      </c>
      <c r="K246" t="s">
        <v>10107</v>
      </c>
      <c r="L246" t="s">
        <v>10049</v>
      </c>
      <c r="M246" t="s">
        <v>10052</v>
      </c>
    </row>
    <row r="247" spans="1:13" x14ac:dyDescent="0.35">
      <c r="A247" t="s">
        <v>7380</v>
      </c>
      <c r="B247" t="s">
        <v>19</v>
      </c>
      <c r="C247">
        <v>578</v>
      </c>
      <c r="D247">
        <v>1200</v>
      </c>
      <c r="E247">
        <v>2000</v>
      </c>
      <c r="F247" t="s">
        <v>11</v>
      </c>
      <c r="G247" s="8">
        <v>96812</v>
      </c>
      <c r="H247">
        <v>0</v>
      </c>
      <c r="I247">
        <v>1156000</v>
      </c>
      <c r="J247" t="s">
        <v>10034</v>
      </c>
      <c r="K247" t="s">
        <v>10107</v>
      </c>
      <c r="L247" t="s">
        <v>10049</v>
      </c>
      <c r="M247" t="s">
        <v>10050</v>
      </c>
    </row>
    <row r="248" spans="1:13" x14ac:dyDescent="0.35">
      <c r="A248" t="s">
        <v>7379</v>
      </c>
      <c r="B248" t="s">
        <v>13</v>
      </c>
      <c r="C248">
        <v>572</v>
      </c>
      <c r="D248">
        <v>15000</v>
      </c>
      <c r="E248">
        <v>1500</v>
      </c>
      <c r="F248" t="s">
        <v>16</v>
      </c>
      <c r="G248" s="8">
        <v>96805</v>
      </c>
      <c r="H248">
        <v>7722000</v>
      </c>
      <c r="I248">
        <v>858000</v>
      </c>
      <c r="J248" t="s">
        <v>10034</v>
      </c>
      <c r="K248" t="s">
        <v>10107</v>
      </c>
      <c r="L248" t="s">
        <v>10049</v>
      </c>
      <c r="M248" t="s">
        <v>10052</v>
      </c>
    </row>
    <row r="249" spans="1:13" x14ac:dyDescent="0.35">
      <c r="A249" t="s">
        <v>7378</v>
      </c>
      <c r="B249" t="s">
        <v>7</v>
      </c>
      <c r="C249">
        <v>55</v>
      </c>
      <c r="D249">
        <v>45000</v>
      </c>
      <c r="E249">
        <v>5000</v>
      </c>
      <c r="F249" t="s">
        <v>8</v>
      </c>
      <c r="G249" s="8">
        <v>96798</v>
      </c>
      <c r="H249">
        <v>2200000</v>
      </c>
      <c r="I249">
        <v>275000</v>
      </c>
      <c r="J249" t="s">
        <v>10034</v>
      </c>
      <c r="K249" t="s">
        <v>10107</v>
      </c>
      <c r="L249" t="s">
        <v>10049</v>
      </c>
      <c r="M249" t="s">
        <v>10052</v>
      </c>
    </row>
    <row r="250" spans="1:13" x14ac:dyDescent="0.35">
      <c r="A250" t="s">
        <v>7329</v>
      </c>
      <c r="B250" t="s">
        <v>33</v>
      </c>
      <c r="C250">
        <v>510</v>
      </c>
      <c r="D250">
        <v>5500</v>
      </c>
      <c r="E250">
        <v>200</v>
      </c>
      <c r="F250" t="s">
        <v>11</v>
      </c>
      <c r="G250" s="8">
        <v>96455</v>
      </c>
      <c r="H250">
        <v>2703000</v>
      </c>
      <c r="I250">
        <v>102000</v>
      </c>
      <c r="J250" t="s">
        <v>10034</v>
      </c>
      <c r="K250" t="s">
        <v>10108</v>
      </c>
      <c r="L250" t="s">
        <v>10051</v>
      </c>
      <c r="M250" t="s">
        <v>10052</v>
      </c>
    </row>
    <row r="251" spans="1:13" x14ac:dyDescent="0.35">
      <c r="A251" t="s">
        <v>7328</v>
      </c>
      <c r="B251" t="s">
        <v>33</v>
      </c>
      <c r="C251">
        <v>501</v>
      </c>
      <c r="D251">
        <v>800</v>
      </c>
      <c r="E251">
        <v>300</v>
      </c>
      <c r="F251" t="s">
        <v>8</v>
      </c>
      <c r="G251" s="8">
        <v>96448</v>
      </c>
      <c r="H251">
        <v>250500</v>
      </c>
      <c r="I251">
        <v>150300</v>
      </c>
      <c r="J251" t="s">
        <v>10034</v>
      </c>
      <c r="K251" t="s">
        <v>10108</v>
      </c>
      <c r="L251" t="s">
        <v>10051</v>
      </c>
      <c r="M251" t="s">
        <v>10052</v>
      </c>
    </row>
    <row r="252" spans="1:13" x14ac:dyDescent="0.35">
      <c r="A252" t="s">
        <v>7327</v>
      </c>
      <c r="B252" t="s">
        <v>43</v>
      </c>
      <c r="C252">
        <v>102</v>
      </c>
      <c r="D252">
        <v>18000</v>
      </c>
      <c r="E252">
        <v>300</v>
      </c>
      <c r="F252" t="s">
        <v>11</v>
      </c>
      <c r="G252" s="8">
        <v>96441</v>
      </c>
      <c r="H252">
        <v>1805400</v>
      </c>
      <c r="I252">
        <v>30600</v>
      </c>
      <c r="J252" t="s">
        <v>10034</v>
      </c>
      <c r="K252" t="s">
        <v>10108</v>
      </c>
      <c r="L252" t="s">
        <v>10049</v>
      </c>
      <c r="M252" t="s">
        <v>10052</v>
      </c>
    </row>
    <row r="253" spans="1:13" x14ac:dyDescent="0.35">
      <c r="A253" t="s">
        <v>7326</v>
      </c>
      <c r="B253" t="s">
        <v>30</v>
      </c>
      <c r="C253">
        <v>357</v>
      </c>
      <c r="D253">
        <v>12000</v>
      </c>
      <c r="E253">
        <v>400</v>
      </c>
      <c r="F253" t="s">
        <v>8</v>
      </c>
      <c r="G253" s="8">
        <v>96434</v>
      </c>
      <c r="H253">
        <v>4141200</v>
      </c>
      <c r="I253">
        <v>142800</v>
      </c>
      <c r="J253" t="s">
        <v>10034</v>
      </c>
      <c r="K253" t="s">
        <v>10108</v>
      </c>
      <c r="L253" t="s">
        <v>10049</v>
      </c>
      <c r="M253" t="s">
        <v>10052</v>
      </c>
    </row>
    <row r="254" spans="1:13" x14ac:dyDescent="0.35">
      <c r="A254" t="s">
        <v>7325</v>
      </c>
      <c r="B254" t="s">
        <v>33</v>
      </c>
      <c r="C254">
        <v>87</v>
      </c>
      <c r="D254">
        <v>12000</v>
      </c>
      <c r="E254">
        <v>500</v>
      </c>
      <c r="F254" t="s">
        <v>46</v>
      </c>
      <c r="G254" s="8">
        <v>96427</v>
      </c>
      <c r="H254">
        <v>1000500</v>
      </c>
      <c r="I254">
        <v>43500</v>
      </c>
      <c r="J254" t="s">
        <v>10034</v>
      </c>
      <c r="K254" t="s">
        <v>10108</v>
      </c>
      <c r="L254" t="s">
        <v>10049</v>
      </c>
      <c r="M254" t="s">
        <v>10052</v>
      </c>
    </row>
    <row r="255" spans="1:13" x14ac:dyDescent="0.35">
      <c r="A255" t="s">
        <v>7277</v>
      </c>
      <c r="B255" t="s">
        <v>33</v>
      </c>
      <c r="C255">
        <v>264</v>
      </c>
      <c r="D255">
        <v>800</v>
      </c>
      <c r="E255">
        <v>300</v>
      </c>
      <c r="F255" t="s">
        <v>11</v>
      </c>
      <c r="G255" s="8">
        <v>96091</v>
      </c>
      <c r="H255">
        <v>132000</v>
      </c>
      <c r="I255">
        <v>79200</v>
      </c>
      <c r="J255" t="s">
        <v>10034</v>
      </c>
      <c r="K255" t="s">
        <v>10109</v>
      </c>
      <c r="L255" t="s">
        <v>10049</v>
      </c>
      <c r="M255" t="s">
        <v>10052</v>
      </c>
    </row>
    <row r="256" spans="1:13" x14ac:dyDescent="0.35">
      <c r="A256" t="s">
        <v>7276</v>
      </c>
      <c r="B256" t="s">
        <v>10</v>
      </c>
      <c r="C256">
        <v>51</v>
      </c>
      <c r="D256">
        <v>22000</v>
      </c>
      <c r="E256">
        <v>5000</v>
      </c>
      <c r="F256" t="s">
        <v>8</v>
      </c>
      <c r="G256" s="8">
        <v>96084</v>
      </c>
      <c r="H256">
        <v>867000</v>
      </c>
      <c r="I256">
        <v>255000</v>
      </c>
      <c r="J256" t="s">
        <v>10034</v>
      </c>
      <c r="K256" t="s">
        <v>10109</v>
      </c>
      <c r="L256" t="s">
        <v>10049</v>
      </c>
      <c r="M256" t="s">
        <v>10052</v>
      </c>
    </row>
    <row r="257" spans="1:13" x14ac:dyDescent="0.35">
      <c r="A257" t="s">
        <v>7275</v>
      </c>
      <c r="B257" t="s">
        <v>19</v>
      </c>
      <c r="C257">
        <v>243</v>
      </c>
      <c r="D257">
        <v>4500</v>
      </c>
      <c r="E257">
        <v>100</v>
      </c>
      <c r="F257" t="s">
        <v>11</v>
      </c>
      <c r="G257" s="8">
        <v>96077</v>
      </c>
      <c r="H257">
        <v>1069200</v>
      </c>
      <c r="I257">
        <v>24300</v>
      </c>
      <c r="J257" t="s">
        <v>10034</v>
      </c>
      <c r="K257" t="s">
        <v>10109</v>
      </c>
      <c r="L257" t="s">
        <v>10051</v>
      </c>
      <c r="M257" t="s">
        <v>10052</v>
      </c>
    </row>
    <row r="258" spans="1:13" x14ac:dyDescent="0.35">
      <c r="A258" t="s">
        <v>7274</v>
      </c>
      <c r="B258" t="s">
        <v>13</v>
      </c>
      <c r="C258">
        <v>233</v>
      </c>
      <c r="D258">
        <v>4500</v>
      </c>
      <c r="E258">
        <v>100</v>
      </c>
      <c r="F258" t="s">
        <v>16</v>
      </c>
      <c r="G258" s="8">
        <v>96070</v>
      </c>
      <c r="H258">
        <v>1025200</v>
      </c>
      <c r="I258">
        <v>23300</v>
      </c>
      <c r="J258" t="s">
        <v>10034</v>
      </c>
      <c r="K258" t="s">
        <v>10109</v>
      </c>
      <c r="L258" t="s">
        <v>10051</v>
      </c>
      <c r="M258" t="s">
        <v>10052</v>
      </c>
    </row>
    <row r="259" spans="1:13" x14ac:dyDescent="0.35">
      <c r="A259" t="s">
        <v>7273</v>
      </c>
      <c r="B259" t="s">
        <v>30</v>
      </c>
      <c r="C259">
        <v>462</v>
      </c>
      <c r="D259">
        <v>18000</v>
      </c>
      <c r="E259">
        <v>3000</v>
      </c>
      <c r="F259" t="s">
        <v>11</v>
      </c>
      <c r="G259" s="8">
        <v>96063</v>
      </c>
      <c r="H259">
        <v>6930000</v>
      </c>
      <c r="I259">
        <v>1386000</v>
      </c>
      <c r="J259" t="s">
        <v>10034</v>
      </c>
      <c r="K259" t="s">
        <v>10109</v>
      </c>
      <c r="L259" t="s">
        <v>10049</v>
      </c>
      <c r="M259" t="s">
        <v>10052</v>
      </c>
    </row>
    <row r="260" spans="1:13" x14ac:dyDescent="0.35">
      <c r="A260" t="s">
        <v>7224</v>
      </c>
      <c r="B260" t="s">
        <v>15</v>
      </c>
      <c r="C260">
        <v>586</v>
      </c>
      <c r="D260">
        <v>45000</v>
      </c>
      <c r="E260">
        <v>100</v>
      </c>
      <c r="F260" t="s">
        <v>46</v>
      </c>
      <c r="G260" s="8">
        <v>95720</v>
      </c>
      <c r="H260">
        <v>26311400</v>
      </c>
      <c r="I260">
        <v>58600</v>
      </c>
      <c r="J260" t="s">
        <v>10034</v>
      </c>
      <c r="K260" t="s">
        <v>10110</v>
      </c>
      <c r="L260" t="s">
        <v>10051</v>
      </c>
      <c r="M260" t="s">
        <v>10052</v>
      </c>
    </row>
    <row r="261" spans="1:13" x14ac:dyDescent="0.35">
      <c r="A261" t="s">
        <v>7223</v>
      </c>
      <c r="B261" t="s">
        <v>33</v>
      </c>
      <c r="C261">
        <v>578</v>
      </c>
      <c r="D261">
        <v>4500</v>
      </c>
      <c r="E261">
        <v>3000</v>
      </c>
      <c r="F261" t="s">
        <v>16</v>
      </c>
      <c r="G261" s="8">
        <v>95713</v>
      </c>
      <c r="H261">
        <v>867000</v>
      </c>
      <c r="I261">
        <v>1734000</v>
      </c>
      <c r="J261" t="s">
        <v>10034</v>
      </c>
      <c r="K261" t="s">
        <v>10110</v>
      </c>
      <c r="L261" t="s">
        <v>10049</v>
      </c>
      <c r="M261" t="s">
        <v>10052</v>
      </c>
    </row>
    <row r="262" spans="1:13" x14ac:dyDescent="0.35">
      <c r="A262" t="s">
        <v>7222</v>
      </c>
      <c r="B262" t="s">
        <v>30</v>
      </c>
      <c r="C262">
        <v>156</v>
      </c>
      <c r="D262">
        <v>1200</v>
      </c>
      <c r="E262">
        <v>500</v>
      </c>
      <c r="F262" t="s">
        <v>8</v>
      </c>
      <c r="G262" s="8">
        <v>95706</v>
      </c>
      <c r="H262">
        <v>109200</v>
      </c>
      <c r="I262">
        <v>78000</v>
      </c>
      <c r="J262" t="s">
        <v>10034</v>
      </c>
      <c r="K262" t="s">
        <v>10110</v>
      </c>
      <c r="L262" t="s">
        <v>10049</v>
      </c>
      <c r="M262" t="s">
        <v>10052</v>
      </c>
    </row>
    <row r="263" spans="1:13" x14ac:dyDescent="0.35">
      <c r="A263" t="s">
        <v>7221</v>
      </c>
      <c r="B263" t="s">
        <v>33</v>
      </c>
      <c r="C263">
        <v>191</v>
      </c>
      <c r="D263">
        <v>5500</v>
      </c>
      <c r="E263">
        <v>400</v>
      </c>
      <c r="F263" t="s">
        <v>8</v>
      </c>
      <c r="G263" s="8">
        <v>95699</v>
      </c>
      <c r="H263">
        <v>974100</v>
      </c>
      <c r="I263">
        <v>76400</v>
      </c>
      <c r="J263" t="s">
        <v>10034</v>
      </c>
      <c r="K263" t="s">
        <v>10110</v>
      </c>
      <c r="L263" t="s">
        <v>10049</v>
      </c>
      <c r="M263" t="s">
        <v>10052</v>
      </c>
    </row>
    <row r="264" spans="1:13" x14ac:dyDescent="0.35">
      <c r="A264" t="s">
        <v>7172</v>
      </c>
      <c r="B264" t="s">
        <v>33</v>
      </c>
      <c r="C264">
        <v>151</v>
      </c>
      <c r="D264">
        <v>5500</v>
      </c>
      <c r="E264">
        <v>1000</v>
      </c>
      <c r="F264" t="s">
        <v>46</v>
      </c>
      <c r="G264" s="8">
        <v>95356</v>
      </c>
      <c r="H264">
        <v>679500</v>
      </c>
      <c r="I264">
        <v>151000</v>
      </c>
      <c r="J264" t="s">
        <v>10034</v>
      </c>
      <c r="K264" t="s">
        <v>10111</v>
      </c>
      <c r="L264" t="s">
        <v>10049</v>
      </c>
      <c r="M264" t="s">
        <v>10052</v>
      </c>
    </row>
    <row r="265" spans="1:13" x14ac:dyDescent="0.35">
      <c r="A265" t="s">
        <v>281</v>
      </c>
      <c r="B265" t="s">
        <v>33</v>
      </c>
      <c r="C265">
        <v>63</v>
      </c>
      <c r="D265">
        <v>800</v>
      </c>
      <c r="E265">
        <v>1500</v>
      </c>
      <c r="F265" t="s">
        <v>11</v>
      </c>
      <c r="G265" s="8">
        <v>47119</v>
      </c>
      <c r="H265">
        <v>0</v>
      </c>
      <c r="I265">
        <v>94500</v>
      </c>
      <c r="J265" t="s">
        <v>10034</v>
      </c>
      <c r="K265" t="s">
        <v>10112</v>
      </c>
      <c r="L265" t="s">
        <v>10049</v>
      </c>
      <c r="M265" t="s">
        <v>10050</v>
      </c>
    </row>
    <row r="266" spans="1:13" x14ac:dyDescent="0.35">
      <c r="A266" t="s">
        <v>282</v>
      </c>
      <c r="B266" t="s">
        <v>30</v>
      </c>
      <c r="C266">
        <v>389</v>
      </c>
      <c r="D266">
        <v>22000</v>
      </c>
      <c r="E266">
        <v>5000</v>
      </c>
      <c r="F266" t="s">
        <v>11</v>
      </c>
      <c r="G266" s="8">
        <v>47126</v>
      </c>
      <c r="H266">
        <v>6613000</v>
      </c>
      <c r="I266">
        <v>1945000</v>
      </c>
      <c r="J266" t="s">
        <v>10034</v>
      </c>
      <c r="K266" t="s">
        <v>10112</v>
      </c>
      <c r="L266" t="s">
        <v>10049</v>
      </c>
      <c r="M266" t="s">
        <v>10052</v>
      </c>
    </row>
    <row r="267" spans="1:13" x14ac:dyDescent="0.35">
      <c r="A267" t="s">
        <v>283</v>
      </c>
      <c r="B267" t="s">
        <v>21</v>
      </c>
      <c r="C267">
        <v>588</v>
      </c>
      <c r="D267">
        <v>5500</v>
      </c>
      <c r="E267">
        <v>300</v>
      </c>
      <c r="F267" t="s">
        <v>46</v>
      </c>
      <c r="G267" s="8">
        <v>47133</v>
      </c>
      <c r="H267">
        <v>3057600</v>
      </c>
      <c r="I267">
        <v>176400</v>
      </c>
      <c r="J267" t="s">
        <v>10034</v>
      </c>
      <c r="K267" t="s">
        <v>10112</v>
      </c>
      <c r="L267" t="s">
        <v>10051</v>
      </c>
      <c r="M267" t="s">
        <v>10052</v>
      </c>
    </row>
    <row r="268" spans="1:13" x14ac:dyDescent="0.35">
      <c r="A268" t="s">
        <v>284</v>
      </c>
      <c r="B268" t="s">
        <v>43</v>
      </c>
      <c r="C268">
        <v>138</v>
      </c>
      <c r="D268">
        <v>22000</v>
      </c>
      <c r="E268">
        <v>500</v>
      </c>
      <c r="F268" t="s">
        <v>11</v>
      </c>
      <c r="G268" s="8">
        <v>47140</v>
      </c>
      <c r="H268">
        <v>2967000</v>
      </c>
      <c r="I268">
        <v>69000</v>
      </c>
      <c r="J268" t="s">
        <v>10034</v>
      </c>
      <c r="K268" t="s">
        <v>10112</v>
      </c>
      <c r="L268" t="s">
        <v>10049</v>
      </c>
      <c r="M268" t="s">
        <v>10052</v>
      </c>
    </row>
    <row r="269" spans="1:13" x14ac:dyDescent="0.35">
      <c r="A269" t="s">
        <v>285</v>
      </c>
      <c r="B269" t="s">
        <v>10</v>
      </c>
      <c r="C269">
        <v>90</v>
      </c>
      <c r="D269">
        <v>18000</v>
      </c>
      <c r="E269">
        <v>3000</v>
      </c>
      <c r="F269" t="s">
        <v>16</v>
      </c>
      <c r="G269" s="8">
        <v>47147</v>
      </c>
      <c r="H269">
        <v>1350000</v>
      </c>
      <c r="I269">
        <v>270000</v>
      </c>
      <c r="J269" t="s">
        <v>10034</v>
      </c>
      <c r="K269" t="s">
        <v>10112</v>
      </c>
      <c r="L269" t="s">
        <v>10049</v>
      </c>
      <c r="M269" t="s">
        <v>10052</v>
      </c>
    </row>
    <row r="270" spans="1:13" x14ac:dyDescent="0.35">
      <c r="A270" t="s">
        <v>7171</v>
      </c>
      <c r="B270" t="s">
        <v>33</v>
      </c>
      <c r="C270">
        <v>417</v>
      </c>
      <c r="D270">
        <v>15000</v>
      </c>
      <c r="E270">
        <v>500</v>
      </c>
      <c r="F270" t="s">
        <v>16</v>
      </c>
      <c r="G270" s="8">
        <v>95349</v>
      </c>
      <c r="H270">
        <v>6046500</v>
      </c>
      <c r="I270">
        <v>208500</v>
      </c>
      <c r="J270" t="s">
        <v>10034</v>
      </c>
      <c r="K270" t="s">
        <v>10111</v>
      </c>
      <c r="L270" t="s">
        <v>10049</v>
      </c>
      <c r="M270" t="s">
        <v>10052</v>
      </c>
    </row>
    <row r="271" spans="1:13" x14ac:dyDescent="0.35">
      <c r="A271" t="s">
        <v>7170</v>
      </c>
      <c r="B271" t="s">
        <v>19</v>
      </c>
      <c r="C271">
        <v>161</v>
      </c>
      <c r="D271">
        <v>4500</v>
      </c>
      <c r="E271">
        <v>2000</v>
      </c>
      <c r="F271" t="s">
        <v>11</v>
      </c>
      <c r="G271" s="8">
        <v>95342</v>
      </c>
      <c r="H271">
        <v>402500</v>
      </c>
      <c r="I271">
        <v>322000</v>
      </c>
      <c r="J271" t="s">
        <v>10034</v>
      </c>
      <c r="K271" t="s">
        <v>10111</v>
      </c>
      <c r="L271" t="s">
        <v>10049</v>
      </c>
      <c r="M271" t="s">
        <v>10052</v>
      </c>
    </row>
    <row r="272" spans="1:13" x14ac:dyDescent="0.35">
      <c r="A272" t="s">
        <v>7169</v>
      </c>
      <c r="B272" t="s">
        <v>21</v>
      </c>
      <c r="C272">
        <v>65</v>
      </c>
      <c r="D272">
        <v>4500</v>
      </c>
      <c r="E272">
        <v>1000</v>
      </c>
      <c r="F272" t="s">
        <v>46</v>
      </c>
      <c r="G272" s="8">
        <v>95335</v>
      </c>
      <c r="H272">
        <v>227500</v>
      </c>
      <c r="I272">
        <v>65000</v>
      </c>
      <c r="J272" t="s">
        <v>10034</v>
      </c>
      <c r="K272" t="s">
        <v>10111</v>
      </c>
      <c r="L272" t="s">
        <v>10049</v>
      </c>
      <c r="M272" t="s">
        <v>10052</v>
      </c>
    </row>
    <row r="273" spans="1:13" x14ac:dyDescent="0.35">
      <c r="A273" t="s">
        <v>7120</v>
      </c>
      <c r="B273" t="s">
        <v>10</v>
      </c>
      <c r="C273">
        <v>82</v>
      </c>
      <c r="D273">
        <v>4500</v>
      </c>
      <c r="E273">
        <v>300</v>
      </c>
      <c r="F273" t="s">
        <v>46</v>
      </c>
      <c r="G273" s="8">
        <v>94992</v>
      </c>
      <c r="H273">
        <v>344400</v>
      </c>
      <c r="I273">
        <v>24600</v>
      </c>
      <c r="J273" t="s">
        <v>10034</v>
      </c>
      <c r="K273" t="s">
        <v>10113</v>
      </c>
      <c r="L273" t="s">
        <v>10049</v>
      </c>
      <c r="M273" t="s">
        <v>10052</v>
      </c>
    </row>
    <row r="274" spans="1:13" x14ac:dyDescent="0.35">
      <c r="A274" t="s">
        <v>7119</v>
      </c>
      <c r="B274" t="s">
        <v>19</v>
      </c>
      <c r="C274">
        <v>171</v>
      </c>
      <c r="D274">
        <v>800</v>
      </c>
      <c r="E274">
        <v>100</v>
      </c>
      <c r="F274" t="s">
        <v>11</v>
      </c>
      <c r="G274" s="8">
        <v>94985</v>
      </c>
      <c r="H274">
        <v>119700</v>
      </c>
      <c r="I274">
        <v>17100</v>
      </c>
      <c r="J274" t="s">
        <v>10034</v>
      </c>
      <c r="K274" t="s">
        <v>10113</v>
      </c>
      <c r="L274" t="s">
        <v>10051</v>
      </c>
      <c r="M274" t="s">
        <v>10052</v>
      </c>
    </row>
    <row r="275" spans="1:13" x14ac:dyDescent="0.35">
      <c r="A275" t="s">
        <v>7118</v>
      </c>
      <c r="B275" t="s">
        <v>19</v>
      </c>
      <c r="C275">
        <v>138</v>
      </c>
      <c r="D275">
        <v>6000</v>
      </c>
      <c r="E275">
        <v>500</v>
      </c>
      <c r="F275" t="s">
        <v>16</v>
      </c>
      <c r="G275" s="8">
        <v>94978</v>
      </c>
      <c r="H275">
        <v>759000</v>
      </c>
      <c r="I275">
        <v>69000</v>
      </c>
      <c r="J275" t="s">
        <v>10034</v>
      </c>
      <c r="K275" t="s">
        <v>10113</v>
      </c>
      <c r="L275" t="s">
        <v>10049</v>
      </c>
      <c r="M275" t="s">
        <v>10052</v>
      </c>
    </row>
    <row r="276" spans="1:13" x14ac:dyDescent="0.35">
      <c r="A276" t="s">
        <v>7117</v>
      </c>
      <c r="B276" t="s">
        <v>7</v>
      </c>
      <c r="C276">
        <v>166</v>
      </c>
      <c r="D276">
        <v>800</v>
      </c>
      <c r="E276">
        <v>2000</v>
      </c>
      <c r="F276" t="s">
        <v>16</v>
      </c>
      <c r="G276" s="8">
        <v>94971</v>
      </c>
      <c r="H276">
        <v>0</v>
      </c>
      <c r="I276">
        <v>332000</v>
      </c>
      <c r="J276" t="s">
        <v>10034</v>
      </c>
      <c r="K276" t="s">
        <v>10113</v>
      </c>
      <c r="L276" t="s">
        <v>10049</v>
      </c>
      <c r="M276" t="s">
        <v>10050</v>
      </c>
    </row>
    <row r="277" spans="1:13" x14ac:dyDescent="0.35">
      <c r="A277" t="s">
        <v>7068</v>
      </c>
      <c r="B277" t="s">
        <v>15</v>
      </c>
      <c r="C277">
        <v>64</v>
      </c>
      <c r="D277">
        <v>1200</v>
      </c>
      <c r="E277">
        <v>300</v>
      </c>
      <c r="F277" t="s">
        <v>11</v>
      </c>
      <c r="G277" s="8">
        <v>94628</v>
      </c>
      <c r="H277">
        <v>57600</v>
      </c>
      <c r="I277">
        <v>19200</v>
      </c>
      <c r="J277" t="s">
        <v>10034</v>
      </c>
      <c r="K277" t="s">
        <v>10114</v>
      </c>
      <c r="L277" t="s">
        <v>10049</v>
      </c>
      <c r="M277" t="s">
        <v>10052</v>
      </c>
    </row>
    <row r="278" spans="1:13" x14ac:dyDescent="0.35">
      <c r="A278" t="s">
        <v>7067</v>
      </c>
      <c r="B278" t="s">
        <v>30</v>
      </c>
      <c r="C278">
        <v>160</v>
      </c>
      <c r="D278">
        <v>15000</v>
      </c>
      <c r="E278">
        <v>300</v>
      </c>
      <c r="F278" t="s">
        <v>8</v>
      </c>
      <c r="G278" s="8">
        <v>94621</v>
      </c>
      <c r="H278">
        <v>2352000</v>
      </c>
      <c r="I278">
        <v>48000</v>
      </c>
      <c r="J278" t="s">
        <v>10034</v>
      </c>
      <c r="K278" t="s">
        <v>10114</v>
      </c>
      <c r="L278" t="s">
        <v>10049</v>
      </c>
      <c r="M278" t="s">
        <v>10052</v>
      </c>
    </row>
    <row r="279" spans="1:13" x14ac:dyDescent="0.35">
      <c r="A279" t="s">
        <v>7066</v>
      </c>
      <c r="B279" t="s">
        <v>7</v>
      </c>
      <c r="C279">
        <v>599</v>
      </c>
      <c r="D279">
        <v>4500</v>
      </c>
      <c r="E279">
        <v>5000</v>
      </c>
      <c r="F279" t="s">
        <v>46</v>
      </c>
      <c r="G279" s="8">
        <v>94614</v>
      </c>
      <c r="H279">
        <v>0</v>
      </c>
      <c r="I279">
        <v>2995000</v>
      </c>
      <c r="J279" t="s">
        <v>10034</v>
      </c>
      <c r="K279" t="s">
        <v>10114</v>
      </c>
      <c r="L279" t="s">
        <v>10049</v>
      </c>
      <c r="M279" t="s">
        <v>10050</v>
      </c>
    </row>
    <row r="280" spans="1:13" x14ac:dyDescent="0.35">
      <c r="A280" t="s">
        <v>7065</v>
      </c>
      <c r="B280" t="s">
        <v>15</v>
      </c>
      <c r="C280">
        <v>321</v>
      </c>
      <c r="D280">
        <v>800</v>
      </c>
      <c r="E280">
        <v>500</v>
      </c>
      <c r="F280" t="s">
        <v>16</v>
      </c>
      <c r="G280" s="8">
        <v>94607</v>
      </c>
      <c r="H280">
        <v>96300</v>
      </c>
      <c r="I280">
        <v>160500</v>
      </c>
      <c r="J280" t="s">
        <v>10034</v>
      </c>
      <c r="K280" t="s">
        <v>10114</v>
      </c>
      <c r="L280" t="s">
        <v>10049</v>
      </c>
      <c r="M280" t="s">
        <v>10052</v>
      </c>
    </row>
    <row r="281" spans="1:13" x14ac:dyDescent="0.35">
      <c r="A281" t="s">
        <v>7064</v>
      </c>
      <c r="B281" t="s">
        <v>39</v>
      </c>
      <c r="C281">
        <v>540</v>
      </c>
      <c r="D281">
        <v>45000</v>
      </c>
      <c r="E281">
        <v>500</v>
      </c>
      <c r="F281" t="s">
        <v>11</v>
      </c>
      <c r="G281" s="8">
        <v>94600</v>
      </c>
      <c r="H281">
        <v>24030000</v>
      </c>
      <c r="I281">
        <v>270000</v>
      </c>
      <c r="J281" t="s">
        <v>10034</v>
      </c>
      <c r="K281" t="s">
        <v>10114</v>
      </c>
      <c r="L281" t="s">
        <v>10051</v>
      </c>
      <c r="M281" t="s">
        <v>10052</v>
      </c>
    </row>
    <row r="282" spans="1:13" x14ac:dyDescent="0.35">
      <c r="A282" t="s">
        <v>7016</v>
      </c>
      <c r="B282" t="s">
        <v>39</v>
      </c>
      <c r="C282">
        <v>344</v>
      </c>
      <c r="D282">
        <v>18000</v>
      </c>
      <c r="E282">
        <v>5000</v>
      </c>
      <c r="F282" t="s">
        <v>46</v>
      </c>
      <c r="G282" s="8">
        <v>94264</v>
      </c>
      <c r="H282">
        <v>4472000</v>
      </c>
      <c r="I282">
        <v>1720000</v>
      </c>
      <c r="J282" t="s">
        <v>10034</v>
      </c>
      <c r="K282" t="s">
        <v>10115</v>
      </c>
      <c r="L282" t="s">
        <v>10049</v>
      </c>
      <c r="M282" t="s">
        <v>10052</v>
      </c>
    </row>
    <row r="283" spans="1:13" x14ac:dyDescent="0.35">
      <c r="A283" t="s">
        <v>7015</v>
      </c>
      <c r="B283" t="s">
        <v>7</v>
      </c>
      <c r="C283">
        <v>300</v>
      </c>
      <c r="D283">
        <v>6000</v>
      </c>
      <c r="E283">
        <v>2000</v>
      </c>
      <c r="F283" t="s">
        <v>11</v>
      </c>
      <c r="G283" s="8">
        <v>94257</v>
      </c>
      <c r="H283">
        <v>1200000</v>
      </c>
      <c r="I283">
        <v>600000</v>
      </c>
      <c r="J283" t="s">
        <v>10034</v>
      </c>
      <c r="K283" t="s">
        <v>10115</v>
      </c>
      <c r="L283" t="s">
        <v>10049</v>
      </c>
      <c r="M283" t="s">
        <v>10052</v>
      </c>
    </row>
    <row r="284" spans="1:13" x14ac:dyDescent="0.35">
      <c r="A284" t="s">
        <v>7014</v>
      </c>
      <c r="B284" t="s">
        <v>21</v>
      </c>
      <c r="C284">
        <v>212</v>
      </c>
      <c r="D284">
        <v>12000</v>
      </c>
      <c r="E284">
        <v>400</v>
      </c>
      <c r="F284" t="s">
        <v>8</v>
      </c>
      <c r="G284" s="8">
        <v>94250</v>
      </c>
      <c r="H284">
        <v>2459200</v>
      </c>
      <c r="I284">
        <v>84800</v>
      </c>
      <c r="J284" t="s">
        <v>10034</v>
      </c>
      <c r="K284" t="s">
        <v>10115</v>
      </c>
      <c r="L284" t="s">
        <v>10049</v>
      </c>
      <c r="M284" t="s">
        <v>10052</v>
      </c>
    </row>
    <row r="285" spans="1:13" x14ac:dyDescent="0.35">
      <c r="A285" t="s">
        <v>7013</v>
      </c>
      <c r="B285" t="s">
        <v>21</v>
      </c>
      <c r="C285">
        <v>577</v>
      </c>
      <c r="D285">
        <v>12000</v>
      </c>
      <c r="E285">
        <v>1500</v>
      </c>
      <c r="F285" t="s">
        <v>16</v>
      </c>
      <c r="G285" s="8">
        <v>94243</v>
      </c>
      <c r="H285">
        <v>6058500</v>
      </c>
      <c r="I285">
        <v>865500</v>
      </c>
      <c r="J285" t="s">
        <v>10034</v>
      </c>
      <c r="K285" t="s">
        <v>10115</v>
      </c>
      <c r="L285" t="s">
        <v>10049</v>
      </c>
      <c r="M285" t="s">
        <v>10052</v>
      </c>
    </row>
    <row r="286" spans="1:13" x14ac:dyDescent="0.35">
      <c r="A286" t="s">
        <v>7012</v>
      </c>
      <c r="B286" t="s">
        <v>39</v>
      </c>
      <c r="C286">
        <v>177</v>
      </c>
      <c r="D286">
        <v>18000</v>
      </c>
      <c r="E286">
        <v>400</v>
      </c>
      <c r="F286" t="s">
        <v>8</v>
      </c>
      <c r="G286" s="8">
        <v>94236</v>
      </c>
      <c r="H286">
        <v>3115200</v>
      </c>
      <c r="I286">
        <v>70800</v>
      </c>
      <c r="J286" t="s">
        <v>10034</v>
      </c>
      <c r="K286" t="s">
        <v>10115</v>
      </c>
      <c r="L286" t="s">
        <v>10049</v>
      </c>
      <c r="M286" t="s">
        <v>10052</v>
      </c>
    </row>
    <row r="287" spans="1:13" x14ac:dyDescent="0.35">
      <c r="A287" t="s">
        <v>6964</v>
      </c>
      <c r="B287" t="s">
        <v>19</v>
      </c>
      <c r="C287">
        <v>586</v>
      </c>
      <c r="D287">
        <v>15000</v>
      </c>
      <c r="E287">
        <v>2000</v>
      </c>
      <c r="F287" t="s">
        <v>11</v>
      </c>
      <c r="G287" s="8">
        <v>93900</v>
      </c>
      <c r="H287">
        <v>7618000</v>
      </c>
      <c r="I287">
        <v>1172000</v>
      </c>
      <c r="J287" t="s">
        <v>10034</v>
      </c>
      <c r="K287" t="s">
        <v>10116</v>
      </c>
      <c r="L287" t="s">
        <v>10049</v>
      </c>
      <c r="M287" t="s">
        <v>10052</v>
      </c>
    </row>
    <row r="288" spans="1:13" x14ac:dyDescent="0.35">
      <c r="A288" t="s">
        <v>6963</v>
      </c>
      <c r="B288" t="s">
        <v>21</v>
      </c>
      <c r="C288">
        <v>131</v>
      </c>
      <c r="D288">
        <v>18000</v>
      </c>
      <c r="E288">
        <v>500</v>
      </c>
      <c r="F288" t="s">
        <v>16</v>
      </c>
      <c r="G288" s="8">
        <v>93893</v>
      </c>
      <c r="H288">
        <v>2292500</v>
      </c>
      <c r="I288">
        <v>65500</v>
      </c>
      <c r="J288" t="s">
        <v>10034</v>
      </c>
      <c r="K288" t="s">
        <v>10116</v>
      </c>
      <c r="L288" t="s">
        <v>10049</v>
      </c>
      <c r="M288" t="s">
        <v>10052</v>
      </c>
    </row>
    <row r="289" spans="1:13" x14ac:dyDescent="0.35">
      <c r="A289" t="s">
        <v>6962</v>
      </c>
      <c r="B289" t="s">
        <v>15</v>
      </c>
      <c r="C289">
        <v>368</v>
      </c>
      <c r="D289">
        <v>1200</v>
      </c>
      <c r="E289">
        <v>3000</v>
      </c>
      <c r="F289" t="s">
        <v>8</v>
      </c>
      <c r="G289" s="8">
        <v>93886</v>
      </c>
      <c r="H289">
        <v>0</v>
      </c>
      <c r="I289">
        <v>1104000</v>
      </c>
      <c r="J289" t="s">
        <v>10034</v>
      </c>
      <c r="K289" t="s">
        <v>10116</v>
      </c>
      <c r="L289" t="s">
        <v>10049</v>
      </c>
      <c r="M289" t="s">
        <v>10050</v>
      </c>
    </row>
    <row r="290" spans="1:13" x14ac:dyDescent="0.35">
      <c r="A290" t="s">
        <v>6961</v>
      </c>
      <c r="B290" t="s">
        <v>15</v>
      </c>
      <c r="C290">
        <v>269</v>
      </c>
      <c r="D290">
        <v>800</v>
      </c>
      <c r="E290">
        <v>5000</v>
      </c>
      <c r="F290" t="s">
        <v>11</v>
      </c>
      <c r="G290" s="8">
        <v>93879</v>
      </c>
      <c r="H290">
        <v>0</v>
      </c>
      <c r="I290">
        <v>1345000</v>
      </c>
      <c r="J290" t="s">
        <v>10034</v>
      </c>
      <c r="K290" t="s">
        <v>10116</v>
      </c>
      <c r="L290" t="s">
        <v>10049</v>
      </c>
      <c r="M290" t="s">
        <v>10050</v>
      </c>
    </row>
    <row r="291" spans="1:13" x14ac:dyDescent="0.35">
      <c r="A291" t="s">
        <v>6960</v>
      </c>
      <c r="B291" t="s">
        <v>30</v>
      </c>
      <c r="C291">
        <v>158</v>
      </c>
      <c r="D291">
        <v>5500</v>
      </c>
      <c r="E291">
        <v>100</v>
      </c>
      <c r="F291" t="s">
        <v>8</v>
      </c>
      <c r="G291" s="8">
        <v>93872</v>
      </c>
      <c r="H291">
        <v>853200</v>
      </c>
      <c r="I291">
        <v>15800</v>
      </c>
      <c r="J291" t="s">
        <v>10034</v>
      </c>
      <c r="K291" t="s">
        <v>10116</v>
      </c>
      <c r="L291" t="s">
        <v>10051</v>
      </c>
      <c r="M291" t="s">
        <v>10052</v>
      </c>
    </row>
    <row r="292" spans="1:13" x14ac:dyDescent="0.35">
      <c r="A292" t="s">
        <v>6911</v>
      </c>
      <c r="B292" t="s">
        <v>43</v>
      </c>
      <c r="C292">
        <v>430</v>
      </c>
      <c r="D292">
        <v>12000</v>
      </c>
      <c r="E292">
        <v>300</v>
      </c>
      <c r="F292" t="s">
        <v>8</v>
      </c>
      <c r="G292" s="8">
        <v>93529</v>
      </c>
      <c r="H292">
        <v>5031000</v>
      </c>
      <c r="I292">
        <v>129000</v>
      </c>
      <c r="J292" t="s">
        <v>10034</v>
      </c>
      <c r="K292" t="s">
        <v>10117</v>
      </c>
      <c r="L292" t="s">
        <v>10051</v>
      </c>
      <c r="M292" t="s">
        <v>10052</v>
      </c>
    </row>
    <row r="293" spans="1:13" x14ac:dyDescent="0.35">
      <c r="A293" t="s">
        <v>6910</v>
      </c>
      <c r="B293" t="s">
        <v>39</v>
      </c>
      <c r="C293">
        <v>523</v>
      </c>
      <c r="D293">
        <v>12000</v>
      </c>
      <c r="E293">
        <v>1000</v>
      </c>
      <c r="F293" t="s">
        <v>46</v>
      </c>
      <c r="G293" s="8">
        <v>93522</v>
      </c>
      <c r="H293">
        <v>5753000</v>
      </c>
      <c r="I293">
        <v>523000</v>
      </c>
      <c r="J293" t="s">
        <v>10034</v>
      </c>
      <c r="K293" t="s">
        <v>10117</v>
      </c>
      <c r="L293" t="s">
        <v>10049</v>
      </c>
      <c r="M293" t="s">
        <v>10052</v>
      </c>
    </row>
    <row r="294" spans="1:13" x14ac:dyDescent="0.35">
      <c r="A294" t="s">
        <v>6909</v>
      </c>
      <c r="B294" t="s">
        <v>19</v>
      </c>
      <c r="C294">
        <v>438</v>
      </c>
      <c r="D294">
        <v>6000</v>
      </c>
      <c r="E294">
        <v>1000</v>
      </c>
      <c r="F294" t="s">
        <v>16</v>
      </c>
      <c r="G294" s="8">
        <v>93515</v>
      </c>
      <c r="H294">
        <v>2190000</v>
      </c>
      <c r="I294">
        <v>438000</v>
      </c>
      <c r="J294" t="s">
        <v>10034</v>
      </c>
      <c r="K294" t="s">
        <v>10117</v>
      </c>
      <c r="L294" t="s">
        <v>10049</v>
      </c>
      <c r="M294" t="s">
        <v>10052</v>
      </c>
    </row>
    <row r="295" spans="1:13" x14ac:dyDescent="0.35">
      <c r="A295" t="s">
        <v>6908</v>
      </c>
      <c r="B295" t="s">
        <v>13</v>
      </c>
      <c r="C295">
        <v>210</v>
      </c>
      <c r="D295">
        <v>18000</v>
      </c>
      <c r="E295">
        <v>200</v>
      </c>
      <c r="F295" t="s">
        <v>16</v>
      </c>
      <c r="G295" s="8">
        <v>93508</v>
      </c>
      <c r="H295">
        <v>3738000</v>
      </c>
      <c r="I295">
        <v>42000</v>
      </c>
      <c r="J295" t="s">
        <v>10034</v>
      </c>
      <c r="K295" t="s">
        <v>10117</v>
      </c>
      <c r="L295" t="s">
        <v>10051</v>
      </c>
      <c r="M295" t="s">
        <v>10052</v>
      </c>
    </row>
    <row r="296" spans="1:13" x14ac:dyDescent="0.35">
      <c r="A296" t="s">
        <v>6859</v>
      </c>
      <c r="B296" t="s">
        <v>21</v>
      </c>
      <c r="C296">
        <v>441</v>
      </c>
      <c r="D296">
        <v>1200</v>
      </c>
      <c r="E296">
        <v>3000</v>
      </c>
      <c r="F296" t="s">
        <v>11</v>
      </c>
      <c r="G296" s="8">
        <v>93165</v>
      </c>
      <c r="H296">
        <v>0</v>
      </c>
      <c r="I296">
        <v>1323000</v>
      </c>
      <c r="J296" t="s">
        <v>10034</v>
      </c>
      <c r="K296" t="s">
        <v>10118</v>
      </c>
      <c r="L296" t="s">
        <v>10049</v>
      </c>
      <c r="M296" t="s">
        <v>10050</v>
      </c>
    </row>
    <row r="297" spans="1:13" x14ac:dyDescent="0.35">
      <c r="A297" t="s">
        <v>6858</v>
      </c>
      <c r="B297" t="s">
        <v>30</v>
      </c>
      <c r="C297">
        <v>353</v>
      </c>
      <c r="D297">
        <v>800</v>
      </c>
      <c r="E297">
        <v>5000</v>
      </c>
      <c r="F297" t="s">
        <v>8</v>
      </c>
      <c r="G297" s="8">
        <v>93158</v>
      </c>
      <c r="H297">
        <v>0</v>
      </c>
      <c r="I297">
        <v>1765000</v>
      </c>
      <c r="J297" t="s">
        <v>10034</v>
      </c>
      <c r="K297" t="s">
        <v>10118</v>
      </c>
      <c r="L297" t="s">
        <v>10049</v>
      </c>
      <c r="M297" t="s">
        <v>10050</v>
      </c>
    </row>
    <row r="298" spans="1:13" x14ac:dyDescent="0.35">
      <c r="A298" t="s">
        <v>6857</v>
      </c>
      <c r="B298" t="s">
        <v>10</v>
      </c>
      <c r="C298">
        <v>516</v>
      </c>
      <c r="D298">
        <v>5500</v>
      </c>
      <c r="E298">
        <v>1000</v>
      </c>
      <c r="F298" t="s">
        <v>8</v>
      </c>
      <c r="G298" s="8">
        <v>93151</v>
      </c>
      <c r="H298">
        <v>2322000</v>
      </c>
      <c r="I298">
        <v>516000</v>
      </c>
      <c r="J298" t="s">
        <v>10034</v>
      </c>
      <c r="K298" t="s">
        <v>10118</v>
      </c>
      <c r="L298" t="s">
        <v>10049</v>
      </c>
      <c r="M298" t="s">
        <v>10052</v>
      </c>
    </row>
    <row r="299" spans="1:13" x14ac:dyDescent="0.35">
      <c r="A299" t="s">
        <v>6856</v>
      </c>
      <c r="B299" t="s">
        <v>39</v>
      </c>
      <c r="C299">
        <v>258</v>
      </c>
      <c r="D299">
        <v>12000</v>
      </c>
      <c r="E299">
        <v>500</v>
      </c>
      <c r="F299" t="s">
        <v>8</v>
      </c>
      <c r="G299" s="8">
        <v>93144</v>
      </c>
      <c r="H299">
        <v>2967000</v>
      </c>
      <c r="I299">
        <v>129000</v>
      </c>
      <c r="J299" t="s">
        <v>10034</v>
      </c>
      <c r="K299" t="s">
        <v>10118</v>
      </c>
      <c r="L299" t="s">
        <v>10049</v>
      </c>
      <c r="M299" t="s">
        <v>10052</v>
      </c>
    </row>
    <row r="300" spans="1:13" x14ac:dyDescent="0.35">
      <c r="A300" t="s">
        <v>6807</v>
      </c>
      <c r="B300" t="s">
        <v>13</v>
      </c>
      <c r="C300">
        <v>51</v>
      </c>
      <c r="D300">
        <v>1200</v>
      </c>
      <c r="E300">
        <v>100</v>
      </c>
      <c r="F300" t="s">
        <v>8</v>
      </c>
      <c r="G300" s="8">
        <v>92801</v>
      </c>
      <c r="H300">
        <v>56100</v>
      </c>
      <c r="I300">
        <v>5100</v>
      </c>
      <c r="J300" t="s">
        <v>10034</v>
      </c>
      <c r="K300" t="s">
        <v>10119</v>
      </c>
      <c r="L300" t="s">
        <v>10049</v>
      </c>
      <c r="M300" t="s">
        <v>10052</v>
      </c>
    </row>
    <row r="301" spans="1:13" x14ac:dyDescent="0.35">
      <c r="A301" t="s">
        <v>6806</v>
      </c>
      <c r="B301" t="s">
        <v>10</v>
      </c>
      <c r="C301">
        <v>332</v>
      </c>
      <c r="D301">
        <v>18000</v>
      </c>
      <c r="E301">
        <v>100</v>
      </c>
      <c r="F301" t="s">
        <v>11</v>
      </c>
      <c r="G301" s="8">
        <v>92794</v>
      </c>
      <c r="H301">
        <v>5942800</v>
      </c>
      <c r="I301">
        <v>33200</v>
      </c>
      <c r="J301" t="s">
        <v>10034</v>
      </c>
      <c r="K301" t="s">
        <v>10119</v>
      </c>
      <c r="L301" t="s">
        <v>10051</v>
      </c>
      <c r="M301" t="s">
        <v>10052</v>
      </c>
    </row>
    <row r="302" spans="1:13" x14ac:dyDescent="0.35">
      <c r="A302" t="s">
        <v>6805</v>
      </c>
      <c r="B302" t="s">
        <v>7</v>
      </c>
      <c r="C302">
        <v>493</v>
      </c>
      <c r="D302">
        <v>800</v>
      </c>
      <c r="E302">
        <v>1000</v>
      </c>
      <c r="F302" t="s">
        <v>8</v>
      </c>
      <c r="G302" s="8">
        <v>92787</v>
      </c>
      <c r="H302">
        <v>0</v>
      </c>
      <c r="I302">
        <v>493000</v>
      </c>
      <c r="J302" t="s">
        <v>10034</v>
      </c>
      <c r="K302" t="s">
        <v>10119</v>
      </c>
      <c r="L302" t="s">
        <v>10049</v>
      </c>
      <c r="M302" t="s">
        <v>10050</v>
      </c>
    </row>
    <row r="303" spans="1:13" x14ac:dyDescent="0.35">
      <c r="A303" t="s">
        <v>6804</v>
      </c>
      <c r="B303" t="s">
        <v>30</v>
      </c>
      <c r="C303">
        <v>361</v>
      </c>
      <c r="D303">
        <v>1200</v>
      </c>
      <c r="E303">
        <v>200</v>
      </c>
      <c r="F303" t="s">
        <v>8</v>
      </c>
      <c r="G303" s="8">
        <v>92780</v>
      </c>
      <c r="H303">
        <v>361000</v>
      </c>
      <c r="I303">
        <v>72200</v>
      </c>
      <c r="J303" t="s">
        <v>10034</v>
      </c>
      <c r="K303" t="s">
        <v>10119</v>
      </c>
      <c r="L303" t="s">
        <v>10051</v>
      </c>
      <c r="M303" t="s">
        <v>10052</v>
      </c>
    </row>
    <row r="304" spans="1:13" x14ac:dyDescent="0.35">
      <c r="A304" t="s">
        <v>6755</v>
      </c>
      <c r="B304" t="s">
        <v>43</v>
      </c>
      <c r="C304">
        <v>133</v>
      </c>
      <c r="D304">
        <v>22000</v>
      </c>
      <c r="E304">
        <v>1000</v>
      </c>
      <c r="F304" t="s">
        <v>11</v>
      </c>
      <c r="G304" s="8">
        <v>92437</v>
      </c>
      <c r="H304">
        <v>2793000</v>
      </c>
      <c r="I304">
        <v>133000</v>
      </c>
      <c r="J304" t="s">
        <v>10034</v>
      </c>
      <c r="K304" t="s">
        <v>10120</v>
      </c>
      <c r="L304" t="s">
        <v>10049</v>
      </c>
      <c r="M304" t="s">
        <v>10052</v>
      </c>
    </row>
    <row r="305" spans="1:13" x14ac:dyDescent="0.35">
      <c r="A305" t="s">
        <v>6754</v>
      </c>
      <c r="B305" t="s">
        <v>19</v>
      </c>
      <c r="C305">
        <v>346</v>
      </c>
      <c r="D305">
        <v>800</v>
      </c>
      <c r="E305">
        <v>5000</v>
      </c>
      <c r="F305" t="s">
        <v>8</v>
      </c>
      <c r="G305" s="8">
        <v>92430</v>
      </c>
      <c r="H305">
        <v>0</v>
      </c>
      <c r="I305">
        <v>1730000</v>
      </c>
      <c r="J305" t="s">
        <v>10034</v>
      </c>
      <c r="K305" t="s">
        <v>10120</v>
      </c>
      <c r="L305" t="s">
        <v>10049</v>
      </c>
      <c r="M305" t="s">
        <v>10050</v>
      </c>
    </row>
    <row r="306" spans="1:13" x14ac:dyDescent="0.35">
      <c r="A306" t="s">
        <v>6753</v>
      </c>
      <c r="B306" t="s">
        <v>33</v>
      </c>
      <c r="C306">
        <v>440</v>
      </c>
      <c r="D306">
        <v>800</v>
      </c>
      <c r="E306">
        <v>300</v>
      </c>
      <c r="F306" t="s">
        <v>11</v>
      </c>
      <c r="G306" s="8">
        <v>92423</v>
      </c>
      <c r="H306">
        <v>220000</v>
      </c>
      <c r="I306">
        <v>132000</v>
      </c>
      <c r="J306" t="s">
        <v>10034</v>
      </c>
      <c r="K306" t="s">
        <v>10120</v>
      </c>
      <c r="L306" t="s">
        <v>10051</v>
      </c>
      <c r="M306" t="s">
        <v>10052</v>
      </c>
    </row>
    <row r="307" spans="1:13" x14ac:dyDescent="0.35">
      <c r="A307" t="s">
        <v>6752</v>
      </c>
      <c r="B307" t="s">
        <v>15</v>
      </c>
      <c r="C307">
        <v>376</v>
      </c>
      <c r="D307">
        <v>45000</v>
      </c>
      <c r="E307">
        <v>2000</v>
      </c>
      <c r="F307" t="s">
        <v>46</v>
      </c>
      <c r="G307" s="8">
        <v>92416</v>
      </c>
      <c r="H307">
        <v>16168000</v>
      </c>
      <c r="I307">
        <v>752000</v>
      </c>
      <c r="J307" t="s">
        <v>10034</v>
      </c>
      <c r="K307" t="s">
        <v>10120</v>
      </c>
      <c r="L307" t="s">
        <v>10049</v>
      </c>
      <c r="M307" t="s">
        <v>10052</v>
      </c>
    </row>
    <row r="308" spans="1:13" x14ac:dyDescent="0.35">
      <c r="A308" t="s">
        <v>6751</v>
      </c>
      <c r="B308" t="s">
        <v>13</v>
      </c>
      <c r="C308">
        <v>467</v>
      </c>
      <c r="D308">
        <v>22000</v>
      </c>
      <c r="E308">
        <v>100</v>
      </c>
      <c r="F308" t="s">
        <v>11</v>
      </c>
      <c r="G308" s="8">
        <v>92409</v>
      </c>
      <c r="H308">
        <v>10227300</v>
      </c>
      <c r="I308">
        <v>46700</v>
      </c>
      <c r="J308" t="s">
        <v>10034</v>
      </c>
      <c r="K308" t="s">
        <v>10120</v>
      </c>
      <c r="L308" t="s">
        <v>10051</v>
      </c>
      <c r="M308" t="s">
        <v>10052</v>
      </c>
    </row>
    <row r="309" spans="1:13" x14ac:dyDescent="0.35">
      <c r="A309" t="s">
        <v>6703</v>
      </c>
      <c r="B309" t="s">
        <v>10</v>
      </c>
      <c r="C309">
        <v>570</v>
      </c>
      <c r="D309">
        <v>4500</v>
      </c>
      <c r="E309">
        <v>500</v>
      </c>
      <c r="F309" t="s">
        <v>16</v>
      </c>
      <c r="G309" s="8">
        <v>92073</v>
      </c>
      <c r="H309">
        <v>2280000</v>
      </c>
      <c r="I309">
        <v>285000</v>
      </c>
      <c r="J309" t="s">
        <v>10034</v>
      </c>
      <c r="K309" t="s">
        <v>10121</v>
      </c>
      <c r="L309" t="s">
        <v>10051</v>
      </c>
      <c r="M309" t="s">
        <v>10052</v>
      </c>
    </row>
    <row r="310" spans="1:13" x14ac:dyDescent="0.35">
      <c r="A310" t="s">
        <v>6702</v>
      </c>
      <c r="B310" t="s">
        <v>7</v>
      </c>
      <c r="C310">
        <v>448</v>
      </c>
      <c r="D310">
        <v>5500</v>
      </c>
      <c r="E310">
        <v>100</v>
      </c>
      <c r="F310" t="s">
        <v>8</v>
      </c>
      <c r="G310" s="8">
        <v>92066</v>
      </c>
      <c r="H310">
        <v>2419200</v>
      </c>
      <c r="I310">
        <v>44800</v>
      </c>
      <c r="J310" t="s">
        <v>10034</v>
      </c>
      <c r="K310" t="s">
        <v>10121</v>
      </c>
      <c r="L310" t="s">
        <v>10051</v>
      </c>
      <c r="M310" t="s">
        <v>10052</v>
      </c>
    </row>
    <row r="311" spans="1:13" x14ac:dyDescent="0.35">
      <c r="A311" t="s">
        <v>6701</v>
      </c>
      <c r="B311" t="s">
        <v>30</v>
      </c>
      <c r="C311">
        <v>107</v>
      </c>
      <c r="D311">
        <v>18000</v>
      </c>
      <c r="E311">
        <v>100</v>
      </c>
      <c r="F311" t="s">
        <v>46</v>
      </c>
      <c r="G311" s="8">
        <v>92059</v>
      </c>
      <c r="H311">
        <v>1915300</v>
      </c>
      <c r="I311">
        <v>10700</v>
      </c>
      <c r="J311" t="s">
        <v>10034</v>
      </c>
      <c r="K311" t="s">
        <v>10121</v>
      </c>
      <c r="L311" t="s">
        <v>10051</v>
      </c>
      <c r="M311" t="s">
        <v>10052</v>
      </c>
    </row>
    <row r="312" spans="1:13" x14ac:dyDescent="0.35">
      <c r="A312" t="s">
        <v>6700</v>
      </c>
      <c r="B312" t="s">
        <v>43</v>
      </c>
      <c r="C312">
        <v>407</v>
      </c>
      <c r="D312">
        <v>4500</v>
      </c>
      <c r="E312">
        <v>5000</v>
      </c>
      <c r="F312" t="s">
        <v>46</v>
      </c>
      <c r="G312" s="8">
        <v>92052</v>
      </c>
      <c r="H312">
        <v>0</v>
      </c>
      <c r="I312">
        <v>2035000</v>
      </c>
      <c r="J312" t="s">
        <v>10034</v>
      </c>
      <c r="K312" t="s">
        <v>10121</v>
      </c>
      <c r="L312" t="s">
        <v>10049</v>
      </c>
      <c r="M312" t="s">
        <v>10050</v>
      </c>
    </row>
    <row r="313" spans="1:13" x14ac:dyDescent="0.35">
      <c r="A313" t="s">
        <v>6699</v>
      </c>
      <c r="B313" t="s">
        <v>21</v>
      </c>
      <c r="C313">
        <v>302</v>
      </c>
      <c r="D313">
        <v>5500</v>
      </c>
      <c r="E313">
        <v>300</v>
      </c>
      <c r="F313" t="s">
        <v>8</v>
      </c>
      <c r="G313" s="8">
        <v>92045</v>
      </c>
      <c r="H313">
        <v>1570400</v>
      </c>
      <c r="I313">
        <v>90600</v>
      </c>
      <c r="J313" t="s">
        <v>10034</v>
      </c>
      <c r="K313" t="s">
        <v>10121</v>
      </c>
      <c r="L313" t="s">
        <v>10051</v>
      </c>
      <c r="M313" t="s">
        <v>10052</v>
      </c>
    </row>
    <row r="314" spans="1:13" x14ac:dyDescent="0.35">
      <c r="A314" t="s">
        <v>6650</v>
      </c>
      <c r="B314" t="s">
        <v>15</v>
      </c>
      <c r="C314">
        <v>204</v>
      </c>
      <c r="D314">
        <v>45000</v>
      </c>
      <c r="E314">
        <v>400</v>
      </c>
      <c r="F314" t="s">
        <v>11</v>
      </c>
      <c r="G314" s="8">
        <v>91702</v>
      </c>
      <c r="H314">
        <v>9098400</v>
      </c>
      <c r="I314">
        <v>81600</v>
      </c>
      <c r="J314" t="s">
        <v>10034</v>
      </c>
      <c r="K314" t="s">
        <v>10122</v>
      </c>
      <c r="L314" t="s">
        <v>10049</v>
      </c>
      <c r="M314" t="s">
        <v>10052</v>
      </c>
    </row>
    <row r="315" spans="1:13" x14ac:dyDescent="0.35">
      <c r="A315" t="s">
        <v>6649</v>
      </c>
      <c r="B315" t="s">
        <v>7</v>
      </c>
      <c r="C315">
        <v>311</v>
      </c>
      <c r="D315">
        <v>15000</v>
      </c>
      <c r="E315">
        <v>5000</v>
      </c>
      <c r="F315" t="s">
        <v>46</v>
      </c>
      <c r="G315" s="8">
        <v>91695</v>
      </c>
      <c r="H315">
        <v>3110000</v>
      </c>
      <c r="I315">
        <v>1555000</v>
      </c>
      <c r="J315" t="s">
        <v>10034</v>
      </c>
      <c r="K315" t="s">
        <v>10122</v>
      </c>
      <c r="L315" t="s">
        <v>10049</v>
      </c>
      <c r="M315" t="s">
        <v>10052</v>
      </c>
    </row>
    <row r="316" spans="1:13" x14ac:dyDescent="0.35">
      <c r="A316" t="s">
        <v>6648</v>
      </c>
      <c r="B316" t="s">
        <v>39</v>
      </c>
      <c r="C316">
        <v>175</v>
      </c>
      <c r="D316">
        <v>15000</v>
      </c>
      <c r="E316">
        <v>3000</v>
      </c>
      <c r="F316" t="s">
        <v>46</v>
      </c>
      <c r="G316" s="8">
        <v>91688</v>
      </c>
      <c r="H316">
        <v>2100000</v>
      </c>
      <c r="I316">
        <v>525000</v>
      </c>
      <c r="J316" t="s">
        <v>10034</v>
      </c>
      <c r="K316" t="s">
        <v>10122</v>
      </c>
      <c r="L316" t="s">
        <v>10049</v>
      </c>
      <c r="M316" t="s">
        <v>10052</v>
      </c>
    </row>
    <row r="317" spans="1:13" x14ac:dyDescent="0.35">
      <c r="A317" t="s">
        <v>6647</v>
      </c>
      <c r="B317" t="s">
        <v>39</v>
      </c>
      <c r="C317">
        <v>245</v>
      </c>
      <c r="D317">
        <v>4500</v>
      </c>
      <c r="E317">
        <v>500</v>
      </c>
      <c r="F317" t="s">
        <v>16</v>
      </c>
      <c r="G317" s="8">
        <v>91681</v>
      </c>
      <c r="H317">
        <v>980000</v>
      </c>
      <c r="I317">
        <v>122500</v>
      </c>
      <c r="J317" t="s">
        <v>10034</v>
      </c>
      <c r="K317" t="s">
        <v>10122</v>
      </c>
      <c r="L317" t="s">
        <v>10049</v>
      </c>
      <c r="M317" t="s">
        <v>10052</v>
      </c>
    </row>
    <row r="318" spans="1:13" x14ac:dyDescent="0.35">
      <c r="A318" t="s">
        <v>334</v>
      </c>
      <c r="B318" t="s">
        <v>30</v>
      </c>
      <c r="C318">
        <v>528</v>
      </c>
      <c r="D318">
        <v>5500</v>
      </c>
      <c r="E318">
        <v>3000</v>
      </c>
      <c r="F318" t="s">
        <v>11</v>
      </c>
      <c r="G318" s="8">
        <v>47490</v>
      </c>
      <c r="H318">
        <v>1320000</v>
      </c>
      <c r="I318">
        <v>1584000</v>
      </c>
      <c r="J318" t="s">
        <v>10034</v>
      </c>
      <c r="K318" t="s">
        <v>10123</v>
      </c>
      <c r="L318" t="s">
        <v>10049</v>
      </c>
      <c r="M318" t="s">
        <v>10052</v>
      </c>
    </row>
    <row r="319" spans="1:13" x14ac:dyDescent="0.35">
      <c r="A319" t="s">
        <v>335</v>
      </c>
      <c r="B319" t="s">
        <v>19</v>
      </c>
      <c r="C319">
        <v>421</v>
      </c>
      <c r="D319">
        <v>6000</v>
      </c>
      <c r="E319">
        <v>500</v>
      </c>
      <c r="F319" t="s">
        <v>16</v>
      </c>
      <c r="G319" s="8">
        <v>47497</v>
      </c>
      <c r="H319">
        <v>2315500</v>
      </c>
      <c r="I319">
        <v>210500</v>
      </c>
      <c r="J319" t="s">
        <v>10034</v>
      </c>
      <c r="K319" t="s">
        <v>10123</v>
      </c>
      <c r="L319" t="s">
        <v>10049</v>
      </c>
      <c r="M319" t="s">
        <v>10052</v>
      </c>
    </row>
    <row r="320" spans="1:13" x14ac:dyDescent="0.35">
      <c r="A320" t="s">
        <v>336</v>
      </c>
      <c r="B320" t="s">
        <v>21</v>
      </c>
      <c r="C320">
        <v>314</v>
      </c>
      <c r="D320">
        <v>5500</v>
      </c>
      <c r="E320">
        <v>500</v>
      </c>
      <c r="F320" t="s">
        <v>16</v>
      </c>
      <c r="G320" s="8">
        <v>47504</v>
      </c>
      <c r="H320">
        <v>1570000</v>
      </c>
      <c r="I320">
        <v>157000</v>
      </c>
      <c r="J320" t="s">
        <v>10034</v>
      </c>
      <c r="K320" t="s">
        <v>10123</v>
      </c>
      <c r="L320" t="s">
        <v>10049</v>
      </c>
      <c r="M320" t="s">
        <v>10052</v>
      </c>
    </row>
    <row r="321" spans="1:13" x14ac:dyDescent="0.35">
      <c r="A321" t="s">
        <v>337</v>
      </c>
      <c r="B321" t="s">
        <v>13</v>
      </c>
      <c r="C321">
        <v>313</v>
      </c>
      <c r="D321">
        <v>1200</v>
      </c>
      <c r="E321">
        <v>400</v>
      </c>
      <c r="F321" t="s">
        <v>46</v>
      </c>
      <c r="G321" s="8">
        <v>47511</v>
      </c>
      <c r="H321">
        <v>250400</v>
      </c>
      <c r="I321">
        <v>125200</v>
      </c>
      <c r="J321" t="s">
        <v>10034</v>
      </c>
      <c r="K321" t="s">
        <v>10123</v>
      </c>
      <c r="L321" t="s">
        <v>10049</v>
      </c>
      <c r="M321" t="s">
        <v>10052</v>
      </c>
    </row>
    <row r="322" spans="1:13" x14ac:dyDescent="0.35">
      <c r="A322" t="s">
        <v>6598</v>
      </c>
      <c r="B322" t="s">
        <v>39</v>
      </c>
      <c r="C322">
        <v>122</v>
      </c>
      <c r="D322">
        <v>45000</v>
      </c>
      <c r="E322">
        <v>1000</v>
      </c>
      <c r="F322" t="s">
        <v>16</v>
      </c>
      <c r="G322" s="8">
        <v>91338</v>
      </c>
      <c r="H322">
        <v>5368000</v>
      </c>
      <c r="I322">
        <v>122000</v>
      </c>
      <c r="J322" t="s">
        <v>10034</v>
      </c>
      <c r="K322" t="s">
        <v>10124</v>
      </c>
      <c r="L322" t="s">
        <v>10049</v>
      </c>
      <c r="M322" t="s">
        <v>10052</v>
      </c>
    </row>
    <row r="323" spans="1:13" x14ac:dyDescent="0.35">
      <c r="A323" t="s">
        <v>6597</v>
      </c>
      <c r="B323" t="s">
        <v>30</v>
      </c>
      <c r="C323">
        <v>336</v>
      </c>
      <c r="D323">
        <v>15000</v>
      </c>
      <c r="E323">
        <v>1500</v>
      </c>
      <c r="F323" t="s">
        <v>46</v>
      </c>
      <c r="G323" s="8">
        <v>91331</v>
      </c>
      <c r="H323">
        <v>4536000</v>
      </c>
      <c r="I323">
        <v>504000</v>
      </c>
      <c r="J323" t="s">
        <v>10034</v>
      </c>
      <c r="K323" t="s">
        <v>10124</v>
      </c>
      <c r="L323" t="s">
        <v>10049</v>
      </c>
      <c r="M323" t="s">
        <v>10052</v>
      </c>
    </row>
    <row r="324" spans="1:13" x14ac:dyDescent="0.35">
      <c r="A324" t="s">
        <v>6596</v>
      </c>
      <c r="B324" t="s">
        <v>21</v>
      </c>
      <c r="C324">
        <v>345</v>
      </c>
      <c r="D324">
        <v>5500</v>
      </c>
      <c r="E324">
        <v>100</v>
      </c>
      <c r="F324" t="s">
        <v>16</v>
      </c>
      <c r="G324" s="8">
        <v>91324</v>
      </c>
      <c r="H324">
        <v>1863000</v>
      </c>
      <c r="I324">
        <v>34500</v>
      </c>
      <c r="J324" t="s">
        <v>10034</v>
      </c>
      <c r="K324" t="s">
        <v>10124</v>
      </c>
      <c r="L324" t="s">
        <v>10051</v>
      </c>
      <c r="M324" t="s">
        <v>10052</v>
      </c>
    </row>
    <row r="325" spans="1:13" x14ac:dyDescent="0.35">
      <c r="A325" t="s">
        <v>6595</v>
      </c>
      <c r="B325" t="s">
        <v>10</v>
      </c>
      <c r="C325">
        <v>515</v>
      </c>
      <c r="D325">
        <v>18000</v>
      </c>
      <c r="E325">
        <v>3000</v>
      </c>
      <c r="F325" t="s">
        <v>8</v>
      </c>
      <c r="G325" s="8">
        <v>91317</v>
      </c>
      <c r="H325">
        <v>7725000</v>
      </c>
      <c r="I325">
        <v>1545000</v>
      </c>
      <c r="J325" t="s">
        <v>10034</v>
      </c>
      <c r="K325" t="s">
        <v>10124</v>
      </c>
      <c r="L325" t="s">
        <v>10049</v>
      </c>
      <c r="M325" t="s">
        <v>10052</v>
      </c>
    </row>
    <row r="326" spans="1:13" x14ac:dyDescent="0.35">
      <c r="A326" t="s">
        <v>6546</v>
      </c>
      <c r="B326" t="s">
        <v>15</v>
      </c>
      <c r="C326">
        <v>139</v>
      </c>
      <c r="D326">
        <v>22000</v>
      </c>
      <c r="E326">
        <v>200</v>
      </c>
      <c r="F326" t="s">
        <v>8</v>
      </c>
      <c r="G326" s="8">
        <v>90974</v>
      </c>
      <c r="H326">
        <v>3030200</v>
      </c>
      <c r="I326">
        <v>27800</v>
      </c>
      <c r="J326" t="s">
        <v>10034</v>
      </c>
      <c r="K326" t="s">
        <v>10125</v>
      </c>
      <c r="L326" t="s">
        <v>10049</v>
      </c>
      <c r="M326" t="s">
        <v>10052</v>
      </c>
    </row>
    <row r="327" spans="1:13" x14ac:dyDescent="0.35">
      <c r="A327" t="s">
        <v>6545</v>
      </c>
      <c r="B327" t="s">
        <v>43</v>
      </c>
      <c r="C327">
        <v>422</v>
      </c>
      <c r="D327">
        <v>5500</v>
      </c>
      <c r="E327">
        <v>1500</v>
      </c>
      <c r="F327" t="s">
        <v>16</v>
      </c>
      <c r="G327" s="8">
        <v>90967</v>
      </c>
      <c r="H327">
        <v>1688000</v>
      </c>
      <c r="I327">
        <v>633000</v>
      </c>
      <c r="J327" t="s">
        <v>10034</v>
      </c>
      <c r="K327" t="s">
        <v>10125</v>
      </c>
      <c r="L327" t="s">
        <v>10049</v>
      </c>
      <c r="M327" t="s">
        <v>10052</v>
      </c>
    </row>
    <row r="328" spans="1:13" x14ac:dyDescent="0.35">
      <c r="A328" t="s">
        <v>6544</v>
      </c>
      <c r="B328" t="s">
        <v>21</v>
      </c>
      <c r="C328">
        <v>307</v>
      </c>
      <c r="D328">
        <v>12000</v>
      </c>
      <c r="E328">
        <v>100</v>
      </c>
      <c r="F328" t="s">
        <v>8</v>
      </c>
      <c r="G328" s="8">
        <v>90960</v>
      </c>
      <c r="H328">
        <v>3653300</v>
      </c>
      <c r="I328">
        <v>30700</v>
      </c>
      <c r="J328" t="s">
        <v>10034</v>
      </c>
      <c r="K328" t="s">
        <v>10125</v>
      </c>
      <c r="L328" t="s">
        <v>10051</v>
      </c>
      <c r="M328" t="s">
        <v>10052</v>
      </c>
    </row>
    <row r="329" spans="1:13" x14ac:dyDescent="0.35">
      <c r="A329" t="s">
        <v>6543</v>
      </c>
      <c r="B329" t="s">
        <v>15</v>
      </c>
      <c r="C329">
        <v>208</v>
      </c>
      <c r="D329">
        <v>45000</v>
      </c>
      <c r="E329">
        <v>100</v>
      </c>
      <c r="F329" t="s">
        <v>16</v>
      </c>
      <c r="G329" s="8">
        <v>90953</v>
      </c>
      <c r="H329">
        <v>9339200</v>
      </c>
      <c r="I329">
        <v>20800</v>
      </c>
      <c r="J329" t="s">
        <v>10034</v>
      </c>
      <c r="K329" t="s">
        <v>10125</v>
      </c>
      <c r="L329" t="s">
        <v>10051</v>
      </c>
      <c r="M329" t="s">
        <v>10052</v>
      </c>
    </row>
    <row r="330" spans="1:13" x14ac:dyDescent="0.35">
      <c r="A330" t="s">
        <v>6494</v>
      </c>
      <c r="B330" t="s">
        <v>10</v>
      </c>
      <c r="C330">
        <v>269</v>
      </c>
      <c r="D330">
        <v>5500</v>
      </c>
      <c r="E330">
        <v>5000</v>
      </c>
      <c r="F330" t="s">
        <v>16</v>
      </c>
      <c r="G330" s="8">
        <v>90610</v>
      </c>
      <c r="H330">
        <v>134500</v>
      </c>
      <c r="I330">
        <v>1345000</v>
      </c>
      <c r="J330" t="s">
        <v>10034</v>
      </c>
      <c r="K330" t="s">
        <v>10126</v>
      </c>
      <c r="L330" t="s">
        <v>10049</v>
      </c>
      <c r="M330" t="s">
        <v>10052</v>
      </c>
    </row>
    <row r="331" spans="1:13" x14ac:dyDescent="0.35">
      <c r="A331" t="s">
        <v>6493</v>
      </c>
      <c r="B331" t="s">
        <v>7</v>
      </c>
      <c r="C331">
        <v>121</v>
      </c>
      <c r="D331">
        <v>18000</v>
      </c>
      <c r="E331">
        <v>400</v>
      </c>
      <c r="F331" t="s">
        <v>46</v>
      </c>
      <c r="G331" s="8">
        <v>90603</v>
      </c>
      <c r="H331">
        <v>2129600</v>
      </c>
      <c r="I331">
        <v>48400</v>
      </c>
      <c r="J331" t="s">
        <v>10034</v>
      </c>
      <c r="K331" t="s">
        <v>10126</v>
      </c>
      <c r="L331" t="s">
        <v>10049</v>
      </c>
      <c r="M331" t="s">
        <v>10052</v>
      </c>
    </row>
    <row r="332" spans="1:13" x14ac:dyDescent="0.35">
      <c r="A332" t="s">
        <v>6492</v>
      </c>
      <c r="B332" t="s">
        <v>13</v>
      </c>
      <c r="C332">
        <v>528</v>
      </c>
      <c r="D332">
        <v>45000</v>
      </c>
      <c r="E332">
        <v>400</v>
      </c>
      <c r="F332" t="s">
        <v>8</v>
      </c>
      <c r="G332" s="8">
        <v>90596</v>
      </c>
      <c r="H332">
        <v>23548800</v>
      </c>
      <c r="I332">
        <v>211200</v>
      </c>
      <c r="J332" t="s">
        <v>10034</v>
      </c>
      <c r="K332" t="s">
        <v>10126</v>
      </c>
      <c r="L332" t="s">
        <v>10051</v>
      </c>
      <c r="M332" t="s">
        <v>10052</v>
      </c>
    </row>
    <row r="333" spans="1:13" x14ac:dyDescent="0.35">
      <c r="A333" t="s">
        <v>6491</v>
      </c>
      <c r="B333" t="s">
        <v>7</v>
      </c>
      <c r="C333">
        <v>487</v>
      </c>
      <c r="D333">
        <v>5500</v>
      </c>
      <c r="E333">
        <v>1000</v>
      </c>
      <c r="F333" t="s">
        <v>11</v>
      </c>
      <c r="G333" s="8">
        <v>90589</v>
      </c>
      <c r="H333">
        <v>2191500</v>
      </c>
      <c r="I333">
        <v>487000</v>
      </c>
      <c r="J333" t="s">
        <v>10034</v>
      </c>
      <c r="K333" t="s">
        <v>10126</v>
      </c>
      <c r="L333" t="s">
        <v>10049</v>
      </c>
      <c r="M333" t="s">
        <v>10052</v>
      </c>
    </row>
    <row r="334" spans="1:13" x14ac:dyDescent="0.35">
      <c r="A334" t="s">
        <v>6490</v>
      </c>
      <c r="B334" t="s">
        <v>39</v>
      </c>
      <c r="C334">
        <v>541</v>
      </c>
      <c r="D334">
        <v>4500</v>
      </c>
      <c r="E334">
        <v>5000</v>
      </c>
      <c r="F334" t="s">
        <v>8</v>
      </c>
      <c r="G334" s="8">
        <v>90582</v>
      </c>
      <c r="H334">
        <v>0</v>
      </c>
      <c r="I334">
        <v>2705000</v>
      </c>
      <c r="J334" t="s">
        <v>10034</v>
      </c>
      <c r="K334" t="s">
        <v>10126</v>
      </c>
      <c r="L334" t="s">
        <v>10049</v>
      </c>
      <c r="M334" t="s">
        <v>10050</v>
      </c>
    </row>
    <row r="335" spans="1:13" x14ac:dyDescent="0.35">
      <c r="A335" t="s">
        <v>6442</v>
      </c>
      <c r="B335" t="s">
        <v>15</v>
      </c>
      <c r="C335">
        <v>481</v>
      </c>
      <c r="D335">
        <v>15000</v>
      </c>
      <c r="E335">
        <v>1000</v>
      </c>
      <c r="F335" t="s">
        <v>16</v>
      </c>
      <c r="G335" s="8">
        <v>90246</v>
      </c>
      <c r="H335">
        <v>6734000</v>
      </c>
      <c r="I335">
        <v>481000</v>
      </c>
      <c r="J335" t="s">
        <v>10034</v>
      </c>
      <c r="K335" t="s">
        <v>10127</v>
      </c>
      <c r="L335" t="s">
        <v>10049</v>
      </c>
      <c r="M335" t="s">
        <v>10052</v>
      </c>
    </row>
    <row r="336" spans="1:13" x14ac:dyDescent="0.35">
      <c r="A336" t="s">
        <v>6441</v>
      </c>
      <c r="B336" t="s">
        <v>33</v>
      </c>
      <c r="C336">
        <v>344</v>
      </c>
      <c r="D336">
        <v>12000</v>
      </c>
      <c r="E336">
        <v>100</v>
      </c>
      <c r="F336" t="s">
        <v>8</v>
      </c>
      <c r="G336" s="8">
        <v>90239</v>
      </c>
      <c r="H336">
        <v>4093600</v>
      </c>
      <c r="I336">
        <v>34400</v>
      </c>
      <c r="J336" t="s">
        <v>10034</v>
      </c>
      <c r="K336" t="s">
        <v>10127</v>
      </c>
      <c r="L336" t="s">
        <v>10051</v>
      </c>
      <c r="M336" t="s">
        <v>10052</v>
      </c>
    </row>
    <row r="337" spans="1:13" x14ac:dyDescent="0.35">
      <c r="A337" t="s">
        <v>6440</v>
      </c>
      <c r="B337" t="s">
        <v>13</v>
      </c>
      <c r="C337">
        <v>376</v>
      </c>
      <c r="D337">
        <v>800</v>
      </c>
      <c r="E337">
        <v>400</v>
      </c>
      <c r="F337" t="s">
        <v>8</v>
      </c>
      <c r="G337" s="8">
        <v>90232</v>
      </c>
      <c r="H337">
        <v>150400</v>
      </c>
      <c r="I337">
        <v>150400</v>
      </c>
      <c r="J337" t="s">
        <v>10034</v>
      </c>
      <c r="K337" t="s">
        <v>10127</v>
      </c>
      <c r="L337" t="s">
        <v>10049</v>
      </c>
      <c r="M337" t="s">
        <v>10052</v>
      </c>
    </row>
    <row r="338" spans="1:13" x14ac:dyDescent="0.35">
      <c r="A338" t="s">
        <v>6439</v>
      </c>
      <c r="B338" t="s">
        <v>39</v>
      </c>
      <c r="C338">
        <v>465</v>
      </c>
      <c r="D338">
        <v>18000</v>
      </c>
      <c r="E338">
        <v>1000</v>
      </c>
      <c r="F338" t="s">
        <v>11</v>
      </c>
      <c r="G338" s="8">
        <v>90225</v>
      </c>
      <c r="H338">
        <v>7905000</v>
      </c>
      <c r="I338">
        <v>465000</v>
      </c>
      <c r="J338" t="s">
        <v>10034</v>
      </c>
      <c r="K338" t="s">
        <v>10127</v>
      </c>
      <c r="L338" t="s">
        <v>10049</v>
      </c>
      <c r="M338" t="s">
        <v>10052</v>
      </c>
    </row>
    <row r="339" spans="1:13" x14ac:dyDescent="0.35">
      <c r="A339" t="s">
        <v>6438</v>
      </c>
      <c r="B339" t="s">
        <v>30</v>
      </c>
      <c r="C339">
        <v>84</v>
      </c>
      <c r="D339">
        <v>12000</v>
      </c>
      <c r="E339">
        <v>400</v>
      </c>
      <c r="F339" t="s">
        <v>8</v>
      </c>
      <c r="G339" s="8">
        <v>90218</v>
      </c>
      <c r="H339">
        <v>974400</v>
      </c>
      <c r="I339">
        <v>33600</v>
      </c>
      <c r="J339" t="s">
        <v>10034</v>
      </c>
      <c r="K339" t="s">
        <v>10127</v>
      </c>
      <c r="L339" t="s">
        <v>10049</v>
      </c>
      <c r="M339" t="s">
        <v>10052</v>
      </c>
    </row>
    <row r="340" spans="1:13" x14ac:dyDescent="0.35">
      <c r="A340" t="s">
        <v>6390</v>
      </c>
      <c r="B340" t="s">
        <v>10</v>
      </c>
      <c r="C340">
        <v>598</v>
      </c>
      <c r="D340">
        <v>45000</v>
      </c>
      <c r="E340">
        <v>1000</v>
      </c>
      <c r="F340" t="s">
        <v>8</v>
      </c>
      <c r="G340" s="8">
        <v>89882</v>
      </c>
      <c r="H340">
        <v>26312000</v>
      </c>
      <c r="I340">
        <v>598000</v>
      </c>
      <c r="J340" t="s">
        <v>10034</v>
      </c>
      <c r="K340" t="s">
        <v>10128</v>
      </c>
      <c r="L340" t="s">
        <v>10049</v>
      </c>
      <c r="M340" t="s">
        <v>10052</v>
      </c>
    </row>
    <row r="341" spans="1:13" x14ac:dyDescent="0.35">
      <c r="A341" t="s">
        <v>6389</v>
      </c>
      <c r="B341" t="s">
        <v>43</v>
      </c>
      <c r="C341">
        <v>512</v>
      </c>
      <c r="D341">
        <v>22000</v>
      </c>
      <c r="E341">
        <v>100</v>
      </c>
      <c r="F341" t="s">
        <v>46</v>
      </c>
      <c r="G341" s="8">
        <v>89875</v>
      </c>
      <c r="H341">
        <v>11212800</v>
      </c>
      <c r="I341">
        <v>51200</v>
      </c>
      <c r="J341" t="s">
        <v>10034</v>
      </c>
      <c r="K341" t="s">
        <v>10128</v>
      </c>
      <c r="L341" t="s">
        <v>10051</v>
      </c>
      <c r="M341" t="s">
        <v>10052</v>
      </c>
    </row>
    <row r="342" spans="1:13" x14ac:dyDescent="0.35">
      <c r="A342" t="s">
        <v>6388</v>
      </c>
      <c r="B342" t="s">
        <v>19</v>
      </c>
      <c r="C342">
        <v>384</v>
      </c>
      <c r="D342">
        <v>15000</v>
      </c>
      <c r="E342">
        <v>2000</v>
      </c>
      <c r="F342" t="s">
        <v>46</v>
      </c>
      <c r="G342" s="8">
        <v>89868</v>
      </c>
      <c r="H342">
        <v>4992000</v>
      </c>
      <c r="I342">
        <v>768000</v>
      </c>
      <c r="J342" t="s">
        <v>10034</v>
      </c>
      <c r="K342" t="s">
        <v>10128</v>
      </c>
      <c r="L342" t="s">
        <v>10049</v>
      </c>
      <c r="M342" t="s">
        <v>10052</v>
      </c>
    </row>
    <row r="343" spans="1:13" x14ac:dyDescent="0.35">
      <c r="A343" t="s">
        <v>6387</v>
      </c>
      <c r="B343" t="s">
        <v>19</v>
      </c>
      <c r="C343">
        <v>303</v>
      </c>
      <c r="D343">
        <v>22000</v>
      </c>
      <c r="E343">
        <v>200</v>
      </c>
      <c r="F343" t="s">
        <v>8</v>
      </c>
      <c r="G343" s="8">
        <v>89861</v>
      </c>
      <c r="H343">
        <v>6605400</v>
      </c>
      <c r="I343">
        <v>60600</v>
      </c>
      <c r="J343" t="s">
        <v>10034</v>
      </c>
      <c r="K343" t="s">
        <v>10128</v>
      </c>
      <c r="L343" t="s">
        <v>10051</v>
      </c>
      <c r="M343" t="s">
        <v>10052</v>
      </c>
    </row>
    <row r="344" spans="1:13" x14ac:dyDescent="0.35">
      <c r="A344" t="s">
        <v>6386</v>
      </c>
      <c r="B344" t="s">
        <v>10</v>
      </c>
      <c r="C344">
        <v>153</v>
      </c>
      <c r="D344">
        <v>45000</v>
      </c>
      <c r="E344">
        <v>1500</v>
      </c>
      <c r="F344" t="s">
        <v>11</v>
      </c>
      <c r="G344" s="8">
        <v>89854</v>
      </c>
      <c r="H344">
        <v>6655500</v>
      </c>
      <c r="I344">
        <v>229500</v>
      </c>
      <c r="J344" t="s">
        <v>10034</v>
      </c>
      <c r="K344" t="s">
        <v>10128</v>
      </c>
      <c r="L344" t="s">
        <v>10049</v>
      </c>
      <c r="M344" t="s">
        <v>10052</v>
      </c>
    </row>
    <row r="345" spans="1:13" x14ac:dyDescent="0.35">
      <c r="A345" t="s">
        <v>6337</v>
      </c>
      <c r="B345" t="s">
        <v>10</v>
      </c>
      <c r="C345">
        <v>551</v>
      </c>
      <c r="D345">
        <v>6000</v>
      </c>
      <c r="E345">
        <v>1500</v>
      </c>
      <c r="F345" t="s">
        <v>11</v>
      </c>
      <c r="G345" s="8">
        <v>89511</v>
      </c>
      <c r="H345">
        <v>2479500</v>
      </c>
      <c r="I345">
        <v>826500</v>
      </c>
      <c r="J345" t="s">
        <v>10034</v>
      </c>
      <c r="K345" t="s">
        <v>10129</v>
      </c>
      <c r="L345" t="s">
        <v>10049</v>
      </c>
      <c r="M345" t="s">
        <v>10052</v>
      </c>
    </row>
    <row r="346" spans="1:13" x14ac:dyDescent="0.35">
      <c r="A346" t="s">
        <v>6336</v>
      </c>
      <c r="B346" t="s">
        <v>15</v>
      </c>
      <c r="C346">
        <v>559</v>
      </c>
      <c r="D346">
        <v>1200</v>
      </c>
      <c r="E346">
        <v>300</v>
      </c>
      <c r="F346" t="s">
        <v>11</v>
      </c>
      <c r="G346" s="8">
        <v>89504</v>
      </c>
      <c r="H346">
        <v>503100</v>
      </c>
      <c r="I346">
        <v>167700</v>
      </c>
      <c r="J346" t="s">
        <v>10034</v>
      </c>
      <c r="K346" t="s">
        <v>10129</v>
      </c>
      <c r="L346" t="s">
        <v>10051</v>
      </c>
      <c r="M346" t="s">
        <v>10052</v>
      </c>
    </row>
    <row r="347" spans="1:13" x14ac:dyDescent="0.35">
      <c r="A347" t="s">
        <v>6335</v>
      </c>
      <c r="B347" t="s">
        <v>19</v>
      </c>
      <c r="C347">
        <v>299</v>
      </c>
      <c r="D347">
        <v>4500</v>
      </c>
      <c r="E347">
        <v>400</v>
      </c>
      <c r="F347" t="s">
        <v>46</v>
      </c>
      <c r="G347" s="8">
        <v>89497</v>
      </c>
      <c r="H347">
        <v>1225900</v>
      </c>
      <c r="I347">
        <v>119600</v>
      </c>
      <c r="J347" t="s">
        <v>10034</v>
      </c>
      <c r="K347" t="s">
        <v>10129</v>
      </c>
      <c r="L347" t="s">
        <v>10049</v>
      </c>
      <c r="M347" t="s">
        <v>10052</v>
      </c>
    </row>
    <row r="348" spans="1:13" x14ac:dyDescent="0.35">
      <c r="A348" t="s">
        <v>6334</v>
      </c>
      <c r="B348" t="s">
        <v>13</v>
      </c>
      <c r="C348">
        <v>222</v>
      </c>
      <c r="D348">
        <v>1200</v>
      </c>
      <c r="E348">
        <v>500</v>
      </c>
      <c r="F348" t="s">
        <v>16</v>
      </c>
      <c r="G348" s="8">
        <v>89490</v>
      </c>
      <c r="H348">
        <v>155400</v>
      </c>
      <c r="I348">
        <v>111000</v>
      </c>
      <c r="J348" t="s">
        <v>10034</v>
      </c>
      <c r="K348" t="s">
        <v>10129</v>
      </c>
      <c r="L348" t="s">
        <v>10049</v>
      </c>
      <c r="M348" t="s">
        <v>10052</v>
      </c>
    </row>
    <row r="349" spans="1:13" x14ac:dyDescent="0.35">
      <c r="A349" t="s">
        <v>6285</v>
      </c>
      <c r="B349" t="s">
        <v>21</v>
      </c>
      <c r="C349">
        <v>272</v>
      </c>
      <c r="D349">
        <v>45000</v>
      </c>
      <c r="E349">
        <v>1000</v>
      </c>
      <c r="F349" t="s">
        <v>8</v>
      </c>
      <c r="G349" s="8">
        <v>89147</v>
      </c>
      <c r="H349">
        <v>11968000</v>
      </c>
      <c r="I349">
        <v>272000</v>
      </c>
      <c r="J349" t="s">
        <v>10034</v>
      </c>
      <c r="K349" t="s">
        <v>10130</v>
      </c>
      <c r="L349" t="s">
        <v>10049</v>
      </c>
      <c r="M349" t="s">
        <v>10052</v>
      </c>
    </row>
    <row r="350" spans="1:13" x14ac:dyDescent="0.35">
      <c r="A350" t="s">
        <v>6284</v>
      </c>
      <c r="B350" t="s">
        <v>43</v>
      </c>
      <c r="C350">
        <v>201</v>
      </c>
      <c r="D350">
        <v>6000</v>
      </c>
      <c r="E350">
        <v>400</v>
      </c>
      <c r="F350" t="s">
        <v>11</v>
      </c>
      <c r="G350" s="8">
        <v>89140</v>
      </c>
      <c r="H350">
        <v>1125600</v>
      </c>
      <c r="I350">
        <v>80400</v>
      </c>
      <c r="J350" t="s">
        <v>10034</v>
      </c>
      <c r="K350" t="s">
        <v>10130</v>
      </c>
      <c r="L350" t="s">
        <v>10049</v>
      </c>
      <c r="M350" t="s">
        <v>10052</v>
      </c>
    </row>
    <row r="351" spans="1:13" x14ac:dyDescent="0.35">
      <c r="A351" t="s">
        <v>6283</v>
      </c>
      <c r="B351" t="s">
        <v>15</v>
      </c>
      <c r="C351">
        <v>345</v>
      </c>
      <c r="D351">
        <v>5500</v>
      </c>
      <c r="E351">
        <v>100</v>
      </c>
      <c r="F351" t="s">
        <v>46</v>
      </c>
      <c r="G351" s="8">
        <v>89133</v>
      </c>
      <c r="H351">
        <v>1863000</v>
      </c>
      <c r="I351">
        <v>34500</v>
      </c>
      <c r="J351" t="s">
        <v>10034</v>
      </c>
      <c r="K351" t="s">
        <v>10130</v>
      </c>
      <c r="L351" t="s">
        <v>10051</v>
      </c>
      <c r="M351" t="s">
        <v>10052</v>
      </c>
    </row>
    <row r="352" spans="1:13" x14ac:dyDescent="0.35">
      <c r="A352" t="s">
        <v>6282</v>
      </c>
      <c r="B352" t="s">
        <v>15</v>
      </c>
      <c r="C352">
        <v>353</v>
      </c>
      <c r="D352">
        <v>6000</v>
      </c>
      <c r="E352">
        <v>400</v>
      </c>
      <c r="F352" t="s">
        <v>46</v>
      </c>
      <c r="G352" s="8">
        <v>89126</v>
      </c>
      <c r="H352">
        <v>1976800</v>
      </c>
      <c r="I352">
        <v>141200</v>
      </c>
      <c r="J352" t="s">
        <v>10034</v>
      </c>
      <c r="K352" t="s">
        <v>10130</v>
      </c>
      <c r="L352" t="s">
        <v>10049</v>
      </c>
      <c r="M352" t="s">
        <v>10052</v>
      </c>
    </row>
    <row r="353" spans="1:13" x14ac:dyDescent="0.35">
      <c r="A353" t="s">
        <v>6233</v>
      </c>
      <c r="B353" t="s">
        <v>10</v>
      </c>
      <c r="C353">
        <v>519</v>
      </c>
      <c r="D353">
        <v>800</v>
      </c>
      <c r="E353">
        <v>1000</v>
      </c>
      <c r="F353" t="s">
        <v>8</v>
      </c>
      <c r="G353" s="8">
        <v>88783</v>
      </c>
      <c r="H353">
        <v>0</v>
      </c>
      <c r="I353">
        <v>519000</v>
      </c>
      <c r="J353" t="s">
        <v>10034</v>
      </c>
      <c r="K353" t="s">
        <v>10131</v>
      </c>
      <c r="L353" t="s">
        <v>10049</v>
      </c>
      <c r="M353" t="s">
        <v>10050</v>
      </c>
    </row>
    <row r="354" spans="1:13" x14ac:dyDescent="0.35">
      <c r="A354" t="s">
        <v>6232</v>
      </c>
      <c r="B354" t="s">
        <v>10</v>
      </c>
      <c r="C354">
        <v>495</v>
      </c>
      <c r="D354">
        <v>800</v>
      </c>
      <c r="E354">
        <v>500</v>
      </c>
      <c r="F354" t="s">
        <v>46</v>
      </c>
      <c r="G354" s="8">
        <v>88776</v>
      </c>
      <c r="H354">
        <v>148500</v>
      </c>
      <c r="I354">
        <v>247500</v>
      </c>
      <c r="J354" t="s">
        <v>10034</v>
      </c>
      <c r="K354" t="s">
        <v>10131</v>
      </c>
      <c r="L354" t="s">
        <v>10049</v>
      </c>
      <c r="M354" t="s">
        <v>10052</v>
      </c>
    </row>
    <row r="355" spans="1:13" x14ac:dyDescent="0.35">
      <c r="A355" t="s">
        <v>6231</v>
      </c>
      <c r="B355" t="s">
        <v>21</v>
      </c>
      <c r="C355">
        <v>538</v>
      </c>
      <c r="D355">
        <v>18000</v>
      </c>
      <c r="E355">
        <v>100</v>
      </c>
      <c r="F355" t="s">
        <v>11</v>
      </c>
      <c r="G355" s="8">
        <v>88769</v>
      </c>
      <c r="H355">
        <v>9630200</v>
      </c>
      <c r="I355">
        <v>53800</v>
      </c>
      <c r="J355" t="s">
        <v>10034</v>
      </c>
      <c r="K355" t="s">
        <v>10131</v>
      </c>
      <c r="L355" t="s">
        <v>10051</v>
      </c>
      <c r="M355" t="s">
        <v>10052</v>
      </c>
    </row>
    <row r="356" spans="1:13" x14ac:dyDescent="0.35">
      <c r="A356" t="s">
        <v>6230</v>
      </c>
      <c r="B356" t="s">
        <v>10</v>
      </c>
      <c r="C356">
        <v>175</v>
      </c>
      <c r="D356">
        <v>1200</v>
      </c>
      <c r="E356">
        <v>300</v>
      </c>
      <c r="F356" t="s">
        <v>46</v>
      </c>
      <c r="G356" s="8">
        <v>88762</v>
      </c>
      <c r="H356">
        <v>157500</v>
      </c>
      <c r="I356">
        <v>52500</v>
      </c>
      <c r="J356" t="s">
        <v>10034</v>
      </c>
      <c r="K356" t="s">
        <v>10131</v>
      </c>
      <c r="L356" t="s">
        <v>10049</v>
      </c>
      <c r="M356" t="s">
        <v>10052</v>
      </c>
    </row>
    <row r="357" spans="1:13" x14ac:dyDescent="0.35">
      <c r="A357" t="s">
        <v>6181</v>
      </c>
      <c r="B357" t="s">
        <v>10</v>
      </c>
      <c r="C357">
        <v>578</v>
      </c>
      <c r="D357">
        <v>12000</v>
      </c>
      <c r="E357">
        <v>1000</v>
      </c>
      <c r="F357" t="s">
        <v>16</v>
      </c>
      <c r="G357" s="8">
        <v>88419</v>
      </c>
      <c r="H357">
        <v>6358000</v>
      </c>
      <c r="I357">
        <v>578000</v>
      </c>
      <c r="J357" t="s">
        <v>10034</v>
      </c>
      <c r="K357" t="s">
        <v>10132</v>
      </c>
      <c r="L357" t="s">
        <v>10049</v>
      </c>
      <c r="M357" t="s">
        <v>10052</v>
      </c>
    </row>
    <row r="358" spans="1:13" x14ac:dyDescent="0.35">
      <c r="A358" t="s">
        <v>6180</v>
      </c>
      <c r="B358" t="s">
        <v>19</v>
      </c>
      <c r="C358">
        <v>404</v>
      </c>
      <c r="D358">
        <v>22000</v>
      </c>
      <c r="E358">
        <v>400</v>
      </c>
      <c r="F358" t="s">
        <v>11</v>
      </c>
      <c r="G358" s="8">
        <v>88412</v>
      </c>
      <c r="H358">
        <v>8726400</v>
      </c>
      <c r="I358">
        <v>161600</v>
      </c>
      <c r="J358" t="s">
        <v>10034</v>
      </c>
      <c r="K358" t="s">
        <v>10132</v>
      </c>
      <c r="L358" t="s">
        <v>10051</v>
      </c>
      <c r="M358" t="s">
        <v>10052</v>
      </c>
    </row>
    <row r="359" spans="1:13" x14ac:dyDescent="0.35">
      <c r="A359" t="s">
        <v>6179</v>
      </c>
      <c r="B359" t="s">
        <v>21</v>
      </c>
      <c r="C359">
        <v>327</v>
      </c>
      <c r="D359">
        <v>5500</v>
      </c>
      <c r="E359">
        <v>1500</v>
      </c>
      <c r="F359" t="s">
        <v>16</v>
      </c>
      <c r="G359" s="8">
        <v>88405</v>
      </c>
      <c r="H359">
        <v>1308000</v>
      </c>
      <c r="I359">
        <v>490500</v>
      </c>
      <c r="J359" t="s">
        <v>10034</v>
      </c>
      <c r="K359" t="s">
        <v>10132</v>
      </c>
      <c r="L359" t="s">
        <v>10049</v>
      </c>
      <c r="M359" t="s">
        <v>10052</v>
      </c>
    </row>
    <row r="360" spans="1:13" x14ac:dyDescent="0.35">
      <c r="A360" t="s">
        <v>6178</v>
      </c>
      <c r="B360" t="s">
        <v>7</v>
      </c>
      <c r="C360">
        <v>393</v>
      </c>
      <c r="D360">
        <v>12000</v>
      </c>
      <c r="E360">
        <v>300</v>
      </c>
      <c r="F360" t="s">
        <v>46</v>
      </c>
      <c r="G360" s="8">
        <v>88398</v>
      </c>
      <c r="H360">
        <v>4598100</v>
      </c>
      <c r="I360">
        <v>117900</v>
      </c>
      <c r="J360" t="s">
        <v>10034</v>
      </c>
      <c r="K360" t="s">
        <v>10132</v>
      </c>
      <c r="L360" t="s">
        <v>10051</v>
      </c>
      <c r="M360" t="s">
        <v>10052</v>
      </c>
    </row>
    <row r="361" spans="1:13" x14ac:dyDescent="0.35">
      <c r="A361" t="s">
        <v>6177</v>
      </c>
      <c r="B361" t="s">
        <v>15</v>
      </c>
      <c r="C361">
        <v>241</v>
      </c>
      <c r="D361">
        <v>800</v>
      </c>
      <c r="E361">
        <v>100</v>
      </c>
      <c r="F361" t="s">
        <v>46</v>
      </c>
      <c r="G361" s="8">
        <v>88391</v>
      </c>
      <c r="H361">
        <v>168700</v>
      </c>
      <c r="I361">
        <v>24100</v>
      </c>
      <c r="J361" t="s">
        <v>10034</v>
      </c>
      <c r="K361" t="s">
        <v>10132</v>
      </c>
      <c r="L361" t="s">
        <v>10051</v>
      </c>
      <c r="M361" t="s">
        <v>10052</v>
      </c>
    </row>
    <row r="362" spans="1:13" x14ac:dyDescent="0.35">
      <c r="A362" t="s">
        <v>6129</v>
      </c>
      <c r="B362" t="s">
        <v>19</v>
      </c>
      <c r="C362">
        <v>452</v>
      </c>
      <c r="D362">
        <v>15000</v>
      </c>
      <c r="E362">
        <v>1000</v>
      </c>
      <c r="F362" t="s">
        <v>16</v>
      </c>
      <c r="G362" s="8">
        <v>88055</v>
      </c>
      <c r="H362">
        <v>6328000</v>
      </c>
      <c r="I362">
        <v>452000</v>
      </c>
      <c r="J362" t="s">
        <v>10034</v>
      </c>
      <c r="K362" t="s">
        <v>10133</v>
      </c>
      <c r="L362" t="s">
        <v>10049</v>
      </c>
      <c r="M362" t="s">
        <v>10052</v>
      </c>
    </row>
    <row r="363" spans="1:13" x14ac:dyDescent="0.35">
      <c r="A363" t="s">
        <v>6128</v>
      </c>
      <c r="B363" t="s">
        <v>30</v>
      </c>
      <c r="C363">
        <v>546</v>
      </c>
      <c r="D363">
        <v>6000</v>
      </c>
      <c r="E363">
        <v>5000</v>
      </c>
      <c r="F363" t="s">
        <v>16</v>
      </c>
      <c r="G363" s="8">
        <v>88048</v>
      </c>
      <c r="H363">
        <v>546000</v>
      </c>
      <c r="I363">
        <v>2730000</v>
      </c>
      <c r="J363" t="s">
        <v>10034</v>
      </c>
      <c r="K363" t="s">
        <v>10133</v>
      </c>
      <c r="L363" t="s">
        <v>10049</v>
      </c>
      <c r="M363" t="s">
        <v>10052</v>
      </c>
    </row>
    <row r="364" spans="1:13" x14ac:dyDescent="0.35">
      <c r="A364" t="s">
        <v>6127</v>
      </c>
      <c r="B364" t="s">
        <v>7</v>
      </c>
      <c r="C364">
        <v>70</v>
      </c>
      <c r="D364">
        <v>5500</v>
      </c>
      <c r="E364">
        <v>400</v>
      </c>
      <c r="F364" t="s">
        <v>8</v>
      </c>
      <c r="G364" s="8">
        <v>88041</v>
      </c>
      <c r="H364">
        <v>357000</v>
      </c>
      <c r="I364">
        <v>28000</v>
      </c>
      <c r="J364" t="s">
        <v>10034</v>
      </c>
      <c r="K364" t="s">
        <v>10133</v>
      </c>
      <c r="L364" t="s">
        <v>10049</v>
      </c>
      <c r="M364" t="s">
        <v>10052</v>
      </c>
    </row>
    <row r="365" spans="1:13" x14ac:dyDescent="0.35">
      <c r="A365" t="s">
        <v>6126</v>
      </c>
      <c r="B365" t="s">
        <v>43</v>
      </c>
      <c r="C365">
        <v>595</v>
      </c>
      <c r="D365">
        <v>22000</v>
      </c>
      <c r="E365">
        <v>200</v>
      </c>
      <c r="F365" t="s">
        <v>46</v>
      </c>
      <c r="G365" s="8">
        <v>88034</v>
      </c>
      <c r="H365">
        <v>12971000</v>
      </c>
      <c r="I365">
        <v>119000</v>
      </c>
      <c r="J365" t="s">
        <v>10034</v>
      </c>
      <c r="K365" t="s">
        <v>10133</v>
      </c>
      <c r="L365" t="s">
        <v>10051</v>
      </c>
      <c r="M365" t="s">
        <v>10052</v>
      </c>
    </row>
    <row r="366" spans="1:13" x14ac:dyDescent="0.35">
      <c r="A366" t="s">
        <v>6125</v>
      </c>
      <c r="B366" t="s">
        <v>7</v>
      </c>
      <c r="C366">
        <v>363</v>
      </c>
      <c r="D366">
        <v>12000</v>
      </c>
      <c r="E366">
        <v>1000</v>
      </c>
      <c r="F366" t="s">
        <v>16</v>
      </c>
      <c r="G366" s="8">
        <v>88027</v>
      </c>
      <c r="H366">
        <v>3993000</v>
      </c>
      <c r="I366">
        <v>363000</v>
      </c>
      <c r="J366" t="s">
        <v>10034</v>
      </c>
      <c r="K366" t="s">
        <v>10133</v>
      </c>
      <c r="L366" t="s">
        <v>10049</v>
      </c>
      <c r="M366" t="s">
        <v>10052</v>
      </c>
    </row>
    <row r="367" spans="1:13" x14ac:dyDescent="0.35">
      <c r="A367" t="s">
        <v>6076</v>
      </c>
      <c r="B367" t="s">
        <v>7</v>
      </c>
      <c r="C367">
        <v>468</v>
      </c>
      <c r="D367">
        <v>6000</v>
      </c>
      <c r="E367">
        <v>200</v>
      </c>
      <c r="F367" t="s">
        <v>8</v>
      </c>
      <c r="G367" s="8">
        <v>87684</v>
      </c>
      <c r="H367">
        <v>2714400</v>
      </c>
      <c r="I367">
        <v>93600</v>
      </c>
      <c r="J367" t="s">
        <v>10034</v>
      </c>
      <c r="K367" t="s">
        <v>10134</v>
      </c>
      <c r="L367" t="s">
        <v>10051</v>
      </c>
      <c r="M367" t="s">
        <v>10052</v>
      </c>
    </row>
    <row r="368" spans="1:13" x14ac:dyDescent="0.35">
      <c r="A368" t="s">
        <v>6075</v>
      </c>
      <c r="B368" t="s">
        <v>10</v>
      </c>
      <c r="C368">
        <v>443</v>
      </c>
      <c r="D368">
        <v>6000</v>
      </c>
      <c r="E368">
        <v>2000</v>
      </c>
      <c r="F368" t="s">
        <v>16</v>
      </c>
      <c r="G368" s="8">
        <v>87677</v>
      </c>
      <c r="H368">
        <v>1772000</v>
      </c>
      <c r="I368">
        <v>886000</v>
      </c>
      <c r="J368" t="s">
        <v>10034</v>
      </c>
      <c r="K368" t="s">
        <v>10134</v>
      </c>
      <c r="L368" t="s">
        <v>10049</v>
      </c>
      <c r="M368" t="s">
        <v>10052</v>
      </c>
    </row>
    <row r="369" spans="1:13" x14ac:dyDescent="0.35">
      <c r="A369" t="s">
        <v>6074</v>
      </c>
      <c r="B369" t="s">
        <v>39</v>
      </c>
      <c r="C369">
        <v>418</v>
      </c>
      <c r="D369">
        <v>1200</v>
      </c>
      <c r="E369">
        <v>100</v>
      </c>
      <c r="F369" t="s">
        <v>8</v>
      </c>
      <c r="G369" s="8">
        <v>87670</v>
      </c>
      <c r="H369">
        <v>459800</v>
      </c>
      <c r="I369">
        <v>41800</v>
      </c>
      <c r="J369" t="s">
        <v>10034</v>
      </c>
      <c r="K369" t="s">
        <v>10134</v>
      </c>
      <c r="L369" t="s">
        <v>10051</v>
      </c>
      <c r="M369" t="s">
        <v>10052</v>
      </c>
    </row>
    <row r="370" spans="1:13" x14ac:dyDescent="0.35">
      <c r="A370" t="s">
        <v>386</v>
      </c>
      <c r="B370" t="s">
        <v>13</v>
      </c>
      <c r="C370">
        <v>367</v>
      </c>
      <c r="D370">
        <v>22000</v>
      </c>
      <c r="E370">
        <v>2000</v>
      </c>
      <c r="F370" t="s">
        <v>46</v>
      </c>
      <c r="G370" s="8">
        <v>47854</v>
      </c>
      <c r="H370">
        <v>7340000</v>
      </c>
      <c r="I370">
        <v>734000</v>
      </c>
      <c r="J370" t="s">
        <v>10034</v>
      </c>
      <c r="K370" t="s">
        <v>10135</v>
      </c>
      <c r="L370" t="s">
        <v>10049</v>
      </c>
      <c r="M370" t="s">
        <v>10052</v>
      </c>
    </row>
    <row r="371" spans="1:13" x14ac:dyDescent="0.35">
      <c r="A371" t="s">
        <v>387</v>
      </c>
      <c r="B371" t="s">
        <v>15</v>
      </c>
      <c r="C371">
        <v>262</v>
      </c>
      <c r="D371">
        <v>15000</v>
      </c>
      <c r="E371">
        <v>3000</v>
      </c>
      <c r="F371" t="s">
        <v>46</v>
      </c>
      <c r="G371" s="8">
        <v>47861</v>
      </c>
      <c r="H371">
        <v>3144000</v>
      </c>
      <c r="I371">
        <v>786000</v>
      </c>
      <c r="J371" t="s">
        <v>10034</v>
      </c>
      <c r="K371" t="s">
        <v>10135</v>
      </c>
      <c r="L371" t="s">
        <v>10049</v>
      </c>
      <c r="M371" t="s">
        <v>10052</v>
      </c>
    </row>
    <row r="372" spans="1:13" x14ac:dyDescent="0.35">
      <c r="A372" t="s">
        <v>388</v>
      </c>
      <c r="B372" t="s">
        <v>15</v>
      </c>
      <c r="C372">
        <v>302</v>
      </c>
      <c r="D372">
        <v>1200</v>
      </c>
      <c r="E372">
        <v>500</v>
      </c>
      <c r="F372" t="s">
        <v>46</v>
      </c>
      <c r="G372" s="8">
        <v>47868</v>
      </c>
      <c r="H372">
        <v>211400</v>
      </c>
      <c r="I372">
        <v>151000</v>
      </c>
      <c r="J372" t="s">
        <v>10034</v>
      </c>
      <c r="K372" t="s">
        <v>10135</v>
      </c>
      <c r="L372" t="s">
        <v>10049</v>
      </c>
      <c r="M372" t="s">
        <v>10052</v>
      </c>
    </row>
    <row r="373" spans="1:13" x14ac:dyDescent="0.35">
      <c r="A373" t="s">
        <v>389</v>
      </c>
      <c r="B373" t="s">
        <v>7</v>
      </c>
      <c r="C373">
        <v>173</v>
      </c>
      <c r="D373">
        <v>4500</v>
      </c>
      <c r="E373">
        <v>2000</v>
      </c>
      <c r="F373" t="s">
        <v>8</v>
      </c>
      <c r="G373" s="8">
        <v>47875</v>
      </c>
      <c r="H373">
        <v>432500</v>
      </c>
      <c r="I373">
        <v>346000</v>
      </c>
      <c r="J373" t="s">
        <v>10034</v>
      </c>
      <c r="K373" t="s">
        <v>10135</v>
      </c>
      <c r="L373" t="s">
        <v>10049</v>
      </c>
      <c r="M373" t="s">
        <v>10052</v>
      </c>
    </row>
    <row r="374" spans="1:13" x14ac:dyDescent="0.35">
      <c r="A374" t="s">
        <v>6073</v>
      </c>
      <c r="B374" t="s">
        <v>19</v>
      </c>
      <c r="C374">
        <v>306</v>
      </c>
      <c r="D374">
        <v>15000</v>
      </c>
      <c r="E374">
        <v>500</v>
      </c>
      <c r="F374" t="s">
        <v>8</v>
      </c>
      <c r="G374" s="8">
        <v>87663</v>
      </c>
      <c r="H374">
        <v>4437000</v>
      </c>
      <c r="I374">
        <v>153000</v>
      </c>
      <c r="J374" t="s">
        <v>10034</v>
      </c>
      <c r="K374" t="s">
        <v>10134</v>
      </c>
      <c r="L374" t="s">
        <v>10049</v>
      </c>
      <c r="M374" t="s">
        <v>10052</v>
      </c>
    </row>
    <row r="375" spans="1:13" x14ac:dyDescent="0.35">
      <c r="A375" t="s">
        <v>6024</v>
      </c>
      <c r="B375" t="s">
        <v>33</v>
      </c>
      <c r="C375">
        <v>288</v>
      </c>
      <c r="D375">
        <v>22000</v>
      </c>
      <c r="E375">
        <v>100</v>
      </c>
      <c r="F375" t="s">
        <v>8</v>
      </c>
      <c r="G375" s="8">
        <v>87320</v>
      </c>
      <c r="H375">
        <v>6307200</v>
      </c>
      <c r="I375">
        <v>28800</v>
      </c>
      <c r="J375" t="s">
        <v>10034</v>
      </c>
      <c r="K375" t="s">
        <v>10136</v>
      </c>
      <c r="L375" t="s">
        <v>10051</v>
      </c>
      <c r="M375" t="s">
        <v>10052</v>
      </c>
    </row>
    <row r="376" spans="1:13" x14ac:dyDescent="0.35">
      <c r="A376" t="s">
        <v>6023</v>
      </c>
      <c r="B376" t="s">
        <v>21</v>
      </c>
      <c r="C376">
        <v>391</v>
      </c>
      <c r="D376">
        <v>6000</v>
      </c>
      <c r="E376">
        <v>1000</v>
      </c>
      <c r="F376" t="s">
        <v>8</v>
      </c>
      <c r="G376" s="8">
        <v>87313</v>
      </c>
      <c r="H376">
        <v>1955000</v>
      </c>
      <c r="I376">
        <v>391000</v>
      </c>
      <c r="J376" t="s">
        <v>10034</v>
      </c>
      <c r="K376" t="s">
        <v>10136</v>
      </c>
      <c r="L376" t="s">
        <v>10049</v>
      </c>
      <c r="M376" t="s">
        <v>10052</v>
      </c>
    </row>
    <row r="377" spans="1:13" x14ac:dyDescent="0.35">
      <c r="A377" t="s">
        <v>6022</v>
      </c>
      <c r="B377" t="s">
        <v>33</v>
      </c>
      <c r="C377">
        <v>396</v>
      </c>
      <c r="D377">
        <v>5500</v>
      </c>
      <c r="E377">
        <v>100</v>
      </c>
      <c r="F377" t="s">
        <v>11</v>
      </c>
      <c r="G377" s="8">
        <v>87306</v>
      </c>
      <c r="H377">
        <v>2138400</v>
      </c>
      <c r="I377">
        <v>39600</v>
      </c>
      <c r="J377" t="s">
        <v>10034</v>
      </c>
      <c r="K377" t="s">
        <v>10136</v>
      </c>
      <c r="L377" t="s">
        <v>10051</v>
      </c>
      <c r="M377" t="s">
        <v>10052</v>
      </c>
    </row>
    <row r="378" spans="1:13" x14ac:dyDescent="0.35">
      <c r="A378" t="s">
        <v>6021</v>
      </c>
      <c r="B378" t="s">
        <v>43</v>
      </c>
      <c r="C378">
        <v>277</v>
      </c>
      <c r="D378">
        <v>15000</v>
      </c>
      <c r="E378">
        <v>100</v>
      </c>
      <c r="F378" t="s">
        <v>16</v>
      </c>
      <c r="G378" s="8">
        <v>87299</v>
      </c>
      <c r="H378">
        <v>4127300</v>
      </c>
      <c r="I378">
        <v>27700</v>
      </c>
      <c r="J378" t="s">
        <v>10034</v>
      </c>
      <c r="K378" t="s">
        <v>10136</v>
      </c>
      <c r="L378" t="s">
        <v>10051</v>
      </c>
      <c r="M378" t="s">
        <v>10052</v>
      </c>
    </row>
    <row r="379" spans="1:13" x14ac:dyDescent="0.35">
      <c r="A379" t="s">
        <v>5972</v>
      </c>
      <c r="B379" t="s">
        <v>19</v>
      </c>
      <c r="C379">
        <v>101</v>
      </c>
      <c r="D379">
        <v>18000</v>
      </c>
      <c r="E379">
        <v>100</v>
      </c>
      <c r="F379" t="s">
        <v>11</v>
      </c>
      <c r="G379" s="8">
        <v>86956</v>
      </c>
      <c r="H379">
        <v>1807900</v>
      </c>
      <c r="I379">
        <v>10100</v>
      </c>
      <c r="J379" t="s">
        <v>10034</v>
      </c>
      <c r="K379" t="s">
        <v>10137</v>
      </c>
      <c r="L379" t="s">
        <v>10051</v>
      </c>
      <c r="M379" t="s">
        <v>10052</v>
      </c>
    </row>
    <row r="380" spans="1:13" x14ac:dyDescent="0.35">
      <c r="A380" t="s">
        <v>5971</v>
      </c>
      <c r="B380" t="s">
        <v>30</v>
      </c>
      <c r="C380">
        <v>424</v>
      </c>
      <c r="D380">
        <v>18000</v>
      </c>
      <c r="E380">
        <v>400</v>
      </c>
      <c r="F380" t="s">
        <v>8</v>
      </c>
      <c r="G380" s="8">
        <v>86949</v>
      </c>
      <c r="H380">
        <v>7462400</v>
      </c>
      <c r="I380">
        <v>169600</v>
      </c>
      <c r="J380" t="s">
        <v>10034</v>
      </c>
      <c r="K380" t="s">
        <v>10137</v>
      </c>
      <c r="L380" t="s">
        <v>10051</v>
      </c>
      <c r="M380" t="s">
        <v>10052</v>
      </c>
    </row>
    <row r="381" spans="1:13" x14ac:dyDescent="0.35">
      <c r="A381" t="s">
        <v>5970</v>
      </c>
      <c r="B381" t="s">
        <v>30</v>
      </c>
      <c r="C381">
        <v>420</v>
      </c>
      <c r="D381">
        <v>12000</v>
      </c>
      <c r="E381">
        <v>100</v>
      </c>
      <c r="F381" t="s">
        <v>8</v>
      </c>
      <c r="G381" s="8">
        <v>86942</v>
      </c>
      <c r="H381">
        <v>4998000</v>
      </c>
      <c r="I381">
        <v>42000</v>
      </c>
      <c r="J381" t="s">
        <v>10034</v>
      </c>
      <c r="K381" t="s">
        <v>10137</v>
      </c>
      <c r="L381" t="s">
        <v>10051</v>
      </c>
      <c r="M381" t="s">
        <v>10052</v>
      </c>
    </row>
    <row r="382" spans="1:13" x14ac:dyDescent="0.35">
      <c r="A382" t="s">
        <v>5969</v>
      </c>
      <c r="B382" t="s">
        <v>13</v>
      </c>
      <c r="C382">
        <v>137</v>
      </c>
      <c r="D382">
        <v>1200</v>
      </c>
      <c r="E382">
        <v>3000</v>
      </c>
      <c r="F382" t="s">
        <v>11</v>
      </c>
      <c r="G382" s="8">
        <v>86935</v>
      </c>
      <c r="H382">
        <v>0</v>
      </c>
      <c r="I382">
        <v>411000</v>
      </c>
      <c r="J382" t="s">
        <v>10034</v>
      </c>
      <c r="K382" t="s">
        <v>10137</v>
      </c>
      <c r="L382" t="s">
        <v>10049</v>
      </c>
      <c r="M382" t="s">
        <v>10050</v>
      </c>
    </row>
    <row r="383" spans="1:13" x14ac:dyDescent="0.35">
      <c r="A383" t="s">
        <v>5920</v>
      </c>
      <c r="B383" t="s">
        <v>30</v>
      </c>
      <c r="C383">
        <v>66</v>
      </c>
      <c r="D383">
        <v>4500</v>
      </c>
      <c r="E383">
        <v>5000</v>
      </c>
      <c r="F383" t="s">
        <v>46</v>
      </c>
      <c r="G383" s="8">
        <v>86592</v>
      </c>
      <c r="H383">
        <v>0</v>
      </c>
      <c r="I383">
        <v>330000</v>
      </c>
      <c r="J383" t="s">
        <v>10034</v>
      </c>
      <c r="K383" t="s">
        <v>10138</v>
      </c>
      <c r="L383" t="s">
        <v>10049</v>
      </c>
      <c r="M383" t="s">
        <v>10050</v>
      </c>
    </row>
    <row r="384" spans="1:13" x14ac:dyDescent="0.35">
      <c r="A384" t="s">
        <v>5919</v>
      </c>
      <c r="B384" t="s">
        <v>30</v>
      </c>
      <c r="C384">
        <v>350</v>
      </c>
      <c r="D384">
        <v>18000</v>
      </c>
      <c r="E384">
        <v>200</v>
      </c>
      <c r="F384" t="s">
        <v>8</v>
      </c>
      <c r="G384" s="8">
        <v>86585</v>
      </c>
      <c r="H384">
        <v>6230000</v>
      </c>
      <c r="I384">
        <v>70000</v>
      </c>
      <c r="J384" t="s">
        <v>10034</v>
      </c>
      <c r="K384" t="s">
        <v>10138</v>
      </c>
      <c r="L384" t="s">
        <v>10051</v>
      </c>
      <c r="M384" t="s">
        <v>10052</v>
      </c>
    </row>
    <row r="385" spans="1:13" x14ac:dyDescent="0.35">
      <c r="A385" t="s">
        <v>5918</v>
      </c>
      <c r="B385" t="s">
        <v>30</v>
      </c>
      <c r="C385">
        <v>574</v>
      </c>
      <c r="D385">
        <v>45000</v>
      </c>
      <c r="E385">
        <v>400</v>
      </c>
      <c r="F385" t="s">
        <v>11</v>
      </c>
      <c r="G385" s="8">
        <v>86578</v>
      </c>
      <c r="H385">
        <v>25600400</v>
      </c>
      <c r="I385">
        <v>229600</v>
      </c>
      <c r="J385" t="s">
        <v>10034</v>
      </c>
      <c r="K385" t="s">
        <v>10138</v>
      </c>
      <c r="L385" t="s">
        <v>10051</v>
      </c>
      <c r="M385" t="s">
        <v>10052</v>
      </c>
    </row>
    <row r="386" spans="1:13" x14ac:dyDescent="0.35">
      <c r="A386" t="s">
        <v>5917</v>
      </c>
      <c r="B386" t="s">
        <v>10</v>
      </c>
      <c r="C386">
        <v>127</v>
      </c>
      <c r="D386">
        <v>15000</v>
      </c>
      <c r="E386">
        <v>300</v>
      </c>
      <c r="F386" t="s">
        <v>46</v>
      </c>
      <c r="G386" s="8">
        <v>86571</v>
      </c>
      <c r="H386">
        <v>1866900</v>
      </c>
      <c r="I386">
        <v>38100</v>
      </c>
      <c r="J386" t="s">
        <v>10034</v>
      </c>
      <c r="K386" t="s">
        <v>10138</v>
      </c>
      <c r="L386" t="s">
        <v>10049</v>
      </c>
      <c r="M386" t="s">
        <v>10052</v>
      </c>
    </row>
    <row r="387" spans="1:13" x14ac:dyDescent="0.35">
      <c r="A387" t="s">
        <v>5868</v>
      </c>
      <c r="B387" t="s">
        <v>43</v>
      </c>
      <c r="C387">
        <v>324</v>
      </c>
      <c r="D387">
        <v>1200</v>
      </c>
      <c r="E387">
        <v>1000</v>
      </c>
      <c r="F387" t="s">
        <v>46</v>
      </c>
      <c r="G387" s="8">
        <v>86228</v>
      </c>
      <c r="H387">
        <v>64800</v>
      </c>
      <c r="I387">
        <v>324000</v>
      </c>
      <c r="J387" t="s">
        <v>10034</v>
      </c>
      <c r="K387" t="s">
        <v>10139</v>
      </c>
      <c r="L387" t="s">
        <v>10049</v>
      </c>
      <c r="M387" t="s">
        <v>10052</v>
      </c>
    </row>
    <row r="388" spans="1:13" x14ac:dyDescent="0.35">
      <c r="A388" t="s">
        <v>5867</v>
      </c>
      <c r="B388" t="s">
        <v>33</v>
      </c>
      <c r="C388">
        <v>249</v>
      </c>
      <c r="D388">
        <v>45000</v>
      </c>
      <c r="E388">
        <v>1000</v>
      </c>
      <c r="F388" t="s">
        <v>46</v>
      </c>
      <c r="G388" s="8">
        <v>86221</v>
      </c>
      <c r="H388">
        <v>10956000</v>
      </c>
      <c r="I388">
        <v>249000</v>
      </c>
      <c r="J388" t="s">
        <v>10034</v>
      </c>
      <c r="K388" t="s">
        <v>10139</v>
      </c>
      <c r="L388" t="s">
        <v>10049</v>
      </c>
      <c r="M388" t="s">
        <v>10052</v>
      </c>
    </row>
    <row r="389" spans="1:13" x14ac:dyDescent="0.35">
      <c r="A389" t="s">
        <v>5866</v>
      </c>
      <c r="B389" t="s">
        <v>39</v>
      </c>
      <c r="C389">
        <v>584</v>
      </c>
      <c r="D389">
        <v>4500</v>
      </c>
      <c r="E389">
        <v>1000</v>
      </c>
      <c r="F389" t="s">
        <v>11</v>
      </c>
      <c r="G389" s="8">
        <v>86214</v>
      </c>
      <c r="H389">
        <v>2044000</v>
      </c>
      <c r="I389">
        <v>584000</v>
      </c>
      <c r="J389" t="s">
        <v>10034</v>
      </c>
      <c r="K389" t="s">
        <v>10139</v>
      </c>
      <c r="L389" t="s">
        <v>10049</v>
      </c>
      <c r="M389" t="s">
        <v>10052</v>
      </c>
    </row>
    <row r="390" spans="1:13" x14ac:dyDescent="0.35">
      <c r="A390" t="s">
        <v>5865</v>
      </c>
      <c r="B390" t="s">
        <v>39</v>
      </c>
      <c r="C390">
        <v>436</v>
      </c>
      <c r="D390">
        <v>15000</v>
      </c>
      <c r="E390">
        <v>1500</v>
      </c>
      <c r="F390" t="s">
        <v>8</v>
      </c>
      <c r="G390" s="8">
        <v>86207</v>
      </c>
      <c r="H390">
        <v>5886000</v>
      </c>
      <c r="I390">
        <v>654000</v>
      </c>
      <c r="J390" t="s">
        <v>10034</v>
      </c>
      <c r="K390" t="s">
        <v>10139</v>
      </c>
      <c r="L390" t="s">
        <v>10049</v>
      </c>
      <c r="M390" t="s">
        <v>10052</v>
      </c>
    </row>
    <row r="391" spans="1:13" x14ac:dyDescent="0.35">
      <c r="A391" t="s">
        <v>5864</v>
      </c>
      <c r="B391" t="s">
        <v>10</v>
      </c>
      <c r="C391">
        <v>205</v>
      </c>
      <c r="D391">
        <v>15000</v>
      </c>
      <c r="E391">
        <v>100</v>
      </c>
      <c r="F391" t="s">
        <v>11</v>
      </c>
      <c r="G391" s="8">
        <v>86200</v>
      </c>
      <c r="H391">
        <v>3054500</v>
      </c>
      <c r="I391">
        <v>20500</v>
      </c>
      <c r="J391" t="s">
        <v>10034</v>
      </c>
      <c r="K391" t="s">
        <v>10139</v>
      </c>
      <c r="L391" t="s">
        <v>10051</v>
      </c>
      <c r="M391" t="s">
        <v>10052</v>
      </c>
    </row>
    <row r="392" spans="1:13" x14ac:dyDescent="0.35">
      <c r="A392" t="s">
        <v>5816</v>
      </c>
      <c r="B392" t="s">
        <v>43</v>
      </c>
      <c r="C392">
        <v>594</v>
      </c>
      <c r="D392">
        <v>4500</v>
      </c>
      <c r="E392">
        <v>500</v>
      </c>
      <c r="F392" t="s">
        <v>11</v>
      </c>
      <c r="G392" s="8">
        <v>85864</v>
      </c>
      <c r="H392">
        <v>2376000</v>
      </c>
      <c r="I392">
        <v>297000</v>
      </c>
      <c r="J392" t="s">
        <v>10034</v>
      </c>
      <c r="K392" t="s">
        <v>10140</v>
      </c>
      <c r="L392" t="s">
        <v>10051</v>
      </c>
      <c r="M392" t="s">
        <v>10052</v>
      </c>
    </row>
    <row r="393" spans="1:13" x14ac:dyDescent="0.35">
      <c r="A393" t="s">
        <v>5815</v>
      </c>
      <c r="B393" t="s">
        <v>7</v>
      </c>
      <c r="C393">
        <v>117</v>
      </c>
      <c r="D393">
        <v>12000</v>
      </c>
      <c r="E393">
        <v>2000</v>
      </c>
      <c r="F393" t="s">
        <v>46</v>
      </c>
      <c r="G393" s="8">
        <v>85857</v>
      </c>
      <c r="H393">
        <v>1170000</v>
      </c>
      <c r="I393">
        <v>234000</v>
      </c>
      <c r="J393" t="s">
        <v>10034</v>
      </c>
      <c r="K393" t="s">
        <v>10140</v>
      </c>
      <c r="L393" t="s">
        <v>10049</v>
      </c>
      <c r="M393" t="s">
        <v>10052</v>
      </c>
    </row>
    <row r="394" spans="1:13" x14ac:dyDescent="0.35">
      <c r="A394" t="s">
        <v>5814</v>
      </c>
      <c r="B394" t="s">
        <v>30</v>
      </c>
      <c r="C394">
        <v>179</v>
      </c>
      <c r="D394">
        <v>1200</v>
      </c>
      <c r="E394">
        <v>2000</v>
      </c>
      <c r="F394" t="s">
        <v>16</v>
      </c>
      <c r="G394" s="8">
        <v>85850</v>
      </c>
      <c r="H394">
        <v>0</v>
      </c>
      <c r="I394">
        <v>358000</v>
      </c>
      <c r="J394" t="s">
        <v>10034</v>
      </c>
      <c r="K394" t="s">
        <v>10140</v>
      </c>
      <c r="L394" t="s">
        <v>10049</v>
      </c>
      <c r="M394" t="s">
        <v>10050</v>
      </c>
    </row>
    <row r="395" spans="1:13" x14ac:dyDescent="0.35">
      <c r="A395" t="s">
        <v>5813</v>
      </c>
      <c r="B395" t="s">
        <v>10</v>
      </c>
      <c r="C395">
        <v>161</v>
      </c>
      <c r="D395">
        <v>1200</v>
      </c>
      <c r="E395">
        <v>400</v>
      </c>
      <c r="F395" t="s">
        <v>11</v>
      </c>
      <c r="G395" s="8">
        <v>85843</v>
      </c>
      <c r="H395">
        <v>128800</v>
      </c>
      <c r="I395">
        <v>64400</v>
      </c>
      <c r="J395" t="s">
        <v>10034</v>
      </c>
      <c r="K395" t="s">
        <v>10140</v>
      </c>
      <c r="L395" t="s">
        <v>10049</v>
      </c>
      <c r="M395" t="s">
        <v>10052</v>
      </c>
    </row>
    <row r="396" spans="1:13" x14ac:dyDescent="0.35">
      <c r="A396" t="s">
        <v>5812</v>
      </c>
      <c r="B396" t="s">
        <v>21</v>
      </c>
      <c r="C396">
        <v>172</v>
      </c>
      <c r="D396">
        <v>1200</v>
      </c>
      <c r="E396">
        <v>200</v>
      </c>
      <c r="F396" t="s">
        <v>8</v>
      </c>
      <c r="G396" s="8">
        <v>85836</v>
      </c>
      <c r="H396">
        <v>172000</v>
      </c>
      <c r="I396">
        <v>34400</v>
      </c>
      <c r="J396" t="s">
        <v>10034</v>
      </c>
      <c r="K396" t="s">
        <v>10140</v>
      </c>
      <c r="L396" t="s">
        <v>10049</v>
      </c>
      <c r="M396" t="s">
        <v>10052</v>
      </c>
    </row>
    <row r="397" spans="1:13" x14ac:dyDescent="0.35">
      <c r="A397" t="s">
        <v>5763</v>
      </c>
      <c r="B397" t="s">
        <v>43</v>
      </c>
      <c r="C397">
        <v>80</v>
      </c>
      <c r="D397">
        <v>12000</v>
      </c>
      <c r="E397">
        <v>100</v>
      </c>
      <c r="F397" t="s">
        <v>46</v>
      </c>
      <c r="G397" s="8">
        <v>85493</v>
      </c>
      <c r="H397">
        <v>952000</v>
      </c>
      <c r="I397">
        <v>8000</v>
      </c>
      <c r="J397" t="s">
        <v>10034</v>
      </c>
      <c r="K397" t="s">
        <v>10141</v>
      </c>
      <c r="L397" t="s">
        <v>10049</v>
      </c>
      <c r="M397" t="s">
        <v>10052</v>
      </c>
    </row>
    <row r="398" spans="1:13" x14ac:dyDescent="0.35">
      <c r="A398" t="s">
        <v>5762</v>
      </c>
      <c r="B398" t="s">
        <v>13</v>
      </c>
      <c r="C398">
        <v>214</v>
      </c>
      <c r="D398">
        <v>45000</v>
      </c>
      <c r="E398">
        <v>1000</v>
      </c>
      <c r="F398" t="s">
        <v>16</v>
      </c>
      <c r="G398" s="8">
        <v>85486</v>
      </c>
      <c r="H398">
        <v>9416000</v>
      </c>
      <c r="I398">
        <v>214000</v>
      </c>
      <c r="J398" t="s">
        <v>10034</v>
      </c>
      <c r="K398" t="s">
        <v>10141</v>
      </c>
      <c r="L398" t="s">
        <v>10049</v>
      </c>
      <c r="M398" t="s">
        <v>10052</v>
      </c>
    </row>
    <row r="399" spans="1:13" x14ac:dyDescent="0.35">
      <c r="A399" t="s">
        <v>5761</v>
      </c>
      <c r="B399" t="s">
        <v>21</v>
      </c>
      <c r="C399">
        <v>89</v>
      </c>
      <c r="D399">
        <v>1200</v>
      </c>
      <c r="E399">
        <v>400</v>
      </c>
      <c r="F399" t="s">
        <v>46</v>
      </c>
      <c r="G399" s="8">
        <v>85479</v>
      </c>
      <c r="H399">
        <v>71200</v>
      </c>
      <c r="I399">
        <v>35600</v>
      </c>
      <c r="J399" t="s">
        <v>10034</v>
      </c>
      <c r="K399" t="s">
        <v>10141</v>
      </c>
      <c r="L399" t="s">
        <v>10049</v>
      </c>
      <c r="M399" t="s">
        <v>10052</v>
      </c>
    </row>
    <row r="400" spans="1:13" x14ac:dyDescent="0.35">
      <c r="A400" t="s">
        <v>5760</v>
      </c>
      <c r="B400" t="s">
        <v>30</v>
      </c>
      <c r="C400">
        <v>254</v>
      </c>
      <c r="D400">
        <v>22000</v>
      </c>
      <c r="E400">
        <v>100</v>
      </c>
      <c r="F400" t="s">
        <v>11</v>
      </c>
      <c r="G400" s="8">
        <v>85472</v>
      </c>
      <c r="H400">
        <v>5562600</v>
      </c>
      <c r="I400">
        <v>25400</v>
      </c>
      <c r="J400" t="s">
        <v>10034</v>
      </c>
      <c r="K400" t="s">
        <v>10141</v>
      </c>
      <c r="L400" t="s">
        <v>10051</v>
      </c>
      <c r="M400" t="s">
        <v>10052</v>
      </c>
    </row>
    <row r="401" spans="1:13" x14ac:dyDescent="0.35">
      <c r="A401" t="s">
        <v>5711</v>
      </c>
      <c r="B401" t="s">
        <v>43</v>
      </c>
      <c r="C401">
        <v>355</v>
      </c>
      <c r="D401">
        <v>22000</v>
      </c>
      <c r="E401">
        <v>1000</v>
      </c>
      <c r="F401" t="s">
        <v>46</v>
      </c>
      <c r="G401" s="8">
        <v>85129</v>
      </c>
      <c r="H401">
        <v>7455000</v>
      </c>
      <c r="I401">
        <v>355000</v>
      </c>
      <c r="J401" t="s">
        <v>10034</v>
      </c>
      <c r="K401" t="s">
        <v>10142</v>
      </c>
      <c r="L401" t="s">
        <v>10049</v>
      </c>
      <c r="M401" t="s">
        <v>10052</v>
      </c>
    </row>
    <row r="402" spans="1:13" x14ac:dyDescent="0.35">
      <c r="A402" t="s">
        <v>5710</v>
      </c>
      <c r="B402" t="s">
        <v>19</v>
      </c>
      <c r="C402">
        <v>572</v>
      </c>
      <c r="D402">
        <v>4500</v>
      </c>
      <c r="E402">
        <v>3000</v>
      </c>
      <c r="F402" t="s">
        <v>8</v>
      </c>
      <c r="G402" s="8">
        <v>85122</v>
      </c>
      <c r="H402">
        <v>858000</v>
      </c>
      <c r="I402">
        <v>1716000</v>
      </c>
      <c r="J402" t="s">
        <v>10034</v>
      </c>
      <c r="K402" t="s">
        <v>10142</v>
      </c>
      <c r="L402" t="s">
        <v>10049</v>
      </c>
      <c r="M402" t="s">
        <v>10052</v>
      </c>
    </row>
    <row r="403" spans="1:13" x14ac:dyDescent="0.35">
      <c r="A403" t="s">
        <v>5709</v>
      </c>
      <c r="B403" t="s">
        <v>19</v>
      </c>
      <c r="C403">
        <v>66</v>
      </c>
      <c r="D403">
        <v>1200</v>
      </c>
      <c r="E403">
        <v>500</v>
      </c>
      <c r="F403" t="s">
        <v>8</v>
      </c>
      <c r="G403" s="8">
        <v>85115</v>
      </c>
      <c r="H403">
        <v>46200</v>
      </c>
      <c r="I403">
        <v>33000</v>
      </c>
      <c r="J403" t="s">
        <v>10034</v>
      </c>
      <c r="K403" t="s">
        <v>10142</v>
      </c>
      <c r="L403" t="s">
        <v>10049</v>
      </c>
      <c r="M403" t="s">
        <v>10052</v>
      </c>
    </row>
    <row r="404" spans="1:13" x14ac:dyDescent="0.35">
      <c r="A404" t="s">
        <v>5708</v>
      </c>
      <c r="B404" t="s">
        <v>10</v>
      </c>
      <c r="C404">
        <v>99</v>
      </c>
      <c r="D404">
        <v>6000</v>
      </c>
      <c r="E404">
        <v>500</v>
      </c>
      <c r="F404" t="s">
        <v>11</v>
      </c>
      <c r="G404" s="8">
        <v>85108</v>
      </c>
      <c r="H404">
        <v>544500</v>
      </c>
      <c r="I404">
        <v>49500</v>
      </c>
      <c r="J404" t="s">
        <v>10034</v>
      </c>
      <c r="K404" t="s">
        <v>10142</v>
      </c>
      <c r="L404" t="s">
        <v>10049</v>
      </c>
      <c r="M404" t="s">
        <v>10052</v>
      </c>
    </row>
    <row r="405" spans="1:13" x14ac:dyDescent="0.35">
      <c r="A405" t="s">
        <v>5659</v>
      </c>
      <c r="B405" t="s">
        <v>43</v>
      </c>
      <c r="C405">
        <v>138</v>
      </c>
      <c r="D405">
        <v>15000</v>
      </c>
      <c r="E405">
        <v>5000</v>
      </c>
      <c r="F405" t="s">
        <v>16</v>
      </c>
      <c r="G405" s="8">
        <v>84765</v>
      </c>
      <c r="H405">
        <v>1380000</v>
      </c>
      <c r="I405">
        <v>690000</v>
      </c>
      <c r="J405" t="s">
        <v>10034</v>
      </c>
      <c r="K405" t="s">
        <v>10143</v>
      </c>
      <c r="L405" t="s">
        <v>10049</v>
      </c>
      <c r="M405" t="s">
        <v>10052</v>
      </c>
    </row>
    <row r="406" spans="1:13" x14ac:dyDescent="0.35">
      <c r="A406" t="s">
        <v>5658</v>
      </c>
      <c r="B406" t="s">
        <v>33</v>
      </c>
      <c r="C406">
        <v>457</v>
      </c>
      <c r="D406">
        <v>45000</v>
      </c>
      <c r="E406">
        <v>1000</v>
      </c>
      <c r="F406" t="s">
        <v>11</v>
      </c>
      <c r="G406" s="8">
        <v>84758</v>
      </c>
      <c r="H406">
        <v>20108000</v>
      </c>
      <c r="I406">
        <v>457000</v>
      </c>
      <c r="J406" t="s">
        <v>10034</v>
      </c>
      <c r="K406" t="s">
        <v>10143</v>
      </c>
      <c r="L406" t="s">
        <v>10049</v>
      </c>
      <c r="M406" t="s">
        <v>10052</v>
      </c>
    </row>
    <row r="407" spans="1:13" x14ac:dyDescent="0.35">
      <c r="A407" t="s">
        <v>5657</v>
      </c>
      <c r="B407" t="s">
        <v>39</v>
      </c>
      <c r="C407">
        <v>82</v>
      </c>
      <c r="D407">
        <v>18000</v>
      </c>
      <c r="E407">
        <v>3000</v>
      </c>
      <c r="F407" t="s">
        <v>11</v>
      </c>
      <c r="G407" s="8">
        <v>84751</v>
      </c>
      <c r="H407">
        <v>1230000</v>
      </c>
      <c r="I407">
        <v>246000</v>
      </c>
      <c r="J407" t="s">
        <v>10034</v>
      </c>
      <c r="K407" t="s">
        <v>10143</v>
      </c>
      <c r="L407" t="s">
        <v>10049</v>
      </c>
      <c r="M407" t="s">
        <v>10052</v>
      </c>
    </row>
    <row r="408" spans="1:13" x14ac:dyDescent="0.35">
      <c r="A408" t="s">
        <v>5656</v>
      </c>
      <c r="B408" t="s">
        <v>43</v>
      </c>
      <c r="C408">
        <v>526</v>
      </c>
      <c r="D408">
        <v>6000</v>
      </c>
      <c r="E408">
        <v>2000</v>
      </c>
      <c r="F408" t="s">
        <v>16</v>
      </c>
      <c r="G408" s="8">
        <v>84744</v>
      </c>
      <c r="H408">
        <v>2104000</v>
      </c>
      <c r="I408">
        <v>1052000</v>
      </c>
      <c r="J408" t="s">
        <v>10034</v>
      </c>
      <c r="K408" t="s">
        <v>10143</v>
      </c>
      <c r="L408" t="s">
        <v>10049</v>
      </c>
      <c r="M408" t="s">
        <v>10052</v>
      </c>
    </row>
    <row r="409" spans="1:13" x14ac:dyDescent="0.35">
      <c r="A409" t="s">
        <v>5607</v>
      </c>
      <c r="B409" t="s">
        <v>33</v>
      </c>
      <c r="C409">
        <v>156</v>
      </c>
      <c r="D409">
        <v>1200</v>
      </c>
      <c r="E409">
        <v>100</v>
      </c>
      <c r="F409" t="s">
        <v>16</v>
      </c>
      <c r="G409" s="8">
        <v>84401</v>
      </c>
      <c r="H409">
        <v>171600</v>
      </c>
      <c r="I409">
        <v>15600</v>
      </c>
      <c r="J409" t="s">
        <v>10034</v>
      </c>
      <c r="K409" t="s">
        <v>10144</v>
      </c>
      <c r="L409" t="s">
        <v>10051</v>
      </c>
      <c r="M409" t="s">
        <v>10052</v>
      </c>
    </row>
    <row r="410" spans="1:13" x14ac:dyDescent="0.35">
      <c r="A410" t="s">
        <v>5606</v>
      </c>
      <c r="B410" t="s">
        <v>7</v>
      </c>
      <c r="C410">
        <v>557</v>
      </c>
      <c r="D410">
        <v>1200</v>
      </c>
      <c r="E410">
        <v>2000</v>
      </c>
      <c r="F410" t="s">
        <v>16</v>
      </c>
      <c r="G410" s="8">
        <v>84394</v>
      </c>
      <c r="H410">
        <v>0</v>
      </c>
      <c r="I410">
        <v>1114000</v>
      </c>
      <c r="J410" t="s">
        <v>10034</v>
      </c>
      <c r="K410" t="s">
        <v>10144</v>
      </c>
      <c r="L410" t="s">
        <v>10049</v>
      </c>
      <c r="M410" t="s">
        <v>10050</v>
      </c>
    </row>
    <row r="411" spans="1:13" x14ac:dyDescent="0.35">
      <c r="A411" t="s">
        <v>5605</v>
      </c>
      <c r="B411" t="s">
        <v>7</v>
      </c>
      <c r="C411">
        <v>376</v>
      </c>
      <c r="D411">
        <v>800</v>
      </c>
      <c r="E411">
        <v>400</v>
      </c>
      <c r="F411" t="s">
        <v>46</v>
      </c>
      <c r="G411" s="8">
        <v>84387</v>
      </c>
      <c r="H411">
        <v>150400</v>
      </c>
      <c r="I411">
        <v>150400</v>
      </c>
      <c r="J411" t="s">
        <v>10034</v>
      </c>
      <c r="K411" t="s">
        <v>10144</v>
      </c>
      <c r="L411" t="s">
        <v>10049</v>
      </c>
      <c r="M411" t="s">
        <v>10052</v>
      </c>
    </row>
    <row r="412" spans="1:13" x14ac:dyDescent="0.35">
      <c r="A412" t="s">
        <v>5604</v>
      </c>
      <c r="B412" t="s">
        <v>43</v>
      </c>
      <c r="C412">
        <v>359</v>
      </c>
      <c r="D412">
        <v>22000</v>
      </c>
      <c r="E412">
        <v>100</v>
      </c>
      <c r="F412" t="s">
        <v>46</v>
      </c>
      <c r="G412" s="8">
        <v>84380</v>
      </c>
      <c r="H412">
        <v>7862100</v>
      </c>
      <c r="I412">
        <v>35900</v>
      </c>
      <c r="J412" t="s">
        <v>10034</v>
      </c>
      <c r="K412" t="s">
        <v>10144</v>
      </c>
      <c r="L412" t="s">
        <v>10051</v>
      </c>
      <c r="M412" t="s">
        <v>10052</v>
      </c>
    </row>
    <row r="413" spans="1:13" x14ac:dyDescent="0.35">
      <c r="A413" t="s">
        <v>5603</v>
      </c>
      <c r="B413" t="s">
        <v>15</v>
      </c>
      <c r="C413">
        <v>503</v>
      </c>
      <c r="D413">
        <v>45000</v>
      </c>
      <c r="E413">
        <v>2000</v>
      </c>
      <c r="F413" t="s">
        <v>16</v>
      </c>
      <c r="G413" s="8">
        <v>84373</v>
      </c>
      <c r="H413">
        <v>21629000</v>
      </c>
      <c r="I413">
        <v>1006000</v>
      </c>
      <c r="J413" t="s">
        <v>10034</v>
      </c>
      <c r="K413" t="s">
        <v>10144</v>
      </c>
      <c r="L413" t="s">
        <v>10049</v>
      </c>
      <c r="M413" t="s">
        <v>10052</v>
      </c>
    </row>
    <row r="414" spans="1:13" x14ac:dyDescent="0.35">
      <c r="A414" t="s">
        <v>5555</v>
      </c>
      <c r="B414" t="s">
        <v>19</v>
      </c>
      <c r="C414">
        <v>126</v>
      </c>
      <c r="D414">
        <v>5500</v>
      </c>
      <c r="E414">
        <v>2000</v>
      </c>
      <c r="F414" t="s">
        <v>46</v>
      </c>
      <c r="G414" s="8">
        <v>84037</v>
      </c>
      <c r="H414">
        <v>441000</v>
      </c>
      <c r="I414">
        <v>252000</v>
      </c>
      <c r="J414" t="s">
        <v>10034</v>
      </c>
      <c r="K414" t="s">
        <v>10145</v>
      </c>
      <c r="L414" t="s">
        <v>10049</v>
      </c>
      <c r="M414" t="s">
        <v>10052</v>
      </c>
    </row>
    <row r="415" spans="1:13" x14ac:dyDescent="0.35">
      <c r="A415" t="s">
        <v>5554</v>
      </c>
      <c r="B415" t="s">
        <v>15</v>
      </c>
      <c r="C415">
        <v>453</v>
      </c>
      <c r="D415">
        <v>22000</v>
      </c>
      <c r="E415">
        <v>100</v>
      </c>
      <c r="F415" t="s">
        <v>8</v>
      </c>
      <c r="G415" s="8">
        <v>84030</v>
      </c>
      <c r="H415">
        <v>9920700</v>
      </c>
      <c r="I415">
        <v>45300</v>
      </c>
      <c r="J415" t="s">
        <v>10034</v>
      </c>
      <c r="K415" t="s">
        <v>10145</v>
      </c>
      <c r="L415" t="s">
        <v>10051</v>
      </c>
      <c r="M415" t="s">
        <v>10052</v>
      </c>
    </row>
    <row r="416" spans="1:13" x14ac:dyDescent="0.35">
      <c r="A416" t="s">
        <v>5553</v>
      </c>
      <c r="B416" t="s">
        <v>7</v>
      </c>
      <c r="C416">
        <v>146</v>
      </c>
      <c r="D416">
        <v>18000</v>
      </c>
      <c r="E416">
        <v>1500</v>
      </c>
      <c r="F416" t="s">
        <v>46</v>
      </c>
      <c r="G416" s="8">
        <v>84023</v>
      </c>
      <c r="H416">
        <v>2409000</v>
      </c>
      <c r="I416">
        <v>219000</v>
      </c>
      <c r="J416" t="s">
        <v>10034</v>
      </c>
      <c r="K416" t="s">
        <v>10145</v>
      </c>
      <c r="L416" t="s">
        <v>10049</v>
      </c>
      <c r="M416" t="s">
        <v>10052</v>
      </c>
    </row>
    <row r="417" spans="1:13" x14ac:dyDescent="0.35">
      <c r="A417" t="s">
        <v>5552</v>
      </c>
      <c r="B417" t="s">
        <v>21</v>
      </c>
      <c r="C417">
        <v>216</v>
      </c>
      <c r="D417">
        <v>800</v>
      </c>
      <c r="E417">
        <v>500</v>
      </c>
      <c r="F417" t="s">
        <v>46</v>
      </c>
      <c r="G417" s="8">
        <v>84016</v>
      </c>
      <c r="H417">
        <v>64800</v>
      </c>
      <c r="I417">
        <v>108000</v>
      </c>
      <c r="J417" t="s">
        <v>10034</v>
      </c>
      <c r="K417" t="s">
        <v>10145</v>
      </c>
      <c r="L417" t="s">
        <v>10049</v>
      </c>
      <c r="M417" t="s">
        <v>10052</v>
      </c>
    </row>
    <row r="418" spans="1:13" x14ac:dyDescent="0.35">
      <c r="A418" t="s">
        <v>5551</v>
      </c>
      <c r="B418" t="s">
        <v>21</v>
      </c>
      <c r="C418">
        <v>223</v>
      </c>
      <c r="D418">
        <v>5500</v>
      </c>
      <c r="E418">
        <v>200</v>
      </c>
      <c r="F418" t="s">
        <v>16</v>
      </c>
      <c r="G418" s="8">
        <v>84009</v>
      </c>
      <c r="H418">
        <v>1181900</v>
      </c>
      <c r="I418">
        <v>44600</v>
      </c>
      <c r="J418" t="s">
        <v>10034</v>
      </c>
      <c r="K418" t="s">
        <v>10145</v>
      </c>
      <c r="L418" t="s">
        <v>10051</v>
      </c>
      <c r="M418" t="s">
        <v>10052</v>
      </c>
    </row>
    <row r="419" spans="1:13" x14ac:dyDescent="0.35">
      <c r="A419" t="s">
        <v>5503</v>
      </c>
      <c r="B419" t="s">
        <v>39</v>
      </c>
      <c r="C419">
        <v>487</v>
      </c>
      <c r="D419">
        <v>18000</v>
      </c>
      <c r="E419">
        <v>1500</v>
      </c>
      <c r="F419" t="s">
        <v>16</v>
      </c>
      <c r="G419" s="8">
        <v>83673</v>
      </c>
      <c r="H419">
        <v>8035500</v>
      </c>
      <c r="I419">
        <v>730500</v>
      </c>
      <c r="J419" t="s">
        <v>10034</v>
      </c>
      <c r="K419" t="s">
        <v>10146</v>
      </c>
      <c r="L419" t="s">
        <v>10049</v>
      </c>
      <c r="M419" t="s">
        <v>10052</v>
      </c>
    </row>
    <row r="420" spans="1:13" x14ac:dyDescent="0.35">
      <c r="A420" t="s">
        <v>5502</v>
      </c>
      <c r="B420" t="s">
        <v>15</v>
      </c>
      <c r="C420">
        <v>399</v>
      </c>
      <c r="D420">
        <v>15000</v>
      </c>
      <c r="E420">
        <v>300</v>
      </c>
      <c r="F420" t="s">
        <v>8</v>
      </c>
      <c r="G420" s="8">
        <v>83666</v>
      </c>
      <c r="H420">
        <v>5865300</v>
      </c>
      <c r="I420">
        <v>119700</v>
      </c>
      <c r="J420" t="s">
        <v>10034</v>
      </c>
      <c r="K420" t="s">
        <v>10146</v>
      </c>
      <c r="L420" t="s">
        <v>10051</v>
      </c>
      <c r="M420" t="s">
        <v>10052</v>
      </c>
    </row>
    <row r="421" spans="1:13" x14ac:dyDescent="0.35">
      <c r="A421" t="s">
        <v>5501</v>
      </c>
      <c r="B421" t="s">
        <v>39</v>
      </c>
      <c r="C421">
        <v>154</v>
      </c>
      <c r="D421">
        <v>1200</v>
      </c>
      <c r="E421">
        <v>2000</v>
      </c>
      <c r="F421" t="s">
        <v>8</v>
      </c>
      <c r="G421" s="8">
        <v>83659</v>
      </c>
      <c r="H421">
        <v>0</v>
      </c>
      <c r="I421">
        <v>308000</v>
      </c>
      <c r="J421" t="s">
        <v>10034</v>
      </c>
      <c r="K421" t="s">
        <v>10146</v>
      </c>
      <c r="L421" t="s">
        <v>10049</v>
      </c>
      <c r="M421" t="s">
        <v>10050</v>
      </c>
    </row>
    <row r="422" spans="1:13" x14ac:dyDescent="0.35">
      <c r="A422" t="s">
        <v>438</v>
      </c>
      <c r="B422" t="s">
        <v>15</v>
      </c>
      <c r="C422">
        <v>115</v>
      </c>
      <c r="D422">
        <v>45000</v>
      </c>
      <c r="E422">
        <v>1500</v>
      </c>
      <c r="F422" t="s">
        <v>16</v>
      </c>
      <c r="G422" s="8">
        <v>48218</v>
      </c>
      <c r="H422">
        <v>5002500</v>
      </c>
      <c r="I422">
        <v>172500</v>
      </c>
      <c r="J422" t="s">
        <v>10034</v>
      </c>
      <c r="K422" t="s">
        <v>10147</v>
      </c>
      <c r="L422" t="s">
        <v>10049</v>
      </c>
      <c r="M422" t="s">
        <v>10052</v>
      </c>
    </row>
    <row r="423" spans="1:13" x14ac:dyDescent="0.35">
      <c r="A423" t="s">
        <v>439</v>
      </c>
      <c r="B423" t="s">
        <v>7</v>
      </c>
      <c r="C423">
        <v>357</v>
      </c>
      <c r="D423">
        <v>12000</v>
      </c>
      <c r="E423">
        <v>1500</v>
      </c>
      <c r="F423" t="s">
        <v>8</v>
      </c>
      <c r="G423" s="8">
        <v>48225</v>
      </c>
      <c r="H423">
        <v>3748500</v>
      </c>
      <c r="I423">
        <v>535500</v>
      </c>
      <c r="J423" t="s">
        <v>10034</v>
      </c>
      <c r="K423" t="s">
        <v>10147</v>
      </c>
      <c r="L423" t="s">
        <v>10049</v>
      </c>
      <c r="M423" t="s">
        <v>10052</v>
      </c>
    </row>
    <row r="424" spans="1:13" x14ac:dyDescent="0.35">
      <c r="A424" t="s">
        <v>440</v>
      </c>
      <c r="B424" t="s">
        <v>10</v>
      </c>
      <c r="C424">
        <v>386</v>
      </c>
      <c r="D424">
        <v>4500</v>
      </c>
      <c r="E424">
        <v>1500</v>
      </c>
      <c r="F424" t="s">
        <v>8</v>
      </c>
      <c r="G424" s="8">
        <v>48232</v>
      </c>
      <c r="H424">
        <v>1158000</v>
      </c>
      <c r="I424">
        <v>579000</v>
      </c>
      <c r="J424" t="s">
        <v>10034</v>
      </c>
      <c r="K424" t="s">
        <v>10147</v>
      </c>
      <c r="L424" t="s">
        <v>10049</v>
      </c>
      <c r="M424" t="s">
        <v>10052</v>
      </c>
    </row>
    <row r="425" spans="1:13" x14ac:dyDescent="0.35">
      <c r="A425" t="s">
        <v>441</v>
      </c>
      <c r="B425" t="s">
        <v>39</v>
      </c>
      <c r="C425">
        <v>170</v>
      </c>
      <c r="D425">
        <v>6000</v>
      </c>
      <c r="E425">
        <v>3000</v>
      </c>
      <c r="F425" t="s">
        <v>46</v>
      </c>
      <c r="G425" s="8">
        <v>48239</v>
      </c>
      <c r="H425">
        <v>510000</v>
      </c>
      <c r="I425">
        <v>510000</v>
      </c>
      <c r="J425" t="s">
        <v>10034</v>
      </c>
      <c r="K425" t="s">
        <v>10147</v>
      </c>
      <c r="L425" t="s">
        <v>10049</v>
      </c>
      <c r="M425" t="s">
        <v>10052</v>
      </c>
    </row>
    <row r="426" spans="1:13" x14ac:dyDescent="0.35">
      <c r="A426" t="s">
        <v>5500</v>
      </c>
      <c r="B426" t="s">
        <v>13</v>
      </c>
      <c r="C426">
        <v>592</v>
      </c>
      <c r="D426">
        <v>22000</v>
      </c>
      <c r="E426">
        <v>400</v>
      </c>
      <c r="F426" t="s">
        <v>8</v>
      </c>
      <c r="G426" s="8">
        <v>83652</v>
      </c>
      <c r="H426">
        <v>12787200</v>
      </c>
      <c r="I426">
        <v>236800</v>
      </c>
      <c r="J426" t="s">
        <v>10034</v>
      </c>
      <c r="K426" t="s">
        <v>10146</v>
      </c>
      <c r="L426" t="s">
        <v>10051</v>
      </c>
      <c r="M426" t="s">
        <v>10052</v>
      </c>
    </row>
    <row r="427" spans="1:13" x14ac:dyDescent="0.35">
      <c r="A427" t="s">
        <v>5499</v>
      </c>
      <c r="B427" t="s">
        <v>30</v>
      </c>
      <c r="C427">
        <v>311</v>
      </c>
      <c r="D427">
        <v>15000</v>
      </c>
      <c r="E427">
        <v>100</v>
      </c>
      <c r="F427" t="s">
        <v>11</v>
      </c>
      <c r="G427" s="8">
        <v>83645</v>
      </c>
      <c r="H427">
        <v>4633900</v>
      </c>
      <c r="I427">
        <v>31100</v>
      </c>
      <c r="J427" t="s">
        <v>10034</v>
      </c>
      <c r="K427" t="s">
        <v>10146</v>
      </c>
      <c r="L427" t="s">
        <v>10051</v>
      </c>
      <c r="M427" t="s">
        <v>10052</v>
      </c>
    </row>
    <row r="428" spans="1:13" x14ac:dyDescent="0.35">
      <c r="A428" t="s">
        <v>5450</v>
      </c>
      <c r="B428" t="s">
        <v>43</v>
      </c>
      <c r="C428">
        <v>319</v>
      </c>
      <c r="D428">
        <v>1200</v>
      </c>
      <c r="E428">
        <v>200</v>
      </c>
      <c r="F428" t="s">
        <v>11</v>
      </c>
      <c r="G428" s="8">
        <v>83302</v>
      </c>
      <c r="H428">
        <v>319000</v>
      </c>
      <c r="I428">
        <v>63800</v>
      </c>
      <c r="J428" t="s">
        <v>10034</v>
      </c>
      <c r="K428" t="s">
        <v>10148</v>
      </c>
      <c r="L428" t="s">
        <v>10051</v>
      </c>
      <c r="M428" t="s">
        <v>10052</v>
      </c>
    </row>
    <row r="429" spans="1:13" x14ac:dyDescent="0.35">
      <c r="A429" t="s">
        <v>5449</v>
      </c>
      <c r="B429" t="s">
        <v>19</v>
      </c>
      <c r="C429">
        <v>293</v>
      </c>
      <c r="D429">
        <v>4500</v>
      </c>
      <c r="E429">
        <v>5000</v>
      </c>
      <c r="F429" t="s">
        <v>46</v>
      </c>
      <c r="G429" s="8">
        <v>83295</v>
      </c>
      <c r="H429">
        <v>0</v>
      </c>
      <c r="I429">
        <v>1465000</v>
      </c>
      <c r="J429" t="s">
        <v>10034</v>
      </c>
      <c r="K429" t="s">
        <v>10148</v>
      </c>
      <c r="L429" t="s">
        <v>10049</v>
      </c>
      <c r="M429" t="s">
        <v>10050</v>
      </c>
    </row>
    <row r="430" spans="1:13" x14ac:dyDescent="0.35">
      <c r="A430" t="s">
        <v>5448</v>
      </c>
      <c r="B430" t="s">
        <v>30</v>
      </c>
      <c r="C430">
        <v>302</v>
      </c>
      <c r="D430">
        <v>4500</v>
      </c>
      <c r="E430">
        <v>400</v>
      </c>
      <c r="F430" t="s">
        <v>16</v>
      </c>
      <c r="G430" s="8">
        <v>83288</v>
      </c>
      <c r="H430">
        <v>1238200</v>
      </c>
      <c r="I430">
        <v>120800</v>
      </c>
      <c r="J430" t="s">
        <v>10034</v>
      </c>
      <c r="K430" t="s">
        <v>10148</v>
      </c>
      <c r="L430" t="s">
        <v>10049</v>
      </c>
      <c r="M430" t="s">
        <v>10052</v>
      </c>
    </row>
    <row r="431" spans="1:13" x14ac:dyDescent="0.35">
      <c r="A431" t="s">
        <v>5447</v>
      </c>
      <c r="B431" t="s">
        <v>33</v>
      </c>
      <c r="C431">
        <v>242</v>
      </c>
      <c r="D431">
        <v>6000</v>
      </c>
      <c r="E431">
        <v>5000</v>
      </c>
      <c r="F431" t="s">
        <v>16</v>
      </c>
      <c r="G431" s="8">
        <v>83281</v>
      </c>
      <c r="H431">
        <v>242000</v>
      </c>
      <c r="I431">
        <v>1210000</v>
      </c>
      <c r="J431" t="s">
        <v>10034</v>
      </c>
      <c r="K431" t="s">
        <v>10148</v>
      </c>
      <c r="L431" t="s">
        <v>10049</v>
      </c>
      <c r="M431" t="s">
        <v>10052</v>
      </c>
    </row>
    <row r="432" spans="1:13" x14ac:dyDescent="0.35">
      <c r="A432" t="s">
        <v>5398</v>
      </c>
      <c r="B432" t="s">
        <v>7</v>
      </c>
      <c r="C432">
        <v>235</v>
      </c>
      <c r="D432">
        <v>4500</v>
      </c>
      <c r="E432">
        <v>3000</v>
      </c>
      <c r="F432" t="s">
        <v>11</v>
      </c>
      <c r="G432" s="8">
        <v>82938</v>
      </c>
      <c r="H432">
        <v>352500</v>
      </c>
      <c r="I432">
        <v>705000</v>
      </c>
      <c r="J432" t="s">
        <v>10034</v>
      </c>
      <c r="K432" t="s">
        <v>10149</v>
      </c>
      <c r="L432" t="s">
        <v>10049</v>
      </c>
      <c r="M432" t="s">
        <v>10052</v>
      </c>
    </row>
    <row r="433" spans="1:13" x14ac:dyDescent="0.35">
      <c r="A433" t="s">
        <v>5397</v>
      </c>
      <c r="B433" t="s">
        <v>15</v>
      </c>
      <c r="C433">
        <v>132</v>
      </c>
      <c r="D433">
        <v>5500</v>
      </c>
      <c r="E433">
        <v>200</v>
      </c>
      <c r="F433" t="s">
        <v>16</v>
      </c>
      <c r="G433" s="8">
        <v>82931</v>
      </c>
      <c r="H433">
        <v>699600</v>
      </c>
      <c r="I433">
        <v>26400</v>
      </c>
      <c r="J433" t="s">
        <v>10034</v>
      </c>
      <c r="K433" t="s">
        <v>10149</v>
      </c>
      <c r="L433" t="s">
        <v>10049</v>
      </c>
      <c r="M433" t="s">
        <v>10052</v>
      </c>
    </row>
    <row r="434" spans="1:13" x14ac:dyDescent="0.35">
      <c r="A434" t="s">
        <v>5396</v>
      </c>
      <c r="B434" t="s">
        <v>19</v>
      </c>
      <c r="C434">
        <v>330</v>
      </c>
      <c r="D434">
        <v>15000</v>
      </c>
      <c r="E434">
        <v>100</v>
      </c>
      <c r="F434" t="s">
        <v>11</v>
      </c>
      <c r="G434" s="8">
        <v>82924</v>
      </c>
      <c r="H434">
        <v>4917000</v>
      </c>
      <c r="I434">
        <v>33000</v>
      </c>
      <c r="J434" t="s">
        <v>10034</v>
      </c>
      <c r="K434" t="s">
        <v>10149</v>
      </c>
      <c r="L434" t="s">
        <v>10051</v>
      </c>
      <c r="M434" t="s">
        <v>10052</v>
      </c>
    </row>
    <row r="435" spans="1:13" x14ac:dyDescent="0.35">
      <c r="A435" t="s">
        <v>5395</v>
      </c>
      <c r="B435" t="s">
        <v>33</v>
      </c>
      <c r="C435">
        <v>316</v>
      </c>
      <c r="D435">
        <v>800</v>
      </c>
      <c r="E435">
        <v>3000</v>
      </c>
      <c r="F435" t="s">
        <v>46</v>
      </c>
      <c r="G435" s="8">
        <v>82917</v>
      </c>
      <c r="H435">
        <v>0</v>
      </c>
      <c r="I435">
        <v>948000</v>
      </c>
      <c r="J435" t="s">
        <v>10034</v>
      </c>
      <c r="K435" t="s">
        <v>10149</v>
      </c>
      <c r="L435" t="s">
        <v>10049</v>
      </c>
      <c r="M435" t="s">
        <v>10050</v>
      </c>
    </row>
    <row r="436" spans="1:13" x14ac:dyDescent="0.35">
      <c r="A436" t="s">
        <v>5346</v>
      </c>
      <c r="B436" t="s">
        <v>19</v>
      </c>
      <c r="C436">
        <v>84</v>
      </c>
      <c r="D436">
        <v>1200</v>
      </c>
      <c r="E436">
        <v>500</v>
      </c>
      <c r="F436" t="s">
        <v>16</v>
      </c>
      <c r="G436" s="8">
        <v>82574</v>
      </c>
      <c r="H436">
        <v>58800</v>
      </c>
      <c r="I436">
        <v>42000</v>
      </c>
      <c r="J436" t="s">
        <v>10034</v>
      </c>
      <c r="K436" t="s">
        <v>10150</v>
      </c>
      <c r="L436" t="s">
        <v>10049</v>
      </c>
      <c r="M436" t="s">
        <v>10052</v>
      </c>
    </row>
    <row r="437" spans="1:13" x14ac:dyDescent="0.35">
      <c r="A437" t="s">
        <v>5345</v>
      </c>
      <c r="B437" t="s">
        <v>43</v>
      </c>
      <c r="C437">
        <v>82</v>
      </c>
      <c r="D437">
        <v>800</v>
      </c>
      <c r="E437">
        <v>100</v>
      </c>
      <c r="F437" t="s">
        <v>46</v>
      </c>
      <c r="G437" s="8">
        <v>82567</v>
      </c>
      <c r="H437">
        <v>57400</v>
      </c>
      <c r="I437">
        <v>8200</v>
      </c>
      <c r="J437" t="s">
        <v>10034</v>
      </c>
      <c r="K437" t="s">
        <v>10150</v>
      </c>
      <c r="L437" t="s">
        <v>10049</v>
      </c>
      <c r="M437" t="s">
        <v>10052</v>
      </c>
    </row>
    <row r="438" spans="1:13" x14ac:dyDescent="0.35">
      <c r="A438" t="s">
        <v>5344</v>
      </c>
      <c r="B438" t="s">
        <v>7</v>
      </c>
      <c r="C438">
        <v>314</v>
      </c>
      <c r="D438">
        <v>45000</v>
      </c>
      <c r="E438">
        <v>100</v>
      </c>
      <c r="F438" t="s">
        <v>16</v>
      </c>
      <c r="G438" s="8">
        <v>82560</v>
      </c>
      <c r="H438">
        <v>14098600</v>
      </c>
      <c r="I438">
        <v>31400</v>
      </c>
      <c r="J438" t="s">
        <v>10034</v>
      </c>
      <c r="K438" t="s">
        <v>10150</v>
      </c>
      <c r="L438" t="s">
        <v>10051</v>
      </c>
      <c r="M438" t="s">
        <v>10052</v>
      </c>
    </row>
    <row r="439" spans="1:13" x14ac:dyDescent="0.35">
      <c r="A439" t="s">
        <v>5343</v>
      </c>
      <c r="B439" t="s">
        <v>30</v>
      </c>
      <c r="C439">
        <v>289</v>
      </c>
      <c r="D439">
        <v>12000</v>
      </c>
      <c r="E439">
        <v>400</v>
      </c>
      <c r="F439" t="s">
        <v>8</v>
      </c>
      <c r="G439" s="8">
        <v>82553</v>
      </c>
      <c r="H439">
        <v>3352400</v>
      </c>
      <c r="I439">
        <v>115600</v>
      </c>
      <c r="J439" t="s">
        <v>10034</v>
      </c>
      <c r="K439" t="s">
        <v>10150</v>
      </c>
      <c r="L439" t="s">
        <v>10049</v>
      </c>
      <c r="M439" t="s">
        <v>10052</v>
      </c>
    </row>
    <row r="440" spans="1:13" x14ac:dyDescent="0.35">
      <c r="A440" t="s">
        <v>5294</v>
      </c>
      <c r="B440" t="s">
        <v>30</v>
      </c>
      <c r="C440">
        <v>411</v>
      </c>
      <c r="D440">
        <v>18000</v>
      </c>
      <c r="E440">
        <v>3000</v>
      </c>
      <c r="F440" t="s">
        <v>11</v>
      </c>
      <c r="G440" s="8">
        <v>82210</v>
      </c>
      <c r="H440">
        <v>6165000</v>
      </c>
      <c r="I440">
        <v>1233000</v>
      </c>
      <c r="J440" t="s">
        <v>10034</v>
      </c>
      <c r="K440" t="s">
        <v>10151</v>
      </c>
      <c r="L440" t="s">
        <v>10049</v>
      </c>
      <c r="M440" t="s">
        <v>10052</v>
      </c>
    </row>
    <row r="441" spans="1:13" x14ac:dyDescent="0.35">
      <c r="A441" t="s">
        <v>5293</v>
      </c>
      <c r="B441" t="s">
        <v>10</v>
      </c>
      <c r="C441">
        <v>430</v>
      </c>
      <c r="D441">
        <v>15000</v>
      </c>
      <c r="E441">
        <v>1500</v>
      </c>
      <c r="F441" t="s">
        <v>8</v>
      </c>
      <c r="G441" s="8">
        <v>82203</v>
      </c>
      <c r="H441">
        <v>5805000</v>
      </c>
      <c r="I441">
        <v>645000</v>
      </c>
      <c r="J441" t="s">
        <v>10034</v>
      </c>
      <c r="K441" t="s">
        <v>10151</v>
      </c>
      <c r="L441" t="s">
        <v>10049</v>
      </c>
      <c r="M441" t="s">
        <v>10052</v>
      </c>
    </row>
    <row r="442" spans="1:13" x14ac:dyDescent="0.35">
      <c r="A442" t="s">
        <v>5292</v>
      </c>
      <c r="B442" t="s">
        <v>13</v>
      </c>
      <c r="C442">
        <v>50</v>
      </c>
      <c r="D442">
        <v>800</v>
      </c>
      <c r="E442">
        <v>500</v>
      </c>
      <c r="F442" t="s">
        <v>16</v>
      </c>
      <c r="G442" s="8">
        <v>82196</v>
      </c>
      <c r="H442">
        <v>15000</v>
      </c>
      <c r="I442">
        <v>25000</v>
      </c>
      <c r="J442" t="s">
        <v>10034</v>
      </c>
      <c r="K442" t="s">
        <v>10151</v>
      </c>
      <c r="L442" t="s">
        <v>10049</v>
      </c>
      <c r="M442" t="s">
        <v>10052</v>
      </c>
    </row>
    <row r="443" spans="1:13" x14ac:dyDescent="0.35">
      <c r="A443" t="s">
        <v>5291</v>
      </c>
      <c r="B443" t="s">
        <v>13</v>
      </c>
      <c r="C443">
        <v>352</v>
      </c>
      <c r="D443">
        <v>5500</v>
      </c>
      <c r="E443">
        <v>3000</v>
      </c>
      <c r="F443" t="s">
        <v>8</v>
      </c>
      <c r="G443" s="8">
        <v>82189</v>
      </c>
      <c r="H443">
        <v>880000</v>
      </c>
      <c r="I443">
        <v>1056000</v>
      </c>
      <c r="J443" t="s">
        <v>10034</v>
      </c>
      <c r="K443" t="s">
        <v>10151</v>
      </c>
      <c r="L443" t="s">
        <v>10049</v>
      </c>
      <c r="M443" t="s">
        <v>10052</v>
      </c>
    </row>
    <row r="444" spans="1:13" x14ac:dyDescent="0.35">
      <c r="A444" t="s">
        <v>5290</v>
      </c>
      <c r="B444" t="s">
        <v>21</v>
      </c>
      <c r="C444">
        <v>136</v>
      </c>
      <c r="D444">
        <v>1200</v>
      </c>
      <c r="E444">
        <v>500</v>
      </c>
      <c r="F444" t="s">
        <v>11</v>
      </c>
      <c r="G444" s="8">
        <v>82182</v>
      </c>
      <c r="H444">
        <v>95200</v>
      </c>
      <c r="I444">
        <v>68000</v>
      </c>
      <c r="J444" t="s">
        <v>10034</v>
      </c>
      <c r="K444" t="s">
        <v>10151</v>
      </c>
      <c r="L444" t="s">
        <v>10049</v>
      </c>
      <c r="M444" t="s">
        <v>10052</v>
      </c>
    </row>
    <row r="445" spans="1:13" x14ac:dyDescent="0.35">
      <c r="A445" t="s">
        <v>5242</v>
      </c>
      <c r="B445" t="s">
        <v>30</v>
      </c>
      <c r="C445">
        <v>169</v>
      </c>
      <c r="D445">
        <v>22000</v>
      </c>
      <c r="E445">
        <v>1500</v>
      </c>
      <c r="F445" t="s">
        <v>8</v>
      </c>
      <c r="G445" s="8">
        <v>81846</v>
      </c>
      <c r="H445">
        <v>3464500</v>
      </c>
      <c r="I445">
        <v>253500</v>
      </c>
      <c r="J445" t="s">
        <v>10034</v>
      </c>
      <c r="K445" t="s">
        <v>10152</v>
      </c>
      <c r="L445" t="s">
        <v>10049</v>
      </c>
      <c r="M445" t="s">
        <v>10052</v>
      </c>
    </row>
    <row r="446" spans="1:13" x14ac:dyDescent="0.35">
      <c r="A446" t="s">
        <v>5241</v>
      </c>
      <c r="B446" t="s">
        <v>10</v>
      </c>
      <c r="C446">
        <v>287</v>
      </c>
      <c r="D446">
        <v>18000</v>
      </c>
      <c r="E446">
        <v>5000</v>
      </c>
      <c r="F446" t="s">
        <v>46</v>
      </c>
      <c r="G446" s="8">
        <v>81839</v>
      </c>
      <c r="H446">
        <v>3731000</v>
      </c>
      <c r="I446">
        <v>1435000</v>
      </c>
      <c r="J446" t="s">
        <v>10034</v>
      </c>
      <c r="K446" t="s">
        <v>10152</v>
      </c>
      <c r="L446" t="s">
        <v>10049</v>
      </c>
      <c r="M446" t="s">
        <v>10052</v>
      </c>
    </row>
    <row r="447" spans="1:13" x14ac:dyDescent="0.35">
      <c r="A447" t="s">
        <v>5240</v>
      </c>
      <c r="B447" t="s">
        <v>33</v>
      </c>
      <c r="C447">
        <v>377</v>
      </c>
      <c r="D447">
        <v>22000</v>
      </c>
      <c r="E447">
        <v>300</v>
      </c>
      <c r="F447" t="s">
        <v>16</v>
      </c>
      <c r="G447" s="8">
        <v>81832</v>
      </c>
      <c r="H447">
        <v>8180900</v>
      </c>
      <c r="I447">
        <v>113100</v>
      </c>
      <c r="J447" t="s">
        <v>10034</v>
      </c>
      <c r="K447" t="s">
        <v>10152</v>
      </c>
      <c r="L447" t="s">
        <v>10051</v>
      </c>
      <c r="M447" t="s">
        <v>10052</v>
      </c>
    </row>
    <row r="448" spans="1:13" x14ac:dyDescent="0.35">
      <c r="A448" t="s">
        <v>5239</v>
      </c>
      <c r="B448" t="s">
        <v>39</v>
      </c>
      <c r="C448">
        <v>281</v>
      </c>
      <c r="D448">
        <v>5500</v>
      </c>
      <c r="E448">
        <v>5000</v>
      </c>
      <c r="F448" t="s">
        <v>8</v>
      </c>
      <c r="G448" s="8">
        <v>81825</v>
      </c>
      <c r="H448">
        <v>140500</v>
      </c>
      <c r="I448">
        <v>1405000</v>
      </c>
      <c r="J448" t="s">
        <v>10034</v>
      </c>
      <c r="K448" t="s">
        <v>10152</v>
      </c>
      <c r="L448" t="s">
        <v>10049</v>
      </c>
      <c r="M448" t="s">
        <v>10052</v>
      </c>
    </row>
    <row r="449" spans="1:13" x14ac:dyDescent="0.35">
      <c r="A449" t="s">
        <v>5238</v>
      </c>
      <c r="B449" t="s">
        <v>39</v>
      </c>
      <c r="C449">
        <v>214</v>
      </c>
      <c r="D449">
        <v>1200</v>
      </c>
      <c r="E449">
        <v>3000</v>
      </c>
      <c r="F449" t="s">
        <v>46</v>
      </c>
      <c r="G449" s="8">
        <v>81818</v>
      </c>
      <c r="H449">
        <v>0</v>
      </c>
      <c r="I449">
        <v>642000</v>
      </c>
      <c r="J449" t="s">
        <v>10034</v>
      </c>
      <c r="K449" t="s">
        <v>10152</v>
      </c>
      <c r="L449" t="s">
        <v>10049</v>
      </c>
      <c r="M449" t="s">
        <v>10050</v>
      </c>
    </row>
    <row r="450" spans="1:13" x14ac:dyDescent="0.35">
      <c r="A450" t="s">
        <v>5189</v>
      </c>
      <c r="B450" t="s">
        <v>13</v>
      </c>
      <c r="C450">
        <v>552</v>
      </c>
      <c r="D450">
        <v>1200</v>
      </c>
      <c r="E450">
        <v>1000</v>
      </c>
      <c r="F450" t="s">
        <v>46</v>
      </c>
      <c r="G450" s="8">
        <v>81475</v>
      </c>
      <c r="H450">
        <v>110400</v>
      </c>
      <c r="I450">
        <v>552000</v>
      </c>
      <c r="J450" t="s">
        <v>10034</v>
      </c>
      <c r="K450" t="s">
        <v>10153</v>
      </c>
      <c r="L450" t="s">
        <v>10049</v>
      </c>
      <c r="M450" t="s">
        <v>10052</v>
      </c>
    </row>
    <row r="451" spans="1:13" x14ac:dyDescent="0.35">
      <c r="A451" t="s">
        <v>5188</v>
      </c>
      <c r="B451" t="s">
        <v>15</v>
      </c>
      <c r="C451">
        <v>385</v>
      </c>
      <c r="D451">
        <v>22000</v>
      </c>
      <c r="E451">
        <v>500</v>
      </c>
      <c r="F451" t="s">
        <v>8</v>
      </c>
      <c r="G451" s="8">
        <v>81468</v>
      </c>
      <c r="H451">
        <v>8277500</v>
      </c>
      <c r="I451">
        <v>192500</v>
      </c>
      <c r="J451" t="s">
        <v>10034</v>
      </c>
      <c r="K451" t="s">
        <v>10153</v>
      </c>
      <c r="L451" t="s">
        <v>10049</v>
      </c>
      <c r="M451" t="s">
        <v>10052</v>
      </c>
    </row>
    <row r="452" spans="1:13" x14ac:dyDescent="0.35">
      <c r="A452" t="s">
        <v>5187</v>
      </c>
      <c r="B452" t="s">
        <v>10</v>
      </c>
      <c r="C452">
        <v>471</v>
      </c>
      <c r="D452">
        <v>12000</v>
      </c>
      <c r="E452">
        <v>500</v>
      </c>
      <c r="F452" t="s">
        <v>8</v>
      </c>
      <c r="G452" s="8">
        <v>81461</v>
      </c>
      <c r="H452">
        <v>5416500</v>
      </c>
      <c r="I452">
        <v>235500</v>
      </c>
      <c r="J452" t="s">
        <v>10034</v>
      </c>
      <c r="K452" t="s">
        <v>10153</v>
      </c>
      <c r="L452" t="s">
        <v>10049</v>
      </c>
      <c r="M452" t="s">
        <v>10052</v>
      </c>
    </row>
    <row r="453" spans="1:13" x14ac:dyDescent="0.35">
      <c r="A453" t="s">
        <v>5186</v>
      </c>
      <c r="B453" t="s">
        <v>15</v>
      </c>
      <c r="C453">
        <v>587</v>
      </c>
      <c r="D453">
        <v>18000</v>
      </c>
      <c r="E453">
        <v>500</v>
      </c>
      <c r="F453" t="s">
        <v>8</v>
      </c>
      <c r="G453" s="8">
        <v>81454</v>
      </c>
      <c r="H453">
        <v>10272500</v>
      </c>
      <c r="I453">
        <v>293500</v>
      </c>
      <c r="J453" t="s">
        <v>10034</v>
      </c>
      <c r="K453" t="s">
        <v>10153</v>
      </c>
      <c r="L453" t="s">
        <v>10051</v>
      </c>
      <c r="M453" t="s">
        <v>10052</v>
      </c>
    </row>
    <row r="454" spans="1:13" x14ac:dyDescent="0.35">
      <c r="A454" t="s">
        <v>5137</v>
      </c>
      <c r="B454" t="s">
        <v>33</v>
      </c>
      <c r="C454">
        <v>74</v>
      </c>
      <c r="D454">
        <v>12000</v>
      </c>
      <c r="E454">
        <v>3000</v>
      </c>
      <c r="F454" t="s">
        <v>11</v>
      </c>
      <c r="G454" s="8">
        <v>81111</v>
      </c>
      <c r="H454">
        <v>666000</v>
      </c>
      <c r="I454">
        <v>222000</v>
      </c>
      <c r="J454" t="s">
        <v>10034</v>
      </c>
      <c r="K454" t="s">
        <v>10154</v>
      </c>
      <c r="L454" t="s">
        <v>10049</v>
      </c>
      <c r="M454" t="s">
        <v>10052</v>
      </c>
    </row>
    <row r="455" spans="1:13" x14ac:dyDescent="0.35">
      <c r="A455" t="s">
        <v>5136</v>
      </c>
      <c r="B455" t="s">
        <v>43</v>
      </c>
      <c r="C455">
        <v>62</v>
      </c>
      <c r="D455">
        <v>4500</v>
      </c>
      <c r="E455">
        <v>500</v>
      </c>
      <c r="F455" t="s">
        <v>16</v>
      </c>
      <c r="G455" s="8">
        <v>81104</v>
      </c>
      <c r="H455">
        <v>248000</v>
      </c>
      <c r="I455">
        <v>31000</v>
      </c>
      <c r="J455" t="s">
        <v>10034</v>
      </c>
      <c r="K455" t="s">
        <v>10154</v>
      </c>
      <c r="L455" t="s">
        <v>10049</v>
      </c>
      <c r="M455" t="s">
        <v>10052</v>
      </c>
    </row>
    <row r="456" spans="1:13" x14ac:dyDescent="0.35">
      <c r="A456" t="s">
        <v>5135</v>
      </c>
      <c r="B456" t="s">
        <v>33</v>
      </c>
      <c r="C456">
        <v>214</v>
      </c>
      <c r="D456">
        <v>45000</v>
      </c>
      <c r="E456">
        <v>200</v>
      </c>
      <c r="F456" t="s">
        <v>8</v>
      </c>
      <c r="G456" s="8">
        <v>81097</v>
      </c>
      <c r="H456">
        <v>9587200</v>
      </c>
      <c r="I456">
        <v>42800</v>
      </c>
      <c r="J456" t="s">
        <v>10034</v>
      </c>
      <c r="K456" t="s">
        <v>10154</v>
      </c>
      <c r="L456" t="s">
        <v>10051</v>
      </c>
      <c r="M456" t="s">
        <v>10052</v>
      </c>
    </row>
    <row r="457" spans="1:13" x14ac:dyDescent="0.35">
      <c r="A457" t="s">
        <v>5134</v>
      </c>
      <c r="B457" t="s">
        <v>10</v>
      </c>
      <c r="C457">
        <v>426</v>
      </c>
      <c r="D457">
        <v>12000</v>
      </c>
      <c r="E457">
        <v>1500</v>
      </c>
      <c r="F457" t="s">
        <v>46</v>
      </c>
      <c r="G457" s="8">
        <v>81090</v>
      </c>
      <c r="H457">
        <v>4473000</v>
      </c>
      <c r="I457">
        <v>639000</v>
      </c>
      <c r="J457" t="s">
        <v>10034</v>
      </c>
      <c r="K457" t="s">
        <v>10154</v>
      </c>
      <c r="L457" t="s">
        <v>10049</v>
      </c>
      <c r="M457" t="s">
        <v>10052</v>
      </c>
    </row>
    <row r="458" spans="1:13" x14ac:dyDescent="0.35">
      <c r="A458" t="s">
        <v>5085</v>
      </c>
      <c r="B458" t="s">
        <v>39</v>
      </c>
      <c r="C458">
        <v>434</v>
      </c>
      <c r="D458">
        <v>5500</v>
      </c>
      <c r="E458">
        <v>400</v>
      </c>
      <c r="F458" t="s">
        <v>16</v>
      </c>
      <c r="G458" s="8">
        <v>80747</v>
      </c>
      <c r="H458">
        <v>2213400</v>
      </c>
      <c r="I458">
        <v>173600</v>
      </c>
      <c r="J458" t="s">
        <v>10034</v>
      </c>
      <c r="K458" t="s">
        <v>10155</v>
      </c>
      <c r="L458" t="s">
        <v>10051</v>
      </c>
      <c r="M458" t="s">
        <v>10052</v>
      </c>
    </row>
    <row r="459" spans="1:13" x14ac:dyDescent="0.35">
      <c r="A459" t="s">
        <v>5084</v>
      </c>
      <c r="B459" t="s">
        <v>13</v>
      </c>
      <c r="C459">
        <v>477</v>
      </c>
      <c r="D459">
        <v>22000</v>
      </c>
      <c r="E459">
        <v>1000</v>
      </c>
      <c r="F459" t="s">
        <v>16</v>
      </c>
      <c r="G459" s="8">
        <v>80740</v>
      </c>
      <c r="H459">
        <v>10017000</v>
      </c>
      <c r="I459">
        <v>477000</v>
      </c>
      <c r="J459" t="s">
        <v>10034</v>
      </c>
      <c r="K459" t="s">
        <v>10155</v>
      </c>
      <c r="L459" t="s">
        <v>10049</v>
      </c>
      <c r="M459" t="s">
        <v>10052</v>
      </c>
    </row>
    <row r="460" spans="1:13" x14ac:dyDescent="0.35">
      <c r="A460" t="s">
        <v>5083</v>
      </c>
      <c r="B460" t="s">
        <v>33</v>
      </c>
      <c r="C460">
        <v>124</v>
      </c>
      <c r="D460">
        <v>6000</v>
      </c>
      <c r="E460">
        <v>1500</v>
      </c>
      <c r="F460" t="s">
        <v>11</v>
      </c>
      <c r="G460" s="8">
        <v>80733</v>
      </c>
      <c r="H460">
        <v>558000</v>
      </c>
      <c r="I460">
        <v>186000</v>
      </c>
      <c r="J460" t="s">
        <v>10034</v>
      </c>
      <c r="K460" t="s">
        <v>10155</v>
      </c>
      <c r="L460" t="s">
        <v>10049</v>
      </c>
      <c r="M460" t="s">
        <v>10052</v>
      </c>
    </row>
    <row r="461" spans="1:13" x14ac:dyDescent="0.35">
      <c r="A461" t="s">
        <v>5082</v>
      </c>
      <c r="B461" t="s">
        <v>33</v>
      </c>
      <c r="C461">
        <v>558</v>
      </c>
      <c r="D461">
        <v>12000</v>
      </c>
      <c r="E461">
        <v>400</v>
      </c>
      <c r="F461" t="s">
        <v>8</v>
      </c>
      <c r="G461" s="8">
        <v>80726</v>
      </c>
      <c r="H461">
        <v>6472800</v>
      </c>
      <c r="I461">
        <v>223200</v>
      </c>
      <c r="J461" t="s">
        <v>10034</v>
      </c>
      <c r="K461" t="s">
        <v>10155</v>
      </c>
      <c r="L461" t="s">
        <v>10051</v>
      </c>
      <c r="M461" t="s">
        <v>10052</v>
      </c>
    </row>
    <row r="462" spans="1:13" x14ac:dyDescent="0.35">
      <c r="A462" t="s">
        <v>5033</v>
      </c>
      <c r="B462" t="s">
        <v>33</v>
      </c>
      <c r="C462">
        <v>389</v>
      </c>
      <c r="D462">
        <v>1200</v>
      </c>
      <c r="E462">
        <v>3000</v>
      </c>
      <c r="F462" t="s">
        <v>11</v>
      </c>
      <c r="G462" s="8">
        <v>80383</v>
      </c>
      <c r="H462">
        <v>0</v>
      </c>
      <c r="I462">
        <v>1167000</v>
      </c>
      <c r="J462" t="s">
        <v>10034</v>
      </c>
      <c r="K462" t="s">
        <v>10156</v>
      </c>
      <c r="L462" t="s">
        <v>10049</v>
      </c>
      <c r="M462" t="s">
        <v>10050</v>
      </c>
    </row>
    <row r="463" spans="1:13" x14ac:dyDescent="0.35">
      <c r="A463" t="s">
        <v>5032</v>
      </c>
      <c r="B463" t="s">
        <v>30</v>
      </c>
      <c r="C463">
        <v>465</v>
      </c>
      <c r="D463">
        <v>4500</v>
      </c>
      <c r="E463">
        <v>2000</v>
      </c>
      <c r="F463" t="s">
        <v>16</v>
      </c>
      <c r="G463" s="8">
        <v>80376</v>
      </c>
      <c r="H463">
        <v>1162500</v>
      </c>
      <c r="I463">
        <v>930000</v>
      </c>
      <c r="J463" t="s">
        <v>10034</v>
      </c>
      <c r="K463" t="s">
        <v>10156</v>
      </c>
      <c r="L463" t="s">
        <v>10049</v>
      </c>
      <c r="M463" t="s">
        <v>10052</v>
      </c>
    </row>
    <row r="464" spans="1:13" x14ac:dyDescent="0.35">
      <c r="A464" t="s">
        <v>5031</v>
      </c>
      <c r="B464" t="s">
        <v>33</v>
      </c>
      <c r="C464">
        <v>547</v>
      </c>
      <c r="D464">
        <v>6000</v>
      </c>
      <c r="E464">
        <v>500</v>
      </c>
      <c r="F464" t="s">
        <v>11</v>
      </c>
      <c r="G464" s="8">
        <v>80369</v>
      </c>
      <c r="H464">
        <v>3008500</v>
      </c>
      <c r="I464">
        <v>273500</v>
      </c>
      <c r="J464" t="s">
        <v>10034</v>
      </c>
      <c r="K464" t="s">
        <v>10156</v>
      </c>
      <c r="L464" t="s">
        <v>10051</v>
      </c>
      <c r="M464" t="s">
        <v>10052</v>
      </c>
    </row>
    <row r="465" spans="1:13" x14ac:dyDescent="0.35">
      <c r="A465" t="s">
        <v>5030</v>
      </c>
      <c r="B465" t="s">
        <v>10</v>
      </c>
      <c r="C465">
        <v>124</v>
      </c>
      <c r="D465">
        <v>800</v>
      </c>
      <c r="E465">
        <v>1500</v>
      </c>
      <c r="F465" t="s">
        <v>8</v>
      </c>
      <c r="G465" s="8">
        <v>80362</v>
      </c>
      <c r="H465">
        <v>0</v>
      </c>
      <c r="I465">
        <v>186000</v>
      </c>
      <c r="J465" t="s">
        <v>10034</v>
      </c>
      <c r="K465" t="s">
        <v>10156</v>
      </c>
      <c r="L465" t="s">
        <v>10049</v>
      </c>
      <c r="M465" t="s">
        <v>10050</v>
      </c>
    </row>
    <row r="466" spans="1:13" x14ac:dyDescent="0.35">
      <c r="A466" t="s">
        <v>5029</v>
      </c>
      <c r="B466" t="s">
        <v>30</v>
      </c>
      <c r="C466">
        <v>308</v>
      </c>
      <c r="D466">
        <v>15000</v>
      </c>
      <c r="E466">
        <v>1000</v>
      </c>
      <c r="F466" t="s">
        <v>11</v>
      </c>
      <c r="G466" s="8">
        <v>80355</v>
      </c>
      <c r="H466">
        <v>4312000</v>
      </c>
      <c r="I466">
        <v>308000</v>
      </c>
      <c r="J466" t="s">
        <v>10034</v>
      </c>
      <c r="K466" t="s">
        <v>10156</v>
      </c>
      <c r="L466" t="s">
        <v>10049</v>
      </c>
      <c r="M466" t="s">
        <v>10052</v>
      </c>
    </row>
    <row r="467" spans="1:13" x14ac:dyDescent="0.35">
      <c r="A467" t="s">
        <v>4981</v>
      </c>
      <c r="B467" t="s">
        <v>19</v>
      </c>
      <c r="C467">
        <v>157</v>
      </c>
      <c r="D467">
        <v>4500</v>
      </c>
      <c r="E467">
        <v>300</v>
      </c>
      <c r="F467" t="s">
        <v>46</v>
      </c>
      <c r="G467" s="8">
        <v>80019</v>
      </c>
      <c r="H467">
        <v>659400</v>
      </c>
      <c r="I467">
        <v>47100</v>
      </c>
      <c r="J467" t="s">
        <v>10034</v>
      </c>
      <c r="K467" t="s">
        <v>10157</v>
      </c>
      <c r="L467" t="s">
        <v>10049</v>
      </c>
      <c r="M467" t="s">
        <v>10052</v>
      </c>
    </row>
    <row r="468" spans="1:13" x14ac:dyDescent="0.35">
      <c r="A468" t="s">
        <v>4980</v>
      </c>
      <c r="B468" t="s">
        <v>43</v>
      </c>
      <c r="C468">
        <v>458</v>
      </c>
      <c r="D468">
        <v>18000</v>
      </c>
      <c r="E468">
        <v>100</v>
      </c>
      <c r="F468" t="s">
        <v>11</v>
      </c>
      <c r="G468" s="8">
        <v>80012</v>
      </c>
      <c r="H468">
        <v>8198200</v>
      </c>
      <c r="I468">
        <v>45800</v>
      </c>
      <c r="J468" t="s">
        <v>10034</v>
      </c>
      <c r="K468" t="s">
        <v>10157</v>
      </c>
      <c r="L468" t="s">
        <v>10051</v>
      </c>
      <c r="M468" t="s">
        <v>10052</v>
      </c>
    </row>
    <row r="469" spans="1:13" x14ac:dyDescent="0.35">
      <c r="A469" t="s">
        <v>4979</v>
      </c>
      <c r="B469" t="s">
        <v>33</v>
      </c>
      <c r="C469">
        <v>60</v>
      </c>
      <c r="D469">
        <v>5500</v>
      </c>
      <c r="E469">
        <v>1000</v>
      </c>
      <c r="F469" t="s">
        <v>11</v>
      </c>
      <c r="G469" s="8">
        <v>80005</v>
      </c>
      <c r="H469">
        <v>270000</v>
      </c>
      <c r="I469">
        <v>60000</v>
      </c>
      <c r="J469" t="s">
        <v>10034</v>
      </c>
      <c r="K469" t="s">
        <v>10157</v>
      </c>
      <c r="L469" t="s">
        <v>10049</v>
      </c>
      <c r="M469" t="s">
        <v>10052</v>
      </c>
    </row>
    <row r="470" spans="1:13" x14ac:dyDescent="0.35">
      <c r="A470" t="s">
        <v>4978</v>
      </c>
      <c r="B470" t="s">
        <v>39</v>
      </c>
      <c r="C470">
        <v>88</v>
      </c>
      <c r="D470">
        <v>12000</v>
      </c>
      <c r="E470">
        <v>1000</v>
      </c>
      <c r="F470" t="s">
        <v>16</v>
      </c>
      <c r="G470" s="8">
        <v>79998</v>
      </c>
      <c r="H470">
        <v>968000</v>
      </c>
      <c r="I470">
        <v>88000</v>
      </c>
      <c r="J470" t="s">
        <v>10034</v>
      </c>
      <c r="K470" t="s">
        <v>10157</v>
      </c>
      <c r="L470" t="s">
        <v>10049</v>
      </c>
      <c r="M470" t="s">
        <v>10052</v>
      </c>
    </row>
    <row r="471" spans="1:13" x14ac:dyDescent="0.35">
      <c r="A471" t="s">
        <v>4977</v>
      </c>
      <c r="B471" t="s">
        <v>7</v>
      </c>
      <c r="C471">
        <v>534</v>
      </c>
      <c r="D471">
        <v>5500</v>
      </c>
      <c r="E471">
        <v>400</v>
      </c>
      <c r="F471" t="s">
        <v>8</v>
      </c>
      <c r="G471" s="8">
        <v>79991</v>
      </c>
      <c r="H471">
        <v>2723400</v>
      </c>
      <c r="I471">
        <v>213600</v>
      </c>
      <c r="J471" t="s">
        <v>10034</v>
      </c>
      <c r="K471" t="s">
        <v>10157</v>
      </c>
      <c r="L471" t="s">
        <v>10051</v>
      </c>
      <c r="M471" t="s">
        <v>10052</v>
      </c>
    </row>
    <row r="472" spans="1:13" x14ac:dyDescent="0.35">
      <c r="A472" t="s">
        <v>4929</v>
      </c>
      <c r="B472" t="s">
        <v>39</v>
      </c>
      <c r="C472">
        <v>442</v>
      </c>
      <c r="D472">
        <v>1200</v>
      </c>
      <c r="E472">
        <v>1000</v>
      </c>
      <c r="F472" t="s">
        <v>11</v>
      </c>
      <c r="G472" s="8">
        <v>79655</v>
      </c>
      <c r="H472">
        <v>88400</v>
      </c>
      <c r="I472">
        <v>442000</v>
      </c>
      <c r="J472" t="s">
        <v>10034</v>
      </c>
      <c r="K472" t="s">
        <v>10158</v>
      </c>
      <c r="L472" t="s">
        <v>10049</v>
      </c>
      <c r="M472" t="s">
        <v>10052</v>
      </c>
    </row>
    <row r="473" spans="1:13" x14ac:dyDescent="0.35">
      <c r="A473" t="s">
        <v>4928</v>
      </c>
      <c r="B473" t="s">
        <v>10</v>
      </c>
      <c r="C473">
        <v>181</v>
      </c>
      <c r="D473">
        <v>4500</v>
      </c>
      <c r="E473">
        <v>3000</v>
      </c>
      <c r="F473" t="s">
        <v>16</v>
      </c>
      <c r="G473" s="8">
        <v>79648</v>
      </c>
      <c r="H473">
        <v>271500</v>
      </c>
      <c r="I473">
        <v>543000</v>
      </c>
      <c r="J473" t="s">
        <v>10034</v>
      </c>
      <c r="K473" t="s">
        <v>10158</v>
      </c>
      <c r="L473" t="s">
        <v>10049</v>
      </c>
      <c r="M473" t="s">
        <v>10052</v>
      </c>
    </row>
    <row r="474" spans="1:13" x14ac:dyDescent="0.35">
      <c r="A474" t="s">
        <v>490</v>
      </c>
      <c r="B474" t="s">
        <v>7</v>
      </c>
      <c r="C474">
        <v>450</v>
      </c>
      <c r="D474">
        <v>5500</v>
      </c>
      <c r="E474">
        <v>3000</v>
      </c>
      <c r="F474" t="s">
        <v>11</v>
      </c>
      <c r="G474" s="8">
        <v>48582</v>
      </c>
      <c r="H474">
        <v>1125000</v>
      </c>
      <c r="I474">
        <v>1350000</v>
      </c>
      <c r="J474" t="s">
        <v>10034</v>
      </c>
      <c r="K474" t="s">
        <v>10159</v>
      </c>
      <c r="L474" t="s">
        <v>10049</v>
      </c>
      <c r="M474" t="s">
        <v>10052</v>
      </c>
    </row>
    <row r="475" spans="1:13" x14ac:dyDescent="0.35">
      <c r="A475" t="s">
        <v>491</v>
      </c>
      <c r="B475" t="s">
        <v>10</v>
      </c>
      <c r="C475">
        <v>99</v>
      </c>
      <c r="D475">
        <v>18000</v>
      </c>
      <c r="E475">
        <v>500</v>
      </c>
      <c r="F475" t="s">
        <v>16</v>
      </c>
      <c r="G475" s="8">
        <v>48589</v>
      </c>
      <c r="H475">
        <v>1732500</v>
      </c>
      <c r="I475">
        <v>49500</v>
      </c>
      <c r="J475" t="s">
        <v>10034</v>
      </c>
      <c r="K475" t="s">
        <v>10159</v>
      </c>
      <c r="L475" t="s">
        <v>10049</v>
      </c>
      <c r="M475" t="s">
        <v>10052</v>
      </c>
    </row>
    <row r="476" spans="1:13" x14ac:dyDescent="0.35">
      <c r="A476" t="s">
        <v>492</v>
      </c>
      <c r="B476" t="s">
        <v>19</v>
      </c>
      <c r="C476">
        <v>344</v>
      </c>
      <c r="D476">
        <v>800</v>
      </c>
      <c r="E476">
        <v>1000</v>
      </c>
      <c r="F476" t="s">
        <v>46</v>
      </c>
      <c r="G476" s="8">
        <v>48596</v>
      </c>
      <c r="H476">
        <v>0</v>
      </c>
      <c r="I476">
        <v>344000</v>
      </c>
      <c r="J476" t="s">
        <v>10034</v>
      </c>
      <c r="K476" t="s">
        <v>10159</v>
      </c>
      <c r="L476" t="s">
        <v>10049</v>
      </c>
      <c r="M476" t="s">
        <v>10050</v>
      </c>
    </row>
    <row r="477" spans="1:13" x14ac:dyDescent="0.35">
      <c r="A477" t="s">
        <v>493</v>
      </c>
      <c r="B477" t="s">
        <v>15</v>
      </c>
      <c r="C477">
        <v>474</v>
      </c>
      <c r="D477">
        <v>1200</v>
      </c>
      <c r="E477">
        <v>5000</v>
      </c>
      <c r="F477" t="s">
        <v>16</v>
      </c>
      <c r="G477" s="8">
        <v>48603</v>
      </c>
      <c r="H477">
        <v>0</v>
      </c>
      <c r="I477">
        <v>2370000</v>
      </c>
      <c r="J477" t="s">
        <v>10034</v>
      </c>
      <c r="K477" t="s">
        <v>10159</v>
      </c>
      <c r="L477" t="s">
        <v>10049</v>
      </c>
      <c r="M477" t="s">
        <v>10050</v>
      </c>
    </row>
    <row r="478" spans="1:13" x14ac:dyDescent="0.35">
      <c r="A478" t="s">
        <v>494</v>
      </c>
      <c r="B478" t="s">
        <v>33</v>
      </c>
      <c r="C478">
        <v>61</v>
      </c>
      <c r="D478">
        <v>18000</v>
      </c>
      <c r="E478">
        <v>3000</v>
      </c>
      <c r="F478" t="s">
        <v>8</v>
      </c>
      <c r="G478" s="8">
        <v>48610</v>
      </c>
      <c r="H478">
        <v>915000</v>
      </c>
      <c r="I478">
        <v>183000</v>
      </c>
      <c r="J478" t="s">
        <v>10034</v>
      </c>
      <c r="K478" t="s">
        <v>10159</v>
      </c>
      <c r="L478" t="s">
        <v>10049</v>
      </c>
      <c r="M478" t="s">
        <v>10052</v>
      </c>
    </row>
    <row r="479" spans="1:13" x14ac:dyDescent="0.35">
      <c r="A479" t="s">
        <v>4927</v>
      </c>
      <c r="B479" t="s">
        <v>10</v>
      </c>
      <c r="C479">
        <v>329</v>
      </c>
      <c r="D479">
        <v>4500</v>
      </c>
      <c r="E479">
        <v>300</v>
      </c>
      <c r="F479" t="s">
        <v>16</v>
      </c>
      <c r="G479" s="8">
        <v>79641</v>
      </c>
      <c r="H479">
        <v>1381800</v>
      </c>
      <c r="I479">
        <v>98700</v>
      </c>
      <c r="J479" t="s">
        <v>10034</v>
      </c>
      <c r="K479" t="s">
        <v>10158</v>
      </c>
      <c r="L479" t="s">
        <v>10051</v>
      </c>
      <c r="M479" t="s">
        <v>10052</v>
      </c>
    </row>
    <row r="480" spans="1:13" x14ac:dyDescent="0.35">
      <c r="A480" t="s">
        <v>4926</v>
      </c>
      <c r="B480" t="s">
        <v>39</v>
      </c>
      <c r="C480">
        <v>186</v>
      </c>
      <c r="D480">
        <v>4500</v>
      </c>
      <c r="E480">
        <v>1500</v>
      </c>
      <c r="F480" t="s">
        <v>11</v>
      </c>
      <c r="G480" s="8">
        <v>79634</v>
      </c>
      <c r="H480">
        <v>558000</v>
      </c>
      <c r="I480">
        <v>279000</v>
      </c>
      <c r="J480" t="s">
        <v>10034</v>
      </c>
      <c r="K480" t="s">
        <v>10158</v>
      </c>
      <c r="L480" t="s">
        <v>10049</v>
      </c>
      <c r="M480" t="s">
        <v>10052</v>
      </c>
    </row>
    <row r="481" spans="1:13" x14ac:dyDescent="0.35">
      <c r="A481" t="s">
        <v>4925</v>
      </c>
      <c r="B481" t="s">
        <v>19</v>
      </c>
      <c r="C481">
        <v>564</v>
      </c>
      <c r="D481">
        <v>18000</v>
      </c>
      <c r="E481">
        <v>2000</v>
      </c>
      <c r="F481" t="s">
        <v>11</v>
      </c>
      <c r="G481" s="8">
        <v>79627</v>
      </c>
      <c r="H481">
        <v>9024000</v>
      </c>
      <c r="I481">
        <v>1128000</v>
      </c>
      <c r="J481" t="s">
        <v>10034</v>
      </c>
      <c r="K481" t="s">
        <v>10158</v>
      </c>
      <c r="L481" t="s">
        <v>10049</v>
      </c>
      <c r="M481" t="s">
        <v>10052</v>
      </c>
    </row>
    <row r="482" spans="1:13" x14ac:dyDescent="0.35">
      <c r="A482" t="s">
        <v>4876</v>
      </c>
      <c r="B482" t="s">
        <v>19</v>
      </c>
      <c r="C482">
        <v>339</v>
      </c>
      <c r="D482">
        <v>4500</v>
      </c>
      <c r="E482">
        <v>400</v>
      </c>
      <c r="F482" t="s">
        <v>46</v>
      </c>
      <c r="G482" s="8">
        <v>79284</v>
      </c>
      <c r="H482">
        <v>1389900</v>
      </c>
      <c r="I482">
        <v>135600</v>
      </c>
      <c r="J482" t="s">
        <v>10034</v>
      </c>
      <c r="K482" t="s">
        <v>10160</v>
      </c>
      <c r="L482" t="s">
        <v>10049</v>
      </c>
      <c r="M482" t="s">
        <v>10052</v>
      </c>
    </row>
    <row r="483" spans="1:13" x14ac:dyDescent="0.35">
      <c r="A483" t="s">
        <v>4875</v>
      </c>
      <c r="B483" t="s">
        <v>30</v>
      </c>
      <c r="C483">
        <v>133</v>
      </c>
      <c r="D483">
        <v>5500</v>
      </c>
      <c r="E483">
        <v>5000</v>
      </c>
      <c r="F483" t="s">
        <v>46</v>
      </c>
      <c r="G483" s="8">
        <v>79277</v>
      </c>
      <c r="H483">
        <v>66500</v>
      </c>
      <c r="I483">
        <v>665000</v>
      </c>
      <c r="J483" t="s">
        <v>10034</v>
      </c>
      <c r="K483" t="s">
        <v>10160</v>
      </c>
      <c r="L483" t="s">
        <v>10049</v>
      </c>
      <c r="M483" t="s">
        <v>10052</v>
      </c>
    </row>
    <row r="484" spans="1:13" x14ac:dyDescent="0.35">
      <c r="A484" t="s">
        <v>4874</v>
      </c>
      <c r="B484" t="s">
        <v>10</v>
      </c>
      <c r="C484">
        <v>131</v>
      </c>
      <c r="D484">
        <v>4500</v>
      </c>
      <c r="E484">
        <v>3000</v>
      </c>
      <c r="F484" t="s">
        <v>46</v>
      </c>
      <c r="G484" s="8">
        <v>79270</v>
      </c>
      <c r="H484">
        <v>196500</v>
      </c>
      <c r="I484">
        <v>393000</v>
      </c>
      <c r="J484" t="s">
        <v>10034</v>
      </c>
      <c r="K484" t="s">
        <v>10160</v>
      </c>
      <c r="L484" t="s">
        <v>10049</v>
      </c>
      <c r="M484" t="s">
        <v>10052</v>
      </c>
    </row>
    <row r="485" spans="1:13" x14ac:dyDescent="0.35">
      <c r="A485" t="s">
        <v>4873</v>
      </c>
      <c r="B485" t="s">
        <v>21</v>
      </c>
      <c r="C485">
        <v>523</v>
      </c>
      <c r="D485">
        <v>1200</v>
      </c>
      <c r="E485">
        <v>300</v>
      </c>
      <c r="F485" t="s">
        <v>16</v>
      </c>
      <c r="G485" s="8">
        <v>79263</v>
      </c>
      <c r="H485">
        <v>470700</v>
      </c>
      <c r="I485">
        <v>156900</v>
      </c>
      <c r="J485" t="s">
        <v>10034</v>
      </c>
      <c r="K485" t="s">
        <v>10160</v>
      </c>
      <c r="L485" t="s">
        <v>10051</v>
      </c>
      <c r="M485" t="s">
        <v>10052</v>
      </c>
    </row>
    <row r="486" spans="1:13" x14ac:dyDescent="0.35">
      <c r="A486" t="s">
        <v>4824</v>
      </c>
      <c r="B486" t="s">
        <v>30</v>
      </c>
      <c r="C486">
        <v>308</v>
      </c>
      <c r="D486">
        <v>22000</v>
      </c>
      <c r="E486">
        <v>1000</v>
      </c>
      <c r="F486" t="s">
        <v>16</v>
      </c>
      <c r="G486" s="8">
        <v>78920</v>
      </c>
      <c r="H486">
        <v>6468000</v>
      </c>
      <c r="I486">
        <v>308000</v>
      </c>
      <c r="J486" t="s">
        <v>10034</v>
      </c>
      <c r="K486" t="s">
        <v>10161</v>
      </c>
      <c r="L486" t="s">
        <v>10049</v>
      </c>
      <c r="M486" t="s">
        <v>10052</v>
      </c>
    </row>
    <row r="487" spans="1:13" x14ac:dyDescent="0.35">
      <c r="A487" t="s">
        <v>4823</v>
      </c>
      <c r="B487" t="s">
        <v>39</v>
      </c>
      <c r="C487">
        <v>377</v>
      </c>
      <c r="D487">
        <v>15000</v>
      </c>
      <c r="E487">
        <v>1500</v>
      </c>
      <c r="F487" t="s">
        <v>11</v>
      </c>
      <c r="G487" s="8">
        <v>78913</v>
      </c>
      <c r="H487">
        <v>5089500</v>
      </c>
      <c r="I487">
        <v>565500</v>
      </c>
      <c r="J487" t="s">
        <v>10034</v>
      </c>
      <c r="K487" t="s">
        <v>10161</v>
      </c>
      <c r="L487" t="s">
        <v>10049</v>
      </c>
      <c r="M487" t="s">
        <v>10052</v>
      </c>
    </row>
    <row r="488" spans="1:13" x14ac:dyDescent="0.35">
      <c r="A488" t="s">
        <v>4822</v>
      </c>
      <c r="B488" t="s">
        <v>39</v>
      </c>
      <c r="C488">
        <v>561</v>
      </c>
      <c r="D488">
        <v>18000</v>
      </c>
      <c r="E488">
        <v>3000</v>
      </c>
      <c r="F488" t="s">
        <v>16</v>
      </c>
      <c r="G488" s="8">
        <v>78906</v>
      </c>
      <c r="H488">
        <v>8415000</v>
      </c>
      <c r="I488">
        <v>1683000</v>
      </c>
      <c r="J488" t="s">
        <v>10034</v>
      </c>
      <c r="K488" t="s">
        <v>10161</v>
      </c>
      <c r="L488" t="s">
        <v>10049</v>
      </c>
      <c r="M488" t="s">
        <v>10052</v>
      </c>
    </row>
    <row r="489" spans="1:13" x14ac:dyDescent="0.35">
      <c r="A489" t="s">
        <v>4821</v>
      </c>
      <c r="B489" t="s">
        <v>13</v>
      </c>
      <c r="C489">
        <v>443</v>
      </c>
      <c r="D489">
        <v>22000</v>
      </c>
      <c r="E489">
        <v>1000</v>
      </c>
      <c r="F489" t="s">
        <v>8</v>
      </c>
      <c r="G489" s="8">
        <v>78899</v>
      </c>
      <c r="H489">
        <v>9303000</v>
      </c>
      <c r="I489">
        <v>443000</v>
      </c>
      <c r="J489" t="s">
        <v>10034</v>
      </c>
      <c r="K489" t="s">
        <v>10161</v>
      </c>
      <c r="L489" t="s">
        <v>10049</v>
      </c>
      <c r="M489" t="s">
        <v>10052</v>
      </c>
    </row>
    <row r="490" spans="1:13" x14ac:dyDescent="0.35">
      <c r="A490" t="s">
        <v>4772</v>
      </c>
      <c r="B490" t="s">
        <v>19</v>
      </c>
      <c r="C490">
        <v>599</v>
      </c>
      <c r="D490">
        <v>22000</v>
      </c>
      <c r="E490">
        <v>200</v>
      </c>
      <c r="F490" t="s">
        <v>46</v>
      </c>
      <c r="G490" s="8">
        <v>78556</v>
      </c>
      <c r="H490">
        <v>13058200</v>
      </c>
      <c r="I490">
        <v>119800</v>
      </c>
      <c r="J490" t="s">
        <v>10034</v>
      </c>
      <c r="K490" t="s">
        <v>10162</v>
      </c>
      <c r="L490" t="s">
        <v>10051</v>
      </c>
      <c r="M490" t="s">
        <v>10052</v>
      </c>
    </row>
    <row r="491" spans="1:13" x14ac:dyDescent="0.35">
      <c r="A491" t="s">
        <v>4771</v>
      </c>
      <c r="B491" t="s">
        <v>33</v>
      </c>
      <c r="C491">
        <v>488</v>
      </c>
      <c r="D491">
        <v>18000</v>
      </c>
      <c r="E491">
        <v>400</v>
      </c>
      <c r="F491" t="s">
        <v>46</v>
      </c>
      <c r="G491" s="8">
        <v>78549</v>
      </c>
      <c r="H491">
        <v>8588800</v>
      </c>
      <c r="I491">
        <v>195200</v>
      </c>
      <c r="J491" t="s">
        <v>10034</v>
      </c>
      <c r="K491" t="s">
        <v>10162</v>
      </c>
      <c r="L491" t="s">
        <v>10051</v>
      </c>
      <c r="M491" t="s">
        <v>10052</v>
      </c>
    </row>
    <row r="492" spans="1:13" x14ac:dyDescent="0.35">
      <c r="A492" t="s">
        <v>4770</v>
      </c>
      <c r="B492" t="s">
        <v>13</v>
      </c>
      <c r="C492">
        <v>274</v>
      </c>
      <c r="D492">
        <v>45000</v>
      </c>
      <c r="E492">
        <v>400</v>
      </c>
      <c r="F492" t="s">
        <v>11</v>
      </c>
      <c r="G492" s="8">
        <v>78542</v>
      </c>
      <c r="H492">
        <v>12220400</v>
      </c>
      <c r="I492">
        <v>109600</v>
      </c>
      <c r="J492" t="s">
        <v>10034</v>
      </c>
      <c r="K492" t="s">
        <v>10162</v>
      </c>
      <c r="L492" t="s">
        <v>10049</v>
      </c>
      <c r="M492" t="s">
        <v>10052</v>
      </c>
    </row>
    <row r="493" spans="1:13" x14ac:dyDescent="0.35">
      <c r="A493" t="s">
        <v>4769</v>
      </c>
      <c r="B493" t="s">
        <v>21</v>
      </c>
      <c r="C493">
        <v>377</v>
      </c>
      <c r="D493">
        <v>15000</v>
      </c>
      <c r="E493">
        <v>1500</v>
      </c>
      <c r="F493" t="s">
        <v>16</v>
      </c>
      <c r="G493" s="8">
        <v>78535</v>
      </c>
      <c r="H493">
        <v>5089500</v>
      </c>
      <c r="I493">
        <v>565500</v>
      </c>
      <c r="J493" t="s">
        <v>10034</v>
      </c>
      <c r="K493" t="s">
        <v>10162</v>
      </c>
      <c r="L493" t="s">
        <v>10049</v>
      </c>
      <c r="M493" t="s">
        <v>10052</v>
      </c>
    </row>
    <row r="494" spans="1:13" x14ac:dyDescent="0.35">
      <c r="A494" t="s">
        <v>4720</v>
      </c>
      <c r="B494" t="s">
        <v>19</v>
      </c>
      <c r="C494">
        <v>91</v>
      </c>
      <c r="D494">
        <v>6000</v>
      </c>
      <c r="E494">
        <v>400</v>
      </c>
      <c r="F494" t="s">
        <v>11</v>
      </c>
      <c r="G494" s="8">
        <v>78192</v>
      </c>
      <c r="H494">
        <v>509600</v>
      </c>
      <c r="I494">
        <v>36400</v>
      </c>
      <c r="J494" t="s">
        <v>10034</v>
      </c>
      <c r="K494" t="s">
        <v>10163</v>
      </c>
      <c r="L494" t="s">
        <v>10049</v>
      </c>
      <c r="M494" t="s">
        <v>10052</v>
      </c>
    </row>
    <row r="495" spans="1:13" x14ac:dyDescent="0.35">
      <c r="A495" t="s">
        <v>4719</v>
      </c>
      <c r="B495" t="s">
        <v>21</v>
      </c>
      <c r="C495">
        <v>266</v>
      </c>
      <c r="D495">
        <v>22000</v>
      </c>
      <c r="E495">
        <v>100</v>
      </c>
      <c r="F495" t="s">
        <v>16</v>
      </c>
      <c r="G495" s="8">
        <v>78185</v>
      </c>
      <c r="H495">
        <v>5825400</v>
      </c>
      <c r="I495">
        <v>26600</v>
      </c>
      <c r="J495" t="s">
        <v>10034</v>
      </c>
      <c r="K495" t="s">
        <v>10163</v>
      </c>
      <c r="L495" t="s">
        <v>10051</v>
      </c>
      <c r="M495" t="s">
        <v>10052</v>
      </c>
    </row>
    <row r="496" spans="1:13" x14ac:dyDescent="0.35">
      <c r="A496" t="s">
        <v>4718</v>
      </c>
      <c r="B496" t="s">
        <v>15</v>
      </c>
      <c r="C496">
        <v>503</v>
      </c>
      <c r="D496">
        <v>6000</v>
      </c>
      <c r="E496">
        <v>100</v>
      </c>
      <c r="F496" t="s">
        <v>8</v>
      </c>
      <c r="G496" s="8">
        <v>78178</v>
      </c>
      <c r="H496">
        <v>2967700</v>
      </c>
      <c r="I496">
        <v>50300</v>
      </c>
      <c r="J496" t="s">
        <v>10034</v>
      </c>
      <c r="K496" t="s">
        <v>10163</v>
      </c>
      <c r="L496" t="s">
        <v>10051</v>
      </c>
      <c r="M496" t="s">
        <v>10052</v>
      </c>
    </row>
    <row r="497" spans="1:13" x14ac:dyDescent="0.35">
      <c r="A497" t="s">
        <v>4717</v>
      </c>
      <c r="B497" t="s">
        <v>13</v>
      </c>
      <c r="C497">
        <v>424</v>
      </c>
      <c r="D497">
        <v>5500</v>
      </c>
      <c r="E497">
        <v>5000</v>
      </c>
      <c r="F497" t="s">
        <v>16</v>
      </c>
      <c r="G497" s="8">
        <v>78171</v>
      </c>
      <c r="H497">
        <v>212000</v>
      </c>
      <c r="I497">
        <v>2120000</v>
      </c>
      <c r="J497" t="s">
        <v>10034</v>
      </c>
      <c r="K497" t="s">
        <v>10163</v>
      </c>
      <c r="L497" t="s">
        <v>10049</v>
      </c>
      <c r="M497" t="s">
        <v>10052</v>
      </c>
    </row>
    <row r="498" spans="1:13" x14ac:dyDescent="0.35">
      <c r="A498" t="s">
        <v>4716</v>
      </c>
      <c r="B498" t="s">
        <v>21</v>
      </c>
      <c r="C498">
        <v>577</v>
      </c>
      <c r="D498">
        <v>22000</v>
      </c>
      <c r="E498">
        <v>300</v>
      </c>
      <c r="F498" t="s">
        <v>8</v>
      </c>
      <c r="G498" s="8">
        <v>78164</v>
      </c>
      <c r="H498">
        <v>12520900</v>
      </c>
      <c r="I498">
        <v>173100</v>
      </c>
      <c r="J498" t="s">
        <v>10034</v>
      </c>
      <c r="K498" t="s">
        <v>10163</v>
      </c>
      <c r="L498" t="s">
        <v>10051</v>
      </c>
      <c r="M498" t="s">
        <v>10052</v>
      </c>
    </row>
    <row r="499" spans="1:13" x14ac:dyDescent="0.35">
      <c r="A499" t="s">
        <v>4668</v>
      </c>
      <c r="B499" t="s">
        <v>7</v>
      </c>
      <c r="C499">
        <v>496</v>
      </c>
      <c r="D499">
        <v>45000</v>
      </c>
      <c r="E499">
        <v>1000</v>
      </c>
      <c r="F499" t="s">
        <v>11</v>
      </c>
      <c r="G499" s="8">
        <v>77828</v>
      </c>
      <c r="H499">
        <v>21824000</v>
      </c>
      <c r="I499">
        <v>496000</v>
      </c>
      <c r="J499" t="s">
        <v>10034</v>
      </c>
      <c r="K499" t="s">
        <v>10164</v>
      </c>
      <c r="L499" t="s">
        <v>10049</v>
      </c>
      <c r="M499" t="s">
        <v>10052</v>
      </c>
    </row>
    <row r="500" spans="1:13" x14ac:dyDescent="0.35">
      <c r="A500" t="s">
        <v>4667</v>
      </c>
      <c r="B500" t="s">
        <v>30</v>
      </c>
      <c r="C500">
        <v>591</v>
      </c>
      <c r="D500">
        <v>800</v>
      </c>
      <c r="E500">
        <v>400</v>
      </c>
      <c r="F500" t="s">
        <v>11</v>
      </c>
      <c r="G500" s="8">
        <v>77821</v>
      </c>
      <c r="H500">
        <v>236400</v>
      </c>
      <c r="I500">
        <v>236400</v>
      </c>
      <c r="J500" t="s">
        <v>10034</v>
      </c>
      <c r="K500" t="s">
        <v>10164</v>
      </c>
      <c r="L500" t="s">
        <v>10051</v>
      </c>
      <c r="M500" t="s">
        <v>10052</v>
      </c>
    </row>
    <row r="501" spans="1:13" x14ac:dyDescent="0.35">
      <c r="A501" t="s">
        <v>4666</v>
      </c>
      <c r="B501" t="s">
        <v>33</v>
      </c>
      <c r="C501">
        <v>55</v>
      </c>
      <c r="D501">
        <v>15000</v>
      </c>
      <c r="E501">
        <v>300</v>
      </c>
      <c r="F501" t="s">
        <v>46</v>
      </c>
      <c r="G501" s="8">
        <v>77814</v>
      </c>
      <c r="H501">
        <v>808500</v>
      </c>
      <c r="I501">
        <v>16500</v>
      </c>
      <c r="J501" t="s">
        <v>10034</v>
      </c>
      <c r="K501" t="s">
        <v>10164</v>
      </c>
      <c r="L501" t="s">
        <v>10049</v>
      </c>
      <c r="M501" t="s">
        <v>10052</v>
      </c>
    </row>
    <row r="502" spans="1:13" x14ac:dyDescent="0.35">
      <c r="A502" t="s">
        <v>4665</v>
      </c>
      <c r="B502" t="s">
        <v>30</v>
      </c>
      <c r="C502">
        <v>105</v>
      </c>
      <c r="D502">
        <v>800</v>
      </c>
      <c r="E502">
        <v>1000</v>
      </c>
      <c r="F502" t="s">
        <v>8</v>
      </c>
      <c r="G502" s="8">
        <v>77807</v>
      </c>
      <c r="H502">
        <v>0</v>
      </c>
      <c r="I502">
        <v>105000</v>
      </c>
      <c r="J502" t="s">
        <v>10034</v>
      </c>
      <c r="K502" t="s">
        <v>10164</v>
      </c>
      <c r="L502" t="s">
        <v>10049</v>
      </c>
      <c r="M502" t="s">
        <v>10050</v>
      </c>
    </row>
    <row r="503" spans="1:13" x14ac:dyDescent="0.35">
      <c r="A503" t="s">
        <v>4664</v>
      </c>
      <c r="B503" t="s">
        <v>13</v>
      </c>
      <c r="C503">
        <v>193</v>
      </c>
      <c r="D503">
        <v>15000</v>
      </c>
      <c r="E503">
        <v>500</v>
      </c>
      <c r="F503" t="s">
        <v>16</v>
      </c>
      <c r="G503" s="8">
        <v>77800</v>
      </c>
      <c r="H503">
        <v>2798500</v>
      </c>
      <c r="I503">
        <v>96500</v>
      </c>
      <c r="J503" t="s">
        <v>10034</v>
      </c>
      <c r="K503" t="s">
        <v>10164</v>
      </c>
      <c r="L503" t="s">
        <v>10049</v>
      </c>
      <c r="M503" t="s">
        <v>10052</v>
      </c>
    </row>
    <row r="504" spans="1:13" x14ac:dyDescent="0.35">
      <c r="A504" t="s">
        <v>4615</v>
      </c>
      <c r="B504" t="s">
        <v>43</v>
      </c>
      <c r="C504">
        <v>443</v>
      </c>
      <c r="D504">
        <v>5500</v>
      </c>
      <c r="E504">
        <v>1500</v>
      </c>
      <c r="F504" t="s">
        <v>11</v>
      </c>
      <c r="G504" s="8">
        <v>77457</v>
      </c>
      <c r="H504">
        <v>1772000</v>
      </c>
      <c r="I504">
        <v>664500</v>
      </c>
      <c r="J504" t="s">
        <v>10034</v>
      </c>
      <c r="K504" t="s">
        <v>10165</v>
      </c>
      <c r="L504" t="s">
        <v>10049</v>
      </c>
      <c r="M504" t="s">
        <v>10052</v>
      </c>
    </row>
    <row r="505" spans="1:13" x14ac:dyDescent="0.35">
      <c r="A505" t="s">
        <v>4614</v>
      </c>
      <c r="B505" t="s">
        <v>39</v>
      </c>
      <c r="C505">
        <v>51</v>
      </c>
      <c r="D505">
        <v>22000</v>
      </c>
      <c r="E505">
        <v>2000</v>
      </c>
      <c r="F505" t="s">
        <v>16</v>
      </c>
      <c r="G505" s="8">
        <v>77450</v>
      </c>
      <c r="H505">
        <v>1020000</v>
      </c>
      <c r="I505">
        <v>102000</v>
      </c>
      <c r="J505" t="s">
        <v>10034</v>
      </c>
      <c r="K505" t="s">
        <v>10165</v>
      </c>
      <c r="L505" t="s">
        <v>10049</v>
      </c>
      <c r="M505" t="s">
        <v>10052</v>
      </c>
    </row>
    <row r="506" spans="1:13" x14ac:dyDescent="0.35">
      <c r="A506" t="s">
        <v>4613</v>
      </c>
      <c r="B506" t="s">
        <v>10</v>
      </c>
      <c r="C506">
        <v>271</v>
      </c>
      <c r="D506">
        <v>45000</v>
      </c>
      <c r="E506">
        <v>3000</v>
      </c>
      <c r="F506" t="s">
        <v>16</v>
      </c>
      <c r="G506" s="8">
        <v>77443</v>
      </c>
      <c r="H506">
        <v>11382000</v>
      </c>
      <c r="I506">
        <v>813000</v>
      </c>
      <c r="J506" t="s">
        <v>10034</v>
      </c>
      <c r="K506" t="s">
        <v>10165</v>
      </c>
      <c r="L506" t="s">
        <v>10049</v>
      </c>
      <c r="M506" t="s">
        <v>10052</v>
      </c>
    </row>
    <row r="507" spans="1:13" x14ac:dyDescent="0.35">
      <c r="A507" t="s">
        <v>4612</v>
      </c>
      <c r="B507" t="s">
        <v>7</v>
      </c>
      <c r="C507">
        <v>312</v>
      </c>
      <c r="D507">
        <v>800</v>
      </c>
      <c r="E507">
        <v>200</v>
      </c>
      <c r="F507" t="s">
        <v>8</v>
      </c>
      <c r="G507" s="8">
        <v>77436</v>
      </c>
      <c r="H507">
        <v>187200</v>
      </c>
      <c r="I507">
        <v>62400</v>
      </c>
      <c r="J507" t="s">
        <v>10034</v>
      </c>
      <c r="K507" t="s">
        <v>10165</v>
      </c>
      <c r="L507" t="s">
        <v>10051</v>
      </c>
      <c r="M507" t="s">
        <v>10052</v>
      </c>
    </row>
    <row r="508" spans="1:13" x14ac:dyDescent="0.35">
      <c r="A508" t="s">
        <v>4563</v>
      </c>
      <c r="B508" t="s">
        <v>43</v>
      </c>
      <c r="C508">
        <v>548</v>
      </c>
      <c r="D508">
        <v>5500</v>
      </c>
      <c r="E508">
        <v>1000</v>
      </c>
      <c r="F508" t="s">
        <v>8</v>
      </c>
      <c r="G508" s="8">
        <v>77093</v>
      </c>
      <c r="H508">
        <v>2466000</v>
      </c>
      <c r="I508">
        <v>548000</v>
      </c>
      <c r="J508" t="s">
        <v>10034</v>
      </c>
      <c r="K508" t="s">
        <v>10166</v>
      </c>
      <c r="L508" t="s">
        <v>10049</v>
      </c>
      <c r="M508" t="s">
        <v>10052</v>
      </c>
    </row>
    <row r="509" spans="1:13" x14ac:dyDescent="0.35">
      <c r="A509" t="s">
        <v>4562</v>
      </c>
      <c r="B509" t="s">
        <v>43</v>
      </c>
      <c r="C509">
        <v>576</v>
      </c>
      <c r="D509">
        <v>4500</v>
      </c>
      <c r="E509">
        <v>2000</v>
      </c>
      <c r="F509" t="s">
        <v>16</v>
      </c>
      <c r="G509" s="8">
        <v>77086</v>
      </c>
      <c r="H509">
        <v>1440000</v>
      </c>
      <c r="I509">
        <v>1152000</v>
      </c>
      <c r="J509" t="s">
        <v>10034</v>
      </c>
      <c r="K509" t="s">
        <v>10166</v>
      </c>
      <c r="L509" t="s">
        <v>10049</v>
      </c>
      <c r="M509" t="s">
        <v>10052</v>
      </c>
    </row>
    <row r="510" spans="1:13" x14ac:dyDescent="0.35">
      <c r="A510" t="s">
        <v>4561</v>
      </c>
      <c r="B510" t="s">
        <v>10</v>
      </c>
      <c r="C510">
        <v>66</v>
      </c>
      <c r="D510">
        <v>22000</v>
      </c>
      <c r="E510">
        <v>300</v>
      </c>
      <c r="F510" t="s">
        <v>11</v>
      </c>
      <c r="G510" s="8">
        <v>77079</v>
      </c>
      <c r="H510">
        <v>1432200</v>
      </c>
      <c r="I510">
        <v>19800</v>
      </c>
      <c r="J510" t="s">
        <v>10034</v>
      </c>
      <c r="K510" t="s">
        <v>10166</v>
      </c>
      <c r="L510" t="s">
        <v>10049</v>
      </c>
      <c r="M510" t="s">
        <v>10052</v>
      </c>
    </row>
    <row r="511" spans="1:13" x14ac:dyDescent="0.35">
      <c r="A511" t="s">
        <v>4560</v>
      </c>
      <c r="B511" t="s">
        <v>15</v>
      </c>
      <c r="C511">
        <v>156</v>
      </c>
      <c r="D511">
        <v>22000</v>
      </c>
      <c r="E511">
        <v>3000</v>
      </c>
      <c r="F511" t="s">
        <v>46</v>
      </c>
      <c r="G511" s="8">
        <v>77072</v>
      </c>
      <c r="H511">
        <v>2964000</v>
      </c>
      <c r="I511">
        <v>468000</v>
      </c>
      <c r="J511" t="s">
        <v>10034</v>
      </c>
      <c r="K511" t="s">
        <v>10166</v>
      </c>
      <c r="L511" t="s">
        <v>10049</v>
      </c>
      <c r="M511" t="s">
        <v>10052</v>
      </c>
    </row>
    <row r="512" spans="1:13" x14ac:dyDescent="0.35">
      <c r="A512" t="s">
        <v>4511</v>
      </c>
      <c r="B512" t="s">
        <v>43</v>
      </c>
      <c r="C512">
        <v>521</v>
      </c>
      <c r="D512">
        <v>12000</v>
      </c>
      <c r="E512">
        <v>500</v>
      </c>
      <c r="F512" t="s">
        <v>16</v>
      </c>
      <c r="G512" s="8">
        <v>76729</v>
      </c>
      <c r="H512">
        <v>5991500</v>
      </c>
      <c r="I512">
        <v>260500</v>
      </c>
      <c r="J512" t="s">
        <v>10034</v>
      </c>
      <c r="K512" t="s">
        <v>10167</v>
      </c>
      <c r="L512" t="s">
        <v>10051</v>
      </c>
      <c r="M512" t="s">
        <v>10052</v>
      </c>
    </row>
    <row r="513" spans="1:13" x14ac:dyDescent="0.35">
      <c r="A513" t="s">
        <v>4510</v>
      </c>
      <c r="B513" t="s">
        <v>39</v>
      </c>
      <c r="C513">
        <v>548</v>
      </c>
      <c r="D513">
        <v>6000</v>
      </c>
      <c r="E513">
        <v>1500</v>
      </c>
      <c r="F513" t="s">
        <v>8</v>
      </c>
      <c r="G513" s="8">
        <v>76722</v>
      </c>
      <c r="H513">
        <v>2466000</v>
      </c>
      <c r="I513">
        <v>822000</v>
      </c>
      <c r="J513" t="s">
        <v>10034</v>
      </c>
      <c r="K513" t="s">
        <v>10167</v>
      </c>
      <c r="L513" t="s">
        <v>10049</v>
      </c>
      <c r="M513" t="s">
        <v>10052</v>
      </c>
    </row>
    <row r="514" spans="1:13" x14ac:dyDescent="0.35">
      <c r="A514" t="s">
        <v>4509</v>
      </c>
      <c r="B514" t="s">
        <v>7</v>
      </c>
      <c r="C514">
        <v>164</v>
      </c>
      <c r="D514">
        <v>22000</v>
      </c>
      <c r="E514">
        <v>200</v>
      </c>
      <c r="F514" t="s">
        <v>11</v>
      </c>
      <c r="G514" s="8">
        <v>76715</v>
      </c>
      <c r="H514">
        <v>3575200</v>
      </c>
      <c r="I514">
        <v>32800</v>
      </c>
      <c r="J514" t="s">
        <v>10034</v>
      </c>
      <c r="K514" t="s">
        <v>10167</v>
      </c>
      <c r="L514" t="s">
        <v>10049</v>
      </c>
      <c r="M514" t="s">
        <v>10052</v>
      </c>
    </row>
    <row r="515" spans="1:13" x14ac:dyDescent="0.35">
      <c r="A515" t="s">
        <v>4508</v>
      </c>
      <c r="B515" t="s">
        <v>7</v>
      </c>
      <c r="C515">
        <v>551</v>
      </c>
      <c r="D515">
        <v>800</v>
      </c>
      <c r="E515">
        <v>3000</v>
      </c>
      <c r="F515" t="s">
        <v>16</v>
      </c>
      <c r="G515" s="8">
        <v>76708</v>
      </c>
      <c r="H515">
        <v>0</v>
      </c>
      <c r="I515">
        <v>1653000</v>
      </c>
      <c r="J515" t="s">
        <v>10034</v>
      </c>
      <c r="K515" t="s">
        <v>10167</v>
      </c>
      <c r="L515" t="s">
        <v>10049</v>
      </c>
      <c r="M515" t="s">
        <v>10050</v>
      </c>
    </row>
    <row r="516" spans="1:13" x14ac:dyDescent="0.35">
      <c r="A516" t="s">
        <v>4459</v>
      </c>
      <c r="B516" t="s">
        <v>13</v>
      </c>
      <c r="C516">
        <v>295</v>
      </c>
      <c r="D516">
        <v>12000</v>
      </c>
      <c r="E516">
        <v>2000</v>
      </c>
      <c r="F516" t="s">
        <v>16</v>
      </c>
      <c r="G516" s="8">
        <v>76365</v>
      </c>
      <c r="H516">
        <v>2950000</v>
      </c>
      <c r="I516">
        <v>590000</v>
      </c>
      <c r="J516" t="s">
        <v>10034</v>
      </c>
      <c r="K516" t="s">
        <v>10168</v>
      </c>
      <c r="L516" t="s">
        <v>10049</v>
      </c>
      <c r="M516" t="s">
        <v>10052</v>
      </c>
    </row>
    <row r="517" spans="1:13" x14ac:dyDescent="0.35">
      <c r="A517" t="s">
        <v>4458</v>
      </c>
      <c r="B517" t="s">
        <v>13</v>
      </c>
      <c r="C517">
        <v>598</v>
      </c>
      <c r="D517">
        <v>4500</v>
      </c>
      <c r="E517">
        <v>100</v>
      </c>
      <c r="F517" t="s">
        <v>16</v>
      </c>
      <c r="G517" s="8">
        <v>76358</v>
      </c>
      <c r="H517">
        <v>2631200</v>
      </c>
      <c r="I517">
        <v>59800</v>
      </c>
      <c r="J517" t="s">
        <v>10034</v>
      </c>
      <c r="K517" t="s">
        <v>10168</v>
      </c>
      <c r="L517" t="s">
        <v>10051</v>
      </c>
      <c r="M517" t="s">
        <v>10052</v>
      </c>
    </row>
    <row r="518" spans="1:13" x14ac:dyDescent="0.35">
      <c r="A518" t="s">
        <v>4457</v>
      </c>
      <c r="B518" t="s">
        <v>43</v>
      </c>
      <c r="C518">
        <v>70</v>
      </c>
      <c r="D518">
        <v>22000</v>
      </c>
      <c r="E518">
        <v>200</v>
      </c>
      <c r="F518" t="s">
        <v>16</v>
      </c>
      <c r="G518" s="8">
        <v>76351</v>
      </c>
      <c r="H518">
        <v>1526000</v>
      </c>
      <c r="I518">
        <v>14000</v>
      </c>
      <c r="J518" t="s">
        <v>10034</v>
      </c>
      <c r="K518" t="s">
        <v>10168</v>
      </c>
      <c r="L518" t="s">
        <v>10049</v>
      </c>
      <c r="M518" t="s">
        <v>10052</v>
      </c>
    </row>
    <row r="519" spans="1:13" x14ac:dyDescent="0.35">
      <c r="A519" t="s">
        <v>4456</v>
      </c>
      <c r="B519" t="s">
        <v>15</v>
      </c>
      <c r="C519">
        <v>551</v>
      </c>
      <c r="D519">
        <v>22000</v>
      </c>
      <c r="E519">
        <v>2000</v>
      </c>
      <c r="F519" t="s">
        <v>8</v>
      </c>
      <c r="G519" s="8">
        <v>76344</v>
      </c>
      <c r="H519">
        <v>11020000</v>
      </c>
      <c r="I519">
        <v>1102000</v>
      </c>
      <c r="J519" t="s">
        <v>10034</v>
      </c>
      <c r="K519" t="s">
        <v>10168</v>
      </c>
      <c r="L519" t="s">
        <v>10049</v>
      </c>
      <c r="M519" t="s">
        <v>10052</v>
      </c>
    </row>
    <row r="520" spans="1:13" x14ac:dyDescent="0.35">
      <c r="A520" t="s">
        <v>4407</v>
      </c>
      <c r="B520" t="s">
        <v>13</v>
      </c>
      <c r="C520">
        <v>126</v>
      </c>
      <c r="D520">
        <v>6000</v>
      </c>
      <c r="E520">
        <v>400</v>
      </c>
      <c r="F520" t="s">
        <v>11</v>
      </c>
      <c r="G520" s="8">
        <v>76001</v>
      </c>
      <c r="H520">
        <v>705600</v>
      </c>
      <c r="I520">
        <v>50400</v>
      </c>
      <c r="J520" t="s">
        <v>10034</v>
      </c>
      <c r="K520" t="s">
        <v>10169</v>
      </c>
      <c r="L520" t="s">
        <v>10049</v>
      </c>
      <c r="M520" t="s">
        <v>10052</v>
      </c>
    </row>
    <row r="521" spans="1:13" x14ac:dyDescent="0.35">
      <c r="A521" t="s">
        <v>4406</v>
      </c>
      <c r="B521" t="s">
        <v>19</v>
      </c>
      <c r="C521">
        <v>534</v>
      </c>
      <c r="D521">
        <v>6000</v>
      </c>
      <c r="E521">
        <v>300</v>
      </c>
      <c r="F521" t="s">
        <v>46</v>
      </c>
      <c r="G521" s="8">
        <v>75994</v>
      </c>
      <c r="H521">
        <v>3043800</v>
      </c>
      <c r="I521">
        <v>160200</v>
      </c>
      <c r="J521" t="s">
        <v>10034</v>
      </c>
      <c r="K521" t="s">
        <v>10169</v>
      </c>
      <c r="L521" t="s">
        <v>10051</v>
      </c>
      <c r="M521" t="s">
        <v>10052</v>
      </c>
    </row>
    <row r="522" spans="1:13" x14ac:dyDescent="0.35">
      <c r="A522" t="s">
        <v>4405</v>
      </c>
      <c r="B522" t="s">
        <v>30</v>
      </c>
      <c r="C522">
        <v>589</v>
      </c>
      <c r="D522">
        <v>1200</v>
      </c>
      <c r="E522">
        <v>2000</v>
      </c>
      <c r="F522" t="s">
        <v>8</v>
      </c>
      <c r="G522" s="8">
        <v>75987</v>
      </c>
      <c r="H522">
        <v>0</v>
      </c>
      <c r="I522">
        <v>1178000</v>
      </c>
      <c r="J522" t="s">
        <v>10034</v>
      </c>
      <c r="K522" t="s">
        <v>10169</v>
      </c>
      <c r="L522" t="s">
        <v>10049</v>
      </c>
      <c r="M522" t="s">
        <v>10050</v>
      </c>
    </row>
    <row r="523" spans="1:13" x14ac:dyDescent="0.35">
      <c r="A523" t="s">
        <v>4404</v>
      </c>
      <c r="B523" t="s">
        <v>10</v>
      </c>
      <c r="C523">
        <v>351</v>
      </c>
      <c r="D523">
        <v>15000</v>
      </c>
      <c r="E523">
        <v>1000</v>
      </c>
      <c r="F523" t="s">
        <v>46</v>
      </c>
      <c r="G523" s="8">
        <v>75980</v>
      </c>
      <c r="H523">
        <v>4914000</v>
      </c>
      <c r="I523">
        <v>351000</v>
      </c>
      <c r="J523" t="s">
        <v>10034</v>
      </c>
      <c r="K523" t="s">
        <v>10169</v>
      </c>
      <c r="L523" t="s">
        <v>10049</v>
      </c>
      <c r="M523" t="s">
        <v>10052</v>
      </c>
    </row>
    <row r="524" spans="1:13" x14ac:dyDescent="0.35">
      <c r="A524" t="s">
        <v>4403</v>
      </c>
      <c r="B524" t="s">
        <v>33</v>
      </c>
      <c r="C524">
        <v>497</v>
      </c>
      <c r="D524">
        <v>1200</v>
      </c>
      <c r="E524">
        <v>100</v>
      </c>
      <c r="F524" t="s">
        <v>11</v>
      </c>
      <c r="G524" s="8">
        <v>75973</v>
      </c>
      <c r="H524">
        <v>546700</v>
      </c>
      <c r="I524">
        <v>49700</v>
      </c>
      <c r="J524" t="s">
        <v>10034</v>
      </c>
      <c r="K524" t="s">
        <v>10169</v>
      </c>
      <c r="L524" t="s">
        <v>10051</v>
      </c>
      <c r="M524" t="s">
        <v>10052</v>
      </c>
    </row>
    <row r="525" spans="1:13" x14ac:dyDescent="0.35">
      <c r="A525" t="s">
        <v>4355</v>
      </c>
      <c r="B525" t="s">
        <v>10</v>
      </c>
      <c r="C525">
        <v>323</v>
      </c>
      <c r="D525">
        <v>12000</v>
      </c>
      <c r="E525">
        <v>100</v>
      </c>
      <c r="F525" t="s">
        <v>11</v>
      </c>
      <c r="G525" s="8">
        <v>75637</v>
      </c>
      <c r="H525">
        <v>3843700</v>
      </c>
      <c r="I525">
        <v>32300</v>
      </c>
      <c r="J525" t="s">
        <v>10034</v>
      </c>
      <c r="K525" t="s">
        <v>10170</v>
      </c>
      <c r="L525" t="s">
        <v>10051</v>
      </c>
      <c r="M525" t="s">
        <v>10052</v>
      </c>
    </row>
    <row r="526" spans="1:13" x14ac:dyDescent="0.35">
      <c r="A526" t="s">
        <v>542</v>
      </c>
      <c r="B526" t="s">
        <v>10</v>
      </c>
      <c r="C526">
        <v>247</v>
      </c>
      <c r="D526">
        <v>12000</v>
      </c>
      <c r="E526">
        <v>2000</v>
      </c>
      <c r="F526" t="s">
        <v>16</v>
      </c>
      <c r="G526" s="8">
        <v>48946</v>
      </c>
      <c r="H526">
        <v>2470000</v>
      </c>
      <c r="I526">
        <v>494000</v>
      </c>
      <c r="J526" t="s">
        <v>10034</v>
      </c>
      <c r="K526" t="s">
        <v>10171</v>
      </c>
      <c r="L526" t="s">
        <v>10049</v>
      </c>
      <c r="M526" t="s">
        <v>10052</v>
      </c>
    </row>
    <row r="527" spans="1:13" x14ac:dyDescent="0.35">
      <c r="A527" t="s">
        <v>543</v>
      </c>
      <c r="B527" t="s">
        <v>15</v>
      </c>
      <c r="C527">
        <v>81</v>
      </c>
      <c r="D527">
        <v>6000</v>
      </c>
      <c r="E527">
        <v>100</v>
      </c>
      <c r="F527" t="s">
        <v>8</v>
      </c>
      <c r="G527" s="8">
        <v>48953</v>
      </c>
      <c r="H527">
        <v>477900</v>
      </c>
      <c r="I527">
        <v>8100</v>
      </c>
      <c r="J527" t="s">
        <v>10034</v>
      </c>
      <c r="K527" t="s">
        <v>10171</v>
      </c>
      <c r="L527" t="s">
        <v>10049</v>
      </c>
      <c r="M527" t="s">
        <v>10052</v>
      </c>
    </row>
    <row r="528" spans="1:13" x14ac:dyDescent="0.35">
      <c r="A528" t="s">
        <v>544</v>
      </c>
      <c r="B528" t="s">
        <v>7</v>
      </c>
      <c r="C528">
        <v>390</v>
      </c>
      <c r="D528">
        <v>6000</v>
      </c>
      <c r="E528">
        <v>400</v>
      </c>
      <c r="F528" t="s">
        <v>16</v>
      </c>
      <c r="G528" s="8">
        <v>48960</v>
      </c>
      <c r="H528">
        <v>2184000</v>
      </c>
      <c r="I528">
        <v>156000</v>
      </c>
      <c r="J528" t="s">
        <v>10034</v>
      </c>
      <c r="K528" t="s">
        <v>10171</v>
      </c>
      <c r="L528" t="s">
        <v>10049</v>
      </c>
      <c r="M528" t="s">
        <v>10052</v>
      </c>
    </row>
    <row r="529" spans="1:13" x14ac:dyDescent="0.35">
      <c r="A529" t="s">
        <v>545</v>
      </c>
      <c r="B529" t="s">
        <v>43</v>
      </c>
      <c r="C529">
        <v>383</v>
      </c>
      <c r="D529">
        <v>1200</v>
      </c>
      <c r="E529">
        <v>200</v>
      </c>
      <c r="F529" t="s">
        <v>16</v>
      </c>
      <c r="G529" s="8">
        <v>48967</v>
      </c>
      <c r="H529">
        <v>383000</v>
      </c>
      <c r="I529">
        <v>76600</v>
      </c>
      <c r="J529" t="s">
        <v>10034</v>
      </c>
      <c r="K529" t="s">
        <v>10171</v>
      </c>
      <c r="L529" t="s">
        <v>10051</v>
      </c>
      <c r="M529" t="s">
        <v>10052</v>
      </c>
    </row>
    <row r="530" spans="1:13" x14ac:dyDescent="0.35">
      <c r="A530" t="s">
        <v>546</v>
      </c>
      <c r="B530" t="s">
        <v>7</v>
      </c>
      <c r="C530">
        <v>192</v>
      </c>
      <c r="D530">
        <v>6000</v>
      </c>
      <c r="E530">
        <v>5000</v>
      </c>
      <c r="F530" t="s">
        <v>16</v>
      </c>
      <c r="G530" s="8">
        <v>48974</v>
      </c>
      <c r="H530">
        <v>192000</v>
      </c>
      <c r="I530">
        <v>960000</v>
      </c>
      <c r="J530" t="s">
        <v>10034</v>
      </c>
      <c r="K530" t="s">
        <v>10171</v>
      </c>
      <c r="L530" t="s">
        <v>10049</v>
      </c>
      <c r="M530" t="s">
        <v>10052</v>
      </c>
    </row>
    <row r="531" spans="1:13" x14ac:dyDescent="0.35">
      <c r="A531" t="s">
        <v>4354</v>
      </c>
      <c r="B531" t="s">
        <v>33</v>
      </c>
      <c r="C531">
        <v>359</v>
      </c>
      <c r="D531">
        <v>1200</v>
      </c>
      <c r="E531">
        <v>100</v>
      </c>
      <c r="F531" t="s">
        <v>46</v>
      </c>
      <c r="G531" s="8">
        <v>75630</v>
      </c>
      <c r="H531">
        <v>394900</v>
      </c>
      <c r="I531">
        <v>35900</v>
      </c>
      <c r="J531" t="s">
        <v>10034</v>
      </c>
      <c r="K531" t="s">
        <v>10170</v>
      </c>
      <c r="L531" t="s">
        <v>10051</v>
      </c>
      <c r="M531" t="s">
        <v>10052</v>
      </c>
    </row>
    <row r="532" spans="1:13" x14ac:dyDescent="0.35">
      <c r="A532" t="s">
        <v>4353</v>
      </c>
      <c r="B532" t="s">
        <v>15</v>
      </c>
      <c r="C532">
        <v>476</v>
      </c>
      <c r="D532">
        <v>22000</v>
      </c>
      <c r="E532">
        <v>3000</v>
      </c>
      <c r="F532" t="s">
        <v>46</v>
      </c>
      <c r="G532" s="8">
        <v>75623</v>
      </c>
      <c r="H532">
        <v>9044000</v>
      </c>
      <c r="I532">
        <v>1428000</v>
      </c>
      <c r="J532" t="s">
        <v>10034</v>
      </c>
      <c r="K532" t="s">
        <v>10170</v>
      </c>
      <c r="L532" t="s">
        <v>10049</v>
      </c>
      <c r="M532" t="s">
        <v>10052</v>
      </c>
    </row>
    <row r="533" spans="1:13" x14ac:dyDescent="0.35">
      <c r="A533" t="s">
        <v>4352</v>
      </c>
      <c r="B533" t="s">
        <v>21</v>
      </c>
      <c r="C533">
        <v>589</v>
      </c>
      <c r="D533">
        <v>45000</v>
      </c>
      <c r="E533">
        <v>200</v>
      </c>
      <c r="F533" t="s">
        <v>11</v>
      </c>
      <c r="G533" s="8">
        <v>75616</v>
      </c>
      <c r="H533">
        <v>26387200</v>
      </c>
      <c r="I533">
        <v>117800</v>
      </c>
      <c r="J533" t="s">
        <v>10034</v>
      </c>
      <c r="K533" t="s">
        <v>10170</v>
      </c>
      <c r="L533" t="s">
        <v>10051</v>
      </c>
      <c r="M533" t="s">
        <v>10052</v>
      </c>
    </row>
    <row r="534" spans="1:13" x14ac:dyDescent="0.35">
      <c r="A534" t="s">
        <v>4351</v>
      </c>
      <c r="B534" t="s">
        <v>15</v>
      </c>
      <c r="C534">
        <v>189</v>
      </c>
      <c r="D534">
        <v>15000</v>
      </c>
      <c r="E534">
        <v>1500</v>
      </c>
      <c r="F534" t="s">
        <v>16</v>
      </c>
      <c r="G534" s="8">
        <v>75609</v>
      </c>
      <c r="H534">
        <v>2551500</v>
      </c>
      <c r="I534">
        <v>283500</v>
      </c>
      <c r="J534" t="s">
        <v>10034</v>
      </c>
      <c r="K534" t="s">
        <v>10170</v>
      </c>
      <c r="L534" t="s">
        <v>10049</v>
      </c>
      <c r="M534" t="s">
        <v>10052</v>
      </c>
    </row>
    <row r="535" spans="1:13" x14ac:dyDescent="0.35">
      <c r="A535" t="s">
        <v>4302</v>
      </c>
      <c r="B535" t="s">
        <v>13</v>
      </c>
      <c r="C535">
        <v>323</v>
      </c>
      <c r="D535">
        <v>800</v>
      </c>
      <c r="E535">
        <v>1000</v>
      </c>
      <c r="F535" t="s">
        <v>8</v>
      </c>
      <c r="G535" s="8">
        <v>75266</v>
      </c>
      <c r="H535">
        <v>0</v>
      </c>
      <c r="I535">
        <v>323000</v>
      </c>
      <c r="J535" t="s">
        <v>10034</v>
      </c>
      <c r="K535" t="s">
        <v>10172</v>
      </c>
      <c r="L535" t="s">
        <v>10049</v>
      </c>
      <c r="M535" t="s">
        <v>10050</v>
      </c>
    </row>
    <row r="536" spans="1:13" x14ac:dyDescent="0.35">
      <c r="A536" t="s">
        <v>4301</v>
      </c>
      <c r="B536" t="s">
        <v>13</v>
      </c>
      <c r="C536">
        <v>170</v>
      </c>
      <c r="D536">
        <v>22000</v>
      </c>
      <c r="E536">
        <v>100</v>
      </c>
      <c r="F536" t="s">
        <v>16</v>
      </c>
      <c r="G536" s="8">
        <v>75259</v>
      </c>
      <c r="H536">
        <v>3723000</v>
      </c>
      <c r="I536">
        <v>17000</v>
      </c>
      <c r="J536" t="s">
        <v>10034</v>
      </c>
      <c r="K536" t="s">
        <v>10172</v>
      </c>
      <c r="L536" t="s">
        <v>10051</v>
      </c>
      <c r="M536" t="s">
        <v>10052</v>
      </c>
    </row>
    <row r="537" spans="1:13" x14ac:dyDescent="0.35">
      <c r="A537" t="s">
        <v>4300</v>
      </c>
      <c r="B537" t="s">
        <v>13</v>
      </c>
      <c r="C537">
        <v>595</v>
      </c>
      <c r="D537">
        <v>18000</v>
      </c>
      <c r="E537">
        <v>5000</v>
      </c>
      <c r="F537" t="s">
        <v>16</v>
      </c>
      <c r="G537" s="8">
        <v>75252</v>
      </c>
      <c r="H537">
        <v>7735000</v>
      </c>
      <c r="I537">
        <v>2975000</v>
      </c>
      <c r="J537" t="s">
        <v>10034</v>
      </c>
      <c r="K537" t="s">
        <v>10172</v>
      </c>
      <c r="L537" t="s">
        <v>10049</v>
      </c>
      <c r="M537" t="s">
        <v>10052</v>
      </c>
    </row>
    <row r="538" spans="1:13" x14ac:dyDescent="0.35">
      <c r="A538" t="s">
        <v>4299</v>
      </c>
      <c r="B538" t="s">
        <v>43</v>
      </c>
      <c r="C538">
        <v>235</v>
      </c>
      <c r="D538">
        <v>800</v>
      </c>
      <c r="E538">
        <v>2000</v>
      </c>
      <c r="F538" t="s">
        <v>11</v>
      </c>
      <c r="G538" s="8">
        <v>75245</v>
      </c>
      <c r="H538">
        <v>0</v>
      </c>
      <c r="I538">
        <v>470000</v>
      </c>
      <c r="J538" t="s">
        <v>10034</v>
      </c>
      <c r="K538" t="s">
        <v>10172</v>
      </c>
      <c r="L538" t="s">
        <v>10049</v>
      </c>
      <c r="M538" t="s">
        <v>10050</v>
      </c>
    </row>
    <row r="539" spans="1:13" x14ac:dyDescent="0.35">
      <c r="A539" t="s">
        <v>4250</v>
      </c>
      <c r="B539" t="s">
        <v>13</v>
      </c>
      <c r="C539">
        <v>165</v>
      </c>
      <c r="D539">
        <v>15000</v>
      </c>
      <c r="E539">
        <v>1000</v>
      </c>
      <c r="F539" t="s">
        <v>11</v>
      </c>
      <c r="G539" s="8">
        <v>74902</v>
      </c>
      <c r="H539">
        <v>2310000</v>
      </c>
      <c r="I539">
        <v>165000</v>
      </c>
      <c r="J539" t="s">
        <v>10034</v>
      </c>
      <c r="K539" t="s">
        <v>10173</v>
      </c>
      <c r="L539" t="s">
        <v>10049</v>
      </c>
      <c r="M539" t="s">
        <v>10052</v>
      </c>
    </row>
    <row r="540" spans="1:13" x14ac:dyDescent="0.35">
      <c r="A540" t="s">
        <v>4249</v>
      </c>
      <c r="B540" t="s">
        <v>13</v>
      </c>
      <c r="C540">
        <v>52</v>
      </c>
      <c r="D540">
        <v>800</v>
      </c>
      <c r="E540">
        <v>400</v>
      </c>
      <c r="F540" t="s">
        <v>11</v>
      </c>
      <c r="G540" s="8">
        <v>74895</v>
      </c>
      <c r="H540">
        <v>20800</v>
      </c>
      <c r="I540">
        <v>20800</v>
      </c>
      <c r="J540" t="s">
        <v>10034</v>
      </c>
      <c r="K540" t="s">
        <v>10173</v>
      </c>
      <c r="L540" t="s">
        <v>10049</v>
      </c>
      <c r="M540" t="s">
        <v>10052</v>
      </c>
    </row>
    <row r="541" spans="1:13" x14ac:dyDescent="0.35">
      <c r="A541" t="s">
        <v>4248</v>
      </c>
      <c r="B541" t="s">
        <v>30</v>
      </c>
      <c r="C541">
        <v>285</v>
      </c>
      <c r="D541">
        <v>1200</v>
      </c>
      <c r="E541">
        <v>2000</v>
      </c>
      <c r="F541" t="s">
        <v>11</v>
      </c>
      <c r="G541" s="8">
        <v>74888</v>
      </c>
      <c r="H541">
        <v>0</v>
      </c>
      <c r="I541">
        <v>570000</v>
      </c>
      <c r="J541" t="s">
        <v>10034</v>
      </c>
      <c r="K541" t="s">
        <v>10173</v>
      </c>
      <c r="L541" t="s">
        <v>10049</v>
      </c>
      <c r="M541" t="s">
        <v>10050</v>
      </c>
    </row>
    <row r="542" spans="1:13" x14ac:dyDescent="0.35">
      <c r="A542" t="s">
        <v>4247</v>
      </c>
      <c r="B542" t="s">
        <v>19</v>
      </c>
      <c r="C542">
        <v>187</v>
      </c>
      <c r="D542">
        <v>6000</v>
      </c>
      <c r="E542">
        <v>400</v>
      </c>
      <c r="F542" t="s">
        <v>8</v>
      </c>
      <c r="G542" s="8">
        <v>74881</v>
      </c>
      <c r="H542">
        <v>1047200</v>
      </c>
      <c r="I542">
        <v>74800</v>
      </c>
      <c r="J542" t="s">
        <v>10034</v>
      </c>
      <c r="K542" t="s">
        <v>10173</v>
      </c>
      <c r="L542" t="s">
        <v>10049</v>
      </c>
      <c r="M542" t="s">
        <v>10052</v>
      </c>
    </row>
    <row r="543" spans="1:13" x14ac:dyDescent="0.35">
      <c r="A543" t="s">
        <v>4198</v>
      </c>
      <c r="B543" t="s">
        <v>39</v>
      </c>
      <c r="C543">
        <v>98</v>
      </c>
      <c r="D543">
        <v>4500</v>
      </c>
      <c r="E543">
        <v>200</v>
      </c>
      <c r="F543" t="s">
        <v>16</v>
      </c>
      <c r="G543" s="8">
        <v>74538</v>
      </c>
      <c r="H543">
        <v>421400</v>
      </c>
      <c r="I543">
        <v>19600</v>
      </c>
      <c r="J543" t="s">
        <v>10034</v>
      </c>
      <c r="K543" t="s">
        <v>10174</v>
      </c>
      <c r="L543" t="s">
        <v>10049</v>
      </c>
      <c r="M543" t="s">
        <v>10052</v>
      </c>
    </row>
    <row r="544" spans="1:13" x14ac:dyDescent="0.35">
      <c r="A544" t="s">
        <v>4197</v>
      </c>
      <c r="B544" t="s">
        <v>43</v>
      </c>
      <c r="C544">
        <v>540</v>
      </c>
      <c r="D544">
        <v>22000</v>
      </c>
      <c r="E544">
        <v>3000</v>
      </c>
      <c r="F544" t="s">
        <v>8</v>
      </c>
      <c r="G544" s="8">
        <v>74531</v>
      </c>
      <c r="H544">
        <v>10260000</v>
      </c>
      <c r="I544">
        <v>1620000</v>
      </c>
      <c r="J544" t="s">
        <v>10034</v>
      </c>
      <c r="K544" t="s">
        <v>10174</v>
      </c>
      <c r="L544" t="s">
        <v>10049</v>
      </c>
      <c r="M544" t="s">
        <v>10052</v>
      </c>
    </row>
    <row r="545" spans="1:13" x14ac:dyDescent="0.35">
      <c r="A545" t="s">
        <v>4196</v>
      </c>
      <c r="B545" t="s">
        <v>10</v>
      </c>
      <c r="C545">
        <v>389</v>
      </c>
      <c r="D545">
        <v>1200</v>
      </c>
      <c r="E545">
        <v>1000</v>
      </c>
      <c r="F545" t="s">
        <v>11</v>
      </c>
      <c r="G545" s="8">
        <v>74524</v>
      </c>
      <c r="H545">
        <v>77800</v>
      </c>
      <c r="I545">
        <v>389000</v>
      </c>
      <c r="J545" t="s">
        <v>10034</v>
      </c>
      <c r="K545" t="s">
        <v>10174</v>
      </c>
      <c r="L545" t="s">
        <v>10049</v>
      </c>
      <c r="M545" t="s">
        <v>10052</v>
      </c>
    </row>
    <row r="546" spans="1:13" x14ac:dyDescent="0.35">
      <c r="A546" t="s">
        <v>4195</v>
      </c>
      <c r="B546" t="s">
        <v>10</v>
      </c>
      <c r="C546">
        <v>280</v>
      </c>
      <c r="D546">
        <v>1200</v>
      </c>
      <c r="E546">
        <v>400</v>
      </c>
      <c r="F546" t="s">
        <v>11</v>
      </c>
      <c r="G546" s="8">
        <v>74517</v>
      </c>
      <c r="H546">
        <v>224000</v>
      </c>
      <c r="I546">
        <v>112000</v>
      </c>
      <c r="J546" t="s">
        <v>10034</v>
      </c>
      <c r="K546" t="s">
        <v>10174</v>
      </c>
      <c r="L546" t="s">
        <v>10049</v>
      </c>
      <c r="M546" t="s">
        <v>10052</v>
      </c>
    </row>
    <row r="547" spans="1:13" x14ac:dyDescent="0.35">
      <c r="A547" t="s">
        <v>4146</v>
      </c>
      <c r="B547" t="s">
        <v>19</v>
      </c>
      <c r="C547">
        <v>186</v>
      </c>
      <c r="D547">
        <v>1200</v>
      </c>
      <c r="E547">
        <v>3000</v>
      </c>
      <c r="F547" t="s">
        <v>16</v>
      </c>
      <c r="G547" s="8">
        <v>74174</v>
      </c>
      <c r="H547">
        <v>0</v>
      </c>
      <c r="I547">
        <v>558000</v>
      </c>
      <c r="J547" t="s">
        <v>10034</v>
      </c>
      <c r="K547" t="s">
        <v>10175</v>
      </c>
      <c r="L547" t="s">
        <v>10049</v>
      </c>
      <c r="M547" t="s">
        <v>10050</v>
      </c>
    </row>
    <row r="548" spans="1:13" x14ac:dyDescent="0.35">
      <c r="A548" t="s">
        <v>4145</v>
      </c>
      <c r="B548" t="s">
        <v>13</v>
      </c>
      <c r="C548">
        <v>96</v>
      </c>
      <c r="D548">
        <v>6000</v>
      </c>
      <c r="E548">
        <v>400</v>
      </c>
      <c r="F548" t="s">
        <v>11</v>
      </c>
      <c r="G548" s="8">
        <v>74167</v>
      </c>
      <c r="H548">
        <v>537600</v>
      </c>
      <c r="I548">
        <v>38400</v>
      </c>
      <c r="J548" t="s">
        <v>10034</v>
      </c>
      <c r="K548" t="s">
        <v>10175</v>
      </c>
      <c r="L548" t="s">
        <v>10049</v>
      </c>
      <c r="M548" t="s">
        <v>10052</v>
      </c>
    </row>
    <row r="549" spans="1:13" x14ac:dyDescent="0.35">
      <c r="A549" t="s">
        <v>4144</v>
      </c>
      <c r="B549" t="s">
        <v>7</v>
      </c>
      <c r="C549">
        <v>406</v>
      </c>
      <c r="D549">
        <v>800</v>
      </c>
      <c r="E549">
        <v>2000</v>
      </c>
      <c r="F549" t="s">
        <v>46</v>
      </c>
      <c r="G549" s="8">
        <v>74160</v>
      </c>
      <c r="H549">
        <v>0</v>
      </c>
      <c r="I549">
        <v>812000</v>
      </c>
      <c r="J549" t="s">
        <v>10034</v>
      </c>
      <c r="K549" t="s">
        <v>10175</v>
      </c>
      <c r="L549" t="s">
        <v>10049</v>
      </c>
      <c r="M549" t="s">
        <v>10050</v>
      </c>
    </row>
    <row r="550" spans="1:13" x14ac:dyDescent="0.35">
      <c r="A550" t="s">
        <v>4143</v>
      </c>
      <c r="B550" t="s">
        <v>15</v>
      </c>
      <c r="C550">
        <v>333</v>
      </c>
      <c r="D550">
        <v>22000</v>
      </c>
      <c r="E550">
        <v>100</v>
      </c>
      <c r="F550" t="s">
        <v>8</v>
      </c>
      <c r="G550" s="8">
        <v>74153</v>
      </c>
      <c r="H550">
        <v>7292700</v>
      </c>
      <c r="I550">
        <v>33300</v>
      </c>
      <c r="J550" t="s">
        <v>10034</v>
      </c>
      <c r="K550" t="s">
        <v>10175</v>
      </c>
      <c r="L550" t="s">
        <v>10051</v>
      </c>
      <c r="M550" t="s">
        <v>10052</v>
      </c>
    </row>
    <row r="551" spans="1:13" x14ac:dyDescent="0.35">
      <c r="A551" t="s">
        <v>4142</v>
      </c>
      <c r="B551" t="s">
        <v>39</v>
      </c>
      <c r="C551">
        <v>250</v>
      </c>
      <c r="D551">
        <v>15000</v>
      </c>
      <c r="E551">
        <v>5000</v>
      </c>
      <c r="F551" t="s">
        <v>16</v>
      </c>
      <c r="G551" s="8">
        <v>74146</v>
      </c>
      <c r="H551">
        <v>2500000</v>
      </c>
      <c r="I551">
        <v>1250000</v>
      </c>
      <c r="J551" t="s">
        <v>10034</v>
      </c>
      <c r="K551" t="s">
        <v>10175</v>
      </c>
      <c r="L551" t="s">
        <v>10049</v>
      </c>
      <c r="M551" t="s">
        <v>10052</v>
      </c>
    </row>
    <row r="552" spans="1:13" x14ac:dyDescent="0.35">
      <c r="A552" t="s">
        <v>4094</v>
      </c>
      <c r="B552" t="s">
        <v>43</v>
      </c>
      <c r="C552">
        <v>351</v>
      </c>
      <c r="D552">
        <v>12000</v>
      </c>
      <c r="E552">
        <v>300</v>
      </c>
      <c r="F552" t="s">
        <v>16</v>
      </c>
      <c r="G552" s="8">
        <v>73810</v>
      </c>
      <c r="H552">
        <v>4106700</v>
      </c>
      <c r="I552">
        <v>105300</v>
      </c>
      <c r="J552" t="s">
        <v>10034</v>
      </c>
      <c r="K552" t="s">
        <v>10176</v>
      </c>
      <c r="L552" t="s">
        <v>10051</v>
      </c>
      <c r="M552" t="s">
        <v>10052</v>
      </c>
    </row>
    <row r="553" spans="1:13" x14ac:dyDescent="0.35">
      <c r="A553" t="s">
        <v>4093</v>
      </c>
      <c r="B553" t="s">
        <v>30</v>
      </c>
      <c r="C553">
        <v>301</v>
      </c>
      <c r="D553">
        <v>22000</v>
      </c>
      <c r="E553">
        <v>100</v>
      </c>
      <c r="F553" t="s">
        <v>11</v>
      </c>
      <c r="G553" s="8">
        <v>73803</v>
      </c>
      <c r="H553">
        <v>6591900</v>
      </c>
      <c r="I553">
        <v>30100</v>
      </c>
      <c r="J553" t="s">
        <v>10034</v>
      </c>
      <c r="K553" t="s">
        <v>10176</v>
      </c>
      <c r="L553" t="s">
        <v>10051</v>
      </c>
      <c r="M553" t="s">
        <v>10052</v>
      </c>
    </row>
    <row r="554" spans="1:13" x14ac:dyDescent="0.35">
      <c r="A554" t="s">
        <v>4092</v>
      </c>
      <c r="B554" t="s">
        <v>43</v>
      </c>
      <c r="C554">
        <v>195</v>
      </c>
      <c r="D554">
        <v>22000</v>
      </c>
      <c r="E554">
        <v>400</v>
      </c>
      <c r="F554" t="s">
        <v>16</v>
      </c>
      <c r="G554" s="8">
        <v>73796</v>
      </c>
      <c r="H554">
        <v>4212000</v>
      </c>
      <c r="I554">
        <v>78000</v>
      </c>
      <c r="J554" t="s">
        <v>10034</v>
      </c>
      <c r="K554" t="s">
        <v>10176</v>
      </c>
      <c r="L554" t="s">
        <v>10049</v>
      </c>
      <c r="M554" t="s">
        <v>10052</v>
      </c>
    </row>
    <row r="555" spans="1:13" x14ac:dyDescent="0.35">
      <c r="A555" t="s">
        <v>4091</v>
      </c>
      <c r="B555" t="s">
        <v>21</v>
      </c>
      <c r="C555">
        <v>203</v>
      </c>
      <c r="D555">
        <v>15000</v>
      </c>
      <c r="E555">
        <v>5000</v>
      </c>
      <c r="F555" t="s">
        <v>11</v>
      </c>
      <c r="G555" s="8">
        <v>73789</v>
      </c>
      <c r="H555">
        <v>2030000</v>
      </c>
      <c r="I555">
        <v>1015000</v>
      </c>
      <c r="J555" t="s">
        <v>10034</v>
      </c>
      <c r="K555" t="s">
        <v>10176</v>
      </c>
      <c r="L555" t="s">
        <v>10049</v>
      </c>
      <c r="M555" t="s">
        <v>10052</v>
      </c>
    </row>
    <row r="556" spans="1:13" x14ac:dyDescent="0.35">
      <c r="A556" t="s">
        <v>4090</v>
      </c>
      <c r="B556" t="s">
        <v>7</v>
      </c>
      <c r="C556">
        <v>376</v>
      </c>
      <c r="D556">
        <v>5500</v>
      </c>
      <c r="E556">
        <v>2000</v>
      </c>
      <c r="F556" t="s">
        <v>8</v>
      </c>
      <c r="G556" s="8">
        <v>73782</v>
      </c>
      <c r="H556">
        <v>1316000</v>
      </c>
      <c r="I556">
        <v>752000</v>
      </c>
      <c r="J556" t="s">
        <v>10034</v>
      </c>
      <c r="K556" t="s">
        <v>10176</v>
      </c>
      <c r="L556" t="s">
        <v>10049</v>
      </c>
      <c r="M556" t="s">
        <v>10052</v>
      </c>
    </row>
    <row r="557" spans="1:13" x14ac:dyDescent="0.35">
      <c r="A557" t="s">
        <v>4042</v>
      </c>
      <c r="B557" t="s">
        <v>15</v>
      </c>
      <c r="C557">
        <v>76</v>
      </c>
      <c r="D557">
        <v>4500</v>
      </c>
      <c r="E557">
        <v>200</v>
      </c>
      <c r="F557" t="s">
        <v>46</v>
      </c>
      <c r="G557" s="8">
        <v>73446</v>
      </c>
      <c r="H557">
        <v>326800</v>
      </c>
      <c r="I557">
        <v>15200</v>
      </c>
      <c r="J557" t="s">
        <v>10034</v>
      </c>
      <c r="K557" t="s">
        <v>10177</v>
      </c>
      <c r="L557" t="s">
        <v>10049</v>
      </c>
      <c r="M557" t="s">
        <v>10052</v>
      </c>
    </row>
    <row r="558" spans="1:13" x14ac:dyDescent="0.35">
      <c r="A558" t="s">
        <v>4041</v>
      </c>
      <c r="B558" t="s">
        <v>30</v>
      </c>
      <c r="C558">
        <v>158</v>
      </c>
      <c r="D558">
        <v>18000</v>
      </c>
      <c r="E558">
        <v>1000</v>
      </c>
      <c r="F558" t="s">
        <v>46</v>
      </c>
      <c r="G558" s="8">
        <v>73439</v>
      </c>
      <c r="H558">
        <v>2686000</v>
      </c>
      <c r="I558">
        <v>158000</v>
      </c>
      <c r="J558" t="s">
        <v>10034</v>
      </c>
      <c r="K558" t="s">
        <v>10177</v>
      </c>
      <c r="L558" t="s">
        <v>10049</v>
      </c>
      <c r="M558" t="s">
        <v>10052</v>
      </c>
    </row>
    <row r="559" spans="1:13" x14ac:dyDescent="0.35">
      <c r="A559" t="s">
        <v>4040</v>
      </c>
      <c r="B559" t="s">
        <v>30</v>
      </c>
      <c r="C559">
        <v>334</v>
      </c>
      <c r="D559">
        <v>22000</v>
      </c>
      <c r="E559">
        <v>500</v>
      </c>
      <c r="F559" t="s">
        <v>46</v>
      </c>
      <c r="G559" s="8">
        <v>73432</v>
      </c>
      <c r="H559">
        <v>7181000</v>
      </c>
      <c r="I559">
        <v>167000</v>
      </c>
      <c r="J559" t="s">
        <v>10034</v>
      </c>
      <c r="K559" t="s">
        <v>10177</v>
      </c>
      <c r="L559" t="s">
        <v>10049</v>
      </c>
      <c r="M559" t="s">
        <v>10052</v>
      </c>
    </row>
    <row r="560" spans="1:13" x14ac:dyDescent="0.35">
      <c r="A560" t="s">
        <v>4039</v>
      </c>
      <c r="B560" t="s">
        <v>39</v>
      </c>
      <c r="C560">
        <v>442</v>
      </c>
      <c r="D560">
        <v>6000</v>
      </c>
      <c r="E560">
        <v>2000</v>
      </c>
      <c r="F560" t="s">
        <v>8</v>
      </c>
      <c r="G560" s="8">
        <v>73425</v>
      </c>
      <c r="H560">
        <v>1768000</v>
      </c>
      <c r="I560">
        <v>884000</v>
      </c>
      <c r="J560" t="s">
        <v>10034</v>
      </c>
      <c r="K560" t="s">
        <v>10177</v>
      </c>
      <c r="L560" t="s">
        <v>10049</v>
      </c>
      <c r="M560" t="s">
        <v>10052</v>
      </c>
    </row>
    <row r="561" spans="1:13" x14ac:dyDescent="0.35">
      <c r="A561" t="s">
        <v>4038</v>
      </c>
      <c r="B561" t="s">
        <v>43</v>
      </c>
      <c r="C561">
        <v>317</v>
      </c>
      <c r="D561">
        <v>4500</v>
      </c>
      <c r="E561">
        <v>2000</v>
      </c>
      <c r="F561" t="s">
        <v>8</v>
      </c>
      <c r="G561" s="8">
        <v>73418</v>
      </c>
      <c r="H561">
        <v>792500</v>
      </c>
      <c r="I561">
        <v>634000</v>
      </c>
      <c r="J561" t="s">
        <v>10034</v>
      </c>
      <c r="K561" t="s">
        <v>10177</v>
      </c>
      <c r="L561" t="s">
        <v>10049</v>
      </c>
      <c r="M561" t="s">
        <v>10052</v>
      </c>
    </row>
    <row r="562" spans="1:13" x14ac:dyDescent="0.35">
      <c r="A562" t="s">
        <v>3989</v>
      </c>
      <c r="B562" t="s">
        <v>21</v>
      </c>
      <c r="C562">
        <v>545</v>
      </c>
      <c r="D562">
        <v>12000</v>
      </c>
      <c r="E562">
        <v>200</v>
      </c>
      <c r="F562" t="s">
        <v>46</v>
      </c>
      <c r="G562" s="8">
        <v>73075</v>
      </c>
      <c r="H562">
        <v>6431000</v>
      </c>
      <c r="I562">
        <v>109000</v>
      </c>
      <c r="J562" t="s">
        <v>10034</v>
      </c>
      <c r="K562" t="s">
        <v>10178</v>
      </c>
      <c r="L562" t="s">
        <v>10051</v>
      </c>
      <c r="M562" t="s">
        <v>10052</v>
      </c>
    </row>
    <row r="563" spans="1:13" x14ac:dyDescent="0.35">
      <c r="A563" t="s">
        <v>3988</v>
      </c>
      <c r="B563" t="s">
        <v>30</v>
      </c>
      <c r="C563">
        <v>386</v>
      </c>
      <c r="D563">
        <v>22000</v>
      </c>
      <c r="E563">
        <v>200</v>
      </c>
      <c r="F563" t="s">
        <v>46</v>
      </c>
      <c r="G563" s="8">
        <v>73068</v>
      </c>
      <c r="H563">
        <v>8414800</v>
      </c>
      <c r="I563">
        <v>77200</v>
      </c>
      <c r="J563" t="s">
        <v>10034</v>
      </c>
      <c r="K563" t="s">
        <v>10178</v>
      </c>
      <c r="L563" t="s">
        <v>10051</v>
      </c>
      <c r="M563" t="s">
        <v>10052</v>
      </c>
    </row>
    <row r="564" spans="1:13" x14ac:dyDescent="0.35">
      <c r="A564" t="s">
        <v>3987</v>
      </c>
      <c r="B564" t="s">
        <v>33</v>
      </c>
      <c r="C564">
        <v>479</v>
      </c>
      <c r="D564">
        <v>15000</v>
      </c>
      <c r="E564">
        <v>100</v>
      </c>
      <c r="F564" t="s">
        <v>11</v>
      </c>
      <c r="G564" s="8">
        <v>73061</v>
      </c>
      <c r="H564">
        <v>7137100</v>
      </c>
      <c r="I564">
        <v>47900</v>
      </c>
      <c r="J564" t="s">
        <v>10034</v>
      </c>
      <c r="K564" t="s">
        <v>10178</v>
      </c>
      <c r="L564" t="s">
        <v>10051</v>
      </c>
      <c r="M564" t="s">
        <v>10052</v>
      </c>
    </row>
    <row r="565" spans="1:13" x14ac:dyDescent="0.35">
      <c r="A565" t="s">
        <v>3986</v>
      </c>
      <c r="B565" t="s">
        <v>19</v>
      </c>
      <c r="C565">
        <v>512</v>
      </c>
      <c r="D565">
        <v>800</v>
      </c>
      <c r="E565">
        <v>1500</v>
      </c>
      <c r="F565" t="s">
        <v>46</v>
      </c>
      <c r="G565" s="8">
        <v>73054</v>
      </c>
      <c r="H565">
        <v>0</v>
      </c>
      <c r="I565">
        <v>768000</v>
      </c>
      <c r="J565" t="s">
        <v>10034</v>
      </c>
      <c r="K565" t="s">
        <v>10178</v>
      </c>
      <c r="L565" t="s">
        <v>10049</v>
      </c>
      <c r="M565" t="s">
        <v>10050</v>
      </c>
    </row>
    <row r="566" spans="1:13" x14ac:dyDescent="0.35">
      <c r="A566" t="s">
        <v>3937</v>
      </c>
      <c r="B566" t="s">
        <v>7</v>
      </c>
      <c r="C566">
        <v>424</v>
      </c>
      <c r="D566">
        <v>800</v>
      </c>
      <c r="E566">
        <v>2000</v>
      </c>
      <c r="F566" t="s">
        <v>46</v>
      </c>
      <c r="G566" s="8">
        <v>72711</v>
      </c>
      <c r="H566">
        <v>0</v>
      </c>
      <c r="I566">
        <v>848000</v>
      </c>
      <c r="J566" t="s">
        <v>10034</v>
      </c>
      <c r="K566" t="s">
        <v>10179</v>
      </c>
      <c r="L566" t="s">
        <v>10049</v>
      </c>
      <c r="M566" t="s">
        <v>10050</v>
      </c>
    </row>
    <row r="567" spans="1:13" x14ac:dyDescent="0.35">
      <c r="A567" t="s">
        <v>3936</v>
      </c>
      <c r="B567" t="s">
        <v>10</v>
      </c>
      <c r="C567">
        <v>369</v>
      </c>
      <c r="D567">
        <v>22000</v>
      </c>
      <c r="E567">
        <v>3000</v>
      </c>
      <c r="F567" t="s">
        <v>16</v>
      </c>
      <c r="G567" s="8">
        <v>72704</v>
      </c>
      <c r="H567">
        <v>7011000</v>
      </c>
      <c r="I567">
        <v>1107000</v>
      </c>
      <c r="J567" t="s">
        <v>10034</v>
      </c>
      <c r="K567" t="s">
        <v>10179</v>
      </c>
      <c r="L567" t="s">
        <v>10049</v>
      </c>
      <c r="M567" t="s">
        <v>10052</v>
      </c>
    </row>
    <row r="568" spans="1:13" x14ac:dyDescent="0.35">
      <c r="A568" t="s">
        <v>3935</v>
      </c>
      <c r="B568" t="s">
        <v>39</v>
      </c>
      <c r="C568">
        <v>138</v>
      </c>
      <c r="D568">
        <v>5500</v>
      </c>
      <c r="E568">
        <v>500</v>
      </c>
      <c r="F568" t="s">
        <v>16</v>
      </c>
      <c r="G568" s="8">
        <v>72697</v>
      </c>
      <c r="H568">
        <v>690000</v>
      </c>
      <c r="I568">
        <v>69000</v>
      </c>
      <c r="J568" t="s">
        <v>10034</v>
      </c>
      <c r="K568" t="s">
        <v>10179</v>
      </c>
      <c r="L568" t="s">
        <v>10049</v>
      </c>
      <c r="M568" t="s">
        <v>10052</v>
      </c>
    </row>
    <row r="569" spans="1:13" x14ac:dyDescent="0.35">
      <c r="A569" t="s">
        <v>3934</v>
      </c>
      <c r="B569" t="s">
        <v>39</v>
      </c>
      <c r="C569">
        <v>359</v>
      </c>
      <c r="D569">
        <v>45000</v>
      </c>
      <c r="E569">
        <v>100</v>
      </c>
      <c r="F569" t="s">
        <v>8</v>
      </c>
      <c r="G569" s="8">
        <v>72690</v>
      </c>
      <c r="H569">
        <v>16119100</v>
      </c>
      <c r="I569">
        <v>35900</v>
      </c>
      <c r="J569" t="s">
        <v>10034</v>
      </c>
      <c r="K569" t="s">
        <v>10179</v>
      </c>
      <c r="L569" t="s">
        <v>10051</v>
      </c>
      <c r="M569" t="s">
        <v>10052</v>
      </c>
    </row>
    <row r="570" spans="1:13" x14ac:dyDescent="0.35">
      <c r="A570" t="s">
        <v>3885</v>
      </c>
      <c r="B570" t="s">
        <v>21</v>
      </c>
      <c r="C570">
        <v>171</v>
      </c>
      <c r="D570">
        <v>12000</v>
      </c>
      <c r="E570">
        <v>1500</v>
      </c>
      <c r="F570" t="s">
        <v>46</v>
      </c>
      <c r="G570" s="8">
        <v>72347</v>
      </c>
      <c r="H570">
        <v>1795500</v>
      </c>
      <c r="I570">
        <v>256500</v>
      </c>
      <c r="J570" t="s">
        <v>10034</v>
      </c>
      <c r="K570" t="s">
        <v>10180</v>
      </c>
      <c r="L570" t="s">
        <v>10049</v>
      </c>
      <c r="M570" t="s">
        <v>10052</v>
      </c>
    </row>
    <row r="571" spans="1:13" x14ac:dyDescent="0.35">
      <c r="A571" t="s">
        <v>3884</v>
      </c>
      <c r="B571" t="s">
        <v>7</v>
      </c>
      <c r="C571">
        <v>490</v>
      </c>
      <c r="D571">
        <v>18000</v>
      </c>
      <c r="E571">
        <v>2000</v>
      </c>
      <c r="F571" t="s">
        <v>8</v>
      </c>
      <c r="G571" s="8">
        <v>72340</v>
      </c>
      <c r="H571">
        <v>7840000</v>
      </c>
      <c r="I571">
        <v>980000</v>
      </c>
      <c r="J571" t="s">
        <v>10034</v>
      </c>
      <c r="K571" t="s">
        <v>10180</v>
      </c>
      <c r="L571" t="s">
        <v>10049</v>
      </c>
      <c r="M571" t="s">
        <v>10052</v>
      </c>
    </row>
    <row r="572" spans="1:13" x14ac:dyDescent="0.35">
      <c r="A572" t="s">
        <v>3883</v>
      </c>
      <c r="B572" t="s">
        <v>39</v>
      </c>
      <c r="C572">
        <v>558</v>
      </c>
      <c r="D572">
        <v>22000</v>
      </c>
      <c r="E572">
        <v>1500</v>
      </c>
      <c r="F572" t="s">
        <v>11</v>
      </c>
      <c r="G572" s="8">
        <v>72333</v>
      </c>
      <c r="H572">
        <v>11439000</v>
      </c>
      <c r="I572">
        <v>837000</v>
      </c>
      <c r="J572" t="s">
        <v>10034</v>
      </c>
      <c r="K572" t="s">
        <v>10180</v>
      </c>
      <c r="L572" t="s">
        <v>10049</v>
      </c>
      <c r="M572" t="s">
        <v>10052</v>
      </c>
    </row>
    <row r="573" spans="1:13" x14ac:dyDescent="0.35">
      <c r="A573" t="s">
        <v>3882</v>
      </c>
      <c r="B573" t="s">
        <v>39</v>
      </c>
      <c r="C573">
        <v>286</v>
      </c>
      <c r="D573">
        <v>4500</v>
      </c>
      <c r="E573">
        <v>500</v>
      </c>
      <c r="F573" t="s">
        <v>8</v>
      </c>
      <c r="G573" s="8">
        <v>72326</v>
      </c>
      <c r="H573">
        <v>1144000</v>
      </c>
      <c r="I573">
        <v>143000</v>
      </c>
      <c r="J573" t="s">
        <v>10034</v>
      </c>
      <c r="K573" t="s">
        <v>10180</v>
      </c>
      <c r="L573" t="s">
        <v>10049</v>
      </c>
      <c r="M573" t="s">
        <v>10052</v>
      </c>
    </row>
    <row r="574" spans="1:13" x14ac:dyDescent="0.35">
      <c r="A574" t="s">
        <v>3833</v>
      </c>
      <c r="B574" t="s">
        <v>39</v>
      </c>
      <c r="C574">
        <v>310</v>
      </c>
      <c r="D574">
        <v>800</v>
      </c>
      <c r="E574">
        <v>100</v>
      </c>
      <c r="F574" t="s">
        <v>46</v>
      </c>
      <c r="G574" s="8">
        <v>71983</v>
      </c>
      <c r="H574">
        <v>217000</v>
      </c>
      <c r="I574">
        <v>31000</v>
      </c>
      <c r="J574" t="s">
        <v>10034</v>
      </c>
      <c r="K574" t="s">
        <v>10181</v>
      </c>
      <c r="L574" t="s">
        <v>10051</v>
      </c>
      <c r="M574" t="s">
        <v>10052</v>
      </c>
    </row>
    <row r="575" spans="1:13" x14ac:dyDescent="0.35">
      <c r="A575" t="s">
        <v>3832</v>
      </c>
      <c r="B575" t="s">
        <v>39</v>
      </c>
      <c r="C575">
        <v>394</v>
      </c>
      <c r="D575">
        <v>22000</v>
      </c>
      <c r="E575">
        <v>300</v>
      </c>
      <c r="F575" t="s">
        <v>16</v>
      </c>
      <c r="G575" s="8">
        <v>71976</v>
      </c>
      <c r="H575">
        <v>8549800</v>
      </c>
      <c r="I575">
        <v>118200</v>
      </c>
      <c r="J575" t="s">
        <v>10034</v>
      </c>
      <c r="K575" t="s">
        <v>10181</v>
      </c>
      <c r="L575" t="s">
        <v>10051</v>
      </c>
      <c r="M575" t="s">
        <v>10052</v>
      </c>
    </row>
    <row r="576" spans="1:13" x14ac:dyDescent="0.35">
      <c r="A576" t="s">
        <v>3831</v>
      </c>
      <c r="B576" t="s">
        <v>13</v>
      </c>
      <c r="C576">
        <v>91</v>
      </c>
      <c r="D576">
        <v>5500</v>
      </c>
      <c r="E576">
        <v>3000</v>
      </c>
      <c r="F576" t="s">
        <v>8</v>
      </c>
      <c r="G576" s="8">
        <v>71969</v>
      </c>
      <c r="H576">
        <v>227500</v>
      </c>
      <c r="I576">
        <v>273000</v>
      </c>
      <c r="J576" t="s">
        <v>10034</v>
      </c>
      <c r="K576" t="s">
        <v>10181</v>
      </c>
      <c r="L576" t="s">
        <v>10049</v>
      </c>
      <c r="M576" t="s">
        <v>10052</v>
      </c>
    </row>
    <row r="577" spans="1:13" x14ac:dyDescent="0.35">
      <c r="A577" t="s">
        <v>3830</v>
      </c>
      <c r="B577" t="s">
        <v>10</v>
      </c>
      <c r="C577">
        <v>430</v>
      </c>
      <c r="D577">
        <v>22000</v>
      </c>
      <c r="E577">
        <v>2000</v>
      </c>
      <c r="F577" t="s">
        <v>16</v>
      </c>
      <c r="G577" s="8">
        <v>71962</v>
      </c>
      <c r="H577">
        <v>8600000</v>
      </c>
      <c r="I577">
        <v>860000</v>
      </c>
      <c r="J577" t="s">
        <v>10034</v>
      </c>
      <c r="K577" t="s">
        <v>10181</v>
      </c>
      <c r="L577" t="s">
        <v>10049</v>
      </c>
      <c r="M577" t="s">
        <v>10052</v>
      </c>
    </row>
    <row r="578" spans="1:13" x14ac:dyDescent="0.35">
      <c r="A578" t="s">
        <v>594</v>
      </c>
      <c r="B578" t="s">
        <v>43</v>
      </c>
      <c r="C578">
        <v>442</v>
      </c>
      <c r="D578">
        <v>1200</v>
      </c>
      <c r="E578">
        <v>1000</v>
      </c>
      <c r="F578" t="s">
        <v>46</v>
      </c>
      <c r="G578" s="8">
        <v>49310</v>
      </c>
      <c r="H578">
        <v>88400</v>
      </c>
      <c r="I578">
        <v>442000</v>
      </c>
      <c r="J578" t="s">
        <v>10034</v>
      </c>
      <c r="K578" t="s">
        <v>10182</v>
      </c>
      <c r="L578" t="s">
        <v>10049</v>
      </c>
      <c r="M578" t="s">
        <v>10052</v>
      </c>
    </row>
    <row r="579" spans="1:13" x14ac:dyDescent="0.35">
      <c r="A579" t="s">
        <v>595</v>
      </c>
      <c r="B579" t="s">
        <v>7</v>
      </c>
      <c r="C579">
        <v>226</v>
      </c>
      <c r="D579">
        <v>6000</v>
      </c>
      <c r="E579">
        <v>5000</v>
      </c>
      <c r="F579" t="s">
        <v>8</v>
      </c>
      <c r="G579" s="8">
        <v>49317</v>
      </c>
      <c r="H579">
        <v>226000</v>
      </c>
      <c r="I579">
        <v>1130000</v>
      </c>
      <c r="J579" t="s">
        <v>10034</v>
      </c>
      <c r="K579" t="s">
        <v>10182</v>
      </c>
      <c r="L579" t="s">
        <v>10049</v>
      </c>
      <c r="M579" t="s">
        <v>10052</v>
      </c>
    </row>
    <row r="580" spans="1:13" x14ac:dyDescent="0.35">
      <c r="A580" t="s">
        <v>596</v>
      </c>
      <c r="B580" t="s">
        <v>39</v>
      </c>
      <c r="C580">
        <v>253</v>
      </c>
      <c r="D580">
        <v>1200</v>
      </c>
      <c r="E580">
        <v>1000</v>
      </c>
      <c r="F580" t="s">
        <v>16</v>
      </c>
      <c r="G580" s="8">
        <v>49324</v>
      </c>
      <c r="H580">
        <v>50600</v>
      </c>
      <c r="I580">
        <v>253000</v>
      </c>
      <c r="J580" t="s">
        <v>10034</v>
      </c>
      <c r="K580" t="s">
        <v>10182</v>
      </c>
      <c r="L580" t="s">
        <v>10049</v>
      </c>
      <c r="M580" t="s">
        <v>10052</v>
      </c>
    </row>
    <row r="581" spans="1:13" x14ac:dyDescent="0.35">
      <c r="A581" t="s">
        <v>597</v>
      </c>
      <c r="B581" t="s">
        <v>21</v>
      </c>
      <c r="C581">
        <v>582</v>
      </c>
      <c r="D581">
        <v>45000</v>
      </c>
      <c r="E581">
        <v>500</v>
      </c>
      <c r="F581" t="s">
        <v>46</v>
      </c>
      <c r="G581" s="8">
        <v>49331</v>
      </c>
      <c r="H581">
        <v>25899000</v>
      </c>
      <c r="I581">
        <v>291000</v>
      </c>
      <c r="J581" t="s">
        <v>10034</v>
      </c>
      <c r="K581" t="s">
        <v>10182</v>
      </c>
      <c r="L581" t="s">
        <v>10051</v>
      </c>
      <c r="M581" t="s">
        <v>10052</v>
      </c>
    </row>
    <row r="582" spans="1:13" x14ac:dyDescent="0.35">
      <c r="A582" t="s">
        <v>598</v>
      </c>
      <c r="B582" t="s">
        <v>43</v>
      </c>
      <c r="C582">
        <v>177</v>
      </c>
      <c r="D582">
        <v>22000</v>
      </c>
      <c r="E582">
        <v>300</v>
      </c>
      <c r="F582" t="s">
        <v>46</v>
      </c>
      <c r="G582" s="8">
        <v>49338</v>
      </c>
      <c r="H582">
        <v>3840900</v>
      </c>
      <c r="I582">
        <v>53100</v>
      </c>
      <c r="J582" t="s">
        <v>10034</v>
      </c>
      <c r="K582" t="s">
        <v>10182</v>
      </c>
      <c r="L582" t="s">
        <v>10049</v>
      </c>
      <c r="M582" t="s">
        <v>10052</v>
      </c>
    </row>
    <row r="583" spans="1:13" x14ac:dyDescent="0.35">
      <c r="A583" t="s">
        <v>3781</v>
      </c>
      <c r="B583" t="s">
        <v>10</v>
      </c>
      <c r="C583">
        <v>362</v>
      </c>
      <c r="D583">
        <v>12000</v>
      </c>
      <c r="E583">
        <v>100</v>
      </c>
      <c r="F583" t="s">
        <v>16</v>
      </c>
      <c r="G583" s="8">
        <v>71619</v>
      </c>
      <c r="H583">
        <v>4307800</v>
      </c>
      <c r="I583">
        <v>36200</v>
      </c>
      <c r="J583" t="s">
        <v>10034</v>
      </c>
      <c r="K583" t="s">
        <v>10183</v>
      </c>
      <c r="L583" t="s">
        <v>10051</v>
      </c>
      <c r="M583" t="s">
        <v>10052</v>
      </c>
    </row>
    <row r="584" spans="1:13" x14ac:dyDescent="0.35">
      <c r="A584" t="s">
        <v>3780</v>
      </c>
      <c r="B584" t="s">
        <v>19</v>
      </c>
      <c r="C584">
        <v>372</v>
      </c>
      <c r="D584">
        <v>18000</v>
      </c>
      <c r="E584">
        <v>5000</v>
      </c>
      <c r="F584" t="s">
        <v>8</v>
      </c>
      <c r="G584" s="8">
        <v>71612</v>
      </c>
      <c r="H584">
        <v>4836000</v>
      </c>
      <c r="I584">
        <v>1860000</v>
      </c>
      <c r="J584" t="s">
        <v>10034</v>
      </c>
      <c r="K584" t="s">
        <v>10183</v>
      </c>
      <c r="L584" t="s">
        <v>10049</v>
      </c>
      <c r="M584" t="s">
        <v>10052</v>
      </c>
    </row>
    <row r="585" spans="1:13" x14ac:dyDescent="0.35">
      <c r="A585" t="s">
        <v>3779</v>
      </c>
      <c r="B585" t="s">
        <v>21</v>
      </c>
      <c r="C585">
        <v>78</v>
      </c>
      <c r="D585">
        <v>12000</v>
      </c>
      <c r="E585">
        <v>100</v>
      </c>
      <c r="F585" t="s">
        <v>46</v>
      </c>
      <c r="G585" s="8">
        <v>71605</v>
      </c>
      <c r="H585">
        <v>928200</v>
      </c>
      <c r="I585">
        <v>7800</v>
      </c>
      <c r="J585" t="s">
        <v>10034</v>
      </c>
      <c r="K585" t="s">
        <v>10183</v>
      </c>
      <c r="L585" t="s">
        <v>10049</v>
      </c>
      <c r="M585" t="s">
        <v>10052</v>
      </c>
    </row>
    <row r="586" spans="1:13" x14ac:dyDescent="0.35">
      <c r="A586" t="s">
        <v>3778</v>
      </c>
      <c r="B586" t="s">
        <v>39</v>
      </c>
      <c r="C586">
        <v>475</v>
      </c>
      <c r="D586">
        <v>22000</v>
      </c>
      <c r="E586">
        <v>400</v>
      </c>
      <c r="F586" t="s">
        <v>11</v>
      </c>
      <c r="G586" s="8">
        <v>71598</v>
      </c>
      <c r="H586">
        <v>10260000</v>
      </c>
      <c r="I586">
        <v>190000</v>
      </c>
      <c r="J586" t="s">
        <v>10034</v>
      </c>
      <c r="K586" t="s">
        <v>10183</v>
      </c>
      <c r="L586" t="s">
        <v>10051</v>
      </c>
      <c r="M586" t="s">
        <v>10052</v>
      </c>
    </row>
    <row r="587" spans="1:13" x14ac:dyDescent="0.35">
      <c r="A587" t="s">
        <v>3777</v>
      </c>
      <c r="B587" t="s">
        <v>39</v>
      </c>
      <c r="C587">
        <v>578</v>
      </c>
      <c r="D587">
        <v>22000</v>
      </c>
      <c r="E587">
        <v>500</v>
      </c>
      <c r="F587" t="s">
        <v>16</v>
      </c>
      <c r="G587" s="8">
        <v>71591</v>
      </c>
      <c r="H587">
        <v>12427000</v>
      </c>
      <c r="I587">
        <v>289000</v>
      </c>
      <c r="J587" t="s">
        <v>10034</v>
      </c>
      <c r="K587" t="s">
        <v>10183</v>
      </c>
      <c r="L587" t="s">
        <v>10051</v>
      </c>
      <c r="M587" t="s">
        <v>10052</v>
      </c>
    </row>
    <row r="588" spans="1:13" x14ac:dyDescent="0.35">
      <c r="A588" t="s">
        <v>3729</v>
      </c>
      <c r="B588" t="s">
        <v>13</v>
      </c>
      <c r="C588">
        <v>149</v>
      </c>
      <c r="D588">
        <v>1200</v>
      </c>
      <c r="E588">
        <v>1500</v>
      </c>
      <c r="F588" t="s">
        <v>16</v>
      </c>
      <c r="G588" s="8">
        <v>71255</v>
      </c>
      <c r="H588">
        <v>0</v>
      </c>
      <c r="I588">
        <v>223500</v>
      </c>
      <c r="J588" t="s">
        <v>10034</v>
      </c>
      <c r="K588" t="s">
        <v>10184</v>
      </c>
      <c r="L588" t="s">
        <v>10049</v>
      </c>
      <c r="M588" t="s">
        <v>10050</v>
      </c>
    </row>
    <row r="589" spans="1:13" x14ac:dyDescent="0.35">
      <c r="A589" t="s">
        <v>3728</v>
      </c>
      <c r="B589" t="s">
        <v>15</v>
      </c>
      <c r="C589">
        <v>320</v>
      </c>
      <c r="D589">
        <v>6000</v>
      </c>
      <c r="E589">
        <v>2000</v>
      </c>
      <c r="F589" t="s">
        <v>8</v>
      </c>
      <c r="G589" s="8">
        <v>71248</v>
      </c>
      <c r="H589">
        <v>1280000</v>
      </c>
      <c r="I589">
        <v>640000</v>
      </c>
      <c r="J589" t="s">
        <v>10034</v>
      </c>
      <c r="K589" t="s">
        <v>10184</v>
      </c>
      <c r="L589" t="s">
        <v>10049</v>
      </c>
      <c r="M589" t="s">
        <v>10052</v>
      </c>
    </row>
    <row r="590" spans="1:13" x14ac:dyDescent="0.35">
      <c r="A590" t="s">
        <v>3727</v>
      </c>
      <c r="B590" t="s">
        <v>30</v>
      </c>
      <c r="C590">
        <v>104</v>
      </c>
      <c r="D590">
        <v>22000</v>
      </c>
      <c r="E590">
        <v>3000</v>
      </c>
      <c r="F590" t="s">
        <v>8</v>
      </c>
      <c r="G590" s="8">
        <v>71241</v>
      </c>
      <c r="H590">
        <v>1976000</v>
      </c>
      <c r="I590">
        <v>312000</v>
      </c>
      <c r="J590" t="s">
        <v>10034</v>
      </c>
      <c r="K590" t="s">
        <v>10184</v>
      </c>
      <c r="L590" t="s">
        <v>10049</v>
      </c>
      <c r="M590" t="s">
        <v>10052</v>
      </c>
    </row>
    <row r="591" spans="1:13" x14ac:dyDescent="0.35">
      <c r="A591" t="s">
        <v>3726</v>
      </c>
      <c r="B591" t="s">
        <v>15</v>
      </c>
      <c r="C591">
        <v>179</v>
      </c>
      <c r="D591">
        <v>45000</v>
      </c>
      <c r="E591">
        <v>400</v>
      </c>
      <c r="F591" t="s">
        <v>46</v>
      </c>
      <c r="G591" s="8">
        <v>71234</v>
      </c>
      <c r="H591">
        <v>7983400</v>
      </c>
      <c r="I591">
        <v>71600</v>
      </c>
      <c r="J591" t="s">
        <v>10034</v>
      </c>
      <c r="K591" t="s">
        <v>10184</v>
      </c>
      <c r="L591" t="s">
        <v>10049</v>
      </c>
      <c r="M591" t="s">
        <v>10052</v>
      </c>
    </row>
    <row r="592" spans="1:13" x14ac:dyDescent="0.35">
      <c r="A592" t="s">
        <v>3725</v>
      </c>
      <c r="B592" t="s">
        <v>30</v>
      </c>
      <c r="C592">
        <v>530</v>
      </c>
      <c r="D592">
        <v>22000</v>
      </c>
      <c r="E592">
        <v>400</v>
      </c>
      <c r="F592" t="s">
        <v>11</v>
      </c>
      <c r="G592" s="8">
        <v>71227</v>
      </c>
      <c r="H592">
        <v>11448000</v>
      </c>
      <c r="I592">
        <v>212000</v>
      </c>
      <c r="J592" t="s">
        <v>10034</v>
      </c>
      <c r="K592" t="s">
        <v>10184</v>
      </c>
      <c r="L592" t="s">
        <v>10051</v>
      </c>
      <c r="M592" t="s">
        <v>10052</v>
      </c>
    </row>
    <row r="593" spans="1:13" x14ac:dyDescent="0.35">
      <c r="A593" t="s">
        <v>3676</v>
      </c>
      <c r="B593" t="s">
        <v>13</v>
      </c>
      <c r="C593">
        <v>109</v>
      </c>
      <c r="D593">
        <v>6000</v>
      </c>
      <c r="E593">
        <v>1000</v>
      </c>
      <c r="F593" t="s">
        <v>8</v>
      </c>
      <c r="G593" s="8">
        <v>70884</v>
      </c>
      <c r="H593">
        <v>545000</v>
      </c>
      <c r="I593">
        <v>109000</v>
      </c>
      <c r="J593" t="s">
        <v>10034</v>
      </c>
      <c r="K593" t="s">
        <v>10185</v>
      </c>
      <c r="L593" t="s">
        <v>10049</v>
      </c>
      <c r="M593" t="s">
        <v>10052</v>
      </c>
    </row>
    <row r="594" spans="1:13" x14ac:dyDescent="0.35">
      <c r="A594" t="s">
        <v>3675</v>
      </c>
      <c r="B594" t="s">
        <v>33</v>
      </c>
      <c r="C594">
        <v>293</v>
      </c>
      <c r="D594">
        <v>45000</v>
      </c>
      <c r="E594">
        <v>1000</v>
      </c>
      <c r="F594" t="s">
        <v>16</v>
      </c>
      <c r="G594" s="8">
        <v>70877</v>
      </c>
      <c r="H594">
        <v>12892000</v>
      </c>
      <c r="I594">
        <v>293000</v>
      </c>
      <c r="J594" t="s">
        <v>10034</v>
      </c>
      <c r="K594" t="s">
        <v>10185</v>
      </c>
      <c r="L594" t="s">
        <v>10049</v>
      </c>
      <c r="M594" t="s">
        <v>10052</v>
      </c>
    </row>
    <row r="595" spans="1:13" x14ac:dyDescent="0.35">
      <c r="A595" t="s">
        <v>3674</v>
      </c>
      <c r="B595" t="s">
        <v>10</v>
      </c>
      <c r="C595">
        <v>558</v>
      </c>
      <c r="D595">
        <v>12000</v>
      </c>
      <c r="E595">
        <v>3000</v>
      </c>
      <c r="F595" t="s">
        <v>16</v>
      </c>
      <c r="G595" s="8">
        <v>70870</v>
      </c>
      <c r="H595">
        <v>5022000</v>
      </c>
      <c r="I595">
        <v>1674000</v>
      </c>
      <c r="J595" t="s">
        <v>10034</v>
      </c>
      <c r="K595" t="s">
        <v>10185</v>
      </c>
      <c r="L595" t="s">
        <v>10049</v>
      </c>
      <c r="M595" t="s">
        <v>10052</v>
      </c>
    </row>
    <row r="596" spans="1:13" x14ac:dyDescent="0.35">
      <c r="A596" t="s">
        <v>3673</v>
      </c>
      <c r="B596" t="s">
        <v>13</v>
      </c>
      <c r="C596">
        <v>583</v>
      </c>
      <c r="D596">
        <v>6000</v>
      </c>
      <c r="E596">
        <v>1000</v>
      </c>
      <c r="F596" t="s">
        <v>46</v>
      </c>
      <c r="G596" s="8">
        <v>70863</v>
      </c>
      <c r="H596">
        <v>2915000</v>
      </c>
      <c r="I596">
        <v>583000</v>
      </c>
      <c r="J596" t="s">
        <v>10034</v>
      </c>
      <c r="K596" t="s">
        <v>10185</v>
      </c>
      <c r="L596" t="s">
        <v>10049</v>
      </c>
      <c r="M596" t="s">
        <v>10052</v>
      </c>
    </row>
    <row r="597" spans="1:13" x14ac:dyDescent="0.35">
      <c r="A597" t="s">
        <v>3624</v>
      </c>
      <c r="B597" t="s">
        <v>19</v>
      </c>
      <c r="C597">
        <v>399</v>
      </c>
      <c r="D597">
        <v>4500</v>
      </c>
      <c r="E597">
        <v>2000</v>
      </c>
      <c r="F597" t="s">
        <v>16</v>
      </c>
      <c r="G597" s="8">
        <v>70520</v>
      </c>
      <c r="H597">
        <v>997500</v>
      </c>
      <c r="I597">
        <v>798000</v>
      </c>
      <c r="J597" t="s">
        <v>10034</v>
      </c>
      <c r="K597" t="s">
        <v>10186</v>
      </c>
      <c r="L597" t="s">
        <v>10049</v>
      </c>
      <c r="M597" t="s">
        <v>10052</v>
      </c>
    </row>
    <row r="598" spans="1:13" x14ac:dyDescent="0.35">
      <c r="A598" t="s">
        <v>3623</v>
      </c>
      <c r="B598" t="s">
        <v>19</v>
      </c>
      <c r="C598">
        <v>381</v>
      </c>
      <c r="D598">
        <v>6000</v>
      </c>
      <c r="E598">
        <v>3000</v>
      </c>
      <c r="F598" t="s">
        <v>11</v>
      </c>
      <c r="G598" s="8">
        <v>70513</v>
      </c>
      <c r="H598">
        <v>1143000</v>
      </c>
      <c r="I598">
        <v>1143000</v>
      </c>
      <c r="J598" t="s">
        <v>10034</v>
      </c>
      <c r="K598" t="s">
        <v>10186</v>
      </c>
      <c r="L598" t="s">
        <v>10049</v>
      </c>
      <c r="M598" t="s">
        <v>10052</v>
      </c>
    </row>
    <row r="599" spans="1:13" x14ac:dyDescent="0.35">
      <c r="A599" t="s">
        <v>3622</v>
      </c>
      <c r="B599" t="s">
        <v>39</v>
      </c>
      <c r="C599">
        <v>212</v>
      </c>
      <c r="D599">
        <v>15000</v>
      </c>
      <c r="E599">
        <v>3000</v>
      </c>
      <c r="F599" t="s">
        <v>8</v>
      </c>
      <c r="G599" s="8">
        <v>70506</v>
      </c>
      <c r="H599">
        <v>2544000</v>
      </c>
      <c r="I599">
        <v>636000</v>
      </c>
      <c r="J599" t="s">
        <v>10034</v>
      </c>
      <c r="K599" t="s">
        <v>10186</v>
      </c>
      <c r="L599" t="s">
        <v>10049</v>
      </c>
      <c r="M599" t="s">
        <v>10052</v>
      </c>
    </row>
    <row r="600" spans="1:13" x14ac:dyDescent="0.35">
      <c r="A600" t="s">
        <v>3621</v>
      </c>
      <c r="B600" t="s">
        <v>33</v>
      </c>
      <c r="C600">
        <v>507</v>
      </c>
      <c r="D600">
        <v>6000</v>
      </c>
      <c r="E600">
        <v>1500</v>
      </c>
      <c r="F600" t="s">
        <v>16</v>
      </c>
      <c r="G600" s="8">
        <v>70499</v>
      </c>
      <c r="H600">
        <v>2281500</v>
      </c>
      <c r="I600">
        <v>760500</v>
      </c>
      <c r="J600" t="s">
        <v>10034</v>
      </c>
      <c r="K600" t="s">
        <v>10186</v>
      </c>
      <c r="L600" t="s">
        <v>10049</v>
      </c>
      <c r="M600" t="s">
        <v>10052</v>
      </c>
    </row>
    <row r="601" spans="1:13" x14ac:dyDescent="0.35">
      <c r="A601" t="s">
        <v>3572</v>
      </c>
      <c r="B601" t="s">
        <v>33</v>
      </c>
      <c r="C601">
        <v>275</v>
      </c>
      <c r="D601">
        <v>5500</v>
      </c>
      <c r="E601">
        <v>3000</v>
      </c>
      <c r="F601" t="s">
        <v>11</v>
      </c>
      <c r="G601" s="8">
        <v>70156</v>
      </c>
      <c r="H601">
        <v>687500</v>
      </c>
      <c r="I601">
        <v>825000</v>
      </c>
      <c r="J601" t="s">
        <v>10034</v>
      </c>
      <c r="K601" t="s">
        <v>10187</v>
      </c>
      <c r="L601" t="s">
        <v>10049</v>
      </c>
      <c r="M601" t="s">
        <v>10052</v>
      </c>
    </row>
    <row r="602" spans="1:13" x14ac:dyDescent="0.35">
      <c r="A602" t="s">
        <v>3571</v>
      </c>
      <c r="B602" t="s">
        <v>13</v>
      </c>
      <c r="C602">
        <v>314</v>
      </c>
      <c r="D602">
        <v>18000</v>
      </c>
      <c r="E602">
        <v>5000</v>
      </c>
      <c r="F602" t="s">
        <v>46</v>
      </c>
      <c r="G602" s="8">
        <v>70149</v>
      </c>
      <c r="H602">
        <v>4082000</v>
      </c>
      <c r="I602">
        <v>1570000</v>
      </c>
      <c r="J602" t="s">
        <v>10034</v>
      </c>
      <c r="K602" t="s">
        <v>10187</v>
      </c>
      <c r="L602" t="s">
        <v>10049</v>
      </c>
      <c r="M602" t="s">
        <v>10052</v>
      </c>
    </row>
    <row r="603" spans="1:13" x14ac:dyDescent="0.35">
      <c r="A603" t="s">
        <v>3570</v>
      </c>
      <c r="B603" t="s">
        <v>10</v>
      </c>
      <c r="C603">
        <v>156</v>
      </c>
      <c r="D603">
        <v>15000</v>
      </c>
      <c r="E603">
        <v>400</v>
      </c>
      <c r="F603" t="s">
        <v>11</v>
      </c>
      <c r="G603" s="8">
        <v>70142</v>
      </c>
      <c r="H603">
        <v>2277600</v>
      </c>
      <c r="I603">
        <v>62400</v>
      </c>
      <c r="J603" t="s">
        <v>10034</v>
      </c>
      <c r="K603" t="s">
        <v>10187</v>
      </c>
      <c r="L603" t="s">
        <v>10049</v>
      </c>
      <c r="M603" t="s">
        <v>10052</v>
      </c>
    </row>
    <row r="604" spans="1:13" x14ac:dyDescent="0.35">
      <c r="A604" t="s">
        <v>3569</v>
      </c>
      <c r="B604" t="s">
        <v>39</v>
      </c>
      <c r="C604">
        <v>82</v>
      </c>
      <c r="D604">
        <v>4500</v>
      </c>
      <c r="E604">
        <v>300</v>
      </c>
      <c r="F604" t="s">
        <v>8</v>
      </c>
      <c r="G604" s="8">
        <v>70135</v>
      </c>
      <c r="H604">
        <v>344400</v>
      </c>
      <c r="I604">
        <v>24600</v>
      </c>
      <c r="J604" t="s">
        <v>10034</v>
      </c>
      <c r="K604" t="s">
        <v>10187</v>
      </c>
      <c r="L604" t="s">
        <v>10049</v>
      </c>
      <c r="M604" t="s">
        <v>10052</v>
      </c>
    </row>
    <row r="605" spans="1:13" x14ac:dyDescent="0.35">
      <c r="A605" t="s">
        <v>3520</v>
      </c>
      <c r="B605" t="s">
        <v>33</v>
      </c>
      <c r="C605">
        <v>64</v>
      </c>
      <c r="D605">
        <v>12000</v>
      </c>
      <c r="E605">
        <v>1500</v>
      </c>
      <c r="F605" t="s">
        <v>11</v>
      </c>
      <c r="G605" s="8">
        <v>69792</v>
      </c>
      <c r="H605">
        <v>672000</v>
      </c>
      <c r="I605">
        <v>96000</v>
      </c>
      <c r="J605" t="s">
        <v>10034</v>
      </c>
      <c r="K605" t="s">
        <v>10188</v>
      </c>
      <c r="L605" t="s">
        <v>10049</v>
      </c>
      <c r="M605" t="s">
        <v>10052</v>
      </c>
    </row>
    <row r="606" spans="1:13" x14ac:dyDescent="0.35">
      <c r="A606" t="s">
        <v>3519</v>
      </c>
      <c r="B606" t="s">
        <v>39</v>
      </c>
      <c r="C606">
        <v>485</v>
      </c>
      <c r="D606">
        <v>22000</v>
      </c>
      <c r="E606">
        <v>200</v>
      </c>
      <c r="F606" t="s">
        <v>46</v>
      </c>
      <c r="G606" s="8">
        <v>69785</v>
      </c>
      <c r="H606">
        <v>10573000</v>
      </c>
      <c r="I606">
        <v>97000</v>
      </c>
      <c r="J606" t="s">
        <v>10034</v>
      </c>
      <c r="K606" t="s">
        <v>10188</v>
      </c>
      <c r="L606" t="s">
        <v>10051</v>
      </c>
      <c r="M606" t="s">
        <v>10052</v>
      </c>
    </row>
    <row r="607" spans="1:13" x14ac:dyDescent="0.35">
      <c r="A607" t="s">
        <v>3518</v>
      </c>
      <c r="B607" t="s">
        <v>30</v>
      </c>
      <c r="C607">
        <v>455</v>
      </c>
      <c r="D607">
        <v>6000</v>
      </c>
      <c r="E607">
        <v>5000</v>
      </c>
      <c r="F607" t="s">
        <v>8</v>
      </c>
      <c r="G607" s="8">
        <v>69778</v>
      </c>
      <c r="H607">
        <v>455000</v>
      </c>
      <c r="I607">
        <v>2275000</v>
      </c>
      <c r="J607" t="s">
        <v>10034</v>
      </c>
      <c r="K607" t="s">
        <v>10188</v>
      </c>
      <c r="L607" t="s">
        <v>10049</v>
      </c>
      <c r="M607" t="s">
        <v>10052</v>
      </c>
    </row>
    <row r="608" spans="1:13" x14ac:dyDescent="0.35">
      <c r="A608" t="s">
        <v>3517</v>
      </c>
      <c r="B608" t="s">
        <v>13</v>
      </c>
      <c r="C608">
        <v>263</v>
      </c>
      <c r="D608">
        <v>5500</v>
      </c>
      <c r="E608">
        <v>3000</v>
      </c>
      <c r="F608" t="s">
        <v>16</v>
      </c>
      <c r="G608" s="8">
        <v>69771</v>
      </c>
      <c r="H608">
        <v>657500</v>
      </c>
      <c r="I608">
        <v>789000</v>
      </c>
      <c r="J608" t="s">
        <v>10034</v>
      </c>
      <c r="K608" t="s">
        <v>10188</v>
      </c>
      <c r="L608" t="s">
        <v>10049</v>
      </c>
      <c r="M608" t="s">
        <v>10052</v>
      </c>
    </row>
    <row r="609" spans="1:13" x14ac:dyDescent="0.35">
      <c r="A609" t="s">
        <v>3516</v>
      </c>
      <c r="B609" t="s">
        <v>43</v>
      </c>
      <c r="C609">
        <v>409</v>
      </c>
      <c r="D609">
        <v>5500</v>
      </c>
      <c r="E609">
        <v>3000</v>
      </c>
      <c r="F609" t="s">
        <v>46</v>
      </c>
      <c r="G609" s="8">
        <v>69764</v>
      </c>
      <c r="H609">
        <v>1022500</v>
      </c>
      <c r="I609">
        <v>1227000</v>
      </c>
      <c r="J609" t="s">
        <v>10034</v>
      </c>
      <c r="K609" t="s">
        <v>10188</v>
      </c>
      <c r="L609" t="s">
        <v>10049</v>
      </c>
      <c r="M609" t="s">
        <v>10052</v>
      </c>
    </row>
    <row r="610" spans="1:13" x14ac:dyDescent="0.35">
      <c r="A610" t="s">
        <v>3468</v>
      </c>
      <c r="B610" t="s">
        <v>30</v>
      </c>
      <c r="C610">
        <v>426</v>
      </c>
      <c r="D610">
        <v>800</v>
      </c>
      <c r="E610">
        <v>300</v>
      </c>
      <c r="F610" t="s">
        <v>16</v>
      </c>
      <c r="G610" s="8">
        <v>69428</v>
      </c>
      <c r="H610">
        <v>213000</v>
      </c>
      <c r="I610">
        <v>127800</v>
      </c>
      <c r="J610" t="s">
        <v>10034</v>
      </c>
      <c r="K610" t="s">
        <v>10189</v>
      </c>
      <c r="L610" t="s">
        <v>10051</v>
      </c>
      <c r="M610" t="s">
        <v>10052</v>
      </c>
    </row>
    <row r="611" spans="1:13" x14ac:dyDescent="0.35">
      <c r="A611" t="s">
        <v>3467</v>
      </c>
      <c r="B611" t="s">
        <v>13</v>
      </c>
      <c r="C611">
        <v>377</v>
      </c>
      <c r="D611">
        <v>45000</v>
      </c>
      <c r="E611">
        <v>5000</v>
      </c>
      <c r="F611" t="s">
        <v>11</v>
      </c>
      <c r="G611" s="8">
        <v>69421</v>
      </c>
      <c r="H611">
        <v>15080000</v>
      </c>
      <c r="I611">
        <v>1885000</v>
      </c>
      <c r="J611" t="s">
        <v>10034</v>
      </c>
      <c r="K611" t="s">
        <v>10189</v>
      </c>
      <c r="L611" t="s">
        <v>10049</v>
      </c>
      <c r="M611" t="s">
        <v>10052</v>
      </c>
    </row>
    <row r="612" spans="1:13" x14ac:dyDescent="0.35">
      <c r="A612" t="s">
        <v>3466</v>
      </c>
      <c r="B612" t="s">
        <v>13</v>
      </c>
      <c r="C612">
        <v>192</v>
      </c>
      <c r="D612">
        <v>15000</v>
      </c>
      <c r="E612">
        <v>500</v>
      </c>
      <c r="F612" t="s">
        <v>11</v>
      </c>
      <c r="G612" s="8">
        <v>69414</v>
      </c>
      <c r="H612">
        <v>2784000</v>
      </c>
      <c r="I612">
        <v>96000</v>
      </c>
      <c r="J612" t="s">
        <v>10034</v>
      </c>
      <c r="K612" t="s">
        <v>10189</v>
      </c>
      <c r="L612" t="s">
        <v>10049</v>
      </c>
      <c r="M612" t="s">
        <v>10052</v>
      </c>
    </row>
    <row r="613" spans="1:13" x14ac:dyDescent="0.35">
      <c r="A613" t="s">
        <v>3465</v>
      </c>
      <c r="B613" t="s">
        <v>43</v>
      </c>
      <c r="C613">
        <v>440</v>
      </c>
      <c r="D613">
        <v>12000</v>
      </c>
      <c r="E613">
        <v>400</v>
      </c>
      <c r="F613" t="s">
        <v>8</v>
      </c>
      <c r="G613" s="8">
        <v>69407</v>
      </c>
      <c r="H613">
        <v>5104000</v>
      </c>
      <c r="I613">
        <v>176000</v>
      </c>
      <c r="J613" t="s">
        <v>10034</v>
      </c>
      <c r="K613" t="s">
        <v>10189</v>
      </c>
      <c r="L613" t="s">
        <v>10051</v>
      </c>
      <c r="M613" t="s">
        <v>10052</v>
      </c>
    </row>
    <row r="614" spans="1:13" x14ac:dyDescent="0.35">
      <c r="A614" t="s">
        <v>3464</v>
      </c>
      <c r="B614" t="s">
        <v>7</v>
      </c>
      <c r="C614">
        <v>380</v>
      </c>
      <c r="D614">
        <v>12000</v>
      </c>
      <c r="E614">
        <v>500</v>
      </c>
      <c r="F614" t="s">
        <v>16</v>
      </c>
      <c r="G614" s="8">
        <v>69400</v>
      </c>
      <c r="H614">
        <v>4370000</v>
      </c>
      <c r="I614">
        <v>190000</v>
      </c>
      <c r="J614" t="s">
        <v>10034</v>
      </c>
      <c r="K614" t="s">
        <v>10189</v>
      </c>
      <c r="L614" t="s">
        <v>10049</v>
      </c>
      <c r="M614" t="s">
        <v>10052</v>
      </c>
    </row>
    <row r="615" spans="1:13" x14ac:dyDescent="0.35">
      <c r="A615" t="s">
        <v>3416</v>
      </c>
      <c r="B615" t="s">
        <v>33</v>
      </c>
      <c r="C615">
        <v>211</v>
      </c>
      <c r="D615">
        <v>6000</v>
      </c>
      <c r="E615">
        <v>400</v>
      </c>
      <c r="F615" t="s">
        <v>46</v>
      </c>
      <c r="G615" s="8">
        <v>69064</v>
      </c>
      <c r="H615">
        <v>1181600</v>
      </c>
      <c r="I615">
        <v>84400</v>
      </c>
      <c r="J615" t="s">
        <v>10034</v>
      </c>
      <c r="K615" t="s">
        <v>10190</v>
      </c>
      <c r="L615" t="s">
        <v>10049</v>
      </c>
      <c r="M615" t="s">
        <v>10052</v>
      </c>
    </row>
    <row r="616" spans="1:13" x14ac:dyDescent="0.35">
      <c r="A616" t="s">
        <v>3415</v>
      </c>
      <c r="B616" t="s">
        <v>13</v>
      </c>
      <c r="C616">
        <v>572</v>
      </c>
      <c r="D616">
        <v>18000</v>
      </c>
      <c r="E616">
        <v>100</v>
      </c>
      <c r="F616" t="s">
        <v>16</v>
      </c>
      <c r="G616" s="8">
        <v>69057</v>
      </c>
      <c r="H616">
        <v>10238800</v>
      </c>
      <c r="I616">
        <v>57200</v>
      </c>
      <c r="J616" t="s">
        <v>10034</v>
      </c>
      <c r="K616" t="s">
        <v>10190</v>
      </c>
      <c r="L616" t="s">
        <v>10051</v>
      </c>
      <c r="M616" t="s">
        <v>10052</v>
      </c>
    </row>
    <row r="617" spans="1:13" x14ac:dyDescent="0.35">
      <c r="A617" t="s">
        <v>3414</v>
      </c>
      <c r="B617" t="s">
        <v>30</v>
      </c>
      <c r="C617">
        <v>337</v>
      </c>
      <c r="D617">
        <v>45000</v>
      </c>
      <c r="E617">
        <v>3000</v>
      </c>
      <c r="F617" t="s">
        <v>8</v>
      </c>
      <c r="G617" s="8">
        <v>69050</v>
      </c>
      <c r="H617">
        <v>14154000</v>
      </c>
      <c r="I617">
        <v>1011000</v>
      </c>
      <c r="J617" t="s">
        <v>10034</v>
      </c>
      <c r="K617" t="s">
        <v>10190</v>
      </c>
      <c r="L617" t="s">
        <v>10049</v>
      </c>
      <c r="M617" t="s">
        <v>10052</v>
      </c>
    </row>
    <row r="618" spans="1:13" x14ac:dyDescent="0.35">
      <c r="A618" t="s">
        <v>3413</v>
      </c>
      <c r="B618" t="s">
        <v>15</v>
      </c>
      <c r="C618">
        <v>401</v>
      </c>
      <c r="D618">
        <v>22000</v>
      </c>
      <c r="E618">
        <v>2000</v>
      </c>
      <c r="F618" t="s">
        <v>46</v>
      </c>
      <c r="G618" s="8">
        <v>69043</v>
      </c>
      <c r="H618">
        <v>8020000</v>
      </c>
      <c r="I618">
        <v>802000</v>
      </c>
      <c r="J618" t="s">
        <v>10034</v>
      </c>
      <c r="K618" t="s">
        <v>10190</v>
      </c>
      <c r="L618" t="s">
        <v>10049</v>
      </c>
      <c r="M618" t="s">
        <v>10052</v>
      </c>
    </row>
    <row r="619" spans="1:13" x14ac:dyDescent="0.35">
      <c r="A619" t="s">
        <v>3412</v>
      </c>
      <c r="B619" t="s">
        <v>19</v>
      </c>
      <c r="C619">
        <v>441</v>
      </c>
      <c r="D619">
        <v>1200</v>
      </c>
      <c r="E619">
        <v>400</v>
      </c>
      <c r="F619" t="s">
        <v>16</v>
      </c>
      <c r="G619" s="8">
        <v>69036</v>
      </c>
      <c r="H619">
        <v>352800</v>
      </c>
      <c r="I619">
        <v>176400</v>
      </c>
      <c r="J619" t="s">
        <v>10034</v>
      </c>
      <c r="K619" t="s">
        <v>10190</v>
      </c>
      <c r="L619" t="s">
        <v>10051</v>
      </c>
      <c r="M619" t="s">
        <v>10052</v>
      </c>
    </row>
    <row r="620" spans="1:13" x14ac:dyDescent="0.35">
      <c r="A620" t="s">
        <v>3363</v>
      </c>
      <c r="B620" t="s">
        <v>19</v>
      </c>
      <c r="C620">
        <v>197</v>
      </c>
      <c r="D620">
        <v>6000</v>
      </c>
      <c r="E620">
        <v>400</v>
      </c>
      <c r="F620" t="s">
        <v>46</v>
      </c>
      <c r="G620" s="8">
        <v>68693</v>
      </c>
      <c r="H620">
        <v>1103200</v>
      </c>
      <c r="I620">
        <v>78800</v>
      </c>
      <c r="J620" t="s">
        <v>10034</v>
      </c>
      <c r="K620" t="s">
        <v>10191</v>
      </c>
      <c r="L620" t="s">
        <v>10049</v>
      </c>
      <c r="M620" t="s">
        <v>10052</v>
      </c>
    </row>
    <row r="621" spans="1:13" x14ac:dyDescent="0.35">
      <c r="A621" t="s">
        <v>3362</v>
      </c>
      <c r="B621" t="s">
        <v>15</v>
      </c>
      <c r="C621">
        <v>414</v>
      </c>
      <c r="D621">
        <v>6000</v>
      </c>
      <c r="E621">
        <v>2000</v>
      </c>
      <c r="F621" t="s">
        <v>16</v>
      </c>
      <c r="G621" s="8">
        <v>68686</v>
      </c>
      <c r="H621">
        <v>1656000</v>
      </c>
      <c r="I621">
        <v>828000</v>
      </c>
      <c r="J621" t="s">
        <v>10034</v>
      </c>
      <c r="K621" t="s">
        <v>10191</v>
      </c>
      <c r="L621" t="s">
        <v>10049</v>
      </c>
      <c r="M621" t="s">
        <v>10052</v>
      </c>
    </row>
    <row r="622" spans="1:13" x14ac:dyDescent="0.35">
      <c r="A622" t="s">
        <v>3361</v>
      </c>
      <c r="B622" t="s">
        <v>21</v>
      </c>
      <c r="C622">
        <v>388</v>
      </c>
      <c r="D622">
        <v>15000</v>
      </c>
      <c r="E622">
        <v>5000</v>
      </c>
      <c r="F622" t="s">
        <v>46</v>
      </c>
      <c r="G622" s="8">
        <v>68679</v>
      </c>
      <c r="H622">
        <v>3880000</v>
      </c>
      <c r="I622">
        <v>1940000</v>
      </c>
      <c r="J622" t="s">
        <v>10034</v>
      </c>
      <c r="K622" t="s">
        <v>10191</v>
      </c>
      <c r="L622" t="s">
        <v>10049</v>
      </c>
      <c r="M622" t="s">
        <v>10052</v>
      </c>
    </row>
    <row r="623" spans="1:13" x14ac:dyDescent="0.35">
      <c r="A623" t="s">
        <v>3360</v>
      </c>
      <c r="B623" t="s">
        <v>21</v>
      </c>
      <c r="C623">
        <v>204</v>
      </c>
      <c r="D623">
        <v>12000</v>
      </c>
      <c r="E623">
        <v>1500</v>
      </c>
      <c r="F623" t="s">
        <v>46</v>
      </c>
      <c r="G623" s="8">
        <v>68672</v>
      </c>
      <c r="H623">
        <v>2142000</v>
      </c>
      <c r="I623">
        <v>306000</v>
      </c>
      <c r="J623" t="s">
        <v>10034</v>
      </c>
      <c r="K623" t="s">
        <v>10191</v>
      </c>
      <c r="L623" t="s">
        <v>10049</v>
      </c>
      <c r="M623" t="s">
        <v>10052</v>
      </c>
    </row>
    <row r="624" spans="1:13" x14ac:dyDescent="0.35">
      <c r="A624" t="s">
        <v>3311</v>
      </c>
      <c r="B624" t="s">
        <v>19</v>
      </c>
      <c r="C624">
        <v>138</v>
      </c>
      <c r="D624">
        <v>15000</v>
      </c>
      <c r="E624">
        <v>300</v>
      </c>
      <c r="F624" t="s">
        <v>16</v>
      </c>
      <c r="G624" s="8">
        <v>68329</v>
      </c>
      <c r="H624">
        <v>2028600</v>
      </c>
      <c r="I624">
        <v>41400</v>
      </c>
      <c r="J624" t="s">
        <v>10034</v>
      </c>
      <c r="K624" t="s">
        <v>10192</v>
      </c>
      <c r="L624" t="s">
        <v>10049</v>
      </c>
      <c r="M624" t="s">
        <v>10052</v>
      </c>
    </row>
    <row r="625" spans="1:13" x14ac:dyDescent="0.35">
      <c r="A625" t="s">
        <v>3310</v>
      </c>
      <c r="B625" t="s">
        <v>19</v>
      </c>
      <c r="C625">
        <v>118</v>
      </c>
      <c r="D625">
        <v>12000</v>
      </c>
      <c r="E625">
        <v>100</v>
      </c>
      <c r="F625" t="s">
        <v>16</v>
      </c>
      <c r="G625" s="8">
        <v>68322</v>
      </c>
      <c r="H625">
        <v>1404200</v>
      </c>
      <c r="I625">
        <v>11800</v>
      </c>
      <c r="J625" t="s">
        <v>10034</v>
      </c>
      <c r="K625" t="s">
        <v>10192</v>
      </c>
      <c r="L625" t="s">
        <v>10051</v>
      </c>
      <c r="M625" t="s">
        <v>10052</v>
      </c>
    </row>
    <row r="626" spans="1:13" x14ac:dyDescent="0.35">
      <c r="A626" t="s">
        <v>3309</v>
      </c>
      <c r="B626" t="s">
        <v>39</v>
      </c>
      <c r="C626">
        <v>191</v>
      </c>
      <c r="D626">
        <v>22000</v>
      </c>
      <c r="E626">
        <v>3000</v>
      </c>
      <c r="F626" t="s">
        <v>11</v>
      </c>
      <c r="G626" s="8">
        <v>68315</v>
      </c>
      <c r="H626">
        <v>3629000</v>
      </c>
      <c r="I626">
        <v>573000</v>
      </c>
      <c r="J626" t="s">
        <v>10034</v>
      </c>
      <c r="K626" t="s">
        <v>10192</v>
      </c>
      <c r="L626" t="s">
        <v>10049</v>
      </c>
      <c r="M626" t="s">
        <v>10052</v>
      </c>
    </row>
    <row r="627" spans="1:13" x14ac:dyDescent="0.35">
      <c r="A627" t="s">
        <v>3308</v>
      </c>
      <c r="B627" t="s">
        <v>43</v>
      </c>
      <c r="C627">
        <v>501</v>
      </c>
      <c r="D627">
        <v>45000</v>
      </c>
      <c r="E627">
        <v>500</v>
      </c>
      <c r="F627" t="s">
        <v>16</v>
      </c>
      <c r="G627" s="8">
        <v>68308</v>
      </c>
      <c r="H627">
        <v>22294500</v>
      </c>
      <c r="I627">
        <v>250500</v>
      </c>
      <c r="J627" t="s">
        <v>10034</v>
      </c>
      <c r="K627" t="s">
        <v>10192</v>
      </c>
      <c r="L627" t="s">
        <v>10051</v>
      </c>
      <c r="M627" t="s">
        <v>10052</v>
      </c>
    </row>
    <row r="628" spans="1:13" x14ac:dyDescent="0.35">
      <c r="A628" t="s">
        <v>3259</v>
      </c>
      <c r="B628" t="s">
        <v>33</v>
      </c>
      <c r="C628">
        <v>178</v>
      </c>
      <c r="D628">
        <v>1200</v>
      </c>
      <c r="E628">
        <v>200</v>
      </c>
      <c r="F628" t="s">
        <v>16</v>
      </c>
      <c r="G628" s="8">
        <v>67965</v>
      </c>
      <c r="H628">
        <v>178000</v>
      </c>
      <c r="I628">
        <v>35600</v>
      </c>
      <c r="J628" t="s">
        <v>10034</v>
      </c>
      <c r="K628" t="s">
        <v>10193</v>
      </c>
      <c r="L628" t="s">
        <v>10049</v>
      </c>
      <c r="M628" t="s">
        <v>10052</v>
      </c>
    </row>
    <row r="629" spans="1:13" x14ac:dyDescent="0.35">
      <c r="A629" t="s">
        <v>3258</v>
      </c>
      <c r="B629" t="s">
        <v>13</v>
      </c>
      <c r="C629">
        <v>564</v>
      </c>
      <c r="D629">
        <v>5500</v>
      </c>
      <c r="E629">
        <v>3000</v>
      </c>
      <c r="F629" t="s">
        <v>46</v>
      </c>
      <c r="G629" s="8">
        <v>67958</v>
      </c>
      <c r="H629">
        <v>1410000</v>
      </c>
      <c r="I629">
        <v>1692000</v>
      </c>
      <c r="J629" t="s">
        <v>10034</v>
      </c>
      <c r="K629" t="s">
        <v>10193</v>
      </c>
      <c r="L629" t="s">
        <v>10049</v>
      </c>
      <c r="M629" t="s">
        <v>10052</v>
      </c>
    </row>
    <row r="630" spans="1:13" x14ac:dyDescent="0.35">
      <c r="A630" t="s">
        <v>3257</v>
      </c>
      <c r="B630" t="s">
        <v>19</v>
      </c>
      <c r="C630">
        <v>475</v>
      </c>
      <c r="D630">
        <v>5500</v>
      </c>
      <c r="E630">
        <v>1500</v>
      </c>
      <c r="F630" t="s">
        <v>46</v>
      </c>
      <c r="G630" s="8">
        <v>67951</v>
      </c>
      <c r="H630">
        <v>1900000</v>
      </c>
      <c r="I630">
        <v>712500</v>
      </c>
      <c r="J630" t="s">
        <v>10034</v>
      </c>
      <c r="K630" t="s">
        <v>10193</v>
      </c>
      <c r="L630" t="s">
        <v>10049</v>
      </c>
      <c r="M630" t="s">
        <v>10052</v>
      </c>
    </row>
    <row r="631" spans="1:13" x14ac:dyDescent="0.35">
      <c r="A631" t="s">
        <v>647</v>
      </c>
      <c r="B631" t="s">
        <v>21</v>
      </c>
      <c r="C631">
        <v>170</v>
      </c>
      <c r="D631">
        <v>22000</v>
      </c>
      <c r="E631">
        <v>300</v>
      </c>
      <c r="F631" t="s">
        <v>11</v>
      </c>
      <c r="G631" s="8">
        <v>49681</v>
      </c>
      <c r="H631">
        <v>3689000</v>
      </c>
      <c r="I631">
        <v>51000</v>
      </c>
      <c r="J631" t="s">
        <v>10034</v>
      </c>
      <c r="K631" t="s">
        <v>10194</v>
      </c>
      <c r="L631" t="s">
        <v>10049</v>
      </c>
      <c r="M631" t="s">
        <v>10052</v>
      </c>
    </row>
    <row r="632" spans="1:13" x14ac:dyDescent="0.35">
      <c r="A632" t="s">
        <v>648</v>
      </c>
      <c r="B632" t="s">
        <v>30</v>
      </c>
      <c r="C632">
        <v>183</v>
      </c>
      <c r="D632">
        <v>5500</v>
      </c>
      <c r="E632">
        <v>1500</v>
      </c>
      <c r="F632" t="s">
        <v>11</v>
      </c>
      <c r="G632" s="8">
        <v>49688</v>
      </c>
      <c r="H632">
        <v>732000</v>
      </c>
      <c r="I632">
        <v>274500</v>
      </c>
      <c r="J632" t="s">
        <v>10034</v>
      </c>
      <c r="K632" t="s">
        <v>10194</v>
      </c>
      <c r="L632" t="s">
        <v>10049</v>
      </c>
      <c r="M632" t="s">
        <v>10052</v>
      </c>
    </row>
    <row r="633" spans="1:13" x14ac:dyDescent="0.35">
      <c r="A633" t="s">
        <v>649</v>
      </c>
      <c r="B633" t="s">
        <v>33</v>
      </c>
      <c r="C633">
        <v>420</v>
      </c>
      <c r="D633">
        <v>1200</v>
      </c>
      <c r="E633">
        <v>100</v>
      </c>
      <c r="F633" t="s">
        <v>8</v>
      </c>
      <c r="G633" s="8">
        <v>49695</v>
      </c>
      <c r="H633">
        <v>462000</v>
      </c>
      <c r="I633">
        <v>42000</v>
      </c>
      <c r="J633" t="s">
        <v>10034</v>
      </c>
      <c r="K633" t="s">
        <v>10194</v>
      </c>
      <c r="L633" t="s">
        <v>10051</v>
      </c>
      <c r="M633" t="s">
        <v>10052</v>
      </c>
    </row>
    <row r="634" spans="1:13" x14ac:dyDescent="0.35">
      <c r="A634" t="s">
        <v>650</v>
      </c>
      <c r="B634" t="s">
        <v>21</v>
      </c>
      <c r="C634">
        <v>306</v>
      </c>
      <c r="D634">
        <v>15000</v>
      </c>
      <c r="E634">
        <v>300</v>
      </c>
      <c r="F634" t="s">
        <v>8</v>
      </c>
      <c r="G634" s="8">
        <v>49702</v>
      </c>
      <c r="H634">
        <v>4498200</v>
      </c>
      <c r="I634">
        <v>91800</v>
      </c>
      <c r="J634" t="s">
        <v>10034</v>
      </c>
      <c r="K634" t="s">
        <v>10194</v>
      </c>
      <c r="L634" t="s">
        <v>10051</v>
      </c>
      <c r="M634" t="s">
        <v>10052</v>
      </c>
    </row>
    <row r="635" spans="1:13" x14ac:dyDescent="0.35">
      <c r="A635" t="s">
        <v>3256</v>
      </c>
      <c r="B635" t="s">
        <v>33</v>
      </c>
      <c r="C635">
        <v>475</v>
      </c>
      <c r="D635">
        <v>12000</v>
      </c>
      <c r="E635">
        <v>500</v>
      </c>
      <c r="F635" t="s">
        <v>11</v>
      </c>
      <c r="G635" s="8">
        <v>67944</v>
      </c>
      <c r="H635">
        <v>5462500</v>
      </c>
      <c r="I635">
        <v>237500</v>
      </c>
      <c r="J635" t="s">
        <v>10034</v>
      </c>
      <c r="K635" t="s">
        <v>10193</v>
      </c>
      <c r="L635" t="s">
        <v>10049</v>
      </c>
      <c r="M635" t="s">
        <v>10052</v>
      </c>
    </row>
    <row r="636" spans="1:13" x14ac:dyDescent="0.35">
      <c r="A636" t="s">
        <v>3207</v>
      </c>
      <c r="B636" t="s">
        <v>43</v>
      </c>
      <c r="C636">
        <v>215</v>
      </c>
      <c r="D636">
        <v>22000</v>
      </c>
      <c r="E636">
        <v>300</v>
      </c>
      <c r="F636" t="s">
        <v>11</v>
      </c>
      <c r="G636" s="8">
        <v>67601</v>
      </c>
      <c r="H636">
        <v>4665500</v>
      </c>
      <c r="I636">
        <v>64500</v>
      </c>
      <c r="J636" t="s">
        <v>10034</v>
      </c>
      <c r="K636" t="s">
        <v>10195</v>
      </c>
      <c r="L636" t="s">
        <v>10049</v>
      </c>
      <c r="M636" t="s">
        <v>10052</v>
      </c>
    </row>
    <row r="637" spans="1:13" x14ac:dyDescent="0.35">
      <c r="A637" t="s">
        <v>3206</v>
      </c>
      <c r="B637" t="s">
        <v>33</v>
      </c>
      <c r="C637">
        <v>503</v>
      </c>
      <c r="D637">
        <v>6000</v>
      </c>
      <c r="E637">
        <v>3000</v>
      </c>
      <c r="F637" t="s">
        <v>16</v>
      </c>
      <c r="G637" s="8">
        <v>67594</v>
      </c>
      <c r="H637">
        <v>1509000</v>
      </c>
      <c r="I637">
        <v>1509000</v>
      </c>
      <c r="J637" t="s">
        <v>10034</v>
      </c>
      <c r="K637" t="s">
        <v>10195</v>
      </c>
      <c r="L637" t="s">
        <v>10049</v>
      </c>
      <c r="M637" t="s">
        <v>10052</v>
      </c>
    </row>
    <row r="638" spans="1:13" x14ac:dyDescent="0.35">
      <c r="A638" t="s">
        <v>3205</v>
      </c>
      <c r="B638" t="s">
        <v>15</v>
      </c>
      <c r="C638">
        <v>87</v>
      </c>
      <c r="D638">
        <v>1200</v>
      </c>
      <c r="E638">
        <v>500</v>
      </c>
      <c r="F638" t="s">
        <v>46</v>
      </c>
      <c r="G638" s="8">
        <v>67587</v>
      </c>
      <c r="H638">
        <v>60900</v>
      </c>
      <c r="I638">
        <v>43500</v>
      </c>
      <c r="J638" t="s">
        <v>10034</v>
      </c>
      <c r="K638" t="s">
        <v>10195</v>
      </c>
      <c r="L638" t="s">
        <v>10049</v>
      </c>
      <c r="M638" t="s">
        <v>10052</v>
      </c>
    </row>
    <row r="639" spans="1:13" x14ac:dyDescent="0.35">
      <c r="A639" t="s">
        <v>3204</v>
      </c>
      <c r="B639" t="s">
        <v>19</v>
      </c>
      <c r="C639">
        <v>163</v>
      </c>
      <c r="D639">
        <v>45000</v>
      </c>
      <c r="E639">
        <v>1500</v>
      </c>
      <c r="F639" t="s">
        <v>8</v>
      </c>
      <c r="G639" s="8">
        <v>67580</v>
      </c>
      <c r="H639">
        <v>7090500</v>
      </c>
      <c r="I639">
        <v>244500</v>
      </c>
      <c r="J639" t="s">
        <v>10034</v>
      </c>
      <c r="K639" t="s">
        <v>10195</v>
      </c>
      <c r="L639" t="s">
        <v>10049</v>
      </c>
      <c r="M639" t="s">
        <v>10052</v>
      </c>
    </row>
    <row r="640" spans="1:13" x14ac:dyDescent="0.35">
      <c r="A640" t="s">
        <v>3203</v>
      </c>
      <c r="B640" t="s">
        <v>19</v>
      </c>
      <c r="C640">
        <v>337</v>
      </c>
      <c r="D640">
        <v>18000</v>
      </c>
      <c r="E640">
        <v>300</v>
      </c>
      <c r="F640" t="s">
        <v>16</v>
      </c>
      <c r="G640" s="8">
        <v>67573</v>
      </c>
      <c r="H640">
        <v>5964900</v>
      </c>
      <c r="I640">
        <v>101100</v>
      </c>
      <c r="J640" t="s">
        <v>10034</v>
      </c>
      <c r="K640" t="s">
        <v>10195</v>
      </c>
      <c r="L640" t="s">
        <v>10051</v>
      </c>
      <c r="M640" t="s">
        <v>10052</v>
      </c>
    </row>
    <row r="641" spans="1:13" x14ac:dyDescent="0.35">
      <c r="A641" t="s">
        <v>3155</v>
      </c>
      <c r="B641" t="s">
        <v>39</v>
      </c>
      <c r="C641">
        <v>152</v>
      </c>
      <c r="D641">
        <v>22000</v>
      </c>
      <c r="E641">
        <v>3000</v>
      </c>
      <c r="F641" t="s">
        <v>16</v>
      </c>
      <c r="G641" s="8">
        <v>67237</v>
      </c>
      <c r="H641">
        <v>2888000</v>
      </c>
      <c r="I641">
        <v>456000</v>
      </c>
      <c r="J641" t="s">
        <v>10034</v>
      </c>
      <c r="K641" t="s">
        <v>10196</v>
      </c>
      <c r="L641" t="s">
        <v>10049</v>
      </c>
      <c r="M641" t="s">
        <v>10052</v>
      </c>
    </row>
    <row r="642" spans="1:13" x14ac:dyDescent="0.35">
      <c r="A642" t="s">
        <v>3154</v>
      </c>
      <c r="B642" t="s">
        <v>15</v>
      </c>
      <c r="C642">
        <v>86</v>
      </c>
      <c r="D642">
        <v>800</v>
      </c>
      <c r="E642">
        <v>400</v>
      </c>
      <c r="F642" t="s">
        <v>8</v>
      </c>
      <c r="G642" s="8">
        <v>67230</v>
      </c>
      <c r="H642">
        <v>34400</v>
      </c>
      <c r="I642">
        <v>34400</v>
      </c>
      <c r="J642" t="s">
        <v>10034</v>
      </c>
      <c r="K642" t="s">
        <v>10196</v>
      </c>
      <c r="L642" t="s">
        <v>10049</v>
      </c>
      <c r="M642" t="s">
        <v>10052</v>
      </c>
    </row>
    <row r="643" spans="1:13" x14ac:dyDescent="0.35">
      <c r="A643" t="s">
        <v>3153</v>
      </c>
      <c r="B643" t="s">
        <v>7</v>
      </c>
      <c r="C643">
        <v>334</v>
      </c>
      <c r="D643">
        <v>5500</v>
      </c>
      <c r="E643">
        <v>500</v>
      </c>
      <c r="F643" t="s">
        <v>11</v>
      </c>
      <c r="G643" s="8">
        <v>67223</v>
      </c>
      <c r="H643">
        <v>1670000</v>
      </c>
      <c r="I643">
        <v>167000</v>
      </c>
      <c r="J643" t="s">
        <v>10034</v>
      </c>
      <c r="K643" t="s">
        <v>10196</v>
      </c>
      <c r="L643" t="s">
        <v>10049</v>
      </c>
      <c r="M643" t="s">
        <v>10052</v>
      </c>
    </row>
    <row r="644" spans="1:13" x14ac:dyDescent="0.35">
      <c r="A644" t="s">
        <v>3152</v>
      </c>
      <c r="B644" t="s">
        <v>30</v>
      </c>
      <c r="C644">
        <v>594</v>
      </c>
      <c r="D644">
        <v>4500</v>
      </c>
      <c r="E644">
        <v>300</v>
      </c>
      <c r="F644" t="s">
        <v>16</v>
      </c>
      <c r="G644" s="8">
        <v>67216</v>
      </c>
      <c r="H644">
        <v>2494800</v>
      </c>
      <c r="I644">
        <v>178200</v>
      </c>
      <c r="J644" t="s">
        <v>10034</v>
      </c>
      <c r="K644" t="s">
        <v>10196</v>
      </c>
      <c r="L644" t="s">
        <v>10051</v>
      </c>
      <c r="M644" t="s">
        <v>10052</v>
      </c>
    </row>
    <row r="645" spans="1:13" x14ac:dyDescent="0.35">
      <c r="A645" t="s">
        <v>3151</v>
      </c>
      <c r="B645" t="s">
        <v>15</v>
      </c>
      <c r="C645">
        <v>287</v>
      </c>
      <c r="D645">
        <v>1200</v>
      </c>
      <c r="E645">
        <v>500</v>
      </c>
      <c r="F645" t="s">
        <v>8</v>
      </c>
      <c r="G645" s="8">
        <v>67209</v>
      </c>
      <c r="H645">
        <v>200900</v>
      </c>
      <c r="I645">
        <v>143500</v>
      </c>
      <c r="J645" t="s">
        <v>10034</v>
      </c>
      <c r="K645" t="s">
        <v>10196</v>
      </c>
      <c r="L645" t="s">
        <v>10049</v>
      </c>
      <c r="M645" t="s">
        <v>10052</v>
      </c>
    </row>
    <row r="646" spans="1:13" x14ac:dyDescent="0.35">
      <c r="A646" t="s">
        <v>3102</v>
      </c>
      <c r="B646" t="s">
        <v>15</v>
      </c>
      <c r="C646">
        <v>152</v>
      </c>
      <c r="D646">
        <v>800</v>
      </c>
      <c r="E646">
        <v>2000</v>
      </c>
      <c r="F646" t="s">
        <v>16</v>
      </c>
      <c r="G646" s="8">
        <v>66866</v>
      </c>
      <c r="H646">
        <v>0</v>
      </c>
      <c r="I646">
        <v>304000</v>
      </c>
      <c r="J646" t="s">
        <v>10034</v>
      </c>
      <c r="K646" t="s">
        <v>10197</v>
      </c>
      <c r="L646" t="s">
        <v>10049</v>
      </c>
      <c r="M646" t="s">
        <v>10050</v>
      </c>
    </row>
    <row r="647" spans="1:13" x14ac:dyDescent="0.35">
      <c r="A647" t="s">
        <v>3101</v>
      </c>
      <c r="B647" t="s">
        <v>10</v>
      </c>
      <c r="C647">
        <v>243</v>
      </c>
      <c r="D647">
        <v>12000</v>
      </c>
      <c r="E647">
        <v>2000</v>
      </c>
      <c r="F647" t="s">
        <v>8</v>
      </c>
      <c r="G647" s="8">
        <v>66859</v>
      </c>
      <c r="H647">
        <v>2430000</v>
      </c>
      <c r="I647">
        <v>486000</v>
      </c>
      <c r="J647" t="s">
        <v>10034</v>
      </c>
      <c r="K647" t="s">
        <v>10197</v>
      </c>
      <c r="L647" t="s">
        <v>10049</v>
      </c>
      <c r="M647" t="s">
        <v>10052</v>
      </c>
    </row>
    <row r="648" spans="1:13" x14ac:dyDescent="0.35">
      <c r="A648" t="s">
        <v>3100</v>
      </c>
      <c r="B648" t="s">
        <v>30</v>
      </c>
      <c r="C648">
        <v>435</v>
      </c>
      <c r="D648">
        <v>6000</v>
      </c>
      <c r="E648">
        <v>500</v>
      </c>
      <c r="F648" t="s">
        <v>8</v>
      </c>
      <c r="G648" s="8">
        <v>66852</v>
      </c>
      <c r="H648">
        <v>2392500</v>
      </c>
      <c r="I648">
        <v>217500</v>
      </c>
      <c r="J648" t="s">
        <v>10034</v>
      </c>
      <c r="K648" t="s">
        <v>10197</v>
      </c>
      <c r="L648" t="s">
        <v>10049</v>
      </c>
      <c r="M648" t="s">
        <v>10052</v>
      </c>
    </row>
    <row r="649" spans="1:13" x14ac:dyDescent="0.35">
      <c r="A649" t="s">
        <v>3099</v>
      </c>
      <c r="B649" t="s">
        <v>39</v>
      </c>
      <c r="C649">
        <v>530</v>
      </c>
      <c r="D649">
        <v>45000</v>
      </c>
      <c r="E649">
        <v>400</v>
      </c>
      <c r="F649" t="s">
        <v>46</v>
      </c>
      <c r="G649" s="8">
        <v>66845</v>
      </c>
      <c r="H649">
        <v>23638000</v>
      </c>
      <c r="I649">
        <v>212000</v>
      </c>
      <c r="J649" t="s">
        <v>10034</v>
      </c>
      <c r="K649" t="s">
        <v>10197</v>
      </c>
      <c r="L649" t="s">
        <v>10051</v>
      </c>
      <c r="M649" t="s">
        <v>10052</v>
      </c>
    </row>
    <row r="650" spans="1:13" x14ac:dyDescent="0.35">
      <c r="A650" t="s">
        <v>3050</v>
      </c>
      <c r="B650" t="s">
        <v>10</v>
      </c>
      <c r="C650">
        <v>311</v>
      </c>
      <c r="D650">
        <v>1200</v>
      </c>
      <c r="E650">
        <v>300</v>
      </c>
      <c r="F650" t="s">
        <v>8</v>
      </c>
      <c r="G650" s="8">
        <v>66502</v>
      </c>
      <c r="H650">
        <v>279900</v>
      </c>
      <c r="I650">
        <v>93300</v>
      </c>
      <c r="J650" t="s">
        <v>10034</v>
      </c>
      <c r="K650" t="s">
        <v>10198</v>
      </c>
      <c r="L650" t="s">
        <v>10051</v>
      </c>
      <c r="M650" t="s">
        <v>10052</v>
      </c>
    </row>
    <row r="651" spans="1:13" x14ac:dyDescent="0.35">
      <c r="A651" t="s">
        <v>3049</v>
      </c>
      <c r="B651" t="s">
        <v>7</v>
      </c>
      <c r="C651">
        <v>334</v>
      </c>
      <c r="D651">
        <v>4500</v>
      </c>
      <c r="E651">
        <v>2000</v>
      </c>
      <c r="F651" t="s">
        <v>11</v>
      </c>
      <c r="G651" s="8">
        <v>66495</v>
      </c>
      <c r="H651">
        <v>835000</v>
      </c>
      <c r="I651">
        <v>668000</v>
      </c>
      <c r="J651" t="s">
        <v>10034</v>
      </c>
      <c r="K651" t="s">
        <v>10198</v>
      </c>
      <c r="L651" t="s">
        <v>10049</v>
      </c>
      <c r="M651" t="s">
        <v>10052</v>
      </c>
    </row>
    <row r="652" spans="1:13" x14ac:dyDescent="0.35">
      <c r="A652" t="s">
        <v>3048</v>
      </c>
      <c r="B652" t="s">
        <v>15</v>
      </c>
      <c r="C652">
        <v>197</v>
      </c>
      <c r="D652">
        <v>45000</v>
      </c>
      <c r="E652">
        <v>1000</v>
      </c>
      <c r="F652" t="s">
        <v>8</v>
      </c>
      <c r="G652" s="8">
        <v>66488</v>
      </c>
      <c r="H652">
        <v>8668000</v>
      </c>
      <c r="I652">
        <v>197000</v>
      </c>
      <c r="J652" t="s">
        <v>10034</v>
      </c>
      <c r="K652" t="s">
        <v>10198</v>
      </c>
      <c r="L652" t="s">
        <v>10049</v>
      </c>
      <c r="M652" t="s">
        <v>10052</v>
      </c>
    </row>
    <row r="653" spans="1:13" x14ac:dyDescent="0.35">
      <c r="A653" t="s">
        <v>3047</v>
      </c>
      <c r="B653" t="s">
        <v>13</v>
      </c>
      <c r="C653">
        <v>406</v>
      </c>
      <c r="D653">
        <v>45000</v>
      </c>
      <c r="E653">
        <v>200</v>
      </c>
      <c r="F653" t="s">
        <v>46</v>
      </c>
      <c r="G653" s="8">
        <v>66481</v>
      </c>
      <c r="H653">
        <v>18188800</v>
      </c>
      <c r="I653">
        <v>81200</v>
      </c>
      <c r="J653" t="s">
        <v>10034</v>
      </c>
      <c r="K653" t="s">
        <v>10198</v>
      </c>
      <c r="L653" t="s">
        <v>10051</v>
      </c>
      <c r="M653" t="s">
        <v>10052</v>
      </c>
    </row>
    <row r="654" spans="1:13" x14ac:dyDescent="0.35">
      <c r="A654" t="s">
        <v>2998</v>
      </c>
      <c r="B654" t="s">
        <v>43</v>
      </c>
      <c r="C654">
        <v>500</v>
      </c>
      <c r="D654">
        <v>12000</v>
      </c>
      <c r="E654">
        <v>5000</v>
      </c>
      <c r="F654" t="s">
        <v>8</v>
      </c>
      <c r="G654" s="8">
        <v>66138</v>
      </c>
      <c r="H654">
        <v>3500000</v>
      </c>
      <c r="I654">
        <v>2500000</v>
      </c>
      <c r="J654" t="s">
        <v>10034</v>
      </c>
      <c r="K654" t="s">
        <v>10199</v>
      </c>
      <c r="L654" t="s">
        <v>10049</v>
      </c>
      <c r="M654" t="s">
        <v>10052</v>
      </c>
    </row>
    <row r="655" spans="1:13" x14ac:dyDescent="0.35">
      <c r="A655" t="s">
        <v>2997</v>
      </c>
      <c r="B655" t="s">
        <v>43</v>
      </c>
      <c r="C655">
        <v>543</v>
      </c>
      <c r="D655">
        <v>18000</v>
      </c>
      <c r="E655">
        <v>5000</v>
      </c>
      <c r="F655" t="s">
        <v>16</v>
      </c>
      <c r="G655" s="8">
        <v>66131</v>
      </c>
      <c r="H655">
        <v>7059000</v>
      </c>
      <c r="I655">
        <v>2715000</v>
      </c>
      <c r="J655" t="s">
        <v>10034</v>
      </c>
      <c r="K655" t="s">
        <v>10199</v>
      </c>
      <c r="L655" t="s">
        <v>10049</v>
      </c>
      <c r="M655" t="s">
        <v>10052</v>
      </c>
    </row>
    <row r="656" spans="1:13" x14ac:dyDescent="0.35">
      <c r="A656" t="s">
        <v>2996</v>
      </c>
      <c r="B656" t="s">
        <v>30</v>
      </c>
      <c r="C656">
        <v>324</v>
      </c>
      <c r="D656">
        <v>15000</v>
      </c>
      <c r="E656">
        <v>500</v>
      </c>
      <c r="F656" t="s">
        <v>16</v>
      </c>
      <c r="G656" s="8">
        <v>66124</v>
      </c>
      <c r="H656">
        <v>4698000</v>
      </c>
      <c r="I656">
        <v>162000</v>
      </c>
      <c r="J656" t="s">
        <v>10034</v>
      </c>
      <c r="K656" t="s">
        <v>10199</v>
      </c>
      <c r="L656" t="s">
        <v>10049</v>
      </c>
      <c r="M656" t="s">
        <v>10052</v>
      </c>
    </row>
    <row r="657" spans="1:13" x14ac:dyDescent="0.35">
      <c r="A657" t="s">
        <v>2995</v>
      </c>
      <c r="B657" t="s">
        <v>21</v>
      </c>
      <c r="C657">
        <v>441</v>
      </c>
      <c r="D657">
        <v>15000</v>
      </c>
      <c r="E657">
        <v>200</v>
      </c>
      <c r="F657" t="s">
        <v>8</v>
      </c>
      <c r="G657" s="8">
        <v>66117</v>
      </c>
      <c r="H657">
        <v>6526800</v>
      </c>
      <c r="I657">
        <v>88200</v>
      </c>
      <c r="J657" t="s">
        <v>10034</v>
      </c>
      <c r="K657" t="s">
        <v>10199</v>
      </c>
      <c r="L657" t="s">
        <v>10051</v>
      </c>
      <c r="M657" t="s">
        <v>10052</v>
      </c>
    </row>
    <row r="658" spans="1:13" x14ac:dyDescent="0.35">
      <c r="A658" t="s">
        <v>2946</v>
      </c>
      <c r="B658" t="s">
        <v>13</v>
      </c>
      <c r="C658">
        <v>246</v>
      </c>
      <c r="D658">
        <v>18000</v>
      </c>
      <c r="E658">
        <v>5000</v>
      </c>
      <c r="F658" t="s">
        <v>8</v>
      </c>
      <c r="G658" s="8">
        <v>65774</v>
      </c>
      <c r="H658">
        <v>3198000</v>
      </c>
      <c r="I658">
        <v>1230000</v>
      </c>
      <c r="J658" t="s">
        <v>10034</v>
      </c>
      <c r="K658" t="s">
        <v>10200</v>
      </c>
      <c r="L658" t="s">
        <v>10049</v>
      </c>
      <c r="M658" t="s">
        <v>10052</v>
      </c>
    </row>
    <row r="659" spans="1:13" x14ac:dyDescent="0.35">
      <c r="A659" t="s">
        <v>2945</v>
      </c>
      <c r="B659" t="s">
        <v>39</v>
      </c>
      <c r="C659">
        <v>420</v>
      </c>
      <c r="D659">
        <v>6000</v>
      </c>
      <c r="E659">
        <v>500</v>
      </c>
      <c r="F659" t="s">
        <v>16</v>
      </c>
      <c r="G659" s="8">
        <v>65767</v>
      </c>
      <c r="H659">
        <v>2310000</v>
      </c>
      <c r="I659">
        <v>210000</v>
      </c>
      <c r="J659" t="s">
        <v>10034</v>
      </c>
      <c r="K659" t="s">
        <v>10200</v>
      </c>
      <c r="L659" t="s">
        <v>10049</v>
      </c>
      <c r="M659" t="s">
        <v>10052</v>
      </c>
    </row>
    <row r="660" spans="1:13" x14ac:dyDescent="0.35">
      <c r="A660" t="s">
        <v>2944</v>
      </c>
      <c r="B660" t="s">
        <v>43</v>
      </c>
      <c r="C660">
        <v>580</v>
      </c>
      <c r="D660">
        <v>45000</v>
      </c>
      <c r="E660">
        <v>300</v>
      </c>
      <c r="F660" t="s">
        <v>16</v>
      </c>
      <c r="G660" s="8">
        <v>65760</v>
      </c>
      <c r="H660">
        <v>25926000</v>
      </c>
      <c r="I660">
        <v>174000</v>
      </c>
      <c r="J660" t="s">
        <v>10034</v>
      </c>
      <c r="K660" t="s">
        <v>10200</v>
      </c>
      <c r="L660" t="s">
        <v>10051</v>
      </c>
      <c r="M660" t="s">
        <v>10052</v>
      </c>
    </row>
    <row r="661" spans="1:13" x14ac:dyDescent="0.35">
      <c r="A661" t="s">
        <v>2943</v>
      </c>
      <c r="B661" t="s">
        <v>39</v>
      </c>
      <c r="C661">
        <v>311</v>
      </c>
      <c r="D661">
        <v>12000</v>
      </c>
      <c r="E661">
        <v>500</v>
      </c>
      <c r="F661" t="s">
        <v>8</v>
      </c>
      <c r="G661" s="8">
        <v>65753</v>
      </c>
      <c r="H661">
        <v>3576500</v>
      </c>
      <c r="I661">
        <v>155500</v>
      </c>
      <c r="J661" t="s">
        <v>10034</v>
      </c>
      <c r="K661" t="s">
        <v>10200</v>
      </c>
      <c r="L661" t="s">
        <v>10049</v>
      </c>
      <c r="M661" t="s">
        <v>10052</v>
      </c>
    </row>
    <row r="662" spans="1:13" x14ac:dyDescent="0.35">
      <c r="A662" t="s">
        <v>2942</v>
      </c>
      <c r="B662" t="s">
        <v>15</v>
      </c>
      <c r="C662">
        <v>434</v>
      </c>
      <c r="D662">
        <v>45000</v>
      </c>
      <c r="E662">
        <v>1500</v>
      </c>
      <c r="F662" t="s">
        <v>8</v>
      </c>
      <c r="G662" s="8">
        <v>65746</v>
      </c>
      <c r="H662">
        <v>18879000</v>
      </c>
      <c r="I662">
        <v>651000</v>
      </c>
      <c r="J662" t="s">
        <v>10034</v>
      </c>
      <c r="K662" t="s">
        <v>10200</v>
      </c>
      <c r="L662" t="s">
        <v>10049</v>
      </c>
      <c r="M662" t="s">
        <v>10052</v>
      </c>
    </row>
    <row r="663" spans="1:13" x14ac:dyDescent="0.35">
      <c r="A663" t="s">
        <v>2894</v>
      </c>
      <c r="B663" t="s">
        <v>10</v>
      </c>
      <c r="C663">
        <v>287</v>
      </c>
      <c r="D663">
        <v>5500</v>
      </c>
      <c r="E663">
        <v>3000</v>
      </c>
      <c r="F663" t="s">
        <v>16</v>
      </c>
      <c r="G663" s="8">
        <v>65410</v>
      </c>
      <c r="H663">
        <v>717500</v>
      </c>
      <c r="I663">
        <v>861000</v>
      </c>
      <c r="J663" t="s">
        <v>10034</v>
      </c>
      <c r="K663" t="s">
        <v>10201</v>
      </c>
      <c r="L663" t="s">
        <v>10049</v>
      </c>
      <c r="M663" t="s">
        <v>10052</v>
      </c>
    </row>
    <row r="664" spans="1:13" x14ac:dyDescent="0.35">
      <c r="A664" t="s">
        <v>2893</v>
      </c>
      <c r="B664" t="s">
        <v>7</v>
      </c>
      <c r="C664">
        <v>160</v>
      </c>
      <c r="D664">
        <v>800</v>
      </c>
      <c r="E664">
        <v>200</v>
      </c>
      <c r="F664" t="s">
        <v>16</v>
      </c>
      <c r="G664" s="8">
        <v>65403</v>
      </c>
      <c r="H664">
        <v>96000</v>
      </c>
      <c r="I664">
        <v>32000</v>
      </c>
      <c r="J664" t="s">
        <v>10034</v>
      </c>
      <c r="K664" t="s">
        <v>10201</v>
      </c>
      <c r="L664" t="s">
        <v>10049</v>
      </c>
      <c r="M664" t="s">
        <v>10052</v>
      </c>
    </row>
    <row r="665" spans="1:13" x14ac:dyDescent="0.35">
      <c r="A665" t="s">
        <v>2892</v>
      </c>
      <c r="B665" t="s">
        <v>7</v>
      </c>
      <c r="C665">
        <v>313</v>
      </c>
      <c r="D665">
        <v>1200</v>
      </c>
      <c r="E665">
        <v>200</v>
      </c>
      <c r="F665" t="s">
        <v>11</v>
      </c>
      <c r="G665" s="8">
        <v>65396</v>
      </c>
      <c r="H665">
        <v>313000</v>
      </c>
      <c r="I665">
        <v>62600</v>
      </c>
      <c r="J665" t="s">
        <v>10034</v>
      </c>
      <c r="K665" t="s">
        <v>10201</v>
      </c>
      <c r="L665" t="s">
        <v>10051</v>
      </c>
      <c r="M665" t="s">
        <v>10052</v>
      </c>
    </row>
    <row r="666" spans="1:13" x14ac:dyDescent="0.35">
      <c r="A666" t="s">
        <v>2891</v>
      </c>
      <c r="B666" t="s">
        <v>10</v>
      </c>
      <c r="C666">
        <v>498</v>
      </c>
      <c r="D666">
        <v>4500</v>
      </c>
      <c r="E666">
        <v>3000</v>
      </c>
      <c r="F666" t="s">
        <v>11</v>
      </c>
      <c r="G666" s="8">
        <v>65389</v>
      </c>
      <c r="H666">
        <v>747000</v>
      </c>
      <c r="I666">
        <v>1494000</v>
      </c>
      <c r="J666" t="s">
        <v>10034</v>
      </c>
      <c r="K666" t="s">
        <v>10201</v>
      </c>
      <c r="L666" t="s">
        <v>10049</v>
      </c>
      <c r="M666" t="s">
        <v>10052</v>
      </c>
    </row>
    <row r="667" spans="1:13" x14ac:dyDescent="0.35">
      <c r="A667" t="s">
        <v>2890</v>
      </c>
      <c r="B667" t="s">
        <v>21</v>
      </c>
      <c r="C667">
        <v>182</v>
      </c>
      <c r="D667">
        <v>800</v>
      </c>
      <c r="E667">
        <v>2000</v>
      </c>
      <c r="F667" t="s">
        <v>11</v>
      </c>
      <c r="G667" s="8">
        <v>65382</v>
      </c>
      <c r="H667">
        <v>0</v>
      </c>
      <c r="I667">
        <v>364000</v>
      </c>
      <c r="J667" t="s">
        <v>10034</v>
      </c>
      <c r="K667" t="s">
        <v>10201</v>
      </c>
      <c r="L667" t="s">
        <v>10049</v>
      </c>
      <c r="M667" t="s">
        <v>10050</v>
      </c>
    </row>
    <row r="668" spans="1:13" x14ac:dyDescent="0.35">
      <c r="A668" t="s">
        <v>2842</v>
      </c>
      <c r="B668" t="s">
        <v>43</v>
      </c>
      <c r="C668">
        <v>324</v>
      </c>
      <c r="D668">
        <v>45000</v>
      </c>
      <c r="E668">
        <v>1000</v>
      </c>
      <c r="F668" t="s">
        <v>8</v>
      </c>
      <c r="G668" s="8">
        <v>65046</v>
      </c>
      <c r="H668">
        <v>14256000</v>
      </c>
      <c r="I668">
        <v>324000</v>
      </c>
      <c r="J668" t="s">
        <v>10034</v>
      </c>
      <c r="K668" t="s">
        <v>10202</v>
      </c>
      <c r="L668" t="s">
        <v>10049</v>
      </c>
      <c r="M668" t="s">
        <v>10052</v>
      </c>
    </row>
    <row r="669" spans="1:13" x14ac:dyDescent="0.35">
      <c r="A669" t="s">
        <v>2841</v>
      </c>
      <c r="B669" t="s">
        <v>10</v>
      </c>
      <c r="C669">
        <v>187</v>
      </c>
      <c r="D669">
        <v>18000</v>
      </c>
      <c r="E669">
        <v>200</v>
      </c>
      <c r="F669" t="s">
        <v>8</v>
      </c>
      <c r="G669" s="8">
        <v>65039</v>
      </c>
      <c r="H669">
        <v>3328600</v>
      </c>
      <c r="I669">
        <v>37400</v>
      </c>
      <c r="J669" t="s">
        <v>10034</v>
      </c>
      <c r="K669" t="s">
        <v>10202</v>
      </c>
      <c r="L669" t="s">
        <v>10049</v>
      </c>
      <c r="M669" t="s">
        <v>10052</v>
      </c>
    </row>
    <row r="670" spans="1:13" x14ac:dyDescent="0.35">
      <c r="A670" t="s">
        <v>2840</v>
      </c>
      <c r="B670" t="s">
        <v>13</v>
      </c>
      <c r="C670">
        <v>299</v>
      </c>
      <c r="D670">
        <v>15000</v>
      </c>
      <c r="E670">
        <v>1000</v>
      </c>
      <c r="F670" t="s">
        <v>16</v>
      </c>
      <c r="G670" s="8">
        <v>65032</v>
      </c>
      <c r="H670">
        <v>4186000</v>
      </c>
      <c r="I670">
        <v>299000</v>
      </c>
      <c r="J670" t="s">
        <v>10034</v>
      </c>
      <c r="K670" t="s">
        <v>10202</v>
      </c>
      <c r="L670" t="s">
        <v>10049</v>
      </c>
      <c r="M670" t="s">
        <v>10052</v>
      </c>
    </row>
    <row r="671" spans="1:13" x14ac:dyDescent="0.35">
      <c r="A671" t="s">
        <v>2839</v>
      </c>
      <c r="B671" t="s">
        <v>39</v>
      </c>
      <c r="C671">
        <v>563</v>
      </c>
      <c r="D671">
        <v>22000</v>
      </c>
      <c r="E671">
        <v>1000</v>
      </c>
      <c r="F671" t="s">
        <v>8</v>
      </c>
      <c r="G671" s="8">
        <v>65025</v>
      </c>
      <c r="H671">
        <v>11823000</v>
      </c>
      <c r="I671">
        <v>563000</v>
      </c>
      <c r="J671" t="s">
        <v>10034</v>
      </c>
      <c r="K671" t="s">
        <v>10202</v>
      </c>
      <c r="L671" t="s">
        <v>10049</v>
      </c>
      <c r="M671" t="s">
        <v>10052</v>
      </c>
    </row>
    <row r="672" spans="1:13" x14ac:dyDescent="0.35">
      <c r="A672" t="s">
        <v>2838</v>
      </c>
      <c r="B672" t="s">
        <v>43</v>
      </c>
      <c r="C672">
        <v>588</v>
      </c>
      <c r="D672">
        <v>5500</v>
      </c>
      <c r="E672">
        <v>100</v>
      </c>
      <c r="F672" t="s">
        <v>46</v>
      </c>
      <c r="G672" s="8">
        <v>65018</v>
      </c>
      <c r="H672">
        <v>3175200</v>
      </c>
      <c r="I672">
        <v>58800</v>
      </c>
      <c r="J672" t="s">
        <v>10034</v>
      </c>
      <c r="K672" t="s">
        <v>10202</v>
      </c>
      <c r="L672" t="s">
        <v>10051</v>
      </c>
      <c r="M672" t="s">
        <v>10052</v>
      </c>
    </row>
    <row r="673" spans="1:13" x14ac:dyDescent="0.35">
      <c r="A673" t="s">
        <v>2789</v>
      </c>
      <c r="B673" t="s">
        <v>15</v>
      </c>
      <c r="C673">
        <v>440</v>
      </c>
      <c r="D673">
        <v>5500</v>
      </c>
      <c r="E673">
        <v>300</v>
      </c>
      <c r="F673" t="s">
        <v>16</v>
      </c>
      <c r="G673" s="8">
        <v>64675</v>
      </c>
      <c r="H673">
        <v>2288000</v>
      </c>
      <c r="I673">
        <v>132000</v>
      </c>
      <c r="J673" t="s">
        <v>10034</v>
      </c>
      <c r="K673" t="s">
        <v>10203</v>
      </c>
      <c r="L673" t="s">
        <v>10051</v>
      </c>
      <c r="M673" t="s">
        <v>10052</v>
      </c>
    </row>
    <row r="674" spans="1:13" x14ac:dyDescent="0.35">
      <c r="A674" t="s">
        <v>2788</v>
      </c>
      <c r="B674" t="s">
        <v>15</v>
      </c>
      <c r="C674">
        <v>232</v>
      </c>
      <c r="D674">
        <v>22000</v>
      </c>
      <c r="E674">
        <v>1000</v>
      </c>
      <c r="F674" t="s">
        <v>46</v>
      </c>
      <c r="G674" s="8">
        <v>64668</v>
      </c>
      <c r="H674">
        <v>4872000</v>
      </c>
      <c r="I674">
        <v>232000</v>
      </c>
      <c r="J674" t="s">
        <v>10034</v>
      </c>
      <c r="K674" t="s">
        <v>10203</v>
      </c>
      <c r="L674" t="s">
        <v>10049</v>
      </c>
      <c r="M674" t="s">
        <v>10052</v>
      </c>
    </row>
    <row r="675" spans="1:13" x14ac:dyDescent="0.35">
      <c r="A675" t="s">
        <v>2787</v>
      </c>
      <c r="B675" t="s">
        <v>43</v>
      </c>
      <c r="C675">
        <v>66</v>
      </c>
      <c r="D675">
        <v>1200</v>
      </c>
      <c r="E675">
        <v>400</v>
      </c>
      <c r="F675" t="s">
        <v>11</v>
      </c>
      <c r="G675" s="8">
        <v>64661</v>
      </c>
      <c r="H675">
        <v>52800</v>
      </c>
      <c r="I675">
        <v>26400</v>
      </c>
      <c r="J675" t="s">
        <v>10034</v>
      </c>
      <c r="K675" t="s">
        <v>10203</v>
      </c>
      <c r="L675" t="s">
        <v>10049</v>
      </c>
      <c r="M675" t="s">
        <v>10052</v>
      </c>
    </row>
    <row r="676" spans="1:13" x14ac:dyDescent="0.35">
      <c r="A676" t="s">
        <v>2786</v>
      </c>
      <c r="B676" t="s">
        <v>21</v>
      </c>
      <c r="C676">
        <v>114</v>
      </c>
      <c r="D676">
        <v>5500</v>
      </c>
      <c r="E676">
        <v>100</v>
      </c>
      <c r="F676" t="s">
        <v>16</v>
      </c>
      <c r="G676" s="8">
        <v>64654</v>
      </c>
      <c r="H676">
        <v>615600</v>
      </c>
      <c r="I676">
        <v>11400</v>
      </c>
      <c r="J676" t="s">
        <v>10034</v>
      </c>
      <c r="K676" t="s">
        <v>10203</v>
      </c>
      <c r="L676" t="s">
        <v>10051</v>
      </c>
      <c r="M676" t="s">
        <v>10052</v>
      </c>
    </row>
    <row r="677" spans="1:13" x14ac:dyDescent="0.35">
      <c r="A677" t="s">
        <v>2737</v>
      </c>
      <c r="B677" t="s">
        <v>21</v>
      </c>
      <c r="C677">
        <v>317</v>
      </c>
      <c r="D677">
        <v>800</v>
      </c>
      <c r="E677">
        <v>5000</v>
      </c>
      <c r="F677" t="s">
        <v>11</v>
      </c>
      <c r="G677" s="8">
        <v>64311</v>
      </c>
      <c r="H677">
        <v>0</v>
      </c>
      <c r="I677">
        <v>1585000</v>
      </c>
      <c r="J677" t="s">
        <v>10034</v>
      </c>
      <c r="K677" t="s">
        <v>10204</v>
      </c>
      <c r="L677" t="s">
        <v>10049</v>
      </c>
      <c r="M677" t="s">
        <v>10050</v>
      </c>
    </row>
    <row r="678" spans="1:13" x14ac:dyDescent="0.35">
      <c r="A678" t="s">
        <v>2736</v>
      </c>
      <c r="B678" t="s">
        <v>30</v>
      </c>
      <c r="C678">
        <v>314</v>
      </c>
      <c r="D678">
        <v>6000</v>
      </c>
      <c r="E678">
        <v>3000</v>
      </c>
      <c r="F678" t="s">
        <v>11</v>
      </c>
      <c r="G678" s="8">
        <v>64304</v>
      </c>
      <c r="H678">
        <v>942000</v>
      </c>
      <c r="I678">
        <v>942000</v>
      </c>
      <c r="J678" t="s">
        <v>10034</v>
      </c>
      <c r="K678" t="s">
        <v>10204</v>
      </c>
      <c r="L678" t="s">
        <v>10049</v>
      </c>
      <c r="M678" t="s">
        <v>10052</v>
      </c>
    </row>
    <row r="679" spans="1:13" x14ac:dyDescent="0.35">
      <c r="A679" t="s">
        <v>2735</v>
      </c>
      <c r="B679" t="s">
        <v>33</v>
      </c>
      <c r="C679">
        <v>288</v>
      </c>
      <c r="D679">
        <v>45000</v>
      </c>
      <c r="E679">
        <v>400</v>
      </c>
      <c r="F679" t="s">
        <v>11</v>
      </c>
      <c r="G679" s="8">
        <v>64297</v>
      </c>
      <c r="H679">
        <v>12844800</v>
      </c>
      <c r="I679">
        <v>115200</v>
      </c>
      <c r="J679" t="s">
        <v>10034</v>
      </c>
      <c r="K679" t="s">
        <v>10204</v>
      </c>
      <c r="L679" t="s">
        <v>10049</v>
      </c>
      <c r="M679" t="s">
        <v>10052</v>
      </c>
    </row>
    <row r="680" spans="1:13" x14ac:dyDescent="0.35">
      <c r="A680" t="s">
        <v>2734</v>
      </c>
      <c r="B680" t="s">
        <v>30</v>
      </c>
      <c r="C680">
        <v>202</v>
      </c>
      <c r="D680">
        <v>4500</v>
      </c>
      <c r="E680">
        <v>400</v>
      </c>
      <c r="F680" t="s">
        <v>8</v>
      </c>
      <c r="G680" s="8">
        <v>64290</v>
      </c>
      <c r="H680">
        <v>828200</v>
      </c>
      <c r="I680">
        <v>80800</v>
      </c>
      <c r="J680" t="s">
        <v>10034</v>
      </c>
      <c r="K680" t="s">
        <v>10204</v>
      </c>
      <c r="L680" t="s">
        <v>10049</v>
      </c>
      <c r="M680" t="s">
        <v>10052</v>
      </c>
    </row>
    <row r="681" spans="1:13" x14ac:dyDescent="0.35">
      <c r="A681" t="s">
        <v>2685</v>
      </c>
      <c r="B681" t="s">
        <v>13</v>
      </c>
      <c r="C681">
        <v>296</v>
      </c>
      <c r="D681">
        <v>800</v>
      </c>
      <c r="E681">
        <v>100</v>
      </c>
      <c r="F681" t="s">
        <v>8</v>
      </c>
      <c r="G681" s="8">
        <v>63947</v>
      </c>
      <c r="H681">
        <v>207200</v>
      </c>
      <c r="I681">
        <v>29600</v>
      </c>
      <c r="J681" t="s">
        <v>10034</v>
      </c>
      <c r="K681" t="s">
        <v>10205</v>
      </c>
      <c r="L681" t="s">
        <v>10051</v>
      </c>
      <c r="M681" t="s">
        <v>10052</v>
      </c>
    </row>
    <row r="682" spans="1:13" x14ac:dyDescent="0.35">
      <c r="A682" t="s">
        <v>2684</v>
      </c>
      <c r="B682" t="s">
        <v>15</v>
      </c>
      <c r="C682">
        <v>153</v>
      </c>
      <c r="D682">
        <v>18000</v>
      </c>
      <c r="E682">
        <v>500</v>
      </c>
      <c r="F682" t="s">
        <v>8</v>
      </c>
      <c r="G682" s="8">
        <v>63940</v>
      </c>
      <c r="H682">
        <v>2677500</v>
      </c>
      <c r="I682">
        <v>76500</v>
      </c>
      <c r="J682" t="s">
        <v>10034</v>
      </c>
      <c r="K682" t="s">
        <v>10205</v>
      </c>
      <c r="L682" t="s">
        <v>10049</v>
      </c>
      <c r="M682" t="s">
        <v>10052</v>
      </c>
    </row>
    <row r="683" spans="1:13" x14ac:dyDescent="0.35">
      <c r="A683" t="s">
        <v>699</v>
      </c>
      <c r="B683" t="s">
        <v>13</v>
      </c>
      <c r="C683">
        <v>441</v>
      </c>
      <c r="D683">
        <v>1200</v>
      </c>
      <c r="E683">
        <v>300</v>
      </c>
      <c r="F683" t="s">
        <v>8</v>
      </c>
      <c r="G683" s="8">
        <v>50045</v>
      </c>
      <c r="H683">
        <v>396900</v>
      </c>
      <c r="I683">
        <v>132300</v>
      </c>
      <c r="J683" t="s">
        <v>10034</v>
      </c>
      <c r="K683" t="s">
        <v>10206</v>
      </c>
      <c r="L683" t="s">
        <v>10051</v>
      </c>
      <c r="M683" t="s">
        <v>10052</v>
      </c>
    </row>
    <row r="684" spans="1:13" x14ac:dyDescent="0.35">
      <c r="A684" t="s">
        <v>700</v>
      </c>
      <c r="B684" t="s">
        <v>33</v>
      </c>
      <c r="C684">
        <v>298</v>
      </c>
      <c r="D684">
        <v>22000</v>
      </c>
      <c r="E684">
        <v>5000</v>
      </c>
      <c r="F684" t="s">
        <v>11</v>
      </c>
      <c r="G684" s="8">
        <v>50052</v>
      </c>
      <c r="H684">
        <v>5066000</v>
      </c>
      <c r="I684">
        <v>1490000</v>
      </c>
      <c r="J684" t="s">
        <v>10034</v>
      </c>
      <c r="K684" t="s">
        <v>10206</v>
      </c>
      <c r="L684" t="s">
        <v>10049</v>
      </c>
      <c r="M684" t="s">
        <v>10052</v>
      </c>
    </row>
    <row r="685" spans="1:13" x14ac:dyDescent="0.35">
      <c r="A685" t="s">
        <v>701</v>
      </c>
      <c r="B685" t="s">
        <v>13</v>
      </c>
      <c r="C685">
        <v>466</v>
      </c>
      <c r="D685">
        <v>45000</v>
      </c>
      <c r="E685">
        <v>3000</v>
      </c>
      <c r="F685" t="s">
        <v>8</v>
      </c>
      <c r="G685" s="8">
        <v>50059</v>
      </c>
      <c r="H685">
        <v>19572000</v>
      </c>
      <c r="I685">
        <v>1398000</v>
      </c>
      <c r="J685" t="s">
        <v>10034</v>
      </c>
      <c r="K685" t="s">
        <v>10206</v>
      </c>
      <c r="L685" t="s">
        <v>10049</v>
      </c>
      <c r="M685" t="s">
        <v>10052</v>
      </c>
    </row>
    <row r="686" spans="1:13" x14ac:dyDescent="0.35">
      <c r="A686" t="s">
        <v>702</v>
      </c>
      <c r="B686" t="s">
        <v>7</v>
      </c>
      <c r="C686">
        <v>192</v>
      </c>
      <c r="D686">
        <v>15000</v>
      </c>
      <c r="E686">
        <v>5000</v>
      </c>
      <c r="F686" t="s">
        <v>11</v>
      </c>
      <c r="G686" s="8">
        <v>50066</v>
      </c>
      <c r="H686">
        <v>1920000</v>
      </c>
      <c r="I686">
        <v>960000</v>
      </c>
      <c r="J686" t="s">
        <v>10034</v>
      </c>
      <c r="K686" t="s">
        <v>10206</v>
      </c>
      <c r="L686" t="s">
        <v>10049</v>
      </c>
      <c r="M686" t="s">
        <v>10052</v>
      </c>
    </row>
    <row r="687" spans="1:13" x14ac:dyDescent="0.35">
      <c r="A687" t="s">
        <v>2683</v>
      </c>
      <c r="B687" t="s">
        <v>15</v>
      </c>
      <c r="C687">
        <v>565</v>
      </c>
      <c r="D687">
        <v>12000</v>
      </c>
      <c r="E687">
        <v>2000</v>
      </c>
      <c r="F687" t="s">
        <v>16</v>
      </c>
      <c r="G687" s="8">
        <v>63933</v>
      </c>
      <c r="H687">
        <v>5650000</v>
      </c>
      <c r="I687">
        <v>1130000</v>
      </c>
      <c r="J687" t="s">
        <v>10034</v>
      </c>
      <c r="K687" t="s">
        <v>10205</v>
      </c>
      <c r="L687" t="s">
        <v>10049</v>
      </c>
      <c r="M687" t="s">
        <v>10052</v>
      </c>
    </row>
    <row r="688" spans="1:13" x14ac:dyDescent="0.35">
      <c r="A688" t="s">
        <v>2682</v>
      </c>
      <c r="B688" t="s">
        <v>10</v>
      </c>
      <c r="C688">
        <v>394</v>
      </c>
      <c r="D688">
        <v>45000</v>
      </c>
      <c r="E688">
        <v>5000</v>
      </c>
      <c r="F688" t="s">
        <v>8</v>
      </c>
      <c r="G688" s="8">
        <v>63926</v>
      </c>
      <c r="H688">
        <v>15760000</v>
      </c>
      <c r="I688">
        <v>1970000</v>
      </c>
      <c r="J688" t="s">
        <v>10034</v>
      </c>
      <c r="K688" t="s">
        <v>10205</v>
      </c>
      <c r="L688" t="s">
        <v>10049</v>
      </c>
      <c r="M688" t="s">
        <v>10052</v>
      </c>
    </row>
    <row r="689" spans="1:13" x14ac:dyDescent="0.35">
      <c r="A689" t="s">
        <v>2633</v>
      </c>
      <c r="B689" t="s">
        <v>7</v>
      </c>
      <c r="C689">
        <v>57</v>
      </c>
      <c r="D689">
        <v>800</v>
      </c>
      <c r="E689">
        <v>200</v>
      </c>
      <c r="F689" t="s">
        <v>46</v>
      </c>
      <c r="G689" s="8">
        <v>63583</v>
      </c>
      <c r="H689">
        <v>34200</v>
      </c>
      <c r="I689">
        <v>11400</v>
      </c>
      <c r="J689" t="s">
        <v>10034</v>
      </c>
      <c r="K689" t="s">
        <v>10207</v>
      </c>
      <c r="L689" t="s">
        <v>10049</v>
      </c>
      <c r="M689" t="s">
        <v>10052</v>
      </c>
    </row>
    <row r="690" spans="1:13" x14ac:dyDescent="0.35">
      <c r="A690" t="s">
        <v>2632</v>
      </c>
      <c r="B690" t="s">
        <v>21</v>
      </c>
      <c r="C690">
        <v>143</v>
      </c>
      <c r="D690">
        <v>4500</v>
      </c>
      <c r="E690">
        <v>1500</v>
      </c>
      <c r="F690" t="s">
        <v>46</v>
      </c>
      <c r="G690" s="8">
        <v>63576</v>
      </c>
      <c r="H690">
        <v>429000</v>
      </c>
      <c r="I690">
        <v>214500</v>
      </c>
      <c r="J690" t="s">
        <v>10034</v>
      </c>
      <c r="K690" t="s">
        <v>10207</v>
      </c>
      <c r="L690" t="s">
        <v>10049</v>
      </c>
      <c r="M690" t="s">
        <v>10052</v>
      </c>
    </row>
    <row r="691" spans="1:13" x14ac:dyDescent="0.35">
      <c r="A691" t="s">
        <v>2631</v>
      </c>
      <c r="B691" t="s">
        <v>33</v>
      </c>
      <c r="C691">
        <v>70</v>
      </c>
      <c r="D691">
        <v>5500</v>
      </c>
      <c r="E691">
        <v>500</v>
      </c>
      <c r="F691" t="s">
        <v>46</v>
      </c>
      <c r="G691" s="8">
        <v>63569</v>
      </c>
      <c r="H691">
        <v>350000</v>
      </c>
      <c r="I691">
        <v>35000</v>
      </c>
      <c r="J691" t="s">
        <v>10034</v>
      </c>
      <c r="K691" t="s">
        <v>10207</v>
      </c>
      <c r="L691" t="s">
        <v>10049</v>
      </c>
      <c r="M691" t="s">
        <v>10052</v>
      </c>
    </row>
    <row r="692" spans="1:13" x14ac:dyDescent="0.35">
      <c r="A692" t="s">
        <v>2630</v>
      </c>
      <c r="B692" t="s">
        <v>19</v>
      </c>
      <c r="C692">
        <v>251</v>
      </c>
      <c r="D692">
        <v>800</v>
      </c>
      <c r="E692">
        <v>300</v>
      </c>
      <c r="F692" t="s">
        <v>16</v>
      </c>
      <c r="G692" s="8">
        <v>63562</v>
      </c>
      <c r="H692">
        <v>125500</v>
      </c>
      <c r="I692">
        <v>75300</v>
      </c>
      <c r="J692" t="s">
        <v>10034</v>
      </c>
      <c r="K692" t="s">
        <v>10207</v>
      </c>
      <c r="L692" t="s">
        <v>10049</v>
      </c>
      <c r="M692" t="s">
        <v>10052</v>
      </c>
    </row>
    <row r="693" spans="1:13" x14ac:dyDescent="0.35">
      <c r="A693" t="s">
        <v>2629</v>
      </c>
      <c r="B693" t="s">
        <v>33</v>
      </c>
      <c r="C693">
        <v>536</v>
      </c>
      <c r="D693">
        <v>18000</v>
      </c>
      <c r="E693">
        <v>3000</v>
      </c>
      <c r="F693" t="s">
        <v>46</v>
      </c>
      <c r="G693" s="8">
        <v>63555</v>
      </c>
      <c r="H693">
        <v>8040000</v>
      </c>
      <c r="I693">
        <v>1608000</v>
      </c>
      <c r="J693" t="s">
        <v>10034</v>
      </c>
      <c r="K693" t="s">
        <v>10207</v>
      </c>
      <c r="L693" t="s">
        <v>10049</v>
      </c>
      <c r="M693" t="s">
        <v>10052</v>
      </c>
    </row>
    <row r="694" spans="1:13" x14ac:dyDescent="0.35">
      <c r="A694" t="s">
        <v>2581</v>
      </c>
      <c r="B694" t="s">
        <v>43</v>
      </c>
      <c r="C694">
        <v>514</v>
      </c>
      <c r="D694">
        <v>800</v>
      </c>
      <c r="E694">
        <v>3000</v>
      </c>
      <c r="F694" t="s">
        <v>46</v>
      </c>
      <c r="G694" s="8">
        <v>63219</v>
      </c>
      <c r="H694">
        <v>0</v>
      </c>
      <c r="I694">
        <v>1542000</v>
      </c>
      <c r="J694" t="s">
        <v>10034</v>
      </c>
      <c r="K694" t="s">
        <v>10208</v>
      </c>
      <c r="L694" t="s">
        <v>10049</v>
      </c>
      <c r="M694" t="s">
        <v>10050</v>
      </c>
    </row>
    <row r="695" spans="1:13" x14ac:dyDescent="0.35">
      <c r="A695" t="s">
        <v>2580</v>
      </c>
      <c r="B695" t="s">
        <v>13</v>
      </c>
      <c r="C695">
        <v>308</v>
      </c>
      <c r="D695">
        <v>6000</v>
      </c>
      <c r="E695">
        <v>500</v>
      </c>
      <c r="F695" t="s">
        <v>46</v>
      </c>
      <c r="G695" s="8">
        <v>63212</v>
      </c>
      <c r="H695">
        <v>1694000</v>
      </c>
      <c r="I695">
        <v>154000</v>
      </c>
      <c r="J695" t="s">
        <v>10034</v>
      </c>
      <c r="K695" t="s">
        <v>10208</v>
      </c>
      <c r="L695" t="s">
        <v>10049</v>
      </c>
      <c r="M695" t="s">
        <v>10052</v>
      </c>
    </row>
    <row r="696" spans="1:13" x14ac:dyDescent="0.35">
      <c r="A696" t="s">
        <v>2579</v>
      </c>
      <c r="B696" t="s">
        <v>19</v>
      </c>
      <c r="C696">
        <v>505</v>
      </c>
      <c r="D696">
        <v>45000</v>
      </c>
      <c r="E696">
        <v>100</v>
      </c>
      <c r="F696" t="s">
        <v>8</v>
      </c>
      <c r="G696" s="8">
        <v>63205</v>
      </c>
      <c r="H696">
        <v>22674500</v>
      </c>
      <c r="I696">
        <v>50500</v>
      </c>
      <c r="J696" t="s">
        <v>10034</v>
      </c>
      <c r="K696" t="s">
        <v>10208</v>
      </c>
      <c r="L696" t="s">
        <v>10051</v>
      </c>
      <c r="M696" t="s">
        <v>10052</v>
      </c>
    </row>
    <row r="697" spans="1:13" x14ac:dyDescent="0.35">
      <c r="A697" t="s">
        <v>2578</v>
      </c>
      <c r="B697" t="s">
        <v>19</v>
      </c>
      <c r="C697">
        <v>434</v>
      </c>
      <c r="D697">
        <v>4500</v>
      </c>
      <c r="E697">
        <v>400</v>
      </c>
      <c r="F697" t="s">
        <v>16</v>
      </c>
      <c r="G697" s="8">
        <v>63198</v>
      </c>
      <c r="H697">
        <v>1779400</v>
      </c>
      <c r="I697">
        <v>173600</v>
      </c>
      <c r="J697" t="s">
        <v>10034</v>
      </c>
      <c r="K697" t="s">
        <v>10208</v>
      </c>
      <c r="L697" t="s">
        <v>10051</v>
      </c>
      <c r="M697" t="s">
        <v>10052</v>
      </c>
    </row>
    <row r="698" spans="1:13" x14ac:dyDescent="0.35">
      <c r="A698" t="s">
        <v>2577</v>
      </c>
      <c r="B698" t="s">
        <v>15</v>
      </c>
      <c r="C698">
        <v>303</v>
      </c>
      <c r="D698">
        <v>22000</v>
      </c>
      <c r="E698">
        <v>200</v>
      </c>
      <c r="F698" t="s">
        <v>11</v>
      </c>
      <c r="G698" s="8">
        <v>63191</v>
      </c>
      <c r="H698">
        <v>6605400</v>
      </c>
      <c r="I698">
        <v>60600</v>
      </c>
      <c r="J698" t="s">
        <v>10034</v>
      </c>
      <c r="K698" t="s">
        <v>10208</v>
      </c>
      <c r="L698" t="s">
        <v>10051</v>
      </c>
      <c r="M698" t="s">
        <v>10052</v>
      </c>
    </row>
    <row r="699" spans="1:13" x14ac:dyDescent="0.35">
      <c r="A699" t="s">
        <v>2528</v>
      </c>
      <c r="B699" t="s">
        <v>19</v>
      </c>
      <c r="C699">
        <v>181</v>
      </c>
      <c r="D699">
        <v>800</v>
      </c>
      <c r="E699">
        <v>100</v>
      </c>
      <c r="F699" t="s">
        <v>11</v>
      </c>
      <c r="G699" s="8">
        <v>62848</v>
      </c>
      <c r="H699">
        <v>126700</v>
      </c>
      <c r="I699">
        <v>18100</v>
      </c>
      <c r="J699" t="s">
        <v>10034</v>
      </c>
      <c r="K699" t="s">
        <v>10209</v>
      </c>
      <c r="L699" t="s">
        <v>10051</v>
      </c>
      <c r="M699" t="s">
        <v>10052</v>
      </c>
    </row>
    <row r="700" spans="1:13" x14ac:dyDescent="0.35">
      <c r="A700" t="s">
        <v>2527</v>
      </c>
      <c r="B700" t="s">
        <v>30</v>
      </c>
      <c r="C700">
        <v>514</v>
      </c>
      <c r="D700">
        <v>12000</v>
      </c>
      <c r="E700">
        <v>500</v>
      </c>
      <c r="F700" t="s">
        <v>46</v>
      </c>
      <c r="G700" s="8">
        <v>62841</v>
      </c>
      <c r="H700">
        <v>5911000</v>
      </c>
      <c r="I700">
        <v>257000</v>
      </c>
      <c r="J700" t="s">
        <v>10034</v>
      </c>
      <c r="K700" t="s">
        <v>10209</v>
      </c>
      <c r="L700" t="s">
        <v>10051</v>
      </c>
      <c r="M700" t="s">
        <v>10052</v>
      </c>
    </row>
    <row r="701" spans="1:13" x14ac:dyDescent="0.35">
      <c r="A701" t="s">
        <v>2526</v>
      </c>
      <c r="B701" t="s">
        <v>10</v>
      </c>
      <c r="C701">
        <v>160</v>
      </c>
      <c r="D701">
        <v>15000</v>
      </c>
      <c r="E701">
        <v>3000</v>
      </c>
      <c r="F701" t="s">
        <v>46</v>
      </c>
      <c r="G701" s="8">
        <v>62834</v>
      </c>
      <c r="H701">
        <v>1920000</v>
      </c>
      <c r="I701">
        <v>480000</v>
      </c>
      <c r="J701" t="s">
        <v>10034</v>
      </c>
      <c r="K701" t="s">
        <v>10209</v>
      </c>
      <c r="L701" t="s">
        <v>10049</v>
      </c>
      <c r="M701" t="s">
        <v>10052</v>
      </c>
    </row>
    <row r="702" spans="1:13" x14ac:dyDescent="0.35">
      <c r="A702" t="s">
        <v>2525</v>
      </c>
      <c r="B702" t="s">
        <v>15</v>
      </c>
      <c r="C702">
        <v>468</v>
      </c>
      <c r="D702">
        <v>4500</v>
      </c>
      <c r="E702">
        <v>5000</v>
      </c>
      <c r="F702" t="s">
        <v>16</v>
      </c>
      <c r="G702" s="8">
        <v>62827</v>
      </c>
      <c r="H702">
        <v>0</v>
      </c>
      <c r="I702">
        <v>2340000</v>
      </c>
      <c r="J702" t="s">
        <v>10034</v>
      </c>
      <c r="K702" t="s">
        <v>10209</v>
      </c>
      <c r="L702" t="s">
        <v>10049</v>
      </c>
      <c r="M702" t="s">
        <v>10050</v>
      </c>
    </row>
    <row r="703" spans="1:13" x14ac:dyDescent="0.35">
      <c r="A703" t="s">
        <v>2476</v>
      </c>
      <c r="B703" t="s">
        <v>30</v>
      </c>
      <c r="C703">
        <v>324</v>
      </c>
      <c r="D703">
        <v>12000</v>
      </c>
      <c r="E703">
        <v>500</v>
      </c>
      <c r="F703" t="s">
        <v>8</v>
      </c>
      <c r="G703" s="8">
        <v>62484</v>
      </c>
      <c r="H703">
        <v>3726000</v>
      </c>
      <c r="I703">
        <v>162000</v>
      </c>
      <c r="J703" t="s">
        <v>10034</v>
      </c>
      <c r="K703" t="s">
        <v>10210</v>
      </c>
      <c r="L703" t="s">
        <v>10049</v>
      </c>
      <c r="M703" t="s">
        <v>10052</v>
      </c>
    </row>
    <row r="704" spans="1:13" x14ac:dyDescent="0.35">
      <c r="A704" t="s">
        <v>2475</v>
      </c>
      <c r="B704" t="s">
        <v>21</v>
      </c>
      <c r="C704">
        <v>527</v>
      </c>
      <c r="D704">
        <v>18000</v>
      </c>
      <c r="E704">
        <v>5000</v>
      </c>
      <c r="F704" t="s">
        <v>46</v>
      </c>
      <c r="G704" s="8">
        <v>62477</v>
      </c>
      <c r="H704">
        <v>6851000</v>
      </c>
      <c r="I704">
        <v>2635000</v>
      </c>
      <c r="J704" t="s">
        <v>10034</v>
      </c>
      <c r="K704" t="s">
        <v>10210</v>
      </c>
      <c r="L704" t="s">
        <v>10049</v>
      </c>
      <c r="M704" t="s">
        <v>10052</v>
      </c>
    </row>
    <row r="705" spans="1:13" x14ac:dyDescent="0.35">
      <c r="A705" t="s">
        <v>2474</v>
      </c>
      <c r="B705" t="s">
        <v>39</v>
      </c>
      <c r="C705">
        <v>205</v>
      </c>
      <c r="D705">
        <v>5500</v>
      </c>
      <c r="E705">
        <v>1000</v>
      </c>
      <c r="F705" t="s">
        <v>46</v>
      </c>
      <c r="G705" s="8">
        <v>62470</v>
      </c>
      <c r="H705">
        <v>922500</v>
      </c>
      <c r="I705">
        <v>205000</v>
      </c>
      <c r="J705" t="s">
        <v>10034</v>
      </c>
      <c r="K705" t="s">
        <v>10210</v>
      </c>
      <c r="L705" t="s">
        <v>10049</v>
      </c>
      <c r="M705" t="s">
        <v>10052</v>
      </c>
    </row>
    <row r="706" spans="1:13" x14ac:dyDescent="0.35">
      <c r="A706" t="s">
        <v>2473</v>
      </c>
      <c r="B706" t="s">
        <v>21</v>
      </c>
      <c r="C706">
        <v>202</v>
      </c>
      <c r="D706">
        <v>12000</v>
      </c>
      <c r="E706">
        <v>2000</v>
      </c>
      <c r="F706" t="s">
        <v>11</v>
      </c>
      <c r="G706" s="8">
        <v>62463</v>
      </c>
      <c r="H706">
        <v>2020000</v>
      </c>
      <c r="I706">
        <v>404000</v>
      </c>
      <c r="J706" t="s">
        <v>10034</v>
      </c>
      <c r="K706" t="s">
        <v>10210</v>
      </c>
      <c r="L706" t="s">
        <v>10049</v>
      </c>
      <c r="M706" t="s">
        <v>10052</v>
      </c>
    </row>
    <row r="707" spans="1:13" x14ac:dyDescent="0.35">
      <c r="A707" t="s">
        <v>2424</v>
      </c>
      <c r="B707" t="s">
        <v>39</v>
      </c>
      <c r="C707">
        <v>365</v>
      </c>
      <c r="D707">
        <v>5500</v>
      </c>
      <c r="E707">
        <v>300</v>
      </c>
      <c r="F707" t="s">
        <v>46</v>
      </c>
      <c r="G707" s="8">
        <v>62120</v>
      </c>
      <c r="H707">
        <v>1898000</v>
      </c>
      <c r="I707">
        <v>109500</v>
      </c>
      <c r="J707" t="s">
        <v>10034</v>
      </c>
      <c r="K707" t="s">
        <v>10211</v>
      </c>
      <c r="L707" t="s">
        <v>10051</v>
      </c>
      <c r="M707" t="s">
        <v>10052</v>
      </c>
    </row>
    <row r="708" spans="1:13" x14ac:dyDescent="0.35">
      <c r="A708" t="s">
        <v>2423</v>
      </c>
      <c r="B708" t="s">
        <v>30</v>
      </c>
      <c r="C708">
        <v>189</v>
      </c>
      <c r="D708">
        <v>12000</v>
      </c>
      <c r="E708">
        <v>500</v>
      </c>
      <c r="F708" t="s">
        <v>46</v>
      </c>
      <c r="G708" s="8">
        <v>62113</v>
      </c>
      <c r="H708">
        <v>2173500</v>
      </c>
      <c r="I708">
        <v>94500</v>
      </c>
      <c r="J708" t="s">
        <v>10034</v>
      </c>
      <c r="K708" t="s">
        <v>10211</v>
      </c>
      <c r="L708" t="s">
        <v>10049</v>
      </c>
      <c r="M708" t="s">
        <v>10052</v>
      </c>
    </row>
    <row r="709" spans="1:13" x14ac:dyDescent="0.35">
      <c r="A709" t="s">
        <v>2422</v>
      </c>
      <c r="B709" t="s">
        <v>19</v>
      </c>
      <c r="C709">
        <v>585</v>
      </c>
      <c r="D709">
        <v>6000</v>
      </c>
      <c r="E709">
        <v>300</v>
      </c>
      <c r="F709" t="s">
        <v>16</v>
      </c>
      <c r="G709" s="8">
        <v>62106</v>
      </c>
      <c r="H709">
        <v>3334500</v>
      </c>
      <c r="I709">
        <v>175500</v>
      </c>
      <c r="J709" t="s">
        <v>10034</v>
      </c>
      <c r="K709" t="s">
        <v>10211</v>
      </c>
      <c r="L709" t="s">
        <v>10051</v>
      </c>
      <c r="M709" t="s">
        <v>10052</v>
      </c>
    </row>
    <row r="710" spans="1:13" x14ac:dyDescent="0.35">
      <c r="A710" t="s">
        <v>2421</v>
      </c>
      <c r="B710" t="s">
        <v>19</v>
      </c>
      <c r="C710">
        <v>120</v>
      </c>
      <c r="D710">
        <v>4500</v>
      </c>
      <c r="E710">
        <v>200</v>
      </c>
      <c r="F710" t="s">
        <v>11</v>
      </c>
      <c r="G710" s="8">
        <v>62099</v>
      </c>
      <c r="H710">
        <v>516000</v>
      </c>
      <c r="I710">
        <v>24000</v>
      </c>
      <c r="J710" t="s">
        <v>10034</v>
      </c>
      <c r="K710" t="s">
        <v>10211</v>
      </c>
      <c r="L710" t="s">
        <v>10049</v>
      </c>
      <c r="M710" t="s">
        <v>10052</v>
      </c>
    </row>
    <row r="711" spans="1:13" x14ac:dyDescent="0.35">
      <c r="A711" t="s">
        <v>2372</v>
      </c>
      <c r="B711" t="s">
        <v>7</v>
      </c>
      <c r="C711">
        <v>213</v>
      </c>
      <c r="D711">
        <v>18000</v>
      </c>
      <c r="E711">
        <v>5000</v>
      </c>
      <c r="F711" t="s">
        <v>8</v>
      </c>
      <c r="G711" s="8">
        <v>61756</v>
      </c>
      <c r="H711">
        <v>2769000</v>
      </c>
      <c r="I711">
        <v>1065000</v>
      </c>
      <c r="J711" t="s">
        <v>10034</v>
      </c>
      <c r="K711" t="s">
        <v>10212</v>
      </c>
      <c r="L711" t="s">
        <v>10049</v>
      </c>
      <c r="M711" t="s">
        <v>10052</v>
      </c>
    </row>
    <row r="712" spans="1:13" x14ac:dyDescent="0.35">
      <c r="A712" t="s">
        <v>2371</v>
      </c>
      <c r="B712" t="s">
        <v>13</v>
      </c>
      <c r="C712">
        <v>528</v>
      </c>
      <c r="D712">
        <v>12000</v>
      </c>
      <c r="E712">
        <v>300</v>
      </c>
      <c r="F712" t="s">
        <v>46</v>
      </c>
      <c r="G712" s="8">
        <v>61749</v>
      </c>
      <c r="H712">
        <v>6177600</v>
      </c>
      <c r="I712">
        <v>158400</v>
      </c>
      <c r="J712" t="s">
        <v>10034</v>
      </c>
      <c r="K712" t="s">
        <v>10212</v>
      </c>
      <c r="L712" t="s">
        <v>10051</v>
      </c>
      <c r="M712" t="s">
        <v>10052</v>
      </c>
    </row>
    <row r="713" spans="1:13" x14ac:dyDescent="0.35">
      <c r="A713" t="s">
        <v>2370</v>
      </c>
      <c r="B713" t="s">
        <v>13</v>
      </c>
      <c r="C713">
        <v>292</v>
      </c>
      <c r="D713">
        <v>12000</v>
      </c>
      <c r="E713">
        <v>1000</v>
      </c>
      <c r="F713" t="s">
        <v>8</v>
      </c>
      <c r="G713" s="8">
        <v>61742</v>
      </c>
      <c r="H713">
        <v>3212000</v>
      </c>
      <c r="I713">
        <v>292000</v>
      </c>
      <c r="J713" t="s">
        <v>10034</v>
      </c>
      <c r="K713" t="s">
        <v>10212</v>
      </c>
      <c r="L713" t="s">
        <v>10049</v>
      </c>
      <c r="M713" t="s">
        <v>10052</v>
      </c>
    </row>
    <row r="714" spans="1:13" x14ac:dyDescent="0.35">
      <c r="A714" t="s">
        <v>2369</v>
      </c>
      <c r="B714" t="s">
        <v>15</v>
      </c>
      <c r="C714">
        <v>215</v>
      </c>
      <c r="D714">
        <v>4500</v>
      </c>
      <c r="E714">
        <v>5000</v>
      </c>
      <c r="F714" t="s">
        <v>11</v>
      </c>
      <c r="G714" s="8">
        <v>61735</v>
      </c>
      <c r="H714">
        <v>0</v>
      </c>
      <c r="I714">
        <v>1075000</v>
      </c>
      <c r="J714" t="s">
        <v>10034</v>
      </c>
      <c r="K714" t="s">
        <v>10212</v>
      </c>
      <c r="L714" t="s">
        <v>10049</v>
      </c>
      <c r="M714" t="s">
        <v>10050</v>
      </c>
    </row>
    <row r="715" spans="1:13" x14ac:dyDescent="0.35">
      <c r="A715" t="s">
        <v>2320</v>
      </c>
      <c r="B715" t="s">
        <v>43</v>
      </c>
      <c r="C715">
        <v>152</v>
      </c>
      <c r="D715">
        <v>6000</v>
      </c>
      <c r="E715">
        <v>500</v>
      </c>
      <c r="F715" t="s">
        <v>11</v>
      </c>
      <c r="G715" s="8">
        <v>61392</v>
      </c>
      <c r="H715">
        <v>836000</v>
      </c>
      <c r="I715">
        <v>76000</v>
      </c>
      <c r="J715" t="s">
        <v>10034</v>
      </c>
      <c r="K715" t="s">
        <v>10213</v>
      </c>
      <c r="L715" t="s">
        <v>10049</v>
      </c>
      <c r="M715" t="s">
        <v>10052</v>
      </c>
    </row>
    <row r="716" spans="1:13" x14ac:dyDescent="0.35">
      <c r="A716" t="s">
        <v>2319</v>
      </c>
      <c r="B716" t="s">
        <v>13</v>
      </c>
      <c r="C716">
        <v>596</v>
      </c>
      <c r="D716">
        <v>1200</v>
      </c>
      <c r="E716">
        <v>2000</v>
      </c>
      <c r="F716" t="s">
        <v>8</v>
      </c>
      <c r="G716" s="8">
        <v>61385</v>
      </c>
      <c r="H716">
        <v>0</v>
      </c>
      <c r="I716">
        <v>1192000</v>
      </c>
      <c r="J716" t="s">
        <v>10034</v>
      </c>
      <c r="K716" t="s">
        <v>10213</v>
      </c>
      <c r="L716" t="s">
        <v>10049</v>
      </c>
      <c r="M716" t="s">
        <v>10050</v>
      </c>
    </row>
    <row r="717" spans="1:13" x14ac:dyDescent="0.35">
      <c r="A717" t="s">
        <v>2318</v>
      </c>
      <c r="B717" t="s">
        <v>13</v>
      </c>
      <c r="C717">
        <v>467</v>
      </c>
      <c r="D717">
        <v>12000</v>
      </c>
      <c r="E717">
        <v>1000</v>
      </c>
      <c r="F717" t="s">
        <v>46</v>
      </c>
      <c r="G717" s="8">
        <v>61378</v>
      </c>
      <c r="H717">
        <v>5137000</v>
      </c>
      <c r="I717">
        <v>467000</v>
      </c>
      <c r="J717" t="s">
        <v>10034</v>
      </c>
      <c r="K717" t="s">
        <v>10213</v>
      </c>
      <c r="L717" t="s">
        <v>10049</v>
      </c>
      <c r="M717" t="s">
        <v>10052</v>
      </c>
    </row>
    <row r="718" spans="1:13" x14ac:dyDescent="0.35">
      <c r="A718" t="s">
        <v>2317</v>
      </c>
      <c r="B718" t="s">
        <v>39</v>
      </c>
      <c r="C718">
        <v>418</v>
      </c>
      <c r="D718">
        <v>12000</v>
      </c>
      <c r="E718">
        <v>1500</v>
      </c>
      <c r="F718" t="s">
        <v>8</v>
      </c>
      <c r="G718" s="8">
        <v>61371</v>
      </c>
      <c r="H718">
        <v>4389000</v>
      </c>
      <c r="I718">
        <v>627000</v>
      </c>
      <c r="J718" t="s">
        <v>10034</v>
      </c>
      <c r="K718" t="s">
        <v>10213</v>
      </c>
      <c r="L718" t="s">
        <v>10049</v>
      </c>
      <c r="M718" t="s">
        <v>10052</v>
      </c>
    </row>
    <row r="719" spans="1:13" x14ac:dyDescent="0.35">
      <c r="A719" t="s">
        <v>2316</v>
      </c>
      <c r="B719" t="s">
        <v>30</v>
      </c>
      <c r="C719">
        <v>272</v>
      </c>
      <c r="D719">
        <v>45000</v>
      </c>
      <c r="E719">
        <v>500</v>
      </c>
      <c r="F719" t="s">
        <v>46</v>
      </c>
      <c r="G719" s="8">
        <v>61364</v>
      </c>
      <c r="H719">
        <v>12104000</v>
      </c>
      <c r="I719">
        <v>136000</v>
      </c>
      <c r="J719" t="s">
        <v>10034</v>
      </c>
      <c r="K719" t="s">
        <v>10213</v>
      </c>
      <c r="L719" t="s">
        <v>10049</v>
      </c>
      <c r="M719" t="s">
        <v>10052</v>
      </c>
    </row>
    <row r="720" spans="1:13" x14ac:dyDescent="0.35">
      <c r="A720" t="s">
        <v>2268</v>
      </c>
      <c r="B720" t="s">
        <v>33</v>
      </c>
      <c r="C720">
        <v>470</v>
      </c>
      <c r="D720">
        <v>18000</v>
      </c>
      <c r="E720">
        <v>200</v>
      </c>
      <c r="F720" t="s">
        <v>8</v>
      </c>
      <c r="G720" s="8">
        <v>61028</v>
      </c>
      <c r="H720">
        <v>8366000</v>
      </c>
      <c r="I720">
        <v>94000</v>
      </c>
      <c r="J720" t="s">
        <v>10034</v>
      </c>
      <c r="K720" t="s">
        <v>10214</v>
      </c>
      <c r="L720" t="s">
        <v>10051</v>
      </c>
      <c r="M720" t="s">
        <v>10052</v>
      </c>
    </row>
    <row r="721" spans="1:13" x14ac:dyDescent="0.35">
      <c r="A721" t="s">
        <v>2267</v>
      </c>
      <c r="B721" t="s">
        <v>39</v>
      </c>
      <c r="C721">
        <v>65</v>
      </c>
      <c r="D721">
        <v>22000</v>
      </c>
      <c r="E721">
        <v>5000</v>
      </c>
      <c r="F721" t="s">
        <v>46</v>
      </c>
      <c r="G721" s="8">
        <v>61021</v>
      </c>
      <c r="H721">
        <v>1105000</v>
      </c>
      <c r="I721">
        <v>325000</v>
      </c>
      <c r="J721" t="s">
        <v>10034</v>
      </c>
      <c r="K721" t="s">
        <v>10214</v>
      </c>
      <c r="L721" t="s">
        <v>10049</v>
      </c>
      <c r="M721" t="s">
        <v>10052</v>
      </c>
    </row>
    <row r="722" spans="1:13" x14ac:dyDescent="0.35">
      <c r="A722" t="s">
        <v>2266</v>
      </c>
      <c r="B722" t="s">
        <v>43</v>
      </c>
      <c r="C722">
        <v>137</v>
      </c>
      <c r="D722">
        <v>5500</v>
      </c>
      <c r="E722">
        <v>300</v>
      </c>
      <c r="F722" t="s">
        <v>46</v>
      </c>
      <c r="G722" s="8">
        <v>61014</v>
      </c>
      <c r="H722">
        <v>712400</v>
      </c>
      <c r="I722">
        <v>41100</v>
      </c>
      <c r="J722" t="s">
        <v>10034</v>
      </c>
      <c r="K722" t="s">
        <v>10214</v>
      </c>
      <c r="L722" t="s">
        <v>10049</v>
      </c>
      <c r="M722" t="s">
        <v>10052</v>
      </c>
    </row>
    <row r="723" spans="1:13" x14ac:dyDescent="0.35">
      <c r="A723" t="s">
        <v>2265</v>
      </c>
      <c r="B723" t="s">
        <v>43</v>
      </c>
      <c r="C723">
        <v>83</v>
      </c>
      <c r="D723">
        <v>4500</v>
      </c>
      <c r="E723">
        <v>1500</v>
      </c>
      <c r="F723" t="s">
        <v>11</v>
      </c>
      <c r="G723" s="8">
        <v>61007</v>
      </c>
      <c r="H723">
        <v>249000</v>
      </c>
      <c r="I723">
        <v>124500</v>
      </c>
      <c r="J723" t="s">
        <v>10034</v>
      </c>
      <c r="K723" t="s">
        <v>10214</v>
      </c>
      <c r="L723" t="s">
        <v>10049</v>
      </c>
      <c r="M723" t="s">
        <v>10052</v>
      </c>
    </row>
    <row r="724" spans="1:13" x14ac:dyDescent="0.35">
      <c r="A724" t="s">
        <v>2264</v>
      </c>
      <c r="B724" t="s">
        <v>13</v>
      </c>
      <c r="C724">
        <v>85</v>
      </c>
      <c r="D724">
        <v>1200</v>
      </c>
      <c r="E724">
        <v>200</v>
      </c>
      <c r="F724" t="s">
        <v>11</v>
      </c>
      <c r="G724" s="8">
        <v>61000</v>
      </c>
      <c r="H724">
        <v>85000</v>
      </c>
      <c r="I724">
        <v>17000</v>
      </c>
      <c r="J724" t="s">
        <v>10034</v>
      </c>
      <c r="K724" t="s">
        <v>10214</v>
      </c>
      <c r="L724" t="s">
        <v>10049</v>
      </c>
      <c r="M724" t="s">
        <v>10052</v>
      </c>
    </row>
    <row r="725" spans="1:13" x14ac:dyDescent="0.35">
      <c r="A725" t="s">
        <v>2215</v>
      </c>
      <c r="B725" t="s">
        <v>30</v>
      </c>
      <c r="C725">
        <v>494</v>
      </c>
      <c r="D725">
        <v>800</v>
      </c>
      <c r="E725">
        <v>1000</v>
      </c>
      <c r="F725" t="s">
        <v>46</v>
      </c>
      <c r="G725" s="8">
        <v>60657</v>
      </c>
      <c r="H725">
        <v>0</v>
      </c>
      <c r="I725">
        <v>494000</v>
      </c>
      <c r="J725" t="s">
        <v>10034</v>
      </c>
      <c r="K725" t="s">
        <v>10215</v>
      </c>
      <c r="L725" t="s">
        <v>10049</v>
      </c>
      <c r="M725" t="s">
        <v>10050</v>
      </c>
    </row>
    <row r="726" spans="1:13" x14ac:dyDescent="0.35">
      <c r="A726" t="s">
        <v>2214</v>
      </c>
      <c r="B726" t="s">
        <v>7</v>
      </c>
      <c r="C726">
        <v>314</v>
      </c>
      <c r="D726">
        <v>5500</v>
      </c>
      <c r="E726">
        <v>3000</v>
      </c>
      <c r="F726" t="s">
        <v>16</v>
      </c>
      <c r="G726" s="8">
        <v>60650</v>
      </c>
      <c r="H726">
        <v>785000</v>
      </c>
      <c r="I726">
        <v>942000</v>
      </c>
      <c r="J726" t="s">
        <v>10034</v>
      </c>
      <c r="K726" t="s">
        <v>10215</v>
      </c>
      <c r="L726" t="s">
        <v>10049</v>
      </c>
      <c r="M726" t="s">
        <v>10052</v>
      </c>
    </row>
    <row r="727" spans="1:13" x14ac:dyDescent="0.35">
      <c r="A727" t="s">
        <v>2213</v>
      </c>
      <c r="B727" t="s">
        <v>21</v>
      </c>
      <c r="C727">
        <v>59</v>
      </c>
      <c r="D727">
        <v>800</v>
      </c>
      <c r="E727">
        <v>300</v>
      </c>
      <c r="F727" t="s">
        <v>11</v>
      </c>
      <c r="G727" s="8">
        <v>60643</v>
      </c>
      <c r="H727">
        <v>29500</v>
      </c>
      <c r="I727">
        <v>17700</v>
      </c>
      <c r="J727" t="s">
        <v>10034</v>
      </c>
      <c r="K727" t="s">
        <v>10215</v>
      </c>
      <c r="L727" t="s">
        <v>10049</v>
      </c>
      <c r="M727" t="s">
        <v>10052</v>
      </c>
    </row>
    <row r="728" spans="1:13" x14ac:dyDescent="0.35">
      <c r="A728" t="s">
        <v>2212</v>
      </c>
      <c r="B728" t="s">
        <v>10</v>
      </c>
      <c r="C728">
        <v>91</v>
      </c>
      <c r="D728">
        <v>45000</v>
      </c>
      <c r="E728">
        <v>3000</v>
      </c>
      <c r="F728" t="s">
        <v>11</v>
      </c>
      <c r="G728" s="8">
        <v>60636</v>
      </c>
      <c r="H728">
        <v>3822000</v>
      </c>
      <c r="I728">
        <v>273000</v>
      </c>
      <c r="J728" t="s">
        <v>10034</v>
      </c>
      <c r="K728" t="s">
        <v>10215</v>
      </c>
      <c r="L728" t="s">
        <v>10049</v>
      </c>
      <c r="M728" t="s">
        <v>10052</v>
      </c>
    </row>
    <row r="729" spans="1:13" x14ac:dyDescent="0.35">
      <c r="A729" t="s">
        <v>2163</v>
      </c>
      <c r="B729" t="s">
        <v>30</v>
      </c>
      <c r="C729">
        <v>207</v>
      </c>
      <c r="D729">
        <v>1200</v>
      </c>
      <c r="E729">
        <v>3000</v>
      </c>
      <c r="F729" t="s">
        <v>16</v>
      </c>
      <c r="G729" s="8">
        <v>60293</v>
      </c>
      <c r="H729">
        <v>0</v>
      </c>
      <c r="I729">
        <v>621000</v>
      </c>
      <c r="J729" t="s">
        <v>10034</v>
      </c>
      <c r="K729" t="s">
        <v>10216</v>
      </c>
      <c r="L729" t="s">
        <v>10049</v>
      </c>
      <c r="M729" t="s">
        <v>10050</v>
      </c>
    </row>
    <row r="730" spans="1:13" x14ac:dyDescent="0.35">
      <c r="A730" t="s">
        <v>2162</v>
      </c>
      <c r="B730" t="s">
        <v>43</v>
      </c>
      <c r="C730">
        <v>368</v>
      </c>
      <c r="D730">
        <v>15000</v>
      </c>
      <c r="E730">
        <v>1500</v>
      </c>
      <c r="F730" t="s">
        <v>46</v>
      </c>
      <c r="G730" s="8">
        <v>60286</v>
      </c>
      <c r="H730">
        <v>4968000</v>
      </c>
      <c r="I730">
        <v>552000</v>
      </c>
      <c r="J730" t="s">
        <v>10034</v>
      </c>
      <c r="K730" t="s">
        <v>10216</v>
      </c>
      <c r="L730" t="s">
        <v>10049</v>
      </c>
      <c r="M730" t="s">
        <v>10052</v>
      </c>
    </row>
    <row r="731" spans="1:13" x14ac:dyDescent="0.35">
      <c r="A731" t="s">
        <v>2161</v>
      </c>
      <c r="B731" t="s">
        <v>21</v>
      </c>
      <c r="C731">
        <v>70</v>
      </c>
      <c r="D731">
        <v>800</v>
      </c>
      <c r="E731">
        <v>300</v>
      </c>
      <c r="F731" t="s">
        <v>11</v>
      </c>
      <c r="G731" s="8">
        <v>60279</v>
      </c>
      <c r="H731">
        <v>35000</v>
      </c>
      <c r="I731">
        <v>21000</v>
      </c>
      <c r="J731" t="s">
        <v>10034</v>
      </c>
      <c r="K731" t="s">
        <v>10216</v>
      </c>
      <c r="L731" t="s">
        <v>10049</v>
      </c>
      <c r="M731" t="s">
        <v>10052</v>
      </c>
    </row>
    <row r="732" spans="1:13" x14ac:dyDescent="0.35">
      <c r="A732" t="s">
        <v>2160</v>
      </c>
      <c r="B732" t="s">
        <v>21</v>
      </c>
      <c r="C732">
        <v>135</v>
      </c>
      <c r="D732">
        <v>12000</v>
      </c>
      <c r="E732">
        <v>1000</v>
      </c>
      <c r="F732" t="s">
        <v>46</v>
      </c>
      <c r="G732" s="8">
        <v>60272</v>
      </c>
      <c r="H732">
        <v>1485000</v>
      </c>
      <c r="I732">
        <v>135000</v>
      </c>
      <c r="J732" t="s">
        <v>10034</v>
      </c>
      <c r="K732" t="s">
        <v>10216</v>
      </c>
      <c r="L732" t="s">
        <v>10049</v>
      </c>
      <c r="M732" t="s">
        <v>10052</v>
      </c>
    </row>
    <row r="733" spans="1:13" x14ac:dyDescent="0.35">
      <c r="A733" t="s">
        <v>2111</v>
      </c>
      <c r="B733" t="s">
        <v>15</v>
      </c>
      <c r="C733">
        <v>405</v>
      </c>
      <c r="D733">
        <v>4500</v>
      </c>
      <c r="E733">
        <v>2000</v>
      </c>
      <c r="F733" t="s">
        <v>11</v>
      </c>
      <c r="G733" s="8">
        <v>59929</v>
      </c>
      <c r="H733">
        <v>1012500</v>
      </c>
      <c r="I733">
        <v>810000</v>
      </c>
      <c r="J733" t="s">
        <v>10034</v>
      </c>
      <c r="K733" t="s">
        <v>10217</v>
      </c>
      <c r="L733" t="s">
        <v>10049</v>
      </c>
      <c r="M733" t="s">
        <v>10052</v>
      </c>
    </row>
    <row r="734" spans="1:13" x14ac:dyDescent="0.35">
      <c r="A734" t="s">
        <v>2110</v>
      </c>
      <c r="B734" t="s">
        <v>43</v>
      </c>
      <c r="C734">
        <v>103</v>
      </c>
      <c r="D734">
        <v>12000</v>
      </c>
      <c r="E734">
        <v>100</v>
      </c>
      <c r="F734" t="s">
        <v>8</v>
      </c>
      <c r="G734" s="8">
        <v>59922</v>
      </c>
      <c r="H734">
        <v>1225700</v>
      </c>
      <c r="I734">
        <v>10300</v>
      </c>
      <c r="J734" t="s">
        <v>10034</v>
      </c>
      <c r="K734" t="s">
        <v>10217</v>
      </c>
      <c r="L734" t="s">
        <v>10051</v>
      </c>
      <c r="M734" t="s">
        <v>10052</v>
      </c>
    </row>
    <row r="735" spans="1:13" x14ac:dyDescent="0.35">
      <c r="A735" t="s">
        <v>751</v>
      </c>
      <c r="B735" t="s">
        <v>33</v>
      </c>
      <c r="C735">
        <v>521</v>
      </c>
      <c r="D735">
        <v>6000</v>
      </c>
      <c r="E735">
        <v>500</v>
      </c>
      <c r="F735" t="s">
        <v>46</v>
      </c>
      <c r="G735" s="8">
        <v>50409</v>
      </c>
      <c r="H735">
        <v>2865500</v>
      </c>
      <c r="I735">
        <v>260500</v>
      </c>
      <c r="J735" t="s">
        <v>10034</v>
      </c>
      <c r="K735" t="s">
        <v>10218</v>
      </c>
      <c r="L735" t="s">
        <v>10051</v>
      </c>
      <c r="M735" t="s">
        <v>10052</v>
      </c>
    </row>
    <row r="736" spans="1:13" x14ac:dyDescent="0.35">
      <c r="A736" t="s">
        <v>752</v>
      </c>
      <c r="B736" t="s">
        <v>21</v>
      </c>
      <c r="C736">
        <v>77</v>
      </c>
      <c r="D736">
        <v>6000</v>
      </c>
      <c r="E736">
        <v>1000</v>
      </c>
      <c r="F736" t="s">
        <v>46</v>
      </c>
      <c r="G736" s="8">
        <v>50416</v>
      </c>
      <c r="H736">
        <v>385000</v>
      </c>
      <c r="I736">
        <v>77000</v>
      </c>
      <c r="J736" t="s">
        <v>10034</v>
      </c>
      <c r="K736" t="s">
        <v>10218</v>
      </c>
      <c r="L736" t="s">
        <v>10049</v>
      </c>
      <c r="M736" t="s">
        <v>10052</v>
      </c>
    </row>
    <row r="737" spans="1:13" x14ac:dyDescent="0.35">
      <c r="A737" t="s">
        <v>753</v>
      </c>
      <c r="B737" t="s">
        <v>43</v>
      </c>
      <c r="C737">
        <v>214</v>
      </c>
      <c r="D737">
        <v>6000</v>
      </c>
      <c r="E737">
        <v>1500</v>
      </c>
      <c r="F737" t="s">
        <v>46</v>
      </c>
      <c r="G737" s="8">
        <v>50423</v>
      </c>
      <c r="H737">
        <v>963000</v>
      </c>
      <c r="I737">
        <v>321000</v>
      </c>
      <c r="J737" t="s">
        <v>10034</v>
      </c>
      <c r="K737" t="s">
        <v>10218</v>
      </c>
      <c r="L737" t="s">
        <v>10049</v>
      </c>
      <c r="M737" t="s">
        <v>10052</v>
      </c>
    </row>
    <row r="738" spans="1:13" x14ac:dyDescent="0.35">
      <c r="A738" t="s">
        <v>754</v>
      </c>
      <c r="B738" t="s">
        <v>7</v>
      </c>
      <c r="C738">
        <v>507</v>
      </c>
      <c r="D738">
        <v>6000</v>
      </c>
      <c r="E738">
        <v>100</v>
      </c>
      <c r="F738" t="s">
        <v>8</v>
      </c>
      <c r="G738" s="8">
        <v>50430</v>
      </c>
      <c r="H738">
        <v>2991300</v>
      </c>
      <c r="I738">
        <v>50700</v>
      </c>
      <c r="J738" t="s">
        <v>10034</v>
      </c>
      <c r="K738" t="s">
        <v>10218</v>
      </c>
      <c r="L738" t="s">
        <v>10051</v>
      </c>
      <c r="M738" t="s">
        <v>10052</v>
      </c>
    </row>
    <row r="739" spans="1:13" x14ac:dyDescent="0.35">
      <c r="A739" t="s">
        <v>2109</v>
      </c>
      <c r="B739" t="s">
        <v>33</v>
      </c>
      <c r="C739">
        <v>195</v>
      </c>
      <c r="D739">
        <v>6000</v>
      </c>
      <c r="E739">
        <v>400</v>
      </c>
      <c r="F739" t="s">
        <v>11</v>
      </c>
      <c r="G739" s="8">
        <v>59915</v>
      </c>
      <c r="H739">
        <v>1092000</v>
      </c>
      <c r="I739">
        <v>78000</v>
      </c>
      <c r="J739" t="s">
        <v>10034</v>
      </c>
      <c r="K739" t="s">
        <v>10217</v>
      </c>
      <c r="L739" t="s">
        <v>10049</v>
      </c>
      <c r="M739" t="s">
        <v>10052</v>
      </c>
    </row>
    <row r="740" spans="1:13" x14ac:dyDescent="0.35">
      <c r="A740" t="s">
        <v>2108</v>
      </c>
      <c r="B740" t="s">
        <v>33</v>
      </c>
      <c r="C740">
        <v>510</v>
      </c>
      <c r="D740">
        <v>1200</v>
      </c>
      <c r="E740">
        <v>1000</v>
      </c>
      <c r="F740" t="s">
        <v>16</v>
      </c>
      <c r="G740" s="8">
        <v>59908</v>
      </c>
      <c r="H740">
        <v>102000</v>
      </c>
      <c r="I740">
        <v>510000</v>
      </c>
      <c r="J740" t="s">
        <v>10034</v>
      </c>
      <c r="K740" t="s">
        <v>10217</v>
      </c>
      <c r="L740" t="s">
        <v>10049</v>
      </c>
      <c r="M740" t="s">
        <v>10052</v>
      </c>
    </row>
    <row r="741" spans="1:13" x14ac:dyDescent="0.35">
      <c r="A741" t="s">
        <v>2059</v>
      </c>
      <c r="B741" t="s">
        <v>30</v>
      </c>
      <c r="C741">
        <v>401</v>
      </c>
      <c r="D741">
        <v>800</v>
      </c>
      <c r="E741">
        <v>400</v>
      </c>
      <c r="F741" t="s">
        <v>8</v>
      </c>
      <c r="G741" s="8">
        <v>59565</v>
      </c>
      <c r="H741">
        <v>160400</v>
      </c>
      <c r="I741">
        <v>160400</v>
      </c>
      <c r="J741" t="s">
        <v>10034</v>
      </c>
      <c r="K741" t="s">
        <v>10219</v>
      </c>
      <c r="L741" t="s">
        <v>10051</v>
      </c>
      <c r="M741" t="s">
        <v>10052</v>
      </c>
    </row>
    <row r="742" spans="1:13" x14ac:dyDescent="0.35">
      <c r="A742" t="s">
        <v>2058</v>
      </c>
      <c r="B742" t="s">
        <v>30</v>
      </c>
      <c r="C742">
        <v>489</v>
      </c>
      <c r="D742">
        <v>45000</v>
      </c>
      <c r="E742">
        <v>200</v>
      </c>
      <c r="F742" t="s">
        <v>16</v>
      </c>
      <c r="G742" s="8">
        <v>59558</v>
      </c>
      <c r="H742">
        <v>21907200</v>
      </c>
      <c r="I742">
        <v>97800</v>
      </c>
      <c r="J742" t="s">
        <v>10034</v>
      </c>
      <c r="K742" t="s">
        <v>10219</v>
      </c>
      <c r="L742" t="s">
        <v>10051</v>
      </c>
      <c r="M742" t="s">
        <v>10052</v>
      </c>
    </row>
    <row r="743" spans="1:13" x14ac:dyDescent="0.35">
      <c r="A743" t="s">
        <v>2057</v>
      </c>
      <c r="B743" t="s">
        <v>21</v>
      </c>
      <c r="C743">
        <v>574</v>
      </c>
      <c r="D743">
        <v>12000</v>
      </c>
      <c r="E743">
        <v>5000</v>
      </c>
      <c r="F743" t="s">
        <v>16</v>
      </c>
      <c r="G743" s="8">
        <v>59551</v>
      </c>
      <c r="H743">
        <v>4018000</v>
      </c>
      <c r="I743">
        <v>2870000</v>
      </c>
      <c r="J743" t="s">
        <v>10034</v>
      </c>
      <c r="K743" t="s">
        <v>10219</v>
      </c>
      <c r="L743" t="s">
        <v>10049</v>
      </c>
      <c r="M743" t="s">
        <v>10052</v>
      </c>
    </row>
    <row r="744" spans="1:13" x14ac:dyDescent="0.35">
      <c r="A744" t="s">
        <v>2056</v>
      </c>
      <c r="B744" t="s">
        <v>19</v>
      </c>
      <c r="C744">
        <v>383</v>
      </c>
      <c r="D744">
        <v>18000</v>
      </c>
      <c r="E744">
        <v>1500</v>
      </c>
      <c r="F744" t="s">
        <v>11</v>
      </c>
      <c r="G744" s="8">
        <v>59544</v>
      </c>
      <c r="H744">
        <v>6319500</v>
      </c>
      <c r="I744">
        <v>574500</v>
      </c>
      <c r="J744" t="s">
        <v>10034</v>
      </c>
      <c r="K744" t="s">
        <v>10219</v>
      </c>
      <c r="L744" t="s">
        <v>10049</v>
      </c>
      <c r="M744" t="s">
        <v>10052</v>
      </c>
    </row>
    <row r="745" spans="1:13" x14ac:dyDescent="0.35">
      <c r="A745" t="s">
        <v>2055</v>
      </c>
      <c r="B745" t="s">
        <v>30</v>
      </c>
      <c r="C745">
        <v>81</v>
      </c>
      <c r="D745">
        <v>45000</v>
      </c>
      <c r="E745">
        <v>2000</v>
      </c>
      <c r="F745" t="s">
        <v>46</v>
      </c>
      <c r="G745" s="8">
        <v>59537</v>
      </c>
      <c r="H745">
        <v>3483000</v>
      </c>
      <c r="I745">
        <v>162000</v>
      </c>
      <c r="J745" t="s">
        <v>10034</v>
      </c>
      <c r="K745" t="s">
        <v>10219</v>
      </c>
      <c r="L745" t="s">
        <v>10049</v>
      </c>
      <c r="M745" t="s">
        <v>10052</v>
      </c>
    </row>
    <row r="746" spans="1:13" x14ac:dyDescent="0.35">
      <c r="A746" t="s">
        <v>2007</v>
      </c>
      <c r="B746" t="s">
        <v>15</v>
      </c>
      <c r="C746">
        <v>359</v>
      </c>
      <c r="D746">
        <v>45000</v>
      </c>
      <c r="E746">
        <v>500</v>
      </c>
      <c r="F746" t="s">
        <v>16</v>
      </c>
      <c r="G746" s="8">
        <v>59201</v>
      </c>
      <c r="H746">
        <v>15975500</v>
      </c>
      <c r="I746">
        <v>179500</v>
      </c>
      <c r="J746" t="s">
        <v>10034</v>
      </c>
      <c r="K746" t="s">
        <v>10220</v>
      </c>
      <c r="L746" t="s">
        <v>10049</v>
      </c>
      <c r="M746" t="s">
        <v>10052</v>
      </c>
    </row>
    <row r="747" spans="1:13" x14ac:dyDescent="0.35">
      <c r="A747" t="s">
        <v>2006</v>
      </c>
      <c r="B747" t="s">
        <v>30</v>
      </c>
      <c r="C747">
        <v>274</v>
      </c>
      <c r="D747">
        <v>1200</v>
      </c>
      <c r="E747">
        <v>1500</v>
      </c>
      <c r="F747" t="s">
        <v>11</v>
      </c>
      <c r="G747" s="8">
        <v>59194</v>
      </c>
      <c r="H747">
        <v>0</v>
      </c>
      <c r="I747">
        <v>411000</v>
      </c>
      <c r="J747" t="s">
        <v>10034</v>
      </c>
      <c r="K747" t="s">
        <v>10220</v>
      </c>
      <c r="L747" t="s">
        <v>10049</v>
      </c>
      <c r="M747" t="s">
        <v>10050</v>
      </c>
    </row>
    <row r="748" spans="1:13" x14ac:dyDescent="0.35">
      <c r="A748" t="s">
        <v>2005</v>
      </c>
      <c r="B748" t="s">
        <v>39</v>
      </c>
      <c r="C748">
        <v>182</v>
      </c>
      <c r="D748">
        <v>4500</v>
      </c>
      <c r="E748">
        <v>2000</v>
      </c>
      <c r="F748" t="s">
        <v>8</v>
      </c>
      <c r="G748" s="8">
        <v>59187</v>
      </c>
      <c r="H748">
        <v>455000</v>
      </c>
      <c r="I748">
        <v>364000</v>
      </c>
      <c r="J748" t="s">
        <v>10034</v>
      </c>
      <c r="K748" t="s">
        <v>10220</v>
      </c>
      <c r="L748" t="s">
        <v>10049</v>
      </c>
      <c r="M748" t="s">
        <v>10052</v>
      </c>
    </row>
    <row r="749" spans="1:13" x14ac:dyDescent="0.35">
      <c r="A749" t="s">
        <v>2004</v>
      </c>
      <c r="B749" t="s">
        <v>15</v>
      </c>
      <c r="C749">
        <v>417</v>
      </c>
      <c r="D749">
        <v>15000</v>
      </c>
      <c r="E749">
        <v>100</v>
      </c>
      <c r="F749" t="s">
        <v>16</v>
      </c>
      <c r="G749" s="8">
        <v>59180</v>
      </c>
      <c r="H749">
        <v>6213300</v>
      </c>
      <c r="I749">
        <v>41700</v>
      </c>
      <c r="J749" t="s">
        <v>10034</v>
      </c>
      <c r="K749" t="s">
        <v>10220</v>
      </c>
      <c r="L749" t="s">
        <v>10051</v>
      </c>
      <c r="M749" t="s">
        <v>10052</v>
      </c>
    </row>
    <row r="750" spans="1:13" x14ac:dyDescent="0.35">
      <c r="A750" t="s">
        <v>2003</v>
      </c>
      <c r="B750" t="s">
        <v>7</v>
      </c>
      <c r="C750">
        <v>312</v>
      </c>
      <c r="D750">
        <v>6000</v>
      </c>
      <c r="E750">
        <v>1000</v>
      </c>
      <c r="F750" t="s">
        <v>8</v>
      </c>
      <c r="G750" s="8">
        <v>59173</v>
      </c>
      <c r="H750">
        <v>1560000</v>
      </c>
      <c r="I750">
        <v>312000</v>
      </c>
      <c r="J750" t="s">
        <v>10034</v>
      </c>
      <c r="K750" t="s">
        <v>10220</v>
      </c>
      <c r="L750" t="s">
        <v>10049</v>
      </c>
      <c r="M750" t="s">
        <v>10052</v>
      </c>
    </row>
    <row r="751" spans="1:13" x14ac:dyDescent="0.35">
      <c r="A751" t="s">
        <v>1955</v>
      </c>
      <c r="B751" t="s">
        <v>13</v>
      </c>
      <c r="C751">
        <v>118</v>
      </c>
      <c r="D751">
        <v>45000</v>
      </c>
      <c r="E751">
        <v>1500</v>
      </c>
      <c r="F751" t="s">
        <v>46</v>
      </c>
      <c r="G751" s="8">
        <v>58837</v>
      </c>
      <c r="H751">
        <v>5133000</v>
      </c>
      <c r="I751">
        <v>177000</v>
      </c>
      <c r="J751" t="s">
        <v>10034</v>
      </c>
      <c r="K751" t="s">
        <v>10221</v>
      </c>
      <c r="L751" t="s">
        <v>10049</v>
      </c>
      <c r="M751" t="s">
        <v>10052</v>
      </c>
    </row>
    <row r="752" spans="1:13" x14ac:dyDescent="0.35">
      <c r="A752" t="s">
        <v>1954</v>
      </c>
      <c r="B752" t="s">
        <v>19</v>
      </c>
      <c r="C752">
        <v>170</v>
      </c>
      <c r="D752">
        <v>6000</v>
      </c>
      <c r="E752">
        <v>100</v>
      </c>
      <c r="F752" t="s">
        <v>16</v>
      </c>
      <c r="G752" s="8">
        <v>58830</v>
      </c>
      <c r="H752">
        <v>1003000</v>
      </c>
      <c r="I752">
        <v>17000</v>
      </c>
      <c r="J752" t="s">
        <v>10034</v>
      </c>
      <c r="K752" t="s">
        <v>10221</v>
      </c>
      <c r="L752" t="s">
        <v>10051</v>
      </c>
      <c r="M752" t="s">
        <v>10052</v>
      </c>
    </row>
    <row r="753" spans="1:13" x14ac:dyDescent="0.35">
      <c r="A753" t="s">
        <v>1953</v>
      </c>
      <c r="B753" t="s">
        <v>19</v>
      </c>
      <c r="C753">
        <v>80</v>
      </c>
      <c r="D753">
        <v>22000</v>
      </c>
      <c r="E753">
        <v>500</v>
      </c>
      <c r="F753" t="s">
        <v>46</v>
      </c>
      <c r="G753" s="8">
        <v>58823</v>
      </c>
      <c r="H753">
        <v>1720000</v>
      </c>
      <c r="I753">
        <v>40000</v>
      </c>
      <c r="J753" t="s">
        <v>10034</v>
      </c>
      <c r="K753" t="s">
        <v>10221</v>
      </c>
      <c r="L753" t="s">
        <v>10049</v>
      </c>
      <c r="M753" t="s">
        <v>10052</v>
      </c>
    </row>
    <row r="754" spans="1:13" x14ac:dyDescent="0.35">
      <c r="A754" t="s">
        <v>1952</v>
      </c>
      <c r="B754" t="s">
        <v>39</v>
      </c>
      <c r="C754">
        <v>136</v>
      </c>
      <c r="D754">
        <v>6000</v>
      </c>
      <c r="E754">
        <v>5000</v>
      </c>
      <c r="F754" t="s">
        <v>46</v>
      </c>
      <c r="G754" s="8">
        <v>58816</v>
      </c>
      <c r="H754">
        <v>136000</v>
      </c>
      <c r="I754">
        <v>680000</v>
      </c>
      <c r="J754" t="s">
        <v>10034</v>
      </c>
      <c r="K754" t="s">
        <v>10221</v>
      </c>
      <c r="L754" t="s">
        <v>10049</v>
      </c>
      <c r="M754" t="s">
        <v>10052</v>
      </c>
    </row>
    <row r="755" spans="1:13" x14ac:dyDescent="0.35">
      <c r="A755" t="s">
        <v>1951</v>
      </c>
      <c r="B755" t="s">
        <v>13</v>
      </c>
      <c r="C755">
        <v>491</v>
      </c>
      <c r="D755">
        <v>1200</v>
      </c>
      <c r="E755">
        <v>1500</v>
      </c>
      <c r="F755" t="s">
        <v>46</v>
      </c>
      <c r="G755" s="8">
        <v>58809</v>
      </c>
      <c r="H755">
        <v>0</v>
      </c>
      <c r="I755">
        <v>736500</v>
      </c>
      <c r="J755" t="s">
        <v>10034</v>
      </c>
      <c r="K755" t="s">
        <v>10221</v>
      </c>
      <c r="L755" t="s">
        <v>10049</v>
      </c>
      <c r="M755" t="s">
        <v>10050</v>
      </c>
    </row>
    <row r="756" spans="1:13" x14ac:dyDescent="0.35">
      <c r="A756" t="s">
        <v>1902</v>
      </c>
      <c r="B756" t="s">
        <v>13</v>
      </c>
      <c r="C756">
        <v>105</v>
      </c>
      <c r="D756">
        <v>4500</v>
      </c>
      <c r="E756">
        <v>1000</v>
      </c>
      <c r="F756" t="s">
        <v>46</v>
      </c>
      <c r="G756" s="8">
        <v>58466</v>
      </c>
      <c r="H756">
        <v>367500</v>
      </c>
      <c r="I756">
        <v>105000</v>
      </c>
      <c r="J756" t="s">
        <v>10034</v>
      </c>
      <c r="K756" t="s">
        <v>10222</v>
      </c>
      <c r="L756" t="s">
        <v>10049</v>
      </c>
      <c r="M756" t="s">
        <v>10052</v>
      </c>
    </row>
    <row r="757" spans="1:13" x14ac:dyDescent="0.35">
      <c r="A757" t="s">
        <v>1901</v>
      </c>
      <c r="B757" t="s">
        <v>21</v>
      </c>
      <c r="C757">
        <v>207</v>
      </c>
      <c r="D757">
        <v>800</v>
      </c>
      <c r="E757">
        <v>3000</v>
      </c>
      <c r="F757" t="s">
        <v>8</v>
      </c>
      <c r="G757" s="8">
        <v>58459</v>
      </c>
      <c r="H757">
        <v>0</v>
      </c>
      <c r="I757">
        <v>621000</v>
      </c>
      <c r="J757" t="s">
        <v>10034</v>
      </c>
      <c r="K757" t="s">
        <v>10222</v>
      </c>
      <c r="L757" t="s">
        <v>10049</v>
      </c>
      <c r="M757" t="s">
        <v>10050</v>
      </c>
    </row>
    <row r="758" spans="1:13" x14ac:dyDescent="0.35">
      <c r="A758" t="s">
        <v>1900</v>
      </c>
      <c r="B758" t="s">
        <v>19</v>
      </c>
      <c r="C758">
        <v>186</v>
      </c>
      <c r="D758">
        <v>15000</v>
      </c>
      <c r="E758">
        <v>500</v>
      </c>
      <c r="F758" t="s">
        <v>11</v>
      </c>
      <c r="G758" s="8">
        <v>58452</v>
      </c>
      <c r="H758">
        <v>2697000</v>
      </c>
      <c r="I758">
        <v>93000</v>
      </c>
      <c r="J758" t="s">
        <v>10034</v>
      </c>
      <c r="K758" t="s">
        <v>10222</v>
      </c>
      <c r="L758" t="s">
        <v>10049</v>
      </c>
      <c r="M758" t="s">
        <v>10052</v>
      </c>
    </row>
    <row r="759" spans="1:13" x14ac:dyDescent="0.35">
      <c r="A759" t="s">
        <v>1899</v>
      </c>
      <c r="B759" t="s">
        <v>30</v>
      </c>
      <c r="C759">
        <v>100</v>
      </c>
      <c r="D759">
        <v>5500</v>
      </c>
      <c r="E759">
        <v>500</v>
      </c>
      <c r="F759" t="s">
        <v>11</v>
      </c>
      <c r="G759" s="8">
        <v>58445</v>
      </c>
      <c r="H759">
        <v>500000</v>
      </c>
      <c r="I759">
        <v>50000</v>
      </c>
      <c r="J759" t="s">
        <v>10034</v>
      </c>
      <c r="K759" t="s">
        <v>10222</v>
      </c>
      <c r="L759" t="s">
        <v>10049</v>
      </c>
      <c r="M759" t="s">
        <v>10052</v>
      </c>
    </row>
    <row r="760" spans="1:13" x14ac:dyDescent="0.35">
      <c r="A760" t="s">
        <v>1850</v>
      </c>
      <c r="B760" t="s">
        <v>39</v>
      </c>
      <c r="C760">
        <v>114</v>
      </c>
      <c r="D760">
        <v>4500</v>
      </c>
      <c r="E760">
        <v>5000</v>
      </c>
      <c r="F760" t="s">
        <v>11</v>
      </c>
      <c r="G760" s="8">
        <v>58102</v>
      </c>
      <c r="H760">
        <v>0</v>
      </c>
      <c r="I760">
        <v>570000</v>
      </c>
      <c r="J760" t="s">
        <v>10034</v>
      </c>
      <c r="K760" t="s">
        <v>10223</v>
      </c>
      <c r="L760" t="s">
        <v>10049</v>
      </c>
      <c r="M760" t="s">
        <v>10050</v>
      </c>
    </row>
    <row r="761" spans="1:13" x14ac:dyDescent="0.35">
      <c r="A761" t="s">
        <v>1849</v>
      </c>
      <c r="B761" t="s">
        <v>13</v>
      </c>
      <c r="C761">
        <v>151</v>
      </c>
      <c r="D761">
        <v>5500</v>
      </c>
      <c r="E761">
        <v>300</v>
      </c>
      <c r="F761" t="s">
        <v>46</v>
      </c>
      <c r="G761" s="8">
        <v>58095</v>
      </c>
      <c r="H761">
        <v>785200</v>
      </c>
      <c r="I761">
        <v>45300</v>
      </c>
      <c r="J761" t="s">
        <v>10034</v>
      </c>
      <c r="K761" t="s">
        <v>10223</v>
      </c>
      <c r="L761" t="s">
        <v>10049</v>
      </c>
      <c r="M761" t="s">
        <v>10052</v>
      </c>
    </row>
    <row r="762" spans="1:13" x14ac:dyDescent="0.35">
      <c r="A762" t="s">
        <v>1848</v>
      </c>
      <c r="B762" t="s">
        <v>13</v>
      </c>
      <c r="C762">
        <v>191</v>
      </c>
      <c r="D762">
        <v>15000</v>
      </c>
      <c r="E762">
        <v>100</v>
      </c>
      <c r="F762" t="s">
        <v>46</v>
      </c>
      <c r="G762" s="8">
        <v>58088</v>
      </c>
      <c r="H762">
        <v>2845900</v>
      </c>
      <c r="I762">
        <v>19100</v>
      </c>
      <c r="J762" t="s">
        <v>10034</v>
      </c>
      <c r="K762" t="s">
        <v>10223</v>
      </c>
      <c r="L762" t="s">
        <v>10051</v>
      </c>
      <c r="M762" t="s">
        <v>10052</v>
      </c>
    </row>
    <row r="763" spans="1:13" x14ac:dyDescent="0.35">
      <c r="A763" t="s">
        <v>1847</v>
      </c>
      <c r="B763" t="s">
        <v>19</v>
      </c>
      <c r="C763">
        <v>560</v>
      </c>
      <c r="D763">
        <v>800</v>
      </c>
      <c r="E763">
        <v>400</v>
      </c>
      <c r="F763" t="s">
        <v>8</v>
      </c>
      <c r="G763" s="8">
        <v>58081</v>
      </c>
      <c r="H763">
        <v>224000</v>
      </c>
      <c r="I763">
        <v>224000</v>
      </c>
      <c r="J763" t="s">
        <v>10034</v>
      </c>
      <c r="K763" t="s">
        <v>10223</v>
      </c>
      <c r="L763" t="s">
        <v>10051</v>
      </c>
      <c r="M763" t="s">
        <v>10052</v>
      </c>
    </row>
    <row r="764" spans="1:13" x14ac:dyDescent="0.35">
      <c r="A764" t="s">
        <v>1798</v>
      </c>
      <c r="B764" t="s">
        <v>19</v>
      </c>
      <c r="C764">
        <v>477</v>
      </c>
      <c r="D764">
        <v>18000</v>
      </c>
      <c r="E764">
        <v>200</v>
      </c>
      <c r="F764" t="s">
        <v>16</v>
      </c>
      <c r="G764" s="8">
        <v>57738</v>
      </c>
      <c r="H764">
        <v>8490600</v>
      </c>
      <c r="I764">
        <v>95400</v>
      </c>
      <c r="J764" t="s">
        <v>10034</v>
      </c>
      <c r="K764" t="s">
        <v>10224</v>
      </c>
      <c r="L764" t="s">
        <v>10051</v>
      </c>
      <c r="M764" t="s">
        <v>10052</v>
      </c>
    </row>
    <row r="765" spans="1:13" x14ac:dyDescent="0.35">
      <c r="A765" t="s">
        <v>1797</v>
      </c>
      <c r="B765" t="s">
        <v>10</v>
      </c>
      <c r="C765">
        <v>199</v>
      </c>
      <c r="D765">
        <v>5500</v>
      </c>
      <c r="E765">
        <v>3000</v>
      </c>
      <c r="F765" t="s">
        <v>11</v>
      </c>
      <c r="G765" s="8">
        <v>57731</v>
      </c>
      <c r="H765">
        <v>497500</v>
      </c>
      <c r="I765">
        <v>597000</v>
      </c>
      <c r="J765" t="s">
        <v>10034</v>
      </c>
      <c r="K765" t="s">
        <v>10224</v>
      </c>
      <c r="L765" t="s">
        <v>10049</v>
      </c>
      <c r="M765" t="s">
        <v>10052</v>
      </c>
    </row>
    <row r="766" spans="1:13" x14ac:dyDescent="0.35">
      <c r="A766" t="s">
        <v>1796</v>
      </c>
      <c r="B766" t="s">
        <v>15</v>
      </c>
      <c r="C766">
        <v>465</v>
      </c>
      <c r="D766">
        <v>18000</v>
      </c>
      <c r="E766">
        <v>200</v>
      </c>
      <c r="F766" t="s">
        <v>46</v>
      </c>
      <c r="G766" s="8">
        <v>57724</v>
      </c>
      <c r="H766">
        <v>8277000</v>
      </c>
      <c r="I766">
        <v>93000</v>
      </c>
      <c r="J766" t="s">
        <v>10034</v>
      </c>
      <c r="K766" t="s">
        <v>10224</v>
      </c>
      <c r="L766" t="s">
        <v>10051</v>
      </c>
      <c r="M766" t="s">
        <v>10052</v>
      </c>
    </row>
    <row r="767" spans="1:13" x14ac:dyDescent="0.35">
      <c r="A767" t="s">
        <v>1795</v>
      </c>
      <c r="B767" t="s">
        <v>43</v>
      </c>
      <c r="C767">
        <v>438</v>
      </c>
      <c r="D767">
        <v>15000</v>
      </c>
      <c r="E767">
        <v>300</v>
      </c>
      <c r="F767" t="s">
        <v>8</v>
      </c>
      <c r="G767" s="8">
        <v>57717</v>
      </c>
      <c r="H767">
        <v>6438600</v>
      </c>
      <c r="I767">
        <v>131400</v>
      </c>
      <c r="J767" t="s">
        <v>10034</v>
      </c>
      <c r="K767" t="s">
        <v>10224</v>
      </c>
      <c r="L767" t="s">
        <v>10051</v>
      </c>
      <c r="M767" t="s">
        <v>10052</v>
      </c>
    </row>
    <row r="768" spans="1:13" x14ac:dyDescent="0.35">
      <c r="A768" t="s">
        <v>1746</v>
      </c>
      <c r="B768" t="s">
        <v>15</v>
      </c>
      <c r="C768">
        <v>450</v>
      </c>
      <c r="D768">
        <v>22000</v>
      </c>
      <c r="E768">
        <v>300</v>
      </c>
      <c r="F768" t="s">
        <v>11</v>
      </c>
      <c r="G768" s="8">
        <v>57374</v>
      </c>
      <c r="H768">
        <v>9765000</v>
      </c>
      <c r="I768">
        <v>135000</v>
      </c>
      <c r="J768" t="s">
        <v>10034</v>
      </c>
      <c r="K768" t="s">
        <v>10225</v>
      </c>
      <c r="L768" t="s">
        <v>10051</v>
      </c>
      <c r="M768" t="s">
        <v>10052</v>
      </c>
    </row>
    <row r="769" spans="1:13" x14ac:dyDescent="0.35">
      <c r="A769" t="s">
        <v>1745</v>
      </c>
      <c r="B769" t="s">
        <v>15</v>
      </c>
      <c r="C769">
        <v>490</v>
      </c>
      <c r="D769">
        <v>12000</v>
      </c>
      <c r="E769">
        <v>3000</v>
      </c>
      <c r="F769" t="s">
        <v>11</v>
      </c>
      <c r="G769" s="8">
        <v>57367</v>
      </c>
      <c r="H769">
        <v>4410000</v>
      </c>
      <c r="I769">
        <v>1470000</v>
      </c>
      <c r="J769" t="s">
        <v>10034</v>
      </c>
      <c r="K769" t="s">
        <v>10225</v>
      </c>
      <c r="L769" t="s">
        <v>10049</v>
      </c>
      <c r="M769" t="s">
        <v>10052</v>
      </c>
    </row>
    <row r="770" spans="1:13" x14ac:dyDescent="0.35">
      <c r="A770" t="s">
        <v>1744</v>
      </c>
      <c r="B770" t="s">
        <v>7</v>
      </c>
      <c r="C770">
        <v>274</v>
      </c>
      <c r="D770">
        <v>4500</v>
      </c>
      <c r="E770">
        <v>500</v>
      </c>
      <c r="F770" t="s">
        <v>8</v>
      </c>
      <c r="G770" s="8">
        <v>57360</v>
      </c>
      <c r="H770">
        <v>1096000</v>
      </c>
      <c r="I770">
        <v>137000</v>
      </c>
      <c r="J770" t="s">
        <v>10034</v>
      </c>
      <c r="K770" t="s">
        <v>10225</v>
      </c>
      <c r="L770" t="s">
        <v>10049</v>
      </c>
      <c r="M770" t="s">
        <v>10052</v>
      </c>
    </row>
    <row r="771" spans="1:13" x14ac:dyDescent="0.35">
      <c r="A771" t="s">
        <v>1743</v>
      </c>
      <c r="B771" t="s">
        <v>33</v>
      </c>
      <c r="C771">
        <v>148</v>
      </c>
      <c r="D771">
        <v>1200</v>
      </c>
      <c r="E771">
        <v>5000</v>
      </c>
      <c r="F771" t="s">
        <v>46</v>
      </c>
      <c r="G771" s="8">
        <v>57353</v>
      </c>
      <c r="H771">
        <v>0</v>
      </c>
      <c r="I771">
        <v>740000</v>
      </c>
      <c r="J771" t="s">
        <v>10034</v>
      </c>
      <c r="K771" t="s">
        <v>10225</v>
      </c>
      <c r="L771" t="s">
        <v>10049</v>
      </c>
      <c r="M771" t="s">
        <v>10050</v>
      </c>
    </row>
    <row r="772" spans="1:13" x14ac:dyDescent="0.35">
      <c r="A772" t="s">
        <v>1742</v>
      </c>
      <c r="B772" t="s">
        <v>19</v>
      </c>
      <c r="C772">
        <v>207</v>
      </c>
      <c r="D772">
        <v>12000</v>
      </c>
      <c r="E772">
        <v>5000</v>
      </c>
      <c r="F772" t="s">
        <v>46</v>
      </c>
      <c r="G772" s="8">
        <v>57346</v>
      </c>
      <c r="H772">
        <v>1449000</v>
      </c>
      <c r="I772">
        <v>1035000</v>
      </c>
      <c r="J772" t="s">
        <v>10034</v>
      </c>
      <c r="K772" t="s">
        <v>10225</v>
      </c>
      <c r="L772" t="s">
        <v>10049</v>
      </c>
      <c r="M772" t="s">
        <v>10052</v>
      </c>
    </row>
    <row r="773" spans="1:13" x14ac:dyDescent="0.35">
      <c r="A773" t="s">
        <v>1694</v>
      </c>
      <c r="B773" t="s">
        <v>15</v>
      </c>
      <c r="C773">
        <v>483</v>
      </c>
      <c r="D773">
        <v>18000</v>
      </c>
      <c r="E773">
        <v>5000</v>
      </c>
      <c r="F773" t="s">
        <v>16</v>
      </c>
      <c r="G773" s="8">
        <v>57010</v>
      </c>
      <c r="H773">
        <v>6279000</v>
      </c>
      <c r="I773">
        <v>2415000</v>
      </c>
      <c r="J773" t="s">
        <v>10034</v>
      </c>
      <c r="K773" t="s">
        <v>10226</v>
      </c>
      <c r="L773" t="s">
        <v>10049</v>
      </c>
      <c r="M773" t="s">
        <v>10052</v>
      </c>
    </row>
    <row r="774" spans="1:13" x14ac:dyDescent="0.35">
      <c r="A774" t="s">
        <v>1693</v>
      </c>
      <c r="B774" t="s">
        <v>30</v>
      </c>
      <c r="C774">
        <v>187</v>
      </c>
      <c r="D774">
        <v>5500</v>
      </c>
      <c r="E774">
        <v>100</v>
      </c>
      <c r="F774" t="s">
        <v>11</v>
      </c>
      <c r="G774" s="8">
        <v>57003</v>
      </c>
      <c r="H774">
        <v>1009800</v>
      </c>
      <c r="I774">
        <v>18700</v>
      </c>
      <c r="J774" t="s">
        <v>10034</v>
      </c>
      <c r="K774" t="s">
        <v>10226</v>
      </c>
      <c r="L774" t="s">
        <v>10051</v>
      </c>
      <c r="M774" t="s">
        <v>10052</v>
      </c>
    </row>
    <row r="775" spans="1:13" x14ac:dyDescent="0.35">
      <c r="A775" t="s">
        <v>1692</v>
      </c>
      <c r="B775" t="s">
        <v>21</v>
      </c>
      <c r="C775">
        <v>315</v>
      </c>
      <c r="D775">
        <v>1200</v>
      </c>
      <c r="E775">
        <v>300</v>
      </c>
      <c r="F775" t="s">
        <v>11</v>
      </c>
      <c r="G775" s="8">
        <v>56996</v>
      </c>
      <c r="H775">
        <v>283500</v>
      </c>
      <c r="I775">
        <v>94500</v>
      </c>
      <c r="J775" t="s">
        <v>10034</v>
      </c>
      <c r="K775" t="s">
        <v>10226</v>
      </c>
      <c r="L775" t="s">
        <v>10051</v>
      </c>
      <c r="M775" t="s">
        <v>10052</v>
      </c>
    </row>
    <row r="776" spans="1:13" x14ac:dyDescent="0.35">
      <c r="A776" t="s">
        <v>1691</v>
      </c>
      <c r="B776" t="s">
        <v>33</v>
      </c>
      <c r="C776">
        <v>509</v>
      </c>
      <c r="D776">
        <v>4500</v>
      </c>
      <c r="E776">
        <v>2000</v>
      </c>
      <c r="F776" t="s">
        <v>46</v>
      </c>
      <c r="G776" s="8">
        <v>56989</v>
      </c>
      <c r="H776">
        <v>1272500</v>
      </c>
      <c r="I776">
        <v>1018000</v>
      </c>
      <c r="J776" t="s">
        <v>10034</v>
      </c>
      <c r="K776" t="s">
        <v>10226</v>
      </c>
      <c r="L776" t="s">
        <v>10049</v>
      </c>
      <c r="M776" t="s">
        <v>10052</v>
      </c>
    </row>
    <row r="777" spans="1:13" x14ac:dyDescent="0.35">
      <c r="A777" t="s">
        <v>1690</v>
      </c>
      <c r="B777" t="s">
        <v>30</v>
      </c>
      <c r="C777">
        <v>158</v>
      </c>
      <c r="D777">
        <v>22000</v>
      </c>
      <c r="E777">
        <v>1000</v>
      </c>
      <c r="F777" t="s">
        <v>46</v>
      </c>
      <c r="G777" s="8">
        <v>56982</v>
      </c>
      <c r="H777">
        <v>3318000</v>
      </c>
      <c r="I777">
        <v>158000</v>
      </c>
      <c r="J777" t="s">
        <v>10034</v>
      </c>
      <c r="K777" t="s">
        <v>10226</v>
      </c>
      <c r="L777" t="s">
        <v>10049</v>
      </c>
      <c r="M777" t="s">
        <v>10052</v>
      </c>
    </row>
    <row r="778" spans="1:13" x14ac:dyDescent="0.35">
      <c r="A778" t="s">
        <v>1641</v>
      </c>
      <c r="B778" t="s">
        <v>7</v>
      </c>
      <c r="C778">
        <v>367</v>
      </c>
      <c r="D778">
        <v>1200</v>
      </c>
      <c r="E778">
        <v>2000</v>
      </c>
      <c r="F778" t="s">
        <v>11</v>
      </c>
      <c r="G778" s="8">
        <v>56639</v>
      </c>
      <c r="H778">
        <v>0</v>
      </c>
      <c r="I778">
        <v>734000</v>
      </c>
      <c r="J778" t="s">
        <v>10034</v>
      </c>
      <c r="K778" t="s">
        <v>10227</v>
      </c>
      <c r="L778" t="s">
        <v>10049</v>
      </c>
      <c r="M778" t="s">
        <v>10050</v>
      </c>
    </row>
    <row r="779" spans="1:13" x14ac:dyDescent="0.35">
      <c r="A779" t="s">
        <v>1640</v>
      </c>
      <c r="B779" t="s">
        <v>30</v>
      </c>
      <c r="C779">
        <v>57</v>
      </c>
      <c r="D779">
        <v>45000</v>
      </c>
      <c r="E779">
        <v>500</v>
      </c>
      <c r="F779" t="s">
        <v>11</v>
      </c>
      <c r="G779" s="8">
        <v>56632</v>
      </c>
      <c r="H779">
        <v>2536500</v>
      </c>
      <c r="I779">
        <v>28500</v>
      </c>
      <c r="J779" t="s">
        <v>10034</v>
      </c>
      <c r="K779" t="s">
        <v>10227</v>
      </c>
      <c r="L779" t="s">
        <v>10049</v>
      </c>
      <c r="M779" t="s">
        <v>10052</v>
      </c>
    </row>
    <row r="780" spans="1:13" x14ac:dyDescent="0.35">
      <c r="A780" t="s">
        <v>1639</v>
      </c>
      <c r="B780" t="s">
        <v>19</v>
      </c>
      <c r="C780">
        <v>528</v>
      </c>
      <c r="D780">
        <v>4500</v>
      </c>
      <c r="E780">
        <v>5000</v>
      </c>
      <c r="F780" t="s">
        <v>8</v>
      </c>
      <c r="G780" s="8">
        <v>56625</v>
      </c>
      <c r="H780">
        <v>0</v>
      </c>
      <c r="I780">
        <v>2640000</v>
      </c>
      <c r="J780" t="s">
        <v>10034</v>
      </c>
      <c r="K780" t="s">
        <v>10227</v>
      </c>
      <c r="L780" t="s">
        <v>10049</v>
      </c>
      <c r="M780" t="s">
        <v>10050</v>
      </c>
    </row>
    <row r="781" spans="1:13" x14ac:dyDescent="0.35">
      <c r="A781" t="s">
        <v>1638</v>
      </c>
      <c r="B781" t="s">
        <v>10</v>
      </c>
      <c r="C781">
        <v>180</v>
      </c>
      <c r="D781">
        <v>1200</v>
      </c>
      <c r="E781">
        <v>5000</v>
      </c>
      <c r="F781" t="s">
        <v>46</v>
      </c>
      <c r="G781" s="8">
        <v>56618</v>
      </c>
      <c r="H781">
        <v>0</v>
      </c>
      <c r="I781">
        <v>900000</v>
      </c>
      <c r="J781" t="s">
        <v>10034</v>
      </c>
      <c r="K781" t="s">
        <v>10227</v>
      </c>
      <c r="L781" t="s">
        <v>10049</v>
      </c>
      <c r="M781" t="s">
        <v>10050</v>
      </c>
    </row>
    <row r="782" spans="1:13" x14ac:dyDescent="0.35">
      <c r="A782" t="s">
        <v>1589</v>
      </c>
      <c r="B782" t="s">
        <v>13</v>
      </c>
      <c r="C782">
        <v>528</v>
      </c>
      <c r="D782">
        <v>4500</v>
      </c>
      <c r="E782">
        <v>100</v>
      </c>
      <c r="F782" t="s">
        <v>11</v>
      </c>
      <c r="G782" s="8">
        <v>56275</v>
      </c>
      <c r="H782">
        <v>2323200</v>
      </c>
      <c r="I782">
        <v>52800</v>
      </c>
      <c r="J782" t="s">
        <v>10034</v>
      </c>
      <c r="K782" t="s">
        <v>10228</v>
      </c>
      <c r="L782" t="s">
        <v>10051</v>
      </c>
      <c r="M782" t="s">
        <v>10052</v>
      </c>
    </row>
    <row r="783" spans="1:13" x14ac:dyDescent="0.35">
      <c r="A783" t="s">
        <v>1588</v>
      </c>
      <c r="B783" t="s">
        <v>15</v>
      </c>
      <c r="C783">
        <v>76</v>
      </c>
      <c r="D783">
        <v>5500</v>
      </c>
      <c r="E783">
        <v>1500</v>
      </c>
      <c r="F783" t="s">
        <v>8</v>
      </c>
      <c r="G783" s="8">
        <v>56268</v>
      </c>
      <c r="H783">
        <v>304000</v>
      </c>
      <c r="I783">
        <v>114000</v>
      </c>
      <c r="J783" t="s">
        <v>10034</v>
      </c>
      <c r="K783" t="s">
        <v>10228</v>
      </c>
      <c r="L783" t="s">
        <v>10049</v>
      </c>
      <c r="M783" t="s">
        <v>10052</v>
      </c>
    </row>
    <row r="784" spans="1:13" x14ac:dyDescent="0.35">
      <c r="A784" t="s">
        <v>1587</v>
      </c>
      <c r="B784" t="s">
        <v>21</v>
      </c>
      <c r="C784">
        <v>114</v>
      </c>
      <c r="D784">
        <v>800</v>
      </c>
      <c r="E784">
        <v>400</v>
      </c>
      <c r="F784" t="s">
        <v>46</v>
      </c>
      <c r="G784" s="8">
        <v>56261</v>
      </c>
      <c r="H784">
        <v>45600</v>
      </c>
      <c r="I784">
        <v>45600</v>
      </c>
      <c r="J784" t="s">
        <v>10034</v>
      </c>
      <c r="K784" t="s">
        <v>10228</v>
      </c>
      <c r="L784" t="s">
        <v>10049</v>
      </c>
      <c r="M784" t="s">
        <v>10052</v>
      </c>
    </row>
    <row r="785" spans="1:13" x14ac:dyDescent="0.35">
      <c r="A785" t="s">
        <v>1586</v>
      </c>
      <c r="B785" t="s">
        <v>7</v>
      </c>
      <c r="C785">
        <v>226</v>
      </c>
      <c r="D785">
        <v>6000</v>
      </c>
      <c r="E785">
        <v>100</v>
      </c>
      <c r="F785" t="s">
        <v>11</v>
      </c>
      <c r="G785" s="8">
        <v>56254</v>
      </c>
      <c r="H785">
        <v>1333400</v>
      </c>
      <c r="I785">
        <v>22600</v>
      </c>
      <c r="J785" t="s">
        <v>10034</v>
      </c>
      <c r="K785" t="s">
        <v>10228</v>
      </c>
      <c r="L785" t="s">
        <v>10051</v>
      </c>
      <c r="M785" t="s">
        <v>10052</v>
      </c>
    </row>
    <row r="786" spans="1:13" x14ac:dyDescent="0.35">
      <c r="A786" t="s">
        <v>1537</v>
      </c>
      <c r="B786" t="s">
        <v>10</v>
      </c>
      <c r="C786">
        <v>77</v>
      </c>
      <c r="D786">
        <v>5500</v>
      </c>
      <c r="E786">
        <v>5000</v>
      </c>
      <c r="F786" t="s">
        <v>11</v>
      </c>
      <c r="G786" s="8">
        <v>55911</v>
      </c>
      <c r="H786">
        <v>38500</v>
      </c>
      <c r="I786">
        <v>385000</v>
      </c>
      <c r="J786" t="s">
        <v>10034</v>
      </c>
      <c r="K786" t="s">
        <v>10229</v>
      </c>
      <c r="L786" t="s">
        <v>10049</v>
      </c>
      <c r="M786" t="s">
        <v>10052</v>
      </c>
    </row>
    <row r="787" spans="1:13" x14ac:dyDescent="0.35">
      <c r="A787" t="s">
        <v>803</v>
      </c>
      <c r="B787" t="s">
        <v>19</v>
      </c>
      <c r="C787">
        <v>342</v>
      </c>
      <c r="D787">
        <v>1200</v>
      </c>
      <c r="E787">
        <v>300</v>
      </c>
      <c r="F787" t="s">
        <v>46</v>
      </c>
      <c r="G787" s="8">
        <v>50773</v>
      </c>
      <c r="H787">
        <v>307800</v>
      </c>
      <c r="I787">
        <v>102600</v>
      </c>
      <c r="J787" t="s">
        <v>10034</v>
      </c>
      <c r="K787" t="s">
        <v>10230</v>
      </c>
      <c r="L787" t="s">
        <v>10051</v>
      </c>
      <c r="M787" t="s">
        <v>10052</v>
      </c>
    </row>
    <row r="788" spans="1:13" x14ac:dyDescent="0.35">
      <c r="A788" t="s">
        <v>804</v>
      </c>
      <c r="B788" t="s">
        <v>13</v>
      </c>
      <c r="C788">
        <v>384</v>
      </c>
      <c r="D788">
        <v>15000</v>
      </c>
      <c r="E788">
        <v>1500</v>
      </c>
      <c r="F788" t="s">
        <v>46</v>
      </c>
      <c r="G788" s="8">
        <v>50780</v>
      </c>
      <c r="H788">
        <v>5184000</v>
      </c>
      <c r="I788">
        <v>576000</v>
      </c>
      <c r="J788" t="s">
        <v>10034</v>
      </c>
      <c r="K788" t="s">
        <v>10230</v>
      </c>
      <c r="L788" t="s">
        <v>10049</v>
      </c>
      <c r="M788" t="s">
        <v>10052</v>
      </c>
    </row>
    <row r="789" spans="1:13" x14ac:dyDescent="0.35">
      <c r="A789" t="s">
        <v>805</v>
      </c>
      <c r="B789" t="s">
        <v>21</v>
      </c>
      <c r="C789">
        <v>525</v>
      </c>
      <c r="D789">
        <v>800</v>
      </c>
      <c r="E789">
        <v>1000</v>
      </c>
      <c r="F789" t="s">
        <v>46</v>
      </c>
      <c r="G789" s="8">
        <v>50787</v>
      </c>
      <c r="H789">
        <v>0</v>
      </c>
      <c r="I789">
        <v>525000</v>
      </c>
      <c r="J789" t="s">
        <v>10034</v>
      </c>
      <c r="K789" t="s">
        <v>10230</v>
      </c>
      <c r="L789" t="s">
        <v>10049</v>
      </c>
      <c r="M789" t="s">
        <v>10050</v>
      </c>
    </row>
    <row r="790" spans="1:13" x14ac:dyDescent="0.35">
      <c r="A790" t="s">
        <v>806</v>
      </c>
      <c r="B790" t="s">
        <v>7</v>
      </c>
      <c r="C790">
        <v>274</v>
      </c>
      <c r="D790">
        <v>22000</v>
      </c>
      <c r="E790">
        <v>200</v>
      </c>
      <c r="F790" t="s">
        <v>11</v>
      </c>
      <c r="G790" s="8">
        <v>50794</v>
      </c>
      <c r="H790">
        <v>5973200</v>
      </c>
      <c r="I790">
        <v>54800</v>
      </c>
      <c r="J790" t="s">
        <v>10034</v>
      </c>
      <c r="K790" t="s">
        <v>10230</v>
      </c>
      <c r="L790" t="s">
        <v>10051</v>
      </c>
      <c r="M790" t="s">
        <v>10052</v>
      </c>
    </row>
    <row r="791" spans="1:13" x14ac:dyDescent="0.35">
      <c r="A791" t="s">
        <v>807</v>
      </c>
      <c r="B791" t="s">
        <v>21</v>
      </c>
      <c r="C791">
        <v>503</v>
      </c>
      <c r="D791">
        <v>5500</v>
      </c>
      <c r="E791">
        <v>300</v>
      </c>
      <c r="F791" t="s">
        <v>16</v>
      </c>
      <c r="G791" s="8">
        <v>50801</v>
      </c>
      <c r="H791">
        <v>2615600</v>
      </c>
      <c r="I791">
        <v>150900</v>
      </c>
      <c r="J791" t="s">
        <v>10034</v>
      </c>
      <c r="K791" t="s">
        <v>10230</v>
      </c>
      <c r="L791" t="s">
        <v>10051</v>
      </c>
      <c r="M791" t="s">
        <v>10052</v>
      </c>
    </row>
    <row r="792" spans="1:13" x14ac:dyDescent="0.35">
      <c r="A792" t="s">
        <v>1536</v>
      </c>
      <c r="B792" t="s">
        <v>33</v>
      </c>
      <c r="C792">
        <v>138</v>
      </c>
      <c r="D792">
        <v>45000</v>
      </c>
      <c r="E792">
        <v>1000</v>
      </c>
      <c r="F792" t="s">
        <v>46</v>
      </c>
      <c r="G792" s="8">
        <v>55904</v>
      </c>
      <c r="H792">
        <v>6072000</v>
      </c>
      <c r="I792">
        <v>138000</v>
      </c>
      <c r="J792" t="s">
        <v>10034</v>
      </c>
      <c r="K792" t="s">
        <v>10229</v>
      </c>
      <c r="L792" t="s">
        <v>10049</v>
      </c>
      <c r="M792" t="s">
        <v>10052</v>
      </c>
    </row>
    <row r="793" spans="1:13" x14ac:dyDescent="0.35">
      <c r="A793" t="s">
        <v>1535</v>
      </c>
      <c r="B793" t="s">
        <v>33</v>
      </c>
      <c r="C793">
        <v>259</v>
      </c>
      <c r="D793">
        <v>4500</v>
      </c>
      <c r="E793">
        <v>500</v>
      </c>
      <c r="F793" t="s">
        <v>46</v>
      </c>
      <c r="G793" s="8">
        <v>55897</v>
      </c>
      <c r="H793">
        <v>1036000</v>
      </c>
      <c r="I793">
        <v>129500</v>
      </c>
      <c r="J793" t="s">
        <v>10034</v>
      </c>
      <c r="K793" t="s">
        <v>10229</v>
      </c>
      <c r="L793" t="s">
        <v>10049</v>
      </c>
      <c r="M793" t="s">
        <v>10052</v>
      </c>
    </row>
    <row r="794" spans="1:13" x14ac:dyDescent="0.35">
      <c r="A794" t="s">
        <v>1534</v>
      </c>
      <c r="B794" t="s">
        <v>13</v>
      </c>
      <c r="C794">
        <v>550</v>
      </c>
      <c r="D794">
        <v>15000</v>
      </c>
      <c r="E794">
        <v>400</v>
      </c>
      <c r="F794" t="s">
        <v>46</v>
      </c>
      <c r="G794" s="8">
        <v>55890</v>
      </c>
      <c r="H794">
        <v>8030000</v>
      </c>
      <c r="I794">
        <v>220000</v>
      </c>
      <c r="J794" t="s">
        <v>10034</v>
      </c>
      <c r="K794" t="s">
        <v>10229</v>
      </c>
      <c r="L794" t="s">
        <v>10051</v>
      </c>
      <c r="M794" t="s">
        <v>10052</v>
      </c>
    </row>
    <row r="795" spans="1:13" x14ac:dyDescent="0.35">
      <c r="A795" t="s">
        <v>1485</v>
      </c>
      <c r="B795" t="s">
        <v>43</v>
      </c>
      <c r="C795">
        <v>355</v>
      </c>
      <c r="D795">
        <v>800</v>
      </c>
      <c r="E795">
        <v>5000</v>
      </c>
      <c r="F795" t="s">
        <v>11</v>
      </c>
      <c r="G795" s="8">
        <v>55547</v>
      </c>
      <c r="H795">
        <v>0</v>
      </c>
      <c r="I795">
        <v>1775000</v>
      </c>
      <c r="J795" t="s">
        <v>10034</v>
      </c>
      <c r="K795" t="s">
        <v>10231</v>
      </c>
      <c r="L795" t="s">
        <v>10049</v>
      </c>
      <c r="M795" t="s">
        <v>10050</v>
      </c>
    </row>
    <row r="796" spans="1:13" x14ac:dyDescent="0.35">
      <c r="A796" t="s">
        <v>1484</v>
      </c>
      <c r="B796" t="s">
        <v>39</v>
      </c>
      <c r="C796">
        <v>374</v>
      </c>
      <c r="D796">
        <v>6000</v>
      </c>
      <c r="E796">
        <v>1000</v>
      </c>
      <c r="F796" t="s">
        <v>46</v>
      </c>
      <c r="G796" s="8">
        <v>55540</v>
      </c>
      <c r="H796">
        <v>1870000</v>
      </c>
      <c r="I796">
        <v>374000</v>
      </c>
      <c r="J796" t="s">
        <v>10034</v>
      </c>
      <c r="K796" t="s">
        <v>10231</v>
      </c>
      <c r="L796" t="s">
        <v>10049</v>
      </c>
      <c r="M796" t="s">
        <v>10052</v>
      </c>
    </row>
    <row r="797" spans="1:13" x14ac:dyDescent="0.35">
      <c r="A797" t="s">
        <v>1483</v>
      </c>
      <c r="B797" t="s">
        <v>13</v>
      </c>
      <c r="C797">
        <v>468</v>
      </c>
      <c r="D797">
        <v>1200</v>
      </c>
      <c r="E797">
        <v>3000</v>
      </c>
      <c r="F797" t="s">
        <v>11</v>
      </c>
      <c r="G797" s="8">
        <v>55533</v>
      </c>
      <c r="H797">
        <v>0</v>
      </c>
      <c r="I797">
        <v>1404000</v>
      </c>
      <c r="J797" t="s">
        <v>10034</v>
      </c>
      <c r="K797" t="s">
        <v>10231</v>
      </c>
      <c r="L797" t="s">
        <v>10049</v>
      </c>
      <c r="M797" t="s">
        <v>10050</v>
      </c>
    </row>
    <row r="798" spans="1:13" x14ac:dyDescent="0.35">
      <c r="A798" t="s">
        <v>1482</v>
      </c>
      <c r="B798" t="s">
        <v>21</v>
      </c>
      <c r="C798">
        <v>242</v>
      </c>
      <c r="D798">
        <v>1200</v>
      </c>
      <c r="E798">
        <v>100</v>
      </c>
      <c r="F798" t="s">
        <v>11</v>
      </c>
      <c r="G798" s="8">
        <v>55526</v>
      </c>
      <c r="H798">
        <v>266200</v>
      </c>
      <c r="I798">
        <v>24200</v>
      </c>
      <c r="J798" t="s">
        <v>10034</v>
      </c>
      <c r="K798" t="s">
        <v>10231</v>
      </c>
      <c r="L798" t="s">
        <v>10051</v>
      </c>
      <c r="M798" t="s">
        <v>10052</v>
      </c>
    </row>
    <row r="799" spans="1:13" x14ac:dyDescent="0.35">
      <c r="A799" t="s">
        <v>1481</v>
      </c>
      <c r="B799" t="s">
        <v>13</v>
      </c>
      <c r="C799">
        <v>297</v>
      </c>
      <c r="D799">
        <v>22000</v>
      </c>
      <c r="E799">
        <v>400</v>
      </c>
      <c r="F799" t="s">
        <v>16</v>
      </c>
      <c r="G799" s="8">
        <v>55519</v>
      </c>
      <c r="H799">
        <v>6415200</v>
      </c>
      <c r="I799">
        <v>118800</v>
      </c>
      <c r="J799" t="s">
        <v>10034</v>
      </c>
      <c r="K799" t="s">
        <v>10231</v>
      </c>
      <c r="L799" t="s">
        <v>10049</v>
      </c>
      <c r="M799" t="s">
        <v>10052</v>
      </c>
    </row>
    <row r="800" spans="1:13" x14ac:dyDescent="0.35">
      <c r="A800" t="s">
        <v>1433</v>
      </c>
      <c r="B800" t="s">
        <v>21</v>
      </c>
      <c r="C800">
        <v>544</v>
      </c>
      <c r="D800">
        <v>45000</v>
      </c>
      <c r="E800">
        <v>300</v>
      </c>
      <c r="F800" t="s">
        <v>8</v>
      </c>
      <c r="G800" s="8">
        <v>55183</v>
      </c>
      <c r="H800">
        <v>24316800</v>
      </c>
      <c r="I800">
        <v>163200</v>
      </c>
      <c r="J800" t="s">
        <v>10034</v>
      </c>
      <c r="K800" t="s">
        <v>10232</v>
      </c>
      <c r="L800" t="s">
        <v>10051</v>
      </c>
      <c r="M800" t="s">
        <v>10052</v>
      </c>
    </row>
    <row r="801" spans="1:13" x14ac:dyDescent="0.35">
      <c r="A801" t="s">
        <v>1432</v>
      </c>
      <c r="B801" t="s">
        <v>19</v>
      </c>
      <c r="C801">
        <v>579</v>
      </c>
      <c r="D801">
        <v>1200</v>
      </c>
      <c r="E801">
        <v>400</v>
      </c>
      <c r="F801" t="s">
        <v>11</v>
      </c>
      <c r="G801" s="8">
        <v>55176</v>
      </c>
      <c r="H801">
        <v>463200</v>
      </c>
      <c r="I801">
        <v>231600</v>
      </c>
      <c r="J801" t="s">
        <v>10034</v>
      </c>
      <c r="K801" t="s">
        <v>10232</v>
      </c>
      <c r="L801" t="s">
        <v>10051</v>
      </c>
      <c r="M801" t="s">
        <v>10052</v>
      </c>
    </row>
    <row r="802" spans="1:13" x14ac:dyDescent="0.35">
      <c r="A802" t="s">
        <v>1431</v>
      </c>
      <c r="B802" t="s">
        <v>39</v>
      </c>
      <c r="C802">
        <v>391</v>
      </c>
      <c r="D802">
        <v>15000</v>
      </c>
      <c r="E802">
        <v>400</v>
      </c>
      <c r="F802" t="s">
        <v>8</v>
      </c>
      <c r="G802" s="8">
        <v>55169</v>
      </c>
      <c r="H802">
        <v>5708600</v>
      </c>
      <c r="I802">
        <v>156400</v>
      </c>
      <c r="J802" t="s">
        <v>10034</v>
      </c>
      <c r="K802" t="s">
        <v>10232</v>
      </c>
      <c r="L802" t="s">
        <v>10049</v>
      </c>
      <c r="M802" t="s">
        <v>10052</v>
      </c>
    </row>
    <row r="803" spans="1:13" x14ac:dyDescent="0.35">
      <c r="A803" t="s">
        <v>1430</v>
      </c>
      <c r="B803" t="s">
        <v>19</v>
      </c>
      <c r="C803">
        <v>164</v>
      </c>
      <c r="D803">
        <v>12000</v>
      </c>
      <c r="E803">
        <v>100</v>
      </c>
      <c r="F803" t="s">
        <v>46</v>
      </c>
      <c r="G803" s="8">
        <v>55162</v>
      </c>
      <c r="H803">
        <v>1951600</v>
      </c>
      <c r="I803">
        <v>16400</v>
      </c>
      <c r="J803" t="s">
        <v>10034</v>
      </c>
      <c r="K803" t="s">
        <v>10232</v>
      </c>
      <c r="L803" t="s">
        <v>10051</v>
      </c>
      <c r="M803" t="s">
        <v>10052</v>
      </c>
    </row>
    <row r="804" spans="1:13" x14ac:dyDescent="0.35">
      <c r="A804" t="s">
        <v>1429</v>
      </c>
      <c r="B804" t="s">
        <v>10</v>
      </c>
      <c r="C804">
        <v>358</v>
      </c>
      <c r="D804">
        <v>18000</v>
      </c>
      <c r="E804">
        <v>5000</v>
      </c>
      <c r="F804" t="s">
        <v>8</v>
      </c>
      <c r="G804" s="8">
        <v>55155</v>
      </c>
      <c r="H804">
        <v>4654000</v>
      </c>
      <c r="I804">
        <v>1790000</v>
      </c>
      <c r="J804" t="s">
        <v>10034</v>
      </c>
      <c r="K804" t="s">
        <v>10232</v>
      </c>
      <c r="L804" t="s">
        <v>10049</v>
      </c>
      <c r="M804" t="s">
        <v>10052</v>
      </c>
    </row>
    <row r="805" spans="1:13" x14ac:dyDescent="0.35">
      <c r="A805" t="s">
        <v>1381</v>
      </c>
      <c r="B805" t="s">
        <v>21</v>
      </c>
      <c r="C805">
        <v>416</v>
      </c>
      <c r="D805">
        <v>5500</v>
      </c>
      <c r="E805">
        <v>5000</v>
      </c>
      <c r="F805" t="s">
        <v>46</v>
      </c>
      <c r="G805" s="8">
        <v>54819</v>
      </c>
      <c r="H805">
        <v>208000</v>
      </c>
      <c r="I805">
        <v>2080000</v>
      </c>
      <c r="J805" t="s">
        <v>10034</v>
      </c>
      <c r="K805" t="s">
        <v>10233</v>
      </c>
      <c r="L805" t="s">
        <v>10049</v>
      </c>
      <c r="M805" t="s">
        <v>10052</v>
      </c>
    </row>
    <row r="806" spans="1:13" x14ac:dyDescent="0.35">
      <c r="A806" t="s">
        <v>1380</v>
      </c>
      <c r="B806" t="s">
        <v>39</v>
      </c>
      <c r="C806">
        <v>292</v>
      </c>
      <c r="D806">
        <v>5500</v>
      </c>
      <c r="E806">
        <v>5000</v>
      </c>
      <c r="F806" t="s">
        <v>8</v>
      </c>
      <c r="G806" s="8">
        <v>54812</v>
      </c>
      <c r="H806">
        <v>146000</v>
      </c>
      <c r="I806">
        <v>1460000</v>
      </c>
      <c r="J806" t="s">
        <v>10034</v>
      </c>
      <c r="K806" t="s">
        <v>10233</v>
      </c>
      <c r="L806" t="s">
        <v>10049</v>
      </c>
      <c r="M806" t="s">
        <v>10052</v>
      </c>
    </row>
    <row r="807" spans="1:13" x14ac:dyDescent="0.35">
      <c r="A807" t="s">
        <v>1379</v>
      </c>
      <c r="B807" t="s">
        <v>39</v>
      </c>
      <c r="C807">
        <v>425</v>
      </c>
      <c r="D807">
        <v>15000</v>
      </c>
      <c r="E807">
        <v>1000</v>
      </c>
      <c r="F807" t="s">
        <v>16</v>
      </c>
      <c r="G807" s="8">
        <v>54805</v>
      </c>
      <c r="H807">
        <v>5950000</v>
      </c>
      <c r="I807">
        <v>425000</v>
      </c>
      <c r="J807" t="s">
        <v>10034</v>
      </c>
      <c r="K807" t="s">
        <v>10233</v>
      </c>
      <c r="L807" t="s">
        <v>10049</v>
      </c>
      <c r="M807" t="s">
        <v>10052</v>
      </c>
    </row>
    <row r="808" spans="1:13" x14ac:dyDescent="0.35">
      <c r="A808" t="s">
        <v>1378</v>
      </c>
      <c r="B808" t="s">
        <v>15</v>
      </c>
      <c r="C808">
        <v>526</v>
      </c>
      <c r="D808">
        <v>18000</v>
      </c>
      <c r="E808">
        <v>100</v>
      </c>
      <c r="F808" t="s">
        <v>46</v>
      </c>
      <c r="G808" s="8">
        <v>54798</v>
      </c>
      <c r="H808">
        <v>9415400</v>
      </c>
      <c r="I808">
        <v>52600</v>
      </c>
      <c r="J808" t="s">
        <v>10034</v>
      </c>
      <c r="K808" t="s">
        <v>10233</v>
      </c>
      <c r="L808" t="s">
        <v>10051</v>
      </c>
      <c r="M808" t="s">
        <v>10052</v>
      </c>
    </row>
    <row r="809" spans="1:13" x14ac:dyDescent="0.35">
      <c r="A809" t="s">
        <v>1377</v>
      </c>
      <c r="B809" t="s">
        <v>10</v>
      </c>
      <c r="C809">
        <v>107</v>
      </c>
      <c r="D809">
        <v>6000</v>
      </c>
      <c r="E809">
        <v>1500</v>
      </c>
      <c r="F809" t="s">
        <v>11</v>
      </c>
      <c r="G809" s="8">
        <v>54791</v>
      </c>
      <c r="H809">
        <v>481500</v>
      </c>
      <c r="I809">
        <v>160500</v>
      </c>
      <c r="J809" t="s">
        <v>10034</v>
      </c>
      <c r="K809" t="s">
        <v>10233</v>
      </c>
      <c r="L809" t="s">
        <v>10049</v>
      </c>
      <c r="M809" t="s">
        <v>10052</v>
      </c>
    </row>
    <row r="810" spans="1:13" x14ac:dyDescent="0.35">
      <c r="A810" t="s">
        <v>1328</v>
      </c>
      <c r="B810" t="s">
        <v>43</v>
      </c>
      <c r="C810">
        <v>395</v>
      </c>
      <c r="D810">
        <v>5500</v>
      </c>
      <c r="E810">
        <v>1000</v>
      </c>
      <c r="F810" t="s">
        <v>46</v>
      </c>
      <c r="G810" s="8">
        <v>54448</v>
      </c>
      <c r="H810">
        <v>1777500</v>
      </c>
      <c r="I810">
        <v>395000</v>
      </c>
      <c r="J810" t="s">
        <v>10034</v>
      </c>
      <c r="K810" t="s">
        <v>10234</v>
      </c>
      <c r="L810" t="s">
        <v>10049</v>
      </c>
      <c r="M810" t="s">
        <v>10052</v>
      </c>
    </row>
    <row r="811" spans="1:13" x14ac:dyDescent="0.35">
      <c r="A811" t="s">
        <v>1327</v>
      </c>
      <c r="B811" t="s">
        <v>7</v>
      </c>
      <c r="C811">
        <v>560</v>
      </c>
      <c r="D811">
        <v>5500</v>
      </c>
      <c r="E811">
        <v>200</v>
      </c>
      <c r="F811" t="s">
        <v>11</v>
      </c>
      <c r="G811" s="8">
        <v>54441</v>
      </c>
      <c r="H811">
        <v>2968000</v>
      </c>
      <c r="I811">
        <v>112000</v>
      </c>
      <c r="J811" t="s">
        <v>10034</v>
      </c>
      <c r="K811" t="s">
        <v>10234</v>
      </c>
      <c r="L811" t="s">
        <v>10051</v>
      </c>
      <c r="M811" t="s">
        <v>10052</v>
      </c>
    </row>
    <row r="812" spans="1:13" x14ac:dyDescent="0.35">
      <c r="A812" t="s">
        <v>1326</v>
      </c>
      <c r="B812" t="s">
        <v>15</v>
      </c>
      <c r="C812">
        <v>327</v>
      </c>
      <c r="D812">
        <v>6000</v>
      </c>
      <c r="E812">
        <v>2000</v>
      </c>
      <c r="F812" t="s">
        <v>8</v>
      </c>
      <c r="G812" s="8">
        <v>54434</v>
      </c>
      <c r="H812">
        <v>1308000</v>
      </c>
      <c r="I812">
        <v>654000</v>
      </c>
      <c r="J812" t="s">
        <v>10034</v>
      </c>
      <c r="K812" t="s">
        <v>10234</v>
      </c>
      <c r="L812" t="s">
        <v>10049</v>
      </c>
      <c r="M812" t="s">
        <v>10052</v>
      </c>
    </row>
    <row r="813" spans="1:13" x14ac:dyDescent="0.35">
      <c r="A813" t="s">
        <v>1325</v>
      </c>
      <c r="B813" t="s">
        <v>7</v>
      </c>
      <c r="C813">
        <v>189</v>
      </c>
      <c r="D813">
        <v>15000</v>
      </c>
      <c r="E813">
        <v>5000</v>
      </c>
      <c r="F813" t="s">
        <v>8</v>
      </c>
      <c r="G813" s="8">
        <v>54427</v>
      </c>
      <c r="H813">
        <v>1890000</v>
      </c>
      <c r="I813">
        <v>945000</v>
      </c>
      <c r="J813" t="s">
        <v>10034</v>
      </c>
      <c r="K813" t="s">
        <v>10234</v>
      </c>
      <c r="L813" t="s">
        <v>10049</v>
      </c>
      <c r="M813" t="s">
        <v>10052</v>
      </c>
    </row>
    <row r="814" spans="1:13" x14ac:dyDescent="0.35">
      <c r="A814" t="s">
        <v>1276</v>
      </c>
      <c r="B814" t="s">
        <v>43</v>
      </c>
      <c r="C814">
        <v>421</v>
      </c>
      <c r="D814">
        <v>800</v>
      </c>
      <c r="E814">
        <v>3000</v>
      </c>
      <c r="F814" t="s">
        <v>11</v>
      </c>
      <c r="G814" s="8">
        <v>54084</v>
      </c>
      <c r="H814">
        <v>0</v>
      </c>
      <c r="I814">
        <v>1263000</v>
      </c>
      <c r="J814" t="s">
        <v>10034</v>
      </c>
      <c r="K814" t="s">
        <v>10235</v>
      </c>
      <c r="L814" t="s">
        <v>10049</v>
      </c>
      <c r="M814" t="s">
        <v>10050</v>
      </c>
    </row>
    <row r="815" spans="1:13" x14ac:dyDescent="0.35">
      <c r="A815" t="s">
        <v>1275</v>
      </c>
      <c r="B815" t="s">
        <v>15</v>
      </c>
      <c r="C815">
        <v>68</v>
      </c>
      <c r="D815">
        <v>12000</v>
      </c>
      <c r="E815">
        <v>1500</v>
      </c>
      <c r="F815" t="s">
        <v>16</v>
      </c>
      <c r="G815" s="8">
        <v>54077</v>
      </c>
      <c r="H815">
        <v>714000</v>
      </c>
      <c r="I815">
        <v>102000</v>
      </c>
      <c r="J815" t="s">
        <v>10034</v>
      </c>
      <c r="K815" t="s">
        <v>10235</v>
      </c>
      <c r="L815" t="s">
        <v>10049</v>
      </c>
      <c r="M815" t="s">
        <v>10052</v>
      </c>
    </row>
    <row r="816" spans="1:13" x14ac:dyDescent="0.35">
      <c r="A816" t="s">
        <v>1274</v>
      </c>
      <c r="B816" t="s">
        <v>33</v>
      </c>
      <c r="C816">
        <v>368</v>
      </c>
      <c r="D816">
        <v>6000</v>
      </c>
      <c r="E816">
        <v>1000</v>
      </c>
      <c r="F816" t="s">
        <v>16</v>
      </c>
      <c r="G816" s="8">
        <v>54070</v>
      </c>
      <c r="H816">
        <v>1840000</v>
      </c>
      <c r="I816">
        <v>368000</v>
      </c>
      <c r="J816" t="s">
        <v>10034</v>
      </c>
      <c r="K816" t="s">
        <v>10235</v>
      </c>
      <c r="L816" t="s">
        <v>10049</v>
      </c>
      <c r="M816" t="s">
        <v>10052</v>
      </c>
    </row>
    <row r="817" spans="1:13" x14ac:dyDescent="0.35">
      <c r="A817" t="s">
        <v>1273</v>
      </c>
      <c r="B817" t="s">
        <v>19</v>
      </c>
      <c r="C817">
        <v>283</v>
      </c>
      <c r="D817">
        <v>800</v>
      </c>
      <c r="E817">
        <v>400</v>
      </c>
      <c r="F817" t="s">
        <v>16</v>
      </c>
      <c r="G817" s="8">
        <v>54063</v>
      </c>
      <c r="H817">
        <v>113200</v>
      </c>
      <c r="I817">
        <v>113200</v>
      </c>
      <c r="J817" t="s">
        <v>10034</v>
      </c>
      <c r="K817" t="s">
        <v>10235</v>
      </c>
      <c r="L817" t="s">
        <v>10049</v>
      </c>
      <c r="M817" t="s">
        <v>10052</v>
      </c>
    </row>
    <row r="818" spans="1:13" x14ac:dyDescent="0.35">
      <c r="A818" t="s">
        <v>1224</v>
      </c>
      <c r="B818" t="s">
        <v>15</v>
      </c>
      <c r="C818">
        <v>231</v>
      </c>
      <c r="D818">
        <v>6000</v>
      </c>
      <c r="E818">
        <v>1000</v>
      </c>
      <c r="F818" t="s">
        <v>46</v>
      </c>
      <c r="G818" s="8">
        <v>53720</v>
      </c>
      <c r="H818">
        <v>1155000</v>
      </c>
      <c r="I818">
        <v>231000</v>
      </c>
      <c r="J818" t="s">
        <v>10034</v>
      </c>
      <c r="K818" t="s">
        <v>10236</v>
      </c>
      <c r="L818" t="s">
        <v>10049</v>
      </c>
      <c r="M818" t="s">
        <v>10052</v>
      </c>
    </row>
    <row r="819" spans="1:13" x14ac:dyDescent="0.35">
      <c r="A819" t="s">
        <v>1223</v>
      </c>
      <c r="B819" t="s">
        <v>7</v>
      </c>
      <c r="C819">
        <v>329</v>
      </c>
      <c r="D819">
        <v>45000</v>
      </c>
      <c r="E819">
        <v>1000</v>
      </c>
      <c r="F819" t="s">
        <v>11</v>
      </c>
      <c r="G819" s="8">
        <v>53713</v>
      </c>
      <c r="H819">
        <v>14476000</v>
      </c>
      <c r="I819">
        <v>329000</v>
      </c>
      <c r="J819" t="s">
        <v>10034</v>
      </c>
      <c r="K819" t="s">
        <v>10236</v>
      </c>
      <c r="L819" t="s">
        <v>10049</v>
      </c>
      <c r="M819" t="s">
        <v>10052</v>
      </c>
    </row>
    <row r="820" spans="1:13" x14ac:dyDescent="0.35">
      <c r="A820" t="s">
        <v>1222</v>
      </c>
      <c r="B820" t="s">
        <v>19</v>
      </c>
      <c r="C820">
        <v>469</v>
      </c>
      <c r="D820">
        <v>800</v>
      </c>
      <c r="E820">
        <v>200</v>
      </c>
      <c r="F820" t="s">
        <v>11</v>
      </c>
      <c r="G820" s="8">
        <v>53706</v>
      </c>
      <c r="H820">
        <v>281400</v>
      </c>
      <c r="I820">
        <v>93800</v>
      </c>
      <c r="J820" t="s">
        <v>10034</v>
      </c>
      <c r="K820" t="s">
        <v>10236</v>
      </c>
      <c r="L820" t="s">
        <v>10051</v>
      </c>
      <c r="M820" t="s">
        <v>10052</v>
      </c>
    </row>
    <row r="821" spans="1:13" x14ac:dyDescent="0.35">
      <c r="A821" t="s">
        <v>1221</v>
      </c>
      <c r="B821" t="s">
        <v>30</v>
      </c>
      <c r="C821">
        <v>198</v>
      </c>
      <c r="D821">
        <v>12000</v>
      </c>
      <c r="E821">
        <v>3000</v>
      </c>
      <c r="F821" t="s">
        <v>16</v>
      </c>
      <c r="G821" s="8">
        <v>53699</v>
      </c>
      <c r="H821">
        <v>1782000</v>
      </c>
      <c r="I821">
        <v>594000</v>
      </c>
      <c r="J821" t="s">
        <v>10034</v>
      </c>
      <c r="K821" t="s">
        <v>10236</v>
      </c>
      <c r="L821" t="s">
        <v>10049</v>
      </c>
      <c r="M821" t="s">
        <v>10052</v>
      </c>
    </row>
    <row r="822" spans="1:13" x14ac:dyDescent="0.35">
      <c r="A822" t="s">
        <v>1172</v>
      </c>
      <c r="B822" t="s">
        <v>33</v>
      </c>
      <c r="C822">
        <v>82</v>
      </c>
      <c r="D822">
        <v>45000</v>
      </c>
      <c r="E822">
        <v>2000</v>
      </c>
      <c r="F822" t="s">
        <v>46</v>
      </c>
      <c r="G822" s="8">
        <v>53356</v>
      </c>
      <c r="H822">
        <v>3526000</v>
      </c>
      <c r="I822">
        <v>164000</v>
      </c>
      <c r="J822" t="s">
        <v>10034</v>
      </c>
      <c r="K822" t="s">
        <v>10237</v>
      </c>
      <c r="L822" t="s">
        <v>10049</v>
      </c>
      <c r="M822" t="s">
        <v>10052</v>
      </c>
    </row>
    <row r="823" spans="1:13" x14ac:dyDescent="0.35">
      <c r="A823" t="s">
        <v>1171</v>
      </c>
      <c r="B823" t="s">
        <v>19</v>
      </c>
      <c r="C823">
        <v>350</v>
      </c>
      <c r="D823">
        <v>15000</v>
      </c>
      <c r="E823">
        <v>300</v>
      </c>
      <c r="F823" t="s">
        <v>46</v>
      </c>
      <c r="G823" s="8">
        <v>53349</v>
      </c>
      <c r="H823">
        <v>5145000</v>
      </c>
      <c r="I823">
        <v>105000</v>
      </c>
      <c r="J823" t="s">
        <v>10034</v>
      </c>
      <c r="K823" t="s">
        <v>10237</v>
      </c>
      <c r="L823" t="s">
        <v>10051</v>
      </c>
      <c r="M823" t="s">
        <v>10052</v>
      </c>
    </row>
    <row r="824" spans="1:13" x14ac:dyDescent="0.35">
      <c r="A824" t="s">
        <v>1170</v>
      </c>
      <c r="B824" t="s">
        <v>10</v>
      </c>
      <c r="C824">
        <v>554</v>
      </c>
      <c r="D824">
        <v>5500</v>
      </c>
      <c r="E824">
        <v>300</v>
      </c>
      <c r="F824" t="s">
        <v>11</v>
      </c>
      <c r="G824" s="8">
        <v>53342</v>
      </c>
      <c r="H824">
        <v>2880800</v>
      </c>
      <c r="I824">
        <v>166200</v>
      </c>
      <c r="J824" t="s">
        <v>10034</v>
      </c>
      <c r="K824" t="s">
        <v>10237</v>
      </c>
      <c r="L824" t="s">
        <v>10051</v>
      </c>
      <c r="M824" t="s">
        <v>10052</v>
      </c>
    </row>
    <row r="825" spans="1:13" x14ac:dyDescent="0.35">
      <c r="A825" t="s">
        <v>1169</v>
      </c>
      <c r="B825" t="s">
        <v>15</v>
      </c>
      <c r="C825">
        <v>185</v>
      </c>
      <c r="D825">
        <v>4500</v>
      </c>
      <c r="E825">
        <v>1000</v>
      </c>
      <c r="F825" t="s">
        <v>46</v>
      </c>
      <c r="G825" s="8">
        <v>53335</v>
      </c>
      <c r="H825">
        <v>647500</v>
      </c>
      <c r="I825">
        <v>185000</v>
      </c>
      <c r="J825" t="s">
        <v>10034</v>
      </c>
      <c r="K825" t="s">
        <v>10237</v>
      </c>
      <c r="L825" t="s">
        <v>10049</v>
      </c>
      <c r="M825" t="s">
        <v>10052</v>
      </c>
    </row>
    <row r="826" spans="1:13" x14ac:dyDescent="0.35">
      <c r="A826" t="s">
        <v>1168</v>
      </c>
      <c r="B826" t="s">
        <v>39</v>
      </c>
      <c r="C826">
        <v>495</v>
      </c>
      <c r="D826">
        <v>15000</v>
      </c>
      <c r="E826">
        <v>3000</v>
      </c>
      <c r="F826" t="s">
        <v>8</v>
      </c>
      <c r="G826" s="8">
        <v>53328</v>
      </c>
      <c r="H826">
        <v>5940000</v>
      </c>
      <c r="I826">
        <v>1485000</v>
      </c>
      <c r="J826" t="s">
        <v>10034</v>
      </c>
      <c r="K826" t="s">
        <v>10237</v>
      </c>
      <c r="L826" t="s">
        <v>10049</v>
      </c>
      <c r="M826" t="s">
        <v>10052</v>
      </c>
    </row>
    <row r="827" spans="1:13" x14ac:dyDescent="0.35">
      <c r="A827" t="s">
        <v>1120</v>
      </c>
      <c r="B827" t="s">
        <v>7</v>
      </c>
      <c r="C827">
        <v>313</v>
      </c>
      <c r="D827">
        <v>4500</v>
      </c>
      <c r="E827">
        <v>1500</v>
      </c>
      <c r="F827" t="s">
        <v>8</v>
      </c>
      <c r="G827" s="8">
        <v>52992</v>
      </c>
      <c r="H827">
        <v>939000</v>
      </c>
      <c r="I827">
        <v>469500</v>
      </c>
      <c r="J827" t="s">
        <v>10034</v>
      </c>
      <c r="K827" t="s">
        <v>10238</v>
      </c>
      <c r="L827" t="s">
        <v>10049</v>
      </c>
      <c r="M827" t="s">
        <v>10052</v>
      </c>
    </row>
    <row r="828" spans="1:13" x14ac:dyDescent="0.35">
      <c r="A828" t="s">
        <v>1119</v>
      </c>
      <c r="B828" t="s">
        <v>7</v>
      </c>
      <c r="C828">
        <v>59</v>
      </c>
      <c r="D828">
        <v>22000</v>
      </c>
      <c r="E828">
        <v>100</v>
      </c>
      <c r="F828" t="s">
        <v>16</v>
      </c>
      <c r="G828" s="8">
        <v>52985</v>
      </c>
      <c r="H828">
        <v>1292100</v>
      </c>
      <c r="I828">
        <v>5900</v>
      </c>
      <c r="J828" t="s">
        <v>10034</v>
      </c>
      <c r="K828" t="s">
        <v>10238</v>
      </c>
      <c r="L828" t="s">
        <v>10049</v>
      </c>
      <c r="M828" t="s">
        <v>10052</v>
      </c>
    </row>
    <row r="829" spans="1:13" x14ac:dyDescent="0.35">
      <c r="A829" t="s">
        <v>1118</v>
      </c>
      <c r="B829" t="s">
        <v>13</v>
      </c>
      <c r="C829">
        <v>394</v>
      </c>
      <c r="D829">
        <v>22000</v>
      </c>
      <c r="E829">
        <v>1000</v>
      </c>
      <c r="F829" t="s">
        <v>16</v>
      </c>
      <c r="G829" s="8">
        <v>52978</v>
      </c>
      <c r="H829">
        <v>8274000</v>
      </c>
      <c r="I829">
        <v>394000</v>
      </c>
      <c r="J829" t="s">
        <v>10034</v>
      </c>
      <c r="K829" t="s">
        <v>10238</v>
      </c>
      <c r="L829" t="s">
        <v>10049</v>
      </c>
      <c r="M829" t="s">
        <v>10052</v>
      </c>
    </row>
    <row r="830" spans="1:13" x14ac:dyDescent="0.35">
      <c r="A830" t="s">
        <v>1117</v>
      </c>
      <c r="B830" t="s">
        <v>39</v>
      </c>
      <c r="C830">
        <v>241</v>
      </c>
      <c r="D830">
        <v>12000</v>
      </c>
      <c r="E830">
        <v>1500</v>
      </c>
      <c r="F830" t="s">
        <v>8</v>
      </c>
      <c r="G830" s="8">
        <v>52971</v>
      </c>
      <c r="H830">
        <v>2530500</v>
      </c>
      <c r="I830">
        <v>361500</v>
      </c>
      <c r="J830" t="s">
        <v>10034</v>
      </c>
      <c r="K830" t="s">
        <v>10238</v>
      </c>
      <c r="L830" t="s">
        <v>10049</v>
      </c>
      <c r="M830" t="s">
        <v>10052</v>
      </c>
    </row>
    <row r="831" spans="1:13" x14ac:dyDescent="0.35">
      <c r="A831" t="s">
        <v>1116</v>
      </c>
      <c r="B831" t="s">
        <v>10</v>
      </c>
      <c r="C831">
        <v>432</v>
      </c>
      <c r="D831">
        <v>18000</v>
      </c>
      <c r="E831">
        <v>300</v>
      </c>
      <c r="F831" t="s">
        <v>46</v>
      </c>
      <c r="G831" s="8">
        <v>52964</v>
      </c>
      <c r="H831">
        <v>7646400</v>
      </c>
      <c r="I831">
        <v>129600</v>
      </c>
      <c r="J831" t="s">
        <v>10034</v>
      </c>
      <c r="K831" t="s">
        <v>10238</v>
      </c>
      <c r="L831" t="s">
        <v>10051</v>
      </c>
      <c r="M831" t="s">
        <v>10052</v>
      </c>
    </row>
    <row r="832" spans="1:13" x14ac:dyDescent="0.35">
      <c r="A832" t="s">
        <v>1067</v>
      </c>
      <c r="B832" t="s">
        <v>7</v>
      </c>
      <c r="C832">
        <v>129</v>
      </c>
      <c r="D832">
        <v>22000</v>
      </c>
      <c r="E832">
        <v>1000</v>
      </c>
      <c r="F832" t="s">
        <v>11</v>
      </c>
      <c r="G832" s="8">
        <v>52621</v>
      </c>
      <c r="H832">
        <v>2709000</v>
      </c>
      <c r="I832">
        <v>129000</v>
      </c>
      <c r="J832" t="s">
        <v>10034</v>
      </c>
      <c r="K832" t="s">
        <v>10239</v>
      </c>
      <c r="L832" t="s">
        <v>10049</v>
      </c>
      <c r="M832" t="s">
        <v>10052</v>
      </c>
    </row>
    <row r="833" spans="1:13" x14ac:dyDescent="0.35">
      <c r="A833" t="s">
        <v>1066</v>
      </c>
      <c r="B833" t="s">
        <v>33</v>
      </c>
      <c r="C833">
        <v>421</v>
      </c>
      <c r="D833">
        <v>1200</v>
      </c>
      <c r="E833">
        <v>2000</v>
      </c>
      <c r="F833" t="s">
        <v>16</v>
      </c>
      <c r="G833" s="8">
        <v>52614</v>
      </c>
      <c r="H833">
        <v>0</v>
      </c>
      <c r="I833">
        <v>842000</v>
      </c>
      <c r="J833" t="s">
        <v>10034</v>
      </c>
      <c r="K833" t="s">
        <v>10239</v>
      </c>
      <c r="L833" t="s">
        <v>10049</v>
      </c>
      <c r="M833" t="s">
        <v>10050</v>
      </c>
    </row>
    <row r="834" spans="1:13" x14ac:dyDescent="0.35">
      <c r="A834" t="s">
        <v>1065</v>
      </c>
      <c r="B834" t="s">
        <v>30</v>
      </c>
      <c r="C834">
        <v>323</v>
      </c>
      <c r="D834">
        <v>22000</v>
      </c>
      <c r="E834">
        <v>5000</v>
      </c>
      <c r="F834" t="s">
        <v>16</v>
      </c>
      <c r="G834" s="8">
        <v>52607</v>
      </c>
      <c r="H834">
        <v>5491000</v>
      </c>
      <c r="I834">
        <v>1615000</v>
      </c>
      <c r="J834" t="s">
        <v>10034</v>
      </c>
      <c r="K834" t="s">
        <v>10239</v>
      </c>
      <c r="L834" t="s">
        <v>10049</v>
      </c>
      <c r="M834" t="s">
        <v>10052</v>
      </c>
    </row>
    <row r="835" spans="1:13" x14ac:dyDescent="0.35">
      <c r="A835" t="s">
        <v>1064</v>
      </c>
      <c r="B835" t="s">
        <v>19</v>
      </c>
      <c r="C835">
        <v>246</v>
      </c>
      <c r="D835">
        <v>45000</v>
      </c>
      <c r="E835">
        <v>200</v>
      </c>
      <c r="F835" t="s">
        <v>46</v>
      </c>
      <c r="G835" s="8">
        <v>52600</v>
      </c>
      <c r="H835">
        <v>11020800</v>
      </c>
      <c r="I835">
        <v>49200</v>
      </c>
      <c r="J835" t="s">
        <v>10034</v>
      </c>
      <c r="K835" t="s">
        <v>10239</v>
      </c>
      <c r="L835" t="s">
        <v>10051</v>
      </c>
      <c r="M835" t="s">
        <v>10052</v>
      </c>
    </row>
    <row r="836" spans="1:13" x14ac:dyDescent="0.35">
      <c r="A836" t="s">
        <v>1015</v>
      </c>
      <c r="B836" t="s">
        <v>19</v>
      </c>
      <c r="C836">
        <v>418</v>
      </c>
      <c r="D836">
        <v>12000</v>
      </c>
      <c r="E836">
        <v>300</v>
      </c>
      <c r="F836" t="s">
        <v>8</v>
      </c>
      <c r="G836" s="8">
        <v>52257</v>
      </c>
      <c r="H836">
        <v>4890600</v>
      </c>
      <c r="I836">
        <v>125400</v>
      </c>
      <c r="J836" t="s">
        <v>10034</v>
      </c>
      <c r="K836" t="s">
        <v>10240</v>
      </c>
      <c r="L836" t="s">
        <v>10051</v>
      </c>
      <c r="M836" t="s">
        <v>10052</v>
      </c>
    </row>
    <row r="837" spans="1:13" x14ac:dyDescent="0.35">
      <c r="A837" t="s">
        <v>1014</v>
      </c>
      <c r="B837" t="s">
        <v>7</v>
      </c>
      <c r="C837">
        <v>270</v>
      </c>
      <c r="D837">
        <v>1200</v>
      </c>
      <c r="E837">
        <v>400</v>
      </c>
      <c r="F837" t="s">
        <v>8</v>
      </c>
      <c r="G837" s="8">
        <v>52250</v>
      </c>
      <c r="H837">
        <v>216000</v>
      </c>
      <c r="I837">
        <v>108000</v>
      </c>
      <c r="J837" t="s">
        <v>10034</v>
      </c>
      <c r="K837" t="s">
        <v>10240</v>
      </c>
      <c r="L837" t="s">
        <v>10049</v>
      </c>
      <c r="M837" t="s">
        <v>10052</v>
      </c>
    </row>
    <row r="838" spans="1:13" x14ac:dyDescent="0.35">
      <c r="A838" t="s">
        <v>1013</v>
      </c>
      <c r="B838" t="s">
        <v>13</v>
      </c>
      <c r="C838">
        <v>127</v>
      </c>
      <c r="D838">
        <v>800</v>
      </c>
      <c r="E838">
        <v>300</v>
      </c>
      <c r="F838" t="s">
        <v>8</v>
      </c>
      <c r="G838" s="8">
        <v>52243</v>
      </c>
      <c r="H838">
        <v>63500</v>
      </c>
      <c r="I838">
        <v>38100</v>
      </c>
      <c r="J838" t="s">
        <v>10034</v>
      </c>
      <c r="K838" t="s">
        <v>10240</v>
      </c>
      <c r="L838" t="s">
        <v>10049</v>
      </c>
      <c r="M838" t="s">
        <v>10052</v>
      </c>
    </row>
    <row r="839" spans="1:13" x14ac:dyDescent="0.35">
      <c r="A839" t="s">
        <v>855</v>
      </c>
      <c r="B839" t="s">
        <v>30</v>
      </c>
      <c r="C839">
        <v>265</v>
      </c>
      <c r="D839">
        <v>6000</v>
      </c>
      <c r="E839">
        <v>1500</v>
      </c>
      <c r="F839" t="s">
        <v>16</v>
      </c>
      <c r="G839" s="8">
        <v>51137</v>
      </c>
      <c r="H839">
        <v>1192500</v>
      </c>
      <c r="I839">
        <v>397500</v>
      </c>
      <c r="J839" t="s">
        <v>10034</v>
      </c>
      <c r="K839" t="s">
        <v>10241</v>
      </c>
      <c r="L839" t="s">
        <v>10049</v>
      </c>
      <c r="M839" t="s">
        <v>10052</v>
      </c>
    </row>
    <row r="840" spans="1:13" x14ac:dyDescent="0.35">
      <c r="A840" t="s">
        <v>856</v>
      </c>
      <c r="B840" t="s">
        <v>30</v>
      </c>
      <c r="C840">
        <v>156</v>
      </c>
      <c r="D840">
        <v>4500</v>
      </c>
      <c r="E840">
        <v>1500</v>
      </c>
      <c r="F840" t="s">
        <v>16</v>
      </c>
      <c r="G840" s="8">
        <v>51144</v>
      </c>
      <c r="H840">
        <v>468000</v>
      </c>
      <c r="I840">
        <v>234000</v>
      </c>
      <c r="J840" t="s">
        <v>10034</v>
      </c>
      <c r="K840" t="s">
        <v>10241</v>
      </c>
      <c r="L840" t="s">
        <v>10049</v>
      </c>
      <c r="M840" t="s">
        <v>10052</v>
      </c>
    </row>
    <row r="841" spans="1:13" x14ac:dyDescent="0.35">
      <c r="A841" t="s">
        <v>857</v>
      </c>
      <c r="B841" t="s">
        <v>7</v>
      </c>
      <c r="C841">
        <v>147</v>
      </c>
      <c r="D841">
        <v>1200</v>
      </c>
      <c r="E841">
        <v>1000</v>
      </c>
      <c r="F841" t="s">
        <v>46</v>
      </c>
      <c r="G841" s="8">
        <v>51151</v>
      </c>
      <c r="H841">
        <v>29400</v>
      </c>
      <c r="I841">
        <v>147000</v>
      </c>
      <c r="J841" t="s">
        <v>10034</v>
      </c>
      <c r="K841" t="s">
        <v>10241</v>
      </c>
      <c r="L841" t="s">
        <v>10049</v>
      </c>
      <c r="M841" t="s">
        <v>10052</v>
      </c>
    </row>
    <row r="842" spans="1:13" x14ac:dyDescent="0.35">
      <c r="A842" t="s">
        <v>858</v>
      </c>
      <c r="B842" t="s">
        <v>10</v>
      </c>
      <c r="C842">
        <v>531</v>
      </c>
      <c r="D842">
        <v>12000</v>
      </c>
      <c r="E842">
        <v>200</v>
      </c>
      <c r="F842" t="s">
        <v>8</v>
      </c>
      <c r="G842" s="8">
        <v>51158</v>
      </c>
      <c r="H842">
        <v>6265800</v>
      </c>
      <c r="I842">
        <v>106200</v>
      </c>
      <c r="J842" t="s">
        <v>10034</v>
      </c>
      <c r="K842" t="s">
        <v>10241</v>
      </c>
      <c r="L842" t="s">
        <v>10051</v>
      </c>
      <c r="M842" t="s">
        <v>10052</v>
      </c>
    </row>
    <row r="843" spans="1:13" x14ac:dyDescent="0.35">
      <c r="A843" t="s">
        <v>859</v>
      </c>
      <c r="B843" t="s">
        <v>13</v>
      </c>
      <c r="C843">
        <v>548</v>
      </c>
      <c r="D843">
        <v>5500</v>
      </c>
      <c r="E843">
        <v>300</v>
      </c>
      <c r="F843" t="s">
        <v>11</v>
      </c>
      <c r="G843" s="8">
        <v>51165</v>
      </c>
      <c r="H843">
        <v>2849600</v>
      </c>
      <c r="I843">
        <v>164400</v>
      </c>
      <c r="J843" t="s">
        <v>10034</v>
      </c>
      <c r="K843" t="s">
        <v>10241</v>
      </c>
      <c r="L843" t="s">
        <v>10051</v>
      </c>
      <c r="M843" t="s">
        <v>10052</v>
      </c>
    </row>
    <row r="844" spans="1:13" x14ac:dyDescent="0.35">
      <c r="A844" t="s">
        <v>1012</v>
      </c>
      <c r="B844" t="s">
        <v>30</v>
      </c>
      <c r="C844">
        <v>261</v>
      </c>
      <c r="D844">
        <v>5500</v>
      </c>
      <c r="E844">
        <v>400</v>
      </c>
      <c r="F844" t="s">
        <v>8</v>
      </c>
      <c r="G844" s="8">
        <v>52236</v>
      </c>
      <c r="H844">
        <v>1331100</v>
      </c>
      <c r="I844">
        <v>104400</v>
      </c>
      <c r="J844" t="s">
        <v>10034</v>
      </c>
      <c r="K844" t="s">
        <v>10240</v>
      </c>
      <c r="L844" t="s">
        <v>10049</v>
      </c>
      <c r="M844" t="s">
        <v>10052</v>
      </c>
    </row>
    <row r="845" spans="1:13" x14ac:dyDescent="0.35">
      <c r="A845" t="s">
        <v>963</v>
      </c>
      <c r="B845" t="s">
        <v>13</v>
      </c>
      <c r="C845">
        <v>593</v>
      </c>
      <c r="D845">
        <v>1200</v>
      </c>
      <c r="E845">
        <v>400</v>
      </c>
      <c r="F845" t="s">
        <v>16</v>
      </c>
      <c r="G845" s="8">
        <v>51893</v>
      </c>
      <c r="H845">
        <v>474400</v>
      </c>
      <c r="I845">
        <v>237200</v>
      </c>
      <c r="J845" t="s">
        <v>10034</v>
      </c>
      <c r="K845" t="s">
        <v>10242</v>
      </c>
      <c r="L845" t="s">
        <v>10051</v>
      </c>
      <c r="M845" t="s">
        <v>10052</v>
      </c>
    </row>
    <row r="846" spans="1:13" x14ac:dyDescent="0.35">
      <c r="A846" t="s">
        <v>962</v>
      </c>
      <c r="B846" t="s">
        <v>13</v>
      </c>
      <c r="C846">
        <v>128</v>
      </c>
      <c r="D846">
        <v>22000</v>
      </c>
      <c r="E846">
        <v>300</v>
      </c>
      <c r="F846" t="s">
        <v>16</v>
      </c>
      <c r="G846" s="8">
        <v>51886</v>
      </c>
      <c r="H846">
        <v>2777600</v>
      </c>
      <c r="I846">
        <v>38400</v>
      </c>
      <c r="J846" t="s">
        <v>10034</v>
      </c>
      <c r="K846" t="s">
        <v>10242</v>
      </c>
      <c r="L846" t="s">
        <v>10049</v>
      </c>
      <c r="M846" t="s">
        <v>10052</v>
      </c>
    </row>
    <row r="847" spans="1:13" x14ac:dyDescent="0.35">
      <c r="A847" t="s">
        <v>961</v>
      </c>
      <c r="B847" t="s">
        <v>15</v>
      </c>
      <c r="C847">
        <v>276</v>
      </c>
      <c r="D847">
        <v>18000</v>
      </c>
      <c r="E847">
        <v>5000</v>
      </c>
      <c r="F847" t="s">
        <v>8</v>
      </c>
      <c r="G847" s="8">
        <v>51879</v>
      </c>
      <c r="H847">
        <v>3588000</v>
      </c>
      <c r="I847">
        <v>1380000</v>
      </c>
      <c r="J847" t="s">
        <v>10034</v>
      </c>
      <c r="K847" t="s">
        <v>10242</v>
      </c>
      <c r="L847" t="s">
        <v>10049</v>
      </c>
      <c r="M847" t="s">
        <v>10052</v>
      </c>
    </row>
    <row r="848" spans="1:13" x14ac:dyDescent="0.35">
      <c r="A848" t="s">
        <v>960</v>
      </c>
      <c r="B848" t="s">
        <v>33</v>
      </c>
      <c r="C848">
        <v>509</v>
      </c>
      <c r="D848">
        <v>12000</v>
      </c>
      <c r="E848">
        <v>500</v>
      </c>
      <c r="F848" t="s">
        <v>11</v>
      </c>
      <c r="G848" s="8">
        <v>51872</v>
      </c>
      <c r="H848">
        <v>5853500</v>
      </c>
      <c r="I848">
        <v>254500</v>
      </c>
      <c r="J848" t="s">
        <v>10034</v>
      </c>
      <c r="K848" t="s">
        <v>10242</v>
      </c>
      <c r="L848" t="s">
        <v>10051</v>
      </c>
      <c r="M848" t="s">
        <v>10052</v>
      </c>
    </row>
    <row r="849" spans="1:13" x14ac:dyDescent="0.35">
      <c r="A849" t="s">
        <v>911</v>
      </c>
      <c r="B849" t="s">
        <v>10</v>
      </c>
      <c r="C849">
        <v>318</v>
      </c>
      <c r="D849">
        <v>15000</v>
      </c>
      <c r="E849">
        <v>300</v>
      </c>
      <c r="F849" t="s">
        <v>8</v>
      </c>
      <c r="G849" s="8">
        <v>51529</v>
      </c>
      <c r="H849">
        <v>4674600</v>
      </c>
      <c r="I849">
        <v>95400</v>
      </c>
      <c r="J849" t="s">
        <v>10034</v>
      </c>
      <c r="K849" t="s">
        <v>10243</v>
      </c>
      <c r="L849" t="s">
        <v>10051</v>
      </c>
      <c r="M849" t="s">
        <v>10052</v>
      </c>
    </row>
    <row r="850" spans="1:13" x14ac:dyDescent="0.35">
      <c r="A850" t="s">
        <v>910</v>
      </c>
      <c r="B850" t="s">
        <v>33</v>
      </c>
      <c r="C850">
        <v>461</v>
      </c>
      <c r="D850">
        <v>4500</v>
      </c>
      <c r="E850">
        <v>200</v>
      </c>
      <c r="F850" t="s">
        <v>46</v>
      </c>
      <c r="G850" s="8">
        <v>51522</v>
      </c>
      <c r="H850">
        <v>1982300</v>
      </c>
      <c r="I850">
        <v>92200</v>
      </c>
      <c r="J850" t="s">
        <v>10034</v>
      </c>
      <c r="K850" t="s">
        <v>10243</v>
      </c>
      <c r="L850" t="s">
        <v>10051</v>
      </c>
      <c r="M850" t="s">
        <v>10052</v>
      </c>
    </row>
    <row r="851" spans="1:13" x14ac:dyDescent="0.35">
      <c r="A851" t="s">
        <v>909</v>
      </c>
      <c r="B851" t="s">
        <v>13</v>
      </c>
      <c r="C851">
        <v>576</v>
      </c>
      <c r="D851">
        <v>6000</v>
      </c>
      <c r="E851">
        <v>3000</v>
      </c>
      <c r="F851" t="s">
        <v>11</v>
      </c>
      <c r="G851" s="8">
        <v>51515</v>
      </c>
      <c r="H851">
        <v>1728000</v>
      </c>
      <c r="I851">
        <v>1728000</v>
      </c>
      <c r="J851" t="s">
        <v>10034</v>
      </c>
      <c r="K851" t="s">
        <v>10243</v>
      </c>
      <c r="L851" t="s">
        <v>10049</v>
      </c>
      <c r="M851" t="s">
        <v>10052</v>
      </c>
    </row>
    <row r="852" spans="1:13" x14ac:dyDescent="0.35">
      <c r="A852" t="s">
        <v>908</v>
      </c>
      <c r="B852" t="s">
        <v>33</v>
      </c>
      <c r="C852">
        <v>161</v>
      </c>
      <c r="D852">
        <v>1200</v>
      </c>
      <c r="E852">
        <v>400</v>
      </c>
      <c r="F852" t="s">
        <v>46</v>
      </c>
      <c r="G852" s="8">
        <v>51508</v>
      </c>
      <c r="H852">
        <v>128800</v>
      </c>
      <c r="I852">
        <v>64400</v>
      </c>
      <c r="J852" t="s">
        <v>10034</v>
      </c>
      <c r="K852" t="s">
        <v>10243</v>
      </c>
      <c r="L852" t="s">
        <v>10049</v>
      </c>
      <c r="M852" t="s">
        <v>10052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B16D-6D66-4056-89FE-9A10F74261A5}">
  <dimension ref="A3:C17"/>
  <sheetViews>
    <sheetView workbookViewId="0">
      <selection activeCell="E23" sqref="E23"/>
    </sheetView>
  </sheetViews>
  <sheetFormatPr defaultRowHeight="14.5" x14ac:dyDescent="0.35"/>
  <cols>
    <col min="1" max="1" width="12.453125" bestFit="1" customWidth="1"/>
    <col min="2" max="2" width="15.6328125" bestFit="1" customWidth="1"/>
    <col min="3" max="3" width="15.453125" bestFit="1" customWidth="1"/>
  </cols>
  <sheetData>
    <row r="3" spans="1:3" x14ac:dyDescent="0.35">
      <c r="A3" s="6" t="s">
        <v>10033</v>
      </c>
      <c r="B3" t="s">
        <v>10047</v>
      </c>
      <c r="C3" t="s">
        <v>10046</v>
      </c>
    </row>
    <row r="4" spans="1:3" x14ac:dyDescent="0.35">
      <c r="A4" s="7" t="s">
        <v>10034</v>
      </c>
      <c r="B4" s="11">
        <v>274790</v>
      </c>
      <c r="C4" s="12">
        <v>3130631200</v>
      </c>
    </row>
    <row r="5" spans="1:3" x14ac:dyDescent="0.35">
      <c r="A5" s="7" t="s">
        <v>10035</v>
      </c>
      <c r="B5" s="11">
        <v>249579</v>
      </c>
      <c r="C5" s="12">
        <v>2972771300</v>
      </c>
    </row>
    <row r="6" spans="1:3" x14ac:dyDescent="0.35">
      <c r="A6" s="7" t="s">
        <v>10036</v>
      </c>
      <c r="B6" s="11">
        <v>276113</v>
      </c>
      <c r="C6" s="12">
        <v>3178266600</v>
      </c>
    </row>
    <row r="7" spans="1:3" x14ac:dyDescent="0.35">
      <c r="A7" s="7" t="s">
        <v>10037</v>
      </c>
      <c r="B7" s="11">
        <v>268084</v>
      </c>
      <c r="C7" s="12">
        <v>2967070100</v>
      </c>
    </row>
    <row r="8" spans="1:3" x14ac:dyDescent="0.35">
      <c r="A8" s="7" t="s">
        <v>10038</v>
      </c>
      <c r="B8" s="11">
        <v>277802</v>
      </c>
      <c r="C8" s="12">
        <v>3255038500</v>
      </c>
    </row>
    <row r="9" spans="1:3" x14ac:dyDescent="0.35">
      <c r="A9" s="7" t="s">
        <v>10039</v>
      </c>
      <c r="B9" s="11">
        <v>268853</v>
      </c>
      <c r="C9" s="12">
        <v>2943456900</v>
      </c>
    </row>
    <row r="10" spans="1:3" x14ac:dyDescent="0.35">
      <c r="A10" s="7" t="s">
        <v>10040</v>
      </c>
      <c r="B10" s="11">
        <v>276265</v>
      </c>
      <c r="C10" s="12">
        <v>3252304400</v>
      </c>
    </row>
    <row r="11" spans="1:3" x14ac:dyDescent="0.35">
      <c r="A11" s="7" t="s">
        <v>10041</v>
      </c>
      <c r="B11" s="11">
        <v>270698</v>
      </c>
      <c r="C11" s="12">
        <v>3019075700</v>
      </c>
    </row>
    <row r="12" spans="1:3" x14ac:dyDescent="0.35">
      <c r="A12" s="7" t="s">
        <v>10042</v>
      </c>
      <c r="B12" s="11">
        <v>269713</v>
      </c>
      <c r="C12" s="12">
        <v>3210518800</v>
      </c>
    </row>
    <row r="13" spans="1:3" x14ac:dyDescent="0.35">
      <c r="A13" s="7" t="s">
        <v>10043</v>
      </c>
      <c r="B13" s="11">
        <v>276337</v>
      </c>
      <c r="C13" s="12">
        <v>3377408000</v>
      </c>
    </row>
    <row r="14" spans="1:3" x14ac:dyDescent="0.35">
      <c r="A14" s="7" t="s">
        <v>10044</v>
      </c>
      <c r="B14" s="11">
        <v>267164</v>
      </c>
      <c r="C14" s="12">
        <v>2933947300</v>
      </c>
    </row>
    <row r="15" spans="1:3" x14ac:dyDescent="0.35">
      <c r="A15" s="7" t="s">
        <v>10045</v>
      </c>
      <c r="B15" s="11">
        <v>279083</v>
      </c>
      <c r="C15" s="12">
        <v>2955411400</v>
      </c>
    </row>
    <row r="16" spans="1:3" x14ac:dyDescent="0.35">
      <c r="A16" s="7" t="s">
        <v>10246</v>
      </c>
      <c r="B16" s="11"/>
      <c r="C16" s="12"/>
    </row>
    <row r="17" spans="1:3" x14ac:dyDescent="0.35">
      <c r="A17" s="7" t="s">
        <v>10245</v>
      </c>
      <c r="B17" s="11">
        <v>3254481</v>
      </c>
      <c r="C17" s="12">
        <v>37195900200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009A4-12E5-4275-B229-625412E1D385}">
  <dimension ref="A1:B17"/>
  <sheetViews>
    <sheetView topLeftCell="A3" workbookViewId="0">
      <selection activeCell="F26" sqref="F26"/>
    </sheetView>
  </sheetViews>
  <sheetFormatPr defaultRowHeight="14.5" x14ac:dyDescent="0.35"/>
  <cols>
    <col min="1" max="1" width="12.453125" bestFit="1" customWidth="1"/>
    <col min="2" max="2" width="15.453125" bestFit="1" customWidth="1"/>
    <col min="3" max="193" width="12.90625" bestFit="1" customWidth="1"/>
    <col min="194" max="194" width="6.81640625" bestFit="1" customWidth="1"/>
    <col min="195" max="195" width="15.453125" bestFit="1" customWidth="1"/>
  </cols>
  <sheetData>
    <row r="1" spans="1:2" x14ac:dyDescent="0.35">
      <c r="A1" s="6" t="s">
        <v>10023</v>
      </c>
      <c r="B1" t="s">
        <v>10248</v>
      </c>
    </row>
    <row r="3" spans="1:2" x14ac:dyDescent="0.35">
      <c r="A3" s="6" t="s">
        <v>10033</v>
      </c>
      <c r="B3" t="s">
        <v>10046</v>
      </c>
    </row>
    <row r="4" spans="1:2" x14ac:dyDescent="0.35">
      <c r="A4" s="7" t="s">
        <v>10034</v>
      </c>
      <c r="B4" s="12">
        <v>3130631200</v>
      </c>
    </row>
    <row r="5" spans="1:2" x14ac:dyDescent="0.35">
      <c r="A5" s="7" t="s">
        <v>10035</v>
      </c>
      <c r="B5" s="12">
        <v>2972771300</v>
      </c>
    </row>
    <row r="6" spans="1:2" x14ac:dyDescent="0.35">
      <c r="A6" s="7" t="s">
        <v>10036</v>
      </c>
      <c r="B6" s="12">
        <v>3178266600</v>
      </c>
    </row>
    <row r="7" spans="1:2" x14ac:dyDescent="0.35">
      <c r="A7" s="7" t="s">
        <v>10037</v>
      </c>
      <c r="B7" s="12">
        <v>2967070100</v>
      </c>
    </row>
    <row r="8" spans="1:2" x14ac:dyDescent="0.35">
      <c r="A8" s="7" t="s">
        <v>10038</v>
      </c>
      <c r="B8" s="12">
        <v>3255038500</v>
      </c>
    </row>
    <row r="9" spans="1:2" x14ac:dyDescent="0.35">
      <c r="A9" s="7" t="s">
        <v>10039</v>
      </c>
      <c r="B9" s="12">
        <v>2943456900</v>
      </c>
    </row>
    <row r="10" spans="1:2" x14ac:dyDescent="0.35">
      <c r="A10" s="7" t="s">
        <v>10040</v>
      </c>
      <c r="B10" s="12">
        <v>3252304400</v>
      </c>
    </row>
    <row r="11" spans="1:2" x14ac:dyDescent="0.35">
      <c r="A11" s="7" t="s">
        <v>10041</v>
      </c>
      <c r="B11" s="12">
        <v>3019075700</v>
      </c>
    </row>
    <row r="12" spans="1:2" x14ac:dyDescent="0.35">
      <c r="A12" s="7" t="s">
        <v>10042</v>
      </c>
      <c r="B12" s="12">
        <v>3210518800</v>
      </c>
    </row>
    <row r="13" spans="1:2" x14ac:dyDescent="0.35">
      <c r="A13" s="7" t="s">
        <v>10043</v>
      </c>
      <c r="B13" s="12">
        <v>3377408000</v>
      </c>
    </row>
    <row r="14" spans="1:2" x14ac:dyDescent="0.35">
      <c r="A14" s="7" t="s">
        <v>10044</v>
      </c>
      <c r="B14" s="12">
        <v>2933947300</v>
      </c>
    </row>
    <row r="15" spans="1:2" x14ac:dyDescent="0.35">
      <c r="A15" s="7" t="s">
        <v>10045</v>
      </c>
      <c r="B15" s="12">
        <v>2955411400</v>
      </c>
    </row>
    <row r="16" spans="1:2" x14ac:dyDescent="0.35">
      <c r="A16" s="7" t="s">
        <v>10246</v>
      </c>
      <c r="B16" s="12"/>
    </row>
    <row r="17" spans="1:2" x14ac:dyDescent="0.35">
      <c r="A17" s="7" t="s">
        <v>10245</v>
      </c>
      <c r="B17" s="12">
        <v>37195900200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1304-E2DB-48F5-A29D-C7EC978C2AA2}">
  <dimension ref="A3:B5"/>
  <sheetViews>
    <sheetView workbookViewId="0">
      <selection activeCell="K25" sqref="K25"/>
    </sheetView>
  </sheetViews>
  <sheetFormatPr defaultRowHeight="14.5" x14ac:dyDescent="0.35"/>
  <cols>
    <col min="1" max="1" width="12.453125" bestFit="1" customWidth="1"/>
    <col min="2" max="2" width="14.90625" bestFit="1" customWidth="1"/>
  </cols>
  <sheetData>
    <row r="3" spans="1:2" x14ac:dyDescent="0.35">
      <c r="A3" s="6" t="s">
        <v>10033</v>
      </c>
      <c r="B3" t="s">
        <v>10046</v>
      </c>
    </row>
    <row r="4" spans="1:2" x14ac:dyDescent="0.35">
      <c r="A4" s="7" t="s">
        <v>7</v>
      </c>
      <c r="B4" s="12">
        <v>3721115300</v>
      </c>
    </row>
    <row r="5" spans="1:2" x14ac:dyDescent="0.35">
      <c r="A5" s="7" t="s">
        <v>10245</v>
      </c>
      <c r="B5" s="12">
        <v>3721115300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9BDA-CB4F-416B-89CC-E5ABA3DB0CA9}">
  <dimension ref="A3:B5"/>
  <sheetViews>
    <sheetView workbookViewId="0">
      <selection activeCell="J20" sqref="J20"/>
    </sheetView>
  </sheetViews>
  <sheetFormatPr defaultRowHeight="14.5" x14ac:dyDescent="0.35"/>
  <cols>
    <col min="1" max="1" width="12.453125" bestFit="1" customWidth="1"/>
    <col min="2" max="2" width="15.6328125" bestFit="1" customWidth="1"/>
  </cols>
  <sheetData>
    <row r="3" spans="1:2" x14ac:dyDescent="0.35">
      <c r="A3" s="6" t="s">
        <v>10033</v>
      </c>
      <c r="B3" t="s">
        <v>10047</v>
      </c>
    </row>
    <row r="4" spans="1:2" x14ac:dyDescent="0.35">
      <c r="A4" s="7" t="s">
        <v>7</v>
      </c>
      <c r="B4" s="11">
        <v>328607</v>
      </c>
    </row>
    <row r="5" spans="1:2" x14ac:dyDescent="0.35">
      <c r="A5" s="7" t="s">
        <v>10245</v>
      </c>
      <c r="B5" s="11">
        <v>328607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12B8-88CF-44A8-A998-1F23EC771970}">
  <dimension ref="A1:B5"/>
  <sheetViews>
    <sheetView workbookViewId="0">
      <selection activeCell="D10" sqref="D10"/>
    </sheetView>
  </sheetViews>
  <sheetFormatPr defaultRowHeight="14.5" x14ac:dyDescent="0.35"/>
  <cols>
    <col min="1" max="1" width="12.453125" bestFit="1" customWidth="1"/>
    <col min="2" max="2" width="15.6328125" bestFit="1" customWidth="1"/>
  </cols>
  <sheetData>
    <row r="1" spans="1:2" x14ac:dyDescent="0.35">
      <c r="A1" s="6" t="s">
        <v>10024</v>
      </c>
      <c r="B1" t="s">
        <v>10049</v>
      </c>
    </row>
    <row r="3" spans="1:2" x14ac:dyDescent="0.35">
      <c r="A3" s="6" t="s">
        <v>10033</v>
      </c>
      <c r="B3" t="s">
        <v>10047</v>
      </c>
    </row>
    <row r="4" spans="1:2" x14ac:dyDescent="0.35">
      <c r="A4" s="7" t="s">
        <v>7</v>
      </c>
      <c r="B4" s="40">
        <v>458</v>
      </c>
    </row>
    <row r="5" spans="1:2" x14ac:dyDescent="0.35">
      <c r="A5" s="7" t="s">
        <v>10245</v>
      </c>
      <c r="B5" s="40">
        <v>458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F25C-B7A8-4CB2-9045-273EAD7FF470}">
  <dimension ref="A3:C5"/>
  <sheetViews>
    <sheetView workbookViewId="0">
      <selection activeCell="C19" sqref="C19"/>
    </sheetView>
  </sheetViews>
  <sheetFormatPr defaultRowHeight="14.5" x14ac:dyDescent="0.35"/>
  <cols>
    <col min="1" max="1" width="12.453125" bestFit="1" customWidth="1"/>
    <col min="2" max="2" width="15.6328125" bestFit="1" customWidth="1"/>
    <col min="3" max="3" width="14.90625" bestFit="1" customWidth="1"/>
    <col min="4" max="4" width="15.453125" bestFit="1" customWidth="1"/>
  </cols>
  <sheetData>
    <row r="3" spans="1:3" x14ac:dyDescent="0.35">
      <c r="A3" s="6" t="s">
        <v>10033</v>
      </c>
      <c r="B3" t="s">
        <v>10047</v>
      </c>
      <c r="C3" t="s">
        <v>10046</v>
      </c>
    </row>
    <row r="4" spans="1:3" x14ac:dyDescent="0.35">
      <c r="A4" s="7" t="s">
        <v>11</v>
      </c>
      <c r="B4" s="10">
        <v>83709</v>
      </c>
      <c r="C4" s="12">
        <v>969110800</v>
      </c>
    </row>
    <row r="5" spans="1:3" x14ac:dyDescent="0.35">
      <c r="A5" s="7" t="s">
        <v>10245</v>
      </c>
      <c r="B5" s="10">
        <v>83709</v>
      </c>
      <c r="C5" s="12">
        <v>969110800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2715-AAFE-4879-82DA-762E02A3D02B}">
  <dimension ref="A1:B8"/>
  <sheetViews>
    <sheetView workbookViewId="0">
      <selection activeCell="E23" sqref="E23"/>
    </sheetView>
  </sheetViews>
  <sheetFormatPr defaultRowHeight="14.5" x14ac:dyDescent="0.35"/>
  <cols>
    <col min="1" max="1" width="12.453125" bestFit="1" customWidth="1"/>
    <col min="2" max="2" width="13.36328125" bestFit="1" customWidth="1"/>
  </cols>
  <sheetData>
    <row r="1" spans="1:2" x14ac:dyDescent="0.35">
      <c r="A1" s="6" t="s">
        <v>10030</v>
      </c>
      <c r="B1" t="s">
        <v>10050</v>
      </c>
    </row>
    <row r="3" spans="1:2" x14ac:dyDescent="0.35">
      <c r="A3" s="6" t="s">
        <v>10033</v>
      </c>
      <c r="B3" t="s">
        <v>10249</v>
      </c>
    </row>
    <row r="4" spans="1:2" x14ac:dyDescent="0.35">
      <c r="A4" s="7" t="s">
        <v>8</v>
      </c>
      <c r="B4" s="40">
        <v>25</v>
      </c>
    </row>
    <row r="5" spans="1:2" x14ac:dyDescent="0.35">
      <c r="A5" s="7" t="s">
        <v>11</v>
      </c>
      <c r="B5" s="40">
        <v>20</v>
      </c>
    </row>
    <row r="6" spans="1:2" x14ac:dyDescent="0.35">
      <c r="A6" s="7" t="s">
        <v>16</v>
      </c>
      <c r="B6" s="40">
        <v>18</v>
      </c>
    </row>
    <row r="7" spans="1:2" x14ac:dyDescent="0.35">
      <c r="A7" s="7" t="s">
        <v>46</v>
      </c>
      <c r="B7" s="40">
        <v>25</v>
      </c>
    </row>
    <row r="8" spans="1:2" x14ac:dyDescent="0.35">
      <c r="A8" s="7" t="s">
        <v>10245</v>
      </c>
      <c r="B8" s="40">
        <v>88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F327-5B6D-4A99-AC76-DE9FDB7E0714}">
  <dimension ref="A4:C9"/>
  <sheetViews>
    <sheetView workbookViewId="0">
      <selection activeCell="C22" sqref="C22"/>
    </sheetView>
  </sheetViews>
  <sheetFormatPr defaultRowHeight="14.5" x14ac:dyDescent="0.35"/>
  <cols>
    <col min="1" max="1" width="12.453125" bestFit="1" customWidth="1"/>
    <col min="2" max="2" width="14.90625" bestFit="1" customWidth="1"/>
    <col min="3" max="3" width="19.6328125" bestFit="1" customWidth="1"/>
  </cols>
  <sheetData>
    <row r="4" spans="1:3" x14ac:dyDescent="0.35">
      <c r="A4" s="6" t="s">
        <v>10033</v>
      </c>
      <c r="B4" t="s">
        <v>10046</v>
      </c>
      <c r="C4" t="s">
        <v>10250</v>
      </c>
    </row>
    <row r="5" spans="1:3" x14ac:dyDescent="0.35">
      <c r="A5" s="7" t="s">
        <v>8</v>
      </c>
      <c r="B5" s="12">
        <v>1002660000</v>
      </c>
      <c r="C5" s="12">
        <v>129474800</v>
      </c>
    </row>
    <row r="6" spans="1:3" x14ac:dyDescent="0.35">
      <c r="A6" s="7" t="s">
        <v>11</v>
      </c>
      <c r="B6" s="12">
        <v>969110800</v>
      </c>
      <c r="C6" s="12">
        <v>106536200</v>
      </c>
    </row>
    <row r="7" spans="1:3" x14ac:dyDescent="0.35">
      <c r="A7" s="7" t="s">
        <v>16</v>
      </c>
      <c r="B7" s="12">
        <v>837004500</v>
      </c>
      <c r="C7" s="12">
        <v>94755900</v>
      </c>
    </row>
    <row r="8" spans="1:3" x14ac:dyDescent="0.35">
      <c r="A8" s="7" t="s">
        <v>46</v>
      </c>
      <c r="B8" s="12">
        <v>912340000</v>
      </c>
      <c r="C8" s="12">
        <v>105563100</v>
      </c>
    </row>
    <row r="9" spans="1:3" x14ac:dyDescent="0.35">
      <c r="A9" s="7" t="s">
        <v>10245</v>
      </c>
      <c r="B9" s="12">
        <v>3721115300</v>
      </c>
      <c r="C9" s="12">
        <v>436330000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0DED-EE27-46B7-B431-4AF4E395FC62}">
  <dimension ref="A1:B8"/>
  <sheetViews>
    <sheetView workbookViewId="0">
      <selection activeCell="H21" sqref="H21"/>
    </sheetView>
  </sheetViews>
  <sheetFormatPr defaultRowHeight="14.5" x14ac:dyDescent="0.35"/>
  <cols>
    <col min="1" max="1" width="12.453125" bestFit="1" customWidth="1"/>
    <col min="2" max="2" width="14.36328125" bestFit="1" customWidth="1"/>
  </cols>
  <sheetData>
    <row r="1" spans="1:2" x14ac:dyDescent="0.35">
      <c r="A1" s="6" t="s">
        <v>10024</v>
      </c>
      <c r="B1" t="s">
        <v>10049</v>
      </c>
    </row>
    <row r="3" spans="1:2" x14ac:dyDescent="0.35">
      <c r="A3" s="6" t="s">
        <v>10033</v>
      </c>
      <c r="B3" t="s">
        <v>10249</v>
      </c>
    </row>
    <row r="4" spans="1:2" x14ac:dyDescent="0.35">
      <c r="A4" s="7" t="s">
        <v>8</v>
      </c>
      <c r="B4" s="40">
        <v>191</v>
      </c>
    </row>
    <row r="5" spans="1:2" x14ac:dyDescent="0.35">
      <c r="A5" s="7" t="s">
        <v>11</v>
      </c>
      <c r="B5" s="40">
        <v>191</v>
      </c>
    </row>
    <row r="6" spans="1:2" x14ac:dyDescent="0.35">
      <c r="A6" s="7" t="s">
        <v>16</v>
      </c>
      <c r="B6" s="40">
        <v>175</v>
      </c>
    </row>
    <row r="7" spans="1:2" x14ac:dyDescent="0.35">
      <c r="A7" s="7" t="s">
        <v>46</v>
      </c>
      <c r="B7" s="40">
        <v>175</v>
      </c>
    </row>
    <row r="8" spans="1:2" x14ac:dyDescent="0.35">
      <c r="A8" s="7" t="s">
        <v>10245</v>
      </c>
      <c r="B8" s="40">
        <v>732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1F1A-D319-47A8-BA22-82D6D948961F}">
  <dimension ref="A4:AA45"/>
  <sheetViews>
    <sheetView showGridLines="0" zoomScale="63" workbookViewId="0">
      <selection activeCell="B22" sqref="B22:N32"/>
    </sheetView>
  </sheetViews>
  <sheetFormatPr defaultRowHeight="14.5" x14ac:dyDescent="0.35"/>
  <cols>
    <col min="1" max="1" width="19" bestFit="1" customWidth="1"/>
    <col min="2" max="2" width="17" bestFit="1" customWidth="1"/>
    <col min="3" max="6" width="12.08984375" bestFit="1" customWidth="1"/>
    <col min="7" max="7" width="6" bestFit="1" customWidth="1"/>
    <col min="8" max="13" width="12.08984375" bestFit="1" customWidth="1"/>
    <col min="14" max="14" width="11.08984375" bestFit="1" customWidth="1"/>
  </cols>
  <sheetData>
    <row r="4" spans="1:14" x14ac:dyDescent="0.35">
      <c r="A4" s="6" t="s">
        <v>10262</v>
      </c>
      <c r="B4" s="6" t="s">
        <v>10247</v>
      </c>
    </row>
    <row r="5" spans="1:14" x14ac:dyDescent="0.35">
      <c r="A5" s="6" t="s">
        <v>10033</v>
      </c>
      <c r="B5" t="s">
        <v>10034</v>
      </c>
      <c r="C5" t="s">
        <v>10035</v>
      </c>
      <c r="D5" t="s">
        <v>10036</v>
      </c>
      <c r="E5" t="s">
        <v>10037</v>
      </c>
      <c r="F5" t="s">
        <v>10038</v>
      </c>
      <c r="G5" t="s">
        <v>10039</v>
      </c>
      <c r="H5" t="s">
        <v>10040</v>
      </c>
      <c r="I5" t="s">
        <v>10041</v>
      </c>
      <c r="J5" t="s">
        <v>10042</v>
      </c>
      <c r="K5" t="s">
        <v>10043</v>
      </c>
      <c r="L5" t="s">
        <v>10044</v>
      </c>
      <c r="M5" t="s">
        <v>10045</v>
      </c>
      <c r="N5" t="s">
        <v>10245</v>
      </c>
    </row>
    <row r="6" spans="1:14" x14ac:dyDescent="0.35">
      <c r="A6" s="7" t="s">
        <v>7</v>
      </c>
      <c r="B6" s="14">
        <v>11285.714285714286</v>
      </c>
      <c r="C6" s="14">
        <v>13119.767441860466</v>
      </c>
      <c r="D6" s="14">
        <v>14294.736842105263</v>
      </c>
      <c r="E6" s="14">
        <v>11142.168674698794</v>
      </c>
      <c r="F6" s="14">
        <v>14036.666666666666</v>
      </c>
      <c r="G6" s="14">
        <v>10000</v>
      </c>
      <c r="H6" s="14">
        <v>11989.690721649484</v>
      </c>
      <c r="I6" s="14">
        <v>12904.651162790698</v>
      </c>
      <c r="J6" s="14">
        <v>14248.684210526315</v>
      </c>
      <c r="K6" s="14">
        <v>17204.938271604937</v>
      </c>
      <c r="L6" s="14">
        <v>8327.536231884058</v>
      </c>
      <c r="M6" s="14">
        <v>12391.860465116279</v>
      </c>
      <c r="N6" s="14">
        <v>12646.017699115044</v>
      </c>
    </row>
    <row r="7" spans="1:14" x14ac:dyDescent="0.35">
      <c r="A7" s="7" t="s">
        <v>10245</v>
      </c>
      <c r="B7" s="40">
        <v>11285.714285714286</v>
      </c>
      <c r="C7" s="40">
        <v>13119.767441860466</v>
      </c>
      <c r="D7" s="40">
        <v>14294.736842105263</v>
      </c>
      <c r="E7" s="40">
        <v>11142.168674698794</v>
      </c>
      <c r="F7" s="40">
        <v>14036.666666666666</v>
      </c>
      <c r="G7" s="40">
        <v>10000</v>
      </c>
      <c r="H7" s="40">
        <v>11989.690721649484</v>
      </c>
      <c r="I7" s="40">
        <v>12904.651162790698</v>
      </c>
      <c r="J7" s="40">
        <v>14248.684210526315</v>
      </c>
      <c r="K7" s="40">
        <v>17204.938271604937</v>
      </c>
      <c r="L7" s="40">
        <v>8327.536231884058</v>
      </c>
      <c r="M7" s="40">
        <v>12391.860465116279</v>
      </c>
      <c r="N7" s="40">
        <v>12646.017699115044</v>
      </c>
    </row>
    <row r="21" spans="1:19" ht="15" thickBot="1" x14ac:dyDescent="0.4">
      <c r="C21" s="28"/>
      <c r="D21" s="16"/>
      <c r="F21" s="28"/>
      <c r="G21" s="23"/>
      <c r="S21" s="31"/>
    </row>
    <row r="22" spans="1:19" x14ac:dyDescent="0.35">
      <c r="B22" s="32"/>
      <c r="C22" s="33" t="s">
        <v>10251</v>
      </c>
      <c r="D22" s="33" t="s">
        <v>10252</v>
      </c>
      <c r="E22" s="33" t="s">
        <v>10253</v>
      </c>
      <c r="F22" s="33" t="s">
        <v>10254</v>
      </c>
      <c r="G22" s="33" t="s">
        <v>10038</v>
      </c>
      <c r="H22" s="33" t="s">
        <v>10255</v>
      </c>
      <c r="I22" s="33" t="s">
        <v>10256</v>
      </c>
      <c r="J22" s="33" t="s">
        <v>10257</v>
      </c>
      <c r="K22" s="33" t="s">
        <v>10258</v>
      </c>
      <c r="L22" s="33" t="s">
        <v>10259</v>
      </c>
      <c r="M22" s="33" t="s">
        <v>10260</v>
      </c>
      <c r="N22" s="34" t="s">
        <v>10261</v>
      </c>
    </row>
    <row r="23" spans="1:19" x14ac:dyDescent="0.35">
      <c r="B23" s="35" t="str">
        <f>A6</f>
        <v>Printer</v>
      </c>
      <c r="C23" s="27">
        <f t="shared" ref="C23:N31" si="0">B6</f>
        <v>11285.714285714286</v>
      </c>
      <c r="D23" s="27">
        <f t="shared" si="0"/>
        <v>13119.767441860466</v>
      </c>
      <c r="E23" s="27">
        <f t="shared" si="0"/>
        <v>14294.736842105263</v>
      </c>
      <c r="F23" s="27">
        <f t="shared" si="0"/>
        <v>11142.168674698794</v>
      </c>
      <c r="G23" s="27">
        <f t="shared" si="0"/>
        <v>14036.666666666666</v>
      </c>
      <c r="H23" s="27">
        <f t="shared" si="0"/>
        <v>10000</v>
      </c>
      <c r="I23" s="27">
        <f t="shared" si="0"/>
        <v>11989.690721649484</v>
      </c>
      <c r="J23" s="27">
        <f t="shared" si="0"/>
        <v>12904.651162790698</v>
      </c>
      <c r="K23" s="27">
        <f t="shared" si="0"/>
        <v>14248.684210526315</v>
      </c>
      <c r="L23" s="27">
        <f t="shared" si="0"/>
        <v>17204.938271604937</v>
      </c>
      <c r="M23" s="27">
        <f t="shared" si="0"/>
        <v>8327.536231884058</v>
      </c>
      <c r="N23" s="36">
        <f t="shared" si="0"/>
        <v>12391.860465116279</v>
      </c>
    </row>
    <row r="24" spans="1:19" x14ac:dyDescent="0.35">
      <c r="A24" s="28"/>
      <c r="B24" s="35" t="str">
        <f t="shared" ref="B24:B31" si="1">A7</f>
        <v>Grand Total</v>
      </c>
      <c r="C24" s="27">
        <f t="shared" si="0"/>
        <v>11285.714285714286</v>
      </c>
      <c r="D24" s="27">
        <f t="shared" si="0"/>
        <v>13119.767441860466</v>
      </c>
      <c r="E24" s="27">
        <f t="shared" si="0"/>
        <v>14294.736842105263</v>
      </c>
      <c r="F24" s="27">
        <f t="shared" si="0"/>
        <v>11142.168674698794</v>
      </c>
      <c r="G24" s="27">
        <f t="shared" si="0"/>
        <v>14036.666666666666</v>
      </c>
      <c r="H24" s="27">
        <f t="shared" si="0"/>
        <v>10000</v>
      </c>
      <c r="I24" s="27">
        <f t="shared" si="0"/>
        <v>11989.690721649484</v>
      </c>
      <c r="J24" s="27">
        <f t="shared" si="0"/>
        <v>12904.651162790698</v>
      </c>
      <c r="K24" s="27">
        <f t="shared" si="0"/>
        <v>14248.684210526315</v>
      </c>
      <c r="L24" s="27">
        <f t="shared" si="0"/>
        <v>17204.938271604937</v>
      </c>
      <c r="M24" s="27">
        <f t="shared" si="0"/>
        <v>8327.536231884058</v>
      </c>
      <c r="N24" s="36">
        <f t="shared" si="0"/>
        <v>12391.860465116279</v>
      </c>
      <c r="O24" s="22"/>
      <c r="P24" s="23"/>
    </row>
    <row r="25" spans="1:19" x14ac:dyDescent="0.35">
      <c r="A25" s="21"/>
      <c r="B25" s="35">
        <f t="shared" si="1"/>
        <v>0</v>
      </c>
      <c r="C25" s="27">
        <f t="shared" si="0"/>
        <v>0</v>
      </c>
      <c r="D25" s="27">
        <f t="shared" si="0"/>
        <v>0</v>
      </c>
      <c r="E25" s="27">
        <f t="shared" si="0"/>
        <v>0</v>
      </c>
      <c r="F25" s="27">
        <f t="shared" si="0"/>
        <v>0</v>
      </c>
      <c r="G25" s="27">
        <f t="shared" si="0"/>
        <v>0</v>
      </c>
      <c r="H25" s="27">
        <f t="shared" si="0"/>
        <v>0</v>
      </c>
      <c r="I25" s="27">
        <f t="shared" si="0"/>
        <v>0</v>
      </c>
      <c r="J25" s="27">
        <f t="shared" si="0"/>
        <v>0</v>
      </c>
      <c r="K25" s="27">
        <f t="shared" si="0"/>
        <v>0</v>
      </c>
      <c r="L25" s="27">
        <f t="shared" si="0"/>
        <v>0</v>
      </c>
      <c r="M25" s="27">
        <f t="shared" si="0"/>
        <v>0</v>
      </c>
      <c r="N25" s="36">
        <f t="shared" si="0"/>
        <v>0</v>
      </c>
      <c r="O25" s="18"/>
      <c r="P25" s="19"/>
      <c r="Q25" s="23"/>
    </row>
    <row r="26" spans="1:19" x14ac:dyDescent="0.35">
      <c r="A26" s="30"/>
      <c r="B26" s="35">
        <f t="shared" si="1"/>
        <v>0</v>
      </c>
      <c r="C26" s="27">
        <f t="shared" si="0"/>
        <v>0</v>
      </c>
      <c r="D26" s="27">
        <f t="shared" si="0"/>
        <v>0</v>
      </c>
      <c r="E26" s="27">
        <f t="shared" si="0"/>
        <v>0</v>
      </c>
      <c r="F26" s="27">
        <f t="shared" si="0"/>
        <v>0</v>
      </c>
      <c r="G26" s="27">
        <f t="shared" si="0"/>
        <v>0</v>
      </c>
      <c r="H26" s="27">
        <f t="shared" si="0"/>
        <v>0</v>
      </c>
      <c r="I26" s="27">
        <f t="shared" si="0"/>
        <v>0</v>
      </c>
      <c r="J26" s="27">
        <f t="shared" si="0"/>
        <v>0</v>
      </c>
      <c r="K26" s="27">
        <f t="shared" si="0"/>
        <v>0</v>
      </c>
      <c r="L26" s="27">
        <f t="shared" si="0"/>
        <v>0</v>
      </c>
      <c r="M26" s="27">
        <f t="shared" si="0"/>
        <v>0</v>
      </c>
      <c r="N26" s="36">
        <f t="shared" si="0"/>
        <v>0</v>
      </c>
      <c r="O26" s="25"/>
      <c r="P26" s="25"/>
      <c r="Q26" s="26"/>
    </row>
    <row r="27" spans="1:19" x14ac:dyDescent="0.35">
      <c r="A27" s="21"/>
      <c r="B27" s="35">
        <f t="shared" si="1"/>
        <v>0</v>
      </c>
      <c r="C27" s="27">
        <f t="shared" si="0"/>
        <v>0</v>
      </c>
      <c r="D27" s="27">
        <f t="shared" si="0"/>
        <v>0</v>
      </c>
      <c r="E27" s="27">
        <f t="shared" si="0"/>
        <v>0</v>
      </c>
      <c r="F27" s="27">
        <f t="shared" si="0"/>
        <v>0</v>
      </c>
      <c r="G27" s="27">
        <f t="shared" si="0"/>
        <v>0</v>
      </c>
      <c r="H27" s="27">
        <f t="shared" si="0"/>
        <v>0</v>
      </c>
      <c r="I27" s="27">
        <f t="shared" si="0"/>
        <v>0</v>
      </c>
      <c r="J27" s="27">
        <f t="shared" si="0"/>
        <v>0</v>
      </c>
      <c r="K27" s="27">
        <f t="shared" si="0"/>
        <v>0</v>
      </c>
      <c r="L27" s="27">
        <f t="shared" si="0"/>
        <v>0</v>
      </c>
      <c r="M27" s="27">
        <f t="shared" si="0"/>
        <v>0</v>
      </c>
      <c r="N27" s="36">
        <f t="shared" si="0"/>
        <v>0</v>
      </c>
      <c r="O27" s="19"/>
      <c r="Q27" s="24"/>
    </row>
    <row r="28" spans="1:19" x14ac:dyDescent="0.35">
      <c r="B28" s="35">
        <f t="shared" si="1"/>
        <v>0</v>
      </c>
      <c r="C28" s="27">
        <f t="shared" si="0"/>
        <v>0</v>
      </c>
      <c r="D28" s="27">
        <f t="shared" si="0"/>
        <v>0</v>
      </c>
      <c r="E28" s="27">
        <f t="shared" si="0"/>
        <v>0</v>
      </c>
      <c r="F28" s="27">
        <f t="shared" si="0"/>
        <v>0</v>
      </c>
      <c r="G28" s="27">
        <f t="shared" si="0"/>
        <v>0</v>
      </c>
      <c r="H28" s="27">
        <f t="shared" si="0"/>
        <v>0</v>
      </c>
      <c r="I28" s="27">
        <f t="shared" si="0"/>
        <v>0</v>
      </c>
      <c r="J28" s="27">
        <f t="shared" si="0"/>
        <v>0</v>
      </c>
      <c r="K28" s="27">
        <f t="shared" si="0"/>
        <v>0</v>
      </c>
      <c r="L28" s="27">
        <f t="shared" si="0"/>
        <v>0</v>
      </c>
      <c r="M28" s="27">
        <f t="shared" si="0"/>
        <v>0</v>
      </c>
      <c r="N28" s="36">
        <f t="shared" si="0"/>
        <v>0</v>
      </c>
      <c r="Q28" s="24"/>
    </row>
    <row r="29" spans="1:19" x14ac:dyDescent="0.35">
      <c r="B29" s="35">
        <f t="shared" si="1"/>
        <v>0</v>
      </c>
      <c r="C29" s="27">
        <f t="shared" si="0"/>
        <v>0</v>
      </c>
      <c r="D29" s="27">
        <f t="shared" si="0"/>
        <v>0</v>
      </c>
      <c r="E29" s="27">
        <f t="shared" si="0"/>
        <v>0</v>
      </c>
      <c r="F29" s="27">
        <f t="shared" si="0"/>
        <v>0</v>
      </c>
      <c r="G29" s="27">
        <f t="shared" si="0"/>
        <v>0</v>
      </c>
      <c r="H29" s="27">
        <f t="shared" si="0"/>
        <v>0</v>
      </c>
      <c r="I29" s="27">
        <f t="shared" si="0"/>
        <v>0</v>
      </c>
      <c r="J29" s="27">
        <f t="shared" si="0"/>
        <v>0</v>
      </c>
      <c r="K29" s="27">
        <f t="shared" si="0"/>
        <v>0</v>
      </c>
      <c r="L29" s="27">
        <f t="shared" si="0"/>
        <v>0</v>
      </c>
      <c r="M29" s="27">
        <f t="shared" si="0"/>
        <v>0</v>
      </c>
      <c r="N29" s="36">
        <f t="shared" si="0"/>
        <v>0</v>
      </c>
      <c r="O29" s="18"/>
      <c r="P29" s="19"/>
      <c r="Q29" s="24"/>
    </row>
    <row r="30" spans="1:19" x14ac:dyDescent="0.35">
      <c r="B30" s="35">
        <f t="shared" si="1"/>
        <v>0</v>
      </c>
      <c r="C30" s="27">
        <f t="shared" si="0"/>
        <v>0</v>
      </c>
      <c r="D30" s="27">
        <f t="shared" si="0"/>
        <v>0</v>
      </c>
      <c r="E30" s="27">
        <f t="shared" si="0"/>
        <v>0</v>
      </c>
      <c r="F30" s="27">
        <f t="shared" si="0"/>
        <v>0</v>
      </c>
      <c r="G30" s="27">
        <f t="shared" si="0"/>
        <v>0</v>
      </c>
      <c r="H30" s="27">
        <f t="shared" si="0"/>
        <v>0</v>
      </c>
      <c r="I30" s="27">
        <f t="shared" si="0"/>
        <v>0</v>
      </c>
      <c r="J30" s="27">
        <f t="shared" si="0"/>
        <v>0</v>
      </c>
      <c r="K30" s="27">
        <f t="shared" si="0"/>
        <v>0</v>
      </c>
      <c r="L30" s="27">
        <f t="shared" si="0"/>
        <v>0</v>
      </c>
      <c r="M30" s="27">
        <f t="shared" si="0"/>
        <v>0</v>
      </c>
      <c r="N30" s="36">
        <f t="shared" si="0"/>
        <v>0</v>
      </c>
      <c r="P30" s="17"/>
      <c r="Q30" s="24"/>
    </row>
    <row r="31" spans="1:19" x14ac:dyDescent="0.35">
      <c r="A31" s="21"/>
      <c r="B31" s="35">
        <f t="shared" si="1"/>
        <v>0</v>
      </c>
      <c r="C31" s="27">
        <f t="shared" si="0"/>
        <v>0</v>
      </c>
      <c r="D31" s="27">
        <f t="shared" si="0"/>
        <v>0</v>
      </c>
      <c r="E31" s="27">
        <f t="shared" si="0"/>
        <v>0</v>
      </c>
      <c r="F31" s="27">
        <f t="shared" si="0"/>
        <v>0</v>
      </c>
      <c r="G31" s="27">
        <f t="shared" si="0"/>
        <v>0</v>
      </c>
      <c r="H31" s="27">
        <f t="shared" si="0"/>
        <v>0</v>
      </c>
      <c r="I31" s="27">
        <f t="shared" si="0"/>
        <v>0</v>
      </c>
      <c r="J31" s="27">
        <f t="shared" si="0"/>
        <v>0</v>
      </c>
      <c r="K31" s="27">
        <f t="shared" si="0"/>
        <v>0</v>
      </c>
      <c r="L31" s="27">
        <f t="shared" si="0"/>
        <v>0</v>
      </c>
      <c r="M31" s="27">
        <f t="shared" si="0"/>
        <v>0</v>
      </c>
      <c r="N31" s="36">
        <f t="shared" si="0"/>
        <v>0</v>
      </c>
      <c r="Q31" s="24"/>
    </row>
    <row r="32" spans="1:19" ht="15" thickBot="1" x14ac:dyDescent="0.4">
      <c r="B32" s="37">
        <f>A15</f>
        <v>0</v>
      </c>
      <c r="C32" s="38">
        <f t="shared" ref="C32:N32" si="2">B15</f>
        <v>0</v>
      </c>
      <c r="D32" s="38">
        <f t="shared" si="2"/>
        <v>0</v>
      </c>
      <c r="E32" s="38">
        <f t="shared" si="2"/>
        <v>0</v>
      </c>
      <c r="F32" s="38">
        <f t="shared" si="2"/>
        <v>0</v>
      </c>
      <c r="G32" s="38">
        <f t="shared" si="2"/>
        <v>0</v>
      </c>
      <c r="H32" s="38">
        <f t="shared" si="2"/>
        <v>0</v>
      </c>
      <c r="I32" s="38">
        <f t="shared" si="2"/>
        <v>0</v>
      </c>
      <c r="J32" s="38">
        <f t="shared" si="2"/>
        <v>0</v>
      </c>
      <c r="K32" s="38">
        <f t="shared" si="2"/>
        <v>0</v>
      </c>
      <c r="L32" s="38">
        <f t="shared" si="2"/>
        <v>0</v>
      </c>
      <c r="M32" s="38">
        <f t="shared" si="2"/>
        <v>0</v>
      </c>
      <c r="N32" s="39">
        <f t="shared" si="2"/>
        <v>0</v>
      </c>
      <c r="O32" s="25"/>
      <c r="P32" s="25"/>
      <c r="Q32" s="26"/>
    </row>
    <row r="33" spans="2:27" x14ac:dyDescent="0.35">
      <c r="B33" s="30"/>
      <c r="C33" s="29"/>
      <c r="D33" s="24"/>
      <c r="F33" s="29"/>
      <c r="G33" s="24"/>
      <c r="H33" s="24"/>
      <c r="J33" s="20"/>
      <c r="K33" s="20"/>
      <c r="L33" s="15"/>
      <c r="M33" s="24"/>
      <c r="N33" s="20"/>
    </row>
    <row r="34" spans="2:27" x14ac:dyDescent="0.35">
      <c r="C34" s="30"/>
      <c r="D34" s="26"/>
      <c r="F34" s="30"/>
      <c r="G34" s="26"/>
      <c r="H34" s="26"/>
      <c r="J34" s="15"/>
      <c r="M34" s="24"/>
    </row>
    <row r="35" spans="2:27" x14ac:dyDescent="0.35">
      <c r="O35">
        <f t="shared" ref="O35:O45" si="3">B22</f>
        <v>0</v>
      </c>
      <c r="P35" t="str">
        <f t="shared" ref="P35:P45" si="4">C22</f>
        <v>Jan</v>
      </c>
      <c r="Q35" t="str">
        <f t="shared" ref="Q35:Q45" si="5">D22</f>
        <v>Feb</v>
      </c>
      <c r="R35" t="str">
        <f t="shared" ref="R35:R45" si="6">E22</f>
        <v>Mar</v>
      </c>
      <c r="S35" t="str">
        <f t="shared" ref="S35:S45" si="7">F22</f>
        <v>Apr</v>
      </c>
      <c r="T35" t="str">
        <f t="shared" ref="T35:T45" si="8">G22</f>
        <v>May</v>
      </c>
      <c r="U35" t="str">
        <f t="shared" ref="U35:U45" si="9">H22</f>
        <v>Jun</v>
      </c>
      <c r="V35" t="str">
        <f t="shared" ref="V35:V45" si="10">I22</f>
        <v>Jul</v>
      </c>
      <c r="W35" t="str">
        <f t="shared" ref="W35:W45" si="11">J22</f>
        <v>Aug</v>
      </c>
      <c r="X35" t="str">
        <f t="shared" ref="X35:X45" si="12">K22</f>
        <v>Sep</v>
      </c>
      <c r="Y35" t="str">
        <f t="shared" ref="Y35:Y45" si="13">L22</f>
        <v>Oct</v>
      </c>
      <c r="Z35" t="str">
        <f t="shared" ref="Z35:Z45" si="14">M22</f>
        <v>Nov</v>
      </c>
      <c r="AA35" t="str">
        <f t="shared" ref="AA35:AA45" si="15">N22</f>
        <v>Dec</v>
      </c>
    </row>
    <row r="36" spans="2:27" x14ac:dyDescent="0.35">
      <c r="O36" t="str">
        <f t="shared" si="3"/>
        <v>Printer</v>
      </c>
      <c r="P36" s="13">
        <f t="shared" si="4"/>
        <v>11285.714285714286</v>
      </c>
      <c r="Q36" s="13">
        <f t="shared" si="5"/>
        <v>13119.767441860466</v>
      </c>
      <c r="R36" s="13">
        <f t="shared" si="6"/>
        <v>14294.736842105263</v>
      </c>
      <c r="S36" s="13">
        <f t="shared" si="7"/>
        <v>11142.168674698794</v>
      </c>
      <c r="T36" s="13">
        <f t="shared" si="8"/>
        <v>14036.666666666666</v>
      </c>
      <c r="U36" s="13">
        <f t="shared" si="9"/>
        <v>10000</v>
      </c>
      <c r="V36" s="13">
        <f t="shared" si="10"/>
        <v>11989.690721649484</v>
      </c>
      <c r="W36" s="13">
        <f t="shared" si="11"/>
        <v>12904.651162790698</v>
      </c>
      <c r="X36" s="13">
        <f t="shared" si="12"/>
        <v>14248.684210526315</v>
      </c>
      <c r="Y36" s="13">
        <f t="shared" si="13"/>
        <v>17204.938271604937</v>
      </c>
      <c r="Z36" s="13">
        <f t="shared" si="14"/>
        <v>8327.536231884058</v>
      </c>
      <c r="AA36" s="13">
        <f t="shared" si="15"/>
        <v>12391.860465116279</v>
      </c>
    </row>
    <row r="37" spans="2:27" x14ac:dyDescent="0.35">
      <c r="O37" t="str">
        <f t="shared" si="3"/>
        <v>Grand Total</v>
      </c>
      <c r="P37" s="13">
        <f t="shared" si="4"/>
        <v>11285.714285714286</v>
      </c>
      <c r="Q37" s="13">
        <f t="shared" si="5"/>
        <v>13119.767441860466</v>
      </c>
      <c r="R37" s="13">
        <f t="shared" si="6"/>
        <v>14294.736842105263</v>
      </c>
      <c r="S37" s="13">
        <f t="shared" si="7"/>
        <v>11142.168674698794</v>
      </c>
      <c r="T37" s="13">
        <f t="shared" si="8"/>
        <v>14036.666666666666</v>
      </c>
      <c r="U37" s="13">
        <f t="shared" si="9"/>
        <v>10000</v>
      </c>
      <c r="V37" s="13">
        <f t="shared" si="10"/>
        <v>11989.690721649484</v>
      </c>
      <c r="W37" s="13">
        <f t="shared" si="11"/>
        <v>12904.651162790698</v>
      </c>
      <c r="X37" s="13">
        <f t="shared" si="12"/>
        <v>14248.684210526315</v>
      </c>
      <c r="Y37" s="13">
        <f t="shared" si="13"/>
        <v>17204.938271604937</v>
      </c>
      <c r="Z37" s="13">
        <f t="shared" si="14"/>
        <v>8327.536231884058</v>
      </c>
      <c r="AA37" s="13">
        <f t="shared" si="15"/>
        <v>12391.860465116279</v>
      </c>
    </row>
    <row r="38" spans="2:27" x14ac:dyDescent="0.35">
      <c r="O38">
        <f t="shared" si="3"/>
        <v>0</v>
      </c>
      <c r="P38" s="13">
        <f t="shared" si="4"/>
        <v>0</v>
      </c>
      <c r="Q38" s="13">
        <f t="shared" si="5"/>
        <v>0</v>
      </c>
      <c r="R38" s="13">
        <f t="shared" si="6"/>
        <v>0</v>
      </c>
      <c r="S38" s="13">
        <f t="shared" si="7"/>
        <v>0</v>
      </c>
      <c r="T38" s="13">
        <f t="shared" si="8"/>
        <v>0</v>
      </c>
      <c r="U38" s="13">
        <f t="shared" si="9"/>
        <v>0</v>
      </c>
      <c r="V38" s="13">
        <f t="shared" si="10"/>
        <v>0</v>
      </c>
      <c r="W38" s="13">
        <f t="shared" si="11"/>
        <v>0</v>
      </c>
      <c r="X38" s="13">
        <f t="shared" si="12"/>
        <v>0</v>
      </c>
      <c r="Y38" s="13">
        <f t="shared" si="13"/>
        <v>0</v>
      </c>
      <c r="Z38" s="13">
        <f t="shared" si="14"/>
        <v>0</v>
      </c>
      <c r="AA38" s="13">
        <f t="shared" si="15"/>
        <v>0</v>
      </c>
    </row>
    <row r="39" spans="2:27" x14ac:dyDescent="0.35">
      <c r="O39">
        <f t="shared" si="3"/>
        <v>0</v>
      </c>
      <c r="P39" s="13">
        <f t="shared" si="4"/>
        <v>0</v>
      </c>
      <c r="Q39" s="13">
        <f t="shared" si="5"/>
        <v>0</v>
      </c>
      <c r="R39" s="13">
        <f t="shared" si="6"/>
        <v>0</v>
      </c>
      <c r="S39" s="13">
        <f t="shared" si="7"/>
        <v>0</v>
      </c>
      <c r="T39" s="13">
        <f t="shared" si="8"/>
        <v>0</v>
      </c>
      <c r="U39" s="13">
        <f t="shared" si="9"/>
        <v>0</v>
      </c>
      <c r="V39" s="13">
        <f t="shared" si="10"/>
        <v>0</v>
      </c>
      <c r="W39" s="13">
        <f t="shared" si="11"/>
        <v>0</v>
      </c>
      <c r="X39" s="13">
        <f t="shared" si="12"/>
        <v>0</v>
      </c>
      <c r="Y39" s="13">
        <f t="shared" si="13"/>
        <v>0</v>
      </c>
      <c r="Z39" s="13">
        <f t="shared" si="14"/>
        <v>0</v>
      </c>
      <c r="AA39" s="13">
        <f t="shared" si="15"/>
        <v>0</v>
      </c>
    </row>
    <row r="40" spans="2:27" x14ac:dyDescent="0.35">
      <c r="O40">
        <f t="shared" si="3"/>
        <v>0</v>
      </c>
      <c r="P40" s="13">
        <f t="shared" si="4"/>
        <v>0</v>
      </c>
      <c r="Q40" s="13">
        <f t="shared" si="5"/>
        <v>0</v>
      </c>
      <c r="R40" s="13">
        <f t="shared" si="6"/>
        <v>0</v>
      </c>
      <c r="S40" s="13">
        <f t="shared" si="7"/>
        <v>0</v>
      </c>
      <c r="T40" s="13">
        <f t="shared" si="8"/>
        <v>0</v>
      </c>
      <c r="U40" s="13">
        <f t="shared" si="9"/>
        <v>0</v>
      </c>
      <c r="V40" s="13">
        <f t="shared" si="10"/>
        <v>0</v>
      </c>
      <c r="W40" s="13">
        <f t="shared" si="11"/>
        <v>0</v>
      </c>
      <c r="X40" s="13">
        <f t="shared" si="12"/>
        <v>0</v>
      </c>
      <c r="Y40" s="13">
        <f t="shared" si="13"/>
        <v>0</v>
      </c>
      <c r="Z40" s="13">
        <f t="shared" si="14"/>
        <v>0</v>
      </c>
      <c r="AA40" s="13">
        <f t="shared" si="15"/>
        <v>0</v>
      </c>
    </row>
    <row r="41" spans="2:27" x14ac:dyDescent="0.35">
      <c r="O41">
        <f t="shared" si="3"/>
        <v>0</v>
      </c>
      <c r="P41" s="13">
        <f t="shared" si="4"/>
        <v>0</v>
      </c>
      <c r="Q41" s="13">
        <f t="shared" si="5"/>
        <v>0</v>
      </c>
      <c r="R41" s="13">
        <f t="shared" si="6"/>
        <v>0</v>
      </c>
      <c r="S41" s="13">
        <f t="shared" si="7"/>
        <v>0</v>
      </c>
      <c r="T41" s="13">
        <f t="shared" si="8"/>
        <v>0</v>
      </c>
      <c r="U41" s="13">
        <f t="shared" si="9"/>
        <v>0</v>
      </c>
      <c r="V41" s="13">
        <f t="shared" si="10"/>
        <v>0</v>
      </c>
      <c r="W41" s="13">
        <f t="shared" si="11"/>
        <v>0</v>
      </c>
      <c r="X41" s="13">
        <f t="shared" si="12"/>
        <v>0</v>
      </c>
      <c r="Y41" s="13">
        <f t="shared" si="13"/>
        <v>0</v>
      </c>
      <c r="Z41" s="13">
        <f t="shared" si="14"/>
        <v>0</v>
      </c>
      <c r="AA41" s="13">
        <f t="shared" si="15"/>
        <v>0</v>
      </c>
    </row>
    <row r="42" spans="2:27" x14ac:dyDescent="0.35">
      <c r="O42">
        <f t="shared" si="3"/>
        <v>0</v>
      </c>
      <c r="P42" s="13">
        <f t="shared" si="4"/>
        <v>0</v>
      </c>
      <c r="Q42" s="13">
        <f t="shared" si="5"/>
        <v>0</v>
      </c>
      <c r="R42" s="13">
        <f t="shared" si="6"/>
        <v>0</v>
      </c>
      <c r="S42" s="13">
        <f t="shared" si="7"/>
        <v>0</v>
      </c>
      <c r="T42" s="13">
        <f t="shared" si="8"/>
        <v>0</v>
      </c>
      <c r="U42" s="13">
        <f t="shared" si="9"/>
        <v>0</v>
      </c>
      <c r="V42" s="13">
        <f t="shared" si="10"/>
        <v>0</v>
      </c>
      <c r="W42" s="13">
        <f t="shared" si="11"/>
        <v>0</v>
      </c>
      <c r="X42" s="13">
        <f t="shared" si="12"/>
        <v>0</v>
      </c>
      <c r="Y42" s="13">
        <f t="shared" si="13"/>
        <v>0</v>
      </c>
      <c r="Z42" s="13">
        <f t="shared" si="14"/>
        <v>0</v>
      </c>
      <c r="AA42" s="13">
        <f t="shared" si="15"/>
        <v>0</v>
      </c>
    </row>
    <row r="43" spans="2:27" x14ac:dyDescent="0.35">
      <c r="O43">
        <f t="shared" si="3"/>
        <v>0</v>
      </c>
      <c r="P43" s="13">
        <f t="shared" si="4"/>
        <v>0</v>
      </c>
      <c r="Q43" s="13">
        <f t="shared" si="5"/>
        <v>0</v>
      </c>
      <c r="R43" s="13">
        <f t="shared" si="6"/>
        <v>0</v>
      </c>
      <c r="S43" s="13">
        <f t="shared" si="7"/>
        <v>0</v>
      </c>
      <c r="T43" s="13">
        <f t="shared" si="8"/>
        <v>0</v>
      </c>
      <c r="U43" s="13">
        <f t="shared" si="9"/>
        <v>0</v>
      </c>
      <c r="V43" s="13">
        <f t="shared" si="10"/>
        <v>0</v>
      </c>
      <c r="W43" s="13">
        <f t="shared" si="11"/>
        <v>0</v>
      </c>
      <c r="X43" s="13">
        <f t="shared" si="12"/>
        <v>0</v>
      </c>
      <c r="Y43" s="13">
        <f t="shared" si="13"/>
        <v>0</v>
      </c>
      <c r="Z43" s="13">
        <f t="shared" si="14"/>
        <v>0</v>
      </c>
      <c r="AA43" s="13">
        <f t="shared" si="15"/>
        <v>0</v>
      </c>
    </row>
    <row r="44" spans="2:27" x14ac:dyDescent="0.35">
      <c r="O44">
        <f t="shared" si="3"/>
        <v>0</v>
      </c>
      <c r="P44" s="13">
        <f t="shared" si="4"/>
        <v>0</v>
      </c>
      <c r="Q44" s="13">
        <f t="shared" si="5"/>
        <v>0</v>
      </c>
      <c r="R44" s="13">
        <f t="shared" si="6"/>
        <v>0</v>
      </c>
      <c r="S44" s="13">
        <f t="shared" si="7"/>
        <v>0</v>
      </c>
      <c r="T44" s="13">
        <f t="shared" si="8"/>
        <v>0</v>
      </c>
      <c r="U44" s="13">
        <f t="shared" si="9"/>
        <v>0</v>
      </c>
      <c r="V44" s="13">
        <f t="shared" si="10"/>
        <v>0</v>
      </c>
      <c r="W44" s="13">
        <f t="shared" si="11"/>
        <v>0</v>
      </c>
      <c r="X44" s="13">
        <f t="shared" si="12"/>
        <v>0</v>
      </c>
      <c r="Y44" s="13">
        <f t="shared" si="13"/>
        <v>0</v>
      </c>
      <c r="Z44" s="13">
        <f t="shared" si="14"/>
        <v>0</v>
      </c>
      <c r="AA44" s="13">
        <f t="shared" si="15"/>
        <v>0</v>
      </c>
    </row>
    <row r="45" spans="2:27" x14ac:dyDescent="0.35">
      <c r="O45">
        <f t="shared" si="3"/>
        <v>0</v>
      </c>
      <c r="P45" s="13">
        <f t="shared" si="4"/>
        <v>0</v>
      </c>
      <c r="Q45" s="13">
        <f t="shared" si="5"/>
        <v>0</v>
      </c>
      <c r="R45" s="13">
        <f t="shared" si="6"/>
        <v>0</v>
      </c>
      <c r="S45" s="13">
        <f t="shared" si="7"/>
        <v>0</v>
      </c>
      <c r="T45" s="13">
        <f t="shared" si="8"/>
        <v>0</v>
      </c>
      <c r="U45" s="13">
        <f t="shared" si="9"/>
        <v>0</v>
      </c>
      <c r="V45" s="13">
        <f t="shared" si="10"/>
        <v>0</v>
      </c>
      <c r="W45" s="13">
        <f t="shared" si="11"/>
        <v>0</v>
      </c>
      <c r="X45" s="13">
        <f t="shared" si="12"/>
        <v>0</v>
      </c>
      <c r="Y45" s="13">
        <f t="shared" si="13"/>
        <v>0</v>
      </c>
      <c r="Z45" s="13">
        <f t="shared" si="14"/>
        <v>0</v>
      </c>
      <c r="AA45" s="13">
        <f t="shared" si="15"/>
        <v>0</v>
      </c>
    </row>
  </sheetData>
  <conditionalFormatting sqref="B22:N32">
    <cfRule type="colorScale" priority="6">
      <colorScale>
        <cfvo type="min"/>
        <cfvo type="max"/>
        <color rgb="FFFFEF9C"/>
        <color rgb="FF63BE7B"/>
      </colorScale>
    </cfRule>
  </conditionalFormatting>
  <conditionalFormatting sqref="B23:N32">
    <cfRule type="dataBar" priority="3">
      <dataBar>
        <cfvo type="min"/>
        <cfvo type="max"/>
        <color rgb="FFFF555A"/>
      </dataBar>
      <extLst>
        <ext xmlns:x14="http://schemas.microsoft.com/office/spreadsheetml/2009/9/main" uri="{B025F937-C7B1-47D3-B67F-A62EFF666E3E}">
          <x14:id>{F6664520-A62C-4F59-9BB0-E953A85BA399}</x14:id>
        </ext>
      </extLst>
    </cfRule>
  </conditionalFormatting>
  <conditionalFormatting sqref="C22:N22">
    <cfRule type="dataBar" priority="5">
      <dataBar>
        <cfvo type="min"/>
        <cfvo type="max"/>
        <color rgb="FFFFB628"/>
      </dataBar>
      <extLst>
        <ext xmlns:x14="http://schemas.microsoft.com/office/spreadsheetml/2009/9/main" uri="{B025F937-C7B1-47D3-B67F-A62EFF666E3E}">
          <x14:id>{96233E64-22FD-4924-8AB4-E419D8B8EDE4}</x14:id>
        </ext>
      </extLst>
    </cfRule>
  </conditionalFormatting>
  <conditionalFormatting sqref="C23:N32">
    <cfRule type="dataBar" priority="1">
      <dataBar>
        <cfvo type="min"/>
        <cfvo type="max"/>
        <color rgb="FF638EC6"/>
      </dataBar>
      <extLst>
        <ext xmlns:x14="http://schemas.microsoft.com/office/spreadsheetml/2009/9/main" uri="{B025F937-C7B1-47D3-B67F-A62EFF666E3E}">
          <x14:id>{18C840B9-E3D3-4C53-8225-1CB539CB5423}</x14:id>
        </ext>
      </extLst>
    </cfRule>
    <cfRule type="dataBar" priority="2">
      <dataBar>
        <cfvo type="min"/>
        <cfvo type="max"/>
        <color rgb="FF638EC6"/>
      </dataBar>
      <extLst>
        <ext xmlns:x14="http://schemas.microsoft.com/office/spreadsheetml/2009/9/main" uri="{B025F937-C7B1-47D3-B67F-A62EFF666E3E}">
          <x14:id>{F3342760-8274-4826-9D80-6D45EF7DD868}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6664520-A62C-4F59-9BB0-E953A85BA399}">
            <x14:dataBar minLength="0" maxLength="100" border="1" negativeBarBorderColorSameAsPositive="0">
              <x14:cfvo type="autoMin"/>
              <x14:cfvo type="autoMax"/>
              <x14:borderColor rgb="FFFF555A"/>
              <x14:negativeFillColor rgb="FFFF0000"/>
              <x14:negativeBorderColor rgb="FFFF0000"/>
              <x14:axisColor rgb="FF000000"/>
            </x14:dataBar>
          </x14:cfRule>
          <xm:sqref>B23:N32</xm:sqref>
        </x14:conditionalFormatting>
        <x14:conditionalFormatting xmlns:xm="http://schemas.microsoft.com/office/excel/2006/main">
          <x14:cfRule type="dataBar" id="{96233E64-22FD-4924-8AB4-E419D8B8EDE4}">
            <x14:dataBar minLength="0" maxLength="100" gradient="0">
              <x14:cfvo type="autoMin"/>
              <x14:cfvo type="autoMax"/>
              <x14:negativeFillColor rgb="FFFF0000"/>
              <x14:axisColor rgb="FF000000"/>
            </x14:dataBar>
          </x14:cfRule>
          <xm:sqref>C22:N22</xm:sqref>
        </x14:conditionalFormatting>
        <x14:conditionalFormatting xmlns:xm="http://schemas.microsoft.com/office/excel/2006/main">
          <x14:cfRule type="dataBar" id="{18C840B9-E3D3-4C53-8225-1CB539CB5423}">
            <x14:dataBar minLength="0" maxLength="100" gradient="0">
              <x14:cfvo type="autoMin"/>
              <x14:cfvo type="autoMax"/>
              <x14:negativeFillColor rgb="FFFF0000"/>
              <x14:axisColor rgb="FF000000"/>
            </x14:dataBar>
          </x14:cfRule>
          <x14:cfRule type="dataBar" id="{F3342760-8274-4826-9D80-6D45EF7DD868}">
            <x14:dataBar minLength="0" maxLength="100" gradient="0">
              <x14:cfvo type="autoMin"/>
              <x14:cfvo type="autoMax"/>
              <x14:negativeFillColor rgb="FFFF0000"/>
              <x14:axisColor rgb="FF000000"/>
            </x14:dataBar>
          </x14:cfRule>
          <xm:sqref>C23:N32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08525-8065-4636-9F07-BF12C0E44BCB}">
  <sheetPr codeName="Sheet3"/>
  <dimension ref="A1:R10001"/>
  <sheetViews>
    <sheetView topLeftCell="G1" zoomScale="96" zoomScaleNormal="96" workbookViewId="0">
      <selection activeCell="O181" sqref="O181"/>
    </sheetView>
  </sheetViews>
  <sheetFormatPr defaultRowHeight="14.5" x14ac:dyDescent="0.35"/>
  <cols>
    <col min="2" max="2" width="9.453125" customWidth="1"/>
    <col min="3" max="3" width="11.1796875" customWidth="1"/>
    <col min="4" max="4" width="11.26953125" customWidth="1"/>
    <col min="5" max="5" width="14.54296875" customWidth="1"/>
    <col min="7" max="7" width="17.7265625" bestFit="1" customWidth="1"/>
    <col min="8" max="8" width="10.453125" customWidth="1"/>
    <col min="9" max="9" width="15.08984375" customWidth="1"/>
    <col min="12" max="12" width="13.90625" customWidth="1"/>
    <col min="13" max="13" width="11.1796875" customWidth="1"/>
    <col min="14" max="14" width="13" bestFit="1" customWidth="1"/>
    <col min="15" max="15" width="10.453125" customWidth="1"/>
  </cols>
  <sheetData>
    <row r="1" spans="1:18" x14ac:dyDescent="0.35">
      <c r="A1" s="1" t="s">
        <v>10031</v>
      </c>
      <c r="B1" s="1" t="s">
        <v>0</v>
      </c>
      <c r="C1" s="1" t="s">
        <v>1</v>
      </c>
      <c r="D1" s="1" t="s">
        <v>2</v>
      </c>
      <c r="E1" s="1" t="s">
        <v>3</v>
      </c>
      <c r="F1" s="1" t="s">
        <v>4</v>
      </c>
      <c r="G1" s="1" t="s">
        <v>5</v>
      </c>
      <c r="H1" s="4" t="s">
        <v>10020</v>
      </c>
      <c r="I1" s="4" t="s">
        <v>10021</v>
      </c>
      <c r="J1" s="4" t="s">
        <v>10022</v>
      </c>
      <c r="K1" s="4" t="s">
        <v>10023</v>
      </c>
      <c r="L1" s="4" t="s">
        <v>10024</v>
      </c>
      <c r="M1" s="4" t="s">
        <v>10030</v>
      </c>
      <c r="N1" t="s">
        <v>10263</v>
      </c>
    </row>
    <row r="2" spans="1:18" x14ac:dyDescent="0.35">
      <c r="A2" t="s">
        <v>6</v>
      </c>
      <c r="B2" t="s">
        <v>7</v>
      </c>
      <c r="C2">
        <v>306</v>
      </c>
      <c r="D2">
        <v>800</v>
      </c>
      <c r="E2">
        <v>2000</v>
      </c>
      <c r="F2" t="s">
        <v>8</v>
      </c>
      <c r="G2" s="2">
        <v>45292</v>
      </c>
      <c r="H2">
        <f t="shared" ref="H2:H65" si="0">MAX(0,(D2-E2)*C2)</f>
        <v>0</v>
      </c>
      <c r="I2">
        <f>E2*C2</f>
        <v>612000</v>
      </c>
      <c r="J2" t="str">
        <f>TEXT(G:G,"mmmm")</f>
        <v>January</v>
      </c>
      <c r="K2" t="str">
        <f>TEXT(G2,"yyy")</f>
        <v>2024</v>
      </c>
      <c r="L2" t="str">
        <f>IF(E2&gt;=C2,"High Discount","Normal")</f>
        <v>High Discount</v>
      </c>
      <c r="M2" t="str">
        <f>IF(H2=0,"Zero Sales","Ok")</f>
        <v>Zero Sales</v>
      </c>
      <c r="N2" t="s">
        <v>10264</v>
      </c>
    </row>
    <row r="3" spans="1:18" x14ac:dyDescent="0.35">
      <c r="A3" t="s">
        <v>9</v>
      </c>
      <c r="B3" t="s">
        <v>10</v>
      </c>
      <c r="C3">
        <v>583</v>
      </c>
      <c r="D3">
        <v>5500</v>
      </c>
      <c r="E3">
        <v>400</v>
      </c>
      <c r="F3" t="s">
        <v>11</v>
      </c>
      <c r="G3" s="2">
        <v>45299</v>
      </c>
      <c r="H3">
        <f t="shared" si="0"/>
        <v>2973300</v>
      </c>
      <c r="I3">
        <f t="shared" ref="I3:I66" si="1">E3*C3</f>
        <v>233200</v>
      </c>
      <c r="J3" t="str">
        <f t="shared" ref="J3:J66" si="2">TEXT(G:G,"mmmm")</f>
        <v>January</v>
      </c>
      <c r="K3" t="str">
        <f t="shared" ref="K3:K66" si="3">TEXT(G3,"yyy")</f>
        <v>2024</v>
      </c>
      <c r="L3" t="str">
        <f t="shared" ref="L3:L66" si="4">IF(E3&gt;=C3,"High Discount","Normal")</f>
        <v>Normal</v>
      </c>
      <c r="M3" t="str">
        <f t="shared" ref="M3:M66" si="5">IF(H3=0,"Zero Sales","Ok")</f>
        <v>Ok</v>
      </c>
      <c r="N3" t="s">
        <v>10264</v>
      </c>
    </row>
    <row r="4" spans="1:18" x14ac:dyDescent="0.35">
      <c r="A4" t="s">
        <v>12</v>
      </c>
      <c r="B4" t="s">
        <v>13</v>
      </c>
      <c r="C4">
        <v>526</v>
      </c>
      <c r="D4">
        <v>1200</v>
      </c>
      <c r="E4">
        <v>2000</v>
      </c>
      <c r="F4" t="s">
        <v>8</v>
      </c>
      <c r="G4" s="2">
        <v>45306</v>
      </c>
      <c r="H4">
        <f t="shared" si="0"/>
        <v>0</v>
      </c>
      <c r="I4">
        <f t="shared" si="1"/>
        <v>1052000</v>
      </c>
      <c r="J4" t="str">
        <f t="shared" si="2"/>
        <v>January</v>
      </c>
      <c r="K4" t="str">
        <f t="shared" si="3"/>
        <v>2024</v>
      </c>
      <c r="L4" t="str">
        <f>IF(E4&gt;=C4,"High Discount","Normal")</f>
        <v>High Discount</v>
      </c>
      <c r="M4" t="str">
        <f t="shared" si="5"/>
        <v>Zero Sales</v>
      </c>
      <c r="N4" t="s">
        <v>10264</v>
      </c>
    </row>
    <row r="5" spans="1:18" x14ac:dyDescent="0.35">
      <c r="A5" t="s">
        <v>14</v>
      </c>
      <c r="B5" t="s">
        <v>15</v>
      </c>
      <c r="C5">
        <v>447</v>
      </c>
      <c r="D5">
        <v>4500</v>
      </c>
      <c r="E5">
        <v>3000</v>
      </c>
      <c r="F5" t="s">
        <v>16</v>
      </c>
      <c r="G5" s="2">
        <v>45313</v>
      </c>
      <c r="H5">
        <f t="shared" si="0"/>
        <v>670500</v>
      </c>
      <c r="I5">
        <f t="shared" si="1"/>
        <v>1341000</v>
      </c>
      <c r="J5" t="str">
        <f t="shared" si="2"/>
        <v>January</v>
      </c>
      <c r="K5" t="str">
        <f t="shared" si="3"/>
        <v>2024</v>
      </c>
      <c r="L5" t="str">
        <f t="shared" si="4"/>
        <v>High Discount</v>
      </c>
      <c r="M5" t="str">
        <f t="shared" si="5"/>
        <v>Ok</v>
      </c>
      <c r="N5" t="s">
        <v>10264</v>
      </c>
    </row>
    <row r="6" spans="1:18" x14ac:dyDescent="0.35">
      <c r="A6" t="s">
        <v>17</v>
      </c>
      <c r="B6" t="s">
        <v>7</v>
      </c>
      <c r="C6">
        <v>545</v>
      </c>
      <c r="D6">
        <v>5500</v>
      </c>
      <c r="E6">
        <v>1500</v>
      </c>
      <c r="F6" t="s">
        <v>11</v>
      </c>
      <c r="G6" s="2">
        <v>45320</v>
      </c>
      <c r="H6">
        <f t="shared" si="0"/>
        <v>2180000</v>
      </c>
      <c r="I6">
        <f t="shared" si="1"/>
        <v>817500</v>
      </c>
      <c r="J6" t="str">
        <f t="shared" si="2"/>
        <v>January</v>
      </c>
      <c r="K6" t="str">
        <f t="shared" si="3"/>
        <v>2024</v>
      </c>
      <c r="L6" t="str">
        <f t="shared" si="4"/>
        <v>High Discount</v>
      </c>
      <c r="M6" t="str">
        <f t="shared" si="5"/>
        <v>Ok</v>
      </c>
      <c r="N6" t="s">
        <v>10264</v>
      </c>
    </row>
    <row r="7" spans="1:18" x14ac:dyDescent="0.35">
      <c r="A7" t="s">
        <v>18</v>
      </c>
      <c r="B7" t="s">
        <v>19</v>
      </c>
      <c r="C7">
        <v>269</v>
      </c>
      <c r="D7">
        <v>45000</v>
      </c>
      <c r="E7">
        <v>200</v>
      </c>
      <c r="F7" t="s">
        <v>8</v>
      </c>
      <c r="G7" s="2">
        <v>45327</v>
      </c>
      <c r="H7">
        <f t="shared" si="0"/>
        <v>12051200</v>
      </c>
      <c r="I7">
        <f t="shared" si="1"/>
        <v>53800</v>
      </c>
      <c r="J7" t="str">
        <f t="shared" si="2"/>
        <v>February</v>
      </c>
      <c r="K7" t="str">
        <f t="shared" si="3"/>
        <v>2024</v>
      </c>
      <c r="L7" t="str">
        <f t="shared" si="4"/>
        <v>Normal</v>
      </c>
      <c r="M7" t="str">
        <f t="shared" si="5"/>
        <v>Ok</v>
      </c>
      <c r="N7" t="s">
        <v>10264</v>
      </c>
    </row>
    <row r="8" spans="1:18" x14ac:dyDescent="0.35">
      <c r="A8" t="s">
        <v>20</v>
      </c>
      <c r="B8" t="s">
        <v>21</v>
      </c>
      <c r="C8">
        <v>222</v>
      </c>
      <c r="D8">
        <v>4500</v>
      </c>
      <c r="E8">
        <v>500</v>
      </c>
      <c r="F8" t="s">
        <v>8</v>
      </c>
      <c r="G8" s="2">
        <v>45334</v>
      </c>
      <c r="H8">
        <f t="shared" si="0"/>
        <v>888000</v>
      </c>
      <c r="I8">
        <f t="shared" si="1"/>
        <v>111000</v>
      </c>
      <c r="J8" t="str">
        <f t="shared" si="2"/>
        <v>February</v>
      </c>
      <c r="K8" t="str">
        <f t="shared" si="3"/>
        <v>2024</v>
      </c>
      <c r="L8" t="str">
        <f t="shared" si="4"/>
        <v>High Discount</v>
      </c>
      <c r="M8" t="str">
        <f t="shared" si="5"/>
        <v>Ok</v>
      </c>
      <c r="N8" t="s">
        <v>10264</v>
      </c>
      <c r="R8" t="str" cm="1">
        <f t="array" ref="R8:R201">_xlfn.UNIQUE(K:K)</f>
        <v>Year</v>
      </c>
    </row>
    <row r="9" spans="1:18" x14ac:dyDescent="0.35">
      <c r="A9" t="s">
        <v>22</v>
      </c>
      <c r="B9" t="s">
        <v>7</v>
      </c>
      <c r="C9">
        <v>439</v>
      </c>
      <c r="D9">
        <v>1200</v>
      </c>
      <c r="E9">
        <v>100</v>
      </c>
      <c r="F9" t="s">
        <v>11</v>
      </c>
      <c r="G9" s="2">
        <v>45341</v>
      </c>
      <c r="H9">
        <f t="shared" si="0"/>
        <v>482900</v>
      </c>
      <c r="I9">
        <f t="shared" si="1"/>
        <v>43900</v>
      </c>
      <c r="J9" t="str">
        <f t="shared" si="2"/>
        <v>February</v>
      </c>
      <c r="K9" t="str">
        <f t="shared" si="3"/>
        <v>2024</v>
      </c>
      <c r="L9" t="str">
        <f t="shared" si="4"/>
        <v>Normal</v>
      </c>
      <c r="M9" t="str">
        <f t="shared" si="5"/>
        <v>Ok</v>
      </c>
      <c r="N9" t="s">
        <v>10264</v>
      </c>
      <c r="R9" t="str">
        <v>2024</v>
      </c>
    </row>
    <row r="10" spans="1:18" x14ac:dyDescent="0.35">
      <c r="A10" t="s">
        <v>23</v>
      </c>
      <c r="B10" t="s">
        <v>13</v>
      </c>
      <c r="C10">
        <v>551</v>
      </c>
      <c r="D10">
        <v>45000</v>
      </c>
      <c r="E10">
        <v>300</v>
      </c>
      <c r="F10" t="s">
        <v>8</v>
      </c>
      <c r="G10" s="2">
        <v>45348</v>
      </c>
      <c r="H10">
        <f t="shared" si="0"/>
        <v>24629700</v>
      </c>
      <c r="I10">
        <f>E10*C10</f>
        <v>165300</v>
      </c>
      <c r="J10" t="str">
        <f t="shared" si="2"/>
        <v>February</v>
      </c>
      <c r="K10" t="str">
        <f t="shared" si="3"/>
        <v>2024</v>
      </c>
      <c r="L10" t="str">
        <f t="shared" si="4"/>
        <v>Normal</v>
      </c>
      <c r="M10" t="str">
        <f t="shared" si="5"/>
        <v>Ok</v>
      </c>
      <c r="N10" t="s">
        <v>10264</v>
      </c>
      <c r="R10" t="str">
        <v>2025</v>
      </c>
    </row>
    <row r="11" spans="1:18" x14ac:dyDescent="0.35">
      <c r="A11" t="s">
        <v>24</v>
      </c>
      <c r="B11" t="s">
        <v>15</v>
      </c>
      <c r="C11">
        <v>309</v>
      </c>
      <c r="D11">
        <v>5500</v>
      </c>
      <c r="E11">
        <v>2000</v>
      </c>
      <c r="F11" t="s">
        <v>8</v>
      </c>
      <c r="G11" s="2">
        <v>45355</v>
      </c>
      <c r="H11">
        <f t="shared" si="0"/>
        <v>1081500</v>
      </c>
      <c r="I11">
        <f t="shared" si="1"/>
        <v>618000</v>
      </c>
      <c r="J11" t="str">
        <f t="shared" si="2"/>
        <v>March</v>
      </c>
      <c r="K11" t="str">
        <f t="shared" si="3"/>
        <v>2024</v>
      </c>
      <c r="L11" t="str">
        <f t="shared" si="4"/>
        <v>High Discount</v>
      </c>
      <c r="M11" t="str">
        <f t="shared" si="5"/>
        <v>Ok</v>
      </c>
      <c r="N11" t="s">
        <v>10264</v>
      </c>
      <c r="R11" t="str">
        <v>2026</v>
      </c>
    </row>
    <row r="12" spans="1:18" x14ac:dyDescent="0.35">
      <c r="A12" t="s">
        <v>25</v>
      </c>
      <c r="B12" t="s">
        <v>10</v>
      </c>
      <c r="C12">
        <v>180</v>
      </c>
      <c r="D12">
        <v>6000</v>
      </c>
      <c r="E12">
        <v>400</v>
      </c>
      <c r="F12" t="s">
        <v>16</v>
      </c>
      <c r="G12" s="2">
        <v>45362</v>
      </c>
      <c r="H12">
        <f t="shared" si="0"/>
        <v>1008000</v>
      </c>
      <c r="I12">
        <f t="shared" si="1"/>
        <v>72000</v>
      </c>
      <c r="J12" t="str">
        <f t="shared" si="2"/>
        <v>March</v>
      </c>
      <c r="K12" t="str">
        <f t="shared" si="3"/>
        <v>2024</v>
      </c>
      <c r="L12" t="str">
        <f t="shared" si="4"/>
        <v>High Discount</v>
      </c>
      <c r="M12" t="str">
        <f t="shared" si="5"/>
        <v>Ok</v>
      </c>
      <c r="N12" t="s">
        <v>10264</v>
      </c>
      <c r="R12" t="str">
        <v>2027</v>
      </c>
    </row>
    <row r="13" spans="1:18" x14ac:dyDescent="0.35">
      <c r="A13" t="s">
        <v>26</v>
      </c>
      <c r="B13" t="s">
        <v>13</v>
      </c>
      <c r="C13">
        <v>162</v>
      </c>
      <c r="D13">
        <v>15000</v>
      </c>
      <c r="E13">
        <v>300</v>
      </c>
      <c r="F13" t="s">
        <v>16</v>
      </c>
      <c r="G13" s="2">
        <v>45369</v>
      </c>
      <c r="H13">
        <f t="shared" si="0"/>
        <v>2381400</v>
      </c>
      <c r="I13">
        <f t="shared" si="1"/>
        <v>48600</v>
      </c>
      <c r="J13" t="str">
        <f t="shared" si="2"/>
        <v>March</v>
      </c>
      <c r="K13" t="str">
        <f t="shared" si="3"/>
        <v>2024</v>
      </c>
      <c r="L13" t="str">
        <f t="shared" si="4"/>
        <v>High Discount</v>
      </c>
      <c r="M13" t="str">
        <f t="shared" si="5"/>
        <v>Ok</v>
      </c>
      <c r="N13" t="s">
        <v>10264</v>
      </c>
      <c r="R13" t="str">
        <v>2028</v>
      </c>
    </row>
    <row r="14" spans="1:18" x14ac:dyDescent="0.35">
      <c r="A14" t="s">
        <v>27</v>
      </c>
      <c r="B14" t="s">
        <v>13</v>
      </c>
      <c r="C14">
        <v>69</v>
      </c>
      <c r="D14">
        <v>800</v>
      </c>
      <c r="E14">
        <v>1500</v>
      </c>
      <c r="F14" t="s">
        <v>16</v>
      </c>
      <c r="G14" s="2">
        <v>45376</v>
      </c>
      <c r="H14">
        <f t="shared" si="0"/>
        <v>0</v>
      </c>
      <c r="I14">
        <f t="shared" si="1"/>
        <v>103500</v>
      </c>
      <c r="J14" t="str">
        <f t="shared" si="2"/>
        <v>March</v>
      </c>
      <c r="K14" t="str">
        <f t="shared" si="3"/>
        <v>2024</v>
      </c>
      <c r="L14" t="str">
        <f t="shared" si="4"/>
        <v>High Discount</v>
      </c>
      <c r="M14" t="str">
        <f t="shared" si="5"/>
        <v>Zero Sales</v>
      </c>
      <c r="N14" t="s">
        <v>10264</v>
      </c>
      <c r="R14" t="str">
        <v>2029</v>
      </c>
    </row>
    <row r="15" spans="1:18" x14ac:dyDescent="0.35">
      <c r="A15" t="s">
        <v>28</v>
      </c>
      <c r="B15" t="s">
        <v>21</v>
      </c>
      <c r="C15">
        <v>264</v>
      </c>
      <c r="D15">
        <v>18000</v>
      </c>
      <c r="E15">
        <v>500</v>
      </c>
      <c r="F15" t="s">
        <v>16</v>
      </c>
      <c r="G15" s="2">
        <v>45383</v>
      </c>
      <c r="H15">
        <f t="shared" si="0"/>
        <v>4620000</v>
      </c>
      <c r="I15">
        <f t="shared" si="1"/>
        <v>132000</v>
      </c>
      <c r="J15" t="str">
        <f t="shared" si="2"/>
        <v>April</v>
      </c>
      <c r="K15" t="str">
        <f t="shared" si="3"/>
        <v>2024</v>
      </c>
      <c r="L15" t="str">
        <f t="shared" si="4"/>
        <v>High Discount</v>
      </c>
      <c r="M15" t="str">
        <f t="shared" si="5"/>
        <v>Ok</v>
      </c>
      <c r="N15" t="s">
        <v>10264</v>
      </c>
      <c r="R15" t="str">
        <v>2030</v>
      </c>
    </row>
    <row r="16" spans="1:18" x14ac:dyDescent="0.35">
      <c r="A16" t="s">
        <v>29</v>
      </c>
      <c r="B16" t="s">
        <v>30</v>
      </c>
      <c r="C16">
        <v>359</v>
      </c>
      <c r="D16">
        <v>1200</v>
      </c>
      <c r="E16">
        <v>400</v>
      </c>
      <c r="F16" t="s">
        <v>16</v>
      </c>
      <c r="G16" s="2">
        <v>45390</v>
      </c>
      <c r="H16">
        <f t="shared" si="0"/>
        <v>287200</v>
      </c>
      <c r="I16">
        <f t="shared" si="1"/>
        <v>143600</v>
      </c>
      <c r="J16" t="str">
        <f t="shared" si="2"/>
        <v>April</v>
      </c>
      <c r="K16" t="str">
        <f t="shared" si="3"/>
        <v>2024</v>
      </c>
      <c r="L16" t="str">
        <f t="shared" si="4"/>
        <v>High Discount</v>
      </c>
      <c r="M16" t="str">
        <f t="shared" si="5"/>
        <v>Ok</v>
      </c>
      <c r="N16" t="s">
        <v>10264</v>
      </c>
      <c r="R16" t="str">
        <v>2031</v>
      </c>
    </row>
    <row r="17" spans="1:18" x14ac:dyDescent="0.35">
      <c r="A17" t="s">
        <v>31</v>
      </c>
      <c r="B17" t="s">
        <v>15</v>
      </c>
      <c r="C17">
        <v>300</v>
      </c>
      <c r="D17">
        <v>22000</v>
      </c>
      <c r="E17">
        <v>1000</v>
      </c>
      <c r="F17" t="s">
        <v>16</v>
      </c>
      <c r="G17" s="2">
        <v>45397</v>
      </c>
      <c r="H17">
        <f t="shared" si="0"/>
        <v>6300000</v>
      </c>
      <c r="I17">
        <f t="shared" si="1"/>
        <v>300000</v>
      </c>
      <c r="J17" t="str">
        <f t="shared" si="2"/>
        <v>April</v>
      </c>
      <c r="K17" t="str">
        <f t="shared" si="3"/>
        <v>2024</v>
      </c>
      <c r="L17" t="str">
        <f t="shared" si="4"/>
        <v>High Discount</v>
      </c>
      <c r="M17" t="str">
        <f t="shared" si="5"/>
        <v>Ok</v>
      </c>
      <c r="N17" t="s">
        <v>10264</v>
      </c>
      <c r="R17" t="str">
        <v>2032</v>
      </c>
    </row>
    <row r="18" spans="1:18" x14ac:dyDescent="0.35">
      <c r="A18" t="s">
        <v>32</v>
      </c>
      <c r="B18" t="s">
        <v>33</v>
      </c>
      <c r="C18">
        <v>537</v>
      </c>
      <c r="D18">
        <v>18000</v>
      </c>
      <c r="E18">
        <v>1000</v>
      </c>
      <c r="F18" t="s">
        <v>11</v>
      </c>
      <c r="G18" s="2">
        <v>45404</v>
      </c>
      <c r="H18">
        <f t="shared" si="0"/>
        <v>9129000</v>
      </c>
      <c r="I18">
        <f t="shared" si="1"/>
        <v>537000</v>
      </c>
      <c r="J18" t="str">
        <f t="shared" si="2"/>
        <v>April</v>
      </c>
      <c r="K18" t="str">
        <f t="shared" si="3"/>
        <v>2024</v>
      </c>
      <c r="L18" t="str">
        <f t="shared" si="4"/>
        <v>High Discount</v>
      </c>
      <c r="M18" t="str">
        <f t="shared" si="5"/>
        <v>Ok</v>
      </c>
      <c r="N18" t="s">
        <v>10264</v>
      </c>
      <c r="R18" t="str">
        <v>2033</v>
      </c>
    </row>
    <row r="19" spans="1:18" x14ac:dyDescent="0.35">
      <c r="A19" t="s">
        <v>34</v>
      </c>
      <c r="B19" t="s">
        <v>13</v>
      </c>
      <c r="C19">
        <v>431</v>
      </c>
      <c r="D19">
        <v>5500</v>
      </c>
      <c r="E19">
        <v>300</v>
      </c>
      <c r="F19" t="s">
        <v>16</v>
      </c>
      <c r="G19" s="2">
        <v>45411</v>
      </c>
      <c r="H19">
        <f t="shared" si="0"/>
        <v>2241200</v>
      </c>
      <c r="I19">
        <f t="shared" si="1"/>
        <v>129300</v>
      </c>
      <c r="J19" t="str">
        <f t="shared" si="2"/>
        <v>April</v>
      </c>
      <c r="K19" t="str">
        <f t="shared" si="3"/>
        <v>2024</v>
      </c>
      <c r="L19" t="str">
        <f t="shared" si="4"/>
        <v>Normal</v>
      </c>
      <c r="M19" t="str">
        <f t="shared" si="5"/>
        <v>Ok</v>
      </c>
      <c r="N19" t="s">
        <v>10264</v>
      </c>
      <c r="R19" t="str">
        <v>2034</v>
      </c>
    </row>
    <row r="20" spans="1:18" x14ac:dyDescent="0.35">
      <c r="A20" t="s">
        <v>35</v>
      </c>
      <c r="B20" t="s">
        <v>30</v>
      </c>
      <c r="C20">
        <v>458</v>
      </c>
      <c r="D20">
        <v>45000</v>
      </c>
      <c r="E20">
        <v>400</v>
      </c>
      <c r="F20" t="s">
        <v>8</v>
      </c>
      <c r="G20" s="2">
        <v>45418</v>
      </c>
      <c r="H20">
        <f t="shared" si="0"/>
        <v>20426800</v>
      </c>
      <c r="I20">
        <f t="shared" si="1"/>
        <v>183200</v>
      </c>
      <c r="J20" t="str">
        <f t="shared" si="2"/>
        <v>May</v>
      </c>
      <c r="K20" t="str">
        <f t="shared" si="3"/>
        <v>2024</v>
      </c>
      <c r="L20" t="str">
        <f t="shared" si="4"/>
        <v>Normal</v>
      </c>
      <c r="M20" t="str">
        <f t="shared" si="5"/>
        <v>Ok</v>
      </c>
      <c r="N20" t="s">
        <v>10264</v>
      </c>
      <c r="R20" t="str">
        <v>2035</v>
      </c>
    </row>
    <row r="21" spans="1:18" x14ac:dyDescent="0.35">
      <c r="A21" t="s">
        <v>36</v>
      </c>
      <c r="B21" t="s">
        <v>33</v>
      </c>
      <c r="C21">
        <v>320</v>
      </c>
      <c r="D21">
        <v>4500</v>
      </c>
      <c r="E21">
        <v>3000</v>
      </c>
      <c r="F21" t="s">
        <v>11</v>
      </c>
      <c r="G21" s="2">
        <v>45425</v>
      </c>
      <c r="H21">
        <f t="shared" si="0"/>
        <v>480000</v>
      </c>
      <c r="I21">
        <f t="shared" si="1"/>
        <v>960000</v>
      </c>
      <c r="J21" t="str">
        <f t="shared" si="2"/>
        <v>May</v>
      </c>
      <c r="K21" t="str">
        <f t="shared" si="3"/>
        <v>2024</v>
      </c>
      <c r="L21" t="str">
        <f t="shared" si="4"/>
        <v>High Discount</v>
      </c>
      <c r="M21" t="str">
        <f t="shared" si="5"/>
        <v>Ok</v>
      </c>
      <c r="N21" t="s">
        <v>10264</v>
      </c>
      <c r="R21" t="str">
        <v>2036</v>
      </c>
    </row>
    <row r="22" spans="1:18" x14ac:dyDescent="0.35">
      <c r="A22" t="s">
        <v>37</v>
      </c>
      <c r="B22" t="s">
        <v>15</v>
      </c>
      <c r="C22">
        <v>456</v>
      </c>
      <c r="D22">
        <v>18000</v>
      </c>
      <c r="E22">
        <v>200</v>
      </c>
      <c r="F22" t="s">
        <v>8</v>
      </c>
      <c r="G22" s="2">
        <v>45432</v>
      </c>
      <c r="H22">
        <f t="shared" si="0"/>
        <v>8116800</v>
      </c>
      <c r="I22">
        <f t="shared" si="1"/>
        <v>91200</v>
      </c>
      <c r="J22" t="str">
        <f t="shared" si="2"/>
        <v>May</v>
      </c>
      <c r="K22" t="str">
        <f t="shared" si="3"/>
        <v>2024</v>
      </c>
      <c r="L22" t="str">
        <f t="shared" si="4"/>
        <v>Normal</v>
      </c>
      <c r="M22" t="str">
        <f t="shared" si="5"/>
        <v>Ok</v>
      </c>
      <c r="N22" t="s">
        <v>10264</v>
      </c>
      <c r="R22" t="str">
        <v>2037</v>
      </c>
    </row>
    <row r="23" spans="1:18" x14ac:dyDescent="0.35">
      <c r="A23" t="s">
        <v>38</v>
      </c>
      <c r="B23" t="s">
        <v>39</v>
      </c>
      <c r="C23">
        <v>243</v>
      </c>
      <c r="D23">
        <v>45000</v>
      </c>
      <c r="E23">
        <v>2000</v>
      </c>
      <c r="F23" t="s">
        <v>16</v>
      </c>
      <c r="G23" s="2">
        <v>45439</v>
      </c>
      <c r="H23">
        <f t="shared" si="0"/>
        <v>10449000</v>
      </c>
      <c r="I23">
        <f t="shared" si="1"/>
        <v>486000</v>
      </c>
      <c r="J23" t="str">
        <f t="shared" si="2"/>
        <v>May</v>
      </c>
      <c r="K23" t="str">
        <f t="shared" si="3"/>
        <v>2024</v>
      </c>
      <c r="L23" t="str">
        <f t="shared" si="4"/>
        <v>High Discount</v>
      </c>
      <c r="M23" t="str">
        <f t="shared" si="5"/>
        <v>Ok</v>
      </c>
      <c r="N23" t="s">
        <v>10264</v>
      </c>
      <c r="R23" t="str">
        <v>2038</v>
      </c>
    </row>
    <row r="24" spans="1:18" x14ac:dyDescent="0.35">
      <c r="A24" t="s">
        <v>40</v>
      </c>
      <c r="B24" t="s">
        <v>19</v>
      </c>
      <c r="C24">
        <v>490</v>
      </c>
      <c r="D24">
        <v>15000</v>
      </c>
      <c r="E24">
        <v>1000</v>
      </c>
      <c r="F24" t="s">
        <v>16</v>
      </c>
      <c r="G24" s="2">
        <v>45446</v>
      </c>
      <c r="H24">
        <f t="shared" si="0"/>
        <v>6860000</v>
      </c>
      <c r="I24">
        <f t="shared" si="1"/>
        <v>490000</v>
      </c>
      <c r="J24" t="str">
        <f t="shared" si="2"/>
        <v>June</v>
      </c>
      <c r="K24" t="str">
        <f t="shared" si="3"/>
        <v>2024</v>
      </c>
      <c r="L24" t="str">
        <f t="shared" si="4"/>
        <v>High Discount</v>
      </c>
      <c r="M24" t="str">
        <f t="shared" si="5"/>
        <v>Ok</v>
      </c>
      <c r="N24" t="s">
        <v>10264</v>
      </c>
      <c r="R24" t="str">
        <v>2039</v>
      </c>
    </row>
    <row r="25" spans="1:18" x14ac:dyDescent="0.35">
      <c r="A25" t="s">
        <v>41</v>
      </c>
      <c r="B25" t="s">
        <v>30</v>
      </c>
      <c r="C25">
        <v>362</v>
      </c>
      <c r="D25">
        <v>4500</v>
      </c>
      <c r="E25">
        <v>2000</v>
      </c>
      <c r="F25" t="s">
        <v>8</v>
      </c>
      <c r="G25" s="2">
        <v>45453</v>
      </c>
      <c r="H25">
        <f t="shared" si="0"/>
        <v>905000</v>
      </c>
      <c r="I25">
        <f t="shared" si="1"/>
        <v>724000</v>
      </c>
      <c r="J25" t="str">
        <f t="shared" si="2"/>
        <v>June</v>
      </c>
      <c r="K25" t="str">
        <f t="shared" si="3"/>
        <v>2024</v>
      </c>
      <c r="L25" t="str">
        <f t="shared" si="4"/>
        <v>High Discount</v>
      </c>
      <c r="M25" t="str">
        <f t="shared" si="5"/>
        <v>Ok</v>
      </c>
      <c r="N25" t="s">
        <v>10264</v>
      </c>
      <c r="R25" t="str">
        <v>2040</v>
      </c>
    </row>
    <row r="26" spans="1:18" x14ac:dyDescent="0.35">
      <c r="A26" t="s">
        <v>42</v>
      </c>
      <c r="B26" t="s">
        <v>43</v>
      </c>
      <c r="C26">
        <v>128</v>
      </c>
      <c r="D26">
        <v>800</v>
      </c>
      <c r="E26">
        <v>200</v>
      </c>
      <c r="F26" t="s">
        <v>8</v>
      </c>
      <c r="G26" s="2">
        <v>45460</v>
      </c>
      <c r="H26">
        <f t="shared" si="0"/>
        <v>76800</v>
      </c>
      <c r="I26">
        <f t="shared" si="1"/>
        <v>25600</v>
      </c>
      <c r="J26" t="str">
        <f t="shared" si="2"/>
        <v>June</v>
      </c>
      <c r="K26" t="str">
        <f t="shared" si="3"/>
        <v>2024</v>
      </c>
      <c r="L26" t="str">
        <f t="shared" si="4"/>
        <v>High Discount</v>
      </c>
      <c r="M26" t="str">
        <f t="shared" si="5"/>
        <v>Ok</v>
      </c>
      <c r="N26" t="s">
        <v>10264</v>
      </c>
      <c r="R26" t="str">
        <v>2041</v>
      </c>
    </row>
    <row r="27" spans="1:18" x14ac:dyDescent="0.35">
      <c r="A27" t="s">
        <v>44</v>
      </c>
      <c r="B27" t="s">
        <v>39</v>
      </c>
      <c r="C27">
        <v>229</v>
      </c>
      <c r="D27">
        <v>6000</v>
      </c>
      <c r="E27">
        <v>200</v>
      </c>
      <c r="F27" t="s">
        <v>8</v>
      </c>
      <c r="G27" s="2">
        <v>45467</v>
      </c>
      <c r="H27">
        <f t="shared" si="0"/>
        <v>1328200</v>
      </c>
      <c r="I27">
        <f t="shared" si="1"/>
        <v>45800</v>
      </c>
      <c r="J27" t="str">
        <f t="shared" si="2"/>
        <v>June</v>
      </c>
      <c r="K27" t="str">
        <f t="shared" si="3"/>
        <v>2024</v>
      </c>
      <c r="L27" t="str">
        <f t="shared" si="4"/>
        <v>Normal</v>
      </c>
      <c r="M27" t="str">
        <f t="shared" si="5"/>
        <v>Ok</v>
      </c>
      <c r="N27" t="s">
        <v>10264</v>
      </c>
      <c r="R27" t="str">
        <v>2042</v>
      </c>
    </row>
    <row r="28" spans="1:18" x14ac:dyDescent="0.35">
      <c r="A28" t="s">
        <v>45</v>
      </c>
      <c r="B28" t="s">
        <v>19</v>
      </c>
      <c r="C28">
        <v>63</v>
      </c>
      <c r="D28">
        <v>15000</v>
      </c>
      <c r="E28">
        <v>3000</v>
      </c>
      <c r="F28" t="s">
        <v>46</v>
      </c>
      <c r="G28" s="2">
        <v>45474</v>
      </c>
      <c r="H28">
        <f t="shared" si="0"/>
        <v>756000</v>
      </c>
      <c r="I28">
        <f t="shared" si="1"/>
        <v>189000</v>
      </c>
      <c r="J28" t="str">
        <f t="shared" si="2"/>
        <v>July</v>
      </c>
      <c r="K28" t="str">
        <f t="shared" si="3"/>
        <v>2024</v>
      </c>
      <c r="L28" t="str">
        <f t="shared" si="4"/>
        <v>High Discount</v>
      </c>
      <c r="M28" t="str">
        <f t="shared" si="5"/>
        <v>Ok</v>
      </c>
      <c r="N28" t="s">
        <v>10264</v>
      </c>
      <c r="R28" t="str">
        <v>2043</v>
      </c>
    </row>
    <row r="29" spans="1:18" x14ac:dyDescent="0.35">
      <c r="A29" t="s">
        <v>47</v>
      </c>
      <c r="B29" t="s">
        <v>21</v>
      </c>
      <c r="C29">
        <v>295</v>
      </c>
      <c r="D29">
        <v>4500</v>
      </c>
      <c r="E29">
        <v>5000</v>
      </c>
      <c r="F29" t="s">
        <v>46</v>
      </c>
      <c r="G29" s="2">
        <v>45481</v>
      </c>
      <c r="H29">
        <f t="shared" si="0"/>
        <v>0</v>
      </c>
      <c r="I29">
        <f t="shared" si="1"/>
        <v>1475000</v>
      </c>
      <c r="J29" t="str">
        <f t="shared" si="2"/>
        <v>July</v>
      </c>
      <c r="K29" t="str">
        <f t="shared" si="3"/>
        <v>2024</v>
      </c>
      <c r="L29" t="str">
        <f t="shared" si="4"/>
        <v>High Discount</v>
      </c>
      <c r="M29" t="str">
        <f t="shared" si="5"/>
        <v>Zero Sales</v>
      </c>
      <c r="N29" t="s">
        <v>10264</v>
      </c>
      <c r="R29" t="str">
        <v>2044</v>
      </c>
    </row>
    <row r="30" spans="1:18" x14ac:dyDescent="0.35">
      <c r="A30" t="s">
        <v>48</v>
      </c>
      <c r="B30" t="s">
        <v>7</v>
      </c>
      <c r="C30">
        <v>63</v>
      </c>
      <c r="D30">
        <v>15000</v>
      </c>
      <c r="E30">
        <v>100</v>
      </c>
      <c r="F30" t="s">
        <v>46</v>
      </c>
      <c r="G30" s="2">
        <v>45488</v>
      </c>
      <c r="H30">
        <f t="shared" si="0"/>
        <v>938700</v>
      </c>
      <c r="I30">
        <f t="shared" si="1"/>
        <v>6300</v>
      </c>
      <c r="J30" t="str">
        <f t="shared" si="2"/>
        <v>July</v>
      </c>
      <c r="K30" t="str">
        <f t="shared" si="3"/>
        <v>2024</v>
      </c>
      <c r="L30" t="str">
        <f t="shared" si="4"/>
        <v>High Discount</v>
      </c>
      <c r="M30" t="str">
        <f t="shared" si="5"/>
        <v>Ok</v>
      </c>
      <c r="N30" t="s">
        <v>10264</v>
      </c>
      <c r="R30" t="str">
        <v>2045</v>
      </c>
    </row>
    <row r="31" spans="1:18" x14ac:dyDescent="0.35">
      <c r="A31" t="s">
        <v>49</v>
      </c>
      <c r="B31" t="s">
        <v>10</v>
      </c>
      <c r="C31">
        <v>148</v>
      </c>
      <c r="D31">
        <v>800</v>
      </c>
      <c r="E31">
        <v>5000</v>
      </c>
      <c r="F31" t="s">
        <v>46</v>
      </c>
      <c r="G31" s="2">
        <v>45495</v>
      </c>
      <c r="H31">
        <f t="shared" si="0"/>
        <v>0</v>
      </c>
      <c r="I31">
        <f t="shared" si="1"/>
        <v>740000</v>
      </c>
      <c r="J31" t="str">
        <f t="shared" si="2"/>
        <v>July</v>
      </c>
      <c r="K31" t="str">
        <f t="shared" si="3"/>
        <v>2024</v>
      </c>
      <c r="L31" t="str">
        <f t="shared" si="4"/>
        <v>High Discount</v>
      </c>
      <c r="M31" t="str">
        <f t="shared" si="5"/>
        <v>Zero Sales</v>
      </c>
      <c r="N31" t="s">
        <v>10264</v>
      </c>
      <c r="R31" t="str">
        <v>2046</v>
      </c>
    </row>
    <row r="32" spans="1:18" x14ac:dyDescent="0.35">
      <c r="A32" t="s">
        <v>50</v>
      </c>
      <c r="B32" t="s">
        <v>43</v>
      </c>
      <c r="C32">
        <v>82</v>
      </c>
      <c r="D32">
        <v>45000</v>
      </c>
      <c r="E32">
        <v>300</v>
      </c>
      <c r="F32" t="s">
        <v>11</v>
      </c>
      <c r="G32" s="2">
        <v>45502</v>
      </c>
      <c r="H32">
        <f t="shared" si="0"/>
        <v>3665400</v>
      </c>
      <c r="I32">
        <f t="shared" si="1"/>
        <v>24600</v>
      </c>
      <c r="J32" t="str">
        <f t="shared" si="2"/>
        <v>July</v>
      </c>
      <c r="K32" t="str">
        <f t="shared" si="3"/>
        <v>2024</v>
      </c>
      <c r="L32" t="str">
        <f t="shared" si="4"/>
        <v>High Discount</v>
      </c>
      <c r="M32" t="str">
        <f t="shared" si="5"/>
        <v>Ok</v>
      </c>
      <c r="N32" t="s">
        <v>10264</v>
      </c>
      <c r="R32" t="str">
        <v>2047</v>
      </c>
    </row>
    <row r="33" spans="1:18" x14ac:dyDescent="0.35">
      <c r="A33" t="s">
        <v>51</v>
      </c>
      <c r="B33" t="s">
        <v>21</v>
      </c>
      <c r="C33">
        <v>485</v>
      </c>
      <c r="D33">
        <v>4500</v>
      </c>
      <c r="E33">
        <v>400</v>
      </c>
      <c r="F33" t="s">
        <v>16</v>
      </c>
      <c r="G33" s="2">
        <v>45509</v>
      </c>
      <c r="H33">
        <f t="shared" si="0"/>
        <v>1988500</v>
      </c>
      <c r="I33">
        <f t="shared" si="1"/>
        <v>194000</v>
      </c>
      <c r="J33" t="str">
        <f t="shared" si="2"/>
        <v>August</v>
      </c>
      <c r="K33" t="str">
        <f t="shared" si="3"/>
        <v>2024</v>
      </c>
      <c r="L33" t="str">
        <f t="shared" si="4"/>
        <v>Normal</v>
      </c>
      <c r="M33" t="str">
        <f t="shared" si="5"/>
        <v>Ok</v>
      </c>
      <c r="N33" t="s">
        <v>10264</v>
      </c>
      <c r="R33" t="str">
        <v>2048</v>
      </c>
    </row>
    <row r="34" spans="1:18" x14ac:dyDescent="0.35">
      <c r="A34" t="s">
        <v>52</v>
      </c>
      <c r="B34" t="s">
        <v>15</v>
      </c>
      <c r="C34">
        <v>306</v>
      </c>
      <c r="D34">
        <v>5500</v>
      </c>
      <c r="E34">
        <v>200</v>
      </c>
      <c r="F34" t="s">
        <v>8</v>
      </c>
      <c r="G34" s="2">
        <v>45516</v>
      </c>
      <c r="H34">
        <f t="shared" si="0"/>
        <v>1621800</v>
      </c>
      <c r="I34">
        <f t="shared" si="1"/>
        <v>61200</v>
      </c>
      <c r="J34" t="str">
        <f t="shared" si="2"/>
        <v>August</v>
      </c>
      <c r="K34" t="str">
        <f t="shared" si="3"/>
        <v>2024</v>
      </c>
      <c r="L34" t="str">
        <f t="shared" si="4"/>
        <v>Normal</v>
      </c>
      <c r="M34" t="str">
        <f t="shared" si="5"/>
        <v>Ok</v>
      </c>
      <c r="N34" t="s">
        <v>10264</v>
      </c>
      <c r="R34" t="str">
        <v>2049</v>
      </c>
    </row>
    <row r="35" spans="1:18" x14ac:dyDescent="0.35">
      <c r="A35" t="s">
        <v>53</v>
      </c>
      <c r="B35" t="s">
        <v>21</v>
      </c>
      <c r="C35">
        <v>83</v>
      </c>
      <c r="D35">
        <v>1200</v>
      </c>
      <c r="E35">
        <v>5000</v>
      </c>
      <c r="F35" t="s">
        <v>16</v>
      </c>
      <c r="G35" s="2">
        <v>45523</v>
      </c>
      <c r="H35">
        <f t="shared" si="0"/>
        <v>0</v>
      </c>
      <c r="I35">
        <f t="shared" si="1"/>
        <v>415000</v>
      </c>
      <c r="J35" t="str">
        <f t="shared" si="2"/>
        <v>August</v>
      </c>
      <c r="K35" t="str">
        <f t="shared" si="3"/>
        <v>2024</v>
      </c>
      <c r="L35" t="str">
        <f t="shared" si="4"/>
        <v>High Discount</v>
      </c>
      <c r="M35" t="str">
        <f t="shared" si="5"/>
        <v>Zero Sales</v>
      </c>
      <c r="N35" t="s">
        <v>10264</v>
      </c>
      <c r="R35" t="str">
        <v>2050</v>
      </c>
    </row>
    <row r="36" spans="1:18" x14ac:dyDescent="0.35">
      <c r="A36" t="s">
        <v>54</v>
      </c>
      <c r="B36" t="s">
        <v>7</v>
      </c>
      <c r="C36">
        <v>68</v>
      </c>
      <c r="D36">
        <v>18000</v>
      </c>
      <c r="E36">
        <v>500</v>
      </c>
      <c r="F36" t="s">
        <v>8</v>
      </c>
      <c r="G36" s="2">
        <v>45530</v>
      </c>
      <c r="H36">
        <f t="shared" si="0"/>
        <v>1190000</v>
      </c>
      <c r="I36">
        <f t="shared" si="1"/>
        <v>34000</v>
      </c>
      <c r="J36" t="str">
        <f t="shared" si="2"/>
        <v>August</v>
      </c>
      <c r="K36" t="str">
        <f t="shared" si="3"/>
        <v>2024</v>
      </c>
      <c r="L36" t="str">
        <f t="shared" si="4"/>
        <v>High Discount</v>
      </c>
      <c r="M36" t="str">
        <f t="shared" si="5"/>
        <v>Ok</v>
      </c>
      <c r="N36" t="s">
        <v>10264</v>
      </c>
      <c r="R36" t="str">
        <v>2051</v>
      </c>
    </row>
    <row r="37" spans="1:18" x14ac:dyDescent="0.35">
      <c r="A37" t="s">
        <v>55</v>
      </c>
      <c r="B37" t="s">
        <v>15</v>
      </c>
      <c r="C37">
        <v>309</v>
      </c>
      <c r="D37">
        <v>6000</v>
      </c>
      <c r="E37">
        <v>5000</v>
      </c>
      <c r="F37" t="s">
        <v>16</v>
      </c>
      <c r="G37" s="2">
        <v>45537</v>
      </c>
      <c r="H37">
        <f t="shared" si="0"/>
        <v>309000</v>
      </c>
      <c r="I37">
        <f t="shared" si="1"/>
        <v>1545000</v>
      </c>
      <c r="J37" t="str">
        <f t="shared" si="2"/>
        <v>September</v>
      </c>
      <c r="K37" t="str">
        <f t="shared" si="3"/>
        <v>2024</v>
      </c>
      <c r="L37" t="str">
        <f t="shared" si="4"/>
        <v>High Discount</v>
      </c>
      <c r="M37" t="str">
        <f t="shared" si="5"/>
        <v>Ok</v>
      </c>
      <c r="N37" t="s">
        <v>10264</v>
      </c>
      <c r="R37" t="str">
        <v>2052</v>
      </c>
    </row>
    <row r="38" spans="1:18" x14ac:dyDescent="0.35">
      <c r="A38" t="s">
        <v>56</v>
      </c>
      <c r="B38" t="s">
        <v>43</v>
      </c>
      <c r="C38">
        <v>465</v>
      </c>
      <c r="D38">
        <v>12000</v>
      </c>
      <c r="E38">
        <v>1500</v>
      </c>
      <c r="F38" t="s">
        <v>11</v>
      </c>
      <c r="G38" s="2">
        <v>45544</v>
      </c>
      <c r="H38">
        <f t="shared" si="0"/>
        <v>4882500</v>
      </c>
      <c r="I38">
        <f t="shared" si="1"/>
        <v>697500</v>
      </c>
      <c r="J38" t="str">
        <f t="shared" si="2"/>
        <v>September</v>
      </c>
      <c r="K38" t="str">
        <f t="shared" si="3"/>
        <v>2024</v>
      </c>
      <c r="L38" t="str">
        <f t="shared" si="4"/>
        <v>High Discount</v>
      </c>
      <c r="M38" t="str">
        <f t="shared" si="5"/>
        <v>Ok</v>
      </c>
      <c r="N38" t="s">
        <v>10264</v>
      </c>
      <c r="R38" t="str">
        <v>2053</v>
      </c>
    </row>
    <row r="39" spans="1:18" x14ac:dyDescent="0.35">
      <c r="A39" t="s">
        <v>57</v>
      </c>
      <c r="B39" t="s">
        <v>7</v>
      </c>
      <c r="C39">
        <v>186</v>
      </c>
      <c r="D39">
        <v>22000</v>
      </c>
      <c r="E39">
        <v>1000</v>
      </c>
      <c r="F39" t="s">
        <v>46</v>
      </c>
      <c r="G39" s="2">
        <v>45551</v>
      </c>
      <c r="H39">
        <f t="shared" si="0"/>
        <v>3906000</v>
      </c>
      <c r="I39">
        <f t="shared" si="1"/>
        <v>186000</v>
      </c>
      <c r="J39" t="str">
        <f t="shared" si="2"/>
        <v>September</v>
      </c>
      <c r="K39" t="str">
        <f t="shared" si="3"/>
        <v>2024</v>
      </c>
      <c r="L39" t="str">
        <f t="shared" si="4"/>
        <v>High Discount</v>
      </c>
      <c r="M39" t="str">
        <f t="shared" si="5"/>
        <v>Ok</v>
      </c>
      <c r="N39" t="s">
        <v>10264</v>
      </c>
      <c r="R39" t="str">
        <v>2054</v>
      </c>
    </row>
    <row r="40" spans="1:18" x14ac:dyDescent="0.35">
      <c r="A40" t="s">
        <v>58</v>
      </c>
      <c r="B40" t="s">
        <v>33</v>
      </c>
      <c r="C40">
        <v>408</v>
      </c>
      <c r="D40">
        <v>45000</v>
      </c>
      <c r="E40">
        <v>1500</v>
      </c>
      <c r="F40" t="s">
        <v>16</v>
      </c>
      <c r="G40" s="2">
        <v>45558</v>
      </c>
      <c r="H40">
        <f t="shared" si="0"/>
        <v>17748000</v>
      </c>
      <c r="I40">
        <f t="shared" si="1"/>
        <v>612000</v>
      </c>
      <c r="J40" t="str">
        <f t="shared" si="2"/>
        <v>September</v>
      </c>
      <c r="K40" t="str">
        <f t="shared" si="3"/>
        <v>2024</v>
      </c>
      <c r="L40" t="str">
        <f t="shared" si="4"/>
        <v>High Discount</v>
      </c>
      <c r="M40" t="str">
        <f t="shared" si="5"/>
        <v>Ok</v>
      </c>
      <c r="N40" t="s">
        <v>10264</v>
      </c>
      <c r="R40" t="str">
        <v>2055</v>
      </c>
    </row>
    <row r="41" spans="1:18" x14ac:dyDescent="0.35">
      <c r="A41" t="s">
        <v>59</v>
      </c>
      <c r="B41" t="s">
        <v>10</v>
      </c>
      <c r="C41">
        <v>165</v>
      </c>
      <c r="D41">
        <v>1200</v>
      </c>
      <c r="E41">
        <v>200</v>
      </c>
      <c r="F41" t="s">
        <v>8</v>
      </c>
      <c r="G41" s="2">
        <v>45565</v>
      </c>
      <c r="H41">
        <f t="shared" si="0"/>
        <v>165000</v>
      </c>
      <c r="I41">
        <f t="shared" si="1"/>
        <v>33000</v>
      </c>
      <c r="J41" t="str">
        <f t="shared" si="2"/>
        <v>September</v>
      </c>
      <c r="K41" t="str">
        <f t="shared" si="3"/>
        <v>2024</v>
      </c>
      <c r="L41" t="str">
        <f t="shared" si="4"/>
        <v>High Discount</v>
      </c>
      <c r="M41" t="str">
        <f t="shared" si="5"/>
        <v>Ok</v>
      </c>
      <c r="N41" t="s">
        <v>10264</v>
      </c>
      <c r="R41" t="str">
        <v>2056</v>
      </c>
    </row>
    <row r="42" spans="1:18" x14ac:dyDescent="0.35">
      <c r="A42" t="s">
        <v>60</v>
      </c>
      <c r="B42" t="s">
        <v>43</v>
      </c>
      <c r="C42">
        <v>453</v>
      </c>
      <c r="D42">
        <v>22000</v>
      </c>
      <c r="E42">
        <v>1000</v>
      </c>
      <c r="F42" t="s">
        <v>16</v>
      </c>
      <c r="G42" s="2">
        <v>45572</v>
      </c>
      <c r="H42">
        <f t="shared" si="0"/>
        <v>9513000</v>
      </c>
      <c r="I42">
        <f t="shared" si="1"/>
        <v>453000</v>
      </c>
      <c r="J42" t="str">
        <f t="shared" si="2"/>
        <v>October</v>
      </c>
      <c r="K42" t="str">
        <f t="shared" si="3"/>
        <v>2024</v>
      </c>
      <c r="L42" t="str">
        <f t="shared" si="4"/>
        <v>High Discount</v>
      </c>
      <c r="M42" t="str">
        <f t="shared" si="5"/>
        <v>Ok</v>
      </c>
      <c r="N42" t="s">
        <v>10264</v>
      </c>
      <c r="R42" t="str">
        <v>2057</v>
      </c>
    </row>
    <row r="43" spans="1:18" x14ac:dyDescent="0.35">
      <c r="A43" t="s">
        <v>61</v>
      </c>
      <c r="B43" t="s">
        <v>33</v>
      </c>
      <c r="C43">
        <v>251</v>
      </c>
      <c r="D43">
        <v>12000</v>
      </c>
      <c r="E43">
        <v>1500</v>
      </c>
      <c r="F43" t="s">
        <v>11</v>
      </c>
      <c r="G43" s="2">
        <v>45579</v>
      </c>
      <c r="H43">
        <f t="shared" si="0"/>
        <v>2635500</v>
      </c>
      <c r="I43">
        <f t="shared" si="1"/>
        <v>376500</v>
      </c>
      <c r="J43" t="str">
        <f t="shared" si="2"/>
        <v>October</v>
      </c>
      <c r="K43" t="str">
        <f t="shared" si="3"/>
        <v>2024</v>
      </c>
      <c r="L43" t="str">
        <f t="shared" si="4"/>
        <v>High Discount</v>
      </c>
      <c r="M43" t="str">
        <f t="shared" si="5"/>
        <v>Ok</v>
      </c>
      <c r="N43" t="s">
        <v>10264</v>
      </c>
      <c r="R43" t="str">
        <v>2058</v>
      </c>
    </row>
    <row r="44" spans="1:18" x14ac:dyDescent="0.35">
      <c r="A44" t="s">
        <v>62</v>
      </c>
      <c r="B44" t="s">
        <v>19</v>
      </c>
      <c r="C44">
        <v>425</v>
      </c>
      <c r="D44">
        <v>4500</v>
      </c>
      <c r="E44">
        <v>200</v>
      </c>
      <c r="F44" t="s">
        <v>11</v>
      </c>
      <c r="G44" s="2">
        <v>45586</v>
      </c>
      <c r="H44">
        <f t="shared" si="0"/>
        <v>1827500</v>
      </c>
      <c r="I44">
        <f t="shared" si="1"/>
        <v>85000</v>
      </c>
      <c r="J44" t="str">
        <f t="shared" si="2"/>
        <v>October</v>
      </c>
      <c r="K44" t="str">
        <f t="shared" si="3"/>
        <v>2024</v>
      </c>
      <c r="L44" t="str">
        <f t="shared" si="4"/>
        <v>Normal</v>
      </c>
      <c r="M44" t="str">
        <f t="shared" si="5"/>
        <v>Ok</v>
      </c>
      <c r="N44" t="s">
        <v>10264</v>
      </c>
      <c r="R44" t="str">
        <v>2059</v>
      </c>
    </row>
    <row r="45" spans="1:18" x14ac:dyDescent="0.35">
      <c r="A45" t="s">
        <v>63</v>
      </c>
      <c r="B45" t="s">
        <v>43</v>
      </c>
      <c r="C45">
        <v>299</v>
      </c>
      <c r="D45">
        <v>15000</v>
      </c>
      <c r="E45">
        <v>1000</v>
      </c>
      <c r="F45" t="s">
        <v>16</v>
      </c>
      <c r="G45" s="2">
        <v>45593</v>
      </c>
      <c r="H45">
        <f t="shared" si="0"/>
        <v>4186000</v>
      </c>
      <c r="I45">
        <f t="shared" si="1"/>
        <v>299000</v>
      </c>
      <c r="J45" t="str">
        <f t="shared" si="2"/>
        <v>October</v>
      </c>
      <c r="K45" t="str">
        <f t="shared" si="3"/>
        <v>2024</v>
      </c>
      <c r="L45" t="str">
        <f t="shared" si="4"/>
        <v>High Discount</v>
      </c>
      <c r="M45" t="str">
        <f t="shared" si="5"/>
        <v>Ok</v>
      </c>
      <c r="N45" t="s">
        <v>10264</v>
      </c>
      <c r="R45" t="str">
        <v>2060</v>
      </c>
    </row>
    <row r="46" spans="1:18" x14ac:dyDescent="0.35">
      <c r="A46" t="s">
        <v>64</v>
      </c>
      <c r="B46" t="s">
        <v>19</v>
      </c>
      <c r="C46">
        <v>495</v>
      </c>
      <c r="D46">
        <v>1200</v>
      </c>
      <c r="E46">
        <v>5000</v>
      </c>
      <c r="F46" t="s">
        <v>46</v>
      </c>
      <c r="G46" s="2">
        <v>45600</v>
      </c>
      <c r="H46">
        <f t="shared" si="0"/>
        <v>0</v>
      </c>
      <c r="I46">
        <f t="shared" si="1"/>
        <v>2475000</v>
      </c>
      <c r="J46" t="str">
        <f t="shared" si="2"/>
        <v>November</v>
      </c>
      <c r="K46" t="str">
        <f t="shared" si="3"/>
        <v>2024</v>
      </c>
      <c r="L46" t="str">
        <f t="shared" si="4"/>
        <v>High Discount</v>
      </c>
      <c r="M46" t="str">
        <f t="shared" si="5"/>
        <v>Zero Sales</v>
      </c>
      <c r="N46" t="s">
        <v>10264</v>
      </c>
      <c r="R46" t="str">
        <v>2061</v>
      </c>
    </row>
    <row r="47" spans="1:18" x14ac:dyDescent="0.35">
      <c r="A47" t="s">
        <v>65</v>
      </c>
      <c r="B47" t="s">
        <v>15</v>
      </c>
      <c r="C47">
        <v>327</v>
      </c>
      <c r="D47">
        <v>6000</v>
      </c>
      <c r="E47">
        <v>2000</v>
      </c>
      <c r="F47" t="s">
        <v>8</v>
      </c>
      <c r="G47" s="2">
        <v>45607</v>
      </c>
      <c r="H47">
        <f t="shared" si="0"/>
        <v>1308000</v>
      </c>
      <c r="I47">
        <f t="shared" si="1"/>
        <v>654000</v>
      </c>
      <c r="J47" t="str">
        <f t="shared" si="2"/>
        <v>November</v>
      </c>
      <c r="K47" t="str">
        <f t="shared" si="3"/>
        <v>2024</v>
      </c>
      <c r="L47" t="str">
        <f t="shared" si="4"/>
        <v>High Discount</v>
      </c>
      <c r="M47" t="str">
        <f t="shared" si="5"/>
        <v>Ok</v>
      </c>
      <c r="N47" t="s">
        <v>10264</v>
      </c>
      <c r="R47" t="str">
        <v>2062</v>
      </c>
    </row>
    <row r="48" spans="1:18" x14ac:dyDescent="0.35">
      <c r="A48" t="s">
        <v>66</v>
      </c>
      <c r="B48" t="s">
        <v>33</v>
      </c>
      <c r="C48">
        <v>161</v>
      </c>
      <c r="D48">
        <v>800</v>
      </c>
      <c r="E48">
        <v>5000</v>
      </c>
      <c r="F48" t="s">
        <v>11</v>
      </c>
      <c r="G48" s="2">
        <v>45614</v>
      </c>
      <c r="H48">
        <f t="shared" si="0"/>
        <v>0</v>
      </c>
      <c r="I48">
        <f t="shared" si="1"/>
        <v>805000</v>
      </c>
      <c r="J48" t="str">
        <f t="shared" si="2"/>
        <v>November</v>
      </c>
      <c r="K48" t="str">
        <f t="shared" si="3"/>
        <v>2024</v>
      </c>
      <c r="L48" t="str">
        <f t="shared" si="4"/>
        <v>High Discount</v>
      </c>
      <c r="M48" t="str">
        <f t="shared" si="5"/>
        <v>Zero Sales</v>
      </c>
      <c r="N48" t="s">
        <v>10264</v>
      </c>
      <c r="R48" t="str">
        <v>2063</v>
      </c>
    </row>
    <row r="49" spans="1:18" x14ac:dyDescent="0.35">
      <c r="A49" t="s">
        <v>67</v>
      </c>
      <c r="B49" t="s">
        <v>10</v>
      </c>
      <c r="C49">
        <v>522</v>
      </c>
      <c r="D49">
        <v>5500</v>
      </c>
      <c r="E49">
        <v>2000</v>
      </c>
      <c r="F49" t="s">
        <v>11</v>
      </c>
      <c r="G49" s="2">
        <v>45621</v>
      </c>
      <c r="H49">
        <f t="shared" si="0"/>
        <v>1827000</v>
      </c>
      <c r="I49">
        <f t="shared" si="1"/>
        <v>1044000</v>
      </c>
      <c r="J49" t="str">
        <f t="shared" si="2"/>
        <v>November</v>
      </c>
      <c r="K49" t="str">
        <f t="shared" si="3"/>
        <v>2024</v>
      </c>
      <c r="L49" t="str">
        <f t="shared" si="4"/>
        <v>High Discount</v>
      </c>
      <c r="M49" t="str">
        <f t="shared" si="5"/>
        <v>Ok</v>
      </c>
      <c r="N49" t="s">
        <v>10264</v>
      </c>
      <c r="R49" t="str">
        <v>2064</v>
      </c>
    </row>
    <row r="50" spans="1:18" x14ac:dyDescent="0.35">
      <c r="A50" t="s">
        <v>68</v>
      </c>
      <c r="B50" t="s">
        <v>7</v>
      </c>
      <c r="C50">
        <v>441</v>
      </c>
      <c r="D50">
        <v>18000</v>
      </c>
      <c r="E50">
        <v>3000</v>
      </c>
      <c r="F50" t="s">
        <v>16</v>
      </c>
      <c r="G50" s="2">
        <v>45628</v>
      </c>
      <c r="H50">
        <f t="shared" si="0"/>
        <v>6615000</v>
      </c>
      <c r="I50">
        <f t="shared" si="1"/>
        <v>1323000</v>
      </c>
      <c r="J50" t="str">
        <f t="shared" si="2"/>
        <v>December</v>
      </c>
      <c r="K50" t="str">
        <f t="shared" si="3"/>
        <v>2024</v>
      </c>
      <c r="L50" t="str">
        <f t="shared" si="4"/>
        <v>High Discount</v>
      </c>
      <c r="M50" t="str">
        <f t="shared" si="5"/>
        <v>Ok</v>
      </c>
      <c r="N50" t="s">
        <v>10264</v>
      </c>
      <c r="R50" t="str">
        <v>2065</v>
      </c>
    </row>
    <row r="51" spans="1:18" x14ac:dyDescent="0.35">
      <c r="A51" t="s">
        <v>69</v>
      </c>
      <c r="B51" t="s">
        <v>13</v>
      </c>
      <c r="C51">
        <v>192</v>
      </c>
      <c r="D51">
        <v>15000</v>
      </c>
      <c r="E51">
        <v>200</v>
      </c>
      <c r="F51" t="s">
        <v>11</v>
      </c>
      <c r="G51" s="2">
        <v>45635</v>
      </c>
      <c r="H51">
        <f t="shared" si="0"/>
        <v>2841600</v>
      </c>
      <c r="I51">
        <f t="shared" si="1"/>
        <v>38400</v>
      </c>
      <c r="J51" t="str">
        <f t="shared" si="2"/>
        <v>December</v>
      </c>
      <c r="K51" t="str">
        <f t="shared" si="3"/>
        <v>2024</v>
      </c>
      <c r="L51" t="str">
        <f t="shared" si="4"/>
        <v>High Discount</v>
      </c>
      <c r="M51" t="str">
        <f t="shared" si="5"/>
        <v>Ok</v>
      </c>
      <c r="N51" t="s">
        <v>10264</v>
      </c>
      <c r="R51" t="str">
        <v>2066</v>
      </c>
    </row>
    <row r="52" spans="1:18" x14ac:dyDescent="0.35">
      <c r="A52" t="s">
        <v>70</v>
      </c>
      <c r="B52" t="s">
        <v>21</v>
      </c>
      <c r="C52">
        <v>81</v>
      </c>
      <c r="D52">
        <v>45000</v>
      </c>
      <c r="E52">
        <v>400</v>
      </c>
      <c r="F52" t="s">
        <v>11</v>
      </c>
      <c r="G52" s="2">
        <v>45642</v>
      </c>
      <c r="H52">
        <f t="shared" si="0"/>
        <v>3612600</v>
      </c>
      <c r="I52">
        <f t="shared" si="1"/>
        <v>32400</v>
      </c>
      <c r="J52" t="str">
        <f t="shared" si="2"/>
        <v>December</v>
      </c>
      <c r="K52" t="str">
        <f t="shared" si="3"/>
        <v>2024</v>
      </c>
      <c r="L52" t="str">
        <f t="shared" si="4"/>
        <v>High Discount</v>
      </c>
      <c r="M52" t="str">
        <f t="shared" si="5"/>
        <v>Ok</v>
      </c>
      <c r="N52" t="s">
        <v>10264</v>
      </c>
      <c r="R52" t="str">
        <v>2067</v>
      </c>
    </row>
    <row r="53" spans="1:18" x14ac:dyDescent="0.35">
      <c r="A53" t="s">
        <v>71</v>
      </c>
      <c r="B53" t="s">
        <v>39</v>
      </c>
      <c r="C53">
        <v>230</v>
      </c>
      <c r="D53">
        <v>22000</v>
      </c>
      <c r="E53">
        <v>200</v>
      </c>
      <c r="F53" t="s">
        <v>8</v>
      </c>
      <c r="G53" s="2">
        <v>45649</v>
      </c>
      <c r="H53">
        <f t="shared" si="0"/>
        <v>5014000</v>
      </c>
      <c r="I53">
        <f t="shared" si="1"/>
        <v>46000</v>
      </c>
      <c r="J53" t="str">
        <f t="shared" si="2"/>
        <v>December</v>
      </c>
      <c r="K53" t="str">
        <f t="shared" si="3"/>
        <v>2024</v>
      </c>
      <c r="L53" t="str">
        <f t="shared" si="4"/>
        <v>Normal</v>
      </c>
      <c r="M53" t="str">
        <f t="shared" si="5"/>
        <v>Ok</v>
      </c>
      <c r="N53" t="s">
        <v>10264</v>
      </c>
      <c r="R53" t="str">
        <v>2068</v>
      </c>
    </row>
    <row r="54" spans="1:18" x14ac:dyDescent="0.35">
      <c r="A54" t="s">
        <v>72</v>
      </c>
      <c r="B54" t="s">
        <v>10</v>
      </c>
      <c r="C54">
        <v>565</v>
      </c>
      <c r="D54">
        <v>45000</v>
      </c>
      <c r="E54">
        <v>400</v>
      </c>
      <c r="F54" t="s">
        <v>46</v>
      </c>
      <c r="G54" s="2">
        <v>45656</v>
      </c>
      <c r="H54">
        <f t="shared" si="0"/>
        <v>25199000</v>
      </c>
      <c r="I54">
        <f t="shared" si="1"/>
        <v>226000</v>
      </c>
      <c r="J54" t="str">
        <f t="shared" si="2"/>
        <v>December</v>
      </c>
      <c r="K54" t="str">
        <f t="shared" si="3"/>
        <v>2024</v>
      </c>
      <c r="L54" t="str">
        <f t="shared" si="4"/>
        <v>Normal</v>
      </c>
      <c r="M54" t="str">
        <f t="shared" si="5"/>
        <v>Ok</v>
      </c>
      <c r="N54" t="s">
        <v>10264</v>
      </c>
      <c r="R54" t="str">
        <v>2069</v>
      </c>
    </row>
    <row r="55" spans="1:18" x14ac:dyDescent="0.35">
      <c r="A55" t="s">
        <v>73</v>
      </c>
      <c r="B55" t="s">
        <v>33</v>
      </c>
      <c r="C55">
        <v>318</v>
      </c>
      <c r="D55">
        <v>45000</v>
      </c>
      <c r="E55">
        <v>300</v>
      </c>
      <c r="F55" t="s">
        <v>8</v>
      </c>
      <c r="G55" s="2">
        <v>45663</v>
      </c>
      <c r="H55">
        <f t="shared" si="0"/>
        <v>14214600</v>
      </c>
      <c r="I55">
        <f t="shared" si="1"/>
        <v>95400</v>
      </c>
      <c r="J55" t="str">
        <f t="shared" si="2"/>
        <v>January</v>
      </c>
      <c r="K55" t="str">
        <f t="shared" si="3"/>
        <v>2025</v>
      </c>
      <c r="L55" t="str">
        <f t="shared" si="4"/>
        <v>Normal</v>
      </c>
      <c r="M55" t="str">
        <f t="shared" si="5"/>
        <v>Ok</v>
      </c>
      <c r="N55" t="s">
        <v>10264</v>
      </c>
      <c r="R55" t="str">
        <v>2070</v>
      </c>
    </row>
    <row r="56" spans="1:18" x14ac:dyDescent="0.35">
      <c r="A56" t="s">
        <v>74</v>
      </c>
      <c r="B56" t="s">
        <v>13</v>
      </c>
      <c r="C56">
        <v>285</v>
      </c>
      <c r="D56">
        <v>1200</v>
      </c>
      <c r="E56">
        <v>500</v>
      </c>
      <c r="F56" t="s">
        <v>46</v>
      </c>
      <c r="G56" s="2">
        <v>45670</v>
      </c>
      <c r="H56">
        <f t="shared" si="0"/>
        <v>199500</v>
      </c>
      <c r="I56">
        <f t="shared" si="1"/>
        <v>142500</v>
      </c>
      <c r="J56" t="str">
        <f t="shared" si="2"/>
        <v>January</v>
      </c>
      <c r="K56" t="str">
        <f t="shared" si="3"/>
        <v>2025</v>
      </c>
      <c r="L56" t="str">
        <f t="shared" si="4"/>
        <v>High Discount</v>
      </c>
      <c r="M56" t="str">
        <f t="shared" si="5"/>
        <v>Ok</v>
      </c>
      <c r="N56" t="s">
        <v>10264</v>
      </c>
      <c r="R56" t="str">
        <v>2071</v>
      </c>
    </row>
    <row r="57" spans="1:18" x14ac:dyDescent="0.35">
      <c r="A57" t="s">
        <v>75</v>
      </c>
      <c r="B57" t="s">
        <v>10</v>
      </c>
      <c r="C57">
        <v>326</v>
      </c>
      <c r="D57">
        <v>800</v>
      </c>
      <c r="E57">
        <v>2000</v>
      </c>
      <c r="F57" t="s">
        <v>8</v>
      </c>
      <c r="G57" s="2">
        <v>45677</v>
      </c>
      <c r="H57">
        <f t="shared" si="0"/>
        <v>0</v>
      </c>
      <c r="I57">
        <f t="shared" si="1"/>
        <v>652000</v>
      </c>
      <c r="J57" t="str">
        <f t="shared" si="2"/>
        <v>January</v>
      </c>
      <c r="K57" t="str">
        <f t="shared" si="3"/>
        <v>2025</v>
      </c>
      <c r="L57" t="str">
        <f t="shared" si="4"/>
        <v>High Discount</v>
      </c>
      <c r="M57" t="str">
        <f t="shared" si="5"/>
        <v>Zero Sales</v>
      </c>
      <c r="N57" t="s">
        <v>10264</v>
      </c>
      <c r="R57" t="str">
        <v>2072</v>
      </c>
    </row>
    <row r="58" spans="1:18" x14ac:dyDescent="0.35">
      <c r="A58" t="s">
        <v>76</v>
      </c>
      <c r="B58" t="s">
        <v>33</v>
      </c>
      <c r="C58">
        <v>324</v>
      </c>
      <c r="D58">
        <v>22000</v>
      </c>
      <c r="E58">
        <v>5000</v>
      </c>
      <c r="F58" t="s">
        <v>16</v>
      </c>
      <c r="G58" s="2">
        <v>45684</v>
      </c>
      <c r="H58">
        <f t="shared" si="0"/>
        <v>5508000</v>
      </c>
      <c r="I58">
        <f t="shared" si="1"/>
        <v>1620000</v>
      </c>
      <c r="J58" t="str">
        <f t="shared" si="2"/>
        <v>January</v>
      </c>
      <c r="K58" t="str">
        <f t="shared" si="3"/>
        <v>2025</v>
      </c>
      <c r="L58" t="str">
        <f t="shared" si="4"/>
        <v>High Discount</v>
      </c>
      <c r="M58" t="str">
        <f t="shared" si="5"/>
        <v>Ok</v>
      </c>
      <c r="N58" t="s">
        <v>10264</v>
      </c>
      <c r="R58" t="str">
        <v>2073</v>
      </c>
    </row>
    <row r="59" spans="1:18" x14ac:dyDescent="0.35">
      <c r="A59" t="s">
        <v>77</v>
      </c>
      <c r="B59" t="s">
        <v>30</v>
      </c>
      <c r="C59">
        <v>135</v>
      </c>
      <c r="D59">
        <v>22000</v>
      </c>
      <c r="E59">
        <v>200</v>
      </c>
      <c r="F59" t="s">
        <v>11</v>
      </c>
      <c r="G59" s="2">
        <v>45691</v>
      </c>
      <c r="H59">
        <f t="shared" si="0"/>
        <v>2943000</v>
      </c>
      <c r="I59">
        <f t="shared" si="1"/>
        <v>27000</v>
      </c>
      <c r="J59" t="str">
        <f t="shared" si="2"/>
        <v>February</v>
      </c>
      <c r="K59" t="str">
        <f t="shared" si="3"/>
        <v>2025</v>
      </c>
      <c r="L59" t="str">
        <f t="shared" si="4"/>
        <v>High Discount</v>
      </c>
      <c r="M59" t="str">
        <f t="shared" si="5"/>
        <v>Ok</v>
      </c>
      <c r="N59" t="s">
        <v>10264</v>
      </c>
      <c r="R59" t="str">
        <v>2074</v>
      </c>
    </row>
    <row r="60" spans="1:18" x14ac:dyDescent="0.35">
      <c r="A60" t="s">
        <v>78</v>
      </c>
      <c r="B60" t="s">
        <v>30</v>
      </c>
      <c r="C60">
        <v>112</v>
      </c>
      <c r="D60">
        <v>22000</v>
      </c>
      <c r="E60">
        <v>2000</v>
      </c>
      <c r="F60" t="s">
        <v>46</v>
      </c>
      <c r="G60" s="2">
        <v>45698</v>
      </c>
      <c r="H60">
        <f t="shared" si="0"/>
        <v>2240000</v>
      </c>
      <c r="I60">
        <f t="shared" si="1"/>
        <v>224000</v>
      </c>
      <c r="J60" t="str">
        <f t="shared" si="2"/>
        <v>February</v>
      </c>
      <c r="K60" t="str">
        <f t="shared" si="3"/>
        <v>2025</v>
      </c>
      <c r="L60" t="str">
        <f t="shared" si="4"/>
        <v>High Discount</v>
      </c>
      <c r="M60" t="str">
        <f t="shared" si="5"/>
        <v>Ok</v>
      </c>
      <c r="N60" t="s">
        <v>10264</v>
      </c>
      <c r="R60" t="str">
        <v>2075</v>
      </c>
    </row>
    <row r="61" spans="1:18" x14ac:dyDescent="0.35">
      <c r="A61" t="s">
        <v>79</v>
      </c>
      <c r="B61" t="s">
        <v>19</v>
      </c>
      <c r="C61">
        <v>453</v>
      </c>
      <c r="D61">
        <v>45000</v>
      </c>
      <c r="E61">
        <v>200</v>
      </c>
      <c r="F61" t="s">
        <v>16</v>
      </c>
      <c r="G61" s="2">
        <v>45705</v>
      </c>
      <c r="H61">
        <f t="shared" si="0"/>
        <v>20294400</v>
      </c>
      <c r="I61">
        <f t="shared" si="1"/>
        <v>90600</v>
      </c>
      <c r="J61" t="str">
        <f t="shared" si="2"/>
        <v>February</v>
      </c>
      <c r="K61" t="str">
        <f t="shared" si="3"/>
        <v>2025</v>
      </c>
      <c r="L61" t="str">
        <f t="shared" si="4"/>
        <v>Normal</v>
      </c>
      <c r="M61" t="str">
        <f t="shared" si="5"/>
        <v>Ok</v>
      </c>
      <c r="N61" t="s">
        <v>10264</v>
      </c>
      <c r="R61" t="str">
        <v>2076</v>
      </c>
    </row>
    <row r="62" spans="1:18" x14ac:dyDescent="0.35">
      <c r="A62" t="s">
        <v>80</v>
      </c>
      <c r="B62" t="s">
        <v>10</v>
      </c>
      <c r="C62">
        <v>241</v>
      </c>
      <c r="D62">
        <v>1200</v>
      </c>
      <c r="E62">
        <v>300</v>
      </c>
      <c r="F62" t="s">
        <v>11</v>
      </c>
      <c r="G62" s="2">
        <v>45712</v>
      </c>
      <c r="H62">
        <f t="shared" si="0"/>
        <v>216900</v>
      </c>
      <c r="I62">
        <f t="shared" si="1"/>
        <v>72300</v>
      </c>
      <c r="J62" t="str">
        <f t="shared" si="2"/>
        <v>February</v>
      </c>
      <c r="K62" t="str">
        <f t="shared" si="3"/>
        <v>2025</v>
      </c>
      <c r="L62" t="str">
        <f t="shared" si="4"/>
        <v>High Discount</v>
      </c>
      <c r="M62" t="str">
        <f t="shared" si="5"/>
        <v>Ok</v>
      </c>
      <c r="N62" t="s">
        <v>10264</v>
      </c>
      <c r="R62" t="str">
        <v>2077</v>
      </c>
    </row>
    <row r="63" spans="1:18" x14ac:dyDescent="0.35">
      <c r="A63" t="s">
        <v>81</v>
      </c>
      <c r="B63" t="s">
        <v>30</v>
      </c>
      <c r="C63">
        <v>342</v>
      </c>
      <c r="D63">
        <v>45000</v>
      </c>
      <c r="E63">
        <v>5000</v>
      </c>
      <c r="F63" t="s">
        <v>11</v>
      </c>
      <c r="G63" s="2">
        <v>45719</v>
      </c>
      <c r="H63">
        <f t="shared" si="0"/>
        <v>13680000</v>
      </c>
      <c r="I63">
        <f t="shared" si="1"/>
        <v>1710000</v>
      </c>
      <c r="J63" t="str">
        <f t="shared" si="2"/>
        <v>March</v>
      </c>
      <c r="K63" t="str">
        <f t="shared" si="3"/>
        <v>2025</v>
      </c>
      <c r="L63" t="str">
        <f t="shared" si="4"/>
        <v>High Discount</v>
      </c>
      <c r="M63" t="str">
        <f t="shared" si="5"/>
        <v>Ok</v>
      </c>
      <c r="N63" t="s">
        <v>10264</v>
      </c>
      <c r="R63" t="str">
        <v>2078</v>
      </c>
    </row>
    <row r="64" spans="1:18" x14ac:dyDescent="0.35">
      <c r="A64" t="s">
        <v>82</v>
      </c>
      <c r="B64" t="s">
        <v>33</v>
      </c>
      <c r="C64">
        <v>80</v>
      </c>
      <c r="D64">
        <v>5500</v>
      </c>
      <c r="E64">
        <v>5000</v>
      </c>
      <c r="F64" t="s">
        <v>11</v>
      </c>
      <c r="G64" s="2">
        <v>45726</v>
      </c>
      <c r="H64">
        <f t="shared" si="0"/>
        <v>40000</v>
      </c>
      <c r="I64">
        <f t="shared" si="1"/>
        <v>400000</v>
      </c>
      <c r="J64" t="str">
        <f t="shared" si="2"/>
        <v>March</v>
      </c>
      <c r="K64" t="str">
        <f t="shared" si="3"/>
        <v>2025</v>
      </c>
      <c r="L64" t="str">
        <f t="shared" si="4"/>
        <v>High Discount</v>
      </c>
      <c r="M64" t="str">
        <f t="shared" si="5"/>
        <v>Ok</v>
      </c>
      <c r="N64" t="s">
        <v>10264</v>
      </c>
      <c r="R64" t="str">
        <v>2079</v>
      </c>
    </row>
    <row r="65" spans="1:18" x14ac:dyDescent="0.35">
      <c r="A65" t="s">
        <v>83</v>
      </c>
      <c r="B65" t="s">
        <v>19</v>
      </c>
      <c r="C65">
        <v>379</v>
      </c>
      <c r="D65">
        <v>5500</v>
      </c>
      <c r="E65">
        <v>300</v>
      </c>
      <c r="F65" t="s">
        <v>8</v>
      </c>
      <c r="G65" s="2">
        <v>45733</v>
      </c>
      <c r="H65">
        <f t="shared" si="0"/>
        <v>1970800</v>
      </c>
      <c r="I65">
        <f t="shared" si="1"/>
        <v>113700</v>
      </c>
      <c r="J65" t="str">
        <f t="shared" si="2"/>
        <v>March</v>
      </c>
      <c r="K65" t="str">
        <f t="shared" si="3"/>
        <v>2025</v>
      </c>
      <c r="L65" t="str">
        <f t="shared" si="4"/>
        <v>Normal</v>
      </c>
      <c r="M65" t="str">
        <f t="shared" si="5"/>
        <v>Ok</v>
      </c>
      <c r="N65" t="s">
        <v>10264</v>
      </c>
      <c r="R65" t="str">
        <v>2080</v>
      </c>
    </row>
    <row r="66" spans="1:18" x14ac:dyDescent="0.35">
      <c r="A66" t="s">
        <v>84</v>
      </c>
      <c r="B66" t="s">
        <v>33</v>
      </c>
      <c r="C66">
        <v>156</v>
      </c>
      <c r="D66">
        <v>22000</v>
      </c>
      <c r="E66">
        <v>2000</v>
      </c>
      <c r="F66" t="s">
        <v>16</v>
      </c>
      <c r="G66" s="2">
        <v>45740</v>
      </c>
      <c r="H66">
        <f t="shared" ref="H66:H129" si="6">MAX(0,(D66-E66)*C66)</f>
        <v>3120000</v>
      </c>
      <c r="I66">
        <f t="shared" si="1"/>
        <v>312000</v>
      </c>
      <c r="J66" t="str">
        <f t="shared" si="2"/>
        <v>March</v>
      </c>
      <c r="K66" t="str">
        <f t="shared" si="3"/>
        <v>2025</v>
      </c>
      <c r="L66" t="str">
        <f t="shared" si="4"/>
        <v>High Discount</v>
      </c>
      <c r="M66" t="str">
        <f t="shared" si="5"/>
        <v>Ok</v>
      </c>
      <c r="N66" t="s">
        <v>10264</v>
      </c>
      <c r="R66" t="str">
        <v>2081</v>
      </c>
    </row>
    <row r="67" spans="1:18" x14ac:dyDescent="0.35">
      <c r="A67" t="s">
        <v>85</v>
      </c>
      <c r="B67" t="s">
        <v>19</v>
      </c>
      <c r="C67">
        <v>325</v>
      </c>
      <c r="D67">
        <v>800</v>
      </c>
      <c r="E67">
        <v>400</v>
      </c>
      <c r="F67" t="s">
        <v>16</v>
      </c>
      <c r="G67" s="2">
        <v>45747</v>
      </c>
      <c r="H67">
        <f t="shared" si="6"/>
        <v>130000</v>
      </c>
      <c r="I67">
        <f t="shared" ref="I67:I130" si="7">E67*C67</f>
        <v>130000</v>
      </c>
      <c r="J67" t="str">
        <f t="shared" ref="J67:J130" si="8">TEXT(G:G,"mmmm")</f>
        <v>March</v>
      </c>
      <c r="K67" t="str">
        <f t="shared" ref="K67:K130" si="9">TEXT(G67,"yyy")</f>
        <v>2025</v>
      </c>
      <c r="L67" t="str">
        <f t="shared" ref="L67:L130" si="10">IF(E67&gt;=C67,"High Discount","Normal")</f>
        <v>High Discount</v>
      </c>
      <c r="M67" t="str">
        <f t="shared" ref="M67:M130" si="11">IF(H67=0,"Zero Sales","Ok")</f>
        <v>Ok</v>
      </c>
      <c r="N67" t="s">
        <v>10264</v>
      </c>
      <c r="R67" t="str">
        <v>2082</v>
      </c>
    </row>
    <row r="68" spans="1:18" x14ac:dyDescent="0.35">
      <c r="A68" t="s">
        <v>86</v>
      </c>
      <c r="B68" t="s">
        <v>10</v>
      </c>
      <c r="C68">
        <v>131</v>
      </c>
      <c r="D68">
        <v>800</v>
      </c>
      <c r="E68">
        <v>200</v>
      </c>
      <c r="F68" t="s">
        <v>11</v>
      </c>
      <c r="G68" s="2">
        <v>45754</v>
      </c>
      <c r="H68">
        <f t="shared" si="6"/>
        <v>78600</v>
      </c>
      <c r="I68">
        <f t="shared" si="7"/>
        <v>26200</v>
      </c>
      <c r="J68" t="str">
        <f t="shared" si="8"/>
        <v>April</v>
      </c>
      <c r="K68" t="str">
        <f t="shared" si="9"/>
        <v>2025</v>
      </c>
      <c r="L68" t="str">
        <f t="shared" si="10"/>
        <v>High Discount</v>
      </c>
      <c r="M68" t="str">
        <f t="shared" si="11"/>
        <v>Ok</v>
      </c>
      <c r="N68" t="s">
        <v>10264</v>
      </c>
      <c r="R68" t="str">
        <v>2083</v>
      </c>
    </row>
    <row r="69" spans="1:18" x14ac:dyDescent="0.35">
      <c r="A69" t="s">
        <v>87</v>
      </c>
      <c r="B69" t="s">
        <v>13</v>
      </c>
      <c r="C69">
        <v>113</v>
      </c>
      <c r="D69">
        <v>22000</v>
      </c>
      <c r="E69">
        <v>300</v>
      </c>
      <c r="F69" t="s">
        <v>46</v>
      </c>
      <c r="G69" s="2">
        <v>45761</v>
      </c>
      <c r="H69">
        <f t="shared" si="6"/>
        <v>2452100</v>
      </c>
      <c r="I69">
        <f t="shared" si="7"/>
        <v>33900</v>
      </c>
      <c r="J69" t="str">
        <f t="shared" si="8"/>
        <v>April</v>
      </c>
      <c r="K69" t="str">
        <f t="shared" si="9"/>
        <v>2025</v>
      </c>
      <c r="L69" t="str">
        <f t="shared" si="10"/>
        <v>High Discount</v>
      </c>
      <c r="M69" t="str">
        <f t="shared" si="11"/>
        <v>Ok</v>
      </c>
      <c r="N69" t="s">
        <v>10264</v>
      </c>
      <c r="R69" t="str">
        <v>2084</v>
      </c>
    </row>
    <row r="70" spans="1:18" x14ac:dyDescent="0.35">
      <c r="A70" t="s">
        <v>88</v>
      </c>
      <c r="B70" t="s">
        <v>7</v>
      </c>
      <c r="C70">
        <v>178</v>
      </c>
      <c r="D70">
        <v>4500</v>
      </c>
      <c r="E70">
        <v>200</v>
      </c>
      <c r="F70" t="s">
        <v>16</v>
      </c>
      <c r="G70" s="2">
        <v>45768</v>
      </c>
      <c r="H70">
        <f t="shared" si="6"/>
        <v>765400</v>
      </c>
      <c r="I70">
        <f t="shared" si="7"/>
        <v>35600</v>
      </c>
      <c r="J70" t="str">
        <f t="shared" si="8"/>
        <v>April</v>
      </c>
      <c r="K70" t="str">
        <f t="shared" si="9"/>
        <v>2025</v>
      </c>
      <c r="L70" t="str">
        <f t="shared" si="10"/>
        <v>High Discount</v>
      </c>
      <c r="M70" t="str">
        <f t="shared" si="11"/>
        <v>Ok</v>
      </c>
      <c r="N70" t="s">
        <v>10264</v>
      </c>
      <c r="R70" t="str">
        <v>2085</v>
      </c>
    </row>
    <row r="71" spans="1:18" x14ac:dyDescent="0.35">
      <c r="A71" t="s">
        <v>89</v>
      </c>
      <c r="B71" t="s">
        <v>43</v>
      </c>
      <c r="C71">
        <v>305</v>
      </c>
      <c r="D71">
        <v>6000</v>
      </c>
      <c r="E71">
        <v>2000</v>
      </c>
      <c r="F71" t="s">
        <v>8</v>
      </c>
      <c r="G71" s="2">
        <v>45775</v>
      </c>
      <c r="H71">
        <f t="shared" si="6"/>
        <v>1220000</v>
      </c>
      <c r="I71">
        <f t="shared" si="7"/>
        <v>610000</v>
      </c>
      <c r="J71" t="str">
        <f t="shared" si="8"/>
        <v>April</v>
      </c>
      <c r="K71" t="str">
        <f t="shared" si="9"/>
        <v>2025</v>
      </c>
      <c r="L71" t="str">
        <f t="shared" si="10"/>
        <v>High Discount</v>
      </c>
      <c r="M71" t="str">
        <f t="shared" si="11"/>
        <v>Ok</v>
      </c>
      <c r="N71" t="s">
        <v>10264</v>
      </c>
      <c r="R71" t="str">
        <v>2086</v>
      </c>
    </row>
    <row r="72" spans="1:18" x14ac:dyDescent="0.35">
      <c r="A72" t="s">
        <v>90</v>
      </c>
      <c r="B72" t="s">
        <v>13</v>
      </c>
      <c r="C72">
        <v>280</v>
      </c>
      <c r="D72">
        <v>22000</v>
      </c>
      <c r="E72">
        <v>300</v>
      </c>
      <c r="F72" t="s">
        <v>46</v>
      </c>
      <c r="G72" s="2">
        <v>45782</v>
      </c>
      <c r="H72">
        <f t="shared" si="6"/>
        <v>6076000</v>
      </c>
      <c r="I72">
        <f t="shared" si="7"/>
        <v>84000</v>
      </c>
      <c r="J72" t="str">
        <f t="shared" si="8"/>
        <v>May</v>
      </c>
      <c r="K72" t="str">
        <f t="shared" si="9"/>
        <v>2025</v>
      </c>
      <c r="L72" t="str">
        <f t="shared" si="10"/>
        <v>High Discount</v>
      </c>
      <c r="M72" t="str">
        <f t="shared" si="11"/>
        <v>Ok</v>
      </c>
      <c r="N72" t="s">
        <v>10264</v>
      </c>
      <c r="R72" t="str">
        <v>2087</v>
      </c>
    </row>
    <row r="73" spans="1:18" x14ac:dyDescent="0.35">
      <c r="A73" t="s">
        <v>91</v>
      </c>
      <c r="B73" t="s">
        <v>15</v>
      </c>
      <c r="C73">
        <v>546</v>
      </c>
      <c r="D73">
        <v>1200</v>
      </c>
      <c r="E73">
        <v>1000</v>
      </c>
      <c r="F73" t="s">
        <v>46</v>
      </c>
      <c r="G73" s="2">
        <v>45789</v>
      </c>
      <c r="H73">
        <f t="shared" si="6"/>
        <v>109200</v>
      </c>
      <c r="I73">
        <f t="shared" si="7"/>
        <v>546000</v>
      </c>
      <c r="J73" t="str">
        <f t="shared" si="8"/>
        <v>May</v>
      </c>
      <c r="K73" t="str">
        <f t="shared" si="9"/>
        <v>2025</v>
      </c>
      <c r="L73" t="str">
        <f t="shared" si="10"/>
        <v>High Discount</v>
      </c>
      <c r="M73" t="str">
        <f t="shared" si="11"/>
        <v>Ok</v>
      </c>
      <c r="N73" t="s">
        <v>10264</v>
      </c>
      <c r="R73" t="str">
        <v>2088</v>
      </c>
    </row>
    <row r="74" spans="1:18" x14ac:dyDescent="0.35">
      <c r="A74" t="s">
        <v>92</v>
      </c>
      <c r="B74" t="s">
        <v>33</v>
      </c>
      <c r="C74">
        <v>186</v>
      </c>
      <c r="D74">
        <v>1200</v>
      </c>
      <c r="E74">
        <v>1000</v>
      </c>
      <c r="F74" t="s">
        <v>46</v>
      </c>
      <c r="G74" s="2">
        <v>45796</v>
      </c>
      <c r="H74">
        <f t="shared" si="6"/>
        <v>37200</v>
      </c>
      <c r="I74">
        <f t="shared" si="7"/>
        <v>186000</v>
      </c>
      <c r="J74" t="str">
        <f t="shared" si="8"/>
        <v>May</v>
      </c>
      <c r="K74" t="str">
        <f t="shared" si="9"/>
        <v>2025</v>
      </c>
      <c r="L74" t="str">
        <f t="shared" si="10"/>
        <v>High Discount</v>
      </c>
      <c r="M74" t="str">
        <f t="shared" si="11"/>
        <v>Ok</v>
      </c>
      <c r="N74" t="s">
        <v>10264</v>
      </c>
      <c r="R74" t="str">
        <v>2089</v>
      </c>
    </row>
    <row r="75" spans="1:18" x14ac:dyDescent="0.35">
      <c r="A75" t="s">
        <v>93</v>
      </c>
      <c r="B75" t="s">
        <v>15</v>
      </c>
      <c r="C75">
        <v>504</v>
      </c>
      <c r="D75">
        <v>1200</v>
      </c>
      <c r="E75">
        <v>500</v>
      </c>
      <c r="F75" t="s">
        <v>46</v>
      </c>
      <c r="G75" s="2">
        <v>45803</v>
      </c>
      <c r="H75">
        <f t="shared" si="6"/>
        <v>352800</v>
      </c>
      <c r="I75">
        <f t="shared" si="7"/>
        <v>252000</v>
      </c>
      <c r="J75" t="str">
        <f t="shared" si="8"/>
        <v>May</v>
      </c>
      <c r="K75" t="str">
        <f t="shared" si="9"/>
        <v>2025</v>
      </c>
      <c r="L75" t="str">
        <f t="shared" si="10"/>
        <v>Normal</v>
      </c>
      <c r="M75" t="str">
        <f t="shared" si="11"/>
        <v>Ok</v>
      </c>
      <c r="N75" t="s">
        <v>10264</v>
      </c>
      <c r="R75" t="str">
        <v>2090</v>
      </c>
    </row>
    <row r="76" spans="1:18" x14ac:dyDescent="0.35">
      <c r="A76" t="s">
        <v>94</v>
      </c>
      <c r="B76" t="s">
        <v>13</v>
      </c>
      <c r="C76">
        <v>404</v>
      </c>
      <c r="D76">
        <v>22000</v>
      </c>
      <c r="E76">
        <v>200</v>
      </c>
      <c r="F76" t="s">
        <v>16</v>
      </c>
      <c r="G76" s="2">
        <v>45810</v>
      </c>
      <c r="H76">
        <f t="shared" si="6"/>
        <v>8807200</v>
      </c>
      <c r="I76">
        <f t="shared" si="7"/>
        <v>80800</v>
      </c>
      <c r="J76" t="str">
        <f t="shared" si="8"/>
        <v>June</v>
      </c>
      <c r="K76" t="str">
        <f t="shared" si="9"/>
        <v>2025</v>
      </c>
      <c r="L76" t="str">
        <f t="shared" si="10"/>
        <v>Normal</v>
      </c>
      <c r="M76" t="str">
        <f t="shared" si="11"/>
        <v>Ok</v>
      </c>
      <c r="N76" t="s">
        <v>10264</v>
      </c>
      <c r="R76" t="str">
        <v>2091</v>
      </c>
    </row>
    <row r="77" spans="1:18" x14ac:dyDescent="0.35">
      <c r="A77" t="s">
        <v>95</v>
      </c>
      <c r="B77" t="s">
        <v>19</v>
      </c>
      <c r="C77">
        <v>534</v>
      </c>
      <c r="D77">
        <v>1200</v>
      </c>
      <c r="E77">
        <v>3000</v>
      </c>
      <c r="F77" t="s">
        <v>11</v>
      </c>
      <c r="G77" s="2">
        <v>45817</v>
      </c>
      <c r="H77">
        <f t="shared" si="6"/>
        <v>0</v>
      </c>
      <c r="I77">
        <f t="shared" si="7"/>
        <v>1602000</v>
      </c>
      <c r="J77" t="str">
        <f t="shared" si="8"/>
        <v>June</v>
      </c>
      <c r="K77" t="str">
        <f t="shared" si="9"/>
        <v>2025</v>
      </c>
      <c r="L77" t="str">
        <f t="shared" si="10"/>
        <v>High Discount</v>
      </c>
      <c r="M77" t="str">
        <f t="shared" si="11"/>
        <v>Zero Sales</v>
      </c>
      <c r="N77" t="s">
        <v>10264</v>
      </c>
      <c r="R77" t="str">
        <v>2092</v>
      </c>
    </row>
    <row r="78" spans="1:18" x14ac:dyDescent="0.35">
      <c r="A78" t="s">
        <v>96</v>
      </c>
      <c r="B78" t="s">
        <v>43</v>
      </c>
      <c r="C78">
        <v>195</v>
      </c>
      <c r="D78">
        <v>1200</v>
      </c>
      <c r="E78">
        <v>300</v>
      </c>
      <c r="F78" t="s">
        <v>46</v>
      </c>
      <c r="G78" s="2">
        <v>45824</v>
      </c>
      <c r="H78">
        <f t="shared" si="6"/>
        <v>175500</v>
      </c>
      <c r="I78">
        <f t="shared" si="7"/>
        <v>58500</v>
      </c>
      <c r="J78" t="str">
        <f t="shared" si="8"/>
        <v>June</v>
      </c>
      <c r="K78" t="str">
        <f t="shared" si="9"/>
        <v>2025</v>
      </c>
      <c r="L78" t="str">
        <f t="shared" si="10"/>
        <v>High Discount</v>
      </c>
      <c r="M78" t="str">
        <f t="shared" si="11"/>
        <v>Ok</v>
      </c>
      <c r="N78" t="s">
        <v>10264</v>
      </c>
      <c r="R78" t="str">
        <v>2093</v>
      </c>
    </row>
    <row r="79" spans="1:18" x14ac:dyDescent="0.35">
      <c r="A79" t="s">
        <v>97</v>
      </c>
      <c r="B79" t="s">
        <v>43</v>
      </c>
      <c r="C79">
        <v>82</v>
      </c>
      <c r="D79">
        <v>12000</v>
      </c>
      <c r="E79">
        <v>2000</v>
      </c>
      <c r="F79" t="s">
        <v>8</v>
      </c>
      <c r="G79" s="2">
        <v>45831</v>
      </c>
      <c r="H79">
        <f t="shared" si="6"/>
        <v>820000</v>
      </c>
      <c r="I79">
        <f t="shared" si="7"/>
        <v>164000</v>
      </c>
      <c r="J79" t="str">
        <f t="shared" si="8"/>
        <v>June</v>
      </c>
      <c r="K79" t="str">
        <f t="shared" si="9"/>
        <v>2025</v>
      </c>
      <c r="L79" t="str">
        <f t="shared" si="10"/>
        <v>High Discount</v>
      </c>
      <c r="M79" t="str">
        <f t="shared" si="11"/>
        <v>Ok</v>
      </c>
      <c r="N79" t="s">
        <v>10264</v>
      </c>
      <c r="R79" t="str">
        <v>2094</v>
      </c>
    </row>
    <row r="80" spans="1:18" x14ac:dyDescent="0.35">
      <c r="A80" t="s">
        <v>98</v>
      </c>
      <c r="B80" t="s">
        <v>39</v>
      </c>
      <c r="C80">
        <v>309</v>
      </c>
      <c r="D80">
        <v>12000</v>
      </c>
      <c r="E80">
        <v>3000</v>
      </c>
      <c r="F80" t="s">
        <v>8</v>
      </c>
      <c r="G80" s="2">
        <v>45838</v>
      </c>
      <c r="H80">
        <f t="shared" si="6"/>
        <v>2781000</v>
      </c>
      <c r="I80">
        <f t="shared" si="7"/>
        <v>927000</v>
      </c>
      <c r="J80" t="str">
        <f t="shared" si="8"/>
        <v>June</v>
      </c>
      <c r="K80" t="str">
        <f t="shared" si="9"/>
        <v>2025</v>
      </c>
      <c r="L80" t="str">
        <f t="shared" si="10"/>
        <v>High Discount</v>
      </c>
      <c r="M80" t="str">
        <f t="shared" si="11"/>
        <v>Ok</v>
      </c>
      <c r="N80" t="s">
        <v>10264</v>
      </c>
      <c r="R80" t="str">
        <v>2095</v>
      </c>
    </row>
    <row r="81" spans="1:18" x14ac:dyDescent="0.35">
      <c r="A81" t="s">
        <v>99</v>
      </c>
      <c r="B81" t="s">
        <v>43</v>
      </c>
      <c r="C81">
        <v>136</v>
      </c>
      <c r="D81">
        <v>18000</v>
      </c>
      <c r="E81">
        <v>400</v>
      </c>
      <c r="F81" t="s">
        <v>11</v>
      </c>
      <c r="G81" s="2">
        <v>45845</v>
      </c>
      <c r="H81">
        <f t="shared" si="6"/>
        <v>2393600</v>
      </c>
      <c r="I81">
        <f t="shared" si="7"/>
        <v>54400</v>
      </c>
      <c r="J81" t="str">
        <f t="shared" si="8"/>
        <v>July</v>
      </c>
      <c r="K81" t="str">
        <f t="shared" si="9"/>
        <v>2025</v>
      </c>
      <c r="L81" t="str">
        <f t="shared" si="10"/>
        <v>High Discount</v>
      </c>
      <c r="M81" t="str">
        <f t="shared" si="11"/>
        <v>Ok</v>
      </c>
      <c r="N81" t="s">
        <v>10264</v>
      </c>
      <c r="R81" t="str">
        <v>2096</v>
      </c>
    </row>
    <row r="82" spans="1:18" x14ac:dyDescent="0.35">
      <c r="A82" t="s">
        <v>100</v>
      </c>
      <c r="B82" t="s">
        <v>7</v>
      </c>
      <c r="C82">
        <v>314</v>
      </c>
      <c r="D82">
        <v>4500</v>
      </c>
      <c r="E82">
        <v>400</v>
      </c>
      <c r="F82" t="s">
        <v>16</v>
      </c>
      <c r="G82" s="2">
        <v>45852</v>
      </c>
      <c r="H82">
        <f t="shared" si="6"/>
        <v>1287400</v>
      </c>
      <c r="I82">
        <f t="shared" si="7"/>
        <v>125600</v>
      </c>
      <c r="J82" t="str">
        <f t="shared" si="8"/>
        <v>July</v>
      </c>
      <c r="K82" t="str">
        <f t="shared" si="9"/>
        <v>2025</v>
      </c>
      <c r="L82" t="str">
        <f t="shared" si="10"/>
        <v>High Discount</v>
      </c>
      <c r="M82" t="str">
        <f t="shared" si="11"/>
        <v>Ok</v>
      </c>
      <c r="N82" t="s">
        <v>10264</v>
      </c>
      <c r="R82" t="str">
        <v>2097</v>
      </c>
    </row>
    <row r="83" spans="1:18" x14ac:dyDescent="0.35">
      <c r="A83" t="s">
        <v>101</v>
      </c>
      <c r="B83" t="s">
        <v>43</v>
      </c>
      <c r="C83">
        <v>591</v>
      </c>
      <c r="D83">
        <v>15000</v>
      </c>
      <c r="E83">
        <v>200</v>
      </c>
      <c r="F83" t="s">
        <v>11</v>
      </c>
      <c r="G83" s="2">
        <v>45859</v>
      </c>
      <c r="H83">
        <f t="shared" si="6"/>
        <v>8746800</v>
      </c>
      <c r="I83">
        <f t="shared" si="7"/>
        <v>118200</v>
      </c>
      <c r="J83" t="str">
        <f t="shared" si="8"/>
        <v>July</v>
      </c>
      <c r="K83" t="str">
        <f t="shared" si="9"/>
        <v>2025</v>
      </c>
      <c r="L83" t="str">
        <f t="shared" si="10"/>
        <v>Normal</v>
      </c>
      <c r="M83" t="str">
        <f t="shared" si="11"/>
        <v>Ok</v>
      </c>
      <c r="N83" t="s">
        <v>10264</v>
      </c>
      <c r="R83" t="str">
        <v>2098</v>
      </c>
    </row>
    <row r="84" spans="1:18" x14ac:dyDescent="0.35">
      <c r="A84" t="s">
        <v>102</v>
      </c>
      <c r="B84" t="s">
        <v>13</v>
      </c>
      <c r="C84">
        <v>441</v>
      </c>
      <c r="D84">
        <v>45000</v>
      </c>
      <c r="E84">
        <v>500</v>
      </c>
      <c r="F84" t="s">
        <v>46</v>
      </c>
      <c r="G84" s="2">
        <v>45866</v>
      </c>
      <c r="H84">
        <f t="shared" si="6"/>
        <v>19624500</v>
      </c>
      <c r="I84">
        <f t="shared" si="7"/>
        <v>220500</v>
      </c>
      <c r="J84" t="str">
        <f t="shared" si="8"/>
        <v>July</v>
      </c>
      <c r="K84" t="str">
        <f t="shared" si="9"/>
        <v>2025</v>
      </c>
      <c r="L84" t="str">
        <f t="shared" si="10"/>
        <v>High Discount</v>
      </c>
      <c r="M84" t="str">
        <f t="shared" si="11"/>
        <v>Ok</v>
      </c>
      <c r="N84" t="s">
        <v>10264</v>
      </c>
      <c r="R84" t="str">
        <v>2099</v>
      </c>
    </row>
    <row r="85" spans="1:18" x14ac:dyDescent="0.35">
      <c r="A85" t="s">
        <v>103</v>
      </c>
      <c r="B85" t="s">
        <v>39</v>
      </c>
      <c r="C85">
        <v>281</v>
      </c>
      <c r="D85">
        <v>1200</v>
      </c>
      <c r="E85">
        <v>2000</v>
      </c>
      <c r="F85" t="s">
        <v>16</v>
      </c>
      <c r="G85" s="2">
        <v>45873</v>
      </c>
      <c r="H85">
        <f t="shared" si="6"/>
        <v>0</v>
      </c>
      <c r="I85">
        <f t="shared" si="7"/>
        <v>562000</v>
      </c>
      <c r="J85" t="str">
        <f t="shared" si="8"/>
        <v>August</v>
      </c>
      <c r="K85" t="str">
        <f t="shared" si="9"/>
        <v>2025</v>
      </c>
      <c r="L85" t="str">
        <f t="shared" si="10"/>
        <v>High Discount</v>
      </c>
      <c r="M85" t="str">
        <f t="shared" si="11"/>
        <v>Zero Sales</v>
      </c>
      <c r="N85" t="s">
        <v>10264</v>
      </c>
      <c r="R85" t="str">
        <v>2100</v>
      </c>
    </row>
    <row r="86" spans="1:18" x14ac:dyDescent="0.35">
      <c r="A86" t="s">
        <v>104</v>
      </c>
      <c r="B86" t="s">
        <v>13</v>
      </c>
      <c r="C86">
        <v>496</v>
      </c>
      <c r="D86">
        <v>18000</v>
      </c>
      <c r="E86">
        <v>100</v>
      </c>
      <c r="F86" t="s">
        <v>16</v>
      </c>
      <c r="G86" s="2">
        <v>45880</v>
      </c>
      <c r="H86">
        <f t="shared" si="6"/>
        <v>8878400</v>
      </c>
      <c r="I86">
        <f t="shared" si="7"/>
        <v>49600</v>
      </c>
      <c r="J86" t="str">
        <f t="shared" si="8"/>
        <v>August</v>
      </c>
      <c r="K86" t="str">
        <f t="shared" si="9"/>
        <v>2025</v>
      </c>
      <c r="L86" t="str">
        <f t="shared" si="10"/>
        <v>Normal</v>
      </c>
      <c r="M86" t="str">
        <f t="shared" si="11"/>
        <v>Ok</v>
      </c>
      <c r="N86" t="s">
        <v>10264</v>
      </c>
      <c r="R86" t="str">
        <v>2101</v>
      </c>
    </row>
    <row r="87" spans="1:18" x14ac:dyDescent="0.35">
      <c r="A87" t="s">
        <v>105</v>
      </c>
      <c r="B87" t="s">
        <v>13</v>
      </c>
      <c r="C87">
        <v>178</v>
      </c>
      <c r="D87">
        <v>5500</v>
      </c>
      <c r="E87">
        <v>300</v>
      </c>
      <c r="F87" t="s">
        <v>46</v>
      </c>
      <c r="G87" s="2">
        <v>45887</v>
      </c>
      <c r="H87">
        <f t="shared" si="6"/>
        <v>925600</v>
      </c>
      <c r="I87">
        <f t="shared" si="7"/>
        <v>53400</v>
      </c>
      <c r="J87" t="str">
        <f t="shared" si="8"/>
        <v>August</v>
      </c>
      <c r="K87" t="str">
        <f t="shared" si="9"/>
        <v>2025</v>
      </c>
      <c r="L87" t="str">
        <f t="shared" si="10"/>
        <v>High Discount</v>
      </c>
      <c r="M87" t="str">
        <f t="shared" si="11"/>
        <v>Ok</v>
      </c>
      <c r="N87" t="s">
        <v>10264</v>
      </c>
      <c r="R87" t="str">
        <v>2102</v>
      </c>
    </row>
    <row r="88" spans="1:18" x14ac:dyDescent="0.35">
      <c r="A88" t="s">
        <v>106</v>
      </c>
      <c r="B88" t="s">
        <v>21</v>
      </c>
      <c r="C88">
        <v>320</v>
      </c>
      <c r="D88">
        <v>800</v>
      </c>
      <c r="E88">
        <v>3000</v>
      </c>
      <c r="F88" t="s">
        <v>8</v>
      </c>
      <c r="G88" s="2">
        <v>45894</v>
      </c>
      <c r="H88">
        <f t="shared" si="6"/>
        <v>0</v>
      </c>
      <c r="I88">
        <f t="shared" si="7"/>
        <v>960000</v>
      </c>
      <c r="J88" t="str">
        <f t="shared" si="8"/>
        <v>August</v>
      </c>
      <c r="K88" t="str">
        <f t="shared" si="9"/>
        <v>2025</v>
      </c>
      <c r="L88" t="str">
        <f t="shared" si="10"/>
        <v>High Discount</v>
      </c>
      <c r="M88" t="str">
        <f t="shared" si="11"/>
        <v>Zero Sales</v>
      </c>
      <c r="N88" t="s">
        <v>10264</v>
      </c>
      <c r="R88" t="str">
        <v>2103</v>
      </c>
    </row>
    <row r="89" spans="1:18" x14ac:dyDescent="0.35">
      <c r="A89" t="s">
        <v>107</v>
      </c>
      <c r="B89" t="s">
        <v>39</v>
      </c>
      <c r="C89">
        <v>138</v>
      </c>
      <c r="D89">
        <v>15000</v>
      </c>
      <c r="E89">
        <v>500</v>
      </c>
      <c r="F89" t="s">
        <v>46</v>
      </c>
      <c r="G89" s="2">
        <v>45901</v>
      </c>
      <c r="H89">
        <f t="shared" si="6"/>
        <v>2001000</v>
      </c>
      <c r="I89">
        <f t="shared" si="7"/>
        <v>69000</v>
      </c>
      <c r="J89" t="str">
        <f t="shared" si="8"/>
        <v>September</v>
      </c>
      <c r="K89" t="str">
        <f t="shared" si="9"/>
        <v>2025</v>
      </c>
      <c r="L89" t="str">
        <f t="shared" si="10"/>
        <v>High Discount</v>
      </c>
      <c r="M89" t="str">
        <f t="shared" si="11"/>
        <v>Ok</v>
      </c>
      <c r="N89" t="s">
        <v>10264</v>
      </c>
      <c r="R89" t="str">
        <v>2104</v>
      </c>
    </row>
    <row r="90" spans="1:18" x14ac:dyDescent="0.35">
      <c r="A90" t="s">
        <v>108</v>
      </c>
      <c r="B90" t="s">
        <v>13</v>
      </c>
      <c r="C90">
        <v>515</v>
      </c>
      <c r="D90">
        <v>18000</v>
      </c>
      <c r="E90">
        <v>400</v>
      </c>
      <c r="F90" t="s">
        <v>11</v>
      </c>
      <c r="G90" s="2">
        <v>45908</v>
      </c>
      <c r="H90">
        <f t="shared" si="6"/>
        <v>9064000</v>
      </c>
      <c r="I90">
        <f t="shared" si="7"/>
        <v>206000</v>
      </c>
      <c r="J90" t="str">
        <f t="shared" si="8"/>
        <v>September</v>
      </c>
      <c r="K90" t="str">
        <f t="shared" si="9"/>
        <v>2025</v>
      </c>
      <c r="L90" t="str">
        <f t="shared" si="10"/>
        <v>Normal</v>
      </c>
      <c r="M90" t="str">
        <f t="shared" si="11"/>
        <v>Ok</v>
      </c>
      <c r="N90" t="s">
        <v>10264</v>
      </c>
      <c r="R90" t="str">
        <v>2105</v>
      </c>
    </row>
    <row r="91" spans="1:18" x14ac:dyDescent="0.35">
      <c r="A91" t="s">
        <v>109</v>
      </c>
      <c r="B91" t="s">
        <v>21</v>
      </c>
      <c r="C91">
        <v>219</v>
      </c>
      <c r="D91">
        <v>800</v>
      </c>
      <c r="E91">
        <v>1000</v>
      </c>
      <c r="F91" t="s">
        <v>46</v>
      </c>
      <c r="G91" s="2">
        <v>45915</v>
      </c>
      <c r="H91">
        <f t="shared" si="6"/>
        <v>0</v>
      </c>
      <c r="I91">
        <f t="shared" si="7"/>
        <v>219000</v>
      </c>
      <c r="J91" t="str">
        <f t="shared" si="8"/>
        <v>September</v>
      </c>
      <c r="K91" t="str">
        <f t="shared" si="9"/>
        <v>2025</v>
      </c>
      <c r="L91" t="str">
        <f t="shared" si="10"/>
        <v>High Discount</v>
      </c>
      <c r="M91" t="str">
        <f t="shared" si="11"/>
        <v>Zero Sales</v>
      </c>
      <c r="N91" t="s">
        <v>10264</v>
      </c>
      <c r="R91" t="str">
        <v>2106</v>
      </c>
    </row>
    <row r="92" spans="1:18" x14ac:dyDescent="0.35">
      <c r="A92" t="s">
        <v>110</v>
      </c>
      <c r="B92" t="s">
        <v>21</v>
      </c>
      <c r="C92">
        <v>177</v>
      </c>
      <c r="D92">
        <v>22000</v>
      </c>
      <c r="E92">
        <v>2000</v>
      </c>
      <c r="F92" t="s">
        <v>8</v>
      </c>
      <c r="G92" s="2">
        <v>45922</v>
      </c>
      <c r="H92">
        <f t="shared" si="6"/>
        <v>3540000</v>
      </c>
      <c r="I92">
        <f t="shared" si="7"/>
        <v>354000</v>
      </c>
      <c r="J92" t="str">
        <f t="shared" si="8"/>
        <v>September</v>
      </c>
      <c r="K92" t="str">
        <f t="shared" si="9"/>
        <v>2025</v>
      </c>
      <c r="L92" t="str">
        <f t="shared" si="10"/>
        <v>High Discount</v>
      </c>
      <c r="M92" t="str">
        <f t="shared" si="11"/>
        <v>Ok</v>
      </c>
      <c r="N92" t="s">
        <v>10264</v>
      </c>
      <c r="R92" t="str">
        <v>2107</v>
      </c>
    </row>
    <row r="93" spans="1:18" x14ac:dyDescent="0.35">
      <c r="A93" t="s">
        <v>111</v>
      </c>
      <c r="B93" t="s">
        <v>39</v>
      </c>
      <c r="C93">
        <v>223</v>
      </c>
      <c r="D93">
        <v>4500</v>
      </c>
      <c r="E93">
        <v>5000</v>
      </c>
      <c r="F93" t="s">
        <v>46</v>
      </c>
      <c r="G93" s="2">
        <v>45929</v>
      </c>
      <c r="H93">
        <f t="shared" si="6"/>
        <v>0</v>
      </c>
      <c r="I93">
        <f t="shared" si="7"/>
        <v>1115000</v>
      </c>
      <c r="J93" t="str">
        <f t="shared" si="8"/>
        <v>September</v>
      </c>
      <c r="K93" t="str">
        <f t="shared" si="9"/>
        <v>2025</v>
      </c>
      <c r="L93" t="str">
        <f t="shared" si="10"/>
        <v>High Discount</v>
      </c>
      <c r="M93" t="str">
        <f t="shared" si="11"/>
        <v>Zero Sales</v>
      </c>
      <c r="N93" t="s">
        <v>10264</v>
      </c>
      <c r="R93" t="str">
        <v>2108</v>
      </c>
    </row>
    <row r="94" spans="1:18" x14ac:dyDescent="0.35">
      <c r="A94" t="s">
        <v>112</v>
      </c>
      <c r="B94" t="s">
        <v>15</v>
      </c>
      <c r="C94">
        <v>75</v>
      </c>
      <c r="D94">
        <v>12000</v>
      </c>
      <c r="E94">
        <v>100</v>
      </c>
      <c r="F94" t="s">
        <v>11</v>
      </c>
      <c r="G94" s="2">
        <v>45936</v>
      </c>
      <c r="H94">
        <f t="shared" si="6"/>
        <v>892500</v>
      </c>
      <c r="I94">
        <f t="shared" si="7"/>
        <v>7500</v>
      </c>
      <c r="J94" t="str">
        <f t="shared" si="8"/>
        <v>October</v>
      </c>
      <c r="K94" t="str">
        <f t="shared" si="9"/>
        <v>2025</v>
      </c>
      <c r="L94" t="str">
        <f t="shared" si="10"/>
        <v>High Discount</v>
      </c>
      <c r="M94" t="str">
        <f t="shared" si="11"/>
        <v>Ok</v>
      </c>
      <c r="N94" t="s">
        <v>10264</v>
      </c>
      <c r="R94" t="str">
        <v>2109</v>
      </c>
    </row>
    <row r="95" spans="1:18" x14ac:dyDescent="0.35">
      <c r="A95" t="s">
        <v>113</v>
      </c>
      <c r="B95" t="s">
        <v>19</v>
      </c>
      <c r="C95">
        <v>560</v>
      </c>
      <c r="D95">
        <v>22000</v>
      </c>
      <c r="E95">
        <v>3000</v>
      </c>
      <c r="F95" t="s">
        <v>11</v>
      </c>
      <c r="G95" s="2">
        <v>45943</v>
      </c>
      <c r="H95">
        <f t="shared" si="6"/>
        <v>10640000</v>
      </c>
      <c r="I95">
        <f t="shared" si="7"/>
        <v>1680000</v>
      </c>
      <c r="J95" t="str">
        <f t="shared" si="8"/>
        <v>October</v>
      </c>
      <c r="K95" t="str">
        <f t="shared" si="9"/>
        <v>2025</v>
      </c>
      <c r="L95" t="str">
        <f t="shared" si="10"/>
        <v>High Discount</v>
      </c>
      <c r="M95" t="str">
        <f t="shared" si="11"/>
        <v>Ok</v>
      </c>
      <c r="N95" t="s">
        <v>10264</v>
      </c>
      <c r="R95" t="str">
        <v>2110</v>
      </c>
    </row>
    <row r="96" spans="1:18" x14ac:dyDescent="0.35">
      <c r="A96" t="s">
        <v>114</v>
      </c>
      <c r="B96" t="s">
        <v>7</v>
      </c>
      <c r="C96">
        <v>537</v>
      </c>
      <c r="D96">
        <v>22000</v>
      </c>
      <c r="E96">
        <v>2000</v>
      </c>
      <c r="F96" t="s">
        <v>8</v>
      </c>
      <c r="G96" s="2">
        <v>45950</v>
      </c>
      <c r="H96">
        <f t="shared" si="6"/>
        <v>10740000</v>
      </c>
      <c r="I96">
        <f t="shared" si="7"/>
        <v>1074000</v>
      </c>
      <c r="J96" t="str">
        <f t="shared" si="8"/>
        <v>October</v>
      </c>
      <c r="K96" t="str">
        <f t="shared" si="9"/>
        <v>2025</v>
      </c>
      <c r="L96" t="str">
        <f t="shared" si="10"/>
        <v>High Discount</v>
      </c>
      <c r="M96" t="str">
        <f t="shared" si="11"/>
        <v>Ok</v>
      </c>
      <c r="N96" t="s">
        <v>10264</v>
      </c>
      <c r="R96" t="str">
        <v>2111</v>
      </c>
    </row>
    <row r="97" spans="1:18" x14ac:dyDescent="0.35">
      <c r="A97" t="s">
        <v>115</v>
      </c>
      <c r="B97" t="s">
        <v>19</v>
      </c>
      <c r="C97">
        <v>455</v>
      </c>
      <c r="D97">
        <v>18000</v>
      </c>
      <c r="E97">
        <v>200</v>
      </c>
      <c r="F97" t="s">
        <v>11</v>
      </c>
      <c r="G97" s="2">
        <v>45957</v>
      </c>
      <c r="H97">
        <f t="shared" si="6"/>
        <v>8099000</v>
      </c>
      <c r="I97">
        <f t="shared" si="7"/>
        <v>91000</v>
      </c>
      <c r="J97" t="str">
        <f t="shared" si="8"/>
        <v>October</v>
      </c>
      <c r="K97" t="str">
        <f t="shared" si="9"/>
        <v>2025</v>
      </c>
      <c r="L97" t="str">
        <f t="shared" si="10"/>
        <v>Normal</v>
      </c>
      <c r="M97" t="str">
        <f t="shared" si="11"/>
        <v>Ok</v>
      </c>
      <c r="N97" t="s">
        <v>10264</v>
      </c>
      <c r="R97" t="str">
        <v>2112</v>
      </c>
    </row>
    <row r="98" spans="1:18" x14ac:dyDescent="0.35">
      <c r="A98" t="s">
        <v>116</v>
      </c>
      <c r="B98" t="s">
        <v>43</v>
      </c>
      <c r="C98">
        <v>75</v>
      </c>
      <c r="D98">
        <v>4500</v>
      </c>
      <c r="E98">
        <v>500</v>
      </c>
      <c r="F98" t="s">
        <v>11</v>
      </c>
      <c r="G98" s="2">
        <v>45964</v>
      </c>
      <c r="H98">
        <f t="shared" si="6"/>
        <v>300000</v>
      </c>
      <c r="I98">
        <f t="shared" si="7"/>
        <v>37500</v>
      </c>
      <c r="J98" t="str">
        <f t="shared" si="8"/>
        <v>November</v>
      </c>
      <c r="K98" t="str">
        <f t="shared" si="9"/>
        <v>2025</v>
      </c>
      <c r="L98" t="str">
        <f t="shared" si="10"/>
        <v>High Discount</v>
      </c>
      <c r="M98" t="str">
        <f t="shared" si="11"/>
        <v>Ok</v>
      </c>
      <c r="N98" t="s">
        <v>10264</v>
      </c>
      <c r="R98" t="str">
        <v>2113</v>
      </c>
    </row>
    <row r="99" spans="1:18" x14ac:dyDescent="0.35">
      <c r="A99" t="s">
        <v>117</v>
      </c>
      <c r="B99" t="s">
        <v>7</v>
      </c>
      <c r="C99">
        <v>132</v>
      </c>
      <c r="D99">
        <v>6000</v>
      </c>
      <c r="E99">
        <v>3000</v>
      </c>
      <c r="F99" t="s">
        <v>46</v>
      </c>
      <c r="G99" s="2">
        <v>45971</v>
      </c>
      <c r="H99">
        <f t="shared" si="6"/>
        <v>396000</v>
      </c>
      <c r="I99">
        <f t="shared" si="7"/>
        <v>396000</v>
      </c>
      <c r="J99" t="str">
        <f t="shared" si="8"/>
        <v>November</v>
      </c>
      <c r="K99" t="str">
        <f t="shared" si="9"/>
        <v>2025</v>
      </c>
      <c r="L99" t="str">
        <f t="shared" si="10"/>
        <v>High Discount</v>
      </c>
      <c r="M99" t="str">
        <f t="shared" si="11"/>
        <v>Ok</v>
      </c>
      <c r="N99" t="s">
        <v>10264</v>
      </c>
      <c r="R99" t="str">
        <v>2114</v>
      </c>
    </row>
    <row r="100" spans="1:18" x14ac:dyDescent="0.35">
      <c r="A100" t="s">
        <v>118</v>
      </c>
      <c r="B100" t="s">
        <v>43</v>
      </c>
      <c r="C100">
        <v>413</v>
      </c>
      <c r="D100">
        <v>1200</v>
      </c>
      <c r="E100">
        <v>100</v>
      </c>
      <c r="F100" t="s">
        <v>16</v>
      </c>
      <c r="G100" s="2">
        <v>45978</v>
      </c>
      <c r="H100">
        <f t="shared" si="6"/>
        <v>454300</v>
      </c>
      <c r="I100">
        <f t="shared" si="7"/>
        <v>41300</v>
      </c>
      <c r="J100" t="str">
        <f t="shared" si="8"/>
        <v>November</v>
      </c>
      <c r="K100" t="str">
        <f t="shared" si="9"/>
        <v>2025</v>
      </c>
      <c r="L100" t="str">
        <f t="shared" si="10"/>
        <v>Normal</v>
      </c>
      <c r="M100" t="str">
        <f t="shared" si="11"/>
        <v>Ok</v>
      </c>
      <c r="N100" t="s">
        <v>10264</v>
      </c>
      <c r="R100" t="str">
        <v>2115</v>
      </c>
    </row>
    <row r="101" spans="1:18" x14ac:dyDescent="0.35">
      <c r="A101" t="s">
        <v>119</v>
      </c>
      <c r="B101" t="s">
        <v>13</v>
      </c>
      <c r="C101">
        <v>416</v>
      </c>
      <c r="D101">
        <v>4500</v>
      </c>
      <c r="E101">
        <v>5000</v>
      </c>
      <c r="F101" t="s">
        <v>11</v>
      </c>
      <c r="G101" s="2">
        <v>45985</v>
      </c>
      <c r="H101">
        <f t="shared" si="6"/>
        <v>0</v>
      </c>
      <c r="I101">
        <f t="shared" si="7"/>
        <v>2080000</v>
      </c>
      <c r="J101" t="str">
        <f t="shared" si="8"/>
        <v>November</v>
      </c>
      <c r="K101" t="str">
        <f t="shared" si="9"/>
        <v>2025</v>
      </c>
      <c r="L101" t="str">
        <f t="shared" si="10"/>
        <v>High Discount</v>
      </c>
      <c r="M101" t="str">
        <f t="shared" si="11"/>
        <v>Zero Sales</v>
      </c>
      <c r="N101" t="s">
        <v>10264</v>
      </c>
      <c r="R101" t="str">
        <v>2116</v>
      </c>
    </row>
    <row r="102" spans="1:18" x14ac:dyDescent="0.35">
      <c r="A102" t="s">
        <v>120</v>
      </c>
      <c r="B102" t="s">
        <v>33</v>
      </c>
      <c r="C102">
        <v>109</v>
      </c>
      <c r="D102">
        <v>18000</v>
      </c>
      <c r="E102">
        <v>1000</v>
      </c>
      <c r="F102" t="s">
        <v>11</v>
      </c>
      <c r="G102" s="2">
        <v>45992</v>
      </c>
      <c r="H102">
        <f t="shared" si="6"/>
        <v>1853000</v>
      </c>
      <c r="I102">
        <f t="shared" si="7"/>
        <v>109000</v>
      </c>
      <c r="J102" t="str">
        <f t="shared" si="8"/>
        <v>December</v>
      </c>
      <c r="K102" t="str">
        <f t="shared" si="9"/>
        <v>2025</v>
      </c>
      <c r="L102" t="str">
        <f t="shared" si="10"/>
        <v>High Discount</v>
      </c>
      <c r="M102" t="str">
        <f t="shared" si="11"/>
        <v>Ok</v>
      </c>
      <c r="N102" t="s">
        <v>10264</v>
      </c>
      <c r="R102" t="str">
        <v>2117</v>
      </c>
    </row>
    <row r="103" spans="1:18" x14ac:dyDescent="0.35">
      <c r="A103" t="s">
        <v>121</v>
      </c>
      <c r="B103" t="s">
        <v>39</v>
      </c>
      <c r="C103">
        <v>341</v>
      </c>
      <c r="D103">
        <v>800</v>
      </c>
      <c r="E103">
        <v>1500</v>
      </c>
      <c r="F103" t="s">
        <v>8</v>
      </c>
      <c r="G103" s="2">
        <v>45999</v>
      </c>
      <c r="H103">
        <f t="shared" si="6"/>
        <v>0</v>
      </c>
      <c r="I103">
        <f t="shared" si="7"/>
        <v>511500</v>
      </c>
      <c r="J103" t="str">
        <f t="shared" si="8"/>
        <v>December</v>
      </c>
      <c r="K103" t="str">
        <f t="shared" si="9"/>
        <v>2025</v>
      </c>
      <c r="L103" t="str">
        <f t="shared" si="10"/>
        <v>High Discount</v>
      </c>
      <c r="M103" t="str">
        <f t="shared" si="11"/>
        <v>Zero Sales</v>
      </c>
      <c r="N103" t="s">
        <v>10264</v>
      </c>
      <c r="R103" t="str">
        <v>2118</v>
      </c>
    </row>
    <row r="104" spans="1:18" x14ac:dyDescent="0.35">
      <c r="A104" t="s">
        <v>122</v>
      </c>
      <c r="B104" t="s">
        <v>7</v>
      </c>
      <c r="C104">
        <v>240</v>
      </c>
      <c r="D104">
        <v>15000</v>
      </c>
      <c r="E104">
        <v>5000</v>
      </c>
      <c r="F104" t="s">
        <v>8</v>
      </c>
      <c r="G104" s="2">
        <v>46006</v>
      </c>
      <c r="H104">
        <f t="shared" si="6"/>
        <v>2400000</v>
      </c>
      <c r="I104">
        <f t="shared" si="7"/>
        <v>1200000</v>
      </c>
      <c r="J104" t="str">
        <f t="shared" si="8"/>
        <v>December</v>
      </c>
      <c r="K104" t="str">
        <f t="shared" si="9"/>
        <v>2025</v>
      </c>
      <c r="L104" t="str">
        <f t="shared" si="10"/>
        <v>High Discount</v>
      </c>
      <c r="M104" t="str">
        <f t="shared" si="11"/>
        <v>Ok</v>
      </c>
      <c r="N104" t="s">
        <v>10264</v>
      </c>
      <c r="R104" t="str">
        <v>2119</v>
      </c>
    </row>
    <row r="105" spans="1:18" x14ac:dyDescent="0.35">
      <c r="A105" t="s">
        <v>123</v>
      </c>
      <c r="B105" t="s">
        <v>7</v>
      </c>
      <c r="C105">
        <v>510</v>
      </c>
      <c r="D105">
        <v>800</v>
      </c>
      <c r="E105">
        <v>300</v>
      </c>
      <c r="F105" t="s">
        <v>46</v>
      </c>
      <c r="G105" s="2">
        <v>46013</v>
      </c>
      <c r="H105">
        <f t="shared" si="6"/>
        <v>255000</v>
      </c>
      <c r="I105">
        <f t="shared" si="7"/>
        <v>153000</v>
      </c>
      <c r="J105" t="str">
        <f t="shared" si="8"/>
        <v>December</v>
      </c>
      <c r="K105" t="str">
        <f t="shared" si="9"/>
        <v>2025</v>
      </c>
      <c r="L105" t="str">
        <f t="shared" si="10"/>
        <v>Normal</v>
      </c>
      <c r="M105" t="str">
        <f t="shared" si="11"/>
        <v>Ok</v>
      </c>
      <c r="N105" t="s">
        <v>10264</v>
      </c>
      <c r="R105" t="str">
        <v>2120</v>
      </c>
    </row>
    <row r="106" spans="1:18" x14ac:dyDescent="0.35">
      <c r="A106" t="s">
        <v>124</v>
      </c>
      <c r="B106" t="s">
        <v>13</v>
      </c>
      <c r="C106">
        <v>282</v>
      </c>
      <c r="D106">
        <v>22000</v>
      </c>
      <c r="E106">
        <v>300</v>
      </c>
      <c r="F106" t="s">
        <v>46</v>
      </c>
      <c r="G106" s="2">
        <v>46020</v>
      </c>
      <c r="H106">
        <f t="shared" si="6"/>
        <v>6119400</v>
      </c>
      <c r="I106">
        <f t="shared" si="7"/>
        <v>84600</v>
      </c>
      <c r="J106" t="str">
        <f t="shared" si="8"/>
        <v>December</v>
      </c>
      <c r="K106" t="str">
        <f t="shared" si="9"/>
        <v>2025</v>
      </c>
      <c r="L106" t="str">
        <f t="shared" si="10"/>
        <v>High Discount</v>
      </c>
      <c r="M106" t="str">
        <f t="shared" si="11"/>
        <v>Ok</v>
      </c>
      <c r="N106" t="s">
        <v>10264</v>
      </c>
      <c r="R106" t="str">
        <v>2121</v>
      </c>
    </row>
    <row r="107" spans="1:18" x14ac:dyDescent="0.35">
      <c r="A107" t="s">
        <v>125</v>
      </c>
      <c r="B107" t="s">
        <v>15</v>
      </c>
      <c r="C107">
        <v>523</v>
      </c>
      <c r="D107">
        <v>5500</v>
      </c>
      <c r="E107">
        <v>2000</v>
      </c>
      <c r="F107" t="s">
        <v>11</v>
      </c>
      <c r="G107" s="2">
        <v>46027</v>
      </c>
      <c r="H107">
        <f t="shared" si="6"/>
        <v>1830500</v>
      </c>
      <c r="I107">
        <f t="shared" si="7"/>
        <v>1046000</v>
      </c>
      <c r="J107" t="str">
        <f t="shared" si="8"/>
        <v>January</v>
      </c>
      <c r="K107" t="str">
        <f t="shared" si="9"/>
        <v>2026</v>
      </c>
      <c r="L107" t="str">
        <f t="shared" si="10"/>
        <v>High Discount</v>
      </c>
      <c r="M107" t="str">
        <f t="shared" si="11"/>
        <v>Ok</v>
      </c>
      <c r="N107" t="s">
        <v>10264</v>
      </c>
      <c r="R107" t="str">
        <v>2122</v>
      </c>
    </row>
    <row r="108" spans="1:18" x14ac:dyDescent="0.35">
      <c r="A108" t="s">
        <v>126</v>
      </c>
      <c r="B108" t="s">
        <v>21</v>
      </c>
      <c r="C108">
        <v>454</v>
      </c>
      <c r="D108">
        <v>5500</v>
      </c>
      <c r="E108">
        <v>100</v>
      </c>
      <c r="F108" t="s">
        <v>16</v>
      </c>
      <c r="G108" s="2">
        <v>46034</v>
      </c>
      <c r="H108">
        <f t="shared" si="6"/>
        <v>2451600</v>
      </c>
      <c r="I108">
        <f t="shared" si="7"/>
        <v>45400</v>
      </c>
      <c r="J108" t="str">
        <f t="shared" si="8"/>
        <v>January</v>
      </c>
      <c r="K108" t="str">
        <f t="shared" si="9"/>
        <v>2026</v>
      </c>
      <c r="L108" t="str">
        <f t="shared" si="10"/>
        <v>Normal</v>
      </c>
      <c r="M108" t="str">
        <f t="shared" si="11"/>
        <v>Ok</v>
      </c>
      <c r="N108" t="s">
        <v>10264</v>
      </c>
      <c r="R108" t="str">
        <v>2123</v>
      </c>
    </row>
    <row r="109" spans="1:18" x14ac:dyDescent="0.35">
      <c r="A109" t="s">
        <v>127</v>
      </c>
      <c r="B109" t="s">
        <v>13</v>
      </c>
      <c r="C109">
        <v>320</v>
      </c>
      <c r="D109">
        <v>5500</v>
      </c>
      <c r="E109">
        <v>1000</v>
      </c>
      <c r="F109" t="s">
        <v>16</v>
      </c>
      <c r="G109" s="2">
        <v>46041</v>
      </c>
      <c r="H109">
        <f t="shared" si="6"/>
        <v>1440000</v>
      </c>
      <c r="I109">
        <f t="shared" si="7"/>
        <v>320000</v>
      </c>
      <c r="J109" t="str">
        <f t="shared" si="8"/>
        <v>January</v>
      </c>
      <c r="K109" t="str">
        <f t="shared" si="9"/>
        <v>2026</v>
      </c>
      <c r="L109" t="str">
        <f t="shared" si="10"/>
        <v>High Discount</v>
      </c>
      <c r="M109" t="str">
        <f t="shared" si="11"/>
        <v>Ok</v>
      </c>
      <c r="N109" t="s">
        <v>10264</v>
      </c>
      <c r="R109" t="str">
        <v>2124</v>
      </c>
    </row>
    <row r="110" spans="1:18" x14ac:dyDescent="0.35">
      <c r="A110" t="s">
        <v>128</v>
      </c>
      <c r="B110" t="s">
        <v>30</v>
      </c>
      <c r="C110">
        <v>183</v>
      </c>
      <c r="D110">
        <v>4500</v>
      </c>
      <c r="E110">
        <v>1500</v>
      </c>
      <c r="F110" t="s">
        <v>46</v>
      </c>
      <c r="G110" s="2">
        <v>46048</v>
      </c>
      <c r="H110">
        <f t="shared" si="6"/>
        <v>549000</v>
      </c>
      <c r="I110">
        <f t="shared" si="7"/>
        <v>274500</v>
      </c>
      <c r="J110" t="str">
        <f t="shared" si="8"/>
        <v>January</v>
      </c>
      <c r="K110" t="str">
        <f t="shared" si="9"/>
        <v>2026</v>
      </c>
      <c r="L110" t="str">
        <f t="shared" si="10"/>
        <v>High Discount</v>
      </c>
      <c r="M110" t="str">
        <f t="shared" si="11"/>
        <v>Ok</v>
      </c>
      <c r="N110" t="s">
        <v>10264</v>
      </c>
      <c r="R110" t="str">
        <v>2125</v>
      </c>
    </row>
    <row r="111" spans="1:18" x14ac:dyDescent="0.35">
      <c r="A111" t="s">
        <v>129</v>
      </c>
      <c r="B111" t="s">
        <v>21</v>
      </c>
      <c r="C111">
        <v>220</v>
      </c>
      <c r="D111">
        <v>6000</v>
      </c>
      <c r="E111">
        <v>100</v>
      </c>
      <c r="F111" t="s">
        <v>8</v>
      </c>
      <c r="G111" s="2">
        <v>46055</v>
      </c>
      <c r="H111">
        <f t="shared" si="6"/>
        <v>1298000</v>
      </c>
      <c r="I111">
        <f t="shared" si="7"/>
        <v>22000</v>
      </c>
      <c r="J111" t="str">
        <f t="shared" si="8"/>
        <v>February</v>
      </c>
      <c r="K111" t="str">
        <f t="shared" si="9"/>
        <v>2026</v>
      </c>
      <c r="L111" t="str">
        <f t="shared" si="10"/>
        <v>Normal</v>
      </c>
      <c r="M111" t="str">
        <f t="shared" si="11"/>
        <v>Ok</v>
      </c>
      <c r="N111" t="s">
        <v>10264</v>
      </c>
      <c r="R111" t="str">
        <v>2126</v>
      </c>
    </row>
    <row r="112" spans="1:18" x14ac:dyDescent="0.35">
      <c r="A112" t="s">
        <v>130</v>
      </c>
      <c r="B112" t="s">
        <v>39</v>
      </c>
      <c r="C112">
        <v>464</v>
      </c>
      <c r="D112">
        <v>6000</v>
      </c>
      <c r="E112">
        <v>300</v>
      </c>
      <c r="F112" t="s">
        <v>11</v>
      </c>
      <c r="G112" s="2">
        <v>46062</v>
      </c>
      <c r="H112">
        <f t="shared" si="6"/>
        <v>2644800</v>
      </c>
      <c r="I112">
        <f t="shared" si="7"/>
        <v>139200</v>
      </c>
      <c r="J112" t="str">
        <f t="shared" si="8"/>
        <v>February</v>
      </c>
      <c r="K112" t="str">
        <f t="shared" si="9"/>
        <v>2026</v>
      </c>
      <c r="L112" t="str">
        <f t="shared" si="10"/>
        <v>Normal</v>
      </c>
      <c r="M112" t="str">
        <f t="shared" si="11"/>
        <v>Ok</v>
      </c>
      <c r="N112" t="s">
        <v>10264</v>
      </c>
      <c r="R112" t="str">
        <v>2127</v>
      </c>
    </row>
    <row r="113" spans="1:18" x14ac:dyDescent="0.35">
      <c r="A113" t="s">
        <v>131</v>
      </c>
      <c r="B113" t="s">
        <v>21</v>
      </c>
      <c r="C113">
        <v>77</v>
      </c>
      <c r="D113">
        <v>6000</v>
      </c>
      <c r="E113">
        <v>400</v>
      </c>
      <c r="F113" t="s">
        <v>11</v>
      </c>
      <c r="G113" s="2">
        <v>46069</v>
      </c>
      <c r="H113">
        <f t="shared" si="6"/>
        <v>431200</v>
      </c>
      <c r="I113">
        <f t="shared" si="7"/>
        <v>30800</v>
      </c>
      <c r="J113" t="str">
        <f t="shared" si="8"/>
        <v>February</v>
      </c>
      <c r="K113" t="str">
        <f t="shared" si="9"/>
        <v>2026</v>
      </c>
      <c r="L113" t="str">
        <f t="shared" si="10"/>
        <v>High Discount</v>
      </c>
      <c r="M113" t="str">
        <f t="shared" si="11"/>
        <v>Ok</v>
      </c>
      <c r="N113" t="s">
        <v>10264</v>
      </c>
      <c r="R113" t="str">
        <v>2128</v>
      </c>
    </row>
    <row r="114" spans="1:18" x14ac:dyDescent="0.35">
      <c r="A114" t="s">
        <v>132</v>
      </c>
      <c r="B114" t="s">
        <v>15</v>
      </c>
      <c r="C114">
        <v>185</v>
      </c>
      <c r="D114">
        <v>4500</v>
      </c>
      <c r="E114">
        <v>100</v>
      </c>
      <c r="F114" t="s">
        <v>16</v>
      </c>
      <c r="G114" s="2">
        <v>46076</v>
      </c>
      <c r="H114">
        <f t="shared" si="6"/>
        <v>814000</v>
      </c>
      <c r="I114">
        <f t="shared" si="7"/>
        <v>18500</v>
      </c>
      <c r="J114" t="str">
        <f t="shared" si="8"/>
        <v>February</v>
      </c>
      <c r="K114" t="str">
        <f t="shared" si="9"/>
        <v>2026</v>
      </c>
      <c r="L114" t="str">
        <f t="shared" si="10"/>
        <v>Normal</v>
      </c>
      <c r="M114" t="str">
        <f t="shared" si="11"/>
        <v>Ok</v>
      </c>
      <c r="N114" t="s">
        <v>10264</v>
      </c>
      <c r="R114" t="str">
        <v>2129</v>
      </c>
    </row>
    <row r="115" spans="1:18" x14ac:dyDescent="0.35">
      <c r="A115" t="s">
        <v>133</v>
      </c>
      <c r="B115" t="s">
        <v>21</v>
      </c>
      <c r="C115">
        <v>454</v>
      </c>
      <c r="D115">
        <v>45000</v>
      </c>
      <c r="E115">
        <v>1000</v>
      </c>
      <c r="F115" t="s">
        <v>46</v>
      </c>
      <c r="G115" s="2">
        <v>46083</v>
      </c>
      <c r="H115">
        <f t="shared" si="6"/>
        <v>19976000</v>
      </c>
      <c r="I115">
        <f t="shared" si="7"/>
        <v>454000</v>
      </c>
      <c r="J115" t="str">
        <f t="shared" si="8"/>
        <v>March</v>
      </c>
      <c r="K115" t="str">
        <f t="shared" si="9"/>
        <v>2026</v>
      </c>
      <c r="L115" t="str">
        <f t="shared" si="10"/>
        <v>High Discount</v>
      </c>
      <c r="M115" t="str">
        <f t="shared" si="11"/>
        <v>Ok</v>
      </c>
      <c r="N115" t="s">
        <v>10264</v>
      </c>
      <c r="R115" t="str">
        <v>2130</v>
      </c>
    </row>
    <row r="116" spans="1:18" x14ac:dyDescent="0.35">
      <c r="A116" t="s">
        <v>134</v>
      </c>
      <c r="B116" t="s">
        <v>39</v>
      </c>
      <c r="C116">
        <v>554</v>
      </c>
      <c r="D116">
        <v>6000</v>
      </c>
      <c r="E116">
        <v>100</v>
      </c>
      <c r="F116" t="s">
        <v>16</v>
      </c>
      <c r="G116" s="2">
        <v>46090</v>
      </c>
      <c r="H116">
        <f t="shared" si="6"/>
        <v>3268600</v>
      </c>
      <c r="I116">
        <f t="shared" si="7"/>
        <v>55400</v>
      </c>
      <c r="J116" t="str">
        <f t="shared" si="8"/>
        <v>March</v>
      </c>
      <c r="K116" t="str">
        <f t="shared" si="9"/>
        <v>2026</v>
      </c>
      <c r="L116" t="str">
        <f t="shared" si="10"/>
        <v>Normal</v>
      </c>
      <c r="M116" t="str">
        <f t="shared" si="11"/>
        <v>Ok</v>
      </c>
      <c r="N116" t="s">
        <v>10264</v>
      </c>
      <c r="R116" t="str">
        <v>2131</v>
      </c>
    </row>
    <row r="117" spans="1:18" x14ac:dyDescent="0.35">
      <c r="A117" t="s">
        <v>135</v>
      </c>
      <c r="B117" t="s">
        <v>15</v>
      </c>
      <c r="C117">
        <v>290</v>
      </c>
      <c r="D117">
        <v>18000</v>
      </c>
      <c r="E117">
        <v>1000</v>
      </c>
      <c r="F117" t="s">
        <v>16</v>
      </c>
      <c r="G117" s="2">
        <v>46097</v>
      </c>
      <c r="H117">
        <f t="shared" si="6"/>
        <v>4930000</v>
      </c>
      <c r="I117">
        <f t="shared" si="7"/>
        <v>290000</v>
      </c>
      <c r="J117" t="str">
        <f t="shared" si="8"/>
        <v>March</v>
      </c>
      <c r="K117" t="str">
        <f t="shared" si="9"/>
        <v>2026</v>
      </c>
      <c r="L117" t="str">
        <f t="shared" si="10"/>
        <v>High Discount</v>
      </c>
      <c r="M117" t="str">
        <f t="shared" si="11"/>
        <v>Ok</v>
      </c>
      <c r="N117" t="s">
        <v>10264</v>
      </c>
      <c r="R117" t="str">
        <v>2132</v>
      </c>
    </row>
    <row r="118" spans="1:18" x14ac:dyDescent="0.35">
      <c r="A118" t="s">
        <v>136</v>
      </c>
      <c r="B118" t="s">
        <v>19</v>
      </c>
      <c r="C118">
        <v>493</v>
      </c>
      <c r="D118">
        <v>12000</v>
      </c>
      <c r="E118">
        <v>5000</v>
      </c>
      <c r="F118" t="s">
        <v>46</v>
      </c>
      <c r="G118" s="2">
        <v>46104</v>
      </c>
      <c r="H118">
        <f t="shared" si="6"/>
        <v>3451000</v>
      </c>
      <c r="I118">
        <f t="shared" si="7"/>
        <v>2465000</v>
      </c>
      <c r="J118" t="str">
        <f t="shared" si="8"/>
        <v>March</v>
      </c>
      <c r="K118" t="str">
        <f t="shared" si="9"/>
        <v>2026</v>
      </c>
      <c r="L118" t="str">
        <f t="shared" si="10"/>
        <v>High Discount</v>
      </c>
      <c r="M118" t="str">
        <f t="shared" si="11"/>
        <v>Ok</v>
      </c>
      <c r="N118" t="s">
        <v>10264</v>
      </c>
      <c r="R118" t="str">
        <v>2133</v>
      </c>
    </row>
    <row r="119" spans="1:18" x14ac:dyDescent="0.35">
      <c r="A119" t="s">
        <v>137</v>
      </c>
      <c r="B119" t="s">
        <v>7</v>
      </c>
      <c r="C119">
        <v>483</v>
      </c>
      <c r="D119">
        <v>45000</v>
      </c>
      <c r="E119">
        <v>100</v>
      </c>
      <c r="F119" t="s">
        <v>8</v>
      </c>
      <c r="G119" s="2">
        <v>46111</v>
      </c>
      <c r="H119">
        <f t="shared" si="6"/>
        <v>21686700</v>
      </c>
      <c r="I119">
        <f t="shared" si="7"/>
        <v>48300</v>
      </c>
      <c r="J119" t="str">
        <f t="shared" si="8"/>
        <v>March</v>
      </c>
      <c r="K119" t="str">
        <f t="shared" si="9"/>
        <v>2026</v>
      </c>
      <c r="L119" t="str">
        <f t="shared" si="10"/>
        <v>Normal</v>
      </c>
      <c r="M119" t="str">
        <f t="shared" si="11"/>
        <v>Ok</v>
      </c>
      <c r="N119" t="s">
        <v>10264</v>
      </c>
      <c r="R119" t="str">
        <v>2134</v>
      </c>
    </row>
    <row r="120" spans="1:18" x14ac:dyDescent="0.35">
      <c r="A120" t="s">
        <v>138</v>
      </c>
      <c r="B120" t="s">
        <v>7</v>
      </c>
      <c r="C120">
        <v>277</v>
      </c>
      <c r="D120">
        <v>800</v>
      </c>
      <c r="E120">
        <v>300</v>
      </c>
      <c r="F120" t="s">
        <v>11</v>
      </c>
      <c r="G120" s="2">
        <v>46118</v>
      </c>
      <c r="H120">
        <f t="shared" si="6"/>
        <v>138500</v>
      </c>
      <c r="I120">
        <f t="shared" si="7"/>
        <v>83100</v>
      </c>
      <c r="J120" t="str">
        <f t="shared" si="8"/>
        <v>April</v>
      </c>
      <c r="K120" t="str">
        <f t="shared" si="9"/>
        <v>2026</v>
      </c>
      <c r="L120" t="str">
        <f t="shared" si="10"/>
        <v>High Discount</v>
      </c>
      <c r="M120" t="str">
        <f t="shared" si="11"/>
        <v>Ok</v>
      </c>
      <c r="N120" t="s">
        <v>10264</v>
      </c>
      <c r="R120" t="str">
        <v>2135</v>
      </c>
    </row>
    <row r="121" spans="1:18" x14ac:dyDescent="0.35">
      <c r="A121" t="s">
        <v>139</v>
      </c>
      <c r="B121" t="s">
        <v>43</v>
      </c>
      <c r="C121">
        <v>558</v>
      </c>
      <c r="D121">
        <v>5500</v>
      </c>
      <c r="E121">
        <v>2000</v>
      </c>
      <c r="F121" t="s">
        <v>8</v>
      </c>
      <c r="G121" s="2">
        <v>46125</v>
      </c>
      <c r="H121">
        <f t="shared" si="6"/>
        <v>1953000</v>
      </c>
      <c r="I121">
        <f t="shared" si="7"/>
        <v>1116000</v>
      </c>
      <c r="J121" t="str">
        <f t="shared" si="8"/>
        <v>April</v>
      </c>
      <c r="K121" t="str">
        <f t="shared" si="9"/>
        <v>2026</v>
      </c>
      <c r="L121" t="str">
        <f t="shared" si="10"/>
        <v>High Discount</v>
      </c>
      <c r="M121" t="str">
        <f t="shared" si="11"/>
        <v>Ok</v>
      </c>
      <c r="N121" t="s">
        <v>10264</v>
      </c>
      <c r="R121" t="str">
        <v>2136</v>
      </c>
    </row>
    <row r="122" spans="1:18" x14ac:dyDescent="0.35">
      <c r="A122" t="s">
        <v>140</v>
      </c>
      <c r="B122" t="s">
        <v>19</v>
      </c>
      <c r="C122">
        <v>352</v>
      </c>
      <c r="D122">
        <v>45000</v>
      </c>
      <c r="E122">
        <v>100</v>
      </c>
      <c r="F122" t="s">
        <v>46</v>
      </c>
      <c r="G122" s="2">
        <v>46132</v>
      </c>
      <c r="H122">
        <f t="shared" si="6"/>
        <v>15804800</v>
      </c>
      <c r="I122">
        <f t="shared" si="7"/>
        <v>35200</v>
      </c>
      <c r="J122" t="str">
        <f t="shared" si="8"/>
        <v>April</v>
      </c>
      <c r="K122" t="str">
        <f t="shared" si="9"/>
        <v>2026</v>
      </c>
      <c r="L122" t="str">
        <f t="shared" si="10"/>
        <v>Normal</v>
      </c>
      <c r="M122" t="str">
        <f t="shared" si="11"/>
        <v>Ok</v>
      </c>
      <c r="N122" t="s">
        <v>10264</v>
      </c>
      <c r="R122" t="str">
        <v>2137</v>
      </c>
    </row>
    <row r="123" spans="1:18" x14ac:dyDescent="0.35">
      <c r="A123" t="s">
        <v>141</v>
      </c>
      <c r="B123" t="s">
        <v>19</v>
      </c>
      <c r="C123">
        <v>83</v>
      </c>
      <c r="D123">
        <v>1200</v>
      </c>
      <c r="E123">
        <v>1500</v>
      </c>
      <c r="F123" t="s">
        <v>46</v>
      </c>
      <c r="G123" s="2">
        <v>46139</v>
      </c>
      <c r="H123">
        <f t="shared" si="6"/>
        <v>0</v>
      </c>
      <c r="I123">
        <f t="shared" si="7"/>
        <v>124500</v>
      </c>
      <c r="J123" t="str">
        <f t="shared" si="8"/>
        <v>April</v>
      </c>
      <c r="K123" t="str">
        <f t="shared" si="9"/>
        <v>2026</v>
      </c>
      <c r="L123" t="str">
        <f t="shared" si="10"/>
        <v>High Discount</v>
      </c>
      <c r="M123" t="str">
        <f t="shared" si="11"/>
        <v>Zero Sales</v>
      </c>
      <c r="N123" t="s">
        <v>10264</v>
      </c>
      <c r="R123" t="str">
        <v>2138</v>
      </c>
    </row>
    <row r="124" spans="1:18" x14ac:dyDescent="0.35">
      <c r="A124" t="s">
        <v>142</v>
      </c>
      <c r="B124" t="s">
        <v>21</v>
      </c>
      <c r="C124">
        <v>51</v>
      </c>
      <c r="D124">
        <v>4500</v>
      </c>
      <c r="E124">
        <v>1000</v>
      </c>
      <c r="F124" t="s">
        <v>11</v>
      </c>
      <c r="G124" s="2">
        <v>46146</v>
      </c>
      <c r="H124">
        <f t="shared" si="6"/>
        <v>178500</v>
      </c>
      <c r="I124">
        <f t="shared" si="7"/>
        <v>51000</v>
      </c>
      <c r="J124" t="str">
        <f t="shared" si="8"/>
        <v>May</v>
      </c>
      <c r="K124" t="str">
        <f t="shared" si="9"/>
        <v>2026</v>
      </c>
      <c r="L124" t="str">
        <f t="shared" si="10"/>
        <v>High Discount</v>
      </c>
      <c r="M124" t="str">
        <f t="shared" si="11"/>
        <v>Ok</v>
      </c>
      <c r="N124" t="s">
        <v>10264</v>
      </c>
      <c r="R124" t="str">
        <v>2139</v>
      </c>
    </row>
    <row r="125" spans="1:18" x14ac:dyDescent="0.35">
      <c r="A125" t="s">
        <v>143</v>
      </c>
      <c r="B125" t="s">
        <v>7</v>
      </c>
      <c r="C125">
        <v>411</v>
      </c>
      <c r="D125">
        <v>45000</v>
      </c>
      <c r="E125">
        <v>1000</v>
      </c>
      <c r="F125" t="s">
        <v>8</v>
      </c>
      <c r="G125" s="2">
        <v>46153</v>
      </c>
      <c r="H125">
        <f t="shared" si="6"/>
        <v>18084000</v>
      </c>
      <c r="I125">
        <f t="shared" si="7"/>
        <v>411000</v>
      </c>
      <c r="J125" t="str">
        <f t="shared" si="8"/>
        <v>May</v>
      </c>
      <c r="K125" t="str">
        <f t="shared" si="9"/>
        <v>2026</v>
      </c>
      <c r="L125" t="str">
        <f t="shared" si="10"/>
        <v>High Discount</v>
      </c>
      <c r="M125" t="str">
        <f t="shared" si="11"/>
        <v>Ok</v>
      </c>
      <c r="N125" t="s">
        <v>10264</v>
      </c>
      <c r="R125" t="str">
        <v>2140</v>
      </c>
    </row>
    <row r="126" spans="1:18" x14ac:dyDescent="0.35">
      <c r="A126" t="s">
        <v>144</v>
      </c>
      <c r="B126" t="s">
        <v>39</v>
      </c>
      <c r="C126">
        <v>244</v>
      </c>
      <c r="D126">
        <v>4500</v>
      </c>
      <c r="E126">
        <v>300</v>
      </c>
      <c r="F126" t="s">
        <v>11</v>
      </c>
      <c r="G126" s="2">
        <v>46160</v>
      </c>
      <c r="H126">
        <f t="shared" si="6"/>
        <v>1024800</v>
      </c>
      <c r="I126">
        <f t="shared" si="7"/>
        <v>73200</v>
      </c>
      <c r="J126" t="str">
        <f t="shared" si="8"/>
        <v>May</v>
      </c>
      <c r="K126" t="str">
        <f t="shared" si="9"/>
        <v>2026</v>
      </c>
      <c r="L126" t="str">
        <f t="shared" si="10"/>
        <v>High Discount</v>
      </c>
      <c r="M126" t="str">
        <f t="shared" si="11"/>
        <v>Ok</v>
      </c>
      <c r="N126" t="s">
        <v>10264</v>
      </c>
      <c r="R126" t="str">
        <v>2141</v>
      </c>
    </row>
    <row r="127" spans="1:18" x14ac:dyDescent="0.35">
      <c r="A127" t="s">
        <v>145</v>
      </c>
      <c r="B127" t="s">
        <v>10</v>
      </c>
      <c r="C127">
        <v>357</v>
      </c>
      <c r="D127">
        <v>12000</v>
      </c>
      <c r="E127">
        <v>1500</v>
      </c>
      <c r="F127" t="s">
        <v>16</v>
      </c>
      <c r="G127" s="2">
        <v>46167</v>
      </c>
      <c r="H127">
        <f t="shared" si="6"/>
        <v>3748500</v>
      </c>
      <c r="I127">
        <f t="shared" si="7"/>
        <v>535500</v>
      </c>
      <c r="J127" t="str">
        <f t="shared" si="8"/>
        <v>May</v>
      </c>
      <c r="K127" t="str">
        <f t="shared" si="9"/>
        <v>2026</v>
      </c>
      <c r="L127" t="str">
        <f t="shared" si="10"/>
        <v>High Discount</v>
      </c>
      <c r="M127" t="str">
        <f t="shared" si="11"/>
        <v>Ok</v>
      </c>
      <c r="N127" t="s">
        <v>10264</v>
      </c>
      <c r="R127" t="str">
        <v>2142</v>
      </c>
    </row>
    <row r="128" spans="1:18" x14ac:dyDescent="0.35">
      <c r="A128" t="s">
        <v>146</v>
      </c>
      <c r="B128" t="s">
        <v>10</v>
      </c>
      <c r="C128">
        <v>299</v>
      </c>
      <c r="D128">
        <v>22000</v>
      </c>
      <c r="E128">
        <v>500</v>
      </c>
      <c r="F128" t="s">
        <v>16</v>
      </c>
      <c r="G128" s="2">
        <v>46174</v>
      </c>
      <c r="H128">
        <f t="shared" si="6"/>
        <v>6428500</v>
      </c>
      <c r="I128">
        <f t="shared" si="7"/>
        <v>149500</v>
      </c>
      <c r="J128" t="str">
        <f t="shared" si="8"/>
        <v>June</v>
      </c>
      <c r="K128" t="str">
        <f t="shared" si="9"/>
        <v>2026</v>
      </c>
      <c r="L128" t="str">
        <f t="shared" si="10"/>
        <v>High Discount</v>
      </c>
      <c r="M128" t="str">
        <f t="shared" si="11"/>
        <v>Ok</v>
      </c>
      <c r="N128" t="s">
        <v>10264</v>
      </c>
      <c r="R128" t="str">
        <v>2143</v>
      </c>
    </row>
    <row r="129" spans="1:18" x14ac:dyDescent="0.35">
      <c r="A129" t="s">
        <v>147</v>
      </c>
      <c r="B129" t="s">
        <v>15</v>
      </c>
      <c r="C129">
        <v>196</v>
      </c>
      <c r="D129">
        <v>6000</v>
      </c>
      <c r="E129">
        <v>500</v>
      </c>
      <c r="F129" t="s">
        <v>16</v>
      </c>
      <c r="G129" s="2">
        <v>46181</v>
      </c>
      <c r="H129">
        <f t="shared" si="6"/>
        <v>1078000</v>
      </c>
      <c r="I129">
        <f t="shared" si="7"/>
        <v>98000</v>
      </c>
      <c r="J129" t="str">
        <f t="shared" si="8"/>
        <v>June</v>
      </c>
      <c r="K129" t="str">
        <f t="shared" si="9"/>
        <v>2026</v>
      </c>
      <c r="L129" t="str">
        <f t="shared" si="10"/>
        <v>High Discount</v>
      </c>
      <c r="M129" t="str">
        <f t="shared" si="11"/>
        <v>Ok</v>
      </c>
      <c r="N129" t="s">
        <v>10264</v>
      </c>
      <c r="R129" t="str">
        <v>2144</v>
      </c>
    </row>
    <row r="130" spans="1:18" x14ac:dyDescent="0.35">
      <c r="A130" t="s">
        <v>148</v>
      </c>
      <c r="B130" t="s">
        <v>7</v>
      </c>
      <c r="C130">
        <v>395</v>
      </c>
      <c r="D130">
        <v>800</v>
      </c>
      <c r="E130">
        <v>500</v>
      </c>
      <c r="F130" t="s">
        <v>8</v>
      </c>
      <c r="G130" s="2">
        <v>46188</v>
      </c>
      <c r="H130">
        <f t="shared" ref="H130:H193" si="12">MAX(0,(D130-E130)*C130)</f>
        <v>118500</v>
      </c>
      <c r="I130">
        <f t="shared" si="7"/>
        <v>197500</v>
      </c>
      <c r="J130" t="str">
        <f t="shared" si="8"/>
        <v>June</v>
      </c>
      <c r="K130" t="str">
        <f t="shared" si="9"/>
        <v>2026</v>
      </c>
      <c r="L130" t="str">
        <f t="shared" si="10"/>
        <v>High Discount</v>
      </c>
      <c r="M130" t="str">
        <f t="shared" si="11"/>
        <v>Ok</v>
      </c>
      <c r="N130" t="s">
        <v>10264</v>
      </c>
      <c r="R130" t="str">
        <v>2145</v>
      </c>
    </row>
    <row r="131" spans="1:18" x14ac:dyDescent="0.35">
      <c r="A131" t="s">
        <v>149</v>
      </c>
      <c r="B131" t="s">
        <v>7</v>
      </c>
      <c r="C131">
        <v>397</v>
      </c>
      <c r="D131">
        <v>15000</v>
      </c>
      <c r="E131">
        <v>500</v>
      </c>
      <c r="F131" t="s">
        <v>16</v>
      </c>
      <c r="G131" s="2">
        <v>46195</v>
      </c>
      <c r="H131">
        <f t="shared" si="12"/>
        <v>5756500</v>
      </c>
      <c r="I131">
        <f t="shared" ref="I131:I194" si="13">E131*C131</f>
        <v>198500</v>
      </c>
      <c r="J131" t="str">
        <f t="shared" ref="J131:J194" si="14">TEXT(G:G,"mmmm")</f>
        <v>June</v>
      </c>
      <c r="K131" t="str">
        <f t="shared" ref="K131:K194" si="15">TEXT(G131,"yyy")</f>
        <v>2026</v>
      </c>
      <c r="L131" t="str">
        <f t="shared" ref="L131:L194" si="16">IF(E131&gt;=C131,"High Discount","Normal")</f>
        <v>High Discount</v>
      </c>
      <c r="M131" t="str">
        <f t="shared" ref="M131:M194" si="17">IF(H131=0,"Zero Sales","Ok")</f>
        <v>Ok</v>
      </c>
      <c r="N131" t="s">
        <v>10264</v>
      </c>
      <c r="R131" t="str">
        <v>2146</v>
      </c>
    </row>
    <row r="132" spans="1:18" x14ac:dyDescent="0.35">
      <c r="A132" t="s">
        <v>150</v>
      </c>
      <c r="B132" t="s">
        <v>10</v>
      </c>
      <c r="C132">
        <v>303</v>
      </c>
      <c r="D132">
        <v>4500</v>
      </c>
      <c r="E132">
        <v>100</v>
      </c>
      <c r="F132" t="s">
        <v>11</v>
      </c>
      <c r="G132" s="2">
        <v>46202</v>
      </c>
      <c r="H132">
        <f t="shared" si="12"/>
        <v>1333200</v>
      </c>
      <c r="I132">
        <f t="shared" si="13"/>
        <v>30300</v>
      </c>
      <c r="J132" t="str">
        <f t="shared" si="14"/>
        <v>June</v>
      </c>
      <c r="K132" t="str">
        <f t="shared" si="15"/>
        <v>2026</v>
      </c>
      <c r="L132" t="str">
        <f t="shared" si="16"/>
        <v>Normal</v>
      </c>
      <c r="M132" t="str">
        <f t="shared" si="17"/>
        <v>Ok</v>
      </c>
      <c r="N132" t="s">
        <v>10264</v>
      </c>
      <c r="R132" t="str">
        <v>2147</v>
      </c>
    </row>
    <row r="133" spans="1:18" x14ac:dyDescent="0.35">
      <c r="A133" t="s">
        <v>151</v>
      </c>
      <c r="B133" t="s">
        <v>7</v>
      </c>
      <c r="C133">
        <v>448</v>
      </c>
      <c r="D133">
        <v>1200</v>
      </c>
      <c r="E133">
        <v>500</v>
      </c>
      <c r="F133" t="s">
        <v>8</v>
      </c>
      <c r="G133" s="2">
        <v>46209</v>
      </c>
      <c r="H133">
        <f t="shared" si="12"/>
        <v>313600</v>
      </c>
      <c r="I133">
        <f t="shared" si="13"/>
        <v>224000</v>
      </c>
      <c r="J133" t="str">
        <f t="shared" si="14"/>
        <v>July</v>
      </c>
      <c r="K133" t="str">
        <f t="shared" si="15"/>
        <v>2026</v>
      </c>
      <c r="L133" t="str">
        <f t="shared" si="16"/>
        <v>High Discount</v>
      </c>
      <c r="M133" t="str">
        <f t="shared" si="17"/>
        <v>Ok</v>
      </c>
      <c r="N133" t="s">
        <v>10264</v>
      </c>
      <c r="R133" t="str">
        <v>2148</v>
      </c>
    </row>
    <row r="134" spans="1:18" x14ac:dyDescent="0.35">
      <c r="A134" t="s">
        <v>152</v>
      </c>
      <c r="B134" t="s">
        <v>21</v>
      </c>
      <c r="C134">
        <v>383</v>
      </c>
      <c r="D134">
        <v>18000</v>
      </c>
      <c r="E134">
        <v>100</v>
      </c>
      <c r="F134" t="s">
        <v>11</v>
      </c>
      <c r="G134" s="2">
        <v>46216</v>
      </c>
      <c r="H134">
        <f t="shared" si="12"/>
        <v>6855700</v>
      </c>
      <c r="I134">
        <f t="shared" si="13"/>
        <v>38300</v>
      </c>
      <c r="J134" t="str">
        <f t="shared" si="14"/>
        <v>July</v>
      </c>
      <c r="K134" t="str">
        <f t="shared" si="15"/>
        <v>2026</v>
      </c>
      <c r="L134" t="str">
        <f t="shared" si="16"/>
        <v>Normal</v>
      </c>
      <c r="M134" t="str">
        <f t="shared" si="17"/>
        <v>Ok</v>
      </c>
      <c r="N134" t="s">
        <v>10264</v>
      </c>
      <c r="R134" t="str">
        <v>2149</v>
      </c>
    </row>
    <row r="135" spans="1:18" x14ac:dyDescent="0.35">
      <c r="A135" t="s">
        <v>153</v>
      </c>
      <c r="B135" t="s">
        <v>30</v>
      </c>
      <c r="C135">
        <v>225</v>
      </c>
      <c r="D135">
        <v>22000</v>
      </c>
      <c r="E135">
        <v>400</v>
      </c>
      <c r="F135" t="s">
        <v>46</v>
      </c>
      <c r="G135" s="2">
        <v>46223</v>
      </c>
      <c r="H135">
        <f t="shared" si="12"/>
        <v>4860000</v>
      </c>
      <c r="I135">
        <f t="shared" si="13"/>
        <v>90000</v>
      </c>
      <c r="J135" t="str">
        <f t="shared" si="14"/>
        <v>July</v>
      </c>
      <c r="K135" t="str">
        <f t="shared" si="15"/>
        <v>2026</v>
      </c>
      <c r="L135" t="str">
        <f t="shared" si="16"/>
        <v>High Discount</v>
      </c>
      <c r="M135" t="str">
        <f t="shared" si="17"/>
        <v>Ok</v>
      </c>
      <c r="N135" t="s">
        <v>10264</v>
      </c>
      <c r="R135" t="str">
        <v>2150</v>
      </c>
    </row>
    <row r="136" spans="1:18" x14ac:dyDescent="0.35">
      <c r="A136" t="s">
        <v>154</v>
      </c>
      <c r="B136" t="s">
        <v>33</v>
      </c>
      <c r="C136">
        <v>174</v>
      </c>
      <c r="D136">
        <v>22000</v>
      </c>
      <c r="E136">
        <v>3000</v>
      </c>
      <c r="F136" t="s">
        <v>8</v>
      </c>
      <c r="G136" s="2">
        <v>46230</v>
      </c>
      <c r="H136">
        <f t="shared" si="12"/>
        <v>3306000</v>
      </c>
      <c r="I136">
        <f t="shared" si="13"/>
        <v>522000</v>
      </c>
      <c r="J136" t="str">
        <f t="shared" si="14"/>
        <v>July</v>
      </c>
      <c r="K136" t="str">
        <f t="shared" si="15"/>
        <v>2026</v>
      </c>
      <c r="L136" t="str">
        <f t="shared" si="16"/>
        <v>High Discount</v>
      </c>
      <c r="M136" t="str">
        <f t="shared" si="17"/>
        <v>Ok</v>
      </c>
      <c r="N136" t="s">
        <v>10264</v>
      </c>
      <c r="R136" t="str">
        <v>2151</v>
      </c>
    </row>
    <row r="137" spans="1:18" x14ac:dyDescent="0.35">
      <c r="A137" t="s">
        <v>155</v>
      </c>
      <c r="B137" t="s">
        <v>19</v>
      </c>
      <c r="C137">
        <v>447</v>
      </c>
      <c r="D137">
        <v>12000</v>
      </c>
      <c r="E137">
        <v>2000</v>
      </c>
      <c r="F137" t="s">
        <v>11</v>
      </c>
      <c r="G137" s="2">
        <v>46237</v>
      </c>
      <c r="H137">
        <f t="shared" si="12"/>
        <v>4470000</v>
      </c>
      <c r="I137">
        <f t="shared" si="13"/>
        <v>894000</v>
      </c>
      <c r="J137" t="str">
        <f t="shared" si="14"/>
        <v>August</v>
      </c>
      <c r="K137" t="str">
        <f t="shared" si="15"/>
        <v>2026</v>
      </c>
      <c r="L137" t="str">
        <f t="shared" si="16"/>
        <v>High Discount</v>
      </c>
      <c r="M137" t="str">
        <f t="shared" si="17"/>
        <v>Ok</v>
      </c>
      <c r="N137" t="s">
        <v>10264</v>
      </c>
      <c r="R137" t="str">
        <v>2152</v>
      </c>
    </row>
    <row r="138" spans="1:18" x14ac:dyDescent="0.35">
      <c r="A138" t="s">
        <v>156</v>
      </c>
      <c r="B138" t="s">
        <v>43</v>
      </c>
      <c r="C138">
        <v>180</v>
      </c>
      <c r="D138">
        <v>5500</v>
      </c>
      <c r="E138">
        <v>100</v>
      </c>
      <c r="F138" t="s">
        <v>11</v>
      </c>
      <c r="G138" s="2">
        <v>46244</v>
      </c>
      <c r="H138">
        <f t="shared" si="12"/>
        <v>972000</v>
      </c>
      <c r="I138">
        <f t="shared" si="13"/>
        <v>18000</v>
      </c>
      <c r="J138" t="str">
        <f t="shared" si="14"/>
        <v>August</v>
      </c>
      <c r="K138" t="str">
        <f t="shared" si="15"/>
        <v>2026</v>
      </c>
      <c r="L138" t="str">
        <f t="shared" si="16"/>
        <v>Normal</v>
      </c>
      <c r="M138" t="str">
        <f t="shared" si="17"/>
        <v>Ok</v>
      </c>
      <c r="N138" t="s">
        <v>10264</v>
      </c>
      <c r="R138" t="str">
        <v>2153</v>
      </c>
    </row>
    <row r="139" spans="1:18" x14ac:dyDescent="0.35">
      <c r="A139" t="s">
        <v>157</v>
      </c>
      <c r="B139" t="s">
        <v>15</v>
      </c>
      <c r="C139">
        <v>456</v>
      </c>
      <c r="D139">
        <v>15000</v>
      </c>
      <c r="E139">
        <v>1000</v>
      </c>
      <c r="F139" t="s">
        <v>8</v>
      </c>
      <c r="G139" s="2">
        <v>46251</v>
      </c>
      <c r="H139">
        <f t="shared" si="12"/>
        <v>6384000</v>
      </c>
      <c r="I139">
        <f t="shared" si="13"/>
        <v>456000</v>
      </c>
      <c r="J139" t="str">
        <f t="shared" si="14"/>
        <v>August</v>
      </c>
      <c r="K139" t="str">
        <f t="shared" si="15"/>
        <v>2026</v>
      </c>
      <c r="L139" t="str">
        <f t="shared" si="16"/>
        <v>High Discount</v>
      </c>
      <c r="M139" t="str">
        <f t="shared" si="17"/>
        <v>Ok</v>
      </c>
      <c r="N139" t="s">
        <v>10264</v>
      </c>
      <c r="R139" t="str">
        <v>2154</v>
      </c>
    </row>
    <row r="140" spans="1:18" x14ac:dyDescent="0.35">
      <c r="A140" t="s">
        <v>158</v>
      </c>
      <c r="B140" t="s">
        <v>30</v>
      </c>
      <c r="C140">
        <v>383</v>
      </c>
      <c r="D140">
        <v>5500</v>
      </c>
      <c r="E140">
        <v>1500</v>
      </c>
      <c r="F140" t="s">
        <v>46</v>
      </c>
      <c r="G140" s="2">
        <v>46258</v>
      </c>
      <c r="H140">
        <f t="shared" si="12"/>
        <v>1532000</v>
      </c>
      <c r="I140">
        <f t="shared" si="13"/>
        <v>574500</v>
      </c>
      <c r="J140" t="str">
        <f t="shared" si="14"/>
        <v>August</v>
      </c>
      <c r="K140" t="str">
        <f t="shared" si="15"/>
        <v>2026</v>
      </c>
      <c r="L140" t="str">
        <f t="shared" si="16"/>
        <v>High Discount</v>
      </c>
      <c r="M140" t="str">
        <f t="shared" si="17"/>
        <v>Ok</v>
      </c>
      <c r="N140" t="s">
        <v>10264</v>
      </c>
      <c r="R140" t="str">
        <v>2155</v>
      </c>
    </row>
    <row r="141" spans="1:18" x14ac:dyDescent="0.35">
      <c r="A141" t="s">
        <v>159</v>
      </c>
      <c r="B141" t="s">
        <v>10</v>
      </c>
      <c r="C141">
        <v>69</v>
      </c>
      <c r="D141">
        <v>800</v>
      </c>
      <c r="E141">
        <v>5000</v>
      </c>
      <c r="F141" t="s">
        <v>8</v>
      </c>
      <c r="G141" s="2">
        <v>46265</v>
      </c>
      <c r="H141">
        <f t="shared" si="12"/>
        <v>0</v>
      </c>
      <c r="I141">
        <f t="shared" si="13"/>
        <v>345000</v>
      </c>
      <c r="J141" t="str">
        <f t="shared" si="14"/>
        <v>August</v>
      </c>
      <c r="K141" t="str">
        <f t="shared" si="15"/>
        <v>2026</v>
      </c>
      <c r="L141" t="str">
        <f t="shared" si="16"/>
        <v>High Discount</v>
      </c>
      <c r="M141" t="str">
        <f t="shared" si="17"/>
        <v>Zero Sales</v>
      </c>
      <c r="N141" t="s">
        <v>10264</v>
      </c>
      <c r="R141" t="str">
        <v>2156</v>
      </c>
    </row>
    <row r="142" spans="1:18" x14ac:dyDescent="0.35">
      <c r="A142" t="s">
        <v>160</v>
      </c>
      <c r="B142" t="s">
        <v>19</v>
      </c>
      <c r="C142">
        <v>254</v>
      </c>
      <c r="D142">
        <v>22000</v>
      </c>
      <c r="E142">
        <v>1500</v>
      </c>
      <c r="F142" t="s">
        <v>16</v>
      </c>
      <c r="G142" s="2">
        <v>46272</v>
      </c>
      <c r="H142">
        <f t="shared" si="12"/>
        <v>5207000</v>
      </c>
      <c r="I142">
        <f t="shared" si="13"/>
        <v>381000</v>
      </c>
      <c r="J142" t="str">
        <f t="shared" si="14"/>
        <v>September</v>
      </c>
      <c r="K142" t="str">
        <f t="shared" si="15"/>
        <v>2026</v>
      </c>
      <c r="L142" t="str">
        <f t="shared" si="16"/>
        <v>High Discount</v>
      </c>
      <c r="M142" t="str">
        <f t="shared" si="17"/>
        <v>Ok</v>
      </c>
      <c r="N142" t="s">
        <v>10264</v>
      </c>
      <c r="R142" t="str">
        <v>2157</v>
      </c>
    </row>
    <row r="143" spans="1:18" x14ac:dyDescent="0.35">
      <c r="A143" t="s">
        <v>161</v>
      </c>
      <c r="B143" t="s">
        <v>7</v>
      </c>
      <c r="C143">
        <v>404</v>
      </c>
      <c r="D143">
        <v>15000</v>
      </c>
      <c r="E143">
        <v>100</v>
      </c>
      <c r="F143" t="s">
        <v>16</v>
      </c>
      <c r="G143" s="2">
        <v>46279</v>
      </c>
      <c r="H143">
        <f t="shared" si="12"/>
        <v>6019600</v>
      </c>
      <c r="I143">
        <f t="shared" si="13"/>
        <v>40400</v>
      </c>
      <c r="J143" t="str">
        <f t="shared" si="14"/>
        <v>September</v>
      </c>
      <c r="K143" t="str">
        <f t="shared" si="15"/>
        <v>2026</v>
      </c>
      <c r="L143" t="str">
        <f t="shared" si="16"/>
        <v>Normal</v>
      </c>
      <c r="M143" t="str">
        <f t="shared" si="17"/>
        <v>Ok</v>
      </c>
      <c r="N143" t="s">
        <v>10264</v>
      </c>
      <c r="R143" t="str">
        <v>2158</v>
      </c>
    </row>
    <row r="144" spans="1:18" x14ac:dyDescent="0.35">
      <c r="A144" t="s">
        <v>162</v>
      </c>
      <c r="B144" t="s">
        <v>43</v>
      </c>
      <c r="C144">
        <v>222</v>
      </c>
      <c r="D144">
        <v>12000</v>
      </c>
      <c r="E144">
        <v>500</v>
      </c>
      <c r="F144" t="s">
        <v>46</v>
      </c>
      <c r="G144" s="2">
        <v>46286</v>
      </c>
      <c r="H144">
        <f t="shared" si="12"/>
        <v>2553000</v>
      </c>
      <c r="I144">
        <f t="shared" si="13"/>
        <v>111000</v>
      </c>
      <c r="J144" t="str">
        <f t="shared" si="14"/>
        <v>September</v>
      </c>
      <c r="K144" t="str">
        <f t="shared" si="15"/>
        <v>2026</v>
      </c>
      <c r="L144" t="str">
        <f t="shared" si="16"/>
        <v>High Discount</v>
      </c>
      <c r="M144" t="str">
        <f t="shared" si="17"/>
        <v>Ok</v>
      </c>
      <c r="N144" t="s">
        <v>10264</v>
      </c>
      <c r="R144" t="str">
        <v>2159</v>
      </c>
    </row>
    <row r="145" spans="1:18" x14ac:dyDescent="0.35">
      <c r="A145" t="s">
        <v>163</v>
      </c>
      <c r="B145" t="s">
        <v>7</v>
      </c>
      <c r="C145">
        <v>238</v>
      </c>
      <c r="D145">
        <v>5500</v>
      </c>
      <c r="E145">
        <v>1500</v>
      </c>
      <c r="F145" t="s">
        <v>11</v>
      </c>
      <c r="G145" s="2">
        <v>46293</v>
      </c>
      <c r="H145">
        <f t="shared" si="12"/>
        <v>952000</v>
      </c>
      <c r="I145">
        <f t="shared" si="13"/>
        <v>357000</v>
      </c>
      <c r="J145" t="str">
        <f t="shared" si="14"/>
        <v>September</v>
      </c>
      <c r="K145" t="str">
        <f t="shared" si="15"/>
        <v>2026</v>
      </c>
      <c r="L145" t="str">
        <f t="shared" si="16"/>
        <v>High Discount</v>
      </c>
      <c r="M145" t="str">
        <f t="shared" si="17"/>
        <v>Ok</v>
      </c>
      <c r="N145" t="s">
        <v>10264</v>
      </c>
      <c r="R145" t="str">
        <v>2160</v>
      </c>
    </row>
    <row r="146" spans="1:18" x14ac:dyDescent="0.35">
      <c r="A146" t="s">
        <v>164</v>
      </c>
      <c r="B146" t="s">
        <v>39</v>
      </c>
      <c r="C146">
        <v>51</v>
      </c>
      <c r="D146">
        <v>6000</v>
      </c>
      <c r="E146">
        <v>400</v>
      </c>
      <c r="F146" t="s">
        <v>11</v>
      </c>
      <c r="G146" s="2">
        <v>46300</v>
      </c>
      <c r="H146">
        <f t="shared" si="12"/>
        <v>285600</v>
      </c>
      <c r="I146">
        <f t="shared" si="13"/>
        <v>20400</v>
      </c>
      <c r="J146" t="str">
        <f t="shared" si="14"/>
        <v>October</v>
      </c>
      <c r="K146" t="str">
        <f t="shared" si="15"/>
        <v>2026</v>
      </c>
      <c r="L146" t="str">
        <f t="shared" si="16"/>
        <v>High Discount</v>
      </c>
      <c r="M146" t="str">
        <f t="shared" si="17"/>
        <v>Ok</v>
      </c>
      <c r="N146" t="s">
        <v>10264</v>
      </c>
      <c r="R146" t="str">
        <v>2161</v>
      </c>
    </row>
    <row r="147" spans="1:18" x14ac:dyDescent="0.35">
      <c r="A147" t="s">
        <v>165</v>
      </c>
      <c r="B147" t="s">
        <v>39</v>
      </c>
      <c r="C147">
        <v>217</v>
      </c>
      <c r="D147">
        <v>15000</v>
      </c>
      <c r="E147">
        <v>5000</v>
      </c>
      <c r="F147" t="s">
        <v>11</v>
      </c>
      <c r="G147" s="2">
        <v>46307</v>
      </c>
      <c r="H147">
        <f t="shared" si="12"/>
        <v>2170000</v>
      </c>
      <c r="I147">
        <f t="shared" si="13"/>
        <v>1085000</v>
      </c>
      <c r="J147" t="str">
        <f t="shared" si="14"/>
        <v>October</v>
      </c>
      <c r="K147" t="str">
        <f t="shared" si="15"/>
        <v>2026</v>
      </c>
      <c r="L147" t="str">
        <f t="shared" si="16"/>
        <v>High Discount</v>
      </c>
      <c r="M147" t="str">
        <f t="shared" si="17"/>
        <v>Ok</v>
      </c>
      <c r="N147" t="s">
        <v>10264</v>
      </c>
      <c r="R147" t="str">
        <v>2162</v>
      </c>
    </row>
    <row r="148" spans="1:18" x14ac:dyDescent="0.35">
      <c r="A148" t="s">
        <v>166</v>
      </c>
      <c r="B148" t="s">
        <v>43</v>
      </c>
      <c r="C148">
        <v>417</v>
      </c>
      <c r="D148">
        <v>15000</v>
      </c>
      <c r="E148">
        <v>200</v>
      </c>
      <c r="F148" t="s">
        <v>8</v>
      </c>
      <c r="G148" s="2">
        <v>46314</v>
      </c>
      <c r="H148">
        <f t="shared" si="12"/>
        <v>6171600</v>
      </c>
      <c r="I148">
        <f t="shared" si="13"/>
        <v>83400</v>
      </c>
      <c r="J148" t="str">
        <f t="shared" si="14"/>
        <v>October</v>
      </c>
      <c r="K148" t="str">
        <f t="shared" si="15"/>
        <v>2026</v>
      </c>
      <c r="L148" t="str">
        <f t="shared" si="16"/>
        <v>Normal</v>
      </c>
      <c r="M148" t="str">
        <f t="shared" si="17"/>
        <v>Ok</v>
      </c>
      <c r="N148" t="s">
        <v>10264</v>
      </c>
      <c r="R148" t="str">
        <v>2163</v>
      </c>
    </row>
    <row r="149" spans="1:18" x14ac:dyDescent="0.35">
      <c r="A149" t="s">
        <v>167</v>
      </c>
      <c r="B149" t="s">
        <v>43</v>
      </c>
      <c r="C149">
        <v>585</v>
      </c>
      <c r="D149">
        <v>4500</v>
      </c>
      <c r="E149">
        <v>1000</v>
      </c>
      <c r="F149" t="s">
        <v>8</v>
      </c>
      <c r="G149" s="2">
        <v>46321</v>
      </c>
      <c r="H149">
        <f t="shared" si="12"/>
        <v>2047500</v>
      </c>
      <c r="I149">
        <f t="shared" si="13"/>
        <v>585000</v>
      </c>
      <c r="J149" t="str">
        <f t="shared" si="14"/>
        <v>October</v>
      </c>
      <c r="K149" t="str">
        <f t="shared" si="15"/>
        <v>2026</v>
      </c>
      <c r="L149" t="str">
        <f t="shared" si="16"/>
        <v>High Discount</v>
      </c>
      <c r="M149" t="str">
        <f t="shared" si="17"/>
        <v>Ok</v>
      </c>
      <c r="N149" t="s">
        <v>10264</v>
      </c>
      <c r="R149" t="str">
        <v>2164</v>
      </c>
    </row>
    <row r="150" spans="1:18" x14ac:dyDescent="0.35">
      <c r="A150" t="s">
        <v>168</v>
      </c>
      <c r="B150" t="s">
        <v>10</v>
      </c>
      <c r="C150">
        <v>419</v>
      </c>
      <c r="D150">
        <v>6000</v>
      </c>
      <c r="E150">
        <v>100</v>
      </c>
      <c r="F150" t="s">
        <v>46</v>
      </c>
      <c r="G150" s="2">
        <v>46328</v>
      </c>
      <c r="H150">
        <f t="shared" si="12"/>
        <v>2472100</v>
      </c>
      <c r="I150">
        <f t="shared" si="13"/>
        <v>41900</v>
      </c>
      <c r="J150" t="str">
        <f t="shared" si="14"/>
        <v>November</v>
      </c>
      <c r="K150" t="str">
        <f t="shared" si="15"/>
        <v>2026</v>
      </c>
      <c r="L150" t="str">
        <f t="shared" si="16"/>
        <v>Normal</v>
      </c>
      <c r="M150" t="str">
        <f t="shared" si="17"/>
        <v>Ok</v>
      </c>
      <c r="N150" t="s">
        <v>10264</v>
      </c>
      <c r="R150" t="str">
        <v>2165</v>
      </c>
    </row>
    <row r="151" spans="1:18" x14ac:dyDescent="0.35">
      <c r="A151" t="s">
        <v>169</v>
      </c>
      <c r="B151" t="s">
        <v>43</v>
      </c>
      <c r="C151">
        <v>486</v>
      </c>
      <c r="D151">
        <v>45000</v>
      </c>
      <c r="E151">
        <v>2000</v>
      </c>
      <c r="F151" t="s">
        <v>16</v>
      </c>
      <c r="G151" s="2">
        <v>46335</v>
      </c>
      <c r="H151">
        <f t="shared" si="12"/>
        <v>20898000</v>
      </c>
      <c r="I151">
        <f t="shared" si="13"/>
        <v>972000</v>
      </c>
      <c r="J151" t="str">
        <f t="shared" si="14"/>
        <v>November</v>
      </c>
      <c r="K151" t="str">
        <f t="shared" si="15"/>
        <v>2026</v>
      </c>
      <c r="L151" t="str">
        <f t="shared" si="16"/>
        <v>High Discount</v>
      </c>
      <c r="M151" t="str">
        <f t="shared" si="17"/>
        <v>Ok</v>
      </c>
      <c r="N151" t="s">
        <v>10264</v>
      </c>
      <c r="R151" t="str">
        <v>2166</v>
      </c>
    </row>
    <row r="152" spans="1:18" x14ac:dyDescent="0.35">
      <c r="A152" t="s">
        <v>170</v>
      </c>
      <c r="B152" t="s">
        <v>21</v>
      </c>
      <c r="C152">
        <v>256</v>
      </c>
      <c r="D152">
        <v>15000</v>
      </c>
      <c r="E152">
        <v>1000</v>
      </c>
      <c r="F152" t="s">
        <v>11</v>
      </c>
      <c r="G152" s="2">
        <v>46342</v>
      </c>
      <c r="H152">
        <f t="shared" si="12"/>
        <v>3584000</v>
      </c>
      <c r="I152">
        <f t="shared" si="13"/>
        <v>256000</v>
      </c>
      <c r="J152" t="str">
        <f t="shared" si="14"/>
        <v>November</v>
      </c>
      <c r="K152" t="str">
        <f t="shared" si="15"/>
        <v>2026</v>
      </c>
      <c r="L152" t="str">
        <f t="shared" si="16"/>
        <v>High Discount</v>
      </c>
      <c r="M152" t="str">
        <f t="shared" si="17"/>
        <v>Ok</v>
      </c>
      <c r="N152" t="s">
        <v>10264</v>
      </c>
      <c r="R152" t="str">
        <v>2167</v>
      </c>
    </row>
    <row r="153" spans="1:18" x14ac:dyDescent="0.35">
      <c r="A153" t="s">
        <v>171</v>
      </c>
      <c r="B153" t="s">
        <v>7</v>
      </c>
      <c r="C153">
        <v>98</v>
      </c>
      <c r="D153">
        <v>22000</v>
      </c>
      <c r="E153">
        <v>1500</v>
      </c>
      <c r="F153" t="s">
        <v>16</v>
      </c>
      <c r="G153" s="2">
        <v>46349</v>
      </c>
      <c r="H153">
        <f t="shared" si="12"/>
        <v>2009000</v>
      </c>
      <c r="I153">
        <f t="shared" si="13"/>
        <v>147000</v>
      </c>
      <c r="J153" t="str">
        <f t="shared" si="14"/>
        <v>November</v>
      </c>
      <c r="K153" t="str">
        <f t="shared" si="15"/>
        <v>2026</v>
      </c>
      <c r="L153" t="str">
        <f t="shared" si="16"/>
        <v>High Discount</v>
      </c>
      <c r="M153" t="str">
        <f t="shared" si="17"/>
        <v>Ok</v>
      </c>
      <c r="N153" t="s">
        <v>10264</v>
      </c>
      <c r="R153" t="str">
        <v>2168</v>
      </c>
    </row>
    <row r="154" spans="1:18" x14ac:dyDescent="0.35">
      <c r="A154" t="s">
        <v>172</v>
      </c>
      <c r="B154" t="s">
        <v>30</v>
      </c>
      <c r="C154">
        <v>593</v>
      </c>
      <c r="D154">
        <v>12000</v>
      </c>
      <c r="E154">
        <v>200</v>
      </c>
      <c r="F154" t="s">
        <v>8</v>
      </c>
      <c r="G154" s="2">
        <v>46356</v>
      </c>
      <c r="H154">
        <f t="shared" si="12"/>
        <v>6997400</v>
      </c>
      <c r="I154">
        <f t="shared" si="13"/>
        <v>118600</v>
      </c>
      <c r="J154" t="str">
        <f t="shared" si="14"/>
        <v>November</v>
      </c>
      <c r="K154" t="str">
        <f t="shared" si="15"/>
        <v>2026</v>
      </c>
      <c r="L154" t="str">
        <f t="shared" si="16"/>
        <v>Normal</v>
      </c>
      <c r="M154" t="str">
        <f t="shared" si="17"/>
        <v>Ok</v>
      </c>
      <c r="N154" t="s">
        <v>10264</v>
      </c>
      <c r="R154" t="str">
        <v>2169</v>
      </c>
    </row>
    <row r="155" spans="1:18" x14ac:dyDescent="0.35">
      <c r="A155" t="s">
        <v>173</v>
      </c>
      <c r="B155" t="s">
        <v>13</v>
      </c>
      <c r="C155">
        <v>178</v>
      </c>
      <c r="D155">
        <v>800</v>
      </c>
      <c r="E155">
        <v>1000</v>
      </c>
      <c r="F155" t="s">
        <v>8</v>
      </c>
      <c r="G155" s="2">
        <v>46363</v>
      </c>
      <c r="H155">
        <f t="shared" si="12"/>
        <v>0</v>
      </c>
      <c r="I155">
        <f t="shared" si="13"/>
        <v>178000</v>
      </c>
      <c r="J155" t="str">
        <f t="shared" si="14"/>
        <v>December</v>
      </c>
      <c r="K155" t="str">
        <f t="shared" si="15"/>
        <v>2026</v>
      </c>
      <c r="L155" t="str">
        <f t="shared" si="16"/>
        <v>High Discount</v>
      </c>
      <c r="M155" t="str">
        <f t="shared" si="17"/>
        <v>Zero Sales</v>
      </c>
      <c r="N155" t="s">
        <v>10264</v>
      </c>
      <c r="R155" t="str">
        <v>2170</v>
      </c>
    </row>
    <row r="156" spans="1:18" x14ac:dyDescent="0.35">
      <c r="A156" t="s">
        <v>174</v>
      </c>
      <c r="B156" t="s">
        <v>43</v>
      </c>
      <c r="C156">
        <v>496</v>
      </c>
      <c r="D156">
        <v>1200</v>
      </c>
      <c r="E156">
        <v>3000</v>
      </c>
      <c r="F156" t="s">
        <v>8</v>
      </c>
      <c r="G156" s="2">
        <v>46370</v>
      </c>
      <c r="H156">
        <f t="shared" si="12"/>
        <v>0</v>
      </c>
      <c r="I156">
        <f t="shared" si="13"/>
        <v>1488000</v>
      </c>
      <c r="J156" t="str">
        <f t="shared" si="14"/>
        <v>December</v>
      </c>
      <c r="K156" t="str">
        <f t="shared" si="15"/>
        <v>2026</v>
      </c>
      <c r="L156" t="str">
        <f t="shared" si="16"/>
        <v>High Discount</v>
      </c>
      <c r="M156" t="str">
        <f t="shared" si="17"/>
        <v>Zero Sales</v>
      </c>
      <c r="N156" t="s">
        <v>10264</v>
      </c>
      <c r="R156" t="str">
        <v>2171</v>
      </c>
    </row>
    <row r="157" spans="1:18" x14ac:dyDescent="0.35">
      <c r="A157" t="s">
        <v>175</v>
      </c>
      <c r="B157" t="s">
        <v>15</v>
      </c>
      <c r="C157">
        <v>84</v>
      </c>
      <c r="D157">
        <v>6000</v>
      </c>
      <c r="E157">
        <v>1500</v>
      </c>
      <c r="F157" t="s">
        <v>16</v>
      </c>
      <c r="G157" s="2">
        <v>46377</v>
      </c>
      <c r="H157">
        <f t="shared" si="12"/>
        <v>378000</v>
      </c>
      <c r="I157">
        <f t="shared" si="13"/>
        <v>126000</v>
      </c>
      <c r="J157" t="str">
        <f t="shared" si="14"/>
        <v>December</v>
      </c>
      <c r="K157" t="str">
        <f t="shared" si="15"/>
        <v>2026</v>
      </c>
      <c r="L157" t="str">
        <f t="shared" si="16"/>
        <v>High Discount</v>
      </c>
      <c r="M157" t="str">
        <f t="shared" si="17"/>
        <v>Ok</v>
      </c>
      <c r="N157" t="s">
        <v>10264</v>
      </c>
      <c r="R157" t="str">
        <v>2172</v>
      </c>
    </row>
    <row r="158" spans="1:18" x14ac:dyDescent="0.35">
      <c r="A158" t="s">
        <v>176</v>
      </c>
      <c r="B158" t="s">
        <v>39</v>
      </c>
      <c r="C158">
        <v>248</v>
      </c>
      <c r="D158">
        <v>18000</v>
      </c>
      <c r="E158">
        <v>1500</v>
      </c>
      <c r="F158" t="s">
        <v>46</v>
      </c>
      <c r="G158" s="2">
        <v>46384</v>
      </c>
      <c r="H158">
        <f t="shared" si="12"/>
        <v>4092000</v>
      </c>
      <c r="I158">
        <f t="shared" si="13"/>
        <v>372000</v>
      </c>
      <c r="J158" t="str">
        <f t="shared" si="14"/>
        <v>December</v>
      </c>
      <c r="K158" t="str">
        <f t="shared" si="15"/>
        <v>2026</v>
      </c>
      <c r="L158" t="str">
        <f t="shared" si="16"/>
        <v>High Discount</v>
      </c>
      <c r="M158" t="str">
        <f t="shared" si="17"/>
        <v>Ok</v>
      </c>
      <c r="N158" t="s">
        <v>10264</v>
      </c>
      <c r="R158" t="str">
        <v>2173</v>
      </c>
    </row>
    <row r="159" spans="1:18" x14ac:dyDescent="0.35">
      <c r="A159" t="s">
        <v>177</v>
      </c>
      <c r="B159" t="s">
        <v>21</v>
      </c>
      <c r="C159">
        <v>126</v>
      </c>
      <c r="D159">
        <v>1200</v>
      </c>
      <c r="E159">
        <v>100</v>
      </c>
      <c r="F159" t="s">
        <v>46</v>
      </c>
      <c r="G159" s="2">
        <v>46391</v>
      </c>
      <c r="H159">
        <f t="shared" si="12"/>
        <v>138600</v>
      </c>
      <c r="I159">
        <f t="shared" si="13"/>
        <v>12600</v>
      </c>
      <c r="J159" t="str">
        <f t="shared" si="14"/>
        <v>January</v>
      </c>
      <c r="K159" t="str">
        <f t="shared" si="15"/>
        <v>2027</v>
      </c>
      <c r="L159" t="str">
        <f t="shared" si="16"/>
        <v>Normal</v>
      </c>
      <c r="M159" t="str">
        <f t="shared" si="17"/>
        <v>Ok</v>
      </c>
      <c r="N159" t="s">
        <v>10264</v>
      </c>
      <c r="R159" t="str">
        <v>2174</v>
      </c>
    </row>
    <row r="160" spans="1:18" x14ac:dyDescent="0.35">
      <c r="A160" t="s">
        <v>178</v>
      </c>
      <c r="B160" t="s">
        <v>19</v>
      </c>
      <c r="C160">
        <v>418</v>
      </c>
      <c r="D160">
        <v>1200</v>
      </c>
      <c r="E160">
        <v>1000</v>
      </c>
      <c r="F160" t="s">
        <v>8</v>
      </c>
      <c r="G160" s="2">
        <v>46398</v>
      </c>
      <c r="H160">
        <f t="shared" si="12"/>
        <v>83600</v>
      </c>
      <c r="I160">
        <f t="shared" si="13"/>
        <v>418000</v>
      </c>
      <c r="J160" t="str">
        <f t="shared" si="14"/>
        <v>January</v>
      </c>
      <c r="K160" t="str">
        <f t="shared" si="15"/>
        <v>2027</v>
      </c>
      <c r="L160" t="str">
        <f t="shared" si="16"/>
        <v>High Discount</v>
      </c>
      <c r="M160" t="str">
        <f t="shared" si="17"/>
        <v>Ok</v>
      </c>
      <c r="N160" t="s">
        <v>10264</v>
      </c>
      <c r="R160" t="str">
        <v>2175</v>
      </c>
    </row>
    <row r="161" spans="1:18" x14ac:dyDescent="0.35">
      <c r="A161" t="s">
        <v>179</v>
      </c>
      <c r="B161" t="s">
        <v>13</v>
      </c>
      <c r="C161">
        <v>575</v>
      </c>
      <c r="D161">
        <v>22000</v>
      </c>
      <c r="E161">
        <v>1500</v>
      </c>
      <c r="F161" t="s">
        <v>11</v>
      </c>
      <c r="G161" s="2">
        <v>46405</v>
      </c>
      <c r="H161">
        <f t="shared" si="12"/>
        <v>11787500</v>
      </c>
      <c r="I161">
        <f t="shared" si="13"/>
        <v>862500</v>
      </c>
      <c r="J161" t="str">
        <f t="shared" si="14"/>
        <v>January</v>
      </c>
      <c r="K161" t="str">
        <f t="shared" si="15"/>
        <v>2027</v>
      </c>
      <c r="L161" t="str">
        <f t="shared" si="16"/>
        <v>High Discount</v>
      </c>
      <c r="M161" t="str">
        <f t="shared" si="17"/>
        <v>Ok</v>
      </c>
      <c r="N161" t="s">
        <v>10264</v>
      </c>
      <c r="R161" t="str">
        <v>2176</v>
      </c>
    </row>
    <row r="162" spans="1:18" x14ac:dyDescent="0.35">
      <c r="A162" t="s">
        <v>180</v>
      </c>
      <c r="B162" t="s">
        <v>30</v>
      </c>
      <c r="C162">
        <v>398</v>
      </c>
      <c r="D162">
        <v>5500</v>
      </c>
      <c r="E162">
        <v>400</v>
      </c>
      <c r="F162" t="s">
        <v>16</v>
      </c>
      <c r="G162" s="2">
        <v>46412</v>
      </c>
      <c r="H162">
        <f t="shared" si="12"/>
        <v>2029800</v>
      </c>
      <c r="I162">
        <f t="shared" si="13"/>
        <v>159200</v>
      </c>
      <c r="J162" t="str">
        <f t="shared" si="14"/>
        <v>January</v>
      </c>
      <c r="K162" t="str">
        <f t="shared" si="15"/>
        <v>2027</v>
      </c>
      <c r="L162" t="str">
        <f t="shared" si="16"/>
        <v>High Discount</v>
      </c>
      <c r="M162" t="str">
        <f t="shared" si="17"/>
        <v>Ok</v>
      </c>
      <c r="N162" t="s">
        <v>10264</v>
      </c>
      <c r="R162" t="str">
        <v>2177</v>
      </c>
    </row>
    <row r="163" spans="1:18" x14ac:dyDescent="0.35">
      <c r="A163" t="s">
        <v>181</v>
      </c>
      <c r="B163" t="s">
        <v>13</v>
      </c>
      <c r="C163">
        <v>555</v>
      </c>
      <c r="D163">
        <v>1200</v>
      </c>
      <c r="E163">
        <v>5000</v>
      </c>
      <c r="F163" t="s">
        <v>8</v>
      </c>
      <c r="G163" s="2">
        <v>46419</v>
      </c>
      <c r="H163">
        <f t="shared" si="12"/>
        <v>0</v>
      </c>
      <c r="I163">
        <f t="shared" si="13"/>
        <v>2775000</v>
      </c>
      <c r="J163" t="str">
        <f t="shared" si="14"/>
        <v>February</v>
      </c>
      <c r="K163" t="str">
        <f t="shared" si="15"/>
        <v>2027</v>
      </c>
      <c r="L163" t="str">
        <f t="shared" si="16"/>
        <v>High Discount</v>
      </c>
      <c r="M163" t="str">
        <f t="shared" si="17"/>
        <v>Zero Sales</v>
      </c>
      <c r="N163" t="s">
        <v>10264</v>
      </c>
      <c r="R163" t="str">
        <v>2178</v>
      </c>
    </row>
    <row r="164" spans="1:18" x14ac:dyDescent="0.35">
      <c r="A164" t="s">
        <v>182</v>
      </c>
      <c r="B164" t="s">
        <v>43</v>
      </c>
      <c r="C164">
        <v>287</v>
      </c>
      <c r="D164">
        <v>12000</v>
      </c>
      <c r="E164">
        <v>5000</v>
      </c>
      <c r="F164" t="s">
        <v>16</v>
      </c>
      <c r="G164" s="2">
        <v>46426</v>
      </c>
      <c r="H164">
        <f t="shared" si="12"/>
        <v>2009000</v>
      </c>
      <c r="I164">
        <f t="shared" si="13"/>
        <v>1435000</v>
      </c>
      <c r="J164" t="str">
        <f t="shared" si="14"/>
        <v>February</v>
      </c>
      <c r="K164" t="str">
        <f t="shared" si="15"/>
        <v>2027</v>
      </c>
      <c r="L164" t="str">
        <f t="shared" si="16"/>
        <v>High Discount</v>
      </c>
      <c r="M164" t="str">
        <f t="shared" si="17"/>
        <v>Ok</v>
      </c>
      <c r="N164" t="s">
        <v>10264</v>
      </c>
      <c r="R164" t="str">
        <v>2179</v>
      </c>
    </row>
    <row r="165" spans="1:18" x14ac:dyDescent="0.35">
      <c r="A165" t="s">
        <v>183</v>
      </c>
      <c r="B165" t="s">
        <v>10</v>
      </c>
      <c r="C165">
        <v>329</v>
      </c>
      <c r="D165">
        <v>1200</v>
      </c>
      <c r="E165">
        <v>200</v>
      </c>
      <c r="F165" t="s">
        <v>16</v>
      </c>
      <c r="G165" s="2">
        <v>46433</v>
      </c>
      <c r="H165">
        <f t="shared" si="12"/>
        <v>329000</v>
      </c>
      <c r="I165">
        <f t="shared" si="13"/>
        <v>65800</v>
      </c>
      <c r="J165" t="str">
        <f t="shared" si="14"/>
        <v>February</v>
      </c>
      <c r="K165" t="str">
        <f t="shared" si="15"/>
        <v>2027</v>
      </c>
      <c r="L165" t="str">
        <f t="shared" si="16"/>
        <v>Normal</v>
      </c>
      <c r="M165" t="str">
        <f t="shared" si="17"/>
        <v>Ok</v>
      </c>
      <c r="N165" t="s">
        <v>10264</v>
      </c>
      <c r="R165" t="str">
        <v>2180</v>
      </c>
    </row>
    <row r="166" spans="1:18" x14ac:dyDescent="0.35">
      <c r="A166" t="s">
        <v>184</v>
      </c>
      <c r="B166" t="s">
        <v>39</v>
      </c>
      <c r="C166">
        <v>481</v>
      </c>
      <c r="D166">
        <v>5500</v>
      </c>
      <c r="E166">
        <v>5000</v>
      </c>
      <c r="F166" t="s">
        <v>46</v>
      </c>
      <c r="G166" s="2">
        <v>46440</v>
      </c>
      <c r="H166">
        <f t="shared" si="12"/>
        <v>240500</v>
      </c>
      <c r="I166">
        <f t="shared" si="13"/>
        <v>2405000</v>
      </c>
      <c r="J166" t="str">
        <f t="shared" si="14"/>
        <v>February</v>
      </c>
      <c r="K166" t="str">
        <f t="shared" si="15"/>
        <v>2027</v>
      </c>
      <c r="L166" t="str">
        <f t="shared" si="16"/>
        <v>High Discount</v>
      </c>
      <c r="M166" t="str">
        <f t="shared" si="17"/>
        <v>Ok</v>
      </c>
      <c r="N166" t="s">
        <v>10264</v>
      </c>
      <c r="R166" t="str">
        <v>2181</v>
      </c>
    </row>
    <row r="167" spans="1:18" x14ac:dyDescent="0.35">
      <c r="A167" t="s">
        <v>185</v>
      </c>
      <c r="B167" t="s">
        <v>39</v>
      </c>
      <c r="C167">
        <v>187</v>
      </c>
      <c r="D167">
        <v>4500</v>
      </c>
      <c r="E167">
        <v>2000</v>
      </c>
      <c r="F167" t="s">
        <v>8</v>
      </c>
      <c r="G167" s="2">
        <v>46447</v>
      </c>
      <c r="H167">
        <f t="shared" si="12"/>
        <v>467500</v>
      </c>
      <c r="I167">
        <f t="shared" si="13"/>
        <v>374000</v>
      </c>
      <c r="J167" t="str">
        <f t="shared" si="14"/>
        <v>March</v>
      </c>
      <c r="K167" t="str">
        <f t="shared" si="15"/>
        <v>2027</v>
      </c>
      <c r="L167" t="str">
        <f t="shared" si="16"/>
        <v>High Discount</v>
      </c>
      <c r="M167" t="str">
        <f t="shared" si="17"/>
        <v>Ok</v>
      </c>
      <c r="N167" t="s">
        <v>10264</v>
      </c>
      <c r="R167" t="str">
        <v>2182</v>
      </c>
    </row>
    <row r="168" spans="1:18" x14ac:dyDescent="0.35">
      <c r="A168" t="s">
        <v>186</v>
      </c>
      <c r="B168" t="s">
        <v>19</v>
      </c>
      <c r="C168">
        <v>318</v>
      </c>
      <c r="D168">
        <v>15000</v>
      </c>
      <c r="E168">
        <v>300</v>
      </c>
      <c r="F168" t="s">
        <v>46</v>
      </c>
      <c r="G168" s="2">
        <v>46454</v>
      </c>
      <c r="H168">
        <f t="shared" si="12"/>
        <v>4674600</v>
      </c>
      <c r="I168">
        <f t="shared" si="13"/>
        <v>95400</v>
      </c>
      <c r="J168" t="str">
        <f t="shared" si="14"/>
        <v>March</v>
      </c>
      <c r="K168" t="str">
        <f t="shared" si="15"/>
        <v>2027</v>
      </c>
      <c r="L168" t="str">
        <f t="shared" si="16"/>
        <v>Normal</v>
      </c>
      <c r="M168" t="str">
        <f t="shared" si="17"/>
        <v>Ok</v>
      </c>
      <c r="N168" t="s">
        <v>10264</v>
      </c>
      <c r="R168" t="str">
        <v>2183</v>
      </c>
    </row>
    <row r="169" spans="1:18" x14ac:dyDescent="0.35">
      <c r="A169" t="s">
        <v>187</v>
      </c>
      <c r="B169" t="s">
        <v>10</v>
      </c>
      <c r="C169">
        <v>250</v>
      </c>
      <c r="D169">
        <v>45000</v>
      </c>
      <c r="E169">
        <v>2000</v>
      </c>
      <c r="F169" t="s">
        <v>8</v>
      </c>
      <c r="G169" s="2">
        <v>46461</v>
      </c>
      <c r="H169">
        <f t="shared" si="12"/>
        <v>10750000</v>
      </c>
      <c r="I169">
        <f t="shared" si="13"/>
        <v>500000</v>
      </c>
      <c r="J169" t="str">
        <f t="shared" si="14"/>
        <v>March</v>
      </c>
      <c r="K169" t="str">
        <f t="shared" si="15"/>
        <v>2027</v>
      </c>
      <c r="L169" t="str">
        <f t="shared" si="16"/>
        <v>High Discount</v>
      </c>
      <c r="M169" t="str">
        <f t="shared" si="17"/>
        <v>Ok</v>
      </c>
      <c r="N169" t="s">
        <v>10264</v>
      </c>
      <c r="R169" t="str">
        <v>2184</v>
      </c>
    </row>
    <row r="170" spans="1:18" x14ac:dyDescent="0.35">
      <c r="A170" t="s">
        <v>188</v>
      </c>
      <c r="B170" t="s">
        <v>7</v>
      </c>
      <c r="C170">
        <v>191</v>
      </c>
      <c r="D170">
        <v>22000</v>
      </c>
      <c r="E170">
        <v>2000</v>
      </c>
      <c r="F170" t="s">
        <v>16</v>
      </c>
      <c r="G170" s="2">
        <v>46468</v>
      </c>
      <c r="H170">
        <f t="shared" si="12"/>
        <v>3820000</v>
      </c>
      <c r="I170">
        <f t="shared" si="13"/>
        <v>382000</v>
      </c>
      <c r="J170" t="str">
        <f t="shared" si="14"/>
        <v>March</v>
      </c>
      <c r="K170" t="str">
        <f t="shared" si="15"/>
        <v>2027</v>
      </c>
      <c r="L170" t="str">
        <f t="shared" si="16"/>
        <v>High Discount</v>
      </c>
      <c r="M170" t="str">
        <f t="shared" si="17"/>
        <v>Ok</v>
      </c>
      <c r="N170" t="s">
        <v>10264</v>
      </c>
      <c r="R170" t="str">
        <v>2185</v>
      </c>
    </row>
    <row r="171" spans="1:18" x14ac:dyDescent="0.35">
      <c r="A171" t="s">
        <v>189</v>
      </c>
      <c r="B171" t="s">
        <v>33</v>
      </c>
      <c r="C171">
        <v>404</v>
      </c>
      <c r="D171">
        <v>4500</v>
      </c>
      <c r="E171">
        <v>300</v>
      </c>
      <c r="F171" t="s">
        <v>46</v>
      </c>
      <c r="G171" s="2">
        <v>46475</v>
      </c>
      <c r="H171">
        <f t="shared" si="12"/>
        <v>1696800</v>
      </c>
      <c r="I171">
        <f t="shared" si="13"/>
        <v>121200</v>
      </c>
      <c r="J171" t="str">
        <f t="shared" si="14"/>
        <v>March</v>
      </c>
      <c r="K171" t="str">
        <f t="shared" si="15"/>
        <v>2027</v>
      </c>
      <c r="L171" t="str">
        <f t="shared" si="16"/>
        <v>Normal</v>
      </c>
      <c r="M171" t="str">
        <f t="shared" si="17"/>
        <v>Ok</v>
      </c>
      <c r="N171" t="s">
        <v>10264</v>
      </c>
      <c r="R171" t="str">
        <v>2186</v>
      </c>
    </row>
    <row r="172" spans="1:18" x14ac:dyDescent="0.35">
      <c r="A172" t="s">
        <v>190</v>
      </c>
      <c r="B172" t="s">
        <v>21</v>
      </c>
      <c r="C172">
        <v>378</v>
      </c>
      <c r="D172">
        <v>12000</v>
      </c>
      <c r="E172">
        <v>200</v>
      </c>
      <c r="F172" t="s">
        <v>16</v>
      </c>
      <c r="G172" s="2">
        <v>46482</v>
      </c>
      <c r="H172">
        <f t="shared" si="12"/>
        <v>4460400</v>
      </c>
      <c r="I172">
        <f t="shared" si="13"/>
        <v>75600</v>
      </c>
      <c r="J172" t="str">
        <f t="shared" si="14"/>
        <v>April</v>
      </c>
      <c r="K172" t="str">
        <f t="shared" si="15"/>
        <v>2027</v>
      </c>
      <c r="L172" t="str">
        <f t="shared" si="16"/>
        <v>Normal</v>
      </c>
      <c r="M172" t="str">
        <f t="shared" si="17"/>
        <v>Ok</v>
      </c>
      <c r="N172" t="s">
        <v>10264</v>
      </c>
      <c r="R172" t="str">
        <v>2187</v>
      </c>
    </row>
    <row r="173" spans="1:18" x14ac:dyDescent="0.35">
      <c r="A173" t="s">
        <v>191</v>
      </c>
      <c r="B173" t="s">
        <v>39</v>
      </c>
      <c r="C173">
        <v>280</v>
      </c>
      <c r="D173">
        <v>12000</v>
      </c>
      <c r="E173">
        <v>500</v>
      </c>
      <c r="F173" t="s">
        <v>8</v>
      </c>
      <c r="G173" s="2">
        <v>46489</v>
      </c>
      <c r="H173">
        <f t="shared" si="12"/>
        <v>3220000</v>
      </c>
      <c r="I173">
        <f t="shared" si="13"/>
        <v>140000</v>
      </c>
      <c r="J173" t="str">
        <f t="shared" si="14"/>
        <v>April</v>
      </c>
      <c r="K173" t="str">
        <f t="shared" si="15"/>
        <v>2027</v>
      </c>
      <c r="L173" t="str">
        <f t="shared" si="16"/>
        <v>High Discount</v>
      </c>
      <c r="M173" t="str">
        <f t="shared" si="17"/>
        <v>Ok</v>
      </c>
      <c r="N173" t="s">
        <v>10264</v>
      </c>
      <c r="R173" t="str">
        <v>2188</v>
      </c>
    </row>
    <row r="174" spans="1:18" x14ac:dyDescent="0.35">
      <c r="A174" t="s">
        <v>192</v>
      </c>
      <c r="B174" t="s">
        <v>15</v>
      </c>
      <c r="C174">
        <v>357</v>
      </c>
      <c r="D174">
        <v>5500</v>
      </c>
      <c r="E174">
        <v>400</v>
      </c>
      <c r="F174" t="s">
        <v>11</v>
      </c>
      <c r="G174" s="2">
        <v>46496</v>
      </c>
      <c r="H174">
        <f t="shared" si="12"/>
        <v>1820700</v>
      </c>
      <c r="I174">
        <f t="shared" si="13"/>
        <v>142800</v>
      </c>
      <c r="J174" t="str">
        <f t="shared" si="14"/>
        <v>April</v>
      </c>
      <c r="K174" t="str">
        <f t="shared" si="15"/>
        <v>2027</v>
      </c>
      <c r="L174" t="str">
        <f t="shared" si="16"/>
        <v>High Discount</v>
      </c>
      <c r="M174" t="str">
        <f t="shared" si="17"/>
        <v>Ok</v>
      </c>
      <c r="N174" t="s">
        <v>10264</v>
      </c>
      <c r="R174" t="str">
        <v>2189</v>
      </c>
    </row>
    <row r="175" spans="1:18" x14ac:dyDescent="0.35">
      <c r="A175" t="s">
        <v>193</v>
      </c>
      <c r="B175" t="s">
        <v>39</v>
      </c>
      <c r="C175">
        <v>195</v>
      </c>
      <c r="D175">
        <v>800</v>
      </c>
      <c r="E175">
        <v>300</v>
      </c>
      <c r="F175" t="s">
        <v>46</v>
      </c>
      <c r="G175" s="2">
        <v>46503</v>
      </c>
      <c r="H175">
        <f t="shared" si="12"/>
        <v>97500</v>
      </c>
      <c r="I175">
        <f t="shared" si="13"/>
        <v>58500</v>
      </c>
      <c r="J175" t="str">
        <f t="shared" si="14"/>
        <v>April</v>
      </c>
      <c r="K175" t="str">
        <f t="shared" si="15"/>
        <v>2027</v>
      </c>
      <c r="L175" t="str">
        <f t="shared" si="16"/>
        <v>High Discount</v>
      </c>
      <c r="M175" t="str">
        <f t="shared" si="17"/>
        <v>Ok</v>
      </c>
      <c r="N175" t="s">
        <v>10264</v>
      </c>
      <c r="R175" t="str">
        <v>2190</v>
      </c>
    </row>
    <row r="176" spans="1:18" x14ac:dyDescent="0.35">
      <c r="A176" t="s">
        <v>194</v>
      </c>
      <c r="B176" t="s">
        <v>13</v>
      </c>
      <c r="C176">
        <v>201</v>
      </c>
      <c r="D176">
        <v>22000</v>
      </c>
      <c r="E176">
        <v>100</v>
      </c>
      <c r="F176" t="s">
        <v>46</v>
      </c>
      <c r="G176" s="2">
        <v>46510</v>
      </c>
      <c r="H176">
        <f t="shared" si="12"/>
        <v>4401900</v>
      </c>
      <c r="I176">
        <f t="shared" si="13"/>
        <v>20100</v>
      </c>
      <c r="J176" t="str">
        <f t="shared" si="14"/>
        <v>May</v>
      </c>
      <c r="K176" t="str">
        <f t="shared" si="15"/>
        <v>2027</v>
      </c>
      <c r="L176" t="str">
        <f t="shared" si="16"/>
        <v>Normal</v>
      </c>
      <c r="M176" t="str">
        <f t="shared" si="17"/>
        <v>Ok</v>
      </c>
      <c r="N176" t="s">
        <v>10264</v>
      </c>
      <c r="R176" t="str">
        <v>2191</v>
      </c>
    </row>
    <row r="177" spans="1:18" x14ac:dyDescent="0.35">
      <c r="A177" t="s">
        <v>195</v>
      </c>
      <c r="B177" t="s">
        <v>39</v>
      </c>
      <c r="C177">
        <v>189</v>
      </c>
      <c r="D177">
        <v>22000</v>
      </c>
      <c r="E177">
        <v>1000</v>
      </c>
      <c r="F177" t="s">
        <v>16</v>
      </c>
      <c r="G177" s="2">
        <v>46517</v>
      </c>
      <c r="H177">
        <f t="shared" si="12"/>
        <v>3969000</v>
      </c>
      <c r="I177">
        <f t="shared" si="13"/>
        <v>189000</v>
      </c>
      <c r="J177" t="str">
        <f t="shared" si="14"/>
        <v>May</v>
      </c>
      <c r="K177" t="str">
        <f t="shared" si="15"/>
        <v>2027</v>
      </c>
      <c r="L177" t="str">
        <f t="shared" si="16"/>
        <v>High Discount</v>
      </c>
      <c r="M177" t="str">
        <f t="shared" si="17"/>
        <v>Ok</v>
      </c>
      <c r="N177" t="s">
        <v>10264</v>
      </c>
      <c r="R177" t="str">
        <v>2192</v>
      </c>
    </row>
    <row r="178" spans="1:18" x14ac:dyDescent="0.35">
      <c r="A178" t="s">
        <v>196</v>
      </c>
      <c r="B178" t="s">
        <v>39</v>
      </c>
      <c r="C178">
        <v>70</v>
      </c>
      <c r="D178">
        <v>4500</v>
      </c>
      <c r="E178">
        <v>1000</v>
      </c>
      <c r="F178" t="s">
        <v>16</v>
      </c>
      <c r="G178" s="2">
        <v>46524</v>
      </c>
      <c r="H178">
        <f t="shared" si="12"/>
        <v>245000</v>
      </c>
      <c r="I178">
        <f t="shared" si="13"/>
        <v>70000</v>
      </c>
      <c r="J178" t="str">
        <f t="shared" si="14"/>
        <v>May</v>
      </c>
      <c r="K178" t="str">
        <f t="shared" si="15"/>
        <v>2027</v>
      </c>
      <c r="L178" t="str">
        <f t="shared" si="16"/>
        <v>High Discount</v>
      </c>
      <c r="M178" t="str">
        <f t="shared" si="17"/>
        <v>Ok</v>
      </c>
      <c r="N178" t="s">
        <v>10264</v>
      </c>
      <c r="R178" t="str">
        <v>2193</v>
      </c>
    </row>
    <row r="179" spans="1:18" x14ac:dyDescent="0.35">
      <c r="A179" t="s">
        <v>197</v>
      </c>
      <c r="B179" t="s">
        <v>33</v>
      </c>
      <c r="C179">
        <v>303</v>
      </c>
      <c r="D179">
        <v>1200</v>
      </c>
      <c r="E179">
        <v>1000</v>
      </c>
      <c r="F179" t="s">
        <v>11</v>
      </c>
      <c r="G179" s="2">
        <v>46531</v>
      </c>
      <c r="H179">
        <f t="shared" si="12"/>
        <v>60600</v>
      </c>
      <c r="I179">
        <f t="shared" si="13"/>
        <v>303000</v>
      </c>
      <c r="J179" t="str">
        <f t="shared" si="14"/>
        <v>May</v>
      </c>
      <c r="K179" t="str">
        <f t="shared" si="15"/>
        <v>2027</v>
      </c>
      <c r="L179" t="str">
        <f t="shared" si="16"/>
        <v>High Discount</v>
      </c>
      <c r="M179" t="str">
        <f t="shared" si="17"/>
        <v>Ok</v>
      </c>
      <c r="N179" t="s">
        <v>10264</v>
      </c>
      <c r="R179" t="str">
        <v>2194</v>
      </c>
    </row>
    <row r="180" spans="1:18" x14ac:dyDescent="0.35">
      <c r="A180" t="s">
        <v>198</v>
      </c>
      <c r="B180" t="s">
        <v>33</v>
      </c>
      <c r="C180">
        <v>113</v>
      </c>
      <c r="D180">
        <v>15000</v>
      </c>
      <c r="E180">
        <v>1500</v>
      </c>
      <c r="F180" t="s">
        <v>46</v>
      </c>
      <c r="G180" s="2">
        <v>46538</v>
      </c>
      <c r="H180">
        <f t="shared" si="12"/>
        <v>1525500</v>
      </c>
      <c r="I180">
        <f t="shared" si="13"/>
        <v>169500</v>
      </c>
      <c r="J180" t="str">
        <f t="shared" si="14"/>
        <v>May</v>
      </c>
      <c r="K180" t="str">
        <f t="shared" si="15"/>
        <v>2027</v>
      </c>
      <c r="L180" t="str">
        <f t="shared" si="16"/>
        <v>High Discount</v>
      </c>
      <c r="M180" t="str">
        <f t="shared" si="17"/>
        <v>Ok</v>
      </c>
      <c r="N180" t="s">
        <v>10264</v>
      </c>
      <c r="R180" t="str">
        <v>2195</v>
      </c>
    </row>
    <row r="181" spans="1:18" x14ac:dyDescent="0.35">
      <c r="A181" t="s">
        <v>199</v>
      </c>
      <c r="B181" t="s">
        <v>30</v>
      </c>
      <c r="C181">
        <v>267</v>
      </c>
      <c r="D181">
        <v>1200</v>
      </c>
      <c r="E181">
        <v>3000</v>
      </c>
      <c r="F181" t="s">
        <v>8</v>
      </c>
      <c r="G181" s="2">
        <v>46545</v>
      </c>
      <c r="H181">
        <f t="shared" si="12"/>
        <v>0</v>
      </c>
      <c r="I181">
        <f t="shared" si="13"/>
        <v>801000</v>
      </c>
      <c r="J181" t="str">
        <f t="shared" si="14"/>
        <v>June</v>
      </c>
      <c r="K181" t="str">
        <f t="shared" si="15"/>
        <v>2027</v>
      </c>
      <c r="L181" t="str">
        <f t="shared" si="16"/>
        <v>High Discount</v>
      </c>
      <c r="M181" t="str">
        <f t="shared" si="17"/>
        <v>Zero Sales</v>
      </c>
      <c r="N181" t="s">
        <v>10264</v>
      </c>
      <c r="R181" t="str">
        <v>2196</v>
      </c>
    </row>
    <row r="182" spans="1:18" x14ac:dyDescent="0.35">
      <c r="A182" t="s">
        <v>200</v>
      </c>
      <c r="B182" t="s">
        <v>7</v>
      </c>
      <c r="C182">
        <v>121</v>
      </c>
      <c r="D182">
        <v>800</v>
      </c>
      <c r="E182">
        <v>3000</v>
      </c>
      <c r="F182" t="s">
        <v>8</v>
      </c>
      <c r="G182" s="2">
        <v>46552</v>
      </c>
      <c r="H182">
        <f t="shared" si="12"/>
        <v>0</v>
      </c>
      <c r="I182">
        <f t="shared" si="13"/>
        <v>363000</v>
      </c>
      <c r="J182" t="str">
        <f t="shared" si="14"/>
        <v>June</v>
      </c>
      <c r="K182" t="str">
        <f t="shared" si="15"/>
        <v>2027</v>
      </c>
      <c r="L182" t="str">
        <f t="shared" si="16"/>
        <v>High Discount</v>
      </c>
      <c r="M182" t="str">
        <f t="shared" si="17"/>
        <v>Zero Sales</v>
      </c>
      <c r="N182" t="s">
        <v>10264</v>
      </c>
      <c r="R182" t="str">
        <v>2197</v>
      </c>
    </row>
    <row r="183" spans="1:18" x14ac:dyDescent="0.35">
      <c r="A183" t="s">
        <v>201</v>
      </c>
      <c r="B183" t="s">
        <v>15</v>
      </c>
      <c r="C183">
        <v>211</v>
      </c>
      <c r="D183">
        <v>6000</v>
      </c>
      <c r="E183">
        <v>1000</v>
      </c>
      <c r="F183" t="s">
        <v>46</v>
      </c>
      <c r="G183" s="2">
        <v>46559</v>
      </c>
      <c r="H183">
        <f t="shared" si="12"/>
        <v>1055000</v>
      </c>
      <c r="I183">
        <f t="shared" si="13"/>
        <v>211000</v>
      </c>
      <c r="J183" t="str">
        <f t="shared" si="14"/>
        <v>June</v>
      </c>
      <c r="K183" t="str">
        <f t="shared" si="15"/>
        <v>2027</v>
      </c>
      <c r="L183" t="str">
        <f t="shared" si="16"/>
        <v>High Discount</v>
      </c>
      <c r="M183" t="str">
        <f t="shared" si="17"/>
        <v>Ok</v>
      </c>
      <c r="N183" t="s">
        <v>10264</v>
      </c>
      <c r="R183" t="str">
        <v>2198</v>
      </c>
    </row>
    <row r="184" spans="1:18" x14ac:dyDescent="0.35">
      <c r="A184" t="s">
        <v>202</v>
      </c>
      <c r="B184" t="s">
        <v>39</v>
      </c>
      <c r="C184">
        <v>179</v>
      </c>
      <c r="D184">
        <v>6000</v>
      </c>
      <c r="E184">
        <v>400</v>
      </c>
      <c r="F184" t="s">
        <v>46</v>
      </c>
      <c r="G184" s="2">
        <v>46566</v>
      </c>
      <c r="H184">
        <f t="shared" si="12"/>
        <v>1002400</v>
      </c>
      <c r="I184">
        <f t="shared" si="13"/>
        <v>71600</v>
      </c>
      <c r="J184" t="str">
        <f t="shared" si="14"/>
        <v>June</v>
      </c>
      <c r="K184" t="str">
        <f t="shared" si="15"/>
        <v>2027</v>
      </c>
      <c r="L184" t="str">
        <f t="shared" si="16"/>
        <v>High Discount</v>
      </c>
      <c r="M184" t="str">
        <f t="shared" si="17"/>
        <v>Ok</v>
      </c>
      <c r="N184" t="s">
        <v>10264</v>
      </c>
      <c r="R184" t="str">
        <v>2199</v>
      </c>
    </row>
    <row r="185" spans="1:18" x14ac:dyDescent="0.35">
      <c r="A185" t="s">
        <v>203</v>
      </c>
      <c r="B185" t="s">
        <v>39</v>
      </c>
      <c r="C185">
        <v>274</v>
      </c>
      <c r="D185">
        <v>18000</v>
      </c>
      <c r="E185">
        <v>1000</v>
      </c>
      <c r="F185" t="s">
        <v>46</v>
      </c>
      <c r="G185" s="2">
        <v>46573</v>
      </c>
      <c r="H185">
        <f t="shared" si="12"/>
        <v>4658000</v>
      </c>
      <c r="I185">
        <f t="shared" si="13"/>
        <v>274000</v>
      </c>
      <c r="J185" t="str">
        <f t="shared" si="14"/>
        <v>July</v>
      </c>
      <c r="K185" t="str">
        <f t="shared" si="15"/>
        <v>2027</v>
      </c>
      <c r="L185" t="str">
        <f t="shared" si="16"/>
        <v>High Discount</v>
      </c>
      <c r="M185" t="str">
        <f t="shared" si="17"/>
        <v>Ok</v>
      </c>
      <c r="N185" t="s">
        <v>10264</v>
      </c>
      <c r="R185" t="str">
        <v>2200</v>
      </c>
    </row>
    <row r="186" spans="1:18" x14ac:dyDescent="0.35">
      <c r="A186" t="s">
        <v>204</v>
      </c>
      <c r="B186" t="s">
        <v>21</v>
      </c>
      <c r="C186">
        <v>503</v>
      </c>
      <c r="D186">
        <v>4500</v>
      </c>
      <c r="E186">
        <v>400</v>
      </c>
      <c r="F186" t="s">
        <v>11</v>
      </c>
      <c r="G186" s="2">
        <v>46580</v>
      </c>
      <c r="H186">
        <f t="shared" si="12"/>
        <v>2062300</v>
      </c>
      <c r="I186">
        <f t="shared" si="13"/>
        <v>201200</v>
      </c>
      <c r="J186" t="str">
        <f t="shared" si="14"/>
        <v>July</v>
      </c>
      <c r="K186" t="str">
        <f t="shared" si="15"/>
        <v>2027</v>
      </c>
      <c r="L186" t="str">
        <f t="shared" si="16"/>
        <v>Normal</v>
      </c>
      <c r="M186" t="str">
        <f t="shared" si="17"/>
        <v>Ok</v>
      </c>
      <c r="N186" t="s">
        <v>10264</v>
      </c>
      <c r="R186" t="str">
        <v>2201</v>
      </c>
    </row>
    <row r="187" spans="1:18" x14ac:dyDescent="0.35">
      <c r="A187" t="s">
        <v>205</v>
      </c>
      <c r="B187" t="s">
        <v>33</v>
      </c>
      <c r="C187">
        <v>433</v>
      </c>
      <c r="D187">
        <v>5500</v>
      </c>
      <c r="E187">
        <v>1000</v>
      </c>
      <c r="F187" t="s">
        <v>8</v>
      </c>
      <c r="G187" s="2">
        <v>46587</v>
      </c>
      <c r="H187">
        <f t="shared" si="12"/>
        <v>1948500</v>
      </c>
      <c r="I187">
        <f t="shared" si="13"/>
        <v>433000</v>
      </c>
      <c r="J187" t="str">
        <f t="shared" si="14"/>
        <v>July</v>
      </c>
      <c r="K187" t="str">
        <f t="shared" si="15"/>
        <v>2027</v>
      </c>
      <c r="L187" t="str">
        <f t="shared" si="16"/>
        <v>High Discount</v>
      </c>
      <c r="M187" t="str">
        <f t="shared" si="17"/>
        <v>Ok</v>
      </c>
      <c r="N187" t="s">
        <v>10264</v>
      </c>
      <c r="R187" t="str">
        <v>2202</v>
      </c>
    </row>
    <row r="188" spans="1:18" x14ac:dyDescent="0.35">
      <c r="A188" t="s">
        <v>206</v>
      </c>
      <c r="B188" t="s">
        <v>15</v>
      </c>
      <c r="C188">
        <v>156</v>
      </c>
      <c r="D188">
        <v>800</v>
      </c>
      <c r="E188">
        <v>500</v>
      </c>
      <c r="F188" t="s">
        <v>8</v>
      </c>
      <c r="G188" s="2">
        <v>46594</v>
      </c>
      <c r="H188">
        <f t="shared" si="12"/>
        <v>46800</v>
      </c>
      <c r="I188">
        <f t="shared" si="13"/>
        <v>78000</v>
      </c>
      <c r="J188" t="str">
        <f t="shared" si="14"/>
        <v>July</v>
      </c>
      <c r="K188" t="str">
        <f t="shared" si="15"/>
        <v>2027</v>
      </c>
      <c r="L188" t="str">
        <f t="shared" si="16"/>
        <v>High Discount</v>
      </c>
      <c r="M188" t="str">
        <f t="shared" si="17"/>
        <v>Ok</v>
      </c>
      <c r="N188" t="s">
        <v>10264</v>
      </c>
      <c r="R188" t="str">
        <v>2203</v>
      </c>
    </row>
    <row r="189" spans="1:18" x14ac:dyDescent="0.35">
      <c r="A189" t="s">
        <v>207</v>
      </c>
      <c r="B189" t="s">
        <v>19</v>
      </c>
      <c r="C189">
        <v>152</v>
      </c>
      <c r="D189">
        <v>15000</v>
      </c>
      <c r="E189">
        <v>2000</v>
      </c>
      <c r="F189" t="s">
        <v>16</v>
      </c>
      <c r="G189" s="2">
        <v>46601</v>
      </c>
      <c r="H189">
        <f t="shared" si="12"/>
        <v>1976000</v>
      </c>
      <c r="I189">
        <f t="shared" si="13"/>
        <v>304000</v>
      </c>
      <c r="J189" t="str">
        <f t="shared" si="14"/>
        <v>August</v>
      </c>
      <c r="K189" t="str">
        <f t="shared" si="15"/>
        <v>2027</v>
      </c>
      <c r="L189" t="str">
        <f t="shared" si="16"/>
        <v>High Discount</v>
      </c>
      <c r="M189" t="str">
        <f t="shared" si="17"/>
        <v>Ok</v>
      </c>
      <c r="N189" t="s">
        <v>10264</v>
      </c>
      <c r="R189" t="str">
        <v>2204</v>
      </c>
    </row>
    <row r="190" spans="1:18" x14ac:dyDescent="0.35">
      <c r="A190" t="s">
        <v>208</v>
      </c>
      <c r="B190" t="s">
        <v>30</v>
      </c>
      <c r="C190">
        <v>190</v>
      </c>
      <c r="D190">
        <v>22000</v>
      </c>
      <c r="E190">
        <v>200</v>
      </c>
      <c r="F190" t="s">
        <v>16</v>
      </c>
      <c r="G190" s="2">
        <v>46608</v>
      </c>
      <c r="H190">
        <f t="shared" si="12"/>
        <v>4142000</v>
      </c>
      <c r="I190">
        <f t="shared" si="13"/>
        <v>38000</v>
      </c>
      <c r="J190" t="str">
        <f t="shared" si="14"/>
        <v>August</v>
      </c>
      <c r="K190" t="str">
        <f t="shared" si="15"/>
        <v>2027</v>
      </c>
      <c r="L190" t="str">
        <f t="shared" si="16"/>
        <v>High Discount</v>
      </c>
      <c r="M190" t="str">
        <f t="shared" si="17"/>
        <v>Ok</v>
      </c>
      <c r="N190" t="s">
        <v>10264</v>
      </c>
      <c r="R190" t="str">
        <v>2205</v>
      </c>
    </row>
    <row r="191" spans="1:18" x14ac:dyDescent="0.35">
      <c r="A191" t="s">
        <v>209</v>
      </c>
      <c r="B191" t="s">
        <v>7</v>
      </c>
      <c r="C191">
        <v>183</v>
      </c>
      <c r="D191">
        <v>12000</v>
      </c>
      <c r="E191">
        <v>100</v>
      </c>
      <c r="F191" t="s">
        <v>46</v>
      </c>
      <c r="G191" s="2">
        <v>46615</v>
      </c>
      <c r="H191">
        <f t="shared" si="12"/>
        <v>2177700</v>
      </c>
      <c r="I191">
        <f t="shared" si="13"/>
        <v>18300</v>
      </c>
      <c r="J191" t="str">
        <f t="shared" si="14"/>
        <v>August</v>
      </c>
      <c r="K191" t="str">
        <f t="shared" si="15"/>
        <v>2027</v>
      </c>
      <c r="L191" t="str">
        <f t="shared" si="16"/>
        <v>Normal</v>
      </c>
      <c r="M191" t="str">
        <f t="shared" si="17"/>
        <v>Ok</v>
      </c>
      <c r="N191" t="s">
        <v>10264</v>
      </c>
      <c r="R191" t="str">
        <v>2206</v>
      </c>
    </row>
    <row r="192" spans="1:18" x14ac:dyDescent="0.35">
      <c r="A192" t="s">
        <v>210</v>
      </c>
      <c r="B192" t="s">
        <v>10</v>
      </c>
      <c r="C192">
        <v>248</v>
      </c>
      <c r="D192">
        <v>800</v>
      </c>
      <c r="E192">
        <v>500</v>
      </c>
      <c r="F192" t="s">
        <v>16</v>
      </c>
      <c r="G192" s="2">
        <v>46622</v>
      </c>
      <c r="H192">
        <f t="shared" si="12"/>
        <v>74400</v>
      </c>
      <c r="I192">
        <f t="shared" si="13"/>
        <v>124000</v>
      </c>
      <c r="J192" t="str">
        <f t="shared" si="14"/>
        <v>August</v>
      </c>
      <c r="K192" t="str">
        <f t="shared" si="15"/>
        <v>2027</v>
      </c>
      <c r="L192" t="str">
        <f t="shared" si="16"/>
        <v>High Discount</v>
      </c>
      <c r="M192" t="str">
        <f t="shared" si="17"/>
        <v>Ok</v>
      </c>
      <c r="N192" t="s">
        <v>10264</v>
      </c>
      <c r="R192" t="str">
        <v>2207</v>
      </c>
    </row>
    <row r="193" spans="1:18" x14ac:dyDescent="0.35">
      <c r="A193" t="s">
        <v>211</v>
      </c>
      <c r="B193" t="s">
        <v>7</v>
      </c>
      <c r="C193">
        <v>559</v>
      </c>
      <c r="D193">
        <v>15000</v>
      </c>
      <c r="E193">
        <v>500</v>
      </c>
      <c r="F193" t="s">
        <v>11</v>
      </c>
      <c r="G193" s="2">
        <v>46629</v>
      </c>
      <c r="H193">
        <f t="shared" si="12"/>
        <v>8105500</v>
      </c>
      <c r="I193">
        <f t="shared" si="13"/>
        <v>279500</v>
      </c>
      <c r="J193" t="str">
        <f t="shared" si="14"/>
        <v>August</v>
      </c>
      <c r="K193" t="str">
        <f t="shared" si="15"/>
        <v>2027</v>
      </c>
      <c r="L193" t="str">
        <f t="shared" si="16"/>
        <v>Normal</v>
      </c>
      <c r="M193" t="str">
        <f t="shared" si="17"/>
        <v>Ok</v>
      </c>
      <c r="N193" t="s">
        <v>10264</v>
      </c>
      <c r="R193" t="str">
        <v>2208</v>
      </c>
    </row>
    <row r="194" spans="1:18" x14ac:dyDescent="0.35">
      <c r="A194" t="s">
        <v>212</v>
      </c>
      <c r="B194" t="s">
        <v>13</v>
      </c>
      <c r="C194">
        <v>128</v>
      </c>
      <c r="D194">
        <v>800</v>
      </c>
      <c r="E194">
        <v>400</v>
      </c>
      <c r="F194" t="s">
        <v>8</v>
      </c>
      <c r="G194" s="2">
        <v>46636</v>
      </c>
      <c r="H194">
        <f t="shared" ref="H194:H257" si="18">MAX(0,(D194-E194)*C194)</f>
        <v>51200</v>
      </c>
      <c r="I194">
        <f t="shared" si="13"/>
        <v>51200</v>
      </c>
      <c r="J194" t="str">
        <f t="shared" si="14"/>
        <v>September</v>
      </c>
      <c r="K194" t="str">
        <f t="shared" si="15"/>
        <v>2027</v>
      </c>
      <c r="L194" t="str">
        <f t="shared" si="16"/>
        <v>High Discount</v>
      </c>
      <c r="M194" t="str">
        <f t="shared" si="17"/>
        <v>Ok</v>
      </c>
      <c r="N194" t="s">
        <v>10264</v>
      </c>
      <c r="R194" t="str">
        <v>2209</v>
      </c>
    </row>
    <row r="195" spans="1:18" x14ac:dyDescent="0.35">
      <c r="A195" t="s">
        <v>213</v>
      </c>
      <c r="B195" t="s">
        <v>39</v>
      </c>
      <c r="C195">
        <v>531</v>
      </c>
      <c r="D195">
        <v>1200</v>
      </c>
      <c r="E195">
        <v>2000</v>
      </c>
      <c r="F195" t="s">
        <v>8</v>
      </c>
      <c r="G195" s="2">
        <v>46643</v>
      </c>
      <c r="H195">
        <f t="shared" si="18"/>
        <v>0</v>
      </c>
      <c r="I195">
        <f t="shared" ref="I195:I258" si="19">E195*C195</f>
        <v>1062000</v>
      </c>
      <c r="J195" t="str">
        <f t="shared" ref="J195:J258" si="20">TEXT(G:G,"mmmm")</f>
        <v>September</v>
      </c>
      <c r="K195" t="str">
        <f t="shared" ref="K195:K258" si="21">TEXT(G195,"yyy")</f>
        <v>2027</v>
      </c>
      <c r="L195" t="str">
        <f t="shared" ref="L195:L258" si="22">IF(E195&gt;=C195,"High Discount","Normal")</f>
        <v>High Discount</v>
      </c>
      <c r="M195" t="str">
        <f t="shared" ref="M195:M258" si="23">IF(H195=0,"Zero Sales","Ok")</f>
        <v>Zero Sales</v>
      </c>
      <c r="N195" t="s">
        <v>10264</v>
      </c>
      <c r="R195" t="str">
        <v>2210</v>
      </c>
    </row>
    <row r="196" spans="1:18" x14ac:dyDescent="0.35">
      <c r="A196" t="s">
        <v>214</v>
      </c>
      <c r="B196" t="s">
        <v>30</v>
      </c>
      <c r="C196">
        <v>561</v>
      </c>
      <c r="D196">
        <v>18000</v>
      </c>
      <c r="E196">
        <v>1500</v>
      </c>
      <c r="F196" t="s">
        <v>16</v>
      </c>
      <c r="G196" s="2">
        <v>46650</v>
      </c>
      <c r="H196">
        <f t="shared" si="18"/>
        <v>9256500</v>
      </c>
      <c r="I196">
        <f t="shared" si="19"/>
        <v>841500</v>
      </c>
      <c r="J196" t="str">
        <f t="shared" si="20"/>
        <v>September</v>
      </c>
      <c r="K196" t="str">
        <f t="shared" si="21"/>
        <v>2027</v>
      </c>
      <c r="L196" t="str">
        <f t="shared" si="22"/>
        <v>High Discount</v>
      </c>
      <c r="M196" t="str">
        <f t="shared" si="23"/>
        <v>Ok</v>
      </c>
      <c r="N196" t="s">
        <v>10264</v>
      </c>
      <c r="R196" t="str">
        <v>2211</v>
      </c>
    </row>
    <row r="197" spans="1:18" x14ac:dyDescent="0.35">
      <c r="A197" t="s">
        <v>215</v>
      </c>
      <c r="B197" t="s">
        <v>13</v>
      </c>
      <c r="C197">
        <v>299</v>
      </c>
      <c r="D197">
        <v>15000</v>
      </c>
      <c r="E197">
        <v>100</v>
      </c>
      <c r="F197" t="s">
        <v>46</v>
      </c>
      <c r="G197" s="2">
        <v>46657</v>
      </c>
      <c r="H197">
        <f t="shared" si="18"/>
        <v>4455100</v>
      </c>
      <c r="I197">
        <f t="shared" si="19"/>
        <v>29900</v>
      </c>
      <c r="J197" t="str">
        <f t="shared" si="20"/>
        <v>September</v>
      </c>
      <c r="K197" t="str">
        <f t="shared" si="21"/>
        <v>2027</v>
      </c>
      <c r="L197" t="str">
        <f t="shared" si="22"/>
        <v>Normal</v>
      </c>
      <c r="M197" t="str">
        <f t="shared" si="23"/>
        <v>Ok</v>
      </c>
      <c r="N197" t="s">
        <v>10264</v>
      </c>
      <c r="R197" t="str">
        <v>2212</v>
      </c>
    </row>
    <row r="198" spans="1:18" x14ac:dyDescent="0.35">
      <c r="A198" t="s">
        <v>216</v>
      </c>
      <c r="B198" t="s">
        <v>15</v>
      </c>
      <c r="C198">
        <v>532</v>
      </c>
      <c r="D198">
        <v>1200</v>
      </c>
      <c r="E198">
        <v>1500</v>
      </c>
      <c r="F198" t="s">
        <v>16</v>
      </c>
      <c r="G198" s="2">
        <v>46664</v>
      </c>
      <c r="H198">
        <f t="shared" si="18"/>
        <v>0</v>
      </c>
      <c r="I198">
        <f t="shared" si="19"/>
        <v>798000</v>
      </c>
      <c r="J198" t="str">
        <f t="shared" si="20"/>
        <v>October</v>
      </c>
      <c r="K198" t="str">
        <f t="shared" si="21"/>
        <v>2027</v>
      </c>
      <c r="L198" t="str">
        <f t="shared" si="22"/>
        <v>High Discount</v>
      </c>
      <c r="M198" t="str">
        <f t="shared" si="23"/>
        <v>Zero Sales</v>
      </c>
      <c r="N198" t="s">
        <v>10264</v>
      </c>
      <c r="R198" t="str">
        <v>2213</v>
      </c>
    </row>
    <row r="199" spans="1:18" x14ac:dyDescent="0.35">
      <c r="A199" t="s">
        <v>217</v>
      </c>
      <c r="B199" t="s">
        <v>10</v>
      </c>
      <c r="C199">
        <v>221</v>
      </c>
      <c r="D199">
        <v>4500</v>
      </c>
      <c r="E199">
        <v>400</v>
      </c>
      <c r="F199" t="s">
        <v>46</v>
      </c>
      <c r="G199" s="2">
        <v>46671</v>
      </c>
      <c r="H199">
        <f t="shared" si="18"/>
        <v>906100</v>
      </c>
      <c r="I199">
        <f t="shared" si="19"/>
        <v>88400</v>
      </c>
      <c r="J199" t="str">
        <f t="shared" si="20"/>
        <v>October</v>
      </c>
      <c r="K199" t="str">
        <f t="shared" si="21"/>
        <v>2027</v>
      </c>
      <c r="L199" t="str">
        <f t="shared" si="22"/>
        <v>High Discount</v>
      </c>
      <c r="M199" t="str">
        <f t="shared" si="23"/>
        <v>Ok</v>
      </c>
      <c r="N199" t="s">
        <v>10264</v>
      </c>
      <c r="R199" t="str">
        <v>2214</v>
      </c>
    </row>
    <row r="200" spans="1:18" x14ac:dyDescent="0.35">
      <c r="A200" t="s">
        <v>218</v>
      </c>
      <c r="B200" t="s">
        <v>33</v>
      </c>
      <c r="C200">
        <v>66</v>
      </c>
      <c r="D200">
        <v>12000</v>
      </c>
      <c r="E200">
        <v>1500</v>
      </c>
      <c r="F200" t="s">
        <v>11</v>
      </c>
      <c r="G200" s="2">
        <v>46678</v>
      </c>
      <c r="H200">
        <f t="shared" si="18"/>
        <v>693000</v>
      </c>
      <c r="I200">
        <f t="shared" si="19"/>
        <v>99000</v>
      </c>
      <c r="J200" t="str">
        <f t="shared" si="20"/>
        <v>October</v>
      </c>
      <c r="K200" t="str">
        <f t="shared" si="21"/>
        <v>2027</v>
      </c>
      <c r="L200" t="str">
        <f t="shared" si="22"/>
        <v>High Discount</v>
      </c>
      <c r="M200" t="str">
        <f t="shared" si="23"/>
        <v>Ok</v>
      </c>
      <c r="N200" t="s">
        <v>10264</v>
      </c>
      <c r="R200" t="str">
        <v>2215</v>
      </c>
    </row>
    <row r="201" spans="1:18" x14ac:dyDescent="0.35">
      <c r="A201" t="s">
        <v>219</v>
      </c>
      <c r="B201" t="s">
        <v>30</v>
      </c>
      <c r="C201">
        <v>343</v>
      </c>
      <c r="D201">
        <v>5500</v>
      </c>
      <c r="E201">
        <v>200</v>
      </c>
      <c r="F201" t="s">
        <v>8</v>
      </c>
      <c r="G201" s="2">
        <v>46685</v>
      </c>
      <c r="H201">
        <f t="shared" si="18"/>
        <v>1817900</v>
      </c>
      <c r="I201">
        <f t="shared" si="19"/>
        <v>68600</v>
      </c>
      <c r="J201" t="str">
        <f t="shared" si="20"/>
        <v>October</v>
      </c>
      <c r="K201" t="str">
        <f t="shared" si="21"/>
        <v>2027</v>
      </c>
      <c r="L201" t="str">
        <f t="shared" si="22"/>
        <v>Normal</v>
      </c>
      <c r="M201" t="str">
        <f t="shared" si="23"/>
        <v>Ok</v>
      </c>
      <c r="N201" t="s">
        <v>10264</v>
      </c>
      <c r="R201">
        <v>0</v>
      </c>
    </row>
    <row r="202" spans="1:18" x14ac:dyDescent="0.35">
      <c r="A202" t="s">
        <v>220</v>
      </c>
      <c r="B202" t="s">
        <v>30</v>
      </c>
      <c r="C202">
        <v>443</v>
      </c>
      <c r="D202">
        <v>18000</v>
      </c>
      <c r="E202">
        <v>400</v>
      </c>
      <c r="F202" t="s">
        <v>11</v>
      </c>
      <c r="G202" s="2">
        <v>46692</v>
      </c>
      <c r="H202">
        <f t="shared" si="18"/>
        <v>7796800</v>
      </c>
      <c r="I202">
        <f t="shared" si="19"/>
        <v>177200</v>
      </c>
      <c r="J202" t="str">
        <f t="shared" si="20"/>
        <v>November</v>
      </c>
      <c r="K202" t="str">
        <f t="shared" si="21"/>
        <v>2027</v>
      </c>
      <c r="L202" t="str">
        <f t="shared" si="22"/>
        <v>Normal</v>
      </c>
      <c r="M202" t="str">
        <f t="shared" si="23"/>
        <v>Ok</v>
      </c>
      <c r="N202" t="s">
        <v>10264</v>
      </c>
    </row>
    <row r="203" spans="1:18" x14ac:dyDescent="0.35">
      <c r="A203" t="s">
        <v>221</v>
      </c>
      <c r="B203" t="s">
        <v>39</v>
      </c>
      <c r="C203">
        <v>547</v>
      </c>
      <c r="D203">
        <v>15000</v>
      </c>
      <c r="E203">
        <v>1000</v>
      </c>
      <c r="F203" t="s">
        <v>8</v>
      </c>
      <c r="G203" s="2">
        <v>46699</v>
      </c>
      <c r="H203">
        <f t="shared" si="18"/>
        <v>7658000</v>
      </c>
      <c r="I203">
        <f t="shared" si="19"/>
        <v>547000</v>
      </c>
      <c r="J203" t="str">
        <f t="shared" si="20"/>
        <v>November</v>
      </c>
      <c r="K203" t="str">
        <f t="shared" si="21"/>
        <v>2027</v>
      </c>
      <c r="L203" t="str">
        <f t="shared" si="22"/>
        <v>High Discount</v>
      </c>
      <c r="M203" t="str">
        <f t="shared" si="23"/>
        <v>Ok</v>
      </c>
      <c r="N203" t="s">
        <v>10264</v>
      </c>
    </row>
    <row r="204" spans="1:18" x14ac:dyDescent="0.35">
      <c r="A204" t="s">
        <v>222</v>
      </c>
      <c r="B204" t="s">
        <v>43</v>
      </c>
      <c r="C204">
        <v>268</v>
      </c>
      <c r="D204">
        <v>15000</v>
      </c>
      <c r="E204">
        <v>3000</v>
      </c>
      <c r="F204" t="s">
        <v>11</v>
      </c>
      <c r="G204" s="2">
        <v>46706</v>
      </c>
      <c r="H204">
        <f t="shared" si="18"/>
        <v>3216000</v>
      </c>
      <c r="I204">
        <f t="shared" si="19"/>
        <v>804000</v>
      </c>
      <c r="J204" t="str">
        <f t="shared" si="20"/>
        <v>November</v>
      </c>
      <c r="K204" t="str">
        <f t="shared" si="21"/>
        <v>2027</v>
      </c>
      <c r="L204" t="str">
        <f t="shared" si="22"/>
        <v>High Discount</v>
      </c>
      <c r="M204" t="str">
        <f t="shared" si="23"/>
        <v>Ok</v>
      </c>
      <c r="N204" t="s">
        <v>10264</v>
      </c>
    </row>
    <row r="205" spans="1:18" x14ac:dyDescent="0.35">
      <c r="A205" t="s">
        <v>223</v>
      </c>
      <c r="B205" t="s">
        <v>30</v>
      </c>
      <c r="C205">
        <v>283</v>
      </c>
      <c r="D205">
        <v>45000</v>
      </c>
      <c r="E205">
        <v>3000</v>
      </c>
      <c r="F205" t="s">
        <v>16</v>
      </c>
      <c r="G205" s="2">
        <v>46713</v>
      </c>
      <c r="H205">
        <f t="shared" si="18"/>
        <v>11886000</v>
      </c>
      <c r="I205">
        <f t="shared" si="19"/>
        <v>849000</v>
      </c>
      <c r="J205" t="str">
        <f t="shared" si="20"/>
        <v>November</v>
      </c>
      <c r="K205" t="str">
        <f t="shared" si="21"/>
        <v>2027</v>
      </c>
      <c r="L205" t="str">
        <f t="shared" si="22"/>
        <v>High Discount</v>
      </c>
      <c r="M205" t="str">
        <f t="shared" si="23"/>
        <v>Ok</v>
      </c>
      <c r="N205" t="s">
        <v>10264</v>
      </c>
    </row>
    <row r="206" spans="1:18" x14ac:dyDescent="0.35">
      <c r="A206" t="s">
        <v>224</v>
      </c>
      <c r="B206" t="s">
        <v>21</v>
      </c>
      <c r="C206">
        <v>439</v>
      </c>
      <c r="D206">
        <v>1200</v>
      </c>
      <c r="E206">
        <v>400</v>
      </c>
      <c r="F206" t="s">
        <v>11</v>
      </c>
      <c r="G206" s="2">
        <v>46720</v>
      </c>
      <c r="H206">
        <f t="shared" si="18"/>
        <v>351200</v>
      </c>
      <c r="I206">
        <f t="shared" si="19"/>
        <v>175600</v>
      </c>
      <c r="J206" t="str">
        <f t="shared" si="20"/>
        <v>November</v>
      </c>
      <c r="K206" t="str">
        <f t="shared" si="21"/>
        <v>2027</v>
      </c>
      <c r="L206" t="str">
        <f t="shared" si="22"/>
        <v>Normal</v>
      </c>
      <c r="M206" t="str">
        <f t="shared" si="23"/>
        <v>Ok</v>
      </c>
      <c r="N206" t="s">
        <v>10264</v>
      </c>
    </row>
    <row r="207" spans="1:18" x14ac:dyDescent="0.35">
      <c r="A207" t="s">
        <v>225</v>
      </c>
      <c r="B207" t="s">
        <v>10</v>
      </c>
      <c r="C207">
        <v>297</v>
      </c>
      <c r="D207">
        <v>22000</v>
      </c>
      <c r="E207">
        <v>300</v>
      </c>
      <c r="F207" t="s">
        <v>11</v>
      </c>
      <c r="G207" s="2">
        <v>46727</v>
      </c>
      <c r="H207">
        <f t="shared" si="18"/>
        <v>6444900</v>
      </c>
      <c r="I207">
        <f t="shared" si="19"/>
        <v>89100</v>
      </c>
      <c r="J207" t="str">
        <f t="shared" si="20"/>
        <v>December</v>
      </c>
      <c r="K207" t="str">
        <f t="shared" si="21"/>
        <v>2027</v>
      </c>
      <c r="L207" t="str">
        <f t="shared" si="22"/>
        <v>High Discount</v>
      </c>
      <c r="M207" t="str">
        <f t="shared" si="23"/>
        <v>Ok</v>
      </c>
      <c r="N207" t="s">
        <v>10264</v>
      </c>
    </row>
    <row r="208" spans="1:18" x14ac:dyDescent="0.35">
      <c r="A208" t="s">
        <v>226</v>
      </c>
      <c r="B208" t="s">
        <v>10</v>
      </c>
      <c r="C208">
        <v>101</v>
      </c>
      <c r="D208">
        <v>4500</v>
      </c>
      <c r="E208">
        <v>1500</v>
      </c>
      <c r="F208" t="s">
        <v>16</v>
      </c>
      <c r="G208" s="2">
        <v>46734</v>
      </c>
      <c r="H208">
        <f t="shared" si="18"/>
        <v>303000</v>
      </c>
      <c r="I208">
        <f t="shared" si="19"/>
        <v>151500</v>
      </c>
      <c r="J208" t="str">
        <f t="shared" si="20"/>
        <v>December</v>
      </c>
      <c r="K208" t="str">
        <f t="shared" si="21"/>
        <v>2027</v>
      </c>
      <c r="L208" t="str">
        <f t="shared" si="22"/>
        <v>High Discount</v>
      </c>
      <c r="M208" t="str">
        <f t="shared" si="23"/>
        <v>Ok</v>
      </c>
      <c r="N208" t="s">
        <v>10264</v>
      </c>
    </row>
    <row r="209" spans="1:14" x14ac:dyDescent="0.35">
      <c r="A209" t="s">
        <v>227</v>
      </c>
      <c r="B209" t="s">
        <v>21</v>
      </c>
      <c r="C209">
        <v>64</v>
      </c>
      <c r="D209">
        <v>4500</v>
      </c>
      <c r="E209">
        <v>200</v>
      </c>
      <c r="F209" t="s">
        <v>8</v>
      </c>
      <c r="G209" s="2">
        <v>46741</v>
      </c>
      <c r="H209">
        <f t="shared" si="18"/>
        <v>275200</v>
      </c>
      <c r="I209">
        <f t="shared" si="19"/>
        <v>12800</v>
      </c>
      <c r="J209" t="str">
        <f t="shared" si="20"/>
        <v>December</v>
      </c>
      <c r="K209" t="str">
        <f t="shared" si="21"/>
        <v>2027</v>
      </c>
      <c r="L209" t="str">
        <f t="shared" si="22"/>
        <v>High Discount</v>
      </c>
      <c r="M209" t="str">
        <f t="shared" si="23"/>
        <v>Ok</v>
      </c>
      <c r="N209" t="s">
        <v>10264</v>
      </c>
    </row>
    <row r="210" spans="1:14" x14ac:dyDescent="0.35">
      <c r="A210" t="s">
        <v>228</v>
      </c>
      <c r="B210" t="s">
        <v>19</v>
      </c>
      <c r="C210">
        <v>373</v>
      </c>
      <c r="D210">
        <v>15000</v>
      </c>
      <c r="E210">
        <v>2000</v>
      </c>
      <c r="F210" t="s">
        <v>8</v>
      </c>
      <c r="G210" s="2">
        <v>46748</v>
      </c>
      <c r="H210">
        <f t="shared" si="18"/>
        <v>4849000</v>
      </c>
      <c r="I210">
        <f t="shared" si="19"/>
        <v>746000</v>
      </c>
      <c r="J210" t="str">
        <f t="shared" si="20"/>
        <v>December</v>
      </c>
      <c r="K210" t="str">
        <f t="shared" si="21"/>
        <v>2027</v>
      </c>
      <c r="L210" t="str">
        <f t="shared" si="22"/>
        <v>High Discount</v>
      </c>
      <c r="M210" t="str">
        <f t="shared" si="23"/>
        <v>Ok</v>
      </c>
      <c r="N210" t="s">
        <v>10264</v>
      </c>
    </row>
    <row r="211" spans="1:14" x14ac:dyDescent="0.35">
      <c r="A211" t="s">
        <v>229</v>
      </c>
      <c r="B211" t="s">
        <v>21</v>
      </c>
      <c r="C211">
        <v>490</v>
      </c>
      <c r="D211">
        <v>4500</v>
      </c>
      <c r="E211">
        <v>3000</v>
      </c>
      <c r="F211" t="s">
        <v>16</v>
      </c>
      <c r="G211" s="2">
        <v>46755</v>
      </c>
      <c r="H211">
        <f t="shared" si="18"/>
        <v>735000</v>
      </c>
      <c r="I211">
        <f t="shared" si="19"/>
        <v>1470000</v>
      </c>
      <c r="J211" t="str">
        <f t="shared" si="20"/>
        <v>January</v>
      </c>
      <c r="K211" t="str">
        <f t="shared" si="21"/>
        <v>2028</v>
      </c>
      <c r="L211" t="str">
        <f t="shared" si="22"/>
        <v>High Discount</v>
      </c>
      <c r="M211" t="str">
        <f t="shared" si="23"/>
        <v>Ok</v>
      </c>
      <c r="N211" t="s">
        <v>10264</v>
      </c>
    </row>
    <row r="212" spans="1:14" x14ac:dyDescent="0.35">
      <c r="A212" t="s">
        <v>230</v>
      </c>
      <c r="B212" t="s">
        <v>21</v>
      </c>
      <c r="C212">
        <v>161</v>
      </c>
      <c r="D212">
        <v>18000</v>
      </c>
      <c r="E212">
        <v>400</v>
      </c>
      <c r="F212" t="s">
        <v>11</v>
      </c>
      <c r="G212" s="2">
        <v>46762</v>
      </c>
      <c r="H212">
        <f t="shared" si="18"/>
        <v>2833600</v>
      </c>
      <c r="I212">
        <f t="shared" si="19"/>
        <v>64400</v>
      </c>
      <c r="J212" t="str">
        <f t="shared" si="20"/>
        <v>January</v>
      </c>
      <c r="K212" t="str">
        <f t="shared" si="21"/>
        <v>2028</v>
      </c>
      <c r="L212" t="str">
        <f t="shared" si="22"/>
        <v>High Discount</v>
      </c>
      <c r="M212" t="str">
        <f t="shared" si="23"/>
        <v>Ok</v>
      </c>
      <c r="N212" t="s">
        <v>10264</v>
      </c>
    </row>
    <row r="213" spans="1:14" x14ac:dyDescent="0.35">
      <c r="A213" t="s">
        <v>231</v>
      </c>
      <c r="B213" t="s">
        <v>10</v>
      </c>
      <c r="C213">
        <v>56</v>
      </c>
      <c r="D213">
        <v>5500</v>
      </c>
      <c r="E213">
        <v>500</v>
      </c>
      <c r="F213" t="s">
        <v>11</v>
      </c>
      <c r="G213" s="2">
        <v>46769</v>
      </c>
      <c r="H213">
        <f t="shared" si="18"/>
        <v>280000</v>
      </c>
      <c r="I213">
        <f t="shared" si="19"/>
        <v>28000</v>
      </c>
      <c r="J213" t="str">
        <f t="shared" si="20"/>
        <v>January</v>
      </c>
      <c r="K213" t="str">
        <f t="shared" si="21"/>
        <v>2028</v>
      </c>
      <c r="L213" t="str">
        <f t="shared" si="22"/>
        <v>High Discount</v>
      </c>
      <c r="M213" t="str">
        <f t="shared" si="23"/>
        <v>Ok</v>
      </c>
      <c r="N213" t="s">
        <v>10264</v>
      </c>
    </row>
    <row r="214" spans="1:14" x14ac:dyDescent="0.35">
      <c r="A214" t="s">
        <v>232</v>
      </c>
      <c r="B214" t="s">
        <v>7</v>
      </c>
      <c r="C214">
        <v>294</v>
      </c>
      <c r="D214">
        <v>6000</v>
      </c>
      <c r="E214">
        <v>1500</v>
      </c>
      <c r="F214" t="s">
        <v>11</v>
      </c>
      <c r="G214" s="2">
        <v>46776</v>
      </c>
      <c r="H214">
        <f t="shared" si="18"/>
        <v>1323000</v>
      </c>
      <c r="I214">
        <f t="shared" si="19"/>
        <v>441000</v>
      </c>
      <c r="J214" t="str">
        <f t="shared" si="20"/>
        <v>January</v>
      </c>
      <c r="K214" t="str">
        <f t="shared" si="21"/>
        <v>2028</v>
      </c>
      <c r="L214" t="str">
        <f t="shared" si="22"/>
        <v>High Discount</v>
      </c>
      <c r="M214" t="str">
        <f t="shared" si="23"/>
        <v>Ok</v>
      </c>
      <c r="N214" t="s">
        <v>10264</v>
      </c>
    </row>
    <row r="215" spans="1:14" x14ac:dyDescent="0.35">
      <c r="A215" t="s">
        <v>233</v>
      </c>
      <c r="B215" t="s">
        <v>10</v>
      </c>
      <c r="C215">
        <v>497</v>
      </c>
      <c r="D215">
        <v>5500</v>
      </c>
      <c r="E215">
        <v>5000</v>
      </c>
      <c r="F215" t="s">
        <v>46</v>
      </c>
      <c r="G215" s="2">
        <v>46783</v>
      </c>
      <c r="H215">
        <f t="shared" si="18"/>
        <v>248500</v>
      </c>
      <c r="I215">
        <f t="shared" si="19"/>
        <v>2485000</v>
      </c>
      <c r="J215" t="str">
        <f t="shared" si="20"/>
        <v>January</v>
      </c>
      <c r="K215" t="str">
        <f t="shared" si="21"/>
        <v>2028</v>
      </c>
      <c r="L215" t="str">
        <f t="shared" si="22"/>
        <v>High Discount</v>
      </c>
      <c r="M215" t="str">
        <f t="shared" si="23"/>
        <v>Ok</v>
      </c>
      <c r="N215" t="s">
        <v>10264</v>
      </c>
    </row>
    <row r="216" spans="1:14" x14ac:dyDescent="0.35">
      <c r="A216" t="s">
        <v>234</v>
      </c>
      <c r="B216" t="s">
        <v>43</v>
      </c>
      <c r="C216">
        <v>414</v>
      </c>
      <c r="D216">
        <v>5500</v>
      </c>
      <c r="E216">
        <v>100</v>
      </c>
      <c r="F216" t="s">
        <v>8</v>
      </c>
      <c r="G216" s="2">
        <v>46790</v>
      </c>
      <c r="H216">
        <f t="shared" si="18"/>
        <v>2235600</v>
      </c>
      <c r="I216">
        <f t="shared" si="19"/>
        <v>41400</v>
      </c>
      <c r="J216" t="str">
        <f t="shared" si="20"/>
        <v>February</v>
      </c>
      <c r="K216" t="str">
        <f t="shared" si="21"/>
        <v>2028</v>
      </c>
      <c r="L216" t="str">
        <f t="shared" si="22"/>
        <v>Normal</v>
      </c>
      <c r="M216" t="str">
        <f t="shared" si="23"/>
        <v>Ok</v>
      </c>
      <c r="N216" t="s">
        <v>10264</v>
      </c>
    </row>
    <row r="217" spans="1:14" x14ac:dyDescent="0.35">
      <c r="A217" t="s">
        <v>235</v>
      </c>
      <c r="B217" t="s">
        <v>39</v>
      </c>
      <c r="C217">
        <v>416</v>
      </c>
      <c r="D217">
        <v>5500</v>
      </c>
      <c r="E217">
        <v>100</v>
      </c>
      <c r="F217" t="s">
        <v>11</v>
      </c>
      <c r="G217" s="2">
        <v>46797</v>
      </c>
      <c r="H217">
        <f t="shared" si="18"/>
        <v>2246400</v>
      </c>
      <c r="I217">
        <f t="shared" si="19"/>
        <v>41600</v>
      </c>
      <c r="J217" t="str">
        <f t="shared" si="20"/>
        <v>February</v>
      </c>
      <c r="K217" t="str">
        <f t="shared" si="21"/>
        <v>2028</v>
      </c>
      <c r="L217" t="str">
        <f t="shared" si="22"/>
        <v>Normal</v>
      </c>
      <c r="M217" t="str">
        <f t="shared" si="23"/>
        <v>Ok</v>
      </c>
      <c r="N217" t="s">
        <v>10264</v>
      </c>
    </row>
    <row r="218" spans="1:14" x14ac:dyDescent="0.35">
      <c r="A218" t="s">
        <v>236</v>
      </c>
      <c r="B218" t="s">
        <v>13</v>
      </c>
      <c r="C218">
        <v>336</v>
      </c>
      <c r="D218">
        <v>45000</v>
      </c>
      <c r="E218">
        <v>3000</v>
      </c>
      <c r="F218" t="s">
        <v>8</v>
      </c>
      <c r="G218" s="2">
        <v>46804</v>
      </c>
      <c r="H218">
        <f t="shared" si="18"/>
        <v>14112000</v>
      </c>
      <c r="I218">
        <f t="shared" si="19"/>
        <v>1008000</v>
      </c>
      <c r="J218" t="str">
        <f t="shared" si="20"/>
        <v>February</v>
      </c>
      <c r="K218" t="str">
        <f t="shared" si="21"/>
        <v>2028</v>
      </c>
      <c r="L218" t="str">
        <f t="shared" si="22"/>
        <v>High Discount</v>
      </c>
      <c r="M218" t="str">
        <f t="shared" si="23"/>
        <v>Ok</v>
      </c>
      <c r="N218" t="s">
        <v>10264</v>
      </c>
    </row>
    <row r="219" spans="1:14" x14ac:dyDescent="0.35">
      <c r="A219" t="s">
        <v>237</v>
      </c>
      <c r="B219" t="s">
        <v>7</v>
      </c>
      <c r="C219">
        <v>155</v>
      </c>
      <c r="D219">
        <v>22000</v>
      </c>
      <c r="E219">
        <v>3000</v>
      </c>
      <c r="F219" t="s">
        <v>11</v>
      </c>
      <c r="G219" s="2">
        <v>46811</v>
      </c>
      <c r="H219">
        <f t="shared" si="18"/>
        <v>2945000</v>
      </c>
      <c r="I219">
        <f t="shared" si="19"/>
        <v>465000</v>
      </c>
      <c r="J219" t="str">
        <f t="shared" si="20"/>
        <v>February</v>
      </c>
      <c r="K219" t="str">
        <f t="shared" si="21"/>
        <v>2028</v>
      </c>
      <c r="L219" t="str">
        <f t="shared" si="22"/>
        <v>High Discount</v>
      </c>
      <c r="M219" t="str">
        <f t="shared" si="23"/>
        <v>Ok</v>
      </c>
      <c r="N219" t="s">
        <v>10264</v>
      </c>
    </row>
    <row r="220" spans="1:14" x14ac:dyDescent="0.35">
      <c r="A220" t="s">
        <v>238</v>
      </c>
      <c r="B220" t="s">
        <v>33</v>
      </c>
      <c r="C220">
        <v>62</v>
      </c>
      <c r="D220">
        <v>6000</v>
      </c>
      <c r="E220">
        <v>500</v>
      </c>
      <c r="F220" t="s">
        <v>16</v>
      </c>
      <c r="G220" s="2">
        <v>46818</v>
      </c>
      <c r="H220">
        <f t="shared" si="18"/>
        <v>341000</v>
      </c>
      <c r="I220">
        <f t="shared" si="19"/>
        <v>31000</v>
      </c>
      <c r="J220" t="str">
        <f t="shared" si="20"/>
        <v>March</v>
      </c>
      <c r="K220" t="str">
        <f t="shared" si="21"/>
        <v>2028</v>
      </c>
      <c r="L220" t="str">
        <f t="shared" si="22"/>
        <v>High Discount</v>
      </c>
      <c r="M220" t="str">
        <f t="shared" si="23"/>
        <v>Ok</v>
      </c>
      <c r="N220" t="s">
        <v>10264</v>
      </c>
    </row>
    <row r="221" spans="1:14" x14ac:dyDescent="0.35">
      <c r="A221" t="s">
        <v>239</v>
      </c>
      <c r="B221" t="s">
        <v>13</v>
      </c>
      <c r="C221">
        <v>195</v>
      </c>
      <c r="D221">
        <v>6000</v>
      </c>
      <c r="E221">
        <v>1000</v>
      </c>
      <c r="F221" t="s">
        <v>16</v>
      </c>
      <c r="G221" s="2">
        <v>46825</v>
      </c>
      <c r="H221">
        <f t="shared" si="18"/>
        <v>975000</v>
      </c>
      <c r="I221">
        <f t="shared" si="19"/>
        <v>195000</v>
      </c>
      <c r="J221" t="str">
        <f t="shared" si="20"/>
        <v>March</v>
      </c>
      <c r="K221" t="str">
        <f t="shared" si="21"/>
        <v>2028</v>
      </c>
      <c r="L221" t="str">
        <f t="shared" si="22"/>
        <v>High Discount</v>
      </c>
      <c r="M221" t="str">
        <f t="shared" si="23"/>
        <v>Ok</v>
      </c>
      <c r="N221" t="s">
        <v>10264</v>
      </c>
    </row>
    <row r="222" spans="1:14" x14ac:dyDescent="0.35">
      <c r="A222" t="s">
        <v>240</v>
      </c>
      <c r="B222" t="s">
        <v>39</v>
      </c>
      <c r="C222">
        <v>527</v>
      </c>
      <c r="D222">
        <v>5500</v>
      </c>
      <c r="E222">
        <v>3000</v>
      </c>
      <c r="F222" t="s">
        <v>8</v>
      </c>
      <c r="G222" s="2">
        <v>46832</v>
      </c>
      <c r="H222">
        <f t="shared" si="18"/>
        <v>1317500</v>
      </c>
      <c r="I222">
        <f t="shared" si="19"/>
        <v>1581000</v>
      </c>
      <c r="J222" t="str">
        <f t="shared" si="20"/>
        <v>March</v>
      </c>
      <c r="K222" t="str">
        <f t="shared" si="21"/>
        <v>2028</v>
      </c>
      <c r="L222" t="str">
        <f t="shared" si="22"/>
        <v>High Discount</v>
      </c>
      <c r="M222" t="str">
        <f t="shared" si="23"/>
        <v>Ok</v>
      </c>
      <c r="N222" t="s">
        <v>10264</v>
      </c>
    </row>
    <row r="223" spans="1:14" x14ac:dyDescent="0.35">
      <c r="A223" t="s">
        <v>241</v>
      </c>
      <c r="B223" t="s">
        <v>43</v>
      </c>
      <c r="C223">
        <v>164</v>
      </c>
      <c r="D223">
        <v>6000</v>
      </c>
      <c r="E223">
        <v>400</v>
      </c>
      <c r="F223" t="s">
        <v>8</v>
      </c>
      <c r="G223" s="2">
        <v>46839</v>
      </c>
      <c r="H223">
        <f t="shared" si="18"/>
        <v>918400</v>
      </c>
      <c r="I223">
        <f t="shared" si="19"/>
        <v>65600</v>
      </c>
      <c r="J223" t="str">
        <f t="shared" si="20"/>
        <v>March</v>
      </c>
      <c r="K223" t="str">
        <f t="shared" si="21"/>
        <v>2028</v>
      </c>
      <c r="L223" t="str">
        <f t="shared" si="22"/>
        <v>High Discount</v>
      </c>
      <c r="M223" t="str">
        <f t="shared" si="23"/>
        <v>Ok</v>
      </c>
      <c r="N223" t="s">
        <v>10264</v>
      </c>
    </row>
    <row r="224" spans="1:14" x14ac:dyDescent="0.35">
      <c r="A224" t="s">
        <v>242</v>
      </c>
      <c r="B224" t="s">
        <v>43</v>
      </c>
      <c r="C224">
        <v>558</v>
      </c>
      <c r="D224">
        <v>15000</v>
      </c>
      <c r="E224">
        <v>5000</v>
      </c>
      <c r="F224" t="s">
        <v>16</v>
      </c>
      <c r="G224" s="2">
        <v>46846</v>
      </c>
      <c r="H224">
        <f t="shared" si="18"/>
        <v>5580000</v>
      </c>
      <c r="I224">
        <f t="shared" si="19"/>
        <v>2790000</v>
      </c>
      <c r="J224" t="str">
        <f t="shared" si="20"/>
        <v>April</v>
      </c>
      <c r="K224" t="str">
        <f t="shared" si="21"/>
        <v>2028</v>
      </c>
      <c r="L224" t="str">
        <f t="shared" si="22"/>
        <v>High Discount</v>
      </c>
      <c r="M224" t="str">
        <f t="shared" si="23"/>
        <v>Ok</v>
      </c>
      <c r="N224" t="s">
        <v>10264</v>
      </c>
    </row>
    <row r="225" spans="1:14" x14ac:dyDescent="0.35">
      <c r="A225" t="s">
        <v>243</v>
      </c>
      <c r="B225" t="s">
        <v>33</v>
      </c>
      <c r="C225">
        <v>201</v>
      </c>
      <c r="D225">
        <v>18000</v>
      </c>
      <c r="E225">
        <v>500</v>
      </c>
      <c r="F225" t="s">
        <v>46</v>
      </c>
      <c r="G225" s="2">
        <v>46853</v>
      </c>
      <c r="H225">
        <f t="shared" si="18"/>
        <v>3517500</v>
      </c>
      <c r="I225">
        <f t="shared" si="19"/>
        <v>100500</v>
      </c>
      <c r="J225" t="str">
        <f t="shared" si="20"/>
        <v>April</v>
      </c>
      <c r="K225" t="str">
        <f t="shared" si="21"/>
        <v>2028</v>
      </c>
      <c r="L225" t="str">
        <f t="shared" si="22"/>
        <v>High Discount</v>
      </c>
      <c r="M225" t="str">
        <f t="shared" si="23"/>
        <v>Ok</v>
      </c>
      <c r="N225" t="s">
        <v>10264</v>
      </c>
    </row>
    <row r="226" spans="1:14" x14ac:dyDescent="0.35">
      <c r="A226" t="s">
        <v>244</v>
      </c>
      <c r="B226" t="s">
        <v>7</v>
      </c>
      <c r="C226">
        <v>106</v>
      </c>
      <c r="D226">
        <v>22000</v>
      </c>
      <c r="E226">
        <v>400</v>
      </c>
      <c r="F226" t="s">
        <v>16</v>
      </c>
      <c r="G226" s="2">
        <v>46860</v>
      </c>
      <c r="H226">
        <f t="shared" si="18"/>
        <v>2289600</v>
      </c>
      <c r="I226">
        <f t="shared" si="19"/>
        <v>42400</v>
      </c>
      <c r="J226" t="str">
        <f t="shared" si="20"/>
        <v>April</v>
      </c>
      <c r="K226" t="str">
        <f t="shared" si="21"/>
        <v>2028</v>
      </c>
      <c r="L226" t="str">
        <f t="shared" si="22"/>
        <v>High Discount</v>
      </c>
      <c r="M226" t="str">
        <f t="shared" si="23"/>
        <v>Ok</v>
      </c>
      <c r="N226" t="s">
        <v>10264</v>
      </c>
    </row>
    <row r="227" spans="1:14" x14ac:dyDescent="0.35">
      <c r="A227" t="s">
        <v>245</v>
      </c>
      <c r="B227" t="s">
        <v>19</v>
      </c>
      <c r="C227">
        <v>431</v>
      </c>
      <c r="D227">
        <v>4500</v>
      </c>
      <c r="E227">
        <v>3000</v>
      </c>
      <c r="F227" t="s">
        <v>11</v>
      </c>
      <c r="G227" s="2">
        <v>46867</v>
      </c>
      <c r="H227">
        <f t="shared" si="18"/>
        <v>646500</v>
      </c>
      <c r="I227">
        <f t="shared" si="19"/>
        <v>1293000</v>
      </c>
      <c r="J227" t="str">
        <f t="shared" si="20"/>
        <v>April</v>
      </c>
      <c r="K227" t="str">
        <f t="shared" si="21"/>
        <v>2028</v>
      </c>
      <c r="L227" t="str">
        <f t="shared" si="22"/>
        <v>High Discount</v>
      </c>
      <c r="M227" t="str">
        <f t="shared" si="23"/>
        <v>Ok</v>
      </c>
      <c r="N227" t="s">
        <v>10264</v>
      </c>
    </row>
    <row r="228" spans="1:14" x14ac:dyDescent="0.35">
      <c r="A228" t="s">
        <v>246</v>
      </c>
      <c r="B228" t="s">
        <v>21</v>
      </c>
      <c r="C228">
        <v>206</v>
      </c>
      <c r="D228">
        <v>18000</v>
      </c>
      <c r="E228">
        <v>200</v>
      </c>
      <c r="F228" t="s">
        <v>46</v>
      </c>
      <c r="G228" s="2">
        <v>46874</v>
      </c>
      <c r="H228">
        <f t="shared" si="18"/>
        <v>3666800</v>
      </c>
      <c r="I228">
        <f t="shared" si="19"/>
        <v>41200</v>
      </c>
      <c r="J228" t="str">
        <f t="shared" si="20"/>
        <v>May</v>
      </c>
      <c r="K228" t="str">
        <f t="shared" si="21"/>
        <v>2028</v>
      </c>
      <c r="L228" t="str">
        <f t="shared" si="22"/>
        <v>Normal</v>
      </c>
      <c r="M228" t="str">
        <f t="shared" si="23"/>
        <v>Ok</v>
      </c>
      <c r="N228" t="s">
        <v>10264</v>
      </c>
    </row>
    <row r="229" spans="1:14" x14ac:dyDescent="0.35">
      <c r="A229" t="s">
        <v>247</v>
      </c>
      <c r="B229" t="s">
        <v>7</v>
      </c>
      <c r="C229">
        <v>182</v>
      </c>
      <c r="D229">
        <v>15000</v>
      </c>
      <c r="E229">
        <v>100</v>
      </c>
      <c r="F229" t="s">
        <v>16</v>
      </c>
      <c r="G229" s="2">
        <v>46881</v>
      </c>
      <c r="H229">
        <f t="shared" si="18"/>
        <v>2711800</v>
      </c>
      <c r="I229">
        <f t="shared" si="19"/>
        <v>18200</v>
      </c>
      <c r="J229" t="str">
        <f t="shared" si="20"/>
        <v>May</v>
      </c>
      <c r="K229" t="str">
        <f t="shared" si="21"/>
        <v>2028</v>
      </c>
      <c r="L229" t="str">
        <f t="shared" si="22"/>
        <v>Normal</v>
      </c>
      <c r="M229" t="str">
        <f t="shared" si="23"/>
        <v>Ok</v>
      </c>
      <c r="N229" t="s">
        <v>10264</v>
      </c>
    </row>
    <row r="230" spans="1:14" x14ac:dyDescent="0.35">
      <c r="A230" t="s">
        <v>248</v>
      </c>
      <c r="B230" t="s">
        <v>19</v>
      </c>
      <c r="C230">
        <v>212</v>
      </c>
      <c r="D230">
        <v>45000</v>
      </c>
      <c r="E230">
        <v>400</v>
      </c>
      <c r="F230" t="s">
        <v>46</v>
      </c>
      <c r="G230" s="2">
        <v>46888</v>
      </c>
      <c r="H230">
        <f t="shared" si="18"/>
        <v>9455200</v>
      </c>
      <c r="I230">
        <f t="shared" si="19"/>
        <v>84800</v>
      </c>
      <c r="J230" t="str">
        <f t="shared" si="20"/>
        <v>May</v>
      </c>
      <c r="K230" t="str">
        <f t="shared" si="21"/>
        <v>2028</v>
      </c>
      <c r="L230" t="str">
        <f t="shared" si="22"/>
        <v>High Discount</v>
      </c>
      <c r="M230" t="str">
        <f t="shared" si="23"/>
        <v>Ok</v>
      </c>
      <c r="N230" t="s">
        <v>10264</v>
      </c>
    </row>
    <row r="231" spans="1:14" x14ac:dyDescent="0.35">
      <c r="A231" t="s">
        <v>249</v>
      </c>
      <c r="B231" t="s">
        <v>43</v>
      </c>
      <c r="C231">
        <v>324</v>
      </c>
      <c r="D231">
        <v>22000</v>
      </c>
      <c r="E231">
        <v>5000</v>
      </c>
      <c r="F231" t="s">
        <v>46</v>
      </c>
      <c r="G231" s="2">
        <v>46895</v>
      </c>
      <c r="H231">
        <f t="shared" si="18"/>
        <v>5508000</v>
      </c>
      <c r="I231">
        <f t="shared" si="19"/>
        <v>1620000</v>
      </c>
      <c r="J231" t="str">
        <f t="shared" si="20"/>
        <v>May</v>
      </c>
      <c r="K231" t="str">
        <f t="shared" si="21"/>
        <v>2028</v>
      </c>
      <c r="L231" t="str">
        <f t="shared" si="22"/>
        <v>High Discount</v>
      </c>
      <c r="M231" t="str">
        <f t="shared" si="23"/>
        <v>Ok</v>
      </c>
      <c r="N231" t="s">
        <v>10264</v>
      </c>
    </row>
    <row r="232" spans="1:14" x14ac:dyDescent="0.35">
      <c r="A232" t="s">
        <v>250</v>
      </c>
      <c r="B232" t="s">
        <v>10</v>
      </c>
      <c r="C232">
        <v>126</v>
      </c>
      <c r="D232">
        <v>45000</v>
      </c>
      <c r="E232">
        <v>3000</v>
      </c>
      <c r="F232" t="s">
        <v>46</v>
      </c>
      <c r="G232" s="2">
        <v>46902</v>
      </c>
      <c r="H232">
        <f t="shared" si="18"/>
        <v>5292000</v>
      </c>
      <c r="I232">
        <f t="shared" si="19"/>
        <v>378000</v>
      </c>
      <c r="J232" t="str">
        <f t="shared" si="20"/>
        <v>May</v>
      </c>
      <c r="K232" t="str">
        <f t="shared" si="21"/>
        <v>2028</v>
      </c>
      <c r="L232" t="str">
        <f t="shared" si="22"/>
        <v>High Discount</v>
      </c>
      <c r="M232" t="str">
        <f t="shared" si="23"/>
        <v>Ok</v>
      </c>
      <c r="N232" t="s">
        <v>10264</v>
      </c>
    </row>
    <row r="233" spans="1:14" x14ac:dyDescent="0.35">
      <c r="A233" t="s">
        <v>251</v>
      </c>
      <c r="B233" t="s">
        <v>39</v>
      </c>
      <c r="C233">
        <v>93</v>
      </c>
      <c r="D233">
        <v>800</v>
      </c>
      <c r="E233">
        <v>400</v>
      </c>
      <c r="F233" t="s">
        <v>8</v>
      </c>
      <c r="G233" s="2">
        <v>46909</v>
      </c>
      <c r="H233">
        <f t="shared" si="18"/>
        <v>37200</v>
      </c>
      <c r="I233">
        <f t="shared" si="19"/>
        <v>37200</v>
      </c>
      <c r="J233" t="str">
        <f t="shared" si="20"/>
        <v>June</v>
      </c>
      <c r="K233" t="str">
        <f t="shared" si="21"/>
        <v>2028</v>
      </c>
      <c r="L233" t="str">
        <f t="shared" si="22"/>
        <v>High Discount</v>
      </c>
      <c r="M233" t="str">
        <f t="shared" si="23"/>
        <v>Ok</v>
      </c>
      <c r="N233" t="s">
        <v>10264</v>
      </c>
    </row>
    <row r="234" spans="1:14" x14ac:dyDescent="0.35">
      <c r="A234" t="s">
        <v>252</v>
      </c>
      <c r="B234" t="s">
        <v>33</v>
      </c>
      <c r="C234">
        <v>599</v>
      </c>
      <c r="D234">
        <v>12000</v>
      </c>
      <c r="E234">
        <v>1500</v>
      </c>
      <c r="F234" t="s">
        <v>16</v>
      </c>
      <c r="G234" s="2">
        <v>46916</v>
      </c>
      <c r="H234">
        <f t="shared" si="18"/>
        <v>6289500</v>
      </c>
      <c r="I234">
        <f t="shared" si="19"/>
        <v>898500</v>
      </c>
      <c r="J234" t="str">
        <f t="shared" si="20"/>
        <v>June</v>
      </c>
      <c r="K234" t="str">
        <f t="shared" si="21"/>
        <v>2028</v>
      </c>
      <c r="L234" t="str">
        <f t="shared" si="22"/>
        <v>High Discount</v>
      </c>
      <c r="M234" t="str">
        <f t="shared" si="23"/>
        <v>Ok</v>
      </c>
      <c r="N234" t="s">
        <v>10264</v>
      </c>
    </row>
    <row r="235" spans="1:14" x14ac:dyDescent="0.35">
      <c r="A235" t="s">
        <v>253</v>
      </c>
      <c r="B235" t="s">
        <v>39</v>
      </c>
      <c r="C235">
        <v>367</v>
      </c>
      <c r="D235">
        <v>45000</v>
      </c>
      <c r="E235">
        <v>3000</v>
      </c>
      <c r="F235" t="s">
        <v>8</v>
      </c>
      <c r="G235" s="2">
        <v>46923</v>
      </c>
      <c r="H235">
        <f t="shared" si="18"/>
        <v>15414000</v>
      </c>
      <c r="I235">
        <f t="shared" si="19"/>
        <v>1101000</v>
      </c>
      <c r="J235" t="str">
        <f t="shared" si="20"/>
        <v>June</v>
      </c>
      <c r="K235" t="str">
        <f t="shared" si="21"/>
        <v>2028</v>
      </c>
      <c r="L235" t="str">
        <f t="shared" si="22"/>
        <v>High Discount</v>
      </c>
      <c r="M235" t="str">
        <f t="shared" si="23"/>
        <v>Ok</v>
      </c>
      <c r="N235" t="s">
        <v>10264</v>
      </c>
    </row>
    <row r="236" spans="1:14" x14ac:dyDescent="0.35">
      <c r="A236" t="s">
        <v>254</v>
      </c>
      <c r="B236" t="s">
        <v>15</v>
      </c>
      <c r="C236">
        <v>583</v>
      </c>
      <c r="D236">
        <v>1200</v>
      </c>
      <c r="E236">
        <v>100</v>
      </c>
      <c r="F236" t="s">
        <v>8</v>
      </c>
      <c r="G236" s="2">
        <v>46930</v>
      </c>
      <c r="H236">
        <f t="shared" si="18"/>
        <v>641300</v>
      </c>
      <c r="I236">
        <f t="shared" si="19"/>
        <v>58300</v>
      </c>
      <c r="J236" t="str">
        <f t="shared" si="20"/>
        <v>June</v>
      </c>
      <c r="K236" t="str">
        <f t="shared" si="21"/>
        <v>2028</v>
      </c>
      <c r="L236" t="str">
        <f t="shared" si="22"/>
        <v>Normal</v>
      </c>
      <c r="M236" t="str">
        <f t="shared" si="23"/>
        <v>Ok</v>
      </c>
      <c r="N236" t="s">
        <v>10264</v>
      </c>
    </row>
    <row r="237" spans="1:14" x14ac:dyDescent="0.35">
      <c r="A237" t="s">
        <v>255</v>
      </c>
      <c r="B237" t="s">
        <v>15</v>
      </c>
      <c r="C237">
        <v>203</v>
      </c>
      <c r="D237">
        <v>12000</v>
      </c>
      <c r="E237">
        <v>1500</v>
      </c>
      <c r="F237" t="s">
        <v>11</v>
      </c>
      <c r="G237" s="2">
        <v>46937</v>
      </c>
      <c r="H237">
        <f t="shared" si="18"/>
        <v>2131500</v>
      </c>
      <c r="I237">
        <f t="shared" si="19"/>
        <v>304500</v>
      </c>
      <c r="J237" t="str">
        <f t="shared" si="20"/>
        <v>July</v>
      </c>
      <c r="K237" t="str">
        <f t="shared" si="21"/>
        <v>2028</v>
      </c>
      <c r="L237" t="str">
        <f t="shared" si="22"/>
        <v>High Discount</v>
      </c>
      <c r="M237" t="str">
        <f t="shared" si="23"/>
        <v>Ok</v>
      </c>
      <c r="N237" t="s">
        <v>10264</v>
      </c>
    </row>
    <row r="238" spans="1:14" x14ac:dyDescent="0.35">
      <c r="A238" t="s">
        <v>256</v>
      </c>
      <c r="B238" t="s">
        <v>7</v>
      </c>
      <c r="C238">
        <v>286</v>
      </c>
      <c r="D238">
        <v>5500</v>
      </c>
      <c r="E238">
        <v>2000</v>
      </c>
      <c r="F238" t="s">
        <v>11</v>
      </c>
      <c r="G238" s="2">
        <v>46944</v>
      </c>
      <c r="H238">
        <f t="shared" si="18"/>
        <v>1001000</v>
      </c>
      <c r="I238">
        <f t="shared" si="19"/>
        <v>572000</v>
      </c>
      <c r="J238" t="str">
        <f t="shared" si="20"/>
        <v>July</v>
      </c>
      <c r="K238" t="str">
        <f t="shared" si="21"/>
        <v>2028</v>
      </c>
      <c r="L238" t="str">
        <f t="shared" si="22"/>
        <v>High Discount</v>
      </c>
      <c r="M238" t="str">
        <f t="shared" si="23"/>
        <v>Ok</v>
      </c>
      <c r="N238" t="s">
        <v>10264</v>
      </c>
    </row>
    <row r="239" spans="1:14" x14ac:dyDescent="0.35">
      <c r="A239" t="s">
        <v>257</v>
      </c>
      <c r="B239" t="s">
        <v>43</v>
      </c>
      <c r="C239">
        <v>566</v>
      </c>
      <c r="D239">
        <v>5500</v>
      </c>
      <c r="E239">
        <v>100</v>
      </c>
      <c r="F239" t="s">
        <v>46</v>
      </c>
      <c r="G239" s="2">
        <v>46951</v>
      </c>
      <c r="H239">
        <f t="shared" si="18"/>
        <v>3056400</v>
      </c>
      <c r="I239">
        <f t="shared" si="19"/>
        <v>56600</v>
      </c>
      <c r="J239" t="str">
        <f t="shared" si="20"/>
        <v>July</v>
      </c>
      <c r="K239" t="str">
        <f t="shared" si="21"/>
        <v>2028</v>
      </c>
      <c r="L239" t="str">
        <f t="shared" si="22"/>
        <v>Normal</v>
      </c>
      <c r="M239" t="str">
        <f t="shared" si="23"/>
        <v>Ok</v>
      </c>
      <c r="N239" t="s">
        <v>10264</v>
      </c>
    </row>
    <row r="240" spans="1:14" x14ac:dyDescent="0.35">
      <c r="A240" t="s">
        <v>258</v>
      </c>
      <c r="B240" t="s">
        <v>43</v>
      </c>
      <c r="C240">
        <v>270</v>
      </c>
      <c r="D240">
        <v>18000</v>
      </c>
      <c r="E240">
        <v>300</v>
      </c>
      <c r="F240" t="s">
        <v>46</v>
      </c>
      <c r="G240" s="2">
        <v>46958</v>
      </c>
      <c r="H240">
        <f t="shared" si="18"/>
        <v>4779000</v>
      </c>
      <c r="I240">
        <f t="shared" si="19"/>
        <v>81000</v>
      </c>
      <c r="J240" t="str">
        <f t="shared" si="20"/>
        <v>July</v>
      </c>
      <c r="K240" t="str">
        <f t="shared" si="21"/>
        <v>2028</v>
      </c>
      <c r="L240" t="str">
        <f t="shared" si="22"/>
        <v>High Discount</v>
      </c>
      <c r="M240" t="str">
        <f t="shared" si="23"/>
        <v>Ok</v>
      </c>
      <c r="N240" t="s">
        <v>10264</v>
      </c>
    </row>
    <row r="241" spans="1:14" x14ac:dyDescent="0.35">
      <c r="A241" t="s">
        <v>259</v>
      </c>
      <c r="B241" t="s">
        <v>21</v>
      </c>
      <c r="C241">
        <v>359</v>
      </c>
      <c r="D241">
        <v>15000</v>
      </c>
      <c r="E241">
        <v>500</v>
      </c>
      <c r="F241" t="s">
        <v>11</v>
      </c>
      <c r="G241" s="2">
        <v>46965</v>
      </c>
      <c r="H241">
        <f t="shared" si="18"/>
        <v>5205500</v>
      </c>
      <c r="I241">
        <f t="shared" si="19"/>
        <v>179500</v>
      </c>
      <c r="J241" t="str">
        <f t="shared" si="20"/>
        <v>July</v>
      </c>
      <c r="K241" t="str">
        <f t="shared" si="21"/>
        <v>2028</v>
      </c>
      <c r="L241" t="str">
        <f t="shared" si="22"/>
        <v>High Discount</v>
      </c>
      <c r="M241" t="str">
        <f t="shared" si="23"/>
        <v>Ok</v>
      </c>
      <c r="N241" t="s">
        <v>10264</v>
      </c>
    </row>
    <row r="242" spans="1:14" x14ac:dyDescent="0.35">
      <c r="A242" t="s">
        <v>260</v>
      </c>
      <c r="B242" t="s">
        <v>21</v>
      </c>
      <c r="C242">
        <v>226</v>
      </c>
      <c r="D242">
        <v>6000</v>
      </c>
      <c r="E242">
        <v>3000</v>
      </c>
      <c r="F242" t="s">
        <v>11</v>
      </c>
      <c r="G242" s="2">
        <v>46972</v>
      </c>
      <c r="H242">
        <f t="shared" si="18"/>
        <v>678000</v>
      </c>
      <c r="I242">
        <f t="shared" si="19"/>
        <v>678000</v>
      </c>
      <c r="J242" t="str">
        <f t="shared" si="20"/>
        <v>August</v>
      </c>
      <c r="K242" t="str">
        <f t="shared" si="21"/>
        <v>2028</v>
      </c>
      <c r="L242" t="str">
        <f t="shared" si="22"/>
        <v>High Discount</v>
      </c>
      <c r="M242" t="str">
        <f t="shared" si="23"/>
        <v>Ok</v>
      </c>
      <c r="N242" t="s">
        <v>10264</v>
      </c>
    </row>
    <row r="243" spans="1:14" x14ac:dyDescent="0.35">
      <c r="A243" t="s">
        <v>261</v>
      </c>
      <c r="B243" t="s">
        <v>21</v>
      </c>
      <c r="C243">
        <v>269</v>
      </c>
      <c r="D243">
        <v>12000</v>
      </c>
      <c r="E243">
        <v>2000</v>
      </c>
      <c r="F243" t="s">
        <v>16</v>
      </c>
      <c r="G243" s="2">
        <v>46979</v>
      </c>
      <c r="H243">
        <f t="shared" si="18"/>
        <v>2690000</v>
      </c>
      <c r="I243">
        <f t="shared" si="19"/>
        <v>538000</v>
      </c>
      <c r="J243" t="str">
        <f t="shared" si="20"/>
        <v>August</v>
      </c>
      <c r="K243" t="str">
        <f t="shared" si="21"/>
        <v>2028</v>
      </c>
      <c r="L243" t="str">
        <f t="shared" si="22"/>
        <v>High Discount</v>
      </c>
      <c r="M243" t="str">
        <f t="shared" si="23"/>
        <v>Ok</v>
      </c>
      <c r="N243" t="s">
        <v>10264</v>
      </c>
    </row>
    <row r="244" spans="1:14" x14ac:dyDescent="0.35">
      <c r="A244" t="s">
        <v>262</v>
      </c>
      <c r="B244" t="s">
        <v>10</v>
      </c>
      <c r="C244">
        <v>87</v>
      </c>
      <c r="D244">
        <v>4500</v>
      </c>
      <c r="E244">
        <v>3000</v>
      </c>
      <c r="F244" t="s">
        <v>46</v>
      </c>
      <c r="G244" s="2">
        <v>46986</v>
      </c>
      <c r="H244">
        <f t="shared" si="18"/>
        <v>130500</v>
      </c>
      <c r="I244">
        <f t="shared" si="19"/>
        <v>261000</v>
      </c>
      <c r="J244" t="str">
        <f t="shared" si="20"/>
        <v>August</v>
      </c>
      <c r="K244" t="str">
        <f t="shared" si="21"/>
        <v>2028</v>
      </c>
      <c r="L244" t="str">
        <f t="shared" si="22"/>
        <v>High Discount</v>
      </c>
      <c r="M244" t="str">
        <f t="shared" si="23"/>
        <v>Ok</v>
      </c>
      <c r="N244" t="s">
        <v>10264</v>
      </c>
    </row>
    <row r="245" spans="1:14" x14ac:dyDescent="0.35">
      <c r="A245" t="s">
        <v>263</v>
      </c>
      <c r="B245" t="s">
        <v>13</v>
      </c>
      <c r="C245">
        <v>480</v>
      </c>
      <c r="D245">
        <v>22000</v>
      </c>
      <c r="E245">
        <v>400</v>
      </c>
      <c r="F245" t="s">
        <v>46</v>
      </c>
      <c r="G245" s="2">
        <v>46993</v>
      </c>
      <c r="H245">
        <f t="shared" si="18"/>
        <v>10368000</v>
      </c>
      <c r="I245">
        <f t="shared" si="19"/>
        <v>192000</v>
      </c>
      <c r="J245" t="str">
        <f t="shared" si="20"/>
        <v>August</v>
      </c>
      <c r="K245" t="str">
        <f t="shared" si="21"/>
        <v>2028</v>
      </c>
      <c r="L245" t="str">
        <f t="shared" si="22"/>
        <v>Normal</v>
      </c>
      <c r="M245" t="str">
        <f t="shared" si="23"/>
        <v>Ok</v>
      </c>
      <c r="N245" t="s">
        <v>10264</v>
      </c>
    </row>
    <row r="246" spans="1:14" x14ac:dyDescent="0.35">
      <c r="A246" t="s">
        <v>264</v>
      </c>
      <c r="B246" t="s">
        <v>30</v>
      </c>
      <c r="C246">
        <v>252</v>
      </c>
      <c r="D246">
        <v>800</v>
      </c>
      <c r="E246">
        <v>1000</v>
      </c>
      <c r="F246" t="s">
        <v>11</v>
      </c>
      <c r="G246" s="2">
        <v>47000</v>
      </c>
      <c r="H246">
        <f t="shared" si="18"/>
        <v>0</v>
      </c>
      <c r="I246">
        <f t="shared" si="19"/>
        <v>252000</v>
      </c>
      <c r="J246" t="str">
        <f t="shared" si="20"/>
        <v>September</v>
      </c>
      <c r="K246" t="str">
        <f t="shared" si="21"/>
        <v>2028</v>
      </c>
      <c r="L246" t="str">
        <f t="shared" si="22"/>
        <v>High Discount</v>
      </c>
      <c r="M246" t="str">
        <f t="shared" si="23"/>
        <v>Zero Sales</v>
      </c>
      <c r="N246" t="s">
        <v>10264</v>
      </c>
    </row>
    <row r="247" spans="1:14" x14ac:dyDescent="0.35">
      <c r="A247" t="s">
        <v>265</v>
      </c>
      <c r="B247" t="s">
        <v>13</v>
      </c>
      <c r="C247">
        <v>497</v>
      </c>
      <c r="D247">
        <v>15000</v>
      </c>
      <c r="E247">
        <v>300</v>
      </c>
      <c r="F247" t="s">
        <v>16</v>
      </c>
      <c r="G247" s="2">
        <v>47007</v>
      </c>
      <c r="H247">
        <f t="shared" si="18"/>
        <v>7305900</v>
      </c>
      <c r="I247">
        <f t="shared" si="19"/>
        <v>149100</v>
      </c>
      <c r="J247" t="str">
        <f t="shared" si="20"/>
        <v>September</v>
      </c>
      <c r="K247" t="str">
        <f t="shared" si="21"/>
        <v>2028</v>
      </c>
      <c r="L247" t="str">
        <f t="shared" si="22"/>
        <v>Normal</v>
      </c>
      <c r="M247" t="str">
        <f t="shared" si="23"/>
        <v>Ok</v>
      </c>
      <c r="N247" t="s">
        <v>10264</v>
      </c>
    </row>
    <row r="248" spans="1:14" x14ac:dyDescent="0.35">
      <c r="A248" t="s">
        <v>266</v>
      </c>
      <c r="B248" t="s">
        <v>39</v>
      </c>
      <c r="C248">
        <v>544</v>
      </c>
      <c r="D248">
        <v>15000</v>
      </c>
      <c r="E248">
        <v>5000</v>
      </c>
      <c r="F248" t="s">
        <v>11</v>
      </c>
      <c r="G248" s="2">
        <v>47014</v>
      </c>
      <c r="H248">
        <f t="shared" si="18"/>
        <v>5440000</v>
      </c>
      <c r="I248">
        <f t="shared" si="19"/>
        <v>2720000</v>
      </c>
      <c r="J248" t="str">
        <f t="shared" si="20"/>
        <v>September</v>
      </c>
      <c r="K248" t="str">
        <f t="shared" si="21"/>
        <v>2028</v>
      </c>
      <c r="L248" t="str">
        <f t="shared" si="22"/>
        <v>High Discount</v>
      </c>
      <c r="M248" t="str">
        <f t="shared" si="23"/>
        <v>Ok</v>
      </c>
      <c r="N248" t="s">
        <v>10264</v>
      </c>
    </row>
    <row r="249" spans="1:14" x14ac:dyDescent="0.35">
      <c r="A249" t="s">
        <v>267</v>
      </c>
      <c r="B249" t="s">
        <v>13</v>
      </c>
      <c r="C249">
        <v>174</v>
      </c>
      <c r="D249">
        <v>800</v>
      </c>
      <c r="E249">
        <v>2000</v>
      </c>
      <c r="F249" t="s">
        <v>11</v>
      </c>
      <c r="G249" s="2">
        <v>47021</v>
      </c>
      <c r="H249">
        <f t="shared" si="18"/>
        <v>0</v>
      </c>
      <c r="I249">
        <f t="shared" si="19"/>
        <v>348000</v>
      </c>
      <c r="J249" t="str">
        <f t="shared" si="20"/>
        <v>September</v>
      </c>
      <c r="K249" t="str">
        <f t="shared" si="21"/>
        <v>2028</v>
      </c>
      <c r="L249" t="str">
        <f t="shared" si="22"/>
        <v>High Discount</v>
      </c>
      <c r="M249" t="str">
        <f t="shared" si="23"/>
        <v>Zero Sales</v>
      </c>
      <c r="N249" t="s">
        <v>10264</v>
      </c>
    </row>
    <row r="250" spans="1:14" x14ac:dyDescent="0.35">
      <c r="A250" t="s">
        <v>268</v>
      </c>
      <c r="B250" t="s">
        <v>10</v>
      </c>
      <c r="C250">
        <v>114</v>
      </c>
      <c r="D250">
        <v>4500</v>
      </c>
      <c r="E250">
        <v>100</v>
      </c>
      <c r="F250" t="s">
        <v>8</v>
      </c>
      <c r="G250" s="2">
        <v>47028</v>
      </c>
      <c r="H250">
        <f t="shared" si="18"/>
        <v>501600</v>
      </c>
      <c r="I250">
        <f t="shared" si="19"/>
        <v>11400</v>
      </c>
      <c r="J250" t="str">
        <f t="shared" si="20"/>
        <v>October</v>
      </c>
      <c r="K250" t="str">
        <f t="shared" si="21"/>
        <v>2028</v>
      </c>
      <c r="L250" t="str">
        <f t="shared" si="22"/>
        <v>Normal</v>
      </c>
      <c r="M250" t="str">
        <f t="shared" si="23"/>
        <v>Ok</v>
      </c>
      <c r="N250" t="s">
        <v>10264</v>
      </c>
    </row>
    <row r="251" spans="1:14" x14ac:dyDescent="0.35">
      <c r="A251" t="s">
        <v>269</v>
      </c>
      <c r="B251" t="s">
        <v>39</v>
      </c>
      <c r="C251">
        <v>293</v>
      </c>
      <c r="D251">
        <v>45000</v>
      </c>
      <c r="E251">
        <v>1500</v>
      </c>
      <c r="F251" t="s">
        <v>46</v>
      </c>
      <c r="G251" s="2">
        <v>47035</v>
      </c>
      <c r="H251">
        <f t="shared" si="18"/>
        <v>12745500</v>
      </c>
      <c r="I251">
        <f t="shared" si="19"/>
        <v>439500</v>
      </c>
      <c r="J251" t="str">
        <f t="shared" si="20"/>
        <v>October</v>
      </c>
      <c r="K251" t="str">
        <f t="shared" si="21"/>
        <v>2028</v>
      </c>
      <c r="L251" t="str">
        <f t="shared" si="22"/>
        <v>High Discount</v>
      </c>
      <c r="M251" t="str">
        <f t="shared" si="23"/>
        <v>Ok</v>
      </c>
      <c r="N251" t="s">
        <v>10264</v>
      </c>
    </row>
    <row r="252" spans="1:14" x14ac:dyDescent="0.35">
      <c r="A252" t="s">
        <v>270</v>
      </c>
      <c r="B252" t="s">
        <v>13</v>
      </c>
      <c r="C252">
        <v>576</v>
      </c>
      <c r="D252">
        <v>4500</v>
      </c>
      <c r="E252">
        <v>400</v>
      </c>
      <c r="F252" t="s">
        <v>16</v>
      </c>
      <c r="G252" s="2">
        <v>47042</v>
      </c>
      <c r="H252">
        <f t="shared" si="18"/>
        <v>2361600</v>
      </c>
      <c r="I252">
        <f t="shared" si="19"/>
        <v>230400</v>
      </c>
      <c r="J252" t="str">
        <f t="shared" si="20"/>
        <v>October</v>
      </c>
      <c r="K252" t="str">
        <f t="shared" si="21"/>
        <v>2028</v>
      </c>
      <c r="L252" t="str">
        <f t="shared" si="22"/>
        <v>Normal</v>
      </c>
      <c r="M252" t="str">
        <f t="shared" si="23"/>
        <v>Ok</v>
      </c>
      <c r="N252" t="s">
        <v>10264</v>
      </c>
    </row>
    <row r="253" spans="1:14" x14ac:dyDescent="0.35">
      <c r="A253" t="s">
        <v>271</v>
      </c>
      <c r="B253" t="s">
        <v>10</v>
      </c>
      <c r="C253">
        <v>275</v>
      </c>
      <c r="D253">
        <v>4500</v>
      </c>
      <c r="E253">
        <v>400</v>
      </c>
      <c r="F253" t="s">
        <v>8</v>
      </c>
      <c r="G253" s="2">
        <v>47049</v>
      </c>
      <c r="H253">
        <f t="shared" si="18"/>
        <v>1127500</v>
      </c>
      <c r="I253">
        <f t="shared" si="19"/>
        <v>110000</v>
      </c>
      <c r="J253" t="str">
        <f t="shared" si="20"/>
        <v>October</v>
      </c>
      <c r="K253" t="str">
        <f t="shared" si="21"/>
        <v>2028</v>
      </c>
      <c r="L253" t="str">
        <f t="shared" si="22"/>
        <v>High Discount</v>
      </c>
      <c r="M253" t="str">
        <f t="shared" si="23"/>
        <v>Ok</v>
      </c>
      <c r="N253" t="s">
        <v>10264</v>
      </c>
    </row>
    <row r="254" spans="1:14" x14ac:dyDescent="0.35">
      <c r="A254" t="s">
        <v>272</v>
      </c>
      <c r="B254" t="s">
        <v>30</v>
      </c>
      <c r="C254">
        <v>514</v>
      </c>
      <c r="D254">
        <v>12000</v>
      </c>
      <c r="E254">
        <v>5000</v>
      </c>
      <c r="F254" t="s">
        <v>46</v>
      </c>
      <c r="G254" s="2">
        <v>47056</v>
      </c>
      <c r="H254">
        <f t="shared" si="18"/>
        <v>3598000</v>
      </c>
      <c r="I254">
        <f t="shared" si="19"/>
        <v>2570000</v>
      </c>
      <c r="J254" t="str">
        <f t="shared" si="20"/>
        <v>October</v>
      </c>
      <c r="K254" t="str">
        <f t="shared" si="21"/>
        <v>2028</v>
      </c>
      <c r="L254" t="str">
        <f t="shared" si="22"/>
        <v>High Discount</v>
      </c>
      <c r="M254" t="str">
        <f t="shared" si="23"/>
        <v>Ok</v>
      </c>
      <c r="N254" t="s">
        <v>10264</v>
      </c>
    </row>
    <row r="255" spans="1:14" x14ac:dyDescent="0.35">
      <c r="A255" t="s">
        <v>273</v>
      </c>
      <c r="B255" t="s">
        <v>13</v>
      </c>
      <c r="C255">
        <v>342</v>
      </c>
      <c r="D255">
        <v>1200</v>
      </c>
      <c r="E255">
        <v>300</v>
      </c>
      <c r="F255" t="s">
        <v>11</v>
      </c>
      <c r="G255" s="2">
        <v>47063</v>
      </c>
      <c r="H255">
        <f t="shared" si="18"/>
        <v>307800</v>
      </c>
      <c r="I255">
        <f t="shared" si="19"/>
        <v>102600</v>
      </c>
      <c r="J255" t="str">
        <f t="shared" si="20"/>
        <v>November</v>
      </c>
      <c r="K255" t="str">
        <f t="shared" si="21"/>
        <v>2028</v>
      </c>
      <c r="L255" t="str">
        <f t="shared" si="22"/>
        <v>Normal</v>
      </c>
      <c r="M255" t="str">
        <f t="shared" si="23"/>
        <v>Ok</v>
      </c>
      <c r="N255" t="s">
        <v>10264</v>
      </c>
    </row>
    <row r="256" spans="1:14" x14ac:dyDescent="0.35">
      <c r="A256" t="s">
        <v>274</v>
      </c>
      <c r="B256" t="s">
        <v>10</v>
      </c>
      <c r="C256">
        <v>430</v>
      </c>
      <c r="D256">
        <v>22000</v>
      </c>
      <c r="E256">
        <v>1000</v>
      </c>
      <c r="F256" t="s">
        <v>16</v>
      </c>
      <c r="G256" s="2">
        <v>47070</v>
      </c>
      <c r="H256">
        <f t="shared" si="18"/>
        <v>9030000</v>
      </c>
      <c r="I256">
        <f t="shared" si="19"/>
        <v>430000</v>
      </c>
      <c r="J256" t="str">
        <f t="shared" si="20"/>
        <v>November</v>
      </c>
      <c r="K256" t="str">
        <f t="shared" si="21"/>
        <v>2028</v>
      </c>
      <c r="L256" t="str">
        <f t="shared" si="22"/>
        <v>High Discount</v>
      </c>
      <c r="M256" t="str">
        <f t="shared" si="23"/>
        <v>Ok</v>
      </c>
      <c r="N256" t="s">
        <v>10264</v>
      </c>
    </row>
    <row r="257" spans="1:14" x14ac:dyDescent="0.35">
      <c r="A257" t="s">
        <v>275</v>
      </c>
      <c r="B257" t="s">
        <v>21</v>
      </c>
      <c r="C257">
        <v>215</v>
      </c>
      <c r="D257">
        <v>15000</v>
      </c>
      <c r="E257">
        <v>1000</v>
      </c>
      <c r="F257" t="s">
        <v>46</v>
      </c>
      <c r="G257" s="2">
        <v>47077</v>
      </c>
      <c r="H257">
        <f t="shared" si="18"/>
        <v>3010000</v>
      </c>
      <c r="I257">
        <f t="shared" si="19"/>
        <v>215000</v>
      </c>
      <c r="J257" t="str">
        <f t="shared" si="20"/>
        <v>November</v>
      </c>
      <c r="K257" t="str">
        <f t="shared" si="21"/>
        <v>2028</v>
      </c>
      <c r="L257" t="str">
        <f t="shared" si="22"/>
        <v>High Discount</v>
      </c>
      <c r="M257" t="str">
        <f t="shared" si="23"/>
        <v>Ok</v>
      </c>
      <c r="N257" t="s">
        <v>10264</v>
      </c>
    </row>
    <row r="258" spans="1:14" x14ac:dyDescent="0.35">
      <c r="A258" t="s">
        <v>276</v>
      </c>
      <c r="B258" t="s">
        <v>43</v>
      </c>
      <c r="C258">
        <v>267</v>
      </c>
      <c r="D258">
        <v>18000</v>
      </c>
      <c r="E258">
        <v>5000</v>
      </c>
      <c r="F258" t="s">
        <v>11</v>
      </c>
      <c r="G258" s="2">
        <v>47084</v>
      </c>
      <c r="H258">
        <f t="shared" ref="H258:H321" si="24">MAX(0,(D258-E258)*C258)</f>
        <v>3471000</v>
      </c>
      <c r="I258">
        <f t="shared" si="19"/>
        <v>1335000</v>
      </c>
      <c r="J258" t="str">
        <f t="shared" si="20"/>
        <v>November</v>
      </c>
      <c r="K258" t="str">
        <f t="shared" si="21"/>
        <v>2028</v>
      </c>
      <c r="L258" t="str">
        <f t="shared" si="22"/>
        <v>High Discount</v>
      </c>
      <c r="M258" t="str">
        <f t="shared" si="23"/>
        <v>Ok</v>
      </c>
      <c r="N258" t="s">
        <v>10264</v>
      </c>
    </row>
    <row r="259" spans="1:14" x14ac:dyDescent="0.35">
      <c r="A259" t="s">
        <v>277</v>
      </c>
      <c r="B259" t="s">
        <v>21</v>
      </c>
      <c r="C259">
        <v>324</v>
      </c>
      <c r="D259">
        <v>6000</v>
      </c>
      <c r="E259">
        <v>300</v>
      </c>
      <c r="F259" t="s">
        <v>8</v>
      </c>
      <c r="G259" s="2">
        <v>47091</v>
      </c>
      <c r="H259">
        <f t="shared" si="24"/>
        <v>1846800</v>
      </c>
      <c r="I259">
        <f t="shared" ref="I259:I322" si="25">E259*C259</f>
        <v>97200</v>
      </c>
      <c r="J259" t="str">
        <f t="shared" ref="J259:J322" si="26">TEXT(G:G,"mmmm")</f>
        <v>December</v>
      </c>
      <c r="K259" t="str">
        <f t="shared" ref="K259:K322" si="27">TEXT(G259,"yyy")</f>
        <v>2028</v>
      </c>
      <c r="L259" t="str">
        <f t="shared" ref="L259:L322" si="28">IF(E259&gt;=C259,"High Discount","Normal")</f>
        <v>Normal</v>
      </c>
      <c r="M259" t="str">
        <f t="shared" ref="M259:M322" si="29">IF(H259=0,"Zero Sales","Ok")</f>
        <v>Ok</v>
      </c>
      <c r="N259" t="s">
        <v>10264</v>
      </c>
    </row>
    <row r="260" spans="1:14" x14ac:dyDescent="0.35">
      <c r="A260" t="s">
        <v>278</v>
      </c>
      <c r="B260" t="s">
        <v>43</v>
      </c>
      <c r="C260">
        <v>101</v>
      </c>
      <c r="D260">
        <v>4500</v>
      </c>
      <c r="E260">
        <v>500</v>
      </c>
      <c r="F260" t="s">
        <v>16</v>
      </c>
      <c r="G260" s="2">
        <v>47098</v>
      </c>
      <c r="H260">
        <f t="shared" si="24"/>
        <v>404000</v>
      </c>
      <c r="I260">
        <f t="shared" si="25"/>
        <v>50500</v>
      </c>
      <c r="J260" t="str">
        <f t="shared" si="26"/>
        <v>December</v>
      </c>
      <c r="K260" t="str">
        <f t="shared" si="27"/>
        <v>2028</v>
      </c>
      <c r="L260" t="str">
        <f t="shared" si="28"/>
        <v>High Discount</v>
      </c>
      <c r="M260" t="str">
        <f t="shared" si="29"/>
        <v>Ok</v>
      </c>
      <c r="N260" t="s">
        <v>10264</v>
      </c>
    </row>
    <row r="261" spans="1:14" x14ac:dyDescent="0.35">
      <c r="A261" t="s">
        <v>279</v>
      </c>
      <c r="B261" t="s">
        <v>33</v>
      </c>
      <c r="C261">
        <v>423</v>
      </c>
      <c r="D261">
        <v>800</v>
      </c>
      <c r="E261">
        <v>400</v>
      </c>
      <c r="F261" t="s">
        <v>46</v>
      </c>
      <c r="G261" s="2">
        <v>47105</v>
      </c>
      <c r="H261">
        <f t="shared" si="24"/>
        <v>169200</v>
      </c>
      <c r="I261">
        <f t="shared" si="25"/>
        <v>169200</v>
      </c>
      <c r="J261" t="str">
        <f t="shared" si="26"/>
        <v>December</v>
      </c>
      <c r="K261" t="str">
        <f t="shared" si="27"/>
        <v>2028</v>
      </c>
      <c r="L261" t="str">
        <f t="shared" si="28"/>
        <v>Normal</v>
      </c>
      <c r="M261" t="str">
        <f t="shared" si="29"/>
        <v>Ok</v>
      </c>
      <c r="N261" t="s">
        <v>10264</v>
      </c>
    </row>
    <row r="262" spans="1:14" x14ac:dyDescent="0.35">
      <c r="A262" t="s">
        <v>280</v>
      </c>
      <c r="B262" t="s">
        <v>33</v>
      </c>
      <c r="C262">
        <v>412</v>
      </c>
      <c r="D262">
        <v>4500</v>
      </c>
      <c r="E262">
        <v>200</v>
      </c>
      <c r="F262" t="s">
        <v>8</v>
      </c>
      <c r="G262" s="2">
        <v>47112</v>
      </c>
      <c r="H262">
        <f t="shared" si="24"/>
        <v>1771600</v>
      </c>
      <c r="I262">
        <f t="shared" si="25"/>
        <v>82400</v>
      </c>
      <c r="J262" t="str">
        <f t="shared" si="26"/>
        <v>December</v>
      </c>
      <c r="K262" t="str">
        <f t="shared" si="27"/>
        <v>2028</v>
      </c>
      <c r="L262" t="str">
        <f t="shared" si="28"/>
        <v>Normal</v>
      </c>
      <c r="M262" t="str">
        <f t="shared" si="29"/>
        <v>Ok</v>
      </c>
      <c r="N262" t="s">
        <v>10264</v>
      </c>
    </row>
    <row r="263" spans="1:14" x14ac:dyDescent="0.35">
      <c r="A263" t="s">
        <v>281</v>
      </c>
      <c r="B263" t="s">
        <v>33</v>
      </c>
      <c r="C263">
        <v>63</v>
      </c>
      <c r="D263">
        <v>800</v>
      </c>
      <c r="E263">
        <v>1500</v>
      </c>
      <c r="F263" t="s">
        <v>11</v>
      </c>
      <c r="G263" s="2">
        <v>47119</v>
      </c>
      <c r="H263">
        <f t="shared" si="24"/>
        <v>0</v>
      </c>
      <c r="I263">
        <f t="shared" si="25"/>
        <v>94500</v>
      </c>
      <c r="J263" t="str">
        <f t="shared" si="26"/>
        <v>January</v>
      </c>
      <c r="K263" t="str">
        <f t="shared" si="27"/>
        <v>2029</v>
      </c>
      <c r="L263" t="str">
        <f t="shared" si="28"/>
        <v>High Discount</v>
      </c>
      <c r="M263" t="str">
        <f t="shared" si="29"/>
        <v>Zero Sales</v>
      </c>
      <c r="N263" t="s">
        <v>10264</v>
      </c>
    </row>
    <row r="264" spans="1:14" x14ac:dyDescent="0.35">
      <c r="A264" t="s">
        <v>282</v>
      </c>
      <c r="B264" t="s">
        <v>30</v>
      </c>
      <c r="C264">
        <v>389</v>
      </c>
      <c r="D264">
        <v>22000</v>
      </c>
      <c r="E264">
        <v>5000</v>
      </c>
      <c r="F264" t="s">
        <v>11</v>
      </c>
      <c r="G264" s="2">
        <v>47126</v>
      </c>
      <c r="H264">
        <f t="shared" si="24"/>
        <v>6613000</v>
      </c>
      <c r="I264">
        <f t="shared" si="25"/>
        <v>1945000</v>
      </c>
      <c r="J264" t="str">
        <f t="shared" si="26"/>
        <v>January</v>
      </c>
      <c r="K264" t="str">
        <f t="shared" si="27"/>
        <v>2029</v>
      </c>
      <c r="L264" t="str">
        <f t="shared" si="28"/>
        <v>High Discount</v>
      </c>
      <c r="M264" t="str">
        <f t="shared" si="29"/>
        <v>Ok</v>
      </c>
      <c r="N264" t="s">
        <v>10264</v>
      </c>
    </row>
    <row r="265" spans="1:14" x14ac:dyDescent="0.35">
      <c r="A265" t="s">
        <v>283</v>
      </c>
      <c r="B265" t="s">
        <v>21</v>
      </c>
      <c r="C265">
        <v>588</v>
      </c>
      <c r="D265">
        <v>5500</v>
      </c>
      <c r="E265">
        <v>300</v>
      </c>
      <c r="F265" t="s">
        <v>46</v>
      </c>
      <c r="G265" s="2">
        <v>47133</v>
      </c>
      <c r="H265">
        <f t="shared" si="24"/>
        <v>3057600</v>
      </c>
      <c r="I265">
        <f t="shared" si="25"/>
        <v>176400</v>
      </c>
      <c r="J265" t="str">
        <f t="shared" si="26"/>
        <v>January</v>
      </c>
      <c r="K265" t="str">
        <f t="shared" si="27"/>
        <v>2029</v>
      </c>
      <c r="L265" t="str">
        <f t="shared" si="28"/>
        <v>Normal</v>
      </c>
      <c r="M265" t="str">
        <f t="shared" si="29"/>
        <v>Ok</v>
      </c>
      <c r="N265" t="s">
        <v>10264</v>
      </c>
    </row>
    <row r="266" spans="1:14" x14ac:dyDescent="0.35">
      <c r="A266" t="s">
        <v>284</v>
      </c>
      <c r="B266" t="s">
        <v>43</v>
      </c>
      <c r="C266">
        <v>138</v>
      </c>
      <c r="D266">
        <v>22000</v>
      </c>
      <c r="E266">
        <v>500</v>
      </c>
      <c r="F266" t="s">
        <v>11</v>
      </c>
      <c r="G266" s="2">
        <v>47140</v>
      </c>
      <c r="H266">
        <f t="shared" si="24"/>
        <v>2967000</v>
      </c>
      <c r="I266">
        <f t="shared" si="25"/>
        <v>69000</v>
      </c>
      <c r="J266" t="str">
        <f t="shared" si="26"/>
        <v>January</v>
      </c>
      <c r="K266" t="str">
        <f t="shared" si="27"/>
        <v>2029</v>
      </c>
      <c r="L266" t="str">
        <f t="shared" si="28"/>
        <v>High Discount</v>
      </c>
      <c r="M266" t="str">
        <f t="shared" si="29"/>
        <v>Ok</v>
      </c>
      <c r="N266" t="s">
        <v>10264</v>
      </c>
    </row>
    <row r="267" spans="1:14" x14ac:dyDescent="0.35">
      <c r="A267" t="s">
        <v>285</v>
      </c>
      <c r="B267" t="s">
        <v>10</v>
      </c>
      <c r="C267">
        <v>90</v>
      </c>
      <c r="D267">
        <v>18000</v>
      </c>
      <c r="E267">
        <v>3000</v>
      </c>
      <c r="F267" t="s">
        <v>16</v>
      </c>
      <c r="G267" s="2">
        <v>47147</v>
      </c>
      <c r="H267">
        <f t="shared" si="24"/>
        <v>1350000</v>
      </c>
      <c r="I267">
        <f t="shared" si="25"/>
        <v>270000</v>
      </c>
      <c r="J267" t="str">
        <f t="shared" si="26"/>
        <v>January</v>
      </c>
      <c r="K267" t="str">
        <f t="shared" si="27"/>
        <v>2029</v>
      </c>
      <c r="L267" t="str">
        <f t="shared" si="28"/>
        <v>High Discount</v>
      </c>
      <c r="M267" t="str">
        <f t="shared" si="29"/>
        <v>Ok</v>
      </c>
      <c r="N267" t="s">
        <v>10264</v>
      </c>
    </row>
    <row r="268" spans="1:14" x14ac:dyDescent="0.35">
      <c r="A268" t="s">
        <v>286</v>
      </c>
      <c r="B268" t="s">
        <v>39</v>
      </c>
      <c r="C268">
        <v>353</v>
      </c>
      <c r="D268">
        <v>1200</v>
      </c>
      <c r="E268">
        <v>1500</v>
      </c>
      <c r="F268" t="s">
        <v>46</v>
      </c>
      <c r="G268" s="2">
        <v>47154</v>
      </c>
      <c r="H268">
        <f t="shared" si="24"/>
        <v>0</v>
      </c>
      <c r="I268">
        <f t="shared" si="25"/>
        <v>529500</v>
      </c>
      <c r="J268" t="str">
        <f t="shared" si="26"/>
        <v>February</v>
      </c>
      <c r="K268" t="str">
        <f t="shared" si="27"/>
        <v>2029</v>
      </c>
      <c r="L268" t="str">
        <f t="shared" si="28"/>
        <v>High Discount</v>
      </c>
      <c r="M268" t="str">
        <f t="shared" si="29"/>
        <v>Zero Sales</v>
      </c>
      <c r="N268" t="s">
        <v>10264</v>
      </c>
    </row>
    <row r="269" spans="1:14" x14ac:dyDescent="0.35">
      <c r="A269" t="s">
        <v>287</v>
      </c>
      <c r="B269" t="s">
        <v>10</v>
      </c>
      <c r="C269">
        <v>317</v>
      </c>
      <c r="D269">
        <v>12000</v>
      </c>
      <c r="E269">
        <v>1500</v>
      </c>
      <c r="F269" t="s">
        <v>8</v>
      </c>
      <c r="G269" s="2">
        <v>47161</v>
      </c>
      <c r="H269">
        <f t="shared" si="24"/>
        <v>3328500</v>
      </c>
      <c r="I269">
        <f t="shared" si="25"/>
        <v>475500</v>
      </c>
      <c r="J269" t="str">
        <f t="shared" si="26"/>
        <v>February</v>
      </c>
      <c r="K269" t="str">
        <f t="shared" si="27"/>
        <v>2029</v>
      </c>
      <c r="L269" t="str">
        <f t="shared" si="28"/>
        <v>High Discount</v>
      </c>
      <c r="M269" t="str">
        <f t="shared" si="29"/>
        <v>Ok</v>
      </c>
      <c r="N269" t="s">
        <v>10264</v>
      </c>
    </row>
    <row r="270" spans="1:14" x14ac:dyDescent="0.35">
      <c r="A270" t="s">
        <v>288</v>
      </c>
      <c r="B270" t="s">
        <v>39</v>
      </c>
      <c r="C270">
        <v>187</v>
      </c>
      <c r="D270">
        <v>800</v>
      </c>
      <c r="E270">
        <v>1000</v>
      </c>
      <c r="F270" t="s">
        <v>46</v>
      </c>
      <c r="G270" s="2">
        <v>47168</v>
      </c>
      <c r="H270">
        <f t="shared" si="24"/>
        <v>0</v>
      </c>
      <c r="I270">
        <f t="shared" si="25"/>
        <v>187000</v>
      </c>
      <c r="J270" t="str">
        <f t="shared" si="26"/>
        <v>February</v>
      </c>
      <c r="K270" t="str">
        <f t="shared" si="27"/>
        <v>2029</v>
      </c>
      <c r="L270" t="str">
        <f t="shared" si="28"/>
        <v>High Discount</v>
      </c>
      <c r="M270" t="str">
        <f t="shared" si="29"/>
        <v>Zero Sales</v>
      </c>
      <c r="N270" t="s">
        <v>10264</v>
      </c>
    </row>
    <row r="271" spans="1:14" x14ac:dyDescent="0.35">
      <c r="A271" t="s">
        <v>289</v>
      </c>
      <c r="B271" t="s">
        <v>15</v>
      </c>
      <c r="C271">
        <v>55</v>
      </c>
      <c r="D271">
        <v>1200</v>
      </c>
      <c r="E271">
        <v>2000</v>
      </c>
      <c r="F271" t="s">
        <v>46</v>
      </c>
      <c r="G271" s="2">
        <v>47175</v>
      </c>
      <c r="H271">
        <f t="shared" si="24"/>
        <v>0</v>
      </c>
      <c r="I271">
        <f t="shared" si="25"/>
        <v>110000</v>
      </c>
      <c r="J271" t="str">
        <f t="shared" si="26"/>
        <v>February</v>
      </c>
      <c r="K271" t="str">
        <f t="shared" si="27"/>
        <v>2029</v>
      </c>
      <c r="L271" t="str">
        <f t="shared" si="28"/>
        <v>High Discount</v>
      </c>
      <c r="M271" t="str">
        <f t="shared" si="29"/>
        <v>Zero Sales</v>
      </c>
      <c r="N271" t="s">
        <v>10264</v>
      </c>
    </row>
    <row r="272" spans="1:14" x14ac:dyDescent="0.35">
      <c r="A272" t="s">
        <v>290</v>
      </c>
      <c r="B272" t="s">
        <v>10</v>
      </c>
      <c r="C272">
        <v>291</v>
      </c>
      <c r="D272">
        <v>800</v>
      </c>
      <c r="E272">
        <v>500</v>
      </c>
      <c r="F272" t="s">
        <v>8</v>
      </c>
      <c r="G272" s="2">
        <v>47182</v>
      </c>
      <c r="H272">
        <f t="shared" si="24"/>
        <v>87300</v>
      </c>
      <c r="I272">
        <f t="shared" si="25"/>
        <v>145500</v>
      </c>
      <c r="J272" t="str">
        <f t="shared" si="26"/>
        <v>March</v>
      </c>
      <c r="K272" t="str">
        <f t="shared" si="27"/>
        <v>2029</v>
      </c>
      <c r="L272" t="str">
        <f t="shared" si="28"/>
        <v>High Discount</v>
      </c>
      <c r="M272" t="str">
        <f t="shared" si="29"/>
        <v>Ok</v>
      </c>
      <c r="N272" t="s">
        <v>10264</v>
      </c>
    </row>
    <row r="273" spans="1:14" x14ac:dyDescent="0.35">
      <c r="A273" t="s">
        <v>291</v>
      </c>
      <c r="B273" t="s">
        <v>13</v>
      </c>
      <c r="C273">
        <v>211</v>
      </c>
      <c r="D273">
        <v>12000</v>
      </c>
      <c r="E273">
        <v>1000</v>
      </c>
      <c r="F273" t="s">
        <v>11</v>
      </c>
      <c r="G273" s="2">
        <v>47189</v>
      </c>
      <c r="H273">
        <f t="shared" si="24"/>
        <v>2321000</v>
      </c>
      <c r="I273">
        <f t="shared" si="25"/>
        <v>211000</v>
      </c>
      <c r="J273" t="str">
        <f t="shared" si="26"/>
        <v>March</v>
      </c>
      <c r="K273" t="str">
        <f t="shared" si="27"/>
        <v>2029</v>
      </c>
      <c r="L273" t="str">
        <f t="shared" si="28"/>
        <v>High Discount</v>
      </c>
      <c r="M273" t="str">
        <f t="shared" si="29"/>
        <v>Ok</v>
      </c>
      <c r="N273" t="s">
        <v>10264</v>
      </c>
    </row>
    <row r="274" spans="1:14" x14ac:dyDescent="0.35">
      <c r="A274" t="s">
        <v>292</v>
      </c>
      <c r="B274" t="s">
        <v>13</v>
      </c>
      <c r="C274">
        <v>567</v>
      </c>
      <c r="D274">
        <v>22000</v>
      </c>
      <c r="E274">
        <v>400</v>
      </c>
      <c r="F274" t="s">
        <v>8</v>
      </c>
      <c r="G274" s="2">
        <v>47196</v>
      </c>
      <c r="H274">
        <f t="shared" si="24"/>
        <v>12247200</v>
      </c>
      <c r="I274">
        <f t="shared" si="25"/>
        <v>226800</v>
      </c>
      <c r="J274" t="str">
        <f t="shared" si="26"/>
        <v>March</v>
      </c>
      <c r="K274" t="str">
        <f t="shared" si="27"/>
        <v>2029</v>
      </c>
      <c r="L274" t="str">
        <f t="shared" si="28"/>
        <v>Normal</v>
      </c>
      <c r="M274" t="str">
        <f t="shared" si="29"/>
        <v>Ok</v>
      </c>
      <c r="N274" t="s">
        <v>10264</v>
      </c>
    </row>
    <row r="275" spans="1:14" x14ac:dyDescent="0.35">
      <c r="A275" t="s">
        <v>293</v>
      </c>
      <c r="B275" t="s">
        <v>7</v>
      </c>
      <c r="C275">
        <v>450</v>
      </c>
      <c r="D275">
        <v>45000</v>
      </c>
      <c r="E275">
        <v>1500</v>
      </c>
      <c r="F275" t="s">
        <v>16</v>
      </c>
      <c r="G275" s="2">
        <v>47203</v>
      </c>
      <c r="H275">
        <f t="shared" si="24"/>
        <v>19575000</v>
      </c>
      <c r="I275">
        <f t="shared" si="25"/>
        <v>675000</v>
      </c>
      <c r="J275" t="str">
        <f t="shared" si="26"/>
        <v>March</v>
      </c>
      <c r="K275" t="str">
        <f t="shared" si="27"/>
        <v>2029</v>
      </c>
      <c r="L275" t="str">
        <f t="shared" si="28"/>
        <v>High Discount</v>
      </c>
      <c r="M275" t="str">
        <f t="shared" si="29"/>
        <v>Ok</v>
      </c>
      <c r="N275" t="s">
        <v>10264</v>
      </c>
    </row>
    <row r="276" spans="1:14" x14ac:dyDescent="0.35">
      <c r="A276" t="s">
        <v>294</v>
      </c>
      <c r="B276" t="s">
        <v>21</v>
      </c>
      <c r="C276">
        <v>205</v>
      </c>
      <c r="D276">
        <v>1200</v>
      </c>
      <c r="E276">
        <v>300</v>
      </c>
      <c r="F276" t="s">
        <v>11</v>
      </c>
      <c r="G276" s="2">
        <v>47210</v>
      </c>
      <c r="H276">
        <f t="shared" si="24"/>
        <v>184500</v>
      </c>
      <c r="I276">
        <f t="shared" si="25"/>
        <v>61500</v>
      </c>
      <c r="J276" t="str">
        <f t="shared" si="26"/>
        <v>April</v>
      </c>
      <c r="K276" t="str">
        <f t="shared" si="27"/>
        <v>2029</v>
      </c>
      <c r="L276" t="str">
        <f t="shared" si="28"/>
        <v>High Discount</v>
      </c>
      <c r="M276" t="str">
        <f t="shared" si="29"/>
        <v>Ok</v>
      </c>
      <c r="N276" t="s">
        <v>10264</v>
      </c>
    </row>
    <row r="277" spans="1:14" x14ac:dyDescent="0.35">
      <c r="A277" t="s">
        <v>295</v>
      </c>
      <c r="B277" t="s">
        <v>39</v>
      </c>
      <c r="C277">
        <v>134</v>
      </c>
      <c r="D277">
        <v>800</v>
      </c>
      <c r="E277">
        <v>100</v>
      </c>
      <c r="F277" t="s">
        <v>46</v>
      </c>
      <c r="G277" s="2">
        <v>47217</v>
      </c>
      <c r="H277">
        <f t="shared" si="24"/>
        <v>93800</v>
      </c>
      <c r="I277">
        <f t="shared" si="25"/>
        <v>13400</v>
      </c>
      <c r="J277" t="str">
        <f t="shared" si="26"/>
        <v>April</v>
      </c>
      <c r="K277" t="str">
        <f t="shared" si="27"/>
        <v>2029</v>
      </c>
      <c r="L277" t="str">
        <f t="shared" si="28"/>
        <v>Normal</v>
      </c>
      <c r="M277" t="str">
        <f t="shared" si="29"/>
        <v>Ok</v>
      </c>
      <c r="N277" t="s">
        <v>10264</v>
      </c>
    </row>
    <row r="278" spans="1:14" x14ac:dyDescent="0.35">
      <c r="A278" t="s">
        <v>296</v>
      </c>
      <c r="B278" t="s">
        <v>39</v>
      </c>
      <c r="C278">
        <v>59</v>
      </c>
      <c r="D278">
        <v>1200</v>
      </c>
      <c r="E278">
        <v>2000</v>
      </c>
      <c r="F278" t="s">
        <v>11</v>
      </c>
      <c r="G278" s="2">
        <v>47224</v>
      </c>
      <c r="H278">
        <f t="shared" si="24"/>
        <v>0</v>
      </c>
      <c r="I278">
        <f t="shared" si="25"/>
        <v>118000</v>
      </c>
      <c r="J278" t="str">
        <f t="shared" si="26"/>
        <v>April</v>
      </c>
      <c r="K278" t="str">
        <f t="shared" si="27"/>
        <v>2029</v>
      </c>
      <c r="L278" t="str">
        <f t="shared" si="28"/>
        <v>High Discount</v>
      </c>
      <c r="M278" t="str">
        <f t="shared" si="29"/>
        <v>Zero Sales</v>
      </c>
      <c r="N278" t="s">
        <v>10264</v>
      </c>
    </row>
    <row r="279" spans="1:14" x14ac:dyDescent="0.35">
      <c r="A279" t="s">
        <v>297</v>
      </c>
      <c r="B279" t="s">
        <v>21</v>
      </c>
      <c r="C279">
        <v>187</v>
      </c>
      <c r="D279">
        <v>1200</v>
      </c>
      <c r="E279">
        <v>1000</v>
      </c>
      <c r="F279" t="s">
        <v>11</v>
      </c>
      <c r="G279" s="2">
        <v>47231</v>
      </c>
      <c r="H279">
        <f t="shared" si="24"/>
        <v>37400</v>
      </c>
      <c r="I279">
        <f t="shared" si="25"/>
        <v>187000</v>
      </c>
      <c r="J279" t="str">
        <f t="shared" si="26"/>
        <v>April</v>
      </c>
      <c r="K279" t="str">
        <f t="shared" si="27"/>
        <v>2029</v>
      </c>
      <c r="L279" t="str">
        <f t="shared" si="28"/>
        <v>High Discount</v>
      </c>
      <c r="M279" t="str">
        <f t="shared" si="29"/>
        <v>Ok</v>
      </c>
      <c r="N279" t="s">
        <v>10264</v>
      </c>
    </row>
    <row r="280" spans="1:14" x14ac:dyDescent="0.35">
      <c r="A280" t="s">
        <v>298</v>
      </c>
      <c r="B280" t="s">
        <v>30</v>
      </c>
      <c r="C280">
        <v>205</v>
      </c>
      <c r="D280">
        <v>800</v>
      </c>
      <c r="E280">
        <v>100</v>
      </c>
      <c r="F280" t="s">
        <v>16</v>
      </c>
      <c r="G280" s="2">
        <v>47238</v>
      </c>
      <c r="H280">
        <f t="shared" si="24"/>
        <v>143500</v>
      </c>
      <c r="I280">
        <f t="shared" si="25"/>
        <v>20500</v>
      </c>
      <c r="J280" t="str">
        <f t="shared" si="26"/>
        <v>April</v>
      </c>
      <c r="K280" t="str">
        <f t="shared" si="27"/>
        <v>2029</v>
      </c>
      <c r="L280" t="str">
        <f t="shared" si="28"/>
        <v>Normal</v>
      </c>
      <c r="M280" t="str">
        <f t="shared" si="29"/>
        <v>Ok</v>
      </c>
      <c r="N280" t="s">
        <v>10264</v>
      </c>
    </row>
    <row r="281" spans="1:14" x14ac:dyDescent="0.35">
      <c r="A281" t="s">
        <v>299</v>
      </c>
      <c r="B281" t="s">
        <v>7</v>
      </c>
      <c r="C281">
        <v>457</v>
      </c>
      <c r="D281">
        <v>12000</v>
      </c>
      <c r="E281">
        <v>500</v>
      </c>
      <c r="F281" t="s">
        <v>11</v>
      </c>
      <c r="G281" s="2">
        <v>47245</v>
      </c>
      <c r="H281">
        <f t="shared" si="24"/>
        <v>5255500</v>
      </c>
      <c r="I281">
        <f t="shared" si="25"/>
        <v>228500</v>
      </c>
      <c r="J281" t="str">
        <f t="shared" si="26"/>
        <v>May</v>
      </c>
      <c r="K281" t="str">
        <f t="shared" si="27"/>
        <v>2029</v>
      </c>
      <c r="L281" t="str">
        <f t="shared" si="28"/>
        <v>High Discount</v>
      </c>
      <c r="M281" t="str">
        <f t="shared" si="29"/>
        <v>Ok</v>
      </c>
      <c r="N281" t="s">
        <v>10264</v>
      </c>
    </row>
    <row r="282" spans="1:14" x14ac:dyDescent="0.35">
      <c r="A282" t="s">
        <v>300</v>
      </c>
      <c r="B282" t="s">
        <v>30</v>
      </c>
      <c r="C282">
        <v>274</v>
      </c>
      <c r="D282">
        <v>12000</v>
      </c>
      <c r="E282">
        <v>200</v>
      </c>
      <c r="F282" t="s">
        <v>11</v>
      </c>
      <c r="G282" s="2">
        <v>47252</v>
      </c>
      <c r="H282">
        <f t="shared" si="24"/>
        <v>3233200</v>
      </c>
      <c r="I282">
        <f t="shared" si="25"/>
        <v>54800</v>
      </c>
      <c r="J282" t="str">
        <f t="shared" si="26"/>
        <v>May</v>
      </c>
      <c r="K282" t="str">
        <f t="shared" si="27"/>
        <v>2029</v>
      </c>
      <c r="L282" t="str">
        <f t="shared" si="28"/>
        <v>Normal</v>
      </c>
      <c r="M282" t="str">
        <f t="shared" si="29"/>
        <v>Ok</v>
      </c>
      <c r="N282" t="s">
        <v>10264</v>
      </c>
    </row>
    <row r="283" spans="1:14" x14ac:dyDescent="0.35">
      <c r="A283" t="s">
        <v>301</v>
      </c>
      <c r="B283" t="s">
        <v>30</v>
      </c>
      <c r="C283">
        <v>233</v>
      </c>
      <c r="D283">
        <v>6000</v>
      </c>
      <c r="E283">
        <v>100</v>
      </c>
      <c r="F283" t="s">
        <v>11</v>
      </c>
      <c r="G283" s="2">
        <v>47259</v>
      </c>
      <c r="H283">
        <f t="shared" si="24"/>
        <v>1374700</v>
      </c>
      <c r="I283">
        <f t="shared" si="25"/>
        <v>23300</v>
      </c>
      <c r="J283" t="str">
        <f t="shared" si="26"/>
        <v>May</v>
      </c>
      <c r="K283" t="str">
        <f t="shared" si="27"/>
        <v>2029</v>
      </c>
      <c r="L283" t="str">
        <f t="shared" si="28"/>
        <v>Normal</v>
      </c>
      <c r="M283" t="str">
        <f t="shared" si="29"/>
        <v>Ok</v>
      </c>
      <c r="N283" t="s">
        <v>10264</v>
      </c>
    </row>
    <row r="284" spans="1:14" x14ac:dyDescent="0.35">
      <c r="A284" t="s">
        <v>302</v>
      </c>
      <c r="B284" t="s">
        <v>30</v>
      </c>
      <c r="C284">
        <v>244</v>
      </c>
      <c r="D284">
        <v>6000</v>
      </c>
      <c r="E284">
        <v>5000</v>
      </c>
      <c r="F284" t="s">
        <v>46</v>
      </c>
      <c r="G284" s="2">
        <v>47266</v>
      </c>
      <c r="H284">
        <f t="shared" si="24"/>
        <v>244000</v>
      </c>
      <c r="I284">
        <f t="shared" si="25"/>
        <v>1220000</v>
      </c>
      <c r="J284" t="str">
        <f t="shared" si="26"/>
        <v>May</v>
      </c>
      <c r="K284" t="str">
        <f t="shared" si="27"/>
        <v>2029</v>
      </c>
      <c r="L284" t="str">
        <f t="shared" si="28"/>
        <v>High Discount</v>
      </c>
      <c r="M284" t="str">
        <f t="shared" si="29"/>
        <v>Ok</v>
      </c>
      <c r="N284" t="s">
        <v>10264</v>
      </c>
    </row>
    <row r="285" spans="1:14" x14ac:dyDescent="0.35">
      <c r="A285" t="s">
        <v>303</v>
      </c>
      <c r="B285" t="s">
        <v>21</v>
      </c>
      <c r="C285">
        <v>445</v>
      </c>
      <c r="D285">
        <v>22000</v>
      </c>
      <c r="E285">
        <v>500</v>
      </c>
      <c r="F285" t="s">
        <v>11</v>
      </c>
      <c r="G285" s="2">
        <v>47273</v>
      </c>
      <c r="H285">
        <f t="shared" si="24"/>
        <v>9567500</v>
      </c>
      <c r="I285">
        <f t="shared" si="25"/>
        <v>222500</v>
      </c>
      <c r="J285" t="str">
        <f t="shared" si="26"/>
        <v>June</v>
      </c>
      <c r="K285" t="str">
        <f t="shared" si="27"/>
        <v>2029</v>
      </c>
      <c r="L285" t="str">
        <f t="shared" si="28"/>
        <v>High Discount</v>
      </c>
      <c r="M285" t="str">
        <f t="shared" si="29"/>
        <v>Ok</v>
      </c>
      <c r="N285" t="s">
        <v>10264</v>
      </c>
    </row>
    <row r="286" spans="1:14" x14ac:dyDescent="0.35">
      <c r="A286" t="s">
        <v>304</v>
      </c>
      <c r="B286" t="s">
        <v>30</v>
      </c>
      <c r="C286">
        <v>183</v>
      </c>
      <c r="D286">
        <v>15000</v>
      </c>
      <c r="E286">
        <v>5000</v>
      </c>
      <c r="F286" t="s">
        <v>8</v>
      </c>
      <c r="G286" s="2">
        <v>47280</v>
      </c>
      <c r="H286">
        <f t="shared" si="24"/>
        <v>1830000</v>
      </c>
      <c r="I286">
        <f t="shared" si="25"/>
        <v>915000</v>
      </c>
      <c r="J286" t="str">
        <f t="shared" si="26"/>
        <v>June</v>
      </c>
      <c r="K286" t="str">
        <f t="shared" si="27"/>
        <v>2029</v>
      </c>
      <c r="L286" t="str">
        <f t="shared" si="28"/>
        <v>High Discount</v>
      </c>
      <c r="M286" t="str">
        <f t="shared" si="29"/>
        <v>Ok</v>
      </c>
      <c r="N286" t="s">
        <v>10264</v>
      </c>
    </row>
    <row r="287" spans="1:14" x14ac:dyDescent="0.35">
      <c r="A287" t="s">
        <v>305</v>
      </c>
      <c r="B287" t="s">
        <v>13</v>
      </c>
      <c r="C287">
        <v>358</v>
      </c>
      <c r="D287">
        <v>1200</v>
      </c>
      <c r="E287">
        <v>2000</v>
      </c>
      <c r="F287" t="s">
        <v>11</v>
      </c>
      <c r="G287" s="2">
        <v>47287</v>
      </c>
      <c r="H287">
        <f t="shared" si="24"/>
        <v>0</v>
      </c>
      <c r="I287">
        <f t="shared" si="25"/>
        <v>716000</v>
      </c>
      <c r="J287" t="str">
        <f t="shared" si="26"/>
        <v>June</v>
      </c>
      <c r="K287" t="str">
        <f t="shared" si="27"/>
        <v>2029</v>
      </c>
      <c r="L287" t="str">
        <f t="shared" si="28"/>
        <v>High Discount</v>
      </c>
      <c r="M287" t="str">
        <f t="shared" si="29"/>
        <v>Zero Sales</v>
      </c>
      <c r="N287" t="s">
        <v>10264</v>
      </c>
    </row>
    <row r="288" spans="1:14" x14ac:dyDescent="0.35">
      <c r="A288" t="s">
        <v>306</v>
      </c>
      <c r="B288" t="s">
        <v>33</v>
      </c>
      <c r="C288">
        <v>591</v>
      </c>
      <c r="D288">
        <v>1200</v>
      </c>
      <c r="E288">
        <v>3000</v>
      </c>
      <c r="F288" t="s">
        <v>16</v>
      </c>
      <c r="G288" s="2">
        <v>47294</v>
      </c>
      <c r="H288">
        <f t="shared" si="24"/>
        <v>0</v>
      </c>
      <c r="I288">
        <f t="shared" si="25"/>
        <v>1773000</v>
      </c>
      <c r="J288" t="str">
        <f t="shared" si="26"/>
        <v>June</v>
      </c>
      <c r="K288" t="str">
        <f t="shared" si="27"/>
        <v>2029</v>
      </c>
      <c r="L288" t="str">
        <f t="shared" si="28"/>
        <v>High Discount</v>
      </c>
      <c r="M288" t="str">
        <f t="shared" si="29"/>
        <v>Zero Sales</v>
      </c>
      <c r="N288" t="s">
        <v>10264</v>
      </c>
    </row>
    <row r="289" spans="1:14" x14ac:dyDescent="0.35">
      <c r="A289" t="s">
        <v>307</v>
      </c>
      <c r="B289" t="s">
        <v>15</v>
      </c>
      <c r="C289">
        <v>58</v>
      </c>
      <c r="D289">
        <v>22000</v>
      </c>
      <c r="E289">
        <v>100</v>
      </c>
      <c r="F289" t="s">
        <v>11</v>
      </c>
      <c r="G289" s="2">
        <v>47301</v>
      </c>
      <c r="H289">
        <f t="shared" si="24"/>
        <v>1270200</v>
      </c>
      <c r="I289">
        <f t="shared" si="25"/>
        <v>5800</v>
      </c>
      <c r="J289" t="str">
        <f t="shared" si="26"/>
        <v>July</v>
      </c>
      <c r="K289" t="str">
        <f t="shared" si="27"/>
        <v>2029</v>
      </c>
      <c r="L289" t="str">
        <f t="shared" si="28"/>
        <v>High Discount</v>
      </c>
      <c r="M289" t="str">
        <f t="shared" si="29"/>
        <v>Ok</v>
      </c>
      <c r="N289" t="s">
        <v>10264</v>
      </c>
    </row>
    <row r="290" spans="1:14" x14ac:dyDescent="0.35">
      <c r="A290" t="s">
        <v>308</v>
      </c>
      <c r="B290" t="s">
        <v>39</v>
      </c>
      <c r="C290">
        <v>219</v>
      </c>
      <c r="D290">
        <v>18000</v>
      </c>
      <c r="E290">
        <v>500</v>
      </c>
      <c r="F290" t="s">
        <v>11</v>
      </c>
      <c r="G290" s="2">
        <v>47308</v>
      </c>
      <c r="H290">
        <f t="shared" si="24"/>
        <v>3832500</v>
      </c>
      <c r="I290">
        <f t="shared" si="25"/>
        <v>109500</v>
      </c>
      <c r="J290" t="str">
        <f t="shared" si="26"/>
        <v>July</v>
      </c>
      <c r="K290" t="str">
        <f t="shared" si="27"/>
        <v>2029</v>
      </c>
      <c r="L290" t="str">
        <f t="shared" si="28"/>
        <v>High Discount</v>
      </c>
      <c r="M290" t="str">
        <f t="shared" si="29"/>
        <v>Ok</v>
      </c>
      <c r="N290" t="s">
        <v>10264</v>
      </c>
    </row>
    <row r="291" spans="1:14" x14ac:dyDescent="0.35">
      <c r="A291" t="s">
        <v>309</v>
      </c>
      <c r="B291" t="s">
        <v>39</v>
      </c>
      <c r="C291">
        <v>339</v>
      </c>
      <c r="D291">
        <v>22000</v>
      </c>
      <c r="E291">
        <v>500</v>
      </c>
      <c r="F291" t="s">
        <v>46</v>
      </c>
      <c r="G291" s="2">
        <v>47315</v>
      </c>
      <c r="H291">
        <f t="shared" si="24"/>
        <v>7288500</v>
      </c>
      <c r="I291">
        <f t="shared" si="25"/>
        <v>169500</v>
      </c>
      <c r="J291" t="str">
        <f t="shared" si="26"/>
        <v>July</v>
      </c>
      <c r="K291" t="str">
        <f t="shared" si="27"/>
        <v>2029</v>
      </c>
      <c r="L291" t="str">
        <f t="shared" si="28"/>
        <v>High Discount</v>
      </c>
      <c r="M291" t="str">
        <f t="shared" si="29"/>
        <v>Ok</v>
      </c>
      <c r="N291" t="s">
        <v>10264</v>
      </c>
    </row>
    <row r="292" spans="1:14" x14ac:dyDescent="0.35">
      <c r="A292" t="s">
        <v>310</v>
      </c>
      <c r="B292" t="s">
        <v>15</v>
      </c>
      <c r="C292">
        <v>217</v>
      </c>
      <c r="D292">
        <v>15000</v>
      </c>
      <c r="E292">
        <v>1000</v>
      </c>
      <c r="F292" t="s">
        <v>8</v>
      </c>
      <c r="G292" s="2">
        <v>47322</v>
      </c>
      <c r="H292">
        <f t="shared" si="24"/>
        <v>3038000</v>
      </c>
      <c r="I292">
        <f t="shared" si="25"/>
        <v>217000</v>
      </c>
      <c r="J292" t="str">
        <f t="shared" si="26"/>
        <v>July</v>
      </c>
      <c r="K292" t="str">
        <f t="shared" si="27"/>
        <v>2029</v>
      </c>
      <c r="L292" t="str">
        <f t="shared" si="28"/>
        <v>High Discount</v>
      </c>
      <c r="M292" t="str">
        <f t="shared" si="29"/>
        <v>Ok</v>
      </c>
      <c r="N292" t="s">
        <v>10264</v>
      </c>
    </row>
    <row r="293" spans="1:14" x14ac:dyDescent="0.35">
      <c r="A293" t="s">
        <v>311</v>
      </c>
      <c r="B293" t="s">
        <v>21</v>
      </c>
      <c r="C293">
        <v>393</v>
      </c>
      <c r="D293">
        <v>22000</v>
      </c>
      <c r="E293">
        <v>1000</v>
      </c>
      <c r="F293" t="s">
        <v>11</v>
      </c>
      <c r="G293" s="2">
        <v>47329</v>
      </c>
      <c r="H293">
        <f t="shared" si="24"/>
        <v>8253000</v>
      </c>
      <c r="I293">
        <f t="shared" si="25"/>
        <v>393000</v>
      </c>
      <c r="J293" t="str">
        <f t="shared" si="26"/>
        <v>July</v>
      </c>
      <c r="K293" t="str">
        <f t="shared" si="27"/>
        <v>2029</v>
      </c>
      <c r="L293" t="str">
        <f t="shared" si="28"/>
        <v>High Discount</v>
      </c>
      <c r="M293" t="str">
        <f t="shared" si="29"/>
        <v>Ok</v>
      </c>
      <c r="N293" t="s">
        <v>10264</v>
      </c>
    </row>
    <row r="294" spans="1:14" x14ac:dyDescent="0.35">
      <c r="A294" t="s">
        <v>312</v>
      </c>
      <c r="B294" t="s">
        <v>10</v>
      </c>
      <c r="C294">
        <v>546</v>
      </c>
      <c r="D294">
        <v>18000</v>
      </c>
      <c r="E294">
        <v>500</v>
      </c>
      <c r="F294" t="s">
        <v>8</v>
      </c>
      <c r="G294" s="2">
        <v>47336</v>
      </c>
      <c r="H294">
        <f t="shared" si="24"/>
        <v>9555000</v>
      </c>
      <c r="I294">
        <f t="shared" si="25"/>
        <v>273000</v>
      </c>
      <c r="J294" t="str">
        <f t="shared" si="26"/>
        <v>August</v>
      </c>
      <c r="K294" t="str">
        <f t="shared" si="27"/>
        <v>2029</v>
      </c>
      <c r="L294" t="str">
        <f t="shared" si="28"/>
        <v>Normal</v>
      </c>
      <c r="M294" t="str">
        <f t="shared" si="29"/>
        <v>Ok</v>
      </c>
      <c r="N294" t="s">
        <v>10264</v>
      </c>
    </row>
    <row r="295" spans="1:14" x14ac:dyDescent="0.35">
      <c r="A295" t="s">
        <v>313</v>
      </c>
      <c r="B295" t="s">
        <v>21</v>
      </c>
      <c r="C295">
        <v>194</v>
      </c>
      <c r="D295">
        <v>12000</v>
      </c>
      <c r="E295">
        <v>200</v>
      </c>
      <c r="F295" t="s">
        <v>16</v>
      </c>
      <c r="G295" s="2">
        <v>47343</v>
      </c>
      <c r="H295">
        <f t="shared" si="24"/>
        <v>2289200</v>
      </c>
      <c r="I295">
        <f t="shared" si="25"/>
        <v>38800</v>
      </c>
      <c r="J295" t="str">
        <f t="shared" si="26"/>
        <v>August</v>
      </c>
      <c r="K295" t="str">
        <f t="shared" si="27"/>
        <v>2029</v>
      </c>
      <c r="L295" t="str">
        <f t="shared" si="28"/>
        <v>High Discount</v>
      </c>
      <c r="M295" t="str">
        <f t="shared" si="29"/>
        <v>Ok</v>
      </c>
      <c r="N295" t="s">
        <v>10264</v>
      </c>
    </row>
    <row r="296" spans="1:14" x14ac:dyDescent="0.35">
      <c r="A296" t="s">
        <v>314</v>
      </c>
      <c r="B296" t="s">
        <v>39</v>
      </c>
      <c r="C296">
        <v>462</v>
      </c>
      <c r="D296">
        <v>1200</v>
      </c>
      <c r="E296">
        <v>2000</v>
      </c>
      <c r="F296" t="s">
        <v>46</v>
      </c>
      <c r="G296" s="2">
        <v>47350</v>
      </c>
      <c r="H296">
        <f t="shared" si="24"/>
        <v>0</v>
      </c>
      <c r="I296">
        <f t="shared" si="25"/>
        <v>924000</v>
      </c>
      <c r="J296" t="str">
        <f t="shared" si="26"/>
        <v>August</v>
      </c>
      <c r="K296" t="str">
        <f t="shared" si="27"/>
        <v>2029</v>
      </c>
      <c r="L296" t="str">
        <f t="shared" si="28"/>
        <v>High Discount</v>
      </c>
      <c r="M296" t="str">
        <f t="shared" si="29"/>
        <v>Zero Sales</v>
      </c>
      <c r="N296" t="s">
        <v>10264</v>
      </c>
    </row>
    <row r="297" spans="1:14" x14ac:dyDescent="0.35">
      <c r="A297" t="s">
        <v>315</v>
      </c>
      <c r="B297" t="s">
        <v>39</v>
      </c>
      <c r="C297">
        <v>506</v>
      </c>
      <c r="D297">
        <v>15000</v>
      </c>
      <c r="E297">
        <v>3000</v>
      </c>
      <c r="F297" t="s">
        <v>8</v>
      </c>
      <c r="G297" s="2">
        <v>47357</v>
      </c>
      <c r="H297">
        <f t="shared" si="24"/>
        <v>6072000</v>
      </c>
      <c r="I297">
        <f t="shared" si="25"/>
        <v>1518000</v>
      </c>
      <c r="J297" t="str">
        <f t="shared" si="26"/>
        <v>August</v>
      </c>
      <c r="K297" t="str">
        <f t="shared" si="27"/>
        <v>2029</v>
      </c>
      <c r="L297" t="str">
        <f t="shared" si="28"/>
        <v>High Discount</v>
      </c>
      <c r="M297" t="str">
        <f t="shared" si="29"/>
        <v>Ok</v>
      </c>
      <c r="N297" t="s">
        <v>10264</v>
      </c>
    </row>
    <row r="298" spans="1:14" x14ac:dyDescent="0.35">
      <c r="A298" t="s">
        <v>316</v>
      </c>
      <c r="B298" t="s">
        <v>15</v>
      </c>
      <c r="C298">
        <v>351</v>
      </c>
      <c r="D298">
        <v>45000</v>
      </c>
      <c r="E298">
        <v>2000</v>
      </c>
      <c r="F298" t="s">
        <v>46</v>
      </c>
      <c r="G298" s="2">
        <v>47364</v>
      </c>
      <c r="H298">
        <f t="shared" si="24"/>
        <v>15093000</v>
      </c>
      <c r="I298">
        <f t="shared" si="25"/>
        <v>702000</v>
      </c>
      <c r="J298" t="str">
        <f t="shared" si="26"/>
        <v>September</v>
      </c>
      <c r="K298" t="str">
        <f t="shared" si="27"/>
        <v>2029</v>
      </c>
      <c r="L298" t="str">
        <f t="shared" si="28"/>
        <v>High Discount</v>
      </c>
      <c r="M298" t="str">
        <f t="shared" si="29"/>
        <v>Ok</v>
      </c>
      <c r="N298" t="s">
        <v>10264</v>
      </c>
    </row>
    <row r="299" spans="1:14" x14ac:dyDescent="0.35">
      <c r="A299" t="s">
        <v>317</v>
      </c>
      <c r="B299" t="s">
        <v>30</v>
      </c>
      <c r="C299">
        <v>95</v>
      </c>
      <c r="D299">
        <v>6000</v>
      </c>
      <c r="E299">
        <v>2000</v>
      </c>
      <c r="F299" t="s">
        <v>11</v>
      </c>
      <c r="G299" s="2">
        <v>47371</v>
      </c>
      <c r="H299">
        <f t="shared" si="24"/>
        <v>380000</v>
      </c>
      <c r="I299">
        <f t="shared" si="25"/>
        <v>190000</v>
      </c>
      <c r="J299" t="str">
        <f t="shared" si="26"/>
        <v>September</v>
      </c>
      <c r="K299" t="str">
        <f t="shared" si="27"/>
        <v>2029</v>
      </c>
      <c r="L299" t="str">
        <f t="shared" si="28"/>
        <v>High Discount</v>
      </c>
      <c r="M299" t="str">
        <f t="shared" si="29"/>
        <v>Ok</v>
      </c>
      <c r="N299" t="s">
        <v>10264</v>
      </c>
    </row>
    <row r="300" spans="1:14" x14ac:dyDescent="0.35">
      <c r="A300" t="s">
        <v>318</v>
      </c>
      <c r="B300" t="s">
        <v>21</v>
      </c>
      <c r="C300">
        <v>66</v>
      </c>
      <c r="D300">
        <v>5500</v>
      </c>
      <c r="E300">
        <v>1000</v>
      </c>
      <c r="F300" t="s">
        <v>16</v>
      </c>
      <c r="G300" s="2">
        <v>47378</v>
      </c>
      <c r="H300">
        <f t="shared" si="24"/>
        <v>297000</v>
      </c>
      <c r="I300">
        <f t="shared" si="25"/>
        <v>66000</v>
      </c>
      <c r="J300" t="str">
        <f t="shared" si="26"/>
        <v>September</v>
      </c>
      <c r="K300" t="str">
        <f t="shared" si="27"/>
        <v>2029</v>
      </c>
      <c r="L300" t="str">
        <f t="shared" si="28"/>
        <v>High Discount</v>
      </c>
      <c r="M300" t="str">
        <f t="shared" si="29"/>
        <v>Ok</v>
      </c>
      <c r="N300" t="s">
        <v>10264</v>
      </c>
    </row>
    <row r="301" spans="1:14" x14ac:dyDescent="0.35">
      <c r="A301" t="s">
        <v>319</v>
      </c>
      <c r="B301" t="s">
        <v>43</v>
      </c>
      <c r="C301">
        <v>409</v>
      </c>
      <c r="D301">
        <v>22000</v>
      </c>
      <c r="E301">
        <v>5000</v>
      </c>
      <c r="F301" t="s">
        <v>46</v>
      </c>
      <c r="G301" s="2">
        <v>47385</v>
      </c>
      <c r="H301">
        <f t="shared" si="24"/>
        <v>6953000</v>
      </c>
      <c r="I301">
        <f t="shared" si="25"/>
        <v>2045000</v>
      </c>
      <c r="J301" t="str">
        <f t="shared" si="26"/>
        <v>September</v>
      </c>
      <c r="K301" t="str">
        <f t="shared" si="27"/>
        <v>2029</v>
      </c>
      <c r="L301" t="str">
        <f t="shared" si="28"/>
        <v>High Discount</v>
      </c>
      <c r="M301" t="str">
        <f t="shared" si="29"/>
        <v>Ok</v>
      </c>
      <c r="N301" t="s">
        <v>10264</v>
      </c>
    </row>
    <row r="302" spans="1:14" x14ac:dyDescent="0.35">
      <c r="A302" t="s">
        <v>320</v>
      </c>
      <c r="B302" t="s">
        <v>15</v>
      </c>
      <c r="C302">
        <v>310</v>
      </c>
      <c r="D302">
        <v>800</v>
      </c>
      <c r="E302">
        <v>1000</v>
      </c>
      <c r="F302" t="s">
        <v>11</v>
      </c>
      <c r="G302" s="2">
        <v>47392</v>
      </c>
      <c r="H302">
        <f t="shared" si="24"/>
        <v>0</v>
      </c>
      <c r="I302">
        <f t="shared" si="25"/>
        <v>310000</v>
      </c>
      <c r="J302" t="str">
        <f t="shared" si="26"/>
        <v>October</v>
      </c>
      <c r="K302" t="str">
        <f t="shared" si="27"/>
        <v>2029</v>
      </c>
      <c r="L302" t="str">
        <f t="shared" si="28"/>
        <v>High Discount</v>
      </c>
      <c r="M302" t="str">
        <f t="shared" si="29"/>
        <v>Zero Sales</v>
      </c>
      <c r="N302" t="s">
        <v>10264</v>
      </c>
    </row>
    <row r="303" spans="1:14" x14ac:dyDescent="0.35">
      <c r="A303" t="s">
        <v>321</v>
      </c>
      <c r="B303" t="s">
        <v>13</v>
      </c>
      <c r="C303">
        <v>172</v>
      </c>
      <c r="D303">
        <v>12000</v>
      </c>
      <c r="E303">
        <v>100</v>
      </c>
      <c r="F303" t="s">
        <v>8</v>
      </c>
      <c r="G303" s="2">
        <v>47399</v>
      </c>
      <c r="H303">
        <f t="shared" si="24"/>
        <v>2046800</v>
      </c>
      <c r="I303">
        <f t="shared" si="25"/>
        <v>17200</v>
      </c>
      <c r="J303" t="str">
        <f t="shared" si="26"/>
        <v>October</v>
      </c>
      <c r="K303" t="str">
        <f t="shared" si="27"/>
        <v>2029</v>
      </c>
      <c r="L303" t="str">
        <f t="shared" si="28"/>
        <v>Normal</v>
      </c>
      <c r="M303" t="str">
        <f t="shared" si="29"/>
        <v>Ok</v>
      </c>
      <c r="N303" t="s">
        <v>10264</v>
      </c>
    </row>
    <row r="304" spans="1:14" x14ac:dyDescent="0.35">
      <c r="A304" t="s">
        <v>322</v>
      </c>
      <c r="B304" t="s">
        <v>39</v>
      </c>
      <c r="C304">
        <v>280</v>
      </c>
      <c r="D304">
        <v>1200</v>
      </c>
      <c r="E304">
        <v>400</v>
      </c>
      <c r="F304" t="s">
        <v>16</v>
      </c>
      <c r="G304" s="2">
        <v>47406</v>
      </c>
      <c r="H304">
        <f t="shared" si="24"/>
        <v>224000</v>
      </c>
      <c r="I304">
        <f t="shared" si="25"/>
        <v>112000</v>
      </c>
      <c r="J304" t="str">
        <f t="shared" si="26"/>
        <v>October</v>
      </c>
      <c r="K304" t="str">
        <f t="shared" si="27"/>
        <v>2029</v>
      </c>
      <c r="L304" t="str">
        <f t="shared" si="28"/>
        <v>High Discount</v>
      </c>
      <c r="M304" t="str">
        <f t="shared" si="29"/>
        <v>Ok</v>
      </c>
      <c r="N304" t="s">
        <v>10264</v>
      </c>
    </row>
    <row r="305" spans="1:14" x14ac:dyDescent="0.35">
      <c r="A305" t="s">
        <v>323</v>
      </c>
      <c r="B305" t="s">
        <v>15</v>
      </c>
      <c r="C305">
        <v>161</v>
      </c>
      <c r="D305">
        <v>5500</v>
      </c>
      <c r="E305">
        <v>3000</v>
      </c>
      <c r="F305" t="s">
        <v>16</v>
      </c>
      <c r="G305" s="2">
        <v>47413</v>
      </c>
      <c r="H305">
        <f t="shared" si="24"/>
        <v>402500</v>
      </c>
      <c r="I305">
        <f t="shared" si="25"/>
        <v>483000</v>
      </c>
      <c r="J305" t="str">
        <f t="shared" si="26"/>
        <v>October</v>
      </c>
      <c r="K305" t="str">
        <f t="shared" si="27"/>
        <v>2029</v>
      </c>
      <c r="L305" t="str">
        <f t="shared" si="28"/>
        <v>High Discount</v>
      </c>
      <c r="M305" t="str">
        <f t="shared" si="29"/>
        <v>Ok</v>
      </c>
      <c r="N305" t="s">
        <v>10264</v>
      </c>
    </row>
    <row r="306" spans="1:14" x14ac:dyDescent="0.35">
      <c r="A306" t="s">
        <v>324</v>
      </c>
      <c r="B306" t="s">
        <v>21</v>
      </c>
      <c r="C306">
        <v>295</v>
      </c>
      <c r="D306">
        <v>800</v>
      </c>
      <c r="E306">
        <v>400</v>
      </c>
      <c r="F306" t="s">
        <v>8</v>
      </c>
      <c r="G306" s="2">
        <v>47420</v>
      </c>
      <c r="H306">
        <f t="shared" si="24"/>
        <v>118000</v>
      </c>
      <c r="I306">
        <f t="shared" si="25"/>
        <v>118000</v>
      </c>
      <c r="J306" t="str">
        <f t="shared" si="26"/>
        <v>October</v>
      </c>
      <c r="K306" t="str">
        <f t="shared" si="27"/>
        <v>2029</v>
      </c>
      <c r="L306" t="str">
        <f t="shared" si="28"/>
        <v>High Discount</v>
      </c>
      <c r="M306" t="str">
        <f t="shared" si="29"/>
        <v>Ok</v>
      </c>
      <c r="N306" t="s">
        <v>10264</v>
      </c>
    </row>
    <row r="307" spans="1:14" x14ac:dyDescent="0.35">
      <c r="A307" t="s">
        <v>325</v>
      </c>
      <c r="B307" t="s">
        <v>39</v>
      </c>
      <c r="C307">
        <v>440</v>
      </c>
      <c r="D307">
        <v>18000</v>
      </c>
      <c r="E307">
        <v>5000</v>
      </c>
      <c r="F307" t="s">
        <v>8</v>
      </c>
      <c r="G307" s="2">
        <v>47427</v>
      </c>
      <c r="H307">
        <f t="shared" si="24"/>
        <v>5720000</v>
      </c>
      <c r="I307">
        <f t="shared" si="25"/>
        <v>2200000</v>
      </c>
      <c r="J307" t="str">
        <f t="shared" si="26"/>
        <v>November</v>
      </c>
      <c r="K307" t="str">
        <f t="shared" si="27"/>
        <v>2029</v>
      </c>
      <c r="L307" t="str">
        <f t="shared" si="28"/>
        <v>High Discount</v>
      </c>
      <c r="M307" t="str">
        <f t="shared" si="29"/>
        <v>Ok</v>
      </c>
      <c r="N307" t="s">
        <v>10264</v>
      </c>
    </row>
    <row r="308" spans="1:14" x14ac:dyDescent="0.35">
      <c r="A308" t="s">
        <v>326</v>
      </c>
      <c r="B308" t="s">
        <v>10</v>
      </c>
      <c r="C308">
        <v>441</v>
      </c>
      <c r="D308">
        <v>22000</v>
      </c>
      <c r="E308">
        <v>300</v>
      </c>
      <c r="F308" t="s">
        <v>16</v>
      </c>
      <c r="G308" s="2">
        <v>47434</v>
      </c>
      <c r="H308">
        <f t="shared" si="24"/>
        <v>9569700</v>
      </c>
      <c r="I308">
        <f t="shared" si="25"/>
        <v>132300</v>
      </c>
      <c r="J308" t="str">
        <f t="shared" si="26"/>
        <v>November</v>
      </c>
      <c r="K308" t="str">
        <f t="shared" si="27"/>
        <v>2029</v>
      </c>
      <c r="L308" t="str">
        <f t="shared" si="28"/>
        <v>Normal</v>
      </c>
      <c r="M308" t="str">
        <f t="shared" si="29"/>
        <v>Ok</v>
      </c>
      <c r="N308" t="s">
        <v>10264</v>
      </c>
    </row>
    <row r="309" spans="1:14" x14ac:dyDescent="0.35">
      <c r="A309" t="s">
        <v>327</v>
      </c>
      <c r="B309" t="s">
        <v>15</v>
      </c>
      <c r="C309">
        <v>377</v>
      </c>
      <c r="D309">
        <v>6000</v>
      </c>
      <c r="E309">
        <v>3000</v>
      </c>
      <c r="F309" t="s">
        <v>46</v>
      </c>
      <c r="G309" s="2">
        <v>47441</v>
      </c>
      <c r="H309">
        <f t="shared" si="24"/>
        <v>1131000</v>
      </c>
      <c r="I309">
        <f t="shared" si="25"/>
        <v>1131000</v>
      </c>
      <c r="J309" t="str">
        <f t="shared" si="26"/>
        <v>November</v>
      </c>
      <c r="K309" t="str">
        <f t="shared" si="27"/>
        <v>2029</v>
      </c>
      <c r="L309" t="str">
        <f t="shared" si="28"/>
        <v>High Discount</v>
      </c>
      <c r="M309" t="str">
        <f t="shared" si="29"/>
        <v>Ok</v>
      </c>
      <c r="N309" t="s">
        <v>10264</v>
      </c>
    </row>
    <row r="310" spans="1:14" x14ac:dyDescent="0.35">
      <c r="A310" t="s">
        <v>328</v>
      </c>
      <c r="B310" t="s">
        <v>7</v>
      </c>
      <c r="C310">
        <v>264</v>
      </c>
      <c r="D310">
        <v>6000</v>
      </c>
      <c r="E310">
        <v>1500</v>
      </c>
      <c r="F310" t="s">
        <v>16</v>
      </c>
      <c r="G310" s="2">
        <v>47448</v>
      </c>
      <c r="H310">
        <f t="shared" si="24"/>
        <v>1188000</v>
      </c>
      <c r="I310">
        <f t="shared" si="25"/>
        <v>396000</v>
      </c>
      <c r="J310" t="str">
        <f t="shared" si="26"/>
        <v>November</v>
      </c>
      <c r="K310" t="str">
        <f t="shared" si="27"/>
        <v>2029</v>
      </c>
      <c r="L310" t="str">
        <f t="shared" si="28"/>
        <v>High Discount</v>
      </c>
      <c r="M310" t="str">
        <f t="shared" si="29"/>
        <v>Ok</v>
      </c>
      <c r="N310" t="s">
        <v>10264</v>
      </c>
    </row>
    <row r="311" spans="1:14" x14ac:dyDescent="0.35">
      <c r="A311" t="s">
        <v>329</v>
      </c>
      <c r="B311" t="s">
        <v>39</v>
      </c>
      <c r="C311">
        <v>416</v>
      </c>
      <c r="D311">
        <v>45000</v>
      </c>
      <c r="E311">
        <v>300</v>
      </c>
      <c r="F311" t="s">
        <v>8</v>
      </c>
      <c r="G311" s="2">
        <v>47455</v>
      </c>
      <c r="H311">
        <f t="shared" si="24"/>
        <v>18595200</v>
      </c>
      <c r="I311">
        <f t="shared" si="25"/>
        <v>124800</v>
      </c>
      <c r="J311" t="str">
        <f t="shared" si="26"/>
        <v>December</v>
      </c>
      <c r="K311" t="str">
        <f t="shared" si="27"/>
        <v>2029</v>
      </c>
      <c r="L311" t="str">
        <f t="shared" si="28"/>
        <v>Normal</v>
      </c>
      <c r="M311" t="str">
        <f t="shared" si="29"/>
        <v>Ok</v>
      </c>
      <c r="N311" t="s">
        <v>10264</v>
      </c>
    </row>
    <row r="312" spans="1:14" x14ac:dyDescent="0.35">
      <c r="A312" t="s">
        <v>330</v>
      </c>
      <c r="B312" t="s">
        <v>21</v>
      </c>
      <c r="C312">
        <v>131</v>
      </c>
      <c r="D312">
        <v>5500</v>
      </c>
      <c r="E312">
        <v>300</v>
      </c>
      <c r="F312" t="s">
        <v>46</v>
      </c>
      <c r="G312" s="2">
        <v>47462</v>
      </c>
      <c r="H312">
        <f t="shared" si="24"/>
        <v>681200</v>
      </c>
      <c r="I312">
        <f t="shared" si="25"/>
        <v>39300</v>
      </c>
      <c r="J312" t="str">
        <f t="shared" si="26"/>
        <v>December</v>
      </c>
      <c r="K312" t="str">
        <f t="shared" si="27"/>
        <v>2029</v>
      </c>
      <c r="L312" t="str">
        <f t="shared" si="28"/>
        <v>High Discount</v>
      </c>
      <c r="M312" t="str">
        <f t="shared" si="29"/>
        <v>Ok</v>
      </c>
      <c r="N312" t="s">
        <v>10264</v>
      </c>
    </row>
    <row r="313" spans="1:14" x14ac:dyDescent="0.35">
      <c r="A313" t="s">
        <v>331</v>
      </c>
      <c r="B313" t="s">
        <v>33</v>
      </c>
      <c r="C313">
        <v>125</v>
      </c>
      <c r="D313">
        <v>6000</v>
      </c>
      <c r="E313">
        <v>5000</v>
      </c>
      <c r="F313" t="s">
        <v>11</v>
      </c>
      <c r="G313" s="2">
        <v>47469</v>
      </c>
      <c r="H313">
        <f t="shared" si="24"/>
        <v>125000</v>
      </c>
      <c r="I313">
        <f t="shared" si="25"/>
        <v>625000</v>
      </c>
      <c r="J313" t="str">
        <f t="shared" si="26"/>
        <v>December</v>
      </c>
      <c r="K313" t="str">
        <f t="shared" si="27"/>
        <v>2029</v>
      </c>
      <c r="L313" t="str">
        <f t="shared" si="28"/>
        <v>High Discount</v>
      </c>
      <c r="M313" t="str">
        <f t="shared" si="29"/>
        <v>Ok</v>
      </c>
      <c r="N313" t="s">
        <v>10264</v>
      </c>
    </row>
    <row r="314" spans="1:14" x14ac:dyDescent="0.35">
      <c r="A314" t="s">
        <v>332</v>
      </c>
      <c r="B314" t="s">
        <v>43</v>
      </c>
      <c r="C314">
        <v>576</v>
      </c>
      <c r="D314">
        <v>18000</v>
      </c>
      <c r="E314">
        <v>3000</v>
      </c>
      <c r="F314" t="s">
        <v>16</v>
      </c>
      <c r="G314" s="2">
        <v>47476</v>
      </c>
      <c r="H314">
        <f t="shared" si="24"/>
        <v>8640000</v>
      </c>
      <c r="I314">
        <f t="shared" si="25"/>
        <v>1728000</v>
      </c>
      <c r="J314" t="str">
        <f t="shared" si="26"/>
        <v>December</v>
      </c>
      <c r="K314" t="str">
        <f t="shared" si="27"/>
        <v>2029</v>
      </c>
      <c r="L314" t="str">
        <f t="shared" si="28"/>
        <v>High Discount</v>
      </c>
      <c r="M314" t="str">
        <f t="shared" si="29"/>
        <v>Ok</v>
      </c>
      <c r="N314" t="s">
        <v>10264</v>
      </c>
    </row>
    <row r="315" spans="1:14" x14ac:dyDescent="0.35">
      <c r="A315" t="s">
        <v>333</v>
      </c>
      <c r="B315" t="s">
        <v>19</v>
      </c>
      <c r="C315">
        <v>552</v>
      </c>
      <c r="D315">
        <v>5500</v>
      </c>
      <c r="E315">
        <v>3000</v>
      </c>
      <c r="F315" t="s">
        <v>8</v>
      </c>
      <c r="G315" s="2">
        <v>47483</v>
      </c>
      <c r="H315">
        <f t="shared" si="24"/>
        <v>1380000</v>
      </c>
      <c r="I315">
        <f t="shared" si="25"/>
        <v>1656000</v>
      </c>
      <c r="J315" t="str">
        <f t="shared" si="26"/>
        <v>December</v>
      </c>
      <c r="K315" t="str">
        <f t="shared" si="27"/>
        <v>2029</v>
      </c>
      <c r="L315" t="str">
        <f t="shared" si="28"/>
        <v>High Discount</v>
      </c>
      <c r="M315" t="str">
        <f t="shared" si="29"/>
        <v>Ok</v>
      </c>
      <c r="N315" t="s">
        <v>10264</v>
      </c>
    </row>
    <row r="316" spans="1:14" x14ac:dyDescent="0.35">
      <c r="A316" t="s">
        <v>334</v>
      </c>
      <c r="B316" t="s">
        <v>30</v>
      </c>
      <c r="C316">
        <v>528</v>
      </c>
      <c r="D316">
        <v>5500</v>
      </c>
      <c r="E316">
        <v>3000</v>
      </c>
      <c r="F316" t="s">
        <v>11</v>
      </c>
      <c r="G316" s="2">
        <v>47490</v>
      </c>
      <c r="H316">
        <f t="shared" si="24"/>
        <v>1320000</v>
      </c>
      <c r="I316">
        <f t="shared" si="25"/>
        <v>1584000</v>
      </c>
      <c r="J316" t="str">
        <f t="shared" si="26"/>
        <v>January</v>
      </c>
      <c r="K316" t="str">
        <f t="shared" si="27"/>
        <v>2030</v>
      </c>
      <c r="L316" t="str">
        <f t="shared" si="28"/>
        <v>High Discount</v>
      </c>
      <c r="M316" t="str">
        <f t="shared" si="29"/>
        <v>Ok</v>
      </c>
      <c r="N316" t="s">
        <v>10264</v>
      </c>
    </row>
    <row r="317" spans="1:14" x14ac:dyDescent="0.35">
      <c r="A317" t="s">
        <v>335</v>
      </c>
      <c r="B317" t="s">
        <v>19</v>
      </c>
      <c r="C317">
        <v>421</v>
      </c>
      <c r="D317">
        <v>6000</v>
      </c>
      <c r="E317">
        <v>500</v>
      </c>
      <c r="F317" t="s">
        <v>16</v>
      </c>
      <c r="G317" s="2">
        <v>47497</v>
      </c>
      <c r="H317">
        <f t="shared" si="24"/>
        <v>2315500</v>
      </c>
      <c r="I317">
        <f t="shared" si="25"/>
        <v>210500</v>
      </c>
      <c r="J317" t="str">
        <f t="shared" si="26"/>
        <v>January</v>
      </c>
      <c r="K317" t="str">
        <f t="shared" si="27"/>
        <v>2030</v>
      </c>
      <c r="L317" t="str">
        <f t="shared" si="28"/>
        <v>High Discount</v>
      </c>
      <c r="M317" t="str">
        <f t="shared" si="29"/>
        <v>Ok</v>
      </c>
      <c r="N317" t="s">
        <v>10264</v>
      </c>
    </row>
    <row r="318" spans="1:14" x14ac:dyDescent="0.35">
      <c r="A318" t="s">
        <v>336</v>
      </c>
      <c r="B318" t="s">
        <v>21</v>
      </c>
      <c r="C318">
        <v>314</v>
      </c>
      <c r="D318">
        <v>5500</v>
      </c>
      <c r="E318">
        <v>500</v>
      </c>
      <c r="F318" t="s">
        <v>16</v>
      </c>
      <c r="G318" s="2">
        <v>47504</v>
      </c>
      <c r="H318">
        <f t="shared" si="24"/>
        <v>1570000</v>
      </c>
      <c r="I318">
        <f t="shared" si="25"/>
        <v>157000</v>
      </c>
      <c r="J318" t="str">
        <f t="shared" si="26"/>
        <v>January</v>
      </c>
      <c r="K318" t="str">
        <f t="shared" si="27"/>
        <v>2030</v>
      </c>
      <c r="L318" t="str">
        <f t="shared" si="28"/>
        <v>High Discount</v>
      </c>
      <c r="M318" t="str">
        <f t="shared" si="29"/>
        <v>Ok</v>
      </c>
      <c r="N318" t="s">
        <v>10264</v>
      </c>
    </row>
    <row r="319" spans="1:14" x14ac:dyDescent="0.35">
      <c r="A319" t="s">
        <v>337</v>
      </c>
      <c r="B319" t="s">
        <v>13</v>
      </c>
      <c r="C319">
        <v>313</v>
      </c>
      <c r="D319">
        <v>1200</v>
      </c>
      <c r="E319">
        <v>400</v>
      </c>
      <c r="F319" t="s">
        <v>46</v>
      </c>
      <c r="G319" s="2">
        <v>47511</v>
      </c>
      <c r="H319">
        <f t="shared" si="24"/>
        <v>250400</v>
      </c>
      <c r="I319">
        <f t="shared" si="25"/>
        <v>125200</v>
      </c>
      <c r="J319" t="str">
        <f t="shared" si="26"/>
        <v>January</v>
      </c>
      <c r="K319" t="str">
        <f t="shared" si="27"/>
        <v>2030</v>
      </c>
      <c r="L319" t="str">
        <f t="shared" si="28"/>
        <v>High Discount</v>
      </c>
      <c r="M319" t="str">
        <f t="shared" si="29"/>
        <v>Ok</v>
      </c>
      <c r="N319" t="s">
        <v>10264</v>
      </c>
    </row>
    <row r="320" spans="1:14" x14ac:dyDescent="0.35">
      <c r="A320" t="s">
        <v>338</v>
      </c>
      <c r="B320" t="s">
        <v>13</v>
      </c>
      <c r="C320">
        <v>159</v>
      </c>
      <c r="D320">
        <v>45000</v>
      </c>
      <c r="E320">
        <v>500</v>
      </c>
      <c r="F320" t="s">
        <v>8</v>
      </c>
      <c r="G320" s="2">
        <v>47518</v>
      </c>
      <c r="H320">
        <f t="shared" si="24"/>
        <v>7075500</v>
      </c>
      <c r="I320">
        <f t="shared" si="25"/>
        <v>79500</v>
      </c>
      <c r="J320" t="str">
        <f t="shared" si="26"/>
        <v>February</v>
      </c>
      <c r="K320" t="str">
        <f t="shared" si="27"/>
        <v>2030</v>
      </c>
      <c r="L320" t="str">
        <f t="shared" si="28"/>
        <v>High Discount</v>
      </c>
      <c r="M320" t="str">
        <f t="shared" si="29"/>
        <v>Ok</v>
      </c>
      <c r="N320" t="s">
        <v>10264</v>
      </c>
    </row>
    <row r="321" spans="1:14" x14ac:dyDescent="0.35">
      <c r="A321" t="s">
        <v>339</v>
      </c>
      <c r="B321" t="s">
        <v>33</v>
      </c>
      <c r="C321">
        <v>356</v>
      </c>
      <c r="D321">
        <v>6000</v>
      </c>
      <c r="E321">
        <v>1500</v>
      </c>
      <c r="F321" t="s">
        <v>11</v>
      </c>
      <c r="G321" s="2">
        <v>47525</v>
      </c>
      <c r="H321">
        <f t="shared" si="24"/>
        <v>1602000</v>
      </c>
      <c r="I321">
        <f t="shared" si="25"/>
        <v>534000</v>
      </c>
      <c r="J321" t="str">
        <f t="shared" si="26"/>
        <v>February</v>
      </c>
      <c r="K321" t="str">
        <f t="shared" si="27"/>
        <v>2030</v>
      </c>
      <c r="L321" t="str">
        <f t="shared" si="28"/>
        <v>High Discount</v>
      </c>
      <c r="M321" t="str">
        <f t="shared" si="29"/>
        <v>Ok</v>
      </c>
      <c r="N321" t="s">
        <v>10264</v>
      </c>
    </row>
    <row r="322" spans="1:14" x14ac:dyDescent="0.35">
      <c r="A322" t="s">
        <v>340</v>
      </c>
      <c r="B322" t="s">
        <v>30</v>
      </c>
      <c r="C322">
        <v>249</v>
      </c>
      <c r="D322">
        <v>1200</v>
      </c>
      <c r="E322">
        <v>500</v>
      </c>
      <c r="F322" t="s">
        <v>16</v>
      </c>
      <c r="G322" s="2">
        <v>47532</v>
      </c>
      <c r="H322">
        <f t="shared" ref="H322:H385" si="30">MAX(0,(D322-E322)*C322)</f>
        <v>174300</v>
      </c>
      <c r="I322">
        <f t="shared" si="25"/>
        <v>124500</v>
      </c>
      <c r="J322" t="str">
        <f t="shared" si="26"/>
        <v>February</v>
      </c>
      <c r="K322" t="str">
        <f t="shared" si="27"/>
        <v>2030</v>
      </c>
      <c r="L322" t="str">
        <f t="shared" si="28"/>
        <v>High Discount</v>
      </c>
      <c r="M322" t="str">
        <f t="shared" si="29"/>
        <v>Ok</v>
      </c>
      <c r="N322" t="s">
        <v>10264</v>
      </c>
    </row>
    <row r="323" spans="1:14" x14ac:dyDescent="0.35">
      <c r="A323" t="s">
        <v>341</v>
      </c>
      <c r="B323" t="s">
        <v>7</v>
      </c>
      <c r="C323">
        <v>275</v>
      </c>
      <c r="D323">
        <v>45000</v>
      </c>
      <c r="E323">
        <v>1000</v>
      </c>
      <c r="F323" t="s">
        <v>46</v>
      </c>
      <c r="G323" s="2">
        <v>47539</v>
      </c>
      <c r="H323">
        <f t="shared" si="30"/>
        <v>12100000</v>
      </c>
      <c r="I323">
        <f t="shared" ref="I323:I386" si="31">E323*C323</f>
        <v>275000</v>
      </c>
      <c r="J323" t="str">
        <f t="shared" ref="J323:J386" si="32">TEXT(G:G,"mmmm")</f>
        <v>February</v>
      </c>
      <c r="K323" t="str">
        <f t="shared" ref="K323:K386" si="33">TEXT(G323,"yyy")</f>
        <v>2030</v>
      </c>
      <c r="L323" t="str">
        <f t="shared" ref="L323:L386" si="34">IF(E323&gt;=C323,"High Discount","Normal")</f>
        <v>High Discount</v>
      </c>
      <c r="M323" t="str">
        <f t="shared" ref="M323:M386" si="35">IF(H323=0,"Zero Sales","Ok")</f>
        <v>Ok</v>
      </c>
      <c r="N323" t="s">
        <v>10264</v>
      </c>
    </row>
    <row r="324" spans="1:14" x14ac:dyDescent="0.35">
      <c r="A324" t="s">
        <v>342</v>
      </c>
      <c r="B324" t="s">
        <v>33</v>
      </c>
      <c r="C324">
        <v>234</v>
      </c>
      <c r="D324">
        <v>12000</v>
      </c>
      <c r="E324">
        <v>500</v>
      </c>
      <c r="F324" t="s">
        <v>11</v>
      </c>
      <c r="G324" s="2">
        <v>47546</v>
      </c>
      <c r="H324">
        <f t="shared" si="30"/>
        <v>2691000</v>
      </c>
      <c r="I324">
        <f t="shared" si="31"/>
        <v>117000</v>
      </c>
      <c r="J324" t="str">
        <f t="shared" si="32"/>
        <v>March</v>
      </c>
      <c r="K324" t="str">
        <f t="shared" si="33"/>
        <v>2030</v>
      </c>
      <c r="L324" t="str">
        <f t="shared" si="34"/>
        <v>High Discount</v>
      </c>
      <c r="M324" t="str">
        <f t="shared" si="35"/>
        <v>Ok</v>
      </c>
      <c r="N324" t="s">
        <v>10264</v>
      </c>
    </row>
    <row r="325" spans="1:14" x14ac:dyDescent="0.35">
      <c r="A325" t="s">
        <v>343</v>
      </c>
      <c r="B325" t="s">
        <v>19</v>
      </c>
      <c r="C325">
        <v>80</v>
      </c>
      <c r="D325">
        <v>45000</v>
      </c>
      <c r="E325">
        <v>5000</v>
      </c>
      <c r="F325" t="s">
        <v>11</v>
      </c>
      <c r="G325" s="2">
        <v>47553</v>
      </c>
      <c r="H325">
        <f t="shared" si="30"/>
        <v>3200000</v>
      </c>
      <c r="I325">
        <f t="shared" si="31"/>
        <v>400000</v>
      </c>
      <c r="J325" t="str">
        <f t="shared" si="32"/>
        <v>March</v>
      </c>
      <c r="K325" t="str">
        <f t="shared" si="33"/>
        <v>2030</v>
      </c>
      <c r="L325" t="str">
        <f t="shared" si="34"/>
        <v>High Discount</v>
      </c>
      <c r="M325" t="str">
        <f t="shared" si="35"/>
        <v>Ok</v>
      </c>
      <c r="N325" t="s">
        <v>10264</v>
      </c>
    </row>
    <row r="326" spans="1:14" x14ac:dyDescent="0.35">
      <c r="A326" t="s">
        <v>344</v>
      </c>
      <c r="B326" t="s">
        <v>33</v>
      </c>
      <c r="C326">
        <v>148</v>
      </c>
      <c r="D326">
        <v>4500</v>
      </c>
      <c r="E326">
        <v>2000</v>
      </c>
      <c r="F326" t="s">
        <v>16</v>
      </c>
      <c r="G326" s="2">
        <v>47560</v>
      </c>
      <c r="H326">
        <f t="shared" si="30"/>
        <v>370000</v>
      </c>
      <c r="I326">
        <f t="shared" si="31"/>
        <v>296000</v>
      </c>
      <c r="J326" t="str">
        <f t="shared" si="32"/>
        <v>March</v>
      </c>
      <c r="K326" t="str">
        <f t="shared" si="33"/>
        <v>2030</v>
      </c>
      <c r="L326" t="str">
        <f t="shared" si="34"/>
        <v>High Discount</v>
      </c>
      <c r="M326" t="str">
        <f t="shared" si="35"/>
        <v>Ok</v>
      </c>
      <c r="N326" t="s">
        <v>10264</v>
      </c>
    </row>
    <row r="327" spans="1:14" x14ac:dyDescent="0.35">
      <c r="A327" t="s">
        <v>345</v>
      </c>
      <c r="B327" t="s">
        <v>19</v>
      </c>
      <c r="C327">
        <v>388</v>
      </c>
      <c r="D327">
        <v>5500</v>
      </c>
      <c r="E327">
        <v>400</v>
      </c>
      <c r="F327" t="s">
        <v>11</v>
      </c>
      <c r="G327" s="2">
        <v>47567</v>
      </c>
      <c r="H327">
        <f t="shared" si="30"/>
        <v>1978800</v>
      </c>
      <c r="I327">
        <f t="shared" si="31"/>
        <v>155200</v>
      </c>
      <c r="J327" t="str">
        <f t="shared" si="32"/>
        <v>March</v>
      </c>
      <c r="K327" t="str">
        <f t="shared" si="33"/>
        <v>2030</v>
      </c>
      <c r="L327" t="str">
        <f t="shared" si="34"/>
        <v>High Discount</v>
      </c>
      <c r="M327" t="str">
        <f t="shared" si="35"/>
        <v>Ok</v>
      </c>
      <c r="N327" t="s">
        <v>10264</v>
      </c>
    </row>
    <row r="328" spans="1:14" x14ac:dyDescent="0.35">
      <c r="A328" t="s">
        <v>346</v>
      </c>
      <c r="B328" t="s">
        <v>39</v>
      </c>
      <c r="C328">
        <v>315</v>
      </c>
      <c r="D328">
        <v>18000</v>
      </c>
      <c r="E328">
        <v>100</v>
      </c>
      <c r="F328" t="s">
        <v>16</v>
      </c>
      <c r="G328" s="2">
        <v>47574</v>
      </c>
      <c r="H328">
        <f t="shared" si="30"/>
        <v>5638500</v>
      </c>
      <c r="I328">
        <f t="shared" si="31"/>
        <v>31500</v>
      </c>
      <c r="J328" t="str">
        <f t="shared" si="32"/>
        <v>April</v>
      </c>
      <c r="K328" t="str">
        <f t="shared" si="33"/>
        <v>2030</v>
      </c>
      <c r="L328" t="str">
        <f t="shared" si="34"/>
        <v>Normal</v>
      </c>
      <c r="M328" t="str">
        <f t="shared" si="35"/>
        <v>Ok</v>
      </c>
      <c r="N328" t="s">
        <v>10264</v>
      </c>
    </row>
    <row r="329" spans="1:14" x14ac:dyDescent="0.35">
      <c r="A329" t="s">
        <v>347</v>
      </c>
      <c r="B329" t="s">
        <v>13</v>
      </c>
      <c r="C329">
        <v>399</v>
      </c>
      <c r="D329">
        <v>6000</v>
      </c>
      <c r="E329">
        <v>5000</v>
      </c>
      <c r="F329" t="s">
        <v>46</v>
      </c>
      <c r="G329" s="2">
        <v>47581</v>
      </c>
      <c r="H329">
        <f t="shared" si="30"/>
        <v>399000</v>
      </c>
      <c r="I329">
        <f t="shared" si="31"/>
        <v>1995000</v>
      </c>
      <c r="J329" t="str">
        <f t="shared" si="32"/>
        <v>April</v>
      </c>
      <c r="K329" t="str">
        <f t="shared" si="33"/>
        <v>2030</v>
      </c>
      <c r="L329" t="str">
        <f t="shared" si="34"/>
        <v>High Discount</v>
      </c>
      <c r="M329" t="str">
        <f t="shared" si="35"/>
        <v>Ok</v>
      </c>
      <c r="N329" t="s">
        <v>10264</v>
      </c>
    </row>
    <row r="330" spans="1:14" x14ac:dyDescent="0.35">
      <c r="A330" t="s">
        <v>348</v>
      </c>
      <c r="B330" t="s">
        <v>39</v>
      </c>
      <c r="C330">
        <v>593</v>
      </c>
      <c r="D330">
        <v>12000</v>
      </c>
      <c r="E330">
        <v>1500</v>
      </c>
      <c r="F330" t="s">
        <v>46</v>
      </c>
      <c r="G330" s="2">
        <v>47588</v>
      </c>
      <c r="H330">
        <f t="shared" si="30"/>
        <v>6226500</v>
      </c>
      <c r="I330">
        <f t="shared" si="31"/>
        <v>889500</v>
      </c>
      <c r="J330" t="str">
        <f t="shared" si="32"/>
        <v>April</v>
      </c>
      <c r="K330" t="str">
        <f t="shared" si="33"/>
        <v>2030</v>
      </c>
      <c r="L330" t="str">
        <f t="shared" si="34"/>
        <v>High Discount</v>
      </c>
      <c r="M330" t="str">
        <f t="shared" si="35"/>
        <v>Ok</v>
      </c>
      <c r="N330" t="s">
        <v>10264</v>
      </c>
    </row>
    <row r="331" spans="1:14" x14ac:dyDescent="0.35">
      <c r="A331" t="s">
        <v>349</v>
      </c>
      <c r="B331" t="s">
        <v>43</v>
      </c>
      <c r="C331">
        <v>506</v>
      </c>
      <c r="D331">
        <v>4500</v>
      </c>
      <c r="E331">
        <v>300</v>
      </c>
      <c r="F331" t="s">
        <v>11</v>
      </c>
      <c r="G331" s="2">
        <v>47595</v>
      </c>
      <c r="H331">
        <f t="shared" si="30"/>
        <v>2125200</v>
      </c>
      <c r="I331">
        <f t="shared" si="31"/>
        <v>151800</v>
      </c>
      <c r="J331" t="str">
        <f t="shared" si="32"/>
        <v>April</v>
      </c>
      <c r="K331" t="str">
        <f t="shared" si="33"/>
        <v>2030</v>
      </c>
      <c r="L331" t="str">
        <f t="shared" si="34"/>
        <v>Normal</v>
      </c>
      <c r="M331" t="str">
        <f t="shared" si="35"/>
        <v>Ok</v>
      </c>
      <c r="N331" t="s">
        <v>10264</v>
      </c>
    </row>
    <row r="332" spans="1:14" x14ac:dyDescent="0.35">
      <c r="A332" t="s">
        <v>350</v>
      </c>
      <c r="B332" t="s">
        <v>30</v>
      </c>
      <c r="C332">
        <v>137</v>
      </c>
      <c r="D332">
        <v>18000</v>
      </c>
      <c r="E332">
        <v>1000</v>
      </c>
      <c r="F332" t="s">
        <v>16</v>
      </c>
      <c r="G332" s="2">
        <v>47602</v>
      </c>
      <c r="H332">
        <f t="shared" si="30"/>
        <v>2329000</v>
      </c>
      <c r="I332">
        <f t="shared" si="31"/>
        <v>137000</v>
      </c>
      <c r="J332" t="str">
        <f t="shared" si="32"/>
        <v>April</v>
      </c>
      <c r="K332" t="str">
        <f t="shared" si="33"/>
        <v>2030</v>
      </c>
      <c r="L332" t="str">
        <f t="shared" si="34"/>
        <v>High Discount</v>
      </c>
      <c r="M332" t="str">
        <f t="shared" si="35"/>
        <v>Ok</v>
      </c>
      <c r="N332" t="s">
        <v>10264</v>
      </c>
    </row>
    <row r="333" spans="1:14" x14ac:dyDescent="0.35">
      <c r="A333" t="s">
        <v>351</v>
      </c>
      <c r="B333" t="s">
        <v>7</v>
      </c>
      <c r="C333">
        <v>112</v>
      </c>
      <c r="D333">
        <v>22000</v>
      </c>
      <c r="E333">
        <v>5000</v>
      </c>
      <c r="F333" t="s">
        <v>8</v>
      </c>
      <c r="G333" s="2">
        <v>47609</v>
      </c>
      <c r="H333">
        <f t="shared" si="30"/>
        <v>1904000</v>
      </c>
      <c r="I333">
        <f t="shared" si="31"/>
        <v>560000</v>
      </c>
      <c r="J333" t="str">
        <f t="shared" si="32"/>
        <v>May</v>
      </c>
      <c r="K333" t="str">
        <f t="shared" si="33"/>
        <v>2030</v>
      </c>
      <c r="L333" t="str">
        <f t="shared" si="34"/>
        <v>High Discount</v>
      </c>
      <c r="M333" t="str">
        <f t="shared" si="35"/>
        <v>Ok</v>
      </c>
      <c r="N333" t="s">
        <v>10264</v>
      </c>
    </row>
    <row r="334" spans="1:14" x14ac:dyDescent="0.35">
      <c r="A334" t="s">
        <v>352</v>
      </c>
      <c r="B334" t="s">
        <v>19</v>
      </c>
      <c r="C334">
        <v>436</v>
      </c>
      <c r="D334">
        <v>18000</v>
      </c>
      <c r="E334">
        <v>100</v>
      </c>
      <c r="F334" t="s">
        <v>46</v>
      </c>
      <c r="G334" s="2">
        <v>47616</v>
      </c>
      <c r="H334">
        <f t="shared" si="30"/>
        <v>7804400</v>
      </c>
      <c r="I334">
        <f t="shared" si="31"/>
        <v>43600</v>
      </c>
      <c r="J334" t="str">
        <f t="shared" si="32"/>
        <v>May</v>
      </c>
      <c r="K334" t="str">
        <f t="shared" si="33"/>
        <v>2030</v>
      </c>
      <c r="L334" t="str">
        <f t="shared" si="34"/>
        <v>Normal</v>
      </c>
      <c r="M334" t="str">
        <f t="shared" si="35"/>
        <v>Ok</v>
      </c>
      <c r="N334" t="s">
        <v>10264</v>
      </c>
    </row>
    <row r="335" spans="1:14" x14ac:dyDescent="0.35">
      <c r="A335" t="s">
        <v>353</v>
      </c>
      <c r="B335" t="s">
        <v>7</v>
      </c>
      <c r="C335">
        <v>508</v>
      </c>
      <c r="D335">
        <v>5500</v>
      </c>
      <c r="E335">
        <v>100</v>
      </c>
      <c r="F335" t="s">
        <v>16</v>
      </c>
      <c r="G335" s="2">
        <v>47623</v>
      </c>
      <c r="H335">
        <f t="shared" si="30"/>
        <v>2743200</v>
      </c>
      <c r="I335">
        <f t="shared" si="31"/>
        <v>50800</v>
      </c>
      <c r="J335" t="str">
        <f t="shared" si="32"/>
        <v>May</v>
      </c>
      <c r="K335" t="str">
        <f t="shared" si="33"/>
        <v>2030</v>
      </c>
      <c r="L335" t="str">
        <f t="shared" si="34"/>
        <v>Normal</v>
      </c>
      <c r="M335" t="str">
        <f t="shared" si="35"/>
        <v>Ok</v>
      </c>
      <c r="N335" t="s">
        <v>10264</v>
      </c>
    </row>
    <row r="336" spans="1:14" x14ac:dyDescent="0.35">
      <c r="A336" t="s">
        <v>354</v>
      </c>
      <c r="B336" t="s">
        <v>19</v>
      </c>
      <c r="C336">
        <v>318</v>
      </c>
      <c r="D336">
        <v>1200</v>
      </c>
      <c r="E336">
        <v>3000</v>
      </c>
      <c r="F336" t="s">
        <v>16</v>
      </c>
      <c r="G336" s="2">
        <v>47630</v>
      </c>
      <c r="H336">
        <f t="shared" si="30"/>
        <v>0</v>
      </c>
      <c r="I336">
        <f t="shared" si="31"/>
        <v>954000</v>
      </c>
      <c r="J336" t="str">
        <f t="shared" si="32"/>
        <v>May</v>
      </c>
      <c r="K336" t="str">
        <f t="shared" si="33"/>
        <v>2030</v>
      </c>
      <c r="L336" t="str">
        <f t="shared" si="34"/>
        <v>High Discount</v>
      </c>
      <c r="M336" t="str">
        <f t="shared" si="35"/>
        <v>Zero Sales</v>
      </c>
      <c r="N336" t="s">
        <v>10264</v>
      </c>
    </row>
    <row r="337" spans="1:14" x14ac:dyDescent="0.35">
      <c r="A337" t="s">
        <v>355</v>
      </c>
      <c r="B337" t="s">
        <v>21</v>
      </c>
      <c r="C337">
        <v>395</v>
      </c>
      <c r="D337">
        <v>45000</v>
      </c>
      <c r="E337">
        <v>100</v>
      </c>
      <c r="F337" t="s">
        <v>16</v>
      </c>
      <c r="G337" s="2">
        <v>47637</v>
      </c>
      <c r="H337">
        <f t="shared" si="30"/>
        <v>17735500</v>
      </c>
      <c r="I337">
        <f t="shared" si="31"/>
        <v>39500</v>
      </c>
      <c r="J337" t="str">
        <f t="shared" si="32"/>
        <v>June</v>
      </c>
      <c r="K337" t="str">
        <f t="shared" si="33"/>
        <v>2030</v>
      </c>
      <c r="L337" t="str">
        <f t="shared" si="34"/>
        <v>Normal</v>
      </c>
      <c r="M337" t="str">
        <f t="shared" si="35"/>
        <v>Ok</v>
      </c>
      <c r="N337" t="s">
        <v>10264</v>
      </c>
    </row>
    <row r="338" spans="1:14" x14ac:dyDescent="0.35">
      <c r="A338" t="s">
        <v>356</v>
      </c>
      <c r="B338" t="s">
        <v>33</v>
      </c>
      <c r="C338">
        <v>127</v>
      </c>
      <c r="D338">
        <v>22000</v>
      </c>
      <c r="E338">
        <v>400</v>
      </c>
      <c r="F338" t="s">
        <v>11</v>
      </c>
      <c r="G338" s="2">
        <v>47644</v>
      </c>
      <c r="H338">
        <f t="shared" si="30"/>
        <v>2743200</v>
      </c>
      <c r="I338">
        <f t="shared" si="31"/>
        <v>50800</v>
      </c>
      <c r="J338" t="str">
        <f t="shared" si="32"/>
        <v>June</v>
      </c>
      <c r="K338" t="str">
        <f t="shared" si="33"/>
        <v>2030</v>
      </c>
      <c r="L338" t="str">
        <f t="shared" si="34"/>
        <v>High Discount</v>
      </c>
      <c r="M338" t="str">
        <f t="shared" si="35"/>
        <v>Ok</v>
      </c>
      <c r="N338" t="s">
        <v>10264</v>
      </c>
    </row>
    <row r="339" spans="1:14" x14ac:dyDescent="0.35">
      <c r="A339" t="s">
        <v>357</v>
      </c>
      <c r="B339" t="s">
        <v>43</v>
      </c>
      <c r="C339">
        <v>414</v>
      </c>
      <c r="D339">
        <v>45000</v>
      </c>
      <c r="E339">
        <v>3000</v>
      </c>
      <c r="F339" t="s">
        <v>8</v>
      </c>
      <c r="G339" s="2">
        <v>47651</v>
      </c>
      <c r="H339">
        <f t="shared" si="30"/>
        <v>17388000</v>
      </c>
      <c r="I339">
        <f t="shared" si="31"/>
        <v>1242000</v>
      </c>
      <c r="J339" t="str">
        <f t="shared" si="32"/>
        <v>June</v>
      </c>
      <c r="K339" t="str">
        <f t="shared" si="33"/>
        <v>2030</v>
      </c>
      <c r="L339" t="str">
        <f t="shared" si="34"/>
        <v>High Discount</v>
      </c>
      <c r="M339" t="str">
        <f t="shared" si="35"/>
        <v>Ok</v>
      </c>
      <c r="N339" t="s">
        <v>10264</v>
      </c>
    </row>
    <row r="340" spans="1:14" x14ac:dyDescent="0.35">
      <c r="A340" t="s">
        <v>358</v>
      </c>
      <c r="B340" t="s">
        <v>13</v>
      </c>
      <c r="C340">
        <v>63</v>
      </c>
      <c r="D340">
        <v>5500</v>
      </c>
      <c r="E340">
        <v>500</v>
      </c>
      <c r="F340" t="s">
        <v>11</v>
      </c>
      <c r="G340" s="2">
        <v>47658</v>
      </c>
      <c r="H340">
        <f t="shared" si="30"/>
        <v>315000</v>
      </c>
      <c r="I340">
        <f t="shared" si="31"/>
        <v>31500</v>
      </c>
      <c r="J340" t="str">
        <f t="shared" si="32"/>
        <v>June</v>
      </c>
      <c r="K340" t="str">
        <f t="shared" si="33"/>
        <v>2030</v>
      </c>
      <c r="L340" t="str">
        <f t="shared" si="34"/>
        <v>High Discount</v>
      </c>
      <c r="M340" t="str">
        <f t="shared" si="35"/>
        <v>Ok</v>
      </c>
      <c r="N340" t="s">
        <v>10264</v>
      </c>
    </row>
    <row r="341" spans="1:14" x14ac:dyDescent="0.35">
      <c r="A341" t="s">
        <v>359</v>
      </c>
      <c r="B341" t="s">
        <v>19</v>
      </c>
      <c r="C341">
        <v>185</v>
      </c>
      <c r="D341">
        <v>6000</v>
      </c>
      <c r="E341">
        <v>1000</v>
      </c>
      <c r="F341" t="s">
        <v>46</v>
      </c>
      <c r="G341" s="2">
        <v>47665</v>
      </c>
      <c r="H341">
        <f t="shared" si="30"/>
        <v>925000</v>
      </c>
      <c r="I341">
        <f t="shared" si="31"/>
        <v>185000</v>
      </c>
      <c r="J341" t="str">
        <f t="shared" si="32"/>
        <v>July</v>
      </c>
      <c r="K341" t="str">
        <f t="shared" si="33"/>
        <v>2030</v>
      </c>
      <c r="L341" t="str">
        <f t="shared" si="34"/>
        <v>High Discount</v>
      </c>
      <c r="M341" t="str">
        <f t="shared" si="35"/>
        <v>Ok</v>
      </c>
      <c r="N341" t="s">
        <v>10264</v>
      </c>
    </row>
    <row r="342" spans="1:14" x14ac:dyDescent="0.35">
      <c r="A342" t="s">
        <v>360</v>
      </c>
      <c r="B342" t="s">
        <v>7</v>
      </c>
      <c r="C342">
        <v>353</v>
      </c>
      <c r="D342">
        <v>12000</v>
      </c>
      <c r="E342">
        <v>100</v>
      </c>
      <c r="F342" t="s">
        <v>11</v>
      </c>
      <c r="G342" s="2">
        <v>47672</v>
      </c>
      <c r="H342">
        <f t="shared" si="30"/>
        <v>4200700</v>
      </c>
      <c r="I342">
        <f t="shared" si="31"/>
        <v>35300</v>
      </c>
      <c r="J342" t="str">
        <f t="shared" si="32"/>
        <v>July</v>
      </c>
      <c r="K342" t="str">
        <f t="shared" si="33"/>
        <v>2030</v>
      </c>
      <c r="L342" t="str">
        <f t="shared" si="34"/>
        <v>Normal</v>
      </c>
      <c r="M342" t="str">
        <f t="shared" si="35"/>
        <v>Ok</v>
      </c>
      <c r="N342" t="s">
        <v>10264</v>
      </c>
    </row>
    <row r="343" spans="1:14" x14ac:dyDescent="0.35">
      <c r="A343" t="s">
        <v>361</v>
      </c>
      <c r="B343" t="s">
        <v>43</v>
      </c>
      <c r="C343">
        <v>446</v>
      </c>
      <c r="D343">
        <v>22000</v>
      </c>
      <c r="E343">
        <v>400</v>
      </c>
      <c r="F343" t="s">
        <v>16</v>
      </c>
      <c r="G343" s="2">
        <v>47679</v>
      </c>
      <c r="H343">
        <f t="shared" si="30"/>
        <v>9633600</v>
      </c>
      <c r="I343">
        <f t="shared" si="31"/>
        <v>178400</v>
      </c>
      <c r="J343" t="str">
        <f t="shared" si="32"/>
        <v>July</v>
      </c>
      <c r="K343" t="str">
        <f t="shared" si="33"/>
        <v>2030</v>
      </c>
      <c r="L343" t="str">
        <f t="shared" si="34"/>
        <v>Normal</v>
      </c>
      <c r="M343" t="str">
        <f t="shared" si="35"/>
        <v>Ok</v>
      </c>
      <c r="N343" t="s">
        <v>10264</v>
      </c>
    </row>
    <row r="344" spans="1:14" x14ac:dyDescent="0.35">
      <c r="A344" t="s">
        <v>362</v>
      </c>
      <c r="B344" t="s">
        <v>10</v>
      </c>
      <c r="C344">
        <v>128</v>
      </c>
      <c r="D344">
        <v>6000</v>
      </c>
      <c r="E344">
        <v>100</v>
      </c>
      <c r="F344" t="s">
        <v>11</v>
      </c>
      <c r="G344" s="2">
        <v>47686</v>
      </c>
      <c r="H344">
        <f t="shared" si="30"/>
        <v>755200</v>
      </c>
      <c r="I344">
        <f t="shared" si="31"/>
        <v>12800</v>
      </c>
      <c r="J344" t="str">
        <f t="shared" si="32"/>
        <v>July</v>
      </c>
      <c r="K344" t="str">
        <f t="shared" si="33"/>
        <v>2030</v>
      </c>
      <c r="L344" t="str">
        <f t="shared" si="34"/>
        <v>Normal</v>
      </c>
      <c r="M344" t="str">
        <f t="shared" si="35"/>
        <v>Ok</v>
      </c>
      <c r="N344" t="s">
        <v>10264</v>
      </c>
    </row>
    <row r="345" spans="1:14" x14ac:dyDescent="0.35">
      <c r="A345" t="s">
        <v>363</v>
      </c>
      <c r="B345" t="s">
        <v>10</v>
      </c>
      <c r="C345">
        <v>467</v>
      </c>
      <c r="D345">
        <v>4500</v>
      </c>
      <c r="E345">
        <v>300</v>
      </c>
      <c r="F345" t="s">
        <v>16</v>
      </c>
      <c r="G345" s="2">
        <v>47693</v>
      </c>
      <c r="H345">
        <f t="shared" si="30"/>
        <v>1961400</v>
      </c>
      <c r="I345">
        <f t="shared" si="31"/>
        <v>140100</v>
      </c>
      <c r="J345" t="str">
        <f t="shared" si="32"/>
        <v>July</v>
      </c>
      <c r="K345" t="str">
        <f t="shared" si="33"/>
        <v>2030</v>
      </c>
      <c r="L345" t="str">
        <f t="shared" si="34"/>
        <v>Normal</v>
      </c>
      <c r="M345" t="str">
        <f t="shared" si="35"/>
        <v>Ok</v>
      </c>
      <c r="N345" t="s">
        <v>10264</v>
      </c>
    </row>
    <row r="346" spans="1:14" x14ac:dyDescent="0.35">
      <c r="A346" t="s">
        <v>364</v>
      </c>
      <c r="B346" t="s">
        <v>39</v>
      </c>
      <c r="C346">
        <v>291</v>
      </c>
      <c r="D346">
        <v>6000</v>
      </c>
      <c r="E346">
        <v>300</v>
      </c>
      <c r="F346" t="s">
        <v>8</v>
      </c>
      <c r="G346" s="2">
        <v>47700</v>
      </c>
      <c r="H346">
        <f t="shared" si="30"/>
        <v>1658700</v>
      </c>
      <c r="I346">
        <f t="shared" si="31"/>
        <v>87300</v>
      </c>
      <c r="J346" t="str">
        <f t="shared" si="32"/>
        <v>August</v>
      </c>
      <c r="K346" t="str">
        <f t="shared" si="33"/>
        <v>2030</v>
      </c>
      <c r="L346" t="str">
        <f t="shared" si="34"/>
        <v>High Discount</v>
      </c>
      <c r="M346" t="str">
        <f t="shared" si="35"/>
        <v>Ok</v>
      </c>
      <c r="N346" t="s">
        <v>10264</v>
      </c>
    </row>
    <row r="347" spans="1:14" x14ac:dyDescent="0.35">
      <c r="A347" t="s">
        <v>365</v>
      </c>
      <c r="B347" t="s">
        <v>13</v>
      </c>
      <c r="C347">
        <v>100</v>
      </c>
      <c r="D347">
        <v>800</v>
      </c>
      <c r="E347">
        <v>400</v>
      </c>
      <c r="F347" t="s">
        <v>11</v>
      </c>
      <c r="G347" s="2">
        <v>47707</v>
      </c>
      <c r="H347">
        <f t="shared" si="30"/>
        <v>40000</v>
      </c>
      <c r="I347">
        <f t="shared" si="31"/>
        <v>40000</v>
      </c>
      <c r="J347" t="str">
        <f t="shared" si="32"/>
        <v>August</v>
      </c>
      <c r="K347" t="str">
        <f t="shared" si="33"/>
        <v>2030</v>
      </c>
      <c r="L347" t="str">
        <f t="shared" si="34"/>
        <v>High Discount</v>
      </c>
      <c r="M347" t="str">
        <f t="shared" si="35"/>
        <v>Ok</v>
      </c>
      <c r="N347" t="s">
        <v>10264</v>
      </c>
    </row>
    <row r="348" spans="1:14" x14ac:dyDescent="0.35">
      <c r="A348" t="s">
        <v>366</v>
      </c>
      <c r="B348" t="s">
        <v>21</v>
      </c>
      <c r="C348">
        <v>433</v>
      </c>
      <c r="D348">
        <v>22000</v>
      </c>
      <c r="E348">
        <v>400</v>
      </c>
      <c r="F348" t="s">
        <v>11</v>
      </c>
      <c r="G348" s="2">
        <v>47714</v>
      </c>
      <c r="H348">
        <f t="shared" si="30"/>
        <v>9352800</v>
      </c>
      <c r="I348">
        <f t="shared" si="31"/>
        <v>173200</v>
      </c>
      <c r="J348" t="str">
        <f t="shared" si="32"/>
        <v>August</v>
      </c>
      <c r="K348" t="str">
        <f t="shared" si="33"/>
        <v>2030</v>
      </c>
      <c r="L348" t="str">
        <f t="shared" si="34"/>
        <v>Normal</v>
      </c>
      <c r="M348" t="str">
        <f t="shared" si="35"/>
        <v>Ok</v>
      </c>
      <c r="N348" t="s">
        <v>10264</v>
      </c>
    </row>
    <row r="349" spans="1:14" x14ac:dyDescent="0.35">
      <c r="A349" t="s">
        <v>367</v>
      </c>
      <c r="B349" t="s">
        <v>7</v>
      </c>
      <c r="C349">
        <v>424</v>
      </c>
      <c r="D349">
        <v>6000</v>
      </c>
      <c r="E349">
        <v>3000</v>
      </c>
      <c r="F349" t="s">
        <v>11</v>
      </c>
      <c r="G349" s="2">
        <v>47721</v>
      </c>
      <c r="H349">
        <f t="shared" si="30"/>
        <v>1272000</v>
      </c>
      <c r="I349">
        <f t="shared" si="31"/>
        <v>1272000</v>
      </c>
      <c r="J349" t="str">
        <f t="shared" si="32"/>
        <v>August</v>
      </c>
      <c r="K349" t="str">
        <f t="shared" si="33"/>
        <v>2030</v>
      </c>
      <c r="L349" t="str">
        <f t="shared" si="34"/>
        <v>High Discount</v>
      </c>
      <c r="M349" t="str">
        <f t="shared" si="35"/>
        <v>Ok</v>
      </c>
      <c r="N349" t="s">
        <v>10264</v>
      </c>
    </row>
    <row r="350" spans="1:14" x14ac:dyDescent="0.35">
      <c r="A350" t="s">
        <v>368</v>
      </c>
      <c r="B350" t="s">
        <v>33</v>
      </c>
      <c r="C350">
        <v>255</v>
      </c>
      <c r="D350">
        <v>1200</v>
      </c>
      <c r="E350">
        <v>2000</v>
      </c>
      <c r="F350" t="s">
        <v>16</v>
      </c>
      <c r="G350" s="2">
        <v>47728</v>
      </c>
      <c r="H350">
        <f t="shared" si="30"/>
        <v>0</v>
      </c>
      <c r="I350">
        <f t="shared" si="31"/>
        <v>510000</v>
      </c>
      <c r="J350" t="str">
        <f t="shared" si="32"/>
        <v>September</v>
      </c>
      <c r="K350" t="str">
        <f t="shared" si="33"/>
        <v>2030</v>
      </c>
      <c r="L350" t="str">
        <f t="shared" si="34"/>
        <v>High Discount</v>
      </c>
      <c r="M350" t="str">
        <f t="shared" si="35"/>
        <v>Zero Sales</v>
      </c>
      <c r="N350" t="s">
        <v>10264</v>
      </c>
    </row>
    <row r="351" spans="1:14" x14ac:dyDescent="0.35">
      <c r="A351" t="s">
        <v>369</v>
      </c>
      <c r="B351" t="s">
        <v>33</v>
      </c>
      <c r="C351">
        <v>538</v>
      </c>
      <c r="D351">
        <v>1200</v>
      </c>
      <c r="E351">
        <v>400</v>
      </c>
      <c r="F351" t="s">
        <v>16</v>
      </c>
      <c r="G351" s="2">
        <v>47735</v>
      </c>
      <c r="H351">
        <f t="shared" si="30"/>
        <v>430400</v>
      </c>
      <c r="I351">
        <f t="shared" si="31"/>
        <v>215200</v>
      </c>
      <c r="J351" t="str">
        <f t="shared" si="32"/>
        <v>September</v>
      </c>
      <c r="K351" t="str">
        <f t="shared" si="33"/>
        <v>2030</v>
      </c>
      <c r="L351" t="str">
        <f t="shared" si="34"/>
        <v>Normal</v>
      </c>
      <c r="M351" t="str">
        <f t="shared" si="35"/>
        <v>Ok</v>
      </c>
      <c r="N351" t="s">
        <v>10264</v>
      </c>
    </row>
    <row r="352" spans="1:14" x14ac:dyDescent="0.35">
      <c r="A352" t="s">
        <v>370</v>
      </c>
      <c r="B352" t="s">
        <v>7</v>
      </c>
      <c r="C352">
        <v>430</v>
      </c>
      <c r="D352">
        <v>4500</v>
      </c>
      <c r="E352">
        <v>1000</v>
      </c>
      <c r="F352" t="s">
        <v>11</v>
      </c>
      <c r="G352" s="2">
        <v>47742</v>
      </c>
      <c r="H352">
        <f t="shared" si="30"/>
        <v>1505000</v>
      </c>
      <c r="I352">
        <f t="shared" si="31"/>
        <v>430000</v>
      </c>
      <c r="J352" t="str">
        <f t="shared" si="32"/>
        <v>September</v>
      </c>
      <c r="K352" t="str">
        <f t="shared" si="33"/>
        <v>2030</v>
      </c>
      <c r="L352" t="str">
        <f t="shared" si="34"/>
        <v>High Discount</v>
      </c>
      <c r="M352" t="str">
        <f t="shared" si="35"/>
        <v>Ok</v>
      </c>
      <c r="N352" t="s">
        <v>10264</v>
      </c>
    </row>
    <row r="353" spans="1:14" x14ac:dyDescent="0.35">
      <c r="A353" t="s">
        <v>371</v>
      </c>
      <c r="B353" t="s">
        <v>30</v>
      </c>
      <c r="C353">
        <v>360</v>
      </c>
      <c r="D353">
        <v>45000</v>
      </c>
      <c r="E353">
        <v>400</v>
      </c>
      <c r="F353" t="s">
        <v>11</v>
      </c>
      <c r="G353" s="2">
        <v>47749</v>
      </c>
      <c r="H353">
        <f t="shared" si="30"/>
        <v>16056000</v>
      </c>
      <c r="I353">
        <f t="shared" si="31"/>
        <v>144000</v>
      </c>
      <c r="J353" t="str">
        <f t="shared" si="32"/>
        <v>September</v>
      </c>
      <c r="K353" t="str">
        <f t="shared" si="33"/>
        <v>2030</v>
      </c>
      <c r="L353" t="str">
        <f t="shared" si="34"/>
        <v>High Discount</v>
      </c>
      <c r="M353" t="str">
        <f t="shared" si="35"/>
        <v>Ok</v>
      </c>
      <c r="N353" t="s">
        <v>10264</v>
      </c>
    </row>
    <row r="354" spans="1:14" x14ac:dyDescent="0.35">
      <c r="A354" t="s">
        <v>372</v>
      </c>
      <c r="B354" t="s">
        <v>21</v>
      </c>
      <c r="C354">
        <v>424</v>
      </c>
      <c r="D354">
        <v>15000</v>
      </c>
      <c r="E354">
        <v>300</v>
      </c>
      <c r="F354" t="s">
        <v>8</v>
      </c>
      <c r="G354" s="2">
        <v>47756</v>
      </c>
      <c r="H354">
        <f t="shared" si="30"/>
        <v>6232800</v>
      </c>
      <c r="I354">
        <f t="shared" si="31"/>
        <v>127200</v>
      </c>
      <c r="J354" t="str">
        <f t="shared" si="32"/>
        <v>September</v>
      </c>
      <c r="K354" t="str">
        <f t="shared" si="33"/>
        <v>2030</v>
      </c>
      <c r="L354" t="str">
        <f t="shared" si="34"/>
        <v>Normal</v>
      </c>
      <c r="M354" t="str">
        <f t="shared" si="35"/>
        <v>Ok</v>
      </c>
      <c r="N354" t="s">
        <v>10264</v>
      </c>
    </row>
    <row r="355" spans="1:14" x14ac:dyDescent="0.35">
      <c r="A355" t="s">
        <v>373</v>
      </c>
      <c r="B355" t="s">
        <v>43</v>
      </c>
      <c r="C355">
        <v>91</v>
      </c>
      <c r="D355">
        <v>6000</v>
      </c>
      <c r="E355">
        <v>100</v>
      </c>
      <c r="F355" t="s">
        <v>8</v>
      </c>
      <c r="G355" s="2">
        <v>47763</v>
      </c>
      <c r="H355">
        <f t="shared" si="30"/>
        <v>536900</v>
      </c>
      <c r="I355">
        <f t="shared" si="31"/>
        <v>9100</v>
      </c>
      <c r="J355" t="str">
        <f t="shared" si="32"/>
        <v>October</v>
      </c>
      <c r="K355" t="str">
        <f t="shared" si="33"/>
        <v>2030</v>
      </c>
      <c r="L355" t="str">
        <f t="shared" si="34"/>
        <v>High Discount</v>
      </c>
      <c r="M355" t="str">
        <f t="shared" si="35"/>
        <v>Ok</v>
      </c>
      <c r="N355" t="s">
        <v>10264</v>
      </c>
    </row>
    <row r="356" spans="1:14" x14ac:dyDescent="0.35">
      <c r="A356" t="s">
        <v>374</v>
      </c>
      <c r="B356" t="s">
        <v>19</v>
      </c>
      <c r="C356">
        <v>582</v>
      </c>
      <c r="D356">
        <v>5500</v>
      </c>
      <c r="E356">
        <v>5000</v>
      </c>
      <c r="F356" t="s">
        <v>46</v>
      </c>
      <c r="G356" s="2">
        <v>47770</v>
      </c>
      <c r="H356">
        <f t="shared" si="30"/>
        <v>291000</v>
      </c>
      <c r="I356">
        <f t="shared" si="31"/>
        <v>2910000</v>
      </c>
      <c r="J356" t="str">
        <f t="shared" si="32"/>
        <v>October</v>
      </c>
      <c r="K356" t="str">
        <f t="shared" si="33"/>
        <v>2030</v>
      </c>
      <c r="L356" t="str">
        <f t="shared" si="34"/>
        <v>High Discount</v>
      </c>
      <c r="M356" t="str">
        <f t="shared" si="35"/>
        <v>Ok</v>
      </c>
      <c r="N356" t="s">
        <v>10264</v>
      </c>
    </row>
    <row r="357" spans="1:14" x14ac:dyDescent="0.35">
      <c r="A357" t="s">
        <v>375</v>
      </c>
      <c r="B357" t="s">
        <v>30</v>
      </c>
      <c r="C357">
        <v>571</v>
      </c>
      <c r="D357">
        <v>22000</v>
      </c>
      <c r="E357">
        <v>1000</v>
      </c>
      <c r="F357" t="s">
        <v>8</v>
      </c>
      <c r="G357" s="2">
        <v>47777</v>
      </c>
      <c r="H357">
        <f t="shared" si="30"/>
        <v>11991000</v>
      </c>
      <c r="I357">
        <f t="shared" si="31"/>
        <v>571000</v>
      </c>
      <c r="J357" t="str">
        <f t="shared" si="32"/>
        <v>October</v>
      </c>
      <c r="K357" t="str">
        <f t="shared" si="33"/>
        <v>2030</v>
      </c>
      <c r="L357" t="str">
        <f t="shared" si="34"/>
        <v>High Discount</v>
      </c>
      <c r="M357" t="str">
        <f t="shared" si="35"/>
        <v>Ok</v>
      </c>
      <c r="N357" t="s">
        <v>10264</v>
      </c>
    </row>
    <row r="358" spans="1:14" x14ac:dyDescent="0.35">
      <c r="A358" t="s">
        <v>376</v>
      </c>
      <c r="B358" t="s">
        <v>19</v>
      </c>
      <c r="C358">
        <v>202</v>
      </c>
      <c r="D358">
        <v>6000</v>
      </c>
      <c r="E358">
        <v>5000</v>
      </c>
      <c r="F358" t="s">
        <v>8</v>
      </c>
      <c r="G358" s="2">
        <v>47784</v>
      </c>
      <c r="H358">
        <f t="shared" si="30"/>
        <v>202000</v>
      </c>
      <c r="I358">
        <f t="shared" si="31"/>
        <v>1010000</v>
      </c>
      <c r="J358" t="str">
        <f t="shared" si="32"/>
        <v>October</v>
      </c>
      <c r="K358" t="str">
        <f t="shared" si="33"/>
        <v>2030</v>
      </c>
      <c r="L358" t="str">
        <f t="shared" si="34"/>
        <v>High Discount</v>
      </c>
      <c r="M358" t="str">
        <f t="shared" si="35"/>
        <v>Ok</v>
      </c>
      <c r="N358" t="s">
        <v>10264</v>
      </c>
    </row>
    <row r="359" spans="1:14" x14ac:dyDescent="0.35">
      <c r="A359" t="s">
        <v>377</v>
      </c>
      <c r="B359" t="s">
        <v>19</v>
      </c>
      <c r="C359">
        <v>361</v>
      </c>
      <c r="D359">
        <v>45000</v>
      </c>
      <c r="E359">
        <v>200</v>
      </c>
      <c r="F359" t="s">
        <v>8</v>
      </c>
      <c r="G359" s="2">
        <v>47791</v>
      </c>
      <c r="H359">
        <f t="shared" si="30"/>
        <v>16172800</v>
      </c>
      <c r="I359">
        <f t="shared" si="31"/>
        <v>72200</v>
      </c>
      <c r="J359" t="str">
        <f t="shared" si="32"/>
        <v>November</v>
      </c>
      <c r="K359" t="str">
        <f t="shared" si="33"/>
        <v>2030</v>
      </c>
      <c r="L359" t="str">
        <f t="shared" si="34"/>
        <v>Normal</v>
      </c>
      <c r="M359" t="str">
        <f t="shared" si="35"/>
        <v>Ok</v>
      </c>
      <c r="N359" t="s">
        <v>10264</v>
      </c>
    </row>
    <row r="360" spans="1:14" x14ac:dyDescent="0.35">
      <c r="A360" t="s">
        <v>378</v>
      </c>
      <c r="B360" t="s">
        <v>30</v>
      </c>
      <c r="C360">
        <v>343</v>
      </c>
      <c r="D360">
        <v>6000</v>
      </c>
      <c r="E360">
        <v>300</v>
      </c>
      <c r="F360" t="s">
        <v>16</v>
      </c>
      <c r="G360" s="2">
        <v>47798</v>
      </c>
      <c r="H360">
        <f t="shared" si="30"/>
        <v>1955100</v>
      </c>
      <c r="I360">
        <f t="shared" si="31"/>
        <v>102900</v>
      </c>
      <c r="J360" t="str">
        <f t="shared" si="32"/>
        <v>November</v>
      </c>
      <c r="K360" t="str">
        <f t="shared" si="33"/>
        <v>2030</v>
      </c>
      <c r="L360" t="str">
        <f t="shared" si="34"/>
        <v>Normal</v>
      </c>
      <c r="M360" t="str">
        <f t="shared" si="35"/>
        <v>Ok</v>
      </c>
      <c r="N360" t="s">
        <v>10264</v>
      </c>
    </row>
    <row r="361" spans="1:14" x14ac:dyDescent="0.35">
      <c r="A361" t="s">
        <v>379</v>
      </c>
      <c r="B361" t="s">
        <v>39</v>
      </c>
      <c r="C361">
        <v>162</v>
      </c>
      <c r="D361">
        <v>15000</v>
      </c>
      <c r="E361">
        <v>400</v>
      </c>
      <c r="F361" t="s">
        <v>8</v>
      </c>
      <c r="G361" s="2">
        <v>47805</v>
      </c>
      <c r="H361">
        <f t="shared" si="30"/>
        <v>2365200</v>
      </c>
      <c r="I361">
        <f t="shared" si="31"/>
        <v>64800</v>
      </c>
      <c r="J361" t="str">
        <f t="shared" si="32"/>
        <v>November</v>
      </c>
      <c r="K361" t="str">
        <f t="shared" si="33"/>
        <v>2030</v>
      </c>
      <c r="L361" t="str">
        <f t="shared" si="34"/>
        <v>High Discount</v>
      </c>
      <c r="M361" t="str">
        <f t="shared" si="35"/>
        <v>Ok</v>
      </c>
      <c r="N361" t="s">
        <v>10264</v>
      </c>
    </row>
    <row r="362" spans="1:14" x14ac:dyDescent="0.35">
      <c r="A362" t="s">
        <v>380</v>
      </c>
      <c r="B362" t="s">
        <v>10</v>
      </c>
      <c r="C362">
        <v>161</v>
      </c>
      <c r="D362">
        <v>12000</v>
      </c>
      <c r="E362">
        <v>400</v>
      </c>
      <c r="F362" t="s">
        <v>8</v>
      </c>
      <c r="G362" s="2">
        <v>47812</v>
      </c>
      <c r="H362">
        <f t="shared" si="30"/>
        <v>1867600</v>
      </c>
      <c r="I362">
        <f t="shared" si="31"/>
        <v>64400</v>
      </c>
      <c r="J362" t="str">
        <f t="shared" si="32"/>
        <v>November</v>
      </c>
      <c r="K362" t="str">
        <f t="shared" si="33"/>
        <v>2030</v>
      </c>
      <c r="L362" t="str">
        <f t="shared" si="34"/>
        <v>High Discount</v>
      </c>
      <c r="M362" t="str">
        <f t="shared" si="35"/>
        <v>Ok</v>
      </c>
      <c r="N362" t="s">
        <v>10264</v>
      </c>
    </row>
    <row r="363" spans="1:14" x14ac:dyDescent="0.35">
      <c r="A363" t="s">
        <v>381</v>
      </c>
      <c r="B363" t="s">
        <v>19</v>
      </c>
      <c r="C363">
        <v>224</v>
      </c>
      <c r="D363">
        <v>15000</v>
      </c>
      <c r="E363">
        <v>300</v>
      </c>
      <c r="F363" t="s">
        <v>11</v>
      </c>
      <c r="G363" s="2">
        <v>47819</v>
      </c>
      <c r="H363">
        <f t="shared" si="30"/>
        <v>3292800</v>
      </c>
      <c r="I363">
        <f t="shared" si="31"/>
        <v>67200</v>
      </c>
      <c r="J363" t="str">
        <f t="shared" si="32"/>
        <v>December</v>
      </c>
      <c r="K363" t="str">
        <f t="shared" si="33"/>
        <v>2030</v>
      </c>
      <c r="L363" t="str">
        <f t="shared" si="34"/>
        <v>High Discount</v>
      </c>
      <c r="M363" t="str">
        <f t="shared" si="35"/>
        <v>Ok</v>
      </c>
      <c r="N363" t="s">
        <v>10264</v>
      </c>
    </row>
    <row r="364" spans="1:14" x14ac:dyDescent="0.35">
      <c r="A364" t="s">
        <v>382</v>
      </c>
      <c r="B364" t="s">
        <v>30</v>
      </c>
      <c r="C364">
        <v>351</v>
      </c>
      <c r="D364">
        <v>5500</v>
      </c>
      <c r="E364">
        <v>5000</v>
      </c>
      <c r="F364" t="s">
        <v>16</v>
      </c>
      <c r="G364" s="2">
        <v>47826</v>
      </c>
      <c r="H364">
        <f t="shared" si="30"/>
        <v>175500</v>
      </c>
      <c r="I364">
        <f t="shared" si="31"/>
        <v>1755000</v>
      </c>
      <c r="J364" t="str">
        <f t="shared" si="32"/>
        <v>December</v>
      </c>
      <c r="K364" t="str">
        <f t="shared" si="33"/>
        <v>2030</v>
      </c>
      <c r="L364" t="str">
        <f t="shared" si="34"/>
        <v>High Discount</v>
      </c>
      <c r="M364" t="str">
        <f t="shared" si="35"/>
        <v>Ok</v>
      </c>
      <c r="N364" t="s">
        <v>10264</v>
      </c>
    </row>
    <row r="365" spans="1:14" x14ac:dyDescent="0.35">
      <c r="A365" t="s">
        <v>383</v>
      </c>
      <c r="B365" t="s">
        <v>30</v>
      </c>
      <c r="C365">
        <v>565</v>
      </c>
      <c r="D365">
        <v>15000</v>
      </c>
      <c r="E365">
        <v>100</v>
      </c>
      <c r="F365" t="s">
        <v>46</v>
      </c>
      <c r="G365" s="2">
        <v>47833</v>
      </c>
      <c r="H365">
        <f t="shared" si="30"/>
        <v>8418500</v>
      </c>
      <c r="I365">
        <f t="shared" si="31"/>
        <v>56500</v>
      </c>
      <c r="J365" t="str">
        <f t="shared" si="32"/>
        <v>December</v>
      </c>
      <c r="K365" t="str">
        <f t="shared" si="33"/>
        <v>2030</v>
      </c>
      <c r="L365" t="str">
        <f t="shared" si="34"/>
        <v>Normal</v>
      </c>
      <c r="M365" t="str">
        <f t="shared" si="35"/>
        <v>Ok</v>
      </c>
      <c r="N365" t="s">
        <v>10264</v>
      </c>
    </row>
    <row r="366" spans="1:14" x14ac:dyDescent="0.35">
      <c r="A366" t="s">
        <v>384</v>
      </c>
      <c r="B366" t="s">
        <v>15</v>
      </c>
      <c r="C366">
        <v>270</v>
      </c>
      <c r="D366">
        <v>5500</v>
      </c>
      <c r="E366">
        <v>2000</v>
      </c>
      <c r="F366" t="s">
        <v>46</v>
      </c>
      <c r="G366" s="2">
        <v>47840</v>
      </c>
      <c r="H366">
        <f t="shared" si="30"/>
        <v>945000</v>
      </c>
      <c r="I366">
        <f t="shared" si="31"/>
        <v>540000</v>
      </c>
      <c r="J366" t="str">
        <f t="shared" si="32"/>
        <v>December</v>
      </c>
      <c r="K366" t="str">
        <f t="shared" si="33"/>
        <v>2030</v>
      </c>
      <c r="L366" t="str">
        <f t="shared" si="34"/>
        <v>High Discount</v>
      </c>
      <c r="M366" t="str">
        <f t="shared" si="35"/>
        <v>Ok</v>
      </c>
      <c r="N366" t="s">
        <v>10264</v>
      </c>
    </row>
    <row r="367" spans="1:14" x14ac:dyDescent="0.35">
      <c r="A367" t="s">
        <v>385</v>
      </c>
      <c r="B367" t="s">
        <v>39</v>
      </c>
      <c r="C367">
        <v>220</v>
      </c>
      <c r="D367">
        <v>45000</v>
      </c>
      <c r="E367">
        <v>300</v>
      </c>
      <c r="F367" t="s">
        <v>8</v>
      </c>
      <c r="G367" s="2">
        <v>47847</v>
      </c>
      <c r="H367">
        <f t="shared" si="30"/>
        <v>9834000</v>
      </c>
      <c r="I367">
        <f t="shared" si="31"/>
        <v>66000</v>
      </c>
      <c r="J367" t="str">
        <f t="shared" si="32"/>
        <v>December</v>
      </c>
      <c r="K367" t="str">
        <f t="shared" si="33"/>
        <v>2030</v>
      </c>
      <c r="L367" t="str">
        <f t="shared" si="34"/>
        <v>High Discount</v>
      </c>
      <c r="M367" t="str">
        <f t="shared" si="35"/>
        <v>Ok</v>
      </c>
      <c r="N367" t="s">
        <v>10264</v>
      </c>
    </row>
    <row r="368" spans="1:14" x14ac:dyDescent="0.35">
      <c r="A368" t="s">
        <v>386</v>
      </c>
      <c r="B368" t="s">
        <v>13</v>
      </c>
      <c r="C368">
        <v>367</v>
      </c>
      <c r="D368">
        <v>22000</v>
      </c>
      <c r="E368">
        <v>2000</v>
      </c>
      <c r="F368" t="s">
        <v>46</v>
      </c>
      <c r="G368" s="2">
        <v>47854</v>
      </c>
      <c r="H368">
        <f t="shared" si="30"/>
        <v>7340000</v>
      </c>
      <c r="I368">
        <f t="shared" si="31"/>
        <v>734000</v>
      </c>
      <c r="J368" t="str">
        <f t="shared" si="32"/>
        <v>January</v>
      </c>
      <c r="K368" t="str">
        <f t="shared" si="33"/>
        <v>2031</v>
      </c>
      <c r="L368" t="str">
        <f t="shared" si="34"/>
        <v>High Discount</v>
      </c>
      <c r="M368" t="str">
        <f t="shared" si="35"/>
        <v>Ok</v>
      </c>
      <c r="N368" t="s">
        <v>10264</v>
      </c>
    </row>
    <row r="369" spans="1:14" x14ac:dyDescent="0.35">
      <c r="A369" t="s">
        <v>387</v>
      </c>
      <c r="B369" t="s">
        <v>15</v>
      </c>
      <c r="C369">
        <v>262</v>
      </c>
      <c r="D369">
        <v>15000</v>
      </c>
      <c r="E369">
        <v>3000</v>
      </c>
      <c r="F369" t="s">
        <v>46</v>
      </c>
      <c r="G369" s="2">
        <v>47861</v>
      </c>
      <c r="H369">
        <f t="shared" si="30"/>
        <v>3144000</v>
      </c>
      <c r="I369">
        <f t="shared" si="31"/>
        <v>786000</v>
      </c>
      <c r="J369" t="str">
        <f t="shared" si="32"/>
        <v>January</v>
      </c>
      <c r="K369" t="str">
        <f t="shared" si="33"/>
        <v>2031</v>
      </c>
      <c r="L369" t="str">
        <f t="shared" si="34"/>
        <v>High Discount</v>
      </c>
      <c r="M369" t="str">
        <f t="shared" si="35"/>
        <v>Ok</v>
      </c>
      <c r="N369" t="s">
        <v>10264</v>
      </c>
    </row>
    <row r="370" spans="1:14" x14ac:dyDescent="0.35">
      <c r="A370" t="s">
        <v>388</v>
      </c>
      <c r="B370" t="s">
        <v>15</v>
      </c>
      <c r="C370">
        <v>302</v>
      </c>
      <c r="D370">
        <v>1200</v>
      </c>
      <c r="E370">
        <v>500</v>
      </c>
      <c r="F370" t="s">
        <v>46</v>
      </c>
      <c r="G370" s="2">
        <v>47868</v>
      </c>
      <c r="H370">
        <f t="shared" si="30"/>
        <v>211400</v>
      </c>
      <c r="I370">
        <f t="shared" si="31"/>
        <v>151000</v>
      </c>
      <c r="J370" t="str">
        <f t="shared" si="32"/>
        <v>January</v>
      </c>
      <c r="K370" t="str">
        <f t="shared" si="33"/>
        <v>2031</v>
      </c>
      <c r="L370" t="str">
        <f t="shared" si="34"/>
        <v>High Discount</v>
      </c>
      <c r="M370" t="str">
        <f t="shared" si="35"/>
        <v>Ok</v>
      </c>
      <c r="N370" t="s">
        <v>10264</v>
      </c>
    </row>
    <row r="371" spans="1:14" x14ac:dyDescent="0.35">
      <c r="A371" t="s">
        <v>389</v>
      </c>
      <c r="B371" t="s">
        <v>7</v>
      </c>
      <c r="C371">
        <v>173</v>
      </c>
      <c r="D371">
        <v>4500</v>
      </c>
      <c r="E371">
        <v>2000</v>
      </c>
      <c r="F371" t="s">
        <v>8</v>
      </c>
      <c r="G371" s="2">
        <v>47875</v>
      </c>
      <c r="H371">
        <f t="shared" si="30"/>
        <v>432500</v>
      </c>
      <c r="I371">
        <f t="shared" si="31"/>
        <v>346000</v>
      </c>
      <c r="J371" t="str">
        <f t="shared" si="32"/>
        <v>January</v>
      </c>
      <c r="K371" t="str">
        <f t="shared" si="33"/>
        <v>2031</v>
      </c>
      <c r="L371" t="str">
        <f t="shared" si="34"/>
        <v>High Discount</v>
      </c>
      <c r="M371" t="str">
        <f t="shared" si="35"/>
        <v>Ok</v>
      </c>
      <c r="N371" t="s">
        <v>10264</v>
      </c>
    </row>
    <row r="372" spans="1:14" x14ac:dyDescent="0.35">
      <c r="A372" t="s">
        <v>390</v>
      </c>
      <c r="B372" t="s">
        <v>10</v>
      </c>
      <c r="C372">
        <v>262</v>
      </c>
      <c r="D372">
        <v>15000</v>
      </c>
      <c r="E372">
        <v>200</v>
      </c>
      <c r="F372" t="s">
        <v>46</v>
      </c>
      <c r="G372" s="2">
        <v>47882</v>
      </c>
      <c r="H372">
        <f t="shared" si="30"/>
        <v>3877600</v>
      </c>
      <c r="I372">
        <f t="shared" si="31"/>
        <v>52400</v>
      </c>
      <c r="J372" t="str">
        <f t="shared" si="32"/>
        <v>February</v>
      </c>
      <c r="K372" t="str">
        <f t="shared" si="33"/>
        <v>2031</v>
      </c>
      <c r="L372" t="str">
        <f t="shared" si="34"/>
        <v>Normal</v>
      </c>
      <c r="M372" t="str">
        <f t="shared" si="35"/>
        <v>Ok</v>
      </c>
      <c r="N372" t="s">
        <v>10264</v>
      </c>
    </row>
    <row r="373" spans="1:14" x14ac:dyDescent="0.35">
      <c r="A373" t="s">
        <v>391</v>
      </c>
      <c r="B373" t="s">
        <v>30</v>
      </c>
      <c r="C373">
        <v>134</v>
      </c>
      <c r="D373">
        <v>22000</v>
      </c>
      <c r="E373">
        <v>100</v>
      </c>
      <c r="F373" t="s">
        <v>8</v>
      </c>
      <c r="G373" s="2">
        <v>47889</v>
      </c>
      <c r="H373">
        <f t="shared" si="30"/>
        <v>2934600</v>
      </c>
      <c r="I373">
        <f t="shared" si="31"/>
        <v>13400</v>
      </c>
      <c r="J373" t="str">
        <f t="shared" si="32"/>
        <v>February</v>
      </c>
      <c r="K373" t="str">
        <f t="shared" si="33"/>
        <v>2031</v>
      </c>
      <c r="L373" t="str">
        <f t="shared" si="34"/>
        <v>Normal</v>
      </c>
      <c r="M373" t="str">
        <f t="shared" si="35"/>
        <v>Ok</v>
      </c>
      <c r="N373" t="s">
        <v>10264</v>
      </c>
    </row>
    <row r="374" spans="1:14" x14ac:dyDescent="0.35">
      <c r="A374" t="s">
        <v>392</v>
      </c>
      <c r="B374" t="s">
        <v>10</v>
      </c>
      <c r="C374">
        <v>565</v>
      </c>
      <c r="D374">
        <v>45000</v>
      </c>
      <c r="E374">
        <v>400</v>
      </c>
      <c r="F374" t="s">
        <v>11</v>
      </c>
      <c r="G374" s="2">
        <v>47896</v>
      </c>
      <c r="H374">
        <f t="shared" si="30"/>
        <v>25199000</v>
      </c>
      <c r="I374">
        <f t="shared" si="31"/>
        <v>226000</v>
      </c>
      <c r="J374" t="str">
        <f t="shared" si="32"/>
        <v>February</v>
      </c>
      <c r="K374" t="str">
        <f t="shared" si="33"/>
        <v>2031</v>
      </c>
      <c r="L374" t="str">
        <f t="shared" si="34"/>
        <v>Normal</v>
      </c>
      <c r="M374" t="str">
        <f t="shared" si="35"/>
        <v>Ok</v>
      </c>
      <c r="N374" t="s">
        <v>10264</v>
      </c>
    </row>
    <row r="375" spans="1:14" x14ac:dyDescent="0.35">
      <c r="A375" t="s">
        <v>393</v>
      </c>
      <c r="B375" t="s">
        <v>21</v>
      </c>
      <c r="C375">
        <v>114</v>
      </c>
      <c r="D375">
        <v>1200</v>
      </c>
      <c r="E375">
        <v>400</v>
      </c>
      <c r="F375" t="s">
        <v>11</v>
      </c>
      <c r="G375" s="2">
        <v>47903</v>
      </c>
      <c r="H375">
        <f t="shared" si="30"/>
        <v>91200</v>
      </c>
      <c r="I375">
        <f t="shared" si="31"/>
        <v>45600</v>
      </c>
      <c r="J375" t="str">
        <f t="shared" si="32"/>
        <v>February</v>
      </c>
      <c r="K375" t="str">
        <f t="shared" si="33"/>
        <v>2031</v>
      </c>
      <c r="L375" t="str">
        <f t="shared" si="34"/>
        <v>High Discount</v>
      </c>
      <c r="M375" t="str">
        <f t="shared" si="35"/>
        <v>Ok</v>
      </c>
      <c r="N375" t="s">
        <v>10264</v>
      </c>
    </row>
    <row r="376" spans="1:14" x14ac:dyDescent="0.35">
      <c r="A376" t="s">
        <v>394</v>
      </c>
      <c r="B376" t="s">
        <v>7</v>
      </c>
      <c r="C376">
        <v>367</v>
      </c>
      <c r="D376">
        <v>5500</v>
      </c>
      <c r="E376">
        <v>5000</v>
      </c>
      <c r="F376" t="s">
        <v>46</v>
      </c>
      <c r="G376" s="2">
        <v>47910</v>
      </c>
      <c r="H376">
        <f t="shared" si="30"/>
        <v>183500</v>
      </c>
      <c r="I376">
        <f t="shared" si="31"/>
        <v>1835000</v>
      </c>
      <c r="J376" t="str">
        <f t="shared" si="32"/>
        <v>March</v>
      </c>
      <c r="K376" t="str">
        <f t="shared" si="33"/>
        <v>2031</v>
      </c>
      <c r="L376" t="str">
        <f t="shared" si="34"/>
        <v>High Discount</v>
      </c>
      <c r="M376" t="str">
        <f t="shared" si="35"/>
        <v>Ok</v>
      </c>
      <c r="N376" t="s">
        <v>10264</v>
      </c>
    </row>
    <row r="377" spans="1:14" x14ac:dyDescent="0.35">
      <c r="A377" t="s">
        <v>395</v>
      </c>
      <c r="B377" t="s">
        <v>13</v>
      </c>
      <c r="C377">
        <v>395</v>
      </c>
      <c r="D377">
        <v>1200</v>
      </c>
      <c r="E377">
        <v>1000</v>
      </c>
      <c r="F377" t="s">
        <v>11</v>
      </c>
      <c r="G377" s="2">
        <v>47917</v>
      </c>
      <c r="H377">
        <f t="shared" si="30"/>
        <v>79000</v>
      </c>
      <c r="I377">
        <f t="shared" si="31"/>
        <v>395000</v>
      </c>
      <c r="J377" t="str">
        <f t="shared" si="32"/>
        <v>March</v>
      </c>
      <c r="K377" t="str">
        <f t="shared" si="33"/>
        <v>2031</v>
      </c>
      <c r="L377" t="str">
        <f t="shared" si="34"/>
        <v>High Discount</v>
      </c>
      <c r="M377" t="str">
        <f t="shared" si="35"/>
        <v>Ok</v>
      </c>
      <c r="N377" t="s">
        <v>10264</v>
      </c>
    </row>
    <row r="378" spans="1:14" x14ac:dyDescent="0.35">
      <c r="A378" t="s">
        <v>396</v>
      </c>
      <c r="B378" t="s">
        <v>10</v>
      </c>
      <c r="C378">
        <v>292</v>
      </c>
      <c r="D378">
        <v>15000</v>
      </c>
      <c r="E378">
        <v>1000</v>
      </c>
      <c r="F378" t="s">
        <v>8</v>
      </c>
      <c r="G378" s="2">
        <v>47924</v>
      </c>
      <c r="H378">
        <f t="shared" si="30"/>
        <v>4088000</v>
      </c>
      <c r="I378">
        <f t="shared" si="31"/>
        <v>292000</v>
      </c>
      <c r="J378" t="str">
        <f t="shared" si="32"/>
        <v>March</v>
      </c>
      <c r="K378" t="str">
        <f t="shared" si="33"/>
        <v>2031</v>
      </c>
      <c r="L378" t="str">
        <f t="shared" si="34"/>
        <v>High Discount</v>
      </c>
      <c r="M378" t="str">
        <f t="shared" si="35"/>
        <v>Ok</v>
      </c>
      <c r="N378" t="s">
        <v>10264</v>
      </c>
    </row>
    <row r="379" spans="1:14" x14ac:dyDescent="0.35">
      <c r="A379" t="s">
        <v>397</v>
      </c>
      <c r="B379" t="s">
        <v>33</v>
      </c>
      <c r="C379">
        <v>186</v>
      </c>
      <c r="D379">
        <v>45000</v>
      </c>
      <c r="E379">
        <v>200</v>
      </c>
      <c r="F379" t="s">
        <v>11</v>
      </c>
      <c r="G379" s="2">
        <v>47931</v>
      </c>
      <c r="H379">
        <f t="shared" si="30"/>
        <v>8332800</v>
      </c>
      <c r="I379">
        <f t="shared" si="31"/>
        <v>37200</v>
      </c>
      <c r="J379" t="str">
        <f t="shared" si="32"/>
        <v>March</v>
      </c>
      <c r="K379" t="str">
        <f t="shared" si="33"/>
        <v>2031</v>
      </c>
      <c r="L379" t="str">
        <f t="shared" si="34"/>
        <v>High Discount</v>
      </c>
      <c r="M379" t="str">
        <f t="shared" si="35"/>
        <v>Ok</v>
      </c>
      <c r="N379" t="s">
        <v>10264</v>
      </c>
    </row>
    <row r="380" spans="1:14" x14ac:dyDescent="0.35">
      <c r="A380" t="s">
        <v>398</v>
      </c>
      <c r="B380" t="s">
        <v>19</v>
      </c>
      <c r="C380">
        <v>296</v>
      </c>
      <c r="D380">
        <v>5500</v>
      </c>
      <c r="E380">
        <v>300</v>
      </c>
      <c r="F380" t="s">
        <v>46</v>
      </c>
      <c r="G380" s="2">
        <v>47938</v>
      </c>
      <c r="H380">
        <f t="shared" si="30"/>
        <v>1539200</v>
      </c>
      <c r="I380">
        <f t="shared" si="31"/>
        <v>88800</v>
      </c>
      <c r="J380" t="str">
        <f t="shared" si="32"/>
        <v>March</v>
      </c>
      <c r="K380" t="str">
        <f t="shared" si="33"/>
        <v>2031</v>
      </c>
      <c r="L380" t="str">
        <f t="shared" si="34"/>
        <v>High Discount</v>
      </c>
      <c r="M380" t="str">
        <f t="shared" si="35"/>
        <v>Ok</v>
      </c>
      <c r="N380" t="s">
        <v>10264</v>
      </c>
    </row>
    <row r="381" spans="1:14" x14ac:dyDescent="0.35">
      <c r="A381" t="s">
        <v>399</v>
      </c>
      <c r="B381" t="s">
        <v>21</v>
      </c>
      <c r="C381">
        <v>490</v>
      </c>
      <c r="D381">
        <v>18000</v>
      </c>
      <c r="E381">
        <v>3000</v>
      </c>
      <c r="F381" t="s">
        <v>8</v>
      </c>
      <c r="G381" s="2">
        <v>47945</v>
      </c>
      <c r="H381">
        <f t="shared" si="30"/>
        <v>7350000</v>
      </c>
      <c r="I381">
        <f t="shared" si="31"/>
        <v>1470000</v>
      </c>
      <c r="J381" t="str">
        <f t="shared" si="32"/>
        <v>April</v>
      </c>
      <c r="K381" t="str">
        <f t="shared" si="33"/>
        <v>2031</v>
      </c>
      <c r="L381" t="str">
        <f t="shared" si="34"/>
        <v>High Discount</v>
      </c>
      <c r="M381" t="str">
        <f t="shared" si="35"/>
        <v>Ok</v>
      </c>
      <c r="N381" t="s">
        <v>10264</v>
      </c>
    </row>
    <row r="382" spans="1:14" x14ac:dyDescent="0.35">
      <c r="A382" t="s">
        <v>400</v>
      </c>
      <c r="B382" t="s">
        <v>39</v>
      </c>
      <c r="C382">
        <v>94</v>
      </c>
      <c r="D382">
        <v>800</v>
      </c>
      <c r="E382">
        <v>200</v>
      </c>
      <c r="F382" t="s">
        <v>16</v>
      </c>
      <c r="G382" s="2">
        <v>47952</v>
      </c>
      <c r="H382">
        <f t="shared" si="30"/>
        <v>56400</v>
      </c>
      <c r="I382">
        <f t="shared" si="31"/>
        <v>18800</v>
      </c>
      <c r="J382" t="str">
        <f t="shared" si="32"/>
        <v>April</v>
      </c>
      <c r="K382" t="str">
        <f t="shared" si="33"/>
        <v>2031</v>
      </c>
      <c r="L382" t="str">
        <f t="shared" si="34"/>
        <v>High Discount</v>
      </c>
      <c r="M382" t="str">
        <f t="shared" si="35"/>
        <v>Ok</v>
      </c>
      <c r="N382" t="s">
        <v>10264</v>
      </c>
    </row>
    <row r="383" spans="1:14" x14ac:dyDescent="0.35">
      <c r="A383" t="s">
        <v>401</v>
      </c>
      <c r="B383" t="s">
        <v>13</v>
      </c>
      <c r="C383">
        <v>138</v>
      </c>
      <c r="D383">
        <v>6000</v>
      </c>
      <c r="E383">
        <v>3000</v>
      </c>
      <c r="F383" t="s">
        <v>8</v>
      </c>
      <c r="G383" s="2">
        <v>47959</v>
      </c>
      <c r="H383">
        <f t="shared" si="30"/>
        <v>414000</v>
      </c>
      <c r="I383">
        <f t="shared" si="31"/>
        <v>414000</v>
      </c>
      <c r="J383" t="str">
        <f t="shared" si="32"/>
        <v>April</v>
      </c>
      <c r="K383" t="str">
        <f t="shared" si="33"/>
        <v>2031</v>
      </c>
      <c r="L383" t="str">
        <f t="shared" si="34"/>
        <v>High Discount</v>
      </c>
      <c r="M383" t="str">
        <f t="shared" si="35"/>
        <v>Ok</v>
      </c>
      <c r="N383" t="s">
        <v>10264</v>
      </c>
    </row>
    <row r="384" spans="1:14" x14ac:dyDescent="0.35">
      <c r="A384" t="s">
        <v>402</v>
      </c>
      <c r="B384" t="s">
        <v>21</v>
      </c>
      <c r="C384">
        <v>277</v>
      </c>
      <c r="D384">
        <v>12000</v>
      </c>
      <c r="E384">
        <v>3000</v>
      </c>
      <c r="F384" t="s">
        <v>11</v>
      </c>
      <c r="G384" s="2">
        <v>47966</v>
      </c>
      <c r="H384">
        <f t="shared" si="30"/>
        <v>2493000</v>
      </c>
      <c r="I384">
        <f t="shared" si="31"/>
        <v>831000</v>
      </c>
      <c r="J384" t="str">
        <f t="shared" si="32"/>
        <v>April</v>
      </c>
      <c r="K384" t="str">
        <f t="shared" si="33"/>
        <v>2031</v>
      </c>
      <c r="L384" t="str">
        <f t="shared" si="34"/>
        <v>High Discount</v>
      </c>
      <c r="M384" t="str">
        <f t="shared" si="35"/>
        <v>Ok</v>
      </c>
      <c r="N384" t="s">
        <v>10264</v>
      </c>
    </row>
    <row r="385" spans="1:14" x14ac:dyDescent="0.35">
      <c r="A385" t="s">
        <v>403</v>
      </c>
      <c r="B385" t="s">
        <v>19</v>
      </c>
      <c r="C385">
        <v>340</v>
      </c>
      <c r="D385">
        <v>22000</v>
      </c>
      <c r="E385">
        <v>300</v>
      </c>
      <c r="F385" t="s">
        <v>16</v>
      </c>
      <c r="G385" s="2">
        <v>47973</v>
      </c>
      <c r="H385">
        <f t="shared" si="30"/>
        <v>7378000</v>
      </c>
      <c r="I385">
        <f t="shared" si="31"/>
        <v>102000</v>
      </c>
      <c r="J385" t="str">
        <f t="shared" si="32"/>
        <v>May</v>
      </c>
      <c r="K385" t="str">
        <f t="shared" si="33"/>
        <v>2031</v>
      </c>
      <c r="L385" t="str">
        <f t="shared" si="34"/>
        <v>Normal</v>
      </c>
      <c r="M385" t="str">
        <f t="shared" si="35"/>
        <v>Ok</v>
      </c>
      <c r="N385" t="s">
        <v>10264</v>
      </c>
    </row>
    <row r="386" spans="1:14" x14ac:dyDescent="0.35">
      <c r="A386" t="s">
        <v>404</v>
      </c>
      <c r="B386" t="s">
        <v>7</v>
      </c>
      <c r="C386">
        <v>471</v>
      </c>
      <c r="D386">
        <v>22000</v>
      </c>
      <c r="E386">
        <v>1000</v>
      </c>
      <c r="F386" t="s">
        <v>8</v>
      </c>
      <c r="G386" s="2">
        <v>47980</v>
      </c>
      <c r="H386">
        <f t="shared" ref="H386:H449" si="36">MAX(0,(D386-E386)*C386)</f>
        <v>9891000</v>
      </c>
      <c r="I386">
        <f t="shared" si="31"/>
        <v>471000</v>
      </c>
      <c r="J386" t="str">
        <f t="shared" si="32"/>
        <v>May</v>
      </c>
      <c r="K386" t="str">
        <f t="shared" si="33"/>
        <v>2031</v>
      </c>
      <c r="L386" t="str">
        <f t="shared" si="34"/>
        <v>High Discount</v>
      </c>
      <c r="M386" t="str">
        <f t="shared" si="35"/>
        <v>Ok</v>
      </c>
      <c r="N386" t="s">
        <v>10264</v>
      </c>
    </row>
    <row r="387" spans="1:14" x14ac:dyDescent="0.35">
      <c r="A387" t="s">
        <v>405</v>
      </c>
      <c r="B387" t="s">
        <v>19</v>
      </c>
      <c r="C387">
        <v>116</v>
      </c>
      <c r="D387">
        <v>22000</v>
      </c>
      <c r="E387">
        <v>1500</v>
      </c>
      <c r="F387" t="s">
        <v>16</v>
      </c>
      <c r="G387" s="2">
        <v>47987</v>
      </c>
      <c r="H387">
        <f t="shared" si="36"/>
        <v>2378000</v>
      </c>
      <c r="I387">
        <f t="shared" ref="I387:I450" si="37">E387*C387</f>
        <v>174000</v>
      </c>
      <c r="J387" t="str">
        <f t="shared" ref="J387:J450" si="38">TEXT(G:G,"mmmm")</f>
        <v>May</v>
      </c>
      <c r="K387" t="str">
        <f t="shared" ref="K387:K450" si="39">TEXT(G387,"yyy")</f>
        <v>2031</v>
      </c>
      <c r="L387" t="str">
        <f t="shared" ref="L387:L450" si="40">IF(E387&gt;=C387,"High Discount","Normal")</f>
        <v>High Discount</v>
      </c>
      <c r="M387" t="str">
        <f t="shared" ref="M387:M450" si="41">IF(H387=0,"Zero Sales","Ok")</f>
        <v>Ok</v>
      </c>
      <c r="N387" t="s">
        <v>10264</v>
      </c>
    </row>
    <row r="388" spans="1:14" x14ac:dyDescent="0.35">
      <c r="A388" t="s">
        <v>406</v>
      </c>
      <c r="B388" t="s">
        <v>15</v>
      </c>
      <c r="C388">
        <v>300</v>
      </c>
      <c r="D388">
        <v>18000</v>
      </c>
      <c r="E388">
        <v>500</v>
      </c>
      <c r="F388" t="s">
        <v>16</v>
      </c>
      <c r="G388" s="2">
        <v>47994</v>
      </c>
      <c r="H388">
        <f t="shared" si="36"/>
        <v>5250000</v>
      </c>
      <c r="I388">
        <f t="shared" si="37"/>
        <v>150000</v>
      </c>
      <c r="J388" t="str">
        <f t="shared" si="38"/>
        <v>May</v>
      </c>
      <c r="K388" t="str">
        <f t="shared" si="39"/>
        <v>2031</v>
      </c>
      <c r="L388" t="str">
        <f t="shared" si="40"/>
        <v>High Discount</v>
      </c>
      <c r="M388" t="str">
        <f t="shared" si="41"/>
        <v>Ok</v>
      </c>
      <c r="N388" t="s">
        <v>10264</v>
      </c>
    </row>
    <row r="389" spans="1:14" x14ac:dyDescent="0.35">
      <c r="A389" t="s">
        <v>407</v>
      </c>
      <c r="B389" t="s">
        <v>19</v>
      </c>
      <c r="C389">
        <v>90</v>
      </c>
      <c r="D389">
        <v>45000</v>
      </c>
      <c r="E389">
        <v>1500</v>
      </c>
      <c r="F389" t="s">
        <v>16</v>
      </c>
      <c r="G389" s="2">
        <v>48001</v>
      </c>
      <c r="H389">
        <f t="shared" si="36"/>
        <v>3915000</v>
      </c>
      <c r="I389">
        <f t="shared" si="37"/>
        <v>135000</v>
      </c>
      <c r="J389" t="str">
        <f t="shared" si="38"/>
        <v>June</v>
      </c>
      <c r="K389" t="str">
        <f t="shared" si="39"/>
        <v>2031</v>
      </c>
      <c r="L389" t="str">
        <f t="shared" si="40"/>
        <v>High Discount</v>
      </c>
      <c r="M389" t="str">
        <f t="shared" si="41"/>
        <v>Ok</v>
      </c>
      <c r="N389" t="s">
        <v>10264</v>
      </c>
    </row>
    <row r="390" spans="1:14" x14ac:dyDescent="0.35">
      <c r="A390" t="s">
        <v>408</v>
      </c>
      <c r="B390" t="s">
        <v>15</v>
      </c>
      <c r="C390">
        <v>148</v>
      </c>
      <c r="D390">
        <v>1200</v>
      </c>
      <c r="E390">
        <v>5000</v>
      </c>
      <c r="F390" t="s">
        <v>8</v>
      </c>
      <c r="G390" s="2">
        <v>48008</v>
      </c>
      <c r="H390">
        <f t="shared" si="36"/>
        <v>0</v>
      </c>
      <c r="I390">
        <f t="shared" si="37"/>
        <v>740000</v>
      </c>
      <c r="J390" t="str">
        <f t="shared" si="38"/>
        <v>June</v>
      </c>
      <c r="K390" t="str">
        <f t="shared" si="39"/>
        <v>2031</v>
      </c>
      <c r="L390" t="str">
        <f t="shared" si="40"/>
        <v>High Discount</v>
      </c>
      <c r="M390" t="str">
        <f t="shared" si="41"/>
        <v>Zero Sales</v>
      </c>
      <c r="N390" t="s">
        <v>10264</v>
      </c>
    </row>
    <row r="391" spans="1:14" x14ac:dyDescent="0.35">
      <c r="A391" t="s">
        <v>409</v>
      </c>
      <c r="B391" t="s">
        <v>7</v>
      </c>
      <c r="C391">
        <v>355</v>
      </c>
      <c r="D391">
        <v>5500</v>
      </c>
      <c r="E391">
        <v>400</v>
      </c>
      <c r="F391" t="s">
        <v>11</v>
      </c>
      <c r="G391" s="2">
        <v>48015</v>
      </c>
      <c r="H391">
        <f t="shared" si="36"/>
        <v>1810500</v>
      </c>
      <c r="I391">
        <f t="shared" si="37"/>
        <v>142000</v>
      </c>
      <c r="J391" t="str">
        <f t="shared" si="38"/>
        <v>June</v>
      </c>
      <c r="K391" t="str">
        <f t="shared" si="39"/>
        <v>2031</v>
      </c>
      <c r="L391" t="str">
        <f t="shared" si="40"/>
        <v>High Discount</v>
      </c>
      <c r="M391" t="str">
        <f t="shared" si="41"/>
        <v>Ok</v>
      </c>
      <c r="N391" t="s">
        <v>10264</v>
      </c>
    </row>
    <row r="392" spans="1:14" x14ac:dyDescent="0.35">
      <c r="A392" t="s">
        <v>410</v>
      </c>
      <c r="B392" t="s">
        <v>43</v>
      </c>
      <c r="C392">
        <v>505</v>
      </c>
      <c r="D392">
        <v>1200</v>
      </c>
      <c r="E392">
        <v>2000</v>
      </c>
      <c r="F392" t="s">
        <v>8</v>
      </c>
      <c r="G392" s="2">
        <v>48022</v>
      </c>
      <c r="H392">
        <f t="shared" si="36"/>
        <v>0</v>
      </c>
      <c r="I392">
        <f t="shared" si="37"/>
        <v>1010000</v>
      </c>
      <c r="J392" t="str">
        <f t="shared" si="38"/>
        <v>June</v>
      </c>
      <c r="K392" t="str">
        <f t="shared" si="39"/>
        <v>2031</v>
      </c>
      <c r="L392" t="str">
        <f t="shared" si="40"/>
        <v>High Discount</v>
      </c>
      <c r="M392" t="str">
        <f t="shared" si="41"/>
        <v>Zero Sales</v>
      </c>
      <c r="N392" t="s">
        <v>10264</v>
      </c>
    </row>
    <row r="393" spans="1:14" x14ac:dyDescent="0.35">
      <c r="A393" t="s">
        <v>411</v>
      </c>
      <c r="B393" t="s">
        <v>15</v>
      </c>
      <c r="C393">
        <v>350</v>
      </c>
      <c r="D393">
        <v>1200</v>
      </c>
      <c r="E393">
        <v>400</v>
      </c>
      <c r="F393" t="s">
        <v>11</v>
      </c>
      <c r="G393" s="2">
        <v>48029</v>
      </c>
      <c r="H393">
        <f t="shared" si="36"/>
        <v>280000</v>
      </c>
      <c r="I393">
        <f t="shared" si="37"/>
        <v>140000</v>
      </c>
      <c r="J393" t="str">
        <f t="shared" si="38"/>
        <v>June</v>
      </c>
      <c r="K393" t="str">
        <f t="shared" si="39"/>
        <v>2031</v>
      </c>
      <c r="L393" t="str">
        <f t="shared" si="40"/>
        <v>High Discount</v>
      </c>
      <c r="M393" t="str">
        <f t="shared" si="41"/>
        <v>Ok</v>
      </c>
      <c r="N393" t="s">
        <v>10264</v>
      </c>
    </row>
    <row r="394" spans="1:14" x14ac:dyDescent="0.35">
      <c r="A394" t="s">
        <v>412</v>
      </c>
      <c r="B394" t="s">
        <v>39</v>
      </c>
      <c r="C394">
        <v>248</v>
      </c>
      <c r="D394">
        <v>12000</v>
      </c>
      <c r="E394">
        <v>5000</v>
      </c>
      <c r="F394" t="s">
        <v>8</v>
      </c>
      <c r="G394" s="2">
        <v>48036</v>
      </c>
      <c r="H394">
        <f t="shared" si="36"/>
        <v>1736000</v>
      </c>
      <c r="I394">
        <f t="shared" si="37"/>
        <v>1240000</v>
      </c>
      <c r="J394" t="str">
        <f t="shared" si="38"/>
        <v>July</v>
      </c>
      <c r="K394" t="str">
        <f t="shared" si="39"/>
        <v>2031</v>
      </c>
      <c r="L394" t="str">
        <f t="shared" si="40"/>
        <v>High Discount</v>
      </c>
      <c r="M394" t="str">
        <f t="shared" si="41"/>
        <v>Ok</v>
      </c>
      <c r="N394" t="s">
        <v>10264</v>
      </c>
    </row>
    <row r="395" spans="1:14" x14ac:dyDescent="0.35">
      <c r="A395" t="s">
        <v>413</v>
      </c>
      <c r="B395" t="s">
        <v>19</v>
      </c>
      <c r="C395">
        <v>537</v>
      </c>
      <c r="D395">
        <v>22000</v>
      </c>
      <c r="E395">
        <v>3000</v>
      </c>
      <c r="F395" t="s">
        <v>8</v>
      </c>
      <c r="G395" s="2">
        <v>48043</v>
      </c>
      <c r="H395">
        <f t="shared" si="36"/>
        <v>10203000</v>
      </c>
      <c r="I395">
        <f t="shared" si="37"/>
        <v>1611000</v>
      </c>
      <c r="J395" t="str">
        <f t="shared" si="38"/>
        <v>July</v>
      </c>
      <c r="K395" t="str">
        <f t="shared" si="39"/>
        <v>2031</v>
      </c>
      <c r="L395" t="str">
        <f t="shared" si="40"/>
        <v>High Discount</v>
      </c>
      <c r="M395" t="str">
        <f t="shared" si="41"/>
        <v>Ok</v>
      </c>
      <c r="N395" t="s">
        <v>10264</v>
      </c>
    </row>
    <row r="396" spans="1:14" x14ac:dyDescent="0.35">
      <c r="A396" t="s">
        <v>414</v>
      </c>
      <c r="B396" t="s">
        <v>19</v>
      </c>
      <c r="C396">
        <v>155</v>
      </c>
      <c r="D396">
        <v>22000</v>
      </c>
      <c r="E396">
        <v>3000</v>
      </c>
      <c r="F396" t="s">
        <v>8</v>
      </c>
      <c r="G396" s="2">
        <v>48050</v>
      </c>
      <c r="H396">
        <f t="shared" si="36"/>
        <v>2945000</v>
      </c>
      <c r="I396">
        <f t="shared" si="37"/>
        <v>465000</v>
      </c>
      <c r="J396" t="str">
        <f t="shared" si="38"/>
        <v>July</v>
      </c>
      <c r="K396" t="str">
        <f t="shared" si="39"/>
        <v>2031</v>
      </c>
      <c r="L396" t="str">
        <f t="shared" si="40"/>
        <v>High Discount</v>
      </c>
      <c r="M396" t="str">
        <f t="shared" si="41"/>
        <v>Ok</v>
      </c>
      <c r="N396" t="s">
        <v>10264</v>
      </c>
    </row>
    <row r="397" spans="1:14" x14ac:dyDescent="0.35">
      <c r="A397" t="s">
        <v>415</v>
      </c>
      <c r="B397" t="s">
        <v>39</v>
      </c>
      <c r="C397">
        <v>450</v>
      </c>
      <c r="D397">
        <v>18000</v>
      </c>
      <c r="E397">
        <v>1000</v>
      </c>
      <c r="F397" t="s">
        <v>11</v>
      </c>
      <c r="G397" s="2">
        <v>48057</v>
      </c>
      <c r="H397">
        <f t="shared" si="36"/>
        <v>7650000</v>
      </c>
      <c r="I397">
        <f t="shared" si="37"/>
        <v>450000</v>
      </c>
      <c r="J397" t="str">
        <f t="shared" si="38"/>
        <v>July</v>
      </c>
      <c r="K397" t="str">
        <f t="shared" si="39"/>
        <v>2031</v>
      </c>
      <c r="L397" t="str">
        <f t="shared" si="40"/>
        <v>High Discount</v>
      </c>
      <c r="M397" t="str">
        <f t="shared" si="41"/>
        <v>Ok</v>
      </c>
      <c r="N397" t="s">
        <v>10264</v>
      </c>
    </row>
    <row r="398" spans="1:14" x14ac:dyDescent="0.35">
      <c r="A398" t="s">
        <v>416</v>
      </c>
      <c r="B398" t="s">
        <v>33</v>
      </c>
      <c r="C398">
        <v>526</v>
      </c>
      <c r="D398">
        <v>1200</v>
      </c>
      <c r="E398">
        <v>1500</v>
      </c>
      <c r="F398" t="s">
        <v>8</v>
      </c>
      <c r="G398" s="2">
        <v>48064</v>
      </c>
      <c r="H398">
        <f t="shared" si="36"/>
        <v>0</v>
      </c>
      <c r="I398">
        <f t="shared" si="37"/>
        <v>789000</v>
      </c>
      <c r="J398" t="str">
        <f t="shared" si="38"/>
        <v>August</v>
      </c>
      <c r="K398" t="str">
        <f t="shared" si="39"/>
        <v>2031</v>
      </c>
      <c r="L398" t="str">
        <f t="shared" si="40"/>
        <v>High Discount</v>
      </c>
      <c r="M398" t="str">
        <f t="shared" si="41"/>
        <v>Zero Sales</v>
      </c>
      <c r="N398" t="s">
        <v>10264</v>
      </c>
    </row>
    <row r="399" spans="1:14" x14ac:dyDescent="0.35">
      <c r="A399" t="s">
        <v>417</v>
      </c>
      <c r="B399" t="s">
        <v>30</v>
      </c>
      <c r="C399">
        <v>171</v>
      </c>
      <c r="D399">
        <v>12000</v>
      </c>
      <c r="E399">
        <v>400</v>
      </c>
      <c r="F399" t="s">
        <v>16</v>
      </c>
      <c r="G399" s="2">
        <v>48071</v>
      </c>
      <c r="H399">
        <f t="shared" si="36"/>
        <v>1983600</v>
      </c>
      <c r="I399">
        <f t="shared" si="37"/>
        <v>68400</v>
      </c>
      <c r="J399" t="str">
        <f t="shared" si="38"/>
        <v>August</v>
      </c>
      <c r="K399" t="str">
        <f t="shared" si="39"/>
        <v>2031</v>
      </c>
      <c r="L399" t="str">
        <f t="shared" si="40"/>
        <v>High Discount</v>
      </c>
      <c r="M399" t="str">
        <f t="shared" si="41"/>
        <v>Ok</v>
      </c>
      <c r="N399" t="s">
        <v>10264</v>
      </c>
    </row>
    <row r="400" spans="1:14" x14ac:dyDescent="0.35">
      <c r="A400" t="s">
        <v>418</v>
      </c>
      <c r="B400" t="s">
        <v>43</v>
      </c>
      <c r="C400">
        <v>126</v>
      </c>
      <c r="D400">
        <v>800</v>
      </c>
      <c r="E400">
        <v>300</v>
      </c>
      <c r="F400" t="s">
        <v>8</v>
      </c>
      <c r="G400" s="2">
        <v>48078</v>
      </c>
      <c r="H400">
        <f t="shared" si="36"/>
        <v>63000</v>
      </c>
      <c r="I400">
        <f t="shared" si="37"/>
        <v>37800</v>
      </c>
      <c r="J400" t="str">
        <f t="shared" si="38"/>
        <v>August</v>
      </c>
      <c r="K400" t="str">
        <f t="shared" si="39"/>
        <v>2031</v>
      </c>
      <c r="L400" t="str">
        <f t="shared" si="40"/>
        <v>High Discount</v>
      </c>
      <c r="M400" t="str">
        <f t="shared" si="41"/>
        <v>Ok</v>
      </c>
      <c r="N400" t="s">
        <v>10264</v>
      </c>
    </row>
    <row r="401" spans="1:14" x14ac:dyDescent="0.35">
      <c r="A401" t="s">
        <v>419</v>
      </c>
      <c r="B401" t="s">
        <v>13</v>
      </c>
      <c r="C401">
        <v>361</v>
      </c>
      <c r="D401">
        <v>18000</v>
      </c>
      <c r="E401">
        <v>3000</v>
      </c>
      <c r="F401" t="s">
        <v>16</v>
      </c>
      <c r="G401" s="2">
        <v>48085</v>
      </c>
      <c r="H401">
        <f t="shared" si="36"/>
        <v>5415000</v>
      </c>
      <c r="I401">
        <f t="shared" si="37"/>
        <v>1083000</v>
      </c>
      <c r="J401" t="str">
        <f t="shared" si="38"/>
        <v>August</v>
      </c>
      <c r="K401" t="str">
        <f t="shared" si="39"/>
        <v>2031</v>
      </c>
      <c r="L401" t="str">
        <f t="shared" si="40"/>
        <v>High Discount</v>
      </c>
      <c r="M401" t="str">
        <f t="shared" si="41"/>
        <v>Ok</v>
      </c>
      <c r="N401" t="s">
        <v>10264</v>
      </c>
    </row>
    <row r="402" spans="1:14" x14ac:dyDescent="0.35">
      <c r="A402" t="s">
        <v>420</v>
      </c>
      <c r="B402" t="s">
        <v>15</v>
      </c>
      <c r="C402">
        <v>161</v>
      </c>
      <c r="D402">
        <v>18000</v>
      </c>
      <c r="E402">
        <v>300</v>
      </c>
      <c r="F402" t="s">
        <v>46</v>
      </c>
      <c r="G402" s="2">
        <v>48092</v>
      </c>
      <c r="H402">
        <f t="shared" si="36"/>
        <v>2849700</v>
      </c>
      <c r="I402">
        <f t="shared" si="37"/>
        <v>48300</v>
      </c>
      <c r="J402" t="str">
        <f t="shared" si="38"/>
        <v>September</v>
      </c>
      <c r="K402" t="str">
        <f t="shared" si="39"/>
        <v>2031</v>
      </c>
      <c r="L402" t="str">
        <f t="shared" si="40"/>
        <v>High Discount</v>
      </c>
      <c r="M402" t="str">
        <f t="shared" si="41"/>
        <v>Ok</v>
      </c>
      <c r="N402" t="s">
        <v>10264</v>
      </c>
    </row>
    <row r="403" spans="1:14" x14ac:dyDescent="0.35">
      <c r="A403" t="s">
        <v>421</v>
      </c>
      <c r="B403" t="s">
        <v>39</v>
      </c>
      <c r="C403">
        <v>567</v>
      </c>
      <c r="D403">
        <v>6000</v>
      </c>
      <c r="E403">
        <v>100</v>
      </c>
      <c r="F403" t="s">
        <v>46</v>
      </c>
      <c r="G403" s="2">
        <v>48099</v>
      </c>
      <c r="H403">
        <f t="shared" si="36"/>
        <v>3345300</v>
      </c>
      <c r="I403">
        <f t="shared" si="37"/>
        <v>56700</v>
      </c>
      <c r="J403" t="str">
        <f t="shared" si="38"/>
        <v>September</v>
      </c>
      <c r="K403" t="str">
        <f t="shared" si="39"/>
        <v>2031</v>
      </c>
      <c r="L403" t="str">
        <f t="shared" si="40"/>
        <v>Normal</v>
      </c>
      <c r="M403" t="str">
        <f t="shared" si="41"/>
        <v>Ok</v>
      </c>
      <c r="N403" t="s">
        <v>10264</v>
      </c>
    </row>
    <row r="404" spans="1:14" x14ac:dyDescent="0.35">
      <c r="A404" t="s">
        <v>422</v>
      </c>
      <c r="B404" t="s">
        <v>7</v>
      </c>
      <c r="C404">
        <v>246</v>
      </c>
      <c r="D404">
        <v>800</v>
      </c>
      <c r="E404">
        <v>400</v>
      </c>
      <c r="F404" t="s">
        <v>11</v>
      </c>
      <c r="G404" s="2">
        <v>48106</v>
      </c>
      <c r="H404">
        <f t="shared" si="36"/>
        <v>98400</v>
      </c>
      <c r="I404">
        <f t="shared" si="37"/>
        <v>98400</v>
      </c>
      <c r="J404" t="str">
        <f t="shared" si="38"/>
        <v>September</v>
      </c>
      <c r="K404" t="str">
        <f t="shared" si="39"/>
        <v>2031</v>
      </c>
      <c r="L404" t="str">
        <f t="shared" si="40"/>
        <v>High Discount</v>
      </c>
      <c r="M404" t="str">
        <f t="shared" si="41"/>
        <v>Ok</v>
      </c>
      <c r="N404" t="s">
        <v>10264</v>
      </c>
    </row>
    <row r="405" spans="1:14" x14ac:dyDescent="0.35">
      <c r="A405" t="s">
        <v>423</v>
      </c>
      <c r="B405" t="s">
        <v>15</v>
      </c>
      <c r="C405">
        <v>147</v>
      </c>
      <c r="D405">
        <v>22000</v>
      </c>
      <c r="E405">
        <v>500</v>
      </c>
      <c r="F405" t="s">
        <v>11</v>
      </c>
      <c r="G405" s="2">
        <v>48113</v>
      </c>
      <c r="H405">
        <f t="shared" si="36"/>
        <v>3160500</v>
      </c>
      <c r="I405">
        <f t="shared" si="37"/>
        <v>73500</v>
      </c>
      <c r="J405" t="str">
        <f t="shared" si="38"/>
        <v>September</v>
      </c>
      <c r="K405" t="str">
        <f t="shared" si="39"/>
        <v>2031</v>
      </c>
      <c r="L405" t="str">
        <f t="shared" si="40"/>
        <v>High Discount</v>
      </c>
      <c r="M405" t="str">
        <f t="shared" si="41"/>
        <v>Ok</v>
      </c>
      <c r="N405" t="s">
        <v>10264</v>
      </c>
    </row>
    <row r="406" spans="1:14" x14ac:dyDescent="0.35">
      <c r="A406" t="s">
        <v>424</v>
      </c>
      <c r="B406" t="s">
        <v>30</v>
      </c>
      <c r="C406">
        <v>508</v>
      </c>
      <c r="D406">
        <v>1200</v>
      </c>
      <c r="E406">
        <v>1000</v>
      </c>
      <c r="F406" t="s">
        <v>46</v>
      </c>
      <c r="G406" s="2">
        <v>48120</v>
      </c>
      <c r="H406">
        <f t="shared" si="36"/>
        <v>101600</v>
      </c>
      <c r="I406">
        <f t="shared" si="37"/>
        <v>508000</v>
      </c>
      <c r="J406" t="str">
        <f t="shared" si="38"/>
        <v>September</v>
      </c>
      <c r="K406" t="str">
        <f t="shared" si="39"/>
        <v>2031</v>
      </c>
      <c r="L406" t="str">
        <f t="shared" si="40"/>
        <v>High Discount</v>
      </c>
      <c r="M406" t="str">
        <f t="shared" si="41"/>
        <v>Ok</v>
      </c>
      <c r="N406" t="s">
        <v>10264</v>
      </c>
    </row>
    <row r="407" spans="1:14" x14ac:dyDescent="0.35">
      <c r="A407" t="s">
        <v>425</v>
      </c>
      <c r="B407" t="s">
        <v>7</v>
      </c>
      <c r="C407">
        <v>279</v>
      </c>
      <c r="D407">
        <v>22000</v>
      </c>
      <c r="E407">
        <v>500</v>
      </c>
      <c r="F407" t="s">
        <v>8</v>
      </c>
      <c r="G407" s="2">
        <v>48127</v>
      </c>
      <c r="H407">
        <f t="shared" si="36"/>
        <v>5998500</v>
      </c>
      <c r="I407">
        <f t="shared" si="37"/>
        <v>139500</v>
      </c>
      <c r="J407" t="str">
        <f t="shared" si="38"/>
        <v>October</v>
      </c>
      <c r="K407" t="str">
        <f t="shared" si="39"/>
        <v>2031</v>
      </c>
      <c r="L407" t="str">
        <f t="shared" si="40"/>
        <v>High Discount</v>
      </c>
      <c r="M407" t="str">
        <f t="shared" si="41"/>
        <v>Ok</v>
      </c>
      <c r="N407" t="s">
        <v>10264</v>
      </c>
    </row>
    <row r="408" spans="1:14" x14ac:dyDescent="0.35">
      <c r="A408" t="s">
        <v>426</v>
      </c>
      <c r="B408" t="s">
        <v>21</v>
      </c>
      <c r="C408">
        <v>217</v>
      </c>
      <c r="D408">
        <v>18000</v>
      </c>
      <c r="E408">
        <v>300</v>
      </c>
      <c r="F408" t="s">
        <v>8</v>
      </c>
      <c r="G408" s="2">
        <v>48134</v>
      </c>
      <c r="H408">
        <f t="shared" si="36"/>
        <v>3840900</v>
      </c>
      <c r="I408">
        <f t="shared" si="37"/>
        <v>65100</v>
      </c>
      <c r="J408" t="str">
        <f t="shared" si="38"/>
        <v>October</v>
      </c>
      <c r="K408" t="str">
        <f t="shared" si="39"/>
        <v>2031</v>
      </c>
      <c r="L408" t="str">
        <f t="shared" si="40"/>
        <v>High Discount</v>
      </c>
      <c r="M408" t="str">
        <f t="shared" si="41"/>
        <v>Ok</v>
      </c>
      <c r="N408" t="s">
        <v>10264</v>
      </c>
    </row>
    <row r="409" spans="1:14" x14ac:dyDescent="0.35">
      <c r="A409" t="s">
        <v>427</v>
      </c>
      <c r="B409" t="s">
        <v>19</v>
      </c>
      <c r="C409">
        <v>57</v>
      </c>
      <c r="D409">
        <v>22000</v>
      </c>
      <c r="E409">
        <v>500</v>
      </c>
      <c r="F409" t="s">
        <v>8</v>
      </c>
      <c r="G409" s="2">
        <v>48141</v>
      </c>
      <c r="H409">
        <f t="shared" si="36"/>
        <v>1225500</v>
      </c>
      <c r="I409">
        <f t="shared" si="37"/>
        <v>28500</v>
      </c>
      <c r="J409" t="str">
        <f t="shared" si="38"/>
        <v>October</v>
      </c>
      <c r="K409" t="str">
        <f t="shared" si="39"/>
        <v>2031</v>
      </c>
      <c r="L409" t="str">
        <f t="shared" si="40"/>
        <v>High Discount</v>
      </c>
      <c r="M409" t="str">
        <f t="shared" si="41"/>
        <v>Ok</v>
      </c>
      <c r="N409" t="s">
        <v>10264</v>
      </c>
    </row>
    <row r="410" spans="1:14" x14ac:dyDescent="0.35">
      <c r="A410" t="s">
        <v>428</v>
      </c>
      <c r="B410" t="s">
        <v>21</v>
      </c>
      <c r="C410">
        <v>221</v>
      </c>
      <c r="D410">
        <v>45000</v>
      </c>
      <c r="E410">
        <v>100</v>
      </c>
      <c r="F410" t="s">
        <v>46</v>
      </c>
      <c r="G410" s="2">
        <v>48148</v>
      </c>
      <c r="H410">
        <f t="shared" si="36"/>
        <v>9922900</v>
      </c>
      <c r="I410">
        <f t="shared" si="37"/>
        <v>22100</v>
      </c>
      <c r="J410" t="str">
        <f t="shared" si="38"/>
        <v>October</v>
      </c>
      <c r="K410" t="str">
        <f t="shared" si="39"/>
        <v>2031</v>
      </c>
      <c r="L410" t="str">
        <f t="shared" si="40"/>
        <v>Normal</v>
      </c>
      <c r="M410" t="str">
        <f t="shared" si="41"/>
        <v>Ok</v>
      </c>
      <c r="N410" t="s">
        <v>10264</v>
      </c>
    </row>
    <row r="411" spans="1:14" x14ac:dyDescent="0.35">
      <c r="A411" t="s">
        <v>429</v>
      </c>
      <c r="B411" t="s">
        <v>15</v>
      </c>
      <c r="C411">
        <v>409</v>
      </c>
      <c r="D411">
        <v>15000</v>
      </c>
      <c r="E411">
        <v>500</v>
      </c>
      <c r="F411" t="s">
        <v>16</v>
      </c>
      <c r="G411" s="2">
        <v>48155</v>
      </c>
      <c r="H411">
        <f t="shared" si="36"/>
        <v>5930500</v>
      </c>
      <c r="I411">
        <f t="shared" si="37"/>
        <v>204500</v>
      </c>
      <c r="J411" t="str">
        <f t="shared" si="38"/>
        <v>November</v>
      </c>
      <c r="K411" t="str">
        <f t="shared" si="39"/>
        <v>2031</v>
      </c>
      <c r="L411" t="str">
        <f t="shared" si="40"/>
        <v>High Discount</v>
      </c>
      <c r="M411" t="str">
        <f t="shared" si="41"/>
        <v>Ok</v>
      </c>
      <c r="N411" t="s">
        <v>10264</v>
      </c>
    </row>
    <row r="412" spans="1:14" x14ac:dyDescent="0.35">
      <c r="A412" t="s">
        <v>430</v>
      </c>
      <c r="B412" t="s">
        <v>30</v>
      </c>
      <c r="C412">
        <v>244</v>
      </c>
      <c r="D412">
        <v>800</v>
      </c>
      <c r="E412">
        <v>500</v>
      </c>
      <c r="F412" t="s">
        <v>11</v>
      </c>
      <c r="G412" s="2">
        <v>48162</v>
      </c>
      <c r="H412">
        <f t="shared" si="36"/>
        <v>73200</v>
      </c>
      <c r="I412">
        <f t="shared" si="37"/>
        <v>122000</v>
      </c>
      <c r="J412" t="str">
        <f t="shared" si="38"/>
        <v>November</v>
      </c>
      <c r="K412" t="str">
        <f t="shared" si="39"/>
        <v>2031</v>
      </c>
      <c r="L412" t="str">
        <f t="shared" si="40"/>
        <v>High Discount</v>
      </c>
      <c r="M412" t="str">
        <f t="shared" si="41"/>
        <v>Ok</v>
      </c>
      <c r="N412" t="s">
        <v>10264</v>
      </c>
    </row>
    <row r="413" spans="1:14" x14ac:dyDescent="0.35">
      <c r="A413" t="s">
        <v>431</v>
      </c>
      <c r="B413" t="s">
        <v>43</v>
      </c>
      <c r="C413">
        <v>318</v>
      </c>
      <c r="D413">
        <v>1200</v>
      </c>
      <c r="E413">
        <v>3000</v>
      </c>
      <c r="F413" t="s">
        <v>16</v>
      </c>
      <c r="G413" s="2">
        <v>48169</v>
      </c>
      <c r="H413">
        <f t="shared" si="36"/>
        <v>0</v>
      </c>
      <c r="I413">
        <f t="shared" si="37"/>
        <v>954000</v>
      </c>
      <c r="J413" t="str">
        <f t="shared" si="38"/>
        <v>November</v>
      </c>
      <c r="K413" t="str">
        <f t="shared" si="39"/>
        <v>2031</v>
      </c>
      <c r="L413" t="str">
        <f t="shared" si="40"/>
        <v>High Discount</v>
      </c>
      <c r="M413" t="str">
        <f t="shared" si="41"/>
        <v>Zero Sales</v>
      </c>
      <c r="N413" t="s">
        <v>10264</v>
      </c>
    </row>
    <row r="414" spans="1:14" x14ac:dyDescent="0.35">
      <c r="A414" t="s">
        <v>432</v>
      </c>
      <c r="B414" t="s">
        <v>15</v>
      </c>
      <c r="C414">
        <v>68</v>
      </c>
      <c r="D414">
        <v>800</v>
      </c>
      <c r="E414">
        <v>3000</v>
      </c>
      <c r="F414" t="s">
        <v>46</v>
      </c>
      <c r="G414" s="2">
        <v>48176</v>
      </c>
      <c r="H414">
        <f t="shared" si="36"/>
        <v>0</v>
      </c>
      <c r="I414">
        <f t="shared" si="37"/>
        <v>204000</v>
      </c>
      <c r="J414" t="str">
        <f t="shared" si="38"/>
        <v>November</v>
      </c>
      <c r="K414" t="str">
        <f t="shared" si="39"/>
        <v>2031</v>
      </c>
      <c r="L414" t="str">
        <f t="shared" si="40"/>
        <v>High Discount</v>
      </c>
      <c r="M414" t="str">
        <f t="shared" si="41"/>
        <v>Zero Sales</v>
      </c>
      <c r="N414" t="s">
        <v>10264</v>
      </c>
    </row>
    <row r="415" spans="1:14" x14ac:dyDescent="0.35">
      <c r="A415" t="s">
        <v>433</v>
      </c>
      <c r="B415" t="s">
        <v>39</v>
      </c>
      <c r="C415">
        <v>403</v>
      </c>
      <c r="D415">
        <v>6000</v>
      </c>
      <c r="E415">
        <v>5000</v>
      </c>
      <c r="F415" t="s">
        <v>16</v>
      </c>
      <c r="G415" s="2">
        <v>48183</v>
      </c>
      <c r="H415">
        <f t="shared" si="36"/>
        <v>403000</v>
      </c>
      <c r="I415">
        <f t="shared" si="37"/>
        <v>2015000</v>
      </c>
      <c r="J415" t="str">
        <f t="shared" si="38"/>
        <v>December</v>
      </c>
      <c r="K415" t="str">
        <f t="shared" si="39"/>
        <v>2031</v>
      </c>
      <c r="L415" t="str">
        <f t="shared" si="40"/>
        <v>High Discount</v>
      </c>
      <c r="M415" t="str">
        <f t="shared" si="41"/>
        <v>Ok</v>
      </c>
      <c r="N415" t="s">
        <v>10264</v>
      </c>
    </row>
    <row r="416" spans="1:14" x14ac:dyDescent="0.35">
      <c r="A416" t="s">
        <v>434</v>
      </c>
      <c r="B416" t="s">
        <v>10</v>
      </c>
      <c r="C416">
        <v>98</v>
      </c>
      <c r="D416">
        <v>22000</v>
      </c>
      <c r="E416">
        <v>400</v>
      </c>
      <c r="F416" t="s">
        <v>8</v>
      </c>
      <c r="G416" s="2">
        <v>48190</v>
      </c>
      <c r="H416">
        <f t="shared" si="36"/>
        <v>2116800</v>
      </c>
      <c r="I416">
        <f t="shared" si="37"/>
        <v>39200</v>
      </c>
      <c r="J416" t="str">
        <f t="shared" si="38"/>
        <v>December</v>
      </c>
      <c r="K416" t="str">
        <f t="shared" si="39"/>
        <v>2031</v>
      </c>
      <c r="L416" t="str">
        <f t="shared" si="40"/>
        <v>High Discount</v>
      </c>
      <c r="M416" t="str">
        <f t="shared" si="41"/>
        <v>Ok</v>
      </c>
      <c r="N416" t="s">
        <v>10264</v>
      </c>
    </row>
    <row r="417" spans="1:14" x14ac:dyDescent="0.35">
      <c r="A417" t="s">
        <v>435</v>
      </c>
      <c r="B417" t="s">
        <v>15</v>
      </c>
      <c r="C417">
        <v>513</v>
      </c>
      <c r="D417">
        <v>22000</v>
      </c>
      <c r="E417">
        <v>3000</v>
      </c>
      <c r="F417" t="s">
        <v>8</v>
      </c>
      <c r="G417" s="2">
        <v>48197</v>
      </c>
      <c r="H417">
        <f t="shared" si="36"/>
        <v>9747000</v>
      </c>
      <c r="I417">
        <f t="shared" si="37"/>
        <v>1539000</v>
      </c>
      <c r="J417" t="str">
        <f t="shared" si="38"/>
        <v>December</v>
      </c>
      <c r="K417" t="str">
        <f t="shared" si="39"/>
        <v>2031</v>
      </c>
      <c r="L417" t="str">
        <f t="shared" si="40"/>
        <v>High Discount</v>
      </c>
      <c r="M417" t="str">
        <f t="shared" si="41"/>
        <v>Ok</v>
      </c>
      <c r="N417" t="s">
        <v>10264</v>
      </c>
    </row>
    <row r="418" spans="1:14" x14ac:dyDescent="0.35">
      <c r="A418" t="s">
        <v>436</v>
      </c>
      <c r="B418" t="s">
        <v>19</v>
      </c>
      <c r="C418">
        <v>405</v>
      </c>
      <c r="D418">
        <v>1200</v>
      </c>
      <c r="E418">
        <v>1000</v>
      </c>
      <c r="F418" t="s">
        <v>16</v>
      </c>
      <c r="G418" s="2">
        <v>48204</v>
      </c>
      <c r="H418">
        <f t="shared" si="36"/>
        <v>81000</v>
      </c>
      <c r="I418">
        <f t="shared" si="37"/>
        <v>405000</v>
      </c>
      <c r="J418" t="str">
        <f t="shared" si="38"/>
        <v>December</v>
      </c>
      <c r="K418" t="str">
        <f t="shared" si="39"/>
        <v>2031</v>
      </c>
      <c r="L418" t="str">
        <f t="shared" si="40"/>
        <v>High Discount</v>
      </c>
      <c r="M418" t="str">
        <f t="shared" si="41"/>
        <v>Ok</v>
      </c>
      <c r="N418" t="s">
        <v>10264</v>
      </c>
    </row>
    <row r="419" spans="1:14" x14ac:dyDescent="0.35">
      <c r="A419" t="s">
        <v>437</v>
      </c>
      <c r="B419" t="s">
        <v>19</v>
      </c>
      <c r="C419">
        <v>207</v>
      </c>
      <c r="D419">
        <v>1200</v>
      </c>
      <c r="E419">
        <v>2000</v>
      </c>
      <c r="F419" t="s">
        <v>46</v>
      </c>
      <c r="G419" s="2">
        <v>48211</v>
      </c>
      <c r="H419">
        <f t="shared" si="36"/>
        <v>0</v>
      </c>
      <c r="I419">
        <f t="shared" si="37"/>
        <v>414000</v>
      </c>
      <c r="J419" t="str">
        <f t="shared" si="38"/>
        <v>December</v>
      </c>
      <c r="K419" t="str">
        <f t="shared" si="39"/>
        <v>2031</v>
      </c>
      <c r="L419" t="str">
        <f t="shared" si="40"/>
        <v>High Discount</v>
      </c>
      <c r="M419" t="str">
        <f t="shared" si="41"/>
        <v>Zero Sales</v>
      </c>
      <c r="N419" t="s">
        <v>10264</v>
      </c>
    </row>
    <row r="420" spans="1:14" x14ac:dyDescent="0.35">
      <c r="A420" t="s">
        <v>438</v>
      </c>
      <c r="B420" t="s">
        <v>15</v>
      </c>
      <c r="C420">
        <v>115</v>
      </c>
      <c r="D420">
        <v>45000</v>
      </c>
      <c r="E420">
        <v>1500</v>
      </c>
      <c r="F420" t="s">
        <v>16</v>
      </c>
      <c r="G420" s="2">
        <v>48218</v>
      </c>
      <c r="H420">
        <f t="shared" si="36"/>
        <v>5002500</v>
      </c>
      <c r="I420">
        <f t="shared" si="37"/>
        <v>172500</v>
      </c>
      <c r="J420" t="str">
        <f t="shared" si="38"/>
        <v>January</v>
      </c>
      <c r="K420" t="str">
        <f t="shared" si="39"/>
        <v>2032</v>
      </c>
      <c r="L420" t="str">
        <f t="shared" si="40"/>
        <v>High Discount</v>
      </c>
      <c r="M420" t="str">
        <f t="shared" si="41"/>
        <v>Ok</v>
      </c>
      <c r="N420" t="s">
        <v>10264</v>
      </c>
    </row>
    <row r="421" spans="1:14" x14ac:dyDescent="0.35">
      <c r="A421" t="s">
        <v>439</v>
      </c>
      <c r="B421" t="s">
        <v>7</v>
      </c>
      <c r="C421">
        <v>357</v>
      </c>
      <c r="D421">
        <v>12000</v>
      </c>
      <c r="E421">
        <v>1500</v>
      </c>
      <c r="F421" t="s">
        <v>8</v>
      </c>
      <c r="G421" s="2">
        <v>48225</v>
      </c>
      <c r="H421">
        <f t="shared" si="36"/>
        <v>3748500</v>
      </c>
      <c r="I421">
        <f t="shared" si="37"/>
        <v>535500</v>
      </c>
      <c r="J421" t="str">
        <f t="shared" si="38"/>
        <v>January</v>
      </c>
      <c r="K421" t="str">
        <f t="shared" si="39"/>
        <v>2032</v>
      </c>
      <c r="L421" t="str">
        <f t="shared" si="40"/>
        <v>High Discount</v>
      </c>
      <c r="M421" t="str">
        <f t="shared" si="41"/>
        <v>Ok</v>
      </c>
      <c r="N421" t="s">
        <v>10264</v>
      </c>
    </row>
    <row r="422" spans="1:14" x14ac:dyDescent="0.35">
      <c r="A422" t="s">
        <v>440</v>
      </c>
      <c r="B422" t="s">
        <v>10</v>
      </c>
      <c r="C422">
        <v>386</v>
      </c>
      <c r="D422">
        <v>4500</v>
      </c>
      <c r="E422">
        <v>1500</v>
      </c>
      <c r="F422" t="s">
        <v>8</v>
      </c>
      <c r="G422" s="2">
        <v>48232</v>
      </c>
      <c r="H422">
        <f t="shared" si="36"/>
        <v>1158000</v>
      </c>
      <c r="I422">
        <f t="shared" si="37"/>
        <v>579000</v>
      </c>
      <c r="J422" t="str">
        <f t="shared" si="38"/>
        <v>January</v>
      </c>
      <c r="K422" t="str">
        <f t="shared" si="39"/>
        <v>2032</v>
      </c>
      <c r="L422" t="str">
        <f t="shared" si="40"/>
        <v>High Discount</v>
      </c>
      <c r="M422" t="str">
        <f t="shared" si="41"/>
        <v>Ok</v>
      </c>
      <c r="N422" t="s">
        <v>10264</v>
      </c>
    </row>
    <row r="423" spans="1:14" x14ac:dyDescent="0.35">
      <c r="A423" t="s">
        <v>441</v>
      </c>
      <c r="B423" t="s">
        <v>39</v>
      </c>
      <c r="C423">
        <v>170</v>
      </c>
      <c r="D423">
        <v>6000</v>
      </c>
      <c r="E423">
        <v>3000</v>
      </c>
      <c r="F423" t="s">
        <v>46</v>
      </c>
      <c r="G423" s="2">
        <v>48239</v>
      </c>
      <c r="H423">
        <f t="shared" si="36"/>
        <v>510000</v>
      </c>
      <c r="I423">
        <f t="shared" si="37"/>
        <v>510000</v>
      </c>
      <c r="J423" t="str">
        <f t="shared" si="38"/>
        <v>January</v>
      </c>
      <c r="K423" t="str">
        <f t="shared" si="39"/>
        <v>2032</v>
      </c>
      <c r="L423" t="str">
        <f t="shared" si="40"/>
        <v>High Discount</v>
      </c>
      <c r="M423" t="str">
        <f t="shared" si="41"/>
        <v>Ok</v>
      </c>
      <c r="N423" t="s">
        <v>10264</v>
      </c>
    </row>
    <row r="424" spans="1:14" x14ac:dyDescent="0.35">
      <c r="A424" t="s">
        <v>442</v>
      </c>
      <c r="B424" t="s">
        <v>15</v>
      </c>
      <c r="C424">
        <v>453</v>
      </c>
      <c r="D424">
        <v>22000</v>
      </c>
      <c r="E424">
        <v>100</v>
      </c>
      <c r="F424" t="s">
        <v>16</v>
      </c>
      <c r="G424" s="2">
        <v>48246</v>
      </c>
      <c r="H424">
        <f t="shared" si="36"/>
        <v>9920700</v>
      </c>
      <c r="I424">
        <f t="shared" si="37"/>
        <v>45300</v>
      </c>
      <c r="J424" t="str">
        <f t="shared" si="38"/>
        <v>February</v>
      </c>
      <c r="K424" t="str">
        <f t="shared" si="39"/>
        <v>2032</v>
      </c>
      <c r="L424" t="str">
        <f t="shared" si="40"/>
        <v>Normal</v>
      </c>
      <c r="M424" t="str">
        <f t="shared" si="41"/>
        <v>Ok</v>
      </c>
      <c r="N424" t="s">
        <v>10264</v>
      </c>
    </row>
    <row r="425" spans="1:14" x14ac:dyDescent="0.35">
      <c r="A425" t="s">
        <v>443</v>
      </c>
      <c r="B425" t="s">
        <v>7</v>
      </c>
      <c r="C425">
        <v>145</v>
      </c>
      <c r="D425">
        <v>1200</v>
      </c>
      <c r="E425">
        <v>5000</v>
      </c>
      <c r="F425" t="s">
        <v>8</v>
      </c>
      <c r="G425" s="2">
        <v>48253</v>
      </c>
      <c r="H425">
        <f t="shared" si="36"/>
        <v>0</v>
      </c>
      <c r="I425">
        <f t="shared" si="37"/>
        <v>725000</v>
      </c>
      <c r="J425" t="str">
        <f t="shared" si="38"/>
        <v>February</v>
      </c>
      <c r="K425" t="str">
        <f t="shared" si="39"/>
        <v>2032</v>
      </c>
      <c r="L425" t="str">
        <f t="shared" si="40"/>
        <v>High Discount</v>
      </c>
      <c r="M425" t="str">
        <f t="shared" si="41"/>
        <v>Zero Sales</v>
      </c>
      <c r="N425" t="s">
        <v>10264</v>
      </c>
    </row>
    <row r="426" spans="1:14" x14ac:dyDescent="0.35">
      <c r="A426" t="s">
        <v>444</v>
      </c>
      <c r="B426" t="s">
        <v>19</v>
      </c>
      <c r="C426">
        <v>163</v>
      </c>
      <c r="D426">
        <v>1200</v>
      </c>
      <c r="E426">
        <v>200</v>
      </c>
      <c r="F426" t="s">
        <v>8</v>
      </c>
      <c r="G426" s="2">
        <v>48260</v>
      </c>
      <c r="H426">
        <f t="shared" si="36"/>
        <v>163000</v>
      </c>
      <c r="I426">
        <f t="shared" si="37"/>
        <v>32600</v>
      </c>
      <c r="J426" t="str">
        <f t="shared" si="38"/>
        <v>February</v>
      </c>
      <c r="K426" t="str">
        <f t="shared" si="39"/>
        <v>2032</v>
      </c>
      <c r="L426" t="str">
        <f t="shared" si="40"/>
        <v>High Discount</v>
      </c>
      <c r="M426" t="str">
        <f t="shared" si="41"/>
        <v>Ok</v>
      </c>
      <c r="N426" t="s">
        <v>10264</v>
      </c>
    </row>
    <row r="427" spans="1:14" x14ac:dyDescent="0.35">
      <c r="A427" t="s">
        <v>445</v>
      </c>
      <c r="B427" t="s">
        <v>19</v>
      </c>
      <c r="C427">
        <v>478</v>
      </c>
      <c r="D427">
        <v>15000</v>
      </c>
      <c r="E427">
        <v>3000</v>
      </c>
      <c r="F427" t="s">
        <v>16</v>
      </c>
      <c r="G427" s="2">
        <v>48267</v>
      </c>
      <c r="H427">
        <f t="shared" si="36"/>
        <v>5736000</v>
      </c>
      <c r="I427">
        <f t="shared" si="37"/>
        <v>1434000</v>
      </c>
      <c r="J427" t="str">
        <f t="shared" si="38"/>
        <v>February</v>
      </c>
      <c r="K427" t="str">
        <f t="shared" si="39"/>
        <v>2032</v>
      </c>
      <c r="L427" t="str">
        <f t="shared" si="40"/>
        <v>High Discount</v>
      </c>
      <c r="M427" t="str">
        <f t="shared" si="41"/>
        <v>Ok</v>
      </c>
      <c r="N427" t="s">
        <v>10264</v>
      </c>
    </row>
    <row r="428" spans="1:14" x14ac:dyDescent="0.35">
      <c r="A428" t="s">
        <v>446</v>
      </c>
      <c r="B428" t="s">
        <v>30</v>
      </c>
      <c r="C428">
        <v>589</v>
      </c>
      <c r="D428">
        <v>6000</v>
      </c>
      <c r="E428">
        <v>300</v>
      </c>
      <c r="F428" t="s">
        <v>16</v>
      </c>
      <c r="G428" s="2">
        <v>48274</v>
      </c>
      <c r="H428">
        <f t="shared" si="36"/>
        <v>3357300</v>
      </c>
      <c r="I428">
        <f t="shared" si="37"/>
        <v>176700</v>
      </c>
      <c r="J428" t="str">
        <f t="shared" si="38"/>
        <v>March</v>
      </c>
      <c r="K428" t="str">
        <f t="shared" si="39"/>
        <v>2032</v>
      </c>
      <c r="L428" t="str">
        <f t="shared" si="40"/>
        <v>Normal</v>
      </c>
      <c r="M428" t="str">
        <f t="shared" si="41"/>
        <v>Ok</v>
      </c>
      <c r="N428" t="s">
        <v>10264</v>
      </c>
    </row>
    <row r="429" spans="1:14" x14ac:dyDescent="0.35">
      <c r="A429" t="s">
        <v>447</v>
      </c>
      <c r="B429" t="s">
        <v>15</v>
      </c>
      <c r="C429">
        <v>51</v>
      </c>
      <c r="D429">
        <v>4500</v>
      </c>
      <c r="E429">
        <v>3000</v>
      </c>
      <c r="F429" t="s">
        <v>11</v>
      </c>
      <c r="G429" s="2">
        <v>48281</v>
      </c>
      <c r="H429">
        <f t="shared" si="36"/>
        <v>76500</v>
      </c>
      <c r="I429">
        <f t="shared" si="37"/>
        <v>153000</v>
      </c>
      <c r="J429" t="str">
        <f t="shared" si="38"/>
        <v>March</v>
      </c>
      <c r="K429" t="str">
        <f t="shared" si="39"/>
        <v>2032</v>
      </c>
      <c r="L429" t="str">
        <f t="shared" si="40"/>
        <v>High Discount</v>
      </c>
      <c r="M429" t="str">
        <f t="shared" si="41"/>
        <v>Ok</v>
      </c>
      <c r="N429" t="s">
        <v>10264</v>
      </c>
    </row>
    <row r="430" spans="1:14" x14ac:dyDescent="0.35">
      <c r="A430" t="s">
        <v>448</v>
      </c>
      <c r="B430" t="s">
        <v>10</v>
      </c>
      <c r="C430">
        <v>261</v>
      </c>
      <c r="D430">
        <v>15000</v>
      </c>
      <c r="E430">
        <v>100</v>
      </c>
      <c r="F430" t="s">
        <v>46</v>
      </c>
      <c r="G430" s="2">
        <v>48288</v>
      </c>
      <c r="H430">
        <f t="shared" si="36"/>
        <v>3888900</v>
      </c>
      <c r="I430">
        <f t="shared" si="37"/>
        <v>26100</v>
      </c>
      <c r="J430" t="str">
        <f t="shared" si="38"/>
        <v>March</v>
      </c>
      <c r="K430" t="str">
        <f t="shared" si="39"/>
        <v>2032</v>
      </c>
      <c r="L430" t="str">
        <f t="shared" si="40"/>
        <v>Normal</v>
      </c>
      <c r="M430" t="str">
        <f t="shared" si="41"/>
        <v>Ok</v>
      </c>
      <c r="N430" t="s">
        <v>10264</v>
      </c>
    </row>
    <row r="431" spans="1:14" x14ac:dyDescent="0.35">
      <c r="A431" t="s">
        <v>449</v>
      </c>
      <c r="B431" t="s">
        <v>33</v>
      </c>
      <c r="C431">
        <v>382</v>
      </c>
      <c r="D431">
        <v>18000</v>
      </c>
      <c r="E431">
        <v>1500</v>
      </c>
      <c r="F431" t="s">
        <v>46</v>
      </c>
      <c r="G431" s="2">
        <v>48295</v>
      </c>
      <c r="H431">
        <f t="shared" si="36"/>
        <v>6303000</v>
      </c>
      <c r="I431">
        <f t="shared" si="37"/>
        <v>573000</v>
      </c>
      <c r="J431" t="str">
        <f t="shared" si="38"/>
        <v>March</v>
      </c>
      <c r="K431" t="str">
        <f t="shared" si="39"/>
        <v>2032</v>
      </c>
      <c r="L431" t="str">
        <f t="shared" si="40"/>
        <v>High Discount</v>
      </c>
      <c r="M431" t="str">
        <f t="shared" si="41"/>
        <v>Ok</v>
      </c>
      <c r="N431" t="s">
        <v>10264</v>
      </c>
    </row>
    <row r="432" spans="1:14" x14ac:dyDescent="0.35">
      <c r="A432" t="s">
        <v>450</v>
      </c>
      <c r="B432" t="s">
        <v>10</v>
      </c>
      <c r="C432">
        <v>73</v>
      </c>
      <c r="D432">
        <v>6000</v>
      </c>
      <c r="E432">
        <v>100</v>
      </c>
      <c r="F432" t="s">
        <v>16</v>
      </c>
      <c r="G432" s="2">
        <v>48302</v>
      </c>
      <c r="H432">
        <f t="shared" si="36"/>
        <v>430700</v>
      </c>
      <c r="I432">
        <f t="shared" si="37"/>
        <v>7300</v>
      </c>
      <c r="J432" t="str">
        <f t="shared" si="38"/>
        <v>March</v>
      </c>
      <c r="K432" t="str">
        <f t="shared" si="39"/>
        <v>2032</v>
      </c>
      <c r="L432" t="str">
        <f t="shared" si="40"/>
        <v>High Discount</v>
      </c>
      <c r="M432" t="str">
        <f t="shared" si="41"/>
        <v>Ok</v>
      </c>
      <c r="N432" t="s">
        <v>10264</v>
      </c>
    </row>
    <row r="433" spans="1:14" x14ac:dyDescent="0.35">
      <c r="A433" t="s">
        <v>451</v>
      </c>
      <c r="B433" t="s">
        <v>19</v>
      </c>
      <c r="C433">
        <v>417</v>
      </c>
      <c r="D433">
        <v>6000</v>
      </c>
      <c r="E433">
        <v>3000</v>
      </c>
      <c r="F433" t="s">
        <v>46</v>
      </c>
      <c r="G433" s="2">
        <v>48309</v>
      </c>
      <c r="H433">
        <f t="shared" si="36"/>
        <v>1251000</v>
      </c>
      <c r="I433">
        <f t="shared" si="37"/>
        <v>1251000</v>
      </c>
      <c r="J433" t="str">
        <f t="shared" si="38"/>
        <v>April</v>
      </c>
      <c r="K433" t="str">
        <f t="shared" si="39"/>
        <v>2032</v>
      </c>
      <c r="L433" t="str">
        <f t="shared" si="40"/>
        <v>High Discount</v>
      </c>
      <c r="M433" t="str">
        <f t="shared" si="41"/>
        <v>Ok</v>
      </c>
      <c r="N433" t="s">
        <v>10264</v>
      </c>
    </row>
    <row r="434" spans="1:14" x14ac:dyDescent="0.35">
      <c r="A434" t="s">
        <v>452</v>
      </c>
      <c r="B434" t="s">
        <v>19</v>
      </c>
      <c r="C434">
        <v>555</v>
      </c>
      <c r="D434">
        <v>18000</v>
      </c>
      <c r="E434">
        <v>3000</v>
      </c>
      <c r="F434" t="s">
        <v>8</v>
      </c>
      <c r="G434" s="2">
        <v>48316</v>
      </c>
      <c r="H434">
        <f t="shared" si="36"/>
        <v>8325000</v>
      </c>
      <c r="I434">
        <f t="shared" si="37"/>
        <v>1665000</v>
      </c>
      <c r="J434" t="str">
        <f t="shared" si="38"/>
        <v>April</v>
      </c>
      <c r="K434" t="str">
        <f t="shared" si="39"/>
        <v>2032</v>
      </c>
      <c r="L434" t="str">
        <f t="shared" si="40"/>
        <v>High Discount</v>
      </c>
      <c r="M434" t="str">
        <f t="shared" si="41"/>
        <v>Ok</v>
      </c>
      <c r="N434" t="s">
        <v>10264</v>
      </c>
    </row>
    <row r="435" spans="1:14" x14ac:dyDescent="0.35">
      <c r="A435" t="s">
        <v>453</v>
      </c>
      <c r="B435" t="s">
        <v>21</v>
      </c>
      <c r="C435">
        <v>225</v>
      </c>
      <c r="D435">
        <v>800</v>
      </c>
      <c r="E435">
        <v>1000</v>
      </c>
      <c r="F435" t="s">
        <v>16</v>
      </c>
      <c r="G435" s="2">
        <v>48323</v>
      </c>
      <c r="H435">
        <f t="shared" si="36"/>
        <v>0</v>
      </c>
      <c r="I435">
        <f t="shared" si="37"/>
        <v>225000</v>
      </c>
      <c r="J435" t="str">
        <f t="shared" si="38"/>
        <v>April</v>
      </c>
      <c r="K435" t="str">
        <f t="shared" si="39"/>
        <v>2032</v>
      </c>
      <c r="L435" t="str">
        <f t="shared" si="40"/>
        <v>High Discount</v>
      </c>
      <c r="M435" t="str">
        <f t="shared" si="41"/>
        <v>Zero Sales</v>
      </c>
      <c r="N435" t="s">
        <v>10264</v>
      </c>
    </row>
    <row r="436" spans="1:14" x14ac:dyDescent="0.35">
      <c r="A436" t="s">
        <v>454</v>
      </c>
      <c r="B436" t="s">
        <v>19</v>
      </c>
      <c r="C436">
        <v>478</v>
      </c>
      <c r="D436">
        <v>5500</v>
      </c>
      <c r="E436">
        <v>2000</v>
      </c>
      <c r="F436" t="s">
        <v>16</v>
      </c>
      <c r="G436" s="2">
        <v>48330</v>
      </c>
      <c r="H436">
        <f t="shared" si="36"/>
        <v>1673000</v>
      </c>
      <c r="I436">
        <f t="shared" si="37"/>
        <v>956000</v>
      </c>
      <c r="J436" t="str">
        <f t="shared" si="38"/>
        <v>April</v>
      </c>
      <c r="K436" t="str">
        <f t="shared" si="39"/>
        <v>2032</v>
      </c>
      <c r="L436" t="str">
        <f t="shared" si="40"/>
        <v>High Discount</v>
      </c>
      <c r="M436" t="str">
        <f t="shared" si="41"/>
        <v>Ok</v>
      </c>
      <c r="N436" t="s">
        <v>10264</v>
      </c>
    </row>
    <row r="437" spans="1:14" x14ac:dyDescent="0.35">
      <c r="A437" t="s">
        <v>455</v>
      </c>
      <c r="B437" t="s">
        <v>39</v>
      </c>
      <c r="C437">
        <v>491</v>
      </c>
      <c r="D437">
        <v>45000</v>
      </c>
      <c r="E437">
        <v>2000</v>
      </c>
      <c r="F437" t="s">
        <v>16</v>
      </c>
      <c r="G437" s="2">
        <v>48337</v>
      </c>
      <c r="H437">
        <f t="shared" si="36"/>
        <v>21113000</v>
      </c>
      <c r="I437">
        <f t="shared" si="37"/>
        <v>982000</v>
      </c>
      <c r="J437" t="str">
        <f t="shared" si="38"/>
        <v>May</v>
      </c>
      <c r="K437" t="str">
        <f t="shared" si="39"/>
        <v>2032</v>
      </c>
      <c r="L437" t="str">
        <f t="shared" si="40"/>
        <v>High Discount</v>
      </c>
      <c r="M437" t="str">
        <f t="shared" si="41"/>
        <v>Ok</v>
      </c>
      <c r="N437" t="s">
        <v>10264</v>
      </c>
    </row>
    <row r="438" spans="1:14" x14ac:dyDescent="0.35">
      <c r="A438" t="s">
        <v>456</v>
      </c>
      <c r="B438" t="s">
        <v>13</v>
      </c>
      <c r="C438">
        <v>597</v>
      </c>
      <c r="D438">
        <v>15000</v>
      </c>
      <c r="E438">
        <v>1000</v>
      </c>
      <c r="F438" t="s">
        <v>11</v>
      </c>
      <c r="G438" s="2">
        <v>48344</v>
      </c>
      <c r="H438">
        <f t="shared" si="36"/>
        <v>8358000</v>
      </c>
      <c r="I438">
        <f t="shared" si="37"/>
        <v>597000</v>
      </c>
      <c r="J438" t="str">
        <f t="shared" si="38"/>
        <v>May</v>
      </c>
      <c r="K438" t="str">
        <f t="shared" si="39"/>
        <v>2032</v>
      </c>
      <c r="L438" t="str">
        <f t="shared" si="40"/>
        <v>High Discount</v>
      </c>
      <c r="M438" t="str">
        <f t="shared" si="41"/>
        <v>Ok</v>
      </c>
      <c r="N438" t="s">
        <v>10264</v>
      </c>
    </row>
    <row r="439" spans="1:14" x14ac:dyDescent="0.35">
      <c r="A439" t="s">
        <v>457</v>
      </c>
      <c r="B439" t="s">
        <v>15</v>
      </c>
      <c r="C439">
        <v>563</v>
      </c>
      <c r="D439">
        <v>5500</v>
      </c>
      <c r="E439">
        <v>500</v>
      </c>
      <c r="F439" t="s">
        <v>46</v>
      </c>
      <c r="G439" s="2">
        <v>48351</v>
      </c>
      <c r="H439">
        <f t="shared" si="36"/>
        <v>2815000</v>
      </c>
      <c r="I439">
        <f t="shared" si="37"/>
        <v>281500</v>
      </c>
      <c r="J439" t="str">
        <f t="shared" si="38"/>
        <v>May</v>
      </c>
      <c r="K439" t="str">
        <f t="shared" si="39"/>
        <v>2032</v>
      </c>
      <c r="L439" t="str">
        <f t="shared" si="40"/>
        <v>Normal</v>
      </c>
      <c r="M439" t="str">
        <f t="shared" si="41"/>
        <v>Ok</v>
      </c>
      <c r="N439" t="s">
        <v>10264</v>
      </c>
    </row>
    <row r="440" spans="1:14" x14ac:dyDescent="0.35">
      <c r="A440" t="s">
        <v>458</v>
      </c>
      <c r="B440" t="s">
        <v>10</v>
      </c>
      <c r="C440">
        <v>410</v>
      </c>
      <c r="D440">
        <v>18000</v>
      </c>
      <c r="E440">
        <v>1000</v>
      </c>
      <c r="F440" t="s">
        <v>11</v>
      </c>
      <c r="G440" s="2">
        <v>48358</v>
      </c>
      <c r="H440">
        <f t="shared" si="36"/>
        <v>6970000</v>
      </c>
      <c r="I440">
        <f t="shared" si="37"/>
        <v>410000</v>
      </c>
      <c r="J440" t="str">
        <f t="shared" si="38"/>
        <v>May</v>
      </c>
      <c r="K440" t="str">
        <f t="shared" si="39"/>
        <v>2032</v>
      </c>
      <c r="L440" t="str">
        <f t="shared" si="40"/>
        <v>High Discount</v>
      </c>
      <c r="M440" t="str">
        <f t="shared" si="41"/>
        <v>Ok</v>
      </c>
      <c r="N440" t="s">
        <v>10264</v>
      </c>
    </row>
    <row r="441" spans="1:14" x14ac:dyDescent="0.35">
      <c r="A441" t="s">
        <v>459</v>
      </c>
      <c r="B441" t="s">
        <v>13</v>
      </c>
      <c r="C441">
        <v>323</v>
      </c>
      <c r="D441">
        <v>1200</v>
      </c>
      <c r="E441">
        <v>2000</v>
      </c>
      <c r="F441" t="s">
        <v>8</v>
      </c>
      <c r="G441" s="2">
        <v>48365</v>
      </c>
      <c r="H441">
        <f t="shared" si="36"/>
        <v>0</v>
      </c>
      <c r="I441">
        <f t="shared" si="37"/>
        <v>646000</v>
      </c>
      <c r="J441" t="str">
        <f t="shared" si="38"/>
        <v>May</v>
      </c>
      <c r="K441" t="str">
        <f t="shared" si="39"/>
        <v>2032</v>
      </c>
      <c r="L441" t="str">
        <f t="shared" si="40"/>
        <v>High Discount</v>
      </c>
      <c r="M441" t="str">
        <f t="shared" si="41"/>
        <v>Zero Sales</v>
      </c>
      <c r="N441" t="s">
        <v>10264</v>
      </c>
    </row>
    <row r="442" spans="1:14" x14ac:dyDescent="0.35">
      <c r="A442" t="s">
        <v>460</v>
      </c>
      <c r="B442" t="s">
        <v>7</v>
      </c>
      <c r="C442">
        <v>226</v>
      </c>
      <c r="D442">
        <v>15000</v>
      </c>
      <c r="E442">
        <v>2000</v>
      </c>
      <c r="F442" t="s">
        <v>46</v>
      </c>
      <c r="G442" s="2">
        <v>48372</v>
      </c>
      <c r="H442">
        <f t="shared" si="36"/>
        <v>2938000</v>
      </c>
      <c r="I442">
        <f t="shared" si="37"/>
        <v>452000</v>
      </c>
      <c r="J442" t="str">
        <f t="shared" si="38"/>
        <v>June</v>
      </c>
      <c r="K442" t="str">
        <f t="shared" si="39"/>
        <v>2032</v>
      </c>
      <c r="L442" t="str">
        <f t="shared" si="40"/>
        <v>High Discount</v>
      </c>
      <c r="M442" t="str">
        <f t="shared" si="41"/>
        <v>Ok</v>
      </c>
      <c r="N442" t="s">
        <v>10264</v>
      </c>
    </row>
    <row r="443" spans="1:14" x14ac:dyDescent="0.35">
      <c r="A443" t="s">
        <v>461</v>
      </c>
      <c r="B443" t="s">
        <v>33</v>
      </c>
      <c r="C443">
        <v>313</v>
      </c>
      <c r="D443">
        <v>5500</v>
      </c>
      <c r="E443">
        <v>1000</v>
      </c>
      <c r="F443" t="s">
        <v>11</v>
      </c>
      <c r="G443" s="2">
        <v>48379</v>
      </c>
      <c r="H443">
        <f t="shared" si="36"/>
        <v>1408500</v>
      </c>
      <c r="I443">
        <f t="shared" si="37"/>
        <v>313000</v>
      </c>
      <c r="J443" t="str">
        <f t="shared" si="38"/>
        <v>June</v>
      </c>
      <c r="K443" t="str">
        <f t="shared" si="39"/>
        <v>2032</v>
      </c>
      <c r="L443" t="str">
        <f t="shared" si="40"/>
        <v>High Discount</v>
      </c>
      <c r="M443" t="str">
        <f t="shared" si="41"/>
        <v>Ok</v>
      </c>
      <c r="N443" t="s">
        <v>10264</v>
      </c>
    </row>
    <row r="444" spans="1:14" x14ac:dyDescent="0.35">
      <c r="A444" t="s">
        <v>462</v>
      </c>
      <c r="B444" t="s">
        <v>39</v>
      </c>
      <c r="C444">
        <v>235</v>
      </c>
      <c r="D444">
        <v>4500</v>
      </c>
      <c r="E444">
        <v>2000</v>
      </c>
      <c r="F444" t="s">
        <v>16</v>
      </c>
      <c r="G444" s="2">
        <v>48386</v>
      </c>
      <c r="H444">
        <f t="shared" si="36"/>
        <v>587500</v>
      </c>
      <c r="I444">
        <f t="shared" si="37"/>
        <v>470000</v>
      </c>
      <c r="J444" t="str">
        <f t="shared" si="38"/>
        <v>June</v>
      </c>
      <c r="K444" t="str">
        <f t="shared" si="39"/>
        <v>2032</v>
      </c>
      <c r="L444" t="str">
        <f t="shared" si="40"/>
        <v>High Discount</v>
      </c>
      <c r="M444" t="str">
        <f t="shared" si="41"/>
        <v>Ok</v>
      </c>
      <c r="N444" t="s">
        <v>10264</v>
      </c>
    </row>
    <row r="445" spans="1:14" x14ac:dyDescent="0.35">
      <c r="A445" t="s">
        <v>463</v>
      </c>
      <c r="B445" t="s">
        <v>10</v>
      </c>
      <c r="C445">
        <v>576</v>
      </c>
      <c r="D445">
        <v>45000</v>
      </c>
      <c r="E445">
        <v>3000</v>
      </c>
      <c r="F445" t="s">
        <v>11</v>
      </c>
      <c r="G445" s="2">
        <v>48393</v>
      </c>
      <c r="H445">
        <f t="shared" si="36"/>
        <v>24192000</v>
      </c>
      <c r="I445">
        <f t="shared" si="37"/>
        <v>1728000</v>
      </c>
      <c r="J445" t="str">
        <f t="shared" si="38"/>
        <v>June</v>
      </c>
      <c r="K445" t="str">
        <f t="shared" si="39"/>
        <v>2032</v>
      </c>
      <c r="L445" t="str">
        <f t="shared" si="40"/>
        <v>High Discount</v>
      </c>
      <c r="M445" t="str">
        <f t="shared" si="41"/>
        <v>Ok</v>
      </c>
      <c r="N445" t="s">
        <v>10264</v>
      </c>
    </row>
    <row r="446" spans="1:14" x14ac:dyDescent="0.35">
      <c r="A446" t="s">
        <v>464</v>
      </c>
      <c r="B446" t="s">
        <v>13</v>
      </c>
      <c r="C446">
        <v>328</v>
      </c>
      <c r="D446">
        <v>4500</v>
      </c>
      <c r="E446">
        <v>1000</v>
      </c>
      <c r="F446" t="s">
        <v>16</v>
      </c>
      <c r="G446" s="2">
        <v>48400</v>
      </c>
      <c r="H446">
        <f t="shared" si="36"/>
        <v>1148000</v>
      </c>
      <c r="I446">
        <f t="shared" si="37"/>
        <v>328000</v>
      </c>
      <c r="J446" t="str">
        <f t="shared" si="38"/>
        <v>July</v>
      </c>
      <c r="K446" t="str">
        <f t="shared" si="39"/>
        <v>2032</v>
      </c>
      <c r="L446" t="str">
        <f t="shared" si="40"/>
        <v>High Discount</v>
      </c>
      <c r="M446" t="str">
        <f t="shared" si="41"/>
        <v>Ok</v>
      </c>
      <c r="N446" t="s">
        <v>10264</v>
      </c>
    </row>
    <row r="447" spans="1:14" x14ac:dyDescent="0.35">
      <c r="A447" t="s">
        <v>465</v>
      </c>
      <c r="B447" t="s">
        <v>33</v>
      </c>
      <c r="C447">
        <v>247</v>
      </c>
      <c r="D447">
        <v>1200</v>
      </c>
      <c r="E447">
        <v>2000</v>
      </c>
      <c r="F447" t="s">
        <v>11</v>
      </c>
      <c r="G447" s="2">
        <v>48407</v>
      </c>
      <c r="H447">
        <f t="shared" si="36"/>
        <v>0</v>
      </c>
      <c r="I447">
        <f t="shared" si="37"/>
        <v>494000</v>
      </c>
      <c r="J447" t="str">
        <f t="shared" si="38"/>
        <v>July</v>
      </c>
      <c r="K447" t="str">
        <f t="shared" si="39"/>
        <v>2032</v>
      </c>
      <c r="L447" t="str">
        <f t="shared" si="40"/>
        <v>High Discount</v>
      </c>
      <c r="M447" t="str">
        <f t="shared" si="41"/>
        <v>Zero Sales</v>
      </c>
      <c r="N447" t="s">
        <v>10264</v>
      </c>
    </row>
    <row r="448" spans="1:14" x14ac:dyDescent="0.35">
      <c r="A448" t="s">
        <v>466</v>
      </c>
      <c r="B448" t="s">
        <v>21</v>
      </c>
      <c r="C448">
        <v>398</v>
      </c>
      <c r="D448">
        <v>800</v>
      </c>
      <c r="E448">
        <v>200</v>
      </c>
      <c r="F448" t="s">
        <v>11</v>
      </c>
      <c r="G448" s="2">
        <v>48414</v>
      </c>
      <c r="H448">
        <f t="shared" si="36"/>
        <v>238800</v>
      </c>
      <c r="I448">
        <f t="shared" si="37"/>
        <v>79600</v>
      </c>
      <c r="J448" t="str">
        <f t="shared" si="38"/>
        <v>July</v>
      </c>
      <c r="K448" t="str">
        <f t="shared" si="39"/>
        <v>2032</v>
      </c>
      <c r="L448" t="str">
        <f t="shared" si="40"/>
        <v>Normal</v>
      </c>
      <c r="M448" t="str">
        <f t="shared" si="41"/>
        <v>Ok</v>
      </c>
      <c r="N448" t="s">
        <v>10264</v>
      </c>
    </row>
    <row r="449" spans="1:14" x14ac:dyDescent="0.35">
      <c r="A449" t="s">
        <v>467</v>
      </c>
      <c r="B449" t="s">
        <v>39</v>
      </c>
      <c r="C449">
        <v>470</v>
      </c>
      <c r="D449">
        <v>6000</v>
      </c>
      <c r="E449">
        <v>1000</v>
      </c>
      <c r="F449" t="s">
        <v>11</v>
      </c>
      <c r="G449" s="2">
        <v>48421</v>
      </c>
      <c r="H449">
        <f t="shared" si="36"/>
        <v>2350000</v>
      </c>
      <c r="I449">
        <f t="shared" si="37"/>
        <v>470000</v>
      </c>
      <c r="J449" t="str">
        <f t="shared" si="38"/>
        <v>July</v>
      </c>
      <c r="K449" t="str">
        <f t="shared" si="39"/>
        <v>2032</v>
      </c>
      <c r="L449" t="str">
        <f t="shared" si="40"/>
        <v>High Discount</v>
      </c>
      <c r="M449" t="str">
        <f t="shared" si="41"/>
        <v>Ok</v>
      </c>
      <c r="N449" t="s">
        <v>10264</v>
      </c>
    </row>
    <row r="450" spans="1:14" x14ac:dyDescent="0.35">
      <c r="A450" t="s">
        <v>468</v>
      </c>
      <c r="B450" t="s">
        <v>39</v>
      </c>
      <c r="C450">
        <v>354</v>
      </c>
      <c r="D450">
        <v>18000</v>
      </c>
      <c r="E450">
        <v>3000</v>
      </c>
      <c r="F450" t="s">
        <v>16</v>
      </c>
      <c r="G450" s="2">
        <v>48428</v>
      </c>
      <c r="H450">
        <f t="shared" ref="H450:H513" si="42">MAX(0,(D450-E450)*C450)</f>
        <v>5310000</v>
      </c>
      <c r="I450">
        <f t="shared" si="37"/>
        <v>1062000</v>
      </c>
      <c r="J450" t="str">
        <f t="shared" si="38"/>
        <v>August</v>
      </c>
      <c r="K450" t="str">
        <f t="shared" si="39"/>
        <v>2032</v>
      </c>
      <c r="L450" t="str">
        <f t="shared" si="40"/>
        <v>High Discount</v>
      </c>
      <c r="M450" t="str">
        <f t="shared" si="41"/>
        <v>Ok</v>
      </c>
      <c r="N450" t="s">
        <v>10264</v>
      </c>
    </row>
    <row r="451" spans="1:14" x14ac:dyDescent="0.35">
      <c r="A451" t="s">
        <v>469</v>
      </c>
      <c r="B451" t="s">
        <v>21</v>
      </c>
      <c r="C451">
        <v>113</v>
      </c>
      <c r="D451">
        <v>15000</v>
      </c>
      <c r="E451">
        <v>500</v>
      </c>
      <c r="F451" t="s">
        <v>11</v>
      </c>
      <c r="G451" s="2">
        <v>48435</v>
      </c>
      <c r="H451">
        <f t="shared" si="42"/>
        <v>1638500</v>
      </c>
      <c r="I451">
        <f t="shared" ref="I451:I514" si="43">E451*C451</f>
        <v>56500</v>
      </c>
      <c r="J451" t="str">
        <f t="shared" ref="J451:J514" si="44">TEXT(G:G,"mmmm")</f>
        <v>August</v>
      </c>
      <c r="K451" t="str">
        <f t="shared" ref="K451:K514" si="45">TEXT(G451,"yyy")</f>
        <v>2032</v>
      </c>
      <c r="L451" t="str">
        <f t="shared" ref="L451:L514" si="46">IF(E451&gt;=C451,"High Discount","Normal")</f>
        <v>High Discount</v>
      </c>
      <c r="M451" t="str">
        <f t="shared" ref="M451:M514" si="47">IF(H451=0,"Zero Sales","Ok")</f>
        <v>Ok</v>
      </c>
      <c r="N451" t="s">
        <v>10264</v>
      </c>
    </row>
    <row r="452" spans="1:14" x14ac:dyDescent="0.35">
      <c r="A452" t="s">
        <v>470</v>
      </c>
      <c r="B452" t="s">
        <v>15</v>
      </c>
      <c r="C452">
        <v>339</v>
      </c>
      <c r="D452">
        <v>12000</v>
      </c>
      <c r="E452">
        <v>3000</v>
      </c>
      <c r="F452" t="s">
        <v>46</v>
      </c>
      <c r="G452" s="2">
        <v>48442</v>
      </c>
      <c r="H452">
        <f t="shared" si="42"/>
        <v>3051000</v>
      </c>
      <c r="I452">
        <f t="shared" si="43"/>
        <v>1017000</v>
      </c>
      <c r="J452" t="str">
        <f t="shared" si="44"/>
        <v>August</v>
      </c>
      <c r="K452" t="str">
        <f t="shared" si="45"/>
        <v>2032</v>
      </c>
      <c r="L452" t="str">
        <f t="shared" si="46"/>
        <v>High Discount</v>
      </c>
      <c r="M452" t="str">
        <f t="shared" si="47"/>
        <v>Ok</v>
      </c>
      <c r="N452" t="s">
        <v>10264</v>
      </c>
    </row>
    <row r="453" spans="1:14" x14ac:dyDescent="0.35">
      <c r="A453" t="s">
        <v>471</v>
      </c>
      <c r="B453" t="s">
        <v>21</v>
      </c>
      <c r="C453">
        <v>67</v>
      </c>
      <c r="D453">
        <v>4500</v>
      </c>
      <c r="E453">
        <v>1500</v>
      </c>
      <c r="F453" t="s">
        <v>46</v>
      </c>
      <c r="G453" s="2">
        <v>48449</v>
      </c>
      <c r="H453">
        <f t="shared" si="42"/>
        <v>201000</v>
      </c>
      <c r="I453">
        <f t="shared" si="43"/>
        <v>100500</v>
      </c>
      <c r="J453" t="str">
        <f t="shared" si="44"/>
        <v>August</v>
      </c>
      <c r="K453" t="str">
        <f t="shared" si="45"/>
        <v>2032</v>
      </c>
      <c r="L453" t="str">
        <f t="shared" si="46"/>
        <v>High Discount</v>
      </c>
      <c r="M453" t="str">
        <f t="shared" si="47"/>
        <v>Ok</v>
      </c>
      <c r="N453" t="s">
        <v>10264</v>
      </c>
    </row>
    <row r="454" spans="1:14" x14ac:dyDescent="0.35">
      <c r="A454" t="s">
        <v>472</v>
      </c>
      <c r="B454" t="s">
        <v>39</v>
      </c>
      <c r="C454">
        <v>113</v>
      </c>
      <c r="D454">
        <v>800</v>
      </c>
      <c r="E454">
        <v>1500</v>
      </c>
      <c r="F454" t="s">
        <v>46</v>
      </c>
      <c r="G454" s="2">
        <v>48456</v>
      </c>
      <c r="H454">
        <f t="shared" si="42"/>
        <v>0</v>
      </c>
      <c r="I454">
        <f t="shared" si="43"/>
        <v>169500</v>
      </c>
      <c r="J454" t="str">
        <f t="shared" si="44"/>
        <v>August</v>
      </c>
      <c r="K454" t="str">
        <f t="shared" si="45"/>
        <v>2032</v>
      </c>
      <c r="L454" t="str">
        <f t="shared" si="46"/>
        <v>High Discount</v>
      </c>
      <c r="M454" t="str">
        <f t="shared" si="47"/>
        <v>Zero Sales</v>
      </c>
      <c r="N454" t="s">
        <v>10264</v>
      </c>
    </row>
    <row r="455" spans="1:14" x14ac:dyDescent="0.35">
      <c r="A455" t="s">
        <v>473</v>
      </c>
      <c r="B455" t="s">
        <v>39</v>
      </c>
      <c r="C455">
        <v>379</v>
      </c>
      <c r="D455">
        <v>15000</v>
      </c>
      <c r="E455">
        <v>500</v>
      </c>
      <c r="F455" t="s">
        <v>16</v>
      </c>
      <c r="G455" s="2">
        <v>48463</v>
      </c>
      <c r="H455">
        <f t="shared" si="42"/>
        <v>5495500</v>
      </c>
      <c r="I455">
        <f t="shared" si="43"/>
        <v>189500</v>
      </c>
      <c r="J455" t="str">
        <f t="shared" si="44"/>
        <v>September</v>
      </c>
      <c r="K455" t="str">
        <f t="shared" si="45"/>
        <v>2032</v>
      </c>
      <c r="L455" t="str">
        <f t="shared" si="46"/>
        <v>High Discount</v>
      </c>
      <c r="M455" t="str">
        <f t="shared" si="47"/>
        <v>Ok</v>
      </c>
      <c r="N455" t="s">
        <v>10264</v>
      </c>
    </row>
    <row r="456" spans="1:14" x14ac:dyDescent="0.35">
      <c r="A456" t="s">
        <v>474</v>
      </c>
      <c r="B456" t="s">
        <v>13</v>
      </c>
      <c r="C456">
        <v>66</v>
      </c>
      <c r="D456">
        <v>800</v>
      </c>
      <c r="E456">
        <v>5000</v>
      </c>
      <c r="F456" t="s">
        <v>16</v>
      </c>
      <c r="G456" s="2">
        <v>48470</v>
      </c>
      <c r="H456">
        <f t="shared" si="42"/>
        <v>0</v>
      </c>
      <c r="I456">
        <f t="shared" si="43"/>
        <v>330000</v>
      </c>
      <c r="J456" t="str">
        <f t="shared" si="44"/>
        <v>September</v>
      </c>
      <c r="K456" t="str">
        <f t="shared" si="45"/>
        <v>2032</v>
      </c>
      <c r="L456" t="str">
        <f t="shared" si="46"/>
        <v>High Discount</v>
      </c>
      <c r="M456" t="str">
        <f t="shared" si="47"/>
        <v>Zero Sales</v>
      </c>
      <c r="N456" t="s">
        <v>10264</v>
      </c>
    </row>
    <row r="457" spans="1:14" x14ac:dyDescent="0.35">
      <c r="A457" t="s">
        <v>475</v>
      </c>
      <c r="B457" t="s">
        <v>19</v>
      </c>
      <c r="C457">
        <v>492</v>
      </c>
      <c r="D457">
        <v>6000</v>
      </c>
      <c r="E457">
        <v>300</v>
      </c>
      <c r="F457" t="s">
        <v>46</v>
      </c>
      <c r="G457" s="2">
        <v>48477</v>
      </c>
      <c r="H457">
        <f t="shared" si="42"/>
        <v>2804400</v>
      </c>
      <c r="I457">
        <f t="shared" si="43"/>
        <v>147600</v>
      </c>
      <c r="J457" t="str">
        <f t="shared" si="44"/>
        <v>September</v>
      </c>
      <c r="K457" t="str">
        <f t="shared" si="45"/>
        <v>2032</v>
      </c>
      <c r="L457" t="str">
        <f t="shared" si="46"/>
        <v>Normal</v>
      </c>
      <c r="M457" t="str">
        <f t="shared" si="47"/>
        <v>Ok</v>
      </c>
      <c r="N457" t="s">
        <v>10264</v>
      </c>
    </row>
    <row r="458" spans="1:14" x14ac:dyDescent="0.35">
      <c r="A458" t="s">
        <v>476</v>
      </c>
      <c r="B458" t="s">
        <v>33</v>
      </c>
      <c r="C458">
        <v>190</v>
      </c>
      <c r="D458">
        <v>800</v>
      </c>
      <c r="E458">
        <v>100</v>
      </c>
      <c r="F458" t="s">
        <v>46</v>
      </c>
      <c r="G458" s="2">
        <v>48484</v>
      </c>
      <c r="H458">
        <f t="shared" si="42"/>
        <v>133000</v>
      </c>
      <c r="I458">
        <f t="shared" si="43"/>
        <v>19000</v>
      </c>
      <c r="J458" t="str">
        <f t="shared" si="44"/>
        <v>September</v>
      </c>
      <c r="K458" t="str">
        <f t="shared" si="45"/>
        <v>2032</v>
      </c>
      <c r="L458" t="str">
        <f t="shared" si="46"/>
        <v>Normal</v>
      </c>
      <c r="M458" t="str">
        <f t="shared" si="47"/>
        <v>Ok</v>
      </c>
      <c r="N458" t="s">
        <v>10264</v>
      </c>
    </row>
    <row r="459" spans="1:14" x14ac:dyDescent="0.35">
      <c r="A459" t="s">
        <v>477</v>
      </c>
      <c r="B459" t="s">
        <v>21</v>
      </c>
      <c r="C459">
        <v>357</v>
      </c>
      <c r="D459">
        <v>15000</v>
      </c>
      <c r="E459">
        <v>1500</v>
      </c>
      <c r="F459" t="s">
        <v>46</v>
      </c>
      <c r="G459" s="2">
        <v>48491</v>
      </c>
      <c r="H459">
        <f t="shared" si="42"/>
        <v>4819500</v>
      </c>
      <c r="I459">
        <f t="shared" si="43"/>
        <v>535500</v>
      </c>
      <c r="J459" t="str">
        <f t="shared" si="44"/>
        <v>October</v>
      </c>
      <c r="K459" t="str">
        <f t="shared" si="45"/>
        <v>2032</v>
      </c>
      <c r="L459" t="str">
        <f t="shared" si="46"/>
        <v>High Discount</v>
      </c>
      <c r="M459" t="str">
        <f t="shared" si="47"/>
        <v>Ok</v>
      </c>
      <c r="N459" t="s">
        <v>10264</v>
      </c>
    </row>
    <row r="460" spans="1:14" x14ac:dyDescent="0.35">
      <c r="A460" t="s">
        <v>478</v>
      </c>
      <c r="B460" t="s">
        <v>33</v>
      </c>
      <c r="C460">
        <v>493</v>
      </c>
      <c r="D460">
        <v>6000</v>
      </c>
      <c r="E460">
        <v>100</v>
      </c>
      <c r="F460" t="s">
        <v>8</v>
      </c>
      <c r="G460" s="2">
        <v>48498</v>
      </c>
      <c r="H460">
        <f t="shared" si="42"/>
        <v>2908700</v>
      </c>
      <c r="I460">
        <f t="shared" si="43"/>
        <v>49300</v>
      </c>
      <c r="J460" t="str">
        <f t="shared" si="44"/>
        <v>October</v>
      </c>
      <c r="K460" t="str">
        <f t="shared" si="45"/>
        <v>2032</v>
      </c>
      <c r="L460" t="str">
        <f t="shared" si="46"/>
        <v>Normal</v>
      </c>
      <c r="M460" t="str">
        <f t="shared" si="47"/>
        <v>Ok</v>
      </c>
      <c r="N460" t="s">
        <v>10264</v>
      </c>
    </row>
    <row r="461" spans="1:14" x14ac:dyDescent="0.35">
      <c r="A461" t="s">
        <v>479</v>
      </c>
      <c r="B461" t="s">
        <v>21</v>
      </c>
      <c r="C461">
        <v>545</v>
      </c>
      <c r="D461">
        <v>45000</v>
      </c>
      <c r="E461">
        <v>100</v>
      </c>
      <c r="F461" t="s">
        <v>46</v>
      </c>
      <c r="G461" s="2">
        <v>48505</v>
      </c>
      <c r="H461">
        <f t="shared" si="42"/>
        <v>24470500</v>
      </c>
      <c r="I461">
        <f t="shared" si="43"/>
        <v>54500</v>
      </c>
      <c r="J461" t="str">
        <f t="shared" si="44"/>
        <v>October</v>
      </c>
      <c r="K461" t="str">
        <f t="shared" si="45"/>
        <v>2032</v>
      </c>
      <c r="L461" t="str">
        <f t="shared" si="46"/>
        <v>Normal</v>
      </c>
      <c r="M461" t="str">
        <f t="shared" si="47"/>
        <v>Ok</v>
      </c>
      <c r="N461" t="s">
        <v>10264</v>
      </c>
    </row>
    <row r="462" spans="1:14" x14ac:dyDescent="0.35">
      <c r="A462" t="s">
        <v>480</v>
      </c>
      <c r="B462" t="s">
        <v>7</v>
      </c>
      <c r="C462">
        <v>475</v>
      </c>
      <c r="D462">
        <v>5500</v>
      </c>
      <c r="E462">
        <v>300</v>
      </c>
      <c r="F462" t="s">
        <v>11</v>
      </c>
      <c r="G462" s="2">
        <v>48512</v>
      </c>
      <c r="H462">
        <f t="shared" si="42"/>
        <v>2470000</v>
      </c>
      <c r="I462">
        <f t="shared" si="43"/>
        <v>142500</v>
      </c>
      <c r="J462" t="str">
        <f t="shared" si="44"/>
        <v>October</v>
      </c>
      <c r="K462" t="str">
        <f t="shared" si="45"/>
        <v>2032</v>
      </c>
      <c r="L462" t="str">
        <f t="shared" si="46"/>
        <v>Normal</v>
      </c>
      <c r="M462" t="str">
        <f t="shared" si="47"/>
        <v>Ok</v>
      </c>
      <c r="N462" t="s">
        <v>10264</v>
      </c>
    </row>
    <row r="463" spans="1:14" x14ac:dyDescent="0.35">
      <c r="A463" t="s">
        <v>481</v>
      </c>
      <c r="B463" t="s">
        <v>39</v>
      </c>
      <c r="C463">
        <v>524</v>
      </c>
      <c r="D463">
        <v>12000</v>
      </c>
      <c r="E463">
        <v>1500</v>
      </c>
      <c r="F463" t="s">
        <v>8</v>
      </c>
      <c r="G463" s="2">
        <v>48519</v>
      </c>
      <c r="H463">
        <f t="shared" si="42"/>
        <v>5502000</v>
      </c>
      <c r="I463">
        <f t="shared" si="43"/>
        <v>786000</v>
      </c>
      <c r="J463" t="str">
        <f t="shared" si="44"/>
        <v>November</v>
      </c>
      <c r="K463" t="str">
        <f t="shared" si="45"/>
        <v>2032</v>
      </c>
      <c r="L463" t="str">
        <f t="shared" si="46"/>
        <v>High Discount</v>
      </c>
      <c r="M463" t="str">
        <f t="shared" si="47"/>
        <v>Ok</v>
      </c>
      <c r="N463" t="s">
        <v>10264</v>
      </c>
    </row>
    <row r="464" spans="1:14" x14ac:dyDescent="0.35">
      <c r="A464" t="s">
        <v>482</v>
      </c>
      <c r="B464" t="s">
        <v>19</v>
      </c>
      <c r="C464">
        <v>294</v>
      </c>
      <c r="D464">
        <v>800</v>
      </c>
      <c r="E464">
        <v>500</v>
      </c>
      <c r="F464" t="s">
        <v>8</v>
      </c>
      <c r="G464" s="2">
        <v>48526</v>
      </c>
      <c r="H464">
        <f t="shared" si="42"/>
        <v>88200</v>
      </c>
      <c r="I464">
        <f t="shared" si="43"/>
        <v>147000</v>
      </c>
      <c r="J464" t="str">
        <f t="shared" si="44"/>
        <v>November</v>
      </c>
      <c r="K464" t="str">
        <f t="shared" si="45"/>
        <v>2032</v>
      </c>
      <c r="L464" t="str">
        <f t="shared" si="46"/>
        <v>High Discount</v>
      </c>
      <c r="M464" t="str">
        <f t="shared" si="47"/>
        <v>Ok</v>
      </c>
      <c r="N464" t="s">
        <v>10264</v>
      </c>
    </row>
    <row r="465" spans="1:14" x14ac:dyDescent="0.35">
      <c r="A465" t="s">
        <v>483</v>
      </c>
      <c r="B465" t="s">
        <v>13</v>
      </c>
      <c r="C465">
        <v>499</v>
      </c>
      <c r="D465">
        <v>45000</v>
      </c>
      <c r="E465">
        <v>5000</v>
      </c>
      <c r="F465" t="s">
        <v>16</v>
      </c>
      <c r="G465" s="2">
        <v>48533</v>
      </c>
      <c r="H465">
        <f t="shared" si="42"/>
        <v>19960000</v>
      </c>
      <c r="I465">
        <f t="shared" si="43"/>
        <v>2495000</v>
      </c>
      <c r="J465" t="str">
        <f t="shared" si="44"/>
        <v>November</v>
      </c>
      <c r="K465" t="str">
        <f t="shared" si="45"/>
        <v>2032</v>
      </c>
      <c r="L465" t="str">
        <f t="shared" si="46"/>
        <v>High Discount</v>
      </c>
      <c r="M465" t="str">
        <f t="shared" si="47"/>
        <v>Ok</v>
      </c>
      <c r="N465" t="s">
        <v>10264</v>
      </c>
    </row>
    <row r="466" spans="1:14" x14ac:dyDescent="0.35">
      <c r="A466" t="s">
        <v>484</v>
      </c>
      <c r="B466" t="s">
        <v>19</v>
      </c>
      <c r="C466">
        <v>400</v>
      </c>
      <c r="D466">
        <v>12000</v>
      </c>
      <c r="E466">
        <v>100</v>
      </c>
      <c r="F466" t="s">
        <v>11</v>
      </c>
      <c r="G466" s="2">
        <v>48540</v>
      </c>
      <c r="H466">
        <f t="shared" si="42"/>
        <v>4760000</v>
      </c>
      <c r="I466">
        <f t="shared" si="43"/>
        <v>40000</v>
      </c>
      <c r="J466" t="str">
        <f t="shared" si="44"/>
        <v>November</v>
      </c>
      <c r="K466" t="str">
        <f t="shared" si="45"/>
        <v>2032</v>
      </c>
      <c r="L466" t="str">
        <f t="shared" si="46"/>
        <v>Normal</v>
      </c>
      <c r="M466" t="str">
        <f t="shared" si="47"/>
        <v>Ok</v>
      </c>
      <c r="N466" t="s">
        <v>10264</v>
      </c>
    </row>
    <row r="467" spans="1:14" x14ac:dyDescent="0.35">
      <c r="A467" t="s">
        <v>485</v>
      </c>
      <c r="B467" t="s">
        <v>19</v>
      </c>
      <c r="C467">
        <v>210</v>
      </c>
      <c r="D467">
        <v>800</v>
      </c>
      <c r="E467">
        <v>200</v>
      </c>
      <c r="F467" t="s">
        <v>16</v>
      </c>
      <c r="G467" s="2">
        <v>48547</v>
      </c>
      <c r="H467">
        <f t="shared" si="42"/>
        <v>126000</v>
      </c>
      <c r="I467">
        <f t="shared" si="43"/>
        <v>42000</v>
      </c>
      <c r="J467" t="str">
        <f t="shared" si="44"/>
        <v>November</v>
      </c>
      <c r="K467" t="str">
        <f t="shared" si="45"/>
        <v>2032</v>
      </c>
      <c r="L467" t="str">
        <f t="shared" si="46"/>
        <v>Normal</v>
      </c>
      <c r="M467" t="str">
        <f t="shared" si="47"/>
        <v>Ok</v>
      </c>
      <c r="N467" t="s">
        <v>10264</v>
      </c>
    </row>
    <row r="468" spans="1:14" x14ac:dyDescent="0.35">
      <c r="A468" t="s">
        <v>486</v>
      </c>
      <c r="B468" t="s">
        <v>19</v>
      </c>
      <c r="C468">
        <v>189</v>
      </c>
      <c r="D468">
        <v>15000</v>
      </c>
      <c r="E468">
        <v>2000</v>
      </c>
      <c r="F468" t="s">
        <v>16</v>
      </c>
      <c r="G468" s="2">
        <v>48554</v>
      </c>
      <c r="H468">
        <f t="shared" si="42"/>
        <v>2457000</v>
      </c>
      <c r="I468">
        <f t="shared" si="43"/>
        <v>378000</v>
      </c>
      <c r="J468" t="str">
        <f t="shared" si="44"/>
        <v>December</v>
      </c>
      <c r="K468" t="str">
        <f t="shared" si="45"/>
        <v>2032</v>
      </c>
      <c r="L468" t="str">
        <f t="shared" si="46"/>
        <v>High Discount</v>
      </c>
      <c r="M468" t="str">
        <f t="shared" si="47"/>
        <v>Ok</v>
      </c>
      <c r="N468" t="s">
        <v>10264</v>
      </c>
    </row>
    <row r="469" spans="1:14" x14ac:dyDescent="0.35">
      <c r="A469" t="s">
        <v>487</v>
      </c>
      <c r="B469" t="s">
        <v>33</v>
      </c>
      <c r="C469">
        <v>542</v>
      </c>
      <c r="D469">
        <v>800</v>
      </c>
      <c r="E469">
        <v>1500</v>
      </c>
      <c r="F469" t="s">
        <v>11</v>
      </c>
      <c r="G469" s="2">
        <v>48561</v>
      </c>
      <c r="H469">
        <f t="shared" si="42"/>
        <v>0</v>
      </c>
      <c r="I469">
        <f t="shared" si="43"/>
        <v>813000</v>
      </c>
      <c r="J469" t="str">
        <f t="shared" si="44"/>
        <v>December</v>
      </c>
      <c r="K469" t="str">
        <f t="shared" si="45"/>
        <v>2032</v>
      </c>
      <c r="L469" t="str">
        <f t="shared" si="46"/>
        <v>High Discount</v>
      </c>
      <c r="M469" t="str">
        <f t="shared" si="47"/>
        <v>Zero Sales</v>
      </c>
      <c r="N469" t="s">
        <v>10264</v>
      </c>
    </row>
    <row r="470" spans="1:14" x14ac:dyDescent="0.35">
      <c r="A470" t="s">
        <v>488</v>
      </c>
      <c r="B470" t="s">
        <v>21</v>
      </c>
      <c r="C470">
        <v>580</v>
      </c>
      <c r="D470">
        <v>12000</v>
      </c>
      <c r="E470">
        <v>500</v>
      </c>
      <c r="F470" t="s">
        <v>16</v>
      </c>
      <c r="G470" s="2">
        <v>48568</v>
      </c>
      <c r="H470">
        <f t="shared" si="42"/>
        <v>6670000</v>
      </c>
      <c r="I470">
        <f t="shared" si="43"/>
        <v>290000</v>
      </c>
      <c r="J470" t="str">
        <f t="shared" si="44"/>
        <v>December</v>
      </c>
      <c r="K470" t="str">
        <f t="shared" si="45"/>
        <v>2032</v>
      </c>
      <c r="L470" t="str">
        <f t="shared" si="46"/>
        <v>Normal</v>
      </c>
      <c r="M470" t="str">
        <f t="shared" si="47"/>
        <v>Ok</v>
      </c>
      <c r="N470" t="s">
        <v>10264</v>
      </c>
    </row>
    <row r="471" spans="1:14" x14ac:dyDescent="0.35">
      <c r="A471" t="s">
        <v>489</v>
      </c>
      <c r="B471" t="s">
        <v>43</v>
      </c>
      <c r="C471">
        <v>442</v>
      </c>
      <c r="D471">
        <v>15000</v>
      </c>
      <c r="E471">
        <v>400</v>
      </c>
      <c r="F471" t="s">
        <v>11</v>
      </c>
      <c r="G471" s="2">
        <v>48575</v>
      </c>
      <c r="H471">
        <f t="shared" si="42"/>
        <v>6453200</v>
      </c>
      <c r="I471">
        <f t="shared" si="43"/>
        <v>176800</v>
      </c>
      <c r="J471" t="str">
        <f t="shared" si="44"/>
        <v>December</v>
      </c>
      <c r="K471" t="str">
        <f t="shared" si="45"/>
        <v>2032</v>
      </c>
      <c r="L471" t="str">
        <f t="shared" si="46"/>
        <v>Normal</v>
      </c>
      <c r="M471" t="str">
        <f t="shared" si="47"/>
        <v>Ok</v>
      </c>
      <c r="N471" t="s">
        <v>10264</v>
      </c>
    </row>
    <row r="472" spans="1:14" x14ac:dyDescent="0.35">
      <c r="A472" t="s">
        <v>490</v>
      </c>
      <c r="B472" t="s">
        <v>7</v>
      </c>
      <c r="C472">
        <v>450</v>
      </c>
      <c r="D472">
        <v>5500</v>
      </c>
      <c r="E472">
        <v>3000</v>
      </c>
      <c r="F472" t="s">
        <v>11</v>
      </c>
      <c r="G472" s="2">
        <v>48582</v>
      </c>
      <c r="H472">
        <f t="shared" si="42"/>
        <v>1125000</v>
      </c>
      <c r="I472">
        <f t="shared" si="43"/>
        <v>1350000</v>
      </c>
      <c r="J472" t="str">
        <f t="shared" si="44"/>
        <v>January</v>
      </c>
      <c r="K472" t="str">
        <f t="shared" si="45"/>
        <v>2033</v>
      </c>
      <c r="L472" t="str">
        <f t="shared" si="46"/>
        <v>High Discount</v>
      </c>
      <c r="M472" t="str">
        <f t="shared" si="47"/>
        <v>Ok</v>
      </c>
      <c r="N472" t="s">
        <v>10264</v>
      </c>
    </row>
    <row r="473" spans="1:14" x14ac:dyDescent="0.35">
      <c r="A473" t="s">
        <v>491</v>
      </c>
      <c r="B473" t="s">
        <v>10</v>
      </c>
      <c r="C473">
        <v>99</v>
      </c>
      <c r="D473">
        <v>18000</v>
      </c>
      <c r="E473">
        <v>500</v>
      </c>
      <c r="F473" t="s">
        <v>16</v>
      </c>
      <c r="G473" s="2">
        <v>48589</v>
      </c>
      <c r="H473">
        <f t="shared" si="42"/>
        <v>1732500</v>
      </c>
      <c r="I473">
        <f t="shared" si="43"/>
        <v>49500</v>
      </c>
      <c r="J473" t="str">
        <f t="shared" si="44"/>
        <v>January</v>
      </c>
      <c r="K473" t="str">
        <f t="shared" si="45"/>
        <v>2033</v>
      </c>
      <c r="L473" t="str">
        <f t="shared" si="46"/>
        <v>High Discount</v>
      </c>
      <c r="M473" t="str">
        <f t="shared" si="47"/>
        <v>Ok</v>
      </c>
      <c r="N473" t="s">
        <v>10264</v>
      </c>
    </row>
    <row r="474" spans="1:14" x14ac:dyDescent="0.35">
      <c r="A474" t="s">
        <v>492</v>
      </c>
      <c r="B474" t="s">
        <v>19</v>
      </c>
      <c r="C474">
        <v>344</v>
      </c>
      <c r="D474">
        <v>800</v>
      </c>
      <c r="E474">
        <v>1000</v>
      </c>
      <c r="F474" t="s">
        <v>46</v>
      </c>
      <c r="G474" s="2">
        <v>48596</v>
      </c>
      <c r="H474">
        <f t="shared" si="42"/>
        <v>0</v>
      </c>
      <c r="I474">
        <f t="shared" si="43"/>
        <v>344000</v>
      </c>
      <c r="J474" t="str">
        <f t="shared" si="44"/>
        <v>January</v>
      </c>
      <c r="K474" t="str">
        <f t="shared" si="45"/>
        <v>2033</v>
      </c>
      <c r="L474" t="str">
        <f t="shared" si="46"/>
        <v>High Discount</v>
      </c>
      <c r="M474" t="str">
        <f t="shared" si="47"/>
        <v>Zero Sales</v>
      </c>
      <c r="N474" t="s">
        <v>10264</v>
      </c>
    </row>
    <row r="475" spans="1:14" x14ac:dyDescent="0.35">
      <c r="A475" t="s">
        <v>493</v>
      </c>
      <c r="B475" t="s">
        <v>15</v>
      </c>
      <c r="C475">
        <v>474</v>
      </c>
      <c r="D475">
        <v>1200</v>
      </c>
      <c r="E475">
        <v>5000</v>
      </c>
      <c r="F475" t="s">
        <v>16</v>
      </c>
      <c r="G475" s="2">
        <v>48603</v>
      </c>
      <c r="H475">
        <f t="shared" si="42"/>
        <v>0</v>
      </c>
      <c r="I475">
        <f t="shared" si="43"/>
        <v>2370000</v>
      </c>
      <c r="J475" t="str">
        <f t="shared" si="44"/>
        <v>January</v>
      </c>
      <c r="K475" t="str">
        <f t="shared" si="45"/>
        <v>2033</v>
      </c>
      <c r="L475" t="str">
        <f t="shared" si="46"/>
        <v>High Discount</v>
      </c>
      <c r="M475" t="str">
        <f t="shared" si="47"/>
        <v>Zero Sales</v>
      </c>
      <c r="N475" t="s">
        <v>10264</v>
      </c>
    </row>
    <row r="476" spans="1:14" x14ac:dyDescent="0.35">
      <c r="A476" t="s">
        <v>494</v>
      </c>
      <c r="B476" t="s">
        <v>33</v>
      </c>
      <c r="C476">
        <v>61</v>
      </c>
      <c r="D476">
        <v>18000</v>
      </c>
      <c r="E476">
        <v>3000</v>
      </c>
      <c r="F476" t="s">
        <v>8</v>
      </c>
      <c r="G476" s="2">
        <v>48610</v>
      </c>
      <c r="H476">
        <f t="shared" si="42"/>
        <v>915000</v>
      </c>
      <c r="I476">
        <f t="shared" si="43"/>
        <v>183000</v>
      </c>
      <c r="J476" t="str">
        <f t="shared" si="44"/>
        <v>January</v>
      </c>
      <c r="K476" t="str">
        <f t="shared" si="45"/>
        <v>2033</v>
      </c>
      <c r="L476" t="str">
        <f t="shared" si="46"/>
        <v>High Discount</v>
      </c>
      <c r="M476" t="str">
        <f t="shared" si="47"/>
        <v>Ok</v>
      </c>
      <c r="N476" t="s">
        <v>10264</v>
      </c>
    </row>
    <row r="477" spans="1:14" x14ac:dyDescent="0.35">
      <c r="A477" t="s">
        <v>495</v>
      </c>
      <c r="B477" t="s">
        <v>13</v>
      </c>
      <c r="C477">
        <v>384</v>
      </c>
      <c r="D477">
        <v>4500</v>
      </c>
      <c r="E477">
        <v>1000</v>
      </c>
      <c r="F477" t="s">
        <v>16</v>
      </c>
      <c r="G477" s="2">
        <v>48617</v>
      </c>
      <c r="H477">
        <f t="shared" si="42"/>
        <v>1344000</v>
      </c>
      <c r="I477">
        <f t="shared" si="43"/>
        <v>384000</v>
      </c>
      <c r="J477" t="str">
        <f t="shared" si="44"/>
        <v>February</v>
      </c>
      <c r="K477" t="str">
        <f t="shared" si="45"/>
        <v>2033</v>
      </c>
      <c r="L477" t="str">
        <f t="shared" si="46"/>
        <v>High Discount</v>
      </c>
      <c r="M477" t="str">
        <f t="shared" si="47"/>
        <v>Ok</v>
      </c>
      <c r="N477" t="s">
        <v>10264</v>
      </c>
    </row>
    <row r="478" spans="1:14" x14ac:dyDescent="0.35">
      <c r="A478" t="s">
        <v>496</v>
      </c>
      <c r="B478" t="s">
        <v>10</v>
      </c>
      <c r="C478">
        <v>64</v>
      </c>
      <c r="D478">
        <v>15000</v>
      </c>
      <c r="E478">
        <v>2000</v>
      </c>
      <c r="F478" t="s">
        <v>11</v>
      </c>
      <c r="G478" s="2">
        <v>48624</v>
      </c>
      <c r="H478">
        <f t="shared" si="42"/>
        <v>832000</v>
      </c>
      <c r="I478">
        <f t="shared" si="43"/>
        <v>128000</v>
      </c>
      <c r="J478" t="str">
        <f t="shared" si="44"/>
        <v>February</v>
      </c>
      <c r="K478" t="str">
        <f t="shared" si="45"/>
        <v>2033</v>
      </c>
      <c r="L478" t="str">
        <f t="shared" si="46"/>
        <v>High Discount</v>
      </c>
      <c r="M478" t="str">
        <f t="shared" si="47"/>
        <v>Ok</v>
      </c>
      <c r="N478" t="s">
        <v>10264</v>
      </c>
    </row>
    <row r="479" spans="1:14" x14ac:dyDescent="0.35">
      <c r="A479" t="s">
        <v>497</v>
      </c>
      <c r="B479" t="s">
        <v>43</v>
      </c>
      <c r="C479">
        <v>77</v>
      </c>
      <c r="D479">
        <v>22000</v>
      </c>
      <c r="E479">
        <v>3000</v>
      </c>
      <c r="F479" t="s">
        <v>8</v>
      </c>
      <c r="G479" s="2">
        <v>48631</v>
      </c>
      <c r="H479">
        <f t="shared" si="42"/>
        <v>1463000</v>
      </c>
      <c r="I479">
        <f t="shared" si="43"/>
        <v>231000</v>
      </c>
      <c r="J479" t="str">
        <f t="shared" si="44"/>
        <v>February</v>
      </c>
      <c r="K479" t="str">
        <f t="shared" si="45"/>
        <v>2033</v>
      </c>
      <c r="L479" t="str">
        <f t="shared" si="46"/>
        <v>High Discount</v>
      </c>
      <c r="M479" t="str">
        <f t="shared" si="47"/>
        <v>Ok</v>
      </c>
      <c r="N479" t="s">
        <v>10264</v>
      </c>
    </row>
    <row r="480" spans="1:14" x14ac:dyDescent="0.35">
      <c r="A480" t="s">
        <v>498</v>
      </c>
      <c r="B480" t="s">
        <v>15</v>
      </c>
      <c r="C480">
        <v>437</v>
      </c>
      <c r="D480">
        <v>15000</v>
      </c>
      <c r="E480">
        <v>5000</v>
      </c>
      <c r="F480" t="s">
        <v>11</v>
      </c>
      <c r="G480" s="2">
        <v>48638</v>
      </c>
      <c r="H480">
        <f t="shared" si="42"/>
        <v>4370000</v>
      </c>
      <c r="I480">
        <f t="shared" si="43"/>
        <v>2185000</v>
      </c>
      <c r="J480" t="str">
        <f t="shared" si="44"/>
        <v>February</v>
      </c>
      <c r="K480" t="str">
        <f t="shared" si="45"/>
        <v>2033</v>
      </c>
      <c r="L480" t="str">
        <f t="shared" si="46"/>
        <v>High Discount</v>
      </c>
      <c r="M480" t="str">
        <f t="shared" si="47"/>
        <v>Ok</v>
      </c>
      <c r="N480" t="s">
        <v>10264</v>
      </c>
    </row>
    <row r="481" spans="1:14" x14ac:dyDescent="0.35">
      <c r="A481" t="s">
        <v>499</v>
      </c>
      <c r="B481" t="s">
        <v>43</v>
      </c>
      <c r="C481">
        <v>341</v>
      </c>
      <c r="D481">
        <v>800</v>
      </c>
      <c r="E481">
        <v>1000</v>
      </c>
      <c r="F481" t="s">
        <v>46</v>
      </c>
      <c r="G481" s="2">
        <v>48645</v>
      </c>
      <c r="H481">
        <f t="shared" si="42"/>
        <v>0</v>
      </c>
      <c r="I481">
        <f t="shared" si="43"/>
        <v>341000</v>
      </c>
      <c r="J481" t="str">
        <f t="shared" si="44"/>
        <v>March</v>
      </c>
      <c r="K481" t="str">
        <f t="shared" si="45"/>
        <v>2033</v>
      </c>
      <c r="L481" t="str">
        <f t="shared" si="46"/>
        <v>High Discount</v>
      </c>
      <c r="M481" t="str">
        <f t="shared" si="47"/>
        <v>Zero Sales</v>
      </c>
      <c r="N481" t="s">
        <v>10264</v>
      </c>
    </row>
    <row r="482" spans="1:14" x14ac:dyDescent="0.35">
      <c r="A482" t="s">
        <v>500</v>
      </c>
      <c r="B482" t="s">
        <v>10</v>
      </c>
      <c r="C482">
        <v>299</v>
      </c>
      <c r="D482">
        <v>15000</v>
      </c>
      <c r="E482">
        <v>2000</v>
      </c>
      <c r="F482" t="s">
        <v>46</v>
      </c>
      <c r="G482" s="2">
        <v>48652</v>
      </c>
      <c r="H482">
        <f t="shared" si="42"/>
        <v>3887000</v>
      </c>
      <c r="I482">
        <f t="shared" si="43"/>
        <v>598000</v>
      </c>
      <c r="J482" t="str">
        <f t="shared" si="44"/>
        <v>March</v>
      </c>
      <c r="K482" t="str">
        <f t="shared" si="45"/>
        <v>2033</v>
      </c>
      <c r="L482" t="str">
        <f t="shared" si="46"/>
        <v>High Discount</v>
      </c>
      <c r="M482" t="str">
        <f t="shared" si="47"/>
        <v>Ok</v>
      </c>
      <c r="N482" t="s">
        <v>10264</v>
      </c>
    </row>
    <row r="483" spans="1:14" x14ac:dyDescent="0.35">
      <c r="A483" t="s">
        <v>501</v>
      </c>
      <c r="B483" t="s">
        <v>19</v>
      </c>
      <c r="C483">
        <v>554</v>
      </c>
      <c r="D483">
        <v>12000</v>
      </c>
      <c r="E483">
        <v>100</v>
      </c>
      <c r="F483" t="s">
        <v>8</v>
      </c>
      <c r="G483" s="2">
        <v>48659</v>
      </c>
      <c r="H483">
        <f t="shared" si="42"/>
        <v>6592600</v>
      </c>
      <c r="I483">
        <f t="shared" si="43"/>
        <v>55400</v>
      </c>
      <c r="J483" t="str">
        <f t="shared" si="44"/>
        <v>March</v>
      </c>
      <c r="K483" t="str">
        <f t="shared" si="45"/>
        <v>2033</v>
      </c>
      <c r="L483" t="str">
        <f t="shared" si="46"/>
        <v>Normal</v>
      </c>
      <c r="M483" t="str">
        <f t="shared" si="47"/>
        <v>Ok</v>
      </c>
      <c r="N483" t="s">
        <v>10264</v>
      </c>
    </row>
    <row r="484" spans="1:14" x14ac:dyDescent="0.35">
      <c r="A484" t="s">
        <v>502</v>
      </c>
      <c r="B484" t="s">
        <v>15</v>
      </c>
      <c r="C484">
        <v>147</v>
      </c>
      <c r="D484">
        <v>5500</v>
      </c>
      <c r="E484">
        <v>400</v>
      </c>
      <c r="F484" t="s">
        <v>46</v>
      </c>
      <c r="G484" s="2">
        <v>48666</v>
      </c>
      <c r="H484">
        <f t="shared" si="42"/>
        <v>749700</v>
      </c>
      <c r="I484">
        <f t="shared" si="43"/>
        <v>58800</v>
      </c>
      <c r="J484" t="str">
        <f t="shared" si="44"/>
        <v>March</v>
      </c>
      <c r="K484" t="str">
        <f t="shared" si="45"/>
        <v>2033</v>
      </c>
      <c r="L484" t="str">
        <f t="shared" si="46"/>
        <v>High Discount</v>
      </c>
      <c r="M484" t="str">
        <f t="shared" si="47"/>
        <v>Ok</v>
      </c>
      <c r="N484" t="s">
        <v>10264</v>
      </c>
    </row>
    <row r="485" spans="1:14" x14ac:dyDescent="0.35">
      <c r="A485" t="s">
        <v>503</v>
      </c>
      <c r="B485" t="s">
        <v>43</v>
      </c>
      <c r="C485">
        <v>386</v>
      </c>
      <c r="D485">
        <v>6000</v>
      </c>
      <c r="E485">
        <v>500</v>
      </c>
      <c r="F485" t="s">
        <v>46</v>
      </c>
      <c r="G485" s="2">
        <v>48673</v>
      </c>
      <c r="H485">
        <f t="shared" si="42"/>
        <v>2123000</v>
      </c>
      <c r="I485">
        <f t="shared" si="43"/>
        <v>193000</v>
      </c>
      <c r="J485" t="str">
        <f t="shared" si="44"/>
        <v>April</v>
      </c>
      <c r="K485" t="str">
        <f t="shared" si="45"/>
        <v>2033</v>
      </c>
      <c r="L485" t="str">
        <f t="shared" si="46"/>
        <v>High Discount</v>
      </c>
      <c r="M485" t="str">
        <f t="shared" si="47"/>
        <v>Ok</v>
      </c>
      <c r="N485" t="s">
        <v>10264</v>
      </c>
    </row>
    <row r="486" spans="1:14" x14ac:dyDescent="0.35">
      <c r="A486" t="s">
        <v>504</v>
      </c>
      <c r="B486" t="s">
        <v>13</v>
      </c>
      <c r="C486">
        <v>88</v>
      </c>
      <c r="D486">
        <v>6000</v>
      </c>
      <c r="E486">
        <v>100</v>
      </c>
      <c r="F486" t="s">
        <v>16</v>
      </c>
      <c r="G486" s="2">
        <v>48680</v>
      </c>
      <c r="H486">
        <f t="shared" si="42"/>
        <v>519200</v>
      </c>
      <c r="I486">
        <f t="shared" si="43"/>
        <v>8800</v>
      </c>
      <c r="J486" t="str">
        <f t="shared" si="44"/>
        <v>April</v>
      </c>
      <c r="K486" t="str">
        <f t="shared" si="45"/>
        <v>2033</v>
      </c>
      <c r="L486" t="str">
        <f t="shared" si="46"/>
        <v>High Discount</v>
      </c>
      <c r="M486" t="str">
        <f t="shared" si="47"/>
        <v>Ok</v>
      </c>
      <c r="N486" t="s">
        <v>10264</v>
      </c>
    </row>
    <row r="487" spans="1:14" x14ac:dyDescent="0.35">
      <c r="A487" t="s">
        <v>505</v>
      </c>
      <c r="B487" t="s">
        <v>21</v>
      </c>
      <c r="C487">
        <v>87</v>
      </c>
      <c r="D487">
        <v>15000</v>
      </c>
      <c r="E487">
        <v>1000</v>
      </c>
      <c r="F487" t="s">
        <v>16</v>
      </c>
      <c r="G487" s="2">
        <v>48687</v>
      </c>
      <c r="H487">
        <f t="shared" si="42"/>
        <v>1218000</v>
      </c>
      <c r="I487">
        <f t="shared" si="43"/>
        <v>87000</v>
      </c>
      <c r="J487" t="str">
        <f t="shared" si="44"/>
        <v>April</v>
      </c>
      <c r="K487" t="str">
        <f t="shared" si="45"/>
        <v>2033</v>
      </c>
      <c r="L487" t="str">
        <f t="shared" si="46"/>
        <v>High Discount</v>
      </c>
      <c r="M487" t="str">
        <f t="shared" si="47"/>
        <v>Ok</v>
      </c>
      <c r="N487" t="s">
        <v>10264</v>
      </c>
    </row>
    <row r="488" spans="1:14" x14ac:dyDescent="0.35">
      <c r="A488" t="s">
        <v>506</v>
      </c>
      <c r="B488" t="s">
        <v>39</v>
      </c>
      <c r="C488">
        <v>349</v>
      </c>
      <c r="D488">
        <v>15000</v>
      </c>
      <c r="E488">
        <v>100</v>
      </c>
      <c r="F488" t="s">
        <v>46</v>
      </c>
      <c r="G488" s="2">
        <v>48694</v>
      </c>
      <c r="H488">
        <f t="shared" si="42"/>
        <v>5200100</v>
      </c>
      <c r="I488">
        <f t="shared" si="43"/>
        <v>34900</v>
      </c>
      <c r="J488" t="str">
        <f t="shared" si="44"/>
        <v>April</v>
      </c>
      <c r="K488" t="str">
        <f t="shared" si="45"/>
        <v>2033</v>
      </c>
      <c r="L488" t="str">
        <f t="shared" si="46"/>
        <v>Normal</v>
      </c>
      <c r="M488" t="str">
        <f t="shared" si="47"/>
        <v>Ok</v>
      </c>
      <c r="N488" t="s">
        <v>10264</v>
      </c>
    </row>
    <row r="489" spans="1:14" x14ac:dyDescent="0.35">
      <c r="A489" t="s">
        <v>507</v>
      </c>
      <c r="B489" t="s">
        <v>21</v>
      </c>
      <c r="C489">
        <v>228</v>
      </c>
      <c r="D489">
        <v>5500</v>
      </c>
      <c r="E489">
        <v>1000</v>
      </c>
      <c r="F489" t="s">
        <v>46</v>
      </c>
      <c r="G489" s="2">
        <v>48701</v>
      </c>
      <c r="H489">
        <f t="shared" si="42"/>
        <v>1026000</v>
      </c>
      <c r="I489">
        <f t="shared" si="43"/>
        <v>228000</v>
      </c>
      <c r="J489" t="str">
        <f t="shared" si="44"/>
        <v>May</v>
      </c>
      <c r="K489" t="str">
        <f t="shared" si="45"/>
        <v>2033</v>
      </c>
      <c r="L489" t="str">
        <f t="shared" si="46"/>
        <v>High Discount</v>
      </c>
      <c r="M489" t="str">
        <f t="shared" si="47"/>
        <v>Ok</v>
      </c>
      <c r="N489" t="s">
        <v>10264</v>
      </c>
    </row>
    <row r="490" spans="1:14" x14ac:dyDescent="0.35">
      <c r="A490" t="s">
        <v>508</v>
      </c>
      <c r="B490" t="s">
        <v>10</v>
      </c>
      <c r="C490">
        <v>518</v>
      </c>
      <c r="D490">
        <v>6000</v>
      </c>
      <c r="E490">
        <v>200</v>
      </c>
      <c r="F490" t="s">
        <v>16</v>
      </c>
      <c r="G490" s="2">
        <v>48708</v>
      </c>
      <c r="H490">
        <f t="shared" si="42"/>
        <v>3004400</v>
      </c>
      <c r="I490">
        <f t="shared" si="43"/>
        <v>103600</v>
      </c>
      <c r="J490" t="str">
        <f t="shared" si="44"/>
        <v>May</v>
      </c>
      <c r="K490" t="str">
        <f t="shared" si="45"/>
        <v>2033</v>
      </c>
      <c r="L490" t="str">
        <f t="shared" si="46"/>
        <v>Normal</v>
      </c>
      <c r="M490" t="str">
        <f t="shared" si="47"/>
        <v>Ok</v>
      </c>
      <c r="N490" t="s">
        <v>10264</v>
      </c>
    </row>
    <row r="491" spans="1:14" x14ac:dyDescent="0.35">
      <c r="A491" t="s">
        <v>509</v>
      </c>
      <c r="B491" t="s">
        <v>33</v>
      </c>
      <c r="C491">
        <v>331</v>
      </c>
      <c r="D491">
        <v>45000</v>
      </c>
      <c r="E491">
        <v>300</v>
      </c>
      <c r="F491" t="s">
        <v>46</v>
      </c>
      <c r="G491" s="2">
        <v>48715</v>
      </c>
      <c r="H491">
        <f t="shared" si="42"/>
        <v>14795700</v>
      </c>
      <c r="I491">
        <f t="shared" si="43"/>
        <v>99300</v>
      </c>
      <c r="J491" t="str">
        <f t="shared" si="44"/>
        <v>May</v>
      </c>
      <c r="K491" t="str">
        <f t="shared" si="45"/>
        <v>2033</v>
      </c>
      <c r="L491" t="str">
        <f t="shared" si="46"/>
        <v>Normal</v>
      </c>
      <c r="M491" t="str">
        <f t="shared" si="47"/>
        <v>Ok</v>
      </c>
      <c r="N491" t="s">
        <v>10264</v>
      </c>
    </row>
    <row r="492" spans="1:14" x14ac:dyDescent="0.35">
      <c r="A492" t="s">
        <v>510</v>
      </c>
      <c r="B492" t="s">
        <v>39</v>
      </c>
      <c r="C492">
        <v>213</v>
      </c>
      <c r="D492">
        <v>800</v>
      </c>
      <c r="E492">
        <v>2000</v>
      </c>
      <c r="F492" t="s">
        <v>46</v>
      </c>
      <c r="G492" s="2">
        <v>48722</v>
      </c>
      <c r="H492">
        <f t="shared" si="42"/>
        <v>0</v>
      </c>
      <c r="I492">
        <f t="shared" si="43"/>
        <v>426000</v>
      </c>
      <c r="J492" t="str">
        <f t="shared" si="44"/>
        <v>May</v>
      </c>
      <c r="K492" t="str">
        <f t="shared" si="45"/>
        <v>2033</v>
      </c>
      <c r="L492" t="str">
        <f t="shared" si="46"/>
        <v>High Discount</v>
      </c>
      <c r="M492" t="str">
        <f t="shared" si="47"/>
        <v>Zero Sales</v>
      </c>
      <c r="N492" t="s">
        <v>10264</v>
      </c>
    </row>
    <row r="493" spans="1:14" x14ac:dyDescent="0.35">
      <c r="A493" t="s">
        <v>511</v>
      </c>
      <c r="B493" t="s">
        <v>7</v>
      </c>
      <c r="C493">
        <v>502</v>
      </c>
      <c r="D493">
        <v>18000</v>
      </c>
      <c r="E493">
        <v>100</v>
      </c>
      <c r="F493" t="s">
        <v>11</v>
      </c>
      <c r="G493" s="2">
        <v>48729</v>
      </c>
      <c r="H493">
        <f t="shared" si="42"/>
        <v>8985800</v>
      </c>
      <c r="I493">
        <f t="shared" si="43"/>
        <v>50200</v>
      </c>
      <c r="J493" t="str">
        <f t="shared" si="44"/>
        <v>May</v>
      </c>
      <c r="K493" t="str">
        <f t="shared" si="45"/>
        <v>2033</v>
      </c>
      <c r="L493" t="str">
        <f t="shared" si="46"/>
        <v>Normal</v>
      </c>
      <c r="M493" t="str">
        <f t="shared" si="47"/>
        <v>Ok</v>
      </c>
      <c r="N493" t="s">
        <v>10264</v>
      </c>
    </row>
    <row r="494" spans="1:14" x14ac:dyDescent="0.35">
      <c r="A494" t="s">
        <v>512</v>
      </c>
      <c r="B494" t="s">
        <v>13</v>
      </c>
      <c r="C494">
        <v>146</v>
      </c>
      <c r="D494">
        <v>45000</v>
      </c>
      <c r="E494">
        <v>300</v>
      </c>
      <c r="F494" t="s">
        <v>46</v>
      </c>
      <c r="G494" s="2">
        <v>48736</v>
      </c>
      <c r="H494">
        <f t="shared" si="42"/>
        <v>6526200</v>
      </c>
      <c r="I494">
        <f t="shared" si="43"/>
        <v>43800</v>
      </c>
      <c r="J494" t="str">
        <f t="shared" si="44"/>
        <v>June</v>
      </c>
      <c r="K494" t="str">
        <f t="shared" si="45"/>
        <v>2033</v>
      </c>
      <c r="L494" t="str">
        <f t="shared" si="46"/>
        <v>High Discount</v>
      </c>
      <c r="M494" t="str">
        <f t="shared" si="47"/>
        <v>Ok</v>
      </c>
      <c r="N494" t="s">
        <v>10264</v>
      </c>
    </row>
    <row r="495" spans="1:14" x14ac:dyDescent="0.35">
      <c r="A495" t="s">
        <v>513</v>
      </c>
      <c r="B495" t="s">
        <v>7</v>
      </c>
      <c r="C495">
        <v>358</v>
      </c>
      <c r="D495">
        <v>5500</v>
      </c>
      <c r="E495">
        <v>5000</v>
      </c>
      <c r="F495" t="s">
        <v>8</v>
      </c>
      <c r="G495" s="2">
        <v>48743</v>
      </c>
      <c r="H495">
        <f t="shared" si="42"/>
        <v>179000</v>
      </c>
      <c r="I495">
        <f t="shared" si="43"/>
        <v>1790000</v>
      </c>
      <c r="J495" t="str">
        <f t="shared" si="44"/>
        <v>June</v>
      </c>
      <c r="K495" t="str">
        <f t="shared" si="45"/>
        <v>2033</v>
      </c>
      <c r="L495" t="str">
        <f t="shared" si="46"/>
        <v>High Discount</v>
      </c>
      <c r="M495" t="str">
        <f t="shared" si="47"/>
        <v>Ok</v>
      </c>
      <c r="N495" t="s">
        <v>10264</v>
      </c>
    </row>
    <row r="496" spans="1:14" x14ac:dyDescent="0.35">
      <c r="A496" t="s">
        <v>514</v>
      </c>
      <c r="B496" t="s">
        <v>15</v>
      </c>
      <c r="C496">
        <v>311</v>
      </c>
      <c r="D496">
        <v>15000</v>
      </c>
      <c r="E496">
        <v>200</v>
      </c>
      <c r="F496" t="s">
        <v>11</v>
      </c>
      <c r="G496" s="2">
        <v>48750</v>
      </c>
      <c r="H496">
        <f t="shared" si="42"/>
        <v>4602800</v>
      </c>
      <c r="I496">
        <f t="shared" si="43"/>
        <v>62200</v>
      </c>
      <c r="J496" t="str">
        <f t="shared" si="44"/>
        <v>June</v>
      </c>
      <c r="K496" t="str">
        <f t="shared" si="45"/>
        <v>2033</v>
      </c>
      <c r="L496" t="str">
        <f t="shared" si="46"/>
        <v>Normal</v>
      </c>
      <c r="M496" t="str">
        <f t="shared" si="47"/>
        <v>Ok</v>
      </c>
      <c r="N496" t="s">
        <v>10264</v>
      </c>
    </row>
    <row r="497" spans="1:14" x14ac:dyDescent="0.35">
      <c r="A497" t="s">
        <v>515</v>
      </c>
      <c r="B497" t="s">
        <v>39</v>
      </c>
      <c r="C497">
        <v>342</v>
      </c>
      <c r="D497">
        <v>800</v>
      </c>
      <c r="E497">
        <v>1500</v>
      </c>
      <c r="F497" t="s">
        <v>8</v>
      </c>
      <c r="G497" s="2">
        <v>48757</v>
      </c>
      <c r="H497">
        <f t="shared" si="42"/>
        <v>0</v>
      </c>
      <c r="I497">
        <f t="shared" si="43"/>
        <v>513000</v>
      </c>
      <c r="J497" t="str">
        <f t="shared" si="44"/>
        <v>June</v>
      </c>
      <c r="K497" t="str">
        <f t="shared" si="45"/>
        <v>2033</v>
      </c>
      <c r="L497" t="str">
        <f t="shared" si="46"/>
        <v>High Discount</v>
      </c>
      <c r="M497" t="str">
        <f t="shared" si="47"/>
        <v>Zero Sales</v>
      </c>
      <c r="N497" t="s">
        <v>10264</v>
      </c>
    </row>
    <row r="498" spans="1:14" x14ac:dyDescent="0.35">
      <c r="A498" t="s">
        <v>516</v>
      </c>
      <c r="B498" t="s">
        <v>7</v>
      </c>
      <c r="C498">
        <v>298</v>
      </c>
      <c r="D498">
        <v>1200</v>
      </c>
      <c r="E498">
        <v>300</v>
      </c>
      <c r="F498" t="s">
        <v>46</v>
      </c>
      <c r="G498" s="2">
        <v>48764</v>
      </c>
      <c r="H498">
        <f t="shared" si="42"/>
        <v>268200</v>
      </c>
      <c r="I498">
        <f t="shared" si="43"/>
        <v>89400</v>
      </c>
      <c r="J498" t="str">
        <f t="shared" si="44"/>
        <v>July</v>
      </c>
      <c r="K498" t="str">
        <f t="shared" si="45"/>
        <v>2033</v>
      </c>
      <c r="L498" t="str">
        <f t="shared" si="46"/>
        <v>High Discount</v>
      </c>
      <c r="M498" t="str">
        <f t="shared" si="47"/>
        <v>Ok</v>
      </c>
      <c r="N498" t="s">
        <v>10264</v>
      </c>
    </row>
    <row r="499" spans="1:14" x14ac:dyDescent="0.35">
      <c r="A499" t="s">
        <v>517</v>
      </c>
      <c r="B499" t="s">
        <v>7</v>
      </c>
      <c r="C499">
        <v>294</v>
      </c>
      <c r="D499">
        <v>1200</v>
      </c>
      <c r="E499">
        <v>5000</v>
      </c>
      <c r="F499" t="s">
        <v>16</v>
      </c>
      <c r="G499" s="2">
        <v>48771</v>
      </c>
      <c r="H499">
        <f t="shared" si="42"/>
        <v>0</v>
      </c>
      <c r="I499">
        <f t="shared" si="43"/>
        <v>1470000</v>
      </c>
      <c r="J499" t="str">
        <f t="shared" si="44"/>
        <v>July</v>
      </c>
      <c r="K499" t="str">
        <f t="shared" si="45"/>
        <v>2033</v>
      </c>
      <c r="L499" t="str">
        <f t="shared" si="46"/>
        <v>High Discount</v>
      </c>
      <c r="M499" t="str">
        <f t="shared" si="47"/>
        <v>Zero Sales</v>
      </c>
      <c r="N499" t="s">
        <v>10264</v>
      </c>
    </row>
    <row r="500" spans="1:14" x14ac:dyDescent="0.35">
      <c r="A500" t="s">
        <v>518</v>
      </c>
      <c r="B500" t="s">
        <v>43</v>
      </c>
      <c r="C500">
        <v>300</v>
      </c>
      <c r="D500">
        <v>4500</v>
      </c>
      <c r="E500">
        <v>1500</v>
      </c>
      <c r="F500" t="s">
        <v>11</v>
      </c>
      <c r="G500" s="2">
        <v>48778</v>
      </c>
      <c r="H500">
        <f t="shared" si="42"/>
        <v>900000</v>
      </c>
      <c r="I500">
        <f t="shared" si="43"/>
        <v>450000</v>
      </c>
      <c r="J500" t="str">
        <f t="shared" si="44"/>
        <v>July</v>
      </c>
      <c r="K500" t="str">
        <f t="shared" si="45"/>
        <v>2033</v>
      </c>
      <c r="L500" t="str">
        <f t="shared" si="46"/>
        <v>High Discount</v>
      </c>
      <c r="M500" t="str">
        <f t="shared" si="47"/>
        <v>Ok</v>
      </c>
      <c r="N500" t="s">
        <v>10264</v>
      </c>
    </row>
    <row r="501" spans="1:14" x14ac:dyDescent="0.35">
      <c r="A501" t="s">
        <v>519</v>
      </c>
      <c r="B501" t="s">
        <v>21</v>
      </c>
      <c r="C501">
        <v>172</v>
      </c>
      <c r="D501">
        <v>4500</v>
      </c>
      <c r="E501">
        <v>5000</v>
      </c>
      <c r="F501" t="s">
        <v>16</v>
      </c>
      <c r="G501" s="2">
        <v>48785</v>
      </c>
      <c r="H501">
        <f t="shared" si="42"/>
        <v>0</v>
      </c>
      <c r="I501">
        <f t="shared" si="43"/>
        <v>860000</v>
      </c>
      <c r="J501" t="str">
        <f t="shared" si="44"/>
        <v>July</v>
      </c>
      <c r="K501" t="str">
        <f t="shared" si="45"/>
        <v>2033</v>
      </c>
      <c r="L501" t="str">
        <f t="shared" si="46"/>
        <v>High Discount</v>
      </c>
      <c r="M501" t="str">
        <f t="shared" si="47"/>
        <v>Zero Sales</v>
      </c>
      <c r="N501" t="s">
        <v>10264</v>
      </c>
    </row>
    <row r="502" spans="1:14" x14ac:dyDescent="0.35">
      <c r="A502" t="s">
        <v>520</v>
      </c>
      <c r="B502" t="s">
        <v>43</v>
      </c>
      <c r="C502">
        <v>374</v>
      </c>
      <c r="D502">
        <v>800</v>
      </c>
      <c r="E502">
        <v>2000</v>
      </c>
      <c r="F502" t="s">
        <v>11</v>
      </c>
      <c r="G502" s="2">
        <v>48792</v>
      </c>
      <c r="H502">
        <f t="shared" si="42"/>
        <v>0</v>
      </c>
      <c r="I502">
        <f t="shared" si="43"/>
        <v>748000</v>
      </c>
      <c r="J502" t="str">
        <f t="shared" si="44"/>
        <v>August</v>
      </c>
      <c r="K502" t="str">
        <f t="shared" si="45"/>
        <v>2033</v>
      </c>
      <c r="L502" t="str">
        <f t="shared" si="46"/>
        <v>High Discount</v>
      </c>
      <c r="M502" t="str">
        <f t="shared" si="47"/>
        <v>Zero Sales</v>
      </c>
      <c r="N502" t="s">
        <v>10264</v>
      </c>
    </row>
    <row r="503" spans="1:14" x14ac:dyDescent="0.35">
      <c r="A503" t="s">
        <v>521</v>
      </c>
      <c r="B503" t="s">
        <v>39</v>
      </c>
      <c r="C503">
        <v>550</v>
      </c>
      <c r="D503">
        <v>22000</v>
      </c>
      <c r="E503">
        <v>1500</v>
      </c>
      <c r="F503" t="s">
        <v>16</v>
      </c>
      <c r="G503" s="2">
        <v>48799</v>
      </c>
      <c r="H503">
        <f t="shared" si="42"/>
        <v>11275000</v>
      </c>
      <c r="I503">
        <f t="shared" si="43"/>
        <v>825000</v>
      </c>
      <c r="J503" t="str">
        <f t="shared" si="44"/>
        <v>August</v>
      </c>
      <c r="K503" t="str">
        <f t="shared" si="45"/>
        <v>2033</v>
      </c>
      <c r="L503" t="str">
        <f t="shared" si="46"/>
        <v>High Discount</v>
      </c>
      <c r="M503" t="str">
        <f t="shared" si="47"/>
        <v>Ok</v>
      </c>
      <c r="N503" t="s">
        <v>10264</v>
      </c>
    </row>
    <row r="504" spans="1:14" x14ac:dyDescent="0.35">
      <c r="A504" t="s">
        <v>522</v>
      </c>
      <c r="B504" t="s">
        <v>39</v>
      </c>
      <c r="C504">
        <v>115</v>
      </c>
      <c r="D504">
        <v>15000</v>
      </c>
      <c r="E504">
        <v>5000</v>
      </c>
      <c r="F504" t="s">
        <v>11</v>
      </c>
      <c r="G504" s="2">
        <v>48806</v>
      </c>
      <c r="H504">
        <f t="shared" si="42"/>
        <v>1150000</v>
      </c>
      <c r="I504">
        <f t="shared" si="43"/>
        <v>575000</v>
      </c>
      <c r="J504" t="str">
        <f t="shared" si="44"/>
        <v>August</v>
      </c>
      <c r="K504" t="str">
        <f t="shared" si="45"/>
        <v>2033</v>
      </c>
      <c r="L504" t="str">
        <f t="shared" si="46"/>
        <v>High Discount</v>
      </c>
      <c r="M504" t="str">
        <f t="shared" si="47"/>
        <v>Ok</v>
      </c>
      <c r="N504" t="s">
        <v>10264</v>
      </c>
    </row>
    <row r="505" spans="1:14" x14ac:dyDescent="0.35">
      <c r="A505" t="s">
        <v>523</v>
      </c>
      <c r="B505" t="s">
        <v>10</v>
      </c>
      <c r="C505">
        <v>108</v>
      </c>
      <c r="D505">
        <v>12000</v>
      </c>
      <c r="E505">
        <v>200</v>
      </c>
      <c r="F505" t="s">
        <v>11</v>
      </c>
      <c r="G505" s="2">
        <v>48813</v>
      </c>
      <c r="H505">
        <f t="shared" si="42"/>
        <v>1274400</v>
      </c>
      <c r="I505">
        <f t="shared" si="43"/>
        <v>21600</v>
      </c>
      <c r="J505" t="str">
        <f t="shared" si="44"/>
        <v>August</v>
      </c>
      <c r="K505" t="str">
        <f t="shared" si="45"/>
        <v>2033</v>
      </c>
      <c r="L505" t="str">
        <f t="shared" si="46"/>
        <v>High Discount</v>
      </c>
      <c r="M505" t="str">
        <f t="shared" si="47"/>
        <v>Ok</v>
      </c>
      <c r="N505" t="s">
        <v>10264</v>
      </c>
    </row>
    <row r="506" spans="1:14" x14ac:dyDescent="0.35">
      <c r="A506" t="s">
        <v>524</v>
      </c>
      <c r="B506" t="s">
        <v>43</v>
      </c>
      <c r="C506">
        <v>547</v>
      </c>
      <c r="D506">
        <v>1200</v>
      </c>
      <c r="E506">
        <v>100</v>
      </c>
      <c r="F506" t="s">
        <v>8</v>
      </c>
      <c r="G506" s="2">
        <v>48820</v>
      </c>
      <c r="H506">
        <f t="shared" si="42"/>
        <v>601700</v>
      </c>
      <c r="I506">
        <f t="shared" si="43"/>
        <v>54700</v>
      </c>
      <c r="J506" t="str">
        <f t="shared" si="44"/>
        <v>August</v>
      </c>
      <c r="K506" t="str">
        <f t="shared" si="45"/>
        <v>2033</v>
      </c>
      <c r="L506" t="str">
        <f t="shared" si="46"/>
        <v>Normal</v>
      </c>
      <c r="M506" t="str">
        <f t="shared" si="47"/>
        <v>Ok</v>
      </c>
      <c r="N506" t="s">
        <v>10264</v>
      </c>
    </row>
    <row r="507" spans="1:14" x14ac:dyDescent="0.35">
      <c r="A507" t="s">
        <v>525</v>
      </c>
      <c r="B507" t="s">
        <v>30</v>
      </c>
      <c r="C507">
        <v>422</v>
      </c>
      <c r="D507">
        <v>15000</v>
      </c>
      <c r="E507">
        <v>5000</v>
      </c>
      <c r="F507" t="s">
        <v>16</v>
      </c>
      <c r="G507" s="2">
        <v>48827</v>
      </c>
      <c r="H507">
        <f t="shared" si="42"/>
        <v>4220000</v>
      </c>
      <c r="I507">
        <f t="shared" si="43"/>
        <v>2110000</v>
      </c>
      <c r="J507" t="str">
        <f t="shared" si="44"/>
        <v>September</v>
      </c>
      <c r="K507" t="str">
        <f t="shared" si="45"/>
        <v>2033</v>
      </c>
      <c r="L507" t="str">
        <f t="shared" si="46"/>
        <v>High Discount</v>
      </c>
      <c r="M507" t="str">
        <f t="shared" si="47"/>
        <v>Ok</v>
      </c>
      <c r="N507" t="s">
        <v>10264</v>
      </c>
    </row>
    <row r="508" spans="1:14" x14ac:dyDescent="0.35">
      <c r="A508" t="s">
        <v>526</v>
      </c>
      <c r="B508" t="s">
        <v>21</v>
      </c>
      <c r="C508">
        <v>315</v>
      </c>
      <c r="D508">
        <v>15000</v>
      </c>
      <c r="E508">
        <v>400</v>
      </c>
      <c r="F508" t="s">
        <v>8</v>
      </c>
      <c r="G508" s="2">
        <v>48834</v>
      </c>
      <c r="H508">
        <f t="shared" si="42"/>
        <v>4599000</v>
      </c>
      <c r="I508">
        <f t="shared" si="43"/>
        <v>126000</v>
      </c>
      <c r="J508" t="str">
        <f t="shared" si="44"/>
        <v>September</v>
      </c>
      <c r="K508" t="str">
        <f t="shared" si="45"/>
        <v>2033</v>
      </c>
      <c r="L508" t="str">
        <f t="shared" si="46"/>
        <v>High Discount</v>
      </c>
      <c r="M508" t="str">
        <f t="shared" si="47"/>
        <v>Ok</v>
      </c>
      <c r="N508" t="s">
        <v>10264</v>
      </c>
    </row>
    <row r="509" spans="1:14" x14ac:dyDescent="0.35">
      <c r="A509" t="s">
        <v>527</v>
      </c>
      <c r="B509" t="s">
        <v>39</v>
      </c>
      <c r="C509">
        <v>285</v>
      </c>
      <c r="D509">
        <v>5500</v>
      </c>
      <c r="E509">
        <v>400</v>
      </c>
      <c r="F509" t="s">
        <v>8</v>
      </c>
      <c r="G509" s="2">
        <v>48841</v>
      </c>
      <c r="H509">
        <f t="shared" si="42"/>
        <v>1453500</v>
      </c>
      <c r="I509">
        <f t="shared" si="43"/>
        <v>114000</v>
      </c>
      <c r="J509" t="str">
        <f t="shared" si="44"/>
        <v>September</v>
      </c>
      <c r="K509" t="str">
        <f t="shared" si="45"/>
        <v>2033</v>
      </c>
      <c r="L509" t="str">
        <f t="shared" si="46"/>
        <v>High Discount</v>
      </c>
      <c r="M509" t="str">
        <f t="shared" si="47"/>
        <v>Ok</v>
      </c>
      <c r="N509" t="s">
        <v>10264</v>
      </c>
    </row>
    <row r="510" spans="1:14" x14ac:dyDescent="0.35">
      <c r="A510" t="s">
        <v>528</v>
      </c>
      <c r="B510" t="s">
        <v>10</v>
      </c>
      <c r="C510">
        <v>267</v>
      </c>
      <c r="D510">
        <v>6000</v>
      </c>
      <c r="E510">
        <v>1500</v>
      </c>
      <c r="F510" t="s">
        <v>16</v>
      </c>
      <c r="G510" s="2">
        <v>48848</v>
      </c>
      <c r="H510">
        <f t="shared" si="42"/>
        <v>1201500</v>
      </c>
      <c r="I510">
        <f t="shared" si="43"/>
        <v>400500</v>
      </c>
      <c r="J510" t="str">
        <f t="shared" si="44"/>
        <v>September</v>
      </c>
      <c r="K510" t="str">
        <f t="shared" si="45"/>
        <v>2033</v>
      </c>
      <c r="L510" t="str">
        <f t="shared" si="46"/>
        <v>High Discount</v>
      </c>
      <c r="M510" t="str">
        <f t="shared" si="47"/>
        <v>Ok</v>
      </c>
      <c r="N510" t="s">
        <v>10264</v>
      </c>
    </row>
    <row r="511" spans="1:14" x14ac:dyDescent="0.35">
      <c r="A511" t="s">
        <v>529</v>
      </c>
      <c r="B511" t="s">
        <v>43</v>
      </c>
      <c r="C511">
        <v>576</v>
      </c>
      <c r="D511">
        <v>45000</v>
      </c>
      <c r="E511">
        <v>1500</v>
      </c>
      <c r="F511" t="s">
        <v>11</v>
      </c>
      <c r="G511" s="2">
        <v>48855</v>
      </c>
      <c r="H511">
        <f t="shared" si="42"/>
        <v>25056000</v>
      </c>
      <c r="I511">
        <f t="shared" si="43"/>
        <v>864000</v>
      </c>
      <c r="J511" t="str">
        <f t="shared" si="44"/>
        <v>October</v>
      </c>
      <c r="K511" t="str">
        <f t="shared" si="45"/>
        <v>2033</v>
      </c>
      <c r="L511" t="str">
        <f t="shared" si="46"/>
        <v>High Discount</v>
      </c>
      <c r="M511" t="str">
        <f t="shared" si="47"/>
        <v>Ok</v>
      </c>
      <c r="N511" t="s">
        <v>10264</v>
      </c>
    </row>
    <row r="512" spans="1:14" x14ac:dyDescent="0.35">
      <c r="A512" t="s">
        <v>530</v>
      </c>
      <c r="B512" t="s">
        <v>21</v>
      </c>
      <c r="C512">
        <v>490</v>
      </c>
      <c r="D512">
        <v>1200</v>
      </c>
      <c r="E512">
        <v>5000</v>
      </c>
      <c r="F512" t="s">
        <v>8</v>
      </c>
      <c r="G512" s="2">
        <v>48862</v>
      </c>
      <c r="H512">
        <f t="shared" si="42"/>
        <v>0</v>
      </c>
      <c r="I512">
        <f t="shared" si="43"/>
        <v>2450000</v>
      </c>
      <c r="J512" t="str">
        <f t="shared" si="44"/>
        <v>October</v>
      </c>
      <c r="K512" t="str">
        <f t="shared" si="45"/>
        <v>2033</v>
      </c>
      <c r="L512" t="str">
        <f t="shared" si="46"/>
        <v>High Discount</v>
      </c>
      <c r="M512" t="str">
        <f t="shared" si="47"/>
        <v>Zero Sales</v>
      </c>
      <c r="N512" t="s">
        <v>10264</v>
      </c>
    </row>
    <row r="513" spans="1:14" x14ac:dyDescent="0.35">
      <c r="A513" t="s">
        <v>531</v>
      </c>
      <c r="B513" t="s">
        <v>43</v>
      </c>
      <c r="C513">
        <v>455</v>
      </c>
      <c r="D513">
        <v>4500</v>
      </c>
      <c r="E513">
        <v>3000</v>
      </c>
      <c r="F513" t="s">
        <v>16</v>
      </c>
      <c r="G513" s="2">
        <v>48869</v>
      </c>
      <c r="H513">
        <f t="shared" si="42"/>
        <v>682500</v>
      </c>
      <c r="I513">
        <f t="shared" si="43"/>
        <v>1365000</v>
      </c>
      <c r="J513" t="str">
        <f t="shared" si="44"/>
        <v>October</v>
      </c>
      <c r="K513" t="str">
        <f t="shared" si="45"/>
        <v>2033</v>
      </c>
      <c r="L513" t="str">
        <f t="shared" si="46"/>
        <v>High Discount</v>
      </c>
      <c r="M513" t="str">
        <f t="shared" si="47"/>
        <v>Ok</v>
      </c>
      <c r="N513" t="s">
        <v>10264</v>
      </c>
    </row>
    <row r="514" spans="1:14" x14ac:dyDescent="0.35">
      <c r="A514" t="s">
        <v>532</v>
      </c>
      <c r="B514" t="s">
        <v>7</v>
      </c>
      <c r="C514">
        <v>518</v>
      </c>
      <c r="D514">
        <v>15000</v>
      </c>
      <c r="E514">
        <v>400</v>
      </c>
      <c r="F514" t="s">
        <v>11</v>
      </c>
      <c r="G514" s="2">
        <v>48876</v>
      </c>
      <c r="H514">
        <f t="shared" ref="H514:H577" si="48">MAX(0,(D514-E514)*C514)</f>
        <v>7562800</v>
      </c>
      <c r="I514">
        <f t="shared" si="43"/>
        <v>207200</v>
      </c>
      <c r="J514" t="str">
        <f t="shared" si="44"/>
        <v>October</v>
      </c>
      <c r="K514" t="str">
        <f t="shared" si="45"/>
        <v>2033</v>
      </c>
      <c r="L514" t="str">
        <f t="shared" si="46"/>
        <v>Normal</v>
      </c>
      <c r="M514" t="str">
        <f t="shared" si="47"/>
        <v>Ok</v>
      </c>
      <c r="N514" t="s">
        <v>10264</v>
      </c>
    </row>
    <row r="515" spans="1:14" x14ac:dyDescent="0.35">
      <c r="A515" t="s">
        <v>533</v>
      </c>
      <c r="B515" t="s">
        <v>10</v>
      </c>
      <c r="C515">
        <v>159</v>
      </c>
      <c r="D515">
        <v>18000</v>
      </c>
      <c r="E515">
        <v>200</v>
      </c>
      <c r="F515" t="s">
        <v>8</v>
      </c>
      <c r="G515" s="2">
        <v>48883</v>
      </c>
      <c r="H515">
        <f t="shared" si="48"/>
        <v>2830200</v>
      </c>
      <c r="I515">
        <f t="shared" ref="I515:I578" si="49">E515*C515</f>
        <v>31800</v>
      </c>
      <c r="J515" t="str">
        <f t="shared" ref="J515:J578" si="50">TEXT(G:G,"mmmm")</f>
        <v>October</v>
      </c>
      <c r="K515" t="str">
        <f t="shared" ref="K515:K578" si="51">TEXT(G515,"yyy")</f>
        <v>2033</v>
      </c>
      <c r="L515" t="str">
        <f t="shared" ref="L515:L578" si="52">IF(E515&gt;=C515,"High Discount","Normal")</f>
        <v>High Discount</v>
      </c>
      <c r="M515" t="str">
        <f t="shared" ref="M515:M578" si="53">IF(H515=0,"Zero Sales","Ok")</f>
        <v>Ok</v>
      </c>
      <c r="N515" t="s">
        <v>10264</v>
      </c>
    </row>
    <row r="516" spans="1:14" x14ac:dyDescent="0.35">
      <c r="A516" t="s">
        <v>534</v>
      </c>
      <c r="B516" t="s">
        <v>21</v>
      </c>
      <c r="C516">
        <v>402</v>
      </c>
      <c r="D516">
        <v>45000</v>
      </c>
      <c r="E516">
        <v>3000</v>
      </c>
      <c r="F516" t="s">
        <v>8</v>
      </c>
      <c r="G516" s="2">
        <v>48890</v>
      </c>
      <c r="H516">
        <f t="shared" si="48"/>
        <v>16884000</v>
      </c>
      <c r="I516">
        <f t="shared" si="49"/>
        <v>1206000</v>
      </c>
      <c r="J516" t="str">
        <f t="shared" si="50"/>
        <v>November</v>
      </c>
      <c r="K516" t="str">
        <f t="shared" si="51"/>
        <v>2033</v>
      </c>
      <c r="L516" t="str">
        <f t="shared" si="52"/>
        <v>High Discount</v>
      </c>
      <c r="M516" t="str">
        <f t="shared" si="53"/>
        <v>Ok</v>
      </c>
      <c r="N516" t="s">
        <v>10264</v>
      </c>
    </row>
    <row r="517" spans="1:14" x14ac:dyDescent="0.35">
      <c r="A517" t="s">
        <v>535</v>
      </c>
      <c r="B517" t="s">
        <v>19</v>
      </c>
      <c r="C517">
        <v>140</v>
      </c>
      <c r="D517">
        <v>6000</v>
      </c>
      <c r="E517">
        <v>2000</v>
      </c>
      <c r="F517" t="s">
        <v>8</v>
      </c>
      <c r="G517" s="2">
        <v>48897</v>
      </c>
      <c r="H517">
        <f t="shared" si="48"/>
        <v>560000</v>
      </c>
      <c r="I517">
        <f t="shared" si="49"/>
        <v>280000</v>
      </c>
      <c r="J517" t="str">
        <f t="shared" si="50"/>
        <v>November</v>
      </c>
      <c r="K517" t="str">
        <f t="shared" si="51"/>
        <v>2033</v>
      </c>
      <c r="L517" t="str">
        <f t="shared" si="52"/>
        <v>High Discount</v>
      </c>
      <c r="M517" t="str">
        <f t="shared" si="53"/>
        <v>Ok</v>
      </c>
      <c r="N517" t="s">
        <v>10264</v>
      </c>
    </row>
    <row r="518" spans="1:14" x14ac:dyDescent="0.35">
      <c r="A518" t="s">
        <v>536</v>
      </c>
      <c r="B518" t="s">
        <v>15</v>
      </c>
      <c r="C518">
        <v>463</v>
      </c>
      <c r="D518">
        <v>4500</v>
      </c>
      <c r="E518">
        <v>300</v>
      </c>
      <c r="F518" t="s">
        <v>11</v>
      </c>
      <c r="G518" s="2">
        <v>48904</v>
      </c>
      <c r="H518">
        <f t="shared" si="48"/>
        <v>1944600</v>
      </c>
      <c r="I518">
        <f t="shared" si="49"/>
        <v>138900</v>
      </c>
      <c r="J518" t="str">
        <f t="shared" si="50"/>
        <v>November</v>
      </c>
      <c r="K518" t="str">
        <f t="shared" si="51"/>
        <v>2033</v>
      </c>
      <c r="L518" t="str">
        <f t="shared" si="52"/>
        <v>Normal</v>
      </c>
      <c r="M518" t="str">
        <f t="shared" si="53"/>
        <v>Ok</v>
      </c>
      <c r="N518" t="s">
        <v>10264</v>
      </c>
    </row>
    <row r="519" spans="1:14" x14ac:dyDescent="0.35">
      <c r="A519" t="s">
        <v>537</v>
      </c>
      <c r="B519" t="s">
        <v>15</v>
      </c>
      <c r="C519">
        <v>122</v>
      </c>
      <c r="D519">
        <v>5500</v>
      </c>
      <c r="E519">
        <v>200</v>
      </c>
      <c r="F519" t="s">
        <v>8</v>
      </c>
      <c r="G519" s="2">
        <v>48911</v>
      </c>
      <c r="H519">
        <f t="shared" si="48"/>
        <v>646600</v>
      </c>
      <c r="I519">
        <f t="shared" si="49"/>
        <v>24400</v>
      </c>
      <c r="J519" t="str">
        <f t="shared" si="50"/>
        <v>November</v>
      </c>
      <c r="K519" t="str">
        <f t="shared" si="51"/>
        <v>2033</v>
      </c>
      <c r="L519" t="str">
        <f t="shared" si="52"/>
        <v>High Discount</v>
      </c>
      <c r="M519" t="str">
        <f t="shared" si="53"/>
        <v>Ok</v>
      </c>
      <c r="N519" t="s">
        <v>10264</v>
      </c>
    </row>
    <row r="520" spans="1:14" x14ac:dyDescent="0.35">
      <c r="A520" t="s">
        <v>538</v>
      </c>
      <c r="B520" t="s">
        <v>21</v>
      </c>
      <c r="C520">
        <v>596</v>
      </c>
      <c r="D520">
        <v>1200</v>
      </c>
      <c r="E520">
        <v>5000</v>
      </c>
      <c r="F520" t="s">
        <v>11</v>
      </c>
      <c r="G520" s="2">
        <v>48918</v>
      </c>
      <c r="H520">
        <f t="shared" si="48"/>
        <v>0</v>
      </c>
      <c r="I520">
        <f t="shared" si="49"/>
        <v>2980000</v>
      </c>
      <c r="J520" t="str">
        <f t="shared" si="50"/>
        <v>December</v>
      </c>
      <c r="K520" t="str">
        <f t="shared" si="51"/>
        <v>2033</v>
      </c>
      <c r="L520" t="str">
        <f t="shared" si="52"/>
        <v>High Discount</v>
      </c>
      <c r="M520" t="str">
        <f t="shared" si="53"/>
        <v>Zero Sales</v>
      </c>
      <c r="N520" t="s">
        <v>10264</v>
      </c>
    </row>
    <row r="521" spans="1:14" x14ac:dyDescent="0.35">
      <c r="A521" t="s">
        <v>539</v>
      </c>
      <c r="B521" t="s">
        <v>43</v>
      </c>
      <c r="C521">
        <v>347</v>
      </c>
      <c r="D521">
        <v>800</v>
      </c>
      <c r="E521">
        <v>200</v>
      </c>
      <c r="F521" t="s">
        <v>46</v>
      </c>
      <c r="G521" s="2">
        <v>48925</v>
      </c>
      <c r="H521">
        <f t="shared" si="48"/>
        <v>208200</v>
      </c>
      <c r="I521">
        <f t="shared" si="49"/>
        <v>69400</v>
      </c>
      <c r="J521" t="str">
        <f t="shared" si="50"/>
        <v>December</v>
      </c>
      <c r="K521" t="str">
        <f t="shared" si="51"/>
        <v>2033</v>
      </c>
      <c r="L521" t="str">
        <f t="shared" si="52"/>
        <v>Normal</v>
      </c>
      <c r="M521" t="str">
        <f t="shared" si="53"/>
        <v>Ok</v>
      </c>
      <c r="N521" t="s">
        <v>10264</v>
      </c>
    </row>
    <row r="522" spans="1:14" x14ac:dyDescent="0.35">
      <c r="A522" t="s">
        <v>540</v>
      </c>
      <c r="B522" t="s">
        <v>10</v>
      </c>
      <c r="C522">
        <v>332</v>
      </c>
      <c r="D522">
        <v>18000</v>
      </c>
      <c r="E522">
        <v>2000</v>
      </c>
      <c r="F522" t="s">
        <v>8</v>
      </c>
      <c r="G522" s="2">
        <v>48932</v>
      </c>
      <c r="H522">
        <f t="shared" si="48"/>
        <v>5312000</v>
      </c>
      <c r="I522">
        <f t="shared" si="49"/>
        <v>664000</v>
      </c>
      <c r="J522" t="str">
        <f t="shared" si="50"/>
        <v>December</v>
      </c>
      <c r="K522" t="str">
        <f t="shared" si="51"/>
        <v>2033</v>
      </c>
      <c r="L522" t="str">
        <f t="shared" si="52"/>
        <v>High Discount</v>
      </c>
      <c r="M522" t="str">
        <f t="shared" si="53"/>
        <v>Ok</v>
      </c>
      <c r="N522" t="s">
        <v>10264</v>
      </c>
    </row>
    <row r="523" spans="1:14" x14ac:dyDescent="0.35">
      <c r="A523" t="s">
        <v>541</v>
      </c>
      <c r="B523" t="s">
        <v>15</v>
      </c>
      <c r="C523">
        <v>554</v>
      </c>
      <c r="D523">
        <v>1200</v>
      </c>
      <c r="E523">
        <v>5000</v>
      </c>
      <c r="F523" t="s">
        <v>46</v>
      </c>
      <c r="G523" s="2">
        <v>48939</v>
      </c>
      <c r="H523">
        <f t="shared" si="48"/>
        <v>0</v>
      </c>
      <c r="I523">
        <f t="shared" si="49"/>
        <v>2770000</v>
      </c>
      <c r="J523" t="str">
        <f t="shared" si="50"/>
        <v>December</v>
      </c>
      <c r="K523" t="str">
        <f t="shared" si="51"/>
        <v>2033</v>
      </c>
      <c r="L523" t="str">
        <f t="shared" si="52"/>
        <v>High Discount</v>
      </c>
      <c r="M523" t="str">
        <f t="shared" si="53"/>
        <v>Zero Sales</v>
      </c>
      <c r="N523" t="s">
        <v>10264</v>
      </c>
    </row>
    <row r="524" spans="1:14" x14ac:dyDescent="0.35">
      <c r="A524" t="s">
        <v>542</v>
      </c>
      <c r="B524" t="s">
        <v>10</v>
      </c>
      <c r="C524">
        <v>247</v>
      </c>
      <c r="D524">
        <v>12000</v>
      </c>
      <c r="E524">
        <v>2000</v>
      </c>
      <c r="F524" t="s">
        <v>16</v>
      </c>
      <c r="G524" s="2">
        <v>48946</v>
      </c>
      <c r="H524">
        <f t="shared" si="48"/>
        <v>2470000</v>
      </c>
      <c r="I524">
        <f t="shared" si="49"/>
        <v>494000</v>
      </c>
      <c r="J524" t="str">
        <f t="shared" si="50"/>
        <v>January</v>
      </c>
      <c r="K524" t="str">
        <f t="shared" si="51"/>
        <v>2034</v>
      </c>
      <c r="L524" t="str">
        <f t="shared" si="52"/>
        <v>High Discount</v>
      </c>
      <c r="M524" t="str">
        <f t="shared" si="53"/>
        <v>Ok</v>
      </c>
      <c r="N524" t="s">
        <v>10264</v>
      </c>
    </row>
    <row r="525" spans="1:14" x14ac:dyDescent="0.35">
      <c r="A525" t="s">
        <v>543</v>
      </c>
      <c r="B525" t="s">
        <v>15</v>
      </c>
      <c r="C525">
        <v>81</v>
      </c>
      <c r="D525">
        <v>6000</v>
      </c>
      <c r="E525">
        <v>100</v>
      </c>
      <c r="F525" t="s">
        <v>8</v>
      </c>
      <c r="G525" s="2">
        <v>48953</v>
      </c>
      <c r="H525">
        <f t="shared" si="48"/>
        <v>477900</v>
      </c>
      <c r="I525">
        <f t="shared" si="49"/>
        <v>8100</v>
      </c>
      <c r="J525" t="str">
        <f t="shared" si="50"/>
        <v>January</v>
      </c>
      <c r="K525" t="str">
        <f t="shared" si="51"/>
        <v>2034</v>
      </c>
      <c r="L525" t="str">
        <f t="shared" si="52"/>
        <v>High Discount</v>
      </c>
      <c r="M525" t="str">
        <f t="shared" si="53"/>
        <v>Ok</v>
      </c>
      <c r="N525" t="s">
        <v>10264</v>
      </c>
    </row>
    <row r="526" spans="1:14" x14ac:dyDescent="0.35">
      <c r="A526" t="s">
        <v>544</v>
      </c>
      <c r="B526" t="s">
        <v>7</v>
      </c>
      <c r="C526">
        <v>390</v>
      </c>
      <c r="D526">
        <v>6000</v>
      </c>
      <c r="E526">
        <v>400</v>
      </c>
      <c r="F526" t="s">
        <v>16</v>
      </c>
      <c r="G526" s="2">
        <v>48960</v>
      </c>
      <c r="H526">
        <f t="shared" si="48"/>
        <v>2184000</v>
      </c>
      <c r="I526">
        <f t="shared" si="49"/>
        <v>156000</v>
      </c>
      <c r="J526" t="str">
        <f t="shared" si="50"/>
        <v>January</v>
      </c>
      <c r="K526" t="str">
        <f t="shared" si="51"/>
        <v>2034</v>
      </c>
      <c r="L526" t="str">
        <f t="shared" si="52"/>
        <v>High Discount</v>
      </c>
      <c r="M526" t="str">
        <f t="shared" si="53"/>
        <v>Ok</v>
      </c>
      <c r="N526" t="s">
        <v>10264</v>
      </c>
    </row>
    <row r="527" spans="1:14" x14ac:dyDescent="0.35">
      <c r="A527" t="s">
        <v>545</v>
      </c>
      <c r="B527" t="s">
        <v>43</v>
      </c>
      <c r="C527">
        <v>383</v>
      </c>
      <c r="D527">
        <v>1200</v>
      </c>
      <c r="E527">
        <v>200</v>
      </c>
      <c r="F527" t="s">
        <v>16</v>
      </c>
      <c r="G527" s="2">
        <v>48967</v>
      </c>
      <c r="H527">
        <f t="shared" si="48"/>
        <v>383000</v>
      </c>
      <c r="I527">
        <f t="shared" si="49"/>
        <v>76600</v>
      </c>
      <c r="J527" t="str">
        <f t="shared" si="50"/>
        <v>January</v>
      </c>
      <c r="K527" t="str">
        <f t="shared" si="51"/>
        <v>2034</v>
      </c>
      <c r="L527" t="str">
        <f t="shared" si="52"/>
        <v>Normal</v>
      </c>
      <c r="M527" t="str">
        <f t="shared" si="53"/>
        <v>Ok</v>
      </c>
      <c r="N527" t="s">
        <v>10264</v>
      </c>
    </row>
    <row r="528" spans="1:14" x14ac:dyDescent="0.35">
      <c r="A528" t="s">
        <v>546</v>
      </c>
      <c r="B528" t="s">
        <v>7</v>
      </c>
      <c r="C528">
        <v>192</v>
      </c>
      <c r="D528">
        <v>6000</v>
      </c>
      <c r="E528">
        <v>5000</v>
      </c>
      <c r="F528" t="s">
        <v>16</v>
      </c>
      <c r="G528" s="2">
        <v>48974</v>
      </c>
      <c r="H528">
        <f t="shared" si="48"/>
        <v>192000</v>
      </c>
      <c r="I528">
        <f t="shared" si="49"/>
        <v>960000</v>
      </c>
      <c r="J528" t="str">
        <f t="shared" si="50"/>
        <v>January</v>
      </c>
      <c r="K528" t="str">
        <f t="shared" si="51"/>
        <v>2034</v>
      </c>
      <c r="L528" t="str">
        <f t="shared" si="52"/>
        <v>High Discount</v>
      </c>
      <c r="M528" t="str">
        <f t="shared" si="53"/>
        <v>Ok</v>
      </c>
      <c r="N528" t="s">
        <v>10264</v>
      </c>
    </row>
    <row r="529" spans="1:14" x14ac:dyDescent="0.35">
      <c r="A529" t="s">
        <v>547</v>
      </c>
      <c r="B529" t="s">
        <v>15</v>
      </c>
      <c r="C529">
        <v>459</v>
      </c>
      <c r="D529">
        <v>800</v>
      </c>
      <c r="E529">
        <v>3000</v>
      </c>
      <c r="F529" t="s">
        <v>46</v>
      </c>
      <c r="G529" s="2">
        <v>48981</v>
      </c>
      <c r="H529">
        <f t="shared" si="48"/>
        <v>0</v>
      </c>
      <c r="I529">
        <f t="shared" si="49"/>
        <v>1377000</v>
      </c>
      <c r="J529" t="str">
        <f t="shared" si="50"/>
        <v>February</v>
      </c>
      <c r="K529" t="str">
        <f t="shared" si="51"/>
        <v>2034</v>
      </c>
      <c r="L529" t="str">
        <f t="shared" si="52"/>
        <v>High Discount</v>
      </c>
      <c r="M529" t="str">
        <f t="shared" si="53"/>
        <v>Zero Sales</v>
      </c>
      <c r="N529" t="s">
        <v>10264</v>
      </c>
    </row>
    <row r="530" spans="1:14" x14ac:dyDescent="0.35">
      <c r="A530" t="s">
        <v>548</v>
      </c>
      <c r="B530" t="s">
        <v>19</v>
      </c>
      <c r="C530">
        <v>93</v>
      </c>
      <c r="D530">
        <v>5500</v>
      </c>
      <c r="E530">
        <v>200</v>
      </c>
      <c r="F530" t="s">
        <v>11</v>
      </c>
      <c r="G530" s="2">
        <v>48988</v>
      </c>
      <c r="H530">
        <f t="shared" si="48"/>
        <v>492900</v>
      </c>
      <c r="I530">
        <f t="shared" si="49"/>
        <v>18600</v>
      </c>
      <c r="J530" t="str">
        <f t="shared" si="50"/>
        <v>February</v>
      </c>
      <c r="K530" t="str">
        <f t="shared" si="51"/>
        <v>2034</v>
      </c>
      <c r="L530" t="str">
        <f t="shared" si="52"/>
        <v>High Discount</v>
      </c>
      <c r="M530" t="str">
        <f t="shared" si="53"/>
        <v>Ok</v>
      </c>
      <c r="N530" t="s">
        <v>10264</v>
      </c>
    </row>
    <row r="531" spans="1:14" x14ac:dyDescent="0.35">
      <c r="A531" t="s">
        <v>549</v>
      </c>
      <c r="B531" t="s">
        <v>19</v>
      </c>
      <c r="C531">
        <v>81</v>
      </c>
      <c r="D531">
        <v>800</v>
      </c>
      <c r="E531">
        <v>300</v>
      </c>
      <c r="F531" t="s">
        <v>46</v>
      </c>
      <c r="G531" s="2">
        <v>48995</v>
      </c>
      <c r="H531">
        <f t="shared" si="48"/>
        <v>40500</v>
      </c>
      <c r="I531">
        <f t="shared" si="49"/>
        <v>24300</v>
      </c>
      <c r="J531" t="str">
        <f t="shared" si="50"/>
        <v>February</v>
      </c>
      <c r="K531" t="str">
        <f t="shared" si="51"/>
        <v>2034</v>
      </c>
      <c r="L531" t="str">
        <f t="shared" si="52"/>
        <v>High Discount</v>
      </c>
      <c r="M531" t="str">
        <f t="shared" si="53"/>
        <v>Ok</v>
      </c>
      <c r="N531" t="s">
        <v>10264</v>
      </c>
    </row>
    <row r="532" spans="1:14" x14ac:dyDescent="0.35">
      <c r="A532" t="s">
        <v>550</v>
      </c>
      <c r="B532" t="s">
        <v>7</v>
      </c>
      <c r="C532">
        <v>77</v>
      </c>
      <c r="D532">
        <v>12000</v>
      </c>
      <c r="E532">
        <v>200</v>
      </c>
      <c r="F532" t="s">
        <v>46</v>
      </c>
      <c r="G532" s="2">
        <v>49002</v>
      </c>
      <c r="H532">
        <f t="shared" si="48"/>
        <v>908600</v>
      </c>
      <c r="I532">
        <f t="shared" si="49"/>
        <v>15400</v>
      </c>
      <c r="J532" t="str">
        <f t="shared" si="50"/>
        <v>February</v>
      </c>
      <c r="K532" t="str">
        <f t="shared" si="51"/>
        <v>2034</v>
      </c>
      <c r="L532" t="str">
        <f t="shared" si="52"/>
        <v>High Discount</v>
      </c>
      <c r="M532" t="str">
        <f t="shared" si="53"/>
        <v>Ok</v>
      </c>
      <c r="N532" t="s">
        <v>10264</v>
      </c>
    </row>
    <row r="533" spans="1:14" x14ac:dyDescent="0.35">
      <c r="A533" t="s">
        <v>551</v>
      </c>
      <c r="B533" t="s">
        <v>19</v>
      </c>
      <c r="C533">
        <v>472</v>
      </c>
      <c r="D533">
        <v>5500</v>
      </c>
      <c r="E533">
        <v>200</v>
      </c>
      <c r="F533" t="s">
        <v>16</v>
      </c>
      <c r="G533" s="2">
        <v>49009</v>
      </c>
      <c r="H533">
        <f t="shared" si="48"/>
        <v>2501600</v>
      </c>
      <c r="I533">
        <f t="shared" si="49"/>
        <v>94400</v>
      </c>
      <c r="J533" t="str">
        <f t="shared" si="50"/>
        <v>March</v>
      </c>
      <c r="K533" t="str">
        <f t="shared" si="51"/>
        <v>2034</v>
      </c>
      <c r="L533" t="str">
        <f t="shared" si="52"/>
        <v>Normal</v>
      </c>
      <c r="M533" t="str">
        <f t="shared" si="53"/>
        <v>Ok</v>
      </c>
      <c r="N533" t="s">
        <v>10264</v>
      </c>
    </row>
    <row r="534" spans="1:14" x14ac:dyDescent="0.35">
      <c r="A534" t="s">
        <v>552</v>
      </c>
      <c r="B534" t="s">
        <v>15</v>
      </c>
      <c r="C534">
        <v>540</v>
      </c>
      <c r="D534">
        <v>22000</v>
      </c>
      <c r="E534">
        <v>5000</v>
      </c>
      <c r="F534" t="s">
        <v>8</v>
      </c>
      <c r="G534" s="2">
        <v>49016</v>
      </c>
      <c r="H534">
        <f t="shared" si="48"/>
        <v>9180000</v>
      </c>
      <c r="I534">
        <f t="shared" si="49"/>
        <v>2700000</v>
      </c>
      <c r="J534" t="str">
        <f t="shared" si="50"/>
        <v>March</v>
      </c>
      <c r="K534" t="str">
        <f t="shared" si="51"/>
        <v>2034</v>
      </c>
      <c r="L534" t="str">
        <f t="shared" si="52"/>
        <v>High Discount</v>
      </c>
      <c r="M534" t="str">
        <f t="shared" si="53"/>
        <v>Ok</v>
      </c>
      <c r="N534" t="s">
        <v>10264</v>
      </c>
    </row>
    <row r="535" spans="1:14" x14ac:dyDescent="0.35">
      <c r="A535" t="s">
        <v>553</v>
      </c>
      <c r="B535" t="s">
        <v>21</v>
      </c>
      <c r="C535">
        <v>209</v>
      </c>
      <c r="D535">
        <v>4500</v>
      </c>
      <c r="E535">
        <v>200</v>
      </c>
      <c r="F535" t="s">
        <v>11</v>
      </c>
      <c r="G535" s="2">
        <v>49023</v>
      </c>
      <c r="H535">
        <f t="shared" si="48"/>
        <v>898700</v>
      </c>
      <c r="I535">
        <f t="shared" si="49"/>
        <v>41800</v>
      </c>
      <c r="J535" t="str">
        <f t="shared" si="50"/>
        <v>March</v>
      </c>
      <c r="K535" t="str">
        <f t="shared" si="51"/>
        <v>2034</v>
      </c>
      <c r="L535" t="str">
        <f t="shared" si="52"/>
        <v>Normal</v>
      </c>
      <c r="M535" t="str">
        <f t="shared" si="53"/>
        <v>Ok</v>
      </c>
      <c r="N535" t="s">
        <v>10264</v>
      </c>
    </row>
    <row r="536" spans="1:14" x14ac:dyDescent="0.35">
      <c r="A536" t="s">
        <v>554</v>
      </c>
      <c r="B536" t="s">
        <v>7</v>
      </c>
      <c r="C536">
        <v>256</v>
      </c>
      <c r="D536">
        <v>1200</v>
      </c>
      <c r="E536">
        <v>500</v>
      </c>
      <c r="F536" t="s">
        <v>16</v>
      </c>
      <c r="G536" s="2">
        <v>49030</v>
      </c>
      <c r="H536">
        <f t="shared" si="48"/>
        <v>179200</v>
      </c>
      <c r="I536">
        <f t="shared" si="49"/>
        <v>128000</v>
      </c>
      <c r="J536" t="str">
        <f t="shared" si="50"/>
        <v>March</v>
      </c>
      <c r="K536" t="str">
        <f t="shared" si="51"/>
        <v>2034</v>
      </c>
      <c r="L536" t="str">
        <f t="shared" si="52"/>
        <v>High Discount</v>
      </c>
      <c r="M536" t="str">
        <f t="shared" si="53"/>
        <v>Ok</v>
      </c>
      <c r="N536" t="s">
        <v>10264</v>
      </c>
    </row>
    <row r="537" spans="1:14" x14ac:dyDescent="0.35">
      <c r="A537" t="s">
        <v>555</v>
      </c>
      <c r="B537" t="s">
        <v>33</v>
      </c>
      <c r="C537">
        <v>67</v>
      </c>
      <c r="D537">
        <v>5500</v>
      </c>
      <c r="E537">
        <v>300</v>
      </c>
      <c r="F537" t="s">
        <v>11</v>
      </c>
      <c r="G537" s="2">
        <v>49037</v>
      </c>
      <c r="H537">
        <f t="shared" si="48"/>
        <v>348400</v>
      </c>
      <c r="I537">
        <f t="shared" si="49"/>
        <v>20100</v>
      </c>
      <c r="J537" t="str">
        <f t="shared" si="50"/>
        <v>April</v>
      </c>
      <c r="K537" t="str">
        <f t="shared" si="51"/>
        <v>2034</v>
      </c>
      <c r="L537" t="str">
        <f t="shared" si="52"/>
        <v>High Discount</v>
      </c>
      <c r="M537" t="str">
        <f t="shared" si="53"/>
        <v>Ok</v>
      </c>
      <c r="N537" t="s">
        <v>10264</v>
      </c>
    </row>
    <row r="538" spans="1:14" x14ac:dyDescent="0.35">
      <c r="A538" t="s">
        <v>556</v>
      </c>
      <c r="B538" t="s">
        <v>43</v>
      </c>
      <c r="C538">
        <v>152</v>
      </c>
      <c r="D538">
        <v>5500</v>
      </c>
      <c r="E538">
        <v>400</v>
      </c>
      <c r="F538" t="s">
        <v>46</v>
      </c>
      <c r="G538" s="2">
        <v>49044</v>
      </c>
      <c r="H538">
        <f t="shared" si="48"/>
        <v>775200</v>
      </c>
      <c r="I538">
        <f t="shared" si="49"/>
        <v>60800</v>
      </c>
      <c r="J538" t="str">
        <f t="shared" si="50"/>
        <v>April</v>
      </c>
      <c r="K538" t="str">
        <f t="shared" si="51"/>
        <v>2034</v>
      </c>
      <c r="L538" t="str">
        <f t="shared" si="52"/>
        <v>High Discount</v>
      </c>
      <c r="M538" t="str">
        <f t="shared" si="53"/>
        <v>Ok</v>
      </c>
      <c r="N538" t="s">
        <v>10264</v>
      </c>
    </row>
    <row r="539" spans="1:14" x14ac:dyDescent="0.35">
      <c r="A539" t="s">
        <v>557</v>
      </c>
      <c r="B539" t="s">
        <v>19</v>
      </c>
      <c r="C539">
        <v>281</v>
      </c>
      <c r="D539">
        <v>12000</v>
      </c>
      <c r="E539">
        <v>2000</v>
      </c>
      <c r="F539" t="s">
        <v>11</v>
      </c>
      <c r="G539" s="2">
        <v>49051</v>
      </c>
      <c r="H539">
        <f t="shared" si="48"/>
        <v>2810000</v>
      </c>
      <c r="I539">
        <f t="shared" si="49"/>
        <v>562000</v>
      </c>
      <c r="J539" t="str">
        <f t="shared" si="50"/>
        <v>April</v>
      </c>
      <c r="K539" t="str">
        <f t="shared" si="51"/>
        <v>2034</v>
      </c>
      <c r="L539" t="str">
        <f t="shared" si="52"/>
        <v>High Discount</v>
      </c>
      <c r="M539" t="str">
        <f t="shared" si="53"/>
        <v>Ok</v>
      </c>
      <c r="N539" t="s">
        <v>10264</v>
      </c>
    </row>
    <row r="540" spans="1:14" x14ac:dyDescent="0.35">
      <c r="A540" t="s">
        <v>558</v>
      </c>
      <c r="B540" t="s">
        <v>19</v>
      </c>
      <c r="C540">
        <v>473</v>
      </c>
      <c r="D540">
        <v>800</v>
      </c>
      <c r="E540">
        <v>1500</v>
      </c>
      <c r="F540" t="s">
        <v>11</v>
      </c>
      <c r="G540" s="2">
        <v>49058</v>
      </c>
      <c r="H540">
        <f t="shared" si="48"/>
        <v>0</v>
      </c>
      <c r="I540">
        <f t="shared" si="49"/>
        <v>709500</v>
      </c>
      <c r="J540" t="str">
        <f t="shared" si="50"/>
        <v>April</v>
      </c>
      <c r="K540" t="str">
        <f t="shared" si="51"/>
        <v>2034</v>
      </c>
      <c r="L540" t="str">
        <f t="shared" si="52"/>
        <v>High Discount</v>
      </c>
      <c r="M540" t="str">
        <f t="shared" si="53"/>
        <v>Zero Sales</v>
      </c>
      <c r="N540" t="s">
        <v>10264</v>
      </c>
    </row>
    <row r="541" spans="1:14" x14ac:dyDescent="0.35">
      <c r="A541" t="s">
        <v>559</v>
      </c>
      <c r="B541" t="s">
        <v>39</v>
      </c>
      <c r="C541">
        <v>596</v>
      </c>
      <c r="D541">
        <v>12000</v>
      </c>
      <c r="E541">
        <v>1000</v>
      </c>
      <c r="F541" t="s">
        <v>8</v>
      </c>
      <c r="G541" s="2">
        <v>49065</v>
      </c>
      <c r="H541">
        <f t="shared" si="48"/>
        <v>6556000</v>
      </c>
      <c r="I541">
        <f t="shared" si="49"/>
        <v>596000</v>
      </c>
      <c r="J541" t="str">
        <f t="shared" si="50"/>
        <v>May</v>
      </c>
      <c r="K541" t="str">
        <f t="shared" si="51"/>
        <v>2034</v>
      </c>
      <c r="L541" t="str">
        <f t="shared" si="52"/>
        <v>High Discount</v>
      </c>
      <c r="M541" t="str">
        <f t="shared" si="53"/>
        <v>Ok</v>
      </c>
      <c r="N541" t="s">
        <v>10264</v>
      </c>
    </row>
    <row r="542" spans="1:14" x14ac:dyDescent="0.35">
      <c r="A542" t="s">
        <v>560</v>
      </c>
      <c r="B542" t="s">
        <v>30</v>
      </c>
      <c r="C542">
        <v>288</v>
      </c>
      <c r="D542">
        <v>800</v>
      </c>
      <c r="E542">
        <v>1000</v>
      </c>
      <c r="F542" t="s">
        <v>16</v>
      </c>
      <c r="G542" s="2">
        <v>49072</v>
      </c>
      <c r="H542">
        <f t="shared" si="48"/>
        <v>0</v>
      </c>
      <c r="I542">
        <f t="shared" si="49"/>
        <v>288000</v>
      </c>
      <c r="J542" t="str">
        <f t="shared" si="50"/>
        <v>May</v>
      </c>
      <c r="K542" t="str">
        <f t="shared" si="51"/>
        <v>2034</v>
      </c>
      <c r="L542" t="str">
        <f t="shared" si="52"/>
        <v>High Discount</v>
      </c>
      <c r="M542" t="str">
        <f t="shared" si="53"/>
        <v>Zero Sales</v>
      </c>
      <c r="N542" t="s">
        <v>10264</v>
      </c>
    </row>
    <row r="543" spans="1:14" x14ac:dyDescent="0.35">
      <c r="A543" t="s">
        <v>561</v>
      </c>
      <c r="B543" t="s">
        <v>7</v>
      </c>
      <c r="C543">
        <v>383</v>
      </c>
      <c r="D543">
        <v>5500</v>
      </c>
      <c r="E543">
        <v>5000</v>
      </c>
      <c r="F543" t="s">
        <v>11</v>
      </c>
      <c r="G543" s="2">
        <v>49079</v>
      </c>
      <c r="H543">
        <f t="shared" si="48"/>
        <v>191500</v>
      </c>
      <c r="I543">
        <f t="shared" si="49"/>
        <v>1915000</v>
      </c>
      <c r="J543" t="str">
        <f t="shared" si="50"/>
        <v>May</v>
      </c>
      <c r="K543" t="str">
        <f t="shared" si="51"/>
        <v>2034</v>
      </c>
      <c r="L543" t="str">
        <f t="shared" si="52"/>
        <v>High Discount</v>
      </c>
      <c r="M543" t="str">
        <f t="shared" si="53"/>
        <v>Ok</v>
      </c>
      <c r="N543" t="s">
        <v>10264</v>
      </c>
    </row>
    <row r="544" spans="1:14" x14ac:dyDescent="0.35">
      <c r="A544" t="s">
        <v>562</v>
      </c>
      <c r="B544" t="s">
        <v>13</v>
      </c>
      <c r="C544">
        <v>198</v>
      </c>
      <c r="D544">
        <v>6000</v>
      </c>
      <c r="E544">
        <v>100</v>
      </c>
      <c r="F544" t="s">
        <v>11</v>
      </c>
      <c r="G544" s="2">
        <v>49086</v>
      </c>
      <c r="H544">
        <f t="shared" si="48"/>
        <v>1168200</v>
      </c>
      <c r="I544">
        <f t="shared" si="49"/>
        <v>19800</v>
      </c>
      <c r="J544" t="str">
        <f t="shared" si="50"/>
        <v>May</v>
      </c>
      <c r="K544" t="str">
        <f t="shared" si="51"/>
        <v>2034</v>
      </c>
      <c r="L544" t="str">
        <f t="shared" si="52"/>
        <v>Normal</v>
      </c>
      <c r="M544" t="str">
        <f t="shared" si="53"/>
        <v>Ok</v>
      </c>
      <c r="N544" t="s">
        <v>10264</v>
      </c>
    </row>
    <row r="545" spans="1:14" x14ac:dyDescent="0.35">
      <c r="A545" t="s">
        <v>563</v>
      </c>
      <c r="B545" t="s">
        <v>19</v>
      </c>
      <c r="C545">
        <v>457</v>
      </c>
      <c r="D545">
        <v>6000</v>
      </c>
      <c r="E545">
        <v>300</v>
      </c>
      <c r="F545" t="s">
        <v>46</v>
      </c>
      <c r="G545" s="2">
        <v>49093</v>
      </c>
      <c r="H545">
        <f t="shared" si="48"/>
        <v>2604900</v>
      </c>
      <c r="I545">
        <f t="shared" si="49"/>
        <v>137100</v>
      </c>
      <c r="J545" t="str">
        <f t="shared" si="50"/>
        <v>May</v>
      </c>
      <c r="K545" t="str">
        <f t="shared" si="51"/>
        <v>2034</v>
      </c>
      <c r="L545" t="str">
        <f t="shared" si="52"/>
        <v>Normal</v>
      </c>
      <c r="M545" t="str">
        <f t="shared" si="53"/>
        <v>Ok</v>
      </c>
      <c r="N545" t="s">
        <v>10264</v>
      </c>
    </row>
    <row r="546" spans="1:14" x14ac:dyDescent="0.35">
      <c r="A546" t="s">
        <v>564</v>
      </c>
      <c r="B546" t="s">
        <v>43</v>
      </c>
      <c r="C546">
        <v>66</v>
      </c>
      <c r="D546">
        <v>800</v>
      </c>
      <c r="E546">
        <v>200</v>
      </c>
      <c r="F546" t="s">
        <v>46</v>
      </c>
      <c r="G546" s="2">
        <v>49100</v>
      </c>
      <c r="H546">
        <f t="shared" si="48"/>
        <v>39600</v>
      </c>
      <c r="I546">
        <f t="shared" si="49"/>
        <v>13200</v>
      </c>
      <c r="J546" t="str">
        <f t="shared" si="50"/>
        <v>June</v>
      </c>
      <c r="K546" t="str">
        <f t="shared" si="51"/>
        <v>2034</v>
      </c>
      <c r="L546" t="str">
        <f t="shared" si="52"/>
        <v>High Discount</v>
      </c>
      <c r="M546" t="str">
        <f t="shared" si="53"/>
        <v>Ok</v>
      </c>
      <c r="N546" t="s">
        <v>10264</v>
      </c>
    </row>
    <row r="547" spans="1:14" x14ac:dyDescent="0.35">
      <c r="A547" t="s">
        <v>565</v>
      </c>
      <c r="B547" t="s">
        <v>33</v>
      </c>
      <c r="C547">
        <v>275</v>
      </c>
      <c r="D547">
        <v>45000</v>
      </c>
      <c r="E547">
        <v>500</v>
      </c>
      <c r="F547" t="s">
        <v>11</v>
      </c>
      <c r="G547" s="2">
        <v>49107</v>
      </c>
      <c r="H547">
        <f t="shared" si="48"/>
        <v>12237500</v>
      </c>
      <c r="I547">
        <f t="shared" si="49"/>
        <v>137500</v>
      </c>
      <c r="J547" t="str">
        <f t="shared" si="50"/>
        <v>June</v>
      </c>
      <c r="K547" t="str">
        <f t="shared" si="51"/>
        <v>2034</v>
      </c>
      <c r="L547" t="str">
        <f t="shared" si="52"/>
        <v>High Discount</v>
      </c>
      <c r="M547" t="str">
        <f t="shared" si="53"/>
        <v>Ok</v>
      </c>
      <c r="N547" t="s">
        <v>10264</v>
      </c>
    </row>
    <row r="548" spans="1:14" x14ac:dyDescent="0.35">
      <c r="A548" t="s">
        <v>566</v>
      </c>
      <c r="B548" t="s">
        <v>19</v>
      </c>
      <c r="C548">
        <v>309</v>
      </c>
      <c r="D548">
        <v>45000</v>
      </c>
      <c r="E548">
        <v>400</v>
      </c>
      <c r="F548" t="s">
        <v>16</v>
      </c>
      <c r="G548" s="2">
        <v>49114</v>
      </c>
      <c r="H548">
        <f t="shared" si="48"/>
        <v>13781400</v>
      </c>
      <c r="I548">
        <f t="shared" si="49"/>
        <v>123600</v>
      </c>
      <c r="J548" t="str">
        <f t="shared" si="50"/>
        <v>June</v>
      </c>
      <c r="K548" t="str">
        <f t="shared" si="51"/>
        <v>2034</v>
      </c>
      <c r="L548" t="str">
        <f t="shared" si="52"/>
        <v>High Discount</v>
      </c>
      <c r="M548" t="str">
        <f t="shared" si="53"/>
        <v>Ok</v>
      </c>
      <c r="N548" t="s">
        <v>10264</v>
      </c>
    </row>
    <row r="549" spans="1:14" x14ac:dyDescent="0.35">
      <c r="A549" t="s">
        <v>567</v>
      </c>
      <c r="B549" t="s">
        <v>33</v>
      </c>
      <c r="C549">
        <v>223</v>
      </c>
      <c r="D549">
        <v>22000</v>
      </c>
      <c r="E549">
        <v>300</v>
      </c>
      <c r="F549" t="s">
        <v>11</v>
      </c>
      <c r="G549" s="2">
        <v>49121</v>
      </c>
      <c r="H549">
        <f t="shared" si="48"/>
        <v>4839100</v>
      </c>
      <c r="I549">
        <f t="shared" si="49"/>
        <v>66900</v>
      </c>
      <c r="J549" t="str">
        <f t="shared" si="50"/>
        <v>June</v>
      </c>
      <c r="K549" t="str">
        <f t="shared" si="51"/>
        <v>2034</v>
      </c>
      <c r="L549" t="str">
        <f t="shared" si="52"/>
        <v>High Discount</v>
      </c>
      <c r="M549" t="str">
        <f t="shared" si="53"/>
        <v>Ok</v>
      </c>
      <c r="N549" t="s">
        <v>10264</v>
      </c>
    </row>
    <row r="550" spans="1:14" x14ac:dyDescent="0.35">
      <c r="A550" t="s">
        <v>568</v>
      </c>
      <c r="B550" t="s">
        <v>15</v>
      </c>
      <c r="C550">
        <v>254</v>
      </c>
      <c r="D550">
        <v>18000</v>
      </c>
      <c r="E550">
        <v>400</v>
      </c>
      <c r="F550" t="s">
        <v>11</v>
      </c>
      <c r="G550" s="2">
        <v>49128</v>
      </c>
      <c r="H550">
        <f t="shared" si="48"/>
        <v>4470400</v>
      </c>
      <c r="I550">
        <f t="shared" si="49"/>
        <v>101600</v>
      </c>
      <c r="J550" t="str">
        <f t="shared" si="50"/>
        <v>July</v>
      </c>
      <c r="K550" t="str">
        <f t="shared" si="51"/>
        <v>2034</v>
      </c>
      <c r="L550" t="str">
        <f t="shared" si="52"/>
        <v>High Discount</v>
      </c>
      <c r="M550" t="str">
        <f t="shared" si="53"/>
        <v>Ok</v>
      </c>
      <c r="N550" t="s">
        <v>10264</v>
      </c>
    </row>
    <row r="551" spans="1:14" x14ac:dyDescent="0.35">
      <c r="A551" t="s">
        <v>569</v>
      </c>
      <c r="B551" t="s">
        <v>15</v>
      </c>
      <c r="C551">
        <v>464</v>
      </c>
      <c r="D551">
        <v>45000</v>
      </c>
      <c r="E551">
        <v>400</v>
      </c>
      <c r="F551" t="s">
        <v>8</v>
      </c>
      <c r="G551" s="2">
        <v>49135</v>
      </c>
      <c r="H551">
        <f t="shared" si="48"/>
        <v>20694400</v>
      </c>
      <c r="I551">
        <f t="shared" si="49"/>
        <v>185600</v>
      </c>
      <c r="J551" t="str">
        <f t="shared" si="50"/>
        <v>July</v>
      </c>
      <c r="K551" t="str">
        <f t="shared" si="51"/>
        <v>2034</v>
      </c>
      <c r="L551" t="str">
        <f t="shared" si="52"/>
        <v>Normal</v>
      </c>
      <c r="M551" t="str">
        <f t="shared" si="53"/>
        <v>Ok</v>
      </c>
      <c r="N551" t="s">
        <v>10264</v>
      </c>
    </row>
    <row r="552" spans="1:14" x14ac:dyDescent="0.35">
      <c r="A552" t="s">
        <v>570</v>
      </c>
      <c r="B552" t="s">
        <v>30</v>
      </c>
      <c r="C552">
        <v>557</v>
      </c>
      <c r="D552">
        <v>45000</v>
      </c>
      <c r="E552">
        <v>2000</v>
      </c>
      <c r="F552" t="s">
        <v>16</v>
      </c>
      <c r="G552" s="2">
        <v>49142</v>
      </c>
      <c r="H552">
        <f t="shared" si="48"/>
        <v>23951000</v>
      </c>
      <c r="I552">
        <f t="shared" si="49"/>
        <v>1114000</v>
      </c>
      <c r="J552" t="str">
        <f t="shared" si="50"/>
        <v>July</v>
      </c>
      <c r="K552" t="str">
        <f t="shared" si="51"/>
        <v>2034</v>
      </c>
      <c r="L552" t="str">
        <f t="shared" si="52"/>
        <v>High Discount</v>
      </c>
      <c r="M552" t="str">
        <f t="shared" si="53"/>
        <v>Ok</v>
      </c>
      <c r="N552" t="s">
        <v>10264</v>
      </c>
    </row>
    <row r="553" spans="1:14" x14ac:dyDescent="0.35">
      <c r="A553" t="s">
        <v>571</v>
      </c>
      <c r="B553" t="s">
        <v>21</v>
      </c>
      <c r="C553">
        <v>202</v>
      </c>
      <c r="D553">
        <v>800</v>
      </c>
      <c r="E553">
        <v>5000</v>
      </c>
      <c r="F553" t="s">
        <v>8</v>
      </c>
      <c r="G553" s="2">
        <v>49149</v>
      </c>
      <c r="H553">
        <f t="shared" si="48"/>
        <v>0</v>
      </c>
      <c r="I553">
        <f t="shared" si="49"/>
        <v>1010000</v>
      </c>
      <c r="J553" t="str">
        <f t="shared" si="50"/>
        <v>July</v>
      </c>
      <c r="K553" t="str">
        <f t="shared" si="51"/>
        <v>2034</v>
      </c>
      <c r="L553" t="str">
        <f t="shared" si="52"/>
        <v>High Discount</v>
      </c>
      <c r="M553" t="str">
        <f t="shared" si="53"/>
        <v>Zero Sales</v>
      </c>
      <c r="N553" t="s">
        <v>10264</v>
      </c>
    </row>
    <row r="554" spans="1:14" x14ac:dyDescent="0.35">
      <c r="A554" t="s">
        <v>572</v>
      </c>
      <c r="B554" t="s">
        <v>13</v>
      </c>
      <c r="C554">
        <v>152</v>
      </c>
      <c r="D554">
        <v>15000</v>
      </c>
      <c r="E554">
        <v>3000</v>
      </c>
      <c r="F554" t="s">
        <v>16</v>
      </c>
      <c r="G554" s="2">
        <v>49156</v>
      </c>
      <c r="H554">
        <f t="shared" si="48"/>
        <v>1824000</v>
      </c>
      <c r="I554">
        <f t="shared" si="49"/>
        <v>456000</v>
      </c>
      <c r="J554" t="str">
        <f t="shared" si="50"/>
        <v>July</v>
      </c>
      <c r="K554" t="str">
        <f t="shared" si="51"/>
        <v>2034</v>
      </c>
      <c r="L554" t="str">
        <f t="shared" si="52"/>
        <v>High Discount</v>
      </c>
      <c r="M554" t="str">
        <f t="shared" si="53"/>
        <v>Ok</v>
      </c>
      <c r="N554" t="s">
        <v>10264</v>
      </c>
    </row>
    <row r="555" spans="1:14" x14ac:dyDescent="0.35">
      <c r="A555" t="s">
        <v>573</v>
      </c>
      <c r="B555" t="s">
        <v>39</v>
      </c>
      <c r="C555">
        <v>114</v>
      </c>
      <c r="D555">
        <v>6000</v>
      </c>
      <c r="E555">
        <v>200</v>
      </c>
      <c r="F555" t="s">
        <v>16</v>
      </c>
      <c r="G555" s="2">
        <v>49163</v>
      </c>
      <c r="H555">
        <f t="shared" si="48"/>
        <v>661200</v>
      </c>
      <c r="I555">
        <f t="shared" si="49"/>
        <v>22800</v>
      </c>
      <c r="J555" t="str">
        <f t="shared" si="50"/>
        <v>August</v>
      </c>
      <c r="K555" t="str">
        <f t="shared" si="51"/>
        <v>2034</v>
      </c>
      <c r="L555" t="str">
        <f t="shared" si="52"/>
        <v>High Discount</v>
      </c>
      <c r="M555" t="str">
        <f t="shared" si="53"/>
        <v>Ok</v>
      </c>
      <c r="N555" t="s">
        <v>10264</v>
      </c>
    </row>
    <row r="556" spans="1:14" x14ac:dyDescent="0.35">
      <c r="A556" t="s">
        <v>574</v>
      </c>
      <c r="B556" t="s">
        <v>30</v>
      </c>
      <c r="C556">
        <v>166</v>
      </c>
      <c r="D556">
        <v>22000</v>
      </c>
      <c r="E556">
        <v>400</v>
      </c>
      <c r="F556" t="s">
        <v>16</v>
      </c>
      <c r="G556" s="2">
        <v>49170</v>
      </c>
      <c r="H556">
        <f t="shared" si="48"/>
        <v>3585600</v>
      </c>
      <c r="I556">
        <f t="shared" si="49"/>
        <v>66400</v>
      </c>
      <c r="J556" t="str">
        <f t="shared" si="50"/>
        <v>August</v>
      </c>
      <c r="K556" t="str">
        <f t="shared" si="51"/>
        <v>2034</v>
      </c>
      <c r="L556" t="str">
        <f t="shared" si="52"/>
        <v>High Discount</v>
      </c>
      <c r="M556" t="str">
        <f t="shared" si="53"/>
        <v>Ok</v>
      </c>
      <c r="N556" t="s">
        <v>10264</v>
      </c>
    </row>
    <row r="557" spans="1:14" x14ac:dyDescent="0.35">
      <c r="A557" t="s">
        <v>575</v>
      </c>
      <c r="B557" t="s">
        <v>10</v>
      </c>
      <c r="C557">
        <v>205</v>
      </c>
      <c r="D557">
        <v>45000</v>
      </c>
      <c r="E557">
        <v>1000</v>
      </c>
      <c r="F557" t="s">
        <v>8</v>
      </c>
      <c r="G557" s="2">
        <v>49177</v>
      </c>
      <c r="H557">
        <f t="shared" si="48"/>
        <v>9020000</v>
      </c>
      <c r="I557">
        <f t="shared" si="49"/>
        <v>205000</v>
      </c>
      <c r="J557" t="str">
        <f t="shared" si="50"/>
        <v>August</v>
      </c>
      <c r="K557" t="str">
        <f t="shared" si="51"/>
        <v>2034</v>
      </c>
      <c r="L557" t="str">
        <f t="shared" si="52"/>
        <v>High Discount</v>
      </c>
      <c r="M557" t="str">
        <f t="shared" si="53"/>
        <v>Ok</v>
      </c>
      <c r="N557" t="s">
        <v>10264</v>
      </c>
    </row>
    <row r="558" spans="1:14" x14ac:dyDescent="0.35">
      <c r="A558" t="s">
        <v>576</v>
      </c>
      <c r="B558" t="s">
        <v>39</v>
      </c>
      <c r="C558">
        <v>131</v>
      </c>
      <c r="D558">
        <v>1200</v>
      </c>
      <c r="E558">
        <v>100</v>
      </c>
      <c r="F558" t="s">
        <v>8</v>
      </c>
      <c r="G558" s="2">
        <v>49184</v>
      </c>
      <c r="H558">
        <f t="shared" si="48"/>
        <v>144100</v>
      </c>
      <c r="I558">
        <f t="shared" si="49"/>
        <v>13100</v>
      </c>
      <c r="J558" t="str">
        <f t="shared" si="50"/>
        <v>August</v>
      </c>
      <c r="K558" t="str">
        <f t="shared" si="51"/>
        <v>2034</v>
      </c>
      <c r="L558" t="str">
        <f t="shared" si="52"/>
        <v>Normal</v>
      </c>
      <c r="M558" t="str">
        <f t="shared" si="53"/>
        <v>Ok</v>
      </c>
      <c r="N558" t="s">
        <v>10264</v>
      </c>
    </row>
    <row r="559" spans="1:14" x14ac:dyDescent="0.35">
      <c r="A559" t="s">
        <v>577</v>
      </c>
      <c r="B559" t="s">
        <v>7</v>
      </c>
      <c r="C559">
        <v>567</v>
      </c>
      <c r="D559">
        <v>6000</v>
      </c>
      <c r="E559">
        <v>1500</v>
      </c>
      <c r="F559" t="s">
        <v>8</v>
      </c>
      <c r="G559" s="2">
        <v>49191</v>
      </c>
      <c r="H559">
        <f t="shared" si="48"/>
        <v>2551500</v>
      </c>
      <c r="I559">
        <f t="shared" si="49"/>
        <v>850500</v>
      </c>
      <c r="J559" t="str">
        <f t="shared" si="50"/>
        <v>September</v>
      </c>
      <c r="K559" t="str">
        <f t="shared" si="51"/>
        <v>2034</v>
      </c>
      <c r="L559" t="str">
        <f t="shared" si="52"/>
        <v>High Discount</v>
      </c>
      <c r="M559" t="str">
        <f t="shared" si="53"/>
        <v>Ok</v>
      </c>
      <c r="N559" t="s">
        <v>10264</v>
      </c>
    </row>
    <row r="560" spans="1:14" x14ac:dyDescent="0.35">
      <c r="A560" t="s">
        <v>578</v>
      </c>
      <c r="B560" t="s">
        <v>43</v>
      </c>
      <c r="C560">
        <v>116</v>
      </c>
      <c r="D560">
        <v>12000</v>
      </c>
      <c r="E560">
        <v>300</v>
      </c>
      <c r="F560" t="s">
        <v>46</v>
      </c>
      <c r="G560" s="2">
        <v>49198</v>
      </c>
      <c r="H560">
        <f t="shared" si="48"/>
        <v>1357200</v>
      </c>
      <c r="I560">
        <f t="shared" si="49"/>
        <v>34800</v>
      </c>
      <c r="J560" t="str">
        <f t="shared" si="50"/>
        <v>September</v>
      </c>
      <c r="K560" t="str">
        <f t="shared" si="51"/>
        <v>2034</v>
      </c>
      <c r="L560" t="str">
        <f t="shared" si="52"/>
        <v>High Discount</v>
      </c>
      <c r="M560" t="str">
        <f t="shared" si="53"/>
        <v>Ok</v>
      </c>
      <c r="N560" t="s">
        <v>10264</v>
      </c>
    </row>
    <row r="561" spans="1:14" x14ac:dyDescent="0.35">
      <c r="A561" t="s">
        <v>579</v>
      </c>
      <c r="B561" t="s">
        <v>10</v>
      </c>
      <c r="C561">
        <v>287</v>
      </c>
      <c r="D561">
        <v>18000</v>
      </c>
      <c r="E561">
        <v>1500</v>
      </c>
      <c r="F561" t="s">
        <v>8</v>
      </c>
      <c r="G561" s="2">
        <v>49205</v>
      </c>
      <c r="H561">
        <f t="shared" si="48"/>
        <v>4735500</v>
      </c>
      <c r="I561">
        <f t="shared" si="49"/>
        <v>430500</v>
      </c>
      <c r="J561" t="str">
        <f t="shared" si="50"/>
        <v>September</v>
      </c>
      <c r="K561" t="str">
        <f t="shared" si="51"/>
        <v>2034</v>
      </c>
      <c r="L561" t="str">
        <f t="shared" si="52"/>
        <v>High Discount</v>
      </c>
      <c r="M561" t="str">
        <f t="shared" si="53"/>
        <v>Ok</v>
      </c>
      <c r="N561" t="s">
        <v>10264</v>
      </c>
    </row>
    <row r="562" spans="1:14" x14ac:dyDescent="0.35">
      <c r="A562" t="s">
        <v>580</v>
      </c>
      <c r="B562" t="s">
        <v>10</v>
      </c>
      <c r="C562">
        <v>375</v>
      </c>
      <c r="D562">
        <v>4500</v>
      </c>
      <c r="E562">
        <v>2000</v>
      </c>
      <c r="F562" t="s">
        <v>46</v>
      </c>
      <c r="G562" s="2">
        <v>49212</v>
      </c>
      <c r="H562">
        <f t="shared" si="48"/>
        <v>937500</v>
      </c>
      <c r="I562">
        <f t="shared" si="49"/>
        <v>750000</v>
      </c>
      <c r="J562" t="str">
        <f t="shared" si="50"/>
        <v>September</v>
      </c>
      <c r="K562" t="str">
        <f t="shared" si="51"/>
        <v>2034</v>
      </c>
      <c r="L562" t="str">
        <f t="shared" si="52"/>
        <v>High Discount</v>
      </c>
      <c r="M562" t="str">
        <f t="shared" si="53"/>
        <v>Ok</v>
      </c>
      <c r="N562" t="s">
        <v>10264</v>
      </c>
    </row>
    <row r="563" spans="1:14" x14ac:dyDescent="0.35">
      <c r="A563" t="s">
        <v>581</v>
      </c>
      <c r="B563" t="s">
        <v>30</v>
      </c>
      <c r="C563">
        <v>116</v>
      </c>
      <c r="D563">
        <v>4500</v>
      </c>
      <c r="E563">
        <v>200</v>
      </c>
      <c r="F563" t="s">
        <v>46</v>
      </c>
      <c r="G563" s="2">
        <v>49219</v>
      </c>
      <c r="H563">
        <f t="shared" si="48"/>
        <v>498800</v>
      </c>
      <c r="I563">
        <f t="shared" si="49"/>
        <v>23200</v>
      </c>
      <c r="J563" t="str">
        <f t="shared" si="50"/>
        <v>October</v>
      </c>
      <c r="K563" t="str">
        <f t="shared" si="51"/>
        <v>2034</v>
      </c>
      <c r="L563" t="str">
        <f t="shared" si="52"/>
        <v>High Discount</v>
      </c>
      <c r="M563" t="str">
        <f t="shared" si="53"/>
        <v>Ok</v>
      </c>
      <c r="N563" t="s">
        <v>10264</v>
      </c>
    </row>
    <row r="564" spans="1:14" x14ac:dyDescent="0.35">
      <c r="A564" t="s">
        <v>582</v>
      </c>
      <c r="B564" t="s">
        <v>21</v>
      </c>
      <c r="C564">
        <v>225</v>
      </c>
      <c r="D564">
        <v>22000</v>
      </c>
      <c r="E564">
        <v>1500</v>
      </c>
      <c r="F564" t="s">
        <v>46</v>
      </c>
      <c r="G564" s="2">
        <v>49226</v>
      </c>
      <c r="H564">
        <f t="shared" si="48"/>
        <v>4612500</v>
      </c>
      <c r="I564">
        <f t="shared" si="49"/>
        <v>337500</v>
      </c>
      <c r="J564" t="str">
        <f t="shared" si="50"/>
        <v>October</v>
      </c>
      <c r="K564" t="str">
        <f t="shared" si="51"/>
        <v>2034</v>
      </c>
      <c r="L564" t="str">
        <f t="shared" si="52"/>
        <v>High Discount</v>
      </c>
      <c r="M564" t="str">
        <f t="shared" si="53"/>
        <v>Ok</v>
      </c>
      <c r="N564" t="s">
        <v>10264</v>
      </c>
    </row>
    <row r="565" spans="1:14" x14ac:dyDescent="0.35">
      <c r="A565" t="s">
        <v>583</v>
      </c>
      <c r="B565" t="s">
        <v>30</v>
      </c>
      <c r="C565">
        <v>527</v>
      </c>
      <c r="D565">
        <v>15000</v>
      </c>
      <c r="E565">
        <v>3000</v>
      </c>
      <c r="F565" t="s">
        <v>11</v>
      </c>
      <c r="G565" s="2">
        <v>49233</v>
      </c>
      <c r="H565">
        <f t="shared" si="48"/>
        <v>6324000</v>
      </c>
      <c r="I565">
        <f t="shared" si="49"/>
        <v>1581000</v>
      </c>
      <c r="J565" t="str">
        <f t="shared" si="50"/>
        <v>October</v>
      </c>
      <c r="K565" t="str">
        <f t="shared" si="51"/>
        <v>2034</v>
      </c>
      <c r="L565" t="str">
        <f t="shared" si="52"/>
        <v>High Discount</v>
      </c>
      <c r="M565" t="str">
        <f t="shared" si="53"/>
        <v>Ok</v>
      </c>
      <c r="N565" t="s">
        <v>10264</v>
      </c>
    </row>
    <row r="566" spans="1:14" x14ac:dyDescent="0.35">
      <c r="A566" t="s">
        <v>584</v>
      </c>
      <c r="B566" t="s">
        <v>7</v>
      </c>
      <c r="C566">
        <v>304</v>
      </c>
      <c r="D566">
        <v>45000</v>
      </c>
      <c r="E566">
        <v>2000</v>
      </c>
      <c r="F566" t="s">
        <v>11</v>
      </c>
      <c r="G566" s="2">
        <v>49240</v>
      </c>
      <c r="H566">
        <f t="shared" si="48"/>
        <v>13072000</v>
      </c>
      <c r="I566">
        <f t="shared" si="49"/>
        <v>608000</v>
      </c>
      <c r="J566" t="str">
        <f t="shared" si="50"/>
        <v>October</v>
      </c>
      <c r="K566" t="str">
        <f t="shared" si="51"/>
        <v>2034</v>
      </c>
      <c r="L566" t="str">
        <f t="shared" si="52"/>
        <v>High Discount</v>
      </c>
      <c r="M566" t="str">
        <f t="shared" si="53"/>
        <v>Ok</v>
      </c>
      <c r="N566" t="s">
        <v>10264</v>
      </c>
    </row>
    <row r="567" spans="1:14" x14ac:dyDescent="0.35">
      <c r="A567" t="s">
        <v>585</v>
      </c>
      <c r="B567" t="s">
        <v>19</v>
      </c>
      <c r="C567">
        <v>112</v>
      </c>
      <c r="D567">
        <v>6000</v>
      </c>
      <c r="E567">
        <v>1000</v>
      </c>
      <c r="F567" t="s">
        <v>11</v>
      </c>
      <c r="G567" s="2">
        <v>49247</v>
      </c>
      <c r="H567">
        <f t="shared" si="48"/>
        <v>560000</v>
      </c>
      <c r="I567">
        <f t="shared" si="49"/>
        <v>112000</v>
      </c>
      <c r="J567" t="str">
        <f t="shared" si="50"/>
        <v>October</v>
      </c>
      <c r="K567" t="str">
        <f t="shared" si="51"/>
        <v>2034</v>
      </c>
      <c r="L567" t="str">
        <f t="shared" si="52"/>
        <v>High Discount</v>
      </c>
      <c r="M567" t="str">
        <f t="shared" si="53"/>
        <v>Ok</v>
      </c>
      <c r="N567" t="s">
        <v>10264</v>
      </c>
    </row>
    <row r="568" spans="1:14" x14ac:dyDescent="0.35">
      <c r="A568" t="s">
        <v>586</v>
      </c>
      <c r="B568" t="s">
        <v>19</v>
      </c>
      <c r="C568">
        <v>452</v>
      </c>
      <c r="D568">
        <v>6000</v>
      </c>
      <c r="E568">
        <v>3000</v>
      </c>
      <c r="F568" t="s">
        <v>46</v>
      </c>
      <c r="G568" s="2">
        <v>49254</v>
      </c>
      <c r="H568">
        <f t="shared" si="48"/>
        <v>1356000</v>
      </c>
      <c r="I568">
        <f t="shared" si="49"/>
        <v>1356000</v>
      </c>
      <c r="J568" t="str">
        <f t="shared" si="50"/>
        <v>November</v>
      </c>
      <c r="K568" t="str">
        <f t="shared" si="51"/>
        <v>2034</v>
      </c>
      <c r="L568" t="str">
        <f t="shared" si="52"/>
        <v>High Discount</v>
      </c>
      <c r="M568" t="str">
        <f t="shared" si="53"/>
        <v>Ok</v>
      </c>
      <c r="N568" t="s">
        <v>10264</v>
      </c>
    </row>
    <row r="569" spans="1:14" x14ac:dyDescent="0.35">
      <c r="A569" t="s">
        <v>587</v>
      </c>
      <c r="B569" t="s">
        <v>21</v>
      </c>
      <c r="C569">
        <v>241</v>
      </c>
      <c r="D569">
        <v>22000</v>
      </c>
      <c r="E569">
        <v>5000</v>
      </c>
      <c r="F569" t="s">
        <v>46</v>
      </c>
      <c r="G569" s="2">
        <v>49261</v>
      </c>
      <c r="H569">
        <f t="shared" si="48"/>
        <v>4097000</v>
      </c>
      <c r="I569">
        <f t="shared" si="49"/>
        <v>1205000</v>
      </c>
      <c r="J569" t="str">
        <f t="shared" si="50"/>
        <v>November</v>
      </c>
      <c r="K569" t="str">
        <f t="shared" si="51"/>
        <v>2034</v>
      </c>
      <c r="L569" t="str">
        <f t="shared" si="52"/>
        <v>High Discount</v>
      </c>
      <c r="M569" t="str">
        <f t="shared" si="53"/>
        <v>Ok</v>
      </c>
      <c r="N569" t="s">
        <v>10264</v>
      </c>
    </row>
    <row r="570" spans="1:14" x14ac:dyDescent="0.35">
      <c r="A570" t="s">
        <v>588</v>
      </c>
      <c r="B570" t="s">
        <v>7</v>
      </c>
      <c r="C570">
        <v>378</v>
      </c>
      <c r="D570">
        <v>1200</v>
      </c>
      <c r="E570">
        <v>3000</v>
      </c>
      <c r="F570" t="s">
        <v>16</v>
      </c>
      <c r="G570" s="2">
        <v>49268</v>
      </c>
      <c r="H570">
        <f t="shared" si="48"/>
        <v>0</v>
      </c>
      <c r="I570">
        <f t="shared" si="49"/>
        <v>1134000</v>
      </c>
      <c r="J570" t="str">
        <f t="shared" si="50"/>
        <v>November</v>
      </c>
      <c r="K570" t="str">
        <f t="shared" si="51"/>
        <v>2034</v>
      </c>
      <c r="L570" t="str">
        <f t="shared" si="52"/>
        <v>High Discount</v>
      </c>
      <c r="M570" t="str">
        <f t="shared" si="53"/>
        <v>Zero Sales</v>
      </c>
      <c r="N570" t="s">
        <v>10264</v>
      </c>
    </row>
    <row r="571" spans="1:14" x14ac:dyDescent="0.35">
      <c r="A571" t="s">
        <v>589</v>
      </c>
      <c r="B571" t="s">
        <v>21</v>
      </c>
      <c r="C571">
        <v>120</v>
      </c>
      <c r="D571">
        <v>12000</v>
      </c>
      <c r="E571">
        <v>500</v>
      </c>
      <c r="F571" t="s">
        <v>46</v>
      </c>
      <c r="G571" s="2">
        <v>49275</v>
      </c>
      <c r="H571">
        <f t="shared" si="48"/>
        <v>1380000</v>
      </c>
      <c r="I571">
        <f t="shared" si="49"/>
        <v>60000</v>
      </c>
      <c r="J571" t="str">
        <f t="shared" si="50"/>
        <v>November</v>
      </c>
      <c r="K571" t="str">
        <f t="shared" si="51"/>
        <v>2034</v>
      </c>
      <c r="L571" t="str">
        <f t="shared" si="52"/>
        <v>High Discount</v>
      </c>
      <c r="M571" t="str">
        <f t="shared" si="53"/>
        <v>Ok</v>
      </c>
      <c r="N571" t="s">
        <v>10264</v>
      </c>
    </row>
    <row r="572" spans="1:14" x14ac:dyDescent="0.35">
      <c r="A572" t="s">
        <v>590</v>
      </c>
      <c r="B572" t="s">
        <v>33</v>
      </c>
      <c r="C572">
        <v>112</v>
      </c>
      <c r="D572">
        <v>15000</v>
      </c>
      <c r="E572">
        <v>500</v>
      </c>
      <c r="F572" t="s">
        <v>11</v>
      </c>
      <c r="G572" s="2">
        <v>49282</v>
      </c>
      <c r="H572">
        <f t="shared" si="48"/>
        <v>1624000</v>
      </c>
      <c r="I572">
        <f t="shared" si="49"/>
        <v>56000</v>
      </c>
      <c r="J572" t="str">
        <f t="shared" si="50"/>
        <v>December</v>
      </c>
      <c r="K572" t="str">
        <f t="shared" si="51"/>
        <v>2034</v>
      </c>
      <c r="L572" t="str">
        <f t="shared" si="52"/>
        <v>High Discount</v>
      </c>
      <c r="M572" t="str">
        <f t="shared" si="53"/>
        <v>Ok</v>
      </c>
      <c r="N572" t="s">
        <v>10264</v>
      </c>
    </row>
    <row r="573" spans="1:14" x14ac:dyDescent="0.35">
      <c r="A573" t="s">
        <v>591</v>
      </c>
      <c r="B573" t="s">
        <v>19</v>
      </c>
      <c r="C573">
        <v>346</v>
      </c>
      <c r="D573">
        <v>15000</v>
      </c>
      <c r="E573">
        <v>400</v>
      </c>
      <c r="F573" t="s">
        <v>46</v>
      </c>
      <c r="G573" s="2">
        <v>49289</v>
      </c>
      <c r="H573">
        <f t="shared" si="48"/>
        <v>5051600</v>
      </c>
      <c r="I573">
        <f t="shared" si="49"/>
        <v>138400</v>
      </c>
      <c r="J573" t="str">
        <f t="shared" si="50"/>
        <v>December</v>
      </c>
      <c r="K573" t="str">
        <f t="shared" si="51"/>
        <v>2034</v>
      </c>
      <c r="L573" t="str">
        <f t="shared" si="52"/>
        <v>High Discount</v>
      </c>
      <c r="M573" t="str">
        <f t="shared" si="53"/>
        <v>Ok</v>
      </c>
      <c r="N573" t="s">
        <v>10264</v>
      </c>
    </row>
    <row r="574" spans="1:14" x14ac:dyDescent="0.35">
      <c r="A574" t="s">
        <v>592</v>
      </c>
      <c r="B574" t="s">
        <v>10</v>
      </c>
      <c r="C574">
        <v>294</v>
      </c>
      <c r="D574">
        <v>6000</v>
      </c>
      <c r="E574">
        <v>3000</v>
      </c>
      <c r="F574" t="s">
        <v>46</v>
      </c>
      <c r="G574" s="2">
        <v>49296</v>
      </c>
      <c r="H574">
        <f t="shared" si="48"/>
        <v>882000</v>
      </c>
      <c r="I574">
        <f t="shared" si="49"/>
        <v>882000</v>
      </c>
      <c r="J574" t="str">
        <f t="shared" si="50"/>
        <v>December</v>
      </c>
      <c r="K574" t="str">
        <f t="shared" si="51"/>
        <v>2034</v>
      </c>
      <c r="L574" t="str">
        <f t="shared" si="52"/>
        <v>High Discount</v>
      </c>
      <c r="M574" t="str">
        <f t="shared" si="53"/>
        <v>Ok</v>
      </c>
      <c r="N574" t="s">
        <v>10264</v>
      </c>
    </row>
    <row r="575" spans="1:14" x14ac:dyDescent="0.35">
      <c r="A575" t="s">
        <v>593</v>
      </c>
      <c r="B575" t="s">
        <v>13</v>
      </c>
      <c r="C575">
        <v>568</v>
      </c>
      <c r="D575">
        <v>1200</v>
      </c>
      <c r="E575">
        <v>100</v>
      </c>
      <c r="F575" t="s">
        <v>16</v>
      </c>
      <c r="G575" s="2">
        <v>49303</v>
      </c>
      <c r="H575">
        <f t="shared" si="48"/>
        <v>624800</v>
      </c>
      <c r="I575">
        <f t="shared" si="49"/>
        <v>56800</v>
      </c>
      <c r="J575" t="str">
        <f t="shared" si="50"/>
        <v>December</v>
      </c>
      <c r="K575" t="str">
        <f t="shared" si="51"/>
        <v>2034</v>
      </c>
      <c r="L575" t="str">
        <f t="shared" si="52"/>
        <v>Normal</v>
      </c>
      <c r="M575" t="str">
        <f t="shared" si="53"/>
        <v>Ok</v>
      </c>
      <c r="N575" t="s">
        <v>10264</v>
      </c>
    </row>
    <row r="576" spans="1:14" x14ac:dyDescent="0.35">
      <c r="A576" t="s">
        <v>594</v>
      </c>
      <c r="B576" t="s">
        <v>43</v>
      </c>
      <c r="C576">
        <v>442</v>
      </c>
      <c r="D576">
        <v>1200</v>
      </c>
      <c r="E576">
        <v>1000</v>
      </c>
      <c r="F576" t="s">
        <v>46</v>
      </c>
      <c r="G576" s="2">
        <v>49310</v>
      </c>
      <c r="H576">
        <f t="shared" si="48"/>
        <v>88400</v>
      </c>
      <c r="I576">
        <f t="shared" si="49"/>
        <v>442000</v>
      </c>
      <c r="J576" t="str">
        <f t="shared" si="50"/>
        <v>January</v>
      </c>
      <c r="K576" t="str">
        <f t="shared" si="51"/>
        <v>2035</v>
      </c>
      <c r="L576" t="str">
        <f t="shared" si="52"/>
        <v>High Discount</v>
      </c>
      <c r="M576" t="str">
        <f t="shared" si="53"/>
        <v>Ok</v>
      </c>
      <c r="N576" t="s">
        <v>10264</v>
      </c>
    </row>
    <row r="577" spans="1:14" x14ac:dyDescent="0.35">
      <c r="A577" t="s">
        <v>595</v>
      </c>
      <c r="B577" t="s">
        <v>7</v>
      </c>
      <c r="C577">
        <v>226</v>
      </c>
      <c r="D577">
        <v>6000</v>
      </c>
      <c r="E577">
        <v>5000</v>
      </c>
      <c r="F577" t="s">
        <v>8</v>
      </c>
      <c r="G577" s="2">
        <v>49317</v>
      </c>
      <c r="H577">
        <f t="shared" si="48"/>
        <v>226000</v>
      </c>
      <c r="I577">
        <f t="shared" si="49"/>
        <v>1130000</v>
      </c>
      <c r="J577" t="str">
        <f t="shared" si="50"/>
        <v>January</v>
      </c>
      <c r="K577" t="str">
        <f t="shared" si="51"/>
        <v>2035</v>
      </c>
      <c r="L577" t="str">
        <f t="shared" si="52"/>
        <v>High Discount</v>
      </c>
      <c r="M577" t="str">
        <f t="shared" si="53"/>
        <v>Ok</v>
      </c>
      <c r="N577" t="s">
        <v>10264</v>
      </c>
    </row>
    <row r="578" spans="1:14" x14ac:dyDescent="0.35">
      <c r="A578" t="s">
        <v>596</v>
      </c>
      <c r="B578" t="s">
        <v>39</v>
      </c>
      <c r="C578">
        <v>253</v>
      </c>
      <c r="D578">
        <v>1200</v>
      </c>
      <c r="E578">
        <v>1000</v>
      </c>
      <c r="F578" t="s">
        <v>16</v>
      </c>
      <c r="G578" s="2">
        <v>49324</v>
      </c>
      <c r="H578">
        <f t="shared" ref="H578:H641" si="54">MAX(0,(D578-E578)*C578)</f>
        <v>50600</v>
      </c>
      <c r="I578">
        <f t="shared" si="49"/>
        <v>253000</v>
      </c>
      <c r="J578" t="str">
        <f t="shared" si="50"/>
        <v>January</v>
      </c>
      <c r="K578" t="str">
        <f t="shared" si="51"/>
        <v>2035</v>
      </c>
      <c r="L578" t="str">
        <f t="shared" si="52"/>
        <v>High Discount</v>
      </c>
      <c r="M578" t="str">
        <f t="shared" si="53"/>
        <v>Ok</v>
      </c>
      <c r="N578" t="s">
        <v>10264</v>
      </c>
    </row>
    <row r="579" spans="1:14" x14ac:dyDescent="0.35">
      <c r="A579" t="s">
        <v>597</v>
      </c>
      <c r="B579" t="s">
        <v>21</v>
      </c>
      <c r="C579">
        <v>582</v>
      </c>
      <c r="D579">
        <v>45000</v>
      </c>
      <c r="E579">
        <v>500</v>
      </c>
      <c r="F579" t="s">
        <v>46</v>
      </c>
      <c r="G579" s="2">
        <v>49331</v>
      </c>
      <c r="H579">
        <f t="shared" si="54"/>
        <v>25899000</v>
      </c>
      <c r="I579">
        <f t="shared" ref="I579:I642" si="55">E579*C579</f>
        <v>291000</v>
      </c>
      <c r="J579" t="str">
        <f t="shared" ref="J579:J642" si="56">TEXT(G:G,"mmmm")</f>
        <v>January</v>
      </c>
      <c r="K579" t="str">
        <f t="shared" ref="K579:K642" si="57">TEXT(G579,"yyy")</f>
        <v>2035</v>
      </c>
      <c r="L579" t="str">
        <f t="shared" ref="L579:L642" si="58">IF(E579&gt;=C579,"High Discount","Normal")</f>
        <v>Normal</v>
      </c>
      <c r="M579" t="str">
        <f t="shared" ref="M579:M642" si="59">IF(H579=0,"Zero Sales","Ok")</f>
        <v>Ok</v>
      </c>
      <c r="N579" t="s">
        <v>10264</v>
      </c>
    </row>
    <row r="580" spans="1:14" x14ac:dyDescent="0.35">
      <c r="A580" t="s">
        <v>598</v>
      </c>
      <c r="B580" t="s">
        <v>43</v>
      </c>
      <c r="C580">
        <v>177</v>
      </c>
      <c r="D580">
        <v>22000</v>
      </c>
      <c r="E580">
        <v>300</v>
      </c>
      <c r="F580" t="s">
        <v>46</v>
      </c>
      <c r="G580" s="2">
        <v>49338</v>
      </c>
      <c r="H580">
        <f t="shared" si="54"/>
        <v>3840900</v>
      </c>
      <c r="I580">
        <f t="shared" si="55"/>
        <v>53100</v>
      </c>
      <c r="J580" t="str">
        <f t="shared" si="56"/>
        <v>January</v>
      </c>
      <c r="K580" t="str">
        <f t="shared" si="57"/>
        <v>2035</v>
      </c>
      <c r="L580" t="str">
        <f t="shared" si="58"/>
        <v>High Discount</v>
      </c>
      <c r="M580" t="str">
        <f t="shared" si="59"/>
        <v>Ok</v>
      </c>
      <c r="N580" t="s">
        <v>10264</v>
      </c>
    </row>
    <row r="581" spans="1:14" x14ac:dyDescent="0.35">
      <c r="A581" t="s">
        <v>599</v>
      </c>
      <c r="B581" t="s">
        <v>39</v>
      </c>
      <c r="C581">
        <v>244</v>
      </c>
      <c r="D581">
        <v>18000</v>
      </c>
      <c r="E581">
        <v>500</v>
      </c>
      <c r="F581" t="s">
        <v>16</v>
      </c>
      <c r="G581" s="2">
        <v>49345</v>
      </c>
      <c r="H581">
        <f t="shared" si="54"/>
        <v>4270000</v>
      </c>
      <c r="I581">
        <f t="shared" si="55"/>
        <v>122000</v>
      </c>
      <c r="J581" t="str">
        <f t="shared" si="56"/>
        <v>February</v>
      </c>
      <c r="K581" t="str">
        <f t="shared" si="57"/>
        <v>2035</v>
      </c>
      <c r="L581" t="str">
        <f t="shared" si="58"/>
        <v>High Discount</v>
      </c>
      <c r="M581" t="str">
        <f t="shared" si="59"/>
        <v>Ok</v>
      </c>
      <c r="N581" t="s">
        <v>10264</v>
      </c>
    </row>
    <row r="582" spans="1:14" x14ac:dyDescent="0.35">
      <c r="A582" t="s">
        <v>600</v>
      </c>
      <c r="B582" t="s">
        <v>43</v>
      </c>
      <c r="C582">
        <v>243</v>
      </c>
      <c r="D582">
        <v>5500</v>
      </c>
      <c r="E582">
        <v>2000</v>
      </c>
      <c r="F582" t="s">
        <v>46</v>
      </c>
      <c r="G582" s="2">
        <v>49352</v>
      </c>
      <c r="H582">
        <f t="shared" si="54"/>
        <v>850500</v>
      </c>
      <c r="I582">
        <f t="shared" si="55"/>
        <v>486000</v>
      </c>
      <c r="J582" t="str">
        <f t="shared" si="56"/>
        <v>February</v>
      </c>
      <c r="K582" t="str">
        <f t="shared" si="57"/>
        <v>2035</v>
      </c>
      <c r="L582" t="str">
        <f t="shared" si="58"/>
        <v>High Discount</v>
      </c>
      <c r="M582" t="str">
        <f t="shared" si="59"/>
        <v>Ok</v>
      </c>
      <c r="N582" t="s">
        <v>10264</v>
      </c>
    </row>
    <row r="583" spans="1:14" x14ac:dyDescent="0.35">
      <c r="A583" t="s">
        <v>601</v>
      </c>
      <c r="B583" t="s">
        <v>13</v>
      </c>
      <c r="C583">
        <v>233</v>
      </c>
      <c r="D583">
        <v>1200</v>
      </c>
      <c r="E583">
        <v>500</v>
      </c>
      <c r="F583" t="s">
        <v>11</v>
      </c>
      <c r="G583" s="2">
        <v>49359</v>
      </c>
      <c r="H583">
        <f t="shared" si="54"/>
        <v>163100</v>
      </c>
      <c r="I583">
        <f t="shared" si="55"/>
        <v>116500</v>
      </c>
      <c r="J583" t="str">
        <f t="shared" si="56"/>
        <v>February</v>
      </c>
      <c r="K583" t="str">
        <f t="shared" si="57"/>
        <v>2035</v>
      </c>
      <c r="L583" t="str">
        <f t="shared" si="58"/>
        <v>High Discount</v>
      </c>
      <c r="M583" t="str">
        <f t="shared" si="59"/>
        <v>Ok</v>
      </c>
      <c r="N583" t="s">
        <v>10264</v>
      </c>
    </row>
    <row r="584" spans="1:14" x14ac:dyDescent="0.35">
      <c r="A584" t="s">
        <v>602</v>
      </c>
      <c r="B584" t="s">
        <v>39</v>
      </c>
      <c r="C584">
        <v>296</v>
      </c>
      <c r="D584">
        <v>6000</v>
      </c>
      <c r="E584">
        <v>2000</v>
      </c>
      <c r="F584" t="s">
        <v>8</v>
      </c>
      <c r="G584" s="2">
        <v>49366</v>
      </c>
      <c r="H584">
        <f t="shared" si="54"/>
        <v>1184000</v>
      </c>
      <c r="I584">
        <f t="shared" si="55"/>
        <v>592000</v>
      </c>
      <c r="J584" t="str">
        <f t="shared" si="56"/>
        <v>February</v>
      </c>
      <c r="K584" t="str">
        <f t="shared" si="57"/>
        <v>2035</v>
      </c>
      <c r="L584" t="str">
        <f t="shared" si="58"/>
        <v>High Discount</v>
      </c>
      <c r="M584" t="str">
        <f t="shared" si="59"/>
        <v>Ok</v>
      </c>
      <c r="N584" t="s">
        <v>10264</v>
      </c>
    </row>
    <row r="585" spans="1:14" x14ac:dyDescent="0.35">
      <c r="A585" t="s">
        <v>603</v>
      </c>
      <c r="B585" t="s">
        <v>30</v>
      </c>
      <c r="C585">
        <v>373</v>
      </c>
      <c r="D585">
        <v>4500</v>
      </c>
      <c r="E585">
        <v>100</v>
      </c>
      <c r="F585" t="s">
        <v>8</v>
      </c>
      <c r="G585" s="2">
        <v>49373</v>
      </c>
      <c r="H585">
        <f t="shared" si="54"/>
        <v>1641200</v>
      </c>
      <c r="I585">
        <f t="shared" si="55"/>
        <v>37300</v>
      </c>
      <c r="J585" t="str">
        <f t="shared" si="56"/>
        <v>March</v>
      </c>
      <c r="K585" t="str">
        <f t="shared" si="57"/>
        <v>2035</v>
      </c>
      <c r="L585" t="str">
        <f t="shared" si="58"/>
        <v>Normal</v>
      </c>
      <c r="M585" t="str">
        <f t="shared" si="59"/>
        <v>Ok</v>
      </c>
      <c r="N585" t="s">
        <v>10264</v>
      </c>
    </row>
    <row r="586" spans="1:14" x14ac:dyDescent="0.35">
      <c r="A586" t="s">
        <v>604</v>
      </c>
      <c r="B586" t="s">
        <v>15</v>
      </c>
      <c r="C586">
        <v>209</v>
      </c>
      <c r="D586">
        <v>4500</v>
      </c>
      <c r="E586">
        <v>1500</v>
      </c>
      <c r="F586" t="s">
        <v>11</v>
      </c>
      <c r="G586" s="2">
        <v>49380</v>
      </c>
      <c r="H586">
        <f t="shared" si="54"/>
        <v>627000</v>
      </c>
      <c r="I586">
        <f t="shared" si="55"/>
        <v>313500</v>
      </c>
      <c r="J586" t="str">
        <f t="shared" si="56"/>
        <v>March</v>
      </c>
      <c r="K586" t="str">
        <f t="shared" si="57"/>
        <v>2035</v>
      </c>
      <c r="L586" t="str">
        <f t="shared" si="58"/>
        <v>High Discount</v>
      </c>
      <c r="M586" t="str">
        <f t="shared" si="59"/>
        <v>Ok</v>
      </c>
      <c r="N586" t="s">
        <v>10264</v>
      </c>
    </row>
    <row r="587" spans="1:14" x14ac:dyDescent="0.35">
      <c r="A587" t="s">
        <v>605</v>
      </c>
      <c r="B587" t="s">
        <v>30</v>
      </c>
      <c r="C587">
        <v>115</v>
      </c>
      <c r="D587">
        <v>45000</v>
      </c>
      <c r="E587">
        <v>1000</v>
      </c>
      <c r="F587" t="s">
        <v>46</v>
      </c>
      <c r="G587" s="2">
        <v>49387</v>
      </c>
      <c r="H587">
        <f t="shared" si="54"/>
        <v>5060000</v>
      </c>
      <c r="I587">
        <f t="shared" si="55"/>
        <v>115000</v>
      </c>
      <c r="J587" t="str">
        <f t="shared" si="56"/>
        <v>March</v>
      </c>
      <c r="K587" t="str">
        <f t="shared" si="57"/>
        <v>2035</v>
      </c>
      <c r="L587" t="str">
        <f t="shared" si="58"/>
        <v>High Discount</v>
      </c>
      <c r="M587" t="str">
        <f t="shared" si="59"/>
        <v>Ok</v>
      </c>
      <c r="N587" t="s">
        <v>10264</v>
      </c>
    </row>
    <row r="588" spans="1:14" x14ac:dyDescent="0.35">
      <c r="A588" t="s">
        <v>606</v>
      </c>
      <c r="B588" t="s">
        <v>19</v>
      </c>
      <c r="C588">
        <v>303</v>
      </c>
      <c r="D588">
        <v>45000</v>
      </c>
      <c r="E588">
        <v>500</v>
      </c>
      <c r="F588" t="s">
        <v>46</v>
      </c>
      <c r="G588" s="2">
        <v>49394</v>
      </c>
      <c r="H588">
        <f t="shared" si="54"/>
        <v>13483500</v>
      </c>
      <c r="I588">
        <f t="shared" si="55"/>
        <v>151500</v>
      </c>
      <c r="J588" t="str">
        <f t="shared" si="56"/>
        <v>March</v>
      </c>
      <c r="K588" t="str">
        <f t="shared" si="57"/>
        <v>2035</v>
      </c>
      <c r="L588" t="str">
        <f t="shared" si="58"/>
        <v>High Discount</v>
      </c>
      <c r="M588" t="str">
        <f t="shared" si="59"/>
        <v>Ok</v>
      </c>
      <c r="N588" t="s">
        <v>10264</v>
      </c>
    </row>
    <row r="589" spans="1:14" x14ac:dyDescent="0.35">
      <c r="A589" t="s">
        <v>607</v>
      </c>
      <c r="B589" t="s">
        <v>15</v>
      </c>
      <c r="C589">
        <v>332</v>
      </c>
      <c r="D589">
        <v>45000</v>
      </c>
      <c r="E589">
        <v>400</v>
      </c>
      <c r="F589" t="s">
        <v>8</v>
      </c>
      <c r="G589" s="2">
        <v>49401</v>
      </c>
      <c r="H589">
        <f t="shared" si="54"/>
        <v>14807200</v>
      </c>
      <c r="I589">
        <f t="shared" si="55"/>
        <v>132800</v>
      </c>
      <c r="J589" t="str">
        <f t="shared" si="56"/>
        <v>April</v>
      </c>
      <c r="K589" t="str">
        <f t="shared" si="57"/>
        <v>2035</v>
      </c>
      <c r="L589" t="str">
        <f t="shared" si="58"/>
        <v>High Discount</v>
      </c>
      <c r="M589" t="str">
        <f t="shared" si="59"/>
        <v>Ok</v>
      </c>
      <c r="N589" t="s">
        <v>10264</v>
      </c>
    </row>
    <row r="590" spans="1:14" x14ac:dyDescent="0.35">
      <c r="A590" t="s">
        <v>608</v>
      </c>
      <c r="B590" t="s">
        <v>30</v>
      </c>
      <c r="C590">
        <v>109</v>
      </c>
      <c r="D590">
        <v>45000</v>
      </c>
      <c r="E590">
        <v>100</v>
      </c>
      <c r="F590" t="s">
        <v>46</v>
      </c>
      <c r="G590" s="2">
        <v>49408</v>
      </c>
      <c r="H590">
        <f t="shared" si="54"/>
        <v>4894100</v>
      </c>
      <c r="I590">
        <f t="shared" si="55"/>
        <v>10900</v>
      </c>
      <c r="J590" t="str">
        <f t="shared" si="56"/>
        <v>April</v>
      </c>
      <c r="K590" t="str">
        <f t="shared" si="57"/>
        <v>2035</v>
      </c>
      <c r="L590" t="str">
        <f t="shared" si="58"/>
        <v>Normal</v>
      </c>
      <c r="M590" t="str">
        <f t="shared" si="59"/>
        <v>Ok</v>
      </c>
      <c r="N590" t="s">
        <v>10264</v>
      </c>
    </row>
    <row r="591" spans="1:14" x14ac:dyDescent="0.35">
      <c r="A591" t="s">
        <v>609</v>
      </c>
      <c r="B591" t="s">
        <v>15</v>
      </c>
      <c r="C591">
        <v>167</v>
      </c>
      <c r="D591">
        <v>4500</v>
      </c>
      <c r="E591">
        <v>400</v>
      </c>
      <c r="F591" t="s">
        <v>8</v>
      </c>
      <c r="G591" s="2">
        <v>49415</v>
      </c>
      <c r="H591">
        <f t="shared" si="54"/>
        <v>684700</v>
      </c>
      <c r="I591">
        <f t="shared" si="55"/>
        <v>66800</v>
      </c>
      <c r="J591" t="str">
        <f t="shared" si="56"/>
        <v>April</v>
      </c>
      <c r="K591" t="str">
        <f t="shared" si="57"/>
        <v>2035</v>
      </c>
      <c r="L591" t="str">
        <f t="shared" si="58"/>
        <v>High Discount</v>
      </c>
      <c r="M591" t="str">
        <f t="shared" si="59"/>
        <v>Ok</v>
      </c>
      <c r="N591" t="s">
        <v>10264</v>
      </c>
    </row>
    <row r="592" spans="1:14" x14ac:dyDescent="0.35">
      <c r="A592" t="s">
        <v>610</v>
      </c>
      <c r="B592" t="s">
        <v>15</v>
      </c>
      <c r="C592">
        <v>472</v>
      </c>
      <c r="D592">
        <v>45000</v>
      </c>
      <c r="E592">
        <v>1500</v>
      </c>
      <c r="F592" t="s">
        <v>8</v>
      </c>
      <c r="G592" s="2">
        <v>49422</v>
      </c>
      <c r="H592">
        <f t="shared" si="54"/>
        <v>20532000</v>
      </c>
      <c r="I592">
        <f t="shared" si="55"/>
        <v>708000</v>
      </c>
      <c r="J592" t="str">
        <f t="shared" si="56"/>
        <v>April</v>
      </c>
      <c r="K592" t="str">
        <f t="shared" si="57"/>
        <v>2035</v>
      </c>
      <c r="L592" t="str">
        <f t="shared" si="58"/>
        <v>High Discount</v>
      </c>
      <c r="M592" t="str">
        <f t="shared" si="59"/>
        <v>Ok</v>
      </c>
      <c r="N592" t="s">
        <v>10264</v>
      </c>
    </row>
    <row r="593" spans="1:14" x14ac:dyDescent="0.35">
      <c r="A593" t="s">
        <v>611</v>
      </c>
      <c r="B593" t="s">
        <v>10</v>
      </c>
      <c r="C593">
        <v>85</v>
      </c>
      <c r="D593">
        <v>15000</v>
      </c>
      <c r="E593">
        <v>500</v>
      </c>
      <c r="F593" t="s">
        <v>11</v>
      </c>
      <c r="G593" s="2">
        <v>49429</v>
      </c>
      <c r="H593">
        <f t="shared" si="54"/>
        <v>1232500</v>
      </c>
      <c r="I593">
        <f t="shared" si="55"/>
        <v>42500</v>
      </c>
      <c r="J593" t="str">
        <f t="shared" si="56"/>
        <v>April</v>
      </c>
      <c r="K593" t="str">
        <f t="shared" si="57"/>
        <v>2035</v>
      </c>
      <c r="L593" t="str">
        <f t="shared" si="58"/>
        <v>High Discount</v>
      </c>
      <c r="M593" t="str">
        <f t="shared" si="59"/>
        <v>Ok</v>
      </c>
      <c r="N593" t="s">
        <v>10264</v>
      </c>
    </row>
    <row r="594" spans="1:14" x14ac:dyDescent="0.35">
      <c r="A594" t="s">
        <v>612</v>
      </c>
      <c r="B594" t="s">
        <v>21</v>
      </c>
      <c r="C594">
        <v>580</v>
      </c>
      <c r="D594">
        <v>800</v>
      </c>
      <c r="E594">
        <v>1000</v>
      </c>
      <c r="F594" t="s">
        <v>8</v>
      </c>
      <c r="G594" s="2">
        <v>49436</v>
      </c>
      <c r="H594">
        <f t="shared" si="54"/>
        <v>0</v>
      </c>
      <c r="I594">
        <f t="shared" si="55"/>
        <v>580000</v>
      </c>
      <c r="J594" t="str">
        <f t="shared" si="56"/>
        <v>May</v>
      </c>
      <c r="K594" t="str">
        <f t="shared" si="57"/>
        <v>2035</v>
      </c>
      <c r="L594" t="str">
        <f t="shared" si="58"/>
        <v>High Discount</v>
      </c>
      <c r="M594" t="str">
        <f t="shared" si="59"/>
        <v>Zero Sales</v>
      </c>
      <c r="N594" t="s">
        <v>10264</v>
      </c>
    </row>
    <row r="595" spans="1:14" x14ac:dyDescent="0.35">
      <c r="A595" t="s">
        <v>613</v>
      </c>
      <c r="B595" t="s">
        <v>21</v>
      </c>
      <c r="C595">
        <v>140</v>
      </c>
      <c r="D595">
        <v>4500</v>
      </c>
      <c r="E595">
        <v>400</v>
      </c>
      <c r="F595" t="s">
        <v>46</v>
      </c>
      <c r="G595" s="2">
        <v>49443</v>
      </c>
      <c r="H595">
        <f t="shared" si="54"/>
        <v>574000</v>
      </c>
      <c r="I595">
        <f t="shared" si="55"/>
        <v>56000</v>
      </c>
      <c r="J595" t="str">
        <f t="shared" si="56"/>
        <v>May</v>
      </c>
      <c r="K595" t="str">
        <f t="shared" si="57"/>
        <v>2035</v>
      </c>
      <c r="L595" t="str">
        <f t="shared" si="58"/>
        <v>High Discount</v>
      </c>
      <c r="M595" t="str">
        <f t="shared" si="59"/>
        <v>Ok</v>
      </c>
      <c r="N595" t="s">
        <v>10264</v>
      </c>
    </row>
    <row r="596" spans="1:14" x14ac:dyDescent="0.35">
      <c r="A596" t="s">
        <v>614</v>
      </c>
      <c r="B596" t="s">
        <v>10</v>
      </c>
      <c r="C596">
        <v>350</v>
      </c>
      <c r="D596">
        <v>4500</v>
      </c>
      <c r="E596">
        <v>500</v>
      </c>
      <c r="F596" t="s">
        <v>46</v>
      </c>
      <c r="G596" s="2">
        <v>49450</v>
      </c>
      <c r="H596">
        <f t="shared" si="54"/>
        <v>1400000</v>
      </c>
      <c r="I596">
        <f t="shared" si="55"/>
        <v>175000</v>
      </c>
      <c r="J596" t="str">
        <f t="shared" si="56"/>
        <v>May</v>
      </c>
      <c r="K596" t="str">
        <f t="shared" si="57"/>
        <v>2035</v>
      </c>
      <c r="L596" t="str">
        <f t="shared" si="58"/>
        <v>High Discount</v>
      </c>
      <c r="M596" t="str">
        <f t="shared" si="59"/>
        <v>Ok</v>
      </c>
      <c r="N596" t="s">
        <v>10264</v>
      </c>
    </row>
    <row r="597" spans="1:14" x14ac:dyDescent="0.35">
      <c r="A597" t="s">
        <v>615</v>
      </c>
      <c r="B597" t="s">
        <v>43</v>
      </c>
      <c r="C597">
        <v>266</v>
      </c>
      <c r="D597">
        <v>12000</v>
      </c>
      <c r="E597">
        <v>400</v>
      </c>
      <c r="F597" t="s">
        <v>16</v>
      </c>
      <c r="G597" s="2">
        <v>49457</v>
      </c>
      <c r="H597">
        <f t="shared" si="54"/>
        <v>3085600</v>
      </c>
      <c r="I597">
        <f t="shared" si="55"/>
        <v>106400</v>
      </c>
      <c r="J597" t="str">
        <f t="shared" si="56"/>
        <v>May</v>
      </c>
      <c r="K597" t="str">
        <f t="shared" si="57"/>
        <v>2035</v>
      </c>
      <c r="L597" t="str">
        <f t="shared" si="58"/>
        <v>High Discount</v>
      </c>
      <c r="M597" t="str">
        <f t="shared" si="59"/>
        <v>Ok</v>
      </c>
      <c r="N597" t="s">
        <v>10264</v>
      </c>
    </row>
    <row r="598" spans="1:14" x14ac:dyDescent="0.35">
      <c r="A598" t="s">
        <v>616</v>
      </c>
      <c r="B598" t="s">
        <v>33</v>
      </c>
      <c r="C598">
        <v>147</v>
      </c>
      <c r="D598">
        <v>4500</v>
      </c>
      <c r="E598">
        <v>1000</v>
      </c>
      <c r="F598" t="s">
        <v>46</v>
      </c>
      <c r="G598" s="2">
        <v>49464</v>
      </c>
      <c r="H598">
        <f t="shared" si="54"/>
        <v>514500</v>
      </c>
      <c r="I598">
        <f t="shared" si="55"/>
        <v>147000</v>
      </c>
      <c r="J598" t="str">
        <f t="shared" si="56"/>
        <v>June</v>
      </c>
      <c r="K598" t="str">
        <f t="shared" si="57"/>
        <v>2035</v>
      </c>
      <c r="L598" t="str">
        <f t="shared" si="58"/>
        <v>High Discount</v>
      </c>
      <c r="M598" t="str">
        <f t="shared" si="59"/>
        <v>Ok</v>
      </c>
      <c r="N598" t="s">
        <v>10264</v>
      </c>
    </row>
    <row r="599" spans="1:14" x14ac:dyDescent="0.35">
      <c r="A599" t="s">
        <v>617</v>
      </c>
      <c r="B599" t="s">
        <v>43</v>
      </c>
      <c r="C599">
        <v>505</v>
      </c>
      <c r="D599">
        <v>800</v>
      </c>
      <c r="E599">
        <v>2000</v>
      </c>
      <c r="F599" t="s">
        <v>16</v>
      </c>
      <c r="G599" s="2">
        <v>49471</v>
      </c>
      <c r="H599">
        <f t="shared" si="54"/>
        <v>0</v>
      </c>
      <c r="I599">
        <f t="shared" si="55"/>
        <v>1010000</v>
      </c>
      <c r="J599" t="str">
        <f t="shared" si="56"/>
        <v>June</v>
      </c>
      <c r="K599" t="str">
        <f t="shared" si="57"/>
        <v>2035</v>
      </c>
      <c r="L599" t="str">
        <f t="shared" si="58"/>
        <v>High Discount</v>
      </c>
      <c r="M599" t="str">
        <f t="shared" si="59"/>
        <v>Zero Sales</v>
      </c>
      <c r="N599" t="s">
        <v>10264</v>
      </c>
    </row>
    <row r="600" spans="1:14" x14ac:dyDescent="0.35">
      <c r="A600" t="s">
        <v>618</v>
      </c>
      <c r="B600" t="s">
        <v>39</v>
      </c>
      <c r="C600">
        <v>580</v>
      </c>
      <c r="D600">
        <v>1200</v>
      </c>
      <c r="E600">
        <v>2000</v>
      </c>
      <c r="F600" t="s">
        <v>8</v>
      </c>
      <c r="G600" s="2">
        <v>49478</v>
      </c>
      <c r="H600">
        <f t="shared" si="54"/>
        <v>0</v>
      </c>
      <c r="I600">
        <f t="shared" si="55"/>
        <v>1160000</v>
      </c>
      <c r="J600" t="str">
        <f t="shared" si="56"/>
        <v>June</v>
      </c>
      <c r="K600" t="str">
        <f t="shared" si="57"/>
        <v>2035</v>
      </c>
      <c r="L600" t="str">
        <f t="shared" si="58"/>
        <v>High Discount</v>
      </c>
      <c r="M600" t="str">
        <f t="shared" si="59"/>
        <v>Zero Sales</v>
      </c>
      <c r="N600" t="s">
        <v>10264</v>
      </c>
    </row>
    <row r="601" spans="1:14" x14ac:dyDescent="0.35">
      <c r="A601" t="s">
        <v>619</v>
      </c>
      <c r="B601" t="s">
        <v>39</v>
      </c>
      <c r="C601">
        <v>587</v>
      </c>
      <c r="D601">
        <v>4500</v>
      </c>
      <c r="E601">
        <v>300</v>
      </c>
      <c r="F601" t="s">
        <v>46</v>
      </c>
      <c r="G601" s="2">
        <v>49485</v>
      </c>
      <c r="H601">
        <f t="shared" si="54"/>
        <v>2465400</v>
      </c>
      <c r="I601">
        <f t="shared" si="55"/>
        <v>176100</v>
      </c>
      <c r="J601" t="str">
        <f t="shared" si="56"/>
        <v>June</v>
      </c>
      <c r="K601" t="str">
        <f t="shared" si="57"/>
        <v>2035</v>
      </c>
      <c r="L601" t="str">
        <f t="shared" si="58"/>
        <v>Normal</v>
      </c>
      <c r="M601" t="str">
        <f t="shared" si="59"/>
        <v>Ok</v>
      </c>
      <c r="N601" t="s">
        <v>10264</v>
      </c>
    </row>
    <row r="602" spans="1:14" x14ac:dyDescent="0.35">
      <c r="A602" t="s">
        <v>620</v>
      </c>
      <c r="B602" t="s">
        <v>15</v>
      </c>
      <c r="C602">
        <v>77</v>
      </c>
      <c r="D602">
        <v>15000</v>
      </c>
      <c r="E602">
        <v>1000</v>
      </c>
      <c r="F602" t="s">
        <v>11</v>
      </c>
      <c r="G602" s="2">
        <v>49492</v>
      </c>
      <c r="H602">
        <f t="shared" si="54"/>
        <v>1078000</v>
      </c>
      <c r="I602">
        <f t="shared" si="55"/>
        <v>77000</v>
      </c>
      <c r="J602" t="str">
        <f t="shared" si="56"/>
        <v>July</v>
      </c>
      <c r="K602" t="str">
        <f t="shared" si="57"/>
        <v>2035</v>
      </c>
      <c r="L602" t="str">
        <f t="shared" si="58"/>
        <v>High Discount</v>
      </c>
      <c r="M602" t="str">
        <f t="shared" si="59"/>
        <v>Ok</v>
      </c>
      <c r="N602" t="s">
        <v>10264</v>
      </c>
    </row>
    <row r="603" spans="1:14" x14ac:dyDescent="0.35">
      <c r="A603" t="s">
        <v>621</v>
      </c>
      <c r="B603" t="s">
        <v>30</v>
      </c>
      <c r="C603">
        <v>373</v>
      </c>
      <c r="D603">
        <v>4500</v>
      </c>
      <c r="E603">
        <v>5000</v>
      </c>
      <c r="F603" t="s">
        <v>11</v>
      </c>
      <c r="G603" s="2">
        <v>49499</v>
      </c>
      <c r="H603">
        <f t="shared" si="54"/>
        <v>0</v>
      </c>
      <c r="I603">
        <f t="shared" si="55"/>
        <v>1865000</v>
      </c>
      <c r="J603" t="str">
        <f t="shared" si="56"/>
        <v>July</v>
      </c>
      <c r="K603" t="str">
        <f t="shared" si="57"/>
        <v>2035</v>
      </c>
      <c r="L603" t="str">
        <f t="shared" si="58"/>
        <v>High Discount</v>
      </c>
      <c r="M603" t="str">
        <f t="shared" si="59"/>
        <v>Zero Sales</v>
      </c>
      <c r="N603" t="s">
        <v>10264</v>
      </c>
    </row>
    <row r="604" spans="1:14" x14ac:dyDescent="0.35">
      <c r="A604" t="s">
        <v>622</v>
      </c>
      <c r="B604" t="s">
        <v>30</v>
      </c>
      <c r="C604">
        <v>272</v>
      </c>
      <c r="D604">
        <v>1200</v>
      </c>
      <c r="E604">
        <v>2000</v>
      </c>
      <c r="F604" t="s">
        <v>11</v>
      </c>
      <c r="G604" s="2">
        <v>49506</v>
      </c>
      <c r="H604">
        <f t="shared" si="54"/>
        <v>0</v>
      </c>
      <c r="I604">
        <f t="shared" si="55"/>
        <v>544000</v>
      </c>
      <c r="J604" t="str">
        <f t="shared" si="56"/>
        <v>July</v>
      </c>
      <c r="K604" t="str">
        <f t="shared" si="57"/>
        <v>2035</v>
      </c>
      <c r="L604" t="str">
        <f t="shared" si="58"/>
        <v>High Discount</v>
      </c>
      <c r="M604" t="str">
        <f t="shared" si="59"/>
        <v>Zero Sales</v>
      </c>
      <c r="N604" t="s">
        <v>10264</v>
      </c>
    </row>
    <row r="605" spans="1:14" x14ac:dyDescent="0.35">
      <c r="A605" t="s">
        <v>623</v>
      </c>
      <c r="B605" t="s">
        <v>21</v>
      </c>
      <c r="C605">
        <v>129</v>
      </c>
      <c r="D605">
        <v>12000</v>
      </c>
      <c r="E605">
        <v>5000</v>
      </c>
      <c r="F605" t="s">
        <v>8</v>
      </c>
      <c r="G605" s="2">
        <v>49513</v>
      </c>
      <c r="H605">
        <f t="shared" si="54"/>
        <v>903000</v>
      </c>
      <c r="I605">
        <f t="shared" si="55"/>
        <v>645000</v>
      </c>
      <c r="J605" t="str">
        <f t="shared" si="56"/>
        <v>July</v>
      </c>
      <c r="K605" t="str">
        <f t="shared" si="57"/>
        <v>2035</v>
      </c>
      <c r="L605" t="str">
        <f t="shared" si="58"/>
        <v>High Discount</v>
      </c>
      <c r="M605" t="str">
        <f t="shared" si="59"/>
        <v>Ok</v>
      </c>
      <c r="N605" t="s">
        <v>10264</v>
      </c>
    </row>
    <row r="606" spans="1:14" x14ac:dyDescent="0.35">
      <c r="A606" t="s">
        <v>624</v>
      </c>
      <c r="B606" t="s">
        <v>7</v>
      </c>
      <c r="C606">
        <v>507</v>
      </c>
      <c r="D606">
        <v>5500</v>
      </c>
      <c r="E606">
        <v>100</v>
      </c>
      <c r="F606" t="s">
        <v>8</v>
      </c>
      <c r="G606" s="2">
        <v>49520</v>
      </c>
      <c r="H606">
        <f t="shared" si="54"/>
        <v>2737800</v>
      </c>
      <c r="I606">
        <f t="shared" si="55"/>
        <v>50700</v>
      </c>
      <c r="J606" t="str">
        <f t="shared" si="56"/>
        <v>July</v>
      </c>
      <c r="K606" t="str">
        <f t="shared" si="57"/>
        <v>2035</v>
      </c>
      <c r="L606" t="str">
        <f t="shared" si="58"/>
        <v>Normal</v>
      </c>
      <c r="M606" t="str">
        <f t="shared" si="59"/>
        <v>Ok</v>
      </c>
      <c r="N606" t="s">
        <v>10264</v>
      </c>
    </row>
    <row r="607" spans="1:14" x14ac:dyDescent="0.35">
      <c r="A607" t="s">
        <v>625</v>
      </c>
      <c r="B607" t="s">
        <v>43</v>
      </c>
      <c r="C607">
        <v>225</v>
      </c>
      <c r="D607">
        <v>22000</v>
      </c>
      <c r="E607">
        <v>3000</v>
      </c>
      <c r="F607" t="s">
        <v>16</v>
      </c>
      <c r="G607" s="2">
        <v>49527</v>
      </c>
      <c r="H607">
        <f t="shared" si="54"/>
        <v>4275000</v>
      </c>
      <c r="I607">
        <f t="shared" si="55"/>
        <v>675000</v>
      </c>
      <c r="J607" t="str">
        <f t="shared" si="56"/>
        <v>August</v>
      </c>
      <c r="K607" t="str">
        <f t="shared" si="57"/>
        <v>2035</v>
      </c>
      <c r="L607" t="str">
        <f t="shared" si="58"/>
        <v>High Discount</v>
      </c>
      <c r="M607" t="str">
        <f t="shared" si="59"/>
        <v>Ok</v>
      </c>
      <c r="N607" t="s">
        <v>10264</v>
      </c>
    </row>
    <row r="608" spans="1:14" x14ac:dyDescent="0.35">
      <c r="A608" t="s">
        <v>626</v>
      </c>
      <c r="B608" t="s">
        <v>19</v>
      </c>
      <c r="C608">
        <v>571</v>
      </c>
      <c r="D608">
        <v>1200</v>
      </c>
      <c r="E608">
        <v>1000</v>
      </c>
      <c r="F608" t="s">
        <v>11</v>
      </c>
      <c r="G608" s="2">
        <v>49534</v>
      </c>
      <c r="H608">
        <f t="shared" si="54"/>
        <v>114200</v>
      </c>
      <c r="I608">
        <f t="shared" si="55"/>
        <v>571000</v>
      </c>
      <c r="J608" t="str">
        <f t="shared" si="56"/>
        <v>August</v>
      </c>
      <c r="K608" t="str">
        <f t="shared" si="57"/>
        <v>2035</v>
      </c>
      <c r="L608" t="str">
        <f t="shared" si="58"/>
        <v>High Discount</v>
      </c>
      <c r="M608" t="str">
        <f t="shared" si="59"/>
        <v>Ok</v>
      </c>
      <c r="N608" t="s">
        <v>10264</v>
      </c>
    </row>
    <row r="609" spans="1:14" x14ac:dyDescent="0.35">
      <c r="A609" t="s">
        <v>627</v>
      </c>
      <c r="B609" t="s">
        <v>13</v>
      </c>
      <c r="C609">
        <v>506</v>
      </c>
      <c r="D609">
        <v>4500</v>
      </c>
      <c r="E609">
        <v>500</v>
      </c>
      <c r="F609" t="s">
        <v>16</v>
      </c>
      <c r="G609" s="2">
        <v>49541</v>
      </c>
      <c r="H609">
        <f t="shared" si="54"/>
        <v>2024000</v>
      </c>
      <c r="I609">
        <f t="shared" si="55"/>
        <v>253000</v>
      </c>
      <c r="J609" t="str">
        <f t="shared" si="56"/>
        <v>August</v>
      </c>
      <c r="K609" t="str">
        <f t="shared" si="57"/>
        <v>2035</v>
      </c>
      <c r="L609" t="str">
        <f t="shared" si="58"/>
        <v>Normal</v>
      </c>
      <c r="M609" t="str">
        <f t="shared" si="59"/>
        <v>Ok</v>
      </c>
      <c r="N609" t="s">
        <v>10264</v>
      </c>
    </row>
    <row r="610" spans="1:14" x14ac:dyDescent="0.35">
      <c r="A610" t="s">
        <v>628</v>
      </c>
      <c r="B610" t="s">
        <v>30</v>
      </c>
      <c r="C610">
        <v>472</v>
      </c>
      <c r="D610">
        <v>22000</v>
      </c>
      <c r="E610">
        <v>100</v>
      </c>
      <c r="F610" t="s">
        <v>16</v>
      </c>
      <c r="G610" s="2">
        <v>49548</v>
      </c>
      <c r="H610">
        <f t="shared" si="54"/>
        <v>10336800</v>
      </c>
      <c r="I610">
        <f t="shared" si="55"/>
        <v>47200</v>
      </c>
      <c r="J610" t="str">
        <f t="shared" si="56"/>
        <v>August</v>
      </c>
      <c r="K610" t="str">
        <f t="shared" si="57"/>
        <v>2035</v>
      </c>
      <c r="L610" t="str">
        <f t="shared" si="58"/>
        <v>Normal</v>
      </c>
      <c r="M610" t="str">
        <f t="shared" si="59"/>
        <v>Ok</v>
      </c>
      <c r="N610" t="s">
        <v>10264</v>
      </c>
    </row>
    <row r="611" spans="1:14" x14ac:dyDescent="0.35">
      <c r="A611" t="s">
        <v>629</v>
      </c>
      <c r="B611" t="s">
        <v>13</v>
      </c>
      <c r="C611">
        <v>149</v>
      </c>
      <c r="D611">
        <v>45000</v>
      </c>
      <c r="E611">
        <v>200</v>
      </c>
      <c r="F611" t="s">
        <v>46</v>
      </c>
      <c r="G611" s="2">
        <v>49555</v>
      </c>
      <c r="H611">
        <f t="shared" si="54"/>
        <v>6675200</v>
      </c>
      <c r="I611">
        <f t="shared" si="55"/>
        <v>29800</v>
      </c>
      <c r="J611" t="str">
        <f t="shared" si="56"/>
        <v>September</v>
      </c>
      <c r="K611" t="str">
        <f t="shared" si="57"/>
        <v>2035</v>
      </c>
      <c r="L611" t="str">
        <f t="shared" si="58"/>
        <v>High Discount</v>
      </c>
      <c r="M611" t="str">
        <f t="shared" si="59"/>
        <v>Ok</v>
      </c>
      <c r="N611" t="s">
        <v>10264</v>
      </c>
    </row>
    <row r="612" spans="1:14" x14ac:dyDescent="0.35">
      <c r="A612" t="s">
        <v>630</v>
      </c>
      <c r="B612" t="s">
        <v>15</v>
      </c>
      <c r="C612">
        <v>452</v>
      </c>
      <c r="D612">
        <v>18000</v>
      </c>
      <c r="E612">
        <v>400</v>
      </c>
      <c r="F612" t="s">
        <v>46</v>
      </c>
      <c r="G612" s="2">
        <v>49562</v>
      </c>
      <c r="H612">
        <f t="shared" si="54"/>
        <v>7955200</v>
      </c>
      <c r="I612">
        <f t="shared" si="55"/>
        <v>180800</v>
      </c>
      <c r="J612" t="str">
        <f t="shared" si="56"/>
        <v>September</v>
      </c>
      <c r="K612" t="str">
        <f t="shared" si="57"/>
        <v>2035</v>
      </c>
      <c r="L612" t="str">
        <f t="shared" si="58"/>
        <v>Normal</v>
      </c>
      <c r="M612" t="str">
        <f t="shared" si="59"/>
        <v>Ok</v>
      </c>
      <c r="N612" t="s">
        <v>10264</v>
      </c>
    </row>
    <row r="613" spans="1:14" x14ac:dyDescent="0.35">
      <c r="A613" t="s">
        <v>631</v>
      </c>
      <c r="B613" t="s">
        <v>13</v>
      </c>
      <c r="C613">
        <v>429</v>
      </c>
      <c r="D613">
        <v>5500</v>
      </c>
      <c r="E613">
        <v>1500</v>
      </c>
      <c r="F613" t="s">
        <v>11</v>
      </c>
      <c r="G613" s="2">
        <v>49569</v>
      </c>
      <c r="H613">
        <f t="shared" si="54"/>
        <v>1716000</v>
      </c>
      <c r="I613">
        <f t="shared" si="55"/>
        <v>643500</v>
      </c>
      <c r="J613" t="str">
        <f t="shared" si="56"/>
        <v>September</v>
      </c>
      <c r="K613" t="str">
        <f t="shared" si="57"/>
        <v>2035</v>
      </c>
      <c r="L613" t="str">
        <f t="shared" si="58"/>
        <v>High Discount</v>
      </c>
      <c r="M613" t="str">
        <f t="shared" si="59"/>
        <v>Ok</v>
      </c>
      <c r="N613" t="s">
        <v>10264</v>
      </c>
    </row>
    <row r="614" spans="1:14" x14ac:dyDescent="0.35">
      <c r="A614" t="s">
        <v>632</v>
      </c>
      <c r="B614" t="s">
        <v>19</v>
      </c>
      <c r="C614">
        <v>580</v>
      </c>
      <c r="D614">
        <v>1200</v>
      </c>
      <c r="E614">
        <v>300</v>
      </c>
      <c r="F614" t="s">
        <v>8</v>
      </c>
      <c r="G614" s="2">
        <v>49576</v>
      </c>
      <c r="H614">
        <f t="shared" si="54"/>
        <v>522000</v>
      </c>
      <c r="I614">
        <f t="shared" si="55"/>
        <v>174000</v>
      </c>
      <c r="J614" t="str">
        <f t="shared" si="56"/>
        <v>September</v>
      </c>
      <c r="K614" t="str">
        <f t="shared" si="57"/>
        <v>2035</v>
      </c>
      <c r="L614" t="str">
        <f t="shared" si="58"/>
        <v>Normal</v>
      </c>
      <c r="M614" t="str">
        <f t="shared" si="59"/>
        <v>Ok</v>
      </c>
      <c r="N614" t="s">
        <v>10264</v>
      </c>
    </row>
    <row r="615" spans="1:14" x14ac:dyDescent="0.35">
      <c r="A615" t="s">
        <v>633</v>
      </c>
      <c r="B615" t="s">
        <v>10</v>
      </c>
      <c r="C615">
        <v>381</v>
      </c>
      <c r="D615">
        <v>22000</v>
      </c>
      <c r="E615">
        <v>500</v>
      </c>
      <c r="F615" t="s">
        <v>46</v>
      </c>
      <c r="G615" s="2">
        <v>49583</v>
      </c>
      <c r="H615">
        <f t="shared" si="54"/>
        <v>8191500</v>
      </c>
      <c r="I615">
        <f t="shared" si="55"/>
        <v>190500</v>
      </c>
      <c r="J615" t="str">
        <f t="shared" si="56"/>
        <v>October</v>
      </c>
      <c r="K615" t="str">
        <f t="shared" si="57"/>
        <v>2035</v>
      </c>
      <c r="L615" t="str">
        <f t="shared" si="58"/>
        <v>High Discount</v>
      </c>
      <c r="M615" t="str">
        <f t="shared" si="59"/>
        <v>Ok</v>
      </c>
      <c r="N615" t="s">
        <v>10264</v>
      </c>
    </row>
    <row r="616" spans="1:14" x14ac:dyDescent="0.35">
      <c r="A616" t="s">
        <v>634</v>
      </c>
      <c r="B616" t="s">
        <v>19</v>
      </c>
      <c r="C616">
        <v>367</v>
      </c>
      <c r="D616">
        <v>800</v>
      </c>
      <c r="E616">
        <v>200</v>
      </c>
      <c r="F616" t="s">
        <v>8</v>
      </c>
      <c r="G616" s="2">
        <v>49590</v>
      </c>
      <c r="H616">
        <f t="shared" si="54"/>
        <v>220200</v>
      </c>
      <c r="I616">
        <f t="shared" si="55"/>
        <v>73400</v>
      </c>
      <c r="J616" t="str">
        <f t="shared" si="56"/>
        <v>October</v>
      </c>
      <c r="K616" t="str">
        <f t="shared" si="57"/>
        <v>2035</v>
      </c>
      <c r="L616" t="str">
        <f t="shared" si="58"/>
        <v>Normal</v>
      </c>
      <c r="M616" t="str">
        <f t="shared" si="59"/>
        <v>Ok</v>
      </c>
      <c r="N616" t="s">
        <v>10264</v>
      </c>
    </row>
    <row r="617" spans="1:14" x14ac:dyDescent="0.35">
      <c r="A617" t="s">
        <v>635</v>
      </c>
      <c r="B617" t="s">
        <v>13</v>
      </c>
      <c r="C617">
        <v>586</v>
      </c>
      <c r="D617">
        <v>6000</v>
      </c>
      <c r="E617">
        <v>5000</v>
      </c>
      <c r="F617" t="s">
        <v>16</v>
      </c>
      <c r="G617" s="2">
        <v>49597</v>
      </c>
      <c r="H617">
        <f t="shared" si="54"/>
        <v>586000</v>
      </c>
      <c r="I617">
        <f t="shared" si="55"/>
        <v>2930000</v>
      </c>
      <c r="J617" t="str">
        <f t="shared" si="56"/>
        <v>October</v>
      </c>
      <c r="K617" t="str">
        <f t="shared" si="57"/>
        <v>2035</v>
      </c>
      <c r="L617" t="str">
        <f t="shared" si="58"/>
        <v>High Discount</v>
      </c>
      <c r="M617" t="str">
        <f t="shared" si="59"/>
        <v>Ok</v>
      </c>
      <c r="N617" t="s">
        <v>10264</v>
      </c>
    </row>
    <row r="618" spans="1:14" x14ac:dyDescent="0.35">
      <c r="A618" t="s">
        <v>636</v>
      </c>
      <c r="B618" t="s">
        <v>19</v>
      </c>
      <c r="C618">
        <v>138</v>
      </c>
      <c r="D618">
        <v>800</v>
      </c>
      <c r="E618">
        <v>500</v>
      </c>
      <c r="F618" t="s">
        <v>16</v>
      </c>
      <c r="G618" s="2">
        <v>49604</v>
      </c>
      <c r="H618">
        <f t="shared" si="54"/>
        <v>41400</v>
      </c>
      <c r="I618">
        <f t="shared" si="55"/>
        <v>69000</v>
      </c>
      <c r="J618" t="str">
        <f t="shared" si="56"/>
        <v>October</v>
      </c>
      <c r="K618" t="str">
        <f t="shared" si="57"/>
        <v>2035</v>
      </c>
      <c r="L618" t="str">
        <f t="shared" si="58"/>
        <v>High Discount</v>
      </c>
      <c r="M618" t="str">
        <f t="shared" si="59"/>
        <v>Ok</v>
      </c>
      <c r="N618" t="s">
        <v>10264</v>
      </c>
    </row>
    <row r="619" spans="1:14" x14ac:dyDescent="0.35">
      <c r="A619" t="s">
        <v>637</v>
      </c>
      <c r="B619" t="s">
        <v>33</v>
      </c>
      <c r="C619">
        <v>560</v>
      </c>
      <c r="D619">
        <v>5500</v>
      </c>
      <c r="E619">
        <v>500</v>
      </c>
      <c r="F619" t="s">
        <v>16</v>
      </c>
      <c r="G619" s="2">
        <v>49611</v>
      </c>
      <c r="H619">
        <f t="shared" si="54"/>
        <v>2800000</v>
      </c>
      <c r="I619">
        <f t="shared" si="55"/>
        <v>280000</v>
      </c>
      <c r="J619" t="str">
        <f t="shared" si="56"/>
        <v>October</v>
      </c>
      <c r="K619" t="str">
        <f t="shared" si="57"/>
        <v>2035</v>
      </c>
      <c r="L619" t="str">
        <f t="shared" si="58"/>
        <v>Normal</v>
      </c>
      <c r="M619" t="str">
        <f t="shared" si="59"/>
        <v>Ok</v>
      </c>
      <c r="N619" t="s">
        <v>10264</v>
      </c>
    </row>
    <row r="620" spans="1:14" x14ac:dyDescent="0.35">
      <c r="A620" t="s">
        <v>638</v>
      </c>
      <c r="B620" t="s">
        <v>15</v>
      </c>
      <c r="C620">
        <v>91</v>
      </c>
      <c r="D620">
        <v>4500</v>
      </c>
      <c r="E620">
        <v>1000</v>
      </c>
      <c r="F620" t="s">
        <v>16</v>
      </c>
      <c r="G620" s="2">
        <v>49618</v>
      </c>
      <c r="H620">
        <f t="shared" si="54"/>
        <v>318500</v>
      </c>
      <c r="I620">
        <f t="shared" si="55"/>
        <v>91000</v>
      </c>
      <c r="J620" t="str">
        <f t="shared" si="56"/>
        <v>November</v>
      </c>
      <c r="K620" t="str">
        <f t="shared" si="57"/>
        <v>2035</v>
      </c>
      <c r="L620" t="str">
        <f t="shared" si="58"/>
        <v>High Discount</v>
      </c>
      <c r="M620" t="str">
        <f t="shared" si="59"/>
        <v>Ok</v>
      </c>
      <c r="N620" t="s">
        <v>10264</v>
      </c>
    </row>
    <row r="621" spans="1:14" x14ac:dyDescent="0.35">
      <c r="A621" t="s">
        <v>639</v>
      </c>
      <c r="B621" t="s">
        <v>43</v>
      </c>
      <c r="C621">
        <v>438</v>
      </c>
      <c r="D621">
        <v>800</v>
      </c>
      <c r="E621">
        <v>1000</v>
      </c>
      <c r="F621" t="s">
        <v>11</v>
      </c>
      <c r="G621" s="2">
        <v>49625</v>
      </c>
      <c r="H621">
        <f t="shared" si="54"/>
        <v>0</v>
      </c>
      <c r="I621">
        <f t="shared" si="55"/>
        <v>438000</v>
      </c>
      <c r="J621" t="str">
        <f t="shared" si="56"/>
        <v>November</v>
      </c>
      <c r="K621" t="str">
        <f t="shared" si="57"/>
        <v>2035</v>
      </c>
      <c r="L621" t="str">
        <f t="shared" si="58"/>
        <v>High Discount</v>
      </c>
      <c r="M621" t="str">
        <f t="shared" si="59"/>
        <v>Zero Sales</v>
      </c>
      <c r="N621" t="s">
        <v>10264</v>
      </c>
    </row>
    <row r="622" spans="1:14" x14ac:dyDescent="0.35">
      <c r="A622" t="s">
        <v>640</v>
      </c>
      <c r="B622" t="s">
        <v>10</v>
      </c>
      <c r="C622">
        <v>130</v>
      </c>
      <c r="D622">
        <v>1200</v>
      </c>
      <c r="E622">
        <v>500</v>
      </c>
      <c r="F622" t="s">
        <v>16</v>
      </c>
      <c r="G622" s="2">
        <v>49632</v>
      </c>
      <c r="H622">
        <f t="shared" si="54"/>
        <v>91000</v>
      </c>
      <c r="I622">
        <f t="shared" si="55"/>
        <v>65000</v>
      </c>
      <c r="J622" t="str">
        <f t="shared" si="56"/>
        <v>November</v>
      </c>
      <c r="K622" t="str">
        <f t="shared" si="57"/>
        <v>2035</v>
      </c>
      <c r="L622" t="str">
        <f t="shared" si="58"/>
        <v>High Discount</v>
      </c>
      <c r="M622" t="str">
        <f t="shared" si="59"/>
        <v>Ok</v>
      </c>
      <c r="N622" t="s">
        <v>10264</v>
      </c>
    </row>
    <row r="623" spans="1:14" x14ac:dyDescent="0.35">
      <c r="A623" t="s">
        <v>641</v>
      </c>
      <c r="B623" t="s">
        <v>30</v>
      </c>
      <c r="C623">
        <v>451</v>
      </c>
      <c r="D623">
        <v>12000</v>
      </c>
      <c r="E623">
        <v>5000</v>
      </c>
      <c r="F623" t="s">
        <v>46</v>
      </c>
      <c r="G623" s="2">
        <v>49639</v>
      </c>
      <c r="H623">
        <f t="shared" si="54"/>
        <v>3157000</v>
      </c>
      <c r="I623">
        <f t="shared" si="55"/>
        <v>2255000</v>
      </c>
      <c r="J623" t="str">
        <f t="shared" si="56"/>
        <v>November</v>
      </c>
      <c r="K623" t="str">
        <f t="shared" si="57"/>
        <v>2035</v>
      </c>
      <c r="L623" t="str">
        <f t="shared" si="58"/>
        <v>High Discount</v>
      </c>
      <c r="M623" t="str">
        <f t="shared" si="59"/>
        <v>Ok</v>
      </c>
      <c r="N623" t="s">
        <v>10264</v>
      </c>
    </row>
    <row r="624" spans="1:14" x14ac:dyDescent="0.35">
      <c r="A624" t="s">
        <v>642</v>
      </c>
      <c r="B624" t="s">
        <v>39</v>
      </c>
      <c r="C624">
        <v>156</v>
      </c>
      <c r="D624">
        <v>18000</v>
      </c>
      <c r="E624">
        <v>2000</v>
      </c>
      <c r="F624" t="s">
        <v>16</v>
      </c>
      <c r="G624" s="2">
        <v>49646</v>
      </c>
      <c r="H624">
        <f t="shared" si="54"/>
        <v>2496000</v>
      </c>
      <c r="I624">
        <f t="shared" si="55"/>
        <v>312000</v>
      </c>
      <c r="J624" t="str">
        <f t="shared" si="56"/>
        <v>December</v>
      </c>
      <c r="K624" t="str">
        <f t="shared" si="57"/>
        <v>2035</v>
      </c>
      <c r="L624" t="str">
        <f t="shared" si="58"/>
        <v>High Discount</v>
      </c>
      <c r="M624" t="str">
        <f t="shared" si="59"/>
        <v>Ok</v>
      </c>
      <c r="N624" t="s">
        <v>10264</v>
      </c>
    </row>
    <row r="625" spans="1:14" x14ac:dyDescent="0.35">
      <c r="A625" t="s">
        <v>643</v>
      </c>
      <c r="B625" t="s">
        <v>43</v>
      </c>
      <c r="C625">
        <v>160</v>
      </c>
      <c r="D625">
        <v>800</v>
      </c>
      <c r="E625">
        <v>1500</v>
      </c>
      <c r="F625" t="s">
        <v>8</v>
      </c>
      <c r="G625" s="2">
        <v>49653</v>
      </c>
      <c r="H625">
        <f t="shared" si="54"/>
        <v>0</v>
      </c>
      <c r="I625">
        <f t="shared" si="55"/>
        <v>240000</v>
      </c>
      <c r="J625" t="str">
        <f t="shared" si="56"/>
        <v>December</v>
      </c>
      <c r="K625" t="str">
        <f t="shared" si="57"/>
        <v>2035</v>
      </c>
      <c r="L625" t="str">
        <f t="shared" si="58"/>
        <v>High Discount</v>
      </c>
      <c r="M625" t="str">
        <f t="shared" si="59"/>
        <v>Zero Sales</v>
      </c>
      <c r="N625" t="s">
        <v>10264</v>
      </c>
    </row>
    <row r="626" spans="1:14" x14ac:dyDescent="0.35">
      <c r="A626" t="s">
        <v>644</v>
      </c>
      <c r="B626" t="s">
        <v>39</v>
      </c>
      <c r="C626">
        <v>326</v>
      </c>
      <c r="D626">
        <v>18000</v>
      </c>
      <c r="E626">
        <v>100</v>
      </c>
      <c r="F626" t="s">
        <v>46</v>
      </c>
      <c r="G626" s="2">
        <v>49660</v>
      </c>
      <c r="H626">
        <f t="shared" si="54"/>
        <v>5835400</v>
      </c>
      <c r="I626">
        <f t="shared" si="55"/>
        <v>32600</v>
      </c>
      <c r="J626" t="str">
        <f t="shared" si="56"/>
        <v>December</v>
      </c>
      <c r="K626" t="str">
        <f t="shared" si="57"/>
        <v>2035</v>
      </c>
      <c r="L626" t="str">
        <f t="shared" si="58"/>
        <v>Normal</v>
      </c>
      <c r="M626" t="str">
        <f t="shared" si="59"/>
        <v>Ok</v>
      </c>
      <c r="N626" t="s">
        <v>10264</v>
      </c>
    </row>
    <row r="627" spans="1:14" x14ac:dyDescent="0.35">
      <c r="A627" t="s">
        <v>645</v>
      </c>
      <c r="B627" t="s">
        <v>15</v>
      </c>
      <c r="C627">
        <v>263</v>
      </c>
      <c r="D627">
        <v>1200</v>
      </c>
      <c r="E627">
        <v>400</v>
      </c>
      <c r="F627" t="s">
        <v>8</v>
      </c>
      <c r="G627" s="2">
        <v>49667</v>
      </c>
      <c r="H627">
        <f t="shared" si="54"/>
        <v>210400</v>
      </c>
      <c r="I627">
        <f t="shared" si="55"/>
        <v>105200</v>
      </c>
      <c r="J627" t="str">
        <f t="shared" si="56"/>
        <v>December</v>
      </c>
      <c r="K627" t="str">
        <f t="shared" si="57"/>
        <v>2035</v>
      </c>
      <c r="L627" t="str">
        <f t="shared" si="58"/>
        <v>High Discount</v>
      </c>
      <c r="M627" t="str">
        <f t="shared" si="59"/>
        <v>Ok</v>
      </c>
      <c r="N627" t="s">
        <v>10264</v>
      </c>
    </row>
    <row r="628" spans="1:14" x14ac:dyDescent="0.35">
      <c r="A628" t="s">
        <v>646</v>
      </c>
      <c r="B628" t="s">
        <v>10</v>
      </c>
      <c r="C628">
        <v>555</v>
      </c>
      <c r="D628">
        <v>45000</v>
      </c>
      <c r="E628">
        <v>400</v>
      </c>
      <c r="F628" t="s">
        <v>8</v>
      </c>
      <c r="G628" s="2">
        <v>49674</v>
      </c>
      <c r="H628">
        <f t="shared" si="54"/>
        <v>24753000</v>
      </c>
      <c r="I628">
        <f t="shared" si="55"/>
        <v>222000</v>
      </c>
      <c r="J628" t="str">
        <f t="shared" si="56"/>
        <v>December</v>
      </c>
      <c r="K628" t="str">
        <f t="shared" si="57"/>
        <v>2035</v>
      </c>
      <c r="L628" t="str">
        <f t="shared" si="58"/>
        <v>Normal</v>
      </c>
      <c r="M628" t="str">
        <f t="shared" si="59"/>
        <v>Ok</v>
      </c>
      <c r="N628" t="s">
        <v>10264</v>
      </c>
    </row>
    <row r="629" spans="1:14" x14ac:dyDescent="0.35">
      <c r="A629" t="s">
        <v>647</v>
      </c>
      <c r="B629" t="s">
        <v>21</v>
      </c>
      <c r="C629">
        <v>170</v>
      </c>
      <c r="D629">
        <v>22000</v>
      </c>
      <c r="E629">
        <v>300</v>
      </c>
      <c r="F629" t="s">
        <v>11</v>
      </c>
      <c r="G629" s="2">
        <v>49681</v>
      </c>
      <c r="H629">
        <f t="shared" si="54"/>
        <v>3689000</v>
      </c>
      <c r="I629">
        <f t="shared" si="55"/>
        <v>51000</v>
      </c>
      <c r="J629" t="str">
        <f t="shared" si="56"/>
        <v>January</v>
      </c>
      <c r="K629" t="str">
        <f t="shared" si="57"/>
        <v>2036</v>
      </c>
      <c r="L629" t="str">
        <f t="shared" si="58"/>
        <v>High Discount</v>
      </c>
      <c r="M629" t="str">
        <f t="shared" si="59"/>
        <v>Ok</v>
      </c>
      <c r="N629" t="s">
        <v>10264</v>
      </c>
    </row>
    <row r="630" spans="1:14" x14ac:dyDescent="0.35">
      <c r="A630" t="s">
        <v>648</v>
      </c>
      <c r="B630" t="s">
        <v>30</v>
      </c>
      <c r="C630">
        <v>183</v>
      </c>
      <c r="D630">
        <v>5500</v>
      </c>
      <c r="E630">
        <v>1500</v>
      </c>
      <c r="F630" t="s">
        <v>11</v>
      </c>
      <c r="G630" s="2">
        <v>49688</v>
      </c>
      <c r="H630">
        <f t="shared" si="54"/>
        <v>732000</v>
      </c>
      <c r="I630">
        <f t="shared" si="55"/>
        <v>274500</v>
      </c>
      <c r="J630" t="str">
        <f t="shared" si="56"/>
        <v>January</v>
      </c>
      <c r="K630" t="str">
        <f t="shared" si="57"/>
        <v>2036</v>
      </c>
      <c r="L630" t="str">
        <f t="shared" si="58"/>
        <v>High Discount</v>
      </c>
      <c r="M630" t="str">
        <f t="shared" si="59"/>
        <v>Ok</v>
      </c>
      <c r="N630" t="s">
        <v>10264</v>
      </c>
    </row>
    <row r="631" spans="1:14" x14ac:dyDescent="0.35">
      <c r="A631" t="s">
        <v>649</v>
      </c>
      <c r="B631" t="s">
        <v>33</v>
      </c>
      <c r="C631">
        <v>420</v>
      </c>
      <c r="D631">
        <v>1200</v>
      </c>
      <c r="E631">
        <v>100</v>
      </c>
      <c r="F631" t="s">
        <v>8</v>
      </c>
      <c r="G631" s="2">
        <v>49695</v>
      </c>
      <c r="H631">
        <f t="shared" si="54"/>
        <v>462000</v>
      </c>
      <c r="I631">
        <f t="shared" si="55"/>
        <v>42000</v>
      </c>
      <c r="J631" t="str">
        <f t="shared" si="56"/>
        <v>January</v>
      </c>
      <c r="K631" t="str">
        <f t="shared" si="57"/>
        <v>2036</v>
      </c>
      <c r="L631" t="str">
        <f t="shared" si="58"/>
        <v>Normal</v>
      </c>
      <c r="M631" t="str">
        <f t="shared" si="59"/>
        <v>Ok</v>
      </c>
      <c r="N631" t="s">
        <v>10264</v>
      </c>
    </row>
    <row r="632" spans="1:14" x14ac:dyDescent="0.35">
      <c r="A632" t="s">
        <v>650</v>
      </c>
      <c r="B632" t="s">
        <v>21</v>
      </c>
      <c r="C632">
        <v>306</v>
      </c>
      <c r="D632">
        <v>15000</v>
      </c>
      <c r="E632">
        <v>300</v>
      </c>
      <c r="F632" t="s">
        <v>8</v>
      </c>
      <c r="G632" s="2">
        <v>49702</v>
      </c>
      <c r="H632">
        <f t="shared" si="54"/>
        <v>4498200</v>
      </c>
      <c r="I632">
        <f t="shared" si="55"/>
        <v>91800</v>
      </c>
      <c r="J632" t="str">
        <f t="shared" si="56"/>
        <v>January</v>
      </c>
      <c r="K632" t="str">
        <f t="shared" si="57"/>
        <v>2036</v>
      </c>
      <c r="L632" t="str">
        <f t="shared" si="58"/>
        <v>Normal</v>
      </c>
      <c r="M632" t="str">
        <f t="shared" si="59"/>
        <v>Ok</v>
      </c>
      <c r="N632" t="s">
        <v>10264</v>
      </c>
    </row>
    <row r="633" spans="1:14" x14ac:dyDescent="0.35">
      <c r="A633" t="s">
        <v>651</v>
      </c>
      <c r="B633" t="s">
        <v>15</v>
      </c>
      <c r="C633">
        <v>229</v>
      </c>
      <c r="D633">
        <v>6000</v>
      </c>
      <c r="E633">
        <v>300</v>
      </c>
      <c r="F633" t="s">
        <v>16</v>
      </c>
      <c r="G633" s="2">
        <v>49709</v>
      </c>
      <c r="H633">
        <f t="shared" si="54"/>
        <v>1305300</v>
      </c>
      <c r="I633">
        <f t="shared" si="55"/>
        <v>68700</v>
      </c>
      <c r="J633" t="str">
        <f t="shared" si="56"/>
        <v>February</v>
      </c>
      <c r="K633" t="str">
        <f t="shared" si="57"/>
        <v>2036</v>
      </c>
      <c r="L633" t="str">
        <f t="shared" si="58"/>
        <v>High Discount</v>
      </c>
      <c r="M633" t="str">
        <f t="shared" si="59"/>
        <v>Ok</v>
      </c>
      <c r="N633" t="s">
        <v>10264</v>
      </c>
    </row>
    <row r="634" spans="1:14" x14ac:dyDescent="0.35">
      <c r="A634" t="s">
        <v>652</v>
      </c>
      <c r="B634" t="s">
        <v>43</v>
      </c>
      <c r="C634">
        <v>97</v>
      </c>
      <c r="D634">
        <v>15000</v>
      </c>
      <c r="E634">
        <v>100</v>
      </c>
      <c r="F634" t="s">
        <v>46</v>
      </c>
      <c r="G634" s="2">
        <v>49716</v>
      </c>
      <c r="H634">
        <f t="shared" si="54"/>
        <v>1445300</v>
      </c>
      <c r="I634">
        <f t="shared" si="55"/>
        <v>9700</v>
      </c>
      <c r="J634" t="str">
        <f t="shared" si="56"/>
        <v>February</v>
      </c>
      <c r="K634" t="str">
        <f t="shared" si="57"/>
        <v>2036</v>
      </c>
      <c r="L634" t="str">
        <f t="shared" si="58"/>
        <v>High Discount</v>
      </c>
      <c r="M634" t="str">
        <f t="shared" si="59"/>
        <v>Ok</v>
      </c>
      <c r="N634" t="s">
        <v>10264</v>
      </c>
    </row>
    <row r="635" spans="1:14" x14ac:dyDescent="0.35">
      <c r="A635" t="s">
        <v>653</v>
      </c>
      <c r="B635" t="s">
        <v>33</v>
      </c>
      <c r="C635">
        <v>68</v>
      </c>
      <c r="D635">
        <v>15000</v>
      </c>
      <c r="E635">
        <v>200</v>
      </c>
      <c r="F635" t="s">
        <v>16</v>
      </c>
      <c r="G635" s="2">
        <v>49723</v>
      </c>
      <c r="H635">
        <f t="shared" si="54"/>
        <v>1006400</v>
      </c>
      <c r="I635">
        <f t="shared" si="55"/>
        <v>13600</v>
      </c>
      <c r="J635" t="str">
        <f t="shared" si="56"/>
        <v>February</v>
      </c>
      <c r="K635" t="str">
        <f t="shared" si="57"/>
        <v>2036</v>
      </c>
      <c r="L635" t="str">
        <f t="shared" si="58"/>
        <v>High Discount</v>
      </c>
      <c r="M635" t="str">
        <f t="shared" si="59"/>
        <v>Ok</v>
      </c>
      <c r="N635" t="s">
        <v>10264</v>
      </c>
    </row>
    <row r="636" spans="1:14" x14ac:dyDescent="0.35">
      <c r="A636" t="s">
        <v>654</v>
      </c>
      <c r="B636" t="s">
        <v>19</v>
      </c>
      <c r="C636">
        <v>95</v>
      </c>
      <c r="D636">
        <v>18000</v>
      </c>
      <c r="E636">
        <v>2000</v>
      </c>
      <c r="F636" t="s">
        <v>11</v>
      </c>
      <c r="G636" s="2">
        <v>49730</v>
      </c>
      <c r="H636">
        <f t="shared" si="54"/>
        <v>1520000</v>
      </c>
      <c r="I636">
        <f t="shared" si="55"/>
        <v>190000</v>
      </c>
      <c r="J636" t="str">
        <f t="shared" si="56"/>
        <v>February</v>
      </c>
      <c r="K636" t="str">
        <f t="shared" si="57"/>
        <v>2036</v>
      </c>
      <c r="L636" t="str">
        <f t="shared" si="58"/>
        <v>High Discount</v>
      </c>
      <c r="M636" t="str">
        <f t="shared" si="59"/>
        <v>Ok</v>
      </c>
      <c r="N636" t="s">
        <v>10264</v>
      </c>
    </row>
    <row r="637" spans="1:14" x14ac:dyDescent="0.35">
      <c r="A637" t="s">
        <v>655</v>
      </c>
      <c r="B637" t="s">
        <v>13</v>
      </c>
      <c r="C637">
        <v>500</v>
      </c>
      <c r="D637">
        <v>800</v>
      </c>
      <c r="E637">
        <v>200</v>
      </c>
      <c r="F637" t="s">
        <v>11</v>
      </c>
      <c r="G637" s="2">
        <v>49737</v>
      </c>
      <c r="H637">
        <f t="shared" si="54"/>
        <v>300000</v>
      </c>
      <c r="I637">
        <f t="shared" si="55"/>
        <v>100000</v>
      </c>
      <c r="J637" t="str">
        <f t="shared" si="56"/>
        <v>March</v>
      </c>
      <c r="K637" t="str">
        <f t="shared" si="57"/>
        <v>2036</v>
      </c>
      <c r="L637" t="str">
        <f t="shared" si="58"/>
        <v>Normal</v>
      </c>
      <c r="M637" t="str">
        <f t="shared" si="59"/>
        <v>Ok</v>
      </c>
      <c r="N637" t="s">
        <v>10264</v>
      </c>
    </row>
    <row r="638" spans="1:14" x14ac:dyDescent="0.35">
      <c r="A638" t="s">
        <v>656</v>
      </c>
      <c r="B638" t="s">
        <v>33</v>
      </c>
      <c r="C638">
        <v>105</v>
      </c>
      <c r="D638">
        <v>1200</v>
      </c>
      <c r="E638">
        <v>2000</v>
      </c>
      <c r="F638" t="s">
        <v>16</v>
      </c>
      <c r="G638" s="2">
        <v>49744</v>
      </c>
      <c r="H638">
        <f t="shared" si="54"/>
        <v>0</v>
      </c>
      <c r="I638">
        <f t="shared" si="55"/>
        <v>210000</v>
      </c>
      <c r="J638" t="str">
        <f t="shared" si="56"/>
        <v>March</v>
      </c>
      <c r="K638" t="str">
        <f t="shared" si="57"/>
        <v>2036</v>
      </c>
      <c r="L638" t="str">
        <f t="shared" si="58"/>
        <v>High Discount</v>
      </c>
      <c r="M638" t="str">
        <f t="shared" si="59"/>
        <v>Zero Sales</v>
      </c>
      <c r="N638" t="s">
        <v>10264</v>
      </c>
    </row>
    <row r="639" spans="1:14" x14ac:dyDescent="0.35">
      <c r="A639" t="s">
        <v>657</v>
      </c>
      <c r="B639" t="s">
        <v>15</v>
      </c>
      <c r="C639">
        <v>141</v>
      </c>
      <c r="D639">
        <v>4500</v>
      </c>
      <c r="E639">
        <v>200</v>
      </c>
      <c r="F639" t="s">
        <v>46</v>
      </c>
      <c r="G639" s="2">
        <v>49751</v>
      </c>
      <c r="H639">
        <f t="shared" si="54"/>
        <v>606300</v>
      </c>
      <c r="I639">
        <f t="shared" si="55"/>
        <v>28200</v>
      </c>
      <c r="J639" t="str">
        <f t="shared" si="56"/>
        <v>March</v>
      </c>
      <c r="K639" t="str">
        <f t="shared" si="57"/>
        <v>2036</v>
      </c>
      <c r="L639" t="str">
        <f t="shared" si="58"/>
        <v>High Discount</v>
      </c>
      <c r="M639" t="str">
        <f t="shared" si="59"/>
        <v>Ok</v>
      </c>
      <c r="N639" t="s">
        <v>10264</v>
      </c>
    </row>
    <row r="640" spans="1:14" x14ac:dyDescent="0.35">
      <c r="A640" t="s">
        <v>658</v>
      </c>
      <c r="B640" t="s">
        <v>7</v>
      </c>
      <c r="C640">
        <v>131</v>
      </c>
      <c r="D640">
        <v>5500</v>
      </c>
      <c r="E640">
        <v>400</v>
      </c>
      <c r="F640" t="s">
        <v>8</v>
      </c>
      <c r="G640" s="2">
        <v>49758</v>
      </c>
      <c r="H640">
        <f t="shared" si="54"/>
        <v>668100</v>
      </c>
      <c r="I640">
        <f t="shared" si="55"/>
        <v>52400</v>
      </c>
      <c r="J640" t="str">
        <f t="shared" si="56"/>
        <v>March</v>
      </c>
      <c r="K640" t="str">
        <f t="shared" si="57"/>
        <v>2036</v>
      </c>
      <c r="L640" t="str">
        <f t="shared" si="58"/>
        <v>High Discount</v>
      </c>
      <c r="M640" t="str">
        <f t="shared" si="59"/>
        <v>Ok</v>
      </c>
      <c r="N640" t="s">
        <v>10264</v>
      </c>
    </row>
    <row r="641" spans="1:14" x14ac:dyDescent="0.35">
      <c r="A641" t="s">
        <v>659</v>
      </c>
      <c r="B641" t="s">
        <v>13</v>
      </c>
      <c r="C641">
        <v>128</v>
      </c>
      <c r="D641">
        <v>12000</v>
      </c>
      <c r="E641">
        <v>400</v>
      </c>
      <c r="F641" t="s">
        <v>16</v>
      </c>
      <c r="G641" s="2">
        <v>49765</v>
      </c>
      <c r="H641">
        <f t="shared" si="54"/>
        <v>1484800</v>
      </c>
      <c r="I641">
        <f t="shared" si="55"/>
        <v>51200</v>
      </c>
      <c r="J641" t="str">
        <f t="shared" si="56"/>
        <v>March</v>
      </c>
      <c r="K641" t="str">
        <f t="shared" si="57"/>
        <v>2036</v>
      </c>
      <c r="L641" t="str">
        <f t="shared" si="58"/>
        <v>High Discount</v>
      </c>
      <c r="M641" t="str">
        <f t="shared" si="59"/>
        <v>Ok</v>
      </c>
      <c r="N641" t="s">
        <v>10264</v>
      </c>
    </row>
    <row r="642" spans="1:14" x14ac:dyDescent="0.35">
      <c r="A642" t="s">
        <v>660</v>
      </c>
      <c r="B642" t="s">
        <v>39</v>
      </c>
      <c r="C642">
        <v>332</v>
      </c>
      <c r="D642">
        <v>15000</v>
      </c>
      <c r="E642">
        <v>5000</v>
      </c>
      <c r="F642" t="s">
        <v>11</v>
      </c>
      <c r="G642" s="2">
        <v>49772</v>
      </c>
      <c r="H642">
        <f t="shared" ref="H642:H705" si="60">MAX(0,(D642-E642)*C642)</f>
        <v>3320000</v>
      </c>
      <c r="I642">
        <f t="shared" si="55"/>
        <v>1660000</v>
      </c>
      <c r="J642" t="str">
        <f t="shared" si="56"/>
        <v>April</v>
      </c>
      <c r="K642" t="str">
        <f t="shared" si="57"/>
        <v>2036</v>
      </c>
      <c r="L642" t="str">
        <f t="shared" si="58"/>
        <v>High Discount</v>
      </c>
      <c r="M642" t="str">
        <f t="shared" si="59"/>
        <v>Ok</v>
      </c>
      <c r="N642" t="s">
        <v>10264</v>
      </c>
    </row>
    <row r="643" spans="1:14" x14ac:dyDescent="0.35">
      <c r="A643" t="s">
        <v>661</v>
      </c>
      <c r="B643" t="s">
        <v>30</v>
      </c>
      <c r="C643">
        <v>360</v>
      </c>
      <c r="D643">
        <v>6000</v>
      </c>
      <c r="E643">
        <v>100</v>
      </c>
      <c r="F643" t="s">
        <v>46</v>
      </c>
      <c r="G643" s="2">
        <v>49779</v>
      </c>
      <c r="H643">
        <f t="shared" si="60"/>
        <v>2124000</v>
      </c>
      <c r="I643">
        <f t="shared" ref="I643:I706" si="61">E643*C643</f>
        <v>36000</v>
      </c>
      <c r="J643" t="str">
        <f t="shared" ref="J643:J706" si="62">TEXT(G:G,"mmmm")</f>
        <v>April</v>
      </c>
      <c r="K643" t="str">
        <f t="shared" ref="K643:K706" si="63">TEXT(G643,"yyy")</f>
        <v>2036</v>
      </c>
      <c r="L643" t="str">
        <f t="shared" ref="L643:L706" si="64">IF(E643&gt;=C643,"High Discount","Normal")</f>
        <v>Normal</v>
      </c>
      <c r="M643" t="str">
        <f t="shared" ref="M643:M706" si="65">IF(H643=0,"Zero Sales","Ok")</f>
        <v>Ok</v>
      </c>
      <c r="N643" t="s">
        <v>10264</v>
      </c>
    </row>
    <row r="644" spans="1:14" x14ac:dyDescent="0.35">
      <c r="A644" t="s">
        <v>662</v>
      </c>
      <c r="B644" t="s">
        <v>39</v>
      </c>
      <c r="C644">
        <v>209</v>
      </c>
      <c r="D644">
        <v>800</v>
      </c>
      <c r="E644">
        <v>1000</v>
      </c>
      <c r="F644" t="s">
        <v>11</v>
      </c>
      <c r="G644" s="2">
        <v>49786</v>
      </c>
      <c r="H644">
        <f t="shared" si="60"/>
        <v>0</v>
      </c>
      <c r="I644">
        <f t="shared" si="61"/>
        <v>209000</v>
      </c>
      <c r="J644" t="str">
        <f t="shared" si="62"/>
        <v>April</v>
      </c>
      <c r="K644" t="str">
        <f t="shared" si="63"/>
        <v>2036</v>
      </c>
      <c r="L644" t="str">
        <f t="shared" si="64"/>
        <v>High Discount</v>
      </c>
      <c r="M644" t="str">
        <f t="shared" si="65"/>
        <v>Zero Sales</v>
      </c>
      <c r="N644" t="s">
        <v>10264</v>
      </c>
    </row>
    <row r="645" spans="1:14" x14ac:dyDescent="0.35">
      <c r="A645" t="s">
        <v>663</v>
      </c>
      <c r="B645" t="s">
        <v>33</v>
      </c>
      <c r="C645">
        <v>365</v>
      </c>
      <c r="D645">
        <v>22000</v>
      </c>
      <c r="E645">
        <v>3000</v>
      </c>
      <c r="F645" t="s">
        <v>46</v>
      </c>
      <c r="G645" s="2">
        <v>49793</v>
      </c>
      <c r="H645">
        <f t="shared" si="60"/>
        <v>6935000</v>
      </c>
      <c r="I645">
        <f t="shared" si="61"/>
        <v>1095000</v>
      </c>
      <c r="J645" t="str">
        <f t="shared" si="62"/>
        <v>April</v>
      </c>
      <c r="K645" t="str">
        <f t="shared" si="63"/>
        <v>2036</v>
      </c>
      <c r="L645" t="str">
        <f t="shared" si="64"/>
        <v>High Discount</v>
      </c>
      <c r="M645" t="str">
        <f t="shared" si="65"/>
        <v>Ok</v>
      </c>
      <c r="N645" t="s">
        <v>10264</v>
      </c>
    </row>
    <row r="646" spans="1:14" x14ac:dyDescent="0.35">
      <c r="A646" t="s">
        <v>664</v>
      </c>
      <c r="B646" t="s">
        <v>39</v>
      </c>
      <c r="C646">
        <v>205</v>
      </c>
      <c r="D646">
        <v>1200</v>
      </c>
      <c r="E646">
        <v>2000</v>
      </c>
      <c r="F646" t="s">
        <v>46</v>
      </c>
      <c r="G646" s="2">
        <v>49800</v>
      </c>
      <c r="H646">
        <f t="shared" si="60"/>
        <v>0</v>
      </c>
      <c r="I646">
        <f t="shared" si="61"/>
        <v>410000</v>
      </c>
      <c r="J646" t="str">
        <f t="shared" si="62"/>
        <v>May</v>
      </c>
      <c r="K646" t="str">
        <f t="shared" si="63"/>
        <v>2036</v>
      </c>
      <c r="L646" t="str">
        <f t="shared" si="64"/>
        <v>High Discount</v>
      </c>
      <c r="M646" t="str">
        <f t="shared" si="65"/>
        <v>Zero Sales</v>
      </c>
      <c r="N646" t="s">
        <v>10264</v>
      </c>
    </row>
    <row r="647" spans="1:14" x14ac:dyDescent="0.35">
      <c r="A647" t="s">
        <v>665</v>
      </c>
      <c r="B647" t="s">
        <v>15</v>
      </c>
      <c r="C647">
        <v>517</v>
      </c>
      <c r="D647">
        <v>45000</v>
      </c>
      <c r="E647">
        <v>400</v>
      </c>
      <c r="F647" t="s">
        <v>46</v>
      </c>
      <c r="G647" s="2">
        <v>49807</v>
      </c>
      <c r="H647">
        <f t="shared" si="60"/>
        <v>23058200</v>
      </c>
      <c r="I647">
        <f t="shared" si="61"/>
        <v>206800</v>
      </c>
      <c r="J647" t="str">
        <f t="shared" si="62"/>
        <v>May</v>
      </c>
      <c r="K647" t="str">
        <f t="shared" si="63"/>
        <v>2036</v>
      </c>
      <c r="L647" t="str">
        <f t="shared" si="64"/>
        <v>Normal</v>
      </c>
      <c r="M647" t="str">
        <f t="shared" si="65"/>
        <v>Ok</v>
      </c>
      <c r="N647" t="s">
        <v>10264</v>
      </c>
    </row>
    <row r="648" spans="1:14" x14ac:dyDescent="0.35">
      <c r="A648" t="s">
        <v>666</v>
      </c>
      <c r="B648" t="s">
        <v>19</v>
      </c>
      <c r="C648">
        <v>511</v>
      </c>
      <c r="D648">
        <v>6000</v>
      </c>
      <c r="E648">
        <v>300</v>
      </c>
      <c r="F648" t="s">
        <v>16</v>
      </c>
      <c r="G648" s="2">
        <v>49814</v>
      </c>
      <c r="H648">
        <f t="shared" si="60"/>
        <v>2912700</v>
      </c>
      <c r="I648">
        <f t="shared" si="61"/>
        <v>153300</v>
      </c>
      <c r="J648" t="str">
        <f t="shared" si="62"/>
        <v>May</v>
      </c>
      <c r="K648" t="str">
        <f t="shared" si="63"/>
        <v>2036</v>
      </c>
      <c r="L648" t="str">
        <f t="shared" si="64"/>
        <v>Normal</v>
      </c>
      <c r="M648" t="str">
        <f t="shared" si="65"/>
        <v>Ok</v>
      </c>
      <c r="N648" t="s">
        <v>10264</v>
      </c>
    </row>
    <row r="649" spans="1:14" x14ac:dyDescent="0.35">
      <c r="A649" t="s">
        <v>667</v>
      </c>
      <c r="B649" t="s">
        <v>43</v>
      </c>
      <c r="C649">
        <v>166</v>
      </c>
      <c r="D649">
        <v>18000</v>
      </c>
      <c r="E649">
        <v>500</v>
      </c>
      <c r="F649" t="s">
        <v>16</v>
      </c>
      <c r="G649" s="2">
        <v>49821</v>
      </c>
      <c r="H649">
        <f t="shared" si="60"/>
        <v>2905000</v>
      </c>
      <c r="I649">
        <f t="shared" si="61"/>
        <v>83000</v>
      </c>
      <c r="J649" t="str">
        <f t="shared" si="62"/>
        <v>May</v>
      </c>
      <c r="K649" t="str">
        <f t="shared" si="63"/>
        <v>2036</v>
      </c>
      <c r="L649" t="str">
        <f t="shared" si="64"/>
        <v>High Discount</v>
      </c>
      <c r="M649" t="str">
        <f t="shared" si="65"/>
        <v>Ok</v>
      </c>
      <c r="N649" t="s">
        <v>10264</v>
      </c>
    </row>
    <row r="650" spans="1:14" x14ac:dyDescent="0.35">
      <c r="A650" t="s">
        <v>668</v>
      </c>
      <c r="B650" t="s">
        <v>30</v>
      </c>
      <c r="C650">
        <v>413</v>
      </c>
      <c r="D650">
        <v>5500</v>
      </c>
      <c r="E650">
        <v>1500</v>
      </c>
      <c r="F650" t="s">
        <v>16</v>
      </c>
      <c r="G650" s="2">
        <v>49828</v>
      </c>
      <c r="H650">
        <f t="shared" si="60"/>
        <v>1652000</v>
      </c>
      <c r="I650">
        <f t="shared" si="61"/>
        <v>619500</v>
      </c>
      <c r="J650" t="str">
        <f t="shared" si="62"/>
        <v>June</v>
      </c>
      <c r="K650" t="str">
        <f t="shared" si="63"/>
        <v>2036</v>
      </c>
      <c r="L650" t="str">
        <f t="shared" si="64"/>
        <v>High Discount</v>
      </c>
      <c r="M650" t="str">
        <f t="shared" si="65"/>
        <v>Ok</v>
      </c>
      <c r="N650" t="s">
        <v>10264</v>
      </c>
    </row>
    <row r="651" spans="1:14" x14ac:dyDescent="0.35">
      <c r="A651" t="s">
        <v>669</v>
      </c>
      <c r="B651" t="s">
        <v>39</v>
      </c>
      <c r="C651">
        <v>515</v>
      </c>
      <c r="D651">
        <v>15000</v>
      </c>
      <c r="E651">
        <v>500</v>
      </c>
      <c r="F651" t="s">
        <v>46</v>
      </c>
      <c r="G651" s="2">
        <v>49835</v>
      </c>
      <c r="H651">
        <f t="shared" si="60"/>
        <v>7467500</v>
      </c>
      <c r="I651">
        <f t="shared" si="61"/>
        <v>257500</v>
      </c>
      <c r="J651" t="str">
        <f t="shared" si="62"/>
        <v>June</v>
      </c>
      <c r="K651" t="str">
        <f t="shared" si="63"/>
        <v>2036</v>
      </c>
      <c r="L651" t="str">
        <f t="shared" si="64"/>
        <v>Normal</v>
      </c>
      <c r="M651" t="str">
        <f t="shared" si="65"/>
        <v>Ok</v>
      </c>
      <c r="N651" t="s">
        <v>10264</v>
      </c>
    </row>
    <row r="652" spans="1:14" x14ac:dyDescent="0.35">
      <c r="A652" t="s">
        <v>670</v>
      </c>
      <c r="B652" t="s">
        <v>39</v>
      </c>
      <c r="C652">
        <v>233</v>
      </c>
      <c r="D652">
        <v>4500</v>
      </c>
      <c r="E652">
        <v>500</v>
      </c>
      <c r="F652" t="s">
        <v>46</v>
      </c>
      <c r="G652" s="2">
        <v>49842</v>
      </c>
      <c r="H652">
        <f t="shared" si="60"/>
        <v>932000</v>
      </c>
      <c r="I652">
        <f t="shared" si="61"/>
        <v>116500</v>
      </c>
      <c r="J652" t="str">
        <f t="shared" si="62"/>
        <v>June</v>
      </c>
      <c r="K652" t="str">
        <f t="shared" si="63"/>
        <v>2036</v>
      </c>
      <c r="L652" t="str">
        <f t="shared" si="64"/>
        <v>High Discount</v>
      </c>
      <c r="M652" t="str">
        <f t="shared" si="65"/>
        <v>Ok</v>
      </c>
      <c r="N652" t="s">
        <v>10264</v>
      </c>
    </row>
    <row r="653" spans="1:14" x14ac:dyDescent="0.35">
      <c r="A653" t="s">
        <v>671</v>
      </c>
      <c r="B653" t="s">
        <v>33</v>
      </c>
      <c r="C653">
        <v>215</v>
      </c>
      <c r="D653">
        <v>45000</v>
      </c>
      <c r="E653">
        <v>100</v>
      </c>
      <c r="F653" t="s">
        <v>11</v>
      </c>
      <c r="G653" s="2">
        <v>49849</v>
      </c>
      <c r="H653">
        <f t="shared" si="60"/>
        <v>9653500</v>
      </c>
      <c r="I653">
        <f t="shared" si="61"/>
        <v>21500</v>
      </c>
      <c r="J653" t="str">
        <f t="shared" si="62"/>
        <v>June</v>
      </c>
      <c r="K653" t="str">
        <f t="shared" si="63"/>
        <v>2036</v>
      </c>
      <c r="L653" t="str">
        <f t="shared" si="64"/>
        <v>Normal</v>
      </c>
      <c r="M653" t="str">
        <f t="shared" si="65"/>
        <v>Ok</v>
      </c>
      <c r="N653" t="s">
        <v>10264</v>
      </c>
    </row>
    <row r="654" spans="1:14" x14ac:dyDescent="0.35">
      <c r="A654" t="s">
        <v>672</v>
      </c>
      <c r="B654" t="s">
        <v>43</v>
      </c>
      <c r="C654">
        <v>124</v>
      </c>
      <c r="D654">
        <v>12000</v>
      </c>
      <c r="E654">
        <v>5000</v>
      </c>
      <c r="F654" t="s">
        <v>8</v>
      </c>
      <c r="G654" s="2">
        <v>49856</v>
      </c>
      <c r="H654">
        <f t="shared" si="60"/>
        <v>868000</v>
      </c>
      <c r="I654">
        <f t="shared" si="61"/>
        <v>620000</v>
      </c>
      <c r="J654" t="str">
        <f t="shared" si="62"/>
        <v>June</v>
      </c>
      <c r="K654" t="str">
        <f t="shared" si="63"/>
        <v>2036</v>
      </c>
      <c r="L654" t="str">
        <f t="shared" si="64"/>
        <v>High Discount</v>
      </c>
      <c r="M654" t="str">
        <f t="shared" si="65"/>
        <v>Ok</v>
      </c>
      <c r="N654" t="s">
        <v>10264</v>
      </c>
    </row>
    <row r="655" spans="1:14" x14ac:dyDescent="0.35">
      <c r="A655" t="s">
        <v>673</v>
      </c>
      <c r="B655" t="s">
        <v>21</v>
      </c>
      <c r="C655">
        <v>321</v>
      </c>
      <c r="D655">
        <v>15000</v>
      </c>
      <c r="E655">
        <v>3000</v>
      </c>
      <c r="F655" t="s">
        <v>16</v>
      </c>
      <c r="G655" s="2">
        <v>49863</v>
      </c>
      <c r="H655">
        <f t="shared" si="60"/>
        <v>3852000</v>
      </c>
      <c r="I655">
        <f t="shared" si="61"/>
        <v>963000</v>
      </c>
      <c r="J655" t="str">
        <f t="shared" si="62"/>
        <v>July</v>
      </c>
      <c r="K655" t="str">
        <f t="shared" si="63"/>
        <v>2036</v>
      </c>
      <c r="L655" t="str">
        <f t="shared" si="64"/>
        <v>High Discount</v>
      </c>
      <c r="M655" t="str">
        <f t="shared" si="65"/>
        <v>Ok</v>
      </c>
      <c r="N655" t="s">
        <v>10264</v>
      </c>
    </row>
    <row r="656" spans="1:14" x14ac:dyDescent="0.35">
      <c r="A656" t="s">
        <v>674</v>
      </c>
      <c r="B656" t="s">
        <v>39</v>
      </c>
      <c r="C656">
        <v>552</v>
      </c>
      <c r="D656">
        <v>4500</v>
      </c>
      <c r="E656">
        <v>1500</v>
      </c>
      <c r="F656" t="s">
        <v>46</v>
      </c>
      <c r="G656" s="2">
        <v>49870</v>
      </c>
      <c r="H656">
        <f t="shared" si="60"/>
        <v>1656000</v>
      </c>
      <c r="I656">
        <f t="shared" si="61"/>
        <v>828000</v>
      </c>
      <c r="J656" t="str">
        <f t="shared" si="62"/>
        <v>July</v>
      </c>
      <c r="K656" t="str">
        <f t="shared" si="63"/>
        <v>2036</v>
      </c>
      <c r="L656" t="str">
        <f t="shared" si="64"/>
        <v>High Discount</v>
      </c>
      <c r="M656" t="str">
        <f t="shared" si="65"/>
        <v>Ok</v>
      </c>
      <c r="N656" t="s">
        <v>10264</v>
      </c>
    </row>
    <row r="657" spans="1:14" x14ac:dyDescent="0.35">
      <c r="A657" t="s">
        <v>675</v>
      </c>
      <c r="B657" t="s">
        <v>15</v>
      </c>
      <c r="C657">
        <v>392</v>
      </c>
      <c r="D657">
        <v>18000</v>
      </c>
      <c r="E657">
        <v>1500</v>
      </c>
      <c r="F657" t="s">
        <v>11</v>
      </c>
      <c r="G657" s="2">
        <v>49877</v>
      </c>
      <c r="H657">
        <f t="shared" si="60"/>
        <v>6468000</v>
      </c>
      <c r="I657">
        <f t="shared" si="61"/>
        <v>588000</v>
      </c>
      <c r="J657" t="str">
        <f t="shared" si="62"/>
        <v>July</v>
      </c>
      <c r="K657" t="str">
        <f t="shared" si="63"/>
        <v>2036</v>
      </c>
      <c r="L657" t="str">
        <f t="shared" si="64"/>
        <v>High Discount</v>
      </c>
      <c r="M657" t="str">
        <f t="shared" si="65"/>
        <v>Ok</v>
      </c>
      <c r="N657" t="s">
        <v>10264</v>
      </c>
    </row>
    <row r="658" spans="1:14" x14ac:dyDescent="0.35">
      <c r="A658" t="s">
        <v>676</v>
      </c>
      <c r="B658" t="s">
        <v>7</v>
      </c>
      <c r="C658">
        <v>300</v>
      </c>
      <c r="D658">
        <v>18000</v>
      </c>
      <c r="E658">
        <v>3000</v>
      </c>
      <c r="F658" t="s">
        <v>11</v>
      </c>
      <c r="G658" s="2">
        <v>49884</v>
      </c>
      <c r="H658">
        <f t="shared" si="60"/>
        <v>4500000</v>
      </c>
      <c r="I658">
        <f t="shared" si="61"/>
        <v>900000</v>
      </c>
      <c r="J658" t="str">
        <f t="shared" si="62"/>
        <v>July</v>
      </c>
      <c r="K658" t="str">
        <f t="shared" si="63"/>
        <v>2036</v>
      </c>
      <c r="L658" t="str">
        <f t="shared" si="64"/>
        <v>High Discount</v>
      </c>
      <c r="M658" t="str">
        <f t="shared" si="65"/>
        <v>Ok</v>
      </c>
      <c r="N658" t="s">
        <v>10264</v>
      </c>
    </row>
    <row r="659" spans="1:14" x14ac:dyDescent="0.35">
      <c r="A659" t="s">
        <v>677</v>
      </c>
      <c r="B659" t="s">
        <v>30</v>
      </c>
      <c r="C659">
        <v>179</v>
      </c>
      <c r="D659">
        <v>800</v>
      </c>
      <c r="E659">
        <v>300</v>
      </c>
      <c r="F659" t="s">
        <v>11</v>
      </c>
      <c r="G659" s="2">
        <v>49891</v>
      </c>
      <c r="H659">
        <f t="shared" si="60"/>
        <v>89500</v>
      </c>
      <c r="I659">
        <f t="shared" si="61"/>
        <v>53700</v>
      </c>
      <c r="J659" t="str">
        <f t="shared" si="62"/>
        <v>August</v>
      </c>
      <c r="K659" t="str">
        <f t="shared" si="63"/>
        <v>2036</v>
      </c>
      <c r="L659" t="str">
        <f t="shared" si="64"/>
        <v>High Discount</v>
      </c>
      <c r="M659" t="str">
        <f t="shared" si="65"/>
        <v>Ok</v>
      </c>
      <c r="N659" t="s">
        <v>10264</v>
      </c>
    </row>
    <row r="660" spans="1:14" x14ac:dyDescent="0.35">
      <c r="A660" t="s">
        <v>678</v>
      </c>
      <c r="B660" t="s">
        <v>39</v>
      </c>
      <c r="C660">
        <v>407</v>
      </c>
      <c r="D660">
        <v>22000</v>
      </c>
      <c r="E660">
        <v>3000</v>
      </c>
      <c r="F660" t="s">
        <v>16</v>
      </c>
      <c r="G660" s="2">
        <v>49898</v>
      </c>
      <c r="H660">
        <f t="shared" si="60"/>
        <v>7733000</v>
      </c>
      <c r="I660">
        <f t="shared" si="61"/>
        <v>1221000</v>
      </c>
      <c r="J660" t="str">
        <f t="shared" si="62"/>
        <v>August</v>
      </c>
      <c r="K660" t="str">
        <f t="shared" si="63"/>
        <v>2036</v>
      </c>
      <c r="L660" t="str">
        <f t="shared" si="64"/>
        <v>High Discount</v>
      </c>
      <c r="M660" t="str">
        <f t="shared" si="65"/>
        <v>Ok</v>
      </c>
      <c r="N660" t="s">
        <v>10264</v>
      </c>
    </row>
    <row r="661" spans="1:14" x14ac:dyDescent="0.35">
      <c r="A661" t="s">
        <v>679</v>
      </c>
      <c r="B661" t="s">
        <v>15</v>
      </c>
      <c r="C661">
        <v>457</v>
      </c>
      <c r="D661">
        <v>12000</v>
      </c>
      <c r="E661">
        <v>100</v>
      </c>
      <c r="F661" t="s">
        <v>16</v>
      </c>
      <c r="G661" s="2">
        <v>49905</v>
      </c>
      <c r="H661">
        <f t="shared" si="60"/>
        <v>5438300</v>
      </c>
      <c r="I661">
        <f t="shared" si="61"/>
        <v>45700</v>
      </c>
      <c r="J661" t="str">
        <f t="shared" si="62"/>
        <v>August</v>
      </c>
      <c r="K661" t="str">
        <f t="shared" si="63"/>
        <v>2036</v>
      </c>
      <c r="L661" t="str">
        <f t="shared" si="64"/>
        <v>Normal</v>
      </c>
      <c r="M661" t="str">
        <f t="shared" si="65"/>
        <v>Ok</v>
      </c>
      <c r="N661" t="s">
        <v>10264</v>
      </c>
    </row>
    <row r="662" spans="1:14" x14ac:dyDescent="0.35">
      <c r="A662" t="s">
        <v>680</v>
      </c>
      <c r="B662" t="s">
        <v>15</v>
      </c>
      <c r="C662">
        <v>544</v>
      </c>
      <c r="D662">
        <v>22000</v>
      </c>
      <c r="E662">
        <v>200</v>
      </c>
      <c r="F662" t="s">
        <v>8</v>
      </c>
      <c r="G662" s="2">
        <v>49912</v>
      </c>
      <c r="H662">
        <f t="shared" si="60"/>
        <v>11859200</v>
      </c>
      <c r="I662">
        <f t="shared" si="61"/>
        <v>108800</v>
      </c>
      <c r="J662" t="str">
        <f t="shared" si="62"/>
        <v>August</v>
      </c>
      <c r="K662" t="str">
        <f t="shared" si="63"/>
        <v>2036</v>
      </c>
      <c r="L662" t="str">
        <f t="shared" si="64"/>
        <v>Normal</v>
      </c>
      <c r="M662" t="str">
        <f t="shared" si="65"/>
        <v>Ok</v>
      </c>
      <c r="N662" t="s">
        <v>10264</v>
      </c>
    </row>
    <row r="663" spans="1:14" x14ac:dyDescent="0.35">
      <c r="A663" t="s">
        <v>681</v>
      </c>
      <c r="B663" t="s">
        <v>30</v>
      </c>
      <c r="C663">
        <v>531</v>
      </c>
      <c r="D663">
        <v>45000</v>
      </c>
      <c r="E663">
        <v>1500</v>
      </c>
      <c r="F663" t="s">
        <v>11</v>
      </c>
      <c r="G663" s="2">
        <v>49919</v>
      </c>
      <c r="H663">
        <f t="shared" si="60"/>
        <v>23098500</v>
      </c>
      <c r="I663">
        <f t="shared" si="61"/>
        <v>796500</v>
      </c>
      <c r="J663" t="str">
        <f t="shared" si="62"/>
        <v>September</v>
      </c>
      <c r="K663" t="str">
        <f t="shared" si="63"/>
        <v>2036</v>
      </c>
      <c r="L663" t="str">
        <f t="shared" si="64"/>
        <v>High Discount</v>
      </c>
      <c r="M663" t="str">
        <f t="shared" si="65"/>
        <v>Ok</v>
      </c>
      <c r="N663" t="s">
        <v>10264</v>
      </c>
    </row>
    <row r="664" spans="1:14" x14ac:dyDescent="0.35">
      <c r="A664" t="s">
        <v>682</v>
      </c>
      <c r="B664" t="s">
        <v>21</v>
      </c>
      <c r="C664">
        <v>127</v>
      </c>
      <c r="D664">
        <v>800</v>
      </c>
      <c r="E664">
        <v>100</v>
      </c>
      <c r="F664" t="s">
        <v>16</v>
      </c>
      <c r="G664" s="2">
        <v>49926</v>
      </c>
      <c r="H664">
        <f t="shared" si="60"/>
        <v>88900</v>
      </c>
      <c r="I664">
        <f t="shared" si="61"/>
        <v>12700</v>
      </c>
      <c r="J664" t="str">
        <f t="shared" si="62"/>
        <v>September</v>
      </c>
      <c r="K664" t="str">
        <f t="shared" si="63"/>
        <v>2036</v>
      </c>
      <c r="L664" t="str">
        <f t="shared" si="64"/>
        <v>Normal</v>
      </c>
      <c r="M664" t="str">
        <f t="shared" si="65"/>
        <v>Ok</v>
      </c>
      <c r="N664" t="s">
        <v>10264</v>
      </c>
    </row>
    <row r="665" spans="1:14" x14ac:dyDescent="0.35">
      <c r="A665" t="s">
        <v>683</v>
      </c>
      <c r="B665" t="s">
        <v>15</v>
      </c>
      <c r="C665">
        <v>563</v>
      </c>
      <c r="D665">
        <v>18000</v>
      </c>
      <c r="E665">
        <v>1500</v>
      </c>
      <c r="F665" t="s">
        <v>11</v>
      </c>
      <c r="G665" s="2">
        <v>49933</v>
      </c>
      <c r="H665">
        <f t="shared" si="60"/>
        <v>9289500</v>
      </c>
      <c r="I665">
        <f t="shared" si="61"/>
        <v>844500</v>
      </c>
      <c r="J665" t="str">
        <f t="shared" si="62"/>
        <v>September</v>
      </c>
      <c r="K665" t="str">
        <f t="shared" si="63"/>
        <v>2036</v>
      </c>
      <c r="L665" t="str">
        <f t="shared" si="64"/>
        <v>High Discount</v>
      </c>
      <c r="M665" t="str">
        <f t="shared" si="65"/>
        <v>Ok</v>
      </c>
      <c r="N665" t="s">
        <v>10264</v>
      </c>
    </row>
    <row r="666" spans="1:14" x14ac:dyDescent="0.35">
      <c r="A666" t="s">
        <v>684</v>
      </c>
      <c r="B666" t="s">
        <v>7</v>
      </c>
      <c r="C666">
        <v>370</v>
      </c>
      <c r="D666">
        <v>18000</v>
      </c>
      <c r="E666">
        <v>300</v>
      </c>
      <c r="F666" t="s">
        <v>46</v>
      </c>
      <c r="G666" s="2">
        <v>49940</v>
      </c>
      <c r="H666">
        <f t="shared" si="60"/>
        <v>6549000</v>
      </c>
      <c r="I666">
        <f t="shared" si="61"/>
        <v>111000</v>
      </c>
      <c r="J666" t="str">
        <f t="shared" si="62"/>
        <v>September</v>
      </c>
      <c r="K666" t="str">
        <f t="shared" si="63"/>
        <v>2036</v>
      </c>
      <c r="L666" t="str">
        <f t="shared" si="64"/>
        <v>Normal</v>
      </c>
      <c r="M666" t="str">
        <f t="shared" si="65"/>
        <v>Ok</v>
      </c>
      <c r="N666" t="s">
        <v>10264</v>
      </c>
    </row>
    <row r="667" spans="1:14" x14ac:dyDescent="0.35">
      <c r="A667" t="s">
        <v>685</v>
      </c>
      <c r="B667" t="s">
        <v>15</v>
      </c>
      <c r="C667">
        <v>339</v>
      </c>
      <c r="D667">
        <v>15000</v>
      </c>
      <c r="E667">
        <v>400</v>
      </c>
      <c r="F667" t="s">
        <v>11</v>
      </c>
      <c r="G667" s="2">
        <v>49947</v>
      </c>
      <c r="H667">
        <f t="shared" si="60"/>
        <v>4949400</v>
      </c>
      <c r="I667">
        <f t="shared" si="61"/>
        <v>135600</v>
      </c>
      <c r="J667" t="str">
        <f t="shared" si="62"/>
        <v>September</v>
      </c>
      <c r="K667" t="str">
        <f t="shared" si="63"/>
        <v>2036</v>
      </c>
      <c r="L667" t="str">
        <f t="shared" si="64"/>
        <v>High Discount</v>
      </c>
      <c r="M667" t="str">
        <f t="shared" si="65"/>
        <v>Ok</v>
      </c>
      <c r="N667" t="s">
        <v>10264</v>
      </c>
    </row>
    <row r="668" spans="1:14" x14ac:dyDescent="0.35">
      <c r="A668" t="s">
        <v>686</v>
      </c>
      <c r="B668" t="s">
        <v>15</v>
      </c>
      <c r="C668">
        <v>346</v>
      </c>
      <c r="D668">
        <v>1200</v>
      </c>
      <c r="E668">
        <v>1000</v>
      </c>
      <c r="F668" t="s">
        <v>8</v>
      </c>
      <c r="G668" s="2">
        <v>49954</v>
      </c>
      <c r="H668">
        <f t="shared" si="60"/>
        <v>69200</v>
      </c>
      <c r="I668">
        <f t="shared" si="61"/>
        <v>346000</v>
      </c>
      <c r="J668" t="str">
        <f t="shared" si="62"/>
        <v>October</v>
      </c>
      <c r="K668" t="str">
        <f t="shared" si="63"/>
        <v>2036</v>
      </c>
      <c r="L668" t="str">
        <f t="shared" si="64"/>
        <v>High Discount</v>
      </c>
      <c r="M668" t="str">
        <f t="shared" si="65"/>
        <v>Ok</v>
      </c>
      <c r="N668" t="s">
        <v>10264</v>
      </c>
    </row>
    <row r="669" spans="1:14" x14ac:dyDescent="0.35">
      <c r="A669" t="s">
        <v>687</v>
      </c>
      <c r="B669" t="s">
        <v>15</v>
      </c>
      <c r="C669">
        <v>524</v>
      </c>
      <c r="D669">
        <v>6000</v>
      </c>
      <c r="E669">
        <v>2000</v>
      </c>
      <c r="F669" t="s">
        <v>16</v>
      </c>
      <c r="G669" s="2">
        <v>49961</v>
      </c>
      <c r="H669">
        <f t="shared" si="60"/>
        <v>2096000</v>
      </c>
      <c r="I669">
        <f t="shared" si="61"/>
        <v>1048000</v>
      </c>
      <c r="J669" t="str">
        <f t="shared" si="62"/>
        <v>October</v>
      </c>
      <c r="K669" t="str">
        <f t="shared" si="63"/>
        <v>2036</v>
      </c>
      <c r="L669" t="str">
        <f t="shared" si="64"/>
        <v>High Discount</v>
      </c>
      <c r="M669" t="str">
        <f t="shared" si="65"/>
        <v>Ok</v>
      </c>
      <c r="N669" t="s">
        <v>10264</v>
      </c>
    </row>
    <row r="670" spans="1:14" x14ac:dyDescent="0.35">
      <c r="A670" t="s">
        <v>688</v>
      </c>
      <c r="B670" t="s">
        <v>19</v>
      </c>
      <c r="C670">
        <v>72</v>
      </c>
      <c r="D670">
        <v>18000</v>
      </c>
      <c r="E670">
        <v>400</v>
      </c>
      <c r="F670" t="s">
        <v>46</v>
      </c>
      <c r="G670" s="2">
        <v>49968</v>
      </c>
      <c r="H670">
        <f t="shared" si="60"/>
        <v>1267200</v>
      </c>
      <c r="I670">
        <f t="shared" si="61"/>
        <v>28800</v>
      </c>
      <c r="J670" t="str">
        <f t="shared" si="62"/>
        <v>October</v>
      </c>
      <c r="K670" t="str">
        <f t="shared" si="63"/>
        <v>2036</v>
      </c>
      <c r="L670" t="str">
        <f t="shared" si="64"/>
        <v>High Discount</v>
      </c>
      <c r="M670" t="str">
        <f t="shared" si="65"/>
        <v>Ok</v>
      </c>
      <c r="N670" t="s">
        <v>10264</v>
      </c>
    </row>
    <row r="671" spans="1:14" x14ac:dyDescent="0.35">
      <c r="A671" t="s">
        <v>689</v>
      </c>
      <c r="B671" t="s">
        <v>19</v>
      </c>
      <c r="C671">
        <v>221</v>
      </c>
      <c r="D671">
        <v>5500</v>
      </c>
      <c r="E671">
        <v>1500</v>
      </c>
      <c r="F671" t="s">
        <v>16</v>
      </c>
      <c r="G671" s="2">
        <v>49975</v>
      </c>
      <c r="H671">
        <f t="shared" si="60"/>
        <v>884000</v>
      </c>
      <c r="I671">
        <f t="shared" si="61"/>
        <v>331500</v>
      </c>
      <c r="J671" t="str">
        <f t="shared" si="62"/>
        <v>October</v>
      </c>
      <c r="K671" t="str">
        <f t="shared" si="63"/>
        <v>2036</v>
      </c>
      <c r="L671" t="str">
        <f t="shared" si="64"/>
        <v>High Discount</v>
      </c>
      <c r="M671" t="str">
        <f t="shared" si="65"/>
        <v>Ok</v>
      </c>
      <c r="N671" t="s">
        <v>10264</v>
      </c>
    </row>
    <row r="672" spans="1:14" x14ac:dyDescent="0.35">
      <c r="A672" t="s">
        <v>690</v>
      </c>
      <c r="B672" t="s">
        <v>21</v>
      </c>
      <c r="C672">
        <v>367</v>
      </c>
      <c r="D672">
        <v>6000</v>
      </c>
      <c r="E672">
        <v>5000</v>
      </c>
      <c r="F672" t="s">
        <v>46</v>
      </c>
      <c r="G672" s="2">
        <v>49982</v>
      </c>
      <c r="H672">
        <f t="shared" si="60"/>
        <v>367000</v>
      </c>
      <c r="I672">
        <f t="shared" si="61"/>
        <v>1835000</v>
      </c>
      <c r="J672" t="str">
        <f t="shared" si="62"/>
        <v>November</v>
      </c>
      <c r="K672" t="str">
        <f t="shared" si="63"/>
        <v>2036</v>
      </c>
      <c r="L672" t="str">
        <f t="shared" si="64"/>
        <v>High Discount</v>
      </c>
      <c r="M672" t="str">
        <f t="shared" si="65"/>
        <v>Ok</v>
      </c>
      <c r="N672" t="s">
        <v>10264</v>
      </c>
    </row>
    <row r="673" spans="1:14" x14ac:dyDescent="0.35">
      <c r="A673" t="s">
        <v>691</v>
      </c>
      <c r="B673" t="s">
        <v>39</v>
      </c>
      <c r="C673">
        <v>242</v>
      </c>
      <c r="D673">
        <v>15000</v>
      </c>
      <c r="E673">
        <v>100</v>
      </c>
      <c r="F673" t="s">
        <v>11</v>
      </c>
      <c r="G673" s="2">
        <v>49989</v>
      </c>
      <c r="H673">
        <f t="shared" si="60"/>
        <v>3605800</v>
      </c>
      <c r="I673">
        <f t="shared" si="61"/>
        <v>24200</v>
      </c>
      <c r="J673" t="str">
        <f t="shared" si="62"/>
        <v>November</v>
      </c>
      <c r="K673" t="str">
        <f t="shared" si="63"/>
        <v>2036</v>
      </c>
      <c r="L673" t="str">
        <f t="shared" si="64"/>
        <v>Normal</v>
      </c>
      <c r="M673" t="str">
        <f t="shared" si="65"/>
        <v>Ok</v>
      </c>
      <c r="N673" t="s">
        <v>10264</v>
      </c>
    </row>
    <row r="674" spans="1:14" x14ac:dyDescent="0.35">
      <c r="A674" t="s">
        <v>692</v>
      </c>
      <c r="B674" t="s">
        <v>15</v>
      </c>
      <c r="C674">
        <v>167</v>
      </c>
      <c r="D674">
        <v>5500</v>
      </c>
      <c r="E674">
        <v>3000</v>
      </c>
      <c r="F674" t="s">
        <v>11</v>
      </c>
      <c r="G674" s="2">
        <v>49996</v>
      </c>
      <c r="H674">
        <f t="shared" si="60"/>
        <v>417500</v>
      </c>
      <c r="I674">
        <f t="shared" si="61"/>
        <v>501000</v>
      </c>
      <c r="J674" t="str">
        <f t="shared" si="62"/>
        <v>November</v>
      </c>
      <c r="K674" t="str">
        <f t="shared" si="63"/>
        <v>2036</v>
      </c>
      <c r="L674" t="str">
        <f t="shared" si="64"/>
        <v>High Discount</v>
      </c>
      <c r="M674" t="str">
        <f t="shared" si="65"/>
        <v>Ok</v>
      </c>
      <c r="N674" t="s">
        <v>10264</v>
      </c>
    </row>
    <row r="675" spans="1:14" x14ac:dyDescent="0.35">
      <c r="A675" t="s">
        <v>693</v>
      </c>
      <c r="B675" t="s">
        <v>43</v>
      </c>
      <c r="C675">
        <v>55</v>
      </c>
      <c r="D675">
        <v>6000</v>
      </c>
      <c r="E675">
        <v>1500</v>
      </c>
      <c r="F675" t="s">
        <v>8</v>
      </c>
      <c r="G675" s="2">
        <v>50003</v>
      </c>
      <c r="H675">
        <f t="shared" si="60"/>
        <v>247500</v>
      </c>
      <c r="I675">
        <f t="shared" si="61"/>
        <v>82500</v>
      </c>
      <c r="J675" t="str">
        <f t="shared" si="62"/>
        <v>November</v>
      </c>
      <c r="K675" t="str">
        <f t="shared" si="63"/>
        <v>2036</v>
      </c>
      <c r="L675" t="str">
        <f t="shared" si="64"/>
        <v>High Discount</v>
      </c>
      <c r="M675" t="str">
        <f t="shared" si="65"/>
        <v>Ok</v>
      </c>
      <c r="N675" t="s">
        <v>10264</v>
      </c>
    </row>
    <row r="676" spans="1:14" x14ac:dyDescent="0.35">
      <c r="A676" t="s">
        <v>694</v>
      </c>
      <c r="B676" t="s">
        <v>39</v>
      </c>
      <c r="C676">
        <v>532</v>
      </c>
      <c r="D676">
        <v>22000</v>
      </c>
      <c r="E676">
        <v>200</v>
      </c>
      <c r="F676" t="s">
        <v>8</v>
      </c>
      <c r="G676" s="2">
        <v>50010</v>
      </c>
      <c r="H676">
        <f t="shared" si="60"/>
        <v>11597600</v>
      </c>
      <c r="I676">
        <f t="shared" si="61"/>
        <v>106400</v>
      </c>
      <c r="J676" t="str">
        <f t="shared" si="62"/>
        <v>December</v>
      </c>
      <c r="K676" t="str">
        <f t="shared" si="63"/>
        <v>2036</v>
      </c>
      <c r="L676" t="str">
        <f t="shared" si="64"/>
        <v>Normal</v>
      </c>
      <c r="M676" t="str">
        <f t="shared" si="65"/>
        <v>Ok</v>
      </c>
      <c r="N676" t="s">
        <v>10264</v>
      </c>
    </row>
    <row r="677" spans="1:14" x14ac:dyDescent="0.35">
      <c r="A677" t="s">
        <v>695</v>
      </c>
      <c r="B677" t="s">
        <v>21</v>
      </c>
      <c r="C677">
        <v>181</v>
      </c>
      <c r="D677">
        <v>6000</v>
      </c>
      <c r="E677">
        <v>500</v>
      </c>
      <c r="F677" t="s">
        <v>46</v>
      </c>
      <c r="G677" s="2">
        <v>50017</v>
      </c>
      <c r="H677">
        <f t="shared" si="60"/>
        <v>995500</v>
      </c>
      <c r="I677">
        <f t="shared" si="61"/>
        <v>90500</v>
      </c>
      <c r="J677" t="str">
        <f t="shared" si="62"/>
        <v>December</v>
      </c>
      <c r="K677" t="str">
        <f t="shared" si="63"/>
        <v>2036</v>
      </c>
      <c r="L677" t="str">
        <f t="shared" si="64"/>
        <v>High Discount</v>
      </c>
      <c r="M677" t="str">
        <f t="shared" si="65"/>
        <v>Ok</v>
      </c>
      <c r="N677" t="s">
        <v>10264</v>
      </c>
    </row>
    <row r="678" spans="1:14" x14ac:dyDescent="0.35">
      <c r="A678" t="s">
        <v>696</v>
      </c>
      <c r="B678" t="s">
        <v>10</v>
      </c>
      <c r="C678">
        <v>142</v>
      </c>
      <c r="D678">
        <v>800</v>
      </c>
      <c r="E678">
        <v>2000</v>
      </c>
      <c r="F678" t="s">
        <v>8</v>
      </c>
      <c r="G678" s="2">
        <v>50024</v>
      </c>
      <c r="H678">
        <f t="shared" si="60"/>
        <v>0</v>
      </c>
      <c r="I678">
        <f t="shared" si="61"/>
        <v>284000</v>
      </c>
      <c r="J678" t="str">
        <f t="shared" si="62"/>
        <v>December</v>
      </c>
      <c r="K678" t="str">
        <f t="shared" si="63"/>
        <v>2036</v>
      </c>
      <c r="L678" t="str">
        <f t="shared" si="64"/>
        <v>High Discount</v>
      </c>
      <c r="M678" t="str">
        <f t="shared" si="65"/>
        <v>Zero Sales</v>
      </c>
      <c r="N678" t="s">
        <v>10264</v>
      </c>
    </row>
    <row r="679" spans="1:14" x14ac:dyDescent="0.35">
      <c r="A679" t="s">
        <v>697</v>
      </c>
      <c r="B679" t="s">
        <v>39</v>
      </c>
      <c r="C679">
        <v>571</v>
      </c>
      <c r="D679">
        <v>18000</v>
      </c>
      <c r="E679">
        <v>100</v>
      </c>
      <c r="F679" t="s">
        <v>8</v>
      </c>
      <c r="G679" s="2">
        <v>50031</v>
      </c>
      <c r="H679">
        <f t="shared" si="60"/>
        <v>10220900</v>
      </c>
      <c r="I679">
        <f t="shared" si="61"/>
        <v>57100</v>
      </c>
      <c r="J679" t="str">
        <f t="shared" si="62"/>
        <v>December</v>
      </c>
      <c r="K679" t="str">
        <f t="shared" si="63"/>
        <v>2036</v>
      </c>
      <c r="L679" t="str">
        <f t="shared" si="64"/>
        <v>Normal</v>
      </c>
      <c r="M679" t="str">
        <f t="shared" si="65"/>
        <v>Ok</v>
      </c>
      <c r="N679" t="s">
        <v>10264</v>
      </c>
    </row>
    <row r="680" spans="1:14" x14ac:dyDescent="0.35">
      <c r="A680" t="s">
        <v>698</v>
      </c>
      <c r="B680" t="s">
        <v>39</v>
      </c>
      <c r="C680">
        <v>343</v>
      </c>
      <c r="D680">
        <v>800</v>
      </c>
      <c r="E680">
        <v>5000</v>
      </c>
      <c r="F680" t="s">
        <v>8</v>
      </c>
      <c r="G680" s="2">
        <v>50038</v>
      </c>
      <c r="H680">
        <f t="shared" si="60"/>
        <v>0</v>
      </c>
      <c r="I680">
        <f t="shared" si="61"/>
        <v>1715000</v>
      </c>
      <c r="J680" t="str">
        <f t="shared" si="62"/>
        <v>December</v>
      </c>
      <c r="K680" t="str">
        <f t="shared" si="63"/>
        <v>2036</v>
      </c>
      <c r="L680" t="str">
        <f t="shared" si="64"/>
        <v>High Discount</v>
      </c>
      <c r="M680" t="str">
        <f t="shared" si="65"/>
        <v>Zero Sales</v>
      </c>
      <c r="N680" t="s">
        <v>10264</v>
      </c>
    </row>
    <row r="681" spans="1:14" x14ac:dyDescent="0.35">
      <c r="A681" t="s">
        <v>699</v>
      </c>
      <c r="B681" t="s">
        <v>13</v>
      </c>
      <c r="C681">
        <v>441</v>
      </c>
      <c r="D681">
        <v>1200</v>
      </c>
      <c r="E681">
        <v>300</v>
      </c>
      <c r="F681" t="s">
        <v>8</v>
      </c>
      <c r="G681" s="2">
        <v>50045</v>
      </c>
      <c r="H681">
        <f t="shared" si="60"/>
        <v>396900</v>
      </c>
      <c r="I681">
        <f t="shared" si="61"/>
        <v>132300</v>
      </c>
      <c r="J681" t="str">
        <f t="shared" si="62"/>
        <v>January</v>
      </c>
      <c r="K681" t="str">
        <f t="shared" si="63"/>
        <v>2037</v>
      </c>
      <c r="L681" t="str">
        <f t="shared" si="64"/>
        <v>Normal</v>
      </c>
      <c r="M681" t="str">
        <f t="shared" si="65"/>
        <v>Ok</v>
      </c>
      <c r="N681" t="s">
        <v>10264</v>
      </c>
    </row>
    <row r="682" spans="1:14" x14ac:dyDescent="0.35">
      <c r="A682" t="s">
        <v>700</v>
      </c>
      <c r="B682" t="s">
        <v>33</v>
      </c>
      <c r="C682">
        <v>298</v>
      </c>
      <c r="D682">
        <v>22000</v>
      </c>
      <c r="E682">
        <v>5000</v>
      </c>
      <c r="F682" t="s">
        <v>11</v>
      </c>
      <c r="G682" s="2">
        <v>50052</v>
      </c>
      <c r="H682">
        <f t="shared" si="60"/>
        <v>5066000</v>
      </c>
      <c r="I682">
        <f t="shared" si="61"/>
        <v>1490000</v>
      </c>
      <c r="J682" t="str">
        <f t="shared" si="62"/>
        <v>January</v>
      </c>
      <c r="K682" t="str">
        <f t="shared" si="63"/>
        <v>2037</v>
      </c>
      <c r="L682" t="str">
        <f t="shared" si="64"/>
        <v>High Discount</v>
      </c>
      <c r="M682" t="str">
        <f t="shared" si="65"/>
        <v>Ok</v>
      </c>
      <c r="N682" t="s">
        <v>10264</v>
      </c>
    </row>
    <row r="683" spans="1:14" x14ac:dyDescent="0.35">
      <c r="A683" t="s">
        <v>701</v>
      </c>
      <c r="B683" t="s">
        <v>13</v>
      </c>
      <c r="C683">
        <v>466</v>
      </c>
      <c r="D683">
        <v>45000</v>
      </c>
      <c r="E683">
        <v>3000</v>
      </c>
      <c r="F683" t="s">
        <v>8</v>
      </c>
      <c r="G683" s="2">
        <v>50059</v>
      </c>
      <c r="H683">
        <f t="shared" si="60"/>
        <v>19572000</v>
      </c>
      <c r="I683">
        <f t="shared" si="61"/>
        <v>1398000</v>
      </c>
      <c r="J683" t="str">
        <f t="shared" si="62"/>
        <v>January</v>
      </c>
      <c r="K683" t="str">
        <f t="shared" si="63"/>
        <v>2037</v>
      </c>
      <c r="L683" t="str">
        <f t="shared" si="64"/>
        <v>High Discount</v>
      </c>
      <c r="M683" t="str">
        <f t="shared" si="65"/>
        <v>Ok</v>
      </c>
      <c r="N683" t="s">
        <v>10264</v>
      </c>
    </row>
    <row r="684" spans="1:14" x14ac:dyDescent="0.35">
      <c r="A684" t="s">
        <v>702</v>
      </c>
      <c r="B684" t="s">
        <v>7</v>
      </c>
      <c r="C684">
        <v>192</v>
      </c>
      <c r="D684">
        <v>15000</v>
      </c>
      <c r="E684">
        <v>5000</v>
      </c>
      <c r="F684" t="s">
        <v>11</v>
      </c>
      <c r="G684" s="2">
        <v>50066</v>
      </c>
      <c r="H684">
        <f t="shared" si="60"/>
        <v>1920000</v>
      </c>
      <c r="I684">
        <f t="shared" si="61"/>
        <v>960000</v>
      </c>
      <c r="J684" t="str">
        <f t="shared" si="62"/>
        <v>January</v>
      </c>
      <c r="K684" t="str">
        <f t="shared" si="63"/>
        <v>2037</v>
      </c>
      <c r="L684" t="str">
        <f t="shared" si="64"/>
        <v>High Discount</v>
      </c>
      <c r="M684" t="str">
        <f t="shared" si="65"/>
        <v>Ok</v>
      </c>
      <c r="N684" t="s">
        <v>10264</v>
      </c>
    </row>
    <row r="685" spans="1:14" x14ac:dyDescent="0.35">
      <c r="A685" t="s">
        <v>703</v>
      </c>
      <c r="B685" t="s">
        <v>19</v>
      </c>
      <c r="C685">
        <v>286</v>
      </c>
      <c r="D685">
        <v>18000</v>
      </c>
      <c r="E685">
        <v>500</v>
      </c>
      <c r="F685" t="s">
        <v>11</v>
      </c>
      <c r="G685" s="2">
        <v>50073</v>
      </c>
      <c r="H685">
        <f t="shared" si="60"/>
        <v>5005000</v>
      </c>
      <c r="I685">
        <f t="shared" si="61"/>
        <v>143000</v>
      </c>
      <c r="J685" t="str">
        <f t="shared" si="62"/>
        <v>February</v>
      </c>
      <c r="K685" t="str">
        <f t="shared" si="63"/>
        <v>2037</v>
      </c>
      <c r="L685" t="str">
        <f t="shared" si="64"/>
        <v>High Discount</v>
      </c>
      <c r="M685" t="str">
        <f t="shared" si="65"/>
        <v>Ok</v>
      </c>
      <c r="N685" t="s">
        <v>10264</v>
      </c>
    </row>
    <row r="686" spans="1:14" x14ac:dyDescent="0.35">
      <c r="A686" t="s">
        <v>704</v>
      </c>
      <c r="B686" t="s">
        <v>19</v>
      </c>
      <c r="C686">
        <v>336</v>
      </c>
      <c r="D686">
        <v>45000</v>
      </c>
      <c r="E686">
        <v>1500</v>
      </c>
      <c r="F686" t="s">
        <v>16</v>
      </c>
      <c r="G686" s="2">
        <v>50080</v>
      </c>
      <c r="H686">
        <f t="shared" si="60"/>
        <v>14616000</v>
      </c>
      <c r="I686">
        <f t="shared" si="61"/>
        <v>504000</v>
      </c>
      <c r="J686" t="str">
        <f t="shared" si="62"/>
        <v>February</v>
      </c>
      <c r="K686" t="str">
        <f t="shared" si="63"/>
        <v>2037</v>
      </c>
      <c r="L686" t="str">
        <f t="shared" si="64"/>
        <v>High Discount</v>
      </c>
      <c r="M686" t="str">
        <f t="shared" si="65"/>
        <v>Ok</v>
      </c>
      <c r="N686" t="s">
        <v>10264</v>
      </c>
    </row>
    <row r="687" spans="1:14" x14ac:dyDescent="0.35">
      <c r="A687" t="s">
        <v>705</v>
      </c>
      <c r="B687" t="s">
        <v>33</v>
      </c>
      <c r="C687">
        <v>326</v>
      </c>
      <c r="D687">
        <v>45000</v>
      </c>
      <c r="E687">
        <v>3000</v>
      </c>
      <c r="F687" t="s">
        <v>11</v>
      </c>
      <c r="G687" s="2">
        <v>50087</v>
      </c>
      <c r="H687">
        <f t="shared" si="60"/>
        <v>13692000</v>
      </c>
      <c r="I687">
        <f t="shared" si="61"/>
        <v>978000</v>
      </c>
      <c r="J687" t="str">
        <f t="shared" si="62"/>
        <v>February</v>
      </c>
      <c r="K687" t="str">
        <f t="shared" si="63"/>
        <v>2037</v>
      </c>
      <c r="L687" t="str">
        <f t="shared" si="64"/>
        <v>High Discount</v>
      </c>
      <c r="M687" t="str">
        <f t="shared" si="65"/>
        <v>Ok</v>
      </c>
      <c r="N687" t="s">
        <v>10264</v>
      </c>
    </row>
    <row r="688" spans="1:14" x14ac:dyDescent="0.35">
      <c r="A688" t="s">
        <v>706</v>
      </c>
      <c r="B688" t="s">
        <v>30</v>
      </c>
      <c r="C688">
        <v>436</v>
      </c>
      <c r="D688">
        <v>15000</v>
      </c>
      <c r="E688">
        <v>1000</v>
      </c>
      <c r="F688" t="s">
        <v>11</v>
      </c>
      <c r="G688" s="2">
        <v>50094</v>
      </c>
      <c r="H688">
        <f t="shared" si="60"/>
        <v>6104000</v>
      </c>
      <c r="I688">
        <f t="shared" si="61"/>
        <v>436000</v>
      </c>
      <c r="J688" t="str">
        <f t="shared" si="62"/>
        <v>February</v>
      </c>
      <c r="K688" t="str">
        <f t="shared" si="63"/>
        <v>2037</v>
      </c>
      <c r="L688" t="str">
        <f t="shared" si="64"/>
        <v>High Discount</v>
      </c>
      <c r="M688" t="str">
        <f t="shared" si="65"/>
        <v>Ok</v>
      </c>
      <c r="N688" t="s">
        <v>10264</v>
      </c>
    </row>
    <row r="689" spans="1:14" x14ac:dyDescent="0.35">
      <c r="A689" t="s">
        <v>707</v>
      </c>
      <c r="B689" t="s">
        <v>30</v>
      </c>
      <c r="C689">
        <v>431</v>
      </c>
      <c r="D689">
        <v>45000</v>
      </c>
      <c r="E689">
        <v>500</v>
      </c>
      <c r="F689" t="s">
        <v>8</v>
      </c>
      <c r="G689" s="2">
        <v>50101</v>
      </c>
      <c r="H689">
        <f t="shared" si="60"/>
        <v>19179500</v>
      </c>
      <c r="I689">
        <f t="shared" si="61"/>
        <v>215500</v>
      </c>
      <c r="J689" t="str">
        <f t="shared" si="62"/>
        <v>March</v>
      </c>
      <c r="K689" t="str">
        <f t="shared" si="63"/>
        <v>2037</v>
      </c>
      <c r="L689" t="str">
        <f t="shared" si="64"/>
        <v>High Discount</v>
      </c>
      <c r="M689" t="str">
        <f t="shared" si="65"/>
        <v>Ok</v>
      </c>
      <c r="N689" t="s">
        <v>10264</v>
      </c>
    </row>
    <row r="690" spans="1:14" x14ac:dyDescent="0.35">
      <c r="A690" t="s">
        <v>708</v>
      </c>
      <c r="B690" t="s">
        <v>21</v>
      </c>
      <c r="C690">
        <v>499</v>
      </c>
      <c r="D690">
        <v>4500</v>
      </c>
      <c r="E690">
        <v>300</v>
      </c>
      <c r="F690" t="s">
        <v>11</v>
      </c>
      <c r="G690" s="2">
        <v>50108</v>
      </c>
      <c r="H690">
        <f t="shared" si="60"/>
        <v>2095800</v>
      </c>
      <c r="I690">
        <f t="shared" si="61"/>
        <v>149700</v>
      </c>
      <c r="J690" t="str">
        <f t="shared" si="62"/>
        <v>March</v>
      </c>
      <c r="K690" t="str">
        <f t="shared" si="63"/>
        <v>2037</v>
      </c>
      <c r="L690" t="str">
        <f t="shared" si="64"/>
        <v>Normal</v>
      </c>
      <c r="M690" t="str">
        <f t="shared" si="65"/>
        <v>Ok</v>
      </c>
      <c r="N690" t="s">
        <v>10264</v>
      </c>
    </row>
    <row r="691" spans="1:14" x14ac:dyDescent="0.35">
      <c r="A691" t="s">
        <v>709</v>
      </c>
      <c r="B691" t="s">
        <v>33</v>
      </c>
      <c r="C691">
        <v>340</v>
      </c>
      <c r="D691">
        <v>800</v>
      </c>
      <c r="E691">
        <v>200</v>
      </c>
      <c r="F691" t="s">
        <v>46</v>
      </c>
      <c r="G691" s="2">
        <v>50115</v>
      </c>
      <c r="H691">
        <f t="shared" si="60"/>
        <v>204000</v>
      </c>
      <c r="I691">
        <f t="shared" si="61"/>
        <v>68000</v>
      </c>
      <c r="J691" t="str">
        <f t="shared" si="62"/>
        <v>March</v>
      </c>
      <c r="K691" t="str">
        <f t="shared" si="63"/>
        <v>2037</v>
      </c>
      <c r="L691" t="str">
        <f t="shared" si="64"/>
        <v>Normal</v>
      </c>
      <c r="M691" t="str">
        <f t="shared" si="65"/>
        <v>Ok</v>
      </c>
      <c r="N691" t="s">
        <v>10264</v>
      </c>
    </row>
    <row r="692" spans="1:14" x14ac:dyDescent="0.35">
      <c r="A692" t="s">
        <v>710</v>
      </c>
      <c r="B692" t="s">
        <v>39</v>
      </c>
      <c r="C692">
        <v>218</v>
      </c>
      <c r="D692">
        <v>12000</v>
      </c>
      <c r="E692">
        <v>2000</v>
      </c>
      <c r="F692" t="s">
        <v>8</v>
      </c>
      <c r="G692" s="2">
        <v>50122</v>
      </c>
      <c r="H692">
        <f t="shared" si="60"/>
        <v>2180000</v>
      </c>
      <c r="I692">
        <f t="shared" si="61"/>
        <v>436000</v>
      </c>
      <c r="J692" t="str">
        <f t="shared" si="62"/>
        <v>March</v>
      </c>
      <c r="K692" t="str">
        <f t="shared" si="63"/>
        <v>2037</v>
      </c>
      <c r="L692" t="str">
        <f t="shared" si="64"/>
        <v>High Discount</v>
      </c>
      <c r="M692" t="str">
        <f t="shared" si="65"/>
        <v>Ok</v>
      </c>
      <c r="N692" t="s">
        <v>10264</v>
      </c>
    </row>
    <row r="693" spans="1:14" x14ac:dyDescent="0.35">
      <c r="A693" t="s">
        <v>711</v>
      </c>
      <c r="B693" t="s">
        <v>30</v>
      </c>
      <c r="C693">
        <v>492</v>
      </c>
      <c r="D693">
        <v>12000</v>
      </c>
      <c r="E693">
        <v>5000</v>
      </c>
      <c r="F693" t="s">
        <v>8</v>
      </c>
      <c r="G693" s="2">
        <v>50129</v>
      </c>
      <c r="H693">
        <f t="shared" si="60"/>
        <v>3444000</v>
      </c>
      <c r="I693">
        <f t="shared" si="61"/>
        <v>2460000</v>
      </c>
      <c r="J693" t="str">
        <f t="shared" si="62"/>
        <v>March</v>
      </c>
      <c r="K693" t="str">
        <f t="shared" si="63"/>
        <v>2037</v>
      </c>
      <c r="L693" t="str">
        <f t="shared" si="64"/>
        <v>High Discount</v>
      </c>
      <c r="M693" t="str">
        <f t="shared" si="65"/>
        <v>Ok</v>
      </c>
      <c r="N693" t="s">
        <v>10264</v>
      </c>
    </row>
    <row r="694" spans="1:14" x14ac:dyDescent="0.35">
      <c r="A694" t="s">
        <v>712</v>
      </c>
      <c r="B694" t="s">
        <v>15</v>
      </c>
      <c r="C694">
        <v>233</v>
      </c>
      <c r="D694">
        <v>1200</v>
      </c>
      <c r="E694">
        <v>500</v>
      </c>
      <c r="F694" t="s">
        <v>8</v>
      </c>
      <c r="G694" s="2">
        <v>50136</v>
      </c>
      <c r="H694">
        <f t="shared" si="60"/>
        <v>163100</v>
      </c>
      <c r="I694">
        <f t="shared" si="61"/>
        <v>116500</v>
      </c>
      <c r="J694" t="str">
        <f t="shared" si="62"/>
        <v>April</v>
      </c>
      <c r="K694" t="str">
        <f t="shared" si="63"/>
        <v>2037</v>
      </c>
      <c r="L694" t="str">
        <f t="shared" si="64"/>
        <v>High Discount</v>
      </c>
      <c r="M694" t="str">
        <f t="shared" si="65"/>
        <v>Ok</v>
      </c>
      <c r="N694" t="s">
        <v>10264</v>
      </c>
    </row>
    <row r="695" spans="1:14" x14ac:dyDescent="0.35">
      <c r="A695" t="s">
        <v>713</v>
      </c>
      <c r="B695" t="s">
        <v>43</v>
      </c>
      <c r="C695">
        <v>94</v>
      </c>
      <c r="D695">
        <v>18000</v>
      </c>
      <c r="E695">
        <v>100</v>
      </c>
      <c r="F695" t="s">
        <v>16</v>
      </c>
      <c r="G695" s="2">
        <v>50143</v>
      </c>
      <c r="H695">
        <f t="shared" si="60"/>
        <v>1682600</v>
      </c>
      <c r="I695">
        <f t="shared" si="61"/>
        <v>9400</v>
      </c>
      <c r="J695" t="str">
        <f t="shared" si="62"/>
        <v>April</v>
      </c>
      <c r="K695" t="str">
        <f t="shared" si="63"/>
        <v>2037</v>
      </c>
      <c r="L695" t="str">
        <f t="shared" si="64"/>
        <v>High Discount</v>
      </c>
      <c r="M695" t="str">
        <f t="shared" si="65"/>
        <v>Ok</v>
      </c>
      <c r="N695" t="s">
        <v>10264</v>
      </c>
    </row>
    <row r="696" spans="1:14" x14ac:dyDescent="0.35">
      <c r="A696" t="s">
        <v>714</v>
      </c>
      <c r="B696" t="s">
        <v>39</v>
      </c>
      <c r="C696">
        <v>317</v>
      </c>
      <c r="D696">
        <v>1200</v>
      </c>
      <c r="E696">
        <v>200</v>
      </c>
      <c r="F696" t="s">
        <v>8</v>
      </c>
      <c r="G696" s="2">
        <v>50150</v>
      </c>
      <c r="H696">
        <f t="shared" si="60"/>
        <v>317000</v>
      </c>
      <c r="I696">
        <f t="shared" si="61"/>
        <v>63400</v>
      </c>
      <c r="J696" t="str">
        <f t="shared" si="62"/>
        <v>April</v>
      </c>
      <c r="K696" t="str">
        <f t="shared" si="63"/>
        <v>2037</v>
      </c>
      <c r="L696" t="str">
        <f t="shared" si="64"/>
        <v>Normal</v>
      </c>
      <c r="M696" t="str">
        <f t="shared" si="65"/>
        <v>Ok</v>
      </c>
      <c r="N696" t="s">
        <v>10264</v>
      </c>
    </row>
    <row r="697" spans="1:14" x14ac:dyDescent="0.35">
      <c r="A697" t="s">
        <v>715</v>
      </c>
      <c r="B697" t="s">
        <v>7</v>
      </c>
      <c r="C697">
        <v>525</v>
      </c>
      <c r="D697">
        <v>18000</v>
      </c>
      <c r="E697">
        <v>1000</v>
      </c>
      <c r="F697" t="s">
        <v>11</v>
      </c>
      <c r="G697" s="2">
        <v>50157</v>
      </c>
      <c r="H697">
        <f t="shared" si="60"/>
        <v>8925000</v>
      </c>
      <c r="I697">
        <f t="shared" si="61"/>
        <v>525000</v>
      </c>
      <c r="J697" t="str">
        <f t="shared" si="62"/>
        <v>April</v>
      </c>
      <c r="K697" t="str">
        <f t="shared" si="63"/>
        <v>2037</v>
      </c>
      <c r="L697" t="str">
        <f t="shared" si="64"/>
        <v>High Discount</v>
      </c>
      <c r="M697" t="str">
        <f t="shared" si="65"/>
        <v>Ok</v>
      </c>
      <c r="N697" t="s">
        <v>10264</v>
      </c>
    </row>
    <row r="698" spans="1:14" x14ac:dyDescent="0.35">
      <c r="A698" t="s">
        <v>716</v>
      </c>
      <c r="B698" t="s">
        <v>15</v>
      </c>
      <c r="C698">
        <v>302</v>
      </c>
      <c r="D698">
        <v>12000</v>
      </c>
      <c r="E698">
        <v>200</v>
      </c>
      <c r="F698" t="s">
        <v>46</v>
      </c>
      <c r="G698" s="2">
        <v>50164</v>
      </c>
      <c r="H698">
        <f t="shared" si="60"/>
        <v>3563600</v>
      </c>
      <c r="I698">
        <f t="shared" si="61"/>
        <v>60400</v>
      </c>
      <c r="J698" t="str">
        <f t="shared" si="62"/>
        <v>May</v>
      </c>
      <c r="K698" t="str">
        <f t="shared" si="63"/>
        <v>2037</v>
      </c>
      <c r="L698" t="str">
        <f t="shared" si="64"/>
        <v>Normal</v>
      </c>
      <c r="M698" t="str">
        <f t="shared" si="65"/>
        <v>Ok</v>
      </c>
      <c r="N698" t="s">
        <v>10264</v>
      </c>
    </row>
    <row r="699" spans="1:14" x14ac:dyDescent="0.35">
      <c r="A699" t="s">
        <v>717</v>
      </c>
      <c r="B699" t="s">
        <v>15</v>
      </c>
      <c r="C699">
        <v>445</v>
      </c>
      <c r="D699">
        <v>5500</v>
      </c>
      <c r="E699">
        <v>1500</v>
      </c>
      <c r="F699" t="s">
        <v>8</v>
      </c>
      <c r="G699" s="2">
        <v>50171</v>
      </c>
      <c r="H699">
        <f t="shared" si="60"/>
        <v>1780000</v>
      </c>
      <c r="I699">
        <f t="shared" si="61"/>
        <v>667500</v>
      </c>
      <c r="J699" t="str">
        <f t="shared" si="62"/>
        <v>May</v>
      </c>
      <c r="K699" t="str">
        <f t="shared" si="63"/>
        <v>2037</v>
      </c>
      <c r="L699" t="str">
        <f t="shared" si="64"/>
        <v>High Discount</v>
      </c>
      <c r="M699" t="str">
        <f t="shared" si="65"/>
        <v>Ok</v>
      </c>
      <c r="N699" t="s">
        <v>10264</v>
      </c>
    </row>
    <row r="700" spans="1:14" x14ac:dyDescent="0.35">
      <c r="A700" t="s">
        <v>718</v>
      </c>
      <c r="B700" t="s">
        <v>33</v>
      </c>
      <c r="C700">
        <v>338</v>
      </c>
      <c r="D700">
        <v>1200</v>
      </c>
      <c r="E700">
        <v>200</v>
      </c>
      <c r="F700" t="s">
        <v>8</v>
      </c>
      <c r="G700" s="2">
        <v>50178</v>
      </c>
      <c r="H700">
        <f t="shared" si="60"/>
        <v>338000</v>
      </c>
      <c r="I700">
        <f t="shared" si="61"/>
        <v>67600</v>
      </c>
      <c r="J700" t="str">
        <f t="shared" si="62"/>
        <v>May</v>
      </c>
      <c r="K700" t="str">
        <f t="shared" si="63"/>
        <v>2037</v>
      </c>
      <c r="L700" t="str">
        <f t="shared" si="64"/>
        <v>Normal</v>
      </c>
      <c r="M700" t="str">
        <f t="shared" si="65"/>
        <v>Ok</v>
      </c>
      <c r="N700" t="s">
        <v>10264</v>
      </c>
    </row>
    <row r="701" spans="1:14" x14ac:dyDescent="0.35">
      <c r="A701" t="s">
        <v>719</v>
      </c>
      <c r="B701" t="s">
        <v>21</v>
      </c>
      <c r="C701">
        <v>261</v>
      </c>
      <c r="D701">
        <v>800</v>
      </c>
      <c r="E701">
        <v>1000</v>
      </c>
      <c r="F701" t="s">
        <v>46</v>
      </c>
      <c r="G701" s="2">
        <v>50185</v>
      </c>
      <c r="H701">
        <f t="shared" si="60"/>
        <v>0</v>
      </c>
      <c r="I701">
        <f t="shared" si="61"/>
        <v>261000</v>
      </c>
      <c r="J701" t="str">
        <f t="shared" si="62"/>
        <v>May</v>
      </c>
      <c r="K701" t="str">
        <f t="shared" si="63"/>
        <v>2037</v>
      </c>
      <c r="L701" t="str">
        <f t="shared" si="64"/>
        <v>High Discount</v>
      </c>
      <c r="M701" t="str">
        <f t="shared" si="65"/>
        <v>Zero Sales</v>
      </c>
      <c r="N701" t="s">
        <v>10264</v>
      </c>
    </row>
    <row r="702" spans="1:14" x14ac:dyDescent="0.35">
      <c r="A702" t="s">
        <v>720</v>
      </c>
      <c r="B702" t="s">
        <v>7</v>
      </c>
      <c r="C702">
        <v>70</v>
      </c>
      <c r="D702">
        <v>800</v>
      </c>
      <c r="E702">
        <v>100</v>
      </c>
      <c r="F702" t="s">
        <v>8</v>
      </c>
      <c r="G702" s="2">
        <v>50192</v>
      </c>
      <c r="H702">
        <f t="shared" si="60"/>
        <v>49000</v>
      </c>
      <c r="I702">
        <f t="shared" si="61"/>
        <v>7000</v>
      </c>
      <c r="J702" t="str">
        <f t="shared" si="62"/>
        <v>June</v>
      </c>
      <c r="K702" t="str">
        <f t="shared" si="63"/>
        <v>2037</v>
      </c>
      <c r="L702" t="str">
        <f t="shared" si="64"/>
        <v>High Discount</v>
      </c>
      <c r="M702" t="str">
        <f t="shared" si="65"/>
        <v>Ok</v>
      </c>
      <c r="N702" t="s">
        <v>10264</v>
      </c>
    </row>
    <row r="703" spans="1:14" x14ac:dyDescent="0.35">
      <c r="A703" t="s">
        <v>721</v>
      </c>
      <c r="B703" t="s">
        <v>30</v>
      </c>
      <c r="C703">
        <v>365</v>
      </c>
      <c r="D703">
        <v>4500</v>
      </c>
      <c r="E703">
        <v>400</v>
      </c>
      <c r="F703" t="s">
        <v>16</v>
      </c>
      <c r="G703" s="2">
        <v>50199</v>
      </c>
      <c r="H703">
        <f t="shared" si="60"/>
        <v>1496500</v>
      </c>
      <c r="I703">
        <f t="shared" si="61"/>
        <v>146000</v>
      </c>
      <c r="J703" t="str">
        <f t="shared" si="62"/>
        <v>June</v>
      </c>
      <c r="K703" t="str">
        <f t="shared" si="63"/>
        <v>2037</v>
      </c>
      <c r="L703" t="str">
        <f t="shared" si="64"/>
        <v>High Discount</v>
      </c>
      <c r="M703" t="str">
        <f t="shared" si="65"/>
        <v>Ok</v>
      </c>
      <c r="N703" t="s">
        <v>10264</v>
      </c>
    </row>
    <row r="704" spans="1:14" x14ac:dyDescent="0.35">
      <c r="A704" t="s">
        <v>722</v>
      </c>
      <c r="B704" t="s">
        <v>33</v>
      </c>
      <c r="C704">
        <v>487</v>
      </c>
      <c r="D704">
        <v>12000</v>
      </c>
      <c r="E704">
        <v>400</v>
      </c>
      <c r="F704" t="s">
        <v>11</v>
      </c>
      <c r="G704" s="2">
        <v>50206</v>
      </c>
      <c r="H704">
        <f t="shared" si="60"/>
        <v>5649200</v>
      </c>
      <c r="I704">
        <f t="shared" si="61"/>
        <v>194800</v>
      </c>
      <c r="J704" t="str">
        <f t="shared" si="62"/>
        <v>June</v>
      </c>
      <c r="K704" t="str">
        <f t="shared" si="63"/>
        <v>2037</v>
      </c>
      <c r="L704" t="str">
        <f t="shared" si="64"/>
        <v>Normal</v>
      </c>
      <c r="M704" t="str">
        <f t="shared" si="65"/>
        <v>Ok</v>
      </c>
      <c r="N704" t="s">
        <v>10264</v>
      </c>
    </row>
    <row r="705" spans="1:14" x14ac:dyDescent="0.35">
      <c r="A705" t="s">
        <v>723</v>
      </c>
      <c r="B705" t="s">
        <v>30</v>
      </c>
      <c r="C705">
        <v>472</v>
      </c>
      <c r="D705">
        <v>1200</v>
      </c>
      <c r="E705">
        <v>300</v>
      </c>
      <c r="F705" t="s">
        <v>46</v>
      </c>
      <c r="G705" s="2">
        <v>50213</v>
      </c>
      <c r="H705">
        <f t="shared" si="60"/>
        <v>424800</v>
      </c>
      <c r="I705">
        <f t="shared" si="61"/>
        <v>141600</v>
      </c>
      <c r="J705" t="str">
        <f t="shared" si="62"/>
        <v>June</v>
      </c>
      <c r="K705" t="str">
        <f t="shared" si="63"/>
        <v>2037</v>
      </c>
      <c r="L705" t="str">
        <f t="shared" si="64"/>
        <v>Normal</v>
      </c>
      <c r="M705" t="str">
        <f t="shared" si="65"/>
        <v>Ok</v>
      </c>
      <c r="N705" t="s">
        <v>10264</v>
      </c>
    </row>
    <row r="706" spans="1:14" x14ac:dyDescent="0.35">
      <c r="A706" t="s">
        <v>724</v>
      </c>
      <c r="B706" t="s">
        <v>33</v>
      </c>
      <c r="C706">
        <v>282</v>
      </c>
      <c r="D706">
        <v>800</v>
      </c>
      <c r="E706">
        <v>400</v>
      </c>
      <c r="F706" t="s">
        <v>46</v>
      </c>
      <c r="G706" s="2">
        <v>50220</v>
      </c>
      <c r="H706">
        <f t="shared" ref="H706:H769" si="66">MAX(0,(D706-E706)*C706)</f>
        <v>112800</v>
      </c>
      <c r="I706">
        <f t="shared" si="61"/>
        <v>112800</v>
      </c>
      <c r="J706" t="str">
        <f t="shared" si="62"/>
        <v>June</v>
      </c>
      <c r="K706" t="str">
        <f t="shared" si="63"/>
        <v>2037</v>
      </c>
      <c r="L706" t="str">
        <f t="shared" si="64"/>
        <v>High Discount</v>
      </c>
      <c r="M706" t="str">
        <f t="shared" si="65"/>
        <v>Ok</v>
      </c>
      <c r="N706" t="s">
        <v>10264</v>
      </c>
    </row>
    <row r="707" spans="1:14" x14ac:dyDescent="0.35">
      <c r="A707" t="s">
        <v>725</v>
      </c>
      <c r="B707" t="s">
        <v>33</v>
      </c>
      <c r="C707">
        <v>172</v>
      </c>
      <c r="D707">
        <v>12000</v>
      </c>
      <c r="E707">
        <v>3000</v>
      </c>
      <c r="F707" t="s">
        <v>16</v>
      </c>
      <c r="G707" s="2">
        <v>50227</v>
      </c>
      <c r="H707">
        <f t="shared" si="66"/>
        <v>1548000</v>
      </c>
      <c r="I707">
        <f t="shared" ref="I707:I770" si="67">E707*C707</f>
        <v>516000</v>
      </c>
      <c r="J707" t="str">
        <f t="shared" ref="J707:J770" si="68">TEXT(G:G,"mmmm")</f>
        <v>July</v>
      </c>
      <c r="K707" t="str">
        <f t="shared" ref="K707:K770" si="69">TEXT(G707,"yyy")</f>
        <v>2037</v>
      </c>
      <c r="L707" t="str">
        <f t="shared" ref="L707:L770" si="70">IF(E707&gt;=C707,"High Discount","Normal")</f>
        <v>High Discount</v>
      </c>
      <c r="M707" t="str">
        <f t="shared" ref="M707:M770" si="71">IF(H707=0,"Zero Sales","Ok")</f>
        <v>Ok</v>
      </c>
      <c r="N707" t="s">
        <v>10264</v>
      </c>
    </row>
    <row r="708" spans="1:14" x14ac:dyDescent="0.35">
      <c r="A708" t="s">
        <v>726</v>
      </c>
      <c r="B708" t="s">
        <v>33</v>
      </c>
      <c r="C708">
        <v>263</v>
      </c>
      <c r="D708">
        <v>800</v>
      </c>
      <c r="E708">
        <v>1000</v>
      </c>
      <c r="F708" t="s">
        <v>11</v>
      </c>
      <c r="G708" s="2">
        <v>50234</v>
      </c>
      <c r="H708">
        <f t="shared" si="66"/>
        <v>0</v>
      </c>
      <c r="I708">
        <f t="shared" si="67"/>
        <v>263000</v>
      </c>
      <c r="J708" t="str">
        <f t="shared" si="68"/>
        <v>July</v>
      </c>
      <c r="K708" t="str">
        <f t="shared" si="69"/>
        <v>2037</v>
      </c>
      <c r="L708" t="str">
        <f t="shared" si="70"/>
        <v>High Discount</v>
      </c>
      <c r="M708" t="str">
        <f t="shared" si="71"/>
        <v>Zero Sales</v>
      </c>
      <c r="N708" t="s">
        <v>10264</v>
      </c>
    </row>
    <row r="709" spans="1:14" x14ac:dyDescent="0.35">
      <c r="A709" t="s">
        <v>727</v>
      </c>
      <c r="B709" t="s">
        <v>21</v>
      </c>
      <c r="C709">
        <v>89</v>
      </c>
      <c r="D709">
        <v>18000</v>
      </c>
      <c r="E709">
        <v>5000</v>
      </c>
      <c r="F709" t="s">
        <v>16</v>
      </c>
      <c r="G709" s="2">
        <v>50241</v>
      </c>
      <c r="H709">
        <f t="shared" si="66"/>
        <v>1157000</v>
      </c>
      <c r="I709">
        <f t="shared" si="67"/>
        <v>445000</v>
      </c>
      <c r="J709" t="str">
        <f t="shared" si="68"/>
        <v>July</v>
      </c>
      <c r="K709" t="str">
        <f t="shared" si="69"/>
        <v>2037</v>
      </c>
      <c r="L709" t="str">
        <f t="shared" si="70"/>
        <v>High Discount</v>
      </c>
      <c r="M709" t="str">
        <f t="shared" si="71"/>
        <v>Ok</v>
      </c>
      <c r="N709" t="s">
        <v>10264</v>
      </c>
    </row>
    <row r="710" spans="1:14" x14ac:dyDescent="0.35">
      <c r="A710" t="s">
        <v>728</v>
      </c>
      <c r="B710" t="s">
        <v>33</v>
      </c>
      <c r="C710">
        <v>381</v>
      </c>
      <c r="D710">
        <v>15000</v>
      </c>
      <c r="E710">
        <v>500</v>
      </c>
      <c r="F710" t="s">
        <v>11</v>
      </c>
      <c r="G710" s="2">
        <v>50248</v>
      </c>
      <c r="H710">
        <f t="shared" si="66"/>
        <v>5524500</v>
      </c>
      <c r="I710">
        <f t="shared" si="67"/>
        <v>190500</v>
      </c>
      <c r="J710" t="str">
        <f t="shared" si="68"/>
        <v>July</v>
      </c>
      <c r="K710" t="str">
        <f t="shared" si="69"/>
        <v>2037</v>
      </c>
      <c r="L710" t="str">
        <f t="shared" si="70"/>
        <v>High Discount</v>
      </c>
      <c r="M710" t="str">
        <f t="shared" si="71"/>
        <v>Ok</v>
      </c>
      <c r="N710" t="s">
        <v>10264</v>
      </c>
    </row>
    <row r="711" spans="1:14" x14ac:dyDescent="0.35">
      <c r="A711" t="s">
        <v>729</v>
      </c>
      <c r="B711" t="s">
        <v>10</v>
      </c>
      <c r="C711">
        <v>231</v>
      </c>
      <c r="D711">
        <v>22000</v>
      </c>
      <c r="E711">
        <v>1500</v>
      </c>
      <c r="F711" t="s">
        <v>16</v>
      </c>
      <c r="G711" s="2">
        <v>50255</v>
      </c>
      <c r="H711">
        <f t="shared" si="66"/>
        <v>4735500</v>
      </c>
      <c r="I711">
        <f t="shared" si="67"/>
        <v>346500</v>
      </c>
      <c r="J711" t="str">
        <f t="shared" si="68"/>
        <v>August</v>
      </c>
      <c r="K711" t="str">
        <f t="shared" si="69"/>
        <v>2037</v>
      </c>
      <c r="L711" t="str">
        <f t="shared" si="70"/>
        <v>High Discount</v>
      </c>
      <c r="M711" t="str">
        <f t="shared" si="71"/>
        <v>Ok</v>
      </c>
      <c r="N711" t="s">
        <v>10264</v>
      </c>
    </row>
    <row r="712" spans="1:14" x14ac:dyDescent="0.35">
      <c r="A712" t="s">
        <v>730</v>
      </c>
      <c r="B712" t="s">
        <v>43</v>
      </c>
      <c r="C712">
        <v>314</v>
      </c>
      <c r="D712">
        <v>5500</v>
      </c>
      <c r="E712">
        <v>500</v>
      </c>
      <c r="F712" t="s">
        <v>8</v>
      </c>
      <c r="G712" s="2">
        <v>50262</v>
      </c>
      <c r="H712">
        <f t="shared" si="66"/>
        <v>1570000</v>
      </c>
      <c r="I712">
        <f t="shared" si="67"/>
        <v>157000</v>
      </c>
      <c r="J712" t="str">
        <f t="shared" si="68"/>
        <v>August</v>
      </c>
      <c r="K712" t="str">
        <f t="shared" si="69"/>
        <v>2037</v>
      </c>
      <c r="L712" t="str">
        <f t="shared" si="70"/>
        <v>High Discount</v>
      </c>
      <c r="M712" t="str">
        <f t="shared" si="71"/>
        <v>Ok</v>
      </c>
      <c r="N712" t="s">
        <v>10264</v>
      </c>
    </row>
    <row r="713" spans="1:14" x14ac:dyDescent="0.35">
      <c r="A713" t="s">
        <v>731</v>
      </c>
      <c r="B713" t="s">
        <v>30</v>
      </c>
      <c r="C713">
        <v>582</v>
      </c>
      <c r="D713">
        <v>12000</v>
      </c>
      <c r="E713">
        <v>500</v>
      </c>
      <c r="F713" t="s">
        <v>16</v>
      </c>
      <c r="G713" s="2">
        <v>50269</v>
      </c>
      <c r="H713">
        <f t="shared" si="66"/>
        <v>6693000</v>
      </c>
      <c r="I713">
        <f t="shared" si="67"/>
        <v>291000</v>
      </c>
      <c r="J713" t="str">
        <f t="shared" si="68"/>
        <v>August</v>
      </c>
      <c r="K713" t="str">
        <f t="shared" si="69"/>
        <v>2037</v>
      </c>
      <c r="L713" t="str">
        <f t="shared" si="70"/>
        <v>Normal</v>
      </c>
      <c r="M713" t="str">
        <f t="shared" si="71"/>
        <v>Ok</v>
      </c>
      <c r="N713" t="s">
        <v>10264</v>
      </c>
    </row>
    <row r="714" spans="1:14" x14ac:dyDescent="0.35">
      <c r="A714" t="s">
        <v>732</v>
      </c>
      <c r="B714" t="s">
        <v>39</v>
      </c>
      <c r="C714">
        <v>481</v>
      </c>
      <c r="D714">
        <v>4500</v>
      </c>
      <c r="E714">
        <v>1500</v>
      </c>
      <c r="F714" t="s">
        <v>46</v>
      </c>
      <c r="G714" s="2">
        <v>50276</v>
      </c>
      <c r="H714">
        <f t="shared" si="66"/>
        <v>1443000</v>
      </c>
      <c r="I714">
        <f t="shared" si="67"/>
        <v>721500</v>
      </c>
      <c r="J714" t="str">
        <f t="shared" si="68"/>
        <v>August</v>
      </c>
      <c r="K714" t="str">
        <f t="shared" si="69"/>
        <v>2037</v>
      </c>
      <c r="L714" t="str">
        <f t="shared" si="70"/>
        <v>High Discount</v>
      </c>
      <c r="M714" t="str">
        <f t="shared" si="71"/>
        <v>Ok</v>
      </c>
      <c r="N714" t="s">
        <v>10264</v>
      </c>
    </row>
    <row r="715" spans="1:14" x14ac:dyDescent="0.35">
      <c r="A715" t="s">
        <v>733</v>
      </c>
      <c r="B715" t="s">
        <v>13</v>
      </c>
      <c r="C715">
        <v>245</v>
      </c>
      <c r="D715">
        <v>1200</v>
      </c>
      <c r="E715">
        <v>1500</v>
      </c>
      <c r="F715" t="s">
        <v>46</v>
      </c>
      <c r="G715" s="2">
        <v>50283</v>
      </c>
      <c r="H715">
        <f t="shared" si="66"/>
        <v>0</v>
      </c>
      <c r="I715">
        <f t="shared" si="67"/>
        <v>367500</v>
      </c>
      <c r="J715" t="str">
        <f t="shared" si="68"/>
        <v>August</v>
      </c>
      <c r="K715" t="str">
        <f t="shared" si="69"/>
        <v>2037</v>
      </c>
      <c r="L715" t="str">
        <f t="shared" si="70"/>
        <v>High Discount</v>
      </c>
      <c r="M715" t="str">
        <f t="shared" si="71"/>
        <v>Zero Sales</v>
      </c>
      <c r="N715" t="s">
        <v>10264</v>
      </c>
    </row>
    <row r="716" spans="1:14" x14ac:dyDescent="0.35">
      <c r="A716" t="s">
        <v>734</v>
      </c>
      <c r="B716" t="s">
        <v>7</v>
      </c>
      <c r="C716">
        <v>558</v>
      </c>
      <c r="D716">
        <v>4500</v>
      </c>
      <c r="E716">
        <v>200</v>
      </c>
      <c r="F716" t="s">
        <v>46</v>
      </c>
      <c r="G716" s="2">
        <v>50290</v>
      </c>
      <c r="H716">
        <f t="shared" si="66"/>
        <v>2399400</v>
      </c>
      <c r="I716">
        <f t="shared" si="67"/>
        <v>111600</v>
      </c>
      <c r="J716" t="str">
        <f t="shared" si="68"/>
        <v>September</v>
      </c>
      <c r="K716" t="str">
        <f t="shared" si="69"/>
        <v>2037</v>
      </c>
      <c r="L716" t="str">
        <f t="shared" si="70"/>
        <v>Normal</v>
      </c>
      <c r="M716" t="str">
        <f t="shared" si="71"/>
        <v>Ok</v>
      </c>
      <c r="N716" t="s">
        <v>10264</v>
      </c>
    </row>
    <row r="717" spans="1:14" x14ac:dyDescent="0.35">
      <c r="A717" t="s">
        <v>735</v>
      </c>
      <c r="B717" t="s">
        <v>19</v>
      </c>
      <c r="C717">
        <v>496</v>
      </c>
      <c r="D717">
        <v>5500</v>
      </c>
      <c r="E717">
        <v>1000</v>
      </c>
      <c r="F717" t="s">
        <v>16</v>
      </c>
      <c r="G717" s="2">
        <v>50297</v>
      </c>
      <c r="H717">
        <f t="shared" si="66"/>
        <v>2232000</v>
      </c>
      <c r="I717">
        <f t="shared" si="67"/>
        <v>496000</v>
      </c>
      <c r="J717" t="str">
        <f t="shared" si="68"/>
        <v>September</v>
      </c>
      <c r="K717" t="str">
        <f t="shared" si="69"/>
        <v>2037</v>
      </c>
      <c r="L717" t="str">
        <f t="shared" si="70"/>
        <v>High Discount</v>
      </c>
      <c r="M717" t="str">
        <f t="shared" si="71"/>
        <v>Ok</v>
      </c>
      <c r="N717" t="s">
        <v>10264</v>
      </c>
    </row>
    <row r="718" spans="1:14" x14ac:dyDescent="0.35">
      <c r="A718" t="s">
        <v>736</v>
      </c>
      <c r="B718" t="s">
        <v>21</v>
      </c>
      <c r="C718">
        <v>577</v>
      </c>
      <c r="D718">
        <v>5500</v>
      </c>
      <c r="E718">
        <v>100</v>
      </c>
      <c r="F718" t="s">
        <v>46</v>
      </c>
      <c r="G718" s="2">
        <v>50304</v>
      </c>
      <c r="H718">
        <f t="shared" si="66"/>
        <v>3115800</v>
      </c>
      <c r="I718">
        <f t="shared" si="67"/>
        <v>57700</v>
      </c>
      <c r="J718" t="str">
        <f t="shared" si="68"/>
        <v>September</v>
      </c>
      <c r="K718" t="str">
        <f t="shared" si="69"/>
        <v>2037</v>
      </c>
      <c r="L718" t="str">
        <f t="shared" si="70"/>
        <v>Normal</v>
      </c>
      <c r="M718" t="str">
        <f t="shared" si="71"/>
        <v>Ok</v>
      </c>
      <c r="N718" t="s">
        <v>10264</v>
      </c>
    </row>
    <row r="719" spans="1:14" x14ac:dyDescent="0.35">
      <c r="A719" t="s">
        <v>737</v>
      </c>
      <c r="B719" t="s">
        <v>39</v>
      </c>
      <c r="C719">
        <v>251</v>
      </c>
      <c r="D719">
        <v>5500</v>
      </c>
      <c r="E719">
        <v>5000</v>
      </c>
      <c r="F719" t="s">
        <v>46</v>
      </c>
      <c r="G719" s="2">
        <v>50311</v>
      </c>
      <c r="H719">
        <f t="shared" si="66"/>
        <v>125500</v>
      </c>
      <c r="I719">
        <f t="shared" si="67"/>
        <v>1255000</v>
      </c>
      <c r="J719" t="str">
        <f t="shared" si="68"/>
        <v>September</v>
      </c>
      <c r="K719" t="str">
        <f t="shared" si="69"/>
        <v>2037</v>
      </c>
      <c r="L719" t="str">
        <f t="shared" si="70"/>
        <v>High Discount</v>
      </c>
      <c r="M719" t="str">
        <f t="shared" si="71"/>
        <v>Ok</v>
      </c>
      <c r="N719" t="s">
        <v>10264</v>
      </c>
    </row>
    <row r="720" spans="1:14" x14ac:dyDescent="0.35">
      <c r="A720" t="s">
        <v>738</v>
      </c>
      <c r="B720" t="s">
        <v>15</v>
      </c>
      <c r="C720">
        <v>182</v>
      </c>
      <c r="D720">
        <v>5500</v>
      </c>
      <c r="E720">
        <v>100</v>
      </c>
      <c r="F720" t="s">
        <v>8</v>
      </c>
      <c r="G720" s="2">
        <v>50318</v>
      </c>
      <c r="H720">
        <f t="shared" si="66"/>
        <v>982800</v>
      </c>
      <c r="I720">
        <f t="shared" si="67"/>
        <v>18200</v>
      </c>
      <c r="J720" t="str">
        <f t="shared" si="68"/>
        <v>October</v>
      </c>
      <c r="K720" t="str">
        <f t="shared" si="69"/>
        <v>2037</v>
      </c>
      <c r="L720" t="str">
        <f t="shared" si="70"/>
        <v>Normal</v>
      </c>
      <c r="M720" t="str">
        <f t="shared" si="71"/>
        <v>Ok</v>
      </c>
      <c r="N720" t="s">
        <v>10264</v>
      </c>
    </row>
    <row r="721" spans="1:14" x14ac:dyDescent="0.35">
      <c r="A721" t="s">
        <v>739</v>
      </c>
      <c r="B721" t="s">
        <v>10</v>
      </c>
      <c r="C721">
        <v>188</v>
      </c>
      <c r="D721">
        <v>800</v>
      </c>
      <c r="E721">
        <v>2000</v>
      </c>
      <c r="F721" t="s">
        <v>8</v>
      </c>
      <c r="G721" s="2">
        <v>50325</v>
      </c>
      <c r="H721">
        <f t="shared" si="66"/>
        <v>0</v>
      </c>
      <c r="I721">
        <f t="shared" si="67"/>
        <v>376000</v>
      </c>
      <c r="J721" t="str">
        <f t="shared" si="68"/>
        <v>October</v>
      </c>
      <c r="K721" t="str">
        <f t="shared" si="69"/>
        <v>2037</v>
      </c>
      <c r="L721" t="str">
        <f t="shared" si="70"/>
        <v>High Discount</v>
      </c>
      <c r="M721" t="str">
        <f t="shared" si="71"/>
        <v>Zero Sales</v>
      </c>
      <c r="N721" t="s">
        <v>10264</v>
      </c>
    </row>
    <row r="722" spans="1:14" x14ac:dyDescent="0.35">
      <c r="A722" t="s">
        <v>740</v>
      </c>
      <c r="B722" t="s">
        <v>19</v>
      </c>
      <c r="C722">
        <v>542</v>
      </c>
      <c r="D722">
        <v>6000</v>
      </c>
      <c r="E722">
        <v>300</v>
      </c>
      <c r="F722" t="s">
        <v>11</v>
      </c>
      <c r="G722" s="2">
        <v>50332</v>
      </c>
      <c r="H722">
        <f t="shared" si="66"/>
        <v>3089400</v>
      </c>
      <c r="I722">
        <f t="shared" si="67"/>
        <v>162600</v>
      </c>
      <c r="J722" t="str">
        <f t="shared" si="68"/>
        <v>October</v>
      </c>
      <c r="K722" t="str">
        <f t="shared" si="69"/>
        <v>2037</v>
      </c>
      <c r="L722" t="str">
        <f t="shared" si="70"/>
        <v>Normal</v>
      </c>
      <c r="M722" t="str">
        <f t="shared" si="71"/>
        <v>Ok</v>
      </c>
      <c r="N722" t="s">
        <v>10264</v>
      </c>
    </row>
    <row r="723" spans="1:14" x14ac:dyDescent="0.35">
      <c r="A723" t="s">
        <v>741</v>
      </c>
      <c r="B723" t="s">
        <v>13</v>
      </c>
      <c r="C723">
        <v>119</v>
      </c>
      <c r="D723">
        <v>1200</v>
      </c>
      <c r="E723">
        <v>2000</v>
      </c>
      <c r="F723" t="s">
        <v>11</v>
      </c>
      <c r="G723" s="2">
        <v>50339</v>
      </c>
      <c r="H723">
        <f t="shared" si="66"/>
        <v>0</v>
      </c>
      <c r="I723">
        <f t="shared" si="67"/>
        <v>238000</v>
      </c>
      <c r="J723" t="str">
        <f t="shared" si="68"/>
        <v>October</v>
      </c>
      <c r="K723" t="str">
        <f t="shared" si="69"/>
        <v>2037</v>
      </c>
      <c r="L723" t="str">
        <f t="shared" si="70"/>
        <v>High Discount</v>
      </c>
      <c r="M723" t="str">
        <f t="shared" si="71"/>
        <v>Zero Sales</v>
      </c>
      <c r="N723" t="s">
        <v>10264</v>
      </c>
    </row>
    <row r="724" spans="1:14" x14ac:dyDescent="0.35">
      <c r="A724" t="s">
        <v>742</v>
      </c>
      <c r="B724" t="s">
        <v>39</v>
      </c>
      <c r="C724">
        <v>64</v>
      </c>
      <c r="D724">
        <v>1200</v>
      </c>
      <c r="E724">
        <v>300</v>
      </c>
      <c r="F724" t="s">
        <v>11</v>
      </c>
      <c r="G724" s="2">
        <v>50346</v>
      </c>
      <c r="H724">
        <f t="shared" si="66"/>
        <v>57600</v>
      </c>
      <c r="I724">
        <f t="shared" si="67"/>
        <v>19200</v>
      </c>
      <c r="J724" t="str">
        <f t="shared" si="68"/>
        <v>November</v>
      </c>
      <c r="K724" t="str">
        <f t="shared" si="69"/>
        <v>2037</v>
      </c>
      <c r="L724" t="str">
        <f t="shared" si="70"/>
        <v>High Discount</v>
      </c>
      <c r="M724" t="str">
        <f t="shared" si="71"/>
        <v>Ok</v>
      </c>
      <c r="N724" t="s">
        <v>10264</v>
      </c>
    </row>
    <row r="725" spans="1:14" x14ac:dyDescent="0.35">
      <c r="A725" t="s">
        <v>743</v>
      </c>
      <c r="B725" t="s">
        <v>19</v>
      </c>
      <c r="C725">
        <v>261</v>
      </c>
      <c r="D725">
        <v>22000</v>
      </c>
      <c r="E725">
        <v>200</v>
      </c>
      <c r="F725" t="s">
        <v>16</v>
      </c>
      <c r="G725" s="2">
        <v>50353</v>
      </c>
      <c r="H725">
        <f t="shared" si="66"/>
        <v>5689800</v>
      </c>
      <c r="I725">
        <f t="shared" si="67"/>
        <v>52200</v>
      </c>
      <c r="J725" t="str">
        <f t="shared" si="68"/>
        <v>November</v>
      </c>
      <c r="K725" t="str">
        <f t="shared" si="69"/>
        <v>2037</v>
      </c>
      <c r="L725" t="str">
        <f t="shared" si="70"/>
        <v>Normal</v>
      </c>
      <c r="M725" t="str">
        <f t="shared" si="71"/>
        <v>Ok</v>
      </c>
      <c r="N725" t="s">
        <v>10264</v>
      </c>
    </row>
    <row r="726" spans="1:14" x14ac:dyDescent="0.35">
      <c r="A726" t="s">
        <v>744</v>
      </c>
      <c r="B726" t="s">
        <v>39</v>
      </c>
      <c r="C726">
        <v>109</v>
      </c>
      <c r="D726">
        <v>15000</v>
      </c>
      <c r="E726">
        <v>400</v>
      </c>
      <c r="F726" t="s">
        <v>11</v>
      </c>
      <c r="G726" s="2">
        <v>50360</v>
      </c>
      <c r="H726">
        <f t="shared" si="66"/>
        <v>1591400</v>
      </c>
      <c r="I726">
        <f t="shared" si="67"/>
        <v>43600</v>
      </c>
      <c r="J726" t="str">
        <f t="shared" si="68"/>
        <v>November</v>
      </c>
      <c r="K726" t="str">
        <f t="shared" si="69"/>
        <v>2037</v>
      </c>
      <c r="L726" t="str">
        <f t="shared" si="70"/>
        <v>High Discount</v>
      </c>
      <c r="M726" t="str">
        <f t="shared" si="71"/>
        <v>Ok</v>
      </c>
      <c r="N726" t="s">
        <v>10264</v>
      </c>
    </row>
    <row r="727" spans="1:14" x14ac:dyDescent="0.35">
      <c r="A727" t="s">
        <v>745</v>
      </c>
      <c r="B727" t="s">
        <v>10</v>
      </c>
      <c r="C727">
        <v>301</v>
      </c>
      <c r="D727">
        <v>18000</v>
      </c>
      <c r="E727">
        <v>500</v>
      </c>
      <c r="F727" t="s">
        <v>16</v>
      </c>
      <c r="G727" s="2">
        <v>50367</v>
      </c>
      <c r="H727">
        <f t="shared" si="66"/>
        <v>5267500</v>
      </c>
      <c r="I727">
        <f t="shared" si="67"/>
        <v>150500</v>
      </c>
      <c r="J727" t="str">
        <f t="shared" si="68"/>
        <v>November</v>
      </c>
      <c r="K727" t="str">
        <f t="shared" si="69"/>
        <v>2037</v>
      </c>
      <c r="L727" t="str">
        <f t="shared" si="70"/>
        <v>High Discount</v>
      </c>
      <c r="M727" t="str">
        <f t="shared" si="71"/>
        <v>Ok</v>
      </c>
      <c r="N727" t="s">
        <v>10264</v>
      </c>
    </row>
    <row r="728" spans="1:14" x14ac:dyDescent="0.35">
      <c r="A728" t="s">
        <v>746</v>
      </c>
      <c r="B728" t="s">
        <v>13</v>
      </c>
      <c r="C728">
        <v>495</v>
      </c>
      <c r="D728">
        <v>22000</v>
      </c>
      <c r="E728">
        <v>300</v>
      </c>
      <c r="F728" t="s">
        <v>16</v>
      </c>
      <c r="G728" s="2">
        <v>50374</v>
      </c>
      <c r="H728">
        <f t="shared" si="66"/>
        <v>10741500</v>
      </c>
      <c r="I728">
        <f t="shared" si="67"/>
        <v>148500</v>
      </c>
      <c r="J728" t="str">
        <f t="shared" si="68"/>
        <v>November</v>
      </c>
      <c r="K728" t="str">
        <f t="shared" si="69"/>
        <v>2037</v>
      </c>
      <c r="L728" t="str">
        <f t="shared" si="70"/>
        <v>Normal</v>
      </c>
      <c r="M728" t="str">
        <f t="shared" si="71"/>
        <v>Ok</v>
      </c>
      <c r="N728" t="s">
        <v>10264</v>
      </c>
    </row>
    <row r="729" spans="1:14" x14ac:dyDescent="0.35">
      <c r="A729" t="s">
        <v>747</v>
      </c>
      <c r="B729" t="s">
        <v>15</v>
      </c>
      <c r="C729">
        <v>51</v>
      </c>
      <c r="D729">
        <v>18000</v>
      </c>
      <c r="E729">
        <v>300</v>
      </c>
      <c r="F729" t="s">
        <v>11</v>
      </c>
      <c r="G729" s="2">
        <v>50381</v>
      </c>
      <c r="H729">
        <f t="shared" si="66"/>
        <v>902700</v>
      </c>
      <c r="I729">
        <f t="shared" si="67"/>
        <v>15300</v>
      </c>
      <c r="J729" t="str">
        <f t="shared" si="68"/>
        <v>December</v>
      </c>
      <c r="K729" t="str">
        <f t="shared" si="69"/>
        <v>2037</v>
      </c>
      <c r="L729" t="str">
        <f t="shared" si="70"/>
        <v>High Discount</v>
      </c>
      <c r="M729" t="str">
        <f t="shared" si="71"/>
        <v>Ok</v>
      </c>
      <c r="N729" t="s">
        <v>10264</v>
      </c>
    </row>
    <row r="730" spans="1:14" x14ac:dyDescent="0.35">
      <c r="A730" t="s">
        <v>748</v>
      </c>
      <c r="B730" t="s">
        <v>33</v>
      </c>
      <c r="C730">
        <v>385</v>
      </c>
      <c r="D730">
        <v>6000</v>
      </c>
      <c r="E730">
        <v>1000</v>
      </c>
      <c r="F730" t="s">
        <v>11</v>
      </c>
      <c r="G730" s="2">
        <v>50388</v>
      </c>
      <c r="H730">
        <f t="shared" si="66"/>
        <v>1925000</v>
      </c>
      <c r="I730">
        <f t="shared" si="67"/>
        <v>385000</v>
      </c>
      <c r="J730" t="str">
        <f t="shared" si="68"/>
        <v>December</v>
      </c>
      <c r="K730" t="str">
        <f t="shared" si="69"/>
        <v>2037</v>
      </c>
      <c r="L730" t="str">
        <f t="shared" si="70"/>
        <v>High Discount</v>
      </c>
      <c r="M730" t="str">
        <f t="shared" si="71"/>
        <v>Ok</v>
      </c>
      <c r="N730" t="s">
        <v>10264</v>
      </c>
    </row>
    <row r="731" spans="1:14" x14ac:dyDescent="0.35">
      <c r="A731" t="s">
        <v>749</v>
      </c>
      <c r="B731" t="s">
        <v>30</v>
      </c>
      <c r="C731">
        <v>68</v>
      </c>
      <c r="D731">
        <v>12000</v>
      </c>
      <c r="E731">
        <v>400</v>
      </c>
      <c r="F731" t="s">
        <v>16</v>
      </c>
      <c r="G731" s="2">
        <v>50395</v>
      </c>
      <c r="H731">
        <f t="shared" si="66"/>
        <v>788800</v>
      </c>
      <c r="I731">
        <f t="shared" si="67"/>
        <v>27200</v>
      </c>
      <c r="J731" t="str">
        <f t="shared" si="68"/>
        <v>December</v>
      </c>
      <c r="K731" t="str">
        <f t="shared" si="69"/>
        <v>2037</v>
      </c>
      <c r="L731" t="str">
        <f t="shared" si="70"/>
        <v>High Discount</v>
      </c>
      <c r="M731" t="str">
        <f t="shared" si="71"/>
        <v>Ok</v>
      </c>
      <c r="N731" t="s">
        <v>10264</v>
      </c>
    </row>
    <row r="732" spans="1:14" x14ac:dyDescent="0.35">
      <c r="A732" t="s">
        <v>750</v>
      </c>
      <c r="B732" t="s">
        <v>15</v>
      </c>
      <c r="C732">
        <v>127</v>
      </c>
      <c r="D732">
        <v>5500</v>
      </c>
      <c r="E732">
        <v>5000</v>
      </c>
      <c r="F732" t="s">
        <v>8</v>
      </c>
      <c r="G732" s="2">
        <v>50402</v>
      </c>
      <c r="H732">
        <f t="shared" si="66"/>
        <v>63500</v>
      </c>
      <c r="I732">
        <f t="shared" si="67"/>
        <v>635000</v>
      </c>
      <c r="J732" t="str">
        <f t="shared" si="68"/>
        <v>December</v>
      </c>
      <c r="K732" t="str">
        <f t="shared" si="69"/>
        <v>2037</v>
      </c>
      <c r="L732" t="str">
        <f t="shared" si="70"/>
        <v>High Discount</v>
      </c>
      <c r="M732" t="str">
        <f t="shared" si="71"/>
        <v>Ok</v>
      </c>
      <c r="N732" t="s">
        <v>10264</v>
      </c>
    </row>
    <row r="733" spans="1:14" x14ac:dyDescent="0.35">
      <c r="A733" t="s">
        <v>751</v>
      </c>
      <c r="B733" t="s">
        <v>33</v>
      </c>
      <c r="C733">
        <v>521</v>
      </c>
      <c r="D733">
        <v>6000</v>
      </c>
      <c r="E733">
        <v>500</v>
      </c>
      <c r="F733" t="s">
        <v>46</v>
      </c>
      <c r="G733" s="2">
        <v>50409</v>
      </c>
      <c r="H733">
        <f t="shared" si="66"/>
        <v>2865500</v>
      </c>
      <c r="I733">
        <f t="shared" si="67"/>
        <v>260500</v>
      </c>
      <c r="J733" t="str">
        <f t="shared" si="68"/>
        <v>January</v>
      </c>
      <c r="K733" t="str">
        <f t="shared" si="69"/>
        <v>2038</v>
      </c>
      <c r="L733" t="str">
        <f t="shared" si="70"/>
        <v>Normal</v>
      </c>
      <c r="M733" t="str">
        <f t="shared" si="71"/>
        <v>Ok</v>
      </c>
      <c r="N733" t="s">
        <v>10264</v>
      </c>
    </row>
    <row r="734" spans="1:14" x14ac:dyDescent="0.35">
      <c r="A734" t="s">
        <v>752</v>
      </c>
      <c r="B734" t="s">
        <v>21</v>
      </c>
      <c r="C734">
        <v>77</v>
      </c>
      <c r="D734">
        <v>6000</v>
      </c>
      <c r="E734">
        <v>1000</v>
      </c>
      <c r="F734" t="s">
        <v>46</v>
      </c>
      <c r="G734" s="2">
        <v>50416</v>
      </c>
      <c r="H734">
        <f t="shared" si="66"/>
        <v>385000</v>
      </c>
      <c r="I734">
        <f t="shared" si="67"/>
        <v>77000</v>
      </c>
      <c r="J734" t="str">
        <f t="shared" si="68"/>
        <v>January</v>
      </c>
      <c r="K734" t="str">
        <f t="shared" si="69"/>
        <v>2038</v>
      </c>
      <c r="L734" t="str">
        <f t="shared" si="70"/>
        <v>High Discount</v>
      </c>
      <c r="M734" t="str">
        <f t="shared" si="71"/>
        <v>Ok</v>
      </c>
      <c r="N734" t="s">
        <v>10264</v>
      </c>
    </row>
    <row r="735" spans="1:14" x14ac:dyDescent="0.35">
      <c r="A735" t="s">
        <v>753</v>
      </c>
      <c r="B735" t="s">
        <v>43</v>
      </c>
      <c r="C735">
        <v>214</v>
      </c>
      <c r="D735">
        <v>6000</v>
      </c>
      <c r="E735">
        <v>1500</v>
      </c>
      <c r="F735" t="s">
        <v>46</v>
      </c>
      <c r="G735" s="2">
        <v>50423</v>
      </c>
      <c r="H735">
        <f t="shared" si="66"/>
        <v>963000</v>
      </c>
      <c r="I735">
        <f t="shared" si="67"/>
        <v>321000</v>
      </c>
      <c r="J735" t="str">
        <f t="shared" si="68"/>
        <v>January</v>
      </c>
      <c r="K735" t="str">
        <f t="shared" si="69"/>
        <v>2038</v>
      </c>
      <c r="L735" t="str">
        <f t="shared" si="70"/>
        <v>High Discount</v>
      </c>
      <c r="M735" t="str">
        <f t="shared" si="71"/>
        <v>Ok</v>
      </c>
      <c r="N735" t="s">
        <v>10264</v>
      </c>
    </row>
    <row r="736" spans="1:14" x14ac:dyDescent="0.35">
      <c r="A736" t="s">
        <v>754</v>
      </c>
      <c r="B736" t="s">
        <v>7</v>
      </c>
      <c r="C736">
        <v>507</v>
      </c>
      <c r="D736">
        <v>6000</v>
      </c>
      <c r="E736">
        <v>100</v>
      </c>
      <c r="F736" t="s">
        <v>8</v>
      </c>
      <c r="G736" s="2">
        <v>50430</v>
      </c>
      <c r="H736">
        <f t="shared" si="66"/>
        <v>2991300</v>
      </c>
      <c r="I736">
        <f t="shared" si="67"/>
        <v>50700</v>
      </c>
      <c r="J736" t="str">
        <f t="shared" si="68"/>
        <v>January</v>
      </c>
      <c r="K736" t="str">
        <f t="shared" si="69"/>
        <v>2038</v>
      </c>
      <c r="L736" t="str">
        <f t="shared" si="70"/>
        <v>Normal</v>
      </c>
      <c r="M736" t="str">
        <f t="shared" si="71"/>
        <v>Ok</v>
      </c>
      <c r="N736" t="s">
        <v>10264</v>
      </c>
    </row>
    <row r="737" spans="1:14" x14ac:dyDescent="0.35">
      <c r="A737" t="s">
        <v>755</v>
      </c>
      <c r="B737" t="s">
        <v>7</v>
      </c>
      <c r="C737">
        <v>225</v>
      </c>
      <c r="D737">
        <v>6000</v>
      </c>
      <c r="E737">
        <v>400</v>
      </c>
      <c r="F737" t="s">
        <v>16</v>
      </c>
      <c r="G737" s="2">
        <v>50437</v>
      </c>
      <c r="H737">
        <f t="shared" si="66"/>
        <v>1260000</v>
      </c>
      <c r="I737">
        <f t="shared" si="67"/>
        <v>90000</v>
      </c>
      <c r="J737" t="str">
        <f t="shared" si="68"/>
        <v>February</v>
      </c>
      <c r="K737" t="str">
        <f t="shared" si="69"/>
        <v>2038</v>
      </c>
      <c r="L737" t="str">
        <f t="shared" si="70"/>
        <v>High Discount</v>
      </c>
      <c r="M737" t="str">
        <f t="shared" si="71"/>
        <v>Ok</v>
      </c>
      <c r="N737" t="s">
        <v>10264</v>
      </c>
    </row>
    <row r="738" spans="1:14" x14ac:dyDescent="0.35">
      <c r="A738" t="s">
        <v>756</v>
      </c>
      <c r="B738" t="s">
        <v>30</v>
      </c>
      <c r="C738">
        <v>78</v>
      </c>
      <c r="D738">
        <v>4500</v>
      </c>
      <c r="E738">
        <v>3000</v>
      </c>
      <c r="F738" t="s">
        <v>11</v>
      </c>
      <c r="G738" s="2">
        <v>50444</v>
      </c>
      <c r="H738">
        <f t="shared" si="66"/>
        <v>117000</v>
      </c>
      <c r="I738">
        <f t="shared" si="67"/>
        <v>234000</v>
      </c>
      <c r="J738" t="str">
        <f t="shared" si="68"/>
        <v>February</v>
      </c>
      <c r="K738" t="str">
        <f t="shared" si="69"/>
        <v>2038</v>
      </c>
      <c r="L738" t="str">
        <f t="shared" si="70"/>
        <v>High Discount</v>
      </c>
      <c r="M738" t="str">
        <f t="shared" si="71"/>
        <v>Ok</v>
      </c>
      <c r="N738" t="s">
        <v>10264</v>
      </c>
    </row>
    <row r="739" spans="1:14" x14ac:dyDescent="0.35">
      <c r="A739" t="s">
        <v>757</v>
      </c>
      <c r="B739" t="s">
        <v>13</v>
      </c>
      <c r="C739">
        <v>328</v>
      </c>
      <c r="D739">
        <v>18000</v>
      </c>
      <c r="E739">
        <v>1500</v>
      </c>
      <c r="F739" t="s">
        <v>16</v>
      </c>
      <c r="G739" s="2">
        <v>50451</v>
      </c>
      <c r="H739">
        <f t="shared" si="66"/>
        <v>5412000</v>
      </c>
      <c r="I739">
        <f t="shared" si="67"/>
        <v>492000</v>
      </c>
      <c r="J739" t="str">
        <f t="shared" si="68"/>
        <v>February</v>
      </c>
      <c r="K739" t="str">
        <f t="shared" si="69"/>
        <v>2038</v>
      </c>
      <c r="L739" t="str">
        <f t="shared" si="70"/>
        <v>High Discount</v>
      </c>
      <c r="M739" t="str">
        <f t="shared" si="71"/>
        <v>Ok</v>
      </c>
      <c r="N739" t="s">
        <v>10264</v>
      </c>
    </row>
    <row r="740" spans="1:14" x14ac:dyDescent="0.35">
      <c r="A740" t="s">
        <v>758</v>
      </c>
      <c r="B740" t="s">
        <v>10</v>
      </c>
      <c r="C740">
        <v>332</v>
      </c>
      <c r="D740">
        <v>4500</v>
      </c>
      <c r="E740">
        <v>500</v>
      </c>
      <c r="F740" t="s">
        <v>16</v>
      </c>
      <c r="G740" s="2">
        <v>50458</v>
      </c>
      <c r="H740">
        <f t="shared" si="66"/>
        <v>1328000</v>
      </c>
      <c r="I740">
        <f t="shared" si="67"/>
        <v>166000</v>
      </c>
      <c r="J740" t="str">
        <f t="shared" si="68"/>
        <v>February</v>
      </c>
      <c r="K740" t="str">
        <f t="shared" si="69"/>
        <v>2038</v>
      </c>
      <c r="L740" t="str">
        <f t="shared" si="70"/>
        <v>High Discount</v>
      </c>
      <c r="M740" t="str">
        <f t="shared" si="71"/>
        <v>Ok</v>
      </c>
      <c r="N740" t="s">
        <v>10264</v>
      </c>
    </row>
    <row r="741" spans="1:14" x14ac:dyDescent="0.35">
      <c r="A741" t="s">
        <v>759</v>
      </c>
      <c r="B741" t="s">
        <v>13</v>
      </c>
      <c r="C741">
        <v>528</v>
      </c>
      <c r="D741">
        <v>6000</v>
      </c>
      <c r="E741">
        <v>1500</v>
      </c>
      <c r="F741" t="s">
        <v>11</v>
      </c>
      <c r="G741" s="2">
        <v>50465</v>
      </c>
      <c r="H741">
        <f t="shared" si="66"/>
        <v>2376000</v>
      </c>
      <c r="I741">
        <f t="shared" si="67"/>
        <v>792000</v>
      </c>
      <c r="J741" t="str">
        <f t="shared" si="68"/>
        <v>March</v>
      </c>
      <c r="K741" t="str">
        <f t="shared" si="69"/>
        <v>2038</v>
      </c>
      <c r="L741" t="str">
        <f t="shared" si="70"/>
        <v>High Discount</v>
      </c>
      <c r="M741" t="str">
        <f t="shared" si="71"/>
        <v>Ok</v>
      </c>
      <c r="N741" t="s">
        <v>10264</v>
      </c>
    </row>
    <row r="742" spans="1:14" x14ac:dyDescent="0.35">
      <c r="A742" t="s">
        <v>760</v>
      </c>
      <c r="B742" t="s">
        <v>10</v>
      </c>
      <c r="C742">
        <v>568</v>
      </c>
      <c r="D742">
        <v>5500</v>
      </c>
      <c r="E742">
        <v>400</v>
      </c>
      <c r="F742" t="s">
        <v>8</v>
      </c>
      <c r="G742" s="2">
        <v>50472</v>
      </c>
      <c r="H742">
        <f t="shared" si="66"/>
        <v>2896800</v>
      </c>
      <c r="I742">
        <f t="shared" si="67"/>
        <v>227200</v>
      </c>
      <c r="J742" t="str">
        <f t="shared" si="68"/>
        <v>March</v>
      </c>
      <c r="K742" t="str">
        <f t="shared" si="69"/>
        <v>2038</v>
      </c>
      <c r="L742" t="str">
        <f t="shared" si="70"/>
        <v>Normal</v>
      </c>
      <c r="M742" t="str">
        <f t="shared" si="71"/>
        <v>Ok</v>
      </c>
      <c r="N742" t="s">
        <v>10264</v>
      </c>
    </row>
    <row r="743" spans="1:14" x14ac:dyDescent="0.35">
      <c r="A743" t="s">
        <v>761</v>
      </c>
      <c r="B743" t="s">
        <v>13</v>
      </c>
      <c r="C743">
        <v>354</v>
      </c>
      <c r="D743">
        <v>45000</v>
      </c>
      <c r="E743">
        <v>1500</v>
      </c>
      <c r="F743" t="s">
        <v>46</v>
      </c>
      <c r="G743" s="2">
        <v>50479</v>
      </c>
      <c r="H743">
        <f t="shared" si="66"/>
        <v>15399000</v>
      </c>
      <c r="I743">
        <f t="shared" si="67"/>
        <v>531000</v>
      </c>
      <c r="J743" t="str">
        <f t="shared" si="68"/>
        <v>March</v>
      </c>
      <c r="K743" t="str">
        <f t="shared" si="69"/>
        <v>2038</v>
      </c>
      <c r="L743" t="str">
        <f t="shared" si="70"/>
        <v>High Discount</v>
      </c>
      <c r="M743" t="str">
        <f t="shared" si="71"/>
        <v>Ok</v>
      </c>
      <c r="N743" t="s">
        <v>10264</v>
      </c>
    </row>
    <row r="744" spans="1:14" x14ac:dyDescent="0.35">
      <c r="A744" t="s">
        <v>762</v>
      </c>
      <c r="B744" t="s">
        <v>43</v>
      </c>
      <c r="C744">
        <v>158</v>
      </c>
      <c r="D744">
        <v>1200</v>
      </c>
      <c r="E744">
        <v>1500</v>
      </c>
      <c r="F744" t="s">
        <v>46</v>
      </c>
      <c r="G744" s="2">
        <v>50486</v>
      </c>
      <c r="H744">
        <f t="shared" si="66"/>
        <v>0</v>
      </c>
      <c r="I744">
        <f t="shared" si="67"/>
        <v>237000</v>
      </c>
      <c r="J744" t="str">
        <f t="shared" si="68"/>
        <v>March</v>
      </c>
      <c r="K744" t="str">
        <f t="shared" si="69"/>
        <v>2038</v>
      </c>
      <c r="L744" t="str">
        <f t="shared" si="70"/>
        <v>High Discount</v>
      </c>
      <c r="M744" t="str">
        <f t="shared" si="71"/>
        <v>Zero Sales</v>
      </c>
      <c r="N744" t="s">
        <v>10264</v>
      </c>
    </row>
    <row r="745" spans="1:14" x14ac:dyDescent="0.35">
      <c r="A745" t="s">
        <v>763</v>
      </c>
      <c r="B745" t="s">
        <v>21</v>
      </c>
      <c r="C745">
        <v>373</v>
      </c>
      <c r="D745">
        <v>18000</v>
      </c>
      <c r="E745">
        <v>400</v>
      </c>
      <c r="F745" t="s">
        <v>16</v>
      </c>
      <c r="G745" s="2">
        <v>50493</v>
      </c>
      <c r="H745">
        <f t="shared" si="66"/>
        <v>6564800</v>
      </c>
      <c r="I745">
        <f t="shared" si="67"/>
        <v>149200</v>
      </c>
      <c r="J745" t="str">
        <f t="shared" si="68"/>
        <v>March</v>
      </c>
      <c r="K745" t="str">
        <f t="shared" si="69"/>
        <v>2038</v>
      </c>
      <c r="L745" t="str">
        <f t="shared" si="70"/>
        <v>High Discount</v>
      </c>
      <c r="M745" t="str">
        <f t="shared" si="71"/>
        <v>Ok</v>
      </c>
      <c r="N745" t="s">
        <v>10264</v>
      </c>
    </row>
    <row r="746" spans="1:14" x14ac:dyDescent="0.35">
      <c r="A746" t="s">
        <v>764</v>
      </c>
      <c r="B746" t="s">
        <v>21</v>
      </c>
      <c r="C746">
        <v>255</v>
      </c>
      <c r="D746">
        <v>5500</v>
      </c>
      <c r="E746">
        <v>300</v>
      </c>
      <c r="F746" t="s">
        <v>8</v>
      </c>
      <c r="G746" s="2">
        <v>50500</v>
      </c>
      <c r="H746">
        <f t="shared" si="66"/>
        <v>1326000</v>
      </c>
      <c r="I746">
        <f t="shared" si="67"/>
        <v>76500</v>
      </c>
      <c r="J746" t="str">
        <f t="shared" si="68"/>
        <v>April</v>
      </c>
      <c r="K746" t="str">
        <f t="shared" si="69"/>
        <v>2038</v>
      </c>
      <c r="L746" t="str">
        <f t="shared" si="70"/>
        <v>High Discount</v>
      </c>
      <c r="M746" t="str">
        <f t="shared" si="71"/>
        <v>Ok</v>
      </c>
      <c r="N746" t="s">
        <v>10264</v>
      </c>
    </row>
    <row r="747" spans="1:14" x14ac:dyDescent="0.35">
      <c r="A747" t="s">
        <v>765</v>
      </c>
      <c r="B747" t="s">
        <v>33</v>
      </c>
      <c r="C747">
        <v>283</v>
      </c>
      <c r="D747">
        <v>1200</v>
      </c>
      <c r="E747">
        <v>3000</v>
      </c>
      <c r="F747" t="s">
        <v>46</v>
      </c>
      <c r="G747" s="2">
        <v>50507</v>
      </c>
      <c r="H747">
        <f t="shared" si="66"/>
        <v>0</v>
      </c>
      <c r="I747">
        <f t="shared" si="67"/>
        <v>849000</v>
      </c>
      <c r="J747" t="str">
        <f t="shared" si="68"/>
        <v>April</v>
      </c>
      <c r="K747" t="str">
        <f t="shared" si="69"/>
        <v>2038</v>
      </c>
      <c r="L747" t="str">
        <f t="shared" si="70"/>
        <v>High Discount</v>
      </c>
      <c r="M747" t="str">
        <f t="shared" si="71"/>
        <v>Zero Sales</v>
      </c>
      <c r="N747" t="s">
        <v>10264</v>
      </c>
    </row>
    <row r="748" spans="1:14" x14ac:dyDescent="0.35">
      <c r="A748" t="s">
        <v>766</v>
      </c>
      <c r="B748" t="s">
        <v>19</v>
      </c>
      <c r="C748">
        <v>507</v>
      </c>
      <c r="D748">
        <v>6000</v>
      </c>
      <c r="E748">
        <v>1000</v>
      </c>
      <c r="F748" t="s">
        <v>8</v>
      </c>
      <c r="G748" s="2">
        <v>50514</v>
      </c>
      <c r="H748">
        <f t="shared" si="66"/>
        <v>2535000</v>
      </c>
      <c r="I748">
        <f t="shared" si="67"/>
        <v>507000</v>
      </c>
      <c r="J748" t="str">
        <f t="shared" si="68"/>
        <v>April</v>
      </c>
      <c r="K748" t="str">
        <f t="shared" si="69"/>
        <v>2038</v>
      </c>
      <c r="L748" t="str">
        <f t="shared" si="70"/>
        <v>High Discount</v>
      </c>
      <c r="M748" t="str">
        <f t="shared" si="71"/>
        <v>Ok</v>
      </c>
      <c r="N748" t="s">
        <v>10264</v>
      </c>
    </row>
    <row r="749" spans="1:14" x14ac:dyDescent="0.35">
      <c r="A749" t="s">
        <v>767</v>
      </c>
      <c r="B749" t="s">
        <v>21</v>
      </c>
      <c r="C749">
        <v>236</v>
      </c>
      <c r="D749">
        <v>4500</v>
      </c>
      <c r="E749">
        <v>2000</v>
      </c>
      <c r="F749" t="s">
        <v>11</v>
      </c>
      <c r="G749" s="2">
        <v>50521</v>
      </c>
      <c r="H749">
        <f t="shared" si="66"/>
        <v>590000</v>
      </c>
      <c r="I749">
        <f t="shared" si="67"/>
        <v>472000</v>
      </c>
      <c r="J749" t="str">
        <f t="shared" si="68"/>
        <v>April</v>
      </c>
      <c r="K749" t="str">
        <f t="shared" si="69"/>
        <v>2038</v>
      </c>
      <c r="L749" t="str">
        <f t="shared" si="70"/>
        <v>High Discount</v>
      </c>
      <c r="M749" t="str">
        <f t="shared" si="71"/>
        <v>Ok</v>
      </c>
      <c r="N749" t="s">
        <v>10264</v>
      </c>
    </row>
    <row r="750" spans="1:14" x14ac:dyDescent="0.35">
      <c r="A750" t="s">
        <v>768</v>
      </c>
      <c r="B750" t="s">
        <v>21</v>
      </c>
      <c r="C750">
        <v>531</v>
      </c>
      <c r="D750">
        <v>4500</v>
      </c>
      <c r="E750">
        <v>1500</v>
      </c>
      <c r="F750" t="s">
        <v>16</v>
      </c>
      <c r="G750" s="2">
        <v>50528</v>
      </c>
      <c r="H750">
        <f t="shared" si="66"/>
        <v>1593000</v>
      </c>
      <c r="I750">
        <f t="shared" si="67"/>
        <v>796500</v>
      </c>
      <c r="J750" t="str">
        <f t="shared" si="68"/>
        <v>May</v>
      </c>
      <c r="K750" t="str">
        <f t="shared" si="69"/>
        <v>2038</v>
      </c>
      <c r="L750" t="str">
        <f t="shared" si="70"/>
        <v>High Discount</v>
      </c>
      <c r="M750" t="str">
        <f t="shared" si="71"/>
        <v>Ok</v>
      </c>
      <c r="N750" t="s">
        <v>10264</v>
      </c>
    </row>
    <row r="751" spans="1:14" x14ac:dyDescent="0.35">
      <c r="A751" t="s">
        <v>769</v>
      </c>
      <c r="B751" t="s">
        <v>15</v>
      </c>
      <c r="C751">
        <v>456</v>
      </c>
      <c r="D751">
        <v>45000</v>
      </c>
      <c r="E751">
        <v>5000</v>
      </c>
      <c r="F751" t="s">
        <v>16</v>
      </c>
      <c r="G751" s="2">
        <v>50535</v>
      </c>
      <c r="H751">
        <f t="shared" si="66"/>
        <v>18240000</v>
      </c>
      <c r="I751">
        <f t="shared" si="67"/>
        <v>2280000</v>
      </c>
      <c r="J751" t="str">
        <f t="shared" si="68"/>
        <v>May</v>
      </c>
      <c r="K751" t="str">
        <f t="shared" si="69"/>
        <v>2038</v>
      </c>
      <c r="L751" t="str">
        <f t="shared" si="70"/>
        <v>High Discount</v>
      </c>
      <c r="M751" t="str">
        <f t="shared" si="71"/>
        <v>Ok</v>
      </c>
      <c r="N751" t="s">
        <v>10264</v>
      </c>
    </row>
    <row r="752" spans="1:14" x14ac:dyDescent="0.35">
      <c r="A752" t="s">
        <v>770</v>
      </c>
      <c r="B752" t="s">
        <v>15</v>
      </c>
      <c r="C752">
        <v>558</v>
      </c>
      <c r="D752">
        <v>15000</v>
      </c>
      <c r="E752">
        <v>2000</v>
      </c>
      <c r="F752" t="s">
        <v>8</v>
      </c>
      <c r="G752" s="2">
        <v>50542</v>
      </c>
      <c r="H752">
        <f t="shared" si="66"/>
        <v>7254000</v>
      </c>
      <c r="I752">
        <f t="shared" si="67"/>
        <v>1116000</v>
      </c>
      <c r="J752" t="str">
        <f t="shared" si="68"/>
        <v>May</v>
      </c>
      <c r="K752" t="str">
        <f t="shared" si="69"/>
        <v>2038</v>
      </c>
      <c r="L752" t="str">
        <f t="shared" si="70"/>
        <v>High Discount</v>
      </c>
      <c r="M752" t="str">
        <f t="shared" si="71"/>
        <v>Ok</v>
      </c>
      <c r="N752" t="s">
        <v>10264</v>
      </c>
    </row>
    <row r="753" spans="1:14" x14ac:dyDescent="0.35">
      <c r="A753" t="s">
        <v>771</v>
      </c>
      <c r="B753" t="s">
        <v>33</v>
      </c>
      <c r="C753">
        <v>569</v>
      </c>
      <c r="D753">
        <v>6000</v>
      </c>
      <c r="E753">
        <v>3000</v>
      </c>
      <c r="F753" t="s">
        <v>46</v>
      </c>
      <c r="G753" s="2">
        <v>50549</v>
      </c>
      <c r="H753">
        <f t="shared" si="66"/>
        <v>1707000</v>
      </c>
      <c r="I753">
        <f t="shared" si="67"/>
        <v>1707000</v>
      </c>
      <c r="J753" t="str">
        <f t="shared" si="68"/>
        <v>May</v>
      </c>
      <c r="K753" t="str">
        <f t="shared" si="69"/>
        <v>2038</v>
      </c>
      <c r="L753" t="str">
        <f t="shared" si="70"/>
        <v>High Discount</v>
      </c>
      <c r="M753" t="str">
        <f t="shared" si="71"/>
        <v>Ok</v>
      </c>
      <c r="N753" t="s">
        <v>10264</v>
      </c>
    </row>
    <row r="754" spans="1:14" x14ac:dyDescent="0.35">
      <c r="A754" t="s">
        <v>772</v>
      </c>
      <c r="B754" t="s">
        <v>19</v>
      </c>
      <c r="C754">
        <v>102</v>
      </c>
      <c r="D754">
        <v>5500</v>
      </c>
      <c r="E754">
        <v>400</v>
      </c>
      <c r="F754" t="s">
        <v>8</v>
      </c>
      <c r="G754" s="2">
        <v>50556</v>
      </c>
      <c r="H754">
        <f t="shared" si="66"/>
        <v>520200</v>
      </c>
      <c r="I754">
        <f t="shared" si="67"/>
        <v>40800</v>
      </c>
      <c r="J754" t="str">
        <f t="shared" si="68"/>
        <v>May</v>
      </c>
      <c r="K754" t="str">
        <f t="shared" si="69"/>
        <v>2038</v>
      </c>
      <c r="L754" t="str">
        <f t="shared" si="70"/>
        <v>High Discount</v>
      </c>
      <c r="M754" t="str">
        <f t="shared" si="71"/>
        <v>Ok</v>
      </c>
      <c r="N754" t="s">
        <v>10264</v>
      </c>
    </row>
    <row r="755" spans="1:14" x14ac:dyDescent="0.35">
      <c r="A755" t="s">
        <v>773</v>
      </c>
      <c r="B755" t="s">
        <v>30</v>
      </c>
      <c r="C755">
        <v>447</v>
      </c>
      <c r="D755">
        <v>22000</v>
      </c>
      <c r="E755">
        <v>1000</v>
      </c>
      <c r="F755" t="s">
        <v>11</v>
      </c>
      <c r="G755" s="2">
        <v>50563</v>
      </c>
      <c r="H755">
        <f t="shared" si="66"/>
        <v>9387000</v>
      </c>
      <c r="I755">
        <f t="shared" si="67"/>
        <v>447000</v>
      </c>
      <c r="J755" t="str">
        <f t="shared" si="68"/>
        <v>June</v>
      </c>
      <c r="K755" t="str">
        <f t="shared" si="69"/>
        <v>2038</v>
      </c>
      <c r="L755" t="str">
        <f t="shared" si="70"/>
        <v>High Discount</v>
      </c>
      <c r="M755" t="str">
        <f t="shared" si="71"/>
        <v>Ok</v>
      </c>
      <c r="N755" t="s">
        <v>10264</v>
      </c>
    </row>
    <row r="756" spans="1:14" x14ac:dyDescent="0.35">
      <c r="A756" t="s">
        <v>774</v>
      </c>
      <c r="B756" t="s">
        <v>15</v>
      </c>
      <c r="C756">
        <v>248</v>
      </c>
      <c r="D756">
        <v>800</v>
      </c>
      <c r="E756">
        <v>100</v>
      </c>
      <c r="F756" t="s">
        <v>46</v>
      </c>
      <c r="G756" s="2">
        <v>50570</v>
      </c>
      <c r="H756">
        <f t="shared" si="66"/>
        <v>173600</v>
      </c>
      <c r="I756">
        <f t="shared" si="67"/>
        <v>24800</v>
      </c>
      <c r="J756" t="str">
        <f t="shared" si="68"/>
        <v>June</v>
      </c>
      <c r="K756" t="str">
        <f t="shared" si="69"/>
        <v>2038</v>
      </c>
      <c r="L756" t="str">
        <f t="shared" si="70"/>
        <v>Normal</v>
      </c>
      <c r="M756" t="str">
        <f t="shared" si="71"/>
        <v>Ok</v>
      </c>
      <c r="N756" t="s">
        <v>10264</v>
      </c>
    </row>
    <row r="757" spans="1:14" x14ac:dyDescent="0.35">
      <c r="A757" t="s">
        <v>775</v>
      </c>
      <c r="B757" t="s">
        <v>30</v>
      </c>
      <c r="C757">
        <v>440</v>
      </c>
      <c r="D757">
        <v>22000</v>
      </c>
      <c r="E757">
        <v>5000</v>
      </c>
      <c r="F757" t="s">
        <v>46</v>
      </c>
      <c r="G757" s="2">
        <v>50577</v>
      </c>
      <c r="H757">
        <f t="shared" si="66"/>
        <v>7480000</v>
      </c>
      <c r="I757">
        <f t="shared" si="67"/>
        <v>2200000</v>
      </c>
      <c r="J757" t="str">
        <f t="shared" si="68"/>
        <v>June</v>
      </c>
      <c r="K757" t="str">
        <f t="shared" si="69"/>
        <v>2038</v>
      </c>
      <c r="L757" t="str">
        <f t="shared" si="70"/>
        <v>High Discount</v>
      </c>
      <c r="M757" t="str">
        <f t="shared" si="71"/>
        <v>Ok</v>
      </c>
      <c r="N757" t="s">
        <v>10264</v>
      </c>
    </row>
    <row r="758" spans="1:14" x14ac:dyDescent="0.35">
      <c r="A758" t="s">
        <v>776</v>
      </c>
      <c r="B758" t="s">
        <v>39</v>
      </c>
      <c r="C758">
        <v>547</v>
      </c>
      <c r="D758">
        <v>4500</v>
      </c>
      <c r="E758">
        <v>500</v>
      </c>
      <c r="F758" t="s">
        <v>8</v>
      </c>
      <c r="G758" s="2">
        <v>50584</v>
      </c>
      <c r="H758">
        <f t="shared" si="66"/>
        <v>2188000</v>
      </c>
      <c r="I758">
        <f t="shared" si="67"/>
        <v>273500</v>
      </c>
      <c r="J758" t="str">
        <f t="shared" si="68"/>
        <v>June</v>
      </c>
      <c r="K758" t="str">
        <f t="shared" si="69"/>
        <v>2038</v>
      </c>
      <c r="L758" t="str">
        <f t="shared" si="70"/>
        <v>Normal</v>
      </c>
      <c r="M758" t="str">
        <f t="shared" si="71"/>
        <v>Ok</v>
      </c>
      <c r="N758" t="s">
        <v>10264</v>
      </c>
    </row>
    <row r="759" spans="1:14" x14ac:dyDescent="0.35">
      <c r="A759" t="s">
        <v>777</v>
      </c>
      <c r="B759" t="s">
        <v>15</v>
      </c>
      <c r="C759">
        <v>221</v>
      </c>
      <c r="D759">
        <v>22000</v>
      </c>
      <c r="E759">
        <v>300</v>
      </c>
      <c r="F759" t="s">
        <v>11</v>
      </c>
      <c r="G759" s="2">
        <v>50591</v>
      </c>
      <c r="H759">
        <f t="shared" si="66"/>
        <v>4795700</v>
      </c>
      <c r="I759">
        <f t="shared" si="67"/>
        <v>66300</v>
      </c>
      <c r="J759" t="str">
        <f t="shared" si="68"/>
        <v>July</v>
      </c>
      <c r="K759" t="str">
        <f t="shared" si="69"/>
        <v>2038</v>
      </c>
      <c r="L759" t="str">
        <f t="shared" si="70"/>
        <v>High Discount</v>
      </c>
      <c r="M759" t="str">
        <f t="shared" si="71"/>
        <v>Ok</v>
      </c>
      <c r="N759" t="s">
        <v>10264</v>
      </c>
    </row>
    <row r="760" spans="1:14" x14ac:dyDescent="0.35">
      <c r="A760" t="s">
        <v>778</v>
      </c>
      <c r="B760" t="s">
        <v>43</v>
      </c>
      <c r="C760">
        <v>135</v>
      </c>
      <c r="D760">
        <v>18000</v>
      </c>
      <c r="E760">
        <v>5000</v>
      </c>
      <c r="F760" t="s">
        <v>46</v>
      </c>
      <c r="G760" s="2">
        <v>50598</v>
      </c>
      <c r="H760">
        <f t="shared" si="66"/>
        <v>1755000</v>
      </c>
      <c r="I760">
        <f t="shared" si="67"/>
        <v>675000</v>
      </c>
      <c r="J760" t="str">
        <f t="shared" si="68"/>
        <v>July</v>
      </c>
      <c r="K760" t="str">
        <f t="shared" si="69"/>
        <v>2038</v>
      </c>
      <c r="L760" t="str">
        <f t="shared" si="70"/>
        <v>High Discount</v>
      </c>
      <c r="M760" t="str">
        <f t="shared" si="71"/>
        <v>Ok</v>
      </c>
      <c r="N760" t="s">
        <v>10264</v>
      </c>
    </row>
    <row r="761" spans="1:14" x14ac:dyDescent="0.35">
      <c r="A761" t="s">
        <v>779</v>
      </c>
      <c r="B761" t="s">
        <v>19</v>
      </c>
      <c r="C761">
        <v>235</v>
      </c>
      <c r="D761">
        <v>4500</v>
      </c>
      <c r="E761">
        <v>200</v>
      </c>
      <c r="F761" t="s">
        <v>16</v>
      </c>
      <c r="G761" s="2">
        <v>50605</v>
      </c>
      <c r="H761">
        <f t="shared" si="66"/>
        <v>1010500</v>
      </c>
      <c r="I761">
        <f t="shared" si="67"/>
        <v>47000</v>
      </c>
      <c r="J761" t="str">
        <f t="shared" si="68"/>
        <v>July</v>
      </c>
      <c r="K761" t="str">
        <f t="shared" si="69"/>
        <v>2038</v>
      </c>
      <c r="L761" t="str">
        <f t="shared" si="70"/>
        <v>Normal</v>
      </c>
      <c r="M761" t="str">
        <f t="shared" si="71"/>
        <v>Ok</v>
      </c>
      <c r="N761" t="s">
        <v>10264</v>
      </c>
    </row>
    <row r="762" spans="1:14" x14ac:dyDescent="0.35">
      <c r="A762" t="s">
        <v>780</v>
      </c>
      <c r="B762" t="s">
        <v>33</v>
      </c>
      <c r="C762">
        <v>205</v>
      </c>
      <c r="D762">
        <v>6000</v>
      </c>
      <c r="E762">
        <v>1000</v>
      </c>
      <c r="F762" t="s">
        <v>11</v>
      </c>
      <c r="G762" s="2">
        <v>50612</v>
      </c>
      <c r="H762">
        <f t="shared" si="66"/>
        <v>1025000</v>
      </c>
      <c r="I762">
        <f t="shared" si="67"/>
        <v>205000</v>
      </c>
      <c r="J762" t="str">
        <f t="shared" si="68"/>
        <v>July</v>
      </c>
      <c r="K762" t="str">
        <f t="shared" si="69"/>
        <v>2038</v>
      </c>
      <c r="L762" t="str">
        <f t="shared" si="70"/>
        <v>High Discount</v>
      </c>
      <c r="M762" t="str">
        <f t="shared" si="71"/>
        <v>Ok</v>
      </c>
      <c r="N762" t="s">
        <v>10264</v>
      </c>
    </row>
    <row r="763" spans="1:14" x14ac:dyDescent="0.35">
      <c r="A763" t="s">
        <v>781</v>
      </c>
      <c r="B763" t="s">
        <v>39</v>
      </c>
      <c r="C763">
        <v>542</v>
      </c>
      <c r="D763">
        <v>6000</v>
      </c>
      <c r="E763">
        <v>3000</v>
      </c>
      <c r="F763" t="s">
        <v>46</v>
      </c>
      <c r="G763" s="2">
        <v>50619</v>
      </c>
      <c r="H763">
        <f t="shared" si="66"/>
        <v>1626000</v>
      </c>
      <c r="I763">
        <f t="shared" si="67"/>
        <v>1626000</v>
      </c>
      <c r="J763" t="str">
        <f t="shared" si="68"/>
        <v>August</v>
      </c>
      <c r="K763" t="str">
        <f t="shared" si="69"/>
        <v>2038</v>
      </c>
      <c r="L763" t="str">
        <f t="shared" si="70"/>
        <v>High Discount</v>
      </c>
      <c r="M763" t="str">
        <f t="shared" si="71"/>
        <v>Ok</v>
      </c>
      <c r="N763" t="s">
        <v>10264</v>
      </c>
    </row>
    <row r="764" spans="1:14" x14ac:dyDescent="0.35">
      <c r="A764" t="s">
        <v>782</v>
      </c>
      <c r="B764" t="s">
        <v>19</v>
      </c>
      <c r="C764">
        <v>570</v>
      </c>
      <c r="D764">
        <v>18000</v>
      </c>
      <c r="E764">
        <v>100</v>
      </c>
      <c r="F764" t="s">
        <v>8</v>
      </c>
      <c r="G764" s="2">
        <v>50626</v>
      </c>
      <c r="H764">
        <f t="shared" si="66"/>
        <v>10203000</v>
      </c>
      <c r="I764">
        <f t="shared" si="67"/>
        <v>57000</v>
      </c>
      <c r="J764" t="str">
        <f t="shared" si="68"/>
        <v>August</v>
      </c>
      <c r="K764" t="str">
        <f t="shared" si="69"/>
        <v>2038</v>
      </c>
      <c r="L764" t="str">
        <f t="shared" si="70"/>
        <v>Normal</v>
      </c>
      <c r="M764" t="str">
        <f t="shared" si="71"/>
        <v>Ok</v>
      </c>
      <c r="N764" t="s">
        <v>10264</v>
      </c>
    </row>
    <row r="765" spans="1:14" x14ac:dyDescent="0.35">
      <c r="A765" t="s">
        <v>783</v>
      </c>
      <c r="B765" t="s">
        <v>43</v>
      </c>
      <c r="C765">
        <v>179</v>
      </c>
      <c r="D765">
        <v>800</v>
      </c>
      <c r="E765">
        <v>500</v>
      </c>
      <c r="F765" t="s">
        <v>46</v>
      </c>
      <c r="G765" s="2">
        <v>50633</v>
      </c>
      <c r="H765">
        <f t="shared" si="66"/>
        <v>53700</v>
      </c>
      <c r="I765">
        <f t="shared" si="67"/>
        <v>89500</v>
      </c>
      <c r="J765" t="str">
        <f t="shared" si="68"/>
        <v>August</v>
      </c>
      <c r="K765" t="str">
        <f t="shared" si="69"/>
        <v>2038</v>
      </c>
      <c r="L765" t="str">
        <f t="shared" si="70"/>
        <v>High Discount</v>
      </c>
      <c r="M765" t="str">
        <f t="shared" si="71"/>
        <v>Ok</v>
      </c>
      <c r="N765" t="s">
        <v>10264</v>
      </c>
    </row>
    <row r="766" spans="1:14" x14ac:dyDescent="0.35">
      <c r="A766" t="s">
        <v>784</v>
      </c>
      <c r="B766" t="s">
        <v>19</v>
      </c>
      <c r="C766">
        <v>130</v>
      </c>
      <c r="D766">
        <v>1200</v>
      </c>
      <c r="E766">
        <v>500</v>
      </c>
      <c r="F766" t="s">
        <v>16</v>
      </c>
      <c r="G766" s="2">
        <v>50640</v>
      </c>
      <c r="H766">
        <f t="shared" si="66"/>
        <v>91000</v>
      </c>
      <c r="I766">
        <f t="shared" si="67"/>
        <v>65000</v>
      </c>
      <c r="J766" t="str">
        <f t="shared" si="68"/>
        <v>August</v>
      </c>
      <c r="K766" t="str">
        <f t="shared" si="69"/>
        <v>2038</v>
      </c>
      <c r="L766" t="str">
        <f t="shared" si="70"/>
        <v>High Discount</v>
      </c>
      <c r="M766" t="str">
        <f t="shared" si="71"/>
        <v>Ok</v>
      </c>
      <c r="N766" t="s">
        <v>10264</v>
      </c>
    </row>
    <row r="767" spans="1:14" x14ac:dyDescent="0.35">
      <c r="A767" t="s">
        <v>785</v>
      </c>
      <c r="B767" t="s">
        <v>43</v>
      </c>
      <c r="C767">
        <v>433</v>
      </c>
      <c r="D767">
        <v>18000</v>
      </c>
      <c r="E767">
        <v>400</v>
      </c>
      <c r="F767" t="s">
        <v>11</v>
      </c>
      <c r="G767" s="2">
        <v>50647</v>
      </c>
      <c r="H767">
        <f t="shared" si="66"/>
        <v>7620800</v>
      </c>
      <c r="I767">
        <f t="shared" si="67"/>
        <v>173200</v>
      </c>
      <c r="J767" t="str">
        <f t="shared" si="68"/>
        <v>August</v>
      </c>
      <c r="K767" t="str">
        <f t="shared" si="69"/>
        <v>2038</v>
      </c>
      <c r="L767" t="str">
        <f t="shared" si="70"/>
        <v>Normal</v>
      </c>
      <c r="M767" t="str">
        <f t="shared" si="71"/>
        <v>Ok</v>
      </c>
      <c r="N767" t="s">
        <v>10264</v>
      </c>
    </row>
    <row r="768" spans="1:14" x14ac:dyDescent="0.35">
      <c r="A768" t="s">
        <v>786</v>
      </c>
      <c r="B768" t="s">
        <v>43</v>
      </c>
      <c r="C768">
        <v>344</v>
      </c>
      <c r="D768">
        <v>1200</v>
      </c>
      <c r="E768">
        <v>400</v>
      </c>
      <c r="F768" t="s">
        <v>46</v>
      </c>
      <c r="G768" s="2">
        <v>50654</v>
      </c>
      <c r="H768">
        <f t="shared" si="66"/>
        <v>275200</v>
      </c>
      <c r="I768">
        <f t="shared" si="67"/>
        <v>137600</v>
      </c>
      <c r="J768" t="str">
        <f t="shared" si="68"/>
        <v>September</v>
      </c>
      <c r="K768" t="str">
        <f t="shared" si="69"/>
        <v>2038</v>
      </c>
      <c r="L768" t="str">
        <f t="shared" si="70"/>
        <v>High Discount</v>
      </c>
      <c r="M768" t="str">
        <f t="shared" si="71"/>
        <v>Ok</v>
      </c>
      <c r="N768" t="s">
        <v>10264</v>
      </c>
    </row>
    <row r="769" spans="1:14" x14ac:dyDescent="0.35">
      <c r="A769" t="s">
        <v>787</v>
      </c>
      <c r="B769" t="s">
        <v>30</v>
      </c>
      <c r="C769">
        <v>318</v>
      </c>
      <c r="D769">
        <v>12000</v>
      </c>
      <c r="E769">
        <v>500</v>
      </c>
      <c r="F769" t="s">
        <v>16</v>
      </c>
      <c r="G769" s="2">
        <v>50661</v>
      </c>
      <c r="H769">
        <f t="shared" si="66"/>
        <v>3657000</v>
      </c>
      <c r="I769">
        <f t="shared" si="67"/>
        <v>159000</v>
      </c>
      <c r="J769" t="str">
        <f t="shared" si="68"/>
        <v>September</v>
      </c>
      <c r="K769" t="str">
        <f t="shared" si="69"/>
        <v>2038</v>
      </c>
      <c r="L769" t="str">
        <f t="shared" si="70"/>
        <v>High Discount</v>
      </c>
      <c r="M769" t="str">
        <f t="shared" si="71"/>
        <v>Ok</v>
      </c>
      <c r="N769" t="s">
        <v>10264</v>
      </c>
    </row>
    <row r="770" spans="1:14" x14ac:dyDescent="0.35">
      <c r="A770" t="s">
        <v>788</v>
      </c>
      <c r="B770" t="s">
        <v>13</v>
      </c>
      <c r="C770">
        <v>584</v>
      </c>
      <c r="D770">
        <v>4500</v>
      </c>
      <c r="E770">
        <v>100</v>
      </c>
      <c r="F770" t="s">
        <v>46</v>
      </c>
      <c r="G770" s="2">
        <v>50668</v>
      </c>
      <c r="H770">
        <f t="shared" ref="H770:H833" si="72">MAX(0,(D770-E770)*C770)</f>
        <v>2569600</v>
      </c>
      <c r="I770">
        <f t="shared" si="67"/>
        <v>58400</v>
      </c>
      <c r="J770" t="str">
        <f t="shared" si="68"/>
        <v>September</v>
      </c>
      <c r="K770" t="str">
        <f t="shared" si="69"/>
        <v>2038</v>
      </c>
      <c r="L770" t="str">
        <f t="shared" si="70"/>
        <v>Normal</v>
      </c>
      <c r="M770" t="str">
        <f t="shared" si="71"/>
        <v>Ok</v>
      </c>
      <c r="N770" t="s">
        <v>10264</v>
      </c>
    </row>
    <row r="771" spans="1:14" x14ac:dyDescent="0.35">
      <c r="A771" t="s">
        <v>789</v>
      </c>
      <c r="B771" t="s">
        <v>39</v>
      </c>
      <c r="C771">
        <v>427</v>
      </c>
      <c r="D771">
        <v>45000</v>
      </c>
      <c r="E771">
        <v>100</v>
      </c>
      <c r="F771" t="s">
        <v>46</v>
      </c>
      <c r="G771" s="2">
        <v>50675</v>
      </c>
      <c r="H771">
        <f t="shared" si="72"/>
        <v>19172300</v>
      </c>
      <c r="I771">
        <f t="shared" ref="I771:I834" si="73">E771*C771</f>
        <v>42700</v>
      </c>
      <c r="J771" t="str">
        <f t="shared" ref="J771:J834" si="74">TEXT(G:G,"mmmm")</f>
        <v>September</v>
      </c>
      <c r="K771" t="str">
        <f t="shared" ref="K771:K834" si="75">TEXT(G771,"yyy")</f>
        <v>2038</v>
      </c>
      <c r="L771" t="str">
        <f t="shared" ref="L771:L834" si="76">IF(E771&gt;=C771,"High Discount","Normal")</f>
        <v>Normal</v>
      </c>
      <c r="M771" t="str">
        <f t="shared" ref="M771:M834" si="77">IF(H771=0,"Zero Sales","Ok")</f>
        <v>Ok</v>
      </c>
      <c r="N771" t="s">
        <v>10264</v>
      </c>
    </row>
    <row r="772" spans="1:14" x14ac:dyDescent="0.35">
      <c r="A772" t="s">
        <v>790</v>
      </c>
      <c r="B772" t="s">
        <v>19</v>
      </c>
      <c r="C772">
        <v>425</v>
      </c>
      <c r="D772">
        <v>800</v>
      </c>
      <c r="E772">
        <v>2000</v>
      </c>
      <c r="F772" t="s">
        <v>11</v>
      </c>
      <c r="G772" s="2">
        <v>50682</v>
      </c>
      <c r="H772">
        <f t="shared" si="72"/>
        <v>0</v>
      </c>
      <c r="I772">
        <f t="shared" si="73"/>
        <v>850000</v>
      </c>
      <c r="J772" t="str">
        <f t="shared" si="74"/>
        <v>October</v>
      </c>
      <c r="K772" t="str">
        <f t="shared" si="75"/>
        <v>2038</v>
      </c>
      <c r="L772" t="str">
        <f t="shared" si="76"/>
        <v>High Discount</v>
      </c>
      <c r="M772" t="str">
        <f t="shared" si="77"/>
        <v>Zero Sales</v>
      </c>
      <c r="N772" t="s">
        <v>10264</v>
      </c>
    </row>
    <row r="773" spans="1:14" x14ac:dyDescent="0.35">
      <c r="A773" t="s">
        <v>791</v>
      </c>
      <c r="B773" t="s">
        <v>10</v>
      </c>
      <c r="C773">
        <v>137</v>
      </c>
      <c r="D773">
        <v>15000</v>
      </c>
      <c r="E773">
        <v>3000</v>
      </c>
      <c r="F773" t="s">
        <v>8</v>
      </c>
      <c r="G773" s="2">
        <v>50689</v>
      </c>
      <c r="H773">
        <f t="shared" si="72"/>
        <v>1644000</v>
      </c>
      <c r="I773">
        <f t="shared" si="73"/>
        <v>411000</v>
      </c>
      <c r="J773" t="str">
        <f t="shared" si="74"/>
        <v>October</v>
      </c>
      <c r="K773" t="str">
        <f t="shared" si="75"/>
        <v>2038</v>
      </c>
      <c r="L773" t="str">
        <f t="shared" si="76"/>
        <v>High Discount</v>
      </c>
      <c r="M773" t="str">
        <f t="shared" si="77"/>
        <v>Ok</v>
      </c>
      <c r="N773" t="s">
        <v>10264</v>
      </c>
    </row>
    <row r="774" spans="1:14" x14ac:dyDescent="0.35">
      <c r="A774" t="s">
        <v>792</v>
      </c>
      <c r="B774" t="s">
        <v>39</v>
      </c>
      <c r="C774">
        <v>160</v>
      </c>
      <c r="D774">
        <v>800</v>
      </c>
      <c r="E774">
        <v>200</v>
      </c>
      <c r="F774" t="s">
        <v>8</v>
      </c>
      <c r="G774" s="2">
        <v>50696</v>
      </c>
      <c r="H774">
        <f t="shared" si="72"/>
        <v>96000</v>
      </c>
      <c r="I774">
        <f t="shared" si="73"/>
        <v>32000</v>
      </c>
      <c r="J774" t="str">
        <f t="shared" si="74"/>
        <v>October</v>
      </c>
      <c r="K774" t="str">
        <f t="shared" si="75"/>
        <v>2038</v>
      </c>
      <c r="L774" t="str">
        <f t="shared" si="76"/>
        <v>High Discount</v>
      </c>
      <c r="M774" t="str">
        <f t="shared" si="77"/>
        <v>Ok</v>
      </c>
      <c r="N774" t="s">
        <v>10264</v>
      </c>
    </row>
    <row r="775" spans="1:14" x14ac:dyDescent="0.35">
      <c r="A775" t="s">
        <v>793</v>
      </c>
      <c r="B775" t="s">
        <v>13</v>
      </c>
      <c r="C775">
        <v>203</v>
      </c>
      <c r="D775">
        <v>1200</v>
      </c>
      <c r="E775">
        <v>300</v>
      </c>
      <c r="F775" t="s">
        <v>16</v>
      </c>
      <c r="G775" s="2">
        <v>50703</v>
      </c>
      <c r="H775">
        <f t="shared" si="72"/>
        <v>182700</v>
      </c>
      <c r="I775">
        <f t="shared" si="73"/>
        <v>60900</v>
      </c>
      <c r="J775" t="str">
        <f t="shared" si="74"/>
        <v>October</v>
      </c>
      <c r="K775" t="str">
        <f t="shared" si="75"/>
        <v>2038</v>
      </c>
      <c r="L775" t="str">
        <f t="shared" si="76"/>
        <v>High Discount</v>
      </c>
      <c r="M775" t="str">
        <f t="shared" si="77"/>
        <v>Ok</v>
      </c>
      <c r="N775" t="s">
        <v>10264</v>
      </c>
    </row>
    <row r="776" spans="1:14" x14ac:dyDescent="0.35">
      <c r="A776" t="s">
        <v>794</v>
      </c>
      <c r="B776" t="s">
        <v>39</v>
      </c>
      <c r="C776">
        <v>512</v>
      </c>
      <c r="D776">
        <v>12000</v>
      </c>
      <c r="E776">
        <v>1500</v>
      </c>
      <c r="F776" t="s">
        <v>16</v>
      </c>
      <c r="G776" s="2">
        <v>50710</v>
      </c>
      <c r="H776">
        <f t="shared" si="72"/>
        <v>5376000</v>
      </c>
      <c r="I776">
        <f t="shared" si="73"/>
        <v>768000</v>
      </c>
      <c r="J776" t="str">
        <f t="shared" si="74"/>
        <v>November</v>
      </c>
      <c r="K776" t="str">
        <f t="shared" si="75"/>
        <v>2038</v>
      </c>
      <c r="L776" t="str">
        <f t="shared" si="76"/>
        <v>High Discount</v>
      </c>
      <c r="M776" t="str">
        <f t="shared" si="77"/>
        <v>Ok</v>
      </c>
      <c r="N776" t="s">
        <v>10264</v>
      </c>
    </row>
    <row r="777" spans="1:14" x14ac:dyDescent="0.35">
      <c r="A777" t="s">
        <v>795</v>
      </c>
      <c r="B777" t="s">
        <v>21</v>
      </c>
      <c r="C777">
        <v>205</v>
      </c>
      <c r="D777">
        <v>1200</v>
      </c>
      <c r="E777">
        <v>200</v>
      </c>
      <c r="F777" t="s">
        <v>16</v>
      </c>
      <c r="G777" s="2">
        <v>50717</v>
      </c>
      <c r="H777">
        <f t="shared" si="72"/>
        <v>205000</v>
      </c>
      <c r="I777">
        <f t="shared" si="73"/>
        <v>41000</v>
      </c>
      <c r="J777" t="str">
        <f t="shared" si="74"/>
        <v>November</v>
      </c>
      <c r="K777" t="str">
        <f t="shared" si="75"/>
        <v>2038</v>
      </c>
      <c r="L777" t="str">
        <f t="shared" si="76"/>
        <v>Normal</v>
      </c>
      <c r="M777" t="str">
        <f t="shared" si="77"/>
        <v>Ok</v>
      </c>
      <c r="N777" t="s">
        <v>10264</v>
      </c>
    </row>
    <row r="778" spans="1:14" x14ac:dyDescent="0.35">
      <c r="A778" t="s">
        <v>796</v>
      </c>
      <c r="B778" t="s">
        <v>10</v>
      </c>
      <c r="C778">
        <v>367</v>
      </c>
      <c r="D778">
        <v>4500</v>
      </c>
      <c r="E778">
        <v>100</v>
      </c>
      <c r="F778" t="s">
        <v>11</v>
      </c>
      <c r="G778" s="2">
        <v>50724</v>
      </c>
      <c r="H778">
        <f t="shared" si="72"/>
        <v>1614800</v>
      </c>
      <c r="I778">
        <f t="shared" si="73"/>
        <v>36700</v>
      </c>
      <c r="J778" t="str">
        <f t="shared" si="74"/>
        <v>November</v>
      </c>
      <c r="K778" t="str">
        <f t="shared" si="75"/>
        <v>2038</v>
      </c>
      <c r="L778" t="str">
        <f t="shared" si="76"/>
        <v>Normal</v>
      </c>
      <c r="M778" t="str">
        <f t="shared" si="77"/>
        <v>Ok</v>
      </c>
      <c r="N778" t="s">
        <v>10264</v>
      </c>
    </row>
    <row r="779" spans="1:14" x14ac:dyDescent="0.35">
      <c r="A779" t="s">
        <v>797</v>
      </c>
      <c r="B779" t="s">
        <v>13</v>
      </c>
      <c r="C779">
        <v>287</v>
      </c>
      <c r="D779">
        <v>1200</v>
      </c>
      <c r="E779">
        <v>100</v>
      </c>
      <c r="F779" t="s">
        <v>8</v>
      </c>
      <c r="G779" s="2">
        <v>50731</v>
      </c>
      <c r="H779">
        <f t="shared" si="72"/>
        <v>315700</v>
      </c>
      <c r="I779">
        <f t="shared" si="73"/>
        <v>28700</v>
      </c>
      <c r="J779" t="str">
        <f t="shared" si="74"/>
        <v>November</v>
      </c>
      <c r="K779" t="str">
        <f t="shared" si="75"/>
        <v>2038</v>
      </c>
      <c r="L779" t="str">
        <f t="shared" si="76"/>
        <v>Normal</v>
      </c>
      <c r="M779" t="str">
        <f t="shared" si="77"/>
        <v>Ok</v>
      </c>
      <c r="N779" t="s">
        <v>10264</v>
      </c>
    </row>
    <row r="780" spans="1:14" x14ac:dyDescent="0.35">
      <c r="A780" t="s">
        <v>798</v>
      </c>
      <c r="B780" t="s">
        <v>30</v>
      </c>
      <c r="C780">
        <v>383</v>
      </c>
      <c r="D780">
        <v>5500</v>
      </c>
      <c r="E780">
        <v>1500</v>
      </c>
      <c r="F780" t="s">
        <v>16</v>
      </c>
      <c r="G780" s="2">
        <v>50738</v>
      </c>
      <c r="H780">
        <f t="shared" si="72"/>
        <v>1532000</v>
      </c>
      <c r="I780">
        <f t="shared" si="73"/>
        <v>574500</v>
      </c>
      <c r="J780" t="str">
        <f t="shared" si="74"/>
        <v>November</v>
      </c>
      <c r="K780" t="str">
        <f t="shared" si="75"/>
        <v>2038</v>
      </c>
      <c r="L780" t="str">
        <f t="shared" si="76"/>
        <v>High Discount</v>
      </c>
      <c r="M780" t="str">
        <f t="shared" si="77"/>
        <v>Ok</v>
      </c>
      <c r="N780" t="s">
        <v>10264</v>
      </c>
    </row>
    <row r="781" spans="1:14" x14ac:dyDescent="0.35">
      <c r="A781" t="s">
        <v>799</v>
      </c>
      <c r="B781" t="s">
        <v>19</v>
      </c>
      <c r="C781">
        <v>155</v>
      </c>
      <c r="D781">
        <v>6000</v>
      </c>
      <c r="E781">
        <v>1500</v>
      </c>
      <c r="F781" t="s">
        <v>16</v>
      </c>
      <c r="G781" s="2">
        <v>50745</v>
      </c>
      <c r="H781">
        <f t="shared" si="72"/>
        <v>697500</v>
      </c>
      <c r="I781">
        <f t="shared" si="73"/>
        <v>232500</v>
      </c>
      <c r="J781" t="str">
        <f t="shared" si="74"/>
        <v>December</v>
      </c>
      <c r="K781" t="str">
        <f t="shared" si="75"/>
        <v>2038</v>
      </c>
      <c r="L781" t="str">
        <f t="shared" si="76"/>
        <v>High Discount</v>
      </c>
      <c r="M781" t="str">
        <f t="shared" si="77"/>
        <v>Ok</v>
      </c>
      <c r="N781" t="s">
        <v>10264</v>
      </c>
    </row>
    <row r="782" spans="1:14" x14ac:dyDescent="0.35">
      <c r="A782" t="s">
        <v>800</v>
      </c>
      <c r="B782" t="s">
        <v>7</v>
      </c>
      <c r="C782">
        <v>531</v>
      </c>
      <c r="D782">
        <v>15000</v>
      </c>
      <c r="E782">
        <v>500</v>
      </c>
      <c r="F782" t="s">
        <v>46</v>
      </c>
      <c r="G782" s="2">
        <v>50752</v>
      </c>
      <c r="H782">
        <f t="shared" si="72"/>
        <v>7699500</v>
      </c>
      <c r="I782">
        <f t="shared" si="73"/>
        <v>265500</v>
      </c>
      <c r="J782" t="str">
        <f t="shared" si="74"/>
        <v>December</v>
      </c>
      <c r="K782" t="str">
        <f t="shared" si="75"/>
        <v>2038</v>
      </c>
      <c r="L782" t="str">
        <f t="shared" si="76"/>
        <v>Normal</v>
      </c>
      <c r="M782" t="str">
        <f t="shared" si="77"/>
        <v>Ok</v>
      </c>
      <c r="N782" t="s">
        <v>10264</v>
      </c>
    </row>
    <row r="783" spans="1:14" x14ac:dyDescent="0.35">
      <c r="A783" t="s">
        <v>801</v>
      </c>
      <c r="B783" t="s">
        <v>13</v>
      </c>
      <c r="C783">
        <v>431</v>
      </c>
      <c r="D783">
        <v>12000</v>
      </c>
      <c r="E783">
        <v>200</v>
      </c>
      <c r="F783" t="s">
        <v>46</v>
      </c>
      <c r="G783" s="2">
        <v>50759</v>
      </c>
      <c r="H783">
        <f t="shared" si="72"/>
        <v>5085800</v>
      </c>
      <c r="I783">
        <f t="shared" si="73"/>
        <v>86200</v>
      </c>
      <c r="J783" t="str">
        <f t="shared" si="74"/>
        <v>December</v>
      </c>
      <c r="K783" t="str">
        <f t="shared" si="75"/>
        <v>2038</v>
      </c>
      <c r="L783" t="str">
        <f t="shared" si="76"/>
        <v>Normal</v>
      </c>
      <c r="M783" t="str">
        <f t="shared" si="77"/>
        <v>Ok</v>
      </c>
      <c r="N783" t="s">
        <v>10264</v>
      </c>
    </row>
    <row r="784" spans="1:14" x14ac:dyDescent="0.35">
      <c r="A784" t="s">
        <v>802</v>
      </c>
      <c r="B784" t="s">
        <v>33</v>
      </c>
      <c r="C784">
        <v>310</v>
      </c>
      <c r="D784">
        <v>5500</v>
      </c>
      <c r="E784">
        <v>200</v>
      </c>
      <c r="F784" t="s">
        <v>16</v>
      </c>
      <c r="G784" s="2">
        <v>50766</v>
      </c>
      <c r="H784">
        <f t="shared" si="72"/>
        <v>1643000</v>
      </c>
      <c r="I784">
        <f t="shared" si="73"/>
        <v>62000</v>
      </c>
      <c r="J784" t="str">
        <f t="shared" si="74"/>
        <v>December</v>
      </c>
      <c r="K784" t="str">
        <f t="shared" si="75"/>
        <v>2038</v>
      </c>
      <c r="L784" t="str">
        <f t="shared" si="76"/>
        <v>Normal</v>
      </c>
      <c r="M784" t="str">
        <f t="shared" si="77"/>
        <v>Ok</v>
      </c>
      <c r="N784" t="s">
        <v>10264</v>
      </c>
    </row>
    <row r="785" spans="1:14" x14ac:dyDescent="0.35">
      <c r="A785" t="s">
        <v>803</v>
      </c>
      <c r="B785" t="s">
        <v>19</v>
      </c>
      <c r="C785">
        <v>342</v>
      </c>
      <c r="D785">
        <v>1200</v>
      </c>
      <c r="E785">
        <v>300</v>
      </c>
      <c r="F785" t="s">
        <v>46</v>
      </c>
      <c r="G785" s="2">
        <v>50773</v>
      </c>
      <c r="H785">
        <f t="shared" si="72"/>
        <v>307800</v>
      </c>
      <c r="I785">
        <f t="shared" si="73"/>
        <v>102600</v>
      </c>
      <c r="J785" t="str">
        <f t="shared" si="74"/>
        <v>January</v>
      </c>
      <c r="K785" t="str">
        <f t="shared" si="75"/>
        <v>2039</v>
      </c>
      <c r="L785" t="str">
        <f t="shared" si="76"/>
        <v>Normal</v>
      </c>
      <c r="M785" t="str">
        <f t="shared" si="77"/>
        <v>Ok</v>
      </c>
      <c r="N785" t="s">
        <v>10264</v>
      </c>
    </row>
    <row r="786" spans="1:14" x14ac:dyDescent="0.35">
      <c r="A786" t="s">
        <v>804</v>
      </c>
      <c r="B786" t="s">
        <v>13</v>
      </c>
      <c r="C786">
        <v>384</v>
      </c>
      <c r="D786">
        <v>15000</v>
      </c>
      <c r="E786">
        <v>1500</v>
      </c>
      <c r="F786" t="s">
        <v>46</v>
      </c>
      <c r="G786" s="2">
        <v>50780</v>
      </c>
      <c r="H786">
        <f t="shared" si="72"/>
        <v>5184000</v>
      </c>
      <c r="I786">
        <f t="shared" si="73"/>
        <v>576000</v>
      </c>
      <c r="J786" t="str">
        <f t="shared" si="74"/>
        <v>January</v>
      </c>
      <c r="K786" t="str">
        <f t="shared" si="75"/>
        <v>2039</v>
      </c>
      <c r="L786" t="str">
        <f t="shared" si="76"/>
        <v>High Discount</v>
      </c>
      <c r="M786" t="str">
        <f t="shared" si="77"/>
        <v>Ok</v>
      </c>
      <c r="N786" t="s">
        <v>10264</v>
      </c>
    </row>
    <row r="787" spans="1:14" x14ac:dyDescent="0.35">
      <c r="A787" t="s">
        <v>805</v>
      </c>
      <c r="B787" t="s">
        <v>21</v>
      </c>
      <c r="C787">
        <v>525</v>
      </c>
      <c r="D787">
        <v>800</v>
      </c>
      <c r="E787">
        <v>1000</v>
      </c>
      <c r="F787" t="s">
        <v>46</v>
      </c>
      <c r="G787" s="2">
        <v>50787</v>
      </c>
      <c r="H787">
        <f t="shared" si="72"/>
        <v>0</v>
      </c>
      <c r="I787">
        <f t="shared" si="73"/>
        <v>525000</v>
      </c>
      <c r="J787" t="str">
        <f t="shared" si="74"/>
        <v>January</v>
      </c>
      <c r="K787" t="str">
        <f t="shared" si="75"/>
        <v>2039</v>
      </c>
      <c r="L787" t="str">
        <f t="shared" si="76"/>
        <v>High Discount</v>
      </c>
      <c r="M787" t="str">
        <f t="shared" si="77"/>
        <v>Zero Sales</v>
      </c>
      <c r="N787" t="s">
        <v>10264</v>
      </c>
    </row>
    <row r="788" spans="1:14" x14ac:dyDescent="0.35">
      <c r="A788" t="s">
        <v>806</v>
      </c>
      <c r="B788" t="s">
        <v>7</v>
      </c>
      <c r="C788">
        <v>274</v>
      </c>
      <c r="D788">
        <v>22000</v>
      </c>
      <c r="E788">
        <v>200</v>
      </c>
      <c r="F788" t="s">
        <v>11</v>
      </c>
      <c r="G788" s="2">
        <v>50794</v>
      </c>
      <c r="H788">
        <f t="shared" si="72"/>
        <v>5973200</v>
      </c>
      <c r="I788">
        <f t="shared" si="73"/>
        <v>54800</v>
      </c>
      <c r="J788" t="str">
        <f t="shared" si="74"/>
        <v>January</v>
      </c>
      <c r="K788" t="str">
        <f t="shared" si="75"/>
        <v>2039</v>
      </c>
      <c r="L788" t="str">
        <f t="shared" si="76"/>
        <v>Normal</v>
      </c>
      <c r="M788" t="str">
        <f t="shared" si="77"/>
        <v>Ok</v>
      </c>
      <c r="N788" t="s">
        <v>10264</v>
      </c>
    </row>
    <row r="789" spans="1:14" x14ac:dyDescent="0.35">
      <c r="A789" t="s">
        <v>807</v>
      </c>
      <c r="B789" t="s">
        <v>21</v>
      </c>
      <c r="C789">
        <v>503</v>
      </c>
      <c r="D789">
        <v>5500</v>
      </c>
      <c r="E789">
        <v>300</v>
      </c>
      <c r="F789" t="s">
        <v>16</v>
      </c>
      <c r="G789" s="2">
        <v>50801</v>
      </c>
      <c r="H789">
        <f t="shared" si="72"/>
        <v>2615600</v>
      </c>
      <c r="I789">
        <f t="shared" si="73"/>
        <v>150900</v>
      </c>
      <c r="J789" t="str">
        <f t="shared" si="74"/>
        <v>January</v>
      </c>
      <c r="K789" t="str">
        <f t="shared" si="75"/>
        <v>2039</v>
      </c>
      <c r="L789" t="str">
        <f t="shared" si="76"/>
        <v>Normal</v>
      </c>
      <c r="M789" t="str">
        <f t="shared" si="77"/>
        <v>Ok</v>
      </c>
      <c r="N789" t="s">
        <v>10264</v>
      </c>
    </row>
    <row r="790" spans="1:14" x14ac:dyDescent="0.35">
      <c r="A790" t="s">
        <v>808</v>
      </c>
      <c r="B790" t="s">
        <v>7</v>
      </c>
      <c r="C790">
        <v>345</v>
      </c>
      <c r="D790">
        <v>22000</v>
      </c>
      <c r="E790">
        <v>500</v>
      </c>
      <c r="F790" t="s">
        <v>16</v>
      </c>
      <c r="G790" s="2">
        <v>50808</v>
      </c>
      <c r="H790">
        <f t="shared" si="72"/>
        <v>7417500</v>
      </c>
      <c r="I790">
        <f t="shared" si="73"/>
        <v>172500</v>
      </c>
      <c r="J790" t="str">
        <f t="shared" si="74"/>
        <v>February</v>
      </c>
      <c r="K790" t="str">
        <f t="shared" si="75"/>
        <v>2039</v>
      </c>
      <c r="L790" t="str">
        <f t="shared" si="76"/>
        <v>High Discount</v>
      </c>
      <c r="M790" t="str">
        <f t="shared" si="77"/>
        <v>Ok</v>
      </c>
      <c r="N790" t="s">
        <v>10264</v>
      </c>
    </row>
    <row r="791" spans="1:14" x14ac:dyDescent="0.35">
      <c r="A791" t="s">
        <v>809</v>
      </c>
      <c r="B791" t="s">
        <v>33</v>
      </c>
      <c r="C791">
        <v>512</v>
      </c>
      <c r="D791">
        <v>18000</v>
      </c>
      <c r="E791">
        <v>500</v>
      </c>
      <c r="F791" t="s">
        <v>46</v>
      </c>
      <c r="G791" s="2">
        <v>50815</v>
      </c>
      <c r="H791">
        <f t="shared" si="72"/>
        <v>8960000</v>
      </c>
      <c r="I791">
        <f t="shared" si="73"/>
        <v>256000</v>
      </c>
      <c r="J791" t="str">
        <f t="shared" si="74"/>
        <v>February</v>
      </c>
      <c r="K791" t="str">
        <f t="shared" si="75"/>
        <v>2039</v>
      </c>
      <c r="L791" t="str">
        <f t="shared" si="76"/>
        <v>Normal</v>
      </c>
      <c r="M791" t="str">
        <f t="shared" si="77"/>
        <v>Ok</v>
      </c>
      <c r="N791" t="s">
        <v>10264</v>
      </c>
    </row>
    <row r="792" spans="1:14" x14ac:dyDescent="0.35">
      <c r="A792" t="s">
        <v>810</v>
      </c>
      <c r="B792" t="s">
        <v>19</v>
      </c>
      <c r="C792">
        <v>263</v>
      </c>
      <c r="D792">
        <v>22000</v>
      </c>
      <c r="E792">
        <v>400</v>
      </c>
      <c r="F792" t="s">
        <v>11</v>
      </c>
      <c r="G792" s="2">
        <v>50822</v>
      </c>
      <c r="H792">
        <f t="shared" si="72"/>
        <v>5680800</v>
      </c>
      <c r="I792">
        <f t="shared" si="73"/>
        <v>105200</v>
      </c>
      <c r="J792" t="str">
        <f t="shared" si="74"/>
        <v>February</v>
      </c>
      <c r="K792" t="str">
        <f t="shared" si="75"/>
        <v>2039</v>
      </c>
      <c r="L792" t="str">
        <f t="shared" si="76"/>
        <v>High Discount</v>
      </c>
      <c r="M792" t="str">
        <f t="shared" si="77"/>
        <v>Ok</v>
      </c>
      <c r="N792" t="s">
        <v>10264</v>
      </c>
    </row>
    <row r="793" spans="1:14" x14ac:dyDescent="0.35">
      <c r="A793" t="s">
        <v>811</v>
      </c>
      <c r="B793" t="s">
        <v>30</v>
      </c>
      <c r="C793">
        <v>207</v>
      </c>
      <c r="D793">
        <v>5500</v>
      </c>
      <c r="E793">
        <v>400</v>
      </c>
      <c r="F793" t="s">
        <v>46</v>
      </c>
      <c r="G793" s="2">
        <v>50829</v>
      </c>
      <c r="H793">
        <f t="shared" si="72"/>
        <v>1055700</v>
      </c>
      <c r="I793">
        <f t="shared" si="73"/>
        <v>82800</v>
      </c>
      <c r="J793" t="str">
        <f t="shared" si="74"/>
        <v>February</v>
      </c>
      <c r="K793" t="str">
        <f t="shared" si="75"/>
        <v>2039</v>
      </c>
      <c r="L793" t="str">
        <f t="shared" si="76"/>
        <v>High Discount</v>
      </c>
      <c r="M793" t="str">
        <f t="shared" si="77"/>
        <v>Ok</v>
      </c>
      <c r="N793" t="s">
        <v>10264</v>
      </c>
    </row>
    <row r="794" spans="1:14" x14ac:dyDescent="0.35">
      <c r="A794" t="s">
        <v>812</v>
      </c>
      <c r="B794" t="s">
        <v>21</v>
      </c>
      <c r="C794">
        <v>321</v>
      </c>
      <c r="D794">
        <v>45000</v>
      </c>
      <c r="E794">
        <v>2000</v>
      </c>
      <c r="F794" t="s">
        <v>11</v>
      </c>
      <c r="G794" s="2">
        <v>50836</v>
      </c>
      <c r="H794">
        <f t="shared" si="72"/>
        <v>13803000</v>
      </c>
      <c r="I794">
        <f t="shared" si="73"/>
        <v>642000</v>
      </c>
      <c r="J794" t="str">
        <f t="shared" si="74"/>
        <v>March</v>
      </c>
      <c r="K794" t="str">
        <f t="shared" si="75"/>
        <v>2039</v>
      </c>
      <c r="L794" t="str">
        <f t="shared" si="76"/>
        <v>High Discount</v>
      </c>
      <c r="M794" t="str">
        <f t="shared" si="77"/>
        <v>Ok</v>
      </c>
      <c r="N794" t="s">
        <v>10264</v>
      </c>
    </row>
    <row r="795" spans="1:14" x14ac:dyDescent="0.35">
      <c r="A795" t="s">
        <v>813</v>
      </c>
      <c r="B795" t="s">
        <v>21</v>
      </c>
      <c r="C795">
        <v>287</v>
      </c>
      <c r="D795">
        <v>4500</v>
      </c>
      <c r="E795">
        <v>300</v>
      </c>
      <c r="F795" t="s">
        <v>16</v>
      </c>
      <c r="G795" s="2">
        <v>50843</v>
      </c>
      <c r="H795">
        <f t="shared" si="72"/>
        <v>1205400</v>
      </c>
      <c r="I795">
        <f t="shared" si="73"/>
        <v>86100</v>
      </c>
      <c r="J795" t="str">
        <f t="shared" si="74"/>
        <v>March</v>
      </c>
      <c r="K795" t="str">
        <f t="shared" si="75"/>
        <v>2039</v>
      </c>
      <c r="L795" t="str">
        <f t="shared" si="76"/>
        <v>High Discount</v>
      </c>
      <c r="M795" t="str">
        <f t="shared" si="77"/>
        <v>Ok</v>
      </c>
      <c r="N795" t="s">
        <v>10264</v>
      </c>
    </row>
    <row r="796" spans="1:14" x14ac:dyDescent="0.35">
      <c r="A796" t="s">
        <v>814</v>
      </c>
      <c r="B796" t="s">
        <v>43</v>
      </c>
      <c r="C796">
        <v>352</v>
      </c>
      <c r="D796">
        <v>18000</v>
      </c>
      <c r="E796">
        <v>500</v>
      </c>
      <c r="F796" t="s">
        <v>46</v>
      </c>
      <c r="G796" s="2">
        <v>50850</v>
      </c>
      <c r="H796">
        <f t="shared" si="72"/>
        <v>6160000</v>
      </c>
      <c r="I796">
        <f t="shared" si="73"/>
        <v>176000</v>
      </c>
      <c r="J796" t="str">
        <f t="shared" si="74"/>
        <v>March</v>
      </c>
      <c r="K796" t="str">
        <f t="shared" si="75"/>
        <v>2039</v>
      </c>
      <c r="L796" t="str">
        <f t="shared" si="76"/>
        <v>High Discount</v>
      </c>
      <c r="M796" t="str">
        <f t="shared" si="77"/>
        <v>Ok</v>
      </c>
      <c r="N796" t="s">
        <v>10264</v>
      </c>
    </row>
    <row r="797" spans="1:14" x14ac:dyDescent="0.35">
      <c r="A797" t="s">
        <v>815</v>
      </c>
      <c r="B797" t="s">
        <v>7</v>
      </c>
      <c r="C797">
        <v>570</v>
      </c>
      <c r="D797">
        <v>22000</v>
      </c>
      <c r="E797">
        <v>2000</v>
      </c>
      <c r="F797" t="s">
        <v>16</v>
      </c>
      <c r="G797" s="2">
        <v>50857</v>
      </c>
      <c r="H797">
        <f t="shared" si="72"/>
        <v>11400000</v>
      </c>
      <c r="I797">
        <f t="shared" si="73"/>
        <v>1140000</v>
      </c>
      <c r="J797" t="str">
        <f t="shared" si="74"/>
        <v>March</v>
      </c>
      <c r="K797" t="str">
        <f t="shared" si="75"/>
        <v>2039</v>
      </c>
      <c r="L797" t="str">
        <f t="shared" si="76"/>
        <v>High Discount</v>
      </c>
      <c r="M797" t="str">
        <f t="shared" si="77"/>
        <v>Ok</v>
      </c>
      <c r="N797" t="s">
        <v>10264</v>
      </c>
    </row>
    <row r="798" spans="1:14" x14ac:dyDescent="0.35">
      <c r="A798" t="s">
        <v>816</v>
      </c>
      <c r="B798" t="s">
        <v>15</v>
      </c>
      <c r="C798">
        <v>370</v>
      </c>
      <c r="D798">
        <v>1200</v>
      </c>
      <c r="E798">
        <v>400</v>
      </c>
      <c r="F798" t="s">
        <v>11</v>
      </c>
      <c r="G798" s="2">
        <v>50864</v>
      </c>
      <c r="H798">
        <f t="shared" si="72"/>
        <v>296000</v>
      </c>
      <c r="I798">
        <f t="shared" si="73"/>
        <v>148000</v>
      </c>
      <c r="J798" t="str">
        <f t="shared" si="74"/>
        <v>April</v>
      </c>
      <c r="K798" t="str">
        <f t="shared" si="75"/>
        <v>2039</v>
      </c>
      <c r="L798" t="str">
        <f t="shared" si="76"/>
        <v>High Discount</v>
      </c>
      <c r="M798" t="str">
        <f t="shared" si="77"/>
        <v>Ok</v>
      </c>
      <c r="N798" t="s">
        <v>10264</v>
      </c>
    </row>
    <row r="799" spans="1:14" x14ac:dyDescent="0.35">
      <c r="A799" t="s">
        <v>817</v>
      </c>
      <c r="B799" t="s">
        <v>19</v>
      </c>
      <c r="C799">
        <v>108</v>
      </c>
      <c r="D799">
        <v>5500</v>
      </c>
      <c r="E799">
        <v>5000</v>
      </c>
      <c r="F799" t="s">
        <v>8</v>
      </c>
      <c r="G799" s="2">
        <v>50871</v>
      </c>
      <c r="H799">
        <f t="shared" si="72"/>
        <v>54000</v>
      </c>
      <c r="I799">
        <f t="shared" si="73"/>
        <v>540000</v>
      </c>
      <c r="J799" t="str">
        <f t="shared" si="74"/>
        <v>April</v>
      </c>
      <c r="K799" t="str">
        <f t="shared" si="75"/>
        <v>2039</v>
      </c>
      <c r="L799" t="str">
        <f t="shared" si="76"/>
        <v>High Discount</v>
      </c>
      <c r="M799" t="str">
        <f t="shared" si="77"/>
        <v>Ok</v>
      </c>
      <c r="N799" t="s">
        <v>10264</v>
      </c>
    </row>
    <row r="800" spans="1:14" x14ac:dyDescent="0.35">
      <c r="A800" t="s">
        <v>818</v>
      </c>
      <c r="B800" t="s">
        <v>7</v>
      </c>
      <c r="C800">
        <v>407</v>
      </c>
      <c r="D800">
        <v>12000</v>
      </c>
      <c r="E800">
        <v>200</v>
      </c>
      <c r="F800" t="s">
        <v>11</v>
      </c>
      <c r="G800" s="2">
        <v>50878</v>
      </c>
      <c r="H800">
        <f t="shared" si="72"/>
        <v>4802600</v>
      </c>
      <c r="I800">
        <f t="shared" si="73"/>
        <v>81400</v>
      </c>
      <c r="J800" t="str">
        <f t="shared" si="74"/>
        <v>April</v>
      </c>
      <c r="K800" t="str">
        <f t="shared" si="75"/>
        <v>2039</v>
      </c>
      <c r="L800" t="str">
        <f t="shared" si="76"/>
        <v>Normal</v>
      </c>
      <c r="M800" t="str">
        <f t="shared" si="77"/>
        <v>Ok</v>
      </c>
      <c r="N800" t="s">
        <v>10264</v>
      </c>
    </row>
    <row r="801" spans="1:14" x14ac:dyDescent="0.35">
      <c r="A801" t="s">
        <v>819</v>
      </c>
      <c r="B801" t="s">
        <v>43</v>
      </c>
      <c r="C801">
        <v>300</v>
      </c>
      <c r="D801">
        <v>1200</v>
      </c>
      <c r="E801">
        <v>1500</v>
      </c>
      <c r="F801" t="s">
        <v>8</v>
      </c>
      <c r="G801" s="2">
        <v>50885</v>
      </c>
      <c r="H801">
        <f t="shared" si="72"/>
        <v>0</v>
      </c>
      <c r="I801">
        <f t="shared" si="73"/>
        <v>450000</v>
      </c>
      <c r="J801" t="str">
        <f t="shared" si="74"/>
        <v>April</v>
      </c>
      <c r="K801" t="str">
        <f t="shared" si="75"/>
        <v>2039</v>
      </c>
      <c r="L801" t="str">
        <f t="shared" si="76"/>
        <v>High Discount</v>
      </c>
      <c r="M801" t="str">
        <f t="shared" si="77"/>
        <v>Zero Sales</v>
      </c>
      <c r="N801" t="s">
        <v>10264</v>
      </c>
    </row>
    <row r="802" spans="1:14" x14ac:dyDescent="0.35">
      <c r="A802" t="s">
        <v>820</v>
      </c>
      <c r="B802" t="s">
        <v>39</v>
      </c>
      <c r="C802">
        <v>485</v>
      </c>
      <c r="D802">
        <v>800</v>
      </c>
      <c r="E802">
        <v>500</v>
      </c>
      <c r="F802" t="s">
        <v>16</v>
      </c>
      <c r="G802" s="2">
        <v>50892</v>
      </c>
      <c r="H802">
        <f t="shared" si="72"/>
        <v>145500</v>
      </c>
      <c r="I802">
        <f t="shared" si="73"/>
        <v>242500</v>
      </c>
      <c r="J802" t="str">
        <f t="shared" si="74"/>
        <v>May</v>
      </c>
      <c r="K802" t="str">
        <f t="shared" si="75"/>
        <v>2039</v>
      </c>
      <c r="L802" t="str">
        <f t="shared" si="76"/>
        <v>High Discount</v>
      </c>
      <c r="M802" t="str">
        <f t="shared" si="77"/>
        <v>Ok</v>
      </c>
      <c r="N802" t="s">
        <v>10264</v>
      </c>
    </row>
    <row r="803" spans="1:14" x14ac:dyDescent="0.35">
      <c r="A803" t="s">
        <v>821</v>
      </c>
      <c r="B803" t="s">
        <v>7</v>
      </c>
      <c r="C803">
        <v>195</v>
      </c>
      <c r="D803">
        <v>1200</v>
      </c>
      <c r="E803">
        <v>100</v>
      </c>
      <c r="F803" t="s">
        <v>16</v>
      </c>
      <c r="G803" s="2">
        <v>50899</v>
      </c>
      <c r="H803">
        <f t="shared" si="72"/>
        <v>214500</v>
      </c>
      <c r="I803">
        <f t="shared" si="73"/>
        <v>19500</v>
      </c>
      <c r="J803" t="str">
        <f t="shared" si="74"/>
        <v>May</v>
      </c>
      <c r="K803" t="str">
        <f t="shared" si="75"/>
        <v>2039</v>
      </c>
      <c r="L803" t="str">
        <f t="shared" si="76"/>
        <v>Normal</v>
      </c>
      <c r="M803" t="str">
        <f t="shared" si="77"/>
        <v>Ok</v>
      </c>
      <c r="N803" t="s">
        <v>10264</v>
      </c>
    </row>
    <row r="804" spans="1:14" x14ac:dyDescent="0.35">
      <c r="A804" t="s">
        <v>822</v>
      </c>
      <c r="B804" t="s">
        <v>30</v>
      </c>
      <c r="C804">
        <v>401</v>
      </c>
      <c r="D804">
        <v>5500</v>
      </c>
      <c r="E804">
        <v>400</v>
      </c>
      <c r="F804" t="s">
        <v>46</v>
      </c>
      <c r="G804" s="2">
        <v>50906</v>
      </c>
      <c r="H804">
        <f t="shared" si="72"/>
        <v>2045100</v>
      </c>
      <c r="I804">
        <f t="shared" si="73"/>
        <v>160400</v>
      </c>
      <c r="J804" t="str">
        <f t="shared" si="74"/>
        <v>May</v>
      </c>
      <c r="K804" t="str">
        <f t="shared" si="75"/>
        <v>2039</v>
      </c>
      <c r="L804" t="str">
        <f t="shared" si="76"/>
        <v>Normal</v>
      </c>
      <c r="M804" t="str">
        <f t="shared" si="77"/>
        <v>Ok</v>
      </c>
      <c r="N804" t="s">
        <v>10264</v>
      </c>
    </row>
    <row r="805" spans="1:14" x14ac:dyDescent="0.35">
      <c r="A805" t="s">
        <v>823</v>
      </c>
      <c r="B805" t="s">
        <v>19</v>
      </c>
      <c r="C805">
        <v>294</v>
      </c>
      <c r="D805">
        <v>45000</v>
      </c>
      <c r="E805">
        <v>200</v>
      </c>
      <c r="F805" t="s">
        <v>8</v>
      </c>
      <c r="G805" s="2">
        <v>50913</v>
      </c>
      <c r="H805">
        <f t="shared" si="72"/>
        <v>13171200</v>
      </c>
      <c r="I805">
        <f t="shared" si="73"/>
        <v>58800</v>
      </c>
      <c r="J805" t="str">
        <f t="shared" si="74"/>
        <v>May</v>
      </c>
      <c r="K805" t="str">
        <f t="shared" si="75"/>
        <v>2039</v>
      </c>
      <c r="L805" t="str">
        <f t="shared" si="76"/>
        <v>Normal</v>
      </c>
      <c r="M805" t="str">
        <f t="shared" si="77"/>
        <v>Ok</v>
      </c>
      <c r="N805" t="s">
        <v>10264</v>
      </c>
    </row>
    <row r="806" spans="1:14" x14ac:dyDescent="0.35">
      <c r="A806" t="s">
        <v>824</v>
      </c>
      <c r="B806" t="s">
        <v>43</v>
      </c>
      <c r="C806">
        <v>350</v>
      </c>
      <c r="D806">
        <v>800</v>
      </c>
      <c r="E806">
        <v>300</v>
      </c>
      <c r="F806" t="s">
        <v>11</v>
      </c>
      <c r="G806" s="2">
        <v>50920</v>
      </c>
      <c r="H806">
        <f t="shared" si="72"/>
        <v>175000</v>
      </c>
      <c r="I806">
        <f t="shared" si="73"/>
        <v>105000</v>
      </c>
      <c r="J806" t="str">
        <f t="shared" si="74"/>
        <v>May</v>
      </c>
      <c r="K806" t="str">
        <f t="shared" si="75"/>
        <v>2039</v>
      </c>
      <c r="L806" t="str">
        <f t="shared" si="76"/>
        <v>Normal</v>
      </c>
      <c r="M806" t="str">
        <f t="shared" si="77"/>
        <v>Ok</v>
      </c>
      <c r="N806" t="s">
        <v>10264</v>
      </c>
    </row>
    <row r="807" spans="1:14" x14ac:dyDescent="0.35">
      <c r="A807" t="s">
        <v>825</v>
      </c>
      <c r="B807" t="s">
        <v>39</v>
      </c>
      <c r="C807">
        <v>487</v>
      </c>
      <c r="D807">
        <v>4500</v>
      </c>
      <c r="E807">
        <v>100</v>
      </c>
      <c r="F807" t="s">
        <v>16</v>
      </c>
      <c r="G807" s="2">
        <v>50927</v>
      </c>
      <c r="H807">
        <f t="shared" si="72"/>
        <v>2142800</v>
      </c>
      <c r="I807">
        <f t="shared" si="73"/>
        <v>48700</v>
      </c>
      <c r="J807" t="str">
        <f t="shared" si="74"/>
        <v>June</v>
      </c>
      <c r="K807" t="str">
        <f t="shared" si="75"/>
        <v>2039</v>
      </c>
      <c r="L807" t="str">
        <f t="shared" si="76"/>
        <v>Normal</v>
      </c>
      <c r="M807" t="str">
        <f t="shared" si="77"/>
        <v>Ok</v>
      </c>
      <c r="N807" t="s">
        <v>10264</v>
      </c>
    </row>
    <row r="808" spans="1:14" x14ac:dyDescent="0.35">
      <c r="A808" t="s">
        <v>826</v>
      </c>
      <c r="B808" t="s">
        <v>10</v>
      </c>
      <c r="C808">
        <v>149</v>
      </c>
      <c r="D808">
        <v>22000</v>
      </c>
      <c r="E808">
        <v>2000</v>
      </c>
      <c r="F808" t="s">
        <v>8</v>
      </c>
      <c r="G808" s="2">
        <v>50934</v>
      </c>
      <c r="H808">
        <f t="shared" si="72"/>
        <v>2980000</v>
      </c>
      <c r="I808">
        <f t="shared" si="73"/>
        <v>298000</v>
      </c>
      <c r="J808" t="str">
        <f t="shared" si="74"/>
        <v>June</v>
      </c>
      <c r="K808" t="str">
        <f t="shared" si="75"/>
        <v>2039</v>
      </c>
      <c r="L808" t="str">
        <f t="shared" si="76"/>
        <v>High Discount</v>
      </c>
      <c r="M808" t="str">
        <f t="shared" si="77"/>
        <v>Ok</v>
      </c>
      <c r="N808" t="s">
        <v>10264</v>
      </c>
    </row>
    <row r="809" spans="1:14" x14ac:dyDescent="0.35">
      <c r="A809" t="s">
        <v>827</v>
      </c>
      <c r="B809" t="s">
        <v>43</v>
      </c>
      <c r="C809">
        <v>529</v>
      </c>
      <c r="D809">
        <v>18000</v>
      </c>
      <c r="E809">
        <v>100</v>
      </c>
      <c r="F809" t="s">
        <v>11</v>
      </c>
      <c r="G809" s="2">
        <v>50941</v>
      </c>
      <c r="H809">
        <f t="shared" si="72"/>
        <v>9469100</v>
      </c>
      <c r="I809">
        <f t="shared" si="73"/>
        <v>52900</v>
      </c>
      <c r="J809" t="str">
        <f t="shared" si="74"/>
        <v>June</v>
      </c>
      <c r="K809" t="str">
        <f t="shared" si="75"/>
        <v>2039</v>
      </c>
      <c r="L809" t="str">
        <f t="shared" si="76"/>
        <v>Normal</v>
      </c>
      <c r="M809" t="str">
        <f t="shared" si="77"/>
        <v>Ok</v>
      </c>
      <c r="N809" t="s">
        <v>10264</v>
      </c>
    </row>
    <row r="810" spans="1:14" x14ac:dyDescent="0.35">
      <c r="A810" t="s">
        <v>828</v>
      </c>
      <c r="B810" t="s">
        <v>10</v>
      </c>
      <c r="C810">
        <v>464</v>
      </c>
      <c r="D810">
        <v>800</v>
      </c>
      <c r="E810">
        <v>1500</v>
      </c>
      <c r="F810" t="s">
        <v>8</v>
      </c>
      <c r="G810" s="2">
        <v>50948</v>
      </c>
      <c r="H810">
        <f t="shared" si="72"/>
        <v>0</v>
      </c>
      <c r="I810">
        <f t="shared" si="73"/>
        <v>696000</v>
      </c>
      <c r="J810" t="str">
        <f t="shared" si="74"/>
        <v>June</v>
      </c>
      <c r="K810" t="str">
        <f t="shared" si="75"/>
        <v>2039</v>
      </c>
      <c r="L810" t="str">
        <f t="shared" si="76"/>
        <v>High Discount</v>
      </c>
      <c r="M810" t="str">
        <f t="shared" si="77"/>
        <v>Zero Sales</v>
      </c>
      <c r="N810" t="s">
        <v>10264</v>
      </c>
    </row>
    <row r="811" spans="1:14" x14ac:dyDescent="0.35">
      <c r="A811" t="s">
        <v>829</v>
      </c>
      <c r="B811" t="s">
        <v>19</v>
      </c>
      <c r="C811">
        <v>214</v>
      </c>
      <c r="D811">
        <v>22000</v>
      </c>
      <c r="E811">
        <v>200</v>
      </c>
      <c r="F811" t="s">
        <v>11</v>
      </c>
      <c r="G811" s="2">
        <v>50955</v>
      </c>
      <c r="H811">
        <f t="shared" si="72"/>
        <v>4665200</v>
      </c>
      <c r="I811">
        <f t="shared" si="73"/>
        <v>42800</v>
      </c>
      <c r="J811" t="str">
        <f t="shared" si="74"/>
        <v>July</v>
      </c>
      <c r="K811" t="str">
        <f t="shared" si="75"/>
        <v>2039</v>
      </c>
      <c r="L811" t="str">
        <f t="shared" si="76"/>
        <v>Normal</v>
      </c>
      <c r="M811" t="str">
        <f t="shared" si="77"/>
        <v>Ok</v>
      </c>
      <c r="N811" t="s">
        <v>10264</v>
      </c>
    </row>
    <row r="812" spans="1:14" x14ac:dyDescent="0.35">
      <c r="A812" t="s">
        <v>830</v>
      </c>
      <c r="B812" t="s">
        <v>21</v>
      </c>
      <c r="C812">
        <v>351</v>
      </c>
      <c r="D812">
        <v>12000</v>
      </c>
      <c r="E812">
        <v>100</v>
      </c>
      <c r="F812" t="s">
        <v>11</v>
      </c>
      <c r="G812" s="2">
        <v>50962</v>
      </c>
      <c r="H812">
        <f t="shared" si="72"/>
        <v>4176900</v>
      </c>
      <c r="I812">
        <f t="shared" si="73"/>
        <v>35100</v>
      </c>
      <c r="J812" t="str">
        <f t="shared" si="74"/>
        <v>July</v>
      </c>
      <c r="K812" t="str">
        <f t="shared" si="75"/>
        <v>2039</v>
      </c>
      <c r="L812" t="str">
        <f t="shared" si="76"/>
        <v>Normal</v>
      </c>
      <c r="M812" t="str">
        <f t="shared" si="77"/>
        <v>Ok</v>
      </c>
      <c r="N812" t="s">
        <v>10264</v>
      </c>
    </row>
    <row r="813" spans="1:14" x14ac:dyDescent="0.35">
      <c r="A813" t="s">
        <v>831</v>
      </c>
      <c r="B813" t="s">
        <v>43</v>
      </c>
      <c r="C813">
        <v>170</v>
      </c>
      <c r="D813">
        <v>800</v>
      </c>
      <c r="E813">
        <v>300</v>
      </c>
      <c r="F813" t="s">
        <v>11</v>
      </c>
      <c r="G813" s="2">
        <v>50969</v>
      </c>
      <c r="H813">
        <f t="shared" si="72"/>
        <v>85000</v>
      </c>
      <c r="I813">
        <f t="shared" si="73"/>
        <v>51000</v>
      </c>
      <c r="J813" t="str">
        <f t="shared" si="74"/>
        <v>July</v>
      </c>
      <c r="K813" t="str">
        <f t="shared" si="75"/>
        <v>2039</v>
      </c>
      <c r="L813" t="str">
        <f t="shared" si="76"/>
        <v>High Discount</v>
      </c>
      <c r="M813" t="str">
        <f t="shared" si="77"/>
        <v>Ok</v>
      </c>
      <c r="N813" t="s">
        <v>10264</v>
      </c>
    </row>
    <row r="814" spans="1:14" x14ac:dyDescent="0.35">
      <c r="A814" t="s">
        <v>832</v>
      </c>
      <c r="B814" t="s">
        <v>33</v>
      </c>
      <c r="C814">
        <v>137</v>
      </c>
      <c r="D814">
        <v>800</v>
      </c>
      <c r="E814">
        <v>2000</v>
      </c>
      <c r="F814" t="s">
        <v>11</v>
      </c>
      <c r="G814" s="2">
        <v>50976</v>
      </c>
      <c r="H814">
        <f t="shared" si="72"/>
        <v>0</v>
      </c>
      <c r="I814">
        <f t="shared" si="73"/>
        <v>274000</v>
      </c>
      <c r="J814" t="str">
        <f t="shared" si="74"/>
        <v>July</v>
      </c>
      <c r="K814" t="str">
        <f t="shared" si="75"/>
        <v>2039</v>
      </c>
      <c r="L814" t="str">
        <f t="shared" si="76"/>
        <v>High Discount</v>
      </c>
      <c r="M814" t="str">
        <f t="shared" si="77"/>
        <v>Zero Sales</v>
      </c>
      <c r="N814" t="s">
        <v>10264</v>
      </c>
    </row>
    <row r="815" spans="1:14" x14ac:dyDescent="0.35">
      <c r="A815" t="s">
        <v>833</v>
      </c>
      <c r="B815" t="s">
        <v>10</v>
      </c>
      <c r="C815">
        <v>266</v>
      </c>
      <c r="D815">
        <v>18000</v>
      </c>
      <c r="E815">
        <v>5000</v>
      </c>
      <c r="F815" t="s">
        <v>8</v>
      </c>
      <c r="G815" s="2">
        <v>50983</v>
      </c>
      <c r="H815">
        <f t="shared" si="72"/>
        <v>3458000</v>
      </c>
      <c r="I815">
        <f t="shared" si="73"/>
        <v>1330000</v>
      </c>
      <c r="J815" t="str">
        <f t="shared" si="74"/>
        <v>August</v>
      </c>
      <c r="K815" t="str">
        <f t="shared" si="75"/>
        <v>2039</v>
      </c>
      <c r="L815" t="str">
        <f t="shared" si="76"/>
        <v>High Discount</v>
      </c>
      <c r="M815" t="str">
        <f t="shared" si="77"/>
        <v>Ok</v>
      </c>
      <c r="N815" t="s">
        <v>10264</v>
      </c>
    </row>
    <row r="816" spans="1:14" x14ac:dyDescent="0.35">
      <c r="A816" t="s">
        <v>834</v>
      </c>
      <c r="B816" t="s">
        <v>30</v>
      </c>
      <c r="C816">
        <v>228</v>
      </c>
      <c r="D816">
        <v>22000</v>
      </c>
      <c r="E816">
        <v>3000</v>
      </c>
      <c r="F816" t="s">
        <v>8</v>
      </c>
      <c r="G816" s="2">
        <v>50990</v>
      </c>
      <c r="H816">
        <f t="shared" si="72"/>
        <v>4332000</v>
      </c>
      <c r="I816">
        <f t="shared" si="73"/>
        <v>684000</v>
      </c>
      <c r="J816" t="str">
        <f t="shared" si="74"/>
        <v>August</v>
      </c>
      <c r="K816" t="str">
        <f t="shared" si="75"/>
        <v>2039</v>
      </c>
      <c r="L816" t="str">
        <f t="shared" si="76"/>
        <v>High Discount</v>
      </c>
      <c r="M816" t="str">
        <f t="shared" si="77"/>
        <v>Ok</v>
      </c>
      <c r="N816" t="s">
        <v>10264</v>
      </c>
    </row>
    <row r="817" spans="1:14" x14ac:dyDescent="0.35">
      <c r="A817" t="s">
        <v>835</v>
      </c>
      <c r="B817" t="s">
        <v>33</v>
      </c>
      <c r="C817">
        <v>212</v>
      </c>
      <c r="D817">
        <v>4500</v>
      </c>
      <c r="E817">
        <v>500</v>
      </c>
      <c r="F817" t="s">
        <v>46</v>
      </c>
      <c r="G817" s="2">
        <v>50997</v>
      </c>
      <c r="H817">
        <f t="shared" si="72"/>
        <v>848000</v>
      </c>
      <c r="I817">
        <f t="shared" si="73"/>
        <v>106000</v>
      </c>
      <c r="J817" t="str">
        <f t="shared" si="74"/>
        <v>August</v>
      </c>
      <c r="K817" t="str">
        <f t="shared" si="75"/>
        <v>2039</v>
      </c>
      <c r="L817" t="str">
        <f t="shared" si="76"/>
        <v>High Discount</v>
      </c>
      <c r="M817" t="str">
        <f t="shared" si="77"/>
        <v>Ok</v>
      </c>
      <c r="N817" t="s">
        <v>10264</v>
      </c>
    </row>
    <row r="818" spans="1:14" x14ac:dyDescent="0.35">
      <c r="A818" t="s">
        <v>836</v>
      </c>
      <c r="B818" t="s">
        <v>13</v>
      </c>
      <c r="C818">
        <v>219</v>
      </c>
      <c r="D818">
        <v>18000</v>
      </c>
      <c r="E818">
        <v>1500</v>
      </c>
      <c r="F818" t="s">
        <v>8</v>
      </c>
      <c r="G818" s="2">
        <v>51004</v>
      </c>
      <c r="H818">
        <f t="shared" si="72"/>
        <v>3613500</v>
      </c>
      <c r="I818">
        <f t="shared" si="73"/>
        <v>328500</v>
      </c>
      <c r="J818" t="str">
        <f t="shared" si="74"/>
        <v>August</v>
      </c>
      <c r="K818" t="str">
        <f t="shared" si="75"/>
        <v>2039</v>
      </c>
      <c r="L818" t="str">
        <f t="shared" si="76"/>
        <v>High Discount</v>
      </c>
      <c r="M818" t="str">
        <f t="shared" si="77"/>
        <v>Ok</v>
      </c>
      <c r="N818" t="s">
        <v>10264</v>
      </c>
    </row>
    <row r="819" spans="1:14" x14ac:dyDescent="0.35">
      <c r="A819" t="s">
        <v>837</v>
      </c>
      <c r="B819" t="s">
        <v>13</v>
      </c>
      <c r="C819">
        <v>350</v>
      </c>
      <c r="D819">
        <v>22000</v>
      </c>
      <c r="E819">
        <v>1000</v>
      </c>
      <c r="F819" t="s">
        <v>8</v>
      </c>
      <c r="G819" s="2">
        <v>51011</v>
      </c>
      <c r="H819">
        <f t="shared" si="72"/>
        <v>7350000</v>
      </c>
      <c r="I819">
        <f t="shared" si="73"/>
        <v>350000</v>
      </c>
      <c r="J819" t="str">
        <f t="shared" si="74"/>
        <v>August</v>
      </c>
      <c r="K819" t="str">
        <f t="shared" si="75"/>
        <v>2039</v>
      </c>
      <c r="L819" t="str">
        <f t="shared" si="76"/>
        <v>High Discount</v>
      </c>
      <c r="M819" t="str">
        <f t="shared" si="77"/>
        <v>Ok</v>
      </c>
      <c r="N819" t="s">
        <v>10264</v>
      </c>
    </row>
    <row r="820" spans="1:14" x14ac:dyDescent="0.35">
      <c r="A820" t="s">
        <v>838</v>
      </c>
      <c r="B820" t="s">
        <v>39</v>
      </c>
      <c r="C820">
        <v>423</v>
      </c>
      <c r="D820">
        <v>4500</v>
      </c>
      <c r="E820">
        <v>3000</v>
      </c>
      <c r="F820" t="s">
        <v>46</v>
      </c>
      <c r="G820" s="2">
        <v>51018</v>
      </c>
      <c r="H820">
        <f t="shared" si="72"/>
        <v>634500</v>
      </c>
      <c r="I820">
        <f t="shared" si="73"/>
        <v>1269000</v>
      </c>
      <c r="J820" t="str">
        <f t="shared" si="74"/>
        <v>September</v>
      </c>
      <c r="K820" t="str">
        <f t="shared" si="75"/>
        <v>2039</v>
      </c>
      <c r="L820" t="str">
        <f t="shared" si="76"/>
        <v>High Discount</v>
      </c>
      <c r="M820" t="str">
        <f t="shared" si="77"/>
        <v>Ok</v>
      </c>
      <c r="N820" t="s">
        <v>10264</v>
      </c>
    </row>
    <row r="821" spans="1:14" x14ac:dyDescent="0.35">
      <c r="A821" t="s">
        <v>839</v>
      </c>
      <c r="B821" t="s">
        <v>21</v>
      </c>
      <c r="C821">
        <v>252</v>
      </c>
      <c r="D821">
        <v>12000</v>
      </c>
      <c r="E821">
        <v>400</v>
      </c>
      <c r="F821" t="s">
        <v>8</v>
      </c>
      <c r="G821" s="2">
        <v>51025</v>
      </c>
      <c r="H821">
        <f t="shared" si="72"/>
        <v>2923200</v>
      </c>
      <c r="I821">
        <f t="shared" si="73"/>
        <v>100800</v>
      </c>
      <c r="J821" t="str">
        <f t="shared" si="74"/>
        <v>September</v>
      </c>
      <c r="K821" t="str">
        <f t="shared" si="75"/>
        <v>2039</v>
      </c>
      <c r="L821" t="str">
        <f t="shared" si="76"/>
        <v>High Discount</v>
      </c>
      <c r="M821" t="str">
        <f t="shared" si="77"/>
        <v>Ok</v>
      </c>
      <c r="N821" t="s">
        <v>10264</v>
      </c>
    </row>
    <row r="822" spans="1:14" x14ac:dyDescent="0.35">
      <c r="A822" t="s">
        <v>840</v>
      </c>
      <c r="B822" t="s">
        <v>19</v>
      </c>
      <c r="C822">
        <v>96</v>
      </c>
      <c r="D822">
        <v>45000</v>
      </c>
      <c r="E822">
        <v>500</v>
      </c>
      <c r="F822" t="s">
        <v>11</v>
      </c>
      <c r="G822" s="2">
        <v>51032</v>
      </c>
      <c r="H822">
        <f t="shared" si="72"/>
        <v>4272000</v>
      </c>
      <c r="I822">
        <f t="shared" si="73"/>
        <v>48000</v>
      </c>
      <c r="J822" t="str">
        <f t="shared" si="74"/>
        <v>September</v>
      </c>
      <c r="K822" t="str">
        <f t="shared" si="75"/>
        <v>2039</v>
      </c>
      <c r="L822" t="str">
        <f t="shared" si="76"/>
        <v>High Discount</v>
      </c>
      <c r="M822" t="str">
        <f t="shared" si="77"/>
        <v>Ok</v>
      </c>
      <c r="N822" t="s">
        <v>10264</v>
      </c>
    </row>
    <row r="823" spans="1:14" x14ac:dyDescent="0.35">
      <c r="A823" t="s">
        <v>841</v>
      </c>
      <c r="B823" t="s">
        <v>43</v>
      </c>
      <c r="C823">
        <v>512</v>
      </c>
      <c r="D823">
        <v>18000</v>
      </c>
      <c r="E823">
        <v>400</v>
      </c>
      <c r="F823" t="s">
        <v>16</v>
      </c>
      <c r="G823" s="2">
        <v>51039</v>
      </c>
      <c r="H823">
        <f t="shared" si="72"/>
        <v>9011200</v>
      </c>
      <c r="I823">
        <f t="shared" si="73"/>
        <v>204800</v>
      </c>
      <c r="J823" t="str">
        <f t="shared" si="74"/>
        <v>September</v>
      </c>
      <c r="K823" t="str">
        <f t="shared" si="75"/>
        <v>2039</v>
      </c>
      <c r="L823" t="str">
        <f t="shared" si="76"/>
        <v>Normal</v>
      </c>
      <c r="M823" t="str">
        <f t="shared" si="77"/>
        <v>Ok</v>
      </c>
      <c r="N823" t="s">
        <v>10264</v>
      </c>
    </row>
    <row r="824" spans="1:14" x14ac:dyDescent="0.35">
      <c r="A824" t="s">
        <v>842</v>
      </c>
      <c r="B824" t="s">
        <v>15</v>
      </c>
      <c r="C824">
        <v>457</v>
      </c>
      <c r="D824">
        <v>22000</v>
      </c>
      <c r="E824">
        <v>300</v>
      </c>
      <c r="F824" t="s">
        <v>16</v>
      </c>
      <c r="G824" s="2">
        <v>51046</v>
      </c>
      <c r="H824">
        <f t="shared" si="72"/>
        <v>9916900</v>
      </c>
      <c r="I824">
        <f t="shared" si="73"/>
        <v>137100</v>
      </c>
      <c r="J824" t="str">
        <f t="shared" si="74"/>
        <v>October</v>
      </c>
      <c r="K824" t="str">
        <f t="shared" si="75"/>
        <v>2039</v>
      </c>
      <c r="L824" t="str">
        <f t="shared" si="76"/>
        <v>Normal</v>
      </c>
      <c r="M824" t="str">
        <f t="shared" si="77"/>
        <v>Ok</v>
      </c>
      <c r="N824" t="s">
        <v>10264</v>
      </c>
    </row>
    <row r="825" spans="1:14" x14ac:dyDescent="0.35">
      <c r="A825" t="s">
        <v>843</v>
      </c>
      <c r="B825" t="s">
        <v>30</v>
      </c>
      <c r="C825">
        <v>243</v>
      </c>
      <c r="D825">
        <v>4500</v>
      </c>
      <c r="E825">
        <v>1000</v>
      </c>
      <c r="F825" t="s">
        <v>46</v>
      </c>
      <c r="G825" s="2">
        <v>51053</v>
      </c>
      <c r="H825">
        <f t="shared" si="72"/>
        <v>850500</v>
      </c>
      <c r="I825">
        <f t="shared" si="73"/>
        <v>243000</v>
      </c>
      <c r="J825" t="str">
        <f t="shared" si="74"/>
        <v>October</v>
      </c>
      <c r="K825" t="str">
        <f t="shared" si="75"/>
        <v>2039</v>
      </c>
      <c r="L825" t="str">
        <f t="shared" si="76"/>
        <v>High Discount</v>
      </c>
      <c r="M825" t="str">
        <f t="shared" si="77"/>
        <v>Ok</v>
      </c>
      <c r="N825" t="s">
        <v>10264</v>
      </c>
    </row>
    <row r="826" spans="1:14" x14ac:dyDescent="0.35">
      <c r="A826" t="s">
        <v>844</v>
      </c>
      <c r="B826" t="s">
        <v>10</v>
      </c>
      <c r="C826">
        <v>476</v>
      </c>
      <c r="D826">
        <v>4500</v>
      </c>
      <c r="E826">
        <v>400</v>
      </c>
      <c r="F826" t="s">
        <v>8</v>
      </c>
      <c r="G826" s="2">
        <v>51060</v>
      </c>
      <c r="H826">
        <f t="shared" si="72"/>
        <v>1951600</v>
      </c>
      <c r="I826">
        <f t="shared" si="73"/>
        <v>190400</v>
      </c>
      <c r="J826" t="str">
        <f t="shared" si="74"/>
        <v>October</v>
      </c>
      <c r="K826" t="str">
        <f t="shared" si="75"/>
        <v>2039</v>
      </c>
      <c r="L826" t="str">
        <f t="shared" si="76"/>
        <v>Normal</v>
      </c>
      <c r="M826" t="str">
        <f t="shared" si="77"/>
        <v>Ok</v>
      </c>
      <c r="N826" t="s">
        <v>10264</v>
      </c>
    </row>
    <row r="827" spans="1:14" x14ac:dyDescent="0.35">
      <c r="A827" t="s">
        <v>845</v>
      </c>
      <c r="B827" t="s">
        <v>19</v>
      </c>
      <c r="C827">
        <v>366</v>
      </c>
      <c r="D827">
        <v>800</v>
      </c>
      <c r="E827">
        <v>5000</v>
      </c>
      <c r="F827" t="s">
        <v>8</v>
      </c>
      <c r="G827" s="2">
        <v>51067</v>
      </c>
      <c r="H827">
        <f t="shared" si="72"/>
        <v>0</v>
      </c>
      <c r="I827">
        <f t="shared" si="73"/>
        <v>1830000</v>
      </c>
      <c r="J827" t="str">
        <f t="shared" si="74"/>
        <v>October</v>
      </c>
      <c r="K827" t="str">
        <f t="shared" si="75"/>
        <v>2039</v>
      </c>
      <c r="L827" t="str">
        <f t="shared" si="76"/>
        <v>High Discount</v>
      </c>
      <c r="M827" t="str">
        <f t="shared" si="77"/>
        <v>Zero Sales</v>
      </c>
      <c r="N827" t="s">
        <v>10264</v>
      </c>
    </row>
    <row r="828" spans="1:14" x14ac:dyDescent="0.35">
      <c r="A828" t="s">
        <v>846</v>
      </c>
      <c r="B828" t="s">
        <v>33</v>
      </c>
      <c r="C828">
        <v>528</v>
      </c>
      <c r="D828">
        <v>800</v>
      </c>
      <c r="E828">
        <v>3000</v>
      </c>
      <c r="F828" t="s">
        <v>46</v>
      </c>
      <c r="G828" s="2">
        <v>51074</v>
      </c>
      <c r="H828">
        <f t="shared" si="72"/>
        <v>0</v>
      </c>
      <c r="I828">
        <f t="shared" si="73"/>
        <v>1584000</v>
      </c>
      <c r="J828" t="str">
        <f t="shared" si="74"/>
        <v>October</v>
      </c>
      <c r="K828" t="str">
        <f t="shared" si="75"/>
        <v>2039</v>
      </c>
      <c r="L828" t="str">
        <f t="shared" si="76"/>
        <v>High Discount</v>
      </c>
      <c r="M828" t="str">
        <f t="shared" si="77"/>
        <v>Zero Sales</v>
      </c>
      <c r="N828" t="s">
        <v>10264</v>
      </c>
    </row>
    <row r="829" spans="1:14" x14ac:dyDescent="0.35">
      <c r="A829" t="s">
        <v>847</v>
      </c>
      <c r="B829" t="s">
        <v>13</v>
      </c>
      <c r="C829">
        <v>470</v>
      </c>
      <c r="D829">
        <v>22000</v>
      </c>
      <c r="E829">
        <v>300</v>
      </c>
      <c r="F829" t="s">
        <v>16</v>
      </c>
      <c r="G829" s="2">
        <v>51081</v>
      </c>
      <c r="H829">
        <f t="shared" si="72"/>
        <v>10199000</v>
      </c>
      <c r="I829">
        <f t="shared" si="73"/>
        <v>141000</v>
      </c>
      <c r="J829" t="str">
        <f t="shared" si="74"/>
        <v>November</v>
      </c>
      <c r="K829" t="str">
        <f t="shared" si="75"/>
        <v>2039</v>
      </c>
      <c r="L829" t="str">
        <f t="shared" si="76"/>
        <v>Normal</v>
      </c>
      <c r="M829" t="str">
        <f t="shared" si="77"/>
        <v>Ok</v>
      </c>
      <c r="N829" t="s">
        <v>10264</v>
      </c>
    </row>
    <row r="830" spans="1:14" x14ac:dyDescent="0.35">
      <c r="A830" t="s">
        <v>848</v>
      </c>
      <c r="B830" t="s">
        <v>30</v>
      </c>
      <c r="C830">
        <v>318</v>
      </c>
      <c r="D830">
        <v>1200</v>
      </c>
      <c r="E830">
        <v>400</v>
      </c>
      <c r="F830" t="s">
        <v>11</v>
      </c>
      <c r="G830" s="2">
        <v>51088</v>
      </c>
      <c r="H830">
        <f t="shared" si="72"/>
        <v>254400</v>
      </c>
      <c r="I830">
        <f t="shared" si="73"/>
        <v>127200</v>
      </c>
      <c r="J830" t="str">
        <f t="shared" si="74"/>
        <v>November</v>
      </c>
      <c r="K830" t="str">
        <f t="shared" si="75"/>
        <v>2039</v>
      </c>
      <c r="L830" t="str">
        <f t="shared" si="76"/>
        <v>High Discount</v>
      </c>
      <c r="M830" t="str">
        <f t="shared" si="77"/>
        <v>Ok</v>
      </c>
      <c r="N830" t="s">
        <v>10264</v>
      </c>
    </row>
    <row r="831" spans="1:14" x14ac:dyDescent="0.35">
      <c r="A831" t="s">
        <v>849</v>
      </c>
      <c r="B831" t="s">
        <v>15</v>
      </c>
      <c r="C831">
        <v>530</v>
      </c>
      <c r="D831">
        <v>12000</v>
      </c>
      <c r="E831">
        <v>1000</v>
      </c>
      <c r="F831" t="s">
        <v>8</v>
      </c>
      <c r="G831" s="2">
        <v>51095</v>
      </c>
      <c r="H831">
        <f t="shared" si="72"/>
        <v>5830000</v>
      </c>
      <c r="I831">
        <f t="shared" si="73"/>
        <v>530000</v>
      </c>
      <c r="J831" t="str">
        <f t="shared" si="74"/>
        <v>November</v>
      </c>
      <c r="K831" t="str">
        <f t="shared" si="75"/>
        <v>2039</v>
      </c>
      <c r="L831" t="str">
        <f t="shared" si="76"/>
        <v>High Discount</v>
      </c>
      <c r="M831" t="str">
        <f t="shared" si="77"/>
        <v>Ok</v>
      </c>
      <c r="N831" t="s">
        <v>10264</v>
      </c>
    </row>
    <row r="832" spans="1:14" x14ac:dyDescent="0.35">
      <c r="A832" t="s">
        <v>850</v>
      </c>
      <c r="B832" t="s">
        <v>43</v>
      </c>
      <c r="C832">
        <v>312</v>
      </c>
      <c r="D832">
        <v>5500</v>
      </c>
      <c r="E832">
        <v>2000</v>
      </c>
      <c r="F832" t="s">
        <v>46</v>
      </c>
      <c r="G832" s="2">
        <v>51102</v>
      </c>
      <c r="H832">
        <f t="shared" si="72"/>
        <v>1092000</v>
      </c>
      <c r="I832">
        <f t="shared" si="73"/>
        <v>624000</v>
      </c>
      <c r="J832" t="str">
        <f t="shared" si="74"/>
        <v>November</v>
      </c>
      <c r="K832" t="str">
        <f t="shared" si="75"/>
        <v>2039</v>
      </c>
      <c r="L832" t="str">
        <f t="shared" si="76"/>
        <v>High Discount</v>
      </c>
      <c r="M832" t="str">
        <f t="shared" si="77"/>
        <v>Ok</v>
      </c>
      <c r="N832" t="s">
        <v>10264</v>
      </c>
    </row>
    <row r="833" spans="1:14" x14ac:dyDescent="0.35">
      <c r="A833" t="s">
        <v>851</v>
      </c>
      <c r="B833" t="s">
        <v>39</v>
      </c>
      <c r="C833">
        <v>475</v>
      </c>
      <c r="D833">
        <v>5500</v>
      </c>
      <c r="E833">
        <v>200</v>
      </c>
      <c r="F833" t="s">
        <v>11</v>
      </c>
      <c r="G833" s="2">
        <v>51109</v>
      </c>
      <c r="H833">
        <f t="shared" si="72"/>
        <v>2517500</v>
      </c>
      <c r="I833">
        <f t="shared" si="73"/>
        <v>95000</v>
      </c>
      <c r="J833" t="str">
        <f t="shared" si="74"/>
        <v>December</v>
      </c>
      <c r="K833" t="str">
        <f t="shared" si="75"/>
        <v>2039</v>
      </c>
      <c r="L833" t="str">
        <f t="shared" si="76"/>
        <v>Normal</v>
      </c>
      <c r="M833" t="str">
        <f t="shared" si="77"/>
        <v>Ok</v>
      </c>
      <c r="N833" t="s">
        <v>10264</v>
      </c>
    </row>
    <row r="834" spans="1:14" x14ac:dyDescent="0.35">
      <c r="A834" t="s">
        <v>852</v>
      </c>
      <c r="B834" t="s">
        <v>15</v>
      </c>
      <c r="C834">
        <v>215</v>
      </c>
      <c r="D834">
        <v>4500</v>
      </c>
      <c r="E834">
        <v>5000</v>
      </c>
      <c r="F834" t="s">
        <v>46</v>
      </c>
      <c r="G834" s="2">
        <v>51116</v>
      </c>
      <c r="H834">
        <f t="shared" ref="H834:H897" si="78">MAX(0,(D834-E834)*C834)</f>
        <v>0</v>
      </c>
      <c r="I834">
        <f t="shared" si="73"/>
        <v>1075000</v>
      </c>
      <c r="J834" t="str">
        <f t="shared" si="74"/>
        <v>December</v>
      </c>
      <c r="K834" t="str">
        <f t="shared" si="75"/>
        <v>2039</v>
      </c>
      <c r="L834" t="str">
        <f t="shared" si="76"/>
        <v>High Discount</v>
      </c>
      <c r="M834" t="str">
        <f t="shared" si="77"/>
        <v>Zero Sales</v>
      </c>
      <c r="N834" t="s">
        <v>10264</v>
      </c>
    </row>
    <row r="835" spans="1:14" x14ac:dyDescent="0.35">
      <c r="A835" t="s">
        <v>853</v>
      </c>
      <c r="B835" t="s">
        <v>30</v>
      </c>
      <c r="C835">
        <v>477</v>
      </c>
      <c r="D835">
        <v>4500</v>
      </c>
      <c r="E835">
        <v>400</v>
      </c>
      <c r="F835" t="s">
        <v>46</v>
      </c>
      <c r="G835" s="2">
        <v>51123</v>
      </c>
      <c r="H835">
        <f t="shared" si="78"/>
        <v>1955700</v>
      </c>
      <c r="I835">
        <f t="shared" ref="I835:I898" si="79">E835*C835</f>
        <v>190800</v>
      </c>
      <c r="J835" t="str">
        <f t="shared" ref="J835:J898" si="80">TEXT(G:G,"mmmm")</f>
        <v>December</v>
      </c>
      <c r="K835" t="str">
        <f t="shared" ref="K835:K898" si="81">TEXT(G835,"yyy")</f>
        <v>2039</v>
      </c>
      <c r="L835" t="str">
        <f t="shared" ref="L835:L898" si="82">IF(E835&gt;=C835,"High Discount","Normal")</f>
        <v>Normal</v>
      </c>
      <c r="M835" t="str">
        <f t="shared" ref="M835:M898" si="83">IF(H835=0,"Zero Sales","Ok")</f>
        <v>Ok</v>
      </c>
      <c r="N835" t="s">
        <v>10264</v>
      </c>
    </row>
    <row r="836" spans="1:14" x14ac:dyDescent="0.35">
      <c r="A836" t="s">
        <v>854</v>
      </c>
      <c r="B836" t="s">
        <v>15</v>
      </c>
      <c r="C836">
        <v>446</v>
      </c>
      <c r="D836">
        <v>45000</v>
      </c>
      <c r="E836">
        <v>2000</v>
      </c>
      <c r="F836" t="s">
        <v>46</v>
      </c>
      <c r="G836" s="2">
        <v>51130</v>
      </c>
      <c r="H836">
        <f t="shared" si="78"/>
        <v>19178000</v>
      </c>
      <c r="I836">
        <f t="shared" si="79"/>
        <v>892000</v>
      </c>
      <c r="J836" t="str">
        <f t="shared" si="80"/>
        <v>December</v>
      </c>
      <c r="K836" t="str">
        <f t="shared" si="81"/>
        <v>2039</v>
      </c>
      <c r="L836" t="str">
        <f t="shared" si="82"/>
        <v>High Discount</v>
      </c>
      <c r="M836" t="str">
        <f t="shared" si="83"/>
        <v>Ok</v>
      </c>
      <c r="N836" t="s">
        <v>10264</v>
      </c>
    </row>
    <row r="837" spans="1:14" x14ac:dyDescent="0.35">
      <c r="A837" t="s">
        <v>855</v>
      </c>
      <c r="B837" t="s">
        <v>30</v>
      </c>
      <c r="C837">
        <v>265</v>
      </c>
      <c r="D837">
        <v>6000</v>
      </c>
      <c r="E837">
        <v>1500</v>
      </c>
      <c r="F837" t="s">
        <v>16</v>
      </c>
      <c r="G837" s="2">
        <v>51137</v>
      </c>
      <c r="H837">
        <f t="shared" si="78"/>
        <v>1192500</v>
      </c>
      <c r="I837">
        <f t="shared" si="79"/>
        <v>397500</v>
      </c>
      <c r="J837" t="str">
        <f t="shared" si="80"/>
        <v>January</v>
      </c>
      <c r="K837" t="str">
        <f t="shared" si="81"/>
        <v>2040</v>
      </c>
      <c r="L837" t="str">
        <f t="shared" si="82"/>
        <v>High Discount</v>
      </c>
      <c r="M837" t="str">
        <f t="shared" si="83"/>
        <v>Ok</v>
      </c>
      <c r="N837" t="s">
        <v>10264</v>
      </c>
    </row>
    <row r="838" spans="1:14" x14ac:dyDescent="0.35">
      <c r="A838" t="s">
        <v>856</v>
      </c>
      <c r="B838" t="s">
        <v>30</v>
      </c>
      <c r="C838">
        <v>156</v>
      </c>
      <c r="D838">
        <v>4500</v>
      </c>
      <c r="E838">
        <v>1500</v>
      </c>
      <c r="F838" t="s">
        <v>16</v>
      </c>
      <c r="G838" s="2">
        <v>51144</v>
      </c>
      <c r="H838">
        <f t="shared" si="78"/>
        <v>468000</v>
      </c>
      <c r="I838">
        <f t="shared" si="79"/>
        <v>234000</v>
      </c>
      <c r="J838" t="str">
        <f t="shared" si="80"/>
        <v>January</v>
      </c>
      <c r="K838" t="str">
        <f t="shared" si="81"/>
        <v>2040</v>
      </c>
      <c r="L838" t="str">
        <f t="shared" si="82"/>
        <v>High Discount</v>
      </c>
      <c r="M838" t="str">
        <f t="shared" si="83"/>
        <v>Ok</v>
      </c>
      <c r="N838" t="s">
        <v>10264</v>
      </c>
    </row>
    <row r="839" spans="1:14" x14ac:dyDescent="0.35">
      <c r="A839" t="s">
        <v>857</v>
      </c>
      <c r="B839" t="s">
        <v>7</v>
      </c>
      <c r="C839">
        <v>147</v>
      </c>
      <c r="D839">
        <v>1200</v>
      </c>
      <c r="E839">
        <v>1000</v>
      </c>
      <c r="F839" t="s">
        <v>46</v>
      </c>
      <c r="G839" s="2">
        <v>51151</v>
      </c>
      <c r="H839">
        <f t="shared" si="78"/>
        <v>29400</v>
      </c>
      <c r="I839">
        <f t="shared" si="79"/>
        <v>147000</v>
      </c>
      <c r="J839" t="str">
        <f t="shared" si="80"/>
        <v>January</v>
      </c>
      <c r="K839" t="str">
        <f t="shared" si="81"/>
        <v>2040</v>
      </c>
      <c r="L839" t="str">
        <f t="shared" si="82"/>
        <v>High Discount</v>
      </c>
      <c r="M839" t="str">
        <f t="shared" si="83"/>
        <v>Ok</v>
      </c>
      <c r="N839" t="s">
        <v>10264</v>
      </c>
    </row>
    <row r="840" spans="1:14" x14ac:dyDescent="0.35">
      <c r="A840" t="s">
        <v>858</v>
      </c>
      <c r="B840" t="s">
        <v>10</v>
      </c>
      <c r="C840">
        <v>531</v>
      </c>
      <c r="D840">
        <v>12000</v>
      </c>
      <c r="E840">
        <v>200</v>
      </c>
      <c r="F840" t="s">
        <v>8</v>
      </c>
      <c r="G840" s="2">
        <v>51158</v>
      </c>
      <c r="H840">
        <f t="shared" si="78"/>
        <v>6265800</v>
      </c>
      <c r="I840">
        <f t="shared" si="79"/>
        <v>106200</v>
      </c>
      <c r="J840" t="str">
        <f t="shared" si="80"/>
        <v>January</v>
      </c>
      <c r="K840" t="str">
        <f t="shared" si="81"/>
        <v>2040</v>
      </c>
      <c r="L840" t="str">
        <f t="shared" si="82"/>
        <v>Normal</v>
      </c>
      <c r="M840" t="str">
        <f t="shared" si="83"/>
        <v>Ok</v>
      </c>
      <c r="N840" t="s">
        <v>10264</v>
      </c>
    </row>
    <row r="841" spans="1:14" x14ac:dyDescent="0.35">
      <c r="A841" t="s">
        <v>859</v>
      </c>
      <c r="B841" t="s">
        <v>13</v>
      </c>
      <c r="C841">
        <v>548</v>
      </c>
      <c r="D841">
        <v>5500</v>
      </c>
      <c r="E841">
        <v>300</v>
      </c>
      <c r="F841" t="s">
        <v>11</v>
      </c>
      <c r="G841" s="2">
        <v>51165</v>
      </c>
      <c r="H841">
        <f t="shared" si="78"/>
        <v>2849600</v>
      </c>
      <c r="I841">
        <f t="shared" si="79"/>
        <v>164400</v>
      </c>
      <c r="J841" t="str">
        <f t="shared" si="80"/>
        <v>January</v>
      </c>
      <c r="K841" t="str">
        <f t="shared" si="81"/>
        <v>2040</v>
      </c>
      <c r="L841" t="str">
        <f t="shared" si="82"/>
        <v>Normal</v>
      </c>
      <c r="M841" t="str">
        <f t="shared" si="83"/>
        <v>Ok</v>
      </c>
      <c r="N841" t="s">
        <v>10264</v>
      </c>
    </row>
    <row r="842" spans="1:14" x14ac:dyDescent="0.35">
      <c r="A842" t="s">
        <v>860</v>
      </c>
      <c r="B842" t="s">
        <v>7</v>
      </c>
      <c r="C842">
        <v>279</v>
      </c>
      <c r="D842">
        <v>12000</v>
      </c>
      <c r="E842">
        <v>1000</v>
      </c>
      <c r="F842" t="s">
        <v>8</v>
      </c>
      <c r="G842" s="2">
        <v>51172</v>
      </c>
      <c r="H842">
        <f t="shared" si="78"/>
        <v>3069000</v>
      </c>
      <c r="I842">
        <f t="shared" si="79"/>
        <v>279000</v>
      </c>
      <c r="J842" t="str">
        <f t="shared" si="80"/>
        <v>February</v>
      </c>
      <c r="K842" t="str">
        <f t="shared" si="81"/>
        <v>2040</v>
      </c>
      <c r="L842" t="str">
        <f t="shared" si="82"/>
        <v>High Discount</v>
      </c>
      <c r="M842" t="str">
        <f t="shared" si="83"/>
        <v>Ok</v>
      </c>
      <c r="N842" t="s">
        <v>10264</v>
      </c>
    </row>
    <row r="843" spans="1:14" x14ac:dyDescent="0.35">
      <c r="A843" t="s">
        <v>861</v>
      </c>
      <c r="B843" t="s">
        <v>43</v>
      </c>
      <c r="C843">
        <v>306</v>
      </c>
      <c r="D843">
        <v>18000</v>
      </c>
      <c r="E843">
        <v>3000</v>
      </c>
      <c r="F843" t="s">
        <v>16</v>
      </c>
      <c r="G843" s="2">
        <v>51179</v>
      </c>
      <c r="H843">
        <f t="shared" si="78"/>
        <v>4590000</v>
      </c>
      <c r="I843">
        <f t="shared" si="79"/>
        <v>918000</v>
      </c>
      <c r="J843" t="str">
        <f t="shared" si="80"/>
        <v>February</v>
      </c>
      <c r="K843" t="str">
        <f t="shared" si="81"/>
        <v>2040</v>
      </c>
      <c r="L843" t="str">
        <f t="shared" si="82"/>
        <v>High Discount</v>
      </c>
      <c r="M843" t="str">
        <f t="shared" si="83"/>
        <v>Ok</v>
      </c>
      <c r="N843" t="s">
        <v>10264</v>
      </c>
    </row>
    <row r="844" spans="1:14" x14ac:dyDescent="0.35">
      <c r="A844" t="s">
        <v>862</v>
      </c>
      <c r="B844" t="s">
        <v>7</v>
      </c>
      <c r="C844">
        <v>92</v>
      </c>
      <c r="D844">
        <v>4500</v>
      </c>
      <c r="E844">
        <v>500</v>
      </c>
      <c r="F844" t="s">
        <v>11</v>
      </c>
      <c r="G844" s="2">
        <v>51186</v>
      </c>
      <c r="H844">
        <f t="shared" si="78"/>
        <v>368000</v>
      </c>
      <c r="I844">
        <f t="shared" si="79"/>
        <v>46000</v>
      </c>
      <c r="J844" t="str">
        <f t="shared" si="80"/>
        <v>February</v>
      </c>
      <c r="K844" t="str">
        <f t="shared" si="81"/>
        <v>2040</v>
      </c>
      <c r="L844" t="str">
        <f t="shared" si="82"/>
        <v>High Discount</v>
      </c>
      <c r="M844" t="str">
        <f t="shared" si="83"/>
        <v>Ok</v>
      </c>
      <c r="N844" t="s">
        <v>10264</v>
      </c>
    </row>
    <row r="845" spans="1:14" x14ac:dyDescent="0.35">
      <c r="A845" t="s">
        <v>863</v>
      </c>
      <c r="B845" t="s">
        <v>21</v>
      </c>
      <c r="C845">
        <v>291</v>
      </c>
      <c r="D845">
        <v>1200</v>
      </c>
      <c r="E845">
        <v>3000</v>
      </c>
      <c r="F845" t="s">
        <v>46</v>
      </c>
      <c r="G845" s="2">
        <v>51193</v>
      </c>
      <c r="H845">
        <f t="shared" si="78"/>
        <v>0</v>
      </c>
      <c r="I845">
        <f t="shared" si="79"/>
        <v>873000</v>
      </c>
      <c r="J845" t="str">
        <f t="shared" si="80"/>
        <v>February</v>
      </c>
      <c r="K845" t="str">
        <f t="shared" si="81"/>
        <v>2040</v>
      </c>
      <c r="L845" t="str">
        <f t="shared" si="82"/>
        <v>High Discount</v>
      </c>
      <c r="M845" t="str">
        <f t="shared" si="83"/>
        <v>Zero Sales</v>
      </c>
      <c r="N845" t="s">
        <v>10264</v>
      </c>
    </row>
    <row r="846" spans="1:14" x14ac:dyDescent="0.35">
      <c r="A846" t="s">
        <v>864</v>
      </c>
      <c r="B846" t="s">
        <v>21</v>
      </c>
      <c r="C846">
        <v>144</v>
      </c>
      <c r="D846">
        <v>22000</v>
      </c>
      <c r="E846">
        <v>1000</v>
      </c>
      <c r="F846" t="s">
        <v>8</v>
      </c>
      <c r="G846" s="2">
        <v>51200</v>
      </c>
      <c r="H846">
        <f t="shared" si="78"/>
        <v>3024000</v>
      </c>
      <c r="I846">
        <f t="shared" si="79"/>
        <v>144000</v>
      </c>
      <c r="J846" t="str">
        <f t="shared" si="80"/>
        <v>March</v>
      </c>
      <c r="K846" t="str">
        <f t="shared" si="81"/>
        <v>2040</v>
      </c>
      <c r="L846" t="str">
        <f t="shared" si="82"/>
        <v>High Discount</v>
      </c>
      <c r="M846" t="str">
        <f t="shared" si="83"/>
        <v>Ok</v>
      </c>
      <c r="N846" t="s">
        <v>10264</v>
      </c>
    </row>
    <row r="847" spans="1:14" x14ac:dyDescent="0.35">
      <c r="A847" t="s">
        <v>865</v>
      </c>
      <c r="B847" t="s">
        <v>13</v>
      </c>
      <c r="C847">
        <v>237</v>
      </c>
      <c r="D847">
        <v>800</v>
      </c>
      <c r="E847">
        <v>200</v>
      </c>
      <c r="F847" t="s">
        <v>8</v>
      </c>
      <c r="G847" s="2">
        <v>51207</v>
      </c>
      <c r="H847">
        <f t="shared" si="78"/>
        <v>142200</v>
      </c>
      <c r="I847">
        <f t="shared" si="79"/>
        <v>47400</v>
      </c>
      <c r="J847" t="str">
        <f t="shared" si="80"/>
        <v>March</v>
      </c>
      <c r="K847" t="str">
        <f t="shared" si="81"/>
        <v>2040</v>
      </c>
      <c r="L847" t="str">
        <f t="shared" si="82"/>
        <v>Normal</v>
      </c>
      <c r="M847" t="str">
        <f t="shared" si="83"/>
        <v>Ok</v>
      </c>
      <c r="N847" t="s">
        <v>10264</v>
      </c>
    </row>
    <row r="848" spans="1:14" x14ac:dyDescent="0.35">
      <c r="A848" t="s">
        <v>866</v>
      </c>
      <c r="B848" t="s">
        <v>15</v>
      </c>
      <c r="C848">
        <v>434</v>
      </c>
      <c r="D848">
        <v>4500</v>
      </c>
      <c r="E848">
        <v>400</v>
      </c>
      <c r="F848" t="s">
        <v>46</v>
      </c>
      <c r="G848" s="2">
        <v>51214</v>
      </c>
      <c r="H848">
        <f t="shared" si="78"/>
        <v>1779400</v>
      </c>
      <c r="I848">
        <f t="shared" si="79"/>
        <v>173600</v>
      </c>
      <c r="J848" t="str">
        <f t="shared" si="80"/>
        <v>March</v>
      </c>
      <c r="K848" t="str">
        <f t="shared" si="81"/>
        <v>2040</v>
      </c>
      <c r="L848" t="str">
        <f t="shared" si="82"/>
        <v>Normal</v>
      </c>
      <c r="M848" t="str">
        <f t="shared" si="83"/>
        <v>Ok</v>
      </c>
      <c r="N848" t="s">
        <v>10264</v>
      </c>
    </row>
    <row r="849" spans="1:14" x14ac:dyDescent="0.35">
      <c r="A849" t="s">
        <v>867</v>
      </c>
      <c r="B849" t="s">
        <v>10</v>
      </c>
      <c r="C849">
        <v>449</v>
      </c>
      <c r="D849">
        <v>4500</v>
      </c>
      <c r="E849">
        <v>100</v>
      </c>
      <c r="F849" t="s">
        <v>8</v>
      </c>
      <c r="G849" s="2">
        <v>51221</v>
      </c>
      <c r="H849">
        <f t="shared" si="78"/>
        <v>1975600</v>
      </c>
      <c r="I849">
        <f t="shared" si="79"/>
        <v>44900</v>
      </c>
      <c r="J849" t="str">
        <f t="shared" si="80"/>
        <v>March</v>
      </c>
      <c r="K849" t="str">
        <f t="shared" si="81"/>
        <v>2040</v>
      </c>
      <c r="L849" t="str">
        <f t="shared" si="82"/>
        <v>Normal</v>
      </c>
      <c r="M849" t="str">
        <f t="shared" si="83"/>
        <v>Ok</v>
      </c>
      <c r="N849" t="s">
        <v>10264</v>
      </c>
    </row>
    <row r="850" spans="1:14" x14ac:dyDescent="0.35">
      <c r="A850" t="s">
        <v>868</v>
      </c>
      <c r="B850" t="s">
        <v>13</v>
      </c>
      <c r="C850">
        <v>555</v>
      </c>
      <c r="D850">
        <v>1200</v>
      </c>
      <c r="E850">
        <v>1500</v>
      </c>
      <c r="F850" t="s">
        <v>16</v>
      </c>
      <c r="G850" s="2">
        <v>51228</v>
      </c>
      <c r="H850">
        <f t="shared" si="78"/>
        <v>0</v>
      </c>
      <c r="I850">
        <f t="shared" si="79"/>
        <v>832500</v>
      </c>
      <c r="J850" t="str">
        <f t="shared" si="80"/>
        <v>April</v>
      </c>
      <c r="K850" t="str">
        <f t="shared" si="81"/>
        <v>2040</v>
      </c>
      <c r="L850" t="str">
        <f t="shared" si="82"/>
        <v>High Discount</v>
      </c>
      <c r="M850" t="str">
        <f t="shared" si="83"/>
        <v>Zero Sales</v>
      </c>
      <c r="N850" t="s">
        <v>10264</v>
      </c>
    </row>
    <row r="851" spans="1:14" x14ac:dyDescent="0.35">
      <c r="A851" t="s">
        <v>869</v>
      </c>
      <c r="B851" t="s">
        <v>30</v>
      </c>
      <c r="C851">
        <v>216</v>
      </c>
      <c r="D851">
        <v>6000</v>
      </c>
      <c r="E851">
        <v>200</v>
      </c>
      <c r="F851" t="s">
        <v>46</v>
      </c>
      <c r="G851" s="2">
        <v>51235</v>
      </c>
      <c r="H851">
        <f t="shared" si="78"/>
        <v>1252800</v>
      </c>
      <c r="I851">
        <f t="shared" si="79"/>
        <v>43200</v>
      </c>
      <c r="J851" t="str">
        <f t="shared" si="80"/>
        <v>April</v>
      </c>
      <c r="K851" t="str">
        <f t="shared" si="81"/>
        <v>2040</v>
      </c>
      <c r="L851" t="str">
        <f t="shared" si="82"/>
        <v>Normal</v>
      </c>
      <c r="M851" t="str">
        <f t="shared" si="83"/>
        <v>Ok</v>
      </c>
      <c r="N851" t="s">
        <v>10264</v>
      </c>
    </row>
    <row r="852" spans="1:14" x14ac:dyDescent="0.35">
      <c r="A852" t="s">
        <v>870</v>
      </c>
      <c r="B852" t="s">
        <v>33</v>
      </c>
      <c r="C852">
        <v>174</v>
      </c>
      <c r="D852">
        <v>12000</v>
      </c>
      <c r="E852">
        <v>200</v>
      </c>
      <c r="F852" t="s">
        <v>8</v>
      </c>
      <c r="G852" s="2">
        <v>51242</v>
      </c>
      <c r="H852">
        <f t="shared" si="78"/>
        <v>2053200</v>
      </c>
      <c r="I852">
        <f t="shared" si="79"/>
        <v>34800</v>
      </c>
      <c r="J852" t="str">
        <f t="shared" si="80"/>
        <v>April</v>
      </c>
      <c r="K852" t="str">
        <f t="shared" si="81"/>
        <v>2040</v>
      </c>
      <c r="L852" t="str">
        <f t="shared" si="82"/>
        <v>High Discount</v>
      </c>
      <c r="M852" t="str">
        <f t="shared" si="83"/>
        <v>Ok</v>
      </c>
      <c r="N852" t="s">
        <v>10264</v>
      </c>
    </row>
    <row r="853" spans="1:14" x14ac:dyDescent="0.35">
      <c r="A853" t="s">
        <v>871</v>
      </c>
      <c r="B853" t="s">
        <v>10</v>
      </c>
      <c r="C853">
        <v>136</v>
      </c>
      <c r="D853">
        <v>1200</v>
      </c>
      <c r="E853">
        <v>1000</v>
      </c>
      <c r="F853" t="s">
        <v>46</v>
      </c>
      <c r="G853" s="2">
        <v>51249</v>
      </c>
      <c r="H853">
        <f t="shared" si="78"/>
        <v>27200</v>
      </c>
      <c r="I853">
        <f t="shared" si="79"/>
        <v>136000</v>
      </c>
      <c r="J853" t="str">
        <f t="shared" si="80"/>
        <v>April</v>
      </c>
      <c r="K853" t="str">
        <f t="shared" si="81"/>
        <v>2040</v>
      </c>
      <c r="L853" t="str">
        <f t="shared" si="82"/>
        <v>High Discount</v>
      </c>
      <c r="M853" t="str">
        <f t="shared" si="83"/>
        <v>Ok</v>
      </c>
      <c r="N853" t="s">
        <v>10264</v>
      </c>
    </row>
    <row r="854" spans="1:14" x14ac:dyDescent="0.35">
      <c r="A854" t="s">
        <v>872</v>
      </c>
      <c r="B854" t="s">
        <v>10</v>
      </c>
      <c r="C854">
        <v>538</v>
      </c>
      <c r="D854">
        <v>15000</v>
      </c>
      <c r="E854">
        <v>1500</v>
      </c>
      <c r="F854" t="s">
        <v>11</v>
      </c>
      <c r="G854" s="2">
        <v>51256</v>
      </c>
      <c r="H854">
        <f t="shared" si="78"/>
        <v>7263000</v>
      </c>
      <c r="I854">
        <f t="shared" si="79"/>
        <v>807000</v>
      </c>
      <c r="J854" t="str">
        <f t="shared" si="80"/>
        <v>April</v>
      </c>
      <c r="K854" t="str">
        <f t="shared" si="81"/>
        <v>2040</v>
      </c>
      <c r="L854" t="str">
        <f t="shared" si="82"/>
        <v>High Discount</v>
      </c>
      <c r="M854" t="str">
        <f t="shared" si="83"/>
        <v>Ok</v>
      </c>
      <c r="N854" t="s">
        <v>10264</v>
      </c>
    </row>
    <row r="855" spans="1:14" x14ac:dyDescent="0.35">
      <c r="A855" t="s">
        <v>873</v>
      </c>
      <c r="B855" t="s">
        <v>30</v>
      </c>
      <c r="C855">
        <v>275</v>
      </c>
      <c r="D855">
        <v>15000</v>
      </c>
      <c r="E855">
        <v>200</v>
      </c>
      <c r="F855" t="s">
        <v>46</v>
      </c>
      <c r="G855" s="2">
        <v>51263</v>
      </c>
      <c r="H855">
        <f t="shared" si="78"/>
        <v>4070000</v>
      </c>
      <c r="I855">
        <f t="shared" si="79"/>
        <v>55000</v>
      </c>
      <c r="J855" t="str">
        <f t="shared" si="80"/>
        <v>May</v>
      </c>
      <c r="K855" t="str">
        <f t="shared" si="81"/>
        <v>2040</v>
      </c>
      <c r="L855" t="str">
        <f t="shared" si="82"/>
        <v>Normal</v>
      </c>
      <c r="M855" t="str">
        <f t="shared" si="83"/>
        <v>Ok</v>
      </c>
      <c r="N855" t="s">
        <v>10264</v>
      </c>
    </row>
    <row r="856" spans="1:14" x14ac:dyDescent="0.35">
      <c r="A856" t="s">
        <v>874</v>
      </c>
      <c r="B856" t="s">
        <v>30</v>
      </c>
      <c r="C856">
        <v>394</v>
      </c>
      <c r="D856">
        <v>15000</v>
      </c>
      <c r="E856">
        <v>1500</v>
      </c>
      <c r="F856" t="s">
        <v>8</v>
      </c>
      <c r="G856" s="2">
        <v>51270</v>
      </c>
      <c r="H856">
        <f t="shared" si="78"/>
        <v>5319000</v>
      </c>
      <c r="I856">
        <f t="shared" si="79"/>
        <v>591000</v>
      </c>
      <c r="J856" t="str">
        <f t="shared" si="80"/>
        <v>May</v>
      </c>
      <c r="K856" t="str">
        <f t="shared" si="81"/>
        <v>2040</v>
      </c>
      <c r="L856" t="str">
        <f t="shared" si="82"/>
        <v>High Discount</v>
      </c>
      <c r="M856" t="str">
        <f t="shared" si="83"/>
        <v>Ok</v>
      </c>
      <c r="N856" t="s">
        <v>10264</v>
      </c>
    </row>
    <row r="857" spans="1:14" x14ac:dyDescent="0.35">
      <c r="A857" t="s">
        <v>875</v>
      </c>
      <c r="B857" t="s">
        <v>39</v>
      </c>
      <c r="C857">
        <v>567</v>
      </c>
      <c r="D857">
        <v>6000</v>
      </c>
      <c r="E857">
        <v>1500</v>
      </c>
      <c r="F857" t="s">
        <v>16</v>
      </c>
      <c r="G857" s="2">
        <v>51277</v>
      </c>
      <c r="H857">
        <f t="shared" si="78"/>
        <v>2551500</v>
      </c>
      <c r="I857">
        <f t="shared" si="79"/>
        <v>850500</v>
      </c>
      <c r="J857" t="str">
        <f t="shared" si="80"/>
        <v>May</v>
      </c>
      <c r="K857" t="str">
        <f t="shared" si="81"/>
        <v>2040</v>
      </c>
      <c r="L857" t="str">
        <f t="shared" si="82"/>
        <v>High Discount</v>
      </c>
      <c r="M857" t="str">
        <f t="shared" si="83"/>
        <v>Ok</v>
      </c>
      <c r="N857" t="s">
        <v>10264</v>
      </c>
    </row>
    <row r="858" spans="1:14" x14ac:dyDescent="0.35">
      <c r="A858" t="s">
        <v>876</v>
      </c>
      <c r="B858" t="s">
        <v>13</v>
      </c>
      <c r="C858">
        <v>80</v>
      </c>
      <c r="D858">
        <v>1200</v>
      </c>
      <c r="E858">
        <v>500</v>
      </c>
      <c r="F858" t="s">
        <v>46</v>
      </c>
      <c r="G858" s="2">
        <v>51284</v>
      </c>
      <c r="H858">
        <f t="shared" si="78"/>
        <v>56000</v>
      </c>
      <c r="I858">
        <f t="shared" si="79"/>
        <v>40000</v>
      </c>
      <c r="J858" t="str">
        <f t="shared" si="80"/>
        <v>May</v>
      </c>
      <c r="K858" t="str">
        <f t="shared" si="81"/>
        <v>2040</v>
      </c>
      <c r="L858" t="str">
        <f t="shared" si="82"/>
        <v>High Discount</v>
      </c>
      <c r="M858" t="str">
        <f t="shared" si="83"/>
        <v>Ok</v>
      </c>
      <c r="N858" t="s">
        <v>10264</v>
      </c>
    </row>
    <row r="859" spans="1:14" x14ac:dyDescent="0.35">
      <c r="A859" t="s">
        <v>877</v>
      </c>
      <c r="B859" t="s">
        <v>30</v>
      </c>
      <c r="C859">
        <v>345</v>
      </c>
      <c r="D859">
        <v>45000</v>
      </c>
      <c r="E859">
        <v>200</v>
      </c>
      <c r="F859" t="s">
        <v>46</v>
      </c>
      <c r="G859" s="2">
        <v>51291</v>
      </c>
      <c r="H859">
        <f t="shared" si="78"/>
        <v>15456000</v>
      </c>
      <c r="I859">
        <f t="shared" si="79"/>
        <v>69000</v>
      </c>
      <c r="J859" t="str">
        <f t="shared" si="80"/>
        <v>June</v>
      </c>
      <c r="K859" t="str">
        <f t="shared" si="81"/>
        <v>2040</v>
      </c>
      <c r="L859" t="str">
        <f t="shared" si="82"/>
        <v>Normal</v>
      </c>
      <c r="M859" t="str">
        <f t="shared" si="83"/>
        <v>Ok</v>
      </c>
      <c r="N859" t="s">
        <v>10264</v>
      </c>
    </row>
    <row r="860" spans="1:14" x14ac:dyDescent="0.35">
      <c r="A860" t="s">
        <v>878</v>
      </c>
      <c r="B860" t="s">
        <v>21</v>
      </c>
      <c r="C860">
        <v>463</v>
      </c>
      <c r="D860">
        <v>4500</v>
      </c>
      <c r="E860">
        <v>300</v>
      </c>
      <c r="F860" t="s">
        <v>8</v>
      </c>
      <c r="G860" s="2">
        <v>51298</v>
      </c>
      <c r="H860">
        <f t="shared" si="78"/>
        <v>1944600</v>
      </c>
      <c r="I860">
        <f t="shared" si="79"/>
        <v>138900</v>
      </c>
      <c r="J860" t="str">
        <f t="shared" si="80"/>
        <v>June</v>
      </c>
      <c r="K860" t="str">
        <f t="shared" si="81"/>
        <v>2040</v>
      </c>
      <c r="L860" t="str">
        <f t="shared" si="82"/>
        <v>Normal</v>
      </c>
      <c r="M860" t="str">
        <f t="shared" si="83"/>
        <v>Ok</v>
      </c>
      <c r="N860" t="s">
        <v>10264</v>
      </c>
    </row>
    <row r="861" spans="1:14" x14ac:dyDescent="0.35">
      <c r="A861" t="s">
        <v>879</v>
      </c>
      <c r="B861" t="s">
        <v>43</v>
      </c>
      <c r="C861">
        <v>184</v>
      </c>
      <c r="D861">
        <v>4500</v>
      </c>
      <c r="E861">
        <v>200</v>
      </c>
      <c r="F861" t="s">
        <v>16</v>
      </c>
      <c r="G861" s="2">
        <v>51305</v>
      </c>
      <c r="H861">
        <f t="shared" si="78"/>
        <v>791200</v>
      </c>
      <c r="I861">
        <f t="shared" si="79"/>
        <v>36800</v>
      </c>
      <c r="J861" t="str">
        <f t="shared" si="80"/>
        <v>June</v>
      </c>
      <c r="K861" t="str">
        <f t="shared" si="81"/>
        <v>2040</v>
      </c>
      <c r="L861" t="str">
        <f t="shared" si="82"/>
        <v>High Discount</v>
      </c>
      <c r="M861" t="str">
        <f t="shared" si="83"/>
        <v>Ok</v>
      </c>
      <c r="N861" t="s">
        <v>10264</v>
      </c>
    </row>
    <row r="862" spans="1:14" x14ac:dyDescent="0.35">
      <c r="A862" t="s">
        <v>880</v>
      </c>
      <c r="B862" t="s">
        <v>33</v>
      </c>
      <c r="C862">
        <v>574</v>
      </c>
      <c r="D862">
        <v>15000</v>
      </c>
      <c r="E862">
        <v>500</v>
      </c>
      <c r="F862" t="s">
        <v>16</v>
      </c>
      <c r="G862" s="2">
        <v>51312</v>
      </c>
      <c r="H862">
        <f t="shared" si="78"/>
        <v>8323000</v>
      </c>
      <c r="I862">
        <f t="shared" si="79"/>
        <v>287000</v>
      </c>
      <c r="J862" t="str">
        <f t="shared" si="80"/>
        <v>June</v>
      </c>
      <c r="K862" t="str">
        <f t="shared" si="81"/>
        <v>2040</v>
      </c>
      <c r="L862" t="str">
        <f t="shared" si="82"/>
        <v>Normal</v>
      </c>
      <c r="M862" t="str">
        <f t="shared" si="83"/>
        <v>Ok</v>
      </c>
      <c r="N862" t="s">
        <v>10264</v>
      </c>
    </row>
    <row r="863" spans="1:14" x14ac:dyDescent="0.35">
      <c r="A863" t="s">
        <v>881</v>
      </c>
      <c r="B863" t="s">
        <v>13</v>
      </c>
      <c r="C863">
        <v>53</v>
      </c>
      <c r="D863">
        <v>800</v>
      </c>
      <c r="E863">
        <v>2000</v>
      </c>
      <c r="F863" t="s">
        <v>11</v>
      </c>
      <c r="G863" s="2">
        <v>51319</v>
      </c>
      <c r="H863">
        <f t="shared" si="78"/>
        <v>0</v>
      </c>
      <c r="I863">
        <f t="shared" si="79"/>
        <v>106000</v>
      </c>
      <c r="J863" t="str">
        <f t="shared" si="80"/>
        <v>July</v>
      </c>
      <c r="K863" t="str">
        <f t="shared" si="81"/>
        <v>2040</v>
      </c>
      <c r="L863" t="str">
        <f t="shared" si="82"/>
        <v>High Discount</v>
      </c>
      <c r="M863" t="str">
        <f t="shared" si="83"/>
        <v>Zero Sales</v>
      </c>
      <c r="N863" t="s">
        <v>10264</v>
      </c>
    </row>
    <row r="864" spans="1:14" x14ac:dyDescent="0.35">
      <c r="A864" t="s">
        <v>882</v>
      </c>
      <c r="B864" t="s">
        <v>19</v>
      </c>
      <c r="C864">
        <v>227</v>
      </c>
      <c r="D864">
        <v>1200</v>
      </c>
      <c r="E864">
        <v>1000</v>
      </c>
      <c r="F864" t="s">
        <v>11</v>
      </c>
      <c r="G864" s="2">
        <v>51326</v>
      </c>
      <c r="H864">
        <f t="shared" si="78"/>
        <v>45400</v>
      </c>
      <c r="I864">
        <f t="shared" si="79"/>
        <v>227000</v>
      </c>
      <c r="J864" t="str">
        <f t="shared" si="80"/>
        <v>July</v>
      </c>
      <c r="K864" t="str">
        <f t="shared" si="81"/>
        <v>2040</v>
      </c>
      <c r="L864" t="str">
        <f t="shared" si="82"/>
        <v>High Discount</v>
      </c>
      <c r="M864" t="str">
        <f t="shared" si="83"/>
        <v>Ok</v>
      </c>
      <c r="N864" t="s">
        <v>10264</v>
      </c>
    </row>
    <row r="865" spans="1:14" x14ac:dyDescent="0.35">
      <c r="A865" t="s">
        <v>883</v>
      </c>
      <c r="B865" t="s">
        <v>21</v>
      </c>
      <c r="C865">
        <v>308</v>
      </c>
      <c r="D865">
        <v>1200</v>
      </c>
      <c r="E865">
        <v>5000</v>
      </c>
      <c r="F865" t="s">
        <v>8</v>
      </c>
      <c r="G865" s="2">
        <v>51333</v>
      </c>
      <c r="H865">
        <f t="shared" si="78"/>
        <v>0</v>
      </c>
      <c r="I865">
        <f t="shared" si="79"/>
        <v>1540000</v>
      </c>
      <c r="J865" t="str">
        <f t="shared" si="80"/>
        <v>July</v>
      </c>
      <c r="K865" t="str">
        <f t="shared" si="81"/>
        <v>2040</v>
      </c>
      <c r="L865" t="str">
        <f t="shared" si="82"/>
        <v>High Discount</v>
      </c>
      <c r="M865" t="str">
        <f t="shared" si="83"/>
        <v>Zero Sales</v>
      </c>
      <c r="N865" t="s">
        <v>10264</v>
      </c>
    </row>
    <row r="866" spans="1:14" x14ac:dyDescent="0.35">
      <c r="A866" t="s">
        <v>884</v>
      </c>
      <c r="B866" t="s">
        <v>15</v>
      </c>
      <c r="C866">
        <v>114</v>
      </c>
      <c r="D866">
        <v>22000</v>
      </c>
      <c r="E866">
        <v>200</v>
      </c>
      <c r="F866" t="s">
        <v>16</v>
      </c>
      <c r="G866" s="2">
        <v>51340</v>
      </c>
      <c r="H866">
        <f t="shared" si="78"/>
        <v>2485200</v>
      </c>
      <c r="I866">
        <f t="shared" si="79"/>
        <v>22800</v>
      </c>
      <c r="J866" t="str">
        <f t="shared" si="80"/>
        <v>July</v>
      </c>
      <c r="K866" t="str">
        <f t="shared" si="81"/>
        <v>2040</v>
      </c>
      <c r="L866" t="str">
        <f t="shared" si="82"/>
        <v>High Discount</v>
      </c>
      <c r="M866" t="str">
        <f t="shared" si="83"/>
        <v>Ok</v>
      </c>
      <c r="N866" t="s">
        <v>10264</v>
      </c>
    </row>
    <row r="867" spans="1:14" x14ac:dyDescent="0.35">
      <c r="A867" t="s">
        <v>885</v>
      </c>
      <c r="B867" t="s">
        <v>30</v>
      </c>
      <c r="C867">
        <v>412</v>
      </c>
      <c r="D867">
        <v>5500</v>
      </c>
      <c r="E867">
        <v>3000</v>
      </c>
      <c r="F867" t="s">
        <v>16</v>
      </c>
      <c r="G867" s="2">
        <v>51347</v>
      </c>
      <c r="H867">
        <f t="shared" si="78"/>
        <v>1030000</v>
      </c>
      <c r="I867">
        <f t="shared" si="79"/>
        <v>1236000</v>
      </c>
      <c r="J867" t="str">
        <f t="shared" si="80"/>
        <v>July</v>
      </c>
      <c r="K867" t="str">
        <f t="shared" si="81"/>
        <v>2040</v>
      </c>
      <c r="L867" t="str">
        <f t="shared" si="82"/>
        <v>High Discount</v>
      </c>
      <c r="M867" t="str">
        <f t="shared" si="83"/>
        <v>Ok</v>
      </c>
      <c r="N867" t="s">
        <v>10264</v>
      </c>
    </row>
    <row r="868" spans="1:14" x14ac:dyDescent="0.35">
      <c r="A868" t="s">
        <v>886</v>
      </c>
      <c r="B868" t="s">
        <v>19</v>
      </c>
      <c r="C868">
        <v>66</v>
      </c>
      <c r="D868">
        <v>45000</v>
      </c>
      <c r="E868">
        <v>500</v>
      </c>
      <c r="F868" t="s">
        <v>11</v>
      </c>
      <c r="G868" s="2">
        <v>51354</v>
      </c>
      <c r="H868">
        <f t="shared" si="78"/>
        <v>2937000</v>
      </c>
      <c r="I868">
        <f t="shared" si="79"/>
        <v>33000</v>
      </c>
      <c r="J868" t="str">
        <f t="shared" si="80"/>
        <v>August</v>
      </c>
      <c r="K868" t="str">
        <f t="shared" si="81"/>
        <v>2040</v>
      </c>
      <c r="L868" t="str">
        <f t="shared" si="82"/>
        <v>High Discount</v>
      </c>
      <c r="M868" t="str">
        <f t="shared" si="83"/>
        <v>Ok</v>
      </c>
      <c r="N868" t="s">
        <v>10264</v>
      </c>
    </row>
    <row r="869" spans="1:14" x14ac:dyDescent="0.35">
      <c r="A869" t="s">
        <v>887</v>
      </c>
      <c r="B869" t="s">
        <v>30</v>
      </c>
      <c r="C869">
        <v>249</v>
      </c>
      <c r="D869">
        <v>800</v>
      </c>
      <c r="E869">
        <v>100</v>
      </c>
      <c r="F869" t="s">
        <v>11</v>
      </c>
      <c r="G869" s="2">
        <v>51361</v>
      </c>
      <c r="H869">
        <f t="shared" si="78"/>
        <v>174300</v>
      </c>
      <c r="I869">
        <f t="shared" si="79"/>
        <v>24900</v>
      </c>
      <c r="J869" t="str">
        <f t="shared" si="80"/>
        <v>August</v>
      </c>
      <c r="K869" t="str">
        <f t="shared" si="81"/>
        <v>2040</v>
      </c>
      <c r="L869" t="str">
        <f t="shared" si="82"/>
        <v>Normal</v>
      </c>
      <c r="M869" t="str">
        <f t="shared" si="83"/>
        <v>Ok</v>
      </c>
      <c r="N869" t="s">
        <v>10264</v>
      </c>
    </row>
    <row r="870" spans="1:14" x14ac:dyDescent="0.35">
      <c r="A870" t="s">
        <v>888</v>
      </c>
      <c r="B870" t="s">
        <v>10</v>
      </c>
      <c r="C870">
        <v>593</v>
      </c>
      <c r="D870">
        <v>6000</v>
      </c>
      <c r="E870">
        <v>200</v>
      </c>
      <c r="F870" t="s">
        <v>8</v>
      </c>
      <c r="G870" s="2">
        <v>51368</v>
      </c>
      <c r="H870">
        <f t="shared" si="78"/>
        <v>3439400</v>
      </c>
      <c r="I870">
        <f t="shared" si="79"/>
        <v>118600</v>
      </c>
      <c r="J870" t="str">
        <f t="shared" si="80"/>
        <v>August</v>
      </c>
      <c r="K870" t="str">
        <f t="shared" si="81"/>
        <v>2040</v>
      </c>
      <c r="L870" t="str">
        <f t="shared" si="82"/>
        <v>Normal</v>
      </c>
      <c r="M870" t="str">
        <f t="shared" si="83"/>
        <v>Ok</v>
      </c>
      <c r="N870" t="s">
        <v>10264</v>
      </c>
    </row>
    <row r="871" spans="1:14" x14ac:dyDescent="0.35">
      <c r="A871" t="s">
        <v>889</v>
      </c>
      <c r="B871" t="s">
        <v>21</v>
      </c>
      <c r="C871">
        <v>261</v>
      </c>
      <c r="D871">
        <v>18000</v>
      </c>
      <c r="E871">
        <v>2000</v>
      </c>
      <c r="F871" t="s">
        <v>16</v>
      </c>
      <c r="G871" s="2">
        <v>51375</v>
      </c>
      <c r="H871">
        <f t="shared" si="78"/>
        <v>4176000</v>
      </c>
      <c r="I871">
        <f t="shared" si="79"/>
        <v>522000</v>
      </c>
      <c r="J871" t="str">
        <f t="shared" si="80"/>
        <v>August</v>
      </c>
      <c r="K871" t="str">
        <f t="shared" si="81"/>
        <v>2040</v>
      </c>
      <c r="L871" t="str">
        <f t="shared" si="82"/>
        <v>High Discount</v>
      </c>
      <c r="M871" t="str">
        <f t="shared" si="83"/>
        <v>Ok</v>
      </c>
      <c r="N871" t="s">
        <v>10264</v>
      </c>
    </row>
    <row r="872" spans="1:14" x14ac:dyDescent="0.35">
      <c r="A872" t="s">
        <v>890</v>
      </c>
      <c r="B872" t="s">
        <v>10</v>
      </c>
      <c r="C872">
        <v>484</v>
      </c>
      <c r="D872">
        <v>6000</v>
      </c>
      <c r="E872">
        <v>5000</v>
      </c>
      <c r="F872" t="s">
        <v>46</v>
      </c>
      <c r="G872" s="2">
        <v>51382</v>
      </c>
      <c r="H872">
        <f t="shared" si="78"/>
        <v>484000</v>
      </c>
      <c r="I872">
        <f t="shared" si="79"/>
        <v>2420000</v>
      </c>
      <c r="J872" t="str">
        <f t="shared" si="80"/>
        <v>September</v>
      </c>
      <c r="K872" t="str">
        <f t="shared" si="81"/>
        <v>2040</v>
      </c>
      <c r="L872" t="str">
        <f t="shared" si="82"/>
        <v>High Discount</v>
      </c>
      <c r="M872" t="str">
        <f t="shared" si="83"/>
        <v>Ok</v>
      </c>
      <c r="N872" t="s">
        <v>10264</v>
      </c>
    </row>
    <row r="873" spans="1:14" x14ac:dyDescent="0.35">
      <c r="A873" t="s">
        <v>891</v>
      </c>
      <c r="B873" t="s">
        <v>39</v>
      </c>
      <c r="C873">
        <v>322</v>
      </c>
      <c r="D873">
        <v>6000</v>
      </c>
      <c r="E873">
        <v>400</v>
      </c>
      <c r="F873" t="s">
        <v>11</v>
      </c>
      <c r="G873" s="2">
        <v>51389</v>
      </c>
      <c r="H873">
        <f t="shared" si="78"/>
        <v>1803200</v>
      </c>
      <c r="I873">
        <f t="shared" si="79"/>
        <v>128800</v>
      </c>
      <c r="J873" t="str">
        <f t="shared" si="80"/>
        <v>September</v>
      </c>
      <c r="K873" t="str">
        <f t="shared" si="81"/>
        <v>2040</v>
      </c>
      <c r="L873" t="str">
        <f t="shared" si="82"/>
        <v>High Discount</v>
      </c>
      <c r="M873" t="str">
        <f t="shared" si="83"/>
        <v>Ok</v>
      </c>
      <c r="N873" t="s">
        <v>10264</v>
      </c>
    </row>
    <row r="874" spans="1:14" x14ac:dyDescent="0.35">
      <c r="A874" t="s">
        <v>892</v>
      </c>
      <c r="B874" t="s">
        <v>10</v>
      </c>
      <c r="C874">
        <v>339</v>
      </c>
      <c r="D874">
        <v>5500</v>
      </c>
      <c r="E874">
        <v>400</v>
      </c>
      <c r="F874" t="s">
        <v>8</v>
      </c>
      <c r="G874" s="2">
        <v>51396</v>
      </c>
      <c r="H874">
        <f t="shared" si="78"/>
        <v>1728900</v>
      </c>
      <c r="I874">
        <f t="shared" si="79"/>
        <v>135600</v>
      </c>
      <c r="J874" t="str">
        <f t="shared" si="80"/>
        <v>September</v>
      </c>
      <c r="K874" t="str">
        <f t="shared" si="81"/>
        <v>2040</v>
      </c>
      <c r="L874" t="str">
        <f t="shared" si="82"/>
        <v>High Discount</v>
      </c>
      <c r="M874" t="str">
        <f t="shared" si="83"/>
        <v>Ok</v>
      </c>
      <c r="N874" t="s">
        <v>10264</v>
      </c>
    </row>
    <row r="875" spans="1:14" x14ac:dyDescent="0.35">
      <c r="A875" t="s">
        <v>893</v>
      </c>
      <c r="B875" t="s">
        <v>39</v>
      </c>
      <c r="C875">
        <v>532</v>
      </c>
      <c r="D875">
        <v>6000</v>
      </c>
      <c r="E875">
        <v>400</v>
      </c>
      <c r="F875" t="s">
        <v>16</v>
      </c>
      <c r="G875" s="2">
        <v>51403</v>
      </c>
      <c r="H875">
        <f t="shared" si="78"/>
        <v>2979200</v>
      </c>
      <c r="I875">
        <f t="shared" si="79"/>
        <v>212800</v>
      </c>
      <c r="J875" t="str">
        <f t="shared" si="80"/>
        <v>September</v>
      </c>
      <c r="K875" t="str">
        <f t="shared" si="81"/>
        <v>2040</v>
      </c>
      <c r="L875" t="str">
        <f t="shared" si="82"/>
        <v>Normal</v>
      </c>
      <c r="M875" t="str">
        <f t="shared" si="83"/>
        <v>Ok</v>
      </c>
      <c r="N875" t="s">
        <v>10264</v>
      </c>
    </row>
    <row r="876" spans="1:14" x14ac:dyDescent="0.35">
      <c r="A876" t="s">
        <v>894</v>
      </c>
      <c r="B876" t="s">
        <v>39</v>
      </c>
      <c r="C876">
        <v>283</v>
      </c>
      <c r="D876">
        <v>5500</v>
      </c>
      <c r="E876">
        <v>400</v>
      </c>
      <c r="F876" t="s">
        <v>16</v>
      </c>
      <c r="G876" s="2">
        <v>51410</v>
      </c>
      <c r="H876">
        <f t="shared" si="78"/>
        <v>1443300</v>
      </c>
      <c r="I876">
        <f t="shared" si="79"/>
        <v>113200</v>
      </c>
      <c r="J876" t="str">
        <f t="shared" si="80"/>
        <v>October</v>
      </c>
      <c r="K876" t="str">
        <f t="shared" si="81"/>
        <v>2040</v>
      </c>
      <c r="L876" t="str">
        <f t="shared" si="82"/>
        <v>High Discount</v>
      </c>
      <c r="M876" t="str">
        <f t="shared" si="83"/>
        <v>Ok</v>
      </c>
      <c r="N876" t="s">
        <v>10264</v>
      </c>
    </row>
    <row r="877" spans="1:14" x14ac:dyDescent="0.35">
      <c r="A877" t="s">
        <v>895</v>
      </c>
      <c r="B877" t="s">
        <v>19</v>
      </c>
      <c r="C877">
        <v>457</v>
      </c>
      <c r="D877">
        <v>22000</v>
      </c>
      <c r="E877">
        <v>500</v>
      </c>
      <c r="F877" t="s">
        <v>11</v>
      </c>
      <c r="G877" s="2">
        <v>51417</v>
      </c>
      <c r="H877">
        <f t="shared" si="78"/>
        <v>9825500</v>
      </c>
      <c r="I877">
        <f t="shared" si="79"/>
        <v>228500</v>
      </c>
      <c r="J877" t="str">
        <f t="shared" si="80"/>
        <v>October</v>
      </c>
      <c r="K877" t="str">
        <f t="shared" si="81"/>
        <v>2040</v>
      </c>
      <c r="L877" t="str">
        <f t="shared" si="82"/>
        <v>High Discount</v>
      </c>
      <c r="M877" t="str">
        <f t="shared" si="83"/>
        <v>Ok</v>
      </c>
      <c r="N877" t="s">
        <v>10264</v>
      </c>
    </row>
    <row r="878" spans="1:14" x14ac:dyDescent="0.35">
      <c r="A878" t="s">
        <v>896</v>
      </c>
      <c r="B878" t="s">
        <v>30</v>
      </c>
      <c r="C878">
        <v>195</v>
      </c>
      <c r="D878">
        <v>5500</v>
      </c>
      <c r="E878">
        <v>200</v>
      </c>
      <c r="F878" t="s">
        <v>8</v>
      </c>
      <c r="G878" s="2">
        <v>51424</v>
      </c>
      <c r="H878">
        <f t="shared" si="78"/>
        <v>1033500</v>
      </c>
      <c r="I878">
        <f t="shared" si="79"/>
        <v>39000</v>
      </c>
      <c r="J878" t="str">
        <f t="shared" si="80"/>
        <v>October</v>
      </c>
      <c r="K878" t="str">
        <f t="shared" si="81"/>
        <v>2040</v>
      </c>
      <c r="L878" t="str">
        <f t="shared" si="82"/>
        <v>High Discount</v>
      </c>
      <c r="M878" t="str">
        <f t="shared" si="83"/>
        <v>Ok</v>
      </c>
      <c r="N878" t="s">
        <v>10264</v>
      </c>
    </row>
    <row r="879" spans="1:14" x14ac:dyDescent="0.35">
      <c r="A879" t="s">
        <v>897</v>
      </c>
      <c r="B879" t="s">
        <v>15</v>
      </c>
      <c r="C879">
        <v>479</v>
      </c>
      <c r="D879">
        <v>6000</v>
      </c>
      <c r="E879">
        <v>300</v>
      </c>
      <c r="F879" t="s">
        <v>46</v>
      </c>
      <c r="G879" s="2">
        <v>51431</v>
      </c>
      <c r="H879">
        <f t="shared" si="78"/>
        <v>2730300</v>
      </c>
      <c r="I879">
        <f t="shared" si="79"/>
        <v>143700</v>
      </c>
      <c r="J879" t="str">
        <f t="shared" si="80"/>
        <v>October</v>
      </c>
      <c r="K879" t="str">
        <f t="shared" si="81"/>
        <v>2040</v>
      </c>
      <c r="L879" t="str">
        <f t="shared" si="82"/>
        <v>Normal</v>
      </c>
      <c r="M879" t="str">
        <f t="shared" si="83"/>
        <v>Ok</v>
      </c>
      <c r="N879" t="s">
        <v>10264</v>
      </c>
    </row>
    <row r="880" spans="1:14" x14ac:dyDescent="0.35">
      <c r="A880" t="s">
        <v>898</v>
      </c>
      <c r="B880" t="s">
        <v>10</v>
      </c>
      <c r="C880">
        <v>481</v>
      </c>
      <c r="D880">
        <v>12000</v>
      </c>
      <c r="E880">
        <v>1000</v>
      </c>
      <c r="F880" t="s">
        <v>11</v>
      </c>
      <c r="G880" s="2">
        <v>51438</v>
      </c>
      <c r="H880">
        <f t="shared" si="78"/>
        <v>5291000</v>
      </c>
      <c r="I880">
        <f t="shared" si="79"/>
        <v>481000</v>
      </c>
      <c r="J880" t="str">
        <f t="shared" si="80"/>
        <v>October</v>
      </c>
      <c r="K880" t="str">
        <f t="shared" si="81"/>
        <v>2040</v>
      </c>
      <c r="L880" t="str">
        <f t="shared" si="82"/>
        <v>High Discount</v>
      </c>
      <c r="M880" t="str">
        <f t="shared" si="83"/>
        <v>Ok</v>
      </c>
      <c r="N880" t="s">
        <v>10264</v>
      </c>
    </row>
    <row r="881" spans="1:14" x14ac:dyDescent="0.35">
      <c r="A881" t="s">
        <v>899</v>
      </c>
      <c r="B881" t="s">
        <v>21</v>
      </c>
      <c r="C881">
        <v>594</v>
      </c>
      <c r="D881">
        <v>22000</v>
      </c>
      <c r="E881">
        <v>5000</v>
      </c>
      <c r="F881" t="s">
        <v>8</v>
      </c>
      <c r="G881" s="2">
        <v>51445</v>
      </c>
      <c r="H881">
        <f t="shared" si="78"/>
        <v>10098000</v>
      </c>
      <c r="I881">
        <f t="shared" si="79"/>
        <v>2970000</v>
      </c>
      <c r="J881" t="str">
        <f t="shared" si="80"/>
        <v>November</v>
      </c>
      <c r="K881" t="str">
        <f t="shared" si="81"/>
        <v>2040</v>
      </c>
      <c r="L881" t="str">
        <f t="shared" si="82"/>
        <v>High Discount</v>
      </c>
      <c r="M881" t="str">
        <f t="shared" si="83"/>
        <v>Ok</v>
      </c>
      <c r="N881" t="s">
        <v>10264</v>
      </c>
    </row>
    <row r="882" spans="1:14" x14ac:dyDescent="0.35">
      <c r="A882" t="s">
        <v>900</v>
      </c>
      <c r="B882" t="s">
        <v>39</v>
      </c>
      <c r="C882">
        <v>546</v>
      </c>
      <c r="D882">
        <v>4500</v>
      </c>
      <c r="E882">
        <v>5000</v>
      </c>
      <c r="F882" t="s">
        <v>16</v>
      </c>
      <c r="G882" s="2">
        <v>51452</v>
      </c>
      <c r="H882">
        <f t="shared" si="78"/>
        <v>0</v>
      </c>
      <c r="I882">
        <f t="shared" si="79"/>
        <v>2730000</v>
      </c>
      <c r="J882" t="str">
        <f t="shared" si="80"/>
        <v>November</v>
      </c>
      <c r="K882" t="str">
        <f t="shared" si="81"/>
        <v>2040</v>
      </c>
      <c r="L882" t="str">
        <f t="shared" si="82"/>
        <v>High Discount</v>
      </c>
      <c r="M882" t="str">
        <f t="shared" si="83"/>
        <v>Zero Sales</v>
      </c>
      <c r="N882" t="s">
        <v>10264</v>
      </c>
    </row>
    <row r="883" spans="1:14" x14ac:dyDescent="0.35">
      <c r="A883" t="s">
        <v>901</v>
      </c>
      <c r="B883" t="s">
        <v>30</v>
      </c>
      <c r="C883">
        <v>138</v>
      </c>
      <c r="D883">
        <v>6000</v>
      </c>
      <c r="E883">
        <v>1000</v>
      </c>
      <c r="F883" t="s">
        <v>46</v>
      </c>
      <c r="G883" s="2">
        <v>51459</v>
      </c>
      <c r="H883">
        <f t="shared" si="78"/>
        <v>690000</v>
      </c>
      <c r="I883">
        <f t="shared" si="79"/>
        <v>138000</v>
      </c>
      <c r="J883" t="str">
        <f t="shared" si="80"/>
        <v>November</v>
      </c>
      <c r="K883" t="str">
        <f t="shared" si="81"/>
        <v>2040</v>
      </c>
      <c r="L883" t="str">
        <f t="shared" si="82"/>
        <v>High Discount</v>
      </c>
      <c r="M883" t="str">
        <f t="shared" si="83"/>
        <v>Ok</v>
      </c>
      <c r="N883" t="s">
        <v>10264</v>
      </c>
    </row>
    <row r="884" spans="1:14" x14ac:dyDescent="0.35">
      <c r="A884" t="s">
        <v>902</v>
      </c>
      <c r="B884" t="s">
        <v>33</v>
      </c>
      <c r="C884">
        <v>460</v>
      </c>
      <c r="D884">
        <v>5500</v>
      </c>
      <c r="E884">
        <v>1000</v>
      </c>
      <c r="F884" t="s">
        <v>8</v>
      </c>
      <c r="G884" s="2">
        <v>51466</v>
      </c>
      <c r="H884">
        <f t="shared" si="78"/>
        <v>2070000</v>
      </c>
      <c r="I884">
        <f t="shared" si="79"/>
        <v>460000</v>
      </c>
      <c r="J884" t="str">
        <f t="shared" si="80"/>
        <v>November</v>
      </c>
      <c r="K884" t="str">
        <f t="shared" si="81"/>
        <v>2040</v>
      </c>
      <c r="L884" t="str">
        <f t="shared" si="82"/>
        <v>High Discount</v>
      </c>
      <c r="M884" t="str">
        <f t="shared" si="83"/>
        <v>Ok</v>
      </c>
      <c r="N884" t="s">
        <v>10264</v>
      </c>
    </row>
    <row r="885" spans="1:14" x14ac:dyDescent="0.35">
      <c r="A885" t="s">
        <v>903</v>
      </c>
      <c r="B885" t="s">
        <v>13</v>
      </c>
      <c r="C885">
        <v>290</v>
      </c>
      <c r="D885">
        <v>18000</v>
      </c>
      <c r="E885">
        <v>300</v>
      </c>
      <c r="F885" t="s">
        <v>46</v>
      </c>
      <c r="G885" s="2">
        <v>51473</v>
      </c>
      <c r="H885">
        <f t="shared" si="78"/>
        <v>5133000</v>
      </c>
      <c r="I885">
        <f t="shared" si="79"/>
        <v>87000</v>
      </c>
      <c r="J885" t="str">
        <f t="shared" si="80"/>
        <v>December</v>
      </c>
      <c r="K885" t="str">
        <f t="shared" si="81"/>
        <v>2040</v>
      </c>
      <c r="L885" t="str">
        <f t="shared" si="82"/>
        <v>High Discount</v>
      </c>
      <c r="M885" t="str">
        <f t="shared" si="83"/>
        <v>Ok</v>
      </c>
      <c r="N885" t="s">
        <v>10264</v>
      </c>
    </row>
    <row r="886" spans="1:14" x14ac:dyDescent="0.35">
      <c r="A886" t="s">
        <v>904</v>
      </c>
      <c r="B886" t="s">
        <v>19</v>
      </c>
      <c r="C886">
        <v>272</v>
      </c>
      <c r="D886">
        <v>6000</v>
      </c>
      <c r="E886">
        <v>3000</v>
      </c>
      <c r="F886" t="s">
        <v>8</v>
      </c>
      <c r="G886" s="2">
        <v>51480</v>
      </c>
      <c r="H886">
        <f t="shared" si="78"/>
        <v>816000</v>
      </c>
      <c r="I886">
        <f t="shared" si="79"/>
        <v>816000</v>
      </c>
      <c r="J886" t="str">
        <f t="shared" si="80"/>
        <v>December</v>
      </c>
      <c r="K886" t="str">
        <f t="shared" si="81"/>
        <v>2040</v>
      </c>
      <c r="L886" t="str">
        <f t="shared" si="82"/>
        <v>High Discount</v>
      </c>
      <c r="M886" t="str">
        <f t="shared" si="83"/>
        <v>Ok</v>
      </c>
      <c r="N886" t="s">
        <v>10264</v>
      </c>
    </row>
    <row r="887" spans="1:14" x14ac:dyDescent="0.35">
      <c r="A887" t="s">
        <v>905</v>
      </c>
      <c r="B887" t="s">
        <v>15</v>
      </c>
      <c r="C887">
        <v>517</v>
      </c>
      <c r="D887">
        <v>22000</v>
      </c>
      <c r="E887">
        <v>1000</v>
      </c>
      <c r="F887" t="s">
        <v>8</v>
      </c>
      <c r="G887" s="2">
        <v>51487</v>
      </c>
      <c r="H887">
        <f t="shared" si="78"/>
        <v>10857000</v>
      </c>
      <c r="I887">
        <f t="shared" si="79"/>
        <v>517000</v>
      </c>
      <c r="J887" t="str">
        <f t="shared" si="80"/>
        <v>December</v>
      </c>
      <c r="K887" t="str">
        <f t="shared" si="81"/>
        <v>2040</v>
      </c>
      <c r="L887" t="str">
        <f t="shared" si="82"/>
        <v>High Discount</v>
      </c>
      <c r="M887" t="str">
        <f t="shared" si="83"/>
        <v>Ok</v>
      </c>
      <c r="N887" t="s">
        <v>10264</v>
      </c>
    </row>
    <row r="888" spans="1:14" x14ac:dyDescent="0.35">
      <c r="A888" t="s">
        <v>906</v>
      </c>
      <c r="B888" t="s">
        <v>7</v>
      </c>
      <c r="C888">
        <v>371</v>
      </c>
      <c r="D888">
        <v>5500</v>
      </c>
      <c r="E888">
        <v>3000</v>
      </c>
      <c r="F888" t="s">
        <v>8</v>
      </c>
      <c r="G888" s="2">
        <v>51494</v>
      </c>
      <c r="H888">
        <f t="shared" si="78"/>
        <v>927500</v>
      </c>
      <c r="I888">
        <f t="shared" si="79"/>
        <v>1113000</v>
      </c>
      <c r="J888" t="str">
        <f t="shared" si="80"/>
        <v>December</v>
      </c>
      <c r="K888" t="str">
        <f t="shared" si="81"/>
        <v>2040</v>
      </c>
      <c r="L888" t="str">
        <f t="shared" si="82"/>
        <v>High Discount</v>
      </c>
      <c r="M888" t="str">
        <f t="shared" si="83"/>
        <v>Ok</v>
      </c>
      <c r="N888" t="s">
        <v>10264</v>
      </c>
    </row>
    <row r="889" spans="1:14" x14ac:dyDescent="0.35">
      <c r="A889" t="s">
        <v>907</v>
      </c>
      <c r="B889" t="s">
        <v>19</v>
      </c>
      <c r="C889">
        <v>424</v>
      </c>
      <c r="D889">
        <v>800</v>
      </c>
      <c r="E889">
        <v>400</v>
      </c>
      <c r="F889" t="s">
        <v>8</v>
      </c>
      <c r="G889" s="2">
        <v>51501</v>
      </c>
      <c r="H889">
        <f t="shared" si="78"/>
        <v>169600</v>
      </c>
      <c r="I889">
        <f t="shared" si="79"/>
        <v>169600</v>
      </c>
      <c r="J889" t="str">
        <f t="shared" si="80"/>
        <v>December</v>
      </c>
      <c r="K889" t="str">
        <f t="shared" si="81"/>
        <v>2040</v>
      </c>
      <c r="L889" t="str">
        <f t="shared" si="82"/>
        <v>Normal</v>
      </c>
      <c r="M889" t="str">
        <f t="shared" si="83"/>
        <v>Ok</v>
      </c>
      <c r="N889" t="s">
        <v>10264</v>
      </c>
    </row>
    <row r="890" spans="1:14" x14ac:dyDescent="0.35">
      <c r="A890" t="s">
        <v>908</v>
      </c>
      <c r="B890" t="s">
        <v>33</v>
      </c>
      <c r="C890">
        <v>161</v>
      </c>
      <c r="D890">
        <v>1200</v>
      </c>
      <c r="E890">
        <v>400</v>
      </c>
      <c r="F890" t="s">
        <v>46</v>
      </c>
      <c r="G890" s="2">
        <v>51508</v>
      </c>
      <c r="H890">
        <f t="shared" si="78"/>
        <v>128800</v>
      </c>
      <c r="I890">
        <f t="shared" si="79"/>
        <v>64400</v>
      </c>
      <c r="J890" t="str">
        <f t="shared" si="80"/>
        <v>January</v>
      </c>
      <c r="K890" t="str">
        <f t="shared" si="81"/>
        <v>2041</v>
      </c>
      <c r="L890" t="str">
        <f t="shared" si="82"/>
        <v>High Discount</v>
      </c>
      <c r="M890" t="str">
        <f t="shared" si="83"/>
        <v>Ok</v>
      </c>
      <c r="N890" t="s">
        <v>10264</v>
      </c>
    </row>
    <row r="891" spans="1:14" x14ac:dyDescent="0.35">
      <c r="A891" t="s">
        <v>909</v>
      </c>
      <c r="B891" t="s">
        <v>13</v>
      </c>
      <c r="C891">
        <v>576</v>
      </c>
      <c r="D891">
        <v>6000</v>
      </c>
      <c r="E891">
        <v>3000</v>
      </c>
      <c r="F891" t="s">
        <v>11</v>
      </c>
      <c r="G891" s="2">
        <v>51515</v>
      </c>
      <c r="H891">
        <f t="shared" si="78"/>
        <v>1728000</v>
      </c>
      <c r="I891">
        <f t="shared" si="79"/>
        <v>1728000</v>
      </c>
      <c r="J891" t="str">
        <f t="shared" si="80"/>
        <v>January</v>
      </c>
      <c r="K891" t="str">
        <f t="shared" si="81"/>
        <v>2041</v>
      </c>
      <c r="L891" t="str">
        <f t="shared" si="82"/>
        <v>High Discount</v>
      </c>
      <c r="M891" t="str">
        <f t="shared" si="83"/>
        <v>Ok</v>
      </c>
      <c r="N891" t="s">
        <v>10264</v>
      </c>
    </row>
    <row r="892" spans="1:14" x14ac:dyDescent="0.35">
      <c r="A892" t="s">
        <v>910</v>
      </c>
      <c r="B892" t="s">
        <v>33</v>
      </c>
      <c r="C892">
        <v>461</v>
      </c>
      <c r="D892">
        <v>4500</v>
      </c>
      <c r="E892">
        <v>200</v>
      </c>
      <c r="F892" t="s">
        <v>46</v>
      </c>
      <c r="G892" s="2">
        <v>51522</v>
      </c>
      <c r="H892">
        <f t="shared" si="78"/>
        <v>1982300</v>
      </c>
      <c r="I892">
        <f t="shared" si="79"/>
        <v>92200</v>
      </c>
      <c r="J892" t="str">
        <f t="shared" si="80"/>
        <v>January</v>
      </c>
      <c r="K892" t="str">
        <f t="shared" si="81"/>
        <v>2041</v>
      </c>
      <c r="L892" t="str">
        <f t="shared" si="82"/>
        <v>Normal</v>
      </c>
      <c r="M892" t="str">
        <f t="shared" si="83"/>
        <v>Ok</v>
      </c>
      <c r="N892" t="s">
        <v>10264</v>
      </c>
    </row>
    <row r="893" spans="1:14" x14ac:dyDescent="0.35">
      <c r="A893" t="s">
        <v>911</v>
      </c>
      <c r="B893" t="s">
        <v>10</v>
      </c>
      <c r="C893">
        <v>318</v>
      </c>
      <c r="D893">
        <v>15000</v>
      </c>
      <c r="E893">
        <v>300</v>
      </c>
      <c r="F893" t="s">
        <v>8</v>
      </c>
      <c r="G893" s="2">
        <v>51529</v>
      </c>
      <c r="H893">
        <f t="shared" si="78"/>
        <v>4674600</v>
      </c>
      <c r="I893">
        <f t="shared" si="79"/>
        <v>95400</v>
      </c>
      <c r="J893" t="str">
        <f t="shared" si="80"/>
        <v>January</v>
      </c>
      <c r="K893" t="str">
        <f t="shared" si="81"/>
        <v>2041</v>
      </c>
      <c r="L893" t="str">
        <f t="shared" si="82"/>
        <v>Normal</v>
      </c>
      <c r="M893" t="str">
        <f t="shared" si="83"/>
        <v>Ok</v>
      </c>
      <c r="N893" t="s">
        <v>10264</v>
      </c>
    </row>
    <row r="894" spans="1:14" x14ac:dyDescent="0.35">
      <c r="A894" t="s">
        <v>912</v>
      </c>
      <c r="B894" t="s">
        <v>39</v>
      </c>
      <c r="C894">
        <v>301</v>
      </c>
      <c r="D894">
        <v>800</v>
      </c>
      <c r="E894">
        <v>300</v>
      </c>
      <c r="F894" t="s">
        <v>46</v>
      </c>
      <c r="G894" s="2">
        <v>51536</v>
      </c>
      <c r="H894">
        <f t="shared" si="78"/>
        <v>150500</v>
      </c>
      <c r="I894">
        <f t="shared" si="79"/>
        <v>90300</v>
      </c>
      <c r="J894" t="str">
        <f t="shared" si="80"/>
        <v>February</v>
      </c>
      <c r="K894" t="str">
        <f t="shared" si="81"/>
        <v>2041</v>
      </c>
      <c r="L894" t="str">
        <f t="shared" si="82"/>
        <v>Normal</v>
      </c>
      <c r="M894" t="str">
        <f t="shared" si="83"/>
        <v>Ok</v>
      </c>
      <c r="N894" t="s">
        <v>10264</v>
      </c>
    </row>
    <row r="895" spans="1:14" x14ac:dyDescent="0.35">
      <c r="A895" t="s">
        <v>913</v>
      </c>
      <c r="B895" t="s">
        <v>15</v>
      </c>
      <c r="C895">
        <v>423</v>
      </c>
      <c r="D895">
        <v>800</v>
      </c>
      <c r="E895">
        <v>400</v>
      </c>
      <c r="F895" t="s">
        <v>46</v>
      </c>
      <c r="G895" s="2">
        <v>51543</v>
      </c>
      <c r="H895">
        <f t="shared" si="78"/>
        <v>169200</v>
      </c>
      <c r="I895">
        <f t="shared" si="79"/>
        <v>169200</v>
      </c>
      <c r="J895" t="str">
        <f t="shared" si="80"/>
        <v>February</v>
      </c>
      <c r="K895" t="str">
        <f t="shared" si="81"/>
        <v>2041</v>
      </c>
      <c r="L895" t="str">
        <f t="shared" si="82"/>
        <v>Normal</v>
      </c>
      <c r="M895" t="str">
        <f t="shared" si="83"/>
        <v>Ok</v>
      </c>
      <c r="N895" t="s">
        <v>10264</v>
      </c>
    </row>
    <row r="896" spans="1:14" x14ac:dyDescent="0.35">
      <c r="A896" t="s">
        <v>914</v>
      </c>
      <c r="B896" t="s">
        <v>43</v>
      </c>
      <c r="C896">
        <v>499</v>
      </c>
      <c r="D896">
        <v>45000</v>
      </c>
      <c r="E896">
        <v>5000</v>
      </c>
      <c r="F896" t="s">
        <v>46</v>
      </c>
      <c r="G896" s="2">
        <v>51550</v>
      </c>
      <c r="H896">
        <f t="shared" si="78"/>
        <v>19960000</v>
      </c>
      <c r="I896">
        <f t="shared" si="79"/>
        <v>2495000</v>
      </c>
      <c r="J896" t="str">
        <f t="shared" si="80"/>
        <v>February</v>
      </c>
      <c r="K896" t="str">
        <f t="shared" si="81"/>
        <v>2041</v>
      </c>
      <c r="L896" t="str">
        <f t="shared" si="82"/>
        <v>High Discount</v>
      </c>
      <c r="M896" t="str">
        <f t="shared" si="83"/>
        <v>Ok</v>
      </c>
      <c r="N896" t="s">
        <v>10264</v>
      </c>
    </row>
    <row r="897" spans="1:14" x14ac:dyDescent="0.35">
      <c r="A897" t="s">
        <v>915</v>
      </c>
      <c r="B897" t="s">
        <v>39</v>
      </c>
      <c r="C897">
        <v>586</v>
      </c>
      <c r="D897">
        <v>1200</v>
      </c>
      <c r="E897">
        <v>1000</v>
      </c>
      <c r="F897" t="s">
        <v>8</v>
      </c>
      <c r="G897" s="2">
        <v>51557</v>
      </c>
      <c r="H897">
        <f t="shared" si="78"/>
        <v>117200</v>
      </c>
      <c r="I897">
        <f t="shared" si="79"/>
        <v>586000</v>
      </c>
      <c r="J897" t="str">
        <f t="shared" si="80"/>
        <v>February</v>
      </c>
      <c r="K897" t="str">
        <f t="shared" si="81"/>
        <v>2041</v>
      </c>
      <c r="L897" t="str">
        <f t="shared" si="82"/>
        <v>High Discount</v>
      </c>
      <c r="M897" t="str">
        <f t="shared" si="83"/>
        <v>Ok</v>
      </c>
      <c r="N897" t="s">
        <v>10264</v>
      </c>
    </row>
    <row r="898" spans="1:14" x14ac:dyDescent="0.35">
      <c r="A898" t="s">
        <v>916</v>
      </c>
      <c r="B898" t="s">
        <v>43</v>
      </c>
      <c r="C898">
        <v>417</v>
      </c>
      <c r="D898">
        <v>6000</v>
      </c>
      <c r="E898">
        <v>400</v>
      </c>
      <c r="F898" t="s">
        <v>46</v>
      </c>
      <c r="G898" s="2">
        <v>51564</v>
      </c>
      <c r="H898">
        <f t="shared" ref="H898:H961" si="84">MAX(0,(D898-E898)*C898)</f>
        <v>2335200</v>
      </c>
      <c r="I898">
        <f t="shared" si="79"/>
        <v>166800</v>
      </c>
      <c r="J898" t="str">
        <f t="shared" si="80"/>
        <v>March</v>
      </c>
      <c r="K898" t="str">
        <f t="shared" si="81"/>
        <v>2041</v>
      </c>
      <c r="L898" t="str">
        <f t="shared" si="82"/>
        <v>Normal</v>
      </c>
      <c r="M898" t="str">
        <f t="shared" si="83"/>
        <v>Ok</v>
      </c>
      <c r="N898" t="s">
        <v>10264</v>
      </c>
    </row>
    <row r="899" spans="1:14" x14ac:dyDescent="0.35">
      <c r="A899" t="s">
        <v>917</v>
      </c>
      <c r="B899" t="s">
        <v>13</v>
      </c>
      <c r="C899">
        <v>304</v>
      </c>
      <c r="D899">
        <v>800</v>
      </c>
      <c r="E899">
        <v>400</v>
      </c>
      <c r="F899" t="s">
        <v>16</v>
      </c>
      <c r="G899" s="2">
        <v>51571</v>
      </c>
      <c r="H899">
        <f t="shared" si="84"/>
        <v>121600</v>
      </c>
      <c r="I899">
        <f t="shared" ref="I899:I962" si="85">E899*C899</f>
        <v>121600</v>
      </c>
      <c r="J899" t="str">
        <f t="shared" ref="J899:J962" si="86">TEXT(G:G,"mmmm")</f>
        <v>March</v>
      </c>
      <c r="K899" t="str">
        <f t="shared" ref="K899:K962" si="87">TEXT(G899,"yyy")</f>
        <v>2041</v>
      </c>
      <c r="L899" t="str">
        <f t="shared" ref="L899:L962" si="88">IF(E899&gt;=C899,"High Discount","Normal")</f>
        <v>High Discount</v>
      </c>
      <c r="M899" t="str">
        <f t="shared" ref="M899:M962" si="89">IF(H899=0,"Zero Sales","Ok")</f>
        <v>Ok</v>
      </c>
      <c r="N899" t="s">
        <v>10264</v>
      </c>
    </row>
    <row r="900" spans="1:14" x14ac:dyDescent="0.35">
      <c r="A900" t="s">
        <v>918</v>
      </c>
      <c r="B900" t="s">
        <v>30</v>
      </c>
      <c r="C900">
        <v>512</v>
      </c>
      <c r="D900">
        <v>45000</v>
      </c>
      <c r="E900">
        <v>2000</v>
      </c>
      <c r="F900" t="s">
        <v>8</v>
      </c>
      <c r="G900" s="2">
        <v>51578</v>
      </c>
      <c r="H900">
        <f t="shared" si="84"/>
        <v>22016000</v>
      </c>
      <c r="I900">
        <f t="shared" si="85"/>
        <v>1024000</v>
      </c>
      <c r="J900" t="str">
        <f t="shared" si="86"/>
        <v>March</v>
      </c>
      <c r="K900" t="str">
        <f t="shared" si="87"/>
        <v>2041</v>
      </c>
      <c r="L900" t="str">
        <f t="shared" si="88"/>
        <v>High Discount</v>
      </c>
      <c r="M900" t="str">
        <f t="shared" si="89"/>
        <v>Ok</v>
      </c>
      <c r="N900" t="s">
        <v>10264</v>
      </c>
    </row>
    <row r="901" spans="1:14" x14ac:dyDescent="0.35">
      <c r="A901" t="s">
        <v>919</v>
      </c>
      <c r="B901" t="s">
        <v>7</v>
      </c>
      <c r="C901">
        <v>317</v>
      </c>
      <c r="D901">
        <v>1200</v>
      </c>
      <c r="E901">
        <v>400</v>
      </c>
      <c r="F901" t="s">
        <v>46</v>
      </c>
      <c r="G901" s="2">
        <v>51585</v>
      </c>
      <c r="H901">
        <f t="shared" si="84"/>
        <v>253600</v>
      </c>
      <c r="I901">
        <f t="shared" si="85"/>
        <v>126800</v>
      </c>
      <c r="J901" t="str">
        <f t="shared" si="86"/>
        <v>March</v>
      </c>
      <c r="K901" t="str">
        <f t="shared" si="87"/>
        <v>2041</v>
      </c>
      <c r="L901" t="str">
        <f t="shared" si="88"/>
        <v>High Discount</v>
      </c>
      <c r="M901" t="str">
        <f t="shared" si="89"/>
        <v>Ok</v>
      </c>
      <c r="N901" t="s">
        <v>10264</v>
      </c>
    </row>
    <row r="902" spans="1:14" x14ac:dyDescent="0.35">
      <c r="A902" t="s">
        <v>920</v>
      </c>
      <c r="B902" t="s">
        <v>21</v>
      </c>
      <c r="C902">
        <v>175</v>
      </c>
      <c r="D902">
        <v>1200</v>
      </c>
      <c r="E902">
        <v>400</v>
      </c>
      <c r="F902" t="s">
        <v>16</v>
      </c>
      <c r="G902" s="2">
        <v>51592</v>
      </c>
      <c r="H902">
        <f t="shared" si="84"/>
        <v>140000</v>
      </c>
      <c r="I902">
        <f t="shared" si="85"/>
        <v>70000</v>
      </c>
      <c r="J902" t="str">
        <f t="shared" si="86"/>
        <v>April</v>
      </c>
      <c r="K902" t="str">
        <f t="shared" si="87"/>
        <v>2041</v>
      </c>
      <c r="L902" t="str">
        <f t="shared" si="88"/>
        <v>High Discount</v>
      </c>
      <c r="M902" t="str">
        <f t="shared" si="89"/>
        <v>Ok</v>
      </c>
      <c r="N902" t="s">
        <v>10264</v>
      </c>
    </row>
    <row r="903" spans="1:14" x14ac:dyDescent="0.35">
      <c r="A903" t="s">
        <v>921</v>
      </c>
      <c r="B903" t="s">
        <v>39</v>
      </c>
      <c r="C903">
        <v>442</v>
      </c>
      <c r="D903">
        <v>22000</v>
      </c>
      <c r="E903">
        <v>5000</v>
      </c>
      <c r="F903" t="s">
        <v>46</v>
      </c>
      <c r="G903" s="2">
        <v>51599</v>
      </c>
      <c r="H903">
        <f t="shared" si="84"/>
        <v>7514000</v>
      </c>
      <c r="I903">
        <f t="shared" si="85"/>
        <v>2210000</v>
      </c>
      <c r="J903" t="str">
        <f t="shared" si="86"/>
        <v>April</v>
      </c>
      <c r="K903" t="str">
        <f t="shared" si="87"/>
        <v>2041</v>
      </c>
      <c r="L903" t="str">
        <f t="shared" si="88"/>
        <v>High Discount</v>
      </c>
      <c r="M903" t="str">
        <f t="shared" si="89"/>
        <v>Ok</v>
      </c>
      <c r="N903" t="s">
        <v>10264</v>
      </c>
    </row>
    <row r="904" spans="1:14" x14ac:dyDescent="0.35">
      <c r="A904" t="s">
        <v>922</v>
      </c>
      <c r="B904" t="s">
        <v>15</v>
      </c>
      <c r="C904">
        <v>383</v>
      </c>
      <c r="D904">
        <v>6000</v>
      </c>
      <c r="E904">
        <v>3000</v>
      </c>
      <c r="F904" t="s">
        <v>11</v>
      </c>
      <c r="G904" s="2">
        <v>51606</v>
      </c>
      <c r="H904">
        <f t="shared" si="84"/>
        <v>1149000</v>
      </c>
      <c r="I904">
        <f t="shared" si="85"/>
        <v>1149000</v>
      </c>
      <c r="J904" t="str">
        <f t="shared" si="86"/>
        <v>April</v>
      </c>
      <c r="K904" t="str">
        <f t="shared" si="87"/>
        <v>2041</v>
      </c>
      <c r="L904" t="str">
        <f t="shared" si="88"/>
        <v>High Discount</v>
      </c>
      <c r="M904" t="str">
        <f t="shared" si="89"/>
        <v>Ok</v>
      </c>
      <c r="N904" t="s">
        <v>10264</v>
      </c>
    </row>
    <row r="905" spans="1:14" x14ac:dyDescent="0.35">
      <c r="A905" t="s">
        <v>923</v>
      </c>
      <c r="B905" t="s">
        <v>33</v>
      </c>
      <c r="C905">
        <v>417</v>
      </c>
      <c r="D905">
        <v>4500</v>
      </c>
      <c r="E905">
        <v>100</v>
      </c>
      <c r="F905" t="s">
        <v>46</v>
      </c>
      <c r="G905" s="2">
        <v>51613</v>
      </c>
      <c r="H905">
        <f t="shared" si="84"/>
        <v>1834800</v>
      </c>
      <c r="I905">
        <f t="shared" si="85"/>
        <v>41700</v>
      </c>
      <c r="J905" t="str">
        <f t="shared" si="86"/>
        <v>April</v>
      </c>
      <c r="K905" t="str">
        <f t="shared" si="87"/>
        <v>2041</v>
      </c>
      <c r="L905" t="str">
        <f t="shared" si="88"/>
        <v>Normal</v>
      </c>
      <c r="M905" t="str">
        <f t="shared" si="89"/>
        <v>Ok</v>
      </c>
      <c r="N905" t="s">
        <v>10264</v>
      </c>
    </row>
    <row r="906" spans="1:14" x14ac:dyDescent="0.35">
      <c r="A906" t="s">
        <v>924</v>
      </c>
      <c r="B906" t="s">
        <v>15</v>
      </c>
      <c r="C906">
        <v>505</v>
      </c>
      <c r="D906">
        <v>800</v>
      </c>
      <c r="E906">
        <v>400</v>
      </c>
      <c r="F906" t="s">
        <v>46</v>
      </c>
      <c r="G906" s="2">
        <v>51620</v>
      </c>
      <c r="H906">
        <f t="shared" si="84"/>
        <v>202000</v>
      </c>
      <c r="I906">
        <f t="shared" si="85"/>
        <v>202000</v>
      </c>
      <c r="J906" t="str">
        <f t="shared" si="86"/>
        <v>April</v>
      </c>
      <c r="K906" t="str">
        <f t="shared" si="87"/>
        <v>2041</v>
      </c>
      <c r="L906" t="str">
        <f t="shared" si="88"/>
        <v>Normal</v>
      </c>
      <c r="M906" t="str">
        <f t="shared" si="89"/>
        <v>Ok</v>
      </c>
      <c r="N906" t="s">
        <v>10264</v>
      </c>
    </row>
    <row r="907" spans="1:14" x14ac:dyDescent="0.35">
      <c r="A907" t="s">
        <v>925</v>
      </c>
      <c r="B907" t="s">
        <v>13</v>
      </c>
      <c r="C907">
        <v>116</v>
      </c>
      <c r="D907">
        <v>800</v>
      </c>
      <c r="E907">
        <v>3000</v>
      </c>
      <c r="F907" t="s">
        <v>11</v>
      </c>
      <c r="G907" s="2">
        <v>51627</v>
      </c>
      <c r="H907">
        <f t="shared" si="84"/>
        <v>0</v>
      </c>
      <c r="I907">
        <f t="shared" si="85"/>
        <v>348000</v>
      </c>
      <c r="J907" t="str">
        <f t="shared" si="86"/>
        <v>May</v>
      </c>
      <c r="K907" t="str">
        <f t="shared" si="87"/>
        <v>2041</v>
      </c>
      <c r="L907" t="str">
        <f t="shared" si="88"/>
        <v>High Discount</v>
      </c>
      <c r="M907" t="str">
        <f t="shared" si="89"/>
        <v>Zero Sales</v>
      </c>
      <c r="N907" t="s">
        <v>10264</v>
      </c>
    </row>
    <row r="908" spans="1:14" x14ac:dyDescent="0.35">
      <c r="A908" t="s">
        <v>926</v>
      </c>
      <c r="B908" t="s">
        <v>43</v>
      </c>
      <c r="C908">
        <v>115</v>
      </c>
      <c r="D908">
        <v>18000</v>
      </c>
      <c r="E908">
        <v>3000</v>
      </c>
      <c r="F908" t="s">
        <v>8</v>
      </c>
      <c r="G908" s="2">
        <v>51634</v>
      </c>
      <c r="H908">
        <f t="shared" si="84"/>
        <v>1725000</v>
      </c>
      <c r="I908">
        <f t="shared" si="85"/>
        <v>345000</v>
      </c>
      <c r="J908" t="str">
        <f t="shared" si="86"/>
        <v>May</v>
      </c>
      <c r="K908" t="str">
        <f t="shared" si="87"/>
        <v>2041</v>
      </c>
      <c r="L908" t="str">
        <f t="shared" si="88"/>
        <v>High Discount</v>
      </c>
      <c r="M908" t="str">
        <f t="shared" si="89"/>
        <v>Ok</v>
      </c>
      <c r="N908" t="s">
        <v>10264</v>
      </c>
    </row>
    <row r="909" spans="1:14" x14ac:dyDescent="0.35">
      <c r="A909" t="s">
        <v>927</v>
      </c>
      <c r="B909" t="s">
        <v>33</v>
      </c>
      <c r="C909">
        <v>449</v>
      </c>
      <c r="D909">
        <v>5500</v>
      </c>
      <c r="E909">
        <v>1500</v>
      </c>
      <c r="F909" t="s">
        <v>11</v>
      </c>
      <c r="G909" s="2">
        <v>51641</v>
      </c>
      <c r="H909">
        <f t="shared" si="84"/>
        <v>1796000</v>
      </c>
      <c r="I909">
        <f t="shared" si="85"/>
        <v>673500</v>
      </c>
      <c r="J909" t="str">
        <f t="shared" si="86"/>
        <v>May</v>
      </c>
      <c r="K909" t="str">
        <f t="shared" si="87"/>
        <v>2041</v>
      </c>
      <c r="L909" t="str">
        <f t="shared" si="88"/>
        <v>High Discount</v>
      </c>
      <c r="M909" t="str">
        <f t="shared" si="89"/>
        <v>Ok</v>
      </c>
      <c r="N909" t="s">
        <v>10264</v>
      </c>
    </row>
    <row r="910" spans="1:14" x14ac:dyDescent="0.35">
      <c r="A910" t="s">
        <v>928</v>
      </c>
      <c r="B910" t="s">
        <v>21</v>
      </c>
      <c r="C910">
        <v>336</v>
      </c>
      <c r="D910">
        <v>18000</v>
      </c>
      <c r="E910">
        <v>2000</v>
      </c>
      <c r="F910" t="s">
        <v>8</v>
      </c>
      <c r="G910" s="2">
        <v>51648</v>
      </c>
      <c r="H910">
        <f t="shared" si="84"/>
        <v>5376000</v>
      </c>
      <c r="I910">
        <f t="shared" si="85"/>
        <v>672000</v>
      </c>
      <c r="J910" t="str">
        <f t="shared" si="86"/>
        <v>May</v>
      </c>
      <c r="K910" t="str">
        <f t="shared" si="87"/>
        <v>2041</v>
      </c>
      <c r="L910" t="str">
        <f t="shared" si="88"/>
        <v>High Discount</v>
      </c>
      <c r="M910" t="str">
        <f t="shared" si="89"/>
        <v>Ok</v>
      </c>
      <c r="N910" t="s">
        <v>10264</v>
      </c>
    </row>
    <row r="911" spans="1:14" x14ac:dyDescent="0.35">
      <c r="A911" t="s">
        <v>929</v>
      </c>
      <c r="B911" t="s">
        <v>21</v>
      </c>
      <c r="C911">
        <v>235</v>
      </c>
      <c r="D911">
        <v>800</v>
      </c>
      <c r="E911">
        <v>500</v>
      </c>
      <c r="F911" t="s">
        <v>11</v>
      </c>
      <c r="G911" s="2">
        <v>51655</v>
      </c>
      <c r="H911">
        <f t="shared" si="84"/>
        <v>70500</v>
      </c>
      <c r="I911">
        <f t="shared" si="85"/>
        <v>117500</v>
      </c>
      <c r="J911" t="str">
        <f t="shared" si="86"/>
        <v>June</v>
      </c>
      <c r="K911" t="str">
        <f t="shared" si="87"/>
        <v>2041</v>
      </c>
      <c r="L911" t="str">
        <f t="shared" si="88"/>
        <v>High Discount</v>
      </c>
      <c r="M911" t="str">
        <f t="shared" si="89"/>
        <v>Ok</v>
      </c>
      <c r="N911" t="s">
        <v>10264</v>
      </c>
    </row>
    <row r="912" spans="1:14" x14ac:dyDescent="0.35">
      <c r="A912" t="s">
        <v>930</v>
      </c>
      <c r="B912" t="s">
        <v>39</v>
      </c>
      <c r="C912">
        <v>333</v>
      </c>
      <c r="D912">
        <v>6000</v>
      </c>
      <c r="E912">
        <v>500</v>
      </c>
      <c r="F912" t="s">
        <v>46</v>
      </c>
      <c r="G912" s="2">
        <v>51662</v>
      </c>
      <c r="H912">
        <f t="shared" si="84"/>
        <v>1831500</v>
      </c>
      <c r="I912">
        <f t="shared" si="85"/>
        <v>166500</v>
      </c>
      <c r="J912" t="str">
        <f t="shared" si="86"/>
        <v>June</v>
      </c>
      <c r="K912" t="str">
        <f t="shared" si="87"/>
        <v>2041</v>
      </c>
      <c r="L912" t="str">
        <f t="shared" si="88"/>
        <v>High Discount</v>
      </c>
      <c r="M912" t="str">
        <f t="shared" si="89"/>
        <v>Ok</v>
      </c>
      <c r="N912" t="s">
        <v>10264</v>
      </c>
    </row>
    <row r="913" spans="1:14" x14ac:dyDescent="0.35">
      <c r="A913" t="s">
        <v>931</v>
      </c>
      <c r="B913" t="s">
        <v>13</v>
      </c>
      <c r="C913">
        <v>565</v>
      </c>
      <c r="D913">
        <v>18000</v>
      </c>
      <c r="E913">
        <v>100</v>
      </c>
      <c r="F913" t="s">
        <v>46</v>
      </c>
      <c r="G913" s="2">
        <v>51669</v>
      </c>
      <c r="H913">
        <f t="shared" si="84"/>
        <v>10113500</v>
      </c>
      <c r="I913">
        <f t="shared" si="85"/>
        <v>56500</v>
      </c>
      <c r="J913" t="str">
        <f t="shared" si="86"/>
        <v>June</v>
      </c>
      <c r="K913" t="str">
        <f t="shared" si="87"/>
        <v>2041</v>
      </c>
      <c r="L913" t="str">
        <f t="shared" si="88"/>
        <v>Normal</v>
      </c>
      <c r="M913" t="str">
        <f t="shared" si="89"/>
        <v>Ok</v>
      </c>
      <c r="N913" t="s">
        <v>10264</v>
      </c>
    </row>
    <row r="914" spans="1:14" x14ac:dyDescent="0.35">
      <c r="A914" t="s">
        <v>932</v>
      </c>
      <c r="B914" t="s">
        <v>30</v>
      </c>
      <c r="C914">
        <v>286</v>
      </c>
      <c r="D914">
        <v>4500</v>
      </c>
      <c r="E914">
        <v>1500</v>
      </c>
      <c r="F914" t="s">
        <v>8</v>
      </c>
      <c r="G914" s="2">
        <v>51676</v>
      </c>
      <c r="H914">
        <f t="shared" si="84"/>
        <v>858000</v>
      </c>
      <c r="I914">
        <f t="shared" si="85"/>
        <v>429000</v>
      </c>
      <c r="J914" t="str">
        <f t="shared" si="86"/>
        <v>June</v>
      </c>
      <c r="K914" t="str">
        <f t="shared" si="87"/>
        <v>2041</v>
      </c>
      <c r="L914" t="str">
        <f t="shared" si="88"/>
        <v>High Discount</v>
      </c>
      <c r="M914" t="str">
        <f t="shared" si="89"/>
        <v>Ok</v>
      </c>
      <c r="N914" t="s">
        <v>10264</v>
      </c>
    </row>
    <row r="915" spans="1:14" x14ac:dyDescent="0.35">
      <c r="A915" t="s">
        <v>933</v>
      </c>
      <c r="B915" t="s">
        <v>13</v>
      </c>
      <c r="C915">
        <v>67</v>
      </c>
      <c r="D915">
        <v>4500</v>
      </c>
      <c r="E915">
        <v>1000</v>
      </c>
      <c r="F915" t="s">
        <v>8</v>
      </c>
      <c r="G915" s="2">
        <v>51683</v>
      </c>
      <c r="H915">
        <f t="shared" si="84"/>
        <v>234500</v>
      </c>
      <c r="I915">
        <f t="shared" si="85"/>
        <v>67000</v>
      </c>
      <c r="J915" t="str">
        <f t="shared" si="86"/>
        <v>July</v>
      </c>
      <c r="K915" t="str">
        <f t="shared" si="87"/>
        <v>2041</v>
      </c>
      <c r="L915" t="str">
        <f t="shared" si="88"/>
        <v>High Discount</v>
      </c>
      <c r="M915" t="str">
        <f t="shared" si="89"/>
        <v>Ok</v>
      </c>
      <c r="N915" t="s">
        <v>10264</v>
      </c>
    </row>
    <row r="916" spans="1:14" x14ac:dyDescent="0.35">
      <c r="A916" t="s">
        <v>934</v>
      </c>
      <c r="B916" t="s">
        <v>43</v>
      </c>
      <c r="C916">
        <v>463</v>
      </c>
      <c r="D916">
        <v>12000</v>
      </c>
      <c r="E916">
        <v>300</v>
      </c>
      <c r="F916" t="s">
        <v>16</v>
      </c>
      <c r="G916" s="2">
        <v>51690</v>
      </c>
      <c r="H916">
        <f t="shared" si="84"/>
        <v>5417100</v>
      </c>
      <c r="I916">
        <f t="shared" si="85"/>
        <v>138900</v>
      </c>
      <c r="J916" t="str">
        <f t="shared" si="86"/>
        <v>July</v>
      </c>
      <c r="K916" t="str">
        <f t="shared" si="87"/>
        <v>2041</v>
      </c>
      <c r="L916" t="str">
        <f t="shared" si="88"/>
        <v>Normal</v>
      </c>
      <c r="M916" t="str">
        <f t="shared" si="89"/>
        <v>Ok</v>
      </c>
      <c r="N916" t="s">
        <v>10264</v>
      </c>
    </row>
    <row r="917" spans="1:14" x14ac:dyDescent="0.35">
      <c r="A917" t="s">
        <v>935</v>
      </c>
      <c r="B917" t="s">
        <v>15</v>
      </c>
      <c r="C917">
        <v>58</v>
      </c>
      <c r="D917">
        <v>12000</v>
      </c>
      <c r="E917">
        <v>3000</v>
      </c>
      <c r="F917" t="s">
        <v>16</v>
      </c>
      <c r="G917" s="2">
        <v>51697</v>
      </c>
      <c r="H917">
        <f t="shared" si="84"/>
        <v>522000</v>
      </c>
      <c r="I917">
        <f t="shared" si="85"/>
        <v>174000</v>
      </c>
      <c r="J917" t="str">
        <f t="shared" si="86"/>
        <v>July</v>
      </c>
      <c r="K917" t="str">
        <f t="shared" si="87"/>
        <v>2041</v>
      </c>
      <c r="L917" t="str">
        <f t="shared" si="88"/>
        <v>High Discount</v>
      </c>
      <c r="M917" t="str">
        <f t="shared" si="89"/>
        <v>Ok</v>
      </c>
      <c r="N917" t="s">
        <v>10264</v>
      </c>
    </row>
    <row r="918" spans="1:14" x14ac:dyDescent="0.35">
      <c r="A918" t="s">
        <v>936</v>
      </c>
      <c r="B918" t="s">
        <v>21</v>
      </c>
      <c r="C918">
        <v>469</v>
      </c>
      <c r="D918">
        <v>12000</v>
      </c>
      <c r="E918">
        <v>100</v>
      </c>
      <c r="F918" t="s">
        <v>46</v>
      </c>
      <c r="G918" s="2">
        <v>51704</v>
      </c>
      <c r="H918">
        <f t="shared" si="84"/>
        <v>5581100</v>
      </c>
      <c r="I918">
        <f t="shared" si="85"/>
        <v>46900</v>
      </c>
      <c r="J918" t="str">
        <f t="shared" si="86"/>
        <v>July</v>
      </c>
      <c r="K918" t="str">
        <f t="shared" si="87"/>
        <v>2041</v>
      </c>
      <c r="L918" t="str">
        <f t="shared" si="88"/>
        <v>Normal</v>
      </c>
      <c r="M918" t="str">
        <f t="shared" si="89"/>
        <v>Ok</v>
      </c>
      <c r="N918" t="s">
        <v>10264</v>
      </c>
    </row>
    <row r="919" spans="1:14" x14ac:dyDescent="0.35">
      <c r="A919" t="s">
        <v>937</v>
      </c>
      <c r="B919" t="s">
        <v>15</v>
      </c>
      <c r="C919">
        <v>78</v>
      </c>
      <c r="D919">
        <v>1200</v>
      </c>
      <c r="E919">
        <v>1000</v>
      </c>
      <c r="F919" t="s">
        <v>46</v>
      </c>
      <c r="G919" s="2">
        <v>51711</v>
      </c>
      <c r="H919">
        <f t="shared" si="84"/>
        <v>15600</v>
      </c>
      <c r="I919">
        <f t="shared" si="85"/>
        <v>78000</v>
      </c>
      <c r="J919" t="str">
        <f t="shared" si="86"/>
        <v>July</v>
      </c>
      <c r="K919" t="str">
        <f t="shared" si="87"/>
        <v>2041</v>
      </c>
      <c r="L919" t="str">
        <f t="shared" si="88"/>
        <v>High Discount</v>
      </c>
      <c r="M919" t="str">
        <f t="shared" si="89"/>
        <v>Ok</v>
      </c>
      <c r="N919" t="s">
        <v>10264</v>
      </c>
    </row>
    <row r="920" spans="1:14" x14ac:dyDescent="0.35">
      <c r="A920" t="s">
        <v>938</v>
      </c>
      <c r="B920" t="s">
        <v>15</v>
      </c>
      <c r="C920">
        <v>397</v>
      </c>
      <c r="D920">
        <v>6000</v>
      </c>
      <c r="E920">
        <v>5000</v>
      </c>
      <c r="F920" t="s">
        <v>16</v>
      </c>
      <c r="G920" s="2">
        <v>51718</v>
      </c>
      <c r="H920">
        <f t="shared" si="84"/>
        <v>397000</v>
      </c>
      <c r="I920">
        <f t="shared" si="85"/>
        <v>1985000</v>
      </c>
      <c r="J920" t="str">
        <f t="shared" si="86"/>
        <v>August</v>
      </c>
      <c r="K920" t="str">
        <f t="shared" si="87"/>
        <v>2041</v>
      </c>
      <c r="L920" t="str">
        <f t="shared" si="88"/>
        <v>High Discount</v>
      </c>
      <c r="M920" t="str">
        <f t="shared" si="89"/>
        <v>Ok</v>
      </c>
      <c r="N920" t="s">
        <v>10264</v>
      </c>
    </row>
    <row r="921" spans="1:14" x14ac:dyDescent="0.35">
      <c r="A921" t="s">
        <v>939</v>
      </c>
      <c r="B921" t="s">
        <v>15</v>
      </c>
      <c r="C921">
        <v>499</v>
      </c>
      <c r="D921">
        <v>18000</v>
      </c>
      <c r="E921">
        <v>100</v>
      </c>
      <c r="F921" t="s">
        <v>16</v>
      </c>
      <c r="G921" s="2">
        <v>51725</v>
      </c>
      <c r="H921">
        <f t="shared" si="84"/>
        <v>8932100</v>
      </c>
      <c r="I921">
        <f t="shared" si="85"/>
        <v>49900</v>
      </c>
      <c r="J921" t="str">
        <f t="shared" si="86"/>
        <v>August</v>
      </c>
      <c r="K921" t="str">
        <f t="shared" si="87"/>
        <v>2041</v>
      </c>
      <c r="L921" t="str">
        <f t="shared" si="88"/>
        <v>Normal</v>
      </c>
      <c r="M921" t="str">
        <f t="shared" si="89"/>
        <v>Ok</v>
      </c>
      <c r="N921" t="s">
        <v>10264</v>
      </c>
    </row>
    <row r="922" spans="1:14" x14ac:dyDescent="0.35">
      <c r="A922" t="s">
        <v>940</v>
      </c>
      <c r="B922" t="s">
        <v>21</v>
      </c>
      <c r="C922">
        <v>429</v>
      </c>
      <c r="D922">
        <v>1200</v>
      </c>
      <c r="E922">
        <v>500</v>
      </c>
      <c r="F922" t="s">
        <v>8</v>
      </c>
      <c r="G922" s="2">
        <v>51732</v>
      </c>
      <c r="H922">
        <f t="shared" si="84"/>
        <v>300300</v>
      </c>
      <c r="I922">
        <f t="shared" si="85"/>
        <v>214500</v>
      </c>
      <c r="J922" t="str">
        <f t="shared" si="86"/>
        <v>August</v>
      </c>
      <c r="K922" t="str">
        <f t="shared" si="87"/>
        <v>2041</v>
      </c>
      <c r="L922" t="str">
        <f t="shared" si="88"/>
        <v>High Discount</v>
      </c>
      <c r="M922" t="str">
        <f t="shared" si="89"/>
        <v>Ok</v>
      </c>
      <c r="N922" t="s">
        <v>10264</v>
      </c>
    </row>
    <row r="923" spans="1:14" x14ac:dyDescent="0.35">
      <c r="A923" t="s">
        <v>941</v>
      </c>
      <c r="B923" t="s">
        <v>19</v>
      </c>
      <c r="C923">
        <v>415</v>
      </c>
      <c r="D923">
        <v>18000</v>
      </c>
      <c r="E923">
        <v>1000</v>
      </c>
      <c r="F923" t="s">
        <v>11</v>
      </c>
      <c r="G923" s="2">
        <v>51739</v>
      </c>
      <c r="H923">
        <f t="shared" si="84"/>
        <v>7055000</v>
      </c>
      <c r="I923">
        <f t="shared" si="85"/>
        <v>415000</v>
      </c>
      <c r="J923" t="str">
        <f t="shared" si="86"/>
        <v>August</v>
      </c>
      <c r="K923" t="str">
        <f t="shared" si="87"/>
        <v>2041</v>
      </c>
      <c r="L923" t="str">
        <f t="shared" si="88"/>
        <v>High Discount</v>
      </c>
      <c r="M923" t="str">
        <f t="shared" si="89"/>
        <v>Ok</v>
      </c>
      <c r="N923" t="s">
        <v>10264</v>
      </c>
    </row>
    <row r="924" spans="1:14" x14ac:dyDescent="0.35">
      <c r="A924" t="s">
        <v>942</v>
      </c>
      <c r="B924" t="s">
        <v>10</v>
      </c>
      <c r="C924">
        <v>276</v>
      </c>
      <c r="D924">
        <v>6000</v>
      </c>
      <c r="E924">
        <v>3000</v>
      </c>
      <c r="F924" t="s">
        <v>8</v>
      </c>
      <c r="G924" s="2">
        <v>51746</v>
      </c>
      <c r="H924">
        <f t="shared" si="84"/>
        <v>828000</v>
      </c>
      <c r="I924">
        <f t="shared" si="85"/>
        <v>828000</v>
      </c>
      <c r="J924" t="str">
        <f t="shared" si="86"/>
        <v>September</v>
      </c>
      <c r="K924" t="str">
        <f t="shared" si="87"/>
        <v>2041</v>
      </c>
      <c r="L924" t="str">
        <f t="shared" si="88"/>
        <v>High Discount</v>
      </c>
      <c r="M924" t="str">
        <f t="shared" si="89"/>
        <v>Ok</v>
      </c>
      <c r="N924" t="s">
        <v>10264</v>
      </c>
    </row>
    <row r="925" spans="1:14" x14ac:dyDescent="0.35">
      <c r="A925" t="s">
        <v>943</v>
      </c>
      <c r="B925" t="s">
        <v>43</v>
      </c>
      <c r="C925">
        <v>167</v>
      </c>
      <c r="D925">
        <v>45000</v>
      </c>
      <c r="E925">
        <v>3000</v>
      </c>
      <c r="F925" t="s">
        <v>16</v>
      </c>
      <c r="G925" s="2">
        <v>51753</v>
      </c>
      <c r="H925">
        <f t="shared" si="84"/>
        <v>7014000</v>
      </c>
      <c r="I925">
        <f t="shared" si="85"/>
        <v>501000</v>
      </c>
      <c r="J925" t="str">
        <f t="shared" si="86"/>
        <v>September</v>
      </c>
      <c r="K925" t="str">
        <f t="shared" si="87"/>
        <v>2041</v>
      </c>
      <c r="L925" t="str">
        <f t="shared" si="88"/>
        <v>High Discount</v>
      </c>
      <c r="M925" t="str">
        <f t="shared" si="89"/>
        <v>Ok</v>
      </c>
      <c r="N925" t="s">
        <v>10264</v>
      </c>
    </row>
    <row r="926" spans="1:14" x14ac:dyDescent="0.35">
      <c r="A926" t="s">
        <v>944</v>
      </c>
      <c r="B926" t="s">
        <v>19</v>
      </c>
      <c r="C926">
        <v>461</v>
      </c>
      <c r="D926">
        <v>15000</v>
      </c>
      <c r="E926">
        <v>1500</v>
      </c>
      <c r="F926" t="s">
        <v>46</v>
      </c>
      <c r="G926" s="2">
        <v>51760</v>
      </c>
      <c r="H926">
        <f t="shared" si="84"/>
        <v>6223500</v>
      </c>
      <c r="I926">
        <f t="shared" si="85"/>
        <v>691500</v>
      </c>
      <c r="J926" t="str">
        <f t="shared" si="86"/>
        <v>September</v>
      </c>
      <c r="K926" t="str">
        <f t="shared" si="87"/>
        <v>2041</v>
      </c>
      <c r="L926" t="str">
        <f t="shared" si="88"/>
        <v>High Discount</v>
      </c>
      <c r="M926" t="str">
        <f t="shared" si="89"/>
        <v>Ok</v>
      </c>
      <c r="N926" t="s">
        <v>10264</v>
      </c>
    </row>
    <row r="927" spans="1:14" x14ac:dyDescent="0.35">
      <c r="A927" t="s">
        <v>945</v>
      </c>
      <c r="B927" t="s">
        <v>43</v>
      </c>
      <c r="C927">
        <v>405</v>
      </c>
      <c r="D927">
        <v>22000</v>
      </c>
      <c r="E927">
        <v>200</v>
      </c>
      <c r="F927" t="s">
        <v>16</v>
      </c>
      <c r="G927" s="2">
        <v>51767</v>
      </c>
      <c r="H927">
        <f t="shared" si="84"/>
        <v>8829000</v>
      </c>
      <c r="I927">
        <f t="shared" si="85"/>
        <v>81000</v>
      </c>
      <c r="J927" t="str">
        <f t="shared" si="86"/>
        <v>September</v>
      </c>
      <c r="K927" t="str">
        <f t="shared" si="87"/>
        <v>2041</v>
      </c>
      <c r="L927" t="str">
        <f t="shared" si="88"/>
        <v>Normal</v>
      </c>
      <c r="M927" t="str">
        <f t="shared" si="89"/>
        <v>Ok</v>
      </c>
      <c r="N927" t="s">
        <v>10264</v>
      </c>
    </row>
    <row r="928" spans="1:14" x14ac:dyDescent="0.35">
      <c r="A928" t="s">
        <v>946</v>
      </c>
      <c r="B928" t="s">
        <v>33</v>
      </c>
      <c r="C928">
        <v>303</v>
      </c>
      <c r="D928">
        <v>12000</v>
      </c>
      <c r="E928">
        <v>200</v>
      </c>
      <c r="F928" t="s">
        <v>46</v>
      </c>
      <c r="G928" s="2">
        <v>51774</v>
      </c>
      <c r="H928">
        <f t="shared" si="84"/>
        <v>3575400</v>
      </c>
      <c r="I928">
        <f t="shared" si="85"/>
        <v>60600</v>
      </c>
      <c r="J928" t="str">
        <f t="shared" si="86"/>
        <v>September</v>
      </c>
      <c r="K928" t="str">
        <f t="shared" si="87"/>
        <v>2041</v>
      </c>
      <c r="L928" t="str">
        <f t="shared" si="88"/>
        <v>Normal</v>
      </c>
      <c r="M928" t="str">
        <f t="shared" si="89"/>
        <v>Ok</v>
      </c>
      <c r="N928" t="s">
        <v>10264</v>
      </c>
    </row>
    <row r="929" spans="1:14" x14ac:dyDescent="0.35">
      <c r="A929" t="s">
        <v>947</v>
      </c>
      <c r="B929" t="s">
        <v>13</v>
      </c>
      <c r="C929">
        <v>592</v>
      </c>
      <c r="D929">
        <v>6000</v>
      </c>
      <c r="E929">
        <v>3000</v>
      </c>
      <c r="F929" t="s">
        <v>46</v>
      </c>
      <c r="G929" s="2">
        <v>51781</v>
      </c>
      <c r="H929">
        <f t="shared" si="84"/>
        <v>1776000</v>
      </c>
      <c r="I929">
        <f t="shared" si="85"/>
        <v>1776000</v>
      </c>
      <c r="J929" t="str">
        <f t="shared" si="86"/>
        <v>October</v>
      </c>
      <c r="K929" t="str">
        <f t="shared" si="87"/>
        <v>2041</v>
      </c>
      <c r="L929" t="str">
        <f t="shared" si="88"/>
        <v>High Discount</v>
      </c>
      <c r="M929" t="str">
        <f t="shared" si="89"/>
        <v>Ok</v>
      </c>
      <c r="N929" t="s">
        <v>10264</v>
      </c>
    </row>
    <row r="930" spans="1:14" x14ac:dyDescent="0.35">
      <c r="A930" t="s">
        <v>948</v>
      </c>
      <c r="B930" t="s">
        <v>13</v>
      </c>
      <c r="C930">
        <v>493</v>
      </c>
      <c r="D930">
        <v>22000</v>
      </c>
      <c r="E930">
        <v>1000</v>
      </c>
      <c r="F930" t="s">
        <v>46</v>
      </c>
      <c r="G930" s="2">
        <v>51788</v>
      </c>
      <c r="H930">
        <f t="shared" si="84"/>
        <v>10353000</v>
      </c>
      <c r="I930">
        <f t="shared" si="85"/>
        <v>493000</v>
      </c>
      <c r="J930" t="str">
        <f t="shared" si="86"/>
        <v>October</v>
      </c>
      <c r="K930" t="str">
        <f t="shared" si="87"/>
        <v>2041</v>
      </c>
      <c r="L930" t="str">
        <f t="shared" si="88"/>
        <v>High Discount</v>
      </c>
      <c r="M930" t="str">
        <f t="shared" si="89"/>
        <v>Ok</v>
      </c>
      <c r="N930" t="s">
        <v>10264</v>
      </c>
    </row>
    <row r="931" spans="1:14" x14ac:dyDescent="0.35">
      <c r="A931" t="s">
        <v>949</v>
      </c>
      <c r="B931" t="s">
        <v>7</v>
      </c>
      <c r="C931">
        <v>130</v>
      </c>
      <c r="D931">
        <v>15000</v>
      </c>
      <c r="E931">
        <v>500</v>
      </c>
      <c r="F931" t="s">
        <v>46</v>
      </c>
      <c r="G931" s="2">
        <v>51795</v>
      </c>
      <c r="H931">
        <f t="shared" si="84"/>
        <v>1885000</v>
      </c>
      <c r="I931">
        <f t="shared" si="85"/>
        <v>65000</v>
      </c>
      <c r="J931" t="str">
        <f t="shared" si="86"/>
        <v>October</v>
      </c>
      <c r="K931" t="str">
        <f t="shared" si="87"/>
        <v>2041</v>
      </c>
      <c r="L931" t="str">
        <f t="shared" si="88"/>
        <v>High Discount</v>
      </c>
      <c r="M931" t="str">
        <f t="shared" si="89"/>
        <v>Ok</v>
      </c>
      <c r="N931" t="s">
        <v>10264</v>
      </c>
    </row>
    <row r="932" spans="1:14" x14ac:dyDescent="0.35">
      <c r="A932" t="s">
        <v>950</v>
      </c>
      <c r="B932" t="s">
        <v>13</v>
      </c>
      <c r="C932">
        <v>95</v>
      </c>
      <c r="D932">
        <v>45000</v>
      </c>
      <c r="E932">
        <v>3000</v>
      </c>
      <c r="F932" t="s">
        <v>11</v>
      </c>
      <c r="G932" s="2">
        <v>51802</v>
      </c>
      <c r="H932">
        <f t="shared" si="84"/>
        <v>3990000</v>
      </c>
      <c r="I932">
        <f t="shared" si="85"/>
        <v>285000</v>
      </c>
      <c r="J932" t="str">
        <f t="shared" si="86"/>
        <v>October</v>
      </c>
      <c r="K932" t="str">
        <f t="shared" si="87"/>
        <v>2041</v>
      </c>
      <c r="L932" t="str">
        <f t="shared" si="88"/>
        <v>High Discount</v>
      </c>
      <c r="M932" t="str">
        <f t="shared" si="89"/>
        <v>Ok</v>
      </c>
      <c r="N932" t="s">
        <v>10264</v>
      </c>
    </row>
    <row r="933" spans="1:14" x14ac:dyDescent="0.35">
      <c r="A933" t="s">
        <v>951</v>
      </c>
      <c r="B933" t="s">
        <v>21</v>
      </c>
      <c r="C933">
        <v>98</v>
      </c>
      <c r="D933">
        <v>4500</v>
      </c>
      <c r="E933">
        <v>1500</v>
      </c>
      <c r="F933" t="s">
        <v>16</v>
      </c>
      <c r="G933" s="2">
        <v>51809</v>
      </c>
      <c r="H933">
        <f t="shared" si="84"/>
        <v>294000</v>
      </c>
      <c r="I933">
        <f t="shared" si="85"/>
        <v>147000</v>
      </c>
      <c r="J933" t="str">
        <f t="shared" si="86"/>
        <v>November</v>
      </c>
      <c r="K933" t="str">
        <f t="shared" si="87"/>
        <v>2041</v>
      </c>
      <c r="L933" t="str">
        <f t="shared" si="88"/>
        <v>High Discount</v>
      </c>
      <c r="M933" t="str">
        <f t="shared" si="89"/>
        <v>Ok</v>
      </c>
      <c r="N933" t="s">
        <v>10264</v>
      </c>
    </row>
    <row r="934" spans="1:14" x14ac:dyDescent="0.35">
      <c r="A934" t="s">
        <v>952</v>
      </c>
      <c r="B934" t="s">
        <v>30</v>
      </c>
      <c r="C934">
        <v>498</v>
      </c>
      <c r="D934">
        <v>800</v>
      </c>
      <c r="E934">
        <v>2000</v>
      </c>
      <c r="F934" t="s">
        <v>8</v>
      </c>
      <c r="G934" s="2">
        <v>51816</v>
      </c>
      <c r="H934">
        <f t="shared" si="84"/>
        <v>0</v>
      </c>
      <c r="I934">
        <f t="shared" si="85"/>
        <v>996000</v>
      </c>
      <c r="J934" t="str">
        <f t="shared" si="86"/>
        <v>November</v>
      </c>
      <c r="K934" t="str">
        <f t="shared" si="87"/>
        <v>2041</v>
      </c>
      <c r="L934" t="str">
        <f t="shared" si="88"/>
        <v>High Discount</v>
      </c>
      <c r="M934" t="str">
        <f t="shared" si="89"/>
        <v>Zero Sales</v>
      </c>
      <c r="N934" t="s">
        <v>10264</v>
      </c>
    </row>
    <row r="935" spans="1:14" x14ac:dyDescent="0.35">
      <c r="A935" t="s">
        <v>953</v>
      </c>
      <c r="B935" t="s">
        <v>39</v>
      </c>
      <c r="C935">
        <v>456</v>
      </c>
      <c r="D935">
        <v>22000</v>
      </c>
      <c r="E935">
        <v>1500</v>
      </c>
      <c r="F935" t="s">
        <v>46</v>
      </c>
      <c r="G935" s="2">
        <v>51823</v>
      </c>
      <c r="H935">
        <f t="shared" si="84"/>
        <v>9348000</v>
      </c>
      <c r="I935">
        <f t="shared" si="85"/>
        <v>684000</v>
      </c>
      <c r="J935" t="str">
        <f t="shared" si="86"/>
        <v>November</v>
      </c>
      <c r="K935" t="str">
        <f t="shared" si="87"/>
        <v>2041</v>
      </c>
      <c r="L935" t="str">
        <f t="shared" si="88"/>
        <v>High Discount</v>
      </c>
      <c r="M935" t="str">
        <f t="shared" si="89"/>
        <v>Ok</v>
      </c>
      <c r="N935" t="s">
        <v>10264</v>
      </c>
    </row>
    <row r="936" spans="1:14" x14ac:dyDescent="0.35">
      <c r="A936" t="s">
        <v>954</v>
      </c>
      <c r="B936" t="s">
        <v>7</v>
      </c>
      <c r="C936">
        <v>332</v>
      </c>
      <c r="D936">
        <v>15000</v>
      </c>
      <c r="E936">
        <v>200</v>
      </c>
      <c r="F936" t="s">
        <v>46</v>
      </c>
      <c r="G936" s="2">
        <v>51830</v>
      </c>
      <c r="H936">
        <f t="shared" si="84"/>
        <v>4913600</v>
      </c>
      <c r="I936">
        <f t="shared" si="85"/>
        <v>66400</v>
      </c>
      <c r="J936" t="str">
        <f t="shared" si="86"/>
        <v>November</v>
      </c>
      <c r="K936" t="str">
        <f t="shared" si="87"/>
        <v>2041</v>
      </c>
      <c r="L936" t="str">
        <f t="shared" si="88"/>
        <v>Normal</v>
      </c>
      <c r="M936" t="str">
        <f t="shared" si="89"/>
        <v>Ok</v>
      </c>
      <c r="N936" t="s">
        <v>10264</v>
      </c>
    </row>
    <row r="937" spans="1:14" x14ac:dyDescent="0.35">
      <c r="A937" t="s">
        <v>955</v>
      </c>
      <c r="B937" t="s">
        <v>39</v>
      </c>
      <c r="C937">
        <v>522</v>
      </c>
      <c r="D937">
        <v>1200</v>
      </c>
      <c r="E937">
        <v>100</v>
      </c>
      <c r="F937" t="s">
        <v>8</v>
      </c>
      <c r="G937" s="2">
        <v>51837</v>
      </c>
      <c r="H937">
        <f t="shared" si="84"/>
        <v>574200</v>
      </c>
      <c r="I937">
        <f t="shared" si="85"/>
        <v>52200</v>
      </c>
      <c r="J937" t="str">
        <f t="shared" si="86"/>
        <v>December</v>
      </c>
      <c r="K937" t="str">
        <f t="shared" si="87"/>
        <v>2041</v>
      </c>
      <c r="L937" t="str">
        <f t="shared" si="88"/>
        <v>Normal</v>
      </c>
      <c r="M937" t="str">
        <f t="shared" si="89"/>
        <v>Ok</v>
      </c>
      <c r="N937" t="s">
        <v>10264</v>
      </c>
    </row>
    <row r="938" spans="1:14" x14ac:dyDescent="0.35">
      <c r="A938" t="s">
        <v>956</v>
      </c>
      <c r="B938" t="s">
        <v>43</v>
      </c>
      <c r="C938">
        <v>465</v>
      </c>
      <c r="D938">
        <v>6000</v>
      </c>
      <c r="E938">
        <v>3000</v>
      </c>
      <c r="F938" t="s">
        <v>8</v>
      </c>
      <c r="G938" s="2">
        <v>51844</v>
      </c>
      <c r="H938">
        <f t="shared" si="84"/>
        <v>1395000</v>
      </c>
      <c r="I938">
        <f t="shared" si="85"/>
        <v>1395000</v>
      </c>
      <c r="J938" t="str">
        <f t="shared" si="86"/>
        <v>December</v>
      </c>
      <c r="K938" t="str">
        <f t="shared" si="87"/>
        <v>2041</v>
      </c>
      <c r="L938" t="str">
        <f t="shared" si="88"/>
        <v>High Discount</v>
      </c>
      <c r="M938" t="str">
        <f t="shared" si="89"/>
        <v>Ok</v>
      </c>
      <c r="N938" t="s">
        <v>10264</v>
      </c>
    </row>
    <row r="939" spans="1:14" x14ac:dyDescent="0.35">
      <c r="A939" t="s">
        <v>957</v>
      </c>
      <c r="B939" t="s">
        <v>39</v>
      </c>
      <c r="C939">
        <v>170</v>
      </c>
      <c r="D939">
        <v>6000</v>
      </c>
      <c r="E939">
        <v>400</v>
      </c>
      <c r="F939" t="s">
        <v>46</v>
      </c>
      <c r="G939" s="2">
        <v>51851</v>
      </c>
      <c r="H939">
        <f t="shared" si="84"/>
        <v>952000</v>
      </c>
      <c r="I939">
        <f t="shared" si="85"/>
        <v>68000</v>
      </c>
      <c r="J939" t="str">
        <f t="shared" si="86"/>
        <v>December</v>
      </c>
      <c r="K939" t="str">
        <f t="shared" si="87"/>
        <v>2041</v>
      </c>
      <c r="L939" t="str">
        <f t="shared" si="88"/>
        <v>High Discount</v>
      </c>
      <c r="M939" t="str">
        <f t="shared" si="89"/>
        <v>Ok</v>
      </c>
      <c r="N939" t="s">
        <v>10264</v>
      </c>
    </row>
    <row r="940" spans="1:14" x14ac:dyDescent="0.35">
      <c r="A940" t="s">
        <v>958</v>
      </c>
      <c r="B940" t="s">
        <v>39</v>
      </c>
      <c r="C940">
        <v>52</v>
      </c>
      <c r="D940">
        <v>4500</v>
      </c>
      <c r="E940">
        <v>100</v>
      </c>
      <c r="F940" t="s">
        <v>8</v>
      </c>
      <c r="G940" s="2">
        <v>51858</v>
      </c>
      <c r="H940">
        <f t="shared" si="84"/>
        <v>228800</v>
      </c>
      <c r="I940">
        <f t="shared" si="85"/>
        <v>5200</v>
      </c>
      <c r="J940" t="str">
        <f t="shared" si="86"/>
        <v>December</v>
      </c>
      <c r="K940" t="str">
        <f t="shared" si="87"/>
        <v>2041</v>
      </c>
      <c r="L940" t="str">
        <f t="shared" si="88"/>
        <v>High Discount</v>
      </c>
      <c r="M940" t="str">
        <f t="shared" si="89"/>
        <v>Ok</v>
      </c>
      <c r="N940" t="s">
        <v>10264</v>
      </c>
    </row>
    <row r="941" spans="1:14" x14ac:dyDescent="0.35">
      <c r="A941" t="s">
        <v>959</v>
      </c>
      <c r="B941" t="s">
        <v>7</v>
      </c>
      <c r="C941">
        <v>365</v>
      </c>
      <c r="D941">
        <v>800</v>
      </c>
      <c r="E941">
        <v>300</v>
      </c>
      <c r="F941" t="s">
        <v>8</v>
      </c>
      <c r="G941" s="2">
        <v>51865</v>
      </c>
      <c r="H941">
        <f t="shared" si="84"/>
        <v>182500</v>
      </c>
      <c r="I941">
        <f t="shared" si="85"/>
        <v>109500</v>
      </c>
      <c r="J941" t="str">
        <f t="shared" si="86"/>
        <v>December</v>
      </c>
      <c r="K941" t="str">
        <f t="shared" si="87"/>
        <v>2041</v>
      </c>
      <c r="L941" t="str">
        <f t="shared" si="88"/>
        <v>Normal</v>
      </c>
      <c r="M941" t="str">
        <f t="shared" si="89"/>
        <v>Ok</v>
      </c>
      <c r="N941" t="s">
        <v>10264</v>
      </c>
    </row>
    <row r="942" spans="1:14" x14ac:dyDescent="0.35">
      <c r="A942" t="s">
        <v>960</v>
      </c>
      <c r="B942" t="s">
        <v>33</v>
      </c>
      <c r="C942">
        <v>509</v>
      </c>
      <c r="D942">
        <v>12000</v>
      </c>
      <c r="E942">
        <v>500</v>
      </c>
      <c r="F942" t="s">
        <v>11</v>
      </c>
      <c r="G942" s="2">
        <v>51872</v>
      </c>
      <c r="H942">
        <f t="shared" si="84"/>
        <v>5853500</v>
      </c>
      <c r="I942">
        <f t="shared" si="85"/>
        <v>254500</v>
      </c>
      <c r="J942" t="str">
        <f t="shared" si="86"/>
        <v>January</v>
      </c>
      <c r="K942" t="str">
        <f t="shared" si="87"/>
        <v>2042</v>
      </c>
      <c r="L942" t="str">
        <f t="shared" si="88"/>
        <v>Normal</v>
      </c>
      <c r="M942" t="str">
        <f t="shared" si="89"/>
        <v>Ok</v>
      </c>
      <c r="N942" t="s">
        <v>10264</v>
      </c>
    </row>
    <row r="943" spans="1:14" x14ac:dyDescent="0.35">
      <c r="A943" t="s">
        <v>961</v>
      </c>
      <c r="B943" t="s">
        <v>15</v>
      </c>
      <c r="C943">
        <v>276</v>
      </c>
      <c r="D943">
        <v>18000</v>
      </c>
      <c r="E943">
        <v>5000</v>
      </c>
      <c r="F943" t="s">
        <v>8</v>
      </c>
      <c r="G943" s="2">
        <v>51879</v>
      </c>
      <c r="H943">
        <f t="shared" si="84"/>
        <v>3588000</v>
      </c>
      <c r="I943">
        <f t="shared" si="85"/>
        <v>1380000</v>
      </c>
      <c r="J943" t="str">
        <f t="shared" si="86"/>
        <v>January</v>
      </c>
      <c r="K943" t="str">
        <f t="shared" si="87"/>
        <v>2042</v>
      </c>
      <c r="L943" t="str">
        <f t="shared" si="88"/>
        <v>High Discount</v>
      </c>
      <c r="M943" t="str">
        <f t="shared" si="89"/>
        <v>Ok</v>
      </c>
      <c r="N943" t="s">
        <v>10264</v>
      </c>
    </row>
    <row r="944" spans="1:14" x14ac:dyDescent="0.35">
      <c r="A944" t="s">
        <v>962</v>
      </c>
      <c r="B944" t="s">
        <v>13</v>
      </c>
      <c r="C944">
        <v>128</v>
      </c>
      <c r="D944">
        <v>22000</v>
      </c>
      <c r="E944">
        <v>300</v>
      </c>
      <c r="F944" t="s">
        <v>16</v>
      </c>
      <c r="G944" s="2">
        <v>51886</v>
      </c>
      <c r="H944">
        <f t="shared" si="84"/>
        <v>2777600</v>
      </c>
      <c r="I944">
        <f t="shared" si="85"/>
        <v>38400</v>
      </c>
      <c r="J944" t="str">
        <f t="shared" si="86"/>
        <v>January</v>
      </c>
      <c r="K944" t="str">
        <f t="shared" si="87"/>
        <v>2042</v>
      </c>
      <c r="L944" t="str">
        <f t="shared" si="88"/>
        <v>High Discount</v>
      </c>
      <c r="M944" t="str">
        <f t="shared" si="89"/>
        <v>Ok</v>
      </c>
      <c r="N944" t="s">
        <v>10264</v>
      </c>
    </row>
    <row r="945" spans="1:14" x14ac:dyDescent="0.35">
      <c r="A945" t="s">
        <v>963</v>
      </c>
      <c r="B945" t="s">
        <v>13</v>
      </c>
      <c r="C945">
        <v>593</v>
      </c>
      <c r="D945">
        <v>1200</v>
      </c>
      <c r="E945">
        <v>400</v>
      </c>
      <c r="F945" t="s">
        <v>16</v>
      </c>
      <c r="G945" s="2">
        <v>51893</v>
      </c>
      <c r="H945">
        <f t="shared" si="84"/>
        <v>474400</v>
      </c>
      <c r="I945">
        <f t="shared" si="85"/>
        <v>237200</v>
      </c>
      <c r="J945" t="str">
        <f t="shared" si="86"/>
        <v>January</v>
      </c>
      <c r="K945" t="str">
        <f t="shared" si="87"/>
        <v>2042</v>
      </c>
      <c r="L945" t="str">
        <f t="shared" si="88"/>
        <v>Normal</v>
      </c>
      <c r="M945" t="str">
        <f t="shared" si="89"/>
        <v>Ok</v>
      </c>
      <c r="N945" t="s">
        <v>10264</v>
      </c>
    </row>
    <row r="946" spans="1:14" x14ac:dyDescent="0.35">
      <c r="A946" t="s">
        <v>964</v>
      </c>
      <c r="B946" t="s">
        <v>21</v>
      </c>
      <c r="C946">
        <v>120</v>
      </c>
      <c r="D946">
        <v>6000</v>
      </c>
      <c r="E946">
        <v>3000</v>
      </c>
      <c r="F946" t="s">
        <v>16</v>
      </c>
      <c r="G946" s="2">
        <v>51900</v>
      </c>
      <c r="H946">
        <f t="shared" si="84"/>
        <v>360000</v>
      </c>
      <c r="I946">
        <f t="shared" si="85"/>
        <v>360000</v>
      </c>
      <c r="J946" t="str">
        <f t="shared" si="86"/>
        <v>February</v>
      </c>
      <c r="K946" t="str">
        <f t="shared" si="87"/>
        <v>2042</v>
      </c>
      <c r="L946" t="str">
        <f t="shared" si="88"/>
        <v>High Discount</v>
      </c>
      <c r="M946" t="str">
        <f t="shared" si="89"/>
        <v>Ok</v>
      </c>
      <c r="N946" t="s">
        <v>10264</v>
      </c>
    </row>
    <row r="947" spans="1:14" x14ac:dyDescent="0.35">
      <c r="A947" t="s">
        <v>965</v>
      </c>
      <c r="B947" t="s">
        <v>7</v>
      </c>
      <c r="C947">
        <v>246</v>
      </c>
      <c r="D947">
        <v>5500</v>
      </c>
      <c r="E947">
        <v>5000</v>
      </c>
      <c r="F947" t="s">
        <v>46</v>
      </c>
      <c r="G947" s="2">
        <v>51907</v>
      </c>
      <c r="H947">
        <f t="shared" si="84"/>
        <v>123000</v>
      </c>
      <c r="I947">
        <f t="shared" si="85"/>
        <v>1230000</v>
      </c>
      <c r="J947" t="str">
        <f t="shared" si="86"/>
        <v>February</v>
      </c>
      <c r="K947" t="str">
        <f t="shared" si="87"/>
        <v>2042</v>
      </c>
      <c r="L947" t="str">
        <f t="shared" si="88"/>
        <v>High Discount</v>
      </c>
      <c r="M947" t="str">
        <f t="shared" si="89"/>
        <v>Ok</v>
      </c>
      <c r="N947" t="s">
        <v>10264</v>
      </c>
    </row>
    <row r="948" spans="1:14" x14ac:dyDescent="0.35">
      <c r="A948" t="s">
        <v>966</v>
      </c>
      <c r="B948" t="s">
        <v>21</v>
      </c>
      <c r="C948">
        <v>107</v>
      </c>
      <c r="D948">
        <v>18000</v>
      </c>
      <c r="E948">
        <v>100</v>
      </c>
      <c r="F948" t="s">
        <v>16</v>
      </c>
      <c r="G948" s="2">
        <v>51914</v>
      </c>
      <c r="H948">
        <f t="shared" si="84"/>
        <v>1915300</v>
      </c>
      <c r="I948">
        <f t="shared" si="85"/>
        <v>10700</v>
      </c>
      <c r="J948" t="str">
        <f t="shared" si="86"/>
        <v>February</v>
      </c>
      <c r="K948" t="str">
        <f t="shared" si="87"/>
        <v>2042</v>
      </c>
      <c r="L948" t="str">
        <f t="shared" si="88"/>
        <v>Normal</v>
      </c>
      <c r="M948" t="str">
        <f t="shared" si="89"/>
        <v>Ok</v>
      </c>
      <c r="N948" t="s">
        <v>10264</v>
      </c>
    </row>
    <row r="949" spans="1:14" x14ac:dyDescent="0.35">
      <c r="A949" t="s">
        <v>967</v>
      </c>
      <c r="B949" t="s">
        <v>30</v>
      </c>
      <c r="C949">
        <v>473</v>
      </c>
      <c r="D949">
        <v>1200</v>
      </c>
      <c r="E949">
        <v>5000</v>
      </c>
      <c r="F949" t="s">
        <v>11</v>
      </c>
      <c r="G949" s="2">
        <v>51921</v>
      </c>
      <c r="H949">
        <f t="shared" si="84"/>
        <v>0</v>
      </c>
      <c r="I949">
        <f t="shared" si="85"/>
        <v>2365000</v>
      </c>
      <c r="J949" t="str">
        <f t="shared" si="86"/>
        <v>February</v>
      </c>
      <c r="K949" t="str">
        <f t="shared" si="87"/>
        <v>2042</v>
      </c>
      <c r="L949" t="str">
        <f t="shared" si="88"/>
        <v>High Discount</v>
      </c>
      <c r="M949" t="str">
        <f t="shared" si="89"/>
        <v>Zero Sales</v>
      </c>
      <c r="N949" t="s">
        <v>10264</v>
      </c>
    </row>
    <row r="950" spans="1:14" x14ac:dyDescent="0.35">
      <c r="A950" t="s">
        <v>968</v>
      </c>
      <c r="B950" t="s">
        <v>30</v>
      </c>
      <c r="C950">
        <v>518</v>
      </c>
      <c r="D950">
        <v>4500</v>
      </c>
      <c r="E950">
        <v>100</v>
      </c>
      <c r="F950" t="s">
        <v>16</v>
      </c>
      <c r="G950" s="2">
        <v>51928</v>
      </c>
      <c r="H950">
        <f t="shared" si="84"/>
        <v>2279200</v>
      </c>
      <c r="I950">
        <f t="shared" si="85"/>
        <v>51800</v>
      </c>
      <c r="J950" t="str">
        <f t="shared" si="86"/>
        <v>March</v>
      </c>
      <c r="K950" t="str">
        <f t="shared" si="87"/>
        <v>2042</v>
      </c>
      <c r="L950" t="str">
        <f t="shared" si="88"/>
        <v>Normal</v>
      </c>
      <c r="M950" t="str">
        <f t="shared" si="89"/>
        <v>Ok</v>
      </c>
      <c r="N950" t="s">
        <v>10264</v>
      </c>
    </row>
    <row r="951" spans="1:14" x14ac:dyDescent="0.35">
      <c r="A951" t="s">
        <v>969</v>
      </c>
      <c r="B951" t="s">
        <v>21</v>
      </c>
      <c r="C951">
        <v>97</v>
      </c>
      <c r="D951">
        <v>18000</v>
      </c>
      <c r="E951">
        <v>3000</v>
      </c>
      <c r="F951" t="s">
        <v>46</v>
      </c>
      <c r="G951" s="2">
        <v>51935</v>
      </c>
      <c r="H951">
        <f t="shared" si="84"/>
        <v>1455000</v>
      </c>
      <c r="I951">
        <f t="shared" si="85"/>
        <v>291000</v>
      </c>
      <c r="J951" t="str">
        <f t="shared" si="86"/>
        <v>March</v>
      </c>
      <c r="K951" t="str">
        <f t="shared" si="87"/>
        <v>2042</v>
      </c>
      <c r="L951" t="str">
        <f t="shared" si="88"/>
        <v>High Discount</v>
      </c>
      <c r="M951" t="str">
        <f t="shared" si="89"/>
        <v>Ok</v>
      </c>
      <c r="N951" t="s">
        <v>10264</v>
      </c>
    </row>
    <row r="952" spans="1:14" x14ac:dyDescent="0.35">
      <c r="A952" t="s">
        <v>970</v>
      </c>
      <c r="B952" t="s">
        <v>7</v>
      </c>
      <c r="C952">
        <v>484</v>
      </c>
      <c r="D952">
        <v>6000</v>
      </c>
      <c r="E952">
        <v>1000</v>
      </c>
      <c r="F952" t="s">
        <v>11</v>
      </c>
      <c r="G952" s="2">
        <v>51942</v>
      </c>
      <c r="H952">
        <f t="shared" si="84"/>
        <v>2420000</v>
      </c>
      <c r="I952">
        <f t="shared" si="85"/>
        <v>484000</v>
      </c>
      <c r="J952" t="str">
        <f t="shared" si="86"/>
        <v>March</v>
      </c>
      <c r="K952" t="str">
        <f t="shared" si="87"/>
        <v>2042</v>
      </c>
      <c r="L952" t="str">
        <f t="shared" si="88"/>
        <v>High Discount</v>
      </c>
      <c r="M952" t="str">
        <f t="shared" si="89"/>
        <v>Ok</v>
      </c>
      <c r="N952" t="s">
        <v>10264</v>
      </c>
    </row>
    <row r="953" spans="1:14" x14ac:dyDescent="0.35">
      <c r="A953" t="s">
        <v>971</v>
      </c>
      <c r="B953" t="s">
        <v>21</v>
      </c>
      <c r="C953">
        <v>234</v>
      </c>
      <c r="D953">
        <v>22000</v>
      </c>
      <c r="E953">
        <v>1000</v>
      </c>
      <c r="F953" t="s">
        <v>16</v>
      </c>
      <c r="G953" s="2">
        <v>51949</v>
      </c>
      <c r="H953">
        <f t="shared" si="84"/>
        <v>4914000</v>
      </c>
      <c r="I953">
        <f t="shared" si="85"/>
        <v>234000</v>
      </c>
      <c r="J953" t="str">
        <f t="shared" si="86"/>
        <v>March</v>
      </c>
      <c r="K953" t="str">
        <f t="shared" si="87"/>
        <v>2042</v>
      </c>
      <c r="L953" t="str">
        <f t="shared" si="88"/>
        <v>High Discount</v>
      </c>
      <c r="M953" t="str">
        <f t="shared" si="89"/>
        <v>Ok</v>
      </c>
      <c r="N953" t="s">
        <v>10264</v>
      </c>
    </row>
    <row r="954" spans="1:14" x14ac:dyDescent="0.35">
      <c r="A954" t="s">
        <v>972</v>
      </c>
      <c r="B954" t="s">
        <v>13</v>
      </c>
      <c r="C954">
        <v>214</v>
      </c>
      <c r="D954">
        <v>6000</v>
      </c>
      <c r="E954">
        <v>1500</v>
      </c>
      <c r="F954" t="s">
        <v>11</v>
      </c>
      <c r="G954" s="2">
        <v>51956</v>
      </c>
      <c r="H954">
        <f t="shared" si="84"/>
        <v>963000</v>
      </c>
      <c r="I954">
        <f t="shared" si="85"/>
        <v>321000</v>
      </c>
      <c r="J954" t="str">
        <f t="shared" si="86"/>
        <v>March</v>
      </c>
      <c r="K954" t="str">
        <f t="shared" si="87"/>
        <v>2042</v>
      </c>
      <c r="L954" t="str">
        <f t="shared" si="88"/>
        <v>High Discount</v>
      </c>
      <c r="M954" t="str">
        <f t="shared" si="89"/>
        <v>Ok</v>
      </c>
      <c r="N954" t="s">
        <v>10264</v>
      </c>
    </row>
    <row r="955" spans="1:14" x14ac:dyDescent="0.35">
      <c r="A955" t="s">
        <v>973</v>
      </c>
      <c r="B955" t="s">
        <v>19</v>
      </c>
      <c r="C955">
        <v>380</v>
      </c>
      <c r="D955">
        <v>12000</v>
      </c>
      <c r="E955">
        <v>3000</v>
      </c>
      <c r="F955" t="s">
        <v>11</v>
      </c>
      <c r="G955" s="2">
        <v>51963</v>
      </c>
      <c r="H955">
        <f t="shared" si="84"/>
        <v>3420000</v>
      </c>
      <c r="I955">
        <f t="shared" si="85"/>
        <v>1140000</v>
      </c>
      <c r="J955" t="str">
        <f t="shared" si="86"/>
        <v>April</v>
      </c>
      <c r="K955" t="str">
        <f t="shared" si="87"/>
        <v>2042</v>
      </c>
      <c r="L955" t="str">
        <f t="shared" si="88"/>
        <v>High Discount</v>
      </c>
      <c r="M955" t="str">
        <f t="shared" si="89"/>
        <v>Ok</v>
      </c>
      <c r="N955" t="s">
        <v>10264</v>
      </c>
    </row>
    <row r="956" spans="1:14" x14ac:dyDescent="0.35">
      <c r="A956" t="s">
        <v>974</v>
      </c>
      <c r="B956" t="s">
        <v>10</v>
      </c>
      <c r="C956">
        <v>379</v>
      </c>
      <c r="D956">
        <v>12000</v>
      </c>
      <c r="E956">
        <v>1000</v>
      </c>
      <c r="F956" t="s">
        <v>46</v>
      </c>
      <c r="G956" s="2">
        <v>51970</v>
      </c>
      <c r="H956">
        <f t="shared" si="84"/>
        <v>4169000</v>
      </c>
      <c r="I956">
        <f t="shared" si="85"/>
        <v>379000</v>
      </c>
      <c r="J956" t="str">
        <f t="shared" si="86"/>
        <v>April</v>
      </c>
      <c r="K956" t="str">
        <f t="shared" si="87"/>
        <v>2042</v>
      </c>
      <c r="L956" t="str">
        <f t="shared" si="88"/>
        <v>High Discount</v>
      </c>
      <c r="M956" t="str">
        <f t="shared" si="89"/>
        <v>Ok</v>
      </c>
      <c r="N956" t="s">
        <v>10264</v>
      </c>
    </row>
    <row r="957" spans="1:14" x14ac:dyDescent="0.35">
      <c r="A957" t="s">
        <v>975</v>
      </c>
      <c r="B957" t="s">
        <v>39</v>
      </c>
      <c r="C957">
        <v>170</v>
      </c>
      <c r="D957">
        <v>15000</v>
      </c>
      <c r="E957">
        <v>5000</v>
      </c>
      <c r="F957" t="s">
        <v>46</v>
      </c>
      <c r="G957" s="2">
        <v>51977</v>
      </c>
      <c r="H957">
        <f t="shared" si="84"/>
        <v>1700000</v>
      </c>
      <c r="I957">
        <f t="shared" si="85"/>
        <v>850000</v>
      </c>
      <c r="J957" t="str">
        <f t="shared" si="86"/>
        <v>April</v>
      </c>
      <c r="K957" t="str">
        <f t="shared" si="87"/>
        <v>2042</v>
      </c>
      <c r="L957" t="str">
        <f t="shared" si="88"/>
        <v>High Discount</v>
      </c>
      <c r="M957" t="str">
        <f t="shared" si="89"/>
        <v>Ok</v>
      </c>
      <c r="N957" t="s">
        <v>10264</v>
      </c>
    </row>
    <row r="958" spans="1:14" x14ac:dyDescent="0.35">
      <c r="A958" t="s">
        <v>976</v>
      </c>
      <c r="B958" t="s">
        <v>10</v>
      </c>
      <c r="C958">
        <v>262</v>
      </c>
      <c r="D958">
        <v>1200</v>
      </c>
      <c r="E958">
        <v>3000</v>
      </c>
      <c r="F958" t="s">
        <v>11</v>
      </c>
      <c r="G958" s="2">
        <v>51984</v>
      </c>
      <c r="H958">
        <f t="shared" si="84"/>
        <v>0</v>
      </c>
      <c r="I958">
        <f t="shared" si="85"/>
        <v>786000</v>
      </c>
      <c r="J958" t="str">
        <f t="shared" si="86"/>
        <v>April</v>
      </c>
      <c r="K958" t="str">
        <f t="shared" si="87"/>
        <v>2042</v>
      </c>
      <c r="L958" t="str">
        <f t="shared" si="88"/>
        <v>High Discount</v>
      </c>
      <c r="M958" t="str">
        <f t="shared" si="89"/>
        <v>Zero Sales</v>
      </c>
      <c r="N958" t="s">
        <v>10264</v>
      </c>
    </row>
    <row r="959" spans="1:14" x14ac:dyDescent="0.35">
      <c r="A959" t="s">
        <v>977</v>
      </c>
      <c r="B959" t="s">
        <v>7</v>
      </c>
      <c r="C959">
        <v>556</v>
      </c>
      <c r="D959">
        <v>12000</v>
      </c>
      <c r="E959">
        <v>3000</v>
      </c>
      <c r="F959" t="s">
        <v>16</v>
      </c>
      <c r="G959" s="2">
        <v>51991</v>
      </c>
      <c r="H959">
        <f t="shared" si="84"/>
        <v>5004000</v>
      </c>
      <c r="I959">
        <f t="shared" si="85"/>
        <v>1668000</v>
      </c>
      <c r="J959" t="str">
        <f t="shared" si="86"/>
        <v>May</v>
      </c>
      <c r="K959" t="str">
        <f t="shared" si="87"/>
        <v>2042</v>
      </c>
      <c r="L959" t="str">
        <f t="shared" si="88"/>
        <v>High Discount</v>
      </c>
      <c r="M959" t="str">
        <f t="shared" si="89"/>
        <v>Ok</v>
      </c>
      <c r="N959" t="s">
        <v>10264</v>
      </c>
    </row>
    <row r="960" spans="1:14" x14ac:dyDescent="0.35">
      <c r="A960" t="s">
        <v>978</v>
      </c>
      <c r="B960" t="s">
        <v>10</v>
      </c>
      <c r="C960">
        <v>217</v>
      </c>
      <c r="D960">
        <v>15000</v>
      </c>
      <c r="E960">
        <v>5000</v>
      </c>
      <c r="F960" t="s">
        <v>46</v>
      </c>
      <c r="G960" s="2">
        <v>51998</v>
      </c>
      <c r="H960">
        <f t="shared" si="84"/>
        <v>2170000</v>
      </c>
      <c r="I960">
        <f t="shared" si="85"/>
        <v>1085000</v>
      </c>
      <c r="J960" t="str">
        <f t="shared" si="86"/>
        <v>May</v>
      </c>
      <c r="K960" t="str">
        <f t="shared" si="87"/>
        <v>2042</v>
      </c>
      <c r="L960" t="str">
        <f t="shared" si="88"/>
        <v>High Discount</v>
      </c>
      <c r="M960" t="str">
        <f t="shared" si="89"/>
        <v>Ok</v>
      </c>
      <c r="N960" t="s">
        <v>10264</v>
      </c>
    </row>
    <row r="961" spans="1:14" x14ac:dyDescent="0.35">
      <c r="A961" t="s">
        <v>979</v>
      </c>
      <c r="B961" t="s">
        <v>30</v>
      </c>
      <c r="C961">
        <v>595</v>
      </c>
      <c r="D961">
        <v>22000</v>
      </c>
      <c r="E961">
        <v>300</v>
      </c>
      <c r="F961" t="s">
        <v>11</v>
      </c>
      <c r="G961" s="2">
        <v>52005</v>
      </c>
      <c r="H961">
        <f t="shared" si="84"/>
        <v>12911500</v>
      </c>
      <c r="I961">
        <f t="shared" si="85"/>
        <v>178500</v>
      </c>
      <c r="J961" t="str">
        <f t="shared" si="86"/>
        <v>May</v>
      </c>
      <c r="K961" t="str">
        <f t="shared" si="87"/>
        <v>2042</v>
      </c>
      <c r="L961" t="str">
        <f t="shared" si="88"/>
        <v>Normal</v>
      </c>
      <c r="M961" t="str">
        <f t="shared" si="89"/>
        <v>Ok</v>
      </c>
      <c r="N961" t="s">
        <v>10264</v>
      </c>
    </row>
    <row r="962" spans="1:14" x14ac:dyDescent="0.35">
      <c r="A962" t="s">
        <v>980</v>
      </c>
      <c r="B962" t="s">
        <v>43</v>
      </c>
      <c r="C962">
        <v>476</v>
      </c>
      <c r="D962">
        <v>4500</v>
      </c>
      <c r="E962">
        <v>100</v>
      </c>
      <c r="F962" t="s">
        <v>8</v>
      </c>
      <c r="G962" s="2">
        <v>52012</v>
      </c>
      <c r="H962">
        <f t="shared" ref="H962:H1025" si="90">MAX(0,(D962-E962)*C962)</f>
        <v>2094400</v>
      </c>
      <c r="I962">
        <f t="shared" si="85"/>
        <v>47600</v>
      </c>
      <c r="J962" t="str">
        <f t="shared" si="86"/>
        <v>May</v>
      </c>
      <c r="K962" t="str">
        <f t="shared" si="87"/>
        <v>2042</v>
      </c>
      <c r="L962" t="str">
        <f t="shared" si="88"/>
        <v>Normal</v>
      </c>
      <c r="M962" t="str">
        <f t="shared" si="89"/>
        <v>Ok</v>
      </c>
      <c r="N962" t="s">
        <v>10264</v>
      </c>
    </row>
    <row r="963" spans="1:14" x14ac:dyDescent="0.35">
      <c r="A963" t="s">
        <v>981</v>
      </c>
      <c r="B963" t="s">
        <v>39</v>
      </c>
      <c r="C963">
        <v>270</v>
      </c>
      <c r="D963">
        <v>1200</v>
      </c>
      <c r="E963">
        <v>2000</v>
      </c>
      <c r="F963" t="s">
        <v>8</v>
      </c>
      <c r="G963" s="2">
        <v>52019</v>
      </c>
      <c r="H963">
        <f t="shared" si="90"/>
        <v>0</v>
      </c>
      <c r="I963">
        <f t="shared" ref="I963:I1026" si="91">E963*C963</f>
        <v>540000</v>
      </c>
      <c r="J963" t="str">
        <f t="shared" ref="J963:J1026" si="92">TEXT(G:G,"mmmm")</f>
        <v>June</v>
      </c>
      <c r="K963" t="str">
        <f t="shared" ref="K963:K1026" si="93">TEXT(G963,"yyy")</f>
        <v>2042</v>
      </c>
      <c r="L963" t="str">
        <f t="shared" ref="L963:L1026" si="94">IF(E963&gt;=C963,"High Discount","Normal")</f>
        <v>High Discount</v>
      </c>
      <c r="M963" t="str">
        <f t="shared" ref="M963:M1026" si="95">IF(H963=0,"Zero Sales","Ok")</f>
        <v>Zero Sales</v>
      </c>
      <c r="N963" t="s">
        <v>10264</v>
      </c>
    </row>
    <row r="964" spans="1:14" x14ac:dyDescent="0.35">
      <c r="A964" t="s">
        <v>982</v>
      </c>
      <c r="B964" t="s">
        <v>15</v>
      </c>
      <c r="C964">
        <v>59</v>
      </c>
      <c r="D964">
        <v>22000</v>
      </c>
      <c r="E964">
        <v>100</v>
      </c>
      <c r="F964" t="s">
        <v>46</v>
      </c>
      <c r="G964" s="2">
        <v>52026</v>
      </c>
      <c r="H964">
        <f t="shared" si="90"/>
        <v>1292100</v>
      </c>
      <c r="I964">
        <f t="shared" si="91"/>
        <v>5900</v>
      </c>
      <c r="J964" t="str">
        <f t="shared" si="92"/>
        <v>June</v>
      </c>
      <c r="K964" t="str">
        <f t="shared" si="93"/>
        <v>2042</v>
      </c>
      <c r="L964" t="str">
        <f t="shared" si="94"/>
        <v>High Discount</v>
      </c>
      <c r="M964" t="str">
        <f t="shared" si="95"/>
        <v>Ok</v>
      </c>
      <c r="N964" t="s">
        <v>10264</v>
      </c>
    </row>
    <row r="965" spans="1:14" x14ac:dyDescent="0.35">
      <c r="A965" t="s">
        <v>983</v>
      </c>
      <c r="B965" t="s">
        <v>7</v>
      </c>
      <c r="C965">
        <v>169</v>
      </c>
      <c r="D965">
        <v>18000</v>
      </c>
      <c r="E965">
        <v>1000</v>
      </c>
      <c r="F965" t="s">
        <v>16</v>
      </c>
      <c r="G965" s="2">
        <v>52033</v>
      </c>
      <c r="H965">
        <f t="shared" si="90"/>
        <v>2873000</v>
      </c>
      <c r="I965">
        <f t="shared" si="91"/>
        <v>169000</v>
      </c>
      <c r="J965" t="str">
        <f t="shared" si="92"/>
        <v>June</v>
      </c>
      <c r="K965" t="str">
        <f t="shared" si="93"/>
        <v>2042</v>
      </c>
      <c r="L965" t="str">
        <f t="shared" si="94"/>
        <v>High Discount</v>
      </c>
      <c r="M965" t="str">
        <f t="shared" si="95"/>
        <v>Ok</v>
      </c>
      <c r="N965" t="s">
        <v>10264</v>
      </c>
    </row>
    <row r="966" spans="1:14" x14ac:dyDescent="0.35">
      <c r="A966" t="s">
        <v>984</v>
      </c>
      <c r="B966" t="s">
        <v>39</v>
      </c>
      <c r="C966">
        <v>296</v>
      </c>
      <c r="D966">
        <v>15000</v>
      </c>
      <c r="E966">
        <v>2000</v>
      </c>
      <c r="F966" t="s">
        <v>8</v>
      </c>
      <c r="G966" s="2">
        <v>52040</v>
      </c>
      <c r="H966">
        <f t="shared" si="90"/>
        <v>3848000</v>
      </c>
      <c r="I966">
        <f t="shared" si="91"/>
        <v>592000</v>
      </c>
      <c r="J966" t="str">
        <f t="shared" si="92"/>
        <v>June</v>
      </c>
      <c r="K966" t="str">
        <f t="shared" si="93"/>
        <v>2042</v>
      </c>
      <c r="L966" t="str">
        <f t="shared" si="94"/>
        <v>High Discount</v>
      </c>
      <c r="M966" t="str">
        <f t="shared" si="95"/>
        <v>Ok</v>
      </c>
      <c r="N966" t="s">
        <v>10264</v>
      </c>
    </row>
    <row r="967" spans="1:14" x14ac:dyDescent="0.35">
      <c r="A967" t="s">
        <v>985</v>
      </c>
      <c r="B967" t="s">
        <v>10</v>
      </c>
      <c r="C967">
        <v>409</v>
      </c>
      <c r="D967">
        <v>15000</v>
      </c>
      <c r="E967">
        <v>1500</v>
      </c>
      <c r="F967" t="s">
        <v>8</v>
      </c>
      <c r="G967" s="2">
        <v>52047</v>
      </c>
      <c r="H967">
        <f t="shared" si="90"/>
        <v>5521500</v>
      </c>
      <c r="I967">
        <f t="shared" si="91"/>
        <v>613500</v>
      </c>
      <c r="J967" t="str">
        <f t="shared" si="92"/>
        <v>June</v>
      </c>
      <c r="K967" t="str">
        <f t="shared" si="93"/>
        <v>2042</v>
      </c>
      <c r="L967" t="str">
        <f t="shared" si="94"/>
        <v>High Discount</v>
      </c>
      <c r="M967" t="str">
        <f t="shared" si="95"/>
        <v>Ok</v>
      </c>
      <c r="N967" t="s">
        <v>10264</v>
      </c>
    </row>
    <row r="968" spans="1:14" x14ac:dyDescent="0.35">
      <c r="A968" t="s">
        <v>986</v>
      </c>
      <c r="B968" t="s">
        <v>30</v>
      </c>
      <c r="C968">
        <v>270</v>
      </c>
      <c r="D968">
        <v>1200</v>
      </c>
      <c r="E968">
        <v>400</v>
      </c>
      <c r="F968" t="s">
        <v>8</v>
      </c>
      <c r="G968" s="2">
        <v>52054</v>
      </c>
      <c r="H968">
        <f t="shared" si="90"/>
        <v>216000</v>
      </c>
      <c r="I968">
        <f t="shared" si="91"/>
        <v>108000</v>
      </c>
      <c r="J968" t="str">
        <f t="shared" si="92"/>
        <v>July</v>
      </c>
      <c r="K968" t="str">
        <f t="shared" si="93"/>
        <v>2042</v>
      </c>
      <c r="L968" t="str">
        <f t="shared" si="94"/>
        <v>High Discount</v>
      </c>
      <c r="M968" t="str">
        <f t="shared" si="95"/>
        <v>Ok</v>
      </c>
      <c r="N968" t="s">
        <v>10264</v>
      </c>
    </row>
    <row r="969" spans="1:14" x14ac:dyDescent="0.35">
      <c r="A969" t="s">
        <v>987</v>
      </c>
      <c r="B969" t="s">
        <v>33</v>
      </c>
      <c r="C969">
        <v>555</v>
      </c>
      <c r="D969">
        <v>12000</v>
      </c>
      <c r="E969">
        <v>5000</v>
      </c>
      <c r="F969" t="s">
        <v>16</v>
      </c>
      <c r="G969" s="2">
        <v>52061</v>
      </c>
      <c r="H969">
        <f t="shared" si="90"/>
        <v>3885000</v>
      </c>
      <c r="I969">
        <f t="shared" si="91"/>
        <v>2775000</v>
      </c>
      <c r="J969" t="str">
        <f t="shared" si="92"/>
        <v>July</v>
      </c>
      <c r="K969" t="str">
        <f t="shared" si="93"/>
        <v>2042</v>
      </c>
      <c r="L969" t="str">
        <f t="shared" si="94"/>
        <v>High Discount</v>
      </c>
      <c r="M969" t="str">
        <f t="shared" si="95"/>
        <v>Ok</v>
      </c>
      <c r="N969" t="s">
        <v>10264</v>
      </c>
    </row>
    <row r="970" spans="1:14" x14ac:dyDescent="0.35">
      <c r="A970" t="s">
        <v>988</v>
      </c>
      <c r="B970" t="s">
        <v>19</v>
      </c>
      <c r="C970">
        <v>107</v>
      </c>
      <c r="D970">
        <v>18000</v>
      </c>
      <c r="E970">
        <v>100</v>
      </c>
      <c r="F970" t="s">
        <v>16</v>
      </c>
      <c r="G970" s="2">
        <v>52068</v>
      </c>
      <c r="H970">
        <f t="shared" si="90"/>
        <v>1915300</v>
      </c>
      <c r="I970">
        <f t="shared" si="91"/>
        <v>10700</v>
      </c>
      <c r="J970" t="str">
        <f t="shared" si="92"/>
        <v>July</v>
      </c>
      <c r="K970" t="str">
        <f t="shared" si="93"/>
        <v>2042</v>
      </c>
      <c r="L970" t="str">
        <f t="shared" si="94"/>
        <v>Normal</v>
      </c>
      <c r="M970" t="str">
        <f t="shared" si="95"/>
        <v>Ok</v>
      </c>
      <c r="N970" t="s">
        <v>10264</v>
      </c>
    </row>
    <row r="971" spans="1:14" x14ac:dyDescent="0.35">
      <c r="A971" t="s">
        <v>989</v>
      </c>
      <c r="B971" t="s">
        <v>15</v>
      </c>
      <c r="C971">
        <v>509</v>
      </c>
      <c r="D971">
        <v>18000</v>
      </c>
      <c r="E971">
        <v>100</v>
      </c>
      <c r="F971" t="s">
        <v>46</v>
      </c>
      <c r="G971" s="2">
        <v>52075</v>
      </c>
      <c r="H971">
        <f t="shared" si="90"/>
        <v>9111100</v>
      </c>
      <c r="I971">
        <f t="shared" si="91"/>
        <v>50900</v>
      </c>
      <c r="J971" t="str">
        <f t="shared" si="92"/>
        <v>July</v>
      </c>
      <c r="K971" t="str">
        <f t="shared" si="93"/>
        <v>2042</v>
      </c>
      <c r="L971" t="str">
        <f t="shared" si="94"/>
        <v>Normal</v>
      </c>
      <c r="M971" t="str">
        <f t="shared" si="95"/>
        <v>Ok</v>
      </c>
      <c r="N971" t="s">
        <v>10264</v>
      </c>
    </row>
    <row r="972" spans="1:14" x14ac:dyDescent="0.35">
      <c r="A972" t="s">
        <v>990</v>
      </c>
      <c r="B972" t="s">
        <v>19</v>
      </c>
      <c r="C972">
        <v>177</v>
      </c>
      <c r="D972">
        <v>15000</v>
      </c>
      <c r="E972">
        <v>300</v>
      </c>
      <c r="F972" t="s">
        <v>46</v>
      </c>
      <c r="G972" s="2">
        <v>52082</v>
      </c>
      <c r="H972">
        <f t="shared" si="90"/>
        <v>2601900</v>
      </c>
      <c r="I972">
        <f t="shared" si="91"/>
        <v>53100</v>
      </c>
      <c r="J972" t="str">
        <f t="shared" si="92"/>
        <v>August</v>
      </c>
      <c r="K972" t="str">
        <f t="shared" si="93"/>
        <v>2042</v>
      </c>
      <c r="L972" t="str">
        <f t="shared" si="94"/>
        <v>High Discount</v>
      </c>
      <c r="M972" t="str">
        <f t="shared" si="95"/>
        <v>Ok</v>
      </c>
      <c r="N972" t="s">
        <v>10264</v>
      </c>
    </row>
    <row r="973" spans="1:14" x14ac:dyDescent="0.35">
      <c r="A973" t="s">
        <v>991</v>
      </c>
      <c r="B973" t="s">
        <v>39</v>
      </c>
      <c r="C973">
        <v>135</v>
      </c>
      <c r="D973">
        <v>5500</v>
      </c>
      <c r="E973">
        <v>3000</v>
      </c>
      <c r="F973" t="s">
        <v>8</v>
      </c>
      <c r="G973" s="2">
        <v>52089</v>
      </c>
      <c r="H973">
        <f t="shared" si="90"/>
        <v>337500</v>
      </c>
      <c r="I973">
        <f t="shared" si="91"/>
        <v>405000</v>
      </c>
      <c r="J973" t="str">
        <f t="shared" si="92"/>
        <v>August</v>
      </c>
      <c r="K973" t="str">
        <f t="shared" si="93"/>
        <v>2042</v>
      </c>
      <c r="L973" t="str">
        <f t="shared" si="94"/>
        <v>High Discount</v>
      </c>
      <c r="M973" t="str">
        <f t="shared" si="95"/>
        <v>Ok</v>
      </c>
      <c r="N973" t="s">
        <v>10264</v>
      </c>
    </row>
    <row r="974" spans="1:14" x14ac:dyDescent="0.35">
      <c r="A974" t="s">
        <v>992</v>
      </c>
      <c r="B974" t="s">
        <v>30</v>
      </c>
      <c r="C974">
        <v>153</v>
      </c>
      <c r="D974">
        <v>15000</v>
      </c>
      <c r="E974">
        <v>200</v>
      </c>
      <c r="F974" t="s">
        <v>16</v>
      </c>
      <c r="G974" s="2">
        <v>52096</v>
      </c>
      <c r="H974">
        <f t="shared" si="90"/>
        <v>2264400</v>
      </c>
      <c r="I974">
        <f t="shared" si="91"/>
        <v>30600</v>
      </c>
      <c r="J974" t="str">
        <f t="shared" si="92"/>
        <v>August</v>
      </c>
      <c r="K974" t="str">
        <f t="shared" si="93"/>
        <v>2042</v>
      </c>
      <c r="L974" t="str">
        <f t="shared" si="94"/>
        <v>High Discount</v>
      </c>
      <c r="M974" t="str">
        <f t="shared" si="95"/>
        <v>Ok</v>
      </c>
      <c r="N974" t="s">
        <v>10264</v>
      </c>
    </row>
    <row r="975" spans="1:14" x14ac:dyDescent="0.35">
      <c r="A975" t="s">
        <v>993</v>
      </c>
      <c r="B975" t="s">
        <v>30</v>
      </c>
      <c r="C975">
        <v>192</v>
      </c>
      <c r="D975">
        <v>12000</v>
      </c>
      <c r="E975">
        <v>200</v>
      </c>
      <c r="F975" t="s">
        <v>11</v>
      </c>
      <c r="G975" s="2">
        <v>52103</v>
      </c>
      <c r="H975">
        <f t="shared" si="90"/>
        <v>2265600</v>
      </c>
      <c r="I975">
        <f t="shared" si="91"/>
        <v>38400</v>
      </c>
      <c r="J975" t="str">
        <f t="shared" si="92"/>
        <v>August</v>
      </c>
      <c r="K975" t="str">
        <f t="shared" si="93"/>
        <v>2042</v>
      </c>
      <c r="L975" t="str">
        <f t="shared" si="94"/>
        <v>High Discount</v>
      </c>
      <c r="M975" t="str">
        <f t="shared" si="95"/>
        <v>Ok</v>
      </c>
      <c r="N975" t="s">
        <v>10264</v>
      </c>
    </row>
    <row r="976" spans="1:14" x14ac:dyDescent="0.35">
      <c r="A976" t="s">
        <v>994</v>
      </c>
      <c r="B976" t="s">
        <v>10</v>
      </c>
      <c r="C976">
        <v>254</v>
      </c>
      <c r="D976">
        <v>12000</v>
      </c>
      <c r="E976">
        <v>1000</v>
      </c>
      <c r="F976" t="s">
        <v>8</v>
      </c>
      <c r="G976" s="2">
        <v>52110</v>
      </c>
      <c r="H976">
        <f t="shared" si="90"/>
        <v>2794000</v>
      </c>
      <c r="I976">
        <f t="shared" si="91"/>
        <v>254000</v>
      </c>
      <c r="J976" t="str">
        <f t="shared" si="92"/>
        <v>September</v>
      </c>
      <c r="K976" t="str">
        <f t="shared" si="93"/>
        <v>2042</v>
      </c>
      <c r="L976" t="str">
        <f t="shared" si="94"/>
        <v>High Discount</v>
      </c>
      <c r="M976" t="str">
        <f t="shared" si="95"/>
        <v>Ok</v>
      </c>
      <c r="N976" t="s">
        <v>10264</v>
      </c>
    </row>
    <row r="977" spans="1:14" x14ac:dyDescent="0.35">
      <c r="A977" t="s">
        <v>995</v>
      </c>
      <c r="B977" t="s">
        <v>13</v>
      </c>
      <c r="C977">
        <v>87</v>
      </c>
      <c r="D977">
        <v>12000</v>
      </c>
      <c r="E977">
        <v>200</v>
      </c>
      <c r="F977" t="s">
        <v>46</v>
      </c>
      <c r="G977" s="2">
        <v>52117</v>
      </c>
      <c r="H977">
        <f t="shared" si="90"/>
        <v>1026600</v>
      </c>
      <c r="I977">
        <f t="shared" si="91"/>
        <v>17400</v>
      </c>
      <c r="J977" t="str">
        <f t="shared" si="92"/>
        <v>September</v>
      </c>
      <c r="K977" t="str">
        <f t="shared" si="93"/>
        <v>2042</v>
      </c>
      <c r="L977" t="str">
        <f t="shared" si="94"/>
        <v>High Discount</v>
      </c>
      <c r="M977" t="str">
        <f t="shared" si="95"/>
        <v>Ok</v>
      </c>
      <c r="N977" t="s">
        <v>10264</v>
      </c>
    </row>
    <row r="978" spans="1:14" x14ac:dyDescent="0.35">
      <c r="A978" t="s">
        <v>996</v>
      </c>
      <c r="B978" t="s">
        <v>10</v>
      </c>
      <c r="C978">
        <v>412</v>
      </c>
      <c r="D978">
        <v>18000</v>
      </c>
      <c r="E978">
        <v>400</v>
      </c>
      <c r="F978" t="s">
        <v>16</v>
      </c>
      <c r="G978" s="2">
        <v>52124</v>
      </c>
      <c r="H978">
        <f t="shared" si="90"/>
        <v>7251200</v>
      </c>
      <c r="I978">
        <f t="shared" si="91"/>
        <v>164800</v>
      </c>
      <c r="J978" t="str">
        <f t="shared" si="92"/>
        <v>September</v>
      </c>
      <c r="K978" t="str">
        <f t="shared" si="93"/>
        <v>2042</v>
      </c>
      <c r="L978" t="str">
        <f t="shared" si="94"/>
        <v>Normal</v>
      </c>
      <c r="M978" t="str">
        <f t="shared" si="95"/>
        <v>Ok</v>
      </c>
      <c r="N978" t="s">
        <v>10264</v>
      </c>
    </row>
    <row r="979" spans="1:14" x14ac:dyDescent="0.35">
      <c r="A979" t="s">
        <v>997</v>
      </c>
      <c r="B979" t="s">
        <v>13</v>
      </c>
      <c r="C979">
        <v>358</v>
      </c>
      <c r="D979">
        <v>4500</v>
      </c>
      <c r="E979">
        <v>1500</v>
      </c>
      <c r="F979" t="s">
        <v>46</v>
      </c>
      <c r="G979" s="2">
        <v>52131</v>
      </c>
      <c r="H979">
        <f t="shared" si="90"/>
        <v>1074000</v>
      </c>
      <c r="I979">
        <f t="shared" si="91"/>
        <v>537000</v>
      </c>
      <c r="J979" t="str">
        <f t="shared" si="92"/>
        <v>September</v>
      </c>
      <c r="K979" t="str">
        <f t="shared" si="93"/>
        <v>2042</v>
      </c>
      <c r="L979" t="str">
        <f t="shared" si="94"/>
        <v>High Discount</v>
      </c>
      <c r="M979" t="str">
        <f t="shared" si="95"/>
        <v>Ok</v>
      </c>
      <c r="N979" t="s">
        <v>10264</v>
      </c>
    </row>
    <row r="980" spans="1:14" x14ac:dyDescent="0.35">
      <c r="A980" t="s">
        <v>998</v>
      </c>
      <c r="B980" t="s">
        <v>13</v>
      </c>
      <c r="C980">
        <v>101</v>
      </c>
      <c r="D980">
        <v>45000</v>
      </c>
      <c r="E980">
        <v>400</v>
      </c>
      <c r="F980" t="s">
        <v>46</v>
      </c>
      <c r="G980" s="2">
        <v>52138</v>
      </c>
      <c r="H980">
        <f t="shared" si="90"/>
        <v>4504600</v>
      </c>
      <c r="I980">
        <f t="shared" si="91"/>
        <v>40400</v>
      </c>
      <c r="J980" t="str">
        <f t="shared" si="92"/>
        <v>September</v>
      </c>
      <c r="K980" t="str">
        <f t="shared" si="93"/>
        <v>2042</v>
      </c>
      <c r="L980" t="str">
        <f t="shared" si="94"/>
        <v>High Discount</v>
      </c>
      <c r="M980" t="str">
        <f t="shared" si="95"/>
        <v>Ok</v>
      </c>
      <c r="N980" t="s">
        <v>10264</v>
      </c>
    </row>
    <row r="981" spans="1:14" x14ac:dyDescent="0.35">
      <c r="A981" t="s">
        <v>999</v>
      </c>
      <c r="B981" t="s">
        <v>15</v>
      </c>
      <c r="C981">
        <v>50</v>
      </c>
      <c r="D981">
        <v>6000</v>
      </c>
      <c r="E981">
        <v>3000</v>
      </c>
      <c r="F981" t="s">
        <v>16</v>
      </c>
      <c r="G981" s="2">
        <v>52145</v>
      </c>
      <c r="H981">
        <f t="shared" si="90"/>
        <v>150000</v>
      </c>
      <c r="I981">
        <f t="shared" si="91"/>
        <v>150000</v>
      </c>
      <c r="J981" t="str">
        <f t="shared" si="92"/>
        <v>October</v>
      </c>
      <c r="K981" t="str">
        <f t="shared" si="93"/>
        <v>2042</v>
      </c>
      <c r="L981" t="str">
        <f t="shared" si="94"/>
        <v>High Discount</v>
      </c>
      <c r="M981" t="str">
        <f t="shared" si="95"/>
        <v>Ok</v>
      </c>
      <c r="N981" t="s">
        <v>10264</v>
      </c>
    </row>
    <row r="982" spans="1:14" x14ac:dyDescent="0.35">
      <c r="A982" t="s">
        <v>1000</v>
      </c>
      <c r="B982" t="s">
        <v>10</v>
      </c>
      <c r="C982">
        <v>60</v>
      </c>
      <c r="D982">
        <v>800</v>
      </c>
      <c r="E982">
        <v>500</v>
      </c>
      <c r="F982" t="s">
        <v>8</v>
      </c>
      <c r="G982" s="2">
        <v>52152</v>
      </c>
      <c r="H982">
        <f t="shared" si="90"/>
        <v>18000</v>
      </c>
      <c r="I982">
        <f t="shared" si="91"/>
        <v>30000</v>
      </c>
      <c r="J982" t="str">
        <f t="shared" si="92"/>
        <v>October</v>
      </c>
      <c r="K982" t="str">
        <f t="shared" si="93"/>
        <v>2042</v>
      </c>
      <c r="L982" t="str">
        <f t="shared" si="94"/>
        <v>High Discount</v>
      </c>
      <c r="M982" t="str">
        <f t="shared" si="95"/>
        <v>Ok</v>
      </c>
      <c r="N982" t="s">
        <v>10264</v>
      </c>
    </row>
    <row r="983" spans="1:14" x14ac:dyDescent="0.35">
      <c r="A983" t="s">
        <v>1001</v>
      </c>
      <c r="B983" t="s">
        <v>33</v>
      </c>
      <c r="C983">
        <v>263</v>
      </c>
      <c r="D983">
        <v>5500</v>
      </c>
      <c r="E983">
        <v>200</v>
      </c>
      <c r="F983" t="s">
        <v>16</v>
      </c>
      <c r="G983" s="2">
        <v>52159</v>
      </c>
      <c r="H983">
        <f t="shared" si="90"/>
        <v>1393900</v>
      </c>
      <c r="I983">
        <f t="shared" si="91"/>
        <v>52600</v>
      </c>
      <c r="J983" t="str">
        <f t="shared" si="92"/>
        <v>October</v>
      </c>
      <c r="K983" t="str">
        <f t="shared" si="93"/>
        <v>2042</v>
      </c>
      <c r="L983" t="str">
        <f t="shared" si="94"/>
        <v>Normal</v>
      </c>
      <c r="M983" t="str">
        <f t="shared" si="95"/>
        <v>Ok</v>
      </c>
      <c r="N983" t="s">
        <v>10264</v>
      </c>
    </row>
    <row r="984" spans="1:14" x14ac:dyDescent="0.35">
      <c r="A984" t="s">
        <v>1002</v>
      </c>
      <c r="B984" t="s">
        <v>21</v>
      </c>
      <c r="C984">
        <v>567</v>
      </c>
      <c r="D984">
        <v>15000</v>
      </c>
      <c r="E984">
        <v>1500</v>
      </c>
      <c r="F984" t="s">
        <v>8</v>
      </c>
      <c r="G984" s="2">
        <v>52166</v>
      </c>
      <c r="H984">
        <f t="shared" si="90"/>
        <v>7654500</v>
      </c>
      <c r="I984">
        <f t="shared" si="91"/>
        <v>850500</v>
      </c>
      <c r="J984" t="str">
        <f t="shared" si="92"/>
        <v>October</v>
      </c>
      <c r="K984" t="str">
        <f t="shared" si="93"/>
        <v>2042</v>
      </c>
      <c r="L984" t="str">
        <f t="shared" si="94"/>
        <v>High Discount</v>
      </c>
      <c r="M984" t="str">
        <f t="shared" si="95"/>
        <v>Ok</v>
      </c>
      <c r="N984" t="s">
        <v>10264</v>
      </c>
    </row>
    <row r="985" spans="1:14" x14ac:dyDescent="0.35">
      <c r="A985" t="s">
        <v>1003</v>
      </c>
      <c r="B985" t="s">
        <v>21</v>
      </c>
      <c r="C985">
        <v>464</v>
      </c>
      <c r="D985">
        <v>1200</v>
      </c>
      <c r="E985">
        <v>300</v>
      </c>
      <c r="F985" t="s">
        <v>46</v>
      </c>
      <c r="G985" s="2">
        <v>52173</v>
      </c>
      <c r="H985">
        <f t="shared" si="90"/>
        <v>417600</v>
      </c>
      <c r="I985">
        <f t="shared" si="91"/>
        <v>139200</v>
      </c>
      <c r="J985" t="str">
        <f t="shared" si="92"/>
        <v>November</v>
      </c>
      <c r="K985" t="str">
        <f t="shared" si="93"/>
        <v>2042</v>
      </c>
      <c r="L985" t="str">
        <f t="shared" si="94"/>
        <v>Normal</v>
      </c>
      <c r="M985" t="str">
        <f t="shared" si="95"/>
        <v>Ok</v>
      </c>
      <c r="N985" t="s">
        <v>10264</v>
      </c>
    </row>
    <row r="986" spans="1:14" x14ac:dyDescent="0.35">
      <c r="A986" t="s">
        <v>1004</v>
      </c>
      <c r="B986" t="s">
        <v>10</v>
      </c>
      <c r="C986">
        <v>57</v>
      </c>
      <c r="D986">
        <v>800</v>
      </c>
      <c r="E986">
        <v>3000</v>
      </c>
      <c r="F986" t="s">
        <v>16</v>
      </c>
      <c r="G986" s="2">
        <v>52180</v>
      </c>
      <c r="H986">
        <f t="shared" si="90"/>
        <v>0</v>
      </c>
      <c r="I986">
        <f t="shared" si="91"/>
        <v>171000</v>
      </c>
      <c r="J986" t="str">
        <f t="shared" si="92"/>
        <v>November</v>
      </c>
      <c r="K986" t="str">
        <f t="shared" si="93"/>
        <v>2042</v>
      </c>
      <c r="L986" t="str">
        <f t="shared" si="94"/>
        <v>High Discount</v>
      </c>
      <c r="M986" t="str">
        <f t="shared" si="95"/>
        <v>Zero Sales</v>
      </c>
      <c r="N986" t="s">
        <v>10264</v>
      </c>
    </row>
    <row r="987" spans="1:14" x14ac:dyDescent="0.35">
      <c r="A987" t="s">
        <v>1005</v>
      </c>
      <c r="B987" t="s">
        <v>10</v>
      </c>
      <c r="C987">
        <v>54</v>
      </c>
      <c r="D987">
        <v>800</v>
      </c>
      <c r="E987">
        <v>2000</v>
      </c>
      <c r="F987" t="s">
        <v>11</v>
      </c>
      <c r="G987" s="2">
        <v>52187</v>
      </c>
      <c r="H987">
        <f t="shared" si="90"/>
        <v>0</v>
      </c>
      <c r="I987">
        <f t="shared" si="91"/>
        <v>108000</v>
      </c>
      <c r="J987" t="str">
        <f t="shared" si="92"/>
        <v>November</v>
      </c>
      <c r="K987" t="str">
        <f t="shared" si="93"/>
        <v>2042</v>
      </c>
      <c r="L987" t="str">
        <f t="shared" si="94"/>
        <v>High Discount</v>
      </c>
      <c r="M987" t="str">
        <f t="shared" si="95"/>
        <v>Zero Sales</v>
      </c>
      <c r="N987" t="s">
        <v>10264</v>
      </c>
    </row>
    <row r="988" spans="1:14" x14ac:dyDescent="0.35">
      <c r="A988" t="s">
        <v>1006</v>
      </c>
      <c r="B988" t="s">
        <v>19</v>
      </c>
      <c r="C988">
        <v>411</v>
      </c>
      <c r="D988">
        <v>4500</v>
      </c>
      <c r="E988">
        <v>500</v>
      </c>
      <c r="F988" t="s">
        <v>8</v>
      </c>
      <c r="G988" s="2">
        <v>52194</v>
      </c>
      <c r="H988">
        <f t="shared" si="90"/>
        <v>1644000</v>
      </c>
      <c r="I988">
        <f t="shared" si="91"/>
        <v>205500</v>
      </c>
      <c r="J988" t="str">
        <f t="shared" si="92"/>
        <v>November</v>
      </c>
      <c r="K988" t="str">
        <f t="shared" si="93"/>
        <v>2042</v>
      </c>
      <c r="L988" t="str">
        <f t="shared" si="94"/>
        <v>High Discount</v>
      </c>
      <c r="M988" t="str">
        <f t="shared" si="95"/>
        <v>Ok</v>
      </c>
      <c r="N988" t="s">
        <v>10264</v>
      </c>
    </row>
    <row r="989" spans="1:14" x14ac:dyDescent="0.35">
      <c r="A989" t="s">
        <v>1007</v>
      </c>
      <c r="B989" t="s">
        <v>15</v>
      </c>
      <c r="C989">
        <v>161</v>
      </c>
      <c r="D989">
        <v>5500</v>
      </c>
      <c r="E989">
        <v>1500</v>
      </c>
      <c r="F989" t="s">
        <v>11</v>
      </c>
      <c r="G989" s="2">
        <v>52201</v>
      </c>
      <c r="H989">
        <f t="shared" si="90"/>
        <v>644000</v>
      </c>
      <c r="I989">
        <f t="shared" si="91"/>
        <v>241500</v>
      </c>
      <c r="J989" t="str">
        <f t="shared" si="92"/>
        <v>December</v>
      </c>
      <c r="K989" t="str">
        <f t="shared" si="93"/>
        <v>2042</v>
      </c>
      <c r="L989" t="str">
        <f t="shared" si="94"/>
        <v>High Discount</v>
      </c>
      <c r="M989" t="str">
        <f t="shared" si="95"/>
        <v>Ok</v>
      </c>
      <c r="N989" t="s">
        <v>10264</v>
      </c>
    </row>
    <row r="990" spans="1:14" x14ac:dyDescent="0.35">
      <c r="A990" t="s">
        <v>1008</v>
      </c>
      <c r="B990" t="s">
        <v>10</v>
      </c>
      <c r="C990">
        <v>322</v>
      </c>
      <c r="D990">
        <v>12000</v>
      </c>
      <c r="E990">
        <v>300</v>
      </c>
      <c r="F990" t="s">
        <v>8</v>
      </c>
      <c r="G990" s="2">
        <v>52208</v>
      </c>
      <c r="H990">
        <f t="shared" si="90"/>
        <v>3767400</v>
      </c>
      <c r="I990">
        <f t="shared" si="91"/>
        <v>96600</v>
      </c>
      <c r="J990" t="str">
        <f t="shared" si="92"/>
        <v>December</v>
      </c>
      <c r="K990" t="str">
        <f t="shared" si="93"/>
        <v>2042</v>
      </c>
      <c r="L990" t="str">
        <f t="shared" si="94"/>
        <v>Normal</v>
      </c>
      <c r="M990" t="str">
        <f t="shared" si="95"/>
        <v>Ok</v>
      </c>
      <c r="N990" t="s">
        <v>10264</v>
      </c>
    </row>
    <row r="991" spans="1:14" x14ac:dyDescent="0.35">
      <c r="A991" t="s">
        <v>1009</v>
      </c>
      <c r="B991" t="s">
        <v>19</v>
      </c>
      <c r="C991">
        <v>471</v>
      </c>
      <c r="D991">
        <v>1200</v>
      </c>
      <c r="E991">
        <v>400</v>
      </c>
      <c r="F991" t="s">
        <v>16</v>
      </c>
      <c r="G991" s="2">
        <v>52215</v>
      </c>
      <c r="H991">
        <f t="shared" si="90"/>
        <v>376800</v>
      </c>
      <c r="I991">
        <f t="shared" si="91"/>
        <v>188400</v>
      </c>
      <c r="J991" t="str">
        <f t="shared" si="92"/>
        <v>December</v>
      </c>
      <c r="K991" t="str">
        <f t="shared" si="93"/>
        <v>2042</v>
      </c>
      <c r="L991" t="str">
        <f t="shared" si="94"/>
        <v>Normal</v>
      </c>
      <c r="M991" t="str">
        <f t="shared" si="95"/>
        <v>Ok</v>
      </c>
      <c r="N991" t="s">
        <v>10264</v>
      </c>
    </row>
    <row r="992" spans="1:14" x14ac:dyDescent="0.35">
      <c r="A992" t="s">
        <v>1010</v>
      </c>
      <c r="B992" t="s">
        <v>13</v>
      </c>
      <c r="C992">
        <v>314</v>
      </c>
      <c r="D992">
        <v>12000</v>
      </c>
      <c r="E992">
        <v>400</v>
      </c>
      <c r="F992" t="s">
        <v>11</v>
      </c>
      <c r="G992" s="2">
        <v>52222</v>
      </c>
      <c r="H992">
        <f t="shared" si="90"/>
        <v>3642400</v>
      </c>
      <c r="I992">
        <f t="shared" si="91"/>
        <v>125600</v>
      </c>
      <c r="J992" t="str">
        <f t="shared" si="92"/>
        <v>December</v>
      </c>
      <c r="K992" t="str">
        <f t="shared" si="93"/>
        <v>2042</v>
      </c>
      <c r="L992" t="str">
        <f t="shared" si="94"/>
        <v>High Discount</v>
      </c>
      <c r="M992" t="str">
        <f t="shared" si="95"/>
        <v>Ok</v>
      </c>
      <c r="N992" t="s">
        <v>10264</v>
      </c>
    </row>
    <row r="993" spans="1:14" x14ac:dyDescent="0.35">
      <c r="A993" t="s">
        <v>1011</v>
      </c>
      <c r="B993" t="s">
        <v>30</v>
      </c>
      <c r="C993">
        <v>507</v>
      </c>
      <c r="D993">
        <v>45000</v>
      </c>
      <c r="E993">
        <v>400</v>
      </c>
      <c r="F993" t="s">
        <v>16</v>
      </c>
      <c r="G993" s="2">
        <v>52229</v>
      </c>
      <c r="H993">
        <f t="shared" si="90"/>
        <v>22612200</v>
      </c>
      <c r="I993">
        <f t="shared" si="91"/>
        <v>202800</v>
      </c>
      <c r="J993" t="str">
        <f t="shared" si="92"/>
        <v>December</v>
      </c>
      <c r="K993" t="str">
        <f t="shared" si="93"/>
        <v>2042</v>
      </c>
      <c r="L993" t="str">
        <f t="shared" si="94"/>
        <v>Normal</v>
      </c>
      <c r="M993" t="str">
        <f t="shared" si="95"/>
        <v>Ok</v>
      </c>
      <c r="N993" t="s">
        <v>10264</v>
      </c>
    </row>
    <row r="994" spans="1:14" x14ac:dyDescent="0.35">
      <c r="A994" t="s">
        <v>1012</v>
      </c>
      <c r="B994" t="s">
        <v>30</v>
      </c>
      <c r="C994">
        <v>261</v>
      </c>
      <c r="D994">
        <v>5500</v>
      </c>
      <c r="E994">
        <v>400</v>
      </c>
      <c r="F994" t="s">
        <v>8</v>
      </c>
      <c r="G994" s="2">
        <v>52236</v>
      </c>
      <c r="H994">
        <f t="shared" si="90"/>
        <v>1331100</v>
      </c>
      <c r="I994">
        <f t="shared" si="91"/>
        <v>104400</v>
      </c>
      <c r="J994" t="str">
        <f t="shared" si="92"/>
        <v>January</v>
      </c>
      <c r="K994" t="str">
        <f t="shared" si="93"/>
        <v>2043</v>
      </c>
      <c r="L994" t="str">
        <f t="shared" si="94"/>
        <v>High Discount</v>
      </c>
      <c r="M994" t="str">
        <f t="shared" si="95"/>
        <v>Ok</v>
      </c>
      <c r="N994" t="s">
        <v>10264</v>
      </c>
    </row>
    <row r="995" spans="1:14" x14ac:dyDescent="0.35">
      <c r="A995" t="s">
        <v>1013</v>
      </c>
      <c r="B995" t="s">
        <v>13</v>
      </c>
      <c r="C995">
        <v>127</v>
      </c>
      <c r="D995">
        <v>800</v>
      </c>
      <c r="E995">
        <v>300</v>
      </c>
      <c r="F995" t="s">
        <v>8</v>
      </c>
      <c r="G995" s="2">
        <v>52243</v>
      </c>
      <c r="H995">
        <f t="shared" si="90"/>
        <v>63500</v>
      </c>
      <c r="I995">
        <f t="shared" si="91"/>
        <v>38100</v>
      </c>
      <c r="J995" t="str">
        <f t="shared" si="92"/>
        <v>January</v>
      </c>
      <c r="K995" t="str">
        <f t="shared" si="93"/>
        <v>2043</v>
      </c>
      <c r="L995" t="str">
        <f t="shared" si="94"/>
        <v>High Discount</v>
      </c>
      <c r="M995" t="str">
        <f t="shared" si="95"/>
        <v>Ok</v>
      </c>
      <c r="N995" t="s">
        <v>10264</v>
      </c>
    </row>
    <row r="996" spans="1:14" x14ac:dyDescent="0.35">
      <c r="A996" t="s">
        <v>1014</v>
      </c>
      <c r="B996" t="s">
        <v>7</v>
      </c>
      <c r="C996">
        <v>270</v>
      </c>
      <c r="D996">
        <v>1200</v>
      </c>
      <c r="E996">
        <v>400</v>
      </c>
      <c r="F996" t="s">
        <v>8</v>
      </c>
      <c r="G996" s="2">
        <v>52250</v>
      </c>
      <c r="H996">
        <f t="shared" si="90"/>
        <v>216000</v>
      </c>
      <c r="I996">
        <f t="shared" si="91"/>
        <v>108000</v>
      </c>
      <c r="J996" t="str">
        <f t="shared" si="92"/>
        <v>January</v>
      </c>
      <c r="K996" t="str">
        <f t="shared" si="93"/>
        <v>2043</v>
      </c>
      <c r="L996" t="str">
        <f t="shared" si="94"/>
        <v>High Discount</v>
      </c>
      <c r="M996" t="str">
        <f t="shared" si="95"/>
        <v>Ok</v>
      </c>
      <c r="N996" t="s">
        <v>10264</v>
      </c>
    </row>
    <row r="997" spans="1:14" x14ac:dyDescent="0.35">
      <c r="A997" t="s">
        <v>1015</v>
      </c>
      <c r="B997" t="s">
        <v>19</v>
      </c>
      <c r="C997">
        <v>418</v>
      </c>
      <c r="D997">
        <v>12000</v>
      </c>
      <c r="E997">
        <v>300</v>
      </c>
      <c r="F997" t="s">
        <v>8</v>
      </c>
      <c r="G997" s="2">
        <v>52257</v>
      </c>
      <c r="H997">
        <f t="shared" si="90"/>
        <v>4890600</v>
      </c>
      <c r="I997">
        <f t="shared" si="91"/>
        <v>125400</v>
      </c>
      <c r="J997" t="str">
        <f t="shared" si="92"/>
        <v>January</v>
      </c>
      <c r="K997" t="str">
        <f t="shared" si="93"/>
        <v>2043</v>
      </c>
      <c r="L997" t="str">
        <f t="shared" si="94"/>
        <v>Normal</v>
      </c>
      <c r="M997" t="str">
        <f t="shared" si="95"/>
        <v>Ok</v>
      </c>
      <c r="N997" t="s">
        <v>10264</v>
      </c>
    </row>
    <row r="998" spans="1:14" x14ac:dyDescent="0.35">
      <c r="A998" t="s">
        <v>1016</v>
      </c>
      <c r="B998" t="s">
        <v>19</v>
      </c>
      <c r="C998">
        <v>396</v>
      </c>
      <c r="D998">
        <v>800</v>
      </c>
      <c r="E998">
        <v>5000</v>
      </c>
      <c r="F998" t="s">
        <v>46</v>
      </c>
      <c r="G998" s="2">
        <v>52264</v>
      </c>
      <c r="H998">
        <f t="shared" si="90"/>
        <v>0</v>
      </c>
      <c r="I998">
        <f t="shared" si="91"/>
        <v>1980000</v>
      </c>
      <c r="J998" t="str">
        <f t="shared" si="92"/>
        <v>February</v>
      </c>
      <c r="K998" t="str">
        <f t="shared" si="93"/>
        <v>2043</v>
      </c>
      <c r="L998" t="str">
        <f t="shared" si="94"/>
        <v>High Discount</v>
      </c>
      <c r="M998" t="str">
        <f t="shared" si="95"/>
        <v>Zero Sales</v>
      </c>
      <c r="N998" t="s">
        <v>10264</v>
      </c>
    </row>
    <row r="999" spans="1:14" x14ac:dyDescent="0.35">
      <c r="A999" t="s">
        <v>1017</v>
      </c>
      <c r="B999" t="s">
        <v>13</v>
      </c>
      <c r="C999">
        <v>74</v>
      </c>
      <c r="D999">
        <v>1200</v>
      </c>
      <c r="E999">
        <v>100</v>
      </c>
      <c r="F999" t="s">
        <v>8</v>
      </c>
      <c r="G999" s="2">
        <v>52271</v>
      </c>
      <c r="H999">
        <f t="shared" si="90"/>
        <v>81400</v>
      </c>
      <c r="I999">
        <f t="shared" si="91"/>
        <v>7400</v>
      </c>
      <c r="J999" t="str">
        <f t="shared" si="92"/>
        <v>February</v>
      </c>
      <c r="K999" t="str">
        <f t="shared" si="93"/>
        <v>2043</v>
      </c>
      <c r="L999" t="str">
        <f t="shared" si="94"/>
        <v>High Discount</v>
      </c>
      <c r="M999" t="str">
        <f t="shared" si="95"/>
        <v>Ok</v>
      </c>
      <c r="N999" t="s">
        <v>10264</v>
      </c>
    </row>
    <row r="1000" spans="1:14" x14ac:dyDescent="0.35">
      <c r="A1000" t="s">
        <v>1018</v>
      </c>
      <c r="B1000" t="s">
        <v>33</v>
      </c>
      <c r="C1000">
        <v>469</v>
      </c>
      <c r="D1000">
        <v>22000</v>
      </c>
      <c r="E1000">
        <v>400</v>
      </c>
      <c r="F1000" t="s">
        <v>11</v>
      </c>
      <c r="G1000" s="2">
        <v>52278</v>
      </c>
      <c r="H1000">
        <f t="shared" si="90"/>
        <v>10130400</v>
      </c>
      <c r="I1000">
        <f t="shared" si="91"/>
        <v>187600</v>
      </c>
      <c r="J1000" t="str">
        <f t="shared" si="92"/>
        <v>February</v>
      </c>
      <c r="K1000" t="str">
        <f t="shared" si="93"/>
        <v>2043</v>
      </c>
      <c r="L1000" t="str">
        <f t="shared" si="94"/>
        <v>Normal</v>
      </c>
      <c r="M1000" t="str">
        <f t="shared" si="95"/>
        <v>Ok</v>
      </c>
      <c r="N1000" t="s">
        <v>10264</v>
      </c>
    </row>
    <row r="1001" spans="1:14" x14ac:dyDescent="0.35">
      <c r="A1001" t="s">
        <v>1019</v>
      </c>
      <c r="B1001" t="s">
        <v>43</v>
      </c>
      <c r="C1001">
        <v>403</v>
      </c>
      <c r="D1001">
        <v>18000</v>
      </c>
      <c r="E1001">
        <v>100</v>
      </c>
      <c r="F1001" t="s">
        <v>8</v>
      </c>
      <c r="G1001" s="2">
        <v>52285</v>
      </c>
      <c r="H1001">
        <f t="shared" si="90"/>
        <v>7213700</v>
      </c>
      <c r="I1001">
        <f t="shared" si="91"/>
        <v>40300</v>
      </c>
      <c r="J1001" t="str">
        <f t="shared" si="92"/>
        <v>February</v>
      </c>
      <c r="K1001" t="str">
        <f t="shared" si="93"/>
        <v>2043</v>
      </c>
      <c r="L1001" t="str">
        <f t="shared" si="94"/>
        <v>Normal</v>
      </c>
      <c r="M1001" t="str">
        <f t="shared" si="95"/>
        <v>Ok</v>
      </c>
      <c r="N1001" t="s">
        <v>10264</v>
      </c>
    </row>
    <row r="1002" spans="1:14" x14ac:dyDescent="0.35">
      <c r="A1002" t="s">
        <v>1020</v>
      </c>
      <c r="B1002" t="s">
        <v>39</v>
      </c>
      <c r="C1002">
        <v>466</v>
      </c>
      <c r="D1002">
        <v>800</v>
      </c>
      <c r="E1002">
        <v>500</v>
      </c>
      <c r="F1002" t="s">
        <v>16</v>
      </c>
      <c r="G1002" s="2">
        <v>52292</v>
      </c>
      <c r="H1002">
        <f t="shared" si="90"/>
        <v>139800</v>
      </c>
      <c r="I1002">
        <f t="shared" si="91"/>
        <v>233000</v>
      </c>
      <c r="J1002" t="str">
        <f t="shared" si="92"/>
        <v>March</v>
      </c>
      <c r="K1002" t="str">
        <f t="shared" si="93"/>
        <v>2043</v>
      </c>
      <c r="L1002" t="str">
        <f t="shared" si="94"/>
        <v>High Discount</v>
      </c>
      <c r="M1002" t="str">
        <f t="shared" si="95"/>
        <v>Ok</v>
      </c>
      <c r="N1002" t="s">
        <v>10264</v>
      </c>
    </row>
    <row r="1003" spans="1:14" x14ac:dyDescent="0.35">
      <c r="A1003" t="s">
        <v>1021</v>
      </c>
      <c r="B1003" t="s">
        <v>13</v>
      </c>
      <c r="C1003">
        <v>564</v>
      </c>
      <c r="D1003">
        <v>12000</v>
      </c>
      <c r="E1003">
        <v>1000</v>
      </c>
      <c r="F1003" t="s">
        <v>46</v>
      </c>
      <c r="G1003" s="2">
        <v>52299</v>
      </c>
      <c r="H1003">
        <f t="shared" si="90"/>
        <v>6204000</v>
      </c>
      <c r="I1003">
        <f t="shared" si="91"/>
        <v>564000</v>
      </c>
      <c r="J1003" t="str">
        <f t="shared" si="92"/>
        <v>March</v>
      </c>
      <c r="K1003" t="str">
        <f t="shared" si="93"/>
        <v>2043</v>
      </c>
      <c r="L1003" t="str">
        <f t="shared" si="94"/>
        <v>High Discount</v>
      </c>
      <c r="M1003" t="str">
        <f t="shared" si="95"/>
        <v>Ok</v>
      </c>
      <c r="N1003" t="s">
        <v>10264</v>
      </c>
    </row>
    <row r="1004" spans="1:14" x14ac:dyDescent="0.35">
      <c r="A1004" t="s">
        <v>1022</v>
      </c>
      <c r="B1004" t="s">
        <v>10</v>
      </c>
      <c r="C1004">
        <v>264</v>
      </c>
      <c r="D1004">
        <v>5500</v>
      </c>
      <c r="E1004">
        <v>1000</v>
      </c>
      <c r="F1004" t="s">
        <v>11</v>
      </c>
      <c r="G1004" s="2">
        <v>52306</v>
      </c>
      <c r="H1004">
        <f t="shared" si="90"/>
        <v>1188000</v>
      </c>
      <c r="I1004">
        <f t="shared" si="91"/>
        <v>264000</v>
      </c>
      <c r="J1004" t="str">
        <f t="shared" si="92"/>
        <v>March</v>
      </c>
      <c r="K1004" t="str">
        <f t="shared" si="93"/>
        <v>2043</v>
      </c>
      <c r="L1004" t="str">
        <f t="shared" si="94"/>
        <v>High Discount</v>
      </c>
      <c r="M1004" t="str">
        <f t="shared" si="95"/>
        <v>Ok</v>
      </c>
      <c r="N1004" t="s">
        <v>10264</v>
      </c>
    </row>
    <row r="1005" spans="1:14" x14ac:dyDescent="0.35">
      <c r="A1005" t="s">
        <v>1023</v>
      </c>
      <c r="B1005" t="s">
        <v>10</v>
      </c>
      <c r="C1005">
        <v>161</v>
      </c>
      <c r="D1005">
        <v>22000</v>
      </c>
      <c r="E1005">
        <v>3000</v>
      </c>
      <c r="F1005" t="s">
        <v>46</v>
      </c>
      <c r="G1005" s="2">
        <v>52313</v>
      </c>
      <c r="H1005">
        <f t="shared" si="90"/>
        <v>3059000</v>
      </c>
      <c r="I1005">
        <f t="shared" si="91"/>
        <v>483000</v>
      </c>
      <c r="J1005" t="str">
        <f t="shared" si="92"/>
        <v>March</v>
      </c>
      <c r="K1005" t="str">
        <f t="shared" si="93"/>
        <v>2043</v>
      </c>
      <c r="L1005" t="str">
        <f t="shared" si="94"/>
        <v>High Discount</v>
      </c>
      <c r="M1005" t="str">
        <f t="shared" si="95"/>
        <v>Ok</v>
      </c>
      <c r="N1005" t="s">
        <v>10264</v>
      </c>
    </row>
    <row r="1006" spans="1:14" x14ac:dyDescent="0.35">
      <c r="A1006" t="s">
        <v>1024</v>
      </c>
      <c r="B1006" t="s">
        <v>15</v>
      </c>
      <c r="C1006">
        <v>477</v>
      </c>
      <c r="D1006">
        <v>6000</v>
      </c>
      <c r="E1006">
        <v>1500</v>
      </c>
      <c r="F1006" t="s">
        <v>46</v>
      </c>
      <c r="G1006" s="2">
        <v>52320</v>
      </c>
      <c r="H1006">
        <f t="shared" si="90"/>
        <v>2146500</v>
      </c>
      <c r="I1006">
        <f t="shared" si="91"/>
        <v>715500</v>
      </c>
      <c r="J1006" t="str">
        <f t="shared" si="92"/>
        <v>March</v>
      </c>
      <c r="K1006" t="str">
        <f t="shared" si="93"/>
        <v>2043</v>
      </c>
      <c r="L1006" t="str">
        <f t="shared" si="94"/>
        <v>High Discount</v>
      </c>
      <c r="M1006" t="str">
        <f t="shared" si="95"/>
        <v>Ok</v>
      </c>
      <c r="N1006" t="s">
        <v>10264</v>
      </c>
    </row>
    <row r="1007" spans="1:14" x14ac:dyDescent="0.35">
      <c r="A1007" t="s">
        <v>1025</v>
      </c>
      <c r="B1007" t="s">
        <v>13</v>
      </c>
      <c r="C1007">
        <v>265</v>
      </c>
      <c r="D1007">
        <v>4500</v>
      </c>
      <c r="E1007">
        <v>5000</v>
      </c>
      <c r="F1007" t="s">
        <v>46</v>
      </c>
      <c r="G1007" s="2">
        <v>52327</v>
      </c>
      <c r="H1007">
        <f t="shared" si="90"/>
        <v>0</v>
      </c>
      <c r="I1007">
        <f t="shared" si="91"/>
        <v>1325000</v>
      </c>
      <c r="J1007" t="str">
        <f t="shared" si="92"/>
        <v>April</v>
      </c>
      <c r="K1007" t="str">
        <f t="shared" si="93"/>
        <v>2043</v>
      </c>
      <c r="L1007" t="str">
        <f t="shared" si="94"/>
        <v>High Discount</v>
      </c>
      <c r="M1007" t="str">
        <f t="shared" si="95"/>
        <v>Zero Sales</v>
      </c>
      <c r="N1007" t="s">
        <v>10264</v>
      </c>
    </row>
    <row r="1008" spans="1:14" x14ac:dyDescent="0.35">
      <c r="A1008" t="s">
        <v>1026</v>
      </c>
      <c r="B1008" t="s">
        <v>15</v>
      </c>
      <c r="C1008">
        <v>462</v>
      </c>
      <c r="D1008">
        <v>15000</v>
      </c>
      <c r="E1008">
        <v>1000</v>
      </c>
      <c r="F1008" t="s">
        <v>16</v>
      </c>
      <c r="G1008" s="2">
        <v>52334</v>
      </c>
      <c r="H1008">
        <f t="shared" si="90"/>
        <v>6468000</v>
      </c>
      <c r="I1008">
        <f t="shared" si="91"/>
        <v>462000</v>
      </c>
      <c r="J1008" t="str">
        <f t="shared" si="92"/>
        <v>April</v>
      </c>
      <c r="K1008" t="str">
        <f t="shared" si="93"/>
        <v>2043</v>
      </c>
      <c r="L1008" t="str">
        <f t="shared" si="94"/>
        <v>High Discount</v>
      </c>
      <c r="M1008" t="str">
        <f t="shared" si="95"/>
        <v>Ok</v>
      </c>
      <c r="N1008" t="s">
        <v>10264</v>
      </c>
    </row>
    <row r="1009" spans="1:14" x14ac:dyDescent="0.35">
      <c r="A1009" t="s">
        <v>1027</v>
      </c>
      <c r="B1009" t="s">
        <v>13</v>
      </c>
      <c r="C1009">
        <v>429</v>
      </c>
      <c r="D1009">
        <v>18000</v>
      </c>
      <c r="E1009">
        <v>1500</v>
      </c>
      <c r="F1009" t="s">
        <v>46</v>
      </c>
      <c r="G1009" s="2">
        <v>52341</v>
      </c>
      <c r="H1009">
        <f t="shared" si="90"/>
        <v>7078500</v>
      </c>
      <c r="I1009">
        <f t="shared" si="91"/>
        <v>643500</v>
      </c>
      <c r="J1009" t="str">
        <f t="shared" si="92"/>
        <v>April</v>
      </c>
      <c r="K1009" t="str">
        <f t="shared" si="93"/>
        <v>2043</v>
      </c>
      <c r="L1009" t="str">
        <f t="shared" si="94"/>
        <v>High Discount</v>
      </c>
      <c r="M1009" t="str">
        <f t="shared" si="95"/>
        <v>Ok</v>
      </c>
      <c r="N1009" t="s">
        <v>10264</v>
      </c>
    </row>
    <row r="1010" spans="1:14" x14ac:dyDescent="0.35">
      <c r="A1010" t="s">
        <v>1028</v>
      </c>
      <c r="B1010" t="s">
        <v>19</v>
      </c>
      <c r="C1010">
        <v>281</v>
      </c>
      <c r="D1010">
        <v>6000</v>
      </c>
      <c r="E1010">
        <v>300</v>
      </c>
      <c r="F1010" t="s">
        <v>46</v>
      </c>
      <c r="G1010" s="2">
        <v>52348</v>
      </c>
      <c r="H1010">
        <f t="shared" si="90"/>
        <v>1601700</v>
      </c>
      <c r="I1010">
        <f t="shared" si="91"/>
        <v>84300</v>
      </c>
      <c r="J1010" t="str">
        <f t="shared" si="92"/>
        <v>April</v>
      </c>
      <c r="K1010" t="str">
        <f t="shared" si="93"/>
        <v>2043</v>
      </c>
      <c r="L1010" t="str">
        <f t="shared" si="94"/>
        <v>High Discount</v>
      </c>
      <c r="M1010" t="str">
        <f t="shared" si="95"/>
        <v>Ok</v>
      </c>
      <c r="N1010" t="s">
        <v>10264</v>
      </c>
    </row>
    <row r="1011" spans="1:14" x14ac:dyDescent="0.35">
      <c r="A1011" t="s">
        <v>1029</v>
      </c>
      <c r="B1011" t="s">
        <v>39</v>
      </c>
      <c r="C1011">
        <v>307</v>
      </c>
      <c r="D1011">
        <v>1200</v>
      </c>
      <c r="E1011">
        <v>100</v>
      </c>
      <c r="F1011" t="s">
        <v>8</v>
      </c>
      <c r="G1011" s="2">
        <v>52355</v>
      </c>
      <c r="H1011">
        <f t="shared" si="90"/>
        <v>337700</v>
      </c>
      <c r="I1011">
        <f t="shared" si="91"/>
        <v>30700</v>
      </c>
      <c r="J1011" t="str">
        <f t="shared" si="92"/>
        <v>May</v>
      </c>
      <c r="K1011" t="str">
        <f t="shared" si="93"/>
        <v>2043</v>
      </c>
      <c r="L1011" t="str">
        <f t="shared" si="94"/>
        <v>Normal</v>
      </c>
      <c r="M1011" t="str">
        <f t="shared" si="95"/>
        <v>Ok</v>
      </c>
      <c r="N1011" t="s">
        <v>10264</v>
      </c>
    </row>
    <row r="1012" spans="1:14" x14ac:dyDescent="0.35">
      <c r="A1012" t="s">
        <v>1030</v>
      </c>
      <c r="B1012" t="s">
        <v>19</v>
      </c>
      <c r="C1012">
        <v>305</v>
      </c>
      <c r="D1012">
        <v>5500</v>
      </c>
      <c r="E1012">
        <v>100</v>
      </c>
      <c r="F1012" t="s">
        <v>16</v>
      </c>
      <c r="G1012" s="2">
        <v>52362</v>
      </c>
      <c r="H1012">
        <f t="shared" si="90"/>
        <v>1647000</v>
      </c>
      <c r="I1012">
        <f t="shared" si="91"/>
        <v>30500</v>
      </c>
      <c r="J1012" t="str">
        <f t="shared" si="92"/>
        <v>May</v>
      </c>
      <c r="K1012" t="str">
        <f t="shared" si="93"/>
        <v>2043</v>
      </c>
      <c r="L1012" t="str">
        <f t="shared" si="94"/>
        <v>Normal</v>
      </c>
      <c r="M1012" t="str">
        <f t="shared" si="95"/>
        <v>Ok</v>
      </c>
      <c r="N1012" t="s">
        <v>10264</v>
      </c>
    </row>
    <row r="1013" spans="1:14" x14ac:dyDescent="0.35">
      <c r="A1013" t="s">
        <v>1031</v>
      </c>
      <c r="B1013" t="s">
        <v>43</v>
      </c>
      <c r="C1013">
        <v>452</v>
      </c>
      <c r="D1013">
        <v>15000</v>
      </c>
      <c r="E1013">
        <v>300</v>
      </c>
      <c r="F1013" t="s">
        <v>11</v>
      </c>
      <c r="G1013" s="2">
        <v>52369</v>
      </c>
      <c r="H1013">
        <f t="shared" si="90"/>
        <v>6644400</v>
      </c>
      <c r="I1013">
        <f t="shared" si="91"/>
        <v>135600</v>
      </c>
      <c r="J1013" t="str">
        <f t="shared" si="92"/>
        <v>May</v>
      </c>
      <c r="K1013" t="str">
        <f t="shared" si="93"/>
        <v>2043</v>
      </c>
      <c r="L1013" t="str">
        <f t="shared" si="94"/>
        <v>Normal</v>
      </c>
      <c r="M1013" t="str">
        <f t="shared" si="95"/>
        <v>Ok</v>
      </c>
      <c r="N1013" t="s">
        <v>10264</v>
      </c>
    </row>
    <row r="1014" spans="1:14" x14ac:dyDescent="0.35">
      <c r="A1014" t="s">
        <v>1032</v>
      </c>
      <c r="B1014" t="s">
        <v>30</v>
      </c>
      <c r="C1014">
        <v>473</v>
      </c>
      <c r="D1014">
        <v>1200</v>
      </c>
      <c r="E1014">
        <v>500</v>
      </c>
      <c r="F1014" t="s">
        <v>11</v>
      </c>
      <c r="G1014" s="2">
        <v>52376</v>
      </c>
      <c r="H1014">
        <f t="shared" si="90"/>
        <v>331100</v>
      </c>
      <c r="I1014">
        <f t="shared" si="91"/>
        <v>236500</v>
      </c>
      <c r="J1014" t="str">
        <f t="shared" si="92"/>
        <v>May</v>
      </c>
      <c r="K1014" t="str">
        <f t="shared" si="93"/>
        <v>2043</v>
      </c>
      <c r="L1014" t="str">
        <f t="shared" si="94"/>
        <v>High Discount</v>
      </c>
      <c r="M1014" t="str">
        <f t="shared" si="95"/>
        <v>Ok</v>
      </c>
      <c r="N1014" t="s">
        <v>10264</v>
      </c>
    </row>
    <row r="1015" spans="1:14" x14ac:dyDescent="0.35">
      <c r="A1015" t="s">
        <v>1033</v>
      </c>
      <c r="B1015" t="s">
        <v>21</v>
      </c>
      <c r="C1015">
        <v>114</v>
      </c>
      <c r="D1015">
        <v>18000</v>
      </c>
      <c r="E1015">
        <v>100</v>
      </c>
      <c r="F1015" t="s">
        <v>11</v>
      </c>
      <c r="G1015" s="2">
        <v>52383</v>
      </c>
      <c r="H1015">
        <f t="shared" si="90"/>
        <v>2040600</v>
      </c>
      <c r="I1015">
        <f t="shared" si="91"/>
        <v>11400</v>
      </c>
      <c r="J1015" t="str">
        <f t="shared" si="92"/>
        <v>June</v>
      </c>
      <c r="K1015" t="str">
        <f t="shared" si="93"/>
        <v>2043</v>
      </c>
      <c r="L1015" t="str">
        <f t="shared" si="94"/>
        <v>Normal</v>
      </c>
      <c r="M1015" t="str">
        <f t="shared" si="95"/>
        <v>Ok</v>
      </c>
      <c r="N1015" t="s">
        <v>10264</v>
      </c>
    </row>
    <row r="1016" spans="1:14" x14ac:dyDescent="0.35">
      <c r="A1016" t="s">
        <v>1034</v>
      </c>
      <c r="B1016" t="s">
        <v>13</v>
      </c>
      <c r="C1016">
        <v>239</v>
      </c>
      <c r="D1016">
        <v>12000</v>
      </c>
      <c r="E1016">
        <v>100</v>
      </c>
      <c r="F1016" t="s">
        <v>16</v>
      </c>
      <c r="G1016" s="2">
        <v>52390</v>
      </c>
      <c r="H1016">
        <f t="shared" si="90"/>
        <v>2844100</v>
      </c>
      <c r="I1016">
        <f t="shared" si="91"/>
        <v>23900</v>
      </c>
      <c r="J1016" t="str">
        <f t="shared" si="92"/>
        <v>June</v>
      </c>
      <c r="K1016" t="str">
        <f t="shared" si="93"/>
        <v>2043</v>
      </c>
      <c r="L1016" t="str">
        <f t="shared" si="94"/>
        <v>Normal</v>
      </c>
      <c r="M1016" t="str">
        <f t="shared" si="95"/>
        <v>Ok</v>
      </c>
      <c r="N1016" t="s">
        <v>10264</v>
      </c>
    </row>
    <row r="1017" spans="1:14" x14ac:dyDescent="0.35">
      <c r="A1017" t="s">
        <v>1035</v>
      </c>
      <c r="B1017" t="s">
        <v>43</v>
      </c>
      <c r="C1017">
        <v>222</v>
      </c>
      <c r="D1017">
        <v>1200</v>
      </c>
      <c r="E1017">
        <v>100</v>
      </c>
      <c r="F1017" t="s">
        <v>11</v>
      </c>
      <c r="G1017" s="2">
        <v>52397</v>
      </c>
      <c r="H1017">
        <f t="shared" si="90"/>
        <v>244200</v>
      </c>
      <c r="I1017">
        <f t="shared" si="91"/>
        <v>22200</v>
      </c>
      <c r="J1017" t="str">
        <f t="shared" si="92"/>
        <v>June</v>
      </c>
      <c r="K1017" t="str">
        <f t="shared" si="93"/>
        <v>2043</v>
      </c>
      <c r="L1017" t="str">
        <f t="shared" si="94"/>
        <v>Normal</v>
      </c>
      <c r="M1017" t="str">
        <f t="shared" si="95"/>
        <v>Ok</v>
      </c>
      <c r="N1017" t="s">
        <v>10264</v>
      </c>
    </row>
    <row r="1018" spans="1:14" x14ac:dyDescent="0.35">
      <c r="A1018" t="s">
        <v>1036</v>
      </c>
      <c r="B1018" t="s">
        <v>30</v>
      </c>
      <c r="C1018">
        <v>276</v>
      </c>
      <c r="D1018">
        <v>800</v>
      </c>
      <c r="E1018">
        <v>1500</v>
      </c>
      <c r="F1018" t="s">
        <v>16</v>
      </c>
      <c r="G1018" s="2">
        <v>52404</v>
      </c>
      <c r="H1018">
        <f t="shared" si="90"/>
        <v>0</v>
      </c>
      <c r="I1018">
        <f t="shared" si="91"/>
        <v>414000</v>
      </c>
      <c r="J1018" t="str">
        <f t="shared" si="92"/>
        <v>June</v>
      </c>
      <c r="K1018" t="str">
        <f t="shared" si="93"/>
        <v>2043</v>
      </c>
      <c r="L1018" t="str">
        <f t="shared" si="94"/>
        <v>High Discount</v>
      </c>
      <c r="M1018" t="str">
        <f t="shared" si="95"/>
        <v>Zero Sales</v>
      </c>
      <c r="N1018" t="s">
        <v>10264</v>
      </c>
    </row>
    <row r="1019" spans="1:14" x14ac:dyDescent="0.35">
      <c r="A1019" t="s">
        <v>1037</v>
      </c>
      <c r="B1019" t="s">
        <v>7</v>
      </c>
      <c r="C1019">
        <v>437</v>
      </c>
      <c r="D1019">
        <v>1200</v>
      </c>
      <c r="E1019">
        <v>200</v>
      </c>
      <c r="F1019" t="s">
        <v>8</v>
      </c>
      <c r="G1019" s="2">
        <v>52411</v>
      </c>
      <c r="H1019">
        <f t="shared" si="90"/>
        <v>437000</v>
      </c>
      <c r="I1019">
        <f t="shared" si="91"/>
        <v>87400</v>
      </c>
      <c r="J1019" t="str">
        <f t="shared" si="92"/>
        <v>June</v>
      </c>
      <c r="K1019" t="str">
        <f t="shared" si="93"/>
        <v>2043</v>
      </c>
      <c r="L1019" t="str">
        <f t="shared" si="94"/>
        <v>Normal</v>
      </c>
      <c r="M1019" t="str">
        <f t="shared" si="95"/>
        <v>Ok</v>
      </c>
      <c r="N1019" t="s">
        <v>10264</v>
      </c>
    </row>
    <row r="1020" spans="1:14" x14ac:dyDescent="0.35">
      <c r="A1020" t="s">
        <v>1038</v>
      </c>
      <c r="B1020" t="s">
        <v>39</v>
      </c>
      <c r="C1020">
        <v>450</v>
      </c>
      <c r="D1020">
        <v>5500</v>
      </c>
      <c r="E1020">
        <v>2000</v>
      </c>
      <c r="F1020" t="s">
        <v>8</v>
      </c>
      <c r="G1020" s="2">
        <v>52418</v>
      </c>
      <c r="H1020">
        <f t="shared" si="90"/>
        <v>1575000</v>
      </c>
      <c r="I1020">
        <f t="shared" si="91"/>
        <v>900000</v>
      </c>
      <c r="J1020" t="str">
        <f t="shared" si="92"/>
        <v>July</v>
      </c>
      <c r="K1020" t="str">
        <f t="shared" si="93"/>
        <v>2043</v>
      </c>
      <c r="L1020" t="str">
        <f t="shared" si="94"/>
        <v>High Discount</v>
      </c>
      <c r="M1020" t="str">
        <f t="shared" si="95"/>
        <v>Ok</v>
      </c>
      <c r="N1020" t="s">
        <v>10264</v>
      </c>
    </row>
    <row r="1021" spans="1:14" x14ac:dyDescent="0.35">
      <c r="A1021" t="s">
        <v>1039</v>
      </c>
      <c r="B1021" t="s">
        <v>15</v>
      </c>
      <c r="C1021">
        <v>262</v>
      </c>
      <c r="D1021">
        <v>45000</v>
      </c>
      <c r="E1021">
        <v>300</v>
      </c>
      <c r="F1021" t="s">
        <v>16</v>
      </c>
      <c r="G1021" s="2">
        <v>52425</v>
      </c>
      <c r="H1021">
        <f t="shared" si="90"/>
        <v>11711400</v>
      </c>
      <c r="I1021">
        <f t="shared" si="91"/>
        <v>78600</v>
      </c>
      <c r="J1021" t="str">
        <f t="shared" si="92"/>
        <v>July</v>
      </c>
      <c r="K1021" t="str">
        <f t="shared" si="93"/>
        <v>2043</v>
      </c>
      <c r="L1021" t="str">
        <f t="shared" si="94"/>
        <v>High Discount</v>
      </c>
      <c r="M1021" t="str">
        <f t="shared" si="95"/>
        <v>Ok</v>
      </c>
      <c r="N1021" t="s">
        <v>10264</v>
      </c>
    </row>
    <row r="1022" spans="1:14" x14ac:dyDescent="0.35">
      <c r="A1022" t="s">
        <v>1040</v>
      </c>
      <c r="B1022" t="s">
        <v>15</v>
      </c>
      <c r="C1022">
        <v>102</v>
      </c>
      <c r="D1022">
        <v>45000</v>
      </c>
      <c r="E1022">
        <v>3000</v>
      </c>
      <c r="F1022" t="s">
        <v>11</v>
      </c>
      <c r="G1022" s="2">
        <v>52432</v>
      </c>
      <c r="H1022">
        <f t="shared" si="90"/>
        <v>4284000</v>
      </c>
      <c r="I1022">
        <f t="shared" si="91"/>
        <v>306000</v>
      </c>
      <c r="J1022" t="str">
        <f t="shared" si="92"/>
        <v>July</v>
      </c>
      <c r="K1022" t="str">
        <f t="shared" si="93"/>
        <v>2043</v>
      </c>
      <c r="L1022" t="str">
        <f t="shared" si="94"/>
        <v>High Discount</v>
      </c>
      <c r="M1022" t="str">
        <f t="shared" si="95"/>
        <v>Ok</v>
      </c>
      <c r="N1022" t="s">
        <v>10264</v>
      </c>
    </row>
    <row r="1023" spans="1:14" x14ac:dyDescent="0.35">
      <c r="A1023" t="s">
        <v>1041</v>
      </c>
      <c r="B1023" t="s">
        <v>19</v>
      </c>
      <c r="C1023">
        <v>188</v>
      </c>
      <c r="D1023">
        <v>22000</v>
      </c>
      <c r="E1023">
        <v>1000</v>
      </c>
      <c r="F1023" t="s">
        <v>16</v>
      </c>
      <c r="G1023" s="2">
        <v>52439</v>
      </c>
      <c r="H1023">
        <f t="shared" si="90"/>
        <v>3948000</v>
      </c>
      <c r="I1023">
        <f t="shared" si="91"/>
        <v>188000</v>
      </c>
      <c r="J1023" t="str">
        <f t="shared" si="92"/>
        <v>July</v>
      </c>
      <c r="K1023" t="str">
        <f t="shared" si="93"/>
        <v>2043</v>
      </c>
      <c r="L1023" t="str">
        <f t="shared" si="94"/>
        <v>High Discount</v>
      </c>
      <c r="M1023" t="str">
        <f t="shared" si="95"/>
        <v>Ok</v>
      </c>
      <c r="N1023" t="s">
        <v>10264</v>
      </c>
    </row>
    <row r="1024" spans="1:14" x14ac:dyDescent="0.35">
      <c r="A1024" t="s">
        <v>1042</v>
      </c>
      <c r="B1024" t="s">
        <v>10</v>
      </c>
      <c r="C1024">
        <v>467</v>
      </c>
      <c r="D1024">
        <v>4500</v>
      </c>
      <c r="E1024">
        <v>5000</v>
      </c>
      <c r="F1024" t="s">
        <v>16</v>
      </c>
      <c r="G1024" s="2">
        <v>52446</v>
      </c>
      <c r="H1024">
        <f t="shared" si="90"/>
        <v>0</v>
      </c>
      <c r="I1024">
        <f t="shared" si="91"/>
        <v>2335000</v>
      </c>
      <c r="J1024" t="str">
        <f t="shared" si="92"/>
        <v>August</v>
      </c>
      <c r="K1024" t="str">
        <f t="shared" si="93"/>
        <v>2043</v>
      </c>
      <c r="L1024" t="str">
        <f t="shared" si="94"/>
        <v>High Discount</v>
      </c>
      <c r="M1024" t="str">
        <f t="shared" si="95"/>
        <v>Zero Sales</v>
      </c>
      <c r="N1024" t="s">
        <v>10264</v>
      </c>
    </row>
    <row r="1025" spans="1:14" x14ac:dyDescent="0.35">
      <c r="A1025" t="s">
        <v>1043</v>
      </c>
      <c r="B1025" t="s">
        <v>30</v>
      </c>
      <c r="C1025">
        <v>192</v>
      </c>
      <c r="D1025">
        <v>18000</v>
      </c>
      <c r="E1025">
        <v>400</v>
      </c>
      <c r="F1025" t="s">
        <v>46</v>
      </c>
      <c r="G1025" s="2">
        <v>52453</v>
      </c>
      <c r="H1025">
        <f t="shared" si="90"/>
        <v>3379200</v>
      </c>
      <c r="I1025">
        <f t="shared" si="91"/>
        <v>76800</v>
      </c>
      <c r="J1025" t="str">
        <f t="shared" si="92"/>
        <v>August</v>
      </c>
      <c r="K1025" t="str">
        <f t="shared" si="93"/>
        <v>2043</v>
      </c>
      <c r="L1025" t="str">
        <f t="shared" si="94"/>
        <v>High Discount</v>
      </c>
      <c r="M1025" t="str">
        <f t="shared" si="95"/>
        <v>Ok</v>
      </c>
      <c r="N1025" t="s">
        <v>10264</v>
      </c>
    </row>
    <row r="1026" spans="1:14" x14ac:dyDescent="0.35">
      <c r="A1026" t="s">
        <v>1044</v>
      </c>
      <c r="B1026" t="s">
        <v>7</v>
      </c>
      <c r="C1026">
        <v>558</v>
      </c>
      <c r="D1026">
        <v>5500</v>
      </c>
      <c r="E1026">
        <v>1000</v>
      </c>
      <c r="F1026" t="s">
        <v>16</v>
      </c>
      <c r="G1026" s="2">
        <v>52460</v>
      </c>
      <c r="H1026">
        <f t="shared" ref="H1026:H1089" si="96">MAX(0,(D1026-E1026)*C1026)</f>
        <v>2511000</v>
      </c>
      <c r="I1026">
        <f t="shared" si="91"/>
        <v>558000</v>
      </c>
      <c r="J1026" t="str">
        <f t="shared" si="92"/>
        <v>August</v>
      </c>
      <c r="K1026" t="str">
        <f t="shared" si="93"/>
        <v>2043</v>
      </c>
      <c r="L1026" t="str">
        <f t="shared" si="94"/>
        <v>High Discount</v>
      </c>
      <c r="M1026" t="str">
        <f t="shared" si="95"/>
        <v>Ok</v>
      </c>
      <c r="N1026" t="s">
        <v>10264</v>
      </c>
    </row>
    <row r="1027" spans="1:14" x14ac:dyDescent="0.35">
      <c r="A1027" t="s">
        <v>1045</v>
      </c>
      <c r="B1027" t="s">
        <v>43</v>
      </c>
      <c r="C1027">
        <v>535</v>
      </c>
      <c r="D1027">
        <v>1200</v>
      </c>
      <c r="E1027">
        <v>3000</v>
      </c>
      <c r="F1027" t="s">
        <v>46</v>
      </c>
      <c r="G1027" s="2">
        <v>52467</v>
      </c>
      <c r="H1027">
        <f t="shared" si="96"/>
        <v>0</v>
      </c>
      <c r="I1027">
        <f t="shared" ref="I1027:I1090" si="97">E1027*C1027</f>
        <v>1605000</v>
      </c>
      <c r="J1027" t="str">
        <f t="shared" ref="J1027:J1090" si="98">TEXT(G:G,"mmmm")</f>
        <v>August</v>
      </c>
      <c r="K1027" t="str">
        <f t="shared" ref="K1027:K1090" si="99">TEXT(G1027,"yyy")</f>
        <v>2043</v>
      </c>
      <c r="L1027" t="str">
        <f t="shared" ref="L1027:L1090" si="100">IF(E1027&gt;=C1027,"High Discount","Normal")</f>
        <v>High Discount</v>
      </c>
      <c r="M1027" t="str">
        <f t="shared" ref="M1027:M1090" si="101">IF(H1027=0,"Zero Sales","Ok")</f>
        <v>Zero Sales</v>
      </c>
      <c r="N1027" t="s">
        <v>10264</v>
      </c>
    </row>
    <row r="1028" spans="1:14" x14ac:dyDescent="0.35">
      <c r="A1028" t="s">
        <v>1046</v>
      </c>
      <c r="B1028" t="s">
        <v>39</v>
      </c>
      <c r="C1028">
        <v>486</v>
      </c>
      <c r="D1028">
        <v>4500</v>
      </c>
      <c r="E1028">
        <v>200</v>
      </c>
      <c r="F1028" t="s">
        <v>8</v>
      </c>
      <c r="G1028" s="2">
        <v>52474</v>
      </c>
      <c r="H1028">
        <f t="shared" si="96"/>
        <v>2089800</v>
      </c>
      <c r="I1028">
        <f t="shared" si="97"/>
        <v>97200</v>
      </c>
      <c r="J1028" t="str">
        <f t="shared" si="98"/>
        <v>August</v>
      </c>
      <c r="K1028" t="str">
        <f t="shared" si="99"/>
        <v>2043</v>
      </c>
      <c r="L1028" t="str">
        <f t="shared" si="100"/>
        <v>Normal</v>
      </c>
      <c r="M1028" t="str">
        <f t="shared" si="101"/>
        <v>Ok</v>
      </c>
      <c r="N1028" t="s">
        <v>10264</v>
      </c>
    </row>
    <row r="1029" spans="1:14" x14ac:dyDescent="0.35">
      <c r="A1029" t="s">
        <v>1047</v>
      </c>
      <c r="B1029" t="s">
        <v>30</v>
      </c>
      <c r="C1029">
        <v>592</v>
      </c>
      <c r="D1029">
        <v>15000</v>
      </c>
      <c r="E1029">
        <v>5000</v>
      </c>
      <c r="F1029" t="s">
        <v>46</v>
      </c>
      <c r="G1029" s="2">
        <v>52481</v>
      </c>
      <c r="H1029">
        <f t="shared" si="96"/>
        <v>5920000</v>
      </c>
      <c r="I1029">
        <f t="shared" si="97"/>
        <v>2960000</v>
      </c>
      <c r="J1029" t="str">
        <f t="shared" si="98"/>
        <v>September</v>
      </c>
      <c r="K1029" t="str">
        <f t="shared" si="99"/>
        <v>2043</v>
      </c>
      <c r="L1029" t="str">
        <f t="shared" si="100"/>
        <v>High Discount</v>
      </c>
      <c r="M1029" t="str">
        <f t="shared" si="101"/>
        <v>Ok</v>
      </c>
      <c r="N1029" t="s">
        <v>10264</v>
      </c>
    </row>
    <row r="1030" spans="1:14" x14ac:dyDescent="0.35">
      <c r="A1030" t="s">
        <v>1048</v>
      </c>
      <c r="B1030" t="s">
        <v>7</v>
      </c>
      <c r="C1030">
        <v>342</v>
      </c>
      <c r="D1030">
        <v>6000</v>
      </c>
      <c r="E1030">
        <v>200</v>
      </c>
      <c r="F1030" t="s">
        <v>16</v>
      </c>
      <c r="G1030" s="2">
        <v>52488</v>
      </c>
      <c r="H1030">
        <f t="shared" si="96"/>
        <v>1983600</v>
      </c>
      <c r="I1030">
        <f t="shared" si="97"/>
        <v>68400</v>
      </c>
      <c r="J1030" t="str">
        <f t="shared" si="98"/>
        <v>September</v>
      </c>
      <c r="K1030" t="str">
        <f t="shared" si="99"/>
        <v>2043</v>
      </c>
      <c r="L1030" t="str">
        <f t="shared" si="100"/>
        <v>Normal</v>
      </c>
      <c r="M1030" t="str">
        <f t="shared" si="101"/>
        <v>Ok</v>
      </c>
      <c r="N1030" t="s">
        <v>10264</v>
      </c>
    </row>
    <row r="1031" spans="1:14" x14ac:dyDescent="0.35">
      <c r="A1031" t="s">
        <v>1049</v>
      </c>
      <c r="B1031" t="s">
        <v>21</v>
      </c>
      <c r="C1031">
        <v>333</v>
      </c>
      <c r="D1031">
        <v>18000</v>
      </c>
      <c r="E1031">
        <v>1500</v>
      </c>
      <c r="F1031" t="s">
        <v>8</v>
      </c>
      <c r="G1031" s="2">
        <v>52495</v>
      </c>
      <c r="H1031">
        <f t="shared" si="96"/>
        <v>5494500</v>
      </c>
      <c r="I1031">
        <f t="shared" si="97"/>
        <v>499500</v>
      </c>
      <c r="J1031" t="str">
        <f t="shared" si="98"/>
        <v>September</v>
      </c>
      <c r="K1031" t="str">
        <f t="shared" si="99"/>
        <v>2043</v>
      </c>
      <c r="L1031" t="str">
        <f t="shared" si="100"/>
        <v>High Discount</v>
      </c>
      <c r="M1031" t="str">
        <f t="shared" si="101"/>
        <v>Ok</v>
      </c>
      <c r="N1031" t="s">
        <v>10264</v>
      </c>
    </row>
    <row r="1032" spans="1:14" x14ac:dyDescent="0.35">
      <c r="A1032" t="s">
        <v>1050</v>
      </c>
      <c r="B1032" t="s">
        <v>13</v>
      </c>
      <c r="C1032">
        <v>63</v>
      </c>
      <c r="D1032">
        <v>1200</v>
      </c>
      <c r="E1032">
        <v>5000</v>
      </c>
      <c r="F1032" t="s">
        <v>46</v>
      </c>
      <c r="G1032" s="2">
        <v>52502</v>
      </c>
      <c r="H1032">
        <f t="shared" si="96"/>
        <v>0</v>
      </c>
      <c r="I1032">
        <f t="shared" si="97"/>
        <v>315000</v>
      </c>
      <c r="J1032" t="str">
        <f t="shared" si="98"/>
        <v>September</v>
      </c>
      <c r="K1032" t="str">
        <f t="shared" si="99"/>
        <v>2043</v>
      </c>
      <c r="L1032" t="str">
        <f t="shared" si="100"/>
        <v>High Discount</v>
      </c>
      <c r="M1032" t="str">
        <f t="shared" si="101"/>
        <v>Zero Sales</v>
      </c>
      <c r="N1032" t="s">
        <v>10264</v>
      </c>
    </row>
    <row r="1033" spans="1:14" x14ac:dyDescent="0.35">
      <c r="A1033" t="s">
        <v>1051</v>
      </c>
      <c r="B1033" t="s">
        <v>15</v>
      </c>
      <c r="C1033">
        <v>321</v>
      </c>
      <c r="D1033">
        <v>4500</v>
      </c>
      <c r="E1033">
        <v>5000</v>
      </c>
      <c r="F1033" t="s">
        <v>16</v>
      </c>
      <c r="G1033" s="2">
        <v>52509</v>
      </c>
      <c r="H1033">
        <f t="shared" si="96"/>
        <v>0</v>
      </c>
      <c r="I1033">
        <f t="shared" si="97"/>
        <v>1605000</v>
      </c>
      <c r="J1033" t="str">
        <f t="shared" si="98"/>
        <v>October</v>
      </c>
      <c r="K1033" t="str">
        <f t="shared" si="99"/>
        <v>2043</v>
      </c>
      <c r="L1033" t="str">
        <f t="shared" si="100"/>
        <v>High Discount</v>
      </c>
      <c r="M1033" t="str">
        <f t="shared" si="101"/>
        <v>Zero Sales</v>
      </c>
      <c r="N1033" t="s">
        <v>10264</v>
      </c>
    </row>
    <row r="1034" spans="1:14" x14ac:dyDescent="0.35">
      <c r="A1034" t="s">
        <v>1052</v>
      </c>
      <c r="B1034" t="s">
        <v>43</v>
      </c>
      <c r="C1034">
        <v>74</v>
      </c>
      <c r="D1034">
        <v>45000</v>
      </c>
      <c r="E1034">
        <v>1000</v>
      </c>
      <c r="F1034" t="s">
        <v>8</v>
      </c>
      <c r="G1034" s="2">
        <v>52516</v>
      </c>
      <c r="H1034">
        <f t="shared" si="96"/>
        <v>3256000</v>
      </c>
      <c r="I1034">
        <f t="shared" si="97"/>
        <v>74000</v>
      </c>
      <c r="J1034" t="str">
        <f t="shared" si="98"/>
        <v>October</v>
      </c>
      <c r="K1034" t="str">
        <f t="shared" si="99"/>
        <v>2043</v>
      </c>
      <c r="L1034" t="str">
        <f t="shared" si="100"/>
        <v>High Discount</v>
      </c>
      <c r="M1034" t="str">
        <f t="shared" si="101"/>
        <v>Ok</v>
      </c>
      <c r="N1034" t="s">
        <v>10264</v>
      </c>
    </row>
    <row r="1035" spans="1:14" x14ac:dyDescent="0.35">
      <c r="A1035" t="s">
        <v>1053</v>
      </c>
      <c r="B1035" t="s">
        <v>15</v>
      </c>
      <c r="C1035">
        <v>371</v>
      </c>
      <c r="D1035">
        <v>45000</v>
      </c>
      <c r="E1035">
        <v>2000</v>
      </c>
      <c r="F1035" t="s">
        <v>46</v>
      </c>
      <c r="G1035" s="2">
        <v>52523</v>
      </c>
      <c r="H1035">
        <f t="shared" si="96"/>
        <v>15953000</v>
      </c>
      <c r="I1035">
        <f t="shared" si="97"/>
        <v>742000</v>
      </c>
      <c r="J1035" t="str">
        <f t="shared" si="98"/>
        <v>October</v>
      </c>
      <c r="K1035" t="str">
        <f t="shared" si="99"/>
        <v>2043</v>
      </c>
      <c r="L1035" t="str">
        <f t="shared" si="100"/>
        <v>High Discount</v>
      </c>
      <c r="M1035" t="str">
        <f t="shared" si="101"/>
        <v>Ok</v>
      </c>
      <c r="N1035" t="s">
        <v>10264</v>
      </c>
    </row>
    <row r="1036" spans="1:14" x14ac:dyDescent="0.35">
      <c r="A1036" t="s">
        <v>1054</v>
      </c>
      <c r="B1036" t="s">
        <v>43</v>
      </c>
      <c r="C1036">
        <v>152</v>
      </c>
      <c r="D1036">
        <v>5500</v>
      </c>
      <c r="E1036">
        <v>400</v>
      </c>
      <c r="F1036" t="s">
        <v>16</v>
      </c>
      <c r="G1036" s="2">
        <v>52530</v>
      </c>
      <c r="H1036">
        <f t="shared" si="96"/>
        <v>775200</v>
      </c>
      <c r="I1036">
        <f t="shared" si="97"/>
        <v>60800</v>
      </c>
      <c r="J1036" t="str">
        <f t="shared" si="98"/>
        <v>October</v>
      </c>
      <c r="K1036" t="str">
        <f t="shared" si="99"/>
        <v>2043</v>
      </c>
      <c r="L1036" t="str">
        <f t="shared" si="100"/>
        <v>High Discount</v>
      </c>
      <c r="M1036" t="str">
        <f t="shared" si="101"/>
        <v>Ok</v>
      </c>
      <c r="N1036" t="s">
        <v>10264</v>
      </c>
    </row>
    <row r="1037" spans="1:14" x14ac:dyDescent="0.35">
      <c r="A1037" t="s">
        <v>1055</v>
      </c>
      <c r="B1037" t="s">
        <v>19</v>
      </c>
      <c r="C1037">
        <v>89</v>
      </c>
      <c r="D1037">
        <v>6000</v>
      </c>
      <c r="E1037">
        <v>300</v>
      </c>
      <c r="F1037" t="s">
        <v>16</v>
      </c>
      <c r="G1037" s="2">
        <v>52537</v>
      </c>
      <c r="H1037">
        <f t="shared" si="96"/>
        <v>507300</v>
      </c>
      <c r="I1037">
        <f t="shared" si="97"/>
        <v>26700</v>
      </c>
      <c r="J1037" t="str">
        <f t="shared" si="98"/>
        <v>November</v>
      </c>
      <c r="K1037" t="str">
        <f t="shared" si="99"/>
        <v>2043</v>
      </c>
      <c r="L1037" t="str">
        <f t="shared" si="100"/>
        <v>High Discount</v>
      </c>
      <c r="M1037" t="str">
        <f t="shared" si="101"/>
        <v>Ok</v>
      </c>
      <c r="N1037" t="s">
        <v>10264</v>
      </c>
    </row>
    <row r="1038" spans="1:14" x14ac:dyDescent="0.35">
      <c r="A1038" t="s">
        <v>1056</v>
      </c>
      <c r="B1038" t="s">
        <v>10</v>
      </c>
      <c r="C1038">
        <v>284</v>
      </c>
      <c r="D1038">
        <v>18000</v>
      </c>
      <c r="E1038">
        <v>300</v>
      </c>
      <c r="F1038" t="s">
        <v>11</v>
      </c>
      <c r="G1038" s="2">
        <v>52544</v>
      </c>
      <c r="H1038">
        <f t="shared" si="96"/>
        <v>5026800</v>
      </c>
      <c r="I1038">
        <f t="shared" si="97"/>
        <v>85200</v>
      </c>
      <c r="J1038" t="str">
        <f t="shared" si="98"/>
        <v>November</v>
      </c>
      <c r="K1038" t="str">
        <f t="shared" si="99"/>
        <v>2043</v>
      </c>
      <c r="L1038" t="str">
        <f t="shared" si="100"/>
        <v>High Discount</v>
      </c>
      <c r="M1038" t="str">
        <f t="shared" si="101"/>
        <v>Ok</v>
      </c>
      <c r="N1038" t="s">
        <v>10264</v>
      </c>
    </row>
    <row r="1039" spans="1:14" x14ac:dyDescent="0.35">
      <c r="A1039" t="s">
        <v>1057</v>
      </c>
      <c r="B1039" t="s">
        <v>43</v>
      </c>
      <c r="C1039">
        <v>138</v>
      </c>
      <c r="D1039">
        <v>4500</v>
      </c>
      <c r="E1039">
        <v>400</v>
      </c>
      <c r="F1039" t="s">
        <v>11</v>
      </c>
      <c r="G1039" s="2">
        <v>52551</v>
      </c>
      <c r="H1039">
        <f t="shared" si="96"/>
        <v>565800</v>
      </c>
      <c r="I1039">
        <f t="shared" si="97"/>
        <v>55200</v>
      </c>
      <c r="J1039" t="str">
        <f t="shared" si="98"/>
        <v>November</v>
      </c>
      <c r="K1039" t="str">
        <f t="shared" si="99"/>
        <v>2043</v>
      </c>
      <c r="L1039" t="str">
        <f t="shared" si="100"/>
        <v>High Discount</v>
      </c>
      <c r="M1039" t="str">
        <f t="shared" si="101"/>
        <v>Ok</v>
      </c>
      <c r="N1039" t="s">
        <v>10264</v>
      </c>
    </row>
    <row r="1040" spans="1:14" x14ac:dyDescent="0.35">
      <c r="A1040" t="s">
        <v>1058</v>
      </c>
      <c r="B1040" t="s">
        <v>15</v>
      </c>
      <c r="C1040">
        <v>149</v>
      </c>
      <c r="D1040">
        <v>5500</v>
      </c>
      <c r="E1040">
        <v>300</v>
      </c>
      <c r="F1040" t="s">
        <v>46</v>
      </c>
      <c r="G1040" s="2">
        <v>52558</v>
      </c>
      <c r="H1040">
        <f t="shared" si="96"/>
        <v>774800</v>
      </c>
      <c r="I1040">
        <f t="shared" si="97"/>
        <v>44700</v>
      </c>
      <c r="J1040" t="str">
        <f t="shared" si="98"/>
        <v>November</v>
      </c>
      <c r="K1040" t="str">
        <f t="shared" si="99"/>
        <v>2043</v>
      </c>
      <c r="L1040" t="str">
        <f t="shared" si="100"/>
        <v>High Discount</v>
      </c>
      <c r="M1040" t="str">
        <f t="shared" si="101"/>
        <v>Ok</v>
      </c>
      <c r="N1040" t="s">
        <v>10264</v>
      </c>
    </row>
    <row r="1041" spans="1:14" x14ac:dyDescent="0.35">
      <c r="A1041" t="s">
        <v>1059</v>
      </c>
      <c r="B1041" t="s">
        <v>19</v>
      </c>
      <c r="C1041">
        <v>193</v>
      </c>
      <c r="D1041">
        <v>4500</v>
      </c>
      <c r="E1041">
        <v>5000</v>
      </c>
      <c r="F1041" t="s">
        <v>46</v>
      </c>
      <c r="G1041" s="2">
        <v>52565</v>
      </c>
      <c r="H1041">
        <f t="shared" si="96"/>
        <v>0</v>
      </c>
      <c r="I1041">
        <f t="shared" si="97"/>
        <v>965000</v>
      </c>
      <c r="J1041" t="str">
        <f t="shared" si="98"/>
        <v>November</v>
      </c>
      <c r="K1041" t="str">
        <f t="shared" si="99"/>
        <v>2043</v>
      </c>
      <c r="L1041" t="str">
        <f t="shared" si="100"/>
        <v>High Discount</v>
      </c>
      <c r="M1041" t="str">
        <f t="shared" si="101"/>
        <v>Zero Sales</v>
      </c>
      <c r="N1041" t="s">
        <v>10264</v>
      </c>
    </row>
    <row r="1042" spans="1:14" x14ac:dyDescent="0.35">
      <c r="A1042" t="s">
        <v>1060</v>
      </c>
      <c r="B1042" t="s">
        <v>43</v>
      </c>
      <c r="C1042">
        <v>131</v>
      </c>
      <c r="D1042">
        <v>12000</v>
      </c>
      <c r="E1042">
        <v>1500</v>
      </c>
      <c r="F1042" t="s">
        <v>46</v>
      </c>
      <c r="G1042" s="2">
        <v>52572</v>
      </c>
      <c r="H1042">
        <f t="shared" si="96"/>
        <v>1375500</v>
      </c>
      <c r="I1042">
        <f t="shared" si="97"/>
        <v>196500</v>
      </c>
      <c r="J1042" t="str">
        <f t="shared" si="98"/>
        <v>December</v>
      </c>
      <c r="K1042" t="str">
        <f t="shared" si="99"/>
        <v>2043</v>
      </c>
      <c r="L1042" t="str">
        <f t="shared" si="100"/>
        <v>High Discount</v>
      </c>
      <c r="M1042" t="str">
        <f t="shared" si="101"/>
        <v>Ok</v>
      </c>
      <c r="N1042" t="s">
        <v>10264</v>
      </c>
    </row>
    <row r="1043" spans="1:14" x14ac:dyDescent="0.35">
      <c r="A1043" t="s">
        <v>1061</v>
      </c>
      <c r="B1043" t="s">
        <v>21</v>
      </c>
      <c r="C1043">
        <v>278</v>
      </c>
      <c r="D1043">
        <v>18000</v>
      </c>
      <c r="E1043">
        <v>5000</v>
      </c>
      <c r="F1043" t="s">
        <v>16</v>
      </c>
      <c r="G1043" s="2">
        <v>52579</v>
      </c>
      <c r="H1043">
        <f t="shared" si="96"/>
        <v>3614000</v>
      </c>
      <c r="I1043">
        <f t="shared" si="97"/>
        <v>1390000</v>
      </c>
      <c r="J1043" t="str">
        <f t="shared" si="98"/>
        <v>December</v>
      </c>
      <c r="K1043" t="str">
        <f t="shared" si="99"/>
        <v>2043</v>
      </c>
      <c r="L1043" t="str">
        <f t="shared" si="100"/>
        <v>High Discount</v>
      </c>
      <c r="M1043" t="str">
        <f t="shared" si="101"/>
        <v>Ok</v>
      </c>
      <c r="N1043" t="s">
        <v>10264</v>
      </c>
    </row>
    <row r="1044" spans="1:14" x14ac:dyDescent="0.35">
      <c r="A1044" t="s">
        <v>1062</v>
      </c>
      <c r="B1044" t="s">
        <v>10</v>
      </c>
      <c r="C1044">
        <v>444</v>
      </c>
      <c r="D1044">
        <v>22000</v>
      </c>
      <c r="E1044">
        <v>5000</v>
      </c>
      <c r="F1044" t="s">
        <v>46</v>
      </c>
      <c r="G1044" s="2">
        <v>52586</v>
      </c>
      <c r="H1044">
        <f t="shared" si="96"/>
        <v>7548000</v>
      </c>
      <c r="I1044">
        <f t="shared" si="97"/>
        <v>2220000</v>
      </c>
      <c r="J1044" t="str">
        <f t="shared" si="98"/>
        <v>December</v>
      </c>
      <c r="K1044" t="str">
        <f t="shared" si="99"/>
        <v>2043</v>
      </c>
      <c r="L1044" t="str">
        <f t="shared" si="100"/>
        <v>High Discount</v>
      </c>
      <c r="M1044" t="str">
        <f t="shared" si="101"/>
        <v>Ok</v>
      </c>
      <c r="N1044" t="s">
        <v>10264</v>
      </c>
    </row>
    <row r="1045" spans="1:14" x14ac:dyDescent="0.35">
      <c r="A1045" t="s">
        <v>1063</v>
      </c>
      <c r="B1045" t="s">
        <v>43</v>
      </c>
      <c r="C1045">
        <v>562</v>
      </c>
      <c r="D1045">
        <v>5500</v>
      </c>
      <c r="E1045">
        <v>300</v>
      </c>
      <c r="F1045" t="s">
        <v>16</v>
      </c>
      <c r="G1045" s="2">
        <v>52593</v>
      </c>
      <c r="H1045">
        <f t="shared" si="96"/>
        <v>2922400</v>
      </c>
      <c r="I1045">
        <f t="shared" si="97"/>
        <v>168600</v>
      </c>
      <c r="J1045" t="str">
        <f t="shared" si="98"/>
        <v>December</v>
      </c>
      <c r="K1045" t="str">
        <f t="shared" si="99"/>
        <v>2043</v>
      </c>
      <c r="L1045" t="str">
        <f t="shared" si="100"/>
        <v>Normal</v>
      </c>
      <c r="M1045" t="str">
        <f t="shared" si="101"/>
        <v>Ok</v>
      </c>
      <c r="N1045" t="s">
        <v>10264</v>
      </c>
    </row>
    <row r="1046" spans="1:14" x14ac:dyDescent="0.35">
      <c r="A1046" t="s">
        <v>1064</v>
      </c>
      <c r="B1046" t="s">
        <v>19</v>
      </c>
      <c r="C1046">
        <v>246</v>
      </c>
      <c r="D1046">
        <v>45000</v>
      </c>
      <c r="E1046">
        <v>200</v>
      </c>
      <c r="F1046" t="s">
        <v>46</v>
      </c>
      <c r="G1046" s="2">
        <v>52600</v>
      </c>
      <c r="H1046">
        <f t="shared" si="96"/>
        <v>11020800</v>
      </c>
      <c r="I1046">
        <f t="shared" si="97"/>
        <v>49200</v>
      </c>
      <c r="J1046" t="str">
        <f t="shared" si="98"/>
        <v>January</v>
      </c>
      <c r="K1046" t="str">
        <f t="shared" si="99"/>
        <v>2044</v>
      </c>
      <c r="L1046" t="str">
        <f t="shared" si="100"/>
        <v>Normal</v>
      </c>
      <c r="M1046" t="str">
        <f t="shared" si="101"/>
        <v>Ok</v>
      </c>
      <c r="N1046" t="s">
        <v>10264</v>
      </c>
    </row>
    <row r="1047" spans="1:14" x14ac:dyDescent="0.35">
      <c r="A1047" t="s">
        <v>1065</v>
      </c>
      <c r="B1047" t="s">
        <v>30</v>
      </c>
      <c r="C1047">
        <v>323</v>
      </c>
      <c r="D1047">
        <v>22000</v>
      </c>
      <c r="E1047">
        <v>5000</v>
      </c>
      <c r="F1047" t="s">
        <v>16</v>
      </c>
      <c r="G1047" s="2">
        <v>52607</v>
      </c>
      <c r="H1047">
        <f t="shared" si="96"/>
        <v>5491000</v>
      </c>
      <c r="I1047">
        <f t="shared" si="97"/>
        <v>1615000</v>
      </c>
      <c r="J1047" t="str">
        <f t="shared" si="98"/>
        <v>January</v>
      </c>
      <c r="K1047" t="str">
        <f t="shared" si="99"/>
        <v>2044</v>
      </c>
      <c r="L1047" t="str">
        <f t="shared" si="100"/>
        <v>High Discount</v>
      </c>
      <c r="M1047" t="str">
        <f t="shared" si="101"/>
        <v>Ok</v>
      </c>
      <c r="N1047" t="s">
        <v>10264</v>
      </c>
    </row>
    <row r="1048" spans="1:14" x14ac:dyDescent="0.35">
      <c r="A1048" t="s">
        <v>1066</v>
      </c>
      <c r="B1048" t="s">
        <v>33</v>
      </c>
      <c r="C1048">
        <v>421</v>
      </c>
      <c r="D1048">
        <v>1200</v>
      </c>
      <c r="E1048">
        <v>2000</v>
      </c>
      <c r="F1048" t="s">
        <v>16</v>
      </c>
      <c r="G1048" s="2">
        <v>52614</v>
      </c>
      <c r="H1048">
        <f t="shared" si="96"/>
        <v>0</v>
      </c>
      <c r="I1048">
        <f t="shared" si="97"/>
        <v>842000</v>
      </c>
      <c r="J1048" t="str">
        <f t="shared" si="98"/>
        <v>January</v>
      </c>
      <c r="K1048" t="str">
        <f t="shared" si="99"/>
        <v>2044</v>
      </c>
      <c r="L1048" t="str">
        <f t="shared" si="100"/>
        <v>High Discount</v>
      </c>
      <c r="M1048" t="str">
        <f t="shared" si="101"/>
        <v>Zero Sales</v>
      </c>
      <c r="N1048" t="s">
        <v>10264</v>
      </c>
    </row>
    <row r="1049" spans="1:14" x14ac:dyDescent="0.35">
      <c r="A1049" t="s">
        <v>1067</v>
      </c>
      <c r="B1049" t="s">
        <v>7</v>
      </c>
      <c r="C1049">
        <v>129</v>
      </c>
      <c r="D1049">
        <v>22000</v>
      </c>
      <c r="E1049">
        <v>1000</v>
      </c>
      <c r="F1049" t="s">
        <v>11</v>
      </c>
      <c r="G1049" s="2">
        <v>52621</v>
      </c>
      <c r="H1049">
        <f t="shared" si="96"/>
        <v>2709000</v>
      </c>
      <c r="I1049">
        <f t="shared" si="97"/>
        <v>129000</v>
      </c>
      <c r="J1049" t="str">
        <f t="shared" si="98"/>
        <v>January</v>
      </c>
      <c r="K1049" t="str">
        <f t="shared" si="99"/>
        <v>2044</v>
      </c>
      <c r="L1049" t="str">
        <f t="shared" si="100"/>
        <v>High Discount</v>
      </c>
      <c r="M1049" t="str">
        <f t="shared" si="101"/>
        <v>Ok</v>
      </c>
      <c r="N1049" t="s">
        <v>10264</v>
      </c>
    </row>
    <row r="1050" spans="1:14" x14ac:dyDescent="0.35">
      <c r="A1050" t="s">
        <v>1068</v>
      </c>
      <c r="B1050" t="s">
        <v>33</v>
      </c>
      <c r="C1050">
        <v>284</v>
      </c>
      <c r="D1050">
        <v>22000</v>
      </c>
      <c r="E1050">
        <v>3000</v>
      </c>
      <c r="F1050" t="s">
        <v>8</v>
      </c>
      <c r="G1050" s="2">
        <v>52628</v>
      </c>
      <c r="H1050">
        <f t="shared" si="96"/>
        <v>5396000</v>
      </c>
      <c r="I1050">
        <f t="shared" si="97"/>
        <v>852000</v>
      </c>
      <c r="J1050" t="str">
        <f t="shared" si="98"/>
        <v>February</v>
      </c>
      <c r="K1050" t="str">
        <f t="shared" si="99"/>
        <v>2044</v>
      </c>
      <c r="L1050" t="str">
        <f t="shared" si="100"/>
        <v>High Discount</v>
      </c>
      <c r="M1050" t="str">
        <f t="shared" si="101"/>
        <v>Ok</v>
      </c>
      <c r="N1050" t="s">
        <v>10264</v>
      </c>
    </row>
    <row r="1051" spans="1:14" x14ac:dyDescent="0.35">
      <c r="A1051" t="s">
        <v>1069</v>
      </c>
      <c r="B1051" t="s">
        <v>33</v>
      </c>
      <c r="C1051">
        <v>336</v>
      </c>
      <c r="D1051">
        <v>5500</v>
      </c>
      <c r="E1051">
        <v>1500</v>
      </c>
      <c r="F1051" t="s">
        <v>16</v>
      </c>
      <c r="G1051" s="2">
        <v>52635</v>
      </c>
      <c r="H1051">
        <f t="shared" si="96"/>
        <v>1344000</v>
      </c>
      <c r="I1051">
        <f t="shared" si="97"/>
        <v>504000</v>
      </c>
      <c r="J1051" t="str">
        <f t="shared" si="98"/>
        <v>February</v>
      </c>
      <c r="K1051" t="str">
        <f t="shared" si="99"/>
        <v>2044</v>
      </c>
      <c r="L1051" t="str">
        <f t="shared" si="100"/>
        <v>High Discount</v>
      </c>
      <c r="M1051" t="str">
        <f t="shared" si="101"/>
        <v>Ok</v>
      </c>
      <c r="N1051" t="s">
        <v>10264</v>
      </c>
    </row>
    <row r="1052" spans="1:14" x14ac:dyDescent="0.35">
      <c r="A1052" t="s">
        <v>1070</v>
      </c>
      <c r="B1052" t="s">
        <v>39</v>
      </c>
      <c r="C1052">
        <v>594</v>
      </c>
      <c r="D1052">
        <v>800</v>
      </c>
      <c r="E1052">
        <v>3000</v>
      </c>
      <c r="F1052" t="s">
        <v>46</v>
      </c>
      <c r="G1052" s="2">
        <v>52642</v>
      </c>
      <c r="H1052">
        <f t="shared" si="96"/>
        <v>0</v>
      </c>
      <c r="I1052">
        <f t="shared" si="97"/>
        <v>1782000</v>
      </c>
      <c r="J1052" t="str">
        <f t="shared" si="98"/>
        <v>February</v>
      </c>
      <c r="K1052" t="str">
        <f t="shared" si="99"/>
        <v>2044</v>
      </c>
      <c r="L1052" t="str">
        <f t="shared" si="100"/>
        <v>High Discount</v>
      </c>
      <c r="M1052" t="str">
        <f t="shared" si="101"/>
        <v>Zero Sales</v>
      </c>
      <c r="N1052" t="s">
        <v>10264</v>
      </c>
    </row>
    <row r="1053" spans="1:14" x14ac:dyDescent="0.35">
      <c r="A1053" t="s">
        <v>1071</v>
      </c>
      <c r="B1053" t="s">
        <v>21</v>
      </c>
      <c r="C1053">
        <v>486</v>
      </c>
      <c r="D1053">
        <v>22000</v>
      </c>
      <c r="E1053">
        <v>300</v>
      </c>
      <c r="F1053" t="s">
        <v>11</v>
      </c>
      <c r="G1053" s="2">
        <v>52649</v>
      </c>
      <c r="H1053">
        <f t="shared" si="96"/>
        <v>10546200</v>
      </c>
      <c r="I1053">
        <f t="shared" si="97"/>
        <v>145800</v>
      </c>
      <c r="J1053" t="str">
        <f t="shared" si="98"/>
        <v>February</v>
      </c>
      <c r="K1053" t="str">
        <f t="shared" si="99"/>
        <v>2044</v>
      </c>
      <c r="L1053" t="str">
        <f t="shared" si="100"/>
        <v>Normal</v>
      </c>
      <c r="M1053" t="str">
        <f t="shared" si="101"/>
        <v>Ok</v>
      </c>
      <c r="N1053" t="s">
        <v>10264</v>
      </c>
    </row>
    <row r="1054" spans="1:14" x14ac:dyDescent="0.35">
      <c r="A1054" t="s">
        <v>1072</v>
      </c>
      <c r="B1054" t="s">
        <v>30</v>
      </c>
      <c r="C1054">
        <v>176</v>
      </c>
      <c r="D1054">
        <v>22000</v>
      </c>
      <c r="E1054">
        <v>300</v>
      </c>
      <c r="F1054" t="s">
        <v>46</v>
      </c>
      <c r="G1054" s="2">
        <v>52656</v>
      </c>
      <c r="H1054">
        <f t="shared" si="96"/>
        <v>3819200</v>
      </c>
      <c r="I1054">
        <f t="shared" si="97"/>
        <v>52800</v>
      </c>
      <c r="J1054" t="str">
        <f t="shared" si="98"/>
        <v>February</v>
      </c>
      <c r="K1054" t="str">
        <f t="shared" si="99"/>
        <v>2044</v>
      </c>
      <c r="L1054" t="str">
        <f t="shared" si="100"/>
        <v>High Discount</v>
      </c>
      <c r="M1054" t="str">
        <f t="shared" si="101"/>
        <v>Ok</v>
      </c>
      <c r="N1054" t="s">
        <v>10264</v>
      </c>
    </row>
    <row r="1055" spans="1:14" x14ac:dyDescent="0.35">
      <c r="A1055" t="s">
        <v>1073</v>
      </c>
      <c r="B1055" t="s">
        <v>13</v>
      </c>
      <c r="C1055">
        <v>466</v>
      </c>
      <c r="D1055">
        <v>4500</v>
      </c>
      <c r="E1055">
        <v>1000</v>
      </c>
      <c r="F1055" t="s">
        <v>46</v>
      </c>
      <c r="G1055" s="2">
        <v>52663</v>
      </c>
      <c r="H1055">
        <f t="shared" si="96"/>
        <v>1631000</v>
      </c>
      <c r="I1055">
        <f t="shared" si="97"/>
        <v>466000</v>
      </c>
      <c r="J1055" t="str">
        <f t="shared" si="98"/>
        <v>March</v>
      </c>
      <c r="K1055" t="str">
        <f t="shared" si="99"/>
        <v>2044</v>
      </c>
      <c r="L1055" t="str">
        <f t="shared" si="100"/>
        <v>High Discount</v>
      </c>
      <c r="M1055" t="str">
        <f t="shared" si="101"/>
        <v>Ok</v>
      </c>
      <c r="N1055" t="s">
        <v>10264</v>
      </c>
    </row>
    <row r="1056" spans="1:14" x14ac:dyDescent="0.35">
      <c r="A1056" t="s">
        <v>1074</v>
      </c>
      <c r="B1056" t="s">
        <v>43</v>
      </c>
      <c r="C1056">
        <v>90</v>
      </c>
      <c r="D1056">
        <v>18000</v>
      </c>
      <c r="E1056">
        <v>1000</v>
      </c>
      <c r="F1056" t="s">
        <v>16</v>
      </c>
      <c r="G1056" s="2">
        <v>52670</v>
      </c>
      <c r="H1056">
        <f t="shared" si="96"/>
        <v>1530000</v>
      </c>
      <c r="I1056">
        <f t="shared" si="97"/>
        <v>90000</v>
      </c>
      <c r="J1056" t="str">
        <f t="shared" si="98"/>
        <v>March</v>
      </c>
      <c r="K1056" t="str">
        <f t="shared" si="99"/>
        <v>2044</v>
      </c>
      <c r="L1056" t="str">
        <f t="shared" si="100"/>
        <v>High Discount</v>
      </c>
      <c r="M1056" t="str">
        <f t="shared" si="101"/>
        <v>Ok</v>
      </c>
      <c r="N1056" t="s">
        <v>10264</v>
      </c>
    </row>
    <row r="1057" spans="1:14" x14ac:dyDescent="0.35">
      <c r="A1057" t="s">
        <v>1075</v>
      </c>
      <c r="B1057" t="s">
        <v>7</v>
      </c>
      <c r="C1057">
        <v>518</v>
      </c>
      <c r="D1057">
        <v>45000</v>
      </c>
      <c r="E1057">
        <v>3000</v>
      </c>
      <c r="F1057" t="s">
        <v>16</v>
      </c>
      <c r="G1057" s="2">
        <v>52677</v>
      </c>
      <c r="H1057">
        <f t="shared" si="96"/>
        <v>21756000</v>
      </c>
      <c r="I1057">
        <f t="shared" si="97"/>
        <v>1554000</v>
      </c>
      <c r="J1057" t="str">
        <f t="shared" si="98"/>
        <v>March</v>
      </c>
      <c r="K1057" t="str">
        <f t="shared" si="99"/>
        <v>2044</v>
      </c>
      <c r="L1057" t="str">
        <f t="shared" si="100"/>
        <v>High Discount</v>
      </c>
      <c r="M1057" t="str">
        <f t="shared" si="101"/>
        <v>Ok</v>
      </c>
      <c r="N1057" t="s">
        <v>10264</v>
      </c>
    </row>
    <row r="1058" spans="1:14" x14ac:dyDescent="0.35">
      <c r="A1058" t="s">
        <v>1076</v>
      </c>
      <c r="B1058" t="s">
        <v>10</v>
      </c>
      <c r="C1058">
        <v>346</v>
      </c>
      <c r="D1058">
        <v>5500</v>
      </c>
      <c r="E1058">
        <v>400</v>
      </c>
      <c r="F1058" t="s">
        <v>8</v>
      </c>
      <c r="G1058" s="2">
        <v>52684</v>
      </c>
      <c r="H1058">
        <f t="shared" si="96"/>
        <v>1764600</v>
      </c>
      <c r="I1058">
        <f t="shared" si="97"/>
        <v>138400</v>
      </c>
      <c r="J1058" t="str">
        <f t="shared" si="98"/>
        <v>March</v>
      </c>
      <c r="K1058" t="str">
        <f t="shared" si="99"/>
        <v>2044</v>
      </c>
      <c r="L1058" t="str">
        <f t="shared" si="100"/>
        <v>High Discount</v>
      </c>
      <c r="M1058" t="str">
        <f t="shared" si="101"/>
        <v>Ok</v>
      </c>
      <c r="N1058" t="s">
        <v>10264</v>
      </c>
    </row>
    <row r="1059" spans="1:14" x14ac:dyDescent="0.35">
      <c r="A1059" t="s">
        <v>1077</v>
      </c>
      <c r="B1059" t="s">
        <v>30</v>
      </c>
      <c r="C1059">
        <v>91</v>
      </c>
      <c r="D1059">
        <v>6000</v>
      </c>
      <c r="E1059">
        <v>500</v>
      </c>
      <c r="F1059" t="s">
        <v>16</v>
      </c>
      <c r="G1059" s="2">
        <v>52691</v>
      </c>
      <c r="H1059">
        <f t="shared" si="96"/>
        <v>500500</v>
      </c>
      <c r="I1059">
        <f t="shared" si="97"/>
        <v>45500</v>
      </c>
      <c r="J1059" t="str">
        <f t="shared" si="98"/>
        <v>April</v>
      </c>
      <c r="K1059" t="str">
        <f t="shared" si="99"/>
        <v>2044</v>
      </c>
      <c r="L1059" t="str">
        <f t="shared" si="100"/>
        <v>High Discount</v>
      </c>
      <c r="M1059" t="str">
        <f t="shared" si="101"/>
        <v>Ok</v>
      </c>
      <c r="N1059" t="s">
        <v>10264</v>
      </c>
    </row>
    <row r="1060" spans="1:14" x14ac:dyDescent="0.35">
      <c r="A1060" t="s">
        <v>1078</v>
      </c>
      <c r="B1060" t="s">
        <v>15</v>
      </c>
      <c r="C1060">
        <v>328</v>
      </c>
      <c r="D1060">
        <v>22000</v>
      </c>
      <c r="E1060">
        <v>5000</v>
      </c>
      <c r="F1060" t="s">
        <v>16</v>
      </c>
      <c r="G1060" s="2">
        <v>52698</v>
      </c>
      <c r="H1060">
        <f t="shared" si="96"/>
        <v>5576000</v>
      </c>
      <c r="I1060">
        <f t="shared" si="97"/>
        <v>1640000</v>
      </c>
      <c r="J1060" t="str">
        <f t="shared" si="98"/>
        <v>April</v>
      </c>
      <c r="K1060" t="str">
        <f t="shared" si="99"/>
        <v>2044</v>
      </c>
      <c r="L1060" t="str">
        <f t="shared" si="100"/>
        <v>High Discount</v>
      </c>
      <c r="M1060" t="str">
        <f t="shared" si="101"/>
        <v>Ok</v>
      </c>
      <c r="N1060" t="s">
        <v>10264</v>
      </c>
    </row>
    <row r="1061" spans="1:14" x14ac:dyDescent="0.35">
      <c r="A1061" t="s">
        <v>1079</v>
      </c>
      <c r="B1061" t="s">
        <v>13</v>
      </c>
      <c r="C1061">
        <v>508</v>
      </c>
      <c r="D1061">
        <v>15000</v>
      </c>
      <c r="E1061">
        <v>500</v>
      </c>
      <c r="F1061" t="s">
        <v>8</v>
      </c>
      <c r="G1061" s="2">
        <v>52705</v>
      </c>
      <c r="H1061">
        <f t="shared" si="96"/>
        <v>7366000</v>
      </c>
      <c r="I1061">
        <f t="shared" si="97"/>
        <v>254000</v>
      </c>
      <c r="J1061" t="str">
        <f t="shared" si="98"/>
        <v>April</v>
      </c>
      <c r="K1061" t="str">
        <f t="shared" si="99"/>
        <v>2044</v>
      </c>
      <c r="L1061" t="str">
        <f t="shared" si="100"/>
        <v>Normal</v>
      </c>
      <c r="M1061" t="str">
        <f t="shared" si="101"/>
        <v>Ok</v>
      </c>
      <c r="N1061" t="s">
        <v>10264</v>
      </c>
    </row>
    <row r="1062" spans="1:14" x14ac:dyDescent="0.35">
      <c r="A1062" t="s">
        <v>1080</v>
      </c>
      <c r="B1062" t="s">
        <v>39</v>
      </c>
      <c r="C1062">
        <v>82</v>
      </c>
      <c r="D1062">
        <v>18000</v>
      </c>
      <c r="E1062">
        <v>200</v>
      </c>
      <c r="F1062" t="s">
        <v>46</v>
      </c>
      <c r="G1062" s="2">
        <v>52712</v>
      </c>
      <c r="H1062">
        <f t="shared" si="96"/>
        <v>1459600</v>
      </c>
      <c r="I1062">
        <f t="shared" si="97"/>
        <v>16400</v>
      </c>
      <c r="J1062" t="str">
        <f t="shared" si="98"/>
        <v>April</v>
      </c>
      <c r="K1062" t="str">
        <f t="shared" si="99"/>
        <v>2044</v>
      </c>
      <c r="L1062" t="str">
        <f t="shared" si="100"/>
        <v>High Discount</v>
      </c>
      <c r="M1062" t="str">
        <f t="shared" si="101"/>
        <v>Ok</v>
      </c>
      <c r="N1062" t="s">
        <v>10264</v>
      </c>
    </row>
    <row r="1063" spans="1:14" x14ac:dyDescent="0.35">
      <c r="A1063" t="s">
        <v>1081</v>
      </c>
      <c r="B1063" t="s">
        <v>39</v>
      </c>
      <c r="C1063">
        <v>325</v>
      </c>
      <c r="D1063">
        <v>6000</v>
      </c>
      <c r="E1063">
        <v>1500</v>
      </c>
      <c r="F1063" t="s">
        <v>8</v>
      </c>
      <c r="G1063" s="2">
        <v>52719</v>
      </c>
      <c r="H1063">
        <f t="shared" si="96"/>
        <v>1462500</v>
      </c>
      <c r="I1063">
        <f t="shared" si="97"/>
        <v>487500</v>
      </c>
      <c r="J1063" t="str">
        <f t="shared" si="98"/>
        <v>May</v>
      </c>
      <c r="K1063" t="str">
        <f t="shared" si="99"/>
        <v>2044</v>
      </c>
      <c r="L1063" t="str">
        <f t="shared" si="100"/>
        <v>High Discount</v>
      </c>
      <c r="M1063" t="str">
        <f t="shared" si="101"/>
        <v>Ok</v>
      </c>
      <c r="N1063" t="s">
        <v>10264</v>
      </c>
    </row>
    <row r="1064" spans="1:14" x14ac:dyDescent="0.35">
      <c r="A1064" t="s">
        <v>1082</v>
      </c>
      <c r="B1064" t="s">
        <v>30</v>
      </c>
      <c r="C1064">
        <v>139</v>
      </c>
      <c r="D1064">
        <v>4500</v>
      </c>
      <c r="E1064">
        <v>400</v>
      </c>
      <c r="F1064" t="s">
        <v>8</v>
      </c>
      <c r="G1064" s="2">
        <v>52726</v>
      </c>
      <c r="H1064">
        <f t="shared" si="96"/>
        <v>569900</v>
      </c>
      <c r="I1064">
        <f t="shared" si="97"/>
        <v>55600</v>
      </c>
      <c r="J1064" t="str">
        <f t="shared" si="98"/>
        <v>May</v>
      </c>
      <c r="K1064" t="str">
        <f t="shared" si="99"/>
        <v>2044</v>
      </c>
      <c r="L1064" t="str">
        <f t="shared" si="100"/>
        <v>High Discount</v>
      </c>
      <c r="M1064" t="str">
        <f t="shared" si="101"/>
        <v>Ok</v>
      </c>
      <c r="N1064" t="s">
        <v>10264</v>
      </c>
    </row>
    <row r="1065" spans="1:14" x14ac:dyDescent="0.35">
      <c r="A1065" t="s">
        <v>1083</v>
      </c>
      <c r="B1065" t="s">
        <v>19</v>
      </c>
      <c r="C1065">
        <v>573</v>
      </c>
      <c r="D1065">
        <v>6000</v>
      </c>
      <c r="E1065">
        <v>3000</v>
      </c>
      <c r="F1065" t="s">
        <v>8</v>
      </c>
      <c r="G1065" s="2">
        <v>52733</v>
      </c>
      <c r="H1065">
        <f t="shared" si="96"/>
        <v>1719000</v>
      </c>
      <c r="I1065">
        <f t="shared" si="97"/>
        <v>1719000</v>
      </c>
      <c r="J1065" t="str">
        <f t="shared" si="98"/>
        <v>May</v>
      </c>
      <c r="K1065" t="str">
        <f t="shared" si="99"/>
        <v>2044</v>
      </c>
      <c r="L1065" t="str">
        <f t="shared" si="100"/>
        <v>High Discount</v>
      </c>
      <c r="M1065" t="str">
        <f t="shared" si="101"/>
        <v>Ok</v>
      </c>
      <c r="N1065" t="s">
        <v>10264</v>
      </c>
    </row>
    <row r="1066" spans="1:14" x14ac:dyDescent="0.35">
      <c r="A1066" t="s">
        <v>1084</v>
      </c>
      <c r="B1066" t="s">
        <v>33</v>
      </c>
      <c r="C1066">
        <v>209</v>
      </c>
      <c r="D1066">
        <v>6000</v>
      </c>
      <c r="E1066">
        <v>2000</v>
      </c>
      <c r="F1066" t="s">
        <v>11</v>
      </c>
      <c r="G1066" s="2">
        <v>52740</v>
      </c>
      <c r="H1066">
        <f t="shared" si="96"/>
        <v>836000</v>
      </c>
      <c r="I1066">
        <f t="shared" si="97"/>
        <v>418000</v>
      </c>
      <c r="J1066" t="str">
        <f t="shared" si="98"/>
        <v>May</v>
      </c>
      <c r="K1066" t="str">
        <f t="shared" si="99"/>
        <v>2044</v>
      </c>
      <c r="L1066" t="str">
        <f t="shared" si="100"/>
        <v>High Discount</v>
      </c>
      <c r="M1066" t="str">
        <f t="shared" si="101"/>
        <v>Ok</v>
      </c>
      <c r="N1066" t="s">
        <v>10264</v>
      </c>
    </row>
    <row r="1067" spans="1:14" x14ac:dyDescent="0.35">
      <c r="A1067" t="s">
        <v>1085</v>
      </c>
      <c r="B1067" t="s">
        <v>15</v>
      </c>
      <c r="C1067">
        <v>507</v>
      </c>
      <c r="D1067">
        <v>6000</v>
      </c>
      <c r="E1067">
        <v>400</v>
      </c>
      <c r="F1067" t="s">
        <v>46</v>
      </c>
      <c r="G1067" s="2">
        <v>52747</v>
      </c>
      <c r="H1067">
        <f t="shared" si="96"/>
        <v>2839200</v>
      </c>
      <c r="I1067">
        <f t="shared" si="97"/>
        <v>202800</v>
      </c>
      <c r="J1067" t="str">
        <f t="shared" si="98"/>
        <v>May</v>
      </c>
      <c r="K1067" t="str">
        <f t="shared" si="99"/>
        <v>2044</v>
      </c>
      <c r="L1067" t="str">
        <f t="shared" si="100"/>
        <v>Normal</v>
      </c>
      <c r="M1067" t="str">
        <f t="shared" si="101"/>
        <v>Ok</v>
      </c>
      <c r="N1067" t="s">
        <v>10264</v>
      </c>
    </row>
    <row r="1068" spans="1:14" x14ac:dyDescent="0.35">
      <c r="A1068" t="s">
        <v>1086</v>
      </c>
      <c r="B1068" t="s">
        <v>39</v>
      </c>
      <c r="C1068">
        <v>448</v>
      </c>
      <c r="D1068">
        <v>15000</v>
      </c>
      <c r="E1068">
        <v>3000</v>
      </c>
      <c r="F1068" t="s">
        <v>11</v>
      </c>
      <c r="G1068" s="2">
        <v>52754</v>
      </c>
      <c r="H1068">
        <f t="shared" si="96"/>
        <v>5376000</v>
      </c>
      <c r="I1068">
        <f t="shared" si="97"/>
        <v>1344000</v>
      </c>
      <c r="J1068" t="str">
        <f t="shared" si="98"/>
        <v>June</v>
      </c>
      <c r="K1068" t="str">
        <f t="shared" si="99"/>
        <v>2044</v>
      </c>
      <c r="L1068" t="str">
        <f t="shared" si="100"/>
        <v>High Discount</v>
      </c>
      <c r="M1068" t="str">
        <f t="shared" si="101"/>
        <v>Ok</v>
      </c>
      <c r="N1068" t="s">
        <v>10264</v>
      </c>
    </row>
    <row r="1069" spans="1:14" x14ac:dyDescent="0.35">
      <c r="A1069" t="s">
        <v>1087</v>
      </c>
      <c r="B1069" t="s">
        <v>7</v>
      </c>
      <c r="C1069">
        <v>140</v>
      </c>
      <c r="D1069">
        <v>18000</v>
      </c>
      <c r="E1069">
        <v>1500</v>
      </c>
      <c r="F1069" t="s">
        <v>11</v>
      </c>
      <c r="G1069" s="2">
        <v>52761</v>
      </c>
      <c r="H1069">
        <f t="shared" si="96"/>
        <v>2310000</v>
      </c>
      <c r="I1069">
        <f t="shared" si="97"/>
        <v>210000</v>
      </c>
      <c r="J1069" t="str">
        <f t="shared" si="98"/>
        <v>June</v>
      </c>
      <c r="K1069" t="str">
        <f t="shared" si="99"/>
        <v>2044</v>
      </c>
      <c r="L1069" t="str">
        <f t="shared" si="100"/>
        <v>High Discount</v>
      </c>
      <c r="M1069" t="str">
        <f t="shared" si="101"/>
        <v>Ok</v>
      </c>
      <c r="N1069" t="s">
        <v>10264</v>
      </c>
    </row>
    <row r="1070" spans="1:14" x14ac:dyDescent="0.35">
      <c r="A1070" t="s">
        <v>1088</v>
      </c>
      <c r="B1070" t="s">
        <v>39</v>
      </c>
      <c r="C1070">
        <v>515</v>
      </c>
      <c r="D1070">
        <v>6000</v>
      </c>
      <c r="E1070">
        <v>2000</v>
      </c>
      <c r="F1070" t="s">
        <v>16</v>
      </c>
      <c r="G1070" s="2">
        <v>52768</v>
      </c>
      <c r="H1070">
        <f t="shared" si="96"/>
        <v>2060000</v>
      </c>
      <c r="I1070">
        <f t="shared" si="97"/>
        <v>1030000</v>
      </c>
      <c r="J1070" t="str">
        <f t="shared" si="98"/>
        <v>June</v>
      </c>
      <c r="K1070" t="str">
        <f t="shared" si="99"/>
        <v>2044</v>
      </c>
      <c r="L1070" t="str">
        <f t="shared" si="100"/>
        <v>High Discount</v>
      </c>
      <c r="M1070" t="str">
        <f t="shared" si="101"/>
        <v>Ok</v>
      </c>
      <c r="N1070" t="s">
        <v>10264</v>
      </c>
    </row>
    <row r="1071" spans="1:14" x14ac:dyDescent="0.35">
      <c r="A1071" t="s">
        <v>1089</v>
      </c>
      <c r="B1071" t="s">
        <v>10</v>
      </c>
      <c r="C1071">
        <v>269</v>
      </c>
      <c r="D1071">
        <v>1200</v>
      </c>
      <c r="E1071">
        <v>200</v>
      </c>
      <c r="F1071" t="s">
        <v>8</v>
      </c>
      <c r="G1071" s="2">
        <v>52775</v>
      </c>
      <c r="H1071">
        <f t="shared" si="96"/>
        <v>269000</v>
      </c>
      <c r="I1071">
        <f t="shared" si="97"/>
        <v>53800</v>
      </c>
      <c r="J1071" t="str">
        <f t="shared" si="98"/>
        <v>June</v>
      </c>
      <c r="K1071" t="str">
        <f t="shared" si="99"/>
        <v>2044</v>
      </c>
      <c r="L1071" t="str">
        <f t="shared" si="100"/>
        <v>Normal</v>
      </c>
      <c r="M1071" t="str">
        <f t="shared" si="101"/>
        <v>Ok</v>
      </c>
      <c r="N1071" t="s">
        <v>10264</v>
      </c>
    </row>
    <row r="1072" spans="1:14" x14ac:dyDescent="0.35">
      <c r="A1072" t="s">
        <v>1090</v>
      </c>
      <c r="B1072" t="s">
        <v>43</v>
      </c>
      <c r="C1072">
        <v>468</v>
      </c>
      <c r="D1072">
        <v>800</v>
      </c>
      <c r="E1072">
        <v>1000</v>
      </c>
      <c r="F1072" t="s">
        <v>8</v>
      </c>
      <c r="G1072" s="2">
        <v>52782</v>
      </c>
      <c r="H1072">
        <f t="shared" si="96"/>
        <v>0</v>
      </c>
      <c r="I1072">
        <f t="shared" si="97"/>
        <v>468000</v>
      </c>
      <c r="J1072" t="str">
        <f t="shared" si="98"/>
        <v>July</v>
      </c>
      <c r="K1072" t="str">
        <f t="shared" si="99"/>
        <v>2044</v>
      </c>
      <c r="L1072" t="str">
        <f t="shared" si="100"/>
        <v>High Discount</v>
      </c>
      <c r="M1072" t="str">
        <f t="shared" si="101"/>
        <v>Zero Sales</v>
      </c>
      <c r="N1072" t="s">
        <v>10264</v>
      </c>
    </row>
    <row r="1073" spans="1:14" x14ac:dyDescent="0.35">
      <c r="A1073" t="s">
        <v>1091</v>
      </c>
      <c r="B1073" t="s">
        <v>39</v>
      </c>
      <c r="C1073">
        <v>428</v>
      </c>
      <c r="D1073">
        <v>12000</v>
      </c>
      <c r="E1073">
        <v>300</v>
      </c>
      <c r="F1073" t="s">
        <v>11</v>
      </c>
      <c r="G1073" s="2">
        <v>52789</v>
      </c>
      <c r="H1073">
        <f t="shared" si="96"/>
        <v>5007600</v>
      </c>
      <c r="I1073">
        <f t="shared" si="97"/>
        <v>128400</v>
      </c>
      <c r="J1073" t="str">
        <f t="shared" si="98"/>
        <v>July</v>
      </c>
      <c r="K1073" t="str">
        <f t="shared" si="99"/>
        <v>2044</v>
      </c>
      <c r="L1073" t="str">
        <f t="shared" si="100"/>
        <v>Normal</v>
      </c>
      <c r="M1073" t="str">
        <f t="shared" si="101"/>
        <v>Ok</v>
      </c>
      <c r="N1073" t="s">
        <v>10264</v>
      </c>
    </row>
    <row r="1074" spans="1:14" x14ac:dyDescent="0.35">
      <c r="A1074" t="s">
        <v>1092</v>
      </c>
      <c r="B1074" t="s">
        <v>10</v>
      </c>
      <c r="C1074">
        <v>496</v>
      </c>
      <c r="D1074">
        <v>45000</v>
      </c>
      <c r="E1074">
        <v>200</v>
      </c>
      <c r="F1074" t="s">
        <v>16</v>
      </c>
      <c r="G1074" s="2">
        <v>52796</v>
      </c>
      <c r="H1074">
        <f t="shared" si="96"/>
        <v>22220800</v>
      </c>
      <c r="I1074">
        <f t="shared" si="97"/>
        <v>99200</v>
      </c>
      <c r="J1074" t="str">
        <f t="shared" si="98"/>
        <v>July</v>
      </c>
      <c r="K1074" t="str">
        <f t="shared" si="99"/>
        <v>2044</v>
      </c>
      <c r="L1074" t="str">
        <f t="shared" si="100"/>
        <v>Normal</v>
      </c>
      <c r="M1074" t="str">
        <f t="shared" si="101"/>
        <v>Ok</v>
      </c>
      <c r="N1074" t="s">
        <v>10264</v>
      </c>
    </row>
    <row r="1075" spans="1:14" x14ac:dyDescent="0.35">
      <c r="A1075" t="s">
        <v>1093</v>
      </c>
      <c r="B1075" t="s">
        <v>30</v>
      </c>
      <c r="C1075">
        <v>195</v>
      </c>
      <c r="D1075">
        <v>1200</v>
      </c>
      <c r="E1075">
        <v>500</v>
      </c>
      <c r="F1075" t="s">
        <v>16</v>
      </c>
      <c r="G1075" s="2">
        <v>52803</v>
      </c>
      <c r="H1075">
        <f t="shared" si="96"/>
        <v>136500</v>
      </c>
      <c r="I1075">
        <f t="shared" si="97"/>
        <v>97500</v>
      </c>
      <c r="J1075" t="str">
        <f t="shared" si="98"/>
        <v>July</v>
      </c>
      <c r="K1075" t="str">
        <f t="shared" si="99"/>
        <v>2044</v>
      </c>
      <c r="L1075" t="str">
        <f t="shared" si="100"/>
        <v>High Discount</v>
      </c>
      <c r="M1075" t="str">
        <f t="shared" si="101"/>
        <v>Ok</v>
      </c>
      <c r="N1075" t="s">
        <v>10264</v>
      </c>
    </row>
    <row r="1076" spans="1:14" x14ac:dyDescent="0.35">
      <c r="A1076" t="s">
        <v>1094</v>
      </c>
      <c r="B1076" t="s">
        <v>30</v>
      </c>
      <c r="C1076">
        <v>282</v>
      </c>
      <c r="D1076">
        <v>22000</v>
      </c>
      <c r="E1076">
        <v>3000</v>
      </c>
      <c r="F1076" t="s">
        <v>16</v>
      </c>
      <c r="G1076" s="2">
        <v>52810</v>
      </c>
      <c r="H1076">
        <f t="shared" si="96"/>
        <v>5358000</v>
      </c>
      <c r="I1076">
        <f t="shared" si="97"/>
        <v>846000</v>
      </c>
      <c r="J1076" t="str">
        <f t="shared" si="98"/>
        <v>August</v>
      </c>
      <c r="K1076" t="str">
        <f t="shared" si="99"/>
        <v>2044</v>
      </c>
      <c r="L1076" t="str">
        <f t="shared" si="100"/>
        <v>High Discount</v>
      </c>
      <c r="M1076" t="str">
        <f t="shared" si="101"/>
        <v>Ok</v>
      </c>
      <c r="N1076" t="s">
        <v>10264</v>
      </c>
    </row>
    <row r="1077" spans="1:14" x14ac:dyDescent="0.35">
      <c r="A1077" t="s">
        <v>1095</v>
      </c>
      <c r="B1077" t="s">
        <v>13</v>
      </c>
      <c r="C1077">
        <v>420</v>
      </c>
      <c r="D1077">
        <v>4500</v>
      </c>
      <c r="E1077">
        <v>100</v>
      </c>
      <c r="F1077" t="s">
        <v>46</v>
      </c>
      <c r="G1077" s="2">
        <v>52817</v>
      </c>
      <c r="H1077">
        <f t="shared" si="96"/>
        <v>1848000</v>
      </c>
      <c r="I1077">
        <f t="shared" si="97"/>
        <v>42000</v>
      </c>
      <c r="J1077" t="str">
        <f t="shared" si="98"/>
        <v>August</v>
      </c>
      <c r="K1077" t="str">
        <f t="shared" si="99"/>
        <v>2044</v>
      </c>
      <c r="L1077" t="str">
        <f t="shared" si="100"/>
        <v>Normal</v>
      </c>
      <c r="M1077" t="str">
        <f t="shared" si="101"/>
        <v>Ok</v>
      </c>
      <c r="N1077" t="s">
        <v>10264</v>
      </c>
    </row>
    <row r="1078" spans="1:14" x14ac:dyDescent="0.35">
      <c r="A1078" t="s">
        <v>1096</v>
      </c>
      <c r="B1078" t="s">
        <v>39</v>
      </c>
      <c r="C1078">
        <v>283</v>
      </c>
      <c r="D1078">
        <v>12000</v>
      </c>
      <c r="E1078">
        <v>500</v>
      </c>
      <c r="F1078" t="s">
        <v>11</v>
      </c>
      <c r="G1078" s="2">
        <v>52824</v>
      </c>
      <c r="H1078">
        <f t="shared" si="96"/>
        <v>3254500</v>
      </c>
      <c r="I1078">
        <f t="shared" si="97"/>
        <v>141500</v>
      </c>
      <c r="J1078" t="str">
        <f t="shared" si="98"/>
        <v>August</v>
      </c>
      <c r="K1078" t="str">
        <f t="shared" si="99"/>
        <v>2044</v>
      </c>
      <c r="L1078" t="str">
        <f t="shared" si="100"/>
        <v>High Discount</v>
      </c>
      <c r="M1078" t="str">
        <f t="shared" si="101"/>
        <v>Ok</v>
      </c>
      <c r="N1078" t="s">
        <v>10264</v>
      </c>
    </row>
    <row r="1079" spans="1:14" x14ac:dyDescent="0.35">
      <c r="A1079" t="s">
        <v>1097</v>
      </c>
      <c r="B1079" t="s">
        <v>7</v>
      </c>
      <c r="C1079">
        <v>416</v>
      </c>
      <c r="D1079">
        <v>5500</v>
      </c>
      <c r="E1079">
        <v>300</v>
      </c>
      <c r="F1079" t="s">
        <v>46</v>
      </c>
      <c r="G1079" s="2">
        <v>52831</v>
      </c>
      <c r="H1079">
        <f t="shared" si="96"/>
        <v>2163200</v>
      </c>
      <c r="I1079">
        <f t="shared" si="97"/>
        <v>124800</v>
      </c>
      <c r="J1079" t="str">
        <f t="shared" si="98"/>
        <v>August</v>
      </c>
      <c r="K1079" t="str">
        <f t="shared" si="99"/>
        <v>2044</v>
      </c>
      <c r="L1079" t="str">
        <f t="shared" si="100"/>
        <v>Normal</v>
      </c>
      <c r="M1079" t="str">
        <f t="shared" si="101"/>
        <v>Ok</v>
      </c>
      <c r="N1079" t="s">
        <v>10264</v>
      </c>
    </row>
    <row r="1080" spans="1:14" x14ac:dyDescent="0.35">
      <c r="A1080" t="s">
        <v>1098</v>
      </c>
      <c r="B1080" t="s">
        <v>39</v>
      </c>
      <c r="C1080">
        <v>530</v>
      </c>
      <c r="D1080">
        <v>18000</v>
      </c>
      <c r="E1080">
        <v>1500</v>
      </c>
      <c r="F1080" t="s">
        <v>16</v>
      </c>
      <c r="G1080" s="2">
        <v>52838</v>
      </c>
      <c r="H1080">
        <f t="shared" si="96"/>
        <v>8745000</v>
      </c>
      <c r="I1080">
        <f t="shared" si="97"/>
        <v>795000</v>
      </c>
      <c r="J1080" t="str">
        <f t="shared" si="98"/>
        <v>August</v>
      </c>
      <c r="K1080" t="str">
        <f t="shared" si="99"/>
        <v>2044</v>
      </c>
      <c r="L1080" t="str">
        <f t="shared" si="100"/>
        <v>High Discount</v>
      </c>
      <c r="M1080" t="str">
        <f t="shared" si="101"/>
        <v>Ok</v>
      </c>
      <c r="N1080" t="s">
        <v>10264</v>
      </c>
    </row>
    <row r="1081" spans="1:14" x14ac:dyDescent="0.35">
      <c r="A1081" t="s">
        <v>1099</v>
      </c>
      <c r="B1081" t="s">
        <v>7</v>
      </c>
      <c r="C1081">
        <v>412</v>
      </c>
      <c r="D1081">
        <v>12000</v>
      </c>
      <c r="E1081">
        <v>1500</v>
      </c>
      <c r="F1081" t="s">
        <v>16</v>
      </c>
      <c r="G1081" s="2">
        <v>52845</v>
      </c>
      <c r="H1081">
        <f t="shared" si="96"/>
        <v>4326000</v>
      </c>
      <c r="I1081">
        <f t="shared" si="97"/>
        <v>618000</v>
      </c>
      <c r="J1081" t="str">
        <f t="shared" si="98"/>
        <v>September</v>
      </c>
      <c r="K1081" t="str">
        <f t="shared" si="99"/>
        <v>2044</v>
      </c>
      <c r="L1081" t="str">
        <f t="shared" si="100"/>
        <v>High Discount</v>
      </c>
      <c r="M1081" t="str">
        <f t="shared" si="101"/>
        <v>Ok</v>
      </c>
      <c r="N1081" t="s">
        <v>10264</v>
      </c>
    </row>
    <row r="1082" spans="1:14" x14ac:dyDescent="0.35">
      <c r="A1082" t="s">
        <v>1100</v>
      </c>
      <c r="B1082" t="s">
        <v>21</v>
      </c>
      <c r="C1082">
        <v>560</v>
      </c>
      <c r="D1082">
        <v>22000</v>
      </c>
      <c r="E1082">
        <v>1000</v>
      </c>
      <c r="F1082" t="s">
        <v>16</v>
      </c>
      <c r="G1082" s="2">
        <v>52852</v>
      </c>
      <c r="H1082">
        <f t="shared" si="96"/>
        <v>11760000</v>
      </c>
      <c r="I1082">
        <f t="shared" si="97"/>
        <v>560000</v>
      </c>
      <c r="J1082" t="str">
        <f t="shared" si="98"/>
        <v>September</v>
      </c>
      <c r="K1082" t="str">
        <f t="shared" si="99"/>
        <v>2044</v>
      </c>
      <c r="L1082" t="str">
        <f t="shared" si="100"/>
        <v>High Discount</v>
      </c>
      <c r="M1082" t="str">
        <f t="shared" si="101"/>
        <v>Ok</v>
      </c>
      <c r="N1082" t="s">
        <v>10264</v>
      </c>
    </row>
    <row r="1083" spans="1:14" x14ac:dyDescent="0.35">
      <c r="A1083" t="s">
        <v>1101</v>
      </c>
      <c r="B1083" t="s">
        <v>13</v>
      </c>
      <c r="C1083">
        <v>144</v>
      </c>
      <c r="D1083">
        <v>22000</v>
      </c>
      <c r="E1083">
        <v>1500</v>
      </c>
      <c r="F1083" t="s">
        <v>8</v>
      </c>
      <c r="G1083" s="2">
        <v>52859</v>
      </c>
      <c r="H1083">
        <f t="shared" si="96"/>
        <v>2952000</v>
      </c>
      <c r="I1083">
        <f t="shared" si="97"/>
        <v>216000</v>
      </c>
      <c r="J1083" t="str">
        <f t="shared" si="98"/>
        <v>September</v>
      </c>
      <c r="K1083" t="str">
        <f t="shared" si="99"/>
        <v>2044</v>
      </c>
      <c r="L1083" t="str">
        <f t="shared" si="100"/>
        <v>High Discount</v>
      </c>
      <c r="M1083" t="str">
        <f t="shared" si="101"/>
        <v>Ok</v>
      </c>
      <c r="N1083" t="s">
        <v>10264</v>
      </c>
    </row>
    <row r="1084" spans="1:14" x14ac:dyDescent="0.35">
      <c r="A1084" t="s">
        <v>1102</v>
      </c>
      <c r="B1084" t="s">
        <v>21</v>
      </c>
      <c r="C1084">
        <v>265</v>
      </c>
      <c r="D1084">
        <v>1200</v>
      </c>
      <c r="E1084">
        <v>200</v>
      </c>
      <c r="F1084" t="s">
        <v>11</v>
      </c>
      <c r="G1084" s="2">
        <v>52866</v>
      </c>
      <c r="H1084">
        <f t="shared" si="96"/>
        <v>265000</v>
      </c>
      <c r="I1084">
        <f t="shared" si="97"/>
        <v>53000</v>
      </c>
      <c r="J1084" t="str">
        <f t="shared" si="98"/>
        <v>September</v>
      </c>
      <c r="K1084" t="str">
        <f t="shared" si="99"/>
        <v>2044</v>
      </c>
      <c r="L1084" t="str">
        <f t="shared" si="100"/>
        <v>Normal</v>
      </c>
      <c r="M1084" t="str">
        <f t="shared" si="101"/>
        <v>Ok</v>
      </c>
      <c r="N1084" t="s">
        <v>10264</v>
      </c>
    </row>
    <row r="1085" spans="1:14" x14ac:dyDescent="0.35">
      <c r="A1085" t="s">
        <v>1103</v>
      </c>
      <c r="B1085" t="s">
        <v>39</v>
      </c>
      <c r="C1085">
        <v>592</v>
      </c>
      <c r="D1085">
        <v>45000</v>
      </c>
      <c r="E1085">
        <v>3000</v>
      </c>
      <c r="F1085" t="s">
        <v>8</v>
      </c>
      <c r="G1085" s="2">
        <v>52873</v>
      </c>
      <c r="H1085">
        <f t="shared" si="96"/>
        <v>24864000</v>
      </c>
      <c r="I1085">
        <f t="shared" si="97"/>
        <v>1776000</v>
      </c>
      <c r="J1085" t="str">
        <f t="shared" si="98"/>
        <v>October</v>
      </c>
      <c r="K1085" t="str">
        <f t="shared" si="99"/>
        <v>2044</v>
      </c>
      <c r="L1085" t="str">
        <f t="shared" si="100"/>
        <v>High Discount</v>
      </c>
      <c r="M1085" t="str">
        <f t="shared" si="101"/>
        <v>Ok</v>
      </c>
      <c r="N1085" t="s">
        <v>10264</v>
      </c>
    </row>
    <row r="1086" spans="1:14" x14ac:dyDescent="0.35">
      <c r="A1086" t="s">
        <v>1104</v>
      </c>
      <c r="B1086" t="s">
        <v>13</v>
      </c>
      <c r="C1086">
        <v>184</v>
      </c>
      <c r="D1086">
        <v>1200</v>
      </c>
      <c r="E1086">
        <v>3000</v>
      </c>
      <c r="F1086" t="s">
        <v>46</v>
      </c>
      <c r="G1086" s="2">
        <v>52880</v>
      </c>
      <c r="H1086">
        <f t="shared" si="96"/>
        <v>0</v>
      </c>
      <c r="I1086">
        <f t="shared" si="97"/>
        <v>552000</v>
      </c>
      <c r="J1086" t="str">
        <f t="shared" si="98"/>
        <v>October</v>
      </c>
      <c r="K1086" t="str">
        <f t="shared" si="99"/>
        <v>2044</v>
      </c>
      <c r="L1086" t="str">
        <f t="shared" si="100"/>
        <v>High Discount</v>
      </c>
      <c r="M1086" t="str">
        <f t="shared" si="101"/>
        <v>Zero Sales</v>
      </c>
      <c r="N1086" t="s">
        <v>10264</v>
      </c>
    </row>
    <row r="1087" spans="1:14" x14ac:dyDescent="0.35">
      <c r="A1087" t="s">
        <v>1105</v>
      </c>
      <c r="B1087" t="s">
        <v>21</v>
      </c>
      <c r="C1087">
        <v>132</v>
      </c>
      <c r="D1087">
        <v>6000</v>
      </c>
      <c r="E1087">
        <v>400</v>
      </c>
      <c r="F1087" t="s">
        <v>8</v>
      </c>
      <c r="G1087" s="2">
        <v>52887</v>
      </c>
      <c r="H1087">
        <f t="shared" si="96"/>
        <v>739200</v>
      </c>
      <c r="I1087">
        <f t="shared" si="97"/>
        <v>52800</v>
      </c>
      <c r="J1087" t="str">
        <f t="shared" si="98"/>
        <v>October</v>
      </c>
      <c r="K1087" t="str">
        <f t="shared" si="99"/>
        <v>2044</v>
      </c>
      <c r="L1087" t="str">
        <f t="shared" si="100"/>
        <v>High Discount</v>
      </c>
      <c r="M1087" t="str">
        <f t="shared" si="101"/>
        <v>Ok</v>
      </c>
      <c r="N1087" t="s">
        <v>10264</v>
      </c>
    </row>
    <row r="1088" spans="1:14" x14ac:dyDescent="0.35">
      <c r="A1088" t="s">
        <v>1106</v>
      </c>
      <c r="B1088" t="s">
        <v>33</v>
      </c>
      <c r="C1088">
        <v>440</v>
      </c>
      <c r="D1088">
        <v>5500</v>
      </c>
      <c r="E1088">
        <v>200</v>
      </c>
      <c r="F1088" t="s">
        <v>11</v>
      </c>
      <c r="G1088" s="2">
        <v>52894</v>
      </c>
      <c r="H1088">
        <f t="shared" si="96"/>
        <v>2332000</v>
      </c>
      <c r="I1088">
        <f t="shared" si="97"/>
        <v>88000</v>
      </c>
      <c r="J1088" t="str">
        <f t="shared" si="98"/>
        <v>October</v>
      </c>
      <c r="K1088" t="str">
        <f t="shared" si="99"/>
        <v>2044</v>
      </c>
      <c r="L1088" t="str">
        <f t="shared" si="100"/>
        <v>Normal</v>
      </c>
      <c r="M1088" t="str">
        <f t="shared" si="101"/>
        <v>Ok</v>
      </c>
      <c r="N1088" t="s">
        <v>10264</v>
      </c>
    </row>
    <row r="1089" spans="1:14" x14ac:dyDescent="0.35">
      <c r="A1089" t="s">
        <v>1107</v>
      </c>
      <c r="B1089" t="s">
        <v>39</v>
      </c>
      <c r="C1089">
        <v>96</v>
      </c>
      <c r="D1089">
        <v>4500</v>
      </c>
      <c r="E1089">
        <v>400</v>
      </c>
      <c r="F1089" t="s">
        <v>8</v>
      </c>
      <c r="G1089" s="2">
        <v>52901</v>
      </c>
      <c r="H1089">
        <f t="shared" si="96"/>
        <v>393600</v>
      </c>
      <c r="I1089">
        <f t="shared" si="97"/>
        <v>38400</v>
      </c>
      <c r="J1089" t="str">
        <f t="shared" si="98"/>
        <v>October</v>
      </c>
      <c r="K1089" t="str">
        <f t="shared" si="99"/>
        <v>2044</v>
      </c>
      <c r="L1089" t="str">
        <f t="shared" si="100"/>
        <v>High Discount</v>
      </c>
      <c r="M1089" t="str">
        <f t="shared" si="101"/>
        <v>Ok</v>
      </c>
      <c r="N1089" t="s">
        <v>10264</v>
      </c>
    </row>
    <row r="1090" spans="1:14" x14ac:dyDescent="0.35">
      <c r="A1090" t="s">
        <v>1108</v>
      </c>
      <c r="B1090" t="s">
        <v>21</v>
      </c>
      <c r="C1090">
        <v>441</v>
      </c>
      <c r="D1090">
        <v>45000</v>
      </c>
      <c r="E1090">
        <v>400</v>
      </c>
      <c r="F1090" t="s">
        <v>16</v>
      </c>
      <c r="G1090" s="2">
        <v>52908</v>
      </c>
      <c r="H1090">
        <f t="shared" ref="H1090:H1153" si="102">MAX(0,(D1090-E1090)*C1090)</f>
        <v>19668600</v>
      </c>
      <c r="I1090">
        <f t="shared" si="97"/>
        <v>176400</v>
      </c>
      <c r="J1090" t="str">
        <f t="shared" si="98"/>
        <v>November</v>
      </c>
      <c r="K1090" t="str">
        <f t="shared" si="99"/>
        <v>2044</v>
      </c>
      <c r="L1090" t="str">
        <f t="shared" si="100"/>
        <v>Normal</v>
      </c>
      <c r="M1090" t="str">
        <f t="shared" si="101"/>
        <v>Ok</v>
      </c>
      <c r="N1090" t="s">
        <v>10264</v>
      </c>
    </row>
    <row r="1091" spans="1:14" x14ac:dyDescent="0.35">
      <c r="A1091" t="s">
        <v>1109</v>
      </c>
      <c r="B1091" t="s">
        <v>33</v>
      </c>
      <c r="C1091">
        <v>434</v>
      </c>
      <c r="D1091">
        <v>18000</v>
      </c>
      <c r="E1091">
        <v>3000</v>
      </c>
      <c r="F1091" t="s">
        <v>46</v>
      </c>
      <c r="G1091" s="2">
        <v>52915</v>
      </c>
      <c r="H1091">
        <f t="shared" si="102"/>
        <v>6510000</v>
      </c>
      <c r="I1091">
        <f t="shared" ref="I1091:I1154" si="103">E1091*C1091</f>
        <v>1302000</v>
      </c>
      <c r="J1091" t="str">
        <f t="shared" ref="J1091:J1154" si="104">TEXT(G:G,"mmmm")</f>
        <v>November</v>
      </c>
      <c r="K1091" t="str">
        <f t="shared" ref="K1091:K1154" si="105">TEXT(G1091,"yyy")</f>
        <v>2044</v>
      </c>
      <c r="L1091" t="str">
        <f t="shared" ref="L1091:L1154" si="106">IF(E1091&gt;=C1091,"High Discount","Normal")</f>
        <v>High Discount</v>
      </c>
      <c r="M1091" t="str">
        <f t="shared" ref="M1091:M1154" si="107">IF(H1091=0,"Zero Sales","Ok")</f>
        <v>Ok</v>
      </c>
      <c r="N1091" t="s">
        <v>10264</v>
      </c>
    </row>
    <row r="1092" spans="1:14" x14ac:dyDescent="0.35">
      <c r="A1092" t="s">
        <v>1110</v>
      </c>
      <c r="B1092" t="s">
        <v>33</v>
      </c>
      <c r="C1092">
        <v>430</v>
      </c>
      <c r="D1092">
        <v>18000</v>
      </c>
      <c r="E1092">
        <v>100</v>
      </c>
      <c r="F1092" t="s">
        <v>46</v>
      </c>
      <c r="G1092" s="2">
        <v>52922</v>
      </c>
      <c r="H1092">
        <f t="shared" si="102"/>
        <v>7697000</v>
      </c>
      <c r="I1092">
        <f t="shared" si="103"/>
        <v>43000</v>
      </c>
      <c r="J1092" t="str">
        <f t="shared" si="104"/>
        <v>November</v>
      </c>
      <c r="K1092" t="str">
        <f t="shared" si="105"/>
        <v>2044</v>
      </c>
      <c r="L1092" t="str">
        <f t="shared" si="106"/>
        <v>Normal</v>
      </c>
      <c r="M1092" t="str">
        <f t="shared" si="107"/>
        <v>Ok</v>
      </c>
      <c r="N1092" t="s">
        <v>10264</v>
      </c>
    </row>
    <row r="1093" spans="1:14" x14ac:dyDescent="0.35">
      <c r="A1093" t="s">
        <v>1111</v>
      </c>
      <c r="B1093" t="s">
        <v>30</v>
      </c>
      <c r="C1093">
        <v>126</v>
      </c>
      <c r="D1093">
        <v>800</v>
      </c>
      <c r="E1093">
        <v>100</v>
      </c>
      <c r="F1093" t="s">
        <v>16</v>
      </c>
      <c r="G1093" s="2">
        <v>52929</v>
      </c>
      <c r="H1093">
        <f t="shared" si="102"/>
        <v>88200</v>
      </c>
      <c r="I1093">
        <f t="shared" si="103"/>
        <v>12600</v>
      </c>
      <c r="J1093" t="str">
        <f t="shared" si="104"/>
        <v>November</v>
      </c>
      <c r="K1093" t="str">
        <f t="shared" si="105"/>
        <v>2044</v>
      </c>
      <c r="L1093" t="str">
        <f t="shared" si="106"/>
        <v>Normal</v>
      </c>
      <c r="M1093" t="str">
        <f t="shared" si="107"/>
        <v>Ok</v>
      </c>
      <c r="N1093" t="s">
        <v>10264</v>
      </c>
    </row>
    <row r="1094" spans="1:14" x14ac:dyDescent="0.35">
      <c r="A1094" t="s">
        <v>1112</v>
      </c>
      <c r="B1094" t="s">
        <v>39</v>
      </c>
      <c r="C1094">
        <v>308</v>
      </c>
      <c r="D1094">
        <v>45000</v>
      </c>
      <c r="E1094">
        <v>500</v>
      </c>
      <c r="F1094" t="s">
        <v>16</v>
      </c>
      <c r="G1094" s="2">
        <v>52936</v>
      </c>
      <c r="H1094">
        <f t="shared" si="102"/>
        <v>13706000</v>
      </c>
      <c r="I1094">
        <f t="shared" si="103"/>
        <v>154000</v>
      </c>
      <c r="J1094" t="str">
        <f t="shared" si="104"/>
        <v>December</v>
      </c>
      <c r="K1094" t="str">
        <f t="shared" si="105"/>
        <v>2044</v>
      </c>
      <c r="L1094" t="str">
        <f t="shared" si="106"/>
        <v>High Discount</v>
      </c>
      <c r="M1094" t="str">
        <f t="shared" si="107"/>
        <v>Ok</v>
      </c>
      <c r="N1094" t="s">
        <v>10264</v>
      </c>
    </row>
    <row r="1095" spans="1:14" x14ac:dyDescent="0.35">
      <c r="A1095" t="s">
        <v>1113</v>
      </c>
      <c r="B1095" t="s">
        <v>33</v>
      </c>
      <c r="C1095">
        <v>448</v>
      </c>
      <c r="D1095">
        <v>45000</v>
      </c>
      <c r="E1095">
        <v>5000</v>
      </c>
      <c r="F1095" t="s">
        <v>16</v>
      </c>
      <c r="G1095" s="2">
        <v>52943</v>
      </c>
      <c r="H1095">
        <f t="shared" si="102"/>
        <v>17920000</v>
      </c>
      <c r="I1095">
        <f t="shared" si="103"/>
        <v>2240000</v>
      </c>
      <c r="J1095" t="str">
        <f t="shared" si="104"/>
        <v>December</v>
      </c>
      <c r="K1095" t="str">
        <f t="shared" si="105"/>
        <v>2044</v>
      </c>
      <c r="L1095" t="str">
        <f t="shared" si="106"/>
        <v>High Discount</v>
      </c>
      <c r="M1095" t="str">
        <f t="shared" si="107"/>
        <v>Ok</v>
      </c>
      <c r="N1095" t="s">
        <v>10264</v>
      </c>
    </row>
    <row r="1096" spans="1:14" x14ac:dyDescent="0.35">
      <c r="A1096" t="s">
        <v>1114</v>
      </c>
      <c r="B1096" t="s">
        <v>30</v>
      </c>
      <c r="C1096">
        <v>149</v>
      </c>
      <c r="D1096">
        <v>18000</v>
      </c>
      <c r="E1096">
        <v>1000</v>
      </c>
      <c r="F1096" t="s">
        <v>11</v>
      </c>
      <c r="G1096" s="2">
        <v>52950</v>
      </c>
      <c r="H1096">
        <f t="shared" si="102"/>
        <v>2533000</v>
      </c>
      <c r="I1096">
        <f t="shared" si="103"/>
        <v>149000</v>
      </c>
      <c r="J1096" t="str">
        <f t="shared" si="104"/>
        <v>December</v>
      </c>
      <c r="K1096" t="str">
        <f t="shared" si="105"/>
        <v>2044</v>
      </c>
      <c r="L1096" t="str">
        <f t="shared" si="106"/>
        <v>High Discount</v>
      </c>
      <c r="M1096" t="str">
        <f t="shared" si="107"/>
        <v>Ok</v>
      </c>
      <c r="N1096" t="s">
        <v>10264</v>
      </c>
    </row>
    <row r="1097" spans="1:14" x14ac:dyDescent="0.35">
      <c r="A1097" t="s">
        <v>1115</v>
      </c>
      <c r="B1097" t="s">
        <v>21</v>
      </c>
      <c r="C1097">
        <v>550</v>
      </c>
      <c r="D1097">
        <v>12000</v>
      </c>
      <c r="E1097">
        <v>1000</v>
      </c>
      <c r="F1097" t="s">
        <v>8</v>
      </c>
      <c r="G1097" s="2">
        <v>52957</v>
      </c>
      <c r="H1097">
        <f t="shared" si="102"/>
        <v>6050000</v>
      </c>
      <c r="I1097">
        <f t="shared" si="103"/>
        <v>550000</v>
      </c>
      <c r="J1097" t="str">
        <f t="shared" si="104"/>
        <v>December</v>
      </c>
      <c r="K1097" t="str">
        <f t="shared" si="105"/>
        <v>2044</v>
      </c>
      <c r="L1097" t="str">
        <f t="shared" si="106"/>
        <v>High Discount</v>
      </c>
      <c r="M1097" t="str">
        <f t="shared" si="107"/>
        <v>Ok</v>
      </c>
      <c r="N1097" t="s">
        <v>10264</v>
      </c>
    </row>
    <row r="1098" spans="1:14" x14ac:dyDescent="0.35">
      <c r="A1098" t="s">
        <v>1116</v>
      </c>
      <c r="B1098" t="s">
        <v>10</v>
      </c>
      <c r="C1098">
        <v>432</v>
      </c>
      <c r="D1098">
        <v>18000</v>
      </c>
      <c r="E1098">
        <v>300</v>
      </c>
      <c r="F1098" t="s">
        <v>46</v>
      </c>
      <c r="G1098" s="2">
        <v>52964</v>
      </c>
      <c r="H1098">
        <f t="shared" si="102"/>
        <v>7646400</v>
      </c>
      <c r="I1098">
        <f t="shared" si="103"/>
        <v>129600</v>
      </c>
      <c r="J1098" t="str">
        <f t="shared" si="104"/>
        <v>January</v>
      </c>
      <c r="K1098" t="str">
        <f t="shared" si="105"/>
        <v>2045</v>
      </c>
      <c r="L1098" t="str">
        <f t="shared" si="106"/>
        <v>Normal</v>
      </c>
      <c r="M1098" t="str">
        <f t="shared" si="107"/>
        <v>Ok</v>
      </c>
      <c r="N1098" t="s">
        <v>10264</v>
      </c>
    </row>
    <row r="1099" spans="1:14" x14ac:dyDescent="0.35">
      <c r="A1099" t="s">
        <v>1117</v>
      </c>
      <c r="B1099" t="s">
        <v>39</v>
      </c>
      <c r="C1099">
        <v>241</v>
      </c>
      <c r="D1099">
        <v>12000</v>
      </c>
      <c r="E1099">
        <v>1500</v>
      </c>
      <c r="F1099" t="s">
        <v>8</v>
      </c>
      <c r="G1099" s="2">
        <v>52971</v>
      </c>
      <c r="H1099">
        <f t="shared" si="102"/>
        <v>2530500</v>
      </c>
      <c r="I1099">
        <f t="shared" si="103"/>
        <v>361500</v>
      </c>
      <c r="J1099" t="str">
        <f t="shared" si="104"/>
        <v>January</v>
      </c>
      <c r="K1099" t="str">
        <f t="shared" si="105"/>
        <v>2045</v>
      </c>
      <c r="L1099" t="str">
        <f t="shared" si="106"/>
        <v>High Discount</v>
      </c>
      <c r="M1099" t="str">
        <f t="shared" si="107"/>
        <v>Ok</v>
      </c>
      <c r="N1099" t="s">
        <v>10264</v>
      </c>
    </row>
    <row r="1100" spans="1:14" x14ac:dyDescent="0.35">
      <c r="A1100" t="s">
        <v>1118</v>
      </c>
      <c r="B1100" t="s">
        <v>13</v>
      </c>
      <c r="C1100">
        <v>394</v>
      </c>
      <c r="D1100">
        <v>22000</v>
      </c>
      <c r="E1100">
        <v>1000</v>
      </c>
      <c r="F1100" t="s">
        <v>16</v>
      </c>
      <c r="G1100" s="2">
        <v>52978</v>
      </c>
      <c r="H1100">
        <f t="shared" si="102"/>
        <v>8274000</v>
      </c>
      <c r="I1100">
        <f t="shared" si="103"/>
        <v>394000</v>
      </c>
      <c r="J1100" t="str">
        <f t="shared" si="104"/>
        <v>January</v>
      </c>
      <c r="K1100" t="str">
        <f t="shared" si="105"/>
        <v>2045</v>
      </c>
      <c r="L1100" t="str">
        <f t="shared" si="106"/>
        <v>High Discount</v>
      </c>
      <c r="M1100" t="str">
        <f t="shared" si="107"/>
        <v>Ok</v>
      </c>
      <c r="N1100" t="s">
        <v>10264</v>
      </c>
    </row>
    <row r="1101" spans="1:14" x14ac:dyDescent="0.35">
      <c r="A1101" t="s">
        <v>1119</v>
      </c>
      <c r="B1101" t="s">
        <v>7</v>
      </c>
      <c r="C1101">
        <v>59</v>
      </c>
      <c r="D1101">
        <v>22000</v>
      </c>
      <c r="E1101">
        <v>100</v>
      </c>
      <c r="F1101" t="s">
        <v>16</v>
      </c>
      <c r="G1101" s="2">
        <v>52985</v>
      </c>
      <c r="H1101">
        <f t="shared" si="102"/>
        <v>1292100</v>
      </c>
      <c r="I1101">
        <f t="shared" si="103"/>
        <v>5900</v>
      </c>
      <c r="J1101" t="str">
        <f t="shared" si="104"/>
        <v>January</v>
      </c>
      <c r="K1101" t="str">
        <f t="shared" si="105"/>
        <v>2045</v>
      </c>
      <c r="L1101" t="str">
        <f t="shared" si="106"/>
        <v>High Discount</v>
      </c>
      <c r="M1101" t="str">
        <f t="shared" si="107"/>
        <v>Ok</v>
      </c>
      <c r="N1101" t="s">
        <v>10264</v>
      </c>
    </row>
    <row r="1102" spans="1:14" x14ac:dyDescent="0.35">
      <c r="A1102" t="s">
        <v>1120</v>
      </c>
      <c r="B1102" t="s">
        <v>7</v>
      </c>
      <c r="C1102">
        <v>313</v>
      </c>
      <c r="D1102">
        <v>4500</v>
      </c>
      <c r="E1102">
        <v>1500</v>
      </c>
      <c r="F1102" t="s">
        <v>8</v>
      </c>
      <c r="G1102" s="2">
        <v>52992</v>
      </c>
      <c r="H1102">
        <f t="shared" si="102"/>
        <v>939000</v>
      </c>
      <c r="I1102">
        <f t="shared" si="103"/>
        <v>469500</v>
      </c>
      <c r="J1102" t="str">
        <f t="shared" si="104"/>
        <v>January</v>
      </c>
      <c r="K1102" t="str">
        <f t="shared" si="105"/>
        <v>2045</v>
      </c>
      <c r="L1102" t="str">
        <f t="shared" si="106"/>
        <v>High Discount</v>
      </c>
      <c r="M1102" t="str">
        <f t="shared" si="107"/>
        <v>Ok</v>
      </c>
      <c r="N1102" t="s">
        <v>10264</v>
      </c>
    </row>
    <row r="1103" spans="1:14" x14ac:dyDescent="0.35">
      <c r="A1103" t="s">
        <v>1121</v>
      </c>
      <c r="B1103" t="s">
        <v>21</v>
      </c>
      <c r="C1103">
        <v>317</v>
      </c>
      <c r="D1103">
        <v>6000</v>
      </c>
      <c r="E1103">
        <v>400</v>
      </c>
      <c r="F1103" t="s">
        <v>46</v>
      </c>
      <c r="G1103" s="2">
        <v>52999</v>
      </c>
      <c r="H1103">
        <f t="shared" si="102"/>
        <v>1775200</v>
      </c>
      <c r="I1103">
        <f t="shared" si="103"/>
        <v>126800</v>
      </c>
      <c r="J1103" t="str">
        <f t="shared" si="104"/>
        <v>February</v>
      </c>
      <c r="K1103" t="str">
        <f t="shared" si="105"/>
        <v>2045</v>
      </c>
      <c r="L1103" t="str">
        <f t="shared" si="106"/>
        <v>High Discount</v>
      </c>
      <c r="M1103" t="str">
        <f t="shared" si="107"/>
        <v>Ok</v>
      </c>
      <c r="N1103" t="s">
        <v>10264</v>
      </c>
    </row>
    <row r="1104" spans="1:14" x14ac:dyDescent="0.35">
      <c r="A1104" t="s">
        <v>1122</v>
      </c>
      <c r="B1104" t="s">
        <v>19</v>
      </c>
      <c r="C1104">
        <v>244</v>
      </c>
      <c r="D1104">
        <v>5500</v>
      </c>
      <c r="E1104">
        <v>500</v>
      </c>
      <c r="F1104" t="s">
        <v>11</v>
      </c>
      <c r="G1104" s="2">
        <v>53006</v>
      </c>
      <c r="H1104">
        <f t="shared" si="102"/>
        <v>1220000</v>
      </c>
      <c r="I1104">
        <f t="shared" si="103"/>
        <v>122000</v>
      </c>
      <c r="J1104" t="str">
        <f t="shared" si="104"/>
        <v>February</v>
      </c>
      <c r="K1104" t="str">
        <f t="shared" si="105"/>
        <v>2045</v>
      </c>
      <c r="L1104" t="str">
        <f t="shared" si="106"/>
        <v>High Discount</v>
      </c>
      <c r="M1104" t="str">
        <f t="shared" si="107"/>
        <v>Ok</v>
      </c>
      <c r="N1104" t="s">
        <v>10264</v>
      </c>
    </row>
    <row r="1105" spans="1:14" x14ac:dyDescent="0.35">
      <c r="A1105" t="s">
        <v>1123</v>
      </c>
      <c r="B1105" t="s">
        <v>19</v>
      </c>
      <c r="C1105">
        <v>456</v>
      </c>
      <c r="D1105">
        <v>4500</v>
      </c>
      <c r="E1105">
        <v>2000</v>
      </c>
      <c r="F1105" t="s">
        <v>8</v>
      </c>
      <c r="G1105" s="2">
        <v>53013</v>
      </c>
      <c r="H1105">
        <f t="shared" si="102"/>
        <v>1140000</v>
      </c>
      <c r="I1105">
        <f t="shared" si="103"/>
        <v>912000</v>
      </c>
      <c r="J1105" t="str">
        <f t="shared" si="104"/>
        <v>February</v>
      </c>
      <c r="K1105" t="str">
        <f t="shared" si="105"/>
        <v>2045</v>
      </c>
      <c r="L1105" t="str">
        <f t="shared" si="106"/>
        <v>High Discount</v>
      </c>
      <c r="M1105" t="str">
        <f t="shared" si="107"/>
        <v>Ok</v>
      </c>
      <c r="N1105" t="s">
        <v>10264</v>
      </c>
    </row>
    <row r="1106" spans="1:14" x14ac:dyDescent="0.35">
      <c r="A1106" t="s">
        <v>1124</v>
      </c>
      <c r="B1106" t="s">
        <v>21</v>
      </c>
      <c r="C1106">
        <v>345</v>
      </c>
      <c r="D1106">
        <v>45000</v>
      </c>
      <c r="E1106">
        <v>500</v>
      </c>
      <c r="F1106" t="s">
        <v>16</v>
      </c>
      <c r="G1106" s="2">
        <v>53020</v>
      </c>
      <c r="H1106">
        <f t="shared" si="102"/>
        <v>15352500</v>
      </c>
      <c r="I1106">
        <f t="shared" si="103"/>
        <v>172500</v>
      </c>
      <c r="J1106" t="str">
        <f t="shared" si="104"/>
        <v>February</v>
      </c>
      <c r="K1106" t="str">
        <f t="shared" si="105"/>
        <v>2045</v>
      </c>
      <c r="L1106" t="str">
        <f t="shared" si="106"/>
        <v>High Discount</v>
      </c>
      <c r="M1106" t="str">
        <f t="shared" si="107"/>
        <v>Ok</v>
      </c>
      <c r="N1106" t="s">
        <v>10264</v>
      </c>
    </row>
    <row r="1107" spans="1:14" x14ac:dyDescent="0.35">
      <c r="A1107" t="s">
        <v>1125</v>
      </c>
      <c r="B1107" t="s">
        <v>33</v>
      </c>
      <c r="C1107">
        <v>146</v>
      </c>
      <c r="D1107">
        <v>1200</v>
      </c>
      <c r="E1107">
        <v>200</v>
      </c>
      <c r="F1107" t="s">
        <v>16</v>
      </c>
      <c r="G1107" s="2">
        <v>53027</v>
      </c>
      <c r="H1107">
        <f t="shared" si="102"/>
        <v>146000</v>
      </c>
      <c r="I1107">
        <f t="shared" si="103"/>
        <v>29200</v>
      </c>
      <c r="J1107" t="str">
        <f t="shared" si="104"/>
        <v>March</v>
      </c>
      <c r="K1107" t="str">
        <f t="shared" si="105"/>
        <v>2045</v>
      </c>
      <c r="L1107" t="str">
        <f t="shared" si="106"/>
        <v>High Discount</v>
      </c>
      <c r="M1107" t="str">
        <f t="shared" si="107"/>
        <v>Ok</v>
      </c>
      <c r="N1107" t="s">
        <v>10264</v>
      </c>
    </row>
    <row r="1108" spans="1:14" x14ac:dyDescent="0.35">
      <c r="A1108" t="s">
        <v>1126</v>
      </c>
      <c r="B1108" t="s">
        <v>39</v>
      </c>
      <c r="C1108">
        <v>511</v>
      </c>
      <c r="D1108">
        <v>12000</v>
      </c>
      <c r="E1108">
        <v>1500</v>
      </c>
      <c r="F1108" t="s">
        <v>11</v>
      </c>
      <c r="G1108" s="2">
        <v>53034</v>
      </c>
      <c r="H1108">
        <f t="shared" si="102"/>
        <v>5365500</v>
      </c>
      <c r="I1108">
        <f t="shared" si="103"/>
        <v>766500</v>
      </c>
      <c r="J1108" t="str">
        <f t="shared" si="104"/>
        <v>March</v>
      </c>
      <c r="K1108" t="str">
        <f t="shared" si="105"/>
        <v>2045</v>
      </c>
      <c r="L1108" t="str">
        <f t="shared" si="106"/>
        <v>High Discount</v>
      </c>
      <c r="M1108" t="str">
        <f t="shared" si="107"/>
        <v>Ok</v>
      </c>
      <c r="N1108" t="s">
        <v>10264</v>
      </c>
    </row>
    <row r="1109" spans="1:14" x14ac:dyDescent="0.35">
      <c r="A1109" t="s">
        <v>1127</v>
      </c>
      <c r="B1109" t="s">
        <v>7</v>
      </c>
      <c r="C1109">
        <v>136</v>
      </c>
      <c r="D1109">
        <v>4500</v>
      </c>
      <c r="E1109">
        <v>2000</v>
      </c>
      <c r="F1109" t="s">
        <v>8</v>
      </c>
      <c r="G1109" s="2">
        <v>53041</v>
      </c>
      <c r="H1109">
        <f t="shared" si="102"/>
        <v>340000</v>
      </c>
      <c r="I1109">
        <f t="shared" si="103"/>
        <v>272000</v>
      </c>
      <c r="J1109" t="str">
        <f t="shared" si="104"/>
        <v>March</v>
      </c>
      <c r="K1109" t="str">
        <f t="shared" si="105"/>
        <v>2045</v>
      </c>
      <c r="L1109" t="str">
        <f t="shared" si="106"/>
        <v>High Discount</v>
      </c>
      <c r="M1109" t="str">
        <f t="shared" si="107"/>
        <v>Ok</v>
      </c>
      <c r="N1109" t="s">
        <v>10264</v>
      </c>
    </row>
    <row r="1110" spans="1:14" x14ac:dyDescent="0.35">
      <c r="A1110" t="s">
        <v>1128</v>
      </c>
      <c r="B1110" t="s">
        <v>7</v>
      </c>
      <c r="C1110">
        <v>126</v>
      </c>
      <c r="D1110">
        <v>22000</v>
      </c>
      <c r="E1110">
        <v>400</v>
      </c>
      <c r="F1110" t="s">
        <v>11</v>
      </c>
      <c r="G1110" s="2">
        <v>53048</v>
      </c>
      <c r="H1110">
        <f t="shared" si="102"/>
        <v>2721600</v>
      </c>
      <c r="I1110">
        <f t="shared" si="103"/>
        <v>50400</v>
      </c>
      <c r="J1110" t="str">
        <f t="shared" si="104"/>
        <v>March</v>
      </c>
      <c r="K1110" t="str">
        <f t="shared" si="105"/>
        <v>2045</v>
      </c>
      <c r="L1110" t="str">
        <f t="shared" si="106"/>
        <v>High Discount</v>
      </c>
      <c r="M1110" t="str">
        <f t="shared" si="107"/>
        <v>Ok</v>
      </c>
      <c r="N1110" t="s">
        <v>10264</v>
      </c>
    </row>
    <row r="1111" spans="1:14" x14ac:dyDescent="0.35">
      <c r="A1111" t="s">
        <v>1129</v>
      </c>
      <c r="B1111" t="s">
        <v>33</v>
      </c>
      <c r="C1111">
        <v>532</v>
      </c>
      <c r="D1111">
        <v>1200</v>
      </c>
      <c r="E1111">
        <v>1000</v>
      </c>
      <c r="F1111" t="s">
        <v>11</v>
      </c>
      <c r="G1111" s="2">
        <v>53055</v>
      </c>
      <c r="H1111">
        <f t="shared" si="102"/>
        <v>106400</v>
      </c>
      <c r="I1111">
        <f t="shared" si="103"/>
        <v>532000</v>
      </c>
      <c r="J1111" t="str">
        <f t="shared" si="104"/>
        <v>April</v>
      </c>
      <c r="K1111" t="str">
        <f t="shared" si="105"/>
        <v>2045</v>
      </c>
      <c r="L1111" t="str">
        <f t="shared" si="106"/>
        <v>High Discount</v>
      </c>
      <c r="M1111" t="str">
        <f t="shared" si="107"/>
        <v>Ok</v>
      </c>
      <c r="N1111" t="s">
        <v>10264</v>
      </c>
    </row>
    <row r="1112" spans="1:14" x14ac:dyDescent="0.35">
      <c r="A1112" t="s">
        <v>1130</v>
      </c>
      <c r="B1112" t="s">
        <v>7</v>
      </c>
      <c r="C1112">
        <v>195</v>
      </c>
      <c r="D1112">
        <v>6000</v>
      </c>
      <c r="E1112">
        <v>1000</v>
      </c>
      <c r="F1112" t="s">
        <v>46</v>
      </c>
      <c r="G1112" s="2">
        <v>53062</v>
      </c>
      <c r="H1112">
        <f t="shared" si="102"/>
        <v>975000</v>
      </c>
      <c r="I1112">
        <f t="shared" si="103"/>
        <v>195000</v>
      </c>
      <c r="J1112" t="str">
        <f t="shared" si="104"/>
        <v>April</v>
      </c>
      <c r="K1112" t="str">
        <f t="shared" si="105"/>
        <v>2045</v>
      </c>
      <c r="L1112" t="str">
        <f t="shared" si="106"/>
        <v>High Discount</v>
      </c>
      <c r="M1112" t="str">
        <f t="shared" si="107"/>
        <v>Ok</v>
      </c>
      <c r="N1112" t="s">
        <v>10264</v>
      </c>
    </row>
    <row r="1113" spans="1:14" x14ac:dyDescent="0.35">
      <c r="A1113" t="s">
        <v>1131</v>
      </c>
      <c r="B1113" t="s">
        <v>13</v>
      </c>
      <c r="C1113">
        <v>160</v>
      </c>
      <c r="D1113">
        <v>5500</v>
      </c>
      <c r="E1113">
        <v>100</v>
      </c>
      <c r="F1113" t="s">
        <v>46</v>
      </c>
      <c r="G1113" s="2">
        <v>53069</v>
      </c>
      <c r="H1113">
        <f t="shared" si="102"/>
        <v>864000</v>
      </c>
      <c r="I1113">
        <f t="shared" si="103"/>
        <v>16000</v>
      </c>
      <c r="J1113" t="str">
        <f t="shared" si="104"/>
        <v>April</v>
      </c>
      <c r="K1113" t="str">
        <f t="shared" si="105"/>
        <v>2045</v>
      </c>
      <c r="L1113" t="str">
        <f t="shared" si="106"/>
        <v>Normal</v>
      </c>
      <c r="M1113" t="str">
        <f t="shared" si="107"/>
        <v>Ok</v>
      </c>
      <c r="N1113" t="s">
        <v>10264</v>
      </c>
    </row>
    <row r="1114" spans="1:14" x14ac:dyDescent="0.35">
      <c r="A1114" t="s">
        <v>1132</v>
      </c>
      <c r="B1114" t="s">
        <v>39</v>
      </c>
      <c r="C1114">
        <v>346</v>
      </c>
      <c r="D1114">
        <v>1200</v>
      </c>
      <c r="E1114">
        <v>2000</v>
      </c>
      <c r="F1114" t="s">
        <v>16</v>
      </c>
      <c r="G1114" s="2">
        <v>53076</v>
      </c>
      <c r="H1114">
        <f t="shared" si="102"/>
        <v>0</v>
      </c>
      <c r="I1114">
        <f t="shared" si="103"/>
        <v>692000</v>
      </c>
      <c r="J1114" t="str">
        <f t="shared" si="104"/>
        <v>April</v>
      </c>
      <c r="K1114" t="str">
        <f t="shared" si="105"/>
        <v>2045</v>
      </c>
      <c r="L1114" t="str">
        <f t="shared" si="106"/>
        <v>High Discount</v>
      </c>
      <c r="M1114" t="str">
        <f t="shared" si="107"/>
        <v>Zero Sales</v>
      </c>
      <c r="N1114" t="s">
        <v>10264</v>
      </c>
    </row>
    <row r="1115" spans="1:14" x14ac:dyDescent="0.35">
      <c r="A1115" t="s">
        <v>1133</v>
      </c>
      <c r="B1115" t="s">
        <v>43</v>
      </c>
      <c r="C1115">
        <v>475</v>
      </c>
      <c r="D1115">
        <v>4500</v>
      </c>
      <c r="E1115">
        <v>300</v>
      </c>
      <c r="F1115" t="s">
        <v>8</v>
      </c>
      <c r="G1115" s="2">
        <v>53083</v>
      </c>
      <c r="H1115">
        <f t="shared" si="102"/>
        <v>1995000</v>
      </c>
      <c r="I1115">
        <f t="shared" si="103"/>
        <v>142500</v>
      </c>
      <c r="J1115" t="str">
        <f t="shared" si="104"/>
        <v>May</v>
      </c>
      <c r="K1115" t="str">
        <f t="shared" si="105"/>
        <v>2045</v>
      </c>
      <c r="L1115" t="str">
        <f t="shared" si="106"/>
        <v>Normal</v>
      </c>
      <c r="M1115" t="str">
        <f t="shared" si="107"/>
        <v>Ok</v>
      </c>
      <c r="N1115" t="s">
        <v>10264</v>
      </c>
    </row>
    <row r="1116" spans="1:14" x14ac:dyDescent="0.35">
      <c r="A1116" t="s">
        <v>1134</v>
      </c>
      <c r="B1116" t="s">
        <v>7</v>
      </c>
      <c r="C1116">
        <v>383</v>
      </c>
      <c r="D1116">
        <v>18000</v>
      </c>
      <c r="E1116">
        <v>3000</v>
      </c>
      <c r="F1116" t="s">
        <v>46</v>
      </c>
      <c r="G1116" s="2">
        <v>53090</v>
      </c>
      <c r="H1116">
        <f t="shared" si="102"/>
        <v>5745000</v>
      </c>
      <c r="I1116">
        <f t="shared" si="103"/>
        <v>1149000</v>
      </c>
      <c r="J1116" t="str">
        <f t="shared" si="104"/>
        <v>May</v>
      </c>
      <c r="K1116" t="str">
        <f t="shared" si="105"/>
        <v>2045</v>
      </c>
      <c r="L1116" t="str">
        <f t="shared" si="106"/>
        <v>High Discount</v>
      </c>
      <c r="M1116" t="str">
        <f t="shared" si="107"/>
        <v>Ok</v>
      </c>
      <c r="N1116" t="s">
        <v>10264</v>
      </c>
    </row>
    <row r="1117" spans="1:14" x14ac:dyDescent="0.35">
      <c r="A1117" t="s">
        <v>1135</v>
      </c>
      <c r="B1117" t="s">
        <v>21</v>
      </c>
      <c r="C1117">
        <v>572</v>
      </c>
      <c r="D1117">
        <v>800</v>
      </c>
      <c r="E1117">
        <v>2000</v>
      </c>
      <c r="F1117" t="s">
        <v>16</v>
      </c>
      <c r="G1117" s="2">
        <v>53097</v>
      </c>
      <c r="H1117">
        <f t="shared" si="102"/>
        <v>0</v>
      </c>
      <c r="I1117">
        <f t="shared" si="103"/>
        <v>1144000</v>
      </c>
      <c r="J1117" t="str">
        <f t="shared" si="104"/>
        <v>May</v>
      </c>
      <c r="K1117" t="str">
        <f t="shared" si="105"/>
        <v>2045</v>
      </c>
      <c r="L1117" t="str">
        <f t="shared" si="106"/>
        <v>High Discount</v>
      </c>
      <c r="M1117" t="str">
        <f t="shared" si="107"/>
        <v>Zero Sales</v>
      </c>
      <c r="N1117" t="s">
        <v>10264</v>
      </c>
    </row>
    <row r="1118" spans="1:14" x14ac:dyDescent="0.35">
      <c r="A1118" t="s">
        <v>1136</v>
      </c>
      <c r="B1118" t="s">
        <v>13</v>
      </c>
      <c r="C1118">
        <v>587</v>
      </c>
      <c r="D1118">
        <v>1200</v>
      </c>
      <c r="E1118">
        <v>5000</v>
      </c>
      <c r="F1118" t="s">
        <v>8</v>
      </c>
      <c r="G1118" s="2">
        <v>53104</v>
      </c>
      <c r="H1118">
        <f t="shared" si="102"/>
        <v>0</v>
      </c>
      <c r="I1118">
        <f t="shared" si="103"/>
        <v>2935000</v>
      </c>
      <c r="J1118" t="str">
        <f t="shared" si="104"/>
        <v>May</v>
      </c>
      <c r="K1118" t="str">
        <f t="shared" si="105"/>
        <v>2045</v>
      </c>
      <c r="L1118" t="str">
        <f t="shared" si="106"/>
        <v>High Discount</v>
      </c>
      <c r="M1118" t="str">
        <f t="shared" si="107"/>
        <v>Zero Sales</v>
      </c>
      <c r="N1118" t="s">
        <v>10264</v>
      </c>
    </row>
    <row r="1119" spans="1:14" x14ac:dyDescent="0.35">
      <c r="A1119" t="s">
        <v>1137</v>
      </c>
      <c r="B1119" t="s">
        <v>7</v>
      </c>
      <c r="C1119">
        <v>211</v>
      </c>
      <c r="D1119">
        <v>4500</v>
      </c>
      <c r="E1119">
        <v>1000</v>
      </c>
      <c r="F1119" t="s">
        <v>16</v>
      </c>
      <c r="G1119" s="2">
        <v>53111</v>
      </c>
      <c r="H1119">
        <f t="shared" si="102"/>
        <v>738500</v>
      </c>
      <c r="I1119">
        <f t="shared" si="103"/>
        <v>211000</v>
      </c>
      <c r="J1119" t="str">
        <f t="shared" si="104"/>
        <v>May</v>
      </c>
      <c r="K1119" t="str">
        <f t="shared" si="105"/>
        <v>2045</v>
      </c>
      <c r="L1119" t="str">
        <f t="shared" si="106"/>
        <v>High Discount</v>
      </c>
      <c r="M1119" t="str">
        <f t="shared" si="107"/>
        <v>Ok</v>
      </c>
      <c r="N1119" t="s">
        <v>10264</v>
      </c>
    </row>
    <row r="1120" spans="1:14" x14ac:dyDescent="0.35">
      <c r="A1120" t="s">
        <v>1138</v>
      </c>
      <c r="B1120" t="s">
        <v>13</v>
      </c>
      <c r="C1120">
        <v>479</v>
      </c>
      <c r="D1120">
        <v>15000</v>
      </c>
      <c r="E1120">
        <v>3000</v>
      </c>
      <c r="F1120" t="s">
        <v>46</v>
      </c>
      <c r="G1120" s="2">
        <v>53118</v>
      </c>
      <c r="H1120">
        <f t="shared" si="102"/>
        <v>5748000</v>
      </c>
      <c r="I1120">
        <f t="shared" si="103"/>
        <v>1437000</v>
      </c>
      <c r="J1120" t="str">
        <f t="shared" si="104"/>
        <v>June</v>
      </c>
      <c r="K1120" t="str">
        <f t="shared" si="105"/>
        <v>2045</v>
      </c>
      <c r="L1120" t="str">
        <f t="shared" si="106"/>
        <v>High Discount</v>
      </c>
      <c r="M1120" t="str">
        <f t="shared" si="107"/>
        <v>Ok</v>
      </c>
      <c r="N1120" t="s">
        <v>10264</v>
      </c>
    </row>
    <row r="1121" spans="1:14" x14ac:dyDescent="0.35">
      <c r="A1121" t="s">
        <v>1139</v>
      </c>
      <c r="B1121" t="s">
        <v>30</v>
      </c>
      <c r="C1121">
        <v>118</v>
      </c>
      <c r="D1121">
        <v>6000</v>
      </c>
      <c r="E1121">
        <v>400</v>
      </c>
      <c r="F1121" t="s">
        <v>16</v>
      </c>
      <c r="G1121" s="2">
        <v>53125</v>
      </c>
      <c r="H1121">
        <f t="shared" si="102"/>
        <v>660800</v>
      </c>
      <c r="I1121">
        <f t="shared" si="103"/>
        <v>47200</v>
      </c>
      <c r="J1121" t="str">
        <f t="shared" si="104"/>
        <v>June</v>
      </c>
      <c r="K1121" t="str">
        <f t="shared" si="105"/>
        <v>2045</v>
      </c>
      <c r="L1121" t="str">
        <f t="shared" si="106"/>
        <v>High Discount</v>
      </c>
      <c r="M1121" t="str">
        <f t="shared" si="107"/>
        <v>Ok</v>
      </c>
      <c r="N1121" t="s">
        <v>10264</v>
      </c>
    </row>
    <row r="1122" spans="1:14" x14ac:dyDescent="0.35">
      <c r="A1122" t="s">
        <v>1140</v>
      </c>
      <c r="B1122" t="s">
        <v>43</v>
      </c>
      <c r="C1122">
        <v>182</v>
      </c>
      <c r="D1122">
        <v>15000</v>
      </c>
      <c r="E1122">
        <v>500</v>
      </c>
      <c r="F1122" t="s">
        <v>8</v>
      </c>
      <c r="G1122" s="2">
        <v>53132</v>
      </c>
      <c r="H1122">
        <f t="shared" si="102"/>
        <v>2639000</v>
      </c>
      <c r="I1122">
        <f t="shared" si="103"/>
        <v>91000</v>
      </c>
      <c r="J1122" t="str">
        <f t="shared" si="104"/>
        <v>June</v>
      </c>
      <c r="K1122" t="str">
        <f t="shared" si="105"/>
        <v>2045</v>
      </c>
      <c r="L1122" t="str">
        <f t="shared" si="106"/>
        <v>High Discount</v>
      </c>
      <c r="M1122" t="str">
        <f t="shared" si="107"/>
        <v>Ok</v>
      </c>
      <c r="N1122" t="s">
        <v>10264</v>
      </c>
    </row>
    <row r="1123" spans="1:14" x14ac:dyDescent="0.35">
      <c r="A1123" t="s">
        <v>1141</v>
      </c>
      <c r="B1123" t="s">
        <v>15</v>
      </c>
      <c r="C1123">
        <v>238</v>
      </c>
      <c r="D1123">
        <v>5500</v>
      </c>
      <c r="E1123">
        <v>300</v>
      </c>
      <c r="F1123" t="s">
        <v>8</v>
      </c>
      <c r="G1123" s="2">
        <v>53139</v>
      </c>
      <c r="H1123">
        <f t="shared" si="102"/>
        <v>1237600</v>
      </c>
      <c r="I1123">
        <f t="shared" si="103"/>
        <v>71400</v>
      </c>
      <c r="J1123" t="str">
        <f t="shared" si="104"/>
        <v>June</v>
      </c>
      <c r="K1123" t="str">
        <f t="shared" si="105"/>
        <v>2045</v>
      </c>
      <c r="L1123" t="str">
        <f t="shared" si="106"/>
        <v>High Discount</v>
      </c>
      <c r="M1123" t="str">
        <f t="shared" si="107"/>
        <v>Ok</v>
      </c>
      <c r="N1123" t="s">
        <v>10264</v>
      </c>
    </row>
    <row r="1124" spans="1:14" x14ac:dyDescent="0.35">
      <c r="A1124" t="s">
        <v>1142</v>
      </c>
      <c r="B1124" t="s">
        <v>21</v>
      </c>
      <c r="C1124">
        <v>328</v>
      </c>
      <c r="D1124">
        <v>5500</v>
      </c>
      <c r="E1124">
        <v>3000</v>
      </c>
      <c r="F1124" t="s">
        <v>16</v>
      </c>
      <c r="G1124" s="2">
        <v>53146</v>
      </c>
      <c r="H1124">
        <f t="shared" si="102"/>
        <v>820000</v>
      </c>
      <c r="I1124">
        <f t="shared" si="103"/>
        <v>984000</v>
      </c>
      <c r="J1124" t="str">
        <f t="shared" si="104"/>
        <v>July</v>
      </c>
      <c r="K1124" t="str">
        <f t="shared" si="105"/>
        <v>2045</v>
      </c>
      <c r="L1124" t="str">
        <f t="shared" si="106"/>
        <v>High Discount</v>
      </c>
      <c r="M1124" t="str">
        <f t="shared" si="107"/>
        <v>Ok</v>
      </c>
      <c r="N1124" t="s">
        <v>10264</v>
      </c>
    </row>
    <row r="1125" spans="1:14" x14ac:dyDescent="0.35">
      <c r="A1125" t="s">
        <v>1143</v>
      </c>
      <c r="B1125" t="s">
        <v>21</v>
      </c>
      <c r="C1125">
        <v>479</v>
      </c>
      <c r="D1125">
        <v>1200</v>
      </c>
      <c r="E1125">
        <v>100</v>
      </c>
      <c r="F1125" t="s">
        <v>8</v>
      </c>
      <c r="G1125" s="2">
        <v>53153</v>
      </c>
      <c r="H1125">
        <f t="shared" si="102"/>
        <v>526900</v>
      </c>
      <c r="I1125">
        <f t="shared" si="103"/>
        <v>47900</v>
      </c>
      <c r="J1125" t="str">
        <f t="shared" si="104"/>
        <v>July</v>
      </c>
      <c r="K1125" t="str">
        <f t="shared" si="105"/>
        <v>2045</v>
      </c>
      <c r="L1125" t="str">
        <f t="shared" si="106"/>
        <v>Normal</v>
      </c>
      <c r="M1125" t="str">
        <f t="shared" si="107"/>
        <v>Ok</v>
      </c>
      <c r="N1125" t="s">
        <v>10264</v>
      </c>
    </row>
    <row r="1126" spans="1:14" x14ac:dyDescent="0.35">
      <c r="A1126" t="s">
        <v>1144</v>
      </c>
      <c r="B1126" t="s">
        <v>39</v>
      </c>
      <c r="C1126">
        <v>591</v>
      </c>
      <c r="D1126">
        <v>1200</v>
      </c>
      <c r="E1126">
        <v>5000</v>
      </c>
      <c r="F1126" t="s">
        <v>16</v>
      </c>
      <c r="G1126" s="2">
        <v>53160</v>
      </c>
      <c r="H1126">
        <f t="shared" si="102"/>
        <v>0</v>
      </c>
      <c r="I1126">
        <f t="shared" si="103"/>
        <v>2955000</v>
      </c>
      <c r="J1126" t="str">
        <f t="shared" si="104"/>
        <v>July</v>
      </c>
      <c r="K1126" t="str">
        <f t="shared" si="105"/>
        <v>2045</v>
      </c>
      <c r="L1126" t="str">
        <f t="shared" si="106"/>
        <v>High Discount</v>
      </c>
      <c r="M1126" t="str">
        <f t="shared" si="107"/>
        <v>Zero Sales</v>
      </c>
      <c r="N1126" t="s">
        <v>10264</v>
      </c>
    </row>
    <row r="1127" spans="1:14" x14ac:dyDescent="0.35">
      <c r="A1127" t="s">
        <v>1145</v>
      </c>
      <c r="B1127" t="s">
        <v>13</v>
      </c>
      <c r="C1127">
        <v>210</v>
      </c>
      <c r="D1127">
        <v>12000</v>
      </c>
      <c r="E1127">
        <v>500</v>
      </c>
      <c r="F1127" t="s">
        <v>8</v>
      </c>
      <c r="G1127" s="2">
        <v>53167</v>
      </c>
      <c r="H1127">
        <f t="shared" si="102"/>
        <v>2415000</v>
      </c>
      <c r="I1127">
        <f t="shared" si="103"/>
        <v>105000</v>
      </c>
      <c r="J1127" t="str">
        <f t="shared" si="104"/>
        <v>July</v>
      </c>
      <c r="K1127" t="str">
        <f t="shared" si="105"/>
        <v>2045</v>
      </c>
      <c r="L1127" t="str">
        <f t="shared" si="106"/>
        <v>High Discount</v>
      </c>
      <c r="M1127" t="str">
        <f t="shared" si="107"/>
        <v>Ok</v>
      </c>
      <c r="N1127" t="s">
        <v>10264</v>
      </c>
    </row>
    <row r="1128" spans="1:14" x14ac:dyDescent="0.35">
      <c r="A1128" t="s">
        <v>1146</v>
      </c>
      <c r="B1128" t="s">
        <v>33</v>
      </c>
      <c r="C1128">
        <v>502</v>
      </c>
      <c r="D1128">
        <v>18000</v>
      </c>
      <c r="E1128">
        <v>200</v>
      </c>
      <c r="F1128" t="s">
        <v>16</v>
      </c>
      <c r="G1128" s="2">
        <v>53174</v>
      </c>
      <c r="H1128">
        <f t="shared" si="102"/>
        <v>8935600</v>
      </c>
      <c r="I1128">
        <f t="shared" si="103"/>
        <v>100400</v>
      </c>
      <c r="J1128" t="str">
        <f t="shared" si="104"/>
        <v>July</v>
      </c>
      <c r="K1128" t="str">
        <f t="shared" si="105"/>
        <v>2045</v>
      </c>
      <c r="L1128" t="str">
        <f t="shared" si="106"/>
        <v>Normal</v>
      </c>
      <c r="M1128" t="str">
        <f t="shared" si="107"/>
        <v>Ok</v>
      </c>
      <c r="N1128" t="s">
        <v>10264</v>
      </c>
    </row>
    <row r="1129" spans="1:14" x14ac:dyDescent="0.35">
      <c r="A1129" t="s">
        <v>1147</v>
      </c>
      <c r="B1129" t="s">
        <v>21</v>
      </c>
      <c r="C1129">
        <v>219</v>
      </c>
      <c r="D1129">
        <v>4500</v>
      </c>
      <c r="E1129">
        <v>300</v>
      </c>
      <c r="F1129" t="s">
        <v>16</v>
      </c>
      <c r="G1129" s="2">
        <v>53181</v>
      </c>
      <c r="H1129">
        <f t="shared" si="102"/>
        <v>919800</v>
      </c>
      <c r="I1129">
        <f t="shared" si="103"/>
        <v>65700</v>
      </c>
      <c r="J1129" t="str">
        <f t="shared" si="104"/>
        <v>August</v>
      </c>
      <c r="K1129" t="str">
        <f t="shared" si="105"/>
        <v>2045</v>
      </c>
      <c r="L1129" t="str">
        <f t="shared" si="106"/>
        <v>High Discount</v>
      </c>
      <c r="M1129" t="str">
        <f t="shared" si="107"/>
        <v>Ok</v>
      </c>
      <c r="N1129" t="s">
        <v>10264</v>
      </c>
    </row>
    <row r="1130" spans="1:14" x14ac:dyDescent="0.35">
      <c r="A1130" t="s">
        <v>1148</v>
      </c>
      <c r="B1130" t="s">
        <v>13</v>
      </c>
      <c r="C1130">
        <v>106</v>
      </c>
      <c r="D1130">
        <v>5500</v>
      </c>
      <c r="E1130">
        <v>2000</v>
      </c>
      <c r="F1130" t="s">
        <v>16</v>
      </c>
      <c r="G1130" s="2">
        <v>53188</v>
      </c>
      <c r="H1130">
        <f t="shared" si="102"/>
        <v>371000</v>
      </c>
      <c r="I1130">
        <f t="shared" si="103"/>
        <v>212000</v>
      </c>
      <c r="J1130" t="str">
        <f t="shared" si="104"/>
        <v>August</v>
      </c>
      <c r="K1130" t="str">
        <f t="shared" si="105"/>
        <v>2045</v>
      </c>
      <c r="L1130" t="str">
        <f t="shared" si="106"/>
        <v>High Discount</v>
      </c>
      <c r="M1130" t="str">
        <f t="shared" si="107"/>
        <v>Ok</v>
      </c>
      <c r="N1130" t="s">
        <v>10264</v>
      </c>
    </row>
    <row r="1131" spans="1:14" x14ac:dyDescent="0.35">
      <c r="A1131" t="s">
        <v>1149</v>
      </c>
      <c r="B1131" t="s">
        <v>13</v>
      </c>
      <c r="C1131">
        <v>289</v>
      </c>
      <c r="D1131">
        <v>5500</v>
      </c>
      <c r="E1131">
        <v>3000</v>
      </c>
      <c r="F1131" t="s">
        <v>11</v>
      </c>
      <c r="G1131" s="2">
        <v>53195</v>
      </c>
      <c r="H1131">
        <f t="shared" si="102"/>
        <v>722500</v>
      </c>
      <c r="I1131">
        <f t="shared" si="103"/>
        <v>867000</v>
      </c>
      <c r="J1131" t="str">
        <f t="shared" si="104"/>
        <v>August</v>
      </c>
      <c r="K1131" t="str">
        <f t="shared" si="105"/>
        <v>2045</v>
      </c>
      <c r="L1131" t="str">
        <f t="shared" si="106"/>
        <v>High Discount</v>
      </c>
      <c r="M1131" t="str">
        <f t="shared" si="107"/>
        <v>Ok</v>
      </c>
      <c r="N1131" t="s">
        <v>10264</v>
      </c>
    </row>
    <row r="1132" spans="1:14" x14ac:dyDescent="0.35">
      <c r="A1132" t="s">
        <v>1150</v>
      </c>
      <c r="B1132" t="s">
        <v>10</v>
      </c>
      <c r="C1132">
        <v>407</v>
      </c>
      <c r="D1132">
        <v>5500</v>
      </c>
      <c r="E1132">
        <v>1000</v>
      </c>
      <c r="F1132" t="s">
        <v>8</v>
      </c>
      <c r="G1132" s="2">
        <v>53202</v>
      </c>
      <c r="H1132">
        <f t="shared" si="102"/>
        <v>1831500</v>
      </c>
      <c r="I1132">
        <f t="shared" si="103"/>
        <v>407000</v>
      </c>
      <c r="J1132" t="str">
        <f t="shared" si="104"/>
        <v>August</v>
      </c>
      <c r="K1132" t="str">
        <f t="shared" si="105"/>
        <v>2045</v>
      </c>
      <c r="L1132" t="str">
        <f t="shared" si="106"/>
        <v>High Discount</v>
      </c>
      <c r="M1132" t="str">
        <f t="shared" si="107"/>
        <v>Ok</v>
      </c>
      <c r="N1132" t="s">
        <v>10264</v>
      </c>
    </row>
    <row r="1133" spans="1:14" x14ac:dyDescent="0.35">
      <c r="A1133" t="s">
        <v>1151</v>
      </c>
      <c r="B1133" t="s">
        <v>10</v>
      </c>
      <c r="C1133">
        <v>250</v>
      </c>
      <c r="D1133">
        <v>5500</v>
      </c>
      <c r="E1133">
        <v>1000</v>
      </c>
      <c r="F1133" t="s">
        <v>46</v>
      </c>
      <c r="G1133" s="2">
        <v>53209</v>
      </c>
      <c r="H1133">
        <f t="shared" si="102"/>
        <v>1125000</v>
      </c>
      <c r="I1133">
        <f t="shared" si="103"/>
        <v>250000</v>
      </c>
      <c r="J1133" t="str">
        <f t="shared" si="104"/>
        <v>September</v>
      </c>
      <c r="K1133" t="str">
        <f t="shared" si="105"/>
        <v>2045</v>
      </c>
      <c r="L1133" t="str">
        <f t="shared" si="106"/>
        <v>High Discount</v>
      </c>
      <c r="M1133" t="str">
        <f t="shared" si="107"/>
        <v>Ok</v>
      </c>
      <c r="N1133" t="s">
        <v>10264</v>
      </c>
    </row>
    <row r="1134" spans="1:14" x14ac:dyDescent="0.35">
      <c r="A1134" t="s">
        <v>1152</v>
      </c>
      <c r="B1134" t="s">
        <v>15</v>
      </c>
      <c r="C1134">
        <v>493</v>
      </c>
      <c r="D1134">
        <v>22000</v>
      </c>
      <c r="E1134">
        <v>400</v>
      </c>
      <c r="F1134" t="s">
        <v>16</v>
      </c>
      <c r="G1134" s="2">
        <v>53216</v>
      </c>
      <c r="H1134">
        <f t="shared" si="102"/>
        <v>10648800</v>
      </c>
      <c r="I1134">
        <f t="shared" si="103"/>
        <v>197200</v>
      </c>
      <c r="J1134" t="str">
        <f t="shared" si="104"/>
        <v>September</v>
      </c>
      <c r="K1134" t="str">
        <f t="shared" si="105"/>
        <v>2045</v>
      </c>
      <c r="L1134" t="str">
        <f t="shared" si="106"/>
        <v>Normal</v>
      </c>
      <c r="M1134" t="str">
        <f t="shared" si="107"/>
        <v>Ok</v>
      </c>
      <c r="N1134" t="s">
        <v>10264</v>
      </c>
    </row>
    <row r="1135" spans="1:14" x14ac:dyDescent="0.35">
      <c r="A1135" t="s">
        <v>1153</v>
      </c>
      <c r="B1135" t="s">
        <v>30</v>
      </c>
      <c r="C1135">
        <v>351</v>
      </c>
      <c r="D1135">
        <v>22000</v>
      </c>
      <c r="E1135">
        <v>200</v>
      </c>
      <c r="F1135" t="s">
        <v>11</v>
      </c>
      <c r="G1135" s="2">
        <v>53223</v>
      </c>
      <c r="H1135">
        <f t="shared" si="102"/>
        <v>7651800</v>
      </c>
      <c r="I1135">
        <f t="shared" si="103"/>
        <v>70200</v>
      </c>
      <c r="J1135" t="str">
        <f t="shared" si="104"/>
        <v>September</v>
      </c>
      <c r="K1135" t="str">
        <f t="shared" si="105"/>
        <v>2045</v>
      </c>
      <c r="L1135" t="str">
        <f t="shared" si="106"/>
        <v>Normal</v>
      </c>
      <c r="M1135" t="str">
        <f t="shared" si="107"/>
        <v>Ok</v>
      </c>
      <c r="N1135" t="s">
        <v>10264</v>
      </c>
    </row>
    <row r="1136" spans="1:14" x14ac:dyDescent="0.35">
      <c r="A1136" t="s">
        <v>1154</v>
      </c>
      <c r="B1136" t="s">
        <v>15</v>
      </c>
      <c r="C1136">
        <v>155</v>
      </c>
      <c r="D1136">
        <v>22000</v>
      </c>
      <c r="E1136">
        <v>1000</v>
      </c>
      <c r="F1136" t="s">
        <v>46</v>
      </c>
      <c r="G1136" s="2">
        <v>53230</v>
      </c>
      <c r="H1136">
        <f t="shared" si="102"/>
        <v>3255000</v>
      </c>
      <c r="I1136">
        <f t="shared" si="103"/>
        <v>155000</v>
      </c>
      <c r="J1136" t="str">
        <f t="shared" si="104"/>
        <v>September</v>
      </c>
      <c r="K1136" t="str">
        <f t="shared" si="105"/>
        <v>2045</v>
      </c>
      <c r="L1136" t="str">
        <f t="shared" si="106"/>
        <v>High Discount</v>
      </c>
      <c r="M1136" t="str">
        <f t="shared" si="107"/>
        <v>Ok</v>
      </c>
      <c r="N1136" t="s">
        <v>10264</v>
      </c>
    </row>
    <row r="1137" spans="1:14" x14ac:dyDescent="0.35">
      <c r="A1137" t="s">
        <v>1155</v>
      </c>
      <c r="B1137" t="s">
        <v>7</v>
      </c>
      <c r="C1137">
        <v>150</v>
      </c>
      <c r="D1137">
        <v>6000</v>
      </c>
      <c r="E1137">
        <v>100</v>
      </c>
      <c r="F1137" t="s">
        <v>16</v>
      </c>
      <c r="G1137" s="2">
        <v>53237</v>
      </c>
      <c r="H1137">
        <f t="shared" si="102"/>
        <v>885000</v>
      </c>
      <c r="I1137">
        <f t="shared" si="103"/>
        <v>15000</v>
      </c>
      <c r="J1137" t="str">
        <f t="shared" si="104"/>
        <v>October</v>
      </c>
      <c r="K1137" t="str">
        <f t="shared" si="105"/>
        <v>2045</v>
      </c>
      <c r="L1137" t="str">
        <f t="shared" si="106"/>
        <v>Normal</v>
      </c>
      <c r="M1137" t="str">
        <f t="shared" si="107"/>
        <v>Ok</v>
      </c>
      <c r="N1137" t="s">
        <v>10264</v>
      </c>
    </row>
    <row r="1138" spans="1:14" x14ac:dyDescent="0.35">
      <c r="A1138" t="s">
        <v>1156</v>
      </c>
      <c r="B1138" t="s">
        <v>33</v>
      </c>
      <c r="C1138">
        <v>146</v>
      </c>
      <c r="D1138">
        <v>800</v>
      </c>
      <c r="E1138">
        <v>300</v>
      </c>
      <c r="F1138" t="s">
        <v>46</v>
      </c>
      <c r="G1138" s="2">
        <v>53244</v>
      </c>
      <c r="H1138">
        <f t="shared" si="102"/>
        <v>73000</v>
      </c>
      <c r="I1138">
        <f t="shared" si="103"/>
        <v>43800</v>
      </c>
      <c r="J1138" t="str">
        <f t="shared" si="104"/>
        <v>October</v>
      </c>
      <c r="K1138" t="str">
        <f t="shared" si="105"/>
        <v>2045</v>
      </c>
      <c r="L1138" t="str">
        <f t="shared" si="106"/>
        <v>High Discount</v>
      </c>
      <c r="M1138" t="str">
        <f t="shared" si="107"/>
        <v>Ok</v>
      </c>
      <c r="N1138" t="s">
        <v>10264</v>
      </c>
    </row>
    <row r="1139" spans="1:14" x14ac:dyDescent="0.35">
      <c r="A1139" t="s">
        <v>1157</v>
      </c>
      <c r="B1139" t="s">
        <v>7</v>
      </c>
      <c r="C1139">
        <v>78</v>
      </c>
      <c r="D1139">
        <v>45000</v>
      </c>
      <c r="E1139">
        <v>2000</v>
      </c>
      <c r="F1139" t="s">
        <v>11</v>
      </c>
      <c r="G1139" s="2">
        <v>53251</v>
      </c>
      <c r="H1139">
        <f t="shared" si="102"/>
        <v>3354000</v>
      </c>
      <c r="I1139">
        <f t="shared" si="103"/>
        <v>156000</v>
      </c>
      <c r="J1139" t="str">
        <f t="shared" si="104"/>
        <v>October</v>
      </c>
      <c r="K1139" t="str">
        <f t="shared" si="105"/>
        <v>2045</v>
      </c>
      <c r="L1139" t="str">
        <f t="shared" si="106"/>
        <v>High Discount</v>
      </c>
      <c r="M1139" t="str">
        <f t="shared" si="107"/>
        <v>Ok</v>
      </c>
      <c r="N1139" t="s">
        <v>10264</v>
      </c>
    </row>
    <row r="1140" spans="1:14" x14ac:dyDescent="0.35">
      <c r="A1140" t="s">
        <v>1158</v>
      </c>
      <c r="B1140" t="s">
        <v>19</v>
      </c>
      <c r="C1140">
        <v>555</v>
      </c>
      <c r="D1140">
        <v>22000</v>
      </c>
      <c r="E1140">
        <v>1500</v>
      </c>
      <c r="F1140" t="s">
        <v>46</v>
      </c>
      <c r="G1140" s="2">
        <v>53258</v>
      </c>
      <c r="H1140">
        <f t="shared" si="102"/>
        <v>11377500</v>
      </c>
      <c r="I1140">
        <f t="shared" si="103"/>
        <v>832500</v>
      </c>
      <c r="J1140" t="str">
        <f t="shared" si="104"/>
        <v>October</v>
      </c>
      <c r="K1140" t="str">
        <f t="shared" si="105"/>
        <v>2045</v>
      </c>
      <c r="L1140" t="str">
        <f t="shared" si="106"/>
        <v>High Discount</v>
      </c>
      <c r="M1140" t="str">
        <f t="shared" si="107"/>
        <v>Ok</v>
      </c>
      <c r="N1140" t="s">
        <v>10264</v>
      </c>
    </row>
    <row r="1141" spans="1:14" x14ac:dyDescent="0.35">
      <c r="A1141" t="s">
        <v>1159</v>
      </c>
      <c r="B1141" t="s">
        <v>7</v>
      </c>
      <c r="C1141">
        <v>487</v>
      </c>
      <c r="D1141">
        <v>12000</v>
      </c>
      <c r="E1141">
        <v>300</v>
      </c>
      <c r="F1141" t="s">
        <v>16</v>
      </c>
      <c r="G1141" s="2">
        <v>53265</v>
      </c>
      <c r="H1141">
        <f t="shared" si="102"/>
        <v>5697900</v>
      </c>
      <c r="I1141">
        <f t="shared" si="103"/>
        <v>146100</v>
      </c>
      <c r="J1141" t="str">
        <f t="shared" si="104"/>
        <v>October</v>
      </c>
      <c r="K1141" t="str">
        <f t="shared" si="105"/>
        <v>2045</v>
      </c>
      <c r="L1141" t="str">
        <f t="shared" si="106"/>
        <v>Normal</v>
      </c>
      <c r="M1141" t="str">
        <f t="shared" si="107"/>
        <v>Ok</v>
      </c>
      <c r="N1141" t="s">
        <v>10264</v>
      </c>
    </row>
    <row r="1142" spans="1:14" x14ac:dyDescent="0.35">
      <c r="A1142" t="s">
        <v>1160</v>
      </c>
      <c r="B1142" t="s">
        <v>39</v>
      </c>
      <c r="C1142">
        <v>428</v>
      </c>
      <c r="D1142">
        <v>18000</v>
      </c>
      <c r="E1142">
        <v>400</v>
      </c>
      <c r="F1142" t="s">
        <v>46</v>
      </c>
      <c r="G1142" s="2">
        <v>53272</v>
      </c>
      <c r="H1142">
        <f t="shared" si="102"/>
        <v>7532800</v>
      </c>
      <c r="I1142">
        <f t="shared" si="103"/>
        <v>171200</v>
      </c>
      <c r="J1142" t="str">
        <f t="shared" si="104"/>
        <v>November</v>
      </c>
      <c r="K1142" t="str">
        <f t="shared" si="105"/>
        <v>2045</v>
      </c>
      <c r="L1142" t="str">
        <f t="shared" si="106"/>
        <v>Normal</v>
      </c>
      <c r="M1142" t="str">
        <f t="shared" si="107"/>
        <v>Ok</v>
      </c>
      <c r="N1142" t="s">
        <v>10264</v>
      </c>
    </row>
    <row r="1143" spans="1:14" x14ac:dyDescent="0.35">
      <c r="A1143" t="s">
        <v>1161</v>
      </c>
      <c r="B1143" t="s">
        <v>7</v>
      </c>
      <c r="C1143">
        <v>122</v>
      </c>
      <c r="D1143">
        <v>800</v>
      </c>
      <c r="E1143">
        <v>500</v>
      </c>
      <c r="F1143" t="s">
        <v>46</v>
      </c>
      <c r="G1143" s="2">
        <v>53279</v>
      </c>
      <c r="H1143">
        <f t="shared" si="102"/>
        <v>36600</v>
      </c>
      <c r="I1143">
        <f t="shared" si="103"/>
        <v>61000</v>
      </c>
      <c r="J1143" t="str">
        <f t="shared" si="104"/>
        <v>November</v>
      </c>
      <c r="K1143" t="str">
        <f t="shared" si="105"/>
        <v>2045</v>
      </c>
      <c r="L1143" t="str">
        <f t="shared" si="106"/>
        <v>High Discount</v>
      </c>
      <c r="M1143" t="str">
        <f t="shared" si="107"/>
        <v>Ok</v>
      </c>
      <c r="N1143" t="s">
        <v>10264</v>
      </c>
    </row>
    <row r="1144" spans="1:14" x14ac:dyDescent="0.35">
      <c r="A1144" t="s">
        <v>1162</v>
      </c>
      <c r="B1144" t="s">
        <v>15</v>
      </c>
      <c r="C1144">
        <v>303</v>
      </c>
      <c r="D1144">
        <v>5500</v>
      </c>
      <c r="E1144">
        <v>400</v>
      </c>
      <c r="F1144" t="s">
        <v>16</v>
      </c>
      <c r="G1144" s="2">
        <v>53286</v>
      </c>
      <c r="H1144">
        <f t="shared" si="102"/>
        <v>1545300</v>
      </c>
      <c r="I1144">
        <f t="shared" si="103"/>
        <v>121200</v>
      </c>
      <c r="J1144" t="str">
        <f t="shared" si="104"/>
        <v>November</v>
      </c>
      <c r="K1144" t="str">
        <f t="shared" si="105"/>
        <v>2045</v>
      </c>
      <c r="L1144" t="str">
        <f t="shared" si="106"/>
        <v>High Discount</v>
      </c>
      <c r="M1144" t="str">
        <f t="shared" si="107"/>
        <v>Ok</v>
      </c>
      <c r="N1144" t="s">
        <v>10264</v>
      </c>
    </row>
    <row r="1145" spans="1:14" x14ac:dyDescent="0.35">
      <c r="A1145" t="s">
        <v>1163</v>
      </c>
      <c r="B1145" t="s">
        <v>21</v>
      </c>
      <c r="C1145">
        <v>565</v>
      </c>
      <c r="D1145">
        <v>45000</v>
      </c>
      <c r="E1145">
        <v>100</v>
      </c>
      <c r="F1145" t="s">
        <v>11</v>
      </c>
      <c r="G1145" s="2">
        <v>53293</v>
      </c>
      <c r="H1145">
        <f t="shared" si="102"/>
        <v>25368500</v>
      </c>
      <c r="I1145">
        <f t="shared" si="103"/>
        <v>56500</v>
      </c>
      <c r="J1145" t="str">
        <f t="shared" si="104"/>
        <v>November</v>
      </c>
      <c r="K1145" t="str">
        <f t="shared" si="105"/>
        <v>2045</v>
      </c>
      <c r="L1145" t="str">
        <f t="shared" si="106"/>
        <v>Normal</v>
      </c>
      <c r="M1145" t="str">
        <f t="shared" si="107"/>
        <v>Ok</v>
      </c>
      <c r="N1145" t="s">
        <v>10264</v>
      </c>
    </row>
    <row r="1146" spans="1:14" x14ac:dyDescent="0.35">
      <c r="A1146" t="s">
        <v>1164</v>
      </c>
      <c r="B1146" t="s">
        <v>21</v>
      </c>
      <c r="C1146">
        <v>599</v>
      </c>
      <c r="D1146">
        <v>45000</v>
      </c>
      <c r="E1146">
        <v>2000</v>
      </c>
      <c r="F1146" t="s">
        <v>11</v>
      </c>
      <c r="G1146" s="2">
        <v>53300</v>
      </c>
      <c r="H1146">
        <f t="shared" si="102"/>
        <v>25757000</v>
      </c>
      <c r="I1146">
        <f t="shared" si="103"/>
        <v>1198000</v>
      </c>
      <c r="J1146" t="str">
        <f t="shared" si="104"/>
        <v>December</v>
      </c>
      <c r="K1146" t="str">
        <f t="shared" si="105"/>
        <v>2045</v>
      </c>
      <c r="L1146" t="str">
        <f t="shared" si="106"/>
        <v>High Discount</v>
      </c>
      <c r="M1146" t="str">
        <f t="shared" si="107"/>
        <v>Ok</v>
      </c>
      <c r="N1146" t="s">
        <v>10264</v>
      </c>
    </row>
    <row r="1147" spans="1:14" x14ac:dyDescent="0.35">
      <c r="A1147" t="s">
        <v>1165</v>
      </c>
      <c r="B1147" t="s">
        <v>10</v>
      </c>
      <c r="C1147">
        <v>69</v>
      </c>
      <c r="D1147">
        <v>6000</v>
      </c>
      <c r="E1147">
        <v>300</v>
      </c>
      <c r="F1147" t="s">
        <v>46</v>
      </c>
      <c r="G1147" s="2">
        <v>53307</v>
      </c>
      <c r="H1147">
        <f t="shared" si="102"/>
        <v>393300</v>
      </c>
      <c r="I1147">
        <f t="shared" si="103"/>
        <v>20700</v>
      </c>
      <c r="J1147" t="str">
        <f t="shared" si="104"/>
        <v>December</v>
      </c>
      <c r="K1147" t="str">
        <f t="shared" si="105"/>
        <v>2045</v>
      </c>
      <c r="L1147" t="str">
        <f t="shared" si="106"/>
        <v>High Discount</v>
      </c>
      <c r="M1147" t="str">
        <f t="shared" si="107"/>
        <v>Ok</v>
      </c>
      <c r="N1147" t="s">
        <v>10264</v>
      </c>
    </row>
    <row r="1148" spans="1:14" x14ac:dyDescent="0.35">
      <c r="A1148" t="s">
        <v>1166</v>
      </c>
      <c r="B1148" t="s">
        <v>33</v>
      </c>
      <c r="C1148">
        <v>584</v>
      </c>
      <c r="D1148">
        <v>12000</v>
      </c>
      <c r="E1148">
        <v>300</v>
      </c>
      <c r="F1148" t="s">
        <v>8</v>
      </c>
      <c r="G1148" s="2">
        <v>53314</v>
      </c>
      <c r="H1148">
        <f t="shared" si="102"/>
        <v>6832800</v>
      </c>
      <c r="I1148">
        <f t="shared" si="103"/>
        <v>175200</v>
      </c>
      <c r="J1148" t="str">
        <f t="shared" si="104"/>
        <v>December</v>
      </c>
      <c r="K1148" t="str">
        <f t="shared" si="105"/>
        <v>2045</v>
      </c>
      <c r="L1148" t="str">
        <f t="shared" si="106"/>
        <v>Normal</v>
      </c>
      <c r="M1148" t="str">
        <f t="shared" si="107"/>
        <v>Ok</v>
      </c>
      <c r="N1148" t="s">
        <v>10264</v>
      </c>
    </row>
    <row r="1149" spans="1:14" x14ac:dyDescent="0.35">
      <c r="A1149" t="s">
        <v>1167</v>
      </c>
      <c r="B1149" t="s">
        <v>33</v>
      </c>
      <c r="C1149">
        <v>470</v>
      </c>
      <c r="D1149">
        <v>45000</v>
      </c>
      <c r="E1149">
        <v>100</v>
      </c>
      <c r="F1149" t="s">
        <v>46</v>
      </c>
      <c r="G1149" s="2">
        <v>53321</v>
      </c>
      <c r="H1149">
        <f t="shared" si="102"/>
        <v>21103000</v>
      </c>
      <c r="I1149">
        <f t="shared" si="103"/>
        <v>47000</v>
      </c>
      <c r="J1149" t="str">
        <f t="shared" si="104"/>
        <v>December</v>
      </c>
      <c r="K1149" t="str">
        <f t="shared" si="105"/>
        <v>2045</v>
      </c>
      <c r="L1149" t="str">
        <f t="shared" si="106"/>
        <v>Normal</v>
      </c>
      <c r="M1149" t="str">
        <f t="shared" si="107"/>
        <v>Ok</v>
      </c>
      <c r="N1149" t="s">
        <v>10264</v>
      </c>
    </row>
    <row r="1150" spans="1:14" x14ac:dyDescent="0.35">
      <c r="A1150" t="s">
        <v>1168</v>
      </c>
      <c r="B1150" t="s">
        <v>39</v>
      </c>
      <c r="C1150">
        <v>495</v>
      </c>
      <c r="D1150">
        <v>15000</v>
      </c>
      <c r="E1150">
        <v>3000</v>
      </c>
      <c r="F1150" t="s">
        <v>8</v>
      </c>
      <c r="G1150" s="2">
        <v>53328</v>
      </c>
      <c r="H1150">
        <f t="shared" si="102"/>
        <v>5940000</v>
      </c>
      <c r="I1150">
        <f t="shared" si="103"/>
        <v>1485000</v>
      </c>
      <c r="J1150" t="str">
        <f t="shared" si="104"/>
        <v>January</v>
      </c>
      <c r="K1150" t="str">
        <f t="shared" si="105"/>
        <v>2046</v>
      </c>
      <c r="L1150" t="str">
        <f t="shared" si="106"/>
        <v>High Discount</v>
      </c>
      <c r="M1150" t="str">
        <f t="shared" si="107"/>
        <v>Ok</v>
      </c>
      <c r="N1150" t="s">
        <v>10264</v>
      </c>
    </row>
    <row r="1151" spans="1:14" x14ac:dyDescent="0.35">
      <c r="A1151" t="s">
        <v>1169</v>
      </c>
      <c r="B1151" t="s">
        <v>15</v>
      </c>
      <c r="C1151">
        <v>185</v>
      </c>
      <c r="D1151">
        <v>4500</v>
      </c>
      <c r="E1151">
        <v>1000</v>
      </c>
      <c r="F1151" t="s">
        <v>46</v>
      </c>
      <c r="G1151" s="2">
        <v>53335</v>
      </c>
      <c r="H1151">
        <f t="shared" si="102"/>
        <v>647500</v>
      </c>
      <c r="I1151">
        <f t="shared" si="103"/>
        <v>185000</v>
      </c>
      <c r="J1151" t="str">
        <f t="shared" si="104"/>
        <v>January</v>
      </c>
      <c r="K1151" t="str">
        <f t="shared" si="105"/>
        <v>2046</v>
      </c>
      <c r="L1151" t="str">
        <f t="shared" si="106"/>
        <v>High Discount</v>
      </c>
      <c r="M1151" t="str">
        <f t="shared" si="107"/>
        <v>Ok</v>
      </c>
      <c r="N1151" t="s">
        <v>10264</v>
      </c>
    </row>
    <row r="1152" spans="1:14" x14ac:dyDescent="0.35">
      <c r="A1152" t="s">
        <v>1170</v>
      </c>
      <c r="B1152" t="s">
        <v>10</v>
      </c>
      <c r="C1152">
        <v>554</v>
      </c>
      <c r="D1152">
        <v>5500</v>
      </c>
      <c r="E1152">
        <v>300</v>
      </c>
      <c r="F1152" t="s">
        <v>11</v>
      </c>
      <c r="G1152" s="2">
        <v>53342</v>
      </c>
      <c r="H1152">
        <f t="shared" si="102"/>
        <v>2880800</v>
      </c>
      <c r="I1152">
        <f t="shared" si="103"/>
        <v>166200</v>
      </c>
      <c r="J1152" t="str">
        <f t="shared" si="104"/>
        <v>January</v>
      </c>
      <c r="K1152" t="str">
        <f t="shared" si="105"/>
        <v>2046</v>
      </c>
      <c r="L1152" t="str">
        <f t="shared" si="106"/>
        <v>Normal</v>
      </c>
      <c r="M1152" t="str">
        <f t="shared" si="107"/>
        <v>Ok</v>
      </c>
      <c r="N1152" t="s">
        <v>10264</v>
      </c>
    </row>
    <row r="1153" spans="1:14" x14ac:dyDescent="0.35">
      <c r="A1153" t="s">
        <v>1171</v>
      </c>
      <c r="B1153" t="s">
        <v>19</v>
      </c>
      <c r="C1153">
        <v>350</v>
      </c>
      <c r="D1153">
        <v>15000</v>
      </c>
      <c r="E1153">
        <v>300</v>
      </c>
      <c r="F1153" t="s">
        <v>46</v>
      </c>
      <c r="G1153" s="2">
        <v>53349</v>
      </c>
      <c r="H1153">
        <f t="shared" si="102"/>
        <v>5145000</v>
      </c>
      <c r="I1153">
        <f t="shared" si="103"/>
        <v>105000</v>
      </c>
      <c r="J1153" t="str">
        <f t="shared" si="104"/>
        <v>January</v>
      </c>
      <c r="K1153" t="str">
        <f t="shared" si="105"/>
        <v>2046</v>
      </c>
      <c r="L1153" t="str">
        <f t="shared" si="106"/>
        <v>Normal</v>
      </c>
      <c r="M1153" t="str">
        <f t="shared" si="107"/>
        <v>Ok</v>
      </c>
      <c r="N1153" t="s">
        <v>10264</v>
      </c>
    </row>
    <row r="1154" spans="1:14" x14ac:dyDescent="0.35">
      <c r="A1154" t="s">
        <v>1172</v>
      </c>
      <c r="B1154" t="s">
        <v>33</v>
      </c>
      <c r="C1154">
        <v>82</v>
      </c>
      <c r="D1154">
        <v>45000</v>
      </c>
      <c r="E1154">
        <v>2000</v>
      </c>
      <c r="F1154" t="s">
        <v>46</v>
      </c>
      <c r="G1154" s="2">
        <v>53356</v>
      </c>
      <c r="H1154">
        <f t="shared" ref="H1154:H1217" si="108">MAX(0,(D1154-E1154)*C1154)</f>
        <v>3526000</v>
      </c>
      <c r="I1154">
        <f t="shared" si="103"/>
        <v>164000</v>
      </c>
      <c r="J1154" t="str">
        <f t="shared" si="104"/>
        <v>January</v>
      </c>
      <c r="K1154" t="str">
        <f t="shared" si="105"/>
        <v>2046</v>
      </c>
      <c r="L1154" t="str">
        <f t="shared" si="106"/>
        <v>High Discount</v>
      </c>
      <c r="M1154" t="str">
        <f t="shared" si="107"/>
        <v>Ok</v>
      </c>
      <c r="N1154" t="s">
        <v>10264</v>
      </c>
    </row>
    <row r="1155" spans="1:14" x14ac:dyDescent="0.35">
      <c r="A1155" t="s">
        <v>1173</v>
      </c>
      <c r="B1155" t="s">
        <v>21</v>
      </c>
      <c r="C1155">
        <v>327</v>
      </c>
      <c r="D1155">
        <v>45000</v>
      </c>
      <c r="E1155">
        <v>3000</v>
      </c>
      <c r="F1155" t="s">
        <v>8</v>
      </c>
      <c r="G1155" s="2">
        <v>53363</v>
      </c>
      <c r="H1155">
        <f t="shared" si="108"/>
        <v>13734000</v>
      </c>
      <c r="I1155">
        <f t="shared" ref="I1155:I1218" si="109">E1155*C1155</f>
        <v>981000</v>
      </c>
      <c r="J1155" t="str">
        <f t="shared" ref="J1155:J1218" si="110">TEXT(G:G,"mmmm")</f>
        <v>February</v>
      </c>
      <c r="K1155" t="str">
        <f t="shared" ref="K1155:K1218" si="111">TEXT(G1155,"yyy")</f>
        <v>2046</v>
      </c>
      <c r="L1155" t="str">
        <f t="shared" ref="L1155:L1218" si="112">IF(E1155&gt;=C1155,"High Discount","Normal")</f>
        <v>High Discount</v>
      </c>
      <c r="M1155" t="str">
        <f t="shared" ref="M1155:M1218" si="113">IF(H1155=0,"Zero Sales","Ok")</f>
        <v>Ok</v>
      </c>
      <c r="N1155" t="s">
        <v>10264</v>
      </c>
    </row>
    <row r="1156" spans="1:14" x14ac:dyDescent="0.35">
      <c r="A1156" t="s">
        <v>1174</v>
      </c>
      <c r="B1156" t="s">
        <v>7</v>
      </c>
      <c r="C1156">
        <v>182</v>
      </c>
      <c r="D1156">
        <v>45000</v>
      </c>
      <c r="E1156">
        <v>200</v>
      </c>
      <c r="F1156" t="s">
        <v>11</v>
      </c>
      <c r="G1156" s="2">
        <v>53370</v>
      </c>
      <c r="H1156">
        <f t="shared" si="108"/>
        <v>8153600</v>
      </c>
      <c r="I1156">
        <f t="shared" si="109"/>
        <v>36400</v>
      </c>
      <c r="J1156" t="str">
        <f t="shared" si="110"/>
        <v>February</v>
      </c>
      <c r="K1156" t="str">
        <f t="shared" si="111"/>
        <v>2046</v>
      </c>
      <c r="L1156" t="str">
        <f t="shared" si="112"/>
        <v>High Discount</v>
      </c>
      <c r="M1156" t="str">
        <f t="shared" si="113"/>
        <v>Ok</v>
      </c>
      <c r="N1156" t="s">
        <v>10264</v>
      </c>
    </row>
    <row r="1157" spans="1:14" x14ac:dyDescent="0.35">
      <c r="A1157" t="s">
        <v>1175</v>
      </c>
      <c r="B1157" t="s">
        <v>7</v>
      </c>
      <c r="C1157">
        <v>576</v>
      </c>
      <c r="D1157">
        <v>6000</v>
      </c>
      <c r="E1157">
        <v>400</v>
      </c>
      <c r="F1157" t="s">
        <v>8</v>
      </c>
      <c r="G1157" s="2">
        <v>53377</v>
      </c>
      <c r="H1157">
        <f t="shared" si="108"/>
        <v>3225600</v>
      </c>
      <c r="I1157">
        <f t="shared" si="109"/>
        <v>230400</v>
      </c>
      <c r="J1157" t="str">
        <f t="shared" si="110"/>
        <v>February</v>
      </c>
      <c r="K1157" t="str">
        <f t="shared" si="111"/>
        <v>2046</v>
      </c>
      <c r="L1157" t="str">
        <f t="shared" si="112"/>
        <v>Normal</v>
      </c>
      <c r="M1157" t="str">
        <f t="shared" si="113"/>
        <v>Ok</v>
      </c>
      <c r="N1157" t="s">
        <v>10264</v>
      </c>
    </row>
    <row r="1158" spans="1:14" x14ac:dyDescent="0.35">
      <c r="A1158" t="s">
        <v>1176</v>
      </c>
      <c r="B1158" t="s">
        <v>10</v>
      </c>
      <c r="C1158">
        <v>175</v>
      </c>
      <c r="D1158">
        <v>15000</v>
      </c>
      <c r="E1158">
        <v>1000</v>
      </c>
      <c r="F1158" t="s">
        <v>46</v>
      </c>
      <c r="G1158" s="2">
        <v>53384</v>
      </c>
      <c r="H1158">
        <f t="shared" si="108"/>
        <v>2450000</v>
      </c>
      <c r="I1158">
        <f t="shared" si="109"/>
        <v>175000</v>
      </c>
      <c r="J1158" t="str">
        <f t="shared" si="110"/>
        <v>February</v>
      </c>
      <c r="K1158" t="str">
        <f t="shared" si="111"/>
        <v>2046</v>
      </c>
      <c r="L1158" t="str">
        <f t="shared" si="112"/>
        <v>High Discount</v>
      </c>
      <c r="M1158" t="str">
        <f t="shared" si="113"/>
        <v>Ok</v>
      </c>
      <c r="N1158" t="s">
        <v>10264</v>
      </c>
    </row>
    <row r="1159" spans="1:14" x14ac:dyDescent="0.35">
      <c r="A1159" t="s">
        <v>1177</v>
      </c>
      <c r="B1159" t="s">
        <v>15</v>
      </c>
      <c r="C1159">
        <v>394</v>
      </c>
      <c r="D1159">
        <v>22000</v>
      </c>
      <c r="E1159">
        <v>2000</v>
      </c>
      <c r="F1159" t="s">
        <v>16</v>
      </c>
      <c r="G1159" s="2">
        <v>53391</v>
      </c>
      <c r="H1159">
        <f t="shared" si="108"/>
        <v>7880000</v>
      </c>
      <c r="I1159">
        <f t="shared" si="109"/>
        <v>788000</v>
      </c>
      <c r="J1159" t="str">
        <f t="shared" si="110"/>
        <v>March</v>
      </c>
      <c r="K1159" t="str">
        <f t="shared" si="111"/>
        <v>2046</v>
      </c>
      <c r="L1159" t="str">
        <f t="shared" si="112"/>
        <v>High Discount</v>
      </c>
      <c r="M1159" t="str">
        <f t="shared" si="113"/>
        <v>Ok</v>
      </c>
      <c r="N1159" t="s">
        <v>10264</v>
      </c>
    </row>
    <row r="1160" spans="1:14" x14ac:dyDescent="0.35">
      <c r="A1160" t="s">
        <v>1178</v>
      </c>
      <c r="B1160" t="s">
        <v>15</v>
      </c>
      <c r="C1160">
        <v>66</v>
      </c>
      <c r="D1160">
        <v>22000</v>
      </c>
      <c r="E1160">
        <v>1500</v>
      </c>
      <c r="F1160" t="s">
        <v>46</v>
      </c>
      <c r="G1160" s="2">
        <v>53398</v>
      </c>
      <c r="H1160">
        <f t="shared" si="108"/>
        <v>1353000</v>
      </c>
      <c r="I1160">
        <f t="shared" si="109"/>
        <v>99000</v>
      </c>
      <c r="J1160" t="str">
        <f t="shared" si="110"/>
        <v>March</v>
      </c>
      <c r="K1160" t="str">
        <f t="shared" si="111"/>
        <v>2046</v>
      </c>
      <c r="L1160" t="str">
        <f t="shared" si="112"/>
        <v>High Discount</v>
      </c>
      <c r="M1160" t="str">
        <f t="shared" si="113"/>
        <v>Ok</v>
      </c>
      <c r="N1160" t="s">
        <v>10264</v>
      </c>
    </row>
    <row r="1161" spans="1:14" x14ac:dyDescent="0.35">
      <c r="A1161" t="s">
        <v>1179</v>
      </c>
      <c r="B1161" t="s">
        <v>30</v>
      </c>
      <c r="C1161">
        <v>427</v>
      </c>
      <c r="D1161">
        <v>22000</v>
      </c>
      <c r="E1161">
        <v>400</v>
      </c>
      <c r="F1161" t="s">
        <v>46</v>
      </c>
      <c r="G1161" s="2">
        <v>53405</v>
      </c>
      <c r="H1161">
        <f t="shared" si="108"/>
        <v>9223200</v>
      </c>
      <c r="I1161">
        <f t="shared" si="109"/>
        <v>170800</v>
      </c>
      <c r="J1161" t="str">
        <f t="shared" si="110"/>
        <v>March</v>
      </c>
      <c r="K1161" t="str">
        <f t="shared" si="111"/>
        <v>2046</v>
      </c>
      <c r="L1161" t="str">
        <f t="shared" si="112"/>
        <v>Normal</v>
      </c>
      <c r="M1161" t="str">
        <f t="shared" si="113"/>
        <v>Ok</v>
      </c>
      <c r="N1161" t="s">
        <v>10264</v>
      </c>
    </row>
    <row r="1162" spans="1:14" x14ac:dyDescent="0.35">
      <c r="A1162" t="s">
        <v>1180</v>
      </c>
      <c r="B1162" t="s">
        <v>43</v>
      </c>
      <c r="C1162">
        <v>109</v>
      </c>
      <c r="D1162">
        <v>18000</v>
      </c>
      <c r="E1162">
        <v>3000</v>
      </c>
      <c r="F1162" t="s">
        <v>8</v>
      </c>
      <c r="G1162" s="2">
        <v>53412</v>
      </c>
      <c r="H1162">
        <f t="shared" si="108"/>
        <v>1635000</v>
      </c>
      <c r="I1162">
        <f t="shared" si="109"/>
        <v>327000</v>
      </c>
      <c r="J1162" t="str">
        <f t="shared" si="110"/>
        <v>March</v>
      </c>
      <c r="K1162" t="str">
        <f t="shared" si="111"/>
        <v>2046</v>
      </c>
      <c r="L1162" t="str">
        <f t="shared" si="112"/>
        <v>High Discount</v>
      </c>
      <c r="M1162" t="str">
        <f t="shared" si="113"/>
        <v>Ok</v>
      </c>
      <c r="N1162" t="s">
        <v>10264</v>
      </c>
    </row>
    <row r="1163" spans="1:14" x14ac:dyDescent="0.35">
      <c r="A1163" t="s">
        <v>1181</v>
      </c>
      <c r="B1163" t="s">
        <v>33</v>
      </c>
      <c r="C1163">
        <v>516</v>
      </c>
      <c r="D1163">
        <v>12000</v>
      </c>
      <c r="E1163">
        <v>400</v>
      </c>
      <c r="F1163" t="s">
        <v>16</v>
      </c>
      <c r="G1163" s="2">
        <v>53419</v>
      </c>
      <c r="H1163">
        <f t="shared" si="108"/>
        <v>5985600</v>
      </c>
      <c r="I1163">
        <f t="shared" si="109"/>
        <v>206400</v>
      </c>
      <c r="J1163" t="str">
        <f t="shared" si="110"/>
        <v>April</v>
      </c>
      <c r="K1163" t="str">
        <f t="shared" si="111"/>
        <v>2046</v>
      </c>
      <c r="L1163" t="str">
        <f t="shared" si="112"/>
        <v>Normal</v>
      </c>
      <c r="M1163" t="str">
        <f t="shared" si="113"/>
        <v>Ok</v>
      </c>
      <c r="N1163" t="s">
        <v>10264</v>
      </c>
    </row>
    <row r="1164" spans="1:14" x14ac:dyDescent="0.35">
      <c r="A1164" t="s">
        <v>1182</v>
      </c>
      <c r="B1164" t="s">
        <v>15</v>
      </c>
      <c r="C1164">
        <v>440</v>
      </c>
      <c r="D1164">
        <v>15000</v>
      </c>
      <c r="E1164">
        <v>3000</v>
      </c>
      <c r="F1164" t="s">
        <v>16</v>
      </c>
      <c r="G1164" s="2">
        <v>53426</v>
      </c>
      <c r="H1164">
        <f t="shared" si="108"/>
        <v>5280000</v>
      </c>
      <c r="I1164">
        <f t="shared" si="109"/>
        <v>1320000</v>
      </c>
      <c r="J1164" t="str">
        <f t="shared" si="110"/>
        <v>April</v>
      </c>
      <c r="K1164" t="str">
        <f t="shared" si="111"/>
        <v>2046</v>
      </c>
      <c r="L1164" t="str">
        <f t="shared" si="112"/>
        <v>High Discount</v>
      </c>
      <c r="M1164" t="str">
        <f t="shared" si="113"/>
        <v>Ok</v>
      </c>
      <c r="N1164" t="s">
        <v>10264</v>
      </c>
    </row>
    <row r="1165" spans="1:14" x14ac:dyDescent="0.35">
      <c r="A1165" t="s">
        <v>1183</v>
      </c>
      <c r="B1165" t="s">
        <v>21</v>
      </c>
      <c r="C1165">
        <v>236</v>
      </c>
      <c r="D1165">
        <v>4500</v>
      </c>
      <c r="E1165">
        <v>1000</v>
      </c>
      <c r="F1165" t="s">
        <v>8</v>
      </c>
      <c r="G1165" s="2">
        <v>53433</v>
      </c>
      <c r="H1165">
        <f t="shared" si="108"/>
        <v>826000</v>
      </c>
      <c r="I1165">
        <f t="shared" si="109"/>
        <v>236000</v>
      </c>
      <c r="J1165" t="str">
        <f t="shared" si="110"/>
        <v>April</v>
      </c>
      <c r="K1165" t="str">
        <f t="shared" si="111"/>
        <v>2046</v>
      </c>
      <c r="L1165" t="str">
        <f t="shared" si="112"/>
        <v>High Discount</v>
      </c>
      <c r="M1165" t="str">
        <f t="shared" si="113"/>
        <v>Ok</v>
      </c>
      <c r="N1165" t="s">
        <v>10264</v>
      </c>
    </row>
    <row r="1166" spans="1:14" x14ac:dyDescent="0.35">
      <c r="A1166" t="s">
        <v>1184</v>
      </c>
      <c r="B1166" t="s">
        <v>10</v>
      </c>
      <c r="C1166">
        <v>547</v>
      </c>
      <c r="D1166">
        <v>22000</v>
      </c>
      <c r="E1166">
        <v>3000</v>
      </c>
      <c r="F1166" t="s">
        <v>11</v>
      </c>
      <c r="G1166" s="2">
        <v>53440</v>
      </c>
      <c r="H1166">
        <f t="shared" si="108"/>
        <v>10393000</v>
      </c>
      <c r="I1166">
        <f t="shared" si="109"/>
        <v>1641000</v>
      </c>
      <c r="J1166" t="str">
        <f t="shared" si="110"/>
        <v>April</v>
      </c>
      <c r="K1166" t="str">
        <f t="shared" si="111"/>
        <v>2046</v>
      </c>
      <c r="L1166" t="str">
        <f t="shared" si="112"/>
        <v>High Discount</v>
      </c>
      <c r="M1166" t="str">
        <f t="shared" si="113"/>
        <v>Ok</v>
      </c>
      <c r="N1166" t="s">
        <v>10264</v>
      </c>
    </row>
    <row r="1167" spans="1:14" x14ac:dyDescent="0.35">
      <c r="A1167" t="s">
        <v>1185</v>
      </c>
      <c r="B1167" t="s">
        <v>19</v>
      </c>
      <c r="C1167">
        <v>410</v>
      </c>
      <c r="D1167">
        <v>5500</v>
      </c>
      <c r="E1167">
        <v>5000</v>
      </c>
      <c r="F1167" t="s">
        <v>16</v>
      </c>
      <c r="G1167" s="2">
        <v>53447</v>
      </c>
      <c r="H1167">
        <f t="shared" si="108"/>
        <v>205000</v>
      </c>
      <c r="I1167">
        <f t="shared" si="109"/>
        <v>2050000</v>
      </c>
      <c r="J1167" t="str">
        <f t="shared" si="110"/>
        <v>April</v>
      </c>
      <c r="K1167" t="str">
        <f t="shared" si="111"/>
        <v>2046</v>
      </c>
      <c r="L1167" t="str">
        <f t="shared" si="112"/>
        <v>High Discount</v>
      </c>
      <c r="M1167" t="str">
        <f t="shared" si="113"/>
        <v>Ok</v>
      </c>
      <c r="N1167" t="s">
        <v>10264</v>
      </c>
    </row>
    <row r="1168" spans="1:14" x14ac:dyDescent="0.35">
      <c r="A1168" t="s">
        <v>1186</v>
      </c>
      <c r="B1168" t="s">
        <v>30</v>
      </c>
      <c r="C1168">
        <v>498</v>
      </c>
      <c r="D1168">
        <v>15000</v>
      </c>
      <c r="E1168">
        <v>1500</v>
      </c>
      <c r="F1168" t="s">
        <v>16</v>
      </c>
      <c r="G1168" s="2">
        <v>53454</v>
      </c>
      <c r="H1168">
        <f t="shared" si="108"/>
        <v>6723000</v>
      </c>
      <c r="I1168">
        <f t="shared" si="109"/>
        <v>747000</v>
      </c>
      <c r="J1168" t="str">
        <f t="shared" si="110"/>
        <v>May</v>
      </c>
      <c r="K1168" t="str">
        <f t="shared" si="111"/>
        <v>2046</v>
      </c>
      <c r="L1168" t="str">
        <f t="shared" si="112"/>
        <v>High Discount</v>
      </c>
      <c r="M1168" t="str">
        <f t="shared" si="113"/>
        <v>Ok</v>
      </c>
      <c r="N1168" t="s">
        <v>10264</v>
      </c>
    </row>
    <row r="1169" spans="1:14" x14ac:dyDescent="0.35">
      <c r="A1169" t="s">
        <v>1187</v>
      </c>
      <c r="B1169" t="s">
        <v>13</v>
      </c>
      <c r="C1169">
        <v>230</v>
      </c>
      <c r="D1169">
        <v>12000</v>
      </c>
      <c r="E1169">
        <v>100</v>
      </c>
      <c r="F1169" t="s">
        <v>8</v>
      </c>
      <c r="G1169" s="2">
        <v>53461</v>
      </c>
      <c r="H1169">
        <f t="shared" si="108"/>
        <v>2737000</v>
      </c>
      <c r="I1169">
        <f t="shared" si="109"/>
        <v>23000</v>
      </c>
      <c r="J1169" t="str">
        <f t="shared" si="110"/>
        <v>May</v>
      </c>
      <c r="K1169" t="str">
        <f t="shared" si="111"/>
        <v>2046</v>
      </c>
      <c r="L1169" t="str">
        <f t="shared" si="112"/>
        <v>Normal</v>
      </c>
      <c r="M1169" t="str">
        <f t="shared" si="113"/>
        <v>Ok</v>
      </c>
      <c r="N1169" t="s">
        <v>10264</v>
      </c>
    </row>
    <row r="1170" spans="1:14" x14ac:dyDescent="0.35">
      <c r="A1170" t="s">
        <v>1188</v>
      </c>
      <c r="B1170" t="s">
        <v>39</v>
      </c>
      <c r="C1170">
        <v>179</v>
      </c>
      <c r="D1170">
        <v>45000</v>
      </c>
      <c r="E1170">
        <v>400</v>
      </c>
      <c r="F1170" t="s">
        <v>11</v>
      </c>
      <c r="G1170" s="2">
        <v>53468</v>
      </c>
      <c r="H1170">
        <f t="shared" si="108"/>
        <v>7983400</v>
      </c>
      <c r="I1170">
        <f t="shared" si="109"/>
        <v>71600</v>
      </c>
      <c r="J1170" t="str">
        <f t="shared" si="110"/>
        <v>May</v>
      </c>
      <c r="K1170" t="str">
        <f t="shared" si="111"/>
        <v>2046</v>
      </c>
      <c r="L1170" t="str">
        <f t="shared" si="112"/>
        <v>High Discount</v>
      </c>
      <c r="M1170" t="str">
        <f t="shared" si="113"/>
        <v>Ok</v>
      </c>
      <c r="N1170" t="s">
        <v>10264</v>
      </c>
    </row>
    <row r="1171" spans="1:14" x14ac:dyDescent="0.35">
      <c r="A1171" t="s">
        <v>1189</v>
      </c>
      <c r="B1171" t="s">
        <v>19</v>
      </c>
      <c r="C1171">
        <v>198</v>
      </c>
      <c r="D1171">
        <v>1200</v>
      </c>
      <c r="E1171">
        <v>400</v>
      </c>
      <c r="F1171" t="s">
        <v>11</v>
      </c>
      <c r="G1171" s="2">
        <v>53475</v>
      </c>
      <c r="H1171">
        <f t="shared" si="108"/>
        <v>158400</v>
      </c>
      <c r="I1171">
        <f t="shared" si="109"/>
        <v>79200</v>
      </c>
      <c r="J1171" t="str">
        <f t="shared" si="110"/>
        <v>May</v>
      </c>
      <c r="K1171" t="str">
        <f t="shared" si="111"/>
        <v>2046</v>
      </c>
      <c r="L1171" t="str">
        <f t="shared" si="112"/>
        <v>High Discount</v>
      </c>
      <c r="M1171" t="str">
        <f t="shared" si="113"/>
        <v>Ok</v>
      </c>
      <c r="N1171" t="s">
        <v>10264</v>
      </c>
    </row>
    <row r="1172" spans="1:14" x14ac:dyDescent="0.35">
      <c r="A1172" t="s">
        <v>1190</v>
      </c>
      <c r="B1172" t="s">
        <v>13</v>
      </c>
      <c r="C1172">
        <v>521</v>
      </c>
      <c r="D1172">
        <v>6000</v>
      </c>
      <c r="E1172">
        <v>1500</v>
      </c>
      <c r="F1172" t="s">
        <v>46</v>
      </c>
      <c r="G1172" s="2">
        <v>53482</v>
      </c>
      <c r="H1172">
        <f t="shared" si="108"/>
        <v>2344500</v>
      </c>
      <c r="I1172">
        <f t="shared" si="109"/>
        <v>781500</v>
      </c>
      <c r="J1172" t="str">
        <f t="shared" si="110"/>
        <v>June</v>
      </c>
      <c r="K1172" t="str">
        <f t="shared" si="111"/>
        <v>2046</v>
      </c>
      <c r="L1172" t="str">
        <f t="shared" si="112"/>
        <v>High Discount</v>
      </c>
      <c r="M1172" t="str">
        <f t="shared" si="113"/>
        <v>Ok</v>
      </c>
      <c r="N1172" t="s">
        <v>10264</v>
      </c>
    </row>
    <row r="1173" spans="1:14" x14ac:dyDescent="0.35">
      <c r="A1173" t="s">
        <v>1191</v>
      </c>
      <c r="B1173" t="s">
        <v>7</v>
      </c>
      <c r="C1173">
        <v>549</v>
      </c>
      <c r="D1173">
        <v>22000</v>
      </c>
      <c r="E1173">
        <v>5000</v>
      </c>
      <c r="F1173" t="s">
        <v>46</v>
      </c>
      <c r="G1173" s="2">
        <v>53489</v>
      </c>
      <c r="H1173">
        <f t="shared" si="108"/>
        <v>9333000</v>
      </c>
      <c r="I1173">
        <f t="shared" si="109"/>
        <v>2745000</v>
      </c>
      <c r="J1173" t="str">
        <f t="shared" si="110"/>
        <v>June</v>
      </c>
      <c r="K1173" t="str">
        <f t="shared" si="111"/>
        <v>2046</v>
      </c>
      <c r="L1173" t="str">
        <f t="shared" si="112"/>
        <v>High Discount</v>
      </c>
      <c r="M1173" t="str">
        <f t="shared" si="113"/>
        <v>Ok</v>
      </c>
      <c r="N1173" t="s">
        <v>10264</v>
      </c>
    </row>
    <row r="1174" spans="1:14" x14ac:dyDescent="0.35">
      <c r="A1174" t="s">
        <v>1192</v>
      </c>
      <c r="B1174" t="s">
        <v>39</v>
      </c>
      <c r="C1174">
        <v>404</v>
      </c>
      <c r="D1174">
        <v>5500</v>
      </c>
      <c r="E1174">
        <v>5000</v>
      </c>
      <c r="F1174" t="s">
        <v>8</v>
      </c>
      <c r="G1174" s="2">
        <v>53496</v>
      </c>
      <c r="H1174">
        <f t="shared" si="108"/>
        <v>202000</v>
      </c>
      <c r="I1174">
        <f t="shared" si="109"/>
        <v>2020000</v>
      </c>
      <c r="J1174" t="str">
        <f t="shared" si="110"/>
        <v>June</v>
      </c>
      <c r="K1174" t="str">
        <f t="shared" si="111"/>
        <v>2046</v>
      </c>
      <c r="L1174" t="str">
        <f t="shared" si="112"/>
        <v>High Discount</v>
      </c>
      <c r="M1174" t="str">
        <f t="shared" si="113"/>
        <v>Ok</v>
      </c>
      <c r="N1174" t="s">
        <v>10264</v>
      </c>
    </row>
    <row r="1175" spans="1:14" x14ac:dyDescent="0.35">
      <c r="A1175" t="s">
        <v>1193</v>
      </c>
      <c r="B1175" t="s">
        <v>33</v>
      </c>
      <c r="C1175">
        <v>260</v>
      </c>
      <c r="D1175">
        <v>12000</v>
      </c>
      <c r="E1175">
        <v>300</v>
      </c>
      <c r="F1175" t="s">
        <v>11</v>
      </c>
      <c r="G1175" s="2">
        <v>53503</v>
      </c>
      <c r="H1175">
        <f t="shared" si="108"/>
        <v>3042000</v>
      </c>
      <c r="I1175">
        <f t="shared" si="109"/>
        <v>78000</v>
      </c>
      <c r="J1175" t="str">
        <f t="shared" si="110"/>
        <v>June</v>
      </c>
      <c r="K1175" t="str">
        <f t="shared" si="111"/>
        <v>2046</v>
      </c>
      <c r="L1175" t="str">
        <f t="shared" si="112"/>
        <v>High Discount</v>
      </c>
      <c r="M1175" t="str">
        <f t="shared" si="113"/>
        <v>Ok</v>
      </c>
      <c r="N1175" t="s">
        <v>10264</v>
      </c>
    </row>
    <row r="1176" spans="1:14" x14ac:dyDescent="0.35">
      <c r="A1176" t="s">
        <v>1194</v>
      </c>
      <c r="B1176" t="s">
        <v>21</v>
      </c>
      <c r="C1176">
        <v>79</v>
      </c>
      <c r="D1176">
        <v>22000</v>
      </c>
      <c r="E1176">
        <v>5000</v>
      </c>
      <c r="F1176" t="s">
        <v>8</v>
      </c>
      <c r="G1176" s="2">
        <v>53510</v>
      </c>
      <c r="H1176">
        <f t="shared" si="108"/>
        <v>1343000</v>
      </c>
      <c r="I1176">
        <f t="shared" si="109"/>
        <v>395000</v>
      </c>
      <c r="J1176" t="str">
        <f t="shared" si="110"/>
        <v>July</v>
      </c>
      <c r="K1176" t="str">
        <f t="shared" si="111"/>
        <v>2046</v>
      </c>
      <c r="L1176" t="str">
        <f t="shared" si="112"/>
        <v>High Discount</v>
      </c>
      <c r="M1176" t="str">
        <f t="shared" si="113"/>
        <v>Ok</v>
      </c>
      <c r="N1176" t="s">
        <v>10264</v>
      </c>
    </row>
    <row r="1177" spans="1:14" x14ac:dyDescent="0.35">
      <c r="A1177" t="s">
        <v>1195</v>
      </c>
      <c r="B1177" t="s">
        <v>39</v>
      </c>
      <c r="C1177">
        <v>73</v>
      </c>
      <c r="D1177">
        <v>5500</v>
      </c>
      <c r="E1177">
        <v>1000</v>
      </c>
      <c r="F1177" t="s">
        <v>46</v>
      </c>
      <c r="G1177" s="2">
        <v>53517</v>
      </c>
      <c r="H1177">
        <f t="shared" si="108"/>
        <v>328500</v>
      </c>
      <c r="I1177">
        <f t="shared" si="109"/>
        <v>73000</v>
      </c>
      <c r="J1177" t="str">
        <f t="shared" si="110"/>
        <v>July</v>
      </c>
      <c r="K1177" t="str">
        <f t="shared" si="111"/>
        <v>2046</v>
      </c>
      <c r="L1177" t="str">
        <f t="shared" si="112"/>
        <v>High Discount</v>
      </c>
      <c r="M1177" t="str">
        <f t="shared" si="113"/>
        <v>Ok</v>
      </c>
      <c r="N1177" t="s">
        <v>10264</v>
      </c>
    </row>
    <row r="1178" spans="1:14" x14ac:dyDescent="0.35">
      <c r="A1178" t="s">
        <v>1196</v>
      </c>
      <c r="B1178" t="s">
        <v>43</v>
      </c>
      <c r="C1178">
        <v>271</v>
      </c>
      <c r="D1178">
        <v>6000</v>
      </c>
      <c r="E1178">
        <v>1000</v>
      </c>
      <c r="F1178" t="s">
        <v>8</v>
      </c>
      <c r="G1178" s="2">
        <v>53524</v>
      </c>
      <c r="H1178">
        <f t="shared" si="108"/>
        <v>1355000</v>
      </c>
      <c r="I1178">
        <f t="shared" si="109"/>
        <v>271000</v>
      </c>
      <c r="J1178" t="str">
        <f t="shared" si="110"/>
        <v>July</v>
      </c>
      <c r="K1178" t="str">
        <f t="shared" si="111"/>
        <v>2046</v>
      </c>
      <c r="L1178" t="str">
        <f t="shared" si="112"/>
        <v>High Discount</v>
      </c>
      <c r="M1178" t="str">
        <f t="shared" si="113"/>
        <v>Ok</v>
      </c>
      <c r="N1178" t="s">
        <v>10264</v>
      </c>
    </row>
    <row r="1179" spans="1:14" x14ac:dyDescent="0.35">
      <c r="A1179" t="s">
        <v>1197</v>
      </c>
      <c r="B1179" t="s">
        <v>13</v>
      </c>
      <c r="C1179">
        <v>450</v>
      </c>
      <c r="D1179">
        <v>5500</v>
      </c>
      <c r="E1179">
        <v>5000</v>
      </c>
      <c r="F1179" t="s">
        <v>8</v>
      </c>
      <c r="G1179" s="2">
        <v>53531</v>
      </c>
      <c r="H1179">
        <f t="shared" si="108"/>
        <v>225000</v>
      </c>
      <c r="I1179">
        <f t="shared" si="109"/>
        <v>2250000</v>
      </c>
      <c r="J1179" t="str">
        <f t="shared" si="110"/>
        <v>July</v>
      </c>
      <c r="K1179" t="str">
        <f t="shared" si="111"/>
        <v>2046</v>
      </c>
      <c r="L1179" t="str">
        <f t="shared" si="112"/>
        <v>High Discount</v>
      </c>
      <c r="M1179" t="str">
        <f t="shared" si="113"/>
        <v>Ok</v>
      </c>
      <c r="N1179" t="s">
        <v>10264</v>
      </c>
    </row>
    <row r="1180" spans="1:14" x14ac:dyDescent="0.35">
      <c r="A1180" t="s">
        <v>1198</v>
      </c>
      <c r="B1180" t="s">
        <v>33</v>
      </c>
      <c r="C1180">
        <v>561</v>
      </c>
      <c r="D1180">
        <v>6000</v>
      </c>
      <c r="E1180">
        <v>5000</v>
      </c>
      <c r="F1180" t="s">
        <v>16</v>
      </c>
      <c r="G1180" s="2">
        <v>53538</v>
      </c>
      <c r="H1180">
        <f t="shared" si="108"/>
        <v>561000</v>
      </c>
      <c r="I1180">
        <f t="shared" si="109"/>
        <v>2805000</v>
      </c>
      <c r="J1180" t="str">
        <f t="shared" si="110"/>
        <v>July</v>
      </c>
      <c r="K1180" t="str">
        <f t="shared" si="111"/>
        <v>2046</v>
      </c>
      <c r="L1180" t="str">
        <f t="shared" si="112"/>
        <v>High Discount</v>
      </c>
      <c r="M1180" t="str">
        <f t="shared" si="113"/>
        <v>Ok</v>
      </c>
      <c r="N1180" t="s">
        <v>10264</v>
      </c>
    </row>
    <row r="1181" spans="1:14" x14ac:dyDescent="0.35">
      <c r="A1181" t="s">
        <v>1199</v>
      </c>
      <c r="B1181" t="s">
        <v>43</v>
      </c>
      <c r="C1181">
        <v>137</v>
      </c>
      <c r="D1181">
        <v>12000</v>
      </c>
      <c r="E1181">
        <v>100</v>
      </c>
      <c r="F1181" t="s">
        <v>16</v>
      </c>
      <c r="G1181" s="2">
        <v>53545</v>
      </c>
      <c r="H1181">
        <f t="shared" si="108"/>
        <v>1630300</v>
      </c>
      <c r="I1181">
        <f t="shared" si="109"/>
        <v>13700</v>
      </c>
      <c r="J1181" t="str">
        <f t="shared" si="110"/>
        <v>August</v>
      </c>
      <c r="K1181" t="str">
        <f t="shared" si="111"/>
        <v>2046</v>
      </c>
      <c r="L1181" t="str">
        <f t="shared" si="112"/>
        <v>Normal</v>
      </c>
      <c r="M1181" t="str">
        <f t="shared" si="113"/>
        <v>Ok</v>
      </c>
      <c r="N1181" t="s">
        <v>10264</v>
      </c>
    </row>
    <row r="1182" spans="1:14" x14ac:dyDescent="0.35">
      <c r="A1182" t="s">
        <v>1200</v>
      </c>
      <c r="B1182" t="s">
        <v>7</v>
      </c>
      <c r="C1182">
        <v>514</v>
      </c>
      <c r="D1182">
        <v>18000</v>
      </c>
      <c r="E1182">
        <v>500</v>
      </c>
      <c r="F1182" t="s">
        <v>16</v>
      </c>
      <c r="G1182" s="2">
        <v>53552</v>
      </c>
      <c r="H1182">
        <f t="shared" si="108"/>
        <v>8995000</v>
      </c>
      <c r="I1182">
        <f t="shared" si="109"/>
        <v>257000</v>
      </c>
      <c r="J1182" t="str">
        <f t="shared" si="110"/>
        <v>August</v>
      </c>
      <c r="K1182" t="str">
        <f t="shared" si="111"/>
        <v>2046</v>
      </c>
      <c r="L1182" t="str">
        <f t="shared" si="112"/>
        <v>Normal</v>
      </c>
      <c r="M1182" t="str">
        <f t="shared" si="113"/>
        <v>Ok</v>
      </c>
      <c r="N1182" t="s">
        <v>10264</v>
      </c>
    </row>
    <row r="1183" spans="1:14" x14ac:dyDescent="0.35">
      <c r="A1183" t="s">
        <v>1201</v>
      </c>
      <c r="B1183" t="s">
        <v>43</v>
      </c>
      <c r="C1183">
        <v>99</v>
      </c>
      <c r="D1183">
        <v>22000</v>
      </c>
      <c r="E1183">
        <v>1000</v>
      </c>
      <c r="F1183" t="s">
        <v>46</v>
      </c>
      <c r="G1183" s="2">
        <v>53559</v>
      </c>
      <c r="H1183">
        <f t="shared" si="108"/>
        <v>2079000</v>
      </c>
      <c r="I1183">
        <f t="shared" si="109"/>
        <v>99000</v>
      </c>
      <c r="J1183" t="str">
        <f t="shared" si="110"/>
        <v>August</v>
      </c>
      <c r="K1183" t="str">
        <f t="shared" si="111"/>
        <v>2046</v>
      </c>
      <c r="L1183" t="str">
        <f t="shared" si="112"/>
        <v>High Discount</v>
      </c>
      <c r="M1183" t="str">
        <f t="shared" si="113"/>
        <v>Ok</v>
      </c>
      <c r="N1183" t="s">
        <v>10264</v>
      </c>
    </row>
    <row r="1184" spans="1:14" x14ac:dyDescent="0.35">
      <c r="A1184" t="s">
        <v>1202</v>
      </c>
      <c r="B1184" t="s">
        <v>30</v>
      </c>
      <c r="C1184">
        <v>152</v>
      </c>
      <c r="D1184">
        <v>22000</v>
      </c>
      <c r="E1184">
        <v>100</v>
      </c>
      <c r="F1184" t="s">
        <v>8</v>
      </c>
      <c r="G1184" s="2">
        <v>53566</v>
      </c>
      <c r="H1184">
        <f t="shared" si="108"/>
        <v>3328800</v>
      </c>
      <c r="I1184">
        <f t="shared" si="109"/>
        <v>15200</v>
      </c>
      <c r="J1184" t="str">
        <f t="shared" si="110"/>
        <v>August</v>
      </c>
      <c r="K1184" t="str">
        <f t="shared" si="111"/>
        <v>2046</v>
      </c>
      <c r="L1184" t="str">
        <f t="shared" si="112"/>
        <v>Normal</v>
      </c>
      <c r="M1184" t="str">
        <f t="shared" si="113"/>
        <v>Ok</v>
      </c>
      <c r="N1184" t="s">
        <v>10264</v>
      </c>
    </row>
    <row r="1185" spans="1:14" x14ac:dyDescent="0.35">
      <c r="A1185" t="s">
        <v>1203</v>
      </c>
      <c r="B1185" t="s">
        <v>30</v>
      </c>
      <c r="C1185">
        <v>417</v>
      </c>
      <c r="D1185">
        <v>12000</v>
      </c>
      <c r="E1185">
        <v>400</v>
      </c>
      <c r="F1185" t="s">
        <v>16</v>
      </c>
      <c r="G1185" s="2">
        <v>53573</v>
      </c>
      <c r="H1185">
        <f t="shared" si="108"/>
        <v>4837200</v>
      </c>
      <c r="I1185">
        <f t="shared" si="109"/>
        <v>166800</v>
      </c>
      <c r="J1185" t="str">
        <f t="shared" si="110"/>
        <v>September</v>
      </c>
      <c r="K1185" t="str">
        <f t="shared" si="111"/>
        <v>2046</v>
      </c>
      <c r="L1185" t="str">
        <f t="shared" si="112"/>
        <v>Normal</v>
      </c>
      <c r="M1185" t="str">
        <f t="shared" si="113"/>
        <v>Ok</v>
      </c>
      <c r="N1185" t="s">
        <v>10264</v>
      </c>
    </row>
    <row r="1186" spans="1:14" x14ac:dyDescent="0.35">
      <c r="A1186" t="s">
        <v>1204</v>
      </c>
      <c r="B1186" t="s">
        <v>10</v>
      </c>
      <c r="C1186">
        <v>541</v>
      </c>
      <c r="D1186">
        <v>18000</v>
      </c>
      <c r="E1186">
        <v>2000</v>
      </c>
      <c r="F1186" t="s">
        <v>16</v>
      </c>
      <c r="G1186" s="2">
        <v>53580</v>
      </c>
      <c r="H1186">
        <f t="shared" si="108"/>
        <v>8656000</v>
      </c>
      <c r="I1186">
        <f t="shared" si="109"/>
        <v>1082000</v>
      </c>
      <c r="J1186" t="str">
        <f t="shared" si="110"/>
        <v>September</v>
      </c>
      <c r="K1186" t="str">
        <f t="shared" si="111"/>
        <v>2046</v>
      </c>
      <c r="L1186" t="str">
        <f t="shared" si="112"/>
        <v>High Discount</v>
      </c>
      <c r="M1186" t="str">
        <f t="shared" si="113"/>
        <v>Ok</v>
      </c>
      <c r="N1186" t="s">
        <v>10264</v>
      </c>
    </row>
    <row r="1187" spans="1:14" x14ac:dyDescent="0.35">
      <c r="A1187" t="s">
        <v>1205</v>
      </c>
      <c r="B1187" t="s">
        <v>19</v>
      </c>
      <c r="C1187">
        <v>317</v>
      </c>
      <c r="D1187">
        <v>18000</v>
      </c>
      <c r="E1187">
        <v>1000</v>
      </c>
      <c r="F1187" t="s">
        <v>16</v>
      </c>
      <c r="G1187" s="2">
        <v>53587</v>
      </c>
      <c r="H1187">
        <f t="shared" si="108"/>
        <v>5389000</v>
      </c>
      <c r="I1187">
        <f t="shared" si="109"/>
        <v>317000</v>
      </c>
      <c r="J1187" t="str">
        <f t="shared" si="110"/>
        <v>September</v>
      </c>
      <c r="K1187" t="str">
        <f t="shared" si="111"/>
        <v>2046</v>
      </c>
      <c r="L1187" t="str">
        <f t="shared" si="112"/>
        <v>High Discount</v>
      </c>
      <c r="M1187" t="str">
        <f t="shared" si="113"/>
        <v>Ok</v>
      </c>
      <c r="N1187" t="s">
        <v>10264</v>
      </c>
    </row>
    <row r="1188" spans="1:14" x14ac:dyDescent="0.35">
      <c r="A1188" t="s">
        <v>1206</v>
      </c>
      <c r="B1188" t="s">
        <v>19</v>
      </c>
      <c r="C1188">
        <v>446</v>
      </c>
      <c r="D1188">
        <v>22000</v>
      </c>
      <c r="E1188">
        <v>100</v>
      </c>
      <c r="F1188" t="s">
        <v>46</v>
      </c>
      <c r="G1188" s="2">
        <v>53594</v>
      </c>
      <c r="H1188">
        <f t="shared" si="108"/>
        <v>9767400</v>
      </c>
      <c r="I1188">
        <f t="shared" si="109"/>
        <v>44600</v>
      </c>
      <c r="J1188" t="str">
        <f t="shared" si="110"/>
        <v>September</v>
      </c>
      <c r="K1188" t="str">
        <f t="shared" si="111"/>
        <v>2046</v>
      </c>
      <c r="L1188" t="str">
        <f t="shared" si="112"/>
        <v>Normal</v>
      </c>
      <c r="M1188" t="str">
        <f t="shared" si="113"/>
        <v>Ok</v>
      </c>
      <c r="N1188" t="s">
        <v>10264</v>
      </c>
    </row>
    <row r="1189" spans="1:14" x14ac:dyDescent="0.35">
      <c r="A1189" t="s">
        <v>1207</v>
      </c>
      <c r="B1189" t="s">
        <v>33</v>
      </c>
      <c r="C1189">
        <v>369</v>
      </c>
      <c r="D1189">
        <v>45000</v>
      </c>
      <c r="E1189">
        <v>500</v>
      </c>
      <c r="F1189" t="s">
        <v>46</v>
      </c>
      <c r="G1189" s="2">
        <v>53601</v>
      </c>
      <c r="H1189">
        <f t="shared" si="108"/>
        <v>16420500</v>
      </c>
      <c r="I1189">
        <f t="shared" si="109"/>
        <v>184500</v>
      </c>
      <c r="J1189" t="str">
        <f t="shared" si="110"/>
        <v>October</v>
      </c>
      <c r="K1189" t="str">
        <f t="shared" si="111"/>
        <v>2046</v>
      </c>
      <c r="L1189" t="str">
        <f t="shared" si="112"/>
        <v>High Discount</v>
      </c>
      <c r="M1189" t="str">
        <f t="shared" si="113"/>
        <v>Ok</v>
      </c>
      <c r="N1189" t="s">
        <v>10264</v>
      </c>
    </row>
    <row r="1190" spans="1:14" x14ac:dyDescent="0.35">
      <c r="A1190" t="s">
        <v>1208</v>
      </c>
      <c r="B1190" t="s">
        <v>7</v>
      </c>
      <c r="C1190">
        <v>569</v>
      </c>
      <c r="D1190">
        <v>6000</v>
      </c>
      <c r="E1190">
        <v>1500</v>
      </c>
      <c r="F1190" t="s">
        <v>8</v>
      </c>
      <c r="G1190" s="2">
        <v>53608</v>
      </c>
      <c r="H1190">
        <f t="shared" si="108"/>
        <v>2560500</v>
      </c>
      <c r="I1190">
        <f t="shared" si="109"/>
        <v>853500</v>
      </c>
      <c r="J1190" t="str">
        <f t="shared" si="110"/>
        <v>October</v>
      </c>
      <c r="K1190" t="str">
        <f t="shared" si="111"/>
        <v>2046</v>
      </c>
      <c r="L1190" t="str">
        <f t="shared" si="112"/>
        <v>High Discount</v>
      </c>
      <c r="M1190" t="str">
        <f t="shared" si="113"/>
        <v>Ok</v>
      </c>
      <c r="N1190" t="s">
        <v>10264</v>
      </c>
    </row>
    <row r="1191" spans="1:14" x14ac:dyDescent="0.35">
      <c r="A1191" t="s">
        <v>1209</v>
      </c>
      <c r="B1191" t="s">
        <v>15</v>
      </c>
      <c r="C1191">
        <v>498</v>
      </c>
      <c r="D1191">
        <v>800</v>
      </c>
      <c r="E1191">
        <v>300</v>
      </c>
      <c r="F1191" t="s">
        <v>8</v>
      </c>
      <c r="G1191" s="2">
        <v>53615</v>
      </c>
      <c r="H1191">
        <f t="shared" si="108"/>
        <v>249000</v>
      </c>
      <c r="I1191">
        <f t="shared" si="109"/>
        <v>149400</v>
      </c>
      <c r="J1191" t="str">
        <f t="shared" si="110"/>
        <v>October</v>
      </c>
      <c r="K1191" t="str">
        <f t="shared" si="111"/>
        <v>2046</v>
      </c>
      <c r="L1191" t="str">
        <f t="shared" si="112"/>
        <v>Normal</v>
      </c>
      <c r="M1191" t="str">
        <f t="shared" si="113"/>
        <v>Ok</v>
      </c>
      <c r="N1191" t="s">
        <v>10264</v>
      </c>
    </row>
    <row r="1192" spans="1:14" x14ac:dyDescent="0.35">
      <c r="A1192" t="s">
        <v>1210</v>
      </c>
      <c r="B1192" t="s">
        <v>30</v>
      </c>
      <c r="C1192">
        <v>525</v>
      </c>
      <c r="D1192">
        <v>22000</v>
      </c>
      <c r="E1192">
        <v>5000</v>
      </c>
      <c r="F1192" t="s">
        <v>8</v>
      </c>
      <c r="G1192" s="2">
        <v>53622</v>
      </c>
      <c r="H1192">
        <f t="shared" si="108"/>
        <v>8925000</v>
      </c>
      <c r="I1192">
        <f t="shared" si="109"/>
        <v>2625000</v>
      </c>
      <c r="J1192" t="str">
        <f t="shared" si="110"/>
        <v>October</v>
      </c>
      <c r="K1192" t="str">
        <f t="shared" si="111"/>
        <v>2046</v>
      </c>
      <c r="L1192" t="str">
        <f t="shared" si="112"/>
        <v>High Discount</v>
      </c>
      <c r="M1192" t="str">
        <f t="shared" si="113"/>
        <v>Ok</v>
      </c>
      <c r="N1192" t="s">
        <v>10264</v>
      </c>
    </row>
    <row r="1193" spans="1:14" x14ac:dyDescent="0.35">
      <c r="A1193" t="s">
        <v>1211</v>
      </c>
      <c r="B1193" t="s">
        <v>33</v>
      </c>
      <c r="C1193">
        <v>289</v>
      </c>
      <c r="D1193">
        <v>45000</v>
      </c>
      <c r="E1193">
        <v>1000</v>
      </c>
      <c r="F1193" t="s">
        <v>16</v>
      </c>
      <c r="G1193" s="2">
        <v>53629</v>
      </c>
      <c r="H1193">
        <f t="shared" si="108"/>
        <v>12716000</v>
      </c>
      <c r="I1193">
        <f t="shared" si="109"/>
        <v>289000</v>
      </c>
      <c r="J1193" t="str">
        <f t="shared" si="110"/>
        <v>October</v>
      </c>
      <c r="K1193" t="str">
        <f t="shared" si="111"/>
        <v>2046</v>
      </c>
      <c r="L1193" t="str">
        <f t="shared" si="112"/>
        <v>High Discount</v>
      </c>
      <c r="M1193" t="str">
        <f t="shared" si="113"/>
        <v>Ok</v>
      </c>
      <c r="N1193" t="s">
        <v>10264</v>
      </c>
    </row>
    <row r="1194" spans="1:14" x14ac:dyDescent="0.35">
      <c r="A1194" t="s">
        <v>1212</v>
      </c>
      <c r="B1194" t="s">
        <v>15</v>
      </c>
      <c r="C1194">
        <v>307</v>
      </c>
      <c r="D1194">
        <v>22000</v>
      </c>
      <c r="E1194">
        <v>300</v>
      </c>
      <c r="F1194" t="s">
        <v>11</v>
      </c>
      <c r="G1194" s="2">
        <v>53636</v>
      </c>
      <c r="H1194">
        <f t="shared" si="108"/>
        <v>6661900</v>
      </c>
      <c r="I1194">
        <f t="shared" si="109"/>
        <v>92100</v>
      </c>
      <c r="J1194" t="str">
        <f t="shared" si="110"/>
        <v>November</v>
      </c>
      <c r="K1194" t="str">
        <f t="shared" si="111"/>
        <v>2046</v>
      </c>
      <c r="L1194" t="str">
        <f t="shared" si="112"/>
        <v>Normal</v>
      </c>
      <c r="M1194" t="str">
        <f t="shared" si="113"/>
        <v>Ok</v>
      </c>
      <c r="N1194" t="s">
        <v>10264</v>
      </c>
    </row>
    <row r="1195" spans="1:14" x14ac:dyDescent="0.35">
      <c r="A1195" t="s">
        <v>1213</v>
      </c>
      <c r="B1195" t="s">
        <v>19</v>
      </c>
      <c r="C1195">
        <v>439</v>
      </c>
      <c r="D1195">
        <v>45000</v>
      </c>
      <c r="E1195">
        <v>400</v>
      </c>
      <c r="F1195" t="s">
        <v>46</v>
      </c>
      <c r="G1195" s="2">
        <v>53643</v>
      </c>
      <c r="H1195">
        <f t="shared" si="108"/>
        <v>19579400</v>
      </c>
      <c r="I1195">
        <f t="shared" si="109"/>
        <v>175600</v>
      </c>
      <c r="J1195" t="str">
        <f t="shared" si="110"/>
        <v>November</v>
      </c>
      <c r="K1195" t="str">
        <f t="shared" si="111"/>
        <v>2046</v>
      </c>
      <c r="L1195" t="str">
        <f t="shared" si="112"/>
        <v>Normal</v>
      </c>
      <c r="M1195" t="str">
        <f t="shared" si="113"/>
        <v>Ok</v>
      </c>
      <c r="N1195" t="s">
        <v>10264</v>
      </c>
    </row>
    <row r="1196" spans="1:14" x14ac:dyDescent="0.35">
      <c r="A1196" t="s">
        <v>1214</v>
      </c>
      <c r="B1196" t="s">
        <v>10</v>
      </c>
      <c r="C1196">
        <v>392</v>
      </c>
      <c r="D1196">
        <v>22000</v>
      </c>
      <c r="E1196">
        <v>5000</v>
      </c>
      <c r="F1196" t="s">
        <v>16</v>
      </c>
      <c r="G1196" s="2">
        <v>53650</v>
      </c>
      <c r="H1196">
        <f t="shared" si="108"/>
        <v>6664000</v>
      </c>
      <c r="I1196">
        <f t="shared" si="109"/>
        <v>1960000</v>
      </c>
      <c r="J1196" t="str">
        <f t="shared" si="110"/>
        <v>November</v>
      </c>
      <c r="K1196" t="str">
        <f t="shared" si="111"/>
        <v>2046</v>
      </c>
      <c r="L1196" t="str">
        <f t="shared" si="112"/>
        <v>High Discount</v>
      </c>
      <c r="M1196" t="str">
        <f t="shared" si="113"/>
        <v>Ok</v>
      </c>
      <c r="N1196" t="s">
        <v>10264</v>
      </c>
    </row>
    <row r="1197" spans="1:14" x14ac:dyDescent="0.35">
      <c r="A1197" t="s">
        <v>1215</v>
      </c>
      <c r="B1197" t="s">
        <v>43</v>
      </c>
      <c r="C1197">
        <v>436</v>
      </c>
      <c r="D1197">
        <v>12000</v>
      </c>
      <c r="E1197">
        <v>400</v>
      </c>
      <c r="F1197" t="s">
        <v>16</v>
      </c>
      <c r="G1197" s="2">
        <v>53657</v>
      </c>
      <c r="H1197">
        <f t="shared" si="108"/>
        <v>5057600</v>
      </c>
      <c r="I1197">
        <f t="shared" si="109"/>
        <v>174400</v>
      </c>
      <c r="J1197" t="str">
        <f t="shared" si="110"/>
        <v>November</v>
      </c>
      <c r="K1197" t="str">
        <f t="shared" si="111"/>
        <v>2046</v>
      </c>
      <c r="L1197" t="str">
        <f t="shared" si="112"/>
        <v>Normal</v>
      </c>
      <c r="M1197" t="str">
        <f t="shared" si="113"/>
        <v>Ok</v>
      </c>
      <c r="N1197" t="s">
        <v>10264</v>
      </c>
    </row>
    <row r="1198" spans="1:14" x14ac:dyDescent="0.35">
      <c r="A1198" t="s">
        <v>1216</v>
      </c>
      <c r="B1198" t="s">
        <v>30</v>
      </c>
      <c r="C1198">
        <v>443</v>
      </c>
      <c r="D1198">
        <v>800</v>
      </c>
      <c r="E1198">
        <v>2000</v>
      </c>
      <c r="F1198" t="s">
        <v>8</v>
      </c>
      <c r="G1198" s="2">
        <v>53664</v>
      </c>
      <c r="H1198">
        <f t="shared" si="108"/>
        <v>0</v>
      </c>
      <c r="I1198">
        <f t="shared" si="109"/>
        <v>886000</v>
      </c>
      <c r="J1198" t="str">
        <f t="shared" si="110"/>
        <v>December</v>
      </c>
      <c r="K1198" t="str">
        <f t="shared" si="111"/>
        <v>2046</v>
      </c>
      <c r="L1198" t="str">
        <f t="shared" si="112"/>
        <v>High Discount</v>
      </c>
      <c r="M1198" t="str">
        <f t="shared" si="113"/>
        <v>Zero Sales</v>
      </c>
      <c r="N1198" t="s">
        <v>10264</v>
      </c>
    </row>
    <row r="1199" spans="1:14" x14ac:dyDescent="0.35">
      <c r="A1199" t="s">
        <v>1217</v>
      </c>
      <c r="B1199" t="s">
        <v>33</v>
      </c>
      <c r="C1199">
        <v>319</v>
      </c>
      <c r="D1199">
        <v>15000</v>
      </c>
      <c r="E1199">
        <v>1000</v>
      </c>
      <c r="F1199" t="s">
        <v>8</v>
      </c>
      <c r="G1199" s="2">
        <v>53671</v>
      </c>
      <c r="H1199">
        <f t="shared" si="108"/>
        <v>4466000</v>
      </c>
      <c r="I1199">
        <f t="shared" si="109"/>
        <v>319000</v>
      </c>
      <c r="J1199" t="str">
        <f t="shared" si="110"/>
        <v>December</v>
      </c>
      <c r="K1199" t="str">
        <f t="shared" si="111"/>
        <v>2046</v>
      </c>
      <c r="L1199" t="str">
        <f t="shared" si="112"/>
        <v>High Discount</v>
      </c>
      <c r="M1199" t="str">
        <f t="shared" si="113"/>
        <v>Ok</v>
      </c>
      <c r="N1199" t="s">
        <v>10264</v>
      </c>
    </row>
    <row r="1200" spans="1:14" x14ac:dyDescent="0.35">
      <c r="A1200" t="s">
        <v>1218</v>
      </c>
      <c r="B1200" t="s">
        <v>39</v>
      </c>
      <c r="C1200">
        <v>198</v>
      </c>
      <c r="D1200">
        <v>15000</v>
      </c>
      <c r="E1200">
        <v>300</v>
      </c>
      <c r="F1200" t="s">
        <v>16</v>
      </c>
      <c r="G1200" s="2">
        <v>53678</v>
      </c>
      <c r="H1200">
        <f t="shared" si="108"/>
        <v>2910600</v>
      </c>
      <c r="I1200">
        <f t="shared" si="109"/>
        <v>59400</v>
      </c>
      <c r="J1200" t="str">
        <f t="shared" si="110"/>
        <v>December</v>
      </c>
      <c r="K1200" t="str">
        <f t="shared" si="111"/>
        <v>2046</v>
      </c>
      <c r="L1200" t="str">
        <f t="shared" si="112"/>
        <v>High Discount</v>
      </c>
      <c r="M1200" t="str">
        <f t="shared" si="113"/>
        <v>Ok</v>
      </c>
      <c r="N1200" t="s">
        <v>10264</v>
      </c>
    </row>
    <row r="1201" spans="1:14" x14ac:dyDescent="0.35">
      <c r="A1201" t="s">
        <v>1219</v>
      </c>
      <c r="B1201" t="s">
        <v>15</v>
      </c>
      <c r="C1201">
        <v>429</v>
      </c>
      <c r="D1201">
        <v>4500</v>
      </c>
      <c r="E1201">
        <v>5000</v>
      </c>
      <c r="F1201" t="s">
        <v>46</v>
      </c>
      <c r="G1201" s="2">
        <v>53685</v>
      </c>
      <c r="H1201">
        <f t="shared" si="108"/>
        <v>0</v>
      </c>
      <c r="I1201">
        <f t="shared" si="109"/>
        <v>2145000</v>
      </c>
      <c r="J1201" t="str">
        <f t="shared" si="110"/>
        <v>December</v>
      </c>
      <c r="K1201" t="str">
        <f t="shared" si="111"/>
        <v>2046</v>
      </c>
      <c r="L1201" t="str">
        <f t="shared" si="112"/>
        <v>High Discount</v>
      </c>
      <c r="M1201" t="str">
        <f t="shared" si="113"/>
        <v>Zero Sales</v>
      </c>
      <c r="N1201" t="s">
        <v>10264</v>
      </c>
    </row>
    <row r="1202" spans="1:14" x14ac:dyDescent="0.35">
      <c r="A1202" t="s">
        <v>1220</v>
      </c>
      <c r="B1202" t="s">
        <v>43</v>
      </c>
      <c r="C1202">
        <v>77</v>
      </c>
      <c r="D1202">
        <v>6000</v>
      </c>
      <c r="E1202">
        <v>100</v>
      </c>
      <c r="F1202" t="s">
        <v>46</v>
      </c>
      <c r="G1202" s="2">
        <v>53692</v>
      </c>
      <c r="H1202">
        <f t="shared" si="108"/>
        <v>454300</v>
      </c>
      <c r="I1202">
        <f t="shared" si="109"/>
        <v>7700</v>
      </c>
      <c r="J1202" t="str">
        <f t="shared" si="110"/>
        <v>December</v>
      </c>
      <c r="K1202" t="str">
        <f t="shared" si="111"/>
        <v>2046</v>
      </c>
      <c r="L1202" t="str">
        <f t="shared" si="112"/>
        <v>High Discount</v>
      </c>
      <c r="M1202" t="str">
        <f t="shared" si="113"/>
        <v>Ok</v>
      </c>
      <c r="N1202" t="s">
        <v>10264</v>
      </c>
    </row>
    <row r="1203" spans="1:14" x14ac:dyDescent="0.35">
      <c r="A1203" t="s">
        <v>1221</v>
      </c>
      <c r="B1203" t="s">
        <v>30</v>
      </c>
      <c r="C1203">
        <v>198</v>
      </c>
      <c r="D1203">
        <v>12000</v>
      </c>
      <c r="E1203">
        <v>3000</v>
      </c>
      <c r="F1203" t="s">
        <v>16</v>
      </c>
      <c r="G1203" s="2">
        <v>53699</v>
      </c>
      <c r="H1203">
        <f t="shared" si="108"/>
        <v>1782000</v>
      </c>
      <c r="I1203">
        <f t="shared" si="109"/>
        <v>594000</v>
      </c>
      <c r="J1203" t="str">
        <f t="shared" si="110"/>
        <v>January</v>
      </c>
      <c r="K1203" t="str">
        <f t="shared" si="111"/>
        <v>2047</v>
      </c>
      <c r="L1203" t="str">
        <f t="shared" si="112"/>
        <v>High Discount</v>
      </c>
      <c r="M1203" t="str">
        <f t="shared" si="113"/>
        <v>Ok</v>
      </c>
      <c r="N1203" t="s">
        <v>10264</v>
      </c>
    </row>
    <row r="1204" spans="1:14" x14ac:dyDescent="0.35">
      <c r="A1204" t="s">
        <v>1222</v>
      </c>
      <c r="B1204" t="s">
        <v>19</v>
      </c>
      <c r="C1204">
        <v>469</v>
      </c>
      <c r="D1204">
        <v>800</v>
      </c>
      <c r="E1204">
        <v>200</v>
      </c>
      <c r="F1204" t="s">
        <v>11</v>
      </c>
      <c r="G1204" s="2">
        <v>53706</v>
      </c>
      <c r="H1204">
        <f t="shared" si="108"/>
        <v>281400</v>
      </c>
      <c r="I1204">
        <f t="shared" si="109"/>
        <v>93800</v>
      </c>
      <c r="J1204" t="str">
        <f t="shared" si="110"/>
        <v>January</v>
      </c>
      <c r="K1204" t="str">
        <f t="shared" si="111"/>
        <v>2047</v>
      </c>
      <c r="L1204" t="str">
        <f t="shared" si="112"/>
        <v>Normal</v>
      </c>
      <c r="M1204" t="str">
        <f t="shared" si="113"/>
        <v>Ok</v>
      </c>
      <c r="N1204" t="s">
        <v>10264</v>
      </c>
    </row>
    <row r="1205" spans="1:14" x14ac:dyDescent="0.35">
      <c r="A1205" t="s">
        <v>1223</v>
      </c>
      <c r="B1205" t="s">
        <v>7</v>
      </c>
      <c r="C1205">
        <v>329</v>
      </c>
      <c r="D1205">
        <v>45000</v>
      </c>
      <c r="E1205">
        <v>1000</v>
      </c>
      <c r="F1205" t="s">
        <v>11</v>
      </c>
      <c r="G1205" s="2">
        <v>53713</v>
      </c>
      <c r="H1205">
        <f t="shared" si="108"/>
        <v>14476000</v>
      </c>
      <c r="I1205">
        <f t="shared" si="109"/>
        <v>329000</v>
      </c>
      <c r="J1205" t="str">
        <f t="shared" si="110"/>
        <v>January</v>
      </c>
      <c r="K1205" t="str">
        <f t="shared" si="111"/>
        <v>2047</v>
      </c>
      <c r="L1205" t="str">
        <f t="shared" si="112"/>
        <v>High Discount</v>
      </c>
      <c r="M1205" t="str">
        <f t="shared" si="113"/>
        <v>Ok</v>
      </c>
      <c r="N1205" t="s">
        <v>10264</v>
      </c>
    </row>
    <row r="1206" spans="1:14" x14ac:dyDescent="0.35">
      <c r="A1206" t="s">
        <v>1224</v>
      </c>
      <c r="B1206" t="s">
        <v>15</v>
      </c>
      <c r="C1206">
        <v>231</v>
      </c>
      <c r="D1206">
        <v>6000</v>
      </c>
      <c r="E1206">
        <v>1000</v>
      </c>
      <c r="F1206" t="s">
        <v>46</v>
      </c>
      <c r="G1206" s="2">
        <v>53720</v>
      </c>
      <c r="H1206">
        <f t="shared" si="108"/>
        <v>1155000</v>
      </c>
      <c r="I1206">
        <f t="shared" si="109"/>
        <v>231000</v>
      </c>
      <c r="J1206" t="str">
        <f t="shared" si="110"/>
        <v>January</v>
      </c>
      <c r="K1206" t="str">
        <f t="shared" si="111"/>
        <v>2047</v>
      </c>
      <c r="L1206" t="str">
        <f t="shared" si="112"/>
        <v>High Discount</v>
      </c>
      <c r="M1206" t="str">
        <f t="shared" si="113"/>
        <v>Ok</v>
      </c>
      <c r="N1206" t="s">
        <v>10264</v>
      </c>
    </row>
    <row r="1207" spans="1:14" x14ac:dyDescent="0.35">
      <c r="A1207" t="s">
        <v>1225</v>
      </c>
      <c r="B1207" t="s">
        <v>19</v>
      </c>
      <c r="C1207">
        <v>215</v>
      </c>
      <c r="D1207">
        <v>800</v>
      </c>
      <c r="E1207">
        <v>400</v>
      </c>
      <c r="F1207" t="s">
        <v>8</v>
      </c>
      <c r="G1207" s="2">
        <v>53727</v>
      </c>
      <c r="H1207">
        <f t="shared" si="108"/>
        <v>86000</v>
      </c>
      <c r="I1207">
        <f t="shared" si="109"/>
        <v>86000</v>
      </c>
      <c r="J1207" t="str">
        <f t="shared" si="110"/>
        <v>February</v>
      </c>
      <c r="K1207" t="str">
        <f t="shared" si="111"/>
        <v>2047</v>
      </c>
      <c r="L1207" t="str">
        <f t="shared" si="112"/>
        <v>High Discount</v>
      </c>
      <c r="M1207" t="str">
        <f t="shared" si="113"/>
        <v>Ok</v>
      </c>
      <c r="N1207" t="s">
        <v>10264</v>
      </c>
    </row>
    <row r="1208" spans="1:14" x14ac:dyDescent="0.35">
      <c r="A1208" t="s">
        <v>1226</v>
      </c>
      <c r="B1208" t="s">
        <v>30</v>
      </c>
      <c r="C1208">
        <v>66</v>
      </c>
      <c r="D1208">
        <v>18000</v>
      </c>
      <c r="E1208">
        <v>1000</v>
      </c>
      <c r="F1208" t="s">
        <v>11</v>
      </c>
      <c r="G1208" s="2">
        <v>53734</v>
      </c>
      <c r="H1208">
        <f t="shared" si="108"/>
        <v>1122000</v>
      </c>
      <c r="I1208">
        <f t="shared" si="109"/>
        <v>66000</v>
      </c>
      <c r="J1208" t="str">
        <f t="shared" si="110"/>
        <v>February</v>
      </c>
      <c r="K1208" t="str">
        <f t="shared" si="111"/>
        <v>2047</v>
      </c>
      <c r="L1208" t="str">
        <f t="shared" si="112"/>
        <v>High Discount</v>
      </c>
      <c r="M1208" t="str">
        <f t="shared" si="113"/>
        <v>Ok</v>
      </c>
      <c r="N1208" t="s">
        <v>10264</v>
      </c>
    </row>
    <row r="1209" spans="1:14" x14ac:dyDescent="0.35">
      <c r="A1209" t="s">
        <v>1227</v>
      </c>
      <c r="B1209" t="s">
        <v>15</v>
      </c>
      <c r="C1209">
        <v>199</v>
      </c>
      <c r="D1209">
        <v>6000</v>
      </c>
      <c r="E1209">
        <v>1500</v>
      </c>
      <c r="F1209" t="s">
        <v>11</v>
      </c>
      <c r="G1209" s="2">
        <v>53741</v>
      </c>
      <c r="H1209">
        <f t="shared" si="108"/>
        <v>895500</v>
      </c>
      <c r="I1209">
        <f t="shared" si="109"/>
        <v>298500</v>
      </c>
      <c r="J1209" t="str">
        <f t="shared" si="110"/>
        <v>February</v>
      </c>
      <c r="K1209" t="str">
        <f t="shared" si="111"/>
        <v>2047</v>
      </c>
      <c r="L1209" t="str">
        <f t="shared" si="112"/>
        <v>High Discount</v>
      </c>
      <c r="M1209" t="str">
        <f t="shared" si="113"/>
        <v>Ok</v>
      </c>
      <c r="N1209" t="s">
        <v>10264</v>
      </c>
    </row>
    <row r="1210" spans="1:14" x14ac:dyDescent="0.35">
      <c r="A1210" t="s">
        <v>1228</v>
      </c>
      <c r="B1210" t="s">
        <v>43</v>
      </c>
      <c r="C1210">
        <v>388</v>
      </c>
      <c r="D1210">
        <v>12000</v>
      </c>
      <c r="E1210">
        <v>100</v>
      </c>
      <c r="F1210" t="s">
        <v>8</v>
      </c>
      <c r="G1210" s="2">
        <v>53748</v>
      </c>
      <c r="H1210">
        <f t="shared" si="108"/>
        <v>4617200</v>
      </c>
      <c r="I1210">
        <f t="shared" si="109"/>
        <v>38800</v>
      </c>
      <c r="J1210" t="str">
        <f t="shared" si="110"/>
        <v>February</v>
      </c>
      <c r="K1210" t="str">
        <f t="shared" si="111"/>
        <v>2047</v>
      </c>
      <c r="L1210" t="str">
        <f t="shared" si="112"/>
        <v>Normal</v>
      </c>
      <c r="M1210" t="str">
        <f t="shared" si="113"/>
        <v>Ok</v>
      </c>
      <c r="N1210" t="s">
        <v>10264</v>
      </c>
    </row>
    <row r="1211" spans="1:14" x14ac:dyDescent="0.35">
      <c r="A1211" t="s">
        <v>1229</v>
      </c>
      <c r="B1211" t="s">
        <v>30</v>
      </c>
      <c r="C1211">
        <v>94</v>
      </c>
      <c r="D1211">
        <v>4500</v>
      </c>
      <c r="E1211">
        <v>400</v>
      </c>
      <c r="F1211" t="s">
        <v>11</v>
      </c>
      <c r="G1211" s="2">
        <v>53755</v>
      </c>
      <c r="H1211">
        <f t="shared" si="108"/>
        <v>385400</v>
      </c>
      <c r="I1211">
        <f t="shared" si="109"/>
        <v>37600</v>
      </c>
      <c r="J1211" t="str">
        <f t="shared" si="110"/>
        <v>March</v>
      </c>
      <c r="K1211" t="str">
        <f t="shared" si="111"/>
        <v>2047</v>
      </c>
      <c r="L1211" t="str">
        <f t="shared" si="112"/>
        <v>High Discount</v>
      </c>
      <c r="M1211" t="str">
        <f t="shared" si="113"/>
        <v>Ok</v>
      </c>
      <c r="N1211" t="s">
        <v>10264</v>
      </c>
    </row>
    <row r="1212" spans="1:14" x14ac:dyDescent="0.35">
      <c r="A1212" t="s">
        <v>1230</v>
      </c>
      <c r="B1212" t="s">
        <v>13</v>
      </c>
      <c r="C1212">
        <v>551</v>
      </c>
      <c r="D1212">
        <v>12000</v>
      </c>
      <c r="E1212">
        <v>100</v>
      </c>
      <c r="F1212" t="s">
        <v>16</v>
      </c>
      <c r="G1212" s="2">
        <v>53762</v>
      </c>
      <c r="H1212">
        <f t="shared" si="108"/>
        <v>6556900</v>
      </c>
      <c r="I1212">
        <f t="shared" si="109"/>
        <v>55100</v>
      </c>
      <c r="J1212" t="str">
        <f t="shared" si="110"/>
        <v>March</v>
      </c>
      <c r="K1212" t="str">
        <f t="shared" si="111"/>
        <v>2047</v>
      </c>
      <c r="L1212" t="str">
        <f t="shared" si="112"/>
        <v>Normal</v>
      </c>
      <c r="M1212" t="str">
        <f t="shared" si="113"/>
        <v>Ok</v>
      </c>
      <c r="N1212" t="s">
        <v>10264</v>
      </c>
    </row>
    <row r="1213" spans="1:14" x14ac:dyDescent="0.35">
      <c r="A1213" t="s">
        <v>1231</v>
      </c>
      <c r="B1213" t="s">
        <v>33</v>
      </c>
      <c r="C1213">
        <v>238</v>
      </c>
      <c r="D1213">
        <v>45000</v>
      </c>
      <c r="E1213">
        <v>1000</v>
      </c>
      <c r="F1213" t="s">
        <v>11</v>
      </c>
      <c r="G1213" s="2">
        <v>53769</v>
      </c>
      <c r="H1213">
        <f t="shared" si="108"/>
        <v>10472000</v>
      </c>
      <c r="I1213">
        <f t="shared" si="109"/>
        <v>238000</v>
      </c>
      <c r="J1213" t="str">
        <f t="shared" si="110"/>
        <v>March</v>
      </c>
      <c r="K1213" t="str">
        <f t="shared" si="111"/>
        <v>2047</v>
      </c>
      <c r="L1213" t="str">
        <f t="shared" si="112"/>
        <v>High Discount</v>
      </c>
      <c r="M1213" t="str">
        <f t="shared" si="113"/>
        <v>Ok</v>
      </c>
      <c r="N1213" t="s">
        <v>10264</v>
      </c>
    </row>
    <row r="1214" spans="1:14" x14ac:dyDescent="0.35">
      <c r="A1214" t="s">
        <v>1232</v>
      </c>
      <c r="B1214" t="s">
        <v>43</v>
      </c>
      <c r="C1214">
        <v>110</v>
      </c>
      <c r="D1214">
        <v>15000</v>
      </c>
      <c r="E1214">
        <v>300</v>
      </c>
      <c r="F1214" t="s">
        <v>8</v>
      </c>
      <c r="G1214" s="2">
        <v>53776</v>
      </c>
      <c r="H1214">
        <f t="shared" si="108"/>
        <v>1617000</v>
      </c>
      <c r="I1214">
        <f t="shared" si="109"/>
        <v>33000</v>
      </c>
      <c r="J1214" t="str">
        <f t="shared" si="110"/>
        <v>March</v>
      </c>
      <c r="K1214" t="str">
        <f t="shared" si="111"/>
        <v>2047</v>
      </c>
      <c r="L1214" t="str">
        <f t="shared" si="112"/>
        <v>High Discount</v>
      </c>
      <c r="M1214" t="str">
        <f t="shared" si="113"/>
        <v>Ok</v>
      </c>
      <c r="N1214" t="s">
        <v>10264</v>
      </c>
    </row>
    <row r="1215" spans="1:14" x14ac:dyDescent="0.35">
      <c r="A1215" t="s">
        <v>1233</v>
      </c>
      <c r="B1215" t="s">
        <v>15</v>
      </c>
      <c r="C1215">
        <v>343</v>
      </c>
      <c r="D1215">
        <v>5500</v>
      </c>
      <c r="E1215">
        <v>100</v>
      </c>
      <c r="F1215" t="s">
        <v>16</v>
      </c>
      <c r="G1215" s="2">
        <v>53783</v>
      </c>
      <c r="H1215">
        <f t="shared" si="108"/>
        <v>1852200</v>
      </c>
      <c r="I1215">
        <f t="shared" si="109"/>
        <v>34300</v>
      </c>
      <c r="J1215" t="str">
        <f t="shared" si="110"/>
        <v>April</v>
      </c>
      <c r="K1215" t="str">
        <f t="shared" si="111"/>
        <v>2047</v>
      </c>
      <c r="L1215" t="str">
        <f t="shared" si="112"/>
        <v>Normal</v>
      </c>
      <c r="M1215" t="str">
        <f t="shared" si="113"/>
        <v>Ok</v>
      </c>
      <c r="N1215" t="s">
        <v>10264</v>
      </c>
    </row>
    <row r="1216" spans="1:14" x14ac:dyDescent="0.35">
      <c r="A1216" t="s">
        <v>1234</v>
      </c>
      <c r="B1216" t="s">
        <v>7</v>
      </c>
      <c r="C1216">
        <v>82</v>
      </c>
      <c r="D1216">
        <v>1200</v>
      </c>
      <c r="E1216">
        <v>400</v>
      </c>
      <c r="F1216" t="s">
        <v>11</v>
      </c>
      <c r="G1216" s="2">
        <v>53790</v>
      </c>
      <c r="H1216">
        <f t="shared" si="108"/>
        <v>65600</v>
      </c>
      <c r="I1216">
        <f t="shared" si="109"/>
        <v>32800</v>
      </c>
      <c r="J1216" t="str">
        <f t="shared" si="110"/>
        <v>April</v>
      </c>
      <c r="K1216" t="str">
        <f t="shared" si="111"/>
        <v>2047</v>
      </c>
      <c r="L1216" t="str">
        <f t="shared" si="112"/>
        <v>High Discount</v>
      </c>
      <c r="M1216" t="str">
        <f t="shared" si="113"/>
        <v>Ok</v>
      </c>
      <c r="N1216" t="s">
        <v>10264</v>
      </c>
    </row>
    <row r="1217" spans="1:14" x14ac:dyDescent="0.35">
      <c r="A1217" t="s">
        <v>1235</v>
      </c>
      <c r="B1217" t="s">
        <v>19</v>
      </c>
      <c r="C1217">
        <v>348</v>
      </c>
      <c r="D1217">
        <v>5500</v>
      </c>
      <c r="E1217">
        <v>5000</v>
      </c>
      <c r="F1217" t="s">
        <v>46</v>
      </c>
      <c r="G1217" s="2">
        <v>53797</v>
      </c>
      <c r="H1217">
        <f t="shared" si="108"/>
        <v>174000</v>
      </c>
      <c r="I1217">
        <f t="shared" si="109"/>
        <v>1740000</v>
      </c>
      <c r="J1217" t="str">
        <f t="shared" si="110"/>
        <v>April</v>
      </c>
      <c r="K1217" t="str">
        <f t="shared" si="111"/>
        <v>2047</v>
      </c>
      <c r="L1217" t="str">
        <f t="shared" si="112"/>
        <v>High Discount</v>
      </c>
      <c r="M1217" t="str">
        <f t="shared" si="113"/>
        <v>Ok</v>
      </c>
      <c r="N1217" t="s">
        <v>10264</v>
      </c>
    </row>
    <row r="1218" spans="1:14" x14ac:dyDescent="0.35">
      <c r="A1218" t="s">
        <v>1236</v>
      </c>
      <c r="B1218" t="s">
        <v>39</v>
      </c>
      <c r="C1218">
        <v>464</v>
      </c>
      <c r="D1218">
        <v>1200</v>
      </c>
      <c r="E1218">
        <v>500</v>
      </c>
      <c r="F1218" t="s">
        <v>16</v>
      </c>
      <c r="G1218" s="2">
        <v>53804</v>
      </c>
      <c r="H1218">
        <f t="shared" ref="H1218:H1281" si="114">MAX(0,(D1218-E1218)*C1218)</f>
        <v>324800</v>
      </c>
      <c r="I1218">
        <f t="shared" si="109"/>
        <v>232000</v>
      </c>
      <c r="J1218" t="str">
        <f t="shared" si="110"/>
        <v>April</v>
      </c>
      <c r="K1218" t="str">
        <f t="shared" si="111"/>
        <v>2047</v>
      </c>
      <c r="L1218" t="str">
        <f t="shared" si="112"/>
        <v>High Discount</v>
      </c>
      <c r="M1218" t="str">
        <f t="shared" si="113"/>
        <v>Ok</v>
      </c>
      <c r="N1218" t="s">
        <v>10264</v>
      </c>
    </row>
    <row r="1219" spans="1:14" x14ac:dyDescent="0.35">
      <c r="A1219" t="s">
        <v>1237</v>
      </c>
      <c r="B1219" t="s">
        <v>19</v>
      </c>
      <c r="C1219">
        <v>598</v>
      </c>
      <c r="D1219">
        <v>12000</v>
      </c>
      <c r="E1219">
        <v>3000</v>
      </c>
      <c r="F1219" t="s">
        <v>16</v>
      </c>
      <c r="G1219" s="2">
        <v>53811</v>
      </c>
      <c r="H1219">
        <f t="shared" si="114"/>
        <v>5382000</v>
      </c>
      <c r="I1219">
        <f t="shared" ref="I1219:I1282" si="115">E1219*C1219</f>
        <v>1794000</v>
      </c>
      <c r="J1219" t="str">
        <f t="shared" ref="J1219:J1282" si="116">TEXT(G:G,"mmmm")</f>
        <v>April</v>
      </c>
      <c r="K1219" t="str">
        <f t="shared" ref="K1219:K1282" si="117">TEXT(G1219,"yyy")</f>
        <v>2047</v>
      </c>
      <c r="L1219" t="str">
        <f t="shared" ref="L1219:L1282" si="118">IF(E1219&gt;=C1219,"High Discount","Normal")</f>
        <v>High Discount</v>
      </c>
      <c r="M1219" t="str">
        <f t="shared" ref="M1219:M1282" si="119">IF(H1219=0,"Zero Sales","Ok")</f>
        <v>Ok</v>
      </c>
      <c r="N1219" t="s">
        <v>10264</v>
      </c>
    </row>
    <row r="1220" spans="1:14" x14ac:dyDescent="0.35">
      <c r="A1220" t="s">
        <v>1238</v>
      </c>
      <c r="B1220" t="s">
        <v>15</v>
      </c>
      <c r="C1220">
        <v>480</v>
      </c>
      <c r="D1220">
        <v>800</v>
      </c>
      <c r="E1220">
        <v>2000</v>
      </c>
      <c r="F1220" t="s">
        <v>46</v>
      </c>
      <c r="G1220" s="2">
        <v>53818</v>
      </c>
      <c r="H1220">
        <f t="shared" si="114"/>
        <v>0</v>
      </c>
      <c r="I1220">
        <f t="shared" si="115"/>
        <v>960000</v>
      </c>
      <c r="J1220" t="str">
        <f t="shared" si="116"/>
        <v>May</v>
      </c>
      <c r="K1220" t="str">
        <f t="shared" si="117"/>
        <v>2047</v>
      </c>
      <c r="L1220" t="str">
        <f t="shared" si="118"/>
        <v>High Discount</v>
      </c>
      <c r="M1220" t="str">
        <f t="shared" si="119"/>
        <v>Zero Sales</v>
      </c>
      <c r="N1220" t="s">
        <v>10264</v>
      </c>
    </row>
    <row r="1221" spans="1:14" x14ac:dyDescent="0.35">
      <c r="A1221" t="s">
        <v>1239</v>
      </c>
      <c r="B1221" t="s">
        <v>19</v>
      </c>
      <c r="C1221">
        <v>544</v>
      </c>
      <c r="D1221">
        <v>45000</v>
      </c>
      <c r="E1221">
        <v>200</v>
      </c>
      <c r="F1221" t="s">
        <v>46</v>
      </c>
      <c r="G1221" s="2">
        <v>53825</v>
      </c>
      <c r="H1221">
        <f t="shared" si="114"/>
        <v>24371200</v>
      </c>
      <c r="I1221">
        <f t="shared" si="115"/>
        <v>108800</v>
      </c>
      <c r="J1221" t="str">
        <f t="shared" si="116"/>
        <v>May</v>
      </c>
      <c r="K1221" t="str">
        <f t="shared" si="117"/>
        <v>2047</v>
      </c>
      <c r="L1221" t="str">
        <f t="shared" si="118"/>
        <v>Normal</v>
      </c>
      <c r="M1221" t="str">
        <f t="shared" si="119"/>
        <v>Ok</v>
      </c>
      <c r="N1221" t="s">
        <v>10264</v>
      </c>
    </row>
    <row r="1222" spans="1:14" x14ac:dyDescent="0.35">
      <c r="A1222" t="s">
        <v>1240</v>
      </c>
      <c r="B1222" t="s">
        <v>33</v>
      </c>
      <c r="C1222">
        <v>149</v>
      </c>
      <c r="D1222">
        <v>22000</v>
      </c>
      <c r="E1222">
        <v>100</v>
      </c>
      <c r="F1222" t="s">
        <v>11</v>
      </c>
      <c r="G1222" s="2">
        <v>53832</v>
      </c>
      <c r="H1222">
        <f t="shared" si="114"/>
        <v>3263100</v>
      </c>
      <c r="I1222">
        <f t="shared" si="115"/>
        <v>14900</v>
      </c>
      <c r="J1222" t="str">
        <f t="shared" si="116"/>
        <v>May</v>
      </c>
      <c r="K1222" t="str">
        <f t="shared" si="117"/>
        <v>2047</v>
      </c>
      <c r="L1222" t="str">
        <f t="shared" si="118"/>
        <v>Normal</v>
      </c>
      <c r="M1222" t="str">
        <f t="shared" si="119"/>
        <v>Ok</v>
      </c>
      <c r="N1222" t="s">
        <v>10264</v>
      </c>
    </row>
    <row r="1223" spans="1:14" x14ac:dyDescent="0.35">
      <c r="A1223" t="s">
        <v>1241</v>
      </c>
      <c r="B1223" t="s">
        <v>30</v>
      </c>
      <c r="C1223">
        <v>72</v>
      </c>
      <c r="D1223">
        <v>15000</v>
      </c>
      <c r="E1223">
        <v>1000</v>
      </c>
      <c r="F1223" t="s">
        <v>11</v>
      </c>
      <c r="G1223" s="2">
        <v>53839</v>
      </c>
      <c r="H1223">
        <f t="shared" si="114"/>
        <v>1008000</v>
      </c>
      <c r="I1223">
        <f t="shared" si="115"/>
        <v>72000</v>
      </c>
      <c r="J1223" t="str">
        <f t="shared" si="116"/>
        <v>May</v>
      </c>
      <c r="K1223" t="str">
        <f t="shared" si="117"/>
        <v>2047</v>
      </c>
      <c r="L1223" t="str">
        <f t="shared" si="118"/>
        <v>High Discount</v>
      </c>
      <c r="M1223" t="str">
        <f t="shared" si="119"/>
        <v>Ok</v>
      </c>
      <c r="N1223" t="s">
        <v>10264</v>
      </c>
    </row>
    <row r="1224" spans="1:14" x14ac:dyDescent="0.35">
      <c r="A1224" t="s">
        <v>1242</v>
      </c>
      <c r="B1224" t="s">
        <v>39</v>
      </c>
      <c r="C1224">
        <v>469</v>
      </c>
      <c r="D1224">
        <v>6000</v>
      </c>
      <c r="E1224">
        <v>1500</v>
      </c>
      <c r="F1224" t="s">
        <v>8</v>
      </c>
      <c r="G1224" s="2">
        <v>53846</v>
      </c>
      <c r="H1224">
        <f t="shared" si="114"/>
        <v>2110500</v>
      </c>
      <c r="I1224">
        <f t="shared" si="115"/>
        <v>703500</v>
      </c>
      <c r="J1224" t="str">
        <f t="shared" si="116"/>
        <v>June</v>
      </c>
      <c r="K1224" t="str">
        <f t="shared" si="117"/>
        <v>2047</v>
      </c>
      <c r="L1224" t="str">
        <f t="shared" si="118"/>
        <v>High Discount</v>
      </c>
      <c r="M1224" t="str">
        <f t="shared" si="119"/>
        <v>Ok</v>
      </c>
      <c r="N1224" t="s">
        <v>10264</v>
      </c>
    </row>
    <row r="1225" spans="1:14" x14ac:dyDescent="0.35">
      <c r="A1225" t="s">
        <v>1243</v>
      </c>
      <c r="B1225" t="s">
        <v>21</v>
      </c>
      <c r="C1225">
        <v>473</v>
      </c>
      <c r="D1225">
        <v>4500</v>
      </c>
      <c r="E1225">
        <v>2000</v>
      </c>
      <c r="F1225" t="s">
        <v>8</v>
      </c>
      <c r="G1225" s="2">
        <v>53853</v>
      </c>
      <c r="H1225">
        <f t="shared" si="114"/>
        <v>1182500</v>
      </c>
      <c r="I1225">
        <f t="shared" si="115"/>
        <v>946000</v>
      </c>
      <c r="J1225" t="str">
        <f t="shared" si="116"/>
        <v>June</v>
      </c>
      <c r="K1225" t="str">
        <f t="shared" si="117"/>
        <v>2047</v>
      </c>
      <c r="L1225" t="str">
        <f t="shared" si="118"/>
        <v>High Discount</v>
      </c>
      <c r="M1225" t="str">
        <f t="shared" si="119"/>
        <v>Ok</v>
      </c>
      <c r="N1225" t="s">
        <v>10264</v>
      </c>
    </row>
    <row r="1226" spans="1:14" x14ac:dyDescent="0.35">
      <c r="A1226" t="s">
        <v>1244</v>
      </c>
      <c r="B1226" t="s">
        <v>15</v>
      </c>
      <c r="C1226">
        <v>536</v>
      </c>
      <c r="D1226">
        <v>45000</v>
      </c>
      <c r="E1226">
        <v>300</v>
      </c>
      <c r="F1226" t="s">
        <v>16</v>
      </c>
      <c r="G1226" s="2">
        <v>53860</v>
      </c>
      <c r="H1226">
        <f t="shared" si="114"/>
        <v>23959200</v>
      </c>
      <c r="I1226">
        <f t="shared" si="115"/>
        <v>160800</v>
      </c>
      <c r="J1226" t="str">
        <f t="shared" si="116"/>
        <v>June</v>
      </c>
      <c r="K1226" t="str">
        <f t="shared" si="117"/>
        <v>2047</v>
      </c>
      <c r="L1226" t="str">
        <f t="shared" si="118"/>
        <v>Normal</v>
      </c>
      <c r="M1226" t="str">
        <f t="shared" si="119"/>
        <v>Ok</v>
      </c>
      <c r="N1226" t="s">
        <v>10264</v>
      </c>
    </row>
    <row r="1227" spans="1:14" x14ac:dyDescent="0.35">
      <c r="A1227" t="s">
        <v>1245</v>
      </c>
      <c r="B1227" t="s">
        <v>10</v>
      </c>
      <c r="C1227">
        <v>138</v>
      </c>
      <c r="D1227">
        <v>12000</v>
      </c>
      <c r="E1227">
        <v>1500</v>
      </c>
      <c r="F1227" t="s">
        <v>46</v>
      </c>
      <c r="G1227" s="2">
        <v>53867</v>
      </c>
      <c r="H1227">
        <f t="shared" si="114"/>
        <v>1449000</v>
      </c>
      <c r="I1227">
        <f t="shared" si="115"/>
        <v>207000</v>
      </c>
      <c r="J1227" t="str">
        <f t="shared" si="116"/>
        <v>June</v>
      </c>
      <c r="K1227" t="str">
        <f t="shared" si="117"/>
        <v>2047</v>
      </c>
      <c r="L1227" t="str">
        <f t="shared" si="118"/>
        <v>High Discount</v>
      </c>
      <c r="M1227" t="str">
        <f t="shared" si="119"/>
        <v>Ok</v>
      </c>
      <c r="N1227" t="s">
        <v>10264</v>
      </c>
    </row>
    <row r="1228" spans="1:14" x14ac:dyDescent="0.35">
      <c r="A1228" t="s">
        <v>1246</v>
      </c>
      <c r="B1228" t="s">
        <v>21</v>
      </c>
      <c r="C1228">
        <v>258</v>
      </c>
      <c r="D1228">
        <v>18000</v>
      </c>
      <c r="E1228">
        <v>300</v>
      </c>
      <c r="F1228" t="s">
        <v>46</v>
      </c>
      <c r="G1228" s="2">
        <v>53874</v>
      </c>
      <c r="H1228">
        <f t="shared" si="114"/>
        <v>4566600</v>
      </c>
      <c r="I1228">
        <f t="shared" si="115"/>
        <v>77400</v>
      </c>
      <c r="J1228" t="str">
        <f t="shared" si="116"/>
        <v>July</v>
      </c>
      <c r="K1228" t="str">
        <f t="shared" si="117"/>
        <v>2047</v>
      </c>
      <c r="L1228" t="str">
        <f t="shared" si="118"/>
        <v>High Discount</v>
      </c>
      <c r="M1228" t="str">
        <f t="shared" si="119"/>
        <v>Ok</v>
      </c>
      <c r="N1228" t="s">
        <v>10264</v>
      </c>
    </row>
    <row r="1229" spans="1:14" x14ac:dyDescent="0.35">
      <c r="A1229" t="s">
        <v>1247</v>
      </c>
      <c r="B1229" t="s">
        <v>19</v>
      </c>
      <c r="C1229">
        <v>320</v>
      </c>
      <c r="D1229">
        <v>18000</v>
      </c>
      <c r="E1229">
        <v>300</v>
      </c>
      <c r="F1229" t="s">
        <v>8</v>
      </c>
      <c r="G1229" s="2">
        <v>53881</v>
      </c>
      <c r="H1229">
        <f t="shared" si="114"/>
        <v>5664000</v>
      </c>
      <c r="I1229">
        <f t="shared" si="115"/>
        <v>96000</v>
      </c>
      <c r="J1229" t="str">
        <f t="shared" si="116"/>
        <v>July</v>
      </c>
      <c r="K1229" t="str">
        <f t="shared" si="117"/>
        <v>2047</v>
      </c>
      <c r="L1229" t="str">
        <f t="shared" si="118"/>
        <v>Normal</v>
      </c>
      <c r="M1229" t="str">
        <f t="shared" si="119"/>
        <v>Ok</v>
      </c>
      <c r="N1229" t="s">
        <v>10264</v>
      </c>
    </row>
    <row r="1230" spans="1:14" x14ac:dyDescent="0.35">
      <c r="A1230" t="s">
        <v>1248</v>
      </c>
      <c r="B1230" t="s">
        <v>15</v>
      </c>
      <c r="C1230">
        <v>455</v>
      </c>
      <c r="D1230">
        <v>45000</v>
      </c>
      <c r="E1230">
        <v>2000</v>
      </c>
      <c r="F1230" t="s">
        <v>16</v>
      </c>
      <c r="G1230" s="2">
        <v>53888</v>
      </c>
      <c r="H1230">
        <f t="shared" si="114"/>
        <v>19565000</v>
      </c>
      <c r="I1230">
        <f t="shared" si="115"/>
        <v>910000</v>
      </c>
      <c r="J1230" t="str">
        <f t="shared" si="116"/>
        <v>July</v>
      </c>
      <c r="K1230" t="str">
        <f t="shared" si="117"/>
        <v>2047</v>
      </c>
      <c r="L1230" t="str">
        <f t="shared" si="118"/>
        <v>High Discount</v>
      </c>
      <c r="M1230" t="str">
        <f t="shared" si="119"/>
        <v>Ok</v>
      </c>
      <c r="N1230" t="s">
        <v>10264</v>
      </c>
    </row>
    <row r="1231" spans="1:14" x14ac:dyDescent="0.35">
      <c r="A1231" t="s">
        <v>1249</v>
      </c>
      <c r="B1231" t="s">
        <v>13</v>
      </c>
      <c r="C1231">
        <v>327</v>
      </c>
      <c r="D1231">
        <v>1200</v>
      </c>
      <c r="E1231">
        <v>2000</v>
      </c>
      <c r="F1231" t="s">
        <v>16</v>
      </c>
      <c r="G1231" s="2">
        <v>53895</v>
      </c>
      <c r="H1231">
        <f t="shared" si="114"/>
        <v>0</v>
      </c>
      <c r="I1231">
        <f t="shared" si="115"/>
        <v>654000</v>
      </c>
      <c r="J1231" t="str">
        <f t="shared" si="116"/>
        <v>July</v>
      </c>
      <c r="K1231" t="str">
        <f t="shared" si="117"/>
        <v>2047</v>
      </c>
      <c r="L1231" t="str">
        <f t="shared" si="118"/>
        <v>High Discount</v>
      </c>
      <c r="M1231" t="str">
        <f t="shared" si="119"/>
        <v>Zero Sales</v>
      </c>
      <c r="N1231" t="s">
        <v>10264</v>
      </c>
    </row>
    <row r="1232" spans="1:14" x14ac:dyDescent="0.35">
      <c r="A1232" t="s">
        <v>1250</v>
      </c>
      <c r="B1232" t="s">
        <v>10</v>
      </c>
      <c r="C1232">
        <v>255</v>
      </c>
      <c r="D1232">
        <v>18000</v>
      </c>
      <c r="E1232">
        <v>500</v>
      </c>
      <c r="F1232" t="s">
        <v>8</v>
      </c>
      <c r="G1232" s="2">
        <v>53902</v>
      </c>
      <c r="H1232">
        <f t="shared" si="114"/>
        <v>4462500</v>
      </c>
      <c r="I1232">
        <f t="shared" si="115"/>
        <v>127500</v>
      </c>
      <c r="J1232" t="str">
        <f t="shared" si="116"/>
        <v>July</v>
      </c>
      <c r="K1232" t="str">
        <f t="shared" si="117"/>
        <v>2047</v>
      </c>
      <c r="L1232" t="str">
        <f t="shared" si="118"/>
        <v>High Discount</v>
      </c>
      <c r="M1232" t="str">
        <f t="shared" si="119"/>
        <v>Ok</v>
      </c>
      <c r="N1232" t="s">
        <v>10264</v>
      </c>
    </row>
    <row r="1233" spans="1:14" x14ac:dyDescent="0.35">
      <c r="A1233" t="s">
        <v>1251</v>
      </c>
      <c r="B1233" t="s">
        <v>39</v>
      </c>
      <c r="C1233">
        <v>377</v>
      </c>
      <c r="D1233">
        <v>12000</v>
      </c>
      <c r="E1233">
        <v>5000</v>
      </c>
      <c r="F1233" t="s">
        <v>8</v>
      </c>
      <c r="G1233" s="2">
        <v>53909</v>
      </c>
      <c r="H1233">
        <f t="shared" si="114"/>
        <v>2639000</v>
      </c>
      <c r="I1233">
        <f t="shared" si="115"/>
        <v>1885000</v>
      </c>
      <c r="J1233" t="str">
        <f t="shared" si="116"/>
        <v>August</v>
      </c>
      <c r="K1233" t="str">
        <f t="shared" si="117"/>
        <v>2047</v>
      </c>
      <c r="L1233" t="str">
        <f t="shared" si="118"/>
        <v>High Discount</v>
      </c>
      <c r="M1233" t="str">
        <f t="shared" si="119"/>
        <v>Ok</v>
      </c>
      <c r="N1233" t="s">
        <v>10264</v>
      </c>
    </row>
    <row r="1234" spans="1:14" x14ac:dyDescent="0.35">
      <c r="A1234" t="s">
        <v>1252</v>
      </c>
      <c r="B1234" t="s">
        <v>7</v>
      </c>
      <c r="C1234">
        <v>385</v>
      </c>
      <c r="D1234">
        <v>4500</v>
      </c>
      <c r="E1234">
        <v>100</v>
      </c>
      <c r="F1234" t="s">
        <v>8</v>
      </c>
      <c r="G1234" s="2">
        <v>53916</v>
      </c>
      <c r="H1234">
        <f t="shared" si="114"/>
        <v>1694000</v>
      </c>
      <c r="I1234">
        <f t="shared" si="115"/>
        <v>38500</v>
      </c>
      <c r="J1234" t="str">
        <f t="shared" si="116"/>
        <v>August</v>
      </c>
      <c r="K1234" t="str">
        <f t="shared" si="117"/>
        <v>2047</v>
      </c>
      <c r="L1234" t="str">
        <f t="shared" si="118"/>
        <v>Normal</v>
      </c>
      <c r="M1234" t="str">
        <f t="shared" si="119"/>
        <v>Ok</v>
      </c>
      <c r="N1234" t="s">
        <v>10264</v>
      </c>
    </row>
    <row r="1235" spans="1:14" x14ac:dyDescent="0.35">
      <c r="A1235" t="s">
        <v>1253</v>
      </c>
      <c r="B1235" t="s">
        <v>13</v>
      </c>
      <c r="C1235">
        <v>87</v>
      </c>
      <c r="D1235">
        <v>22000</v>
      </c>
      <c r="E1235">
        <v>100</v>
      </c>
      <c r="F1235" t="s">
        <v>11</v>
      </c>
      <c r="G1235" s="2">
        <v>53923</v>
      </c>
      <c r="H1235">
        <f t="shared" si="114"/>
        <v>1905300</v>
      </c>
      <c r="I1235">
        <f t="shared" si="115"/>
        <v>8700</v>
      </c>
      <c r="J1235" t="str">
        <f t="shared" si="116"/>
        <v>August</v>
      </c>
      <c r="K1235" t="str">
        <f t="shared" si="117"/>
        <v>2047</v>
      </c>
      <c r="L1235" t="str">
        <f t="shared" si="118"/>
        <v>High Discount</v>
      </c>
      <c r="M1235" t="str">
        <f t="shared" si="119"/>
        <v>Ok</v>
      </c>
      <c r="N1235" t="s">
        <v>10264</v>
      </c>
    </row>
    <row r="1236" spans="1:14" x14ac:dyDescent="0.35">
      <c r="A1236" t="s">
        <v>1254</v>
      </c>
      <c r="B1236" t="s">
        <v>21</v>
      </c>
      <c r="C1236">
        <v>277</v>
      </c>
      <c r="D1236">
        <v>6000</v>
      </c>
      <c r="E1236">
        <v>300</v>
      </c>
      <c r="F1236" t="s">
        <v>16</v>
      </c>
      <c r="G1236" s="2">
        <v>53930</v>
      </c>
      <c r="H1236">
        <f t="shared" si="114"/>
        <v>1578900</v>
      </c>
      <c r="I1236">
        <f t="shared" si="115"/>
        <v>83100</v>
      </c>
      <c r="J1236" t="str">
        <f t="shared" si="116"/>
        <v>August</v>
      </c>
      <c r="K1236" t="str">
        <f t="shared" si="117"/>
        <v>2047</v>
      </c>
      <c r="L1236" t="str">
        <f t="shared" si="118"/>
        <v>High Discount</v>
      </c>
      <c r="M1236" t="str">
        <f t="shared" si="119"/>
        <v>Ok</v>
      </c>
      <c r="N1236" t="s">
        <v>10264</v>
      </c>
    </row>
    <row r="1237" spans="1:14" x14ac:dyDescent="0.35">
      <c r="A1237" t="s">
        <v>1255</v>
      </c>
      <c r="B1237" t="s">
        <v>30</v>
      </c>
      <c r="C1237">
        <v>532</v>
      </c>
      <c r="D1237">
        <v>5500</v>
      </c>
      <c r="E1237">
        <v>3000</v>
      </c>
      <c r="F1237" t="s">
        <v>16</v>
      </c>
      <c r="G1237" s="2">
        <v>53937</v>
      </c>
      <c r="H1237">
        <f t="shared" si="114"/>
        <v>1330000</v>
      </c>
      <c r="I1237">
        <f t="shared" si="115"/>
        <v>1596000</v>
      </c>
      <c r="J1237" t="str">
        <f t="shared" si="116"/>
        <v>September</v>
      </c>
      <c r="K1237" t="str">
        <f t="shared" si="117"/>
        <v>2047</v>
      </c>
      <c r="L1237" t="str">
        <f t="shared" si="118"/>
        <v>High Discount</v>
      </c>
      <c r="M1237" t="str">
        <f t="shared" si="119"/>
        <v>Ok</v>
      </c>
      <c r="N1237" t="s">
        <v>10264</v>
      </c>
    </row>
    <row r="1238" spans="1:14" x14ac:dyDescent="0.35">
      <c r="A1238" t="s">
        <v>1256</v>
      </c>
      <c r="B1238" t="s">
        <v>33</v>
      </c>
      <c r="C1238">
        <v>183</v>
      </c>
      <c r="D1238">
        <v>800</v>
      </c>
      <c r="E1238">
        <v>500</v>
      </c>
      <c r="F1238" t="s">
        <v>16</v>
      </c>
      <c r="G1238" s="2">
        <v>53944</v>
      </c>
      <c r="H1238">
        <f t="shared" si="114"/>
        <v>54900</v>
      </c>
      <c r="I1238">
        <f t="shared" si="115"/>
        <v>91500</v>
      </c>
      <c r="J1238" t="str">
        <f t="shared" si="116"/>
        <v>September</v>
      </c>
      <c r="K1238" t="str">
        <f t="shared" si="117"/>
        <v>2047</v>
      </c>
      <c r="L1238" t="str">
        <f t="shared" si="118"/>
        <v>High Discount</v>
      </c>
      <c r="M1238" t="str">
        <f t="shared" si="119"/>
        <v>Ok</v>
      </c>
      <c r="N1238" t="s">
        <v>10264</v>
      </c>
    </row>
    <row r="1239" spans="1:14" x14ac:dyDescent="0.35">
      <c r="A1239" t="s">
        <v>1257</v>
      </c>
      <c r="B1239" t="s">
        <v>7</v>
      </c>
      <c r="C1239">
        <v>439</v>
      </c>
      <c r="D1239">
        <v>5500</v>
      </c>
      <c r="E1239">
        <v>1000</v>
      </c>
      <c r="F1239" t="s">
        <v>8</v>
      </c>
      <c r="G1239" s="2">
        <v>53951</v>
      </c>
      <c r="H1239">
        <f t="shared" si="114"/>
        <v>1975500</v>
      </c>
      <c r="I1239">
        <f t="shared" si="115"/>
        <v>439000</v>
      </c>
      <c r="J1239" t="str">
        <f t="shared" si="116"/>
        <v>September</v>
      </c>
      <c r="K1239" t="str">
        <f t="shared" si="117"/>
        <v>2047</v>
      </c>
      <c r="L1239" t="str">
        <f t="shared" si="118"/>
        <v>High Discount</v>
      </c>
      <c r="M1239" t="str">
        <f t="shared" si="119"/>
        <v>Ok</v>
      </c>
      <c r="N1239" t="s">
        <v>10264</v>
      </c>
    </row>
    <row r="1240" spans="1:14" x14ac:dyDescent="0.35">
      <c r="A1240" t="s">
        <v>1258</v>
      </c>
      <c r="B1240" t="s">
        <v>13</v>
      </c>
      <c r="C1240">
        <v>474</v>
      </c>
      <c r="D1240">
        <v>1200</v>
      </c>
      <c r="E1240">
        <v>3000</v>
      </c>
      <c r="F1240" t="s">
        <v>8</v>
      </c>
      <c r="G1240" s="2">
        <v>53958</v>
      </c>
      <c r="H1240">
        <f t="shared" si="114"/>
        <v>0</v>
      </c>
      <c r="I1240">
        <f t="shared" si="115"/>
        <v>1422000</v>
      </c>
      <c r="J1240" t="str">
        <f t="shared" si="116"/>
        <v>September</v>
      </c>
      <c r="K1240" t="str">
        <f t="shared" si="117"/>
        <v>2047</v>
      </c>
      <c r="L1240" t="str">
        <f t="shared" si="118"/>
        <v>High Discount</v>
      </c>
      <c r="M1240" t="str">
        <f t="shared" si="119"/>
        <v>Zero Sales</v>
      </c>
      <c r="N1240" t="s">
        <v>10264</v>
      </c>
    </row>
    <row r="1241" spans="1:14" x14ac:dyDescent="0.35">
      <c r="A1241" t="s">
        <v>1259</v>
      </c>
      <c r="B1241" t="s">
        <v>30</v>
      </c>
      <c r="C1241">
        <v>559</v>
      </c>
      <c r="D1241">
        <v>18000</v>
      </c>
      <c r="E1241">
        <v>5000</v>
      </c>
      <c r="F1241" t="s">
        <v>8</v>
      </c>
      <c r="G1241" s="2">
        <v>53965</v>
      </c>
      <c r="H1241">
        <f t="shared" si="114"/>
        <v>7267000</v>
      </c>
      <c r="I1241">
        <f t="shared" si="115"/>
        <v>2795000</v>
      </c>
      <c r="J1241" t="str">
        <f t="shared" si="116"/>
        <v>September</v>
      </c>
      <c r="K1241" t="str">
        <f t="shared" si="117"/>
        <v>2047</v>
      </c>
      <c r="L1241" t="str">
        <f t="shared" si="118"/>
        <v>High Discount</v>
      </c>
      <c r="M1241" t="str">
        <f t="shared" si="119"/>
        <v>Ok</v>
      </c>
      <c r="N1241" t="s">
        <v>10264</v>
      </c>
    </row>
    <row r="1242" spans="1:14" x14ac:dyDescent="0.35">
      <c r="A1242" t="s">
        <v>1260</v>
      </c>
      <c r="B1242" t="s">
        <v>30</v>
      </c>
      <c r="C1242">
        <v>476</v>
      </c>
      <c r="D1242">
        <v>22000</v>
      </c>
      <c r="E1242">
        <v>1500</v>
      </c>
      <c r="F1242" t="s">
        <v>8</v>
      </c>
      <c r="G1242" s="2">
        <v>53972</v>
      </c>
      <c r="H1242">
        <f t="shared" si="114"/>
        <v>9758000</v>
      </c>
      <c r="I1242">
        <f t="shared" si="115"/>
        <v>714000</v>
      </c>
      <c r="J1242" t="str">
        <f t="shared" si="116"/>
        <v>October</v>
      </c>
      <c r="K1242" t="str">
        <f t="shared" si="117"/>
        <v>2047</v>
      </c>
      <c r="L1242" t="str">
        <f t="shared" si="118"/>
        <v>High Discount</v>
      </c>
      <c r="M1242" t="str">
        <f t="shared" si="119"/>
        <v>Ok</v>
      </c>
      <c r="N1242" t="s">
        <v>10264</v>
      </c>
    </row>
    <row r="1243" spans="1:14" x14ac:dyDescent="0.35">
      <c r="A1243" t="s">
        <v>1261</v>
      </c>
      <c r="B1243" t="s">
        <v>15</v>
      </c>
      <c r="C1243">
        <v>523</v>
      </c>
      <c r="D1243">
        <v>6000</v>
      </c>
      <c r="E1243">
        <v>3000</v>
      </c>
      <c r="F1243" t="s">
        <v>46</v>
      </c>
      <c r="G1243" s="2">
        <v>53979</v>
      </c>
      <c r="H1243">
        <f t="shared" si="114"/>
        <v>1569000</v>
      </c>
      <c r="I1243">
        <f t="shared" si="115"/>
        <v>1569000</v>
      </c>
      <c r="J1243" t="str">
        <f t="shared" si="116"/>
        <v>October</v>
      </c>
      <c r="K1243" t="str">
        <f t="shared" si="117"/>
        <v>2047</v>
      </c>
      <c r="L1243" t="str">
        <f t="shared" si="118"/>
        <v>High Discount</v>
      </c>
      <c r="M1243" t="str">
        <f t="shared" si="119"/>
        <v>Ok</v>
      </c>
      <c r="N1243" t="s">
        <v>10264</v>
      </c>
    </row>
    <row r="1244" spans="1:14" x14ac:dyDescent="0.35">
      <c r="A1244" t="s">
        <v>1262</v>
      </c>
      <c r="B1244" t="s">
        <v>13</v>
      </c>
      <c r="C1244">
        <v>410</v>
      </c>
      <c r="D1244">
        <v>4500</v>
      </c>
      <c r="E1244">
        <v>2000</v>
      </c>
      <c r="F1244" t="s">
        <v>8</v>
      </c>
      <c r="G1244" s="2">
        <v>53986</v>
      </c>
      <c r="H1244">
        <f t="shared" si="114"/>
        <v>1025000</v>
      </c>
      <c r="I1244">
        <f t="shared" si="115"/>
        <v>820000</v>
      </c>
      <c r="J1244" t="str">
        <f t="shared" si="116"/>
        <v>October</v>
      </c>
      <c r="K1244" t="str">
        <f t="shared" si="117"/>
        <v>2047</v>
      </c>
      <c r="L1244" t="str">
        <f t="shared" si="118"/>
        <v>High Discount</v>
      </c>
      <c r="M1244" t="str">
        <f t="shared" si="119"/>
        <v>Ok</v>
      </c>
      <c r="N1244" t="s">
        <v>10264</v>
      </c>
    </row>
    <row r="1245" spans="1:14" x14ac:dyDescent="0.35">
      <c r="A1245" t="s">
        <v>1263</v>
      </c>
      <c r="B1245" t="s">
        <v>39</v>
      </c>
      <c r="C1245">
        <v>260</v>
      </c>
      <c r="D1245">
        <v>15000</v>
      </c>
      <c r="E1245">
        <v>3000</v>
      </c>
      <c r="F1245" t="s">
        <v>11</v>
      </c>
      <c r="G1245" s="2">
        <v>53993</v>
      </c>
      <c r="H1245">
        <f t="shared" si="114"/>
        <v>3120000</v>
      </c>
      <c r="I1245">
        <f t="shared" si="115"/>
        <v>780000</v>
      </c>
      <c r="J1245" t="str">
        <f t="shared" si="116"/>
        <v>October</v>
      </c>
      <c r="K1245" t="str">
        <f t="shared" si="117"/>
        <v>2047</v>
      </c>
      <c r="L1245" t="str">
        <f t="shared" si="118"/>
        <v>High Discount</v>
      </c>
      <c r="M1245" t="str">
        <f t="shared" si="119"/>
        <v>Ok</v>
      </c>
      <c r="N1245" t="s">
        <v>10264</v>
      </c>
    </row>
    <row r="1246" spans="1:14" x14ac:dyDescent="0.35">
      <c r="A1246" t="s">
        <v>1264</v>
      </c>
      <c r="B1246" t="s">
        <v>19</v>
      </c>
      <c r="C1246">
        <v>228</v>
      </c>
      <c r="D1246">
        <v>45000</v>
      </c>
      <c r="E1246">
        <v>300</v>
      </c>
      <c r="F1246" t="s">
        <v>46</v>
      </c>
      <c r="G1246" s="2">
        <v>54000</v>
      </c>
      <c r="H1246">
        <f t="shared" si="114"/>
        <v>10191600</v>
      </c>
      <c r="I1246">
        <f t="shared" si="115"/>
        <v>68400</v>
      </c>
      <c r="J1246" t="str">
        <f t="shared" si="116"/>
        <v>November</v>
      </c>
      <c r="K1246" t="str">
        <f t="shared" si="117"/>
        <v>2047</v>
      </c>
      <c r="L1246" t="str">
        <f t="shared" si="118"/>
        <v>High Discount</v>
      </c>
      <c r="M1246" t="str">
        <f t="shared" si="119"/>
        <v>Ok</v>
      </c>
      <c r="N1246" t="s">
        <v>10264</v>
      </c>
    </row>
    <row r="1247" spans="1:14" x14ac:dyDescent="0.35">
      <c r="A1247" t="s">
        <v>1265</v>
      </c>
      <c r="B1247" t="s">
        <v>10</v>
      </c>
      <c r="C1247">
        <v>107</v>
      </c>
      <c r="D1247">
        <v>800</v>
      </c>
      <c r="E1247">
        <v>1500</v>
      </c>
      <c r="F1247" t="s">
        <v>46</v>
      </c>
      <c r="G1247" s="2">
        <v>54007</v>
      </c>
      <c r="H1247">
        <f t="shared" si="114"/>
        <v>0</v>
      </c>
      <c r="I1247">
        <f t="shared" si="115"/>
        <v>160500</v>
      </c>
      <c r="J1247" t="str">
        <f t="shared" si="116"/>
        <v>November</v>
      </c>
      <c r="K1247" t="str">
        <f t="shared" si="117"/>
        <v>2047</v>
      </c>
      <c r="L1247" t="str">
        <f t="shared" si="118"/>
        <v>High Discount</v>
      </c>
      <c r="M1247" t="str">
        <f t="shared" si="119"/>
        <v>Zero Sales</v>
      </c>
      <c r="N1247" t="s">
        <v>10264</v>
      </c>
    </row>
    <row r="1248" spans="1:14" x14ac:dyDescent="0.35">
      <c r="A1248" t="s">
        <v>1266</v>
      </c>
      <c r="B1248" t="s">
        <v>10</v>
      </c>
      <c r="C1248">
        <v>122</v>
      </c>
      <c r="D1248">
        <v>15000</v>
      </c>
      <c r="E1248">
        <v>5000</v>
      </c>
      <c r="F1248" t="s">
        <v>8</v>
      </c>
      <c r="G1248" s="2">
        <v>54014</v>
      </c>
      <c r="H1248">
        <f t="shared" si="114"/>
        <v>1220000</v>
      </c>
      <c r="I1248">
        <f t="shared" si="115"/>
        <v>610000</v>
      </c>
      <c r="J1248" t="str">
        <f t="shared" si="116"/>
        <v>November</v>
      </c>
      <c r="K1248" t="str">
        <f t="shared" si="117"/>
        <v>2047</v>
      </c>
      <c r="L1248" t="str">
        <f t="shared" si="118"/>
        <v>High Discount</v>
      </c>
      <c r="M1248" t="str">
        <f t="shared" si="119"/>
        <v>Ok</v>
      </c>
      <c r="N1248" t="s">
        <v>10264</v>
      </c>
    </row>
    <row r="1249" spans="1:14" x14ac:dyDescent="0.35">
      <c r="A1249" t="s">
        <v>1267</v>
      </c>
      <c r="B1249" t="s">
        <v>21</v>
      </c>
      <c r="C1249">
        <v>264</v>
      </c>
      <c r="D1249">
        <v>800</v>
      </c>
      <c r="E1249">
        <v>500</v>
      </c>
      <c r="F1249" t="s">
        <v>16</v>
      </c>
      <c r="G1249" s="2">
        <v>54021</v>
      </c>
      <c r="H1249">
        <f t="shared" si="114"/>
        <v>79200</v>
      </c>
      <c r="I1249">
        <f t="shared" si="115"/>
        <v>132000</v>
      </c>
      <c r="J1249" t="str">
        <f t="shared" si="116"/>
        <v>November</v>
      </c>
      <c r="K1249" t="str">
        <f t="shared" si="117"/>
        <v>2047</v>
      </c>
      <c r="L1249" t="str">
        <f t="shared" si="118"/>
        <v>High Discount</v>
      </c>
      <c r="M1249" t="str">
        <f t="shared" si="119"/>
        <v>Ok</v>
      </c>
      <c r="N1249" t="s">
        <v>10264</v>
      </c>
    </row>
    <row r="1250" spans="1:14" x14ac:dyDescent="0.35">
      <c r="A1250" t="s">
        <v>1268</v>
      </c>
      <c r="B1250" t="s">
        <v>21</v>
      </c>
      <c r="C1250">
        <v>122</v>
      </c>
      <c r="D1250">
        <v>5500</v>
      </c>
      <c r="E1250">
        <v>1500</v>
      </c>
      <c r="F1250" t="s">
        <v>8</v>
      </c>
      <c r="G1250" s="2">
        <v>54028</v>
      </c>
      <c r="H1250">
        <f t="shared" si="114"/>
        <v>488000</v>
      </c>
      <c r="I1250">
        <f t="shared" si="115"/>
        <v>183000</v>
      </c>
      <c r="J1250" t="str">
        <f t="shared" si="116"/>
        <v>December</v>
      </c>
      <c r="K1250" t="str">
        <f t="shared" si="117"/>
        <v>2047</v>
      </c>
      <c r="L1250" t="str">
        <f t="shared" si="118"/>
        <v>High Discount</v>
      </c>
      <c r="M1250" t="str">
        <f t="shared" si="119"/>
        <v>Ok</v>
      </c>
      <c r="N1250" t="s">
        <v>10264</v>
      </c>
    </row>
    <row r="1251" spans="1:14" x14ac:dyDescent="0.35">
      <c r="A1251" t="s">
        <v>1269</v>
      </c>
      <c r="B1251" t="s">
        <v>10</v>
      </c>
      <c r="C1251">
        <v>516</v>
      </c>
      <c r="D1251">
        <v>18000</v>
      </c>
      <c r="E1251">
        <v>400</v>
      </c>
      <c r="F1251" t="s">
        <v>16</v>
      </c>
      <c r="G1251" s="2">
        <v>54035</v>
      </c>
      <c r="H1251">
        <f t="shared" si="114"/>
        <v>9081600</v>
      </c>
      <c r="I1251">
        <f t="shared" si="115"/>
        <v>206400</v>
      </c>
      <c r="J1251" t="str">
        <f t="shared" si="116"/>
        <v>December</v>
      </c>
      <c r="K1251" t="str">
        <f t="shared" si="117"/>
        <v>2047</v>
      </c>
      <c r="L1251" t="str">
        <f t="shared" si="118"/>
        <v>Normal</v>
      </c>
      <c r="M1251" t="str">
        <f t="shared" si="119"/>
        <v>Ok</v>
      </c>
      <c r="N1251" t="s">
        <v>10264</v>
      </c>
    </row>
    <row r="1252" spans="1:14" x14ac:dyDescent="0.35">
      <c r="A1252" t="s">
        <v>1270</v>
      </c>
      <c r="B1252" t="s">
        <v>39</v>
      </c>
      <c r="C1252">
        <v>320</v>
      </c>
      <c r="D1252">
        <v>4500</v>
      </c>
      <c r="E1252">
        <v>500</v>
      </c>
      <c r="F1252" t="s">
        <v>8</v>
      </c>
      <c r="G1252" s="2">
        <v>54042</v>
      </c>
      <c r="H1252">
        <f t="shared" si="114"/>
        <v>1280000</v>
      </c>
      <c r="I1252">
        <f t="shared" si="115"/>
        <v>160000</v>
      </c>
      <c r="J1252" t="str">
        <f t="shared" si="116"/>
        <v>December</v>
      </c>
      <c r="K1252" t="str">
        <f t="shared" si="117"/>
        <v>2047</v>
      </c>
      <c r="L1252" t="str">
        <f t="shared" si="118"/>
        <v>High Discount</v>
      </c>
      <c r="M1252" t="str">
        <f t="shared" si="119"/>
        <v>Ok</v>
      </c>
      <c r="N1252" t="s">
        <v>10264</v>
      </c>
    </row>
    <row r="1253" spans="1:14" x14ac:dyDescent="0.35">
      <c r="A1253" t="s">
        <v>1271</v>
      </c>
      <c r="B1253" t="s">
        <v>33</v>
      </c>
      <c r="C1253">
        <v>548</v>
      </c>
      <c r="D1253">
        <v>22000</v>
      </c>
      <c r="E1253">
        <v>500</v>
      </c>
      <c r="F1253" t="s">
        <v>8</v>
      </c>
      <c r="G1253" s="2">
        <v>54049</v>
      </c>
      <c r="H1253">
        <f t="shared" si="114"/>
        <v>11782000</v>
      </c>
      <c r="I1253">
        <f t="shared" si="115"/>
        <v>274000</v>
      </c>
      <c r="J1253" t="str">
        <f t="shared" si="116"/>
        <v>December</v>
      </c>
      <c r="K1253" t="str">
        <f t="shared" si="117"/>
        <v>2047</v>
      </c>
      <c r="L1253" t="str">
        <f t="shared" si="118"/>
        <v>Normal</v>
      </c>
      <c r="M1253" t="str">
        <f t="shared" si="119"/>
        <v>Ok</v>
      </c>
      <c r="N1253" t="s">
        <v>10264</v>
      </c>
    </row>
    <row r="1254" spans="1:14" x14ac:dyDescent="0.35">
      <c r="A1254" t="s">
        <v>1272</v>
      </c>
      <c r="B1254" t="s">
        <v>43</v>
      </c>
      <c r="C1254">
        <v>403</v>
      </c>
      <c r="D1254">
        <v>800</v>
      </c>
      <c r="E1254">
        <v>300</v>
      </c>
      <c r="F1254" t="s">
        <v>16</v>
      </c>
      <c r="G1254" s="2">
        <v>54056</v>
      </c>
      <c r="H1254">
        <f t="shared" si="114"/>
        <v>201500</v>
      </c>
      <c r="I1254">
        <f t="shared" si="115"/>
        <v>120900</v>
      </c>
      <c r="J1254" t="str">
        <f t="shared" si="116"/>
        <v>December</v>
      </c>
      <c r="K1254" t="str">
        <f t="shared" si="117"/>
        <v>2047</v>
      </c>
      <c r="L1254" t="str">
        <f t="shared" si="118"/>
        <v>Normal</v>
      </c>
      <c r="M1254" t="str">
        <f t="shared" si="119"/>
        <v>Ok</v>
      </c>
      <c r="N1254" t="s">
        <v>10264</v>
      </c>
    </row>
    <row r="1255" spans="1:14" x14ac:dyDescent="0.35">
      <c r="A1255" t="s">
        <v>1273</v>
      </c>
      <c r="B1255" t="s">
        <v>19</v>
      </c>
      <c r="C1255">
        <v>283</v>
      </c>
      <c r="D1255">
        <v>800</v>
      </c>
      <c r="E1255">
        <v>400</v>
      </c>
      <c r="F1255" t="s">
        <v>16</v>
      </c>
      <c r="G1255" s="2">
        <v>54063</v>
      </c>
      <c r="H1255">
        <f t="shared" si="114"/>
        <v>113200</v>
      </c>
      <c r="I1255">
        <f t="shared" si="115"/>
        <v>113200</v>
      </c>
      <c r="J1255" t="str">
        <f t="shared" si="116"/>
        <v>January</v>
      </c>
      <c r="K1255" t="str">
        <f t="shared" si="117"/>
        <v>2048</v>
      </c>
      <c r="L1255" t="str">
        <f t="shared" si="118"/>
        <v>High Discount</v>
      </c>
      <c r="M1255" t="str">
        <f t="shared" si="119"/>
        <v>Ok</v>
      </c>
      <c r="N1255" t="s">
        <v>10264</v>
      </c>
    </row>
    <row r="1256" spans="1:14" x14ac:dyDescent="0.35">
      <c r="A1256" t="s">
        <v>1274</v>
      </c>
      <c r="B1256" t="s">
        <v>33</v>
      </c>
      <c r="C1256">
        <v>368</v>
      </c>
      <c r="D1256">
        <v>6000</v>
      </c>
      <c r="E1256">
        <v>1000</v>
      </c>
      <c r="F1256" t="s">
        <v>16</v>
      </c>
      <c r="G1256" s="2">
        <v>54070</v>
      </c>
      <c r="H1256">
        <f t="shared" si="114"/>
        <v>1840000</v>
      </c>
      <c r="I1256">
        <f t="shared" si="115"/>
        <v>368000</v>
      </c>
      <c r="J1256" t="str">
        <f t="shared" si="116"/>
        <v>January</v>
      </c>
      <c r="K1256" t="str">
        <f t="shared" si="117"/>
        <v>2048</v>
      </c>
      <c r="L1256" t="str">
        <f t="shared" si="118"/>
        <v>High Discount</v>
      </c>
      <c r="M1256" t="str">
        <f t="shared" si="119"/>
        <v>Ok</v>
      </c>
      <c r="N1256" t="s">
        <v>10264</v>
      </c>
    </row>
    <row r="1257" spans="1:14" x14ac:dyDescent="0.35">
      <c r="A1257" t="s">
        <v>1275</v>
      </c>
      <c r="B1257" t="s">
        <v>15</v>
      </c>
      <c r="C1257">
        <v>68</v>
      </c>
      <c r="D1257">
        <v>12000</v>
      </c>
      <c r="E1257">
        <v>1500</v>
      </c>
      <c r="F1257" t="s">
        <v>16</v>
      </c>
      <c r="G1257" s="2">
        <v>54077</v>
      </c>
      <c r="H1257">
        <f t="shared" si="114"/>
        <v>714000</v>
      </c>
      <c r="I1257">
        <f t="shared" si="115"/>
        <v>102000</v>
      </c>
      <c r="J1257" t="str">
        <f t="shared" si="116"/>
        <v>January</v>
      </c>
      <c r="K1257" t="str">
        <f t="shared" si="117"/>
        <v>2048</v>
      </c>
      <c r="L1257" t="str">
        <f t="shared" si="118"/>
        <v>High Discount</v>
      </c>
      <c r="M1257" t="str">
        <f t="shared" si="119"/>
        <v>Ok</v>
      </c>
      <c r="N1257" t="s">
        <v>10264</v>
      </c>
    </row>
    <row r="1258" spans="1:14" x14ac:dyDescent="0.35">
      <c r="A1258" t="s">
        <v>1276</v>
      </c>
      <c r="B1258" t="s">
        <v>43</v>
      </c>
      <c r="C1258">
        <v>421</v>
      </c>
      <c r="D1258">
        <v>800</v>
      </c>
      <c r="E1258">
        <v>3000</v>
      </c>
      <c r="F1258" t="s">
        <v>11</v>
      </c>
      <c r="G1258" s="2">
        <v>54084</v>
      </c>
      <c r="H1258">
        <f t="shared" si="114"/>
        <v>0</v>
      </c>
      <c r="I1258">
        <f t="shared" si="115"/>
        <v>1263000</v>
      </c>
      <c r="J1258" t="str">
        <f t="shared" si="116"/>
        <v>January</v>
      </c>
      <c r="K1258" t="str">
        <f t="shared" si="117"/>
        <v>2048</v>
      </c>
      <c r="L1258" t="str">
        <f t="shared" si="118"/>
        <v>High Discount</v>
      </c>
      <c r="M1258" t="str">
        <f t="shared" si="119"/>
        <v>Zero Sales</v>
      </c>
      <c r="N1258" t="s">
        <v>10264</v>
      </c>
    </row>
    <row r="1259" spans="1:14" x14ac:dyDescent="0.35">
      <c r="A1259" t="s">
        <v>1277</v>
      </c>
      <c r="B1259" t="s">
        <v>43</v>
      </c>
      <c r="C1259">
        <v>233</v>
      </c>
      <c r="D1259">
        <v>45000</v>
      </c>
      <c r="E1259">
        <v>100</v>
      </c>
      <c r="F1259" t="s">
        <v>16</v>
      </c>
      <c r="G1259" s="2">
        <v>54091</v>
      </c>
      <c r="H1259">
        <f t="shared" si="114"/>
        <v>10461700</v>
      </c>
      <c r="I1259">
        <f t="shared" si="115"/>
        <v>23300</v>
      </c>
      <c r="J1259" t="str">
        <f t="shared" si="116"/>
        <v>February</v>
      </c>
      <c r="K1259" t="str">
        <f t="shared" si="117"/>
        <v>2048</v>
      </c>
      <c r="L1259" t="str">
        <f t="shared" si="118"/>
        <v>Normal</v>
      </c>
      <c r="M1259" t="str">
        <f t="shared" si="119"/>
        <v>Ok</v>
      </c>
      <c r="N1259" t="s">
        <v>10264</v>
      </c>
    </row>
    <row r="1260" spans="1:14" x14ac:dyDescent="0.35">
      <c r="A1260" t="s">
        <v>1278</v>
      </c>
      <c r="B1260" t="s">
        <v>13</v>
      </c>
      <c r="C1260">
        <v>326</v>
      </c>
      <c r="D1260">
        <v>4500</v>
      </c>
      <c r="E1260">
        <v>1500</v>
      </c>
      <c r="F1260" t="s">
        <v>8</v>
      </c>
      <c r="G1260" s="2">
        <v>54098</v>
      </c>
      <c r="H1260">
        <f t="shared" si="114"/>
        <v>978000</v>
      </c>
      <c r="I1260">
        <f t="shared" si="115"/>
        <v>489000</v>
      </c>
      <c r="J1260" t="str">
        <f t="shared" si="116"/>
        <v>February</v>
      </c>
      <c r="K1260" t="str">
        <f t="shared" si="117"/>
        <v>2048</v>
      </c>
      <c r="L1260" t="str">
        <f t="shared" si="118"/>
        <v>High Discount</v>
      </c>
      <c r="M1260" t="str">
        <f t="shared" si="119"/>
        <v>Ok</v>
      </c>
      <c r="N1260" t="s">
        <v>10264</v>
      </c>
    </row>
    <row r="1261" spans="1:14" x14ac:dyDescent="0.35">
      <c r="A1261" t="s">
        <v>1279</v>
      </c>
      <c r="B1261" t="s">
        <v>39</v>
      </c>
      <c r="C1261">
        <v>194</v>
      </c>
      <c r="D1261">
        <v>4500</v>
      </c>
      <c r="E1261">
        <v>100</v>
      </c>
      <c r="F1261" t="s">
        <v>8</v>
      </c>
      <c r="G1261" s="2">
        <v>54105</v>
      </c>
      <c r="H1261">
        <f t="shared" si="114"/>
        <v>853600</v>
      </c>
      <c r="I1261">
        <f t="shared" si="115"/>
        <v>19400</v>
      </c>
      <c r="J1261" t="str">
        <f t="shared" si="116"/>
        <v>February</v>
      </c>
      <c r="K1261" t="str">
        <f t="shared" si="117"/>
        <v>2048</v>
      </c>
      <c r="L1261" t="str">
        <f t="shared" si="118"/>
        <v>Normal</v>
      </c>
      <c r="M1261" t="str">
        <f t="shared" si="119"/>
        <v>Ok</v>
      </c>
      <c r="N1261" t="s">
        <v>10264</v>
      </c>
    </row>
    <row r="1262" spans="1:14" x14ac:dyDescent="0.35">
      <c r="A1262" t="s">
        <v>1280</v>
      </c>
      <c r="B1262" t="s">
        <v>39</v>
      </c>
      <c r="C1262">
        <v>130</v>
      </c>
      <c r="D1262">
        <v>15000</v>
      </c>
      <c r="E1262">
        <v>500</v>
      </c>
      <c r="F1262" t="s">
        <v>11</v>
      </c>
      <c r="G1262" s="2">
        <v>54112</v>
      </c>
      <c r="H1262">
        <f t="shared" si="114"/>
        <v>1885000</v>
      </c>
      <c r="I1262">
        <f t="shared" si="115"/>
        <v>65000</v>
      </c>
      <c r="J1262" t="str">
        <f t="shared" si="116"/>
        <v>February</v>
      </c>
      <c r="K1262" t="str">
        <f t="shared" si="117"/>
        <v>2048</v>
      </c>
      <c r="L1262" t="str">
        <f t="shared" si="118"/>
        <v>High Discount</v>
      </c>
      <c r="M1262" t="str">
        <f t="shared" si="119"/>
        <v>Ok</v>
      </c>
      <c r="N1262" t="s">
        <v>10264</v>
      </c>
    </row>
    <row r="1263" spans="1:14" x14ac:dyDescent="0.35">
      <c r="A1263" t="s">
        <v>1281</v>
      </c>
      <c r="B1263" t="s">
        <v>43</v>
      </c>
      <c r="C1263">
        <v>371</v>
      </c>
      <c r="D1263">
        <v>45000</v>
      </c>
      <c r="E1263">
        <v>2000</v>
      </c>
      <c r="F1263" t="s">
        <v>16</v>
      </c>
      <c r="G1263" s="2">
        <v>54119</v>
      </c>
      <c r="H1263">
        <f t="shared" si="114"/>
        <v>15953000</v>
      </c>
      <c r="I1263">
        <f t="shared" si="115"/>
        <v>742000</v>
      </c>
      <c r="J1263" t="str">
        <f t="shared" si="116"/>
        <v>March</v>
      </c>
      <c r="K1263" t="str">
        <f t="shared" si="117"/>
        <v>2048</v>
      </c>
      <c r="L1263" t="str">
        <f t="shared" si="118"/>
        <v>High Discount</v>
      </c>
      <c r="M1263" t="str">
        <f t="shared" si="119"/>
        <v>Ok</v>
      </c>
      <c r="N1263" t="s">
        <v>10264</v>
      </c>
    </row>
    <row r="1264" spans="1:14" x14ac:dyDescent="0.35">
      <c r="A1264" t="s">
        <v>1282</v>
      </c>
      <c r="B1264" t="s">
        <v>13</v>
      </c>
      <c r="C1264">
        <v>484</v>
      </c>
      <c r="D1264">
        <v>22000</v>
      </c>
      <c r="E1264">
        <v>5000</v>
      </c>
      <c r="F1264" t="s">
        <v>8</v>
      </c>
      <c r="G1264" s="2">
        <v>54126</v>
      </c>
      <c r="H1264">
        <f t="shared" si="114"/>
        <v>8228000</v>
      </c>
      <c r="I1264">
        <f t="shared" si="115"/>
        <v>2420000</v>
      </c>
      <c r="J1264" t="str">
        <f t="shared" si="116"/>
        <v>March</v>
      </c>
      <c r="K1264" t="str">
        <f t="shared" si="117"/>
        <v>2048</v>
      </c>
      <c r="L1264" t="str">
        <f t="shared" si="118"/>
        <v>High Discount</v>
      </c>
      <c r="M1264" t="str">
        <f t="shared" si="119"/>
        <v>Ok</v>
      </c>
      <c r="N1264" t="s">
        <v>10264</v>
      </c>
    </row>
    <row r="1265" spans="1:14" x14ac:dyDescent="0.35">
      <c r="A1265" t="s">
        <v>1283</v>
      </c>
      <c r="B1265" t="s">
        <v>19</v>
      </c>
      <c r="C1265">
        <v>92</v>
      </c>
      <c r="D1265">
        <v>1200</v>
      </c>
      <c r="E1265">
        <v>200</v>
      </c>
      <c r="F1265" t="s">
        <v>11</v>
      </c>
      <c r="G1265" s="2">
        <v>54133</v>
      </c>
      <c r="H1265">
        <f t="shared" si="114"/>
        <v>92000</v>
      </c>
      <c r="I1265">
        <f t="shared" si="115"/>
        <v>18400</v>
      </c>
      <c r="J1265" t="str">
        <f t="shared" si="116"/>
        <v>March</v>
      </c>
      <c r="K1265" t="str">
        <f t="shared" si="117"/>
        <v>2048</v>
      </c>
      <c r="L1265" t="str">
        <f t="shared" si="118"/>
        <v>High Discount</v>
      </c>
      <c r="M1265" t="str">
        <f t="shared" si="119"/>
        <v>Ok</v>
      </c>
      <c r="N1265" t="s">
        <v>10264</v>
      </c>
    </row>
    <row r="1266" spans="1:14" x14ac:dyDescent="0.35">
      <c r="A1266" t="s">
        <v>1284</v>
      </c>
      <c r="B1266" t="s">
        <v>43</v>
      </c>
      <c r="C1266">
        <v>362</v>
      </c>
      <c r="D1266">
        <v>12000</v>
      </c>
      <c r="E1266">
        <v>2000</v>
      </c>
      <c r="F1266" t="s">
        <v>8</v>
      </c>
      <c r="G1266" s="2">
        <v>54140</v>
      </c>
      <c r="H1266">
        <f t="shared" si="114"/>
        <v>3620000</v>
      </c>
      <c r="I1266">
        <f t="shared" si="115"/>
        <v>724000</v>
      </c>
      <c r="J1266" t="str">
        <f t="shared" si="116"/>
        <v>March</v>
      </c>
      <c r="K1266" t="str">
        <f t="shared" si="117"/>
        <v>2048</v>
      </c>
      <c r="L1266" t="str">
        <f t="shared" si="118"/>
        <v>High Discount</v>
      </c>
      <c r="M1266" t="str">
        <f t="shared" si="119"/>
        <v>Ok</v>
      </c>
      <c r="N1266" t="s">
        <v>10264</v>
      </c>
    </row>
    <row r="1267" spans="1:14" x14ac:dyDescent="0.35">
      <c r="A1267" t="s">
        <v>1285</v>
      </c>
      <c r="B1267" t="s">
        <v>7</v>
      </c>
      <c r="C1267">
        <v>342</v>
      </c>
      <c r="D1267">
        <v>1200</v>
      </c>
      <c r="E1267">
        <v>100</v>
      </c>
      <c r="F1267" t="s">
        <v>11</v>
      </c>
      <c r="G1267" s="2">
        <v>54147</v>
      </c>
      <c r="H1267">
        <f t="shared" si="114"/>
        <v>376200</v>
      </c>
      <c r="I1267">
        <f t="shared" si="115"/>
        <v>34200</v>
      </c>
      <c r="J1267" t="str">
        <f t="shared" si="116"/>
        <v>March</v>
      </c>
      <c r="K1267" t="str">
        <f t="shared" si="117"/>
        <v>2048</v>
      </c>
      <c r="L1267" t="str">
        <f t="shared" si="118"/>
        <v>Normal</v>
      </c>
      <c r="M1267" t="str">
        <f t="shared" si="119"/>
        <v>Ok</v>
      </c>
      <c r="N1267" t="s">
        <v>10264</v>
      </c>
    </row>
    <row r="1268" spans="1:14" x14ac:dyDescent="0.35">
      <c r="A1268" t="s">
        <v>1286</v>
      </c>
      <c r="B1268" t="s">
        <v>21</v>
      </c>
      <c r="C1268">
        <v>118</v>
      </c>
      <c r="D1268">
        <v>15000</v>
      </c>
      <c r="E1268">
        <v>2000</v>
      </c>
      <c r="F1268" t="s">
        <v>11</v>
      </c>
      <c r="G1268" s="2">
        <v>54154</v>
      </c>
      <c r="H1268">
        <f t="shared" si="114"/>
        <v>1534000</v>
      </c>
      <c r="I1268">
        <f t="shared" si="115"/>
        <v>236000</v>
      </c>
      <c r="J1268" t="str">
        <f t="shared" si="116"/>
        <v>April</v>
      </c>
      <c r="K1268" t="str">
        <f t="shared" si="117"/>
        <v>2048</v>
      </c>
      <c r="L1268" t="str">
        <f t="shared" si="118"/>
        <v>High Discount</v>
      </c>
      <c r="M1268" t="str">
        <f t="shared" si="119"/>
        <v>Ok</v>
      </c>
      <c r="N1268" t="s">
        <v>10264</v>
      </c>
    </row>
    <row r="1269" spans="1:14" x14ac:dyDescent="0.35">
      <c r="A1269" t="s">
        <v>1287</v>
      </c>
      <c r="B1269" t="s">
        <v>21</v>
      </c>
      <c r="C1269">
        <v>105</v>
      </c>
      <c r="D1269">
        <v>4500</v>
      </c>
      <c r="E1269">
        <v>5000</v>
      </c>
      <c r="F1269" t="s">
        <v>46</v>
      </c>
      <c r="G1269" s="2">
        <v>54161</v>
      </c>
      <c r="H1269">
        <f t="shared" si="114"/>
        <v>0</v>
      </c>
      <c r="I1269">
        <f t="shared" si="115"/>
        <v>525000</v>
      </c>
      <c r="J1269" t="str">
        <f t="shared" si="116"/>
        <v>April</v>
      </c>
      <c r="K1269" t="str">
        <f t="shared" si="117"/>
        <v>2048</v>
      </c>
      <c r="L1269" t="str">
        <f t="shared" si="118"/>
        <v>High Discount</v>
      </c>
      <c r="M1269" t="str">
        <f t="shared" si="119"/>
        <v>Zero Sales</v>
      </c>
      <c r="N1269" t="s">
        <v>10264</v>
      </c>
    </row>
    <row r="1270" spans="1:14" x14ac:dyDescent="0.35">
      <c r="A1270" t="s">
        <v>1288</v>
      </c>
      <c r="B1270" t="s">
        <v>33</v>
      </c>
      <c r="C1270">
        <v>253</v>
      </c>
      <c r="D1270">
        <v>45000</v>
      </c>
      <c r="E1270">
        <v>300</v>
      </c>
      <c r="F1270" t="s">
        <v>46</v>
      </c>
      <c r="G1270" s="2">
        <v>54168</v>
      </c>
      <c r="H1270">
        <f t="shared" si="114"/>
        <v>11309100</v>
      </c>
      <c r="I1270">
        <f t="shared" si="115"/>
        <v>75900</v>
      </c>
      <c r="J1270" t="str">
        <f t="shared" si="116"/>
        <v>April</v>
      </c>
      <c r="K1270" t="str">
        <f t="shared" si="117"/>
        <v>2048</v>
      </c>
      <c r="L1270" t="str">
        <f t="shared" si="118"/>
        <v>High Discount</v>
      </c>
      <c r="M1270" t="str">
        <f t="shared" si="119"/>
        <v>Ok</v>
      </c>
      <c r="N1270" t="s">
        <v>10264</v>
      </c>
    </row>
    <row r="1271" spans="1:14" x14ac:dyDescent="0.35">
      <c r="A1271" t="s">
        <v>1289</v>
      </c>
      <c r="B1271" t="s">
        <v>15</v>
      </c>
      <c r="C1271">
        <v>469</v>
      </c>
      <c r="D1271">
        <v>1200</v>
      </c>
      <c r="E1271">
        <v>200</v>
      </c>
      <c r="F1271" t="s">
        <v>16</v>
      </c>
      <c r="G1271" s="2">
        <v>54175</v>
      </c>
      <c r="H1271">
        <f t="shared" si="114"/>
        <v>469000</v>
      </c>
      <c r="I1271">
        <f t="shared" si="115"/>
        <v>93800</v>
      </c>
      <c r="J1271" t="str">
        <f t="shared" si="116"/>
        <v>April</v>
      </c>
      <c r="K1271" t="str">
        <f t="shared" si="117"/>
        <v>2048</v>
      </c>
      <c r="L1271" t="str">
        <f t="shared" si="118"/>
        <v>Normal</v>
      </c>
      <c r="M1271" t="str">
        <f t="shared" si="119"/>
        <v>Ok</v>
      </c>
      <c r="N1271" t="s">
        <v>10264</v>
      </c>
    </row>
    <row r="1272" spans="1:14" x14ac:dyDescent="0.35">
      <c r="A1272" t="s">
        <v>1290</v>
      </c>
      <c r="B1272" t="s">
        <v>21</v>
      </c>
      <c r="C1272">
        <v>599</v>
      </c>
      <c r="D1272">
        <v>22000</v>
      </c>
      <c r="E1272">
        <v>3000</v>
      </c>
      <c r="F1272" t="s">
        <v>46</v>
      </c>
      <c r="G1272" s="2">
        <v>54182</v>
      </c>
      <c r="H1272">
        <f t="shared" si="114"/>
        <v>11381000</v>
      </c>
      <c r="I1272">
        <f t="shared" si="115"/>
        <v>1797000</v>
      </c>
      <c r="J1272" t="str">
        <f t="shared" si="116"/>
        <v>May</v>
      </c>
      <c r="K1272" t="str">
        <f t="shared" si="117"/>
        <v>2048</v>
      </c>
      <c r="L1272" t="str">
        <f t="shared" si="118"/>
        <v>High Discount</v>
      </c>
      <c r="M1272" t="str">
        <f t="shared" si="119"/>
        <v>Ok</v>
      </c>
      <c r="N1272" t="s">
        <v>10264</v>
      </c>
    </row>
    <row r="1273" spans="1:14" x14ac:dyDescent="0.35">
      <c r="A1273" t="s">
        <v>1291</v>
      </c>
      <c r="B1273" t="s">
        <v>30</v>
      </c>
      <c r="C1273">
        <v>292</v>
      </c>
      <c r="D1273">
        <v>22000</v>
      </c>
      <c r="E1273">
        <v>3000</v>
      </c>
      <c r="F1273" t="s">
        <v>11</v>
      </c>
      <c r="G1273" s="2">
        <v>54189</v>
      </c>
      <c r="H1273">
        <f t="shared" si="114"/>
        <v>5548000</v>
      </c>
      <c r="I1273">
        <f t="shared" si="115"/>
        <v>876000</v>
      </c>
      <c r="J1273" t="str">
        <f t="shared" si="116"/>
        <v>May</v>
      </c>
      <c r="K1273" t="str">
        <f t="shared" si="117"/>
        <v>2048</v>
      </c>
      <c r="L1273" t="str">
        <f t="shared" si="118"/>
        <v>High Discount</v>
      </c>
      <c r="M1273" t="str">
        <f t="shared" si="119"/>
        <v>Ok</v>
      </c>
      <c r="N1273" t="s">
        <v>10264</v>
      </c>
    </row>
    <row r="1274" spans="1:14" x14ac:dyDescent="0.35">
      <c r="A1274" t="s">
        <v>1292</v>
      </c>
      <c r="B1274" t="s">
        <v>33</v>
      </c>
      <c r="C1274">
        <v>250</v>
      </c>
      <c r="D1274">
        <v>18000</v>
      </c>
      <c r="E1274">
        <v>300</v>
      </c>
      <c r="F1274" t="s">
        <v>8</v>
      </c>
      <c r="G1274" s="2">
        <v>54196</v>
      </c>
      <c r="H1274">
        <f t="shared" si="114"/>
        <v>4425000</v>
      </c>
      <c r="I1274">
        <f t="shared" si="115"/>
        <v>75000</v>
      </c>
      <c r="J1274" t="str">
        <f t="shared" si="116"/>
        <v>May</v>
      </c>
      <c r="K1274" t="str">
        <f t="shared" si="117"/>
        <v>2048</v>
      </c>
      <c r="L1274" t="str">
        <f t="shared" si="118"/>
        <v>High Discount</v>
      </c>
      <c r="M1274" t="str">
        <f t="shared" si="119"/>
        <v>Ok</v>
      </c>
      <c r="N1274" t="s">
        <v>10264</v>
      </c>
    </row>
    <row r="1275" spans="1:14" x14ac:dyDescent="0.35">
      <c r="A1275" t="s">
        <v>1293</v>
      </c>
      <c r="B1275" t="s">
        <v>21</v>
      </c>
      <c r="C1275">
        <v>523</v>
      </c>
      <c r="D1275">
        <v>800</v>
      </c>
      <c r="E1275">
        <v>5000</v>
      </c>
      <c r="F1275" t="s">
        <v>8</v>
      </c>
      <c r="G1275" s="2">
        <v>54203</v>
      </c>
      <c r="H1275">
        <f t="shared" si="114"/>
        <v>0</v>
      </c>
      <c r="I1275">
        <f t="shared" si="115"/>
        <v>2615000</v>
      </c>
      <c r="J1275" t="str">
        <f t="shared" si="116"/>
        <v>May</v>
      </c>
      <c r="K1275" t="str">
        <f t="shared" si="117"/>
        <v>2048</v>
      </c>
      <c r="L1275" t="str">
        <f t="shared" si="118"/>
        <v>High Discount</v>
      </c>
      <c r="M1275" t="str">
        <f t="shared" si="119"/>
        <v>Zero Sales</v>
      </c>
      <c r="N1275" t="s">
        <v>10264</v>
      </c>
    </row>
    <row r="1276" spans="1:14" x14ac:dyDescent="0.35">
      <c r="A1276" t="s">
        <v>1294</v>
      </c>
      <c r="B1276" t="s">
        <v>15</v>
      </c>
      <c r="C1276">
        <v>576</v>
      </c>
      <c r="D1276">
        <v>800</v>
      </c>
      <c r="E1276">
        <v>400</v>
      </c>
      <c r="F1276" t="s">
        <v>16</v>
      </c>
      <c r="G1276" s="2">
        <v>54210</v>
      </c>
      <c r="H1276">
        <f t="shared" si="114"/>
        <v>230400</v>
      </c>
      <c r="I1276">
        <f t="shared" si="115"/>
        <v>230400</v>
      </c>
      <c r="J1276" t="str">
        <f t="shared" si="116"/>
        <v>June</v>
      </c>
      <c r="K1276" t="str">
        <f t="shared" si="117"/>
        <v>2048</v>
      </c>
      <c r="L1276" t="str">
        <f t="shared" si="118"/>
        <v>Normal</v>
      </c>
      <c r="M1276" t="str">
        <f t="shared" si="119"/>
        <v>Ok</v>
      </c>
      <c r="N1276" t="s">
        <v>10264</v>
      </c>
    </row>
    <row r="1277" spans="1:14" x14ac:dyDescent="0.35">
      <c r="A1277" t="s">
        <v>1295</v>
      </c>
      <c r="B1277" t="s">
        <v>39</v>
      </c>
      <c r="C1277">
        <v>126</v>
      </c>
      <c r="D1277">
        <v>22000</v>
      </c>
      <c r="E1277">
        <v>2000</v>
      </c>
      <c r="F1277" t="s">
        <v>46</v>
      </c>
      <c r="G1277" s="2">
        <v>54217</v>
      </c>
      <c r="H1277">
        <f t="shared" si="114"/>
        <v>2520000</v>
      </c>
      <c r="I1277">
        <f t="shared" si="115"/>
        <v>252000</v>
      </c>
      <c r="J1277" t="str">
        <f t="shared" si="116"/>
        <v>June</v>
      </c>
      <c r="K1277" t="str">
        <f t="shared" si="117"/>
        <v>2048</v>
      </c>
      <c r="L1277" t="str">
        <f t="shared" si="118"/>
        <v>High Discount</v>
      </c>
      <c r="M1277" t="str">
        <f t="shared" si="119"/>
        <v>Ok</v>
      </c>
      <c r="N1277" t="s">
        <v>10264</v>
      </c>
    </row>
    <row r="1278" spans="1:14" x14ac:dyDescent="0.35">
      <c r="A1278" t="s">
        <v>1296</v>
      </c>
      <c r="B1278" t="s">
        <v>39</v>
      </c>
      <c r="C1278">
        <v>527</v>
      </c>
      <c r="D1278">
        <v>45000</v>
      </c>
      <c r="E1278">
        <v>400</v>
      </c>
      <c r="F1278" t="s">
        <v>16</v>
      </c>
      <c r="G1278" s="2">
        <v>54224</v>
      </c>
      <c r="H1278">
        <f t="shared" si="114"/>
        <v>23504200</v>
      </c>
      <c r="I1278">
        <f t="shared" si="115"/>
        <v>210800</v>
      </c>
      <c r="J1278" t="str">
        <f t="shared" si="116"/>
        <v>June</v>
      </c>
      <c r="K1278" t="str">
        <f t="shared" si="117"/>
        <v>2048</v>
      </c>
      <c r="L1278" t="str">
        <f t="shared" si="118"/>
        <v>Normal</v>
      </c>
      <c r="M1278" t="str">
        <f t="shared" si="119"/>
        <v>Ok</v>
      </c>
      <c r="N1278" t="s">
        <v>10264</v>
      </c>
    </row>
    <row r="1279" spans="1:14" x14ac:dyDescent="0.35">
      <c r="A1279" t="s">
        <v>1297</v>
      </c>
      <c r="B1279" t="s">
        <v>19</v>
      </c>
      <c r="C1279">
        <v>489</v>
      </c>
      <c r="D1279">
        <v>15000</v>
      </c>
      <c r="E1279">
        <v>1000</v>
      </c>
      <c r="F1279" t="s">
        <v>11</v>
      </c>
      <c r="G1279" s="2">
        <v>54231</v>
      </c>
      <c r="H1279">
        <f t="shared" si="114"/>
        <v>6846000</v>
      </c>
      <c r="I1279">
        <f t="shared" si="115"/>
        <v>489000</v>
      </c>
      <c r="J1279" t="str">
        <f t="shared" si="116"/>
        <v>June</v>
      </c>
      <c r="K1279" t="str">
        <f t="shared" si="117"/>
        <v>2048</v>
      </c>
      <c r="L1279" t="str">
        <f t="shared" si="118"/>
        <v>High Discount</v>
      </c>
      <c r="M1279" t="str">
        <f t="shared" si="119"/>
        <v>Ok</v>
      </c>
      <c r="N1279" t="s">
        <v>10264</v>
      </c>
    </row>
    <row r="1280" spans="1:14" x14ac:dyDescent="0.35">
      <c r="A1280" t="s">
        <v>1298</v>
      </c>
      <c r="B1280" t="s">
        <v>43</v>
      </c>
      <c r="C1280">
        <v>312</v>
      </c>
      <c r="D1280">
        <v>18000</v>
      </c>
      <c r="E1280">
        <v>5000</v>
      </c>
      <c r="F1280" t="s">
        <v>46</v>
      </c>
      <c r="G1280" s="2">
        <v>54238</v>
      </c>
      <c r="H1280">
        <f t="shared" si="114"/>
        <v>4056000</v>
      </c>
      <c r="I1280">
        <f t="shared" si="115"/>
        <v>1560000</v>
      </c>
      <c r="J1280" t="str">
        <f t="shared" si="116"/>
        <v>June</v>
      </c>
      <c r="K1280" t="str">
        <f t="shared" si="117"/>
        <v>2048</v>
      </c>
      <c r="L1280" t="str">
        <f t="shared" si="118"/>
        <v>High Discount</v>
      </c>
      <c r="M1280" t="str">
        <f t="shared" si="119"/>
        <v>Ok</v>
      </c>
      <c r="N1280" t="s">
        <v>10264</v>
      </c>
    </row>
    <row r="1281" spans="1:14" x14ac:dyDescent="0.35">
      <c r="A1281" t="s">
        <v>1299</v>
      </c>
      <c r="B1281" t="s">
        <v>7</v>
      </c>
      <c r="C1281">
        <v>234</v>
      </c>
      <c r="D1281">
        <v>6000</v>
      </c>
      <c r="E1281">
        <v>3000</v>
      </c>
      <c r="F1281" t="s">
        <v>16</v>
      </c>
      <c r="G1281" s="2">
        <v>54245</v>
      </c>
      <c r="H1281">
        <f t="shared" si="114"/>
        <v>702000</v>
      </c>
      <c r="I1281">
        <f t="shared" si="115"/>
        <v>702000</v>
      </c>
      <c r="J1281" t="str">
        <f t="shared" si="116"/>
        <v>July</v>
      </c>
      <c r="K1281" t="str">
        <f t="shared" si="117"/>
        <v>2048</v>
      </c>
      <c r="L1281" t="str">
        <f t="shared" si="118"/>
        <v>High Discount</v>
      </c>
      <c r="M1281" t="str">
        <f t="shared" si="119"/>
        <v>Ok</v>
      </c>
      <c r="N1281" t="s">
        <v>10264</v>
      </c>
    </row>
    <row r="1282" spans="1:14" x14ac:dyDescent="0.35">
      <c r="A1282" t="s">
        <v>1300</v>
      </c>
      <c r="B1282" t="s">
        <v>39</v>
      </c>
      <c r="C1282">
        <v>104</v>
      </c>
      <c r="D1282">
        <v>22000</v>
      </c>
      <c r="E1282">
        <v>100</v>
      </c>
      <c r="F1282" t="s">
        <v>8</v>
      </c>
      <c r="G1282" s="2">
        <v>54252</v>
      </c>
      <c r="H1282">
        <f t="shared" ref="H1282:H1345" si="120">MAX(0,(D1282-E1282)*C1282)</f>
        <v>2277600</v>
      </c>
      <c r="I1282">
        <f t="shared" si="115"/>
        <v>10400</v>
      </c>
      <c r="J1282" t="str">
        <f t="shared" si="116"/>
        <v>July</v>
      </c>
      <c r="K1282" t="str">
        <f t="shared" si="117"/>
        <v>2048</v>
      </c>
      <c r="L1282" t="str">
        <f t="shared" si="118"/>
        <v>Normal</v>
      </c>
      <c r="M1282" t="str">
        <f t="shared" si="119"/>
        <v>Ok</v>
      </c>
      <c r="N1282" t="s">
        <v>10264</v>
      </c>
    </row>
    <row r="1283" spans="1:14" x14ac:dyDescent="0.35">
      <c r="A1283" t="s">
        <v>1301</v>
      </c>
      <c r="B1283" t="s">
        <v>13</v>
      </c>
      <c r="C1283">
        <v>357</v>
      </c>
      <c r="D1283">
        <v>45000</v>
      </c>
      <c r="E1283">
        <v>300</v>
      </c>
      <c r="F1283" t="s">
        <v>8</v>
      </c>
      <c r="G1283" s="2">
        <v>54259</v>
      </c>
      <c r="H1283">
        <f t="shared" si="120"/>
        <v>15957900</v>
      </c>
      <c r="I1283">
        <f t="shared" ref="I1283:I1346" si="121">E1283*C1283</f>
        <v>107100</v>
      </c>
      <c r="J1283" t="str">
        <f t="shared" ref="J1283:J1346" si="122">TEXT(G:G,"mmmm")</f>
        <v>July</v>
      </c>
      <c r="K1283" t="str">
        <f t="shared" ref="K1283:K1346" si="123">TEXT(G1283,"yyy")</f>
        <v>2048</v>
      </c>
      <c r="L1283" t="str">
        <f t="shared" ref="L1283:L1346" si="124">IF(E1283&gt;=C1283,"High Discount","Normal")</f>
        <v>Normal</v>
      </c>
      <c r="M1283" t="str">
        <f t="shared" ref="M1283:M1346" si="125">IF(H1283=0,"Zero Sales","Ok")</f>
        <v>Ok</v>
      </c>
      <c r="N1283" t="s">
        <v>10264</v>
      </c>
    </row>
    <row r="1284" spans="1:14" x14ac:dyDescent="0.35">
      <c r="A1284" t="s">
        <v>1302</v>
      </c>
      <c r="B1284" t="s">
        <v>21</v>
      </c>
      <c r="C1284">
        <v>565</v>
      </c>
      <c r="D1284">
        <v>5500</v>
      </c>
      <c r="E1284">
        <v>300</v>
      </c>
      <c r="F1284" t="s">
        <v>16</v>
      </c>
      <c r="G1284" s="2">
        <v>54266</v>
      </c>
      <c r="H1284">
        <f t="shared" si="120"/>
        <v>2938000</v>
      </c>
      <c r="I1284">
        <f t="shared" si="121"/>
        <v>169500</v>
      </c>
      <c r="J1284" t="str">
        <f t="shared" si="122"/>
        <v>July</v>
      </c>
      <c r="K1284" t="str">
        <f t="shared" si="123"/>
        <v>2048</v>
      </c>
      <c r="L1284" t="str">
        <f t="shared" si="124"/>
        <v>Normal</v>
      </c>
      <c r="M1284" t="str">
        <f t="shared" si="125"/>
        <v>Ok</v>
      </c>
      <c r="N1284" t="s">
        <v>10264</v>
      </c>
    </row>
    <row r="1285" spans="1:14" x14ac:dyDescent="0.35">
      <c r="A1285" t="s">
        <v>1303</v>
      </c>
      <c r="B1285" t="s">
        <v>13</v>
      </c>
      <c r="C1285">
        <v>348</v>
      </c>
      <c r="D1285">
        <v>4500</v>
      </c>
      <c r="E1285">
        <v>500</v>
      </c>
      <c r="F1285" t="s">
        <v>16</v>
      </c>
      <c r="G1285" s="2">
        <v>54273</v>
      </c>
      <c r="H1285">
        <f t="shared" si="120"/>
        <v>1392000</v>
      </c>
      <c r="I1285">
        <f t="shared" si="121"/>
        <v>174000</v>
      </c>
      <c r="J1285" t="str">
        <f t="shared" si="122"/>
        <v>August</v>
      </c>
      <c r="K1285" t="str">
        <f t="shared" si="123"/>
        <v>2048</v>
      </c>
      <c r="L1285" t="str">
        <f t="shared" si="124"/>
        <v>High Discount</v>
      </c>
      <c r="M1285" t="str">
        <f t="shared" si="125"/>
        <v>Ok</v>
      </c>
      <c r="N1285" t="s">
        <v>10264</v>
      </c>
    </row>
    <row r="1286" spans="1:14" x14ac:dyDescent="0.35">
      <c r="A1286" t="s">
        <v>1304</v>
      </c>
      <c r="B1286" t="s">
        <v>15</v>
      </c>
      <c r="C1286">
        <v>279</v>
      </c>
      <c r="D1286">
        <v>1200</v>
      </c>
      <c r="E1286">
        <v>2000</v>
      </c>
      <c r="F1286" t="s">
        <v>16</v>
      </c>
      <c r="G1286" s="2">
        <v>54280</v>
      </c>
      <c r="H1286">
        <f t="shared" si="120"/>
        <v>0</v>
      </c>
      <c r="I1286">
        <f t="shared" si="121"/>
        <v>558000</v>
      </c>
      <c r="J1286" t="str">
        <f t="shared" si="122"/>
        <v>August</v>
      </c>
      <c r="K1286" t="str">
        <f t="shared" si="123"/>
        <v>2048</v>
      </c>
      <c r="L1286" t="str">
        <f t="shared" si="124"/>
        <v>High Discount</v>
      </c>
      <c r="M1286" t="str">
        <f t="shared" si="125"/>
        <v>Zero Sales</v>
      </c>
      <c r="N1286" t="s">
        <v>10264</v>
      </c>
    </row>
    <row r="1287" spans="1:14" x14ac:dyDescent="0.35">
      <c r="A1287" t="s">
        <v>1305</v>
      </c>
      <c r="B1287" t="s">
        <v>39</v>
      </c>
      <c r="C1287">
        <v>426</v>
      </c>
      <c r="D1287">
        <v>45000</v>
      </c>
      <c r="E1287">
        <v>3000</v>
      </c>
      <c r="F1287" t="s">
        <v>11</v>
      </c>
      <c r="G1287" s="2">
        <v>54287</v>
      </c>
      <c r="H1287">
        <f t="shared" si="120"/>
        <v>17892000</v>
      </c>
      <c r="I1287">
        <f t="shared" si="121"/>
        <v>1278000</v>
      </c>
      <c r="J1287" t="str">
        <f t="shared" si="122"/>
        <v>August</v>
      </c>
      <c r="K1287" t="str">
        <f t="shared" si="123"/>
        <v>2048</v>
      </c>
      <c r="L1287" t="str">
        <f t="shared" si="124"/>
        <v>High Discount</v>
      </c>
      <c r="M1287" t="str">
        <f t="shared" si="125"/>
        <v>Ok</v>
      </c>
      <c r="N1287" t="s">
        <v>10264</v>
      </c>
    </row>
    <row r="1288" spans="1:14" x14ac:dyDescent="0.35">
      <c r="A1288" t="s">
        <v>1306</v>
      </c>
      <c r="B1288" t="s">
        <v>7</v>
      </c>
      <c r="C1288">
        <v>335</v>
      </c>
      <c r="D1288">
        <v>5500</v>
      </c>
      <c r="E1288">
        <v>5000</v>
      </c>
      <c r="F1288" t="s">
        <v>11</v>
      </c>
      <c r="G1288" s="2">
        <v>54294</v>
      </c>
      <c r="H1288">
        <f t="shared" si="120"/>
        <v>167500</v>
      </c>
      <c r="I1288">
        <f t="shared" si="121"/>
        <v>1675000</v>
      </c>
      <c r="J1288" t="str">
        <f t="shared" si="122"/>
        <v>August</v>
      </c>
      <c r="K1288" t="str">
        <f t="shared" si="123"/>
        <v>2048</v>
      </c>
      <c r="L1288" t="str">
        <f t="shared" si="124"/>
        <v>High Discount</v>
      </c>
      <c r="M1288" t="str">
        <f t="shared" si="125"/>
        <v>Ok</v>
      </c>
      <c r="N1288" t="s">
        <v>10264</v>
      </c>
    </row>
    <row r="1289" spans="1:14" x14ac:dyDescent="0.35">
      <c r="A1289" t="s">
        <v>1307</v>
      </c>
      <c r="B1289" t="s">
        <v>15</v>
      </c>
      <c r="C1289">
        <v>187</v>
      </c>
      <c r="D1289">
        <v>800</v>
      </c>
      <c r="E1289">
        <v>300</v>
      </c>
      <c r="F1289" t="s">
        <v>8</v>
      </c>
      <c r="G1289" s="2">
        <v>54301</v>
      </c>
      <c r="H1289">
        <f t="shared" si="120"/>
        <v>93500</v>
      </c>
      <c r="I1289">
        <f t="shared" si="121"/>
        <v>56100</v>
      </c>
      <c r="J1289" t="str">
        <f t="shared" si="122"/>
        <v>August</v>
      </c>
      <c r="K1289" t="str">
        <f t="shared" si="123"/>
        <v>2048</v>
      </c>
      <c r="L1289" t="str">
        <f t="shared" si="124"/>
        <v>High Discount</v>
      </c>
      <c r="M1289" t="str">
        <f t="shared" si="125"/>
        <v>Ok</v>
      </c>
      <c r="N1289" t="s">
        <v>10264</v>
      </c>
    </row>
    <row r="1290" spans="1:14" x14ac:dyDescent="0.35">
      <c r="A1290" t="s">
        <v>1308</v>
      </c>
      <c r="B1290" t="s">
        <v>30</v>
      </c>
      <c r="C1290">
        <v>527</v>
      </c>
      <c r="D1290">
        <v>5500</v>
      </c>
      <c r="E1290">
        <v>200</v>
      </c>
      <c r="F1290" t="s">
        <v>11</v>
      </c>
      <c r="G1290" s="2">
        <v>54308</v>
      </c>
      <c r="H1290">
        <f t="shared" si="120"/>
        <v>2793100</v>
      </c>
      <c r="I1290">
        <f t="shared" si="121"/>
        <v>105400</v>
      </c>
      <c r="J1290" t="str">
        <f t="shared" si="122"/>
        <v>September</v>
      </c>
      <c r="K1290" t="str">
        <f t="shared" si="123"/>
        <v>2048</v>
      </c>
      <c r="L1290" t="str">
        <f t="shared" si="124"/>
        <v>Normal</v>
      </c>
      <c r="M1290" t="str">
        <f t="shared" si="125"/>
        <v>Ok</v>
      </c>
      <c r="N1290" t="s">
        <v>10264</v>
      </c>
    </row>
    <row r="1291" spans="1:14" x14ac:dyDescent="0.35">
      <c r="A1291" t="s">
        <v>1309</v>
      </c>
      <c r="B1291" t="s">
        <v>30</v>
      </c>
      <c r="C1291">
        <v>56</v>
      </c>
      <c r="D1291">
        <v>22000</v>
      </c>
      <c r="E1291">
        <v>2000</v>
      </c>
      <c r="F1291" t="s">
        <v>11</v>
      </c>
      <c r="G1291" s="2">
        <v>54315</v>
      </c>
      <c r="H1291">
        <f t="shared" si="120"/>
        <v>1120000</v>
      </c>
      <c r="I1291">
        <f t="shared" si="121"/>
        <v>112000</v>
      </c>
      <c r="J1291" t="str">
        <f t="shared" si="122"/>
        <v>September</v>
      </c>
      <c r="K1291" t="str">
        <f t="shared" si="123"/>
        <v>2048</v>
      </c>
      <c r="L1291" t="str">
        <f t="shared" si="124"/>
        <v>High Discount</v>
      </c>
      <c r="M1291" t="str">
        <f t="shared" si="125"/>
        <v>Ok</v>
      </c>
      <c r="N1291" t="s">
        <v>10264</v>
      </c>
    </row>
    <row r="1292" spans="1:14" x14ac:dyDescent="0.35">
      <c r="A1292" t="s">
        <v>1310</v>
      </c>
      <c r="B1292" t="s">
        <v>13</v>
      </c>
      <c r="C1292">
        <v>468</v>
      </c>
      <c r="D1292">
        <v>12000</v>
      </c>
      <c r="E1292">
        <v>400</v>
      </c>
      <c r="F1292" t="s">
        <v>46</v>
      </c>
      <c r="G1292" s="2">
        <v>54322</v>
      </c>
      <c r="H1292">
        <f t="shared" si="120"/>
        <v>5428800</v>
      </c>
      <c r="I1292">
        <f t="shared" si="121"/>
        <v>187200</v>
      </c>
      <c r="J1292" t="str">
        <f t="shared" si="122"/>
        <v>September</v>
      </c>
      <c r="K1292" t="str">
        <f t="shared" si="123"/>
        <v>2048</v>
      </c>
      <c r="L1292" t="str">
        <f t="shared" si="124"/>
        <v>Normal</v>
      </c>
      <c r="M1292" t="str">
        <f t="shared" si="125"/>
        <v>Ok</v>
      </c>
      <c r="N1292" t="s">
        <v>10264</v>
      </c>
    </row>
    <row r="1293" spans="1:14" x14ac:dyDescent="0.35">
      <c r="A1293" t="s">
        <v>1311</v>
      </c>
      <c r="B1293" t="s">
        <v>43</v>
      </c>
      <c r="C1293">
        <v>521</v>
      </c>
      <c r="D1293">
        <v>6000</v>
      </c>
      <c r="E1293">
        <v>400</v>
      </c>
      <c r="F1293" t="s">
        <v>11</v>
      </c>
      <c r="G1293" s="2">
        <v>54329</v>
      </c>
      <c r="H1293">
        <f t="shared" si="120"/>
        <v>2917600</v>
      </c>
      <c r="I1293">
        <f t="shared" si="121"/>
        <v>208400</v>
      </c>
      <c r="J1293" t="str">
        <f t="shared" si="122"/>
        <v>September</v>
      </c>
      <c r="K1293" t="str">
        <f t="shared" si="123"/>
        <v>2048</v>
      </c>
      <c r="L1293" t="str">
        <f t="shared" si="124"/>
        <v>Normal</v>
      </c>
      <c r="M1293" t="str">
        <f t="shared" si="125"/>
        <v>Ok</v>
      </c>
      <c r="N1293" t="s">
        <v>10264</v>
      </c>
    </row>
    <row r="1294" spans="1:14" x14ac:dyDescent="0.35">
      <c r="A1294" t="s">
        <v>1312</v>
      </c>
      <c r="B1294" t="s">
        <v>33</v>
      </c>
      <c r="C1294">
        <v>469</v>
      </c>
      <c r="D1294">
        <v>1200</v>
      </c>
      <c r="E1294">
        <v>200</v>
      </c>
      <c r="F1294" t="s">
        <v>46</v>
      </c>
      <c r="G1294" s="2">
        <v>54336</v>
      </c>
      <c r="H1294">
        <f t="shared" si="120"/>
        <v>469000</v>
      </c>
      <c r="I1294">
        <f t="shared" si="121"/>
        <v>93800</v>
      </c>
      <c r="J1294" t="str">
        <f t="shared" si="122"/>
        <v>October</v>
      </c>
      <c r="K1294" t="str">
        <f t="shared" si="123"/>
        <v>2048</v>
      </c>
      <c r="L1294" t="str">
        <f t="shared" si="124"/>
        <v>Normal</v>
      </c>
      <c r="M1294" t="str">
        <f t="shared" si="125"/>
        <v>Ok</v>
      </c>
      <c r="N1294" t="s">
        <v>10264</v>
      </c>
    </row>
    <row r="1295" spans="1:14" x14ac:dyDescent="0.35">
      <c r="A1295" t="s">
        <v>1313</v>
      </c>
      <c r="B1295" t="s">
        <v>43</v>
      </c>
      <c r="C1295">
        <v>325</v>
      </c>
      <c r="D1295">
        <v>800</v>
      </c>
      <c r="E1295">
        <v>2000</v>
      </c>
      <c r="F1295" t="s">
        <v>11</v>
      </c>
      <c r="G1295" s="2">
        <v>54343</v>
      </c>
      <c r="H1295">
        <f t="shared" si="120"/>
        <v>0</v>
      </c>
      <c r="I1295">
        <f t="shared" si="121"/>
        <v>650000</v>
      </c>
      <c r="J1295" t="str">
        <f t="shared" si="122"/>
        <v>October</v>
      </c>
      <c r="K1295" t="str">
        <f t="shared" si="123"/>
        <v>2048</v>
      </c>
      <c r="L1295" t="str">
        <f t="shared" si="124"/>
        <v>High Discount</v>
      </c>
      <c r="M1295" t="str">
        <f t="shared" si="125"/>
        <v>Zero Sales</v>
      </c>
      <c r="N1295" t="s">
        <v>10264</v>
      </c>
    </row>
    <row r="1296" spans="1:14" x14ac:dyDescent="0.35">
      <c r="A1296" t="s">
        <v>1314</v>
      </c>
      <c r="B1296" t="s">
        <v>19</v>
      </c>
      <c r="C1296">
        <v>139</v>
      </c>
      <c r="D1296">
        <v>5500</v>
      </c>
      <c r="E1296">
        <v>300</v>
      </c>
      <c r="F1296" t="s">
        <v>8</v>
      </c>
      <c r="G1296" s="2">
        <v>54350</v>
      </c>
      <c r="H1296">
        <f t="shared" si="120"/>
        <v>722800</v>
      </c>
      <c r="I1296">
        <f t="shared" si="121"/>
        <v>41700</v>
      </c>
      <c r="J1296" t="str">
        <f t="shared" si="122"/>
        <v>October</v>
      </c>
      <c r="K1296" t="str">
        <f t="shared" si="123"/>
        <v>2048</v>
      </c>
      <c r="L1296" t="str">
        <f t="shared" si="124"/>
        <v>High Discount</v>
      </c>
      <c r="M1296" t="str">
        <f t="shared" si="125"/>
        <v>Ok</v>
      </c>
      <c r="N1296" t="s">
        <v>10264</v>
      </c>
    </row>
    <row r="1297" spans="1:14" x14ac:dyDescent="0.35">
      <c r="A1297" t="s">
        <v>1315</v>
      </c>
      <c r="B1297" t="s">
        <v>43</v>
      </c>
      <c r="C1297">
        <v>331</v>
      </c>
      <c r="D1297">
        <v>12000</v>
      </c>
      <c r="E1297">
        <v>5000</v>
      </c>
      <c r="F1297" t="s">
        <v>16</v>
      </c>
      <c r="G1297" s="2">
        <v>54357</v>
      </c>
      <c r="H1297">
        <f t="shared" si="120"/>
        <v>2317000</v>
      </c>
      <c r="I1297">
        <f t="shared" si="121"/>
        <v>1655000</v>
      </c>
      <c r="J1297" t="str">
        <f t="shared" si="122"/>
        <v>October</v>
      </c>
      <c r="K1297" t="str">
        <f t="shared" si="123"/>
        <v>2048</v>
      </c>
      <c r="L1297" t="str">
        <f t="shared" si="124"/>
        <v>High Discount</v>
      </c>
      <c r="M1297" t="str">
        <f t="shared" si="125"/>
        <v>Ok</v>
      </c>
      <c r="N1297" t="s">
        <v>10264</v>
      </c>
    </row>
    <row r="1298" spans="1:14" x14ac:dyDescent="0.35">
      <c r="A1298" t="s">
        <v>1316</v>
      </c>
      <c r="B1298" t="s">
        <v>19</v>
      </c>
      <c r="C1298">
        <v>597</v>
      </c>
      <c r="D1298">
        <v>800</v>
      </c>
      <c r="E1298">
        <v>5000</v>
      </c>
      <c r="F1298" t="s">
        <v>8</v>
      </c>
      <c r="G1298" s="2">
        <v>54364</v>
      </c>
      <c r="H1298">
        <f t="shared" si="120"/>
        <v>0</v>
      </c>
      <c r="I1298">
        <f t="shared" si="121"/>
        <v>2985000</v>
      </c>
      <c r="J1298" t="str">
        <f t="shared" si="122"/>
        <v>November</v>
      </c>
      <c r="K1298" t="str">
        <f t="shared" si="123"/>
        <v>2048</v>
      </c>
      <c r="L1298" t="str">
        <f t="shared" si="124"/>
        <v>High Discount</v>
      </c>
      <c r="M1298" t="str">
        <f t="shared" si="125"/>
        <v>Zero Sales</v>
      </c>
      <c r="N1298" t="s">
        <v>10264</v>
      </c>
    </row>
    <row r="1299" spans="1:14" x14ac:dyDescent="0.35">
      <c r="A1299" t="s">
        <v>1317</v>
      </c>
      <c r="B1299" t="s">
        <v>19</v>
      </c>
      <c r="C1299">
        <v>220</v>
      </c>
      <c r="D1299">
        <v>22000</v>
      </c>
      <c r="E1299">
        <v>2000</v>
      </c>
      <c r="F1299" t="s">
        <v>11</v>
      </c>
      <c r="G1299" s="2">
        <v>54371</v>
      </c>
      <c r="H1299">
        <f t="shared" si="120"/>
        <v>4400000</v>
      </c>
      <c r="I1299">
        <f t="shared" si="121"/>
        <v>440000</v>
      </c>
      <c r="J1299" t="str">
        <f t="shared" si="122"/>
        <v>November</v>
      </c>
      <c r="K1299" t="str">
        <f t="shared" si="123"/>
        <v>2048</v>
      </c>
      <c r="L1299" t="str">
        <f t="shared" si="124"/>
        <v>High Discount</v>
      </c>
      <c r="M1299" t="str">
        <f t="shared" si="125"/>
        <v>Ok</v>
      </c>
      <c r="N1299" t="s">
        <v>10264</v>
      </c>
    </row>
    <row r="1300" spans="1:14" x14ac:dyDescent="0.35">
      <c r="A1300" t="s">
        <v>1318</v>
      </c>
      <c r="B1300" t="s">
        <v>7</v>
      </c>
      <c r="C1300">
        <v>404</v>
      </c>
      <c r="D1300">
        <v>5500</v>
      </c>
      <c r="E1300">
        <v>100</v>
      </c>
      <c r="F1300" t="s">
        <v>16</v>
      </c>
      <c r="G1300" s="2">
        <v>54378</v>
      </c>
      <c r="H1300">
        <f t="shared" si="120"/>
        <v>2181600</v>
      </c>
      <c r="I1300">
        <f t="shared" si="121"/>
        <v>40400</v>
      </c>
      <c r="J1300" t="str">
        <f t="shared" si="122"/>
        <v>November</v>
      </c>
      <c r="K1300" t="str">
        <f t="shared" si="123"/>
        <v>2048</v>
      </c>
      <c r="L1300" t="str">
        <f t="shared" si="124"/>
        <v>Normal</v>
      </c>
      <c r="M1300" t="str">
        <f t="shared" si="125"/>
        <v>Ok</v>
      </c>
      <c r="N1300" t="s">
        <v>10264</v>
      </c>
    </row>
    <row r="1301" spans="1:14" x14ac:dyDescent="0.35">
      <c r="A1301" t="s">
        <v>1319</v>
      </c>
      <c r="B1301" t="s">
        <v>39</v>
      </c>
      <c r="C1301">
        <v>253</v>
      </c>
      <c r="D1301">
        <v>45000</v>
      </c>
      <c r="E1301">
        <v>3000</v>
      </c>
      <c r="F1301" t="s">
        <v>16</v>
      </c>
      <c r="G1301" s="2">
        <v>54385</v>
      </c>
      <c r="H1301">
        <f t="shared" si="120"/>
        <v>10626000</v>
      </c>
      <c r="I1301">
        <f t="shared" si="121"/>
        <v>759000</v>
      </c>
      <c r="J1301" t="str">
        <f t="shared" si="122"/>
        <v>November</v>
      </c>
      <c r="K1301" t="str">
        <f t="shared" si="123"/>
        <v>2048</v>
      </c>
      <c r="L1301" t="str">
        <f t="shared" si="124"/>
        <v>High Discount</v>
      </c>
      <c r="M1301" t="str">
        <f t="shared" si="125"/>
        <v>Ok</v>
      </c>
      <c r="N1301" t="s">
        <v>10264</v>
      </c>
    </row>
    <row r="1302" spans="1:14" x14ac:dyDescent="0.35">
      <c r="A1302" t="s">
        <v>1320</v>
      </c>
      <c r="B1302" t="s">
        <v>7</v>
      </c>
      <c r="C1302">
        <v>338</v>
      </c>
      <c r="D1302">
        <v>800</v>
      </c>
      <c r="E1302">
        <v>5000</v>
      </c>
      <c r="F1302" t="s">
        <v>16</v>
      </c>
      <c r="G1302" s="2">
        <v>54392</v>
      </c>
      <c r="H1302">
        <f t="shared" si="120"/>
        <v>0</v>
      </c>
      <c r="I1302">
        <f t="shared" si="121"/>
        <v>1690000</v>
      </c>
      <c r="J1302" t="str">
        <f t="shared" si="122"/>
        <v>November</v>
      </c>
      <c r="K1302" t="str">
        <f t="shared" si="123"/>
        <v>2048</v>
      </c>
      <c r="L1302" t="str">
        <f t="shared" si="124"/>
        <v>High Discount</v>
      </c>
      <c r="M1302" t="str">
        <f t="shared" si="125"/>
        <v>Zero Sales</v>
      </c>
      <c r="N1302" t="s">
        <v>10264</v>
      </c>
    </row>
    <row r="1303" spans="1:14" x14ac:dyDescent="0.35">
      <c r="A1303" t="s">
        <v>1321</v>
      </c>
      <c r="B1303" t="s">
        <v>19</v>
      </c>
      <c r="C1303">
        <v>511</v>
      </c>
      <c r="D1303">
        <v>45000</v>
      </c>
      <c r="E1303">
        <v>500</v>
      </c>
      <c r="F1303" t="s">
        <v>46</v>
      </c>
      <c r="G1303" s="2">
        <v>54399</v>
      </c>
      <c r="H1303">
        <f t="shared" si="120"/>
        <v>22739500</v>
      </c>
      <c r="I1303">
        <f t="shared" si="121"/>
        <v>255500</v>
      </c>
      <c r="J1303" t="str">
        <f t="shared" si="122"/>
        <v>December</v>
      </c>
      <c r="K1303" t="str">
        <f t="shared" si="123"/>
        <v>2048</v>
      </c>
      <c r="L1303" t="str">
        <f t="shared" si="124"/>
        <v>Normal</v>
      </c>
      <c r="M1303" t="str">
        <f t="shared" si="125"/>
        <v>Ok</v>
      </c>
      <c r="N1303" t="s">
        <v>10264</v>
      </c>
    </row>
    <row r="1304" spans="1:14" x14ac:dyDescent="0.35">
      <c r="A1304" t="s">
        <v>1322</v>
      </c>
      <c r="B1304" t="s">
        <v>15</v>
      </c>
      <c r="C1304">
        <v>222</v>
      </c>
      <c r="D1304">
        <v>5500</v>
      </c>
      <c r="E1304">
        <v>400</v>
      </c>
      <c r="F1304" t="s">
        <v>8</v>
      </c>
      <c r="G1304" s="2">
        <v>54406</v>
      </c>
      <c r="H1304">
        <f t="shared" si="120"/>
        <v>1132200</v>
      </c>
      <c r="I1304">
        <f t="shared" si="121"/>
        <v>88800</v>
      </c>
      <c r="J1304" t="str">
        <f t="shared" si="122"/>
        <v>December</v>
      </c>
      <c r="K1304" t="str">
        <f t="shared" si="123"/>
        <v>2048</v>
      </c>
      <c r="L1304" t="str">
        <f t="shared" si="124"/>
        <v>High Discount</v>
      </c>
      <c r="M1304" t="str">
        <f t="shared" si="125"/>
        <v>Ok</v>
      </c>
      <c r="N1304" t="s">
        <v>10264</v>
      </c>
    </row>
    <row r="1305" spans="1:14" x14ac:dyDescent="0.35">
      <c r="A1305" t="s">
        <v>1323</v>
      </c>
      <c r="B1305" t="s">
        <v>30</v>
      </c>
      <c r="C1305">
        <v>350</v>
      </c>
      <c r="D1305">
        <v>22000</v>
      </c>
      <c r="E1305">
        <v>300</v>
      </c>
      <c r="F1305" t="s">
        <v>46</v>
      </c>
      <c r="G1305" s="2">
        <v>54413</v>
      </c>
      <c r="H1305">
        <f t="shared" si="120"/>
        <v>7595000</v>
      </c>
      <c r="I1305">
        <f t="shared" si="121"/>
        <v>105000</v>
      </c>
      <c r="J1305" t="str">
        <f t="shared" si="122"/>
        <v>December</v>
      </c>
      <c r="K1305" t="str">
        <f t="shared" si="123"/>
        <v>2048</v>
      </c>
      <c r="L1305" t="str">
        <f t="shared" si="124"/>
        <v>Normal</v>
      </c>
      <c r="M1305" t="str">
        <f t="shared" si="125"/>
        <v>Ok</v>
      </c>
      <c r="N1305" t="s">
        <v>10264</v>
      </c>
    </row>
    <row r="1306" spans="1:14" x14ac:dyDescent="0.35">
      <c r="A1306" t="s">
        <v>1324</v>
      </c>
      <c r="B1306" t="s">
        <v>19</v>
      </c>
      <c r="C1306">
        <v>578</v>
      </c>
      <c r="D1306">
        <v>6000</v>
      </c>
      <c r="E1306">
        <v>400</v>
      </c>
      <c r="F1306" t="s">
        <v>16</v>
      </c>
      <c r="G1306" s="2">
        <v>54420</v>
      </c>
      <c r="H1306">
        <f t="shared" si="120"/>
        <v>3236800</v>
      </c>
      <c r="I1306">
        <f t="shared" si="121"/>
        <v>231200</v>
      </c>
      <c r="J1306" t="str">
        <f t="shared" si="122"/>
        <v>December</v>
      </c>
      <c r="K1306" t="str">
        <f t="shared" si="123"/>
        <v>2048</v>
      </c>
      <c r="L1306" t="str">
        <f t="shared" si="124"/>
        <v>Normal</v>
      </c>
      <c r="M1306" t="str">
        <f t="shared" si="125"/>
        <v>Ok</v>
      </c>
      <c r="N1306" t="s">
        <v>10264</v>
      </c>
    </row>
    <row r="1307" spans="1:14" x14ac:dyDescent="0.35">
      <c r="A1307" t="s">
        <v>1325</v>
      </c>
      <c r="B1307" t="s">
        <v>7</v>
      </c>
      <c r="C1307">
        <v>189</v>
      </c>
      <c r="D1307">
        <v>15000</v>
      </c>
      <c r="E1307">
        <v>5000</v>
      </c>
      <c r="F1307" t="s">
        <v>8</v>
      </c>
      <c r="G1307" s="2">
        <v>54427</v>
      </c>
      <c r="H1307">
        <f t="shared" si="120"/>
        <v>1890000</v>
      </c>
      <c r="I1307">
        <f t="shared" si="121"/>
        <v>945000</v>
      </c>
      <c r="J1307" t="str">
        <f t="shared" si="122"/>
        <v>January</v>
      </c>
      <c r="K1307" t="str">
        <f t="shared" si="123"/>
        <v>2049</v>
      </c>
      <c r="L1307" t="str">
        <f t="shared" si="124"/>
        <v>High Discount</v>
      </c>
      <c r="M1307" t="str">
        <f t="shared" si="125"/>
        <v>Ok</v>
      </c>
      <c r="N1307" t="s">
        <v>10264</v>
      </c>
    </row>
    <row r="1308" spans="1:14" x14ac:dyDescent="0.35">
      <c r="A1308" t="s">
        <v>1326</v>
      </c>
      <c r="B1308" t="s">
        <v>15</v>
      </c>
      <c r="C1308">
        <v>327</v>
      </c>
      <c r="D1308">
        <v>6000</v>
      </c>
      <c r="E1308">
        <v>2000</v>
      </c>
      <c r="F1308" t="s">
        <v>8</v>
      </c>
      <c r="G1308" s="2">
        <v>54434</v>
      </c>
      <c r="H1308">
        <f t="shared" si="120"/>
        <v>1308000</v>
      </c>
      <c r="I1308">
        <f t="shared" si="121"/>
        <v>654000</v>
      </c>
      <c r="J1308" t="str">
        <f t="shared" si="122"/>
        <v>January</v>
      </c>
      <c r="K1308" t="str">
        <f t="shared" si="123"/>
        <v>2049</v>
      </c>
      <c r="L1308" t="str">
        <f t="shared" si="124"/>
        <v>High Discount</v>
      </c>
      <c r="M1308" t="str">
        <f t="shared" si="125"/>
        <v>Ok</v>
      </c>
      <c r="N1308" t="s">
        <v>10264</v>
      </c>
    </row>
    <row r="1309" spans="1:14" x14ac:dyDescent="0.35">
      <c r="A1309" t="s">
        <v>1327</v>
      </c>
      <c r="B1309" t="s">
        <v>7</v>
      </c>
      <c r="C1309">
        <v>560</v>
      </c>
      <c r="D1309">
        <v>5500</v>
      </c>
      <c r="E1309">
        <v>200</v>
      </c>
      <c r="F1309" t="s">
        <v>11</v>
      </c>
      <c r="G1309" s="2">
        <v>54441</v>
      </c>
      <c r="H1309">
        <f t="shared" si="120"/>
        <v>2968000</v>
      </c>
      <c r="I1309">
        <f t="shared" si="121"/>
        <v>112000</v>
      </c>
      <c r="J1309" t="str">
        <f t="shared" si="122"/>
        <v>January</v>
      </c>
      <c r="K1309" t="str">
        <f t="shared" si="123"/>
        <v>2049</v>
      </c>
      <c r="L1309" t="str">
        <f t="shared" si="124"/>
        <v>Normal</v>
      </c>
      <c r="M1309" t="str">
        <f t="shared" si="125"/>
        <v>Ok</v>
      </c>
      <c r="N1309" t="s">
        <v>10264</v>
      </c>
    </row>
    <row r="1310" spans="1:14" x14ac:dyDescent="0.35">
      <c r="A1310" t="s">
        <v>1328</v>
      </c>
      <c r="B1310" t="s">
        <v>43</v>
      </c>
      <c r="C1310">
        <v>395</v>
      </c>
      <c r="D1310">
        <v>5500</v>
      </c>
      <c r="E1310">
        <v>1000</v>
      </c>
      <c r="F1310" t="s">
        <v>46</v>
      </c>
      <c r="G1310" s="2">
        <v>54448</v>
      </c>
      <c r="H1310">
        <f t="shared" si="120"/>
        <v>1777500</v>
      </c>
      <c r="I1310">
        <f t="shared" si="121"/>
        <v>395000</v>
      </c>
      <c r="J1310" t="str">
        <f t="shared" si="122"/>
        <v>January</v>
      </c>
      <c r="K1310" t="str">
        <f t="shared" si="123"/>
        <v>2049</v>
      </c>
      <c r="L1310" t="str">
        <f t="shared" si="124"/>
        <v>High Discount</v>
      </c>
      <c r="M1310" t="str">
        <f t="shared" si="125"/>
        <v>Ok</v>
      </c>
      <c r="N1310" t="s">
        <v>10264</v>
      </c>
    </row>
    <row r="1311" spans="1:14" x14ac:dyDescent="0.35">
      <c r="A1311" t="s">
        <v>1329</v>
      </c>
      <c r="B1311" t="s">
        <v>21</v>
      </c>
      <c r="C1311">
        <v>189</v>
      </c>
      <c r="D1311">
        <v>18000</v>
      </c>
      <c r="E1311">
        <v>400</v>
      </c>
      <c r="F1311" t="s">
        <v>46</v>
      </c>
      <c r="G1311" s="2">
        <v>54455</v>
      </c>
      <c r="H1311">
        <f t="shared" si="120"/>
        <v>3326400</v>
      </c>
      <c r="I1311">
        <f t="shared" si="121"/>
        <v>75600</v>
      </c>
      <c r="J1311" t="str">
        <f t="shared" si="122"/>
        <v>February</v>
      </c>
      <c r="K1311" t="str">
        <f t="shared" si="123"/>
        <v>2049</v>
      </c>
      <c r="L1311" t="str">
        <f t="shared" si="124"/>
        <v>High Discount</v>
      </c>
      <c r="M1311" t="str">
        <f t="shared" si="125"/>
        <v>Ok</v>
      </c>
      <c r="N1311" t="s">
        <v>10264</v>
      </c>
    </row>
    <row r="1312" spans="1:14" x14ac:dyDescent="0.35">
      <c r="A1312" t="s">
        <v>1330</v>
      </c>
      <c r="B1312" t="s">
        <v>13</v>
      </c>
      <c r="C1312">
        <v>163</v>
      </c>
      <c r="D1312">
        <v>5500</v>
      </c>
      <c r="E1312">
        <v>1500</v>
      </c>
      <c r="F1312" t="s">
        <v>11</v>
      </c>
      <c r="G1312" s="2">
        <v>54462</v>
      </c>
      <c r="H1312">
        <f t="shared" si="120"/>
        <v>652000</v>
      </c>
      <c r="I1312">
        <f t="shared" si="121"/>
        <v>244500</v>
      </c>
      <c r="J1312" t="str">
        <f t="shared" si="122"/>
        <v>February</v>
      </c>
      <c r="K1312" t="str">
        <f t="shared" si="123"/>
        <v>2049</v>
      </c>
      <c r="L1312" t="str">
        <f t="shared" si="124"/>
        <v>High Discount</v>
      </c>
      <c r="M1312" t="str">
        <f t="shared" si="125"/>
        <v>Ok</v>
      </c>
      <c r="N1312" t="s">
        <v>10264</v>
      </c>
    </row>
    <row r="1313" spans="1:14" x14ac:dyDescent="0.35">
      <c r="A1313" t="s">
        <v>1331</v>
      </c>
      <c r="B1313" t="s">
        <v>33</v>
      </c>
      <c r="C1313">
        <v>556</v>
      </c>
      <c r="D1313">
        <v>15000</v>
      </c>
      <c r="E1313">
        <v>100</v>
      </c>
      <c r="F1313" t="s">
        <v>46</v>
      </c>
      <c r="G1313" s="2">
        <v>54469</v>
      </c>
      <c r="H1313">
        <f t="shared" si="120"/>
        <v>8284400</v>
      </c>
      <c r="I1313">
        <f t="shared" si="121"/>
        <v>55600</v>
      </c>
      <c r="J1313" t="str">
        <f t="shared" si="122"/>
        <v>February</v>
      </c>
      <c r="K1313" t="str">
        <f t="shared" si="123"/>
        <v>2049</v>
      </c>
      <c r="L1313" t="str">
        <f t="shared" si="124"/>
        <v>Normal</v>
      </c>
      <c r="M1313" t="str">
        <f t="shared" si="125"/>
        <v>Ok</v>
      </c>
      <c r="N1313" t="s">
        <v>10264</v>
      </c>
    </row>
    <row r="1314" spans="1:14" x14ac:dyDescent="0.35">
      <c r="A1314" t="s">
        <v>1332</v>
      </c>
      <c r="B1314" t="s">
        <v>7</v>
      </c>
      <c r="C1314">
        <v>415</v>
      </c>
      <c r="D1314">
        <v>12000</v>
      </c>
      <c r="E1314">
        <v>5000</v>
      </c>
      <c r="F1314" t="s">
        <v>16</v>
      </c>
      <c r="G1314" s="2">
        <v>54476</v>
      </c>
      <c r="H1314">
        <f t="shared" si="120"/>
        <v>2905000</v>
      </c>
      <c r="I1314">
        <f t="shared" si="121"/>
        <v>2075000</v>
      </c>
      <c r="J1314" t="str">
        <f t="shared" si="122"/>
        <v>February</v>
      </c>
      <c r="K1314" t="str">
        <f t="shared" si="123"/>
        <v>2049</v>
      </c>
      <c r="L1314" t="str">
        <f t="shared" si="124"/>
        <v>High Discount</v>
      </c>
      <c r="M1314" t="str">
        <f t="shared" si="125"/>
        <v>Ok</v>
      </c>
      <c r="N1314" t="s">
        <v>10264</v>
      </c>
    </row>
    <row r="1315" spans="1:14" x14ac:dyDescent="0.35">
      <c r="A1315" t="s">
        <v>1333</v>
      </c>
      <c r="B1315" t="s">
        <v>33</v>
      </c>
      <c r="C1315">
        <v>446</v>
      </c>
      <c r="D1315">
        <v>45000</v>
      </c>
      <c r="E1315">
        <v>1500</v>
      </c>
      <c r="F1315" t="s">
        <v>16</v>
      </c>
      <c r="G1315" s="2">
        <v>54483</v>
      </c>
      <c r="H1315">
        <f t="shared" si="120"/>
        <v>19401000</v>
      </c>
      <c r="I1315">
        <f t="shared" si="121"/>
        <v>669000</v>
      </c>
      <c r="J1315" t="str">
        <f t="shared" si="122"/>
        <v>March</v>
      </c>
      <c r="K1315" t="str">
        <f t="shared" si="123"/>
        <v>2049</v>
      </c>
      <c r="L1315" t="str">
        <f t="shared" si="124"/>
        <v>High Discount</v>
      </c>
      <c r="M1315" t="str">
        <f t="shared" si="125"/>
        <v>Ok</v>
      </c>
      <c r="N1315" t="s">
        <v>10264</v>
      </c>
    </row>
    <row r="1316" spans="1:14" x14ac:dyDescent="0.35">
      <c r="A1316" t="s">
        <v>1334</v>
      </c>
      <c r="B1316" t="s">
        <v>10</v>
      </c>
      <c r="C1316">
        <v>160</v>
      </c>
      <c r="D1316">
        <v>22000</v>
      </c>
      <c r="E1316">
        <v>500</v>
      </c>
      <c r="F1316" t="s">
        <v>46</v>
      </c>
      <c r="G1316" s="2">
        <v>54490</v>
      </c>
      <c r="H1316">
        <f t="shared" si="120"/>
        <v>3440000</v>
      </c>
      <c r="I1316">
        <f t="shared" si="121"/>
        <v>80000</v>
      </c>
      <c r="J1316" t="str">
        <f t="shared" si="122"/>
        <v>March</v>
      </c>
      <c r="K1316" t="str">
        <f t="shared" si="123"/>
        <v>2049</v>
      </c>
      <c r="L1316" t="str">
        <f t="shared" si="124"/>
        <v>High Discount</v>
      </c>
      <c r="M1316" t="str">
        <f t="shared" si="125"/>
        <v>Ok</v>
      </c>
      <c r="N1316" t="s">
        <v>10264</v>
      </c>
    </row>
    <row r="1317" spans="1:14" x14ac:dyDescent="0.35">
      <c r="A1317" t="s">
        <v>1335</v>
      </c>
      <c r="B1317" t="s">
        <v>7</v>
      </c>
      <c r="C1317">
        <v>407</v>
      </c>
      <c r="D1317">
        <v>1200</v>
      </c>
      <c r="E1317">
        <v>200</v>
      </c>
      <c r="F1317" t="s">
        <v>11</v>
      </c>
      <c r="G1317" s="2">
        <v>54497</v>
      </c>
      <c r="H1317">
        <f t="shared" si="120"/>
        <v>407000</v>
      </c>
      <c r="I1317">
        <f t="shared" si="121"/>
        <v>81400</v>
      </c>
      <c r="J1317" t="str">
        <f t="shared" si="122"/>
        <v>March</v>
      </c>
      <c r="K1317" t="str">
        <f t="shared" si="123"/>
        <v>2049</v>
      </c>
      <c r="L1317" t="str">
        <f t="shared" si="124"/>
        <v>Normal</v>
      </c>
      <c r="M1317" t="str">
        <f t="shared" si="125"/>
        <v>Ok</v>
      </c>
      <c r="N1317" t="s">
        <v>10264</v>
      </c>
    </row>
    <row r="1318" spans="1:14" x14ac:dyDescent="0.35">
      <c r="A1318" t="s">
        <v>1336</v>
      </c>
      <c r="B1318" t="s">
        <v>21</v>
      </c>
      <c r="C1318">
        <v>287</v>
      </c>
      <c r="D1318">
        <v>5500</v>
      </c>
      <c r="E1318">
        <v>500</v>
      </c>
      <c r="F1318" t="s">
        <v>8</v>
      </c>
      <c r="G1318" s="2">
        <v>54504</v>
      </c>
      <c r="H1318">
        <f t="shared" si="120"/>
        <v>1435000</v>
      </c>
      <c r="I1318">
        <f t="shared" si="121"/>
        <v>143500</v>
      </c>
      <c r="J1318" t="str">
        <f t="shared" si="122"/>
        <v>March</v>
      </c>
      <c r="K1318" t="str">
        <f t="shared" si="123"/>
        <v>2049</v>
      </c>
      <c r="L1318" t="str">
        <f t="shared" si="124"/>
        <v>High Discount</v>
      </c>
      <c r="M1318" t="str">
        <f t="shared" si="125"/>
        <v>Ok</v>
      </c>
      <c r="N1318" t="s">
        <v>10264</v>
      </c>
    </row>
    <row r="1319" spans="1:14" x14ac:dyDescent="0.35">
      <c r="A1319" t="s">
        <v>1337</v>
      </c>
      <c r="B1319" t="s">
        <v>33</v>
      </c>
      <c r="C1319">
        <v>52</v>
      </c>
      <c r="D1319">
        <v>6000</v>
      </c>
      <c r="E1319">
        <v>5000</v>
      </c>
      <c r="F1319" t="s">
        <v>46</v>
      </c>
      <c r="G1319" s="2">
        <v>54511</v>
      </c>
      <c r="H1319">
        <f t="shared" si="120"/>
        <v>52000</v>
      </c>
      <c r="I1319">
        <f t="shared" si="121"/>
        <v>260000</v>
      </c>
      <c r="J1319" t="str">
        <f t="shared" si="122"/>
        <v>March</v>
      </c>
      <c r="K1319" t="str">
        <f t="shared" si="123"/>
        <v>2049</v>
      </c>
      <c r="L1319" t="str">
        <f t="shared" si="124"/>
        <v>High Discount</v>
      </c>
      <c r="M1319" t="str">
        <f t="shared" si="125"/>
        <v>Ok</v>
      </c>
      <c r="N1319" t="s">
        <v>10264</v>
      </c>
    </row>
    <row r="1320" spans="1:14" x14ac:dyDescent="0.35">
      <c r="A1320" t="s">
        <v>1338</v>
      </c>
      <c r="B1320" t="s">
        <v>19</v>
      </c>
      <c r="C1320">
        <v>453</v>
      </c>
      <c r="D1320">
        <v>18000</v>
      </c>
      <c r="E1320">
        <v>400</v>
      </c>
      <c r="F1320" t="s">
        <v>8</v>
      </c>
      <c r="G1320" s="2">
        <v>54518</v>
      </c>
      <c r="H1320">
        <f t="shared" si="120"/>
        <v>7972800</v>
      </c>
      <c r="I1320">
        <f t="shared" si="121"/>
        <v>181200</v>
      </c>
      <c r="J1320" t="str">
        <f t="shared" si="122"/>
        <v>April</v>
      </c>
      <c r="K1320" t="str">
        <f t="shared" si="123"/>
        <v>2049</v>
      </c>
      <c r="L1320" t="str">
        <f t="shared" si="124"/>
        <v>Normal</v>
      </c>
      <c r="M1320" t="str">
        <f t="shared" si="125"/>
        <v>Ok</v>
      </c>
      <c r="N1320" t="s">
        <v>10264</v>
      </c>
    </row>
    <row r="1321" spans="1:14" x14ac:dyDescent="0.35">
      <c r="A1321" t="s">
        <v>1339</v>
      </c>
      <c r="B1321" t="s">
        <v>7</v>
      </c>
      <c r="C1321">
        <v>74</v>
      </c>
      <c r="D1321">
        <v>18000</v>
      </c>
      <c r="E1321">
        <v>300</v>
      </c>
      <c r="F1321" t="s">
        <v>11</v>
      </c>
      <c r="G1321" s="2">
        <v>54525</v>
      </c>
      <c r="H1321">
        <f t="shared" si="120"/>
        <v>1309800</v>
      </c>
      <c r="I1321">
        <f t="shared" si="121"/>
        <v>22200</v>
      </c>
      <c r="J1321" t="str">
        <f t="shared" si="122"/>
        <v>April</v>
      </c>
      <c r="K1321" t="str">
        <f t="shared" si="123"/>
        <v>2049</v>
      </c>
      <c r="L1321" t="str">
        <f t="shared" si="124"/>
        <v>High Discount</v>
      </c>
      <c r="M1321" t="str">
        <f t="shared" si="125"/>
        <v>Ok</v>
      </c>
      <c r="N1321" t="s">
        <v>10264</v>
      </c>
    </row>
    <row r="1322" spans="1:14" x14ac:dyDescent="0.35">
      <c r="A1322" t="s">
        <v>1340</v>
      </c>
      <c r="B1322" t="s">
        <v>39</v>
      </c>
      <c r="C1322">
        <v>558</v>
      </c>
      <c r="D1322">
        <v>6000</v>
      </c>
      <c r="E1322">
        <v>1500</v>
      </c>
      <c r="F1322" t="s">
        <v>8</v>
      </c>
      <c r="G1322" s="2">
        <v>54532</v>
      </c>
      <c r="H1322">
        <f t="shared" si="120"/>
        <v>2511000</v>
      </c>
      <c r="I1322">
        <f t="shared" si="121"/>
        <v>837000</v>
      </c>
      <c r="J1322" t="str">
        <f t="shared" si="122"/>
        <v>April</v>
      </c>
      <c r="K1322" t="str">
        <f t="shared" si="123"/>
        <v>2049</v>
      </c>
      <c r="L1322" t="str">
        <f t="shared" si="124"/>
        <v>High Discount</v>
      </c>
      <c r="M1322" t="str">
        <f t="shared" si="125"/>
        <v>Ok</v>
      </c>
      <c r="N1322" t="s">
        <v>10264</v>
      </c>
    </row>
    <row r="1323" spans="1:14" x14ac:dyDescent="0.35">
      <c r="A1323" t="s">
        <v>1341</v>
      </c>
      <c r="B1323" t="s">
        <v>13</v>
      </c>
      <c r="C1323">
        <v>514</v>
      </c>
      <c r="D1323">
        <v>4500</v>
      </c>
      <c r="E1323">
        <v>300</v>
      </c>
      <c r="F1323" t="s">
        <v>11</v>
      </c>
      <c r="G1323" s="2">
        <v>54539</v>
      </c>
      <c r="H1323">
        <f t="shared" si="120"/>
        <v>2158800</v>
      </c>
      <c r="I1323">
        <f t="shared" si="121"/>
        <v>154200</v>
      </c>
      <c r="J1323" t="str">
        <f t="shared" si="122"/>
        <v>April</v>
      </c>
      <c r="K1323" t="str">
        <f t="shared" si="123"/>
        <v>2049</v>
      </c>
      <c r="L1323" t="str">
        <f t="shared" si="124"/>
        <v>Normal</v>
      </c>
      <c r="M1323" t="str">
        <f t="shared" si="125"/>
        <v>Ok</v>
      </c>
      <c r="N1323" t="s">
        <v>10264</v>
      </c>
    </row>
    <row r="1324" spans="1:14" x14ac:dyDescent="0.35">
      <c r="A1324" t="s">
        <v>1342</v>
      </c>
      <c r="B1324" t="s">
        <v>21</v>
      </c>
      <c r="C1324">
        <v>110</v>
      </c>
      <c r="D1324">
        <v>5500</v>
      </c>
      <c r="E1324">
        <v>500</v>
      </c>
      <c r="F1324" t="s">
        <v>11</v>
      </c>
      <c r="G1324" s="2">
        <v>54546</v>
      </c>
      <c r="H1324">
        <f t="shared" si="120"/>
        <v>550000</v>
      </c>
      <c r="I1324">
        <f t="shared" si="121"/>
        <v>55000</v>
      </c>
      <c r="J1324" t="str">
        <f t="shared" si="122"/>
        <v>May</v>
      </c>
      <c r="K1324" t="str">
        <f t="shared" si="123"/>
        <v>2049</v>
      </c>
      <c r="L1324" t="str">
        <f t="shared" si="124"/>
        <v>High Discount</v>
      </c>
      <c r="M1324" t="str">
        <f t="shared" si="125"/>
        <v>Ok</v>
      </c>
      <c r="N1324" t="s">
        <v>10264</v>
      </c>
    </row>
    <row r="1325" spans="1:14" x14ac:dyDescent="0.35">
      <c r="A1325" t="s">
        <v>1343</v>
      </c>
      <c r="B1325" t="s">
        <v>33</v>
      </c>
      <c r="C1325">
        <v>557</v>
      </c>
      <c r="D1325">
        <v>45000</v>
      </c>
      <c r="E1325">
        <v>500</v>
      </c>
      <c r="F1325" t="s">
        <v>16</v>
      </c>
      <c r="G1325" s="2">
        <v>54553</v>
      </c>
      <c r="H1325">
        <f t="shared" si="120"/>
        <v>24786500</v>
      </c>
      <c r="I1325">
        <f t="shared" si="121"/>
        <v>278500</v>
      </c>
      <c r="J1325" t="str">
        <f t="shared" si="122"/>
        <v>May</v>
      </c>
      <c r="K1325" t="str">
        <f t="shared" si="123"/>
        <v>2049</v>
      </c>
      <c r="L1325" t="str">
        <f t="shared" si="124"/>
        <v>Normal</v>
      </c>
      <c r="M1325" t="str">
        <f t="shared" si="125"/>
        <v>Ok</v>
      </c>
      <c r="N1325" t="s">
        <v>10264</v>
      </c>
    </row>
    <row r="1326" spans="1:14" x14ac:dyDescent="0.35">
      <c r="A1326" t="s">
        <v>1344</v>
      </c>
      <c r="B1326" t="s">
        <v>21</v>
      </c>
      <c r="C1326">
        <v>172</v>
      </c>
      <c r="D1326">
        <v>18000</v>
      </c>
      <c r="E1326">
        <v>3000</v>
      </c>
      <c r="F1326" t="s">
        <v>16</v>
      </c>
      <c r="G1326" s="2">
        <v>54560</v>
      </c>
      <c r="H1326">
        <f t="shared" si="120"/>
        <v>2580000</v>
      </c>
      <c r="I1326">
        <f t="shared" si="121"/>
        <v>516000</v>
      </c>
      <c r="J1326" t="str">
        <f t="shared" si="122"/>
        <v>May</v>
      </c>
      <c r="K1326" t="str">
        <f t="shared" si="123"/>
        <v>2049</v>
      </c>
      <c r="L1326" t="str">
        <f t="shared" si="124"/>
        <v>High Discount</v>
      </c>
      <c r="M1326" t="str">
        <f t="shared" si="125"/>
        <v>Ok</v>
      </c>
      <c r="N1326" t="s">
        <v>10264</v>
      </c>
    </row>
    <row r="1327" spans="1:14" x14ac:dyDescent="0.35">
      <c r="A1327" t="s">
        <v>1345</v>
      </c>
      <c r="B1327" t="s">
        <v>15</v>
      </c>
      <c r="C1327">
        <v>546</v>
      </c>
      <c r="D1327">
        <v>12000</v>
      </c>
      <c r="E1327">
        <v>2000</v>
      </c>
      <c r="F1327" t="s">
        <v>11</v>
      </c>
      <c r="G1327" s="2">
        <v>54567</v>
      </c>
      <c r="H1327">
        <f t="shared" si="120"/>
        <v>5460000</v>
      </c>
      <c r="I1327">
        <f t="shared" si="121"/>
        <v>1092000</v>
      </c>
      <c r="J1327" t="str">
        <f t="shared" si="122"/>
        <v>May</v>
      </c>
      <c r="K1327" t="str">
        <f t="shared" si="123"/>
        <v>2049</v>
      </c>
      <c r="L1327" t="str">
        <f t="shared" si="124"/>
        <v>High Discount</v>
      </c>
      <c r="M1327" t="str">
        <f t="shared" si="125"/>
        <v>Ok</v>
      </c>
      <c r="N1327" t="s">
        <v>10264</v>
      </c>
    </row>
    <row r="1328" spans="1:14" x14ac:dyDescent="0.35">
      <c r="A1328" t="s">
        <v>1346</v>
      </c>
      <c r="B1328" t="s">
        <v>13</v>
      </c>
      <c r="C1328">
        <v>104</v>
      </c>
      <c r="D1328">
        <v>22000</v>
      </c>
      <c r="E1328">
        <v>400</v>
      </c>
      <c r="F1328" t="s">
        <v>46</v>
      </c>
      <c r="G1328" s="2">
        <v>54574</v>
      </c>
      <c r="H1328">
        <f t="shared" si="120"/>
        <v>2246400</v>
      </c>
      <c r="I1328">
        <f t="shared" si="121"/>
        <v>41600</v>
      </c>
      <c r="J1328" t="str">
        <f t="shared" si="122"/>
        <v>May</v>
      </c>
      <c r="K1328" t="str">
        <f t="shared" si="123"/>
        <v>2049</v>
      </c>
      <c r="L1328" t="str">
        <f t="shared" si="124"/>
        <v>High Discount</v>
      </c>
      <c r="M1328" t="str">
        <f t="shared" si="125"/>
        <v>Ok</v>
      </c>
      <c r="N1328" t="s">
        <v>10264</v>
      </c>
    </row>
    <row r="1329" spans="1:14" x14ac:dyDescent="0.35">
      <c r="A1329" t="s">
        <v>1347</v>
      </c>
      <c r="B1329" t="s">
        <v>19</v>
      </c>
      <c r="C1329">
        <v>212</v>
      </c>
      <c r="D1329">
        <v>45000</v>
      </c>
      <c r="E1329">
        <v>300</v>
      </c>
      <c r="F1329" t="s">
        <v>16</v>
      </c>
      <c r="G1329" s="2">
        <v>54581</v>
      </c>
      <c r="H1329">
        <f t="shared" si="120"/>
        <v>9476400</v>
      </c>
      <c r="I1329">
        <f t="shared" si="121"/>
        <v>63600</v>
      </c>
      <c r="J1329" t="str">
        <f t="shared" si="122"/>
        <v>June</v>
      </c>
      <c r="K1329" t="str">
        <f t="shared" si="123"/>
        <v>2049</v>
      </c>
      <c r="L1329" t="str">
        <f t="shared" si="124"/>
        <v>High Discount</v>
      </c>
      <c r="M1329" t="str">
        <f t="shared" si="125"/>
        <v>Ok</v>
      </c>
      <c r="N1329" t="s">
        <v>10264</v>
      </c>
    </row>
    <row r="1330" spans="1:14" x14ac:dyDescent="0.35">
      <c r="A1330" t="s">
        <v>1348</v>
      </c>
      <c r="B1330" t="s">
        <v>7</v>
      </c>
      <c r="C1330">
        <v>88</v>
      </c>
      <c r="D1330">
        <v>12000</v>
      </c>
      <c r="E1330">
        <v>2000</v>
      </c>
      <c r="F1330" t="s">
        <v>11</v>
      </c>
      <c r="G1330" s="2">
        <v>54588</v>
      </c>
      <c r="H1330">
        <f t="shared" si="120"/>
        <v>880000</v>
      </c>
      <c r="I1330">
        <f t="shared" si="121"/>
        <v>176000</v>
      </c>
      <c r="J1330" t="str">
        <f t="shared" si="122"/>
        <v>June</v>
      </c>
      <c r="K1330" t="str">
        <f t="shared" si="123"/>
        <v>2049</v>
      </c>
      <c r="L1330" t="str">
        <f t="shared" si="124"/>
        <v>High Discount</v>
      </c>
      <c r="M1330" t="str">
        <f t="shared" si="125"/>
        <v>Ok</v>
      </c>
      <c r="N1330" t="s">
        <v>10264</v>
      </c>
    </row>
    <row r="1331" spans="1:14" x14ac:dyDescent="0.35">
      <c r="A1331" t="s">
        <v>1349</v>
      </c>
      <c r="B1331" t="s">
        <v>7</v>
      </c>
      <c r="C1331">
        <v>132</v>
      </c>
      <c r="D1331">
        <v>18000</v>
      </c>
      <c r="E1331">
        <v>500</v>
      </c>
      <c r="F1331" t="s">
        <v>8</v>
      </c>
      <c r="G1331" s="2">
        <v>54595</v>
      </c>
      <c r="H1331">
        <f t="shared" si="120"/>
        <v>2310000</v>
      </c>
      <c r="I1331">
        <f t="shared" si="121"/>
        <v>66000</v>
      </c>
      <c r="J1331" t="str">
        <f t="shared" si="122"/>
        <v>June</v>
      </c>
      <c r="K1331" t="str">
        <f t="shared" si="123"/>
        <v>2049</v>
      </c>
      <c r="L1331" t="str">
        <f t="shared" si="124"/>
        <v>High Discount</v>
      </c>
      <c r="M1331" t="str">
        <f t="shared" si="125"/>
        <v>Ok</v>
      </c>
      <c r="N1331" t="s">
        <v>10264</v>
      </c>
    </row>
    <row r="1332" spans="1:14" x14ac:dyDescent="0.35">
      <c r="A1332" t="s">
        <v>1350</v>
      </c>
      <c r="B1332" t="s">
        <v>7</v>
      </c>
      <c r="C1332">
        <v>595</v>
      </c>
      <c r="D1332">
        <v>5500</v>
      </c>
      <c r="E1332">
        <v>200</v>
      </c>
      <c r="F1332" t="s">
        <v>8</v>
      </c>
      <c r="G1332" s="2">
        <v>54602</v>
      </c>
      <c r="H1332">
        <f t="shared" si="120"/>
        <v>3153500</v>
      </c>
      <c r="I1332">
        <f t="shared" si="121"/>
        <v>119000</v>
      </c>
      <c r="J1332" t="str">
        <f t="shared" si="122"/>
        <v>June</v>
      </c>
      <c r="K1332" t="str">
        <f t="shared" si="123"/>
        <v>2049</v>
      </c>
      <c r="L1332" t="str">
        <f t="shared" si="124"/>
        <v>Normal</v>
      </c>
      <c r="M1332" t="str">
        <f t="shared" si="125"/>
        <v>Ok</v>
      </c>
      <c r="N1332" t="s">
        <v>10264</v>
      </c>
    </row>
    <row r="1333" spans="1:14" x14ac:dyDescent="0.35">
      <c r="A1333" t="s">
        <v>1351</v>
      </c>
      <c r="B1333" t="s">
        <v>13</v>
      </c>
      <c r="C1333">
        <v>162</v>
      </c>
      <c r="D1333">
        <v>1200</v>
      </c>
      <c r="E1333">
        <v>1000</v>
      </c>
      <c r="F1333" t="s">
        <v>46</v>
      </c>
      <c r="G1333" s="2">
        <v>54609</v>
      </c>
      <c r="H1333">
        <f t="shared" si="120"/>
        <v>32400</v>
      </c>
      <c r="I1333">
        <f t="shared" si="121"/>
        <v>162000</v>
      </c>
      <c r="J1333" t="str">
        <f t="shared" si="122"/>
        <v>July</v>
      </c>
      <c r="K1333" t="str">
        <f t="shared" si="123"/>
        <v>2049</v>
      </c>
      <c r="L1333" t="str">
        <f t="shared" si="124"/>
        <v>High Discount</v>
      </c>
      <c r="M1333" t="str">
        <f t="shared" si="125"/>
        <v>Ok</v>
      </c>
      <c r="N1333" t="s">
        <v>10264</v>
      </c>
    </row>
    <row r="1334" spans="1:14" x14ac:dyDescent="0.35">
      <c r="A1334" t="s">
        <v>1352</v>
      </c>
      <c r="B1334" t="s">
        <v>39</v>
      </c>
      <c r="C1334">
        <v>474</v>
      </c>
      <c r="D1334">
        <v>45000</v>
      </c>
      <c r="E1334">
        <v>1500</v>
      </c>
      <c r="F1334" t="s">
        <v>8</v>
      </c>
      <c r="G1334" s="2">
        <v>54616</v>
      </c>
      <c r="H1334">
        <f t="shared" si="120"/>
        <v>20619000</v>
      </c>
      <c r="I1334">
        <f t="shared" si="121"/>
        <v>711000</v>
      </c>
      <c r="J1334" t="str">
        <f t="shared" si="122"/>
        <v>July</v>
      </c>
      <c r="K1334" t="str">
        <f t="shared" si="123"/>
        <v>2049</v>
      </c>
      <c r="L1334" t="str">
        <f t="shared" si="124"/>
        <v>High Discount</v>
      </c>
      <c r="M1334" t="str">
        <f t="shared" si="125"/>
        <v>Ok</v>
      </c>
      <c r="N1334" t="s">
        <v>10264</v>
      </c>
    </row>
    <row r="1335" spans="1:14" x14ac:dyDescent="0.35">
      <c r="A1335" t="s">
        <v>1353</v>
      </c>
      <c r="B1335" t="s">
        <v>10</v>
      </c>
      <c r="C1335">
        <v>279</v>
      </c>
      <c r="D1335">
        <v>6000</v>
      </c>
      <c r="E1335">
        <v>500</v>
      </c>
      <c r="F1335" t="s">
        <v>8</v>
      </c>
      <c r="G1335" s="2">
        <v>54623</v>
      </c>
      <c r="H1335">
        <f t="shared" si="120"/>
        <v>1534500</v>
      </c>
      <c r="I1335">
        <f t="shared" si="121"/>
        <v>139500</v>
      </c>
      <c r="J1335" t="str">
        <f t="shared" si="122"/>
        <v>July</v>
      </c>
      <c r="K1335" t="str">
        <f t="shared" si="123"/>
        <v>2049</v>
      </c>
      <c r="L1335" t="str">
        <f t="shared" si="124"/>
        <v>High Discount</v>
      </c>
      <c r="M1335" t="str">
        <f t="shared" si="125"/>
        <v>Ok</v>
      </c>
      <c r="N1335" t="s">
        <v>10264</v>
      </c>
    </row>
    <row r="1336" spans="1:14" x14ac:dyDescent="0.35">
      <c r="A1336" t="s">
        <v>1354</v>
      </c>
      <c r="B1336" t="s">
        <v>30</v>
      </c>
      <c r="C1336">
        <v>332</v>
      </c>
      <c r="D1336">
        <v>5500</v>
      </c>
      <c r="E1336">
        <v>1500</v>
      </c>
      <c r="F1336" t="s">
        <v>11</v>
      </c>
      <c r="G1336" s="2">
        <v>54630</v>
      </c>
      <c r="H1336">
        <f t="shared" si="120"/>
        <v>1328000</v>
      </c>
      <c r="I1336">
        <f t="shared" si="121"/>
        <v>498000</v>
      </c>
      <c r="J1336" t="str">
        <f t="shared" si="122"/>
        <v>July</v>
      </c>
      <c r="K1336" t="str">
        <f t="shared" si="123"/>
        <v>2049</v>
      </c>
      <c r="L1336" t="str">
        <f t="shared" si="124"/>
        <v>High Discount</v>
      </c>
      <c r="M1336" t="str">
        <f t="shared" si="125"/>
        <v>Ok</v>
      </c>
      <c r="N1336" t="s">
        <v>10264</v>
      </c>
    </row>
    <row r="1337" spans="1:14" x14ac:dyDescent="0.35">
      <c r="A1337" t="s">
        <v>1355</v>
      </c>
      <c r="B1337" t="s">
        <v>43</v>
      </c>
      <c r="C1337">
        <v>336</v>
      </c>
      <c r="D1337">
        <v>18000</v>
      </c>
      <c r="E1337">
        <v>200</v>
      </c>
      <c r="F1337" t="s">
        <v>8</v>
      </c>
      <c r="G1337" s="2">
        <v>54637</v>
      </c>
      <c r="H1337">
        <f t="shared" si="120"/>
        <v>5980800</v>
      </c>
      <c r="I1337">
        <f t="shared" si="121"/>
        <v>67200</v>
      </c>
      <c r="J1337" t="str">
        <f t="shared" si="122"/>
        <v>August</v>
      </c>
      <c r="K1337" t="str">
        <f t="shared" si="123"/>
        <v>2049</v>
      </c>
      <c r="L1337" t="str">
        <f t="shared" si="124"/>
        <v>Normal</v>
      </c>
      <c r="M1337" t="str">
        <f t="shared" si="125"/>
        <v>Ok</v>
      </c>
      <c r="N1337" t="s">
        <v>10264</v>
      </c>
    </row>
    <row r="1338" spans="1:14" x14ac:dyDescent="0.35">
      <c r="A1338" t="s">
        <v>1356</v>
      </c>
      <c r="B1338" t="s">
        <v>33</v>
      </c>
      <c r="C1338">
        <v>204</v>
      </c>
      <c r="D1338">
        <v>22000</v>
      </c>
      <c r="E1338">
        <v>5000</v>
      </c>
      <c r="F1338" t="s">
        <v>8</v>
      </c>
      <c r="G1338" s="2">
        <v>54644</v>
      </c>
      <c r="H1338">
        <f t="shared" si="120"/>
        <v>3468000</v>
      </c>
      <c r="I1338">
        <f t="shared" si="121"/>
        <v>1020000</v>
      </c>
      <c r="J1338" t="str">
        <f t="shared" si="122"/>
        <v>August</v>
      </c>
      <c r="K1338" t="str">
        <f t="shared" si="123"/>
        <v>2049</v>
      </c>
      <c r="L1338" t="str">
        <f t="shared" si="124"/>
        <v>High Discount</v>
      </c>
      <c r="M1338" t="str">
        <f t="shared" si="125"/>
        <v>Ok</v>
      </c>
      <c r="N1338" t="s">
        <v>10264</v>
      </c>
    </row>
    <row r="1339" spans="1:14" x14ac:dyDescent="0.35">
      <c r="A1339" t="s">
        <v>1357</v>
      </c>
      <c r="B1339" t="s">
        <v>39</v>
      </c>
      <c r="C1339">
        <v>214</v>
      </c>
      <c r="D1339">
        <v>22000</v>
      </c>
      <c r="E1339">
        <v>400</v>
      </c>
      <c r="F1339" t="s">
        <v>8</v>
      </c>
      <c r="G1339" s="2">
        <v>54651</v>
      </c>
      <c r="H1339">
        <f t="shared" si="120"/>
        <v>4622400</v>
      </c>
      <c r="I1339">
        <f t="shared" si="121"/>
        <v>85600</v>
      </c>
      <c r="J1339" t="str">
        <f t="shared" si="122"/>
        <v>August</v>
      </c>
      <c r="K1339" t="str">
        <f t="shared" si="123"/>
        <v>2049</v>
      </c>
      <c r="L1339" t="str">
        <f t="shared" si="124"/>
        <v>High Discount</v>
      </c>
      <c r="M1339" t="str">
        <f t="shared" si="125"/>
        <v>Ok</v>
      </c>
      <c r="N1339" t="s">
        <v>10264</v>
      </c>
    </row>
    <row r="1340" spans="1:14" x14ac:dyDescent="0.35">
      <c r="A1340" t="s">
        <v>1358</v>
      </c>
      <c r="B1340" t="s">
        <v>19</v>
      </c>
      <c r="C1340">
        <v>231</v>
      </c>
      <c r="D1340">
        <v>12000</v>
      </c>
      <c r="E1340">
        <v>500</v>
      </c>
      <c r="F1340" t="s">
        <v>8</v>
      </c>
      <c r="G1340" s="2">
        <v>54658</v>
      </c>
      <c r="H1340">
        <f t="shared" si="120"/>
        <v>2656500</v>
      </c>
      <c r="I1340">
        <f t="shared" si="121"/>
        <v>115500</v>
      </c>
      <c r="J1340" t="str">
        <f t="shared" si="122"/>
        <v>August</v>
      </c>
      <c r="K1340" t="str">
        <f t="shared" si="123"/>
        <v>2049</v>
      </c>
      <c r="L1340" t="str">
        <f t="shared" si="124"/>
        <v>High Discount</v>
      </c>
      <c r="M1340" t="str">
        <f t="shared" si="125"/>
        <v>Ok</v>
      </c>
      <c r="N1340" t="s">
        <v>10264</v>
      </c>
    </row>
    <row r="1341" spans="1:14" x14ac:dyDescent="0.35">
      <c r="A1341" t="s">
        <v>1359</v>
      </c>
      <c r="B1341" t="s">
        <v>33</v>
      </c>
      <c r="C1341">
        <v>288</v>
      </c>
      <c r="D1341">
        <v>15000</v>
      </c>
      <c r="E1341">
        <v>1000</v>
      </c>
      <c r="F1341" t="s">
        <v>11</v>
      </c>
      <c r="G1341" s="2">
        <v>54665</v>
      </c>
      <c r="H1341">
        <f t="shared" si="120"/>
        <v>4032000</v>
      </c>
      <c r="I1341">
        <f t="shared" si="121"/>
        <v>288000</v>
      </c>
      <c r="J1341" t="str">
        <f t="shared" si="122"/>
        <v>August</v>
      </c>
      <c r="K1341" t="str">
        <f t="shared" si="123"/>
        <v>2049</v>
      </c>
      <c r="L1341" t="str">
        <f t="shared" si="124"/>
        <v>High Discount</v>
      </c>
      <c r="M1341" t="str">
        <f t="shared" si="125"/>
        <v>Ok</v>
      </c>
      <c r="N1341" t="s">
        <v>10264</v>
      </c>
    </row>
    <row r="1342" spans="1:14" x14ac:dyDescent="0.35">
      <c r="A1342" t="s">
        <v>1360</v>
      </c>
      <c r="B1342" t="s">
        <v>7</v>
      </c>
      <c r="C1342">
        <v>388</v>
      </c>
      <c r="D1342">
        <v>4500</v>
      </c>
      <c r="E1342">
        <v>200</v>
      </c>
      <c r="F1342" t="s">
        <v>8</v>
      </c>
      <c r="G1342" s="2">
        <v>54672</v>
      </c>
      <c r="H1342">
        <f t="shared" si="120"/>
        <v>1668400</v>
      </c>
      <c r="I1342">
        <f t="shared" si="121"/>
        <v>77600</v>
      </c>
      <c r="J1342" t="str">
        <f t="shared" si="122"/>
        <v>September</v>
      </c>
      <c r="K1342" t="str">
        <f t="shared" si="123"/>
        <v>2049</v>
      </c>
      <c r="L1342" t="str">
        <f t="shared" si="124"/>
        <v>Normal</v>
      </c>
      <c r="M1342" t="str">
        <f t="shared" si="125"/>
        <v>Ok</v>
      </c>
      <c r="N1342" t="s">
        <v>10264</v>
      </c>
    </row>
    <row r="1343" spans="1:14" x14ac:dyDescent="0.35">
      <c r="A1343" t="s">
        <v>1361</v>
      </c>
      <c r="B1343" t="s">
        <v>21</v>
      </c>
      <c r="C1343">
        <v>561</v>
      </c>
      <c r="D1343">
        <v>22000</v>
      </c>
      <c r="E1343">
        <v>100</v>
      </c>
      <c r="F1343" t="s">
        <v>46</v>
      </c>
      <c r="G1343" s="2">
        <v>54679</v>
      </c>
      <c r="H1343">
        <f t="shared" si="120"/>
        <v>12285900</v>
      </c>
      <c r="I1343">
        <f t="shared" si="121"/>
        <v>56100</v>
      </c>
      <c r="J1343" t="str">
        <f t="shared" si="122"/>
        <v>September</v>
      </c>
      <c r="K1343" t="str">
        <f t="shared" si="123"/>
        <v>2049</v>
      </c>
      <c r="L1343" t="str">
        <f t="shared" si="124"/>
        <v>Normal</v>
      </c>
      <c r="M1343" t="str">
        <f t="shared" si="125"/>
        <v>Ok</v>
      </c>
      <c r="N1343" t="s">
        <v>10264</v>
      </c>
    </row>
    <row r="1344" spans="1:14" x14ac:dyDescent="0.35">
      <c r="A1344" t="s">
        <v>1362</v>
      </c>
      <c r="B1344" t="s">
        <v>19</v>
      </c>
      <c r="C1344">
        <v>315</v>
      </c>
      <c r="D1344">
        <v>45000</v>
      </c>
      <c r="E1344">
        <v>5000</v>
      </c>
      <c r="F1344" t="s">
        <v>16</v>
      </c>
      <c r="G1344" s="2">
        <v>54686</v>
      </c>
      <c r="H1344">
        <f t="shared" si="120"/>
        <v>12600000</v>
      </c>
      <c r="I1344">
        <f t="shared" si="121"/>
        <v>1575000</v>
      </c>
      <c r="J1344" t="str">
        <f t="shared" si="122"/>
        <v>September</v>
      </c>
      <c r="K1344" t="str">
        <f t="shared" si="123"/>
        <v>2049</v>
      </c>
      <c r="L1344" t="str">
        <f t="shared" si="124"/>
        <v>High Discount</v>
      </c>
      <c r="M1344" t="str">
        <f t="shared" si="125"/>
        <v>Ok</v>
      </c>
      <c r="N1344" t="s">
        <v>10264</v>
      </c>
    </row>
    <row r="1345" spans="1:14" x14ac:dyDescent="0.35">
      <c r="A1345" t="s">
        <v>1363</v>
      </c>
      <c r="B1345" t="s">
        <v>33</v>
      </c>
      <c r="C1345">
        <v>236</v>
      </c>
      <c r="D1345">
        <v>5500</v>
      </c>
      <c r="E1345">
        <v>500</v>
      </c>
      <c r="F1345" t="s">
        <v>46</v>
      </c>
      <c r="G1345" s="2">
        <v>54693</v>
      </c>
      <c r="H1345">
        <f t="shared" si="120"/>
        <v>1180000</v>
      </c>
      <c r="I1345">
        <f t="shared" si="121"/>
        <v>118000</v>
      </c>
      <c r="J1345" t="str">
        <f t="shared" si="122"/>
        <v>September</v>
      </c>
      <c r="K1345" t="str">
        <f t="shared" si="123"/>
        <v>2049</v>
      </c>
      <c r="L1345" t="str">
        <f t="shared" si="124"/>
        <v>High Discount</v>
      </c>
      <c r="M1345" t="str">
        <f t="shared" si="125"/>
        <v>Ok</v>
      </c>
      <c r="N1345" t="s">
        <v>10264</v>
      </c>
    </row>
    <row r="1346" spans="1:14" x14ac:dyDescent="0.35">
      <c r="A1346" t="s">
        <v>1364</v>
      </c>
      <c r="B1346" t="s">
        <v>7</v>
      </c>
      <c r="C1346">
        <v>89</v>
      </c>
      <c r="D1346">
        <v>45000</v>
      </c>
      <c r="E1346">
        <v>300</v>
      </c>
      <c r="F1346" t="s">
        <v>16</v>
      </c>
      <c r="G1346" s="2">
        <v>54700</v>
      </c>
      <c r="H1346">
        <f t="shared" ref="H1346:H1409" si="126">MAX(0,(D1346-E1346)*C1346)</f>
        <v>3978300</v>
      </c>
      <c r="I1346">
        <f t="shared" si="121"/>
        <v>26700</v>
      </c>
      <c r="J1346" t="str">
        <f t="shared" si="122"/>
        <v>October</v>
      </c>
      <c r="K1346" t="str">
        <f t="shared" si="123"/>
        <v>2049</v>
      </c>
      <c r="L1346" t="str">
        <f t="shared" si="124"/>
        <v>High Discount</v>
      </c>
      <c r="M1346" t="str">
        <f t="shared" si="125"/>
        <v>Ok</v>
      </c>
      <c r="N1346" t="s">
        <v>10264</v>
      </c>
    </row>
    <row r="1347" spans="1:14" x14ac:dyDescent="0.35">
      <c r="A1347" t="s">
        <v>1365</v>
      </c>
      <c r="B1347" t="s">
        <v>33</v>
      </c>
      <c r="C1347">
        <v>542</v>
      </c>
      <c r="D1347">
        <v>800</v>
      </c>
      <c r="E1347">
        <v>200</v>
      </c>
      <c r="F1347" t="s">
        <v>46</v>
      </c>
      <c r="G1347" s="2">
        <v>54707</v>
      </c>
      <c r="H1347">
        <f t="shared" si="126"/>
        <v>325200</v>
      </c>
      <c r="I1347">
        <f t="shared" ref="I1347:I1410" si="127">E1347*C1347</f>
        <v>108400</v>
      </c>
      <c r="J1347" t="str">
        <f t="shared" ref="J1347:J1410" si="128">TEXT(G:G,"mmmm")</f>
        <v>October</v>
      </c>
      <c r="K1347" t="str">
        <f t="shared" ref="K1347:K1410" si="129">TEXT(G1347,"yyy")</f>
        <v>2049</v>
      </c>
      <c r="L1347" t="str">
        <f t="shared" ref="L1347:L1410" si="130">IF(E1347&gt;=C1347,"High Discount","Normal")</f>
        <v>Normal</v>
      </c>
      <c r="M1347" t="str">
        <f t="shared" ref="M1347:M1410" si="131">IF(H1347=0,"Zero Sales","Ok")</f>
        <v>Ok</v>
      </c>
      <c r="N1347" t="s">
        <v>10264</v>
      </c>
    </row>
    <row r="1348" spans="1:14" x14ac:dyDescent="0.35">
      <c r="A1348" t="s">
        <v>1366</v>
      </c>
      <c r="B1348" t="s">
        <v>21</v>
      </c>
      <c r="C1348">
        <v>440</v>
      </c>
      <c r="D1348">
        <v>1200</v>
      </c>
      <c r="E1348">
        <v>400</v>
      </c>
      <c r="F1348" t="s">
        <v>16</v>
      </c>
      <c r="G1348" s="2">
        <v>54714</v>
      </c>
      <c r="H1348">
        <f t="shared" si="126"/>
        <v>352000</v>
      </c>
      <c r="I1348">
        <f t="shared" si="127"/>
        <v>176000</v>
      </c>
      <c r="J1348" t="str">
        <f t="shared" si="128"/>
        <v>October</v>
      </c>
      <c r="K1348" t="str">
        <f t="shared" si="129"/>
        <v>2049</v>
      </c>
      <c r="L1348" t="str">
        <f t="shared" si="130"/>
        <v>Normal</v>
      </c>
      <c r="M1348" t="str">
        <f t="shared" si="131"/>
        <v>Ok</v>
      </c>
      <c r="N1348" t="s">
        <v>10264</v>
      </c>
    </row>
    <row r="1349" spans="1:14" x14ac:dyDescent="0.35">
      <c r="A1349" t="s">
        <v>1367</v>
      </c>
      <c r="B1349" t="s">
        <v>7</v>
      </c>
      <c r="C1349">
        <v>309</v>
      </c>
      <c r="D1349">
        <v>5500</v>
      </c>
      <c r="E1349">
        <v>1000</v>
      </c>
      <c r="F1349" t="s">
        <v>16</v>
      </c>
      <c r="G1349" s="2">
        <v>54721</v>
      </c>
      <c r="H1349">
        <f t="shared" si="126"/>
        <v>1390500</v>
      </c>
      <c r="I1349">
        <f t="shared" si="127"/>
        <v>309000</v>
      </c>
      <c r="J1349" t="str">
        <f t="shared" si="128"/>
        <v>October</v>
      </c>
      <c r="K1349" t="str">
        <f t="shared" si="129"/>
        <v>2049</v>
      </c>
      <c r="L1349" t="str">
        <f t="shared" si="130"/>
        <v>High Discount</v>
      </c>
      <c r="M1349" t="str">
        <f t="shared" si="131"/>
        <v>Ok</v>
      </c>
      <c r="N1349" t="s">
        <v>10264</v>
      </c>
    </row>
    <row r="1350" spans="1:14" x14ac:dyDescent="0.35">
      <c r="A1350" t="s">
        <v>1368</v>
      </c>
      <c r="B1350" t="s">
        <v>10</v>
      </c>
      <c r="C1350">
        <v>225</v>
      </c>
      <c r="D1350">
        <v>15000</v>
      </c>
      <c r="E1350">
        <v>400</v>
      </c>
      <c r="F1350" t="s">
        <v>16</v>
      </c>
      <c r="G1350" s="2">
        <v>54728</v>
      </c>
      <c r="H1350">
        <f t="shared" si="126"/>
        <v>3285000</v>
      </c>
      <c r="I1350">
        <f t="shared" si="127"/>
        <v>90000</v>
      </c>
      <c r="J1350" t="str">
        <f t="shared" si="128"/>
        <v>November</v>
      </c>
      <c r="K1350" t="str">
        <f t="shared" si="129"/>
        <v>2049</v>
      </c>
      <c r="L1350" t="str">
        <f t="shared" si="130"/>
        <v>High Discount</v>
      </c>
      <c r="M1350" t="str">
        <f t="shared" si="131"/>
        <v>Ok</v>
      </c>
      <c r="N1350" t="s">
        <v>10264</v>
      </c>
    </row>
    <row r="1351" spans="1:14" x14ac:dyDescent="0.35">
      <c r="A1351" t="s">
        <v>1369</v>
      </c>
      <c r="B1351" t="s">
        <v>39</v>
      </c>
      <c r="C1351">
        <v>378</v>
      </c>
      <c r="D1351">
        <v>15000</v>
      </c>
      <c r="E1351">
        <v>1500</v>
      </c>
      <c r="F1351" t="s">
        <v>16</v>
      </c>
      <c r="G1351" s="2">
        <v>54735</v>
      </c>
      <c r="H1351">
        <f t="shared" si="126"/>
        <v>5103000</v>
      </c>
      <c r="I1351">
        <f t="shared" si="127"/>
        <v>567000</v>
      </c>
      <c r="J1351" t="str">
        <f t="shared" si="128"/>
        <v>November</v>
      </c>
      <c r="K1351" t="str">
        <f t="shared" si="129"/>
        <v>2049</v>
      </c>
      <c r="L1351" t="str">
        <f t="shared" si="130"/>
        <v>High Discount</v>
      </c>
      <c r="M1351" t="str">
        <f t="shared" si="131"/>
        <v>Ok</v>
      </c>
      <c r="N1351" t="s">
        <v>10264</v>
      </c>
    </row>
    <row r="1352" spans="1:14" x14ac:dyDescent="0.35">
      <c r="A1352" t="s">
        <v>1370</v>
      </c>
      <c r="B1352" t="s">
        <v>15</v>
      </c>
      <c r="C1352">
        <v>249</v>
      </c>
      <c r="D1352">
        <v>22000</v>
      </c>
      <c r="E1352">
        <v>100</v>
      </c>
      <c r="F1352" t="s">
        <v>11</v>
      </c>
      <c r="G1352" s="2">
        <v>54742</v>
      </c>
      <c r="H1352">
        <f t="shared" si="126"/>
        <v>5453100</v>
      </c>
      <c r="I1352">
        <f t="shared" si="127"/>
        <v>24900</v>
      </c>
      <c r="J1352" t="str">
        <f t="shared" si="128"/>
        <v>November</v>
      </c>
      <c r="K1352" t="str">
        <f t="shared" si="129"/>
        <v>2049</v>
      </c>
      <c r="L1352" t="str">
        <f t="shared" si="130"/>
        <v>Normal</v>
      </c>
      <c r="M1352" t="str">
        <f t="shared" si="131"/>
        <v>Ok</v>
      </c>
      <c r="N1352" t="s">
        <v>10264</v>
      </c>
    </row>
    <row r="1353" spans="1:14" x14ac:dyDescent="0.35">
      <c r="A1353" t="s">
        <v>1371</v>
      </c>
      <c r="B1353" t="s">
        <v>43</v>
      </c>
      <c r="C1353">
        <v>245</v>
      </c>
      <c r="D1353">
        <v>15000</v>
      </c>
      <c r="E1353">
        <v>3000</v>
      </c>
      <c r="F1353" t="s">
        <v>46</v>
      </c>
      <c r="G1353" s="2">
        <v>54749</v>
      </c>
      <c r="H1353">
        <f t="shared" si="126"/>
        <v>2940000</v>
      </c>
      <c r="I1353">
        <f t="shared" si="127"/>
        <v>735000</v>
      </c>
      <c r="J1353" t="str">
        <f t="shared" si="128"/>
        <v>November</v>
      </c>
      <c r="K1353" t="str">
        <f t="shared" si="129"/>
        <v>2049</v>
      </c>
      <c r="L1353" t="str">
        <f t="shared" si="130"/>
        <v>High Discount</v>
      </c>
      <c r="M1353" t="str">
        <f t="shared" si="131"/>
        <v>Ok</v>
      </c>
      <c r="N1353" t="s">
        <v>10264</v>
      </c>
    </row>
    <row r="1354" spans="1:14" x14ac:dyDescent="0.35">
      <c r="A1354" t="s">
        <v>1372</v>
      </c>
      <c r="B1354" t="s">
        <v>13</v>
      </c>
      <c r="C1354">
        <v>580</v>
      </c>
      <c r="D1354">
        <v>4500</v>
      </c>
      <c r="E1354">
        <v>1500</v>
      </c>
      <c r="F1354" t="s">
        <v>16</v>
      </c>
      <c r="G1354" s="2">
        <v>54756</v>
      </c>
      <c r="H1354">
        <f t="shared" si="126"/>
        <v>1740000</v>
      </c>
      <c r="I1354">
        <f t="shared" si="127"/>
        <v>870000</v>
      </c>
      <c r="J1354" t="str">
        <f t="shared" si="128"/>
        <v>November</v>
      </c>
      <c r="K1354" t="str">
        <f t="shared" si="129"/>
        <v>2049</v>
      </c>
      <c r="L1354" t="str">
        <f t="shared" si="130"/>
        <v>High Discount</v>
      </c>
      <c r="M1354" t="str">
        <f t="shared" si="131"/>
        <v>Ok</v>
      </c>
      <c r="N1354" t="s">
        <v>10264</v>
      </c>
    </row>
    <row r="1355" spans="1:14" x14ac:dyDescent="0.35">
      <c r="A1355" t="s">
        <v>1373</v>
      </c>
      <c r="B1355" t="s">
        <v>43</v>
      </c>
      <c r="C1355">
        <v>111</v>
      </c>
      <c r="D1355">
        <v>6000</v>
      </c>
      <c r="E1355">
        <v>200</v>
      </c>
      <c r="F1355" t="s">
        <v>46</v>
      </c>
      <c r="G1355" s="2">
        <v>54763</v>
      </c>
      <c r="H1355">
        <f t="shared" si="126"/>
        <v>643800</v>
      </c>
      <c r="I1355">
        <f t="shared" si="127"/>
        <v>22200</v>
      </c>
      <c r="J1355" t="str">
        <f t="shared" si="128"/>
        <v>December</v>
      </c>
      <c r="K1355" t="str">
        <f t="shared" si="129"/>
        <v>2049</v>
      </c>
      <c r="L1355" t="str">
        <f t="shared" si="130"/>
        <v>High Discount</v>
      </c>
      <c r="M1355" t="str">
        <f t="shared" si="131"/>
        <v>Ok</v>
      </c>
      <c r="N1355" t="s">
        <v>10264</v>
      </c>
    </row>
    <row r="1356" spans="1:14" x14ac:dyDescent="0.35">
      <c r="A1356" t="s">
        <v>1374</v>
      </c>
      <c r="B1356" t="s">
        <v>19</v>
      </c>
      <c r="C1356">
        <v>376</v>
      </c>
      <c r="D1356">
        <v>22000</v>
      </c>
      <c r="E1356">
        <v>300</v>
      </c>
      <c r="F1356" t="s">
        <v>8</v>
      </c>
      <c r="G1356" s="2">
        <v>54770</v>
      </c>
      <c r="H1356">
        <f t="shared" si="126"/>
        <v>8159200</v>
      </c>
      <c r="I1356">
        <f t="shared" si="127"/>
        <v>112800</v>
      </c>
      <c r="J1356" t="str">
        <f t="shared" si="128"/>
        <v>December</v>
      </c>
      <c r="K1356" t="str">
        <f t="shared" si="129"/>
        <v>2049</v>
      </c>
      <c r="L1356" t="str">
        <f t="shared" si="130"/>
        <v>Normal</v>
      </c>
      <c r="M1356" t="str">
        <f t="shared" si="131"/>
        <v>Ok</v>
      </c>
      <c r="N1356" t="s">
        <v>10264</v>
      </c>
    </row>
    <row r="1357" spans="1:14" x14ac:dyDescent="0.35">
      <c r="A1357" t="s">
        <v>1375</v>
      </c>
      <c r="B1357" t="s">
        <v>43</v>
      </c>
      <c r="C1357">
        <v>330</v>
      </c>
      <c r="D1357">
        <v>5500</v>
      </c>
      <c r="E1357">
        <v>300</v>
      </c>
      <c r="F1357" t="s">
        <v>16</v>
      </c>
      <c r="G1357" s="2">
        <v>54777</v>
      </c>
      <c r="H1357">
        <f t="shared" si="126"/>
        <v>1716000</v>
      </c>
      <c r="I1357">
        <f t="shared" si="127"/>
        <v>99000</v>
      </c>
      <c r="J1357" t="str">
        <f t="shared" si="128"/>
        <v>December</v>
      </c>
      <c r="K1357" t="str">
        <f t="shared" si="129"/>
        <v>2049</v>
      </c>
      <c r="L1357" t="str">
        <f t="shared" si="130"/>
        <v>Normal</v>
      </c>
      <c r="M1357" t="str">
        <f t="shared" si="131"/>
        <v>Ok</v>
      </c>
      <c r="N1357" t="s">
        <v>10264</v>
      </c>
    </row>
    <row r="1358" spans="1:14" x14ac:dyDescent="0.35">
      <c r="A1358" t="s">
        <v>1376</v>
      </c>
      <c r="B1358" t="s">
        <v>7</v>
      </c>
      <c r="C1358">
        <v>276</v>
      </c>
      <c r="D1358">
        <v>1200</v>
      </c>
      <c r="E1358">
        <v>500</v>
      </c>
      <c r="F1358" t="s">
        <v>46</v>
      </c>
      <c r="G1358" s="2">
        <v>54784</v>
      </c>
      <c r="H1358">
        <f t="shared" si="126"/>
        <v>193200</v>
      </c>
      <c r="I1358">
        <f t="shared" si="127"/>
        <v>138000</v>
      </c>
      <c r="J1358" t="str">
        <f t="shared" si="128"/>
        <v>December</v>
      </c>
      <c r="K1358" t="str">
        <f t="shared" si="129"/>
        <v>2049</v>
      </c>
      <c r="L1358" t="str">
        <f t="shared" si="130"/>
        <v>High Discount</v>
      </c>
      <c r="M1358" t="str">
        <f t="shared" si="131"/>
        <v>Ok</v>
      </c>
      <c r="N1358" t="s">
        <v>10264</v>
      </c>
    </row>
    <row r="1359" spans="1:14" x14ac:dyDescent="0.35">
      <c r="A1359" t="s">
        <v>1377</v>
      </c>
      <c r="B1359" t="s">
        <v>10</v>
      </c>
      <c r="C1359">
        <v>107</v>
      </c>
      <c r="D1359">
        <v>6000</v>
      </c>
      <c r="E1359">
        <v>1500</v>
      </c>
      <c r="F1359" t="s">
        <v>11</v>
      </c>
      <c r="G1359" s="2">
        <v>54791</v>
      </c>
      <c r="H1359">
        <f t="shared" si="126"/>
        <v>481500</v>
      </c>
      <c r="I1359">
        <f t="shared" si="127"/>
        <v>160500</v>
      </c>
      <c r="J1359" t="str">
        <f t="shared" si="128"/>
        <v>January</v>
      </c>
      <c r="K1359" t="str">
        <f t="shared" si="129"/>
        <v>2050</v>
      </c>
      <c r="L1359" t="str">
        <f t="shared" si="130"/>
        <v>High Discount</v>
      </c>
      <c r="M1359" t="str">
        <f t="shared" si="131"/>
        <v>Ok</v>
      </c>
      <c r="N1359" t="s">
        <v>10264</v>
      </c>
    </row>
    <row r="1360" spans="1:14" x14ac:dyDescent="0.35">
      <c r="A1360" t="s">
        <v>1378</v>
      </c>
      <c r="B1360" t="s">
        <v>15</v>
      </c>
      <c r="C1360">
        <v>526</v>
      </c>
      <c r="D1360">
        <v>18000</v>
      </c>
      <c r="E1360">
        <v>100</v>
      </c>
      <c r="F1360" t="s">
        <v>46</v>
      </c>
      <c r="G1360" s="2">
        <v>54798</v>
      </c>
      <c r="H1360">
        <f t="shared" si="126"/>
        <v>9415400</v>
      </c>
      <c r="I1360">
        <f t="shared" si="127"/>
        <v>52600</v>
      </c>
      <c r="J1360" t="str">
        <f t="shared" si="128"/>
        <v>January</v>
      </c>
      <c r="K1360" t="str">
        <f t="shared" si="129"/>
        <v>2050</v>
      </c>
      <c r="L1360" t="str">
        <f t="shared" si="130"/>
        <v>Normal</v>
      </c>
      <c r="M1360" t="str">
        <f t="shared" si="131"/>
        <v>Ok</v>
      </c>
      <c r="N1360" t="s">
        <v>10264</v>
      </c>
    </row>
    <row r="1361" spans="1:14" x14ac:dyDescent="0.35">
      <c r="A1361" t="s">
        <v>1379</v>
      </c>
      <c r="B1361" t="s">
        <v>39</v>
      </c>
      <c r="C1361">
        <v>425</v>
      </c>
      <c r="D1361">
        <v>15000</v>
      </c>
      <c r="E1361">
        <v>1000</v>
      </c>
      <c r="F1361" t="s">
        <v>16</v>
      </c>
      <c r="G1361" s="2">
        <v>54805</v>
      </c>
      <c r="H1361">
        <f t="shared" si="126"/>
        <v>5950000</v>
      </c>
      <c r="I1361">
        <f t="shared" si="127"/>
        <v>425000</v>
      </c>
      <c r="J1361" t="str">
        <f t="shared" si="128"/>
        <v>January</v>
      </c>
      <c r="K1361" t="str">
        <f t="shared" si="129"/>
        <v>2050</v>
      </c>
      <c r="L1361" t="str">
        <f t="shared" si="130"/>
        <v>High Discount</v>
      </c>
      <c r="M1361" t="str">
        <f t="shared" si="131"/>
        <v>Ok</v>
      </c>
      <c r="N1361" t="s">
        <v>10264</v>
      </c>
    </row>
    <row r="1362" spans="1:14" x14ac:dyDescent="0.35">
      <c r="A1362" t="s">
        <v>1380</v>
      </c>
      <c r="B1362" t="s">
        <v>39</v>
      </c>
      <c r="C1362">
        <v>292</v>
      </c>
      <c r="D1362">
        <v>5500</v>
      </c>
      <c r="E1362">
        <v>5000</v>
      </c>
      <c r="F1362" t="s">
        <v>8</v>
      </c>
      <c r="G1362" s="2">
        <v>54812</v>
      </c>
      <c r="H1362">
        <f t="shared" si="126"/>
        <v>146000</v>
      </c>
      <c r="I1362">
        <f t="shared" si="127"/>
        <v>1460000</v>
      </c>
      <c r="J1362" t="str">
        <f t="shared" si="128"/>
        <v>January</v>
      </c>
      <c r="K1362" t="str">
        <f t="shared" si="129"/>
        <v>2050</v>
      </c>
      <c r="L1362" t="str">
        <f t="shared" si="130"/>
        <v>High Discount</v>
      </c>
      <c r="M1362" t="str">
        <f t="shared" si="131"/>
        <v>Ok</v>
      </c>
      <c r="N1362" t="s">
        <v>10264</v>
      </c>
    </row>
    <row r="1363" spans="1:14" x14ac:dyDescent="0.35">
      <c r="A1363" t="s">
        <v>1381</v>
      </c>
      <c r="B1363" t="s">
        <v>21</v>
      </c>
      <c r="C1363">
        <v>416</v>
      </c>
      <c r="D1363">
        <v>5500</v>
      </c>
      <c r="E1363">
        <v>5000</v>
      </c>
      <c r="F1363" t="s">
        <v>46</v>
      </c>
      <c r="G1363" s="2">
        <v>54819</v>
      </c>
      <c r="H1363">
        <f t="shared" si="126"/>
        <v>208000</v>
      </c>
      <c r="I1363">
        <f t="shared" si="127"/>
        <v>2080000</v>
      </c>
      <c r="J1363" t="str">
        <f t="shared" si="128"/>
        <v>January</v>
      </c>
      <c r="K1363" t="str">
        <f t="shared" si="129"/>
        <v>2050</v>
      </c>
      <c r="L1363" t="str">
        <f t="shared" si="130"/>
        <v>High Discount</v>
      </c>
      <c r="M1363" t="str">
        <f t="shared" si="131"/>
        <v>Ok</v>
      </c>
      <c r="N1363" t="s">
        <v>10264</v>
      </c>
    </row>
    <row r="1364" spans="1:14" x14ac:dyDescent="0.35">
      <c r="A1364" t="s">
        <v>1382</v>
      </c>
      <c r="B1364" t="s">
        <v>13</v>
      </c>
      <c r="C1364">
        <v>549</v>
      </c>
      <c r="D1364">
        <v>15000</v>
      </c>
      <c r="E1364">
        <v>1500</v>
      </c>
      <c r="F1364" t="s">
        <v>8</v>
      </c>
      <c r="G1364" s="2">
        <v>54826</v>
      </c>
      <c r="H1364">
        <f t="shared" si="126"/>
        <v>7411500</v>
      </c>
      <c r="I1364">
        <f t="shared" si="127"/>
        <v>823500</v>
      </c>
      <c r="J1364" t="str">
        <f t="shared" si="128"/>
        <v>February</v>
      </c>
      <c r="K1364" t="str">
        <f t="shared" si="129"/>
        <v>2050</v>
      </c>
      <c r="L1364" t="str">
        <f t="shared" si="130"/>
        <v>High Discount</v>
      </c>
      <c r="M1364" t="str">
        <f t="shared" si="131"/>
        <v>Ok</v>
      </c>
      <c r="N1364" t="s">
        <v>10264</v>
      </c>
    </row>
    <row r="1365" spans="1:14" x14ac:dyDescent="0.35">
      <c r="A1365" t="s">
        <v>1383</v>
      </c>
      <c r="B1365" t="s">
        <v>33</v>
      </c>
      <c r="C1365">
        <v>301</v>
      </c>
      <c r="D1365">
        <v>6000</v>
      </c>
      <c r="E1365">
        <v>2000</v>
      </c>
      <c r="F1365" t="s">
        <v>11</v>
      </c>
      <c r="G1365" s="2">
        <v>54833</v>
      </c>
      <c r="H1365">
        <f t="shared" si="126"/>
        <v>1204000</v>
      </c>
      <c r="I1365">
        <f t="shared" si="127"/>
        <v>602000</v>
      </c>
      <c r="J1365" t="str">
        <f t="shared" si="128"/>
        <v>February</v>
      </c>
      <c r="K1365" t="str">
        <f t="shared" si="129"/>
        <v>2050</v>
      </c>
      <c r="L1365" t="str">
        <f t="shared" si="130"/>
        <v>High Discount</v>
      </c>
      <c r="M1365" t="str">
        <f t="shared" si="131"/>
        <v>Ok</v>
      </c>
      <c r="N1365" t="s">
        <v>10264</v>
      </c>
    </row>
    <row r="1366" spans="1:14" x14ac:dyDescent="0.35">
      <c r="A1366" t="s">
        <v>1384</v>
      </c>
      <c r="B1366" t="s">
        <v>10</v>
      </c>
      <c r="C1366">
        <v>371</v>
      </c>
      <c r="D1366">
        <v>45000</v>
      </c>
      <c r="E1366">
        <v>400</v>
      </c>
      <c r="F1366" t="s">
        <v>46</v>
      </c>
      <c r="G1366" s="2">
        <v>54840</v>
      </c>
      <c r="H1366">
        <f t="shared" si="126"/>
        <v>16546600</v>
      </c>
      <c r="I1366">
        <f t="shared" si="127"/>
        <v>148400</v>
      </c>
      <c r="J1366" t="str">
        <f t="shared" si="128"/>
        <v>February</v>
      </c>
      <c r="K1366" t="str">
        <f t="shared" si="129"/>
        <v>2050</v>
      </c>
      <c r="L1366" t="str">
        <f t="shared" si="130"/>
        <v>High Discount</v>
      </c>
      <c r="M1366" t="str">
        <f t="shared" si="131"/>
        <v>Ok</v>
      </c>
      <c r="N1366" t="s">
        <v>10264</v>
      </c>
    </row>
    <row r="1367" spans="1:14" x14ac:dyDescent="0.35">
      <c r="A1367" t="s">
        <v>1385</v>
      </c>
      <c r="B1367" t="s">
        <v>33</v>
      </c>
      <c r="C1367">
        <v>425</v>
      </c>
      <c r="D1367">
        <v>6000</v>
      </c>
      <c r="E1367">
        <v>1500</v>
      </c>
      <c r="F1367" t="s">
        <v>46</v>
      </c>
      <c r="G1367" s="2">
        <v>54847</v>
      </c>
      <c r="H1367">
        <f t="shared" si="126"/>
        <v>1912500</v>
      </c>
      <c r="I1367">
        <f t="shared" si="127"/>
        <v>637500</v>
      </c>
      <c r="J1367" t="str">
        <f t="shared" si="128"/>
        <v>February</v>
      </c>
      <c r="K1367" t="str">
        <f t="shared" si="129"/>
        <v>2050</v>
      </c>
      <c r="L1367" t="str">
        <f t="shared" si="130"/>
        <v>High Discount</v>
      </c>
      <c r="M1367" t="str">
        <f t="shared" si="131"/>
        <v>Ok</v>
      </c>
      <c r="N1367" t="s">
        <v>10264</v>
      </c>
    </row>
    <row r="1368" spans="1:14" x14ac:dyDescent="0.35">
      <c r="A1368" t="s">
        <v>1386</v>
      </c>
      <c r="B1368" t="s">
        <v>15</v>
      </c>
      <c r="C1368">
        <v>458</v>
      </c>
      <c r="D1368">
        <v>45000</v>
      </c>
      <c r="E1368">
        <v>300</v>
      </c>
      <c r="F1368" t="s">
        <v>11</v>
      </c>
      <c r="G1368" s="2">
        <v>54854</v>
      </c>
      <c r="H1368">
        <f t="shared" si="126"/>
        <v>20472600</v>
      </c>
      <c r="I1368">
        <f t="shared" si="127"/>
        <v>137400</v>
      </c>
      <c r="J1368" t="str">
        <f t="shared" si="128"/>
        <v>March</v>
      </c>
      <c r="K1368" t="str">
        <f t="shared" si="129"/>
        <v>2050</v>
      </c>
      <c r="L1368" t="str">
        <f t="shared" si="130"/>
        <v>Normal</v>
      </c>
      <c r="M1368" t="str">
        <f t="shared" si="131"/>
        <v>Ok</v>
      </c>
      <c r="N1368" t="s">
        <v>10264</v>
      </c>
    </row>
    <row r="1369" spans="1:14" x14ac:dyDescent="0.35">
      <c r="A1369" t="s">
        <v>1387</v>
      </c>
      <c r="B1369" t="s">
        <v>43</v>
      </c>
      <c r="C1369">
        <v>537</v>
      </c>
      <c r="D1369">
        <v>22000</v>
      </c>
      <c r="E1369">
        <v>3000</v>
      </c>
      <c r="F1369" t="s">
        <v>11</v>
      </c>
      <c r="G1369" s="2">
        <v>54861</v>
      </c>
      <c r="H1369">
        <f t="shared" si="126"/>
        <v>10203000</v>
      </c>
      <c r="I1369">
        <f t="shared" si="127"/>
        <v>1611000</v>
      </c>
      <c r="J1369" t="str">
        <f t="shared" si="128"/>
        <v>March</v>
      </c>
      <c r="K1369" t="str">
        <f t="shared" si="129"/>
        <v>2050</v>
      </c>
      <c r="L1369" t="str">
        <f t="shared" si="130"/>
        <v>High Discount</v>
      </c>
      <c r="M1369" t="str">
        <f t="shared" si="131"/>
        <v>Ok</v>
      </c>
      <c r="N1369" t="s">
        <v>10264</v>
      </c>
    </row>
    <row r="1370" spans="1:14" x14ac:dyDescent="0.35">
      <c r="A1370" t="s">
        <v>1388</v>
      </c>
      <c r="B1370" t="s">
        <v>39</v>
      </c>
      <c r="C1370">
        <v>392</v>
      </c>
      <c r="D1370">
        <v>4500</v>
      </c>
      <c r="E1370">
        <v>1500</v>
      </c>
      <c r="F1370" t="s">
        <v>11</v>
      </c>
      <c r="G1370" s="2">
        <v>54868</v>
      </c>
      <c r="H1370">
        <f t="shared" si="126"/>
        <v>1176000</v>
      </c>
      <c r="I1370">
        <f t="shared" si="127"/>
        <v>588000</v>
      </c>
      <c r="J1370" t="str">
        <f t="shared" si="128"/>
        <v>March</v>
      </c>
      <c r="K1370" t="str">
        <f t="shared" si="129"/>
        <v>2050</v>
      </c>
      <c r="L1370" t="str">
        <f t="shared" si="130"/>
        <v>High Discount</v>
      </c>
      <c r="M1370" t="str">
        <f t="shared" si="131"/>
        <v>Ok</v>
      </c>
      <c r="N1370" t="s">
        <v>10264</v>
      </c>
    </row>
    <row r="1371" spans="1:14" x14ac:dyDescent="0.35">
      <c r="A1371" t="s">
        <v>1389</v>
      </c>
      <c r="B1371" t="s">
        <v>15</v>
      </c>
      <c r="C1371">
        <v>289</v>
      </c>
      <c r="D1371">
        <v>12000</v>
      </c>
      <c r="E1371">
        <v>1000</v>
      </c>
      <c r="F1371" t="s">
        <v>16</v>
      </c>
      <c r="G1371" s="2">
        <v>54875</v>
      </c>
      <c r="H1371">
        <f t="shared" si="126"/>
        <v>3179000</v>
      </c>
      <c r="I1371">
        <f t="shared" si="127"/>
        <v>289000</v>
      </c>
      <c r="J1371" t="str">
        <f t="shared" si="128"/>
        <v>March</v>
      </c>
      <c r="K1371" t="str">
        <f t="shared" si="129"/>
        <v>2050</v>
      </c>
      <c r="L1371" t="str">
        <f t="shared" si="130"/>
        <v>High Discount</v>
      </c>
      <c r="M1371" t="str">
        <f t="shared" si="131"/>
        <v>Ok</v>
      </c>
      <c r="N1371" t="s">
        <v>10264</v>
      </c>
    </row>
    <row r="1372" spans="1:14" x14ac:dyDescent="0.35">
      <c r="A1372" t="s">
        <v>1390</v>
      </c>
      <c r="B1372" t="s">
        <v>43</v>
      </c>
      <c r="C1372">
        <v>188</v>
      </c>
      <c r="D1372">
        <v>5500</v>
      </c>
      <c r="E1372">
        <v>3000</v>
      </c>
      <c r="F1372" t="s">
        <v>16</v>
      </c>
      <c r="G1372" s="2">
        <v>54882</v>
      </c>
      <c r="H1372">
        <f t="shared" si="126"/>
        <v>470000</v>
      </c>
      <c r="I1372">
        <f t="shared" si="127"/>
        <v>564000</v>
      </c>
      <c r="J1372" t="str">
        <f t="shared" si="128"/>
        <v>April</v>
      </c>
      <c r="K1372" t="str">
        <f t="shared" si="129"/>
        <v>2050</v>
      </c>
      <c r="L1372" t="str">
        <f t="shared" si="130"/>
        <v>High Discount</v>
      </c>
      <c r="M1372" t="str">
        <f t="shared" si="131"/>
        <v>Ok</v>
      </c>
      <c r="N1372" t="s">
        <v>10264</v>
      </c>
    </row>
    <row r="1373" spans="1:14" x14ac:dyDescent="0.35">
      <c r="A1373" t="s">
        <v>1391</v>
      </c>
      <c r="B1373" t="s">
        <v>39</v>
      </c>
      <c r="C1373">
        <v>171</v>
      </c>
      <c r="D1373">
        <v>4500</v>
      </c>
      <c r="E1373">
        <v>500</v>
      </c>
      <c r="F1373" t="s">
        <v>46</v>
      </c>
      <c r="G1373" s="2">
        <v>54889</v>
      </c>
      <c r="H1373">
        <f t="shared" si="126"/>
        <v>684000</v>
      </c>
      <c r="I1373">
        <f t="shared" si="127"/>
        <v>85500</v>
      </c>
      <c r="J1373" t="str">
        <f t="shared" si="128"/>
        <v>April</v>
      </c>
      <c r="K1373" t="str">
        <f t="shared" si="129"/>
        <v>2050</v>
      </c>
      <c r="L1373" t="str">
        <f t="shared" si="130"/>
        <v>High Discount</v>
      </c>
      <c r="M1373" t="str">
        <f t="shared" si="131"/>
        <v>Ok</v>
      </c>
      <c r="N1373" t="s">
        <v>10264</v>
      </c>
    </row>
    <row r="1374" spans="1:14" x14ac:dyDescent="0.35">
      <c r="A1374" t="s">
        <v>1392</v>
      </c>
      <c r="B1374" t="s">
        <v>43</v>
      </c>
      <c r="C1374">
        <v>469</v>
      </c>
      <c r="D1374">
        <v>45000</v>
      </c>
      <c r="E1374">
        <v>400</v>
      </c>
      <c r="F1374" t="s">
        <v>46</v>
      </c>
      <c r="G1374" s="2">
        <v>54896</v>
      </c>
      <c r="H1374">
        <f t="shared" si="126"/>
        <v>20917400</v>
      </c>
      <c r="I1374">
        <f t="shared" si="127"/>
        <v>187600</v>
      </c>
      <c r="J1374" t="str">
        <f t="shared" si="128"/>
        <v>April</v>
      </c>
      <c r="K1374" t="str">
        <f t="shared" si="129"/>
        <v>2050</v>
      </c>
      <c r="L1374" t="str">
        <f t="shared" si="130"/>
        <v>Normal</v>
      </c>
      <c r="M1374" t="str">
        <f t="shared" si="131"/>
        <v>Ok</v>
      </c>
      <c r="N1374" t="s">
        <v>10264</v>
      </c>
    </row>
    <row r="1375" spans="1:14" x14ac:dyDescent="0.35">
      <c r="A1375" t="s">
        <v>1393</v>
      </c>
      <c r="B1375" t="s">
        <v>13</v>
      </c>
      <c r="C1375">
        <v>353</v>
      </c>
      <c r="D1375">
        <v>6000</v>
      </c>
      <c r="E1375">
        <v>1500</v>
      </c>
      <c r="F1375" t="s">
        <v>46</v>
      </c>
      <c r="G1375" s="2">
        <v>54903</v>
      </c>
      <c r="H1375">
        <f t="shared" si="126"/>
        <v>1588500</v>
      </c>
      <c r="I1375">
        <f t="shared" si="127"/>
        <v>529500</v>
      </c>
      <c r="J1375" t="str">
        <f t="shared" si="128"/>
        <v>April</v>
      </c>
      <c r="K1375" t="str">
        <f t="shared" si="129"/>
        <v>2050</v>
      </c>
      <c r="L1375" t="str">
        <f t="shared" si="130"/>
        <v>High Discount</v>
      </c>
      <c r="M1375" t="str">
        <f t="shared" si="131"/>
        <v>Ok</v>
      </c>
      <c r="N1375" t="s">
        <v>10264</v>
      </c>
    </row>
    <row r="1376" spans="1:14" x14ac:dyDescent="0.35">
      <c r="A1376" t="s">
        <v>1394</v>
      </c>
      <c r="B1376" t="s">
        <v>10</v>
      </c>
      <c r="C1376">
        <v>164</v>
      </c>
      <c r="D1376">
        <v>22000</v>
      </c>
      <c r="E1376">
        <v>300</v>
      </c>
      <c r="F1376" t="s">
        <v>8</v>
      </c>
      <c r="G1376" s="2">
        <v>54910</v>
      </c>
      <c r="H1376">
        <f t="shared" si="126"/>
        <v>3558800</v>
      </c>
      <c r="I1376">
        <f t="shared" si="127"/>
        <v>49200</v>
      </c>
      <c r="J1376" t="str">
        <f t="shared" si="128"/>
        <v>May</v>
      </c>
      <c r="K1376" t="str">
        <f t="shared" si="129"/>
        <v>2050</v>
      </c>
      <c r="L1376" t="str">
        <f t="shared" si="130"/>
        <v>High Discount</v>
      </c>
      <c r="M1376" t="str">
        <f t="shared" si="131"/>
        <v>Ok</v>
      </c>
      <c r="N1376" t="s">
        <v>10264</v>
      </c>
    </row>
    <row r="1377" spans="1:14" x14ac:dyDescent="0.35">
      <c r="A1377" t="s">
        <v>1395</v>
      </c>
      <c r="B1377" t="s">
        <v>19</v>
      </c>
      <c r="C1377">
        <v>392</v>
      </c>
      <c r="D1377">
        <v>15000</v>
      </c>
      <c r="E1377">
        <v>5000</v>
      </c>
      <c r="F1377" t="s">
        <v>11</v>
      </c>
      <c r="G1377" s="2">
        <v>54917</v>
      </c>
      <c r="H1377">
        <f t="shared" si="126"/>
        <v>3920000</v>
      </c>
      <c r="I1377">
        <f t="shared" si="127"/>
        <v>1960000</v>
      </c>
      <c r="J1377" t="str">
        <f t="shared" si="128"/>
        <v>May</v>
      </c>
      <c r="K1377" t="str">
        <f t="shared" si="129"/>
        <v>2050</v>
      </c>
      <c r="L1377" t="str">
        <f t="shared" si="130"/>
        <v>High Discount</v>
      </c>
      <c r="M1377" t="str">
        <f t="shared" si="131"/>
        <v>Ok</v>
      </c>
      <c r="N1377" t="s">
        <v>10264</v>
      </c>
    </row>
    <row r="1378" spans="1:14" x14ac:dyDescent="0.35">
      <c r="A1378" t="s">
        <v>1396</v>
      </c>
      <c r="B1378" t="s">
        <v>15</v>
      </c>
      <c r="C1378">
        <v>300</v>
      </c>
      <c r="D1378">
        <v>18000</v>
      </c>
      <c r="E1378">
        <v>1000</v>
      </c>
      <c r="F1378" t="s">
        <v>46</v>
      </c>
      <c r="G1378" s="2">
        <v>54924</v>
      </c>
      <c r="H1378">
        <f t="shared" si="126"/>
        <v>5100000</v>
      </c>
      <c r="I1378">
        <f t="shared" si="127"/>
        <v>300000</v>
      </c>
      <c r="J1378" t="str">
        <f t="shared" si="128"/>
        <v>May</v>
      </c>
      <c r="K1378" t="str">
        <f t="shared" si="129"/>
        <v>2050</v>
      </c>
      <c r="L1378" t="str">
        <f t="shared" si="130"/>
        <v>High Discount</v>
      </c>
      <c r="M1378" t="str">
        <f t="shared" si="131"/>
        <v>Ok</v>
      </c>
      <c r="N1378" t="s">
        <v>10264</v>
      </c>
    </row>
    <row r="1379" spans="1:14" x14ac:dyDescent="0.35">
      <c r="A1379" t="s">
        <v>1397</v>
      </c>
      <c r="B1379" t="s">
        <v>15</v>
      </c>
      <c r="C1379">
        <v>56</v>
      </c>
      <c r="D1379">
        <v>15000</v>
      </c>
      <c r="E1379">
        <v>5000</v>
      </c>
      <c r="F1379" t="s">
        <v>11</v>
      </c>
      <c r="G1379" s="2">
        <v>54931</v>
      </c>
      <c r="H1379">
        <f t="shared" si="126"/>
        <v>560000</v>
      </c>
      <c r="I1379">
        <f t="shared" si="127"/>
        <v>280000</v>
      </c>
      <c r="J1379" t="str">
        <f t="shared" si="128"/>
        <v>May</v>
      </c>
      <c r="K1379" t="str">
        <f t="shared" si="129"/>
        <v>2050</v>
      </c>
      <c r="L1379" t="str">
        <f t="shared" si="130"/>
        <v>High Discount</v>
      </c>
      <c r="M1379" t="str">
        <f t="shared" si="131"/>
        <v>Ok</v>
      </c>
      <c r="N1379" t="s">
        <v>10264</v>
      </c>
    </row>
    <row r="1380" spans="1:14" x14ac:dyDescent="0.35">
      <c r="A1380" t="s">
        <v>1398</v>
      </c>
      <c r="B1380" t="s">
        <v>30</v>
      </c>
      <c r="C1380">
        <v>228</v>
      </c>
      <c r="D1380">
        <v>15000</v>
      </c>
      <c r="E1380">
        <v>400</v>
      </c>
      <c r="F1380" t="s">
        <v>16</v>
      </c>
      <c r="G1380" s="2">
        <v>54938</v>
      </c>
      <c r="H1380">
        <f t="shared" si="126"/>
        <v>3328800</v>
      </c>
      <c r="I1380">
        <f t="shared" si="127"/>
        <v>91200</v>
      </c>
      <c r="J1380" t="str">
        <f t="shared" si="128"/>
        <v>May</v>
      </c>
      <c r="K1380" t="str">
        <f t="shared" si="129"/>
        <v>2050</v>
      </c>
      <c r="L1380" t="str">
        <f t="shared" si="130"/>
        <v>High Discount</v>
      </c>
      <c r="M1380" t="str">
        <f t="shared" si="131"/>
        <v>Ok</v>
      </c>
      <c r="N1380" t="s">
        <v>10264</v>
      </c>
    </row>
    <row r="1381" spans="1:14" x14ac:dyDescent="0.35">
      <c r="A1381" t="s">
        <v>1399</v>
      </c>
      <c r="B1381" t="s">
        <v>7</v>
      </c>
      <c r="C1381">
        <v>194</v>
      </c>
      <c r="D1381">
        <v>4500</v>
      </c>
      <c r="E1381">
        <v>300</v>
      </c>
      <c r="F1381" t="s">
        <v>11</v>
      </c>
      <c r="G1381" s="2">
        <v>54945</v>
      </c>
      <c r="H1381">
        <f t="shared" si="126"/>
        <v>814800</v>
      </c>
      <c r="I1381">
        <f t="shared" si="127"/>
        <v>58200</v>
      </c>
      <c r="J1381" t="str">
        <f t="shared" si="128"/>
        <v>June</v>
      </c>
      <c r="K1381" t="str">
        <f t="shared" si="129"/>
        <v>2050</v>
      </c>
      <c r="L1381" t="str">
        <f t="shared" si="130"/>
        <v>High Discount</v>
      </c>
      <c r="M1381" t="str">
        <f t="shared" si="131"/>
        <v>Ok</v>
      </c>
      <c r="N1381" t="s">
        <v>10264</v>
      </c>
    </row>
    <row r="1382" spans="1:14" x14ac:dyDescent="0.35">
      <c r="A1382" t="s">
        <v>1400</v>
      </c>
      <c r="B1382" t="s">
        <v>13</v>
      </c>
      <c r="C1382">
        <v>465</v>
      </c>
      <c r="D1382">
        <v>18000</v>
      </c>
      <c r="E1382">
        <v>400</v>
      </c>
      <c r="F1382" t="s">
        <v>8</v>
      </c>
      <c r="G1382" s="2">
        <v>54952</v>
      </c>
      <c r="H1382">
        <f t="shared" si="126"/>
        <v>8184000</v>
      </c>
      <c r="I1382">
        <f t="shared" si="127"/>
        <v>186000</v>
      </c>
      <c r="J1382" t="str">
        <f t="shared" si="128"/>
        <v>June</v>
      </c>
      <c r="K1382" t="str">
        <f t="shared" si="129"/>
        <v>2050</v>
      </c>
      <c r="L1382" t="str">
        <f t="shared" si="130"/>
        <v>Normal</v>
      </c>
      <c r="M1382" t="str">
        <f t="shared" si="131"/>
        <v>Ok</v>
      </c>
      <c r="N1382" t="s">
        <v>10264</v>
      </c>
    </row>
    <row r="1383" spans="1:14" x14ac:dyDescent="0.35">
      <c r="A1383" t="s">
        <v>1401</v>
      </c>
      <c r="B1383" t="s">
        <v>13</v>
      </c>
      <c r="C1383">
        <v>170</v>
      </c>
      <c r="D1383">
        <v>6000</v>
      </c>
      <c r="E1383">
        <v>400</v>
      </c>
      <c r="F1383" t="s">
        <v>8</v>
      </c>
      <c r="G1383" s="2">
        <v>54959</v>
      </c>
      <c r="H1383">
        <f t="shared" si="126"/>
        <v>952000</v>
      </c>
      <c r="I1383">
        <f t="shared" si="127"/>
        <v>68000</v>
      </c>
      <c r="J1383" t="str">
        <f t="shared" si="128"/>
        <v>June</v>
      </c>
      <c r="K1383" t="str">
        <f t="shared" si="129"/>
        <v>2050</v>
      </c>
      <c r="L1383" t="str">
        <f t="shared" si="130"/>
        <v>High Discount</v>
      </c>
      <c r="M1383" t="str">
        <f t="shared" si="131"/>
        <v>Ok</v>
      </c>
      <c r="N1383" t="s">
        <v>10264</v>
      </c>
    </row>
    <row r="1384" spans="1:14" x14ac:dyDescent="0.35">
      <c r="A1384" t="s">
        <v>1402</v>
      </c>
      <c r="B1384" t="s">
        <v>33</v>
      </c>
      <c r="C1384">
        <v>173</v>
      </c>
      <c r="D1384">
        <v>1200</v>
      </c>
      <c r="E1384">
        <v>5000</v>
      </c>
      <c r="F1384" t="s">
        <v>11</v>
      </c>
      <c r="G1384" s="2">
        <v>54966</v>
      </c>
      <c r="H1384">
        <f t="shared" si="126"/>
        <v>0</v>
      </c>
      <c r="I1384">
        <f t="shared" si="127"/>
        <v>865000</v>
      </c>
      <c r="J1384" t="str">
        <f t="shared" si="128"/>
        <v>June</v>
      </c>
      <c r="K1384" t="str">
        <f t="shared" si="129"/>
        <v>2050</v>
      </c>
      <c r="L1384" t="str">
        <f t="shared" si="130"/>
        <v>High Discount</v>
      </c>
      <c r="M1384" t="str">
        <f t="shared" si="131"/>
        <v>Zero Sales</v>
      </c>
      <c r="N1384" t="s">
        <v>10264</v>
      </c>
    </row>
    <row r="1385" spans="1:14" x14ac:dyDescent="0.35">
      <c r="A1385" t="s">
        <v>1403</v>
      </c>
      <c r="B1385" t="s">
        <v>43</v>
      </c>
      <c r="C1385">
        <v>199</v>
      </c>
      <c r="D1385">
        <v>5500</v>
      </c>
      <c r="E1385">
        <v>2000</v>
      </c>
      <c r="F1385" t="s">
        <v>8</v>
      </c>
      <c r="G1385" s="2">
        <v>54973</v>
      </c>
      <c r="H1385">
        <f t="shared" si="126"/>
        <v>696500</v>
      </c>
      <c r="I1385">
        <f t="shared" si="127"/>
        <v>398000</v>
      </c>
      <c r="J1385" t="str">
        <f t="shared" si="128"/>
        <v>July</v>
      </c>
      <c r="K1385" t="str">
        <f t="shared" si="129"/>
        <v>2050</v>
      </c>
      <c r="L1385" t="str">
        <f t="shared" si="130"/>
        <v>High Discount</v>
      </c>
      <c r="M1385" t="str">
        <f t="shared" si="131"/>
        <v>Ok</v>
      </c>
      <c r="N1385" t="s">
        <v>10264</v>
      </c>
    </row>
    <row r="1386" spans="1:14" x14ac:dyDescent="0.35">
      <c r="A1386" t="s">
        <v>1404</v>
      </c>
      <c r="B1386" t="s">
        <v>7</v>
      </c>
      <c r="C1386">
        <v>446</v>
      </c>
      <c r="D1386">
        <v>4500</v>
      </c>
      <c r="E1386">
        <v>1000</v>
      </c>
      <c r="F1386" t="s">
        <v>8</v>
      </c>
      <c r="G1386" s="2">
        <v>54980</v>
      </c>
      <c r="H1386">
        <f t="shared" si="126"/>
        <v>1561000</v>
      </c>
      <c r="I1386">
        <f t="shared" si="127"/>
        <v>446000</v>
      </c>
      <c r="J1386" t="str">
        <f t="shared" si="128"/>
        <v>July</v>
      </c>
      <c r="K1386" t="str">
        <f t="shared" si="129"/>
        <v>2050</v>
      </c>
      <c r="L1386" t="str">
        <f t="shared" si="130"/>
        <v>High Discount</v>
      </c>
      <c r="M1386" t="str">
        <f t="shared" si="131"/>
        <v>Ok</v>
      </c>
      <c r="N1386" t="s">
        <v>10264</v>
      </c>
    </row>
    <row r="1387" spans="1:14" x14ac:dyDescent="0.35">
      <c r="A1387" t="s">
        <v>1405</v>
      </c>
      <c r="B1387" t="s">
        <v>10</v>
      </c>
      <c r="C1387">
        <v>430</v>
      </c>
      <c r="D1387">
        <v>6000</v>
      </c>
      <c r="E1387">
        <v>5000</v>
      </c>
      <c r="F1387" t="s">
        <v>16</v>
      </c>
      <c r="G1387" s="2">
        <v>54987</v>
      </c>
      <c r="H1387">
        <f t="shared" si="126"/>
        <v>430000</v>
      </c>
      <c r="I1387">
        <f t="shared" si="127"/>
        <v>2150000</v>
      </c>
      <c r="J1387" t="str">
        <f t="shared" si="128"/>
        <v>July</v>
      </c>
      <c r="K1387" t="str">
        <f t="shared" si="129"/>
        <v>2050</v>
      </c>
      <c r="L1387" t="str">
        <f t="shared" si="130"/>
        <v>High Discount</v>
      </c>
      <c r="M1387" t="str">
        <f t="shared" si="131"/>
        <v>Ok</v>
      </c>
      <c r="N1387" t="s">
        <v>10264</v>
      </c>
    </row>
    <row r="1388" spans="1:14" x14ac:dyDescent="0.35">
      <c r="A1388" t="s">
        <v>1406</v>
      </c>
      <c r="B1388" t="s">
        <v>10</v>
      </c>
      <c r="C1388">
        <v>50</v>
      </c>
      <c r="D1388">
        <v>22000</v>
      </c>
      <c r="E1388">
        <v>200</v>
      </c>
      <c r="F1388" t="s">
        <v>46</v>
      </c>
      <c r="G1388" s="2">
        <v>54994</v>
      </c>
      <c r="H1388">
        <f t="shared" si="126"/>
        <v>1090000</v>
      </c>
      <c r="I1388">
        <f t="shared" si="127"/>
        <v>10000</v>
      </c>
      <c r="J1388" t="str">
        <f t="shared" si="128"/>
        <v>July</v>
      </c>
      <c r="K1388" t="str">
        <f t="shared" si="129"/>
        <v>2050</v>
      </c>
      <c r="L1388" t="str">
        <f t="shared" si="130"/>
        <v>High Discount</v>
      </c>
      <c r="M1388" t="str">
        <f t="shared" si="131"/>
        <v>Ok</v>
      </c>
      <c r="N1388" t="s">
        <v>10264</v>
      </c>
    </row>
    <row r="1389" spans="1:14" x14ac:dyDescent="0.35">
      <c r="A1389" t="s">
        <v>1407</v>
      </c>
      <c r="B1389" t="s">
        <v>13</v>
      </c>
      <c r="C1389">
        <v>293</v>
      </c>
      <c r="D1389">
        <v>22000</v>
      </c>
      <c r="E1389">
        <v>100</v>
      </c>
      <c r="F1389" t="s">
        <v>8</v>
      </c>
      <c r="G1389" s="2">
        <v>55001</v>
      </c>
      <c r="H1389">
        <f t="shared" si="126"/>
        <v>6416700</v>
      </c>
      <c r="I1389">
        <f t="shared" si="127"/>
        <v>29300</v>
      </c>
      <c r="J1389" t="str">
        <f t="shared" si="128"/>
        <v>August</v>
      </c>
      <c r="K1389" t="str">
        <f t="shared" si="129"/>
        <v>2050</v>
      </c>
      <c r="L1389" t="str">
        <f t="shared" si="130"/>
        <v>Normal</v>
      </c>
      <c r="M1389" t="str">
        <f t="shared" si="131"/>
        <v>Ok</v>
      </c>
      <c r="N1389" t="s">
        <v>10264</v>
      </c>
    </row>
    <row r="1390" spans="1:14" x14ac:dyDescent="0.35">
      <c r="A1390" t="s">
        <v>1408</v>
      </c>
      <c r="B1390" t="s">
        <v>10</v>
      </c>
      <c r="C1390">
        <v>447</v>
      </c>
      <c r="D1390">
        <v>5500</v>
      </c>
      <c r="E1390">
        <v>2000</v>
      </c>
      <c r="F1390" t="s">
        <v>46</v>
      </c>
      <c r="G1390" s="2">
        <v>55008</v>
      </c>
      <c r="H1390">
        <f t="shared" si="126"/>
        <v>1564500</v>
      </c>
      <c r="I1390">
        <f t="shared" si="127"/>
        <v>894000</v>
      </c>
      <c r="J1390" t="str">
        <f t="shared" si="128"/>
        <v>August</v>
      </c>
      <c r="K1390" t="str">
        <f t="shared" si="129"/>
        <v>2050</v>
      </c>
      <c r="L1390" t="str">
        <f t="shared" si="130"/>
        <v>High Discount</v>
      </c>
      <c r="M1390" t="str">
        <f t="shared" si="131"/>
        <v>Ok</v>
      </c>
      <c r="N1390" t="s">
        <v>10264</v>
      </c>
    </row>
    <row r="1391" spans="1:14" x14ac:dyDescent="0.35">
      <c r="A1391" t="s">
        <v>1409</v>
      </c>
      <c r="B1391" t="s">
        <v>30</v>
      </c>
      <c r="C1391">
        <v>300</v>
      </c>
      <c r="D1391">
        <v>6000</v>
      </c>
      <c r="E1391">
        <v>100</v>
      </c>
      <c r="F1391" t="s">
        <v>11</v>
      </c>
      <c r="G1391" s="2">
        <v>55015</v>
      </c>
      <c r="H1391">
        <f t="shared" si="126"/>
        <v>1770000</v>
      </c>
      <c r="I1391">
        <f t="shared" si="127"/>
        <v>30000</v>
      </c>
      <c r="J1391" t="str">
        <f t="shared" si="128"/>
        <v>August</v>
      </c>
      <c r="K1391" t="str">
        <f t="shared" si="129"/>
        <v>2050</v>
      </c>
      <c r="L1391" t="str">
        <f t="shared" si="130"/>
        <v>Normal</v>
      </c>
      <c r="M1391" t="str">
        <f t="shared" si="131"/>
        <v>Ok</v>
      </c>
      <c r="N1391" t="s">
        <v>10264</v>
      </c>
    </row>
    <row r="1392" spans="1:14" x14ac:dyDescent="0.35">
      <c r="A1392" t="s">
        <v>1410</v>
      </c>
      <c r="B1392" t="s">
        <v>15</v>
      </c>
      <c r="C1392">
        <v>348</v>
      </c>
      <c r="D1392">
        <v>4500</v>
      </c>
      <c r="E1392">
        <v>1500</v>
      </c>
      <c r="F1392" t="s">
        <v>11</v>
      </c>
      <c r="G1392" s="2">
        <v>55022</v>
      </c>
      <c r="H1392">
        <f t="shared" si="126"/>
        <v>1044000</v>
      </c>
      <c r="I1392">
        <f t="shared" si="127"/>
        <v>522000</v>
      </c>
      <c r="J1392" t="str">
        <f t="shared" si="128"/>
        <v>August</v>
      </c>
      <c r="K1392" t="str">
        <f t="shared" si="129"/>
        <v>2050</v>
      </c>
      <c r="L1392" t="str">
        <f t="shared" si="130"/>
        <v>High Discount</v>
      </c>
      <c r="M1392" t="str">
        <f t="shared" si="131"/>
        <v>Ok</v>
      </c>
      <c r="N1392" t="s">
        <v>10264</v>
      </c>
    </row>
    <row r="1393" spans="1:14" x14ac:dyDescent="0.35">
      <c r="A1393" t="s">
        <v>1411</v>
      </c>
      <c r="B1393" t="s">
        <v>21</v>
      </c>
      <c r="C1393">
        <v>346</v>
      </c>
      <c r="D1393">
        <v>18000</v>
      </c>
      <c r="E1393">
        <v>100</v>
      </c>
      <c r="F1393" t="s">
        <v>8</v>
      </c>
      <c r="G1393" s="2">
        <v>55029</v>
      </c>
      <c r="H1393">
        <f t="shared" si="126"/>
        <v>6193400</v>
      </c>
      <c r="I1393">
        <f t="shared" si="127"/>
        <v>34600</v>
      </c>
      <c r="J1393" t="str">
        <f t="shared" si="128"/>
        <v>August</v>
      </c>
      <c r="K1393" t="str">
        <f t="shared" si="129"/>
        <v>2050</v>
      </c>
      <c r="L1393" t="str">
        <f t="shared" si="130"/>
        <v>Normal</v>
      </c>
      <c r="M1393" t="str">
        <f t="shared" si="131"/>
        <v>Ok</v>
      </c>
      <c r="N1393" t="s">
        <v>10264</v>
      </c>
    </row>
    <row r="1394" spans="1:14" x14ac:dyDescent="0.35">
      <c r="A1394" t="s">
        <v>1412</v>
      </c>
      <c r="B1394" t="s">
        <v>19</v>
      </c>
      <c r="C1394">
        <v>549</v>
      </c>
      <c r="D1394">
        <v>22000</v>
      </c>
      <c r="E1394">
        <v>100</v>
      </c>
      <c r="F1394" t="s">
        <v>11</v>
      </c>
      <c r="G1394" s="2">
        <v>55036</v>
      </c>
      <c r="H1394">
        <f t="shared" si="126"/>
        <v>12023100</v>
      </c>
      <c r="I1394">
        <f t="shared" si="127"/>
        <v>54900</v>
      </c>
      <c r="J1394" t="str">
        <f t="shared" si="128"/>
        <v>September</v>
      </c>
      <c r="K1394" t="str">
        <f t="shared" si="129"/>
        <v>2050</v>
      </c>
      <c r="L1394" t="str">
        <f t="shared" si="130"/>
        <v>Normal</v>
      </c>
      <c r="M1394" t="str">
        <f t="shared" si="131"/>
        <v>Ok</v>
      </c>
      <c r="N1394" t="s">
        <v>10264</v>
      </c>
    </row>
    <row r="1395" spans="1:14" x14ac:dyDescent="0.35">
      <c r="A1395" t="s">
        <v>1413</v>
      </c>
      <c r="B1395" t="s">
        <v>33</v>
      </c>
      <c r="C1395">
        <v>164</v>
      </c>
      <c r="D1395">
        <v>6000</v>
      </c>
      <c r="E1395">
        <v>1500</v>
      </c>
      <c r="F1395" t="s">
        <v>16</v>
      </c>
      <c r="G1395" s="2">
        <v>55043</v>
      </c>
      <c r="H1395">
        <f t="shared" si="126"/>
        <v>738000</v>
      </c>
      <c r="I1395">
        <f t="shared" si="127"/>
        <v>246000</v>
      </c>
      <c r="J1395" t="str">
        <f t="shared" si="128"/>
        <v>September</v>
      </c>
      <c r="K1395" t="str">
        <f t="shared" si="129"/>
        <v>2050</v>
      </c>
      <c r="L1395" t="str">
        <f t="shared" si="130"/>
        <v>High Discount</v>
      </c>
      <c r="M1395" t="str">
        <f t="shared" si="131"/>
        <v>Ok</v>
      </c>
      <c r="N1395" t="s">
        <v>10264</v>
      </c>
    </row>
    <row r="1396" spans="1:14" x14ac:dyDescent="0.35">
      <c r="A1396" t="s">
        <v>1414</v>
      </c>
      <c r="B1396" t="s">
        <v>43</v>
      </c>
      <c r="C1396">
        <v>50</v>
      </c>
      <c r="D1396">
        <v>18000</v>
      </c>
      <c r="E1396">
        <v>5000</v>
      </c>
      <c r="F1396" t="s">
        <v>8</v>
      </c>
      <c r="G1396" s="2">
        <v>55050</v>
      </c>
      <c r="H1396">
        <f t="shared" si="126"/>
        <v>650000</v>
      </c>
      <c r="I1396">
        <f t="shared" si="127"/>
        <v>250000</v>
      </c>
      <c r="J1396" t="str">
        <f t="shared" si="128"/>
        <v>September</v>
      </c>
      <c r="K1396" t="str">
        <f t="shared" si="129"/>
        <v>2050</v>
      </c>
      <c r="L1396" t="str">
        <f t="shared" si="130"/>
        <v>High Discount</v>
      </c>
      <c r="M1396" t="str">
        <f t="shared" si="131"/>
        <v>Ok</v>
      </c>
      <c r="N1396" t="s">
        <v>10264</v>
      </c>
    </row>
    <row r="1397" spans="1:14" x14ac:dyDescent="0.35">
      <c r="A1397" t="s">
        <v>1415</v>
      </c>
      <c r="B1397" t="s">
        <v>19</v>
      </c>
      <c r="C1397">
        <v>531</v>
      </c>
      <c r="D1397">
        <v>6000</v>
      </c>
      <c r="E1397">
        <v>2000</v>
      </c>
      <c r="F1397" t="s">
        <v>8</v>
      </c>
      <c r="G1397" s="2">
        <v>55057</v>
      </c>
      <c r="H1397">
        <f t="shared" si="126"/>
        <v>2124000</v>
      </c>
      <c r="I1397">
        <f t="shared" si="127"/>
        <v>1062000</v>
      </c>
      <c r="J1397" t="str">
        <f t="shared" si="128"/>
        <v>September</v>
      </c>
      <c r="K1397" t="str">
        <f t="shared" si="129"/>
        <v>2050</v>
      </c>
      <c r="L1397" t="str">
        <f t="shared" si="130"/>
        <v>High Discount</v>
      </c>
      <c r="M1397" t="str">
        <f t="shared" si="131"/>
        <v>Ok</v>
      </c>
      <c r="N1397" t="s">
        <v>10264</v>
      </c>
    </row>
    <row r="1398" spans="1:14" x14ac:dyDescent="0.35">
      <c r="A1398" t="s">
        <v>1416</v>
      </c>
      <c r="B1398" t="s">
        <v>43</v>
      </c>
      <c r="C1398">
        <v>559</v>
      </c>
      <c r="D1398">
        <v>1200</v>
      </c>
      <c r="E1398">
        <v>400</v>
      </c>
      <c r="F1398" t="s">
        <v>8</v>
      </c>
      <c r="G1398" s="2">
        <v>55064</v>
      </c>
      <c r="H1398">
        <f t="shared" si="126"/>
        <v>447200</v>
      </c>
      <c r="I1398">
        <f t="shared" si="127"/>
        <v>223600</v>
      </c>
      <c r="J1398" t="str">
        <f t="shared" si="128"/>
        <v>October</v>
      </c>
      <c r="K1398" t="str">
        <f t="shared" si="129"/>
        <v>2050</v>
      </c>
      <c r="L1398" t="str">
        <f t="shared" si="130"/>
        <v>Normal</v>
      </c>
      <c r="M1398" t="str">
        <f t="shared" si="131"/>
        <v>Ok</v>
      </c>
      <c r="N1398" t="s">
        <v>10264</v>
      </c>
    </row>
    <row r="1399" spans="1:14" x14ac:dyDescent="0.35">
      <c r="A1399" t="s">
        <v>1417</v>
      </c>
      <c r="B1399" t="s">
        <v>39</v>
      </c>
      <c r="C1399">
        <v>384</v>
      </c>
      <c r="D1399">
        <v>800</v>
      </c>
      <c r="E1399">
        <v>1000</v>
      </c>
      <c r="F1399" t="s">
        <v>11</v>
      </c>
      <c r="G1399" s="2">
        <v>55071</v>
      </c>
      <c r="H1399">
        <f t="shared" si="126"/>
        <v>0</v>
      </c>
      <c r="I1399">
        <f t="shared" si="127"/>
        <v>384000</v>
      </c>
      <c r="J1399" t="str">
        <f t="shared" si="128"/>
        <v>October</v>
      </c>
      <c r="K1399" t="str">
        <f t="shared" si="129"/>
        <v>2050</v>
      </c>
      <c r="L1399" t="str">
        <f t="shared" si="130"/>
        <v>High Discount</v>
      </c>
      <c r="M1399" t="str">
        <f t="shared" si="131"/>
        <v>Zero Sales</v>
      </c>
      <c r="N1399" t="s">
        <v>10264</v>
      </c>
    </row>
    <row r="1400" spans="1:14" x14ac:dyDescent="0.35">
      <c r="A1400" t="s">
        <v>1418</v>
      </c>
      <c r="B1400" t="s">
        <v>19</v>
      </c>
      <c r="C1400">
        <v>514</v>
      </c>
      <c r="D1400">
        <v>5500</v>
      </c>
      <c r="E1400">
        <v>3000</v>
      </c>
      <c r="F1400" t="s">
        <v>11</v>
      </c>
      <c r="G1400" s="2">
        <v>55078</v>
      </c>
      <c r="H1400">
        <f t="shared" si="126"/>
        <v>1285000</v>
      </c>
      <c r="I1400">
        <f t="shared" si="127"/>
        <v>1542000</v>
      </c>
      <c r="J1400" t="str">
        <f t="shared" si="128"/>
        <v>October</v>
      </c>
      <c r="K1400" t="str">
        <f t="shared" si="129"/>
        <v>2050</v>
      </c>
      <c r="L1400" t="str">
        <f t="shared" si="130"/>
        <v>High Discount</v>
      </c>
      <c r="M1400" t="str">
        <f t="shared" si="131"/>
        <v>Ok</v>
      </c>
      <c r="N1400" t="s">
        <v>10264</v>
      </c>
    </row>
    <row r="1401" spans="1:14" x14ac:dyDescent="0.35">
      <c r="A1401" t="s">
        <v>1419</v>
      </c>
      <c r="B1401" t="s">
        <v>21</v>
      </c>
      <c r="C1401">
        <v>190</v>
      </c>
      <c r="D1401">
        <v>12000</v>
      </c>
      <c r="E1401">
        <v>1500</v>
      </c>
      <c r="F1401" t="s">
        <v>8</v>
      </c>
      <c r="G1401" s="2">
        <v>55085</v>
      </c>
      <c r="H1401">
        <f t="shared" si="126"/>
        <v>1995000</v>
      </c>
      <c r="I1401">
        <f t="shared" si="127"/>
        <v>285000</v>
      </c>
      <c r="J1401" t="str">
        <f t="shared" si="128"/>
        <v>October</v>
      </c>
      <c r="K1401" t="str">
        <f t="shared" si="129"/>
        <v>2050</v>
      </c>
      <c r="L1401" t="str">
        <f t="shared" si="130"/>
        <v>High Discount</v>
      </c>
      <c r="M1401" t="str">
        <f t="shared" si="131"/>
        <v>Ok</v>
      </c>
      <c r="N1401" t="s">
        <v>10264</v>
      </c>
    </row>
    <row r="1402" spans="1:14" x14ac:dyDescent="0.35">
      <c r="A1402" t="s">
        <v>1420</v>
      </c>
      <c r="B1402" t="s">
        <v>13</v>
      </c>
      <c r="C1402">
        <v>186</v>
      </c>
      <c r="D1402">
        <v>22000</v>
      </c>
      <c r="E1402">
        <v>100</v>
      </c>
      <c r="F1402" t="s">
        <v>46</v>
      </c>
      <c r="G1402" s="2">
        <v>55092</v>
      </c>
      <c r="H1402">
        <f t="shared" si="126"/>
        <v>4073400</v>
      </c>
      <c r="I1402">
        <f t="shared" si="127"/>
        <v>18600</v>
      </c>
      <c r="J1402" t="str">
        <f t="shared" si="128"/>
        <v>October</v>
      </c>
      <c r="K1402" t="str">
        <f t="shared" si="129"/>
        <v>2050</v>
      </c>
      <c r="L1402" t="str">
        <f t="shared" si="130"/>
        <v>Normal</v>
      </c>
      <c r="M1402" t="str">
        <f t="shared" si="131"/>
        <v>Ok</v>
      </c>
      <c r="N1402" t="s">
        <v>10264</v>
      </c>
    </row>
    <row r="1403" spans="1:14" x14ac:dyDescent="0.35">
      <c r="A1403" t="s">
        <v>1421</v>
      </c>
      <c r="B1403" t="s">
        <v>30</v>
      </c>
      <c r="C1403">
        <v>216</v>
      </c>
      <c r="D1403">
        <v>6000</v>
      </c>
      <c r="E1403">
        <v>200</v>
      </c>
      <c r="F1403" t="s">
        <v>11</v>
      </c>
      <c r="G1403" s="2">
        <v>55099</v>
      </c>
      <c r="H1403">
        <f t="shared" si="126"/>
        <v>1252800</v>
      </c>
      <c r="I1403">
        <f t="shared" si="127"/>
        <v>43200</v>
      </c>
      <c r="J1403" t="str">
        <f t="shared" si="128"/>
        <v>November</v>
      </c>
      <c r="K1403" t="str">
        <f t="shared" si="129"/>
        <v>2050</v>
      </c>
      <c r="L1403" t="str">
        <f t="shared" si="130"/>
        <v>Normal</v>
      </c>
      <c r="M1403" t="str">
        <f t="shared" si="131"/>
        <v>Ok</v>
      </c>
      <c r="N1403" t="s">
        <v>10264</v>
      </c>
    </row>
    <row r="1404" spans="1:14" x14ac:dyDescent="0.35">
      <c r="A1404" t="s">
        <v>1422</v>
      </c>
      <c r="B1404" t="s">
        <v>15</v>
      </c>
      <c r="C1404">
        <v>392</v>
      </c>
      <c r="D1404">
        <v>4500</v>
      </c>
      <c r="E1404">
        <v>100</v>
      </c>
      <c r="F1404" t="s">
        <v>11</v>
      </c>
      <c r="G1404" s="2">
        <v>55106</v>
      </c>
      <c r="H1404">
        <f t="shared" si="126"/>
        <v>1724800</v>
      </c>
      <c r="I1404">
        <f t="shared" si="127"/>
        <v>39200</v>
      </c>
      <c r="J1404" t="str">
        <f t="shared" si="128"/>
        <v>November</v>
      </c>
      <c r="K1404" t="str">
        <f t="shared" si="129"/>
        <v>2050</v>
      </c>
      <c r="L1404" t="str">
        <f t="shared" si="130"/>
        <v>Normal</v>
      </c>
      <c r="M1404" t="str">
        <f t="shared" si="131"/>
        <v>Ok</v>
      </c>
      <c r="N1404" t="s">
        <v>10264</v>
      </c>
    </row>
    <row r="1405" spans="1:14" x14ac:dyDescent="0.35">
      <c r="A1405" t="s">
        <v>1423</v>
      </c>
      <c r="B1405" t="s">
        <v>15</v>
      </c>
      <c r="C1405">
        <v>459</v>
      </c>
      <c r="D1405">
        <v>6000</v>
      </c>
      <c r="E1405">
        <v>200</v>
      </c>
      <c r="F1405" t="s">
        <v>8</v>
      </c>
      <c r="G1405" s="2">
        <v>55113</v>
      </c>
      <c r="H1405">
        <f t="shared" si="126"/>
        <v>2662200</v>
      </c>
      <c r="I1405">
        <f t="shared" si="127"/>
        <v>91800</v>
      </c>
      <c r="J1405" t="str">
        <f t="shared" si="128"/>
        <v>November</v>
      </c>
      <c r="K1405" t="str">
        <f t="shared" si="129"/>
        <v>2050</v>
      </c>
      <c r="L1405" t="str">
        <f t="shared" si="130"/>
        <v>Normal</v>
      </c>
      <c r="M1405" t="str">
        <f t="shared" si="131"/>
        <v>Ok</v>
      </c>
      <c r="N1405" t="s">
        <v>10264</v>
      </c>
    </row>
    <row r="1406" spans="1:14" x14ac:dyDescent="0.35">
      <c r="A1406" t="s">
        <v>1424</v>
      </c>
      <c r="B1406" t="s">
        <v>30</v>
      </c>
      <c r="C1406">
        <v>114</v>
      </c>
      <c r="D1406">
        <v>4500</v>
      </c>
      <c r="E1406">
        <v>300</v>
      </c>
      <c r="F1406" t="s">
        <v>46</v>
      </c>
      <c r="G1406" s="2">
        <v>55120</v>
      </c>
      <c r="H1406">
        <f t="shared" si="126"/>
        <v>478800</v>
      </c>
      <c r="I1406">
        <f t="shared" si="127"/>
        <v>34200</v>
      </c>
      <c r="J1406" t="str">
        <f t="shared" si="128"/>
        <v>November</v>
      </c>
      <c r="K1406" t="str">
        <f t="shared" si="129"/>
        <v>2050</v>
      </c>
      <c r="L1406" t="str">
        <f t="shared" si="130"/>
        <v>High Discount</v>
      </c>
      <c r="M1406" t="str">
        <f t="shared" si="131"/>
        <v>Ok</v>
      </c>
      <c r="N1406" t="s">
        <v>10264</v>
      </c>
    </row>
    <row r="1407" spans="1:14" x14ac:dyDescent="0.35">
      <c r="A1407" t="s">
        <v>1425</v>
      </c>
      <c r="B1407" t="s">
        <v>7</v>
      </c>
      <c r="C1407">
        <v>116</v>
      </c>
      <c r="D1407">
        <v>45000</v>
      </c>
      <c r="E1407">
        <v>3000</v>
      </c>
      <c r="F1407" t="s">
        <v>8</v>
      </c>
      <c r="G1407" s="2">
        <v>55127</v>
      </c>
      <c r="H1407">
        <f t="shared" si="126"/>
        <v>4872000</v>
      </c>
      <c r="I1407">
        <f t="shared" si="127"/>
        <v>348000</v>
      </c>
      <c r="J1407" t="str">
        <f t="shared" si="128"/>
        <v>December</v>
      </c>
      <c r="K1407" t="str">
        <f t="shared" si="129"/>
        <v>2050</v>
      </c>
      <c r="L1407" t="str">
        <f t="shared" si="130"/>
        <v>High Discount</v>
      </c>
      <c r="M1407" t="str">
        <f t="shared" si="131"/>
        <v>Ok</v>
      </c>
      <c r="N1407" t="s">
        <v>10264</v>
      </c>
    </row>
    <row r="1408" spans="1:14" x14ac:dyDescent="0.35">
      <c r="A1408" t="s">
        <v>1426</v>
      </c>
      <c r="B1408" t="s">
        <v>39</v>
      </c>
      <c r="C1408">
        <v>482</v>
      </c>
      <c r="D1408">
        <v>1200</v>
      </c>
      <c r="E1408">
        <v>1500</v>
      </c>
      <c r="F1408" t="s">
        <v>11</v>
      </c>
      <c r="G1408" s="2">
        <v>55134</v>
      </c>
      <c r="H1408">
        <f t="shared" si="126"/>
        <v>0</v>
      </c>
      <c r="I1408">
        <f t="shared" si="127"/>
        <v>723000</v>
      </c>
      <c r="J1408" t="str">
        <f t="shared" si="128"/>
        <v>December</v>
      </c>
      <c r="K1408" t="str">
        <f t="shared" si="129"/>
        <v>2050</v>
      </c>
      <c r="L1408" t="str">
        <f t="shared" si="130"/>
        <v>High Discount</v>
      </c>
      <c r="M1408" t="str">
        <f t="shared" si="131"/>
        <v>Zero Sales</v>
      </c>
      <c r="N1408" t="s">
        <v>10264</v>
      </c>
    </row>
    <row r="1409" spans="1:14" x14ac:dyDescent="0.35">
      <c r="A1409" t="s">
        <v>1427</v>
      </c>
      <c r="B1409" t="s">
        <v>43</v>
      </c>
      <c r="C1409">
        <v>99</v>
      </c>
      <c r="D1409">
        <v>15000</v>
      </c>
      <c r="E1409">
        <v>5000</v>
      </c>
      <c r="F1409" t="s">
        <v>8</v>
      </c>
      <c r="G1409" s="2">
        <v>55141</v>
      </c>
      <c r="H1409">
        <f t="shared" si="126"/>
        <v>990000</v>
      </c>
      <c r="I1409">
        <f t="shared" si="127"/>
        <v>495000</v>
      </c>
      <c r="J1409" t="str">
        <f t="shared" si="128"/>
        <v>December</v>
      </c>
      <c r="K1409" t="str">
        <f t="shared" si="129"/>
        <v>2050</v>
      </c>
      <c r="L1409" t="str">
        <f t="shared" si="130"/>
        <v>High Discount</v>
      </c>
      <c r="M1409" t="str">
        <f t="shared" si="131"/>
        <v>Ok</v>
      </c>
      <c r="N1409" t="s">
        <v>10264</v>
      </c>
    </row>
    <row r="1410" spans="1:14" x14ac:dyDescent="0.35">
      <c r="A1410" t="s">
        <v>1428</v>
      </c>
      <c r="B1410" t="s">
        <v>21</v>
      </c>
      <c r="C1410">
        <v>363</v>
      </c>
      <c r="D1410">
        <v>6000</v>
      </c>
      <c r="E1410">
        <v>1000</v>
      </c>
      <c r="F1410" t="s">
        <v>8</v>
      </c>
      <c r="G1410" s="2">
        <v>55148</v>
      </c>
      <c r="H1410">
        <f t="shared" ref="H1410:H1473" si="132">MAX(0,(D1410-E1410)*C1410)</f>
        <v>1815000</v>
      </c>
      <c r="I1410">
        <f t="shared" si="127"/>
        <v>363000</v>
      </c>
      <c r="J1410" t="str">
        <f t="shared" si="128"/>
        <v>December</v>
      </c>
      <c r="K1410" t="str">
        <f t="shared" si="129"/>
        <v>2050</v>
      </c>
      <c r="L1410" t="str">
        <f t="shared" si="130"/>
        <v>High Discount</v>
      </c>
      <c r="M1410" t="str">
        <f t="shared" si="131"/>
        <v>Ok</v>
      </c>
      <c r="N1410" t="s">
        <v>10264</v>
      </c>
    </row>
    <row r="1411" spans="1:14" x14ac:dyDescent="0.35">
      <c r="A1411" t="s">
        <v>1429</v>
      </c>
      <c r="B1411" t="s">
        <v>10</v>
      </c>
      <c r="C1411">
        <v>358</v>
      </c>
      <c r="D1411">
        <v>18000</v>
      </c>
      <c r="E1411">
        <v>5000</v>
      </c>
      <c r="F1411" t="s">
        <v>8</v>
      </c>
      <c r="G1411" s="2">
        <v>55155</v>
      </c>
      <c r="H1411">
        <f t="shared" si="132"/>
        <v>4654000</v>
      </c>
      <c r="I1411">
        <f t="shared" ref="I1411:I1474" si="133">E1411*C1411</f>
        <v>1790000</v>
      </c>
      <c r="J1411" t="str">
        <f t="shared" ref="J1411:J1474" si="134">TEXT(G:G,"mmmm")</f>
        <v>January</v>
      </c>
      <c r="K1411" t="str">
        <f t="shared" ref="K1411:K1474" si="135">TEXT(G1411,"yyy")</f>
        <v>2051</v>
      </c>
      <c r="L1411" t="str">
        <f t="shared" ref="L1411:L1474" si="136">IF(E1411&gt;=C1411,"High Discount","Normal")</f>
        <v>High Discount</v>
      </c>
      <c r="M1411" t="str">
        <f t="shared" ref="M1411:M1474" si="137">IF(H1411=0,"Zero Sales","Ok")</f>
        <v>Ok</v>
      </c>
      <c r="N1411" t="s">
        <v>10264</v>
      </c>
    </row>
    <row r="1412" spans="1:14" x14ac:dyDescent="0.35">
      <c r="A1412" t="s">
        <v>1430</v>
      </c>
      <c r="B1412" t="s">
        <v>19</v>
      </c>
      <c r="C1412">
        <v>164</v>
      </c>
      <c r="D1412">
        <v>12000</v>
      </c>
      <c r="E1412">
        <v>100</v>
      </c>
      <c r="F1412" t="s">
        <v>46</v>
      </c>
      <c r="G1412" s="2">
        <v>55162</v>
      </c>
      <c r="H1412">
        <f t="shared" si="132"/>
        <v>1951600</v>
      </c>
      <c r="I1412">
        <f t="shared" si="133"/>
        <v>16400</v>
      </c>
      <c r="J1412" t="str">
        <f t="shared" si="134"/>
        <v>January</v>
      </c>
      <c r="K1412" t="str">
        <f t="shared" si="135"/>
        <v>2051</v>
      </c>
      <c r="L1412" t="str">
        <f t="shared" si="136"/>
        <v>Normal</v>
      </c>
      <c r="M1412" t="str">
        <f t="shared" si="137"/>
        <v>Ok</v>
      </c>
      <c r="N1412" t="s">
        <v>10264</v>
      </c>
    </row>
    <row r="1413" spans="1:14" x14ac:dyDescent="0.35">
      <c r="A1413" t="s">
        <v>1431</v>
      </c>
      <c r="B1413" t="s">
        <v>39</v>
      </c>
      <c r="C1413">
        <v>391</v>
      </c>
      <c r="D1413">
        <v>15000</v>
      </c>
      <c r="E1413">
        <v>400</v>
      </c>
      <c r="F1413" t="s">
        <v>8</v>
      </c>
      <c r="G1413" s="2">
        <v>55169</v>
      </c>
      <c r="H1413">
        <f t="shared" si="132"/>
        <v>5708600</v>
      </c>
      <c r="I1413">
        <f t="shared" si="133"/>
        <v>156400</v>
      </c>
      <c r="J1413" t="str">
        <f t="shared" si="134"/>
        <v>January</v>
      </c>
      <c r="K1413" t="str">
        <f t="shared" si="135"/>
        <v>2051</v>
      </c>
      <c r="L1413" t="str">
        <f t="shared" si="136"/>
        <v>High Discount</v>
      </c>
      <c r="M1413" t="str">
        <f t="shared" si="137"/>
        <v>Ok</v>
      </c>
      <c r="N1413" t="s">
        <v>10264</v>
      </c>
    </row>
    <row r="1414" spans="1:14" x14ac:dyDescent="0.35">
      <c r="A1414" t="s">
        <v>1432</v>
      </c>
      <c r="B1414" t="s">
        <v>19</v>
      </c>
      <c r="C1414">
        <v>579</v>
      </c>
      <c r="D1414">
        <v>1200</v>
      </c>
      <c r="E1414">
        <v>400</v>
      </c>
      <c r="F1414" t="s">
        <v>11</v>
      </c>
      <c r="G1414" s="2">
        <v>55176</v>
      </c>
      <c r="H1414">
        <f t="shared" si="132"/>
        <v>463200</v>
      </c>
      <c r="I1414">
        <f t="shared" si="133"/>
        <v>231600</v>
      </c>
      <c r="J1414" t="str">
        <f t="shared" si="134"/>
        <v>January</v>
      </c>
      <c r="K1414" t="str">
        <f t="shared" si="135"/>
        <v>2051</v>
      </c>
      <c r="L1414" t="str">
        <f t="shared" si="136"/>
        <v>Normal</v>
      </c>
      <c r="M1414" t="str">
        <f t="shared" si="137"/>
        <v>Ok</v>
      </c>
      <c r="N1414" t="s">
        <v>10264</v>
      </c>
    </row>
    <row r="1415" spans="1:14" x14ac:dyDescent="0.35">
      <c r="A1415" t="s">
        <v>1433</v>
      </c>
      <c r="B1415" t="s">
        <v>21</v>
      </c>
      <c r="C1415">
        <v>544</v>
      </c>
      <c r="D1415">
        <v>45000</v>
      </c>
      <c r="E1415">
        <v>300</v>
      </c>
      <c r="F1415" t="s">
        <v>8</v>
      </c>
      <c r="G1415" s="2">
        <v>55183</v>
      </c>
      <c r="H1415">
        <f t="shared" si="132"/>
        <v>24316800</v>
      </c>
      <c r="I1415">
        <f t="shared" si="133"/>
        <v>163200</v>
      </c>
      <c r="J1415" t="str">
        <f t="shared" si="134"/>
        <v>January</v>
      </c>
      <c r="K1415" t="str">
        <f t="shared" si="135"/>
        <v>2051</v>
      </c>
      <c r="L1415" t="str">
        <f t="shared" si="136"/>
        <v>Normal</v>
      </c>
      <c r="M1415" t="str">
        <f t="shared" si="137"/>
        <v>Ok</v>
      </c>
      <c r="N1415" t="s">
        <v>10264</v>
      </c>
    </row>
    <row r="1416" spans="1:14" x14ac:dyDescent="0.35">
      <c r="A1416" t="s">
        <v>1434</v>
      </c>
      <c r="B1416" t="s">
        <v>33</v>
      </c>
      <c r="C1416">
        <v>318</v>
      </c>
      <c r="D1416">
        <v>18000</v>
      </c>
      <c r="E1416">
        <v>3000</v>
      </c>
      <c r="F1416" t="s">
        <v>46</v>
      </c>
      <c r="G1416" s="2">
        <v>55190</v>
      </c>
      <c r="H1416">
        <f t="shared" si="132"/>
        <v>4770000</v>
      </c>
      <c r="I1416">
        <f t="shared" si="133"/>
        <v>954000</v>
      </c>
      <c r="J1416" t="str">
        <f t="shared" si="134"/>
        <v>February</v>
      </c>
      <c r="K1416" t="str">
        <f t="shared" si="135"/>
        <v>2051</v>
      </c>
      <c r="L1416" t="str">
        <f t="shared" si="136"/>
        <v>High Discount</v>
      </c>
      <c r="M1416" t="str">
        <f t="shared" si="137"/>
        <v>Ok</v>
      </c>
      <c r="N1416" t="s">
        <v>10264</v>
      </c>
    </row>
    <row r="1417" spans="1:14" x14ac:dyDescent="0.35">
      <c r="A1417" t="s">
        <v>1435</v>
      </c>
      <c r="B1417" t="s">
        <v>33</v>
      </c>
      <c r="C1417">
        <v>129</v>
      </c>
      <c r="D1417">
        <v>1200</v>
      </c>
      <c r="E1417">
        <v>5000</v>
      </c>
      <c r="F1417" t="s">
        <v>16</v>
      </c>
      <c r="G1417" s="2">
        <v>55197</v>
      </c>
      <c r="H1417">
        <f t="shared" si="132"/>
        <v>0</v>
      </c>
      <c r="I1417">
        <f t="shared" si="133"/>
        <v>645000</v>
      </c>
      <c r="J1417" t="str">
        <f t="shared" si="134"/>
        <v>February</v>
      </c>
      <c r="K1417" t="str">
        <f t="shared" si="135"/>
        <v>2051</v>
      </c>
      <c r="L1417" t="str">
        <f t="shared" si="136"/>
        <v>High Discount</v>
      </c>
      <c r="M1417" t="str">
        <f t="shared" si="137"/>
        <v>Zero Sales</v>
      </c>
      <c r="N1417" t="s">
        <v>10264</v>
      </c>
    </row>
    <row r="1418" spans="1:14" x14ac:dyDescent="0.35">
      <c r="A1418" t="s">
        <v>1436</v>
      </c>
      <c r="B1418" t="s">
        <v>39</v>
      </c>
      <c r="C1418">
        <v>505</v>
      </c>
      <c r="D1418">
        <v>800</v>
      </c>
      <c r="E1418">
        <v>400</v>
      </c>
      <c r="F1418" t="s">
        <v>46</v>
      </c>
      <c r="G1418" s="2">
        <v>55204</v>
      </c>
      <c r="H1418">
        <f t="shared" si="132"/>
        <v>202000</v>
      </c>
      <c r="I1418">
        <f t="shared" si="133"/>
        <v>202000</v>
      </c>
      <c r="J1418" t="str">
        <f t="shared" si="134"/>
        <v>February</v>
      </c>
      <c r="K1418" t="str">
        <f t="shared" si="135"/>
        <v>2051</v>
      </c>
      <c r="L1418" t="str">
        <f t="shared" si="136"/>
        <v>Normal</v>
      </c>
      <c r="M1418" t="str">
        <f t="shared" si="137"/>
        <v>Ok</v>
      </c>
      <c r="N1418" t="s">
        <v>10264</v>
      </c>
    </row>
    <row r="1419" spans="1:14" x14ac:dyDescent="0.35">
      <c r="A1419" t="s">
        <v>1437</v>
      </c>
      <c r="B1419" t="s">
        <v>13</v>
      </c>
      <c r="C1419">
        <v>348</v>
      </c>
      <c r="D1419">
        <v>45000</v>
      </c>
      <c r="E1419">
        <v>2000</v>
      </c>
      <c r="F1419" t="s">
        <v>8</v>
      </c>
      <c r="G1419" s="2">
        <v>55211</v>
      </c>
      <c r="H1419">
        <f t="shared" si="132"/>
        <v>14964000</v>
      </c>
      <c r="I1419">
        <f t="shared" si="133"/>
        <v>696000</v>
      </c>
      <c r="J1419" t="str">
        <f t="shared" si="134"/>
        <v>February</v>
      </c>
      <c r="K1419" t="str">
        <f t="shared" si="135"/>
        <v>2051</v>
      </c>
      <c r="L1419" t="str">
        <f t="shared" si="136"/>
        <v>High Discount</v>
      </c>
      <c r="M1419" t="str">
        <f t="shared" si="137"/>
        <v>Ok</v>
      </c>
      <c r="N1419" t="s">
        <v>10264</v>
      </c>
    </row>
    <row r="1420" spans="1:14" x14ac:dyDescent="0.35">
      <c r="A1420" t="s">
        <v>1438</v>
      </c>
      <c r="B1420" t="s">
        <v>21</v>
      </c>
      <c r="C1420">
        <v>251</v>
      </c>
      <c r="D1420">
        <v>22000</v>
      </c>
      <c r="E1420">
        <v>100</v>
      </c>
      <c r="F1420" t="s">
        <v>16</v>
      </c>
      <c r="G1420" s="2">
        <v>55218</v>
      </c>
      <c r="H1420">
        <f t="shared" si="132"/>
        <v>5496900</v>
      </c>
      <c r="I1420">
        <f t="shared" si="133"/>
        <v>25100</v>
      </c>
      <c r="J1420" t="str">
        <f t="shared" si="134"/>
        <v>March</v>
      </c>
      <c r="K1420" t="str">
        <f t="shared" si="135"/>
        <v>2051</v>
      </c>
      <c r="L1420" t="str">
        <f t="shared" si="136"/>
        <v>Normal</v>
      </c>
      <c r="M1420" t="str">
        <f t="shared" si="137"/>
        <v>Ok</v>
      </c>
      <c r="N1420" t="s">
        <v>10264</v>
      </c>
    </row>
    <row r="1421" spans="1:14" x14ac:dyDescent="0.35">
      <c r="A1421" t="s">
        <v>1439</v>
      </c>
      <c r="B1421" t="s">
        <v>21</v>
      </c>
      <c r="C1421">
        <v>552</v>
      </c>
      <c r="D1421">
        <v>800</v>
      </c>
      <c r="E1421">
        <v>1000</v>
      </c>
      <c r="F1421" t="s">
        <v>8</v>
      </c>
      <c r="G1421" s="2">
        <v>55225</v>
      </c>
      <c r="H1421">
        <f t="shared" si="132"/>
        <v>0</v>
      </c>
      <c r="I1421">
        <f t="shared" si="133"/>
        <v>552000</v>
      </c>
      <c r="J1421" t="str">
        <f t="shared" si="134"/>
        <v>March</v>
      </c>
      <c r="K1421" t="str">
        <f t="shared" si="135"/>
        <v>2051</v>
      </c>
      <c r="L1421" t="str">
        <f t="shared" si="136"/>
        <v>High Discount</v>
      </c>
      <c r="M1421" t="str">
        <f t="shared" si="137"/>
        <v>Zero Sales</v>
      </c>
      <c r="N1421" t="s">
        <v>10264</v>
      </c>
    </row>
    <row r="1422" spans="1:14" x14ac:dyDescent="0.35">
      <c r="A1422" t="s">
        <v>1440</v>
      </c>
      <c r="B1422" t="s">
        <v>30</v>
      </c>
      <c r="C1422">
        <v>534</v>
      </c>
      <c r="D1422">
        <v>800</v>
      </c>
      <c r="E1422">
        <v>500</v>
      </c>
      <c r="F1422" t="s">
        <v>46</v>
      </c>
      <c r="G1422" s="2">
        <v>55232</v>
      </c>
      <c r="H1422">
        <f t="shared" si="132"/>
        <v>160200</v>
      </c>
      <c r="I1422">
        <f t="shared" si="133"/>
        <v>267000</v>
      </c>
      <c r="J1422" t="str">
        <f t="shared" si="134"/>
        <v>March</v>
      </c>
      <c r="K1422" t="str">
        <f t="shared" si="135"/>
        <v>2051</v>
      </c>
      <c r="L1422" t="str">
        <f t="shared" si="136"/>
        <v>Normal</v>
      </c>
      <c r="M1422" t="str">
        <f t="shared" si="137"/>
        <v>Ok</v>
      </c>
      <c r="N1422" t="s">
        <v>10264</v>
      </c>
    </row>
    <row r="1423" spans="1:14" x14ac:dyDescent="0.35">
      <c r="A1423" t="s">
        <v>1441</v>
      </c>
      <c r="B1423" t="s">
        <v>13</v>
      </c>
      <c r="C1423">
        <v>67</v>
      </c>
      <c r="D1423">
        <v>15000</v>
      </c>
      <c r="E1423">
        <v>1500</v>
      </c>
      <c r="F1423" t="s">
        <v>16</v>
      </c>
      <c r="G1423" s="2">
        <v>55239</v>
      </c>
      <c r="H1423">
        <f t="shared" si="132"/>
        <v>904500</v>
      </c>
      <c r="I1423">
        <f t="shared" si="133"/>
        <v>100500</v>
      </c>
      <c r="J1423" t="str">
        <f t="shared" si="134"/>
        <v>March</v>
      </c>
      <c r="K1423" t="str">
        <f t="shared" si="135"/>
        <v>2051</v>
      </c>
      <c r="L1423" t="str">
        <f t="shared" si="136"/>
        <v>High Discount</v>
      </c>
      <c r="M1423" t="str">
        <f t="shared" si="137"/>
        <v>Ok</v>
      </c>
      <c r="N1423" t="s">
        <v>10264</v>
      </c>
    </row>
    <row r="1424" spans="1:14" x14ac:dyDescent="0.35">
      <c r="A1424" t="s">
        <v>1442</v>
      </c>
      <c r="B1424" t="s">
        <v>43</v>
      </c>
      <c r="C1424">
        <v>527</v>
      </c>
      <c r="D1424">
        <v>5500</v>
      </c>
      <c r="E1424">
        <v>500</v>
      </c>
      <c r="F1424" t="s">
        <v>16</v>
      </c>
      <c r="G1424" s="2">
        <v>55246</v>
      </c>
      <c r="H1424">
        <f t="shared" si="132"/>
        <v>2635000</v>
      </c>
      <c r="I1424">
        <f t="shared" si="133"/>
        <v>263500</v>
      </c>
      <c r="J1424" t="str">
        <f t="shared" si="134"/>
        <v>April</v>
      </c>
      <c r="K1424" t="str">
        <f t="shared" si="135"/>
        <v>2051</v>
      </c>
      <c r="L1424" t="str">
        <f t="shared" si="136"/>
        <v>Normal</v>
      </c>
      <c r="M1424" t="str">
        <f t="shared" si="137"/>
        <v>Ok</v>
      </c>
      <c r="N1424" t="s">
        <v>10264</v>
      </c>
    </row>
    <row r="1425" spans="1:14" x14ac:dyDescent="0.35">
      <c r="A1425" t="s">
        <v>1443</v>
      </c>
      <c r="B1425" t="s">
        <v>43</v>
      </c>
      <c r="C1425">
        <v>537</v>
      </c>
      <c r="D1425">
        <v>22000</v>
      </c>
      <c r="E1425">
        <v>1000</v>
      </c>
      <c r="F1425" t="s">
        <v>8</v>
      </c>
      <c r="G1425" s="2">
        <v>55253</v>
      </c>
      <c r="H1425">
        <f t="shared" si="132"/>
        <v>11277000</v>
      </c>
      <c r="I1425">
        <f t="shared" si="133"/>
        <v>537000</v>
      </c>
      <c r="J1425" t="str">
        <f t="shared" si="134"/>
        <v>April</v>
      </c>
      <c r="K1425" t="str">
        <f t="shared" si="135"/>
        <v>2051</v>
      </c>
      <c r="L1425" t="str">
        <f t="shared" si="136"/>
        <v>High Discount</v>
      </c>
      <c r="M1425" t="str">
        <f t="shared" si="137"/>
        <v>Ok</v>
      </c>
      <c r="N1425" t="s">
        <v>10264</v>
      </c>
    </row>
    <row r="1426" spans="1:14" x14ac:dyDescent="0.35">
      <c r="A1426" t="s">
        <v>1444</v>
      </c>
      <c r="B1426" t="s">
        <v>10</v>
      </c>
      <c r="C1426">
        <v>495</v>
      </c>
      <c r="D1426">
        <v>45000</v>
      </c>
      <c r="E1426">
        <v>500</v>
      </c>
      <c r="F1426" t="s">
        <v>8</v>
      </c>
      <c r="G1426" s="2">
        <v>55260</v>
      </c>
      <c r="H1426">
        <f t="shared" si="132"/>
        <v>22027500</v>
      </c>
      <c r="I1426">
        <f t="shared" si="133"/>
        <v>247500</v>
      </c>
      <c r="J1426" t="str">
        <f t="shared" si="134"/>
        <v>April</v>
      </c>
      <c r="K1426" t="str">
        <f t="shared" si="135"/>
        <v>2051</v>
      </c>
      <c r="L1426" t="str">
        <f t="shared" si="136"/>
        <v>High Discount</v>
      </c>
      <c r="M1426" t="str">
        <f t="shared" si="137"/>
        <v>Ok</v>
      </c>
      <c r="N1426" t="s">
        <v>10264</v>
      </c>
    </row>
    <row r="1427" spans="1:14" x14ac:dyDescent="0.35">
      <c r="A1427" t="s">
        <v>1445</v>
      </c>
      <c r="B1427" t="s">
        <v>15</v>
      </c>
      <c r="C1427">
        <v>389</v>
      </c>
      <c r="D1427">
        <v>15000</v>
      </c>
      <c r="E1427">
        <v>200</v>
      </c>
      <c r="F1427" t="s">
        <v>46</v>
      </c>
      <c r="G1427" s="2">
        <v>55267</v>
      </c>
      <c r="H1427">
        <f t="shared" si="132"/>
        <v>5757200</v>
      </c>
      <c r="I1427">
        <f t="shared" si="133"/>
        <v>77800</v>
      </c>
      <c r="J1427" t="str">
        <f t="shared" si="134"/>
        <v>April</v>
      </c>
      <c r="K1427" t="str">
        <f t="shared" si="135"/>
        <v>2051</v>
      </c>
      <c r="L1427" t="str">
        <f t="shared" si="136"/>
        <v>Normal</v>
      </c>
      <c r="M1427" t="str">
        <f t="shared" si="137"/>
        <v>Ok</v>
      </c>
      <c r="N1427" t="s">
        <v>10264</v>
      </c>
    </row>
    <row r="1428" spans="1:14" x14ac:dyDescent="0.35">
      <c r="A1428" t="s">
        <v>1446</v>
      </c>
      <c r="B1428" t="s">
        <v>33</v>
      </c>
      <c r="C1428">
        <v>580</v>
      </c>
      <c r="D1428">
        <v>22000</v>
      </c>
      <c r="E1428">
        <v>400</v>
      </c>
      <c r="F1428" t="s">
        <v>8</v>
      </c>
      <c r="G1428" s="2">
        <v>55274</v>
      </c>
      <c r="H1428">
        <f t="shared" si="132"/>
        <v>12528000</v>
      </c>
      <c r="I1428">
        <f t="shared" si="133"/>
        <v>232000</v>
      </c>
      <c r="J1428" t="str">
        <f t="shared" si="134"/>
        <v>May</v>
      </c>
      <c r="K1428" t="str">
        <f t="shared" si="135"/>
        <v>2051</v>
      </c>
      <c r="L1428" t="str">
        <f t="shared" si="136"/>
        <v>Normal</v>
      </c>
      <c r="M1428" t="str">
        <f t="shared" si="137"/>
        <v>Ok</v>
      </c>
      <c r="N1428" t="s">
        <v>10264</v>
      </c>
    </row>
    <row r="1429" spans="1:14" x14ac:dyDescent="0.35">
      <c r="A1429" t="s">
        <v>1447</v>
      </c>
      <c r="B1429" t="s">
        <v>43</v>
      </c>
      <c r="C1429">
        <v>165</v>
      </c>
      <c r="D1429">
        <v>1200</v>
      </c>
      <c r="E1429">
        <v>1000</v>
      </c>
      <c r="F1429" t="s">
        <v>16</v>
      </c>
      <c r="G1429" s="2">
        <v>55281</v>
      </c>
      <c r="H1429">
        <f t="shared" si="132"/>
        <v>33000</v>
      </c>
      <c r="I1429">
        <f t="shared" si="133"/>
        <v>165000</v>
      </c>
      <c r="J1429" t="str">
        <f t="shared" si="134"/>
        <v>May</v>
      </c>
      <c r="K1429" t="str">
        <f t="shared" si="135"/>
        <v>2051</v>
      </c>
      <c r="L1429" t="str">
        <f t="shared" si="136"/>
        <v>High Discount</v>
      </c>
      <c r="M1429" t="str">
        <f t="shared" si="137"/>
        <v>Ok</v>
      </c>
      <c r="N1429" t="s">
        <v>10264</v>
      </c>
    </row>
    <row r="1430" spans="1:14" x14ac:dyDescent="0.35">
      <c r="A1430" t="s">
        <v>1448</v>
      </c>
      <c r="B1430" t="s">
        <v>13</v>
      </c>
      <c r="C1430">
        <v>123</v>
      </c>
      <c r="D1430">
        <v>12000</v>
      </c>
      <c r="E1430">
        <v>1500</v>
      </c>
      <c r="F1430" t="s">
        <v>11</v>
      </c>
      <c r="G1430" s="2">
        <v>55288</v>
      </c>
      <c r="H1430">
        <f t="shared" si="132"/>
        <v>1291500</v>
      </c>
      <c r="I1430">
        <f t="shared" si="133"/>
        <v>184500</v>
      </c>
      <c r="J1430" t="str">
        <f t="shared" si="134"/>
        <v>May</v>
      </c>
      <c r="K1430" t="str">
        <f t="shared" si="135"/>
        <v>2051</v>
      </c>
      <c r="L1430" t="str">
        <f t="shared" si="136"/>
        <v>High Discount</v>
      </c>
      <c r="M1430" t="str">
        <f t="shared" si="137"/>
        <v>Ok</v>
      </c>
      <c r="N1430" t="s">
        <v>10264</v>
      </c>
    </row>
    <row r="1431" spans="1:14" x14ac:dyDescent="0.35">
      <c r="A1431" t="s">
        <v>1449</v>
      </c>
      <c r="B1431" t="s">
        <v>21</v>
      </c>
      <c r="C1431">
        <v>318</v>
      </c>
      <c r="D1431">
        <v>45000</v>
      </c>
      <c r="E1431">
        <v>5000</v>
      </c>
      <c r="F1431" t="s">
        <v>11</v>
      </c>
      <c r="G1431" s="2">
        <v>55295</v>
      </c>
      <c r="H1431">
        <f t="shared" si="132"/>
        <v>12720000</v>
      </c>
      <c r="I1431">
        <f t="shared" si="133"/>
        <v>1590000</v>
      </c>
      <c r="J1431" t="str">
        <f t="shared" si="134"/>
        <v>May</v>
      </c>
      <c r="K1431" t="str">
        <f t="shared" si="135"/>
        <v>2051</v>
      </c>
      <c r="L1431" t="str">
        <f t="shared" si="136"/>
        <v>High Discount</v>
      </c>
      <c r="M1431" t="str">
        <f t="shared" si="137"/>
        <v>Ok</v>
      </c>
      <c r="N1431" t="s">
        <v>10264</v>
      </c>
    </row>
    <row r="1432" spans="1:14" x14ac:dyDescent="0.35">
      <c r="A1432" t="s">
        <v>1450</v>
      </c>
      <c r="B1432" t="s">
        <v>43</v>
      </c>
      <c r="C1432">
        <v>165</v>
      </c>
      <c r="D1432">
        <v>15000</v>
      </c>
      <c r="E1432">
        <v>2000</v>
      </c>
      <c r="F1432" t="s">
        <v>46</v>
      </c>
      <c r="G1432" s="2">
        <v>55302</v>
      </c>
      <c r="H1432">
        <f t="shared" si="132"/>
        <v>2145000</v>
      </c>
      <c r="I1432">
        <f t="shared" si="133"/>
        <v>330000</v>
      </c>
      <c r="J1432" t="str">
        <f t="shared" si="134"/>
        <v>May</v>
      </c>
      <c r="K1432" t="str">
        <f t="shared" si="135"/>
        <v>2051</v>
      </c>
      <c r="L1432" t="str">
        <f t="shared" si="136"/>
        <v>High Discount</v>
      </c>
      <c r="M1432" t="str">
        <f t="shared" si="137"/>
        <v>Ok</v>
      </c>
      <c r="N1432" t="s">
        <v>10264</v>
      </c>
    </row>
    <row r="1433" spans="1:14" x14ac:dyDescent="0.35">
      <c r="A1433" t="s">
        <v>1451</v>
      </c>
      <c r="B1433" t="s">
        <v>21</v>
      </c>
      <c r="C1433">
        <v>213</v>
      </c>
      <c r="D1433">
        <v>12000</v>
      </c>
      <c r="E1433">
        <v>400</v>
      </c>
      <c r="F1433" t="s">
        <v>8</v>
      </c>
      <c r="G1433" s="2">
        <v>55309</v>
      </c>
      <c r="H1433">
        <f t="shared" si="132"/>
        <v>2470800</v>
      </c>
      <c r="I1433">
        <f t="shared" si="133"/>
        <v>85200</v>
      </c>
      <c r="J1433" t="str">
        <f t="shared" si="134"/>
        <v>June</v>
      </c>
      <c r="K1433" t="str">
        <f t="shared" si="135"/>
        <v>2051</v>
      </c>
      <c r="L1433" t="str">
        <f t="shared" si="136"/>
        <v>High Discount</v>
      </c>
      <c r="M1433" t="str">
        <f t="shared" si="137"/>
        <v>Ok</v>
      </c>
      <c r="N1433" t="s">
        <v>10264</v>
      </c>
    </row>
    <row r="1434" spans="1:14" x14ac:dyDescent="0.35">
      <c r="A1434" t="s">
        <v>1452</v>
      </c>
      <c r="B1434" t="s">
        <v>43</v>
      </c>
      <c r="C1434">
        <v>271</v>
      </c>
      <c r="D1434">
        <v>45000</v>
      </c>
      <c r="E1434">
        <v>300</v>
      </c>
      <c r="F1434" t="s">
        <v>46</v>
      </c>
      <c r="G1434" s="2">
        <v>55316</v>
      </c>
      <c r="H1434">
        <f t="shared" si="132"/>
        <v>12113700</v>
      </c>
      <c r="I1434">
        <f t="shared" si="133"/>
        <v>81300</v>
      </c>
      <c r="J1434" t="str">
        <f t="shared" si="134"/>
        <v>June</v>
      </c>
      <c r="K1434" t="str">
        <f t="shared" si="135"/>
        <v>2051</v>
      </c>
      <c r="L1434" t="str">
        <f t="shared" si="136"/>
        <v>High Discount</v>
      </c>
      <c r="M1434" t="str">
        <f t="shared" si="137"/>
        <v>Ok</v>
      </c>
      <c r="N1434" t="s">
        <v>10264</v>
      </c>
    </row>
    <row r="1435" spans="1:14" x14ac:dyDescent="0.35">
      <c r="A1435" t="s">
        <v>1453</v>
      </c>
      <c r="B1435" t="s">
        <v>33</v>
      </c>
      <c r="C1435">
        <v>175</v>
      </c>
      <c r="D1435">
        <v>800</v>
      </c>
      <c r="E1435">
        <v>1500</v>
      </c>
      <c r="F1435" t="s">
        <v>11</v>
      </c>
      <c r="G1435" s="2">
        <v>55323</v>
      </c>
      <c r="H1435">
        <f t="shared" si="132"/>
        <v>0</v>
      </c>
      <c r="I1435">
        <f t="shared" si="133"/>
        <v>262500</v>
      </c>
      <c r="J1435" t="str">
        <f t="shared" si="134"/>
        <v>June</v>
      </c>
      <c r="K1435" t="str">
        <f t="shared" si="135"/>
        <v>2051</v>
      </c>
      <c r="L1435" t="str">
        <f t="shared" si="136"/>
        <v>High Discount</v>
      </c>
      <c r="M1435" t="str">
        <f t="shared" si="137"/>
        <v>Zero Sales</v>
      </c>
      <c r="N1435" t="s">
        <v>10264</v>
      </c>
    </row>
    <row r="1436" spans="1:14" x14ac:dyDescent="0.35">
      <c r="A1436" t="s">
        <v>1454</v>
      </c>
      <c r="B1436" t="s">
        <v>19</v>
      </c>
      <c r="C1436">
        <v>225</v>
      </c>
      <c r="D1436">
        <v>12000</v>
      </c>
      <c r="E1436">
        <v>200</v>
      </c>
      <c r="F1436" t="s">
        <v>11</v>
      </c>
      <c r="G1436" s="2">
        <v>55330</v>
      </c>
      <c r="H1436">
        <f t="shared" si="132"/>
        <v>2655000</v>
      </c>
      <c r="I1436">
        <f t="shared" si="133"/>
        <v>45000</v>
      </c>
      <c r="J1436" t="str">
        <f t="shared" si="134"/>
        <v>June</v>
      </c>
      <c r="K1436" t="str">
        <f t="shared" si="135"/>
        <v>2051</v>
      </c>
      <c r="L1436" t="str">
        <f t="shared" si="136"/>
        <v>Normal</v>
      </c>
      <c r="M1436" t="str">
        <f t="shared" si="137"/>
        <v>Ok</v>
      </c>
      <c r="N1436" t="s">
        <v>10264</v>
      </c>
    </row>
    <row r="1437" spans="1:14" x14ac:dyDescent="0.35">
      <c r="A1437" t="s">
        <v>1455</v>
      </c>
      <c r="B1437" t="s">
        <v>43</v>
      </c>
      <c r="C1437">
        <v>424</v>
      </c>
      <c r="D1437">
        <v>12000</v>
      </c>
      <c r="E1437">
        <v>2000</v>
      </c>
      <c r="F1437" t="s">
        <v>8</v>
      </c>
      <c r="G1437" s="2">
        <v>55337</v>
      </c>
      <c r="H1437">
        <f t="shared" si="132"/>
        <v>4240000</v>
      </c>
      <c r="I1437">
        <f t="shared" si="133"/>
        <v>848000</v>
      </c>
      <c r="J1437" t="str">
        <f t="shared" si="134"/>
        <v>July</v>
      </c>
      <c r="K1437" t="str">
        <f t="shared" si="135"/>
        <v>2051</v>
      </c>
      <c r="L1437" t="str">
        <f t="shared" si="136"/>
        <v>High Discount</v>
      </c>
      <c r="M1437" t="str">
        <f t="shared" si="137"/>
        <v>Ok</v>
      </c>
      <c r="N1437" t="s">
        <v>10264</v>
      </c>
    </row>
    <row r="1438" spans="1:14" x14ac:dyDescent="0.35">
      <c r="A1438" t="s">
        <v>1456</v>
      </c>
      <c r="B1438" t="s">
        <v>13</v>
      </c>
      <c r="C1438">
        <v>547</v>
      </c>
      <c r="D1438">
        <v>18000</v>
      </c>
      <c r="E1438">
        <v>100</v>
      </c>
      <c r="F1438" t="s">
        <v>16</v>
      </c>
      <c r="G1438" s="2">
        <v>55344</v>
      </c>
      <c r="H1438">
        <f t="shared" si="132"/>
        <v>9791300</v>
      </c>
      <c r="I1438">
        <f t="shared" si="133"/>
        <v>54700</v>
      </c>
      <c r="J1438" t="str">
        <f t="shared" si="134"/>
        <v>July</v>
      </c>
      <c r="K1438" t="str">
        <f t="shared" si="135"/>
        <v>2051</v>
      </c>
      <c r="L1438" t="str">
        <f t="shared" si="136"/>
        <v>Normal</v>
      </c>
      <c r="M1438" t="str">
        <f t="shared" si="137"/>
        <v>Ok</v>
      </c>
      <c r="N1438" t="s">
        <v>10264</v>
      </c>
    </row>
    <row r="1439" spans="1:14" x14ac:dyDescent="0.35">
      <c r="A1439" t="s">
        <v>1457</v>
      </c>
      <c r="B1439" t="s">
        <v>43</v>
      </c>
      <c r="C1439">
        <v>134</v>
      </c>
      <c r="D1439">
        <v>45000</v>
      </c>
      <c r="E1439">
        <v>1500</v>
      </c>
      <c r="F1439" t="s">
        <v>8</v>
      </c>
      <c r="G1439" s="2">
        <v>55351</v>
      </c>
      <c r="H1439">
        <f t="shared" si="132"/>
        <v>5829000</v>
      </c>
      <c r="I1439">
        <f t="shared" si="133"/>
        <v>201000</v>
      </c>
      <c r="J1439" t="str">
        <f t="shared" si="134"/>
        <v>July</v>
      </c>
      <c r="K1439" t="str">
        <f t="shared" si="135"/>
        <v>2051</v>
      </c>
      <c r="L1439" t="str">
        <f t="shared" si="136"/>
        <v>High Discount</v>
      </c>
      <c r="M1439" t="str">
        <f t="shared" si="137"/>
        <v>Ok</v>
      </c>
      <c r="N1439" t="s">
        <v>10264</v>
      </c>
    </row>
    <row r="1440" spans="1:14" x14ac:dyDescent="0.35">
      <c r="A1440" t="s">
        <v>1458</v>
      </c>
      <c r="B1440" t="s">
        <v>15</v>
      </c>
      <c r="C1440">
        <v>432</v>
      </c>
      <c r="D1440">
        <v>22000</v>
      </c>
      <c r="E1440">
        <v>200</v>
      </c>
      <c r="F1440" t="s">
        <v>11</v>
      </c>
      <c r="G1440" s="2">
        <v>55358</v>
      </c>
      <c r="H1440">
        <f t="shared" si="132"/>
        <v>9417600</v>
      </c>
      <c r="I1440">
        <f t="shared" si="133"/>
        <v>86400</v>
      </c>
      <c r="J1440" t="str">
        <f t="shared" si="134"/>
        <v>July</v>
      </c>
      <c r="K1440" t="str">
        <f t="shared" si="135"/>
        <v>2051</v>
      </c>
      <c r="L1440" t="str">
        <f t="shared" si="136"/>
        <v>Normal</v>
      </c>
      <c r="M1440" t="str">
        <f t="shared" si="137"/>
        <v>Ok</v>
      </c>
      <c r="N1440" t="s">
        <v>10264</v>
      </c>
    </row>
    <row r="1441" spans="1:14" x14ac:dyDescent="0.35">
      <c r="A1441" t="s">
        <v>1459</v>
      </c>
      <c r="B1441" t="s">
        <v>33</v>
      </c>
      <c r="C1441">
        <v>512</v>
      </c>
      <c r="D1441">
        <v>5500</v>
      </c>
      <c r="E1441">
        <v>1000</v>
      </c>
      <c r="F1441" t="s">
        <v>16</v>
      </c>
      <c r="G1441" s="2">
        <v>55365</v>
      </c>
      <c r="H1441">
        <f t="shared" si="132"/>
        <v>2304000</v>
      </c>
      <c r="I1441">
        <f t="shared" si="133"/>
        <v>512000</v>
      </c>
      <c r="J1441" t="str">
        <f t="shared" si="134"/>
        <v>July</v>
      </c>
      <c r="K1441" t="str">
        <f t="shared" si="135"/>
        <v>2051</v>
      </c>
      <c r="L1441" t="str">
        <f t="shared" si="136"/>
        <v>High Discount</v>
      </c>
      <c r="M1441" t="str">
        <f t="shared" si="137"/>
        <v>Ok</v>
      </c>
      <c r="N1441" t="s">
        <v>10264</v>
      </c>
    </row>
    <row r="1442" spans="1:14" x14ac:dyDescent="0.35">
      <c r="A1442" t="s">
        <v>1460</v>
      </c>
      <c r="B1442" t="s">
        <v>13</v>
      </c>
      <c r="C1442">
        <v>500</v>
      </c>
      <c r="D1442">
        <v>1200</v>
      </c>
      <c r="E1442">
        <v>1000</v>
      </c>
      <c r="F1442" t="s">
        <v>46</v>
      </c>
      <c r="G1442" s="2">
        <v>55372</v>
      </c>
      <c r="H1442">
        <f t="shared" si="132"/>
        <v>100000</v>
      </c>
      <c r="I1442">
        <f t="shared" si="133"/>
        <v>500000</v>
      </c>
      <c r="J1442" t="str">
        <f t="shared" si="134"/>
        <v>August</v>
      </c>
      <c r="K1442" t="str">
        <f t="shared" si="135"/>
        <v>2051</v>
      </c>
      <c r="L1442" t="str">
        <f t="shared" si="136"/>
        <v>High Discount</v>
      </c>
      <c r="M1442" t="str">
        <f t="shared" si="137"/>
        <v>Ok</v>
      </c>
      <c r="N1442" t="s">
        <v>10264</v>
      </c>
    </row>
    <row r="1443" spans="1:14" x14ac:dyDescent="0.35">
      <c r="A1443" t="s">
        <v>1461</v>
      </c>
      <c r="B1443" t="s">
        <v>30</v>
      </c>
      <c r="C1443">
        <v>567</v>
      </c>
      <c r="D1443">
        <v>4500</v>
      </c>
      <c r="E1443">
        <v>300</v>
      </c>
      <c r="F1443" t="s">
        <v>11</v>
      </c>
      <c r="G1443" s="2">
        <v>55379</v>
      </c>
      <c r="H1443">
        <f t="shared" si="132"/>
        <v>2381400</v>
      </c>
      <c r="I1443">
        <f t="shared" si="133"/>
        <v>170100</v>
      </c>
      <c r="J1443" t="str">
        <f t="shared" si="134"/>
        <v>August</v>
      </c>
      <c r="K1443" t="str">
        <f t="shared" si="135"/>
        <v>2051</v>
      </c>
      <c r="L1443" t="str">
        <f t="shared" si="136"/>
        <v>Normal</v>
      </c>
      <c r="M1443" t="str">
        <f t="shared" si="137"/>
        <v>Ok</v>
      </c>
      <c r="N1443" t="s">
        <v>10264</v>
      </c>
    </row>
    <row r="1444" spans="1:14" x14ac:dyDescent="0.35">
      <c r="A1444" t="s">
        <v>1462</v>
      </c>
      <c r="B1444" t="s">
        <v>13</v>
      </c>
      <c r="C1444">
        <v>599</v>
      </c>
      <c r="D1444">
        <v>15000</v>
      </c>
      <c r="E1444">
        <v>3000</v>
      </c>
      <c r="F1444" t="s">
        <v>46</v>
      </c>
      <c r="G1444" s="2">
        <v>55386</v>
      </c>
      <c r="H1444">
        <f t="shared" si="132"/>
        <v>7188000</v>
      </c>
      <c r="I1444">
        <f t="shared" si="133"/>
        <v>1797000</v>
      </c>
      <c r="J1444" t="str">
        <f t="shared" si="134"/>
        <v>August</v>
      </c>
      <c r="K1444" t="str">
        <f t="shared" si="135"/>
        <v>2051</v>
      </c>
      <c r="L1444" t="str">
        <f t="shared" si="136"/>
        <v>High Discount</v>
      </c>
      <c r="M1444" t="str">
        <f t="shared" si="137"/>
        <v>Ok</v>
      </c>
      <c r="N1444" t="s">
        <v>10264</v>
      </c>
    </row>
    <row r="1445" spans="1:14" x14ac:dyDescent="0.35">
      <c r="A1445" t="s">
        <v>1463</v>
      </c>
      <c r="B1445" t="s">
        <v>15</v>
      </c>
      <c r="C1445">
        <v>165</v>
      </c>
      <c r="D1445">
        <v>12000</v>
      </c>
      <c r="E1445">
        <v>1500</v>
      </c>
      <c r="F1445" t="s">
        <v>16</v>
      </c>
      <c r="G1445" s="2">
        <v>55393</v>
      </c>
      <c r="H1445">
        <f t="shared" si="132"/>
        <v>1732500</v>
      </c>
      <c r="I1445">
        <f t="shared" si="133"/>
        <v>247500</v>
      </c>
      <c r="J1445" t="str">
        <f t="shared" si="134"/>
        <v>August</v>
      </c>
      <c r="K1445" t="str">
        <f t="shared" si="135"/>
        <v>2051</v>
      </c>
      <c r="L1445" t="str">
        <f t="shared" si="136"/>
        <v>High Discount</v>
      </c>
      <c r="M1445" t="str">
        <f t="shared" si="137"/>
        <v>Ok</v>
      </c>
      <c r="N1445" t="s">
        <v>10264</v>
      </c>
    </row>
    <row r="1446" spans="1:14" x14ac:dyDescent="0.35">
      <c r="A1446" t="s">
        <v>1464</v>
      </c>
      <c r="B1446" t="s">
        <v>19</v>
      </c>
      <c r="C1446">
        <v>57</v>
      </c>
      <c r="D1446">
        <v>6000</v>
      </c>
      <c r="E1446">
        <v>500</v>
      </c>
      <c r="F1446" t="s">
        <v>46</v>
      </c>
      <c r="G1446" s="2">
        <v>55400</v>
      </c>
      <c r="H1446">
        <f t="shared" si="132"/>
        <v>313500</v>
      </c>
      <c r="I1446">
        <f t="shared" si="133"/>
        <v>28500</v>
      </c>
      <c r="J1446" t="str">
        <f t="shared" si="134"/>
        <v>September</v>
      </c>
      <c r="K1446" t="str">
        <f t="shared" si="135"/>
        <v>2051</v>
      </c>
      <c r="L1446" t="str">
        <f t="shared" si="136"/>
        <v>High Discount</v>
      </c>
      <c r="M1446" t="str">
        <f t="shared" si="137"/>
        <v>Ok</v>
      </c>
      <c r="N1446" t="s">
        <v>10264</v>
      </c>
    </row>
    <row r="1447" spans="1:14" x14ac:dyDescent="0.35">
      <c r="A1447" t="s">
        <v>1465</v>
      </c>
      <c r="B1447" t="s">
        <v>33</v>
      </c>
      <c r="C1447">
        <v>267</v>
      </c>
      <c r="D1447">
        <v>12000</v>
      </c>
      <c r="E1447">
        <v>1500</v>
      </c>
      <c r="F1447" t="s">
        <v>11</v>
      </c>
      <c r="G1447" s="2">
        <v>55407</v>
      </c>
      <c r="H1447">
        <f t="shared" si="132"/>
        <v>2803500</v>
      </c>
      <c r="I1447">
        <f t="shared" si="133"/>
        <v>400500</v>
      </c>
      <c r="J1447" t="str">
        <f t="shared" si="134"/>
        <v>September</v>
      </c>
      <c r="K1447" t="str">
        <f t="shared" si="135"/>
        <v>2051</v>
      </c>
      <c r="L1447" t="str">
        <f t="shared" si="136"/>
        <v>High Discount</v>
      </c>
      <c r="M1447" t="str">
        <f t="shared" si="137"/>
        <v>Ok</v>
      </c>
      <c r="N1447" t="s">
        <v>10264</v>
      </c>
    </row>
    <row r="1448" spans="1:14" x14ac:dyDescent="0.35">
      <c r="A1448" t="s">
        <v>1466</v>
      </c>
      <c r="B1448" t="s">
        <v>30</v>
      </c>
      <c r="C1448">
        <v>453</v>
      </c>
      <c r="D1448">
        <v>800</v>
      </c>
      <c r="E1448">
        <v>2000</v>
      </c>
      <c r="F1448" t="s">
        <v>8</v>
      </c>
      <c r="G1448" s="2">
        <v>55414</v>
      </c>
      <c r="H1448">
        <f t="shared" si="132"/>
        <v>0</v>
      </c>
      <c r="I1448">
        <f t="shared" si="133"/>
        <v>906000</v>
      </c>
      <c r="J1448" t="str">
        <f t="shared" si="134"/>
        <v>September</v>
      </c>
      <c r="K1448" t="str">
        <f t="shared" si="135"/>
        <v>2051</v>
      </c>
      <c r="L1448" t="str">
        <f t="shared" si="136"/>
        <v>High Discount</v>
      </c>
      <c r="M1448" t="str">
        <f t="shared" si="137"/>
        <v>Zero Sales</v>
      </c>
      <c r="N1448" t="s">
        <v>10264</v>
      </c>
    </row>
    <row r="1449" spans="1:14" x14ac:dyDescent="0.35">
      <c r="A1449" t="s">
        <v>1467</v>
      </c>
      <c r="B1449" t="s">
        <v>15</v>
      </c>
      <c r="C1449">
        <v>353</v>
      </c>
      <c r="D1449">
        <v>45000</v>
      </c>
      <c r="E1449">
        <v>400</v>
      </c>
      <c r="F1449" t="s">
        <v>46</v>
      </c>
      <c r="G1449" s="2">
        <v>55421</v>
      </c>
      <c r="H1449">
        <f t="shared" si="132"/>
        <v>15743800</v>
      </c>
      <c r="I1449">
        <f t="shared" si="133"/>
        <v>141200</v>
      </c>
      <c r="J1449" t="str">
        <f t="shared" si="134"/>
        <v>September</v>
      </c>
      <c r="K1449" t="str">
        <f t="shared" si="135"/>
        <v>2051</v>
      </c>
      <c r="L1449" t="str">
        <f t="shared" si="136"/>
        <v>High Discount</v>
      </c>
      <c r="M1449" t="str">
        <f t="shared" si="137"/>
        <v>Ok</v>
      </c>
      <c r="N1449" t="s">
        <v>10264</v>
      </c>
    </row>
    <row r="1450" spans="1:14" x14ac:dyDescent="0.35">
      <c r="A1450" t="s">
        <v>1468</v>
      </c>
      <c r="B1450" t="s">
        <v>15</v>
      </c>
      <c r="C1450">
        <v>516</v>
      </c>
      <c r="D1450">
        <v>800</v>
      </c>
      <c r="E1450">
        <v>100</v>
      </c>
      <c r="F1450" t="s">
        <v>11</v>
      </c>
      <c r="G1450" s="2">
        <v>55428</v>
      </c>
      <c r="H1450">
        <f t="shared" si="132"/>
        <v>361200</v>
      </c>
      <c r="I1450">
        <f t="shared" si="133"/>
        <v>51600</v>
      </c>
      <c r="J1450" t="str">
        <f t="shared" si="134"/>
        <v>October</v>
      </c>
      <c r="K1450" t="str">
        <f t="shared" si="135"/>
        <v>2051</v>
      </c>
      <c r="L1450" t="str">
        <f t="shared" si="136"/>
        <v>Normal</v>
      </c>
      <c r="M1450" t="str">
        <f t="shared" si="137"/>
        <v>Ok</v>
      </c>
      <c r="N1450" t="s">
        <v>10264</v>
      </c>
    </row>
    <row r="1451" spans="1:14" x14ac:dyDescent="0.35">
      <c r="A1451" t="s">
        <v>1469</v>
      </c>
      <c r="B1451" t="s">
        <v>39</v>
      </c>
      <c r="C1451">
        <v>137</v>
      </c>
      <c r="D1451">
        <v>5500</v>
      </c>
      <c r="E1451">
        <v>2000</v>
      </c>
      <c r="F1451" t="s">
        <v>11</v>
      </c>
      <c r="G1451" s="2">
        <v>55435</v>
      </c>
      <c r="H1451">
        <f t="shared" si="132"/>
        <v>479500</v>
      </c>
      <c r="I1451">
        <f t="shared" si="133"/>
        <v>274000</v>
      </c>
      <c r="J1451" t="str">
        <f t="shared" si="134"/>
        <v>October</v>
      </c>
      <c r="K1451" t="str">
        <f t="shared" si="135"/>
        <v>2051</v>
      </c>
      <c r="L1451" t="str">
        <f t="shared" si="136"/>
        <v>High Discount</v>
      </c>
      <c r="M1451" t="str">
        <f t="shared" si="137"/>
        <v>Ok</v>
      </c>
      <c r="N1451" t="s">
        <v>10264</v>
      </c>
    </row>
    <row r="1452" spans="1:14" x14ac:dyDescent="0.35">
      <c r="A1452" t="s">
        <v>1470</v>
      </c>
      <c r="B1452" t="s">
        <v>33</v>
      </c>
      <c r="C1452">
        <v>59</v>
      </c>
      <c r="D1452">
        <v>1200</v>
      </c>
      <c r="E1452">
        <v>3000</v>
      </c>
      <c r="F1452" t="s">
        <v>16</v>
      </c>
      <c r="G1452" s="2">
        <v>55442</v>
      </c>
      <c r="H1452">
        <f t="shared" si="132"/>
        <v>0</v>
      </c>
      <c r="I1452">
        <f t="shared" si="133"/>
        <v>177000</v>
      </c>
      <c r="J1452" t="str">
        <f t="shared" si="134"/>
        <v>October</v>
      </c>
      <c r="K1452" t="str">
        <f t="shared" si="135"/>
        <v>2051</v>
      </c>
      <c r="L1452" t="str">
        <f t="shared" si="136"/>
        <v>High Discount</v>
      </c>
      <c r="M1452" t="str">
        <f t="shared" si="137"/>
        <v>Zero Sales</v>
      </c>
      <c r="N1452" t="s">
        <v>10264</v>
      </c>
    </row>
    <row r="1453" spans="1:14" x14ac:dyDescent="0.35">
      <c r="A1453" t="s">
        <v>1471</v>
      </c>
      <c r="B1453" t="s">
        <v>13</v>
      </c>
      <c r="C1453">
        <v>357</v>
      </c>
      <c r="D1453">
        <v>18000</v>
      </c>
      <c r="E1453">
        <v>300</v>
      </c>
      <c r="F1453" t="s">
        <v>11</v>
      </c>
      <c r="G1453" s="2">
        <v>55449</v>
      </c>
      <c r="H1453">
        <f t="shared" si="132"/>
        <v>6318900</v>
      </c>
      <c r="I1453">
        <f t="shared" si="133"/>
        <v>107100</v>
      </c>
      <c r="J1453" t="str">
        <f t="shared" si="134"/>
        <v>October</v>
      </c>
      <c r="K1453" t="str">
        <f t="shared" si="135"/>
        <v>2051</v>
      </c>
      <c r="L1453" t="str">
        <f t="shared" si="136"/>
        <v>Normal</v>
      </c>
      <c r="M1453" t="str">
        <f t="shared" si="137"/>
        <v>Ok</v>
      </c>
      <c r="N1453" t="s">
        <v>10264</v>
      </c>
    </row>
    <row r="1454" spans="1:14" x14ac:dyDescent="0.35">
      <c r="A1454" t="s">
        <v>1472</v>
      </c>
      <c r="B1454" t="s">
        <v>21</v>
      </c>
      <c r="C1454">
        <v>483</v>
      </c>
      <c r="D1454">
        <v>45000</v>
      </c>
      <c r="E1454">
        <v>2000</v>
      </c>
      <c r="F1454" t="s">
        <v>8</v>
      </c>
      <c r="G1454" s="2">
        <v>55456</v>
      </c>
      <c r="H1454">
        <f t="shared" si="132"/>
        <v>20769000</v>
      </c>
      <c r="I1454">
        <f t="shared" si="133"/>
        <v>966000</v>
      </c>
      <c r="J1454" t="str">
        <f t="shared" si="134"/>
        <v>October</v>
      </c>
      <c r="K1454" t="str">
        <f t="shared" si="135"/>
        <v>2051</v>
      </c>
      <c r="L1454" t="str">
        <f t="shared" si="136"/>
        <v>High Discount</v>
      </c>
      <c r="M1454" t="str">
        <f t="shared" si="137"/>
        <v>Ok</v>
      </c>
      <c r="N1454" t="s">
        <v>10264</v>
      </c>
    </row>
    <row r="1455" spans="1:14" x14ac:dyDescent="0.35">
      <c r="A1455" t="s">
        <v>1473</v>
      </c>
      <c r="B1455" t="s">
        <v>19</v>
      </c>
      <c r="C1455">
        <v>213</v>
      </c>
      <c r="D1455">
        <v>800</v>
      </c>
      <c r="E1455">
        <v>5000</v>
      </c>
      <c r="F1455" t="s">
        <v>8</v>
      </c>
      <c r="G1455" s="2">
        <v>55463</v>
      </c>
      <c r="H1455">
        <f t="shared" si="132"/>
        <v>0</v>
      </c>
      <c r="I1455">
        <f t="shared" si="133"/>
        <v>1065000</v>
      </c>
      <c r="J1455" t="str">
        <f t="shared" si="134"/>
        <v>November</v>
      </c>
      <c r="K1455" t="str">
        <f t="shared" si="135"/>
        <v>2051</v>
      </c>
      <c r="L1455" t="str">
        <f t="shared" si="136"/>
        <v>High Discount</v>
      </c>
      <c r="M1455" t="str">
        <f t="shared" si="137"/>
        <v>Zero Sales</v>
      </c>
      <c r="N1455" t="s">
        <v>10264</v>
      </c>
    </row>
    <row r="1456" spans="1:14" x14ac:dyDescent="0.35">
      <c r="A1456" t="s">
        <v>1474</v>
      </c>
      <c r="B1456" t="s">
        <v>21</v>
      </c>
      <c r="C1456">
        <v>288</v>
      </c>
      <c r="D1456">
        <v>18000</v>
      </c>
      <c r="E1456">
        <v>300</v>
      </c>
      <c r="F1456" t="s">
        <v>46</v>
      </c>
      <c r="G1456" s="2">
        <v>55470</v>
      </c>
      <c r="H1456">
        <f t="shared" si="132"/>
        <v>5097600</v>
      </c>
      <c r="I1456">
        <f t="shared" si="133"/>
        <v>86400</v>
      </c>
      <c r="J1456" t="str">
        <f t="shared" si="134"/>
        <v>November</v>
      </c>
      <c r="K1456" t="str">
        <f t="shared" si="135"/>
        <v>2051</v>
      </c>
      <c r="L1456" t="str">
        <f t="shared" si="136"/>
        <v>High Discount</v>
      </c>
      <c r="M1456" t="str">
        <f t="shared" si="137"/>
        <v>Ok</v>
      </c>
      <c r="N1456" t="s">
        <v>10264</v>
      </c>
    </row>
    <row r="1457" spans="1:14" x14ac:dyDescent="0.35">
      <c r="A1457" t="s">
        <v>1475</v>
      </c>
      <c r="B1457" t="s">
        <v>13</v>
      </c>
      <c r="C1457">
        <v>366</v>
      </c>
      <c r="D1457">
        <v>4500</v>
      </c>
      <c r="E1457">
        <v>200</v>
      </c>
      <c r="F1457" t="s">
        <v>46</v>
      </c>
      <c r="G1457" s="2">
        <v>55477</v>
      </c>
      <c r="H1457">
        <f t="shared" si="132"/>
        <v>1573800</v>
      </c>
      <c r="I1457">
        <f t="shared" si="133"/>
        <v>73200</v>
      </c>
      <c r="J1457" t="str">
        <f t="shared" si="134"/>
        <v>November</v>
      </c>
      <c r="K1457" t="str">
        <f t="shared" si="135"/>
        <v>2051</v>
      </c>
      <c r="L1457" t="str">
        <f t="shared" si="136"/>
        <v>Normal</v>
      </c>
      <c r="M1457" t="str">
        <f t="shared" si="137"/>
        <v>Ok</v>
      </c>
      <c r="N1457" t="s">
        <v>10264</v>
      </c>
    </row>
    <row r="1458" spans="1:14" x14ac:dyDescent="0.35">
      <c r="A1458" t="s">
        <v>1476</v>
      </c>
      <c r="B1458" t="s">
        <v>13</v>
      </c>
      <c r="C1458">
        <v>384</v>
      </c>
      <c r="D1458">
        <v>4500</v>
      </c>
      <c r="E1458">
        <v>1000</v>
      </c>
      <c r="F1458" t="s">
        <v>46</v>
      </c>
      <c r="G1458" s="2">
        <v>55484</v>
      </c>
      <c r="H1458">
        <f t="shared" si="132"/>
        <v>1344000</v>
      </c>
      <c r="I1458">
        <f t="shared" si="133"/>
        <v>384000</v>
      </c>
      <c r="J1458" t="str">
        <f t="shared" si="134"/>
        <v>November</v>
      </c>
      <c r="K1458" t="str">
        <f t="shared" si="135"/>
        <v>2051</v>
      </c>
      <c r="L1458" t="str">
        <f t="shared" si="136"/>
        <v>High Discount</v>
      </c>
      <c r="M1458" t="str">
        <f t="shared" si="137"/>
        <v>Ok</v>
      </c>
      <c r="N1458" t="s">
        <v>10264</v>
      </c>
    </row>
    <row r="1459" spans="1:14" x14ac:dyDescent="0.35">
      <c r="A1459" t="s">
        <v>1477</v>
      </c>
      <c r="B1459" t="s">
        <v>33</v>
      </c>
      <c r="C1459">
        <v>67</v>
      </c>
      <c r="D1459">
        <v>45000</v>
      </c>
      <c r="E1459">
        <v>3000</v>
      </c>
      <c r="F1459" t="s">
        <v>46</v>
      </c>
      <c r="G1459" s="2">
        <v>55491</v>
      </c>
      <c r="H1459">
        <f t="shared" si="132"/>
        <v>2814000</v>
      </c>
      <c r="I1459">
        <f t="shared" si="133"/>
        <v>201000</v>
      </c>
      <c r="J1459" t="str">
        <f t="shared" si="134"/>
        <v>December</v>
      </c>
      <c r="K1459" t="str">
        <f t="shared" si="135"/>
        <v>2051</v>
      </c>
      <c r="L1459" t="str">
        <f t="shared" si="136"/>
        <v>High Discount</v>
      </c>
      <c r="M1459" t="str">
        <f t="shared" si="137"/>
        <v>Ok</v>
      </c>
      <c r="N1459" t="s">
        <v>10264</v>
      </c>
    </row>
    <row r="1460" spans="1:14" x14ac:dyDescent="0.35">
      <c r="A1460" t="s">
        <v>1478</v>
      </c>
      <c r="B1460" t="s">
        <v>13</v>
      </c>
      <c r="C1460">
        <v>120</v>
      </c>
      <c r="D1460">
        <v>1200</v>
      </c>
      <c r="E1460">
        <v>5000</v>
      </c>
      <c r="F1460" t="s">
        <v>8</v>
      </c>
      <c r="G1460" s="2">
        <v>55498</v>
      </c>
      <c r="H1460">
        <f t="shared" si="132"/>
        <v>0</v>
      </c>
      <c r="I1460">
        <f t="shared" si="133"/>
        <v>600000</v>
      </c>
      <c r="J1460" t="str">
        <f t="shared" si="134"/>
        <v>December</v>
      </c>
      <c r="K1460" t="str">
        <f t="shared" si="135"/>
        <v>2051</v>
      </c>
      <c r="L1460" t="str">
        <f t="shared" si="136"/>
        <v>High Discount</v>
      </c>
      <c r="M1460" t="str">
        <f t="shared" si="137"/>
        <v>Zero Sales</v>
      </c>
      <c r="N1460" t="s">
        <v>10264</v>
      </c>
    </row>
    <row r="1461" spans="1:14" x14ac:dyDescent="0.35">
      <c r="A1461" t="s">
        <v>1479</v>
      </c>
      <c r="B1461" t="s">
        <v>39</v>
      </c>
      <c r="C1461">
        <v>224</v>
      </c>
      <c r="D1461">
        <v>6000</v>
      </c>
      <c r="E1461">
        <v>100</v>
      </c>
      <c r="F1461" t="s">
        <v>16</v>
      </c>
      <c r="G1461" s="2">
        <v>55505</v>
      </c>
      <c r="H1461">
        <f t="shared" si="132"/>
        <v>1321600</v>
      </c>
      <c r="I1461">
        <f t="shared" si="133"/>
        <v>22400</v>
      </c>
      <c r="J1461" t="str">
        <f t="shared" si="134"/>
        <v>December</v>
      </c>
      <c r="K1461" t="str">
        <f t="shared" si="135"/>
        <v>2051</v>
      </c>
      <c r="L1461" t="str">
        <f t="shared" si="136"/>
        <v>Normal</v>
      </c>
      <c r="M1461" t="str">
        <f t="shared" si="137"/>
        <v>Ok</v>
      </c>
      <c r="N1461" t="s">
        <v>10264</v>
      </c>
    </row>
    <row r="1462" spans="1:14" x14ac:dyDescent="0.35">
      <c r="A1462" t="s">
        <v>1480</v>
      </c>
      <c r="B1462" t="s">
        <v>30</v>
      </c>
      <c r="C1462">
        <v>388</v>
      </c>
      <c r="D1462">
        <v>12000</v>
      </c>
      <c r="E1462">
        <v>200</v>
      </c>
      <c r="F1462" t="s">
        <v>46</v>
      </c>
      <c r="G1462" s="2">
        <v>55512</v>
      </c>
      <c r="H1462">
        <f t="shared" si="132"/>
        <v>4578400</v>
      </c>
      <c r="I1462">
        <f t="shared" si="133"/>
        <v>77600</v>
      </c>
      <c r="J1462" t="str">
        <f t="shared" si="134"/>
        <v>December</v>
      </c>
      <c r="K1462" t="str">
        <f t="shared" si="135"/>
        <v>2051</v>
      </c>
      <c r="L1462" t="str">
        <f t="shared" si="136"/>
        <v>Normal</v>
      </c>
      <c r="M1462" t="str">
        <f t="shared" si="137"/>
        <v>Ok</v>
      </c>
      <c r="N1462" t="s">
        <v>10264</v>
      </c>
    </row>
    <row r="1463" spans="1:14" x14ac:dyDescent="0.35">
      <c r="A1463" t="s">
        <v>1481</v>
      </c>
      <c r="B1463" t="s">
        <v>13</v>
      </c>
      <c r="C1463">
        <v>297</v>
      </c>
      <c r="D1463">
        <v>22000</v>
      </c>
      <c r="E1463">
        <v>400</v>
      </c>
      <c r="F1463" t="s">
        <v>16</v>
      </c>
      <c r="G1463" s="2">
        <v>55519</v>
      </c>
      <c r="H1463">
        <f t="shared" si="132"/>
        <v>6415200</v>
      </c>
      <c r="I1463">
        <f t="shared" si="133"/>
        <v>118800</v>
      </c>
      <c r="J1463" t="str">
        <f t="shared" si="134"/>
        <v>January</v>
      </c>
      <c r="K1463" t="str">
        <f t="shared" si="135"/>
        <v>2052</v>
      </c>
      <c r="L1463" t="str">
        <f t="shared" si="136"/>
        <v>High Discount</v>
      </c>
      <c r="M1463" t="str">
        <f t="shared" si="137"/>
        <v>Ok</v>
      </c>
      <c r="N1463" t="s">
        <v>10264</v>
      </c>
    </row>
    <row r="1464" spans="1:14" x14ac:dyDescent="0.35">
      <c r="A1464" t="s">
        <v>1482</v>
      </c>
      <c r="B1464" t="s">
        <v>21</v>
      </c>
      <c r="C1464">
        <v>242</v>
      </c>
      <c r="D1464">
        <v>1200</v>
      </c>
      <c r="E1464">
        <v>100</v>
      </c>
      <c r="F1464" t="s">
        <v>11</v>
      </c>
      <c r="G1464" s="2">
        <v>55526</v>
      </c>
      <c r="H1464">
        <f t="shared" si="132"/>
        <v>266200</v>
      </c>
      <c r="I1464">
        <f t="shared" si="133"/>
        <v>24200</v>
      </c>
      <c r="J1464" t="str">
        <f t="shared" si="134"/>
        <v>January</v>
      </c>
      <c r="K1464" t="str">
        <f t="shared" si="135"/>
        <v>2052</v>
      </c>
      <c r="L1464" t="str">
        <f t="shared" si="136"/>
        <v>Normal</v>
      </c>
      <c r="M1464" t="str">
        <f t="shared" si="137"/>
        <v>Ok</v>
      </c>
      <c r="N1464" t="s">
        <v>10264</v>
      </c>
    </row>
    <row r="1465" spans="1:14" x14ac:dyDescent="0.35">
      <c r="A1465" t="s">
        <v>1483</v>
      </c>
      <c r="B1465" t="s">
        <v>13</v>
      </c>
      <c r="C1465">
        <v>468</v>
      </c>
      <c r="D1465">
        <v>1200</v>
      </c>
      <c r="E1465">
        <v>3000</v>
      </c>
      <c r="F1465" t="s">
        <v>11</v>
      </c>
      <c r="G1465" s="2">
        <v>55533</v>
      </c>
      <c r="H1465">
        <f t="shared" si="132"/>
        <v>0</v>
      </c>
      <c r="I1465">
        <f t="shared" si="133"/>
        <v>1404000</v>
      </c>
      <c r="J1465" t="str">
        <f t="shared" si="134"/>
        <v>January</v>
      </c>
      <c r="K1465" t="str">
        <f t="shared" si="135"/>
        <v>2052</v>
      </c>
      <c r="L1465" t="str">
        <f t="shared" si="136"/>
        <v>High Discount</v>
      </c>
      <c r="M1465" t="str">
        <f t="shared" si="137"/>
        <v>Zero Sales</v>
      </c>
      <c r="N1465" t="s">
        <v>10264</v>
      </c>
    </row>
    <row r="1466" spans="1:14" x14ac:dyDescent="0.35">
      <c r="A1466" t="s">
        <v>1484</v>
      </c>
      <c r="B1466" t="s">
        <v>39</v>
      </c>
      <c r="C1466">
        <v>374</v>
      </c>
      <c r="D1466">
        <v>6000</v>
      </c>
      <c r="E1466">
        <v>1000</v>
      </c>
      <c r="F1466" t="s">
        <v>46</v>
      </c>
      <c r="G1466" s="2">
        <v>55540</v>
      </c>
      <c r="H1466">
        <f t="shared" si="132"/>
        <v>1870000</v>
      </c>
      <c r="I1466">
        <f t="shared" si="133"/>
        <v>374000</v>
      </c>
      <c r="J1466" t="str">
        <f t="shared" si="134"/>
        <v>January</v>
      </c>
      <c r="K1466" t="str">
        <f t="shared" si="135"/>
        <v>2052</v>
      </c>
      <c r="L1466" t="str">
        <f t="shared" si="136"/>
        <v>High Discount</v>
      </c>
      <c r="M1466" t="str">
        <f t="shared" si="137"/>
        <v>Ok</v>
      </c>
      <c r="N1466" t="s">
        <v>10264</v>
      </c>
    </row>
    <row r="1467" spans="1:14" x14ac:dyDescent="0.35">
      <c r="A1467" t="s">
        <v>1485</v>
      </c>
      <c r="B1467" t="s">
        <v>43</v>
      </c>
      <c r="C1467">
        <v>355</v>
      </c>
      <c r="D1467">
        <v>800</v>
      </c>
      <c r="E1467">
        <v>5000</v>
      </c>
      <c r="F1467" t="s">
        <v>11</v>
      </c>
      <c r="G1467" s="2">
        <v>55547</v>
      </c>
      <c r="H1467">
        <f t="shared" si="132"/>
        <v>0</v>
      </c>
      <c r="I1467">
        <f t="shared" si="133"/>
        <v>1775000</v>
      </c>
      <c r="J1467" t="str">
        <f t="shared" si="134"/>
        <v>January</v>
      </c>
      <c r="K1467" t="str">
        <f t="shared" si="135"/>
        <v>2052</v>
      </c>
      <c r="L1467" t="str">
        <f t="shared" si="136"/>
        <v>High Discount</v>
      </c>
      <c r="M1467" t="str">
        <f t="shared" si="137"/>
        <v>Zero Sales</v>
      </c>
      <c r="N1467" t="s">
        <v>10264</v>
      </c>
    </row>
    <row r="1468" spans="1:14" x14ac:dyDescent="0.35">
      <c r="A1468" t="s">
        <v>1486</v>
      </c>
      <c r="B1468" t="s">
        <v>43</v>
      </c>
      <c r="C1468">
        <v>253</v>
      </c>
      <c r="D1468">
        <v>18000</v>
      </c>
      <c r="E1468">
        <v>500</v>
      </c>
      <c r="F1468" t="s">
        <v>16</v>
      </c>
      <c r="G1468" s="2">
        <v>55554</v>
      </c>
      <c r="H1468">
        <f t="shared" si="132"/>
        <v>4427500</v>
      </c>
      <c r="I1468">
        <f t="shared" si="133"/>
        <v>126500</v>
      </c>
      <c r="J1468" t="str">
        <f t="shared" si="134"/>
        <v>February</v>
      </c>
      <c r="K1468" t="str">
        <f t="shared" si="135"/>
        <v>2052</v>
      </c>
      <c r="L1468" t="str">
        <f t="shared" si="136"/>
        <v>High Discount</v>
      </c>
      <c r="M1468" t="str">
        <f t="shared" si="137"/>
        <v>Ok</v>
      </c>
      <c r="N1468" t="s">
        <v>10264</v>
      </c>
    </row>
    <row r="1469" spans="1:14" x14ac:dyDescent="0.35">
      <c r="A1469" t="s">
        <v>1487</v>
      </c>
      <c r="B1469" t="s">
        <v>15</v>
      </c>
      <c r="C1469">
        <v>172</v>
      </c>
      <c r="D1469">
        <v>45000</v>
      </c>
      <c r="E1469">
        <v>1000</v>
      </c>
      <c r="F1469" t="s">
        <v>16</v>
      </c>
      <c r="G1469" s="2">
        <v>55561</v>
      </c>
      <c r="H1469">
        <f t="shared" si="132"/>
        <v>7568000</v>
      </c>
      <c r="I1469">
        <f t="shared" si="133"/>
        <v>172000</v>
      </c>
      <c r="J1469" t="str">
        <f t="shared" si="134"/>
        <v>February</v>
      </c>
      <c r="K1469" t="str">
        <f t="shared" si="135"/>
        <v>2052</v>
      </c>
      <c r="L1469" t="str">
        <f t="shared" si="136"/>
        <v>High Discount</v>
      </c>
      <c r="M1469" t="str">
        <f t="shared" si="137"/>
        <v>Ok</v>
      </c>
      <c r="N1469" t="s">
        <v>10264</v>
      </c>
    </row>
    <row r="1470" spans="1:14" x14ac:dyDescent="0.35">
      <c r="A1470" t="s">
        <v>1488</v>
      </c>
      <c r="B1470" t="s">
        <v>19</v>
      </c>
      <c r="C1470">
        <v>496</v>
      </c>
      <c r="D1470">
        <v>22000</v>
      </c>
      <c r="E1470">
        <v>1000</v>
      </c>
      <c r="F1470" t="s">
        <v>11</v>
      </c>
      <c r="G1470" s="2">
        <v>55568</v>
      </c>
      <c r="H1470">
        <f t="shared" si="132"/>
        <v>10416000</v>
      </c>
      <c r="I1470">
        <f t="shared" si="133"/>
        <v>496000</v>
      </c>
      <c r="J1470" t="str">
        <f t="shared" si="134"/>
        <v>February</v>
      </c>
      <c r="K1470" t="str">
        <f t="shared" si="135"/>
        <v>2052</v>
      </c>
      <c r="L1470" t="str">
        <f t="shared" si="136"/>
        <v>High Discount</v>
      </c>
      <c r="M1470" t="str">
        <f t="shared" si="137"/>
        <v>Ok</v>
      </c>
      <c r="N1470" t="s">
        <v>10264</v>
      </c>
    </row>
    <row r="1471" spans="1:14" x14ac:dyDescent="0.35">
      <c r="A1471" t="s">
        <v>1489</v>
      </c>
      <c r="B1471" t="s">
        <v>10</v>
      </c>
      <c r="C1471">
        <v>540</v>
      </c>
      <c r="D1471">
        <v>18000</v>
      </c>
      <c r="E1471">
        <v>100</v>
      </c>
      <c r="F1471" t="s">
        <v>46</v>
      </c>
      <c r="G1471" s="2">
        <v>55575</v>
      </c>
      <c r="H1471">
        <f t="shared" si="132"/>
        <v>9666000</v>
      </c>
      <c r="I1471">
        <f t="shared" si="133"/>
        <v>54000</v>
      </c>
      <c r="J1471" t="str">
        <f t="shared" si="134"/>
        <v>February</v>
      </c>
      <c r="K1471" t="str">
        <f t="shared" si="135"/>
        <v>2052</v>
      </c>
      <c r="L1471" t="str">
        <f t="shared" si="136"/>
        <v>Normal</v>
      </c>
      <c r="M1471" t="str">
        <f t="shared" si="137"/>
        <v>Ok</v>
      </c>
      <c r="N1471" t="s">
        <v>10264</v>
      </c>
    </row>
    <row r="1472" spans="1:14" x14ac:dyDescent="0.35">
      <c r="A1472" t="s">
        <v>1490</v>
      </c>
      <c r="B1472" t="s">
        <v>30</v>
      </c>
      <c r="C1472">
        <v>482</v>
      </c>
      <c r="D1472">
        <v>12000</v>
      </c>
      <c r="E1472">
        <v>400</v>
      </c>
      <c r="F1472" t="s">
        <v>16</v>
      </c>
      <c r="G1472" s="2">
        <v>55582</v>
      </c>
      <c r="H1472">
        <f t="shared" si="132"/>
        <v>5591200</v>
      </c>
      <c r="I1472">
        <f t="shared" si="133"/>
        <v>192800</v>
      </c>
      <c r="J1472" t="str">
        <f t="shared" si="134"/>
        <v>March</v>
      </c>
      <c r="K1472" t="str">
        <f t="shared" si="135"/>
        <v>2052</v>
      </c>
      <c r="L1472" t="str">
        <f t="shared" si="136"/>
        <v>Normal</v>
      </c>
      <c r="M1472" t="str">
        <f t="shared" si="137"/>
        <v>Ok</v>
      </c>
      <c r="N1472" t="s">
        <v>10264</v>
      </c>
    </row>
    <row r="1473" spans="1:14" x14ac:dyDescent="0.35">
      <c r="A1473" t="s">
        <v>1491</v>
      </c>
      <c r="B1473" t="s">
        <v>7</v>
      </c>
      <c r="C1473">
        <v>177</v>
      </c>
      <c r="D1473">
        <v>22000</v>
      </c>
      <c r="E1473">
        <v>200</v>
      </c>
      <c r="F1473" t="s">
        <v>16</v>
      </c>
      <c r="G1473" s="2">
        <v>55589</v>
      </c>
      <c r="H1473">
        <f t="shared" si="132"/>
        <v>3858600</v>
      </c>
      <c r="I1473">
        <f t="shared" si="133"/>
        <v>35400</v>
      </c>
      <c r="J1473" t="str">
        <f t="shared" si="134"/>
        <v>March</v>
      </c>
      <c r="K1473" t="str">
        <f t="shared" si="135"/>
        <v>2052</v>
      </c>
      <c r="L1473" t="str">
        <f t="shared" si="136"/>
        <v>High Discount</v>
      </c>
      <c r="M1473" t="str">
        <f t="shared" si="137"/>
        <v>Ok</v>
      </c>
      <c r="N1473" t="s">
        <v>10264</v>
      </c>
    </row>
    <row r="1474" spans="1:14" x14ac:dyDescent="0.35">
      <c r="A1474" t="s">
        <v>1492</v>
      </c>
      <c r="B1474" t="s">
        <v>15</v>
      </c>
      <c r="C1474">
        <v>597</v>
      </c>
      <c r="D1474">
        <v>4500</v>
      </c>
      <c r="E1474">
        <v>300</v>
      </c>
      <c r="F1474" t="s">
        <v>8</v>
      </c>
      <c r="G1474" s="2">
        <v>55596</v>
      </c>
      <c r="H1474">
        <f t="shared" ref="H1474:H1537" si="138">MAX(0,(D1474-E1474)*C1474)</f>
        <v>2507400</v>
      </c>
      <c r="I1474">
        <f t="shared" si="133"/>
        <v>179100</v>
      </c>
      <c r="J1474" t="str">
        <f t="shared" si="134"/>
        <v>March</v>
      </c>
      <c r="K1474" t="str">
        <f t="shared" si="135"/>
        <v>2052</v>
      </c>
      <c r="L1474" t="str">
        <f t="shared" si="136"/>
        <v>Normal</v>
      </c>
      <c r="M1474" t="str">
        <f t="shared" si="137"/>
        <v>Ok</v>
      </c>
      <c r="N1474" t="s">
        <v>10264</v>
      </c>
    </row>
    <row r="1475" spans="1:14" x14ac:dyDescent="0.35">
      <c r="A1475" t="s">
        <v>1493</v>
      </c>
      <c r="B1475" t="s">
        <v>19</v>
      </c>
      <c r="C1475">
        <v>96</v>
      </c>
      <c r="D1475">
        <v>1200</v>
      </c>
      <c r="E1475">
        <v>2000</v>
      </c>
      <c r="F1475" t="s">
        <v>46</v>
      </c>
      <c r="G1475" s="2">
        <v>55603</v>
      </c>
      <c r="H1475">
        <f t="shared" si="138"/>
        <v>0</v>
      </c>
      <c r="I1475">
        <f t="shared" ref="I1475:I1538" si="139">E1475*C1475</f>
        <v>192000</v>
      </c>
      <c r="J1475" t="str">
        <f t="shared" ref="J1475:J1538" si="140">TEXT(G:G,"mmmm")</f>
        <v>March</v>
      </c>
      <c r="K1475" t="str">
        <f t="shared" ref="K1475:K1538" si="141">TEXT(G1475,"yyy")</f>
        <v>2052</v>
      </c>
      <c r="L1475" t="str">
        <f t="shared" ref="L1475:L1538" si="142">IF(E1475&gt;=C1475,"High Discount","Normal")</f>
        <v>High Discount</v>
      </c>
      <c r="M1475" t="str">
        <f t="shared" ref="M1475:M1538" si="143">IF(H1475=0,"Zero Sales","Ok")</f>
        <v>Zero Sales</v>
      </c>
      <c r="N1475" t="s">
        <v>10264</v>
      </c>
    </row>
    <row r="1476" spans="1:14" x14ac:dyDescent="0.35">
      <c r="A1476" t="s">
        <v>1494</v>
      </c>
      <c r="B1476" t="s">
        <v>43</v>
      </c>
      <c r="C1476">
        <v>554</v>
      </c>
      <c r="D1476">
        <v>12000</v>
      </c>
      <c r="E1476">
        <v>300</v>
      </c>
      <c r="F1476" t="s">
        <v>8</v>
      </c>
      <c r="G1476" s="2">
        <v>55610</v>
      </c>
      <c r="H1476">
        <f t="shared" si="138"/>
        <v>6481800</v>
      </c>
      <c r="I1476">
        <f t="shared" si="139"/>
        <v>166200</v>
      </c>
      <c r="J1476" t="str">
        <f t="shared" si="140"/>
        <v>April</v>
      </c>
      <c r="K1476" t="str">
        <f t="shared" si="141"/>
        <v>2052</v>
      </c>
      <c r="L1476" t="str">
        <f t="shared" si="142"/>
        <v>Normal</v>
      </c>
      <c r="M1476" t="str">
        <f t="shared" si="143"/>
        <v>Ok</v>
      </c>
      <c r="N1476" t="s">
        <v>10264</v>
      </c>
    </row>
    <row r="1477" spans="1:14" x14ac:dyDescent="0.35">
      <c r="A1477" t="s">
        <v>1495</v>
      </c>
      <c r="B1477" t="s">
        <v>21</v>
      </c>
      <c r="C1477">
        <v>164</v>
      </c>
      <c r="D1477">
        <v>5500</v>
      </c>
      <c r="E1477">
        <v>200</v>
      </c>
      <c r="F1477" t="s">
        <v>11</v>
      </c>
      <c r="G1477" s="2">
        <v>55617</v>
      </c>
      <c r="H1477">
        <f t="shared" si="138"/>
        <v>869200</v>
      </c>
      <c r="I1477">
        <f t="shared" si="139"/>
        <v>32800</v>
      </c>
      <c r="J1477" t="str">
        <f t="shared" si="140"/>
        <v>April</v>
      </c>
      <c r="K1477" t="str">
        <f t="shared" si="141"/>
        <v>2052</v>
      </c>
      <c r="L1477" t="str">
        <f t="shared" si="142"/>
        <v>High Discount</v>
      </c>
      <c r="M1477" t="str">
        <f t="shared" si="143"/>
        <v>Ok</v>
      </c>
      <c r="N1477" t="s">
        <v>10264</v>
      </c>
    </row>
    <row r="1478" spans="1:14" x14ac:dyDescent="0.35">
      <c r="A1478" t="s">
        <v>1496</v>
      </c>
      <c r="B1478" t="s">
        <v>7</v>
      </c>
      <c r="C1478">
        <v>465</v>
      </c>
      <c r="D1478">
        <v>4500</v>
      </c>
      <c r="E1478">
        <v>500</v>
      </c>
      <c r="F1478" t="s">
        <v>11</v>
      </c>
      <c r="G1478" s="2">
        <v>55624</v>
      </c>
      <c r="H1478">
        <f t="shared" si="138"/>
        <v>1860000</v>
      </c>
      <c r="I1478">
        <f t="shared" si="139"/>
        <v>232500</v>
      </c>
      <c r="J1478" t="str">
        <f t="shared" si="140"/>
        <v>April</v>
      </c>
      <c r="K1478" t="str">
        <f t="shared" si="141"/>
        <v>2052</v>
      </c>
      <c r="L1478" t="str">
        <f t="shared" si="142"/>
        <v>High Discount</v>
      </c>
      <c r="M1478" t="str">
        <f t="shared" si="143"/>
        <v>Ok</v>
      </c>
      <c r="N1478" t="s">
        <v>10264</v>
      </c>
    </row>
    <row r="1479" spans="1:14" x14ac:dyDescent="0.35">
      <c r="A1479" t="s">
        <v>1497</v>
      </c>
      <c r="B1479" t="s">
        <v>19</v>
      </c>
      <c r="C1479">
        <v>272</v>
      </c>
      <c r="D1479">
        <v>12000</v>
      </c>
      <c r="E1479">
        <v>2000</v>
      </c>
      <c r="F1479" t="s">
        <v>8</v>
      </c>
      <c r="G1479" s="2">
        <v>55631</v>
      </c>
      <c r="H1479">
        <f t="shared" si="138"/>
        <v>2720000</v>
      </c>
      <c r="I1479">
        <f t="shared" si="139"/>
        <v>544000</v>
      </c>
      <c r="J1479" t="str">
        <f t="shared" si="140"/>
        <v>April</v>
      </c>
      <c r="K1479" t="str">
        <f t="shared" si="141"/>
        <v>2052</v>
      </c>
      <c r="L1479" t="str">
        <f t="shared" si="142"/>
        <v>High Discount</v>
      </c>
      <c r="M1479" t="str">
        <f t="shared" si="143"/>
        <v>Ok</v>
      </c>
      <c r="N1479" t="s">
        <v>10264</v>
      </c>
    </row>
    <row r="1480" spans="1:14" x14ac:dyDescent="0.35">
      <c r="A1480" t="s">
        <v>1498</v>
      </c>
      <c r="B1480" t="s">
        <v>19</v>
      </c>
      <c r="C1480">
        <v>552</v>
      </c>
      <c r="D1480">
        <v>800</v>
      </c>
      <c r="E1480">
        <v>1000</v>
      </c>
      <c r="F1480" t="s">
        <v>46</v>
      </c>
      <c r="G1480" s="2">
        <v>55638</v>
      </c>
      <c r="H1480">
        <f t="shared" si="138"/>
        <v>0</v>
      </c>
      <c r="I1480">
        <f t="shared" si="139"/>
        <v>552000</v>
      </c>
      <c r="J1480" t="str">
        <f t="shared" si="140"/>
        <v>April</v>
      </c>
      <c r="K1480" t="str">
        <f t="shared" si="141"/>
        <v>2052</v>
      </c>
      <c r="L1480" t="str">
        <f t="shared" si="142"/>
        <v>High Discount</v>
      </c>
      <c r="M1480" t="str">
        <f t="shared" si="143"/>
        <v>Zero Sales</v>
      </c>
      <c r="N1480" t="s">
        <v>10264</v>
      </c>
    </row>
    <row r="1481" spans="1:14" x14ac:dyDescent="0.35">
      <c r="A1481" t="s">
        <v>1499</v>
      </c>
      <c r="B1481" t="s">
        <v>15</v>
      </c>
      <c r="C1481">
        <v>145</v>
      </c>
      <c r="D1481">
        <v>5500</v>
      </c>
      <c r="E1481">
        <v>400</v>
      </c>
      <c r="F1481" t="s">
        <v>16</v>
      </c>
      <c r="G1481" s="2">
        <v>55645</v>
      </c>
      <c r="H1481">
        <f t="shared" si="138"/>
        <v>739500</v>
      </c>
      <c r="I1481">
        <f t="shared" si="139"/>
        <v>58000</v>
      </c>
      <c r="J1481" t="str">
        <f t="shared" si="140"/>
        <v>May</v>
      </c>
      <c r="K1481" t="str">
        <f t="shared" si="141"/>
        <v>2052</v>
      </c>
      <c r="L1481" t="str">
        <f t="shared" si="142"/>
        <v>High Discount</v>
      </c>
      <c r="M1481" t="str">
        <f t="shared" si="143"/>
        <v>Ok</v>
      </c>
      <c r="N1481" t="s">
        <v>10264</v>
      </c>
    </row>
    <row r="1482" spans="1:14" x14ac:dyDescent="0.35">
      <c r="A1482" t="s">
        <v>1500</v>
      </c>
      <c r="B1482" t="s">
        <v>7</v>
      </c>
      <c r="C1482">
        <v>156</v>
      </c>
      <c r="D1482">
        <v>45000</v>
      </c>
      <c r="E1482">
        <v>1500</v>
      </c>
      <c r="F1482" t="s">
        <v>11</v>
      </c>
      <c r="G1482" s="2">
        <v>55652</v>
      </c>
      <c r="H1482">
        <f t="shared" si="138"/>
        <v>6786000</v>
      </c>
      <c r="I1482">
        <f t="shared" si="139"/>
        <v>234000</v>
      </c>
      <c r="J1482" t="str">
        <f t="shared" si="140"/>
        <v>May</v>
      </c>
      <c r="K1482" t="str">
        <f t="shared" si="141"/>
        <v>2052</v>
      </c>
      <c r="L1482" t="str">
        <f t="shared" si="142"/>
        <v>High Discount</v>
      </c>
      <c r="M1482" t="str">
        <f t="shared" si="143"/>
        <v>Ok</v>
      </c>
      <c r="N1482" t="s">
        <v>10264</v>
      </c>
    </row>
    <row r="1483" spans="1:14" x14ac:dyDescent="0.35">
      <c r="A1483" t="s">
        <v>1501</v>
      </c>
      <c r="B1483" t="s">
        <v>33</v>
      </c>
      <c r="C1483">
        <v>81</v>
      </c>
      <c r="D1483">
        <v>18000</v>
      </c>
      <c r="E1483">
        <v>200</v>
      </c>
      <c r="F1483" t="s">
        <v>46</v>
      </c>
      <c r="G1483" s="2">
        <v>55659</v>
      </c>
      <c r="H1483">
        <f t="shared" si="138"/>
        <v>1441800</v>
      </c>
      <c r="I1483">
        <f t="shared" si="139"/>
        <v>16200</v>
      </c>
      <c r="J1483" t="str">
        <f t="shared" si="140"/>
        <v>May</v>
      </c>
      <c r="K1483" t="str">
        <f t="shared" si="141"/>
        <v>2052</v>
      </c>
      <c r="L1483" t="str">
        <f t="shared" si="142"/>
        <v>High Discount</v>
      </c>
      <c r="M1483" t="str">
        <f t="shared" si="143"/>
        <v>Ok</v>
      </c>
      <c r="N1483" t="s">
        <v>10264</v>
      </c>
    </row>
    <row r="1484" spans="1:14" x14ac:dyDescent="0.35">
      <c r="A1484" t="s">
        <v>1502</v>
      </c>
      <c r="B1484" t="s">
        <v>10</v>
      </c>
      <c r="C1484">
        <v>542</v>
      </c>
      <c r="D1484">
        <v>12000</v>
      </c>
      <c r="E1484">
        <v>1500</v>
      </c>
      <c r="F1484" t="s">
        <v>46</v>
      </c>
      <c r="G1484" s="2">
        <v>55666</v>
      </c>
      <c r="H1484">
        <f t="shared" si="138"/>
        <v>5691000</v>
      </c>
      <c r="I1484">
        <f t="shared" si="139"/>
        <v>813000</v>
      </c>
      <c r="J1484" t="str">
        <f t="shared" si="140"/>
        <v>May</v>
      </c>
      <c r="K1484" t="str">
        <f t="shared" si="141"/>
        <v>2052</v>
      </c>
      <c r="L1484" t="str">
        <f t="shared" si="142"/>
        <v>High Discount</v>
      </c>
      <c r="M1484" t="str">
        <f t="shared" si="143"/>
        <v>Ok</v>
      </c>
      <c r="N1484" t="s">
        <v>10264</v>
      </c>
    </row>
    <row r="1485" spans="1:14" x14ac:dyDescent="0.35">
      <c r="A1485" t="s">
        <v>1503</v>
      </c>
      <c r="B1485" t="s">
        <v>33</v>
      </c>
      <c r="C1485">
        <v>115</v>
      </c>
      <c r="D1485">
        <v>4500</v>
      </c>
      <c r="E1485">
        <v>300</v>
      </c>
      <c r="F1485" t="s">
        <v>11</v>
      </c>
      <c r="G1485" s="2">
        <v>55673</v>
      </c>
      <c r="H1485">
        <f t="shared" si="138"/>
        <v>483000</v>
      </c>
      <c r="I1485">
        <f t="shared" si="139"/>
        <v>34500</v>
      </c>
      <c r="J1485" t="str">
        <f t="shared" si="140"/>
        <v>June</v>
      </c>
      <c r="K1485" t="str">
        <f t="shared" si="141"/>
        <v>2052</v>
      </c>
      <c r="L1485" t="str">
        <f t="shared" si="142"/>
        <v>High Discount</v>
      </c>
      <c r="M1485" t="str">
        <f t="shared" si="143"/>
        <v>Ok</v>
      </c>
      <c r="N1485" t="s">
        <v>10264</v>
      </c>
    </row>
    <row r="1486" spans="1:14" x14ac:dyDescent="0.35">
      <c r="A1486" t="s">
        <v>1504</v>
      </c>
      <c r="B1486" t="s">
        <v>7</v>
      </c>
      <c r="C1486">
        <v>228</v>
      </c>
      <c r="D1486">
        <v>800</v>
      </c>
      <c r="E1486">
        <v>1000</v>
      </c>
      <c r="F1486" t="s">
        <v>11</v>
      </c>
      <c r="G1486" s="2">
        <v>55680</v>
      </c>
      <c r="H1486">
        <f t="shared" si="138"/>
        <v>0</v>
      </c>
      <c r="I1486">
        <f t="shared" si="139"/>
        <v>228000</v>
      </c>
      <c r="J1486" t="str">
        <f t="shared" si="140"/>
        <v>June</v>
      </c>
      <c r="K1486" t="str">
        <f t="shared" si="141"/>
        <v>2052</v>
      </c>
      <c r="L1486" t="str">
        <f t="shared" si="142"/>
        <v>High Discount</v>
      </c>
      <c r="M1486" t="str">
        <f t="shared" si="143"/>
        <v>Zero Sales</v>
      </c>
      <c r="N1486" t="s">
        <v>10264</v>
      </c>
    </row>
    <row r="1487" spans="1:14" x14ac:dyDescent="0.35">
      <c r="A1487" t="s">
        <v>1505</v>
      </c>
      <c r="B1487" t="s">
        <v>33</v>
      </c>
      <c r="C1487">
        <v>492</v>
      </c>
      <c r="D1487">
        <v>800</v>
      </c>
      <c r="E1487">
        <v>100</v>
      </c>
      <c r="F1487" t="s">
        <v>46</v>
      </c>
      <c r="G1487" s="2">
        <v>55687</v>
      </c>
      <c r="H1487">
        <f t="shared" si="138"/>
        <v>344400</v>
      </c>
      <c r="I1487">
        <f t="shared" si="139"/>
        <v>49200</v>
      </c>
      <c r="J1487" t="str">
        <f t="shared" si="140"/>
        <v>June</v>
      </c>
      <c r="K1487" t="str">
        <f t="shared" si="141"/>
        <v>2052</v>
      </c>
      <c r="L1487" t="str">
        <f t="shared" si="142"/>
        <v>Normal</v>
      </c>
      <c r="M1487" t="str">
        <f t="shared" si="143"/>
        <v>Ok</v>
      </c>
      <c r="N1487" t="s">
        <v>10264</v>
      </c>
    </row>
    <row r="1488" spans="1:14" x14ac:dyDescent="0.35">
      <c r="A1488" t="s">
        <v>1506</v>
      </c>
      <c r="B1488" t="s">
        <v>39</v>
      </c>
      <c r="C1488">
        <v>598</v>
      </c>
      <c r="D1488">
        <v>4500</v>
      </c>
      <c r="E1488">
        <v>100</v>
      </c>
      <c r="F1488" t="s">
        <v>16</v>
      </c>
      <c r="G1488" s="2">
        <v>55694</v>
      </c>
      <c r="H1488">
        <f t="shared" si="138"/>
        <v>2631200</v>
      </c>
      <c r="I1488">
        <f t="shared" si="139"/>
        <v>59800</v>
      </c>
      <c r="J1488" t="str">
        <f t="shared" si="140"/>
        <v>June</v>
      </c>
      <c r="K1488" t="str">
        <f t="shared" si="141"/>
        <v>2052</v>
      </c>
      <c r="L1488" t="str">
        <f t="shared" si="142"/>
        <v>Normal</v>
      </c>
      <c r="M1488" t="str">
        <f t="shared" si="143"/>
        <v>Ok</v>
      </c>
      <c r="N1488" t="s">
        <v>10264</v>
      </c>
    </row>
    <row r="1489" spans="1:14" x14ac:dyDescent="0.35">
      <c r="A1489" t="s">
        <v>1507</v>
      </c>
      <c r="B1489" t="s">
        <v>43</v>
      </c>
      <c r="C1489">
        <v>250</v>
      </c>
      <c r="D1489">
        <v>12000</v>
      </c>
      <c r="E1489">
        <v>400</v>
      </c>
      <c r="F1489" t="s">
        <v>8</v>
      </c>
      <c r="G1489" s="2">
        <v>55701</v>
      </c>
      <c r="H1489">
        <f t="shared" si="138"/>
        <v>2900000</v>
      </c>
      <c r="I1489">
        <f t="shared" si="139"/>
        <v>100000</v>
      </c>
      <c r="J1489" t="str">
        <f t="shared" si="140"/>
        <v>July</v>
      </c>
      <c r="K1489" t="str">
        <f t="shared" si="141"/>
        <v>2052</v>
      </c>
      <c r="L1489" t="str">
        <f t="shared" si="142"/>
        <v>High Discount</v>
      </c>
      <c r="M1489" t="str">
        <f t="shared" si="143"/>
        <v>Ok</v>
      </c>
      <c r="N1489" t="s">
        <v>10264</v>
      </c>
    </row>
    <row r="1490" spans="1:14" x14ac:dyDescent="0.35">
      <c r="A1490" t="s">
        <v>1508</v>
      </c>
      <c r="B1490" t="s">
        <v>39</v>
      </c>
      <c r="C1490">
        <v>98</v>
      </c>
      <c r="D1490">
        <v>22000</v>
      </c>
      <c r="E1490">
        <v>1000</v>
      </c>
      <c r="F1490" t="s">
        <v>11</v>
      </c>
      <c r="G1490" s="2">
        <v>55708</v>
      </c>
      <c r="H1490">
        <f t="shared" si="138"/>
        <v>2058000</v>
      </c>
      <c r="I1490">
        <f t="shared" si="139"/>
        <v>98000</v>
      </c>
      <c r="J1490" t="str">
        <f t="shared" si="140"/>
        <v>July</v>
      </c>
      <c r="K1490" t="str">
        <f t="shared" si="141"/>
        <v>2052</v>
      </c>
      <c r="L1490" t="str">
        <f t="shared" si="142"/>
        <v>High Discount</v>
      </c>
      <c r="M1490" t="str">
        <f t="shared" si="143"/>
        <v>Ok</v>
      </c>
      <c r="N1490" t="s">
        <v>10264</v>
      </c>
    </row>
    <row r="1491" spans="1:14" x14ac:dyDescent="0.35">
      <c r="A1491" t="s">
        <v>1509</v>
      </c>
      <c r="B1491" t="s">
        <v>13</v>
      </c>
      <c r="C1491">
        <v>312</v>
      </c>
      <c r="D1491">
        <v>15000</v>
      </c>
      <c r="E1491">
        <v>200</v>
      </c>
      <c r="F1491" t="s">
        <v>8</v>
      </c>
      <c r="G1491" s="2">
        <v>55715</v>
      </c>
      <c r="H1491">
        <f t="shared" si="138"/>
        <v>4617600</v>
      </c>
      <c r="I1491">
        <f t="shared" si="139"/>
        <v>62400</v>
      </c>
      <c r="J1491" t="str">
        <f t="shared" si="140"/>
        <v>July</v>
      </c>
      <c r="K1491" t="str">
        <f t="shared" si="141"/>
        <v>2052</v>
      </c>
      <c r="L1491" t="str">
        <f t="shared" si="142"/>
        <v>Normal</v>
      </c>
      <c r="M1491" t="str">
        <f t="shared" si="143"/>
        <v>Ok</v>
      </c>
      <c r="N1491" t="s">
        <v>10264</v>
      </c>
    </row>
    <row r="1492" spans="1:14" x14ac:dyDescent="0.35">
      <c r="A1492" t="s">
        <v>1510</v>
      </c>
      <c r="B1492" t="s">
        <v>33</v>
      </c>
      <c r="C1492">
        <v>182</v>
      </c>
      <c r="D1492">
        <v>15000</v>
      </c>
      <c r="E1492">
        <v>400</v>
      </c>
      <c r="F1492" t="s">
        <v>46</v>
      </c>
      <c r="G1492" s="2">
        <v>55722</v>
      </c>
      <c r="H1492">
        <f t="shared" si="138"/>
        <v>2657200</v>
      </c>
      <c r="I1492">
        <f t="shared" si="139"/>
        <v>72800</v>
      </c>
      <c r="J1492" t="str">
        <f t="shared" si="140"/>
        <v>July</v>
      </c>
      <c r="K1492" t="str">
        <f t="shared" si="141"/>
        <v>2052</v>
      </c>
      <c r="L1492" t="str">
        <f t="shared" si="142"/>
        <v>High Discount</v>
      </c>
      <c r="M1492" t="str">
        <f t="shared" si="143"/>
        <v>Ok</v>
      </c>
      <c r="N1492" t="s">
        <v>10264</v>
      </c>
    </row>
    <row r="1493" spans="1:14" x14ac:dyDescent="0.35">
      <c r="A1493" t="s">
        <v>1511</v>
      </c>
      <c r="B1493" t="s">
        <v>13</v>
      </c>
      <c r="C1493">
        <v>393</v>
      </c>
      <c r="D1493">
        <v>4500</v>
      </c>
      <c r="E1493">
        <v>2000</v>
      </c>
      <c r="F1493" t="s">
        <v>8</v>
      </c>
      <c r="G1493" s="2">
        <v>55729</v>
      </c>
      <c r="H1493">
        <f t="shared" si="138"/>
        <v>982500</v>
      </c>
      <c r="I1493">
        <f t="shared" si="139"/>
        <v>786000</v>
      </c>
      <c r="J1493" t="str">
        <f t="shared" si="140"/>
        <v>July</v>
      </c>
      <c r="K1493" t="str">
        <f t="shared" si="141"/>
        <v>2052</v>
      </c>
      <c r="L1493" t="str">
        <f t="shared" si="142"/>
        <v>High Discount</v>
      </c>
      <c r="M1493" t="str">
        <f t="shared" si="143"/>
        <v>Ok</v>
      </c>
      <c r="N1493" t="s">
        <v>10264</v>
      </c>
    </row>
    <row r="1494" spans="1:14" x14ac:dyDescent="0.35">
      <c r="A1494" t="s">
        <v>1512</v>
      </c>
      <c r="B1494" t="s">
        <v>21</v>
      </c>
      <c r="C1494">
        <v>225</v>
      </c>
      <c r="D1494">
        <v>800</v>
      </c>
      <c r="E1494">
        <v>2000</v>
      </c>
      <c r="F1494" t="s">
        <v>16</v>
      </c>
      <c r="G1494" s="2">
        <v>55736</v>
      </c>
      <c r="H1494">
        <f t="shared" si="138"/>
        <v>0</v>
      </c>
      <c r="I1494">
        <f t="shared" si="139"/>
        <v>450000</v>
      </c>
      <c r="J1494" t="str">
        <f t="shared" si="140"/>
        <v>August</v>
      </c>
      <c r="K1494" t="str">
        <f t="shared" si="141"/>
        <v>2052</v>
      </c>
      <c r="L1494" t="str">
        <f t="shared" si="142"/>
        <v>High Discount</v>
      </c>
      <c r="M1494" t="str">
        <f t="shared" si="143"/>
        <v>Zero Sales</v>
      </c>
      <c r="N1494" t="s">
        <v>10264</v>
      </c>
    </row>
    <row r="1495" spans="1:14" x14ac:dyDescent="0.35">
      <c r="A1495" t="s">
        <v>1513</v>
      </c>
      <c r="B1495" t="s">
        <v>30</v>
      </c>
      <c r="C1495">
        <v>440</v>
      </c>
      <c r="D1495">
        <v>18000</v>
      </c>
      <c r="E1495">
        <v>1000</v>
      </c>
      <c r="F1495" t="s">
        <v>46</v>
      </c>
      <c r="G1495" s="2">
        <v>55743</v>
      </c>
      <c r="H1495">
        <f t="shared" si="138"/>
        <v>7480000</v>
      </c>
      <c r="I1495">
        <f t="shared" si="139"/>
        <v>440000</v>
      </c>
      <c r="J1495" t="str">
        <f t="shared" si="140"/>
        <v>August</v>
      </c>
      <c r="K1495" t="str">
        <f t="shared" si="141"/>
        <v>2052</v>
      </c>
      <c r="L1495" t="str">
        <f t="shared" si="142"/>
        <v>High Discount</v>
      </c>
      <c r="M1495" t="str">
        <f t="shared" si="143"/>
        <v>Ok</v>
      </c>
      <c r="N1495" t="s">
        <v>10264</v>
      </c>
    </row>
    <row r="1496" spans="1:14" x14ac:dyDescent="0.35">
      <c r="A1496" t="s">
        <v>1514</v>
      </c>
      <c r="B1496" t="s">
        <v>21</v>
      </c>
      <c r="C1496">
        <v>60</v>
      </c>
      <c r="D1496">
        <v>800</v>
      </c>
      <c r="E1496">
        <v>400</v>
      </c>
      <c r="F1496" t="s">
        <v>16</v>
      </c>
      <c r="G1496" s="2">
        <v>55750</v>
      </c>
      <c r="H1496">
        <f t="shared" si="138"/>
        <v>24000</v>
      </c>
      <c r="I1496">
        <f t="shared" si="139"/>
        <v>24000</v>
      </c>
      <c r="J1496" t="str">
        <f t="shared" si="140"/>
        <v>August</v>
      </c>
      <c r="K1496" t="str">
        <f t="shared" si="141"/>
        <v>2052</v>
      </c>
      <c r="L1496" t="str">
        <f t="shared" si="142"/>
        <v>High Discount</v>
      </c>
      <c r="M1496" t="str">
        <f t="shared" si="143"/>
        <v>Ok</v>
      </c>
      <c r="N1496" t="s">
        <v>10264</v>
      </c>
    </row>
    <row r="1497" spans="1:14" x14ac:dyDescent="0.35">
      <c r="A1497" t="s">
        <v>1515</v>
      </c>
      <c r="B1497" t="s">
        <v>7</v>
      </c>
      <c r="C1497">
        <v>250</v>
      </c>
      <c r="D1497">
        <v>6000</v>
      </c>
      <c r="E1497">
        <v>5000</v>
      </c>
      <c r="F1497" t="s">
        <v>46</v>
      </c>
      <c r="G1497" s="2">
        <v>55757</v>
      </c>
      <c r="H1497">
        <f t="shared" si="138"/>
        <v>250000</v>
      </c>
      <c r="I1497">
        <f t="shared" si="139"/>
        <v>1250000</v>
      </c>
      <c r="J1497" t="str">
        <f t="shared" si="140"/>
        <v>August</v>
      </c>
      <c r="K1497" t="str">
        <f t="shared" si="141"/>
        <v>2052</v>
      </c>
      <c r="L1497" t="str">
        <f t="shared" si="142"/>
        <v>High Discount</v>
      </c>
      <c r="M1497" t="str">
        <f t="shared" si="143"/>
        <v>Ok</v>
      </c>
      <c r="N1497" t="s">
        <v>10264</v>
      </c>
    </row>
    <row r="1498" spans="1:14" x14ac:dyDescent="0.35">
      <c r="A1498" t="s">
        <v>1516</v>
      </c>
      <c r="B1498" t="s">
        <v>19</v>
      </c>
      <c r="C1498">
        <v>52</v>
      </c>
      <c r="D1498">
        <v>800</v>
      </c>
      <c r="E1498">
        <v>1500</v>
      </c>
      <c r="F1498" t="s">
        <v>16</v>
      </c>
      <c r="G1498" s="2">
        <v>55764</v>
      </c>
      <c r="H1498">
        <f t="shared" si="138"/>
        <v>0</v>
      </c>
      <c r="I1498">
        <f t="shared" si="139"/>
        <v>78000</v>
      </c>
      <c r="J1498" t="str">
        <f t="shared" si="140"/>
        <v>September</v>
      </c>
      <c r="K1498" t="str">
        <f t="shared" si="141"/>
        <v>2052</v>
      </c>
      <c r="L1498" t="str">
        <f t="shared" si="142"/>
        <v>High Discount</v>
      </c>
      <c r="M1498" t="str">
        <f t="shared" si="143"/>
        <v>Zero Sales</v>
      </c>
      <c r="N1498" t="s">
        <v>10264</v>
      </c>
    </row>
    <row r="1499" spans="1:14" x14ac:dyDescent="0.35">
      <c r="A1499" t="s">
        <v>1517</v>
      </c>
      <c r="B1499" t="s">
        <v>43</v>
      </c>
      <c r="C1499">
        <v>263</v>
      </c>
      <c r="D1499">
        <v>4500</v>
      </c>
      <c r="E1499">
        <v>400</v>
      </c>
      <c r="F1499" t="s">
        <v>46</v>
      </c>
      <c r="G1499" s="2">
        <v>55771</v>
      </c>
      <c r="H1499">
        <f t="shared" si="138"/>
        <v>1078300</v>
      </c>
      <c r="I1499">
        <f t="shared" si="139"/>
        <v>105200</v>
      </c>
      <c r="J1499" t="str">
        <f t="shared" si="140"/>
        <v>September</v>
      </c>
      <c r="K1499" t="str">
        <f t="shared" si="141"/>
        <v>2052</v>
      </c>
      <c r="L1499" t="str">
        <f t="shared" si="142"/>
        <v>High Discount</v>
      </c>
      <c r="M1499" t="str">
        <f t="shared" si="143"/>
        <v>Ok</v>
      </c>
      <c r="N1499" t="s">
        <v>10264</v>
      </c>
    </row>
    <row r="1500" spans="1:14" x14ac:dyDescent="0.35">
      <c r="A1500" t="s">
        <v>1518</v>
      </c>
      <c r="B1500" t="s">
        <v>33</v>
      </c>
      <c r="C1500">
        <v>356</v>
      </c>
      <c r="D1500">
        <v>12000</v>
      </c>
      <c r="E1500">
        <v>500</v>
      </c>
      <c r="F1500" t="s">
        <v>16</v>
      </c>
      <c r="G1500" s="2">
        <v>55778</v>
      </c>
      <c r="H1500">
        <f t="shared" si="138"/>
        <v>4094000</v>
      </c>
      <c r="I1500">
        <f t="shared" si="139"/>
        <v>178000</v>
      </c>
      <c r="J1500" t="str">
        <f t="shared" si="140"/>
        <v>September</v>
      </c>
      <c r="K1500" t="str">
        <f t="shared" si="141"/>
        <v>2052</v>
      </c>
      <c r="L1500" t="str">
        <f t="shared" si="142"/>
        <v>High Discount</v>
      </c>
      <c r="M1500" t="str">
        <f t="shared" si="143"/>
        <v>Ok</v>
      </c>
      <c r="N1500" t="s">
        <v>10264</v>
      </c>
    </row>
    <row r="1501" spans="1:14" x14ac:dyDescent="0.35">
      <c r="A1501" t="s">
        <v>1519</v>
      </c>
      <c r="B1501" t="s">
        <v>15</v>
      </c>
      <c r="C1501">
        <v>593</v>
      </c>
      <c r="D1501">
        <v>22000</v>
      </c>
      <c r="E1501">
        <v>1500</v>
      </c>
      <c r="F1501" t="s">
        <v>46</v>
      </c>
      <c r="G1501" s="2">
        <v>55785</v>
      </c>
      <c r="H1501">
        <f t="shared" si="138"/>
        <v>12156500</v>
      </c>
      <c r="I1501">
        <f t="shared" si="139"/>
        <v>889500</v>
      </c>
      <c r="J1501" t="str">
        <f t="shared" si="140"/>
        <v>September</v>
      </c>
      <c r="K1501" t="str">
        <f t="shared" si="141"/>
        <v>2052</v>
      </c>
      <c r="L1501" t="str">
        <f t="shared" si="142"/>
        <v>High Discount</v>
      </c>
      <c r="M1501" t="str">
        <f t="shared" si="143"/>
        <v>Ok</v>
      </c>
      <c r="N1501" t="s">
        <v>10264</v>
      </c>
    </row>
    <row r="1502" spans="1:14" x14ac:dyDescent="0.35">
      <c r="A1502" t="s">
        <v>1520</v>
      </c>
      <c r="B1502" t="s">
        <v>30</v>
      </c>
      <c r="C1502">
        <v>376</v>
      </c>
      <c r="D1502">
        <v>1200</v>
      </c>
      <c r="E1502">
        <v>5000</v>
      </c>
      <c r="F1502" t="s">
        <v>16</v>
      </c>
      <c r="G1502" s="2">
        <v>55792</v>
      </c>
      <c r="H1502">
        <f t="shared" si="138"/>
        <v>0</v>
      </c>
      <c r="I1502">
        <f t="shared" si="139"/>
        <v>1880000</v>
      </c>
      <c r="J1502" t="str">
        <f t="shared" si="140"/>
        <v>September</v>
      </c>
      <c r="K1502" t="str">
        <f t="shared" si="141"/>
        <v>2052</v>
      </c>
      <c r="L1502" t="str">
        <f t="shared" si="142"/>
        <v>High Discount</v>
      </c>
      <c r="M1502" t="str">
        <f t="shared" si="143"/>
        <v>Zero Sales</v>
      </c>
      <c r="N1502" t="s">
        <v>10264</v>
      </c>
    </row>
    <row r="1503" spans="1:14" x14ac:dyDescent="0.35">
      <c r="A1503" t="s">
        <v>1521</v>
      </c>
      <c r="B1503" t="s">
        <v>10</v>
      </c>
      <c r="C1503">
        <v>248</v>
      </c>
      <c r="D1503">
        <v>22000</v>
      </c>
      <c r="E1503">
        <v>200</v>
      </c>
      <c r="F1503" t="s">
        <v>46</v>
      </c>
      <c r="G1503" s="2">
        <v>55799</v>
      </c>
      <c r="H1503">
        <f t="shared" si="138"/>
        <v>5406400</v>
      </c>
      <c r="I1503">
        <f t="shared" si="139"/>
        <v>49600</v>
      </c>
      <c r="J1503" t="str">
        <f t="shared" si="140"/>
        <v>October</v>
      </c>
      <c r="K1503" t="str">
        <f t="shared" si="141"/>
        <v>2052</v>
      </c>
      <c r="L1503" t="str">
        <f t="shared" si="142"/>
        <v>Normal</v>
      </c>
      <c r="M1503" t="str">
        <f t="shared" si="143"/>
        <v>Ok</v>
      </c>
      <c r="N1503" t="s">
        <v>10264</v>
      </c>
    </row>
    <row r="1504" spans="1:14" x14ac:dyDescent="0.35">
      <c r="A1504" t="s">
        <v>1522</v>
      </c>
      <c r="B1504" t="s">
        <v>10</v>
      </c>
      <c r="C1504">
        <v>158</v>
      </c>
      <c r="D1504">
        <v>18000</v>
      </c>
      <c r="E1504">
        <v>5000</v>
      </c>
      <c r="F1504" t="s">
        <v>16</v>
      </c>
      <c r="G1504" s="2">
        <v>55806</v>
      </c>
      <c r="H1504">
        <f t="shared" si="138"/>
        <v>2054000</v>
      </c>
      <c r="I1504">
        <f t="shared" si="139"/>
        <v>790000</v>
      </c>
      <c r="J1504" t="str">
        <f t="shared" si="140"/>
        <v>October</v>
      </c>
      <c r="K1504" t="str">
        <f t="shared" si="141"/>
        <v>2052</v>
      </c>
      <c r="L1504" t="str">
        <f t="shared" si="142"/>
        <v>High Discount</v>
      </c>
      <c r="M1504" t="str">
        <f t="shared" si="143"/>
        <v>Ok</v>
      </c>
      <c r="N1504" t="s">
        <v>10264</v>
      </c>
    </row>
    <row r="1505" spans="1:14" x14ac:dyDescent="0.35">
      <c r="A1505" t="s">
        <v>1523</v>
      </c>
      <c r="B1505" t="s">
        <v>10</v>
      </c>
      <c r="C1505">
        <v>340</v>
      </c>
      <c r="D1505">
        <v>18000</v>
      </c>
      <c r="E1505">
        <v>300</v>
      </c>
      <c r="F1505" t="s">
        <v>11</v>
      </c>
      <c r="G1505" s="2">
        <v>55813</v>
      </c>
      <c r="H1505">
        <f t="shared" si="138"/>
        <v>6018000</v>
      </c>
      <c r="I1505">
        <f t="shared" si="139"/>
        <v>102000</v>
      </c>
      <c r="J1505" t="str">
        <f t="shared" si="140"/>
        <v>October</v>
      </c>
      <c r="K1505" t="str">
        <f t="shared" si="141"/>
        <v>2052</v>
      </c>
      <c r="L1505" t="str">
        <f t="shared" si="142"/>
        <v>Normal</v>
      </c>
      <c r="M1505" t="str">
        <f t="shared" si="143"/>
        <v>Ok</v>
      </c>
      <c r="N1505" t="s">
        <v>10264</v>
      </c>
    </row>
    <row r="1506" spans="1:14" x14ac:dyDescent="0.35">
      <c r="A1506" t="s">
        <v>1524</v>
      </c>
      <c r="B1506" t="s">
        <v>33</v>
      </c>
      <c r="C1506">
        <v>157</v>
      </c>
      <c r="D1506">
        <v>12000</v>
      </c>
      <c r="E1506">
        <v>500</v>
      </c>
      <c r="F1506" t="s">
        <v>8</v>
      </c>
      <c r="G1506" s="2">
        <v>55820</v>
      </c>
      <c r="H1506">
        <f t="shared" si="138"/>
        <v>1805500</v>
      </c>
      <c r="I1506">
        <f t="shared" si="139"/>
        <v>78500</v>
      </c>
      <c r="J1506" t="str">
        <f t="shared" si="140"/>
        <v>October</v>
      </c>
      <c r="K1506" t="str">
        <f t="shared" si="141"/>
        <v>2052</v>
      </c>
      <c r="L1506" t="str">
        <f t="shared" si="142"/>
        <v>High Discount</v>
      </c>
      <c r="M1506" t="str">
        <f t="shared" si="143"/>
        <v>Ok</v>
      </c>
      <c r="N1506" t="s">
        <v>10264</v>
      </c>
    </row>
    <row r="1507" spans="1:14" x14ac:dyDescent="0.35">
      <c r="A1507" t="s">
        <v>1525</v>
      </c>
      <c r="B1507" t="s">
        <v>10</v>
      </c>
      <c r="C1507">
        <v>457</v>
      </c>
      <c r="D1507">
        <v>22000</v>
      </c>
      <c r="E1507">
        <v>1000</v>
      </c>
      <c r="F1507" t="s">
        <v>46</v>
      </c>
      <c r="G1507" s="2">
        <v>55827</v>
      </c>
      <c r="H1507">
        <f t="shared" si="138"/>
        <v>9597000</v>
      </c>
      <c r="I1507">
        <f t="shared" si="139"/>
        <v>457000</v>
      </c>
      <c r="J1507" t="str">
        <f t="shared" si="140"/>
        <v>November</v>
      </c>
      <c r="K1507" t="str">
        <f t="shared" si="141"/>
        <v>2052</v>
      </c>
      <c r="L1507" t="str">
        <f t="shared" si="142"/>
        <v>High Discount</v>
      </c>
      <c r="M1507" t="str">
        <f t="shared" si="143"/>
        <v>Ok</v>
      </c>
      <c r="N1507" t="s">
        <v>10264</v>
      </c>
    </row>
    <row r="1508" spans="1:14" x14ac:dyDescent="0.35">
      <c r="A1508" t="s">
        <v>1526</v>
      </c>
      <c r="B1508" t="s">
        <v>39</v>
      </c>
      <c r="C1508">
        <v>101</v>
      </c>
      <c r="D1508">
        <v>4500</v>
      </c>
      <c r="E1508">
        <v>200</v>
      </c>
      <c r="F1508" t="s">
        <v>16</v>
      </c>
      <c r="G1508" s="2">
        <v>55834</v>
      </c>
      <c r="H1508">
        <f t="shared" si="138"/>
        <v>434300</v>
      </c>
      <c r="I1508">
        <f t="shared" si="139"/>
        <v>20200</v>
      </c>
      <c r="J1508" t="str">
        <f t="shared" si="140"/>
        <v>November</v>
      </c>
      <c r="K1508" t="str">
        <f t="shared" si="141"/>
        <v>2052</v>
      </c>
      <c r="L1508" t="str">
        <f t="shared" si="142"/>
        <v>High Discount</v>
      </c>
      <c r="M1508" t="str">
        <f t="shared" si="143"/>
        <v>Ok</v>
      </c>
      <c r="N1508" t="s">
        <v>10264</v>
      </c>
    </row>
    <row r="1509" spans="1:14" x14ac:dyDescent="0.35">
      <c r="A1509" t="s">
        <v>1527</v>
      </c>
      <c r="B1509" t="s">
        <v>30</v>
      </c>
      <c r="C1509">
        <v>161</v>
      </c>
      <c r="D1509">
        <v>15000</v>
      </c>
      <c r="E1509">
        <v>1500</v>
      </c>
      <c r="F1509" t="s">
        <v>11</v>
      </c>
      <c r="G1509" s="2">
        <v>55841</v>
      </c>
      <c r="H1509">
        <f t="shared" si="138"/>
        <v>2173500</v>
      </c>
      <c r="I1509">
        <f t="shared" si="139"/>
        <v>241500</v>
      </c>
      <c r="J1509" t="str">
        <f t="shared" si="140"/>
        <v>November</v>
      </c>
      <c r="K1509" t="str">
        <f t="shared" si="141"/>
        <v>2052</v>
      </c>
      <c r="L1509" t="str">
        <f t="shared" si="142"/>
        <v>High Discount</v>
      </c>
      <c r="M1509" t="str">
        <f t="shared" si="143"/>
        <v>Ok</v>
      </c>
      <c r="N1509" t="s">
        <v>10264</v>
      </c>
    </row>
    <row r="1510" spans="1:14" x14ac:dyDescent="0.35">
      <c r="A1510" t="s">
        <v>1528</v>
      </c>
      <c r="B1510" t="s">
        <v>39</v>
      </c>
      <c r="C1510">
        <v>344</v>
      </c>
      <c r="D1510">
        <v>800</v>
      </c>
      <c r="E1510">
        <v>1000</v>
      </c>
      <c r="F1510" t="s">
        <v>46</v>
      </c>
      <c r="G1510" s="2">
        <v>55848</v>
      </c>
      <c r="H1510">
        <f t="shared" si="138"/>
        <v>0</v>
      </c>
      <c r="I1510">
        <f t="shared" si="139"/>
        <v>344000</v>
      </c>
      <c r="J1510" t="str">
        <f t="shared" si="140"/>
        <v>November</v>
      </c>
      <c r="K1510" t="str">
        <f t="shared" si="141"/>
        <v>2052</v>
      </c>
      <c r="L1510" t="str">
        <f t="shared" si="142"/>
        <v>High Discount</v>
      </c>
      <c r="M1510" t="str">
        <f t="shared" si="143"/>
        <v>Zero Sales</v>
      </c>
      <c r="N1510" t="s">
        <v>10264</v>
      </c>
    </row>
    <row r="1511" spans="1:14" x14ac:dyDescent="0.35">
      <c r="A1511" t="s">
        <v>1529</v>
      </c>
      <c r="B1511" t="s">
        <v>19</v>
      </c>
      <c r="C1511">
        <v>238</v>
      </c>
      <c r="D1511">
        <v>5500</v>
      </c>
      <c r="E1511">
        <v>2000</v>
      </c>
      <c r="F1511" t="s">
        <v>46</v>
      </c>
      <c r="G1511" s="2">
        <v>55855</v>
      </c>
      <c r="H1511">
        <f t="shared" si="138"/>
        <v>833000</v>
      </c>
      <c r="I1511">
        <f t="shared" si="139"/>
        <v>476000</v>
      </c>
      <c r="J1511" t="str">
        <f t="shared" si="140"/>
        <v>December</v>
      </c>
      <c r="K1511" t="str">
        <f t="shared" si="141"/>
        <v>2052</v>
      </c>
      <c r="L1511" t="str">
        <f t="shared" si="142"/>
        <v>High Discount</v>
      </c>
      <c r="M1511" t="str">
        <f t="shared" si="143"/>
        <v>Ok</v>
      </c>
      <c r="N1511" t="s">
        <v>10264</v>
      </c>
    </row>
    <row r="1512" spans="1:14" x14ac:dyDescent="0.35">
      <c r="A1512" t="s">
        <v>1530</v>
      </c>
      <c r="B1512" t="s">
        <v>30</v>
      </c>
      <c r="C1512">
        <v>114</v>
      </c>
      <c r="D1512">
        <v>6000</v>
      </c>
      <c r="E1512">
        <v>500</v>
      </c>
      <c r="F1512" t="s">
        <v>46</v>
      </c>
      <c r="G1512" s="2">
        <v>55862</v>
      </c>
      <c r="H1512">
        <f t="shared" si="138"/>
        <v>627000</v>
      </c>
      <c r="I1512">
        <f t="shared" si="139"/>
        <v>57000</v>
      </c>
      <c r="J1512" t="str">
        <f t="shared" si="140"/>
        <v>December</v>
      </c>
      <c r="K1512" t="str">
        <f t="shared" si="141"/>
        <v>2052</v>
      </c>
      <c r="L1512" t="str">
        <f t="shared" si="142"/>
        <v>High Discount</v>
      </c>
      <c r="M1512" t="str">
        <f t="shared" si="143"/>
        <v>Ok</v>
      </c>
      <c r="N1512" t="s">
        <v>10264</v>
      </c>
    </row>
    <row r="1513" spans="1:14" x14ac:dyDescent="0.35">
      <c r="A1513" t="s">
        <v>1531</v>
      </c>
      <c r="B1513" t="s">
        <v>39</v>
      </c>
      <c r="C1513">
        <v>514</v>
      </c>
      <c r="D1513">
        <v>4500</v>
      </c>
      <c r="E1513">
        <v>200</v>
      </c>
      <c r="F1513" t="s">
        <v>8</v>
      </c>
      <c r="G1513" s="2">
        <v>55869</v>
      </c>
      <c r="H1513">
        <f t="shared" si="138"/>
        <v>2210200</v>
      </c>
      <c r="I1513">
        <f t="shared" si="139"/>
        <v>102800</v>
      </c>
      <c r="J1513" t="str">
        <f t="shared" si="140"/>
        <v>December</v>
      </c>
      <c r="K1513" t="str">
        <f t="shared" si="141"/>
        <v>2052</v>
      </c>
      <c r="L1513" t="str">
        <f t="shared" si="142"/>
        <v>Normal</v>
      </c>
      <c r="M1513" t="str">
        <f t="shared" si="143"/>
        <v>Ok</v>
      </c>
      <c r="N1513" t="s">
        <v>10264</v>
      </c>
    </row>
    <row r="1514" spans="1:14" x14ac:dyDescent="0.35">
      <c r="A1514" t="s">
        <v>1532</v>
      </c>
      <c r="B1514" t="s">
        <v>30</v>
      </c>
      <c r="C1514">
        <v>307</v>
      </c>
      <c r="D1514">
        <v>22000</v>
      </c>
      <c r="E1514">
        <v>200</v>
      </c>
      <c r="F1514" t="s">
        <v>16</v>
      </c>
      <c r="G1514" s="2">
        <v>55876</v>
      </c>
      <c r="H1514">
        <f t="shared" si="138"/>
        <v>6692600</v>
      </c>
      <c r="I1514">
        <f t="shared" si="139"/>
        <v>61400</v>
      </c>
      <c r="J1514" t="str">
        <f t="shared" si="140"/>
        <v>December</v>
      </c>
      <c r="K1514" t="str">
        <f t="shared" si="141"/>
        <v>2052</v>
      </c>
      <c r="L1514" t="str">
        <f t="shared" si="142"/>
        <v>Normal</v>
      </c>
      <c r="M1514" t="str">
        <f t="shared" si="143"/>
        <v>Ok</v>
      </c>
      <c r="N1514" t="s">
        <v>10264</v>
      </c>
    </row>
    <row r="1515" spans="1:14" x14ac:dyDescent="0.35">
      <c r="A1515" t="s">
        <v>1533</v>
      </c>
      <c r="B1515" t="s">
        <v>19</v>
      </c>
      <c r="C1515">
        <v>380</v>
      </c>
      <c r="D1515">
        <v>5500</v>
      </c>
      <c r="E1515">
        <v>5000</v>
      </c>
      <c r="F1515" t="s">
        <v>16</v>
      </c>
      <c r="G1515" s="2">
        <v>55883</v>
      </c>
      <c r="H1515">
        <f t="shared" si="138"/>
        <v>190000</v>
      </c>
      <c r="I1515">
        <f t="shared" si="139"/>
        <v>1900000</v>
      </c>
      <c r="J1515" t="str">
        <f t="shared" si="140"/>
        <v>December</v>
      </c>
      <c r="K1515" t="str">
        <f t="shared" si="141"/>
        <v>2052</v>
      </c>
      <c r="L1515" t="str">
        <f t="shared" si="142"/>
        <v>High Discount</v>
      </c>
      <c r="M1515" t="str">
        <f t="shared" si="143"/>
        <v>Ok</v>
      </c>
      <c r="N1515" t="s">
        <v>10264</v>
      </c>
    </row>
    <row r="1516" spans="1:14" x14ac:dyDescent="0.35">
      <c r="A1516" t="s">
        <v>1534</v>
      </c>
      <c r="B1516" t="s">
        <v>13</v>
      </c>
      <c r="C1516">
        <v>550</v>
      </c>
      <c r="D1516">
        <v>15000</v>
      </c>
      <c r="E1516">
        <v>400</v>
      </c>
      <c r="F1516" t="s">
        <v>46</v>
      </c>
      <c r="G1516" s="2">
        <v>55890</v>
      </c>
      <c r="H1516">
        <f t="shared" si="138"/>
        <v>8030000</v>
      </c>
      <c r="I1516">
        <f t="shared" si="139"/>
        <v>220000</v>
      </c>
      <c r="J1516" t="str">
        <f t="shared" si="140"/>
        <v>January</v>
      </c>
      <c r="K1516" t="str">
        <f t="shared" si="141"/>
        <v>2053</v>
      </c>
      <c r="L1516" t="str">
        <f t="shared" si="142"/>
        <v>Normal</v>
      </c>
      <c r="M1516" t="str">
        <f t="shared" si="143"/>
        <v>Ok</v>
      </c>
      <c r="N1516" t="s">
        <v>10264</v>
      </c>
    </row>
    <row r="1517" spans="1:14" x14ac:dyDescent="0.35">
      <c r="A1517" t="s">
        <v>1535</v>
      </c>
      <c r="B1517" t="s">
        <v>33</v>
      </c>
      <c r="C1517">
        <v>259</v>
      </c>
      <c r="D1517">
        <v>4500</v>
      </c>
      <c r="E1517">
        <v>500</v>
      </c>
      <c r="F1517" t="s">
        <v>46</v>
      </c>
      <c r="G1517" s="2">
        <v>55897</v>
      </c>
      <c r="H1517">
        <f t="shared" si="138"/>
        <v>1036000</v>
      </c>
      <c r="I1517">
        <f t="shared" si="139"/>
        <v>129500</v>
      </c>
      <c r="J1517" t="str">
        <f t="shared" si="140"/>
        <v>January</v>
      </c>
      <c r="K1517" t="str">
        <f t="shared" si="141"/>
        <v>2053</v>
      </c>
      <c r="L1517" t="str">
        <f t="shared" si="142"/>
        <v>High Discount</v>
      </c>
      <c r="M1517" t="str">
        <f t="shared" si="143"/>
        <v>Ok</v>
      </c>
      <c r="N1517" t="s">
        <v>10264</v>
      </c>
    </row>
    <row r="1518" spans="1:14" x14ac:dyDescent="0.35">
      <c r="A1518" t="s">
        <v>1536</v>
      </c>
      <c r="B1518" t="s">
        <v>33</v>
      </c>
      <c r="C1518">
        <v>138</v>
      </c>
      <c r="D1518">
        <v>45000</v>
      </c>
      <c r="E1518">
        <v>1000</v>
      </c>
      <c r="F1518" t="s">
        <v>46</v>
      </c>
      <c r="G1518" s="2">
        <v>55904</v>
      </c>
      <c r="H1518">
        <f t="shared" si="138"/>
        <v>6072000</v>
      </c>
      <c r="I1518">
        <f t="shared" si="139"/>
        <v>138000</v>
      </c>
      <c r="J1518" t="str">
        <f t="shared" si="140"/>
        <v>January</v>
      </c>
      <c r="K1518" t="str">
        <f t="shared" si="141"/>
        <v>2053</v>
      </c>
      <c r="L1518" t="str">
        <f t="shared" si="142"/>
        <v>High Discount</v>
      </c>
      <c r="M1518" t="str">
        <f t="shared" si="143"/>
        <v>Ok</v>
      </c>
      <c r="N1518" t="s">
        <v>10264</v>
      </c>
    </row>
    <row r="1519" spans="1:14" x14ac:dyDescent="0.35">
      <c r="A1519" t="s">
        <v>1537</v>
      </c>
      <c r="B1519" t="s">
        <v>10</v>
      </c>
      <c r="C1519">
        <v>77</v>
      </c>
      <c r="D1519">
        <v>5500</v>
      </c>
      <c r="E1519">
        <v>5000</v>
      </c>
      <c r="F1519" t="s">
        <v>11</v>
      </c>
      <c r="G1519" s="2">
        <v>55911</v>
      </c>
      <c r="H1519">
        <f t="shared" si="138"/>
        <v>38500</v>
      </c>
      <c r="I1519">
        <f t="shared" si="139"/>
        <v>385000</v>
      </c>
      <c r="J1519" t="str">
        <f t="shared" si="140"/>
        <v>January</v>
      </c>
      <c r="K1519" t="str">
        <f t="shared" si="141"/>
        <v>2053</v>
      </c>
      <c r="L1519" t="str">
        <f t="shared" si="142"/>
        <v>High Discount</v>
      </c>
      <c r="M1519" t="str">
        <f t="shared" si="143"/>
        <v>Ok</v>
      </c>
      <c r="N1519" t="s">
        <v>10264</v>
      </c>
    </row>
    <row r="1520" spans="1:14" x14ac:dyDescent="0.35">
      <c r="A1520" t="s">
        <v>1538</v>
      </c>
      <c r="B1520" t="s">
        <v>21</v>
      </c>
      <c r="C1520">
        <v>287</v>
      </c>
      <c r="D1520">
        <v>4500</v>
      </c>
      <c r="E1520">
        <v>1500</v>
      </c>
      <c r="F1520" t="s">
        <v>46</v>
      </c>
      <c r="G1520" s="2">
        <v>55918</v>
      </c>
      <c r="H1520">
        <f t="shared" si="138"/>
        <v>861000</v>
      </c>
      <c r="I1520">
        <f t="shared" si="139"/>
        <v>430500</v>
      </c>
      <c r="J1520" t="str">
        <f t="shared" si="140"/>
        <v>February</v>
      </c>
      <c r="K1520" t="str">
        <f t="shared" si="141"/>
        <v>2053</v>
      </c>
      <c r="L1520" t="str">
        <f t="shared" si="142"/>
        <v>High Discount</v>
      </c>
      <c r="M1520" t="str">
        <f t="shared" si="143"/>
        <v>Ok</v>
      </c>
      <c r="N1520" t="s">
        <v>10264</v>
      </c>
    </row>
    <row r="1521" spans="1:14" x14ac:dyDescent="0.35">
      <c r="A1521" t="s">
        <v>1539</v>
      </c>
      <c r="B1521" t="s">
        <v>10</v>
      </c>
      <c r="C1521">
        <v>385</v>
      </c>
      <c r="D1521">
        <v>15000</v>
      </c>
      <c r="E1521">
        <v>1500</v>
      </c>
      <c r="F1521" t="s">
        <v>8</v>
      </c>
      <c r="G1521" s="2">
        <v>55925</v>
      </c>
      <c r="H1521">
        <f t="shared" si="138"/>
        <v>5197500</v>
      </c>
      <c r="I1521">
        <f t="shared" si="139"/>
        <v>577500</v>
      </c>
      <c r="J1521" t="str">
        <f t="shared" si="140"/>
        <v>February</v>
      </c>
      <c r="K1521" t="str">
        <f t="shared" si="141"/>
        <v>2053</v>
      </c>
      <c r="L1521" t="str">
        <f t="shared" si="142"/>
        <v>High Discount</v>
      </c>
      <c r="M1521" t="str">
        <f t="shared" si="143"/>
        <v>Ok</v>
      </c>
      <c r="N1521" t="s">
        <v>10264</v>
      </c>
    </row>
    <row r="1522" spans="1:14" x14ac:dyDescent="0.35">
      <c r="A1522" t="s">
        <v>1540</v>
      </c>
      <c r="B1522" t="s">
        <v>7</v>
      </c>
      <c r="C1522">
        <v>112</v>
      </c>
      <c r="D1522">
        <v>5500</v>
      </c>
      <c r="E1522">
        <v>300</v>
      </c>
      <c r="F1522" t="s">
        <v>16</v>
      </c>
      <c r="G1522" s="2">
        <v>55932</v>
      </c>
      <c r="H1522">
        <f t="shared" si="138"/>
        <v>582400</v>
      </c>
      <c r="I1522">
        <f t="shared" si="139"/>
        <v>33600</v>
      </c>
      <c r="J1522" t="str">
        <f t="shared" si="140"/>
        <v>February</v>
      </c>
      <c r="K1522" t="str">
        <f t="shared" si="141"/>
        <v>2053</v>
      </c>
      <c r="L1522" t="str">
        <f t="shared" si="142"/>
        <v>High Discount</v>
      </c>
      <c r="M1522" t="str">
        <f t="shared" si="143"/>
        <v>Ok</v>
      </c>
      <c r="N1522" t="s">
        <v>10264</v>
      </c>
    </row>
    <row r="1523" spans="1:14" x14ac:dyDescent="0.35">
      <c r="A1523" t="s">
        <v>1541</v>
      </c>
      <c r="B1523" t="s">
        <v>39</v>
      </c>
      <c r="C1523">
        <v>549</v>
      </c>
      <c r="D1523">
        <v>12000</v>
      </c>
      <c r="E1523">
        <v>400</v>
      </c>
      <c r="F1523" t="s">
        <v>8</v>
      </c>
      <c r="G1523" s="2">
        <v>55939</v>
      </c>
      <c r="H1523">
        <f t="shared" si="138"/>
        <v>6368400</v>
      </c>
      <c r="I1523">
        <f t="shared" si="139"/>
        <v>219600</v>
      </c>
      <c r="J1523" t="str">
        <f t="shared" si="140"/>
        <v>February</v>
      </c>
      <c r="K1523" t="str">
        <f t="shared" si="141"/>
        <v>2053</v>
      </c>
      <c r="L1523" t="str">
        <f t="shared" si="142"/>
        <v>Normal</v>
      </c>
      <c r="M1523" t="str">
        <f t="shared" si="143"/>
        <v>Ok</v>
      </c>
      <c r="N1523" t="s">
        <v>10264</v>
      </c>
    </row>
    <row r="1524" spans="1:14" x14ac:dyDescent="0.35">
      <c r="A1524" t="s">
        <v>1542</v>
      </c>
      <c r="B1524" t="s">
        <v>30</v>
      </c>
      <c r="C1524">
        <v>590</v>
      </c>
      <c r="D1524">
        <v>800</v>
      </c>
      <c r="E1524">
        <v>3000</v>
      </c>
      <c r="F1524" t="s">
        <v>46</v>
      </c>
      <c r="G1524" s="2">
        <v>55946</v>
      </c>
      <c r="H1524">
        <f t="shared" si="138"/>
        <v>0</v>
      </c>
      <c r="I1524">
        <f t="shared" si="139"/>
        <v>1770000</v>
      </c>
      <c r="J1524" t="str">
        <f t="shared" si="140"/>
        <v>March</v>
      </c>
      <c r="K1524" t="str">
        <f t="shared" si="141"/>
        <v>2053</v>
      </c>
      <c r="L1524" t="str">
        <f t="shared" si="142"/>
        <v>High Discount</v>
      </c>
      <c r="M1524" t="str">
        <f t="shared" si="143"/>
        <v>Zero Sales</v>
      </c>
      <c r="N1524" t="s">
        <v>10264</v>
      </c>
    </row>
    <row r="1525" spans="1:14" x14ac:dyDescent="0.35">
      <c r="A1525" t="s">
        <v>1543</v>
      </c>
      <c r="B1525" t="s">
        <v>21</v>
      </c>
      <c r="C1525">
        <v>518</v>
      </c>
      <c r="D1525">
        <v>800</v>
      </c>
      <c r="E1525">
        <v>1500</v>
      </c>
      <c r="F1525" t="s">
        <v>11</v>
      </c>
      <c r="G1525" s="2">
        <v>55953</v>
      </c>
      <c r="H1525">
        <f t="shared" si="138"/>
        <v>0</v>
      </c>
      <c r="I1525">
        <f t="shared" si="139"/>
        <v>777000</v>
      </c>
      <c r="J1525" t="str">
        <f t="shared" si="140"/>
        <v>March</v>
      </c>
      <c r="K1525" t="str">
        <f t="shared" si="141"/>
        <v>2053</v>
      </c>
      <c r="L1525" t="str">
        <f t="shared" si="142"/>
        <v>High Discount</v>
      </c>
      <c r="M1525" t="str">
        <f t="shared" si="143"/>
        <v>Zero Sales</v>
      </c>
      <c r="N1525" t="s">
        <v>10264</v>
      </c>
    </row>
    <row r="1526" spans="1:14" x14ac:dyDescent="0.35">
      <c r="A1526" t="s">
        <v>1544</v>
      </c>
      <c r="B1526" t="s">
        <v>19</v>
      </c>
      <c r="C1526">
        <v>100</v>
      </c>
      <c r="D1526">
        <v>800</v>
      </c>
      <c r="E1526">
        <v>400</v>
      </c>
      <c r="F1526" t="s">
        <v>46</v>
      </c>
      <c r="G1526" s="2">
        <v>55960</v>
      </c>
      <c r="H1526">
        <f t="shared" si="138"/>
        <v>40000</v>
      </c>
      <c r="I1526">
        <f t="shared" si="139"/>
        <v>40000</v>
      </c>
      <c r="J1526" t="str">
        <f t="shared" si="140"/>
        <v>March</v>
      </c>
      <c r="K1526" t="str">
        <f t="shared" si="141"/>
        <v>2053</v>
      </c>
      <c r="L1526" t="str">
        <f t="shared" si="142"/>
        <v>High Discount</v>
      </c>
      <c r="M1526" t="str">
        <f t="shared" si="143"/>
        <v>Ok</v>
      </c>
      <c r="N1526" t="s">
        <v>10264</v>
      </c>
    </row>
    <row r="1527" spans="1:14" x14ac:dyDescent="0.35">
      <c r="A1527" t="s">
        <v>1545</v>
      </c>
      <c r="B1527" t="s">
        <v>7</v>
      </c>
      <c r="C1527">
        <v>161</v>
      </c>
      <c r="D1527">
        <v>18000</v>
      </c>
      <c r="E1527">
        <v>2000</v>
      </c>
      <c r="F1527" t="s">
        <v>46</v>
      </c>
      <c r="G1527" s="2">
        <v>55967</v>
      </c>
      <c r="H1527">
        <f t="shared" si="138"/>
        <v>2576000</v>
      </c>
      <c r="I1527">
        <f t="shared" si="139"/>
        <v>322000</v>
      </c>
      <c r="J1527" t="str">
        <f t="shared" si="140"/>
        <v>March</v>
      </c>
      <c r="K1527" t="str">
        <f t="shared" si="141"/>
        <v>2053</v>
      </c>
      <c r="L1527" t="str">
        <f t="shared" si="142"/>
        <v>High Discount</v>
      </c>
      <c r="M1527" t="str">
        <f t="shared" si="143"/>
        <v>Ok</v>
      </c>
      <c r="N1527" t="s">
        <v>10264</v>
      </c>
    </row>
    <row r="1528" spans="1:14" x14ac:dyDescent="0.35">
      <c r="A1528" t="s">
        <v>1546</v>
      </c>
      <c r="B1528" t="s">
        <v>19</v>
      </c>
      <c r="C1528">
        <v>350</v>
      </c>
      <c r="D1528">
        <v>1200</v>
      </c>
      <c r="E1528">
        <v>400</v>
      </c>
      <c r="F1528" t="s">
        <v>46</v>
      </c>
      <c r="G1528" s="2">
        <v>55974</v>
      </c>
      <c r="H1528">
        <f t="shared" si="138"/>
        <v>280000</v>
      </c>
      <c r="I1528">
        <f t="shared" si="139"/>
        <v>140000</v>
      </c>
      <c r="J1528" t="str">
        <f t="shared" si="140"/>
        <v>March</v>
      </c>
      <c r="K1528" t="str">
        <f t="shared" si="141"/>
        <v>2053</v>
      </c>
      <c r="L1528" t="str">
        <f t="shared" si="142"/>
        <v>High Discount</v>
      </c>
      <c r="M1528" t="str">
        <f t="shared" si="143"/>
        <v>Ok</v>
      </c>
      <c r="N1528" t="s">
        <v>10264</v>
      </c>
    </row>
    <row r="1529" spans="1:14" x14ac:dyDescent="0.35">
      <c r="A1529" t="s">
        <v>1547</v>
      </c>
      <c r="B1529" t="s">
        <v>33</v>
      </c>
      <c r="C1529">
        <v>139</v>
      </c>
      <c r="D1529">
        <v>15000</v>
      </c>
      <c r="E1529">
        <v>200</v>
      </c>
      <c r="F1529" t="s">
        <v>46</v>
      </c>
      <c r="G1529" s="2">
        <v>55981</v>
      </c>
      <c r="H1529">
        <f t="shared" si="138"/>
        <v>2057200</v>
      </c>
      <c r="I1529">
        <f t="shared" si="139"/>
        <v>27800</v>
      </c>
      <c r="J1529" t="str">
        <f t="shared" si="140"/>
        <v>April</v>
      </c>
      <c r="K1529" t="str">
        <f t="shared" si="141"/>
        <v>2053</v>
      </c>
      <c r="L1529" t="str">
        <f t="shared" si="142"/>
        <v>High Discount</v>
      </c>
      <c r="M1529" t="str">
        <f t="shared" si="143"/>
        <v>Ok</v>
      </c>
      <c r="N1529" t="s">
        <v>10264</v>
      </c>
    </row>
    <row r="1530" spans="1:14" x14ac:dyDescent="0.35">
      <c r="A1530" t="s">
        <v>1548</v>
      </c>
      <c r="B1530" t="s">
        <v>33</v>
      </c>
      <c r="C1530">
        <v>278</v>
      </c>
      <c r="D1530">
        <v>800</v>
      </c>
      <c r="E1530">
        <v>1000</v>
      </c>
      <c r="F1530" t="s">
        <v>46</v>
      </c>
      <c r="G1530" s="2">
        <v>55988</v>
      </c>
      <c r="H1530">
        <f t="shared" si="138"/>
        <v>0</v>
      </c>
      <c r="I1530">
        <f t="shared" si="139"/>
        <v>278000</v>
      </c>
      <c r="J1530" t="str">
        <f t="shared" si="140"/>
        <v>April</v>
      </c>
      <c r="K1530" t="str">
        <f t="shared" si="141"/>
        <v>2053</v>
      </c>
      <c r="L1530" t="str">
        <f t="shared" si="142"/>
        <v>High Discount</v>
      </c>
      <c r="M1530" t="str">
        <f t="shared" si="143"/>
        <v>Zero Sales</v>
      </c>
      <c r="N1530" t="s">
        <v>10264</v>
      </c>
    </row>
    <row r="1531" spans="1:14" x14ac:dyDescent="0.35">
      <c r="A1531" t="s">
        <v>1549</v>
      </c>
      <c r="B1531" t="s">
        <v>10</v>
      </c>
      <c r="C1531">
        <v>199</v>
      </c>
      <c r="D1531">
        <v>22000</v>
      </c>
      <c r="E1531">
        <v>200</v>
      </c>
      <c r="F1531" t="s">
        <v>16</v>
      </c>
      <c r="G1531" s="2">
        <v>55995</v>
      </c>
      <c r="H1531">
        <f t="shared" si="138"/>
        <v>4338200</v>
      </c>
      <c r="I1531">
        <f t="shared" si="139"/>
        <v>39800</v>
      </c>
      <c r="J1531" t="str">
        <f t="shared" si="140"/>
        <v>April</v>
      </c>
      <c r="K1531" t="str">
        <f t="shared" si="141"/>
        <v>2053</v>
      </c>
      <c r="L1531" t="str">
        <f t="shared" si="142"/>
        <v>High Discount</v>
      </c>
      <c r="M1531" t="str">
        <f t="shared" si="143"/>
        <v>Ok</v>
      </c>
      <c r="N1531" t="s">
        <v>10264</v>
      </c>
    </row>
    <row r="1532" spans="1:14" x14ac:dyDescent="0.35">
      <c r="A1532" t="s">
        <v>1550</v>
      </c>
      <c r="B1532" t="s">
        <v>39</v>
      </c>
      <c r="C1532">
        <v>187</v>
      </c>
      <c r="D1532">
        <v>1200</v>
      </c>
      <c r="E1532">
        <v>200</v>
      </c>
      <c r="F1532" t="s">
        <v>8</v>
      </c>
      <c r="G1532" s="2">
        <v>56002</v>
      </c>
      <c r="H1532">
        <f t="shared" si="138"/>
        <v>187000</v>
      </c>
      <c r="I1532">
        <f t="shared" si="139"/>
        <v>37400</v>
      </c>
      <c r="J1532" t="str">
        <f t="shared" si="140"/>
        <v>April</v>
      </c>
      <c r="K1532" t="str">
        <f t="shared" si="141"/>
        <v>2053</v>
      </c>
      <c r="L1532" t="str">
        <f t="shared" si="142"/>
        <v>High Discount</v>
      </c>
      <c r="M1532" t="str">
        <f t="shared" si="143"/>
        <v>Ok</v>
      </c>
      <c r="N1532" t="s">
        <v>10264</v>
      </c>
    </row>
    <row r="1533" spans="1:14" x14ac:dyDescent="0.35">
      <c r="A1533" t="s">
        <v>1551</v>
      </c>
      <c r="B1533" t="s">
        <v>21</v>
      </c>
      <c r="C1533">
        <v>184</v>
      </c>
      <c r="D1533">
        <v>6000</v>
      </c>
      <c r="E1533">
        <v>1500</v>
      </c>
      <c r="F1533" t="s">
        <v>11</v>
      </c>
      <c r="G1533" s="2">
        <v>56009</v>
      </c>
      <c r="H1533">
        <f t="shared" si="138"/>
        <v>828000</v>
      </c>
      <c r="I1533">
        <f t="shared" si="139"/>
        <v>276000</v>
      </c>
      <c r="J1533" t="str">
        <f t="shared" si="140"/>
        <v>May</v>
      </c>
      <c r="K1533" t="str">
        <f t="shared" si="141"/>
        <v>2053</v>
      </c>
      <c r="L1533" t="str">
        <f t="shared" si="142"/>
        <v>High Discount</v>
      </c>
      <c r="M1533" t="str">
        <f t="shared" si="143"/>
        <v>Ok</v>
      </c>
      <c r="N1533" t="s">
        <v>10264</v>
      </c>
    </row>
    <row r="1534" spans="1:14" x14ac:dyDescent="0.35">
      <c r="A1534" t="s">
        <v>1552</v>
      </c>
      <c r="B1534" t="s">
        <v>43</v>
      </c>
      <c r="C1534">
        <v>506</v>
      </c>
      <c r="D1534">
        <v>1200</v>
      </c>
      <c r="E1534">
        <v>300</v>
      </c>
      <c r="F1534" t="s">
        <v>46</v>
      </c>
      <c r="G1534" s="2">
        <v>56016</v>
      </c>
      <c r="H1534">
        <f t="shared" si="138"/>
        <v>455400</v>
      </c>
      <c r="I1534">
        <f t="shared" si="139"/>
        <v>151800</v>
      </c>
      <c r="J1534" t="str">
        <f t="shared" si="140"/>
        <v>May</v>
      </c>
      <c r="K1534" t="str">
        <f t="shared" si="141"/>
        <v>2053</v>
      </c>
      <c r="L1534" t="str">
        <f t="shared" si="142"/>
        <v>Normal</v>
      </c>
      <c r="M1534" t="str">
        <f t="shared" si="143"/>
        <v>Ok</v>
      </c>
      <c r="N1534" t="s">
        <v>10264</v>
      </c>
    </row>
    <row r="1535" spans="1:14" x14ac:dyDescent="0.35">
      <c r="A1535" t="s">
        <v>1553</v>
      </c>
      <c r="B1535" t="s">
        <v>7</v>
      </c>
      <c r="C1535">
        <v>543</v>
      </c>
      <c r="D1535">
        <v>5500</v>
      </c>
      <c r="E1535">
        <v>100</v>
      </c>
      <c r="F1535" t="s">
        <v>11</v>
      </c>
      <c r="G1535" s="2">
        <v>56023</v>
      </c>
      <c r="H1535">
        <f t="shared" si="138"/>
        <v>2932200</v>
      </c>
      <c r="I1535">
        <f t="shared" si="139"/>
        <v>54300</v>
      </c>
      <c r="J1535" t="str">
        <f t="shared" si="140"/>
        <v>May</v>
      </c>
      <c r="K1535" t="str">
        <f t="shared" si="141"/>
        <v>2053</v>
      </c>
      <c r="L1535" t="str">
        <f t="shared" si="142"/>
        <v>Normal</v>
      </c>
      <c r="M1535" t="str">
        <f t="shared" si="143"/>
        <v>Ok</v>
      </c>
      <c r="N1535" t="s">
        <v>10264</v>
      </c>
    </row>
    <row r="1536" spans="1:14" x14ac:dyDescent="0.35">
      <c r="A1536" t="s">
        <v>1554</v>
      </c>
      <c r="B1536" t="s">
        <v>7</v>
      </c>
      <c r="C1536">
        <v>576</v>
      </c>
      <c r="D1536">
        <v>22000</v>
      </c>
      <c r="E1536">
        <v>400</v>
      </c>
      <c r="F1536" t="s">
        <v>16</v>
      </c>
      <c r="G1536" s="2">
        <v>56030</v>
      </c>
      <c r="H1536">
        <f t="shared" si="138"/>
        <v>12441600</v>
      </c>
      <c r="I1536">
        <f t="shared" si="139"/>
        <v>230400</v>
      </c>
      <c r="J1536" t="str">
        <f t="shared" si="140"/>
        <v>May</v>
      </c>
      <c r="K1536" t="str">
        <f t="shared" si="141"/>
        <v>2053</v>
      </c>
      <c r="L1536" t="str">
        <f t="shared" si="142"/>
        <v>Normal</v>
      </c>
      <c r="M1536" t="str">
        <f t="shared" si="143"/>
        <v>Ok</v>
      </c>
      <c r="N1536" t="s">
        <v>10264</v>
      </c>
    </row>
    <row r="1537" spans="1:14" x14ac:dyDescent="0.35">
      <c r="A1537" t="s">
        <v>1555</v>
      </c>
      <c r="B1537" t="s">
        <v>10</v>
      </c>
      <c r="C1537">
        <v>382</v>
      </c>
      <c r="D1537">
        <v>4500</v>
      </c>
      <c r="E1537">
        <v>100</v>
      </c>
      <c r="F1537" t="s">
        <v>8</v>
      </c>
      <c r="G1537" s="2">
        <v>56037</v>
      </c>
      <c r="H1537">
        <f t="shared" si="138"/>
        <v>1680800</v>
      </c>
      <c r="I1537">
        <f t="shared" si="139"/>
        <v>38200</v>
      </c>
      <c r="J1537" t="str">
        <f t="shared" si="140"/>
        <v>June</v>
      </c>
      <c r="K1537" t="str">
        <f t="shared" si="141"/>
        <v>2053</v>
      </c>
      <c r="L1537" t="str">
        <f t="shared" si="142"/>
        <v>Normal</v>
      </c>
      <c r="M1537" t="str">
        <f t="shared" si="143"/>
        <v>Ok</v>
      </c>
      <c r="N1537" t="s">
        <v>10264</v>
      </c>
    </row>
    <row r="1538" spans="1:14" x14ac:dyDescent="0.35">
      <c r="A1538" t="s">
        <v>1556</v>
      </c>
      <c r="B1538" t="s">
        <v>33</v>
      </c>
      <c r="C1538">
        <v>411</v>
      </c>
      <c r="D1538">
        <v>22000</v>
      </c>
      <c r="E1538">
        <v>100</v>
      </c>
      <c r="F1538" t="s">
        <v>46</v>
      </c>
      <c r="G1538" s="2">
        <v>56044</v>
      </c>
      <c r="H1538">
        <f t="shared" ref="H1538:H1601" si="144">MAX(0,(D1538-E1538)*C1538)</f>
        <v>9000900</v>
      </c>
      <c r="I1538">
        <f t="shared" si="139"/>
        <v>41100</v>
      </c>
      <c r="J1538" t="str">
        <f t="shared" si="140"/>
        <v>June</v>
      </c>
      <c r="K1538" t="str">
        <f t="shared" si="141"/>
        <v>2053</v>
      </c>
      <c r="L1538" t="str">
        <f t="shared" si="142"/>
        <v>Normal</v>
      </c>
      <c r="M1538" t="str">
        <f t="shared" si="143"/>
        <v>Ok</v>
      </c>
      <c r="N1538" t="s">
        <v>10264</v>
      </c>
    </row>
    <row r="1539" spans="1:14" x14ac:dyDescent="0.35">
      <c r="A1539" t="s">
        <v>1557</v>
      </c>
      <c r="B1539" t="s">
        <v>10</v>
      </c>
      <c r="C1539">
        <v>223</v>
      </c>
      <c r="D1539">
        <v>18000</v>
      </c>
      <c r="E1539">
        <v>100</v>
      </c>
      <c r="F1539" t="s">
        <v>16</v>
      </c>
      <c r="G1539" s="2">
        <v>56051</v>
      </c>
      <c r="H1539">
        <f t="shared" si="144"/>
        <v>3991700</v>
      </c>
      <c r="I1539">
        <f t="shared" ref="I1539:I1602" si="145">E1539*C1539</f>
        <v>22300</v>
      </c>
      <c r="J1539" t="str">
        <f t="shared" ref="J1539:J1602" si="146">TEXT(G:G,"mmmm")</f>
        <v>June</v>
      </c>
      <c r="K1539" t="str">
        <f t="shared" ref="K1539:K1602" si="147">TEXT(G1539,"yyy")</f>
        <v>2053</v>
      </c>
      <c r="L1539" t="str">
        <f t="shared" ref="L1539:L1602" si="148">IF(E1539&gt;=C1539,"High Discount","Normal")</f>
        <v>Normal</v>
      </c>
      <c r="M1539" t="str">
        <f t="shared" ref="M1539:M1602" si="149">IF(H1539=0,"Zero Sales","Ok")</f>
        <v>Ok</v>
      </c>
      <c r="N1539" t="s">
        <v>10264</v>
      </c>
    </row>
    <row r="1540" spans="1:14" x14ac:dyDescent="0.35">
      <c r="A1540" t="s">
        <v>1558</v>
      </c>
      <c r="B1540" t="s">
        <v>30</v>
      </c>
      <c r="C1540">
        <v>262</v>
      </c>
      <c r="D1540">
        <v>800</v>
      </c>
      <c r="E1540">
        <v>5000</v>
      </c>
      <c r="F1540" t="s">
        <v>16</v>
      </c>
      <c r="G1540" s="2">
        <v>56058</v>
      </c>
      <c r="H1540">
        <f t="shared" si="144"/>
        <v>0</v>
      </c>
      <c r="I1540">
        <f t="shared" si="145"/>
        <v>1310000</v>
      </c>
      <c r="J1540" t="str">
        <f t="shared" si="146"/>
        <v>June</v>
      </c>
      <c r="K1540" t="str">
        <f t="shared" si="147"/>
        <v>2053</v>
      </c>
      <c r="L1540" t="str">
        <f t="shared" si="148"/>
        <v>High Discount</v>
      </c>
      <c r="M1540" t="str">
        <f t="shared" si="149"/>
        <v>Zero Sales</v>
      </c>
      <c r="N1540" t="s">
        <v>10264</v>
      </c>
    </row>
    <row r="1541" spans="1:14" x14ac:dyDescent="0.35">
      <c r="A1541" t="s">
        <v>1559</v>
      </c>
      <c r="B1541" t="s">
        <v>21</v>
      </c>
      <c r="C1541">
        <v>392</v>
      </c>
      <c r="D1541">
        <v>6000</v>
      </c>
      <c r="E1541">
        <v>100</v>
      </c>
      <c r="F1541" t="s">
        <v>8</v>
      </c>
      <c r="G1541" s="2">
        <v>56065</v>
      </c>
      <c r="H1541">
        <f t="shared" si="144"/>
        <v>2312800</v>
      </c>
      <c r="I1541">
        <f t="shared" si="145"/>
        <v>39200</v>
      </c>
      <c r="J1541" t="str">
        <f t="shared" si="146"/>
        <v>June</v>
      </c>
      <c r="K1541" t="str">
        <f t="shared" si="147"/>
        <v>2053</v>
      </c>
      <c r="L1541" t="str">
        <f t="shared" si="148"/>
        <v>Normal</v>
      </c>
      <c r="M1541" t="str">
        <f t="shared" si="149"/>
        <v>Ok</v>
      </c>
      <c r="N1541" t="s">
        <v>10264</v>
      </c>
    </row>
    <row r="1542" spans="1:14" x14ac:dyDescent="0.35">
      <c r="A1542" t="s">
        <v>1560</v>
      </c>
      <c r="B1542" t="s">
        <v>39</v>
      </c>
      <c r="C1542">
        <v>110</v>
      </c>
      <c r="D1542">
        <v>800</v>
      </c>
      <c r="E1542">
        <v>1500</v>
      </c>
      <c r="F1542" t="s">
        <v>46</v>
      </c>
      <c r="G1542" s="2">
        <v>56072</v>
      </c>
      <c r="H1542">
        <f t="shared" si="144"/>
        <v>0</v>
      </c>
      <c r="I1542">
        <f t="shared" si="145"/>
        <v>165000</v>
      </c>
      <c r="J1542" t="str">
        <f t="shared" si="146"/>
        <v>July</v>
      </c>
      <c r="K1542" t="str">
        <f t="shared" si="147"/>
        <v>2053</v>
      </c>
      <c r="L1542" t="str">
        <f t="shared" si="148"/>
        <v>High Discount</v>
      </c>
      <c r="M1542" t="str">
        <f t="shared" si="149"/>
        <v>Zero Sales</v>
      </c>
      <c r="N1542" t="s">
        <v>10264</v>
      </c>
    </row>
    <row r="1543" spans="1:14" x14ac:dyDescent="0.35">
      <c r="A1543" t="s">
        <v>1561</v>
      </c>
      <c r="B1543" t="s">
        <v>13</v>
      </c>
      <c r="C1543">
        <v>110</v>
      </c>
      <c r="D1543">
        <v>45000</v>
      </c>
      <c r="E1543">
        <v>3000</v>
      </c>
      <c r="F1543" t="s">
        <v>8</v>
      </c>
      <c r="G1543" s="2">
        <v>56079</v>
      </c>
      <c r="H1543">
        <f t="shared" si="144"/>
        <v>4620000</v>
      </c>
      <c r="I1543">
        <f t="shared" si="145"/>
        <v>330000</v>
      </c>
      <c r="J1543" t="str">
        <f t="shared" si="146"/>
        <v>July</v>
      </c>
      <c r="K1543" t="str">
        <f t="shared" si="147"/>
        <v>2053</v>
      </c>
      <c r="L1543" t="str">
        <f t="shared" si="148"/>
        <v>High Discount</v>
      </c>
      <c r="M1543" t="str">
        <f t="shared" si="149"/>
        <v>Ok</v>
      </c>
      <c r="N1543" t="s">
        <v>10264</v>
      </c>
    </row>
    <row r="1544" spans="1:14" x14ac:dyDescent="0.35">
      <c r="A1544" t="s">
        <v>1562</v>
      </c>
      <c r="B1544" t="s">
        <v>15</v>
      </c>
      <c r="C1544">
        <v>573</v>
      </c>
      <c r="D1544">
        <v>6000</v>
      </c>
      <c r="E1544">
        <v>100</v>
      </c>
      <c r="F1544" t="s">
        <v>8</v>
      </c>
      <c r="G1544" s="2">
        <v>56086</v>
      </c>
      <c r="H1544">
        <f t="shared" si="144"/>
        <v>3380700</v>
      </c>
      <c r="I1544">
        <f t="shared" si="145"/>
        <v>57300</v>
      </c>
      <c r="J1544" t="str">
        <f t="shared" si="146"/>
        <v>July</v>
      </c>
      <c r="K1544" t="str">
        <f t="shared" si="147"/>
        <v>2053</v>
      </c>
      <c r="L1544" t="str">
        <f t="shared" si="148"/>
        <v>Normal</v>
      </c>
      <c r="M1544" t="str">
        <f t="shared" si="149"/>
        <v>Ok</v>
      </c>
      <c r="N1544" t="s">
        <v>10264</v>
      </c>
    </row>
    <row r="1545" spans="1:14" x14ac:dyDescent="0.35">
      <c r="A1545" t="s">
        <v>1563</v>
      </c>
      <c r="B1545" t="s">
        <v>15</v>
      </c>
      <c r="C1545">
        <v>265</v>
      </c>
      <c r="D1545">
        <v>45000</v>
      </c>
      <c r="E1545">
        <v>5000</v>
      </c>
      <c r="F1545" t="s">
        <v>11</v>
      </c>
      <c r="G1545" s="2">
        <v>56093</v>
      </c>
      <c r="H1545">
        <f t="shared" si="144"/>
        <v>10600000</v>
      </c>
      <c r="I1545">
        <f t="shared" si="145"/>
        <v>1325000</v>
      </c>
      <c r="J1545" t="str">
        <f t="shared" si="146"/>
        <v>July</v>
      </c>
      <c r="K1545" t="str">
        <f t="shared" si="147"/>
        <v>2053</v>
      </c>
      <c r="L1545" t="str">
        <f t="shared" si="148"/>
        <v>High Discount</v>
      </c>
      <c r="M1545" t="str">
        <f t="shared" si="149"/>
        <v>Ok</v>
      </c>
      <c r="N1545" t="s">
        <v>10264</v>
      </c>
    </row>
    <row r="1546" spans="1:14" x14ac:dyDescent="0.35">
      <c r="A1546" t="s">
        <v>1564</v>
      </c>
      <c r="B1546" t="s">
        <v>10</v>
      </c>
      <c r="C1546">
        <v>472</v>
      </c>
      <c r="D1546">
        <v>4500</v>
      </c>
      <c r="E1546">
        <v>5000</v>
      </c>
      <c r="F1546" t="s">
        <v>11</v>
      </c>
      <c r="G1546" s="2">
        <v>56100</v>
      </c>
      <c r="H1546">
        <f t="shared" si="144"/>
        <v>0</v>
      </c>
      <c r="I1546">
        <f t="shared" si="145"/>
        <v>2360000</v>
      </c>
      <c r="J1546" t="str">
        <f t="shared" si="146"/>
        <v>August</v>
      </c>
      <c r="K1546" t="str">
        <f t="shared" si="147"/>
        <v>2053</v>
      </c>
      <c r="L1546" t="str">
        <f t="shared" si="148"/>
        <v>High Discount</v>
      </c>
      <c r="M1546" t="str">
        <f t="shared" si="149"/>
        <v>Zero Sales</v>
      </c>
      <c r="N1546" t="s">
        <v>10264</v>
      </c>
    </row>
    <row r="1547" spans="1:14" x14ac:dyDescent="0.35">
      <c r="A1547" t="s">
        <v>1565</v>
      </c>
      <c r="B1547" t="s">
        <v>30</v>
      </c>
      <c r="C1547">
        <v>472</v>
      </c>
      <c r="D1547">
        <v>6000</v>
      </c>
      <c r="E1547">
        <v>200</v>
      </c>
      <c r="F1547" t="s">
        <v>8</v>
      </c>
      <c r="G1547" s="2">
        <v>56107</v>
      </c>
      <c r="H1547">
        <f t="shared" si="144"/>
        <v>2737600</v>
      </c>
      <c r="I1547">
        <f t="shared" si="145"/>
        <v>94400</v>
      </c>
      <c r="J1547" t="str">
        <f t="shared" si="146"/>
        <v>August</v>
      </c>
      <c r="K1547" t="str">
        <f t="shared" si="147"/>
        <v>2053</v>
      </c>
      <c r="L1547" t="str">
        <f t="shared" si="148"/>
        <v>Normal</v>
      </c>
      <c r="M1547" t="str">
        <f t="shared" si="149"/>
        <v>Ok</v>
      </c>
      <c r="N1547" t="s">
        <v>10264</v>
      </c>
    </row>
    <row r="1548" spans="1:14" x14ac:dyDescent="0.35">
      <c r="A1548" t="s">
        <v>1566</v>
      </c>
      <c r="B1548" t="s">
        <v>21</v>
      </c>
      <c r="C1548">
        <v>420</v>
      </c>
      <c r="D1548">
        <v>800</v>
      </c>
      <c r="E1548">
        <v>100</v>
      </c>
      <c r="F1548" t="s">
        <v>11</v>
      </c>
      <c r="G1548" s="2">
        <v>56114</v>
      </c>
      <c r="H1548">
        <f t="shared" si="144"/>
        <v>294000</v>
      </c>
      <c r="I1548">
        <f t="shared" si="145"/>
        <v>42000</v>
      </c>
      <c r="J1548" t="str">
        <f t="shared" si="146"/>
        <v>August</v>
      </c>
      <c r="K1548" t="str">
        <f t="shared" si="147"/>
        <v>2053</v>
      </c>
      <c r="L1548" t="str">
        <f t="shared" si="148"/>
        <v>Normal</v>
      </c>
      <c r="M1548" t="str">
        <f t="shared" si="149"/>
        <v>Ok</v>
      </c>
      <c r="N1548" t="s">
        <v>10264</v>
      </c>
    </row>
    <row r="1549" spans="1:14" x14ac:dyDescent="0.35">
      <c r="A1549" t="s">
        <v>1567</v>
      </c>
      <c r="B1549" t="s">
        <v>43</v>
      </c>
      <c r="C1549">
        <v>255</v>
      </c>
      <c r="D1549">
        <v>18000</v>
      </c>
      <c r="E1549">
        <v>3000</v>
      </c>
      <c r="F1549" t="s">
        <v>16</v>
      </c>
      <c r="G1549" s="2">
        <v>56121</v>
      </c>
      <c r="H1549">
        <f t="shared" si="144"/>
        <v>3825000</v>
      </c>
      <c r="I1549">
        <f t="shared" si="145"/>
        <v>765000</v>
      </c>
      <c r="J1549" t="str">
        <f t="shared" si="146"/>
        <v>August</v>
      </c>
      <c r="K1549" t="str">
        <f t="shared" si="147"/>
        <v>2053</v>
      </c>
      <c r="L1549" t="str">
        <f t="shared" si="148"/>
        <v>High Discount</v>
      </c>
      <c r="M1549" t="str">
        <f t="shared" si="149"/>
        <v>Ok</v>
      </c>
      <c r="N1549" t="s">
        <v>10264</v>
      </c>
    </row>
    <row r="1550" spans="1:14" x14ac:dyDescent="0.35">
      <c r="A1550" t="s">
        <v>1568</v>
      </c>
      <c r="B1550" t="s">
        <v>15</v>
      </c>
      <c r="C1550">
        <v>335</v>
      </c>
      <c r="D1550">
        <v>4500</v>
      </c>
      <c r="E1550">
        <v>400</v>
      </c>
      <c r="F1550" t="s">
        <v>8</v>
      </c>
      <c r="G1550" s="2">
        <v>56128</v>
      </c>
      <c r="H1550">
        <f t="shared" si="144"/>
        <v>1373500</v>
      </c>
      <c r="I1550">
        <f t="shared" si="145"/>
        <v>134000</v>
      </c>
      <c r="J1550" t="str">
        <f t="shared" si="146"/>
        <v>September</v>
      </c>
      <c r="K1550" t="str">
        <f t="shared" si="147"/>
        <v>2053</v>
      </c>
      <c r="L1550" t="str">
        <f t="shared" si="148"/>
        <v>High Discount</v>
      </c>
      <c r="M1550" t="str">
        <f t="shared" si="149"/>
        <v>Ok</v>
      </c>
      <c r="N1550" t="s">
        <v>10264</v>
      </c>
    </row>
    <row r="1551" spans="1:14" x14ac:dyDescent="0.35">
      <c r="A1551" t="s">
        <v>1569</v>
      </c>
      <c r="B1551" t="s">
        <v>21</v>
      </c>
      <c r="C1551">
        <v>154</v>
      </c>
      <c r="D1551">
        <v>6000</v>
      </c>
      <c r="E1551">
        <v>500</v>
      </c>
      <c r="F1551" t="s">
        <v>46</v>
      </c>
      <c r="G1551" s="2">
        <v>56135</v>
      </c>
      <c r="H1551">
        <f t="shared" si="144"/>
        <v>847000</v>
      </c>
      <c r="I1551">
        <f t="shared" si="145"/>
        <v>77000</v>
      </c>
      <c r="J1551" t="str">
        <f t="shared" si="146"/>
        <v>September</v>
      </c>
      <c r="K1551" t="str">
        <f t="shared" si="147"/>
        <v>2053</v>
      </c>
      <c r="L1551" t="str">
        <f t="shared" si="148"/>
        <v>High Discount</v>
      </c>
      <c r="M1551" t="str">
        <f t="shared" si="149"/>
        <v>Ok</v>
      </c>
      <c r="N1551" t="s">
        <v>10264</v>
      </c>
    </row>
    <row r="1552" spans="1:14" x14ac:dyDescent="0.35">
      <c r="A1552" t="s">
        <v>1570</v>
      </c>
      <c r="B1552" t="s">
        <v>39</v>
      </c>
      <c r="C1552">
        <v>592</v>
      </c>
      <c r="D1552">
        <v>12000</v>
      </c>
      <c r="E1552">
        <v>1500</v>
      </c>
      <c r="F1552" t="s">
        <v>46</v>
      </c>
      <c r="G1552" s="2">
        <v>56142</v>
      </c>
      <c r="H1552">
        <f t="shared" si="144"/>
        <v>6216000</v>
      </c>
      <c r="I1552">
        <f t="shared" si="145"/>
        <v>888000</v>
      </c>
      <c r="J1552" t="str">
        <f t="shared" si="146"/>
        <v>September</v>
      </c>
      <c r="K1552" t="str">
        <f t="shared" si="147"/>
        <v>2053</v>
      </c>
      <c r="L1552" t="str">
        <f t="shared" si="148"/>
        <v>High Discount</v>
      </c>
      <c r="M1552" t="str">
        <f t="shared" si="149"/>
        <v>Ok</v>
      </c>
      <c r="N1552" t="s">
        <v>10264</v>
      </c>
    </row>
    <row r="1553" spans="1:14" x14ac:dyDescent="0.35">
      <c r="A1553" t="s">
        <v>1571</v>
      </c>
      <c r="B1553" t="s">
        <v>19</v>
      </c>
      <c r="C1553">
        <v>291</v>
      </c>
      <c r="D1553">
        <v>18000</v>
      </c>
      <c r="E1553">
        <v>1500</v>
      </c>
      <c r="F1553" t="s">
        <v>16</v>
      </c>
      <c r="G1553" s="2">
        <v>56149</v>
      </c>
      <c r="H1553">
        <f t="shared" si="144"/>
        <v>4801500</v>
      </c>
      <c r="I1553">
        <f t="shared" si="145"/>
        <v>436500</v>
      </c>
      <c r="J1553" t="str">
        <f t="shared" si="146"/>
        <v>September</v>
      </c>
      <c r="K1553" t="str">
        <f t="shared" si="147"/>
        <v>2053</v>
      </c>
      <c r="L1553" t="str">
        <f t="shared" si="148"/>
        <v>High Discount</v>
      </c>
      <c r="M1553" t="str">
        <f t="shared" si="149"/>
        <v>Ok</v>
      </c>
      <c r="N1553" t="s">
        <v>10264</v>
      </c>
    </row>
    <row r="1554" spans="1:14" x14ac:dyDescent="0.35">
      <c r="A1554" t="s">
        <v>1572</v>
      </c>
      <c r="B1554" t="s">
        <v>30</v>
      </c>
      <c r="C1554">
        <v>540</v>
      </c>
      <c r="D1554">
        <v>800</v>
      </c>
      <c r="E1554">
        <v>400</v>
      </c>
      <c r="F1554" t="s">
        <v>46</v>
      </c>
      <c r="G1554" s="2">
        <v>56156</v>
      </c>
      <c r="H1554">
        <f t="shared" si="144"/>
        <v>216000</v>
      </c>
      <c r="I1554">
        <f t="shared" si="145"/>
        <v>216000</v>
      </c>
      <c r="J1554" t="str">
        <f t="shared" si="146"/>
        <v>September</v>
      </c>
      <c r="K1554" t="str">
        <f t="shared" si="147"/>
        <v>2053</v>
      </c>
      <c r="L1554" t="str">
        <f t="shared" si="148"/>
        <v>Normal</v>
      </c>
      <c r="M1554" t="str">
        <f t="shared" si="149"/>
        <v>Ok</v>
      </c>
      <c r="N1554" t="s">
        <v>10264</v>
      </c>
    </row>
    <row r="1555" spans="1:14" x14ac:dyDescent="0.35">
      <c r="A1555" t="s">
        <v>1573</v>
      </c>
      <c r="B1555" t="s">
        <v>33</v>
      </c>
      <c r="C1555">
        <v>547</v>
      </c>
      <c r="D1555">
        <v>45000</v>
      </c>
      <c r="E1555">
        <v>200</v>
      </c>
      <c r="F1555" t="s">
        <v>46</v>
      </c>
      <c r="G1555" s="2">
        <v>56163</v>
      </c>
      <c r="H1555">
        <f t="shared" si="144"/>
        <v>24505600</v>
      </c>
      <c r="I1555">
        <f t="shared" si="145"/>
        <v>109400</v>
      </c>
      <c r="J1555" t="str">
        <f t="shared" si="146"/>
        <v>October</v>
      </c>
      <c r="K1555" t="str">
        <f t="shared" si="147"/>
        <v>2053</v>
      </c>
      <c r="L1555" t="str">
        <f t="shared" si="148"/>
        <v>Normal</v>
      </c>
      <c r="M1555" t="str">
        <f t="shared" si="149"/>
        <v>Ok</v>
      </c>
      <c r="N1555" t="s">
        <v>10264</v>
      </c>
    </row>
    <row r="1556" spans="1:14" x14ac:dyDescent="0.35">
      <c r="A1556" t="s">
        <v>1574</v>
      </c>
      <c r="B1556" t="s">
        <v>21</v>
      </c>
      <c r="C1556">
        <v>484</v>
      </c>
      <c r="D1556">
        <v>15000</v>
      </c>
      <c r="E1556">
        <v>400</v>
      </c>
      <c r="F1556" t="s">
        <v>8</v>
      </c>
      <c r="G1556" s="2">
        <v>56170</v>
      </c>
      <c r="H1556">
        <f t="shared" si="144"/>
        <v>7066400</v>
      </c>
      <c r="I1556">
        <f t="shared" si="145"/>
        <v>193600</v>
      </c>
      <c r="J1556" t="str">
        <f t="shared" si="146"/>
        <v>October</v>
      </c>
      <c r="K1556" t="str">
        <f t="shared" si="147"/>
        <v>2053</v>
      </c>
      <c r="L1556" t="str">
        <f t="shared" si="148"/>
        <v>Normal</v>
      </c>
      <c r="M1556" t="str">
        <f t="shared" si="149"/>
        <v>Ok</v>
      </c>
      <c r="N1556" t="s">
        <v>10264</v>
      </c>
    </row>
    <row r="1557" spans="1:14" x14ac:dyDescent="0.35">
      <c r="A1557" t="s">
        <v>1575</v>
      </c>
      <c r="B1557" t="s">
        <v>39</v>
      </c>
      <c r="C1557">
        <v>533</v>
      </c>
      <c r="D1557">
        <v>45000</v>
      </c>
      <c r="E1557">
        <v>1500</v>
      </c>
      <c r="F1557" t="s">
        <v>16</v>
      </c>
      <c r="G1557" s="2">
        <v>56177</v>
      </c>
      <c r="H1557">
        <f t="shared" si="144"/>
        <v>23185500</v>
      </c>
      <c r="I1557">
        <f t="shared" si="145"/>
        <v>799500</v>
      </c>
      <c r="J1557" t="str">
        <f t="shared" si="146"/>
        <v>October</v>
      </c>
      <c r="K1557" t="str">
        <f t="shared" si="147"/>
        <v>2053</v>
      </c>
      <c r="L1557" t="str">
        <f t="shared" si="148"/>
        <v>High Discount</v>
      </c>
      <c r="M1557" t="str">
        <f t="shared" si="149"/>
        <v>Ok</v>
      </c>
      <c r="N1557" t="s">
        <v>10264</v>
      </c>
    </row>
    <row r="1558" spans="1:14" x14ac:dyDescent="0.35">
      <c r="A1558" t="s">
        <v>1576</v>
      </c>
      <c r="B1558" t="s">
        <v>43</v>
      </c>
      <c r="C1558">
        <v>496</v>
      </c>
      <c r="D1558">
        <v>800</v>
      </c>
      <c r="E1558">
        <v>200</v>
      </c>
      <c r="F1558" t="s">
        <v>8</v>
      </c>
      <c r="G1558" s="2">
        <v>56184</v>
      </c>
      <c r="H1558">
        <f t="shared" si="144"/>
        <v>297600</v>
      </c>
      <c r="I1558">
        <f t="shared" si="145"/>
        <v>99200</v>
      </c>
      <c r="J1558" t="str">
        <f t="shared" si="146"/>
        <v>October</v>
      </c>
      <c r="K1558" t="str">
        <f t="shared" si="147"/>
        <v>2053</v>
      </c>
      <c r="L1558" t="str">
        <f t="shared" si="148"/>
        <v>Normal</v>
      </c>
      <c r="M1558" t="str">
        <f t="shared" si="149"/>
        <v>Ok</v>
      </c>
      <c r="N1558" t="s">
        <v>10264</v>
      </c>
    </row>
    <row r="1559" spans="1:14" x14ac:dyDescent="0.35">
      <c r="A1559" t="s">
        <v>1577</v>
      </c>
      <c r="B1559" t="s">
        <v>13</v>
      </c>
      <c r="C1559">
        <v>433</v>
      </c>
      <c r="D1559">
        <v>1200</v>
      </c>
      <c r="E1559">
        <v>400</v>
      </c>
      <c r="F1559" t="s">
        <v>16</v>
      </c>
      <c r="G1559" s="2">
        <v>56191</v>
      </c>
      <c r="H1559">
        <f t="shared" si="144"/>
        <v>346400</v>
      </c>
      <c r="I1559">
        <f t="shared" si="145"/>
        <v>173200</v>
      </c>
      <c r="J1559" t="str">
        <f t="shared" si="146"/>
        <v>November</v>
      </c>
      <c r="K1559" t="str">
        <f t="shared" si="147"/>
        <v>2053</v>
      </c>
      <c r="L1559" t="str">
        <f t="shared" si="148"/>
        <v>Normal</v>
      </c>
      <c r="M1559" t="str">
        <f t="shared" si="149"/>
        <v>Ok</v>
      </c>
      <c r="N1559" t="s">
        <v>10264</v>
      </c>
    </row>
    <row r="1560" spans="1:14" x14ac:dyDescent="0.35">
      <c r="A1560" t="s">
        <v>1578</v>
      </c>
      <c r="B1560" t="s">
        <v>33</v>
      </c>
      <c r="C1560">
        <v>559</v>
      </c>
      <c r="D1560">
        <v>5500</v>
      </c>
      <c r="E1560">
        <v>2000</v>
      </c>
      <c r="F1560" t="s">
        <v>8</v>
      </c>
      <c r="G1560" s="2">
        <v>56198</v>
      </c>
      <c r="H1560">
        <f t="shared" si="144"/>
        <v>1956500</v>
      </c>
      <c r="I1560">
        <f t="shared" si="145"/>
        <v>1118000</v>
      </c>
      <c r="J1560" t="str">
        <f t="shared" si="146"/>
        <v>November</v>
      </c>
      <c r="K1560" t="str">
        <f t="shared" si="147"/>
        <v>2053</v>
      </c>
      <c r="L1560" t="str">
        <f t="shared" si="148"/>
        <v>High Discount</v>
      </c>
      <c r="M1560" t="str">
        <f t="shared" si="149"/>
        <v>Ok</v>
      </c>
      <c r="N1560" t="s">
        <v>10264</v>
      </c>
    </row>
    <row r="1561" spans="1:14" x14ac:dyDescent="0.35">
      <c r="A1561" t="s">
        <v>1579</v>
      </c>
      <c r="B1561" t="s">
        <v>13</v>
      </c>
      <c r="C1561">
        <v>219</v>
      </c>
      <c r="D1561">
        <v>22000</v>
      </c>
      <c r="E1561">
        <v>500</v>
      </c>
      <c r="F1561" t="s">
        <v>8</v>
      </c>
      <c r="G1561" s="2">
        <v>56205</v>
      </c>
      <c r="H1561">
        <f t="shared" si="144"/>
        <v>4708500</v>
      </c>
      <c r="I1561">
        <f t="shared" si="145"/>
        <v>109500</v>
      </c>
      <c r="J1561" t="str">
        <f t="shared" si="146"/>
        <v>November</v>
      </c>
      <c r="K1561" t="str">
        <f t="shared" si="147"/>
        <v>2053</v>
      </c>
      <c r="L1561" t="str">
        <f t="shared" si="148"/>
        <v>High Discount</v>
      </c>
      <c r="M1561" t="str">
        <f t="shared" si="149"/>
        <v>Ok</v>
      </c>
      <c r="N1561" t="s">
        <v>10264</v>
      </c>
    </row>
    <row r="1562" spans="1:14" x14ac:dyDescent="0.35">
      <c r="A1562" t="s">
        <v>1580</v>
      </c>
      <c r="B1562" t="s">
        <v>43</v>
      </c>
      <c r="C1562">
        <v>372</v>
      </c>
      <c r="D1562">
        <v>800</v>
      </c>
      <c r="E1562">
        <v>100</v>
      </c>
      <c r="F1562" t="s">
        <v>11</v>
      </c>
      <c r="G1562" s="2">
        <v>56212</v>
      </c>
      <c r="H1562">
        <f t="shared" si="144"/>
        <v>260400</v>
      </c>
      <c r="I1562">
        <f t="shared" si="145"/>
        <v>37200</v>
      </c>
      <c r="J1562" t="str">
        <f t="shared" si="146"/>
        <v>November</v>
      </c>
      <c r="K1562" t="str">
        <f t="shared" si="147"/>
        <v>2053</v>
      </c>
      <c r="L1562" t="str">
        <f t="shared" si="148"/>
        <v>Normal</v>
      </c>
      <c r="M1562" t="str">
        <f t="shared" si="149"/>
        <v>Ok</v>
      </c>
      <c r="N1562" t="s">
        <v>10264</v>
      </c>
    </row>
    <row r="1563" spans="1:14" x14ac:dyDescent="0.35">
      <c r="A1563" t="s">
        <v>1581</v>
      </c>
      <c r="B1563" t="s">
        <v>39</v>
      </c>
      <c r="C1563">
        <v>523</v>
      </c>
      <c r="D1563">
        <v>12000</v>
      </c>
      <c r="E1563">
        <v>500</v>
      </c>
      <c r="F1563" t="s">
        <v>46</v>
      </c>
      <c r="G1563" s="2">
        <v>56219</v>
      </c>
      <c r="H1563">
        <f t="shared" si="144"/>
        <v>6014500</v>
      </c>
      <c r="I1563">
        <f t="shared" si="145"/>
        <v>261500</v>
      </c>
      <c r="J1563" t="str">
        <f t="shared" si="146"/>
        <v>December</v>
      </c>
      <c r="K1563" t="str">
        <f t="shared" si="147"/>
        <v>2053</v>
      </c>
      <c r="L1563" t="str">
        <f t="shared" si="148"/>
        <v>Normal</v>
      </c>
      <c r="M1563" t="str">
        <f t="shared" si="149"/>
        <v>Ok</v>
      </c>
      <c r="N1563" t="s">
        <v>10264</v>
      </c>
    </row>
    <row r="1564" spans="1:14" x14ac:dyDescent="0.35">
      <c r="A1564" t="s">
        <v>1582</v>
      </c>
      <c r="B1564" t="s">
        <v>15</v>
      </c>
      <c r="C1564">
        <v>281</v>
      </c>
      <c r="D1564">
        <v>800</v>
      </c>
      <c r="E1564">
        <v>200</v>
      </c>
      <c r="F1564" t="s">
        <v>16</v>
      </c>
      <c r="G1564" s="2">
        <v>56226</v>
      </c>
      <c r="H1564">
        <f t="shared" si="144"/>
        <v>168600</v>
      </c>
      <c r="I1564">
        <f t="shared" si="145"/>
        <v>56200</v>
      </c>
      <c r="J1564" t="str">
        <f t="shared" si="146"/>
        <v>December</v>
      </c>
      <c r="K1564" t="str">
        <f t="shared" si="147"/>
        <v>2053</v>
      </c>
      <c r="L1564" t="str">
        <f t="shared" si="148"/>
        <v>Normal</v>
      </c>
      <c r="M1564" t="str">
        <f t="shared" si="149"/>
        <v>Ok</v>
      </c>
      <c r="N1564" t="s">
        <v>10264</v>
      </c>
    </row>
    <row r="1565" spans="1:14" x14ac:dyDescent="0.35">
      <c r="A1565" t="s">
        <v>1583</v>
      </c>
      <c r="B1565" t="s">
        <v>13</v>
      </c>
      <c r="C1565">
        <v>408</v>
      </c>
      <c r="D1565">
        <v>12000</v>
      </c>
      <c r="E1565">
        <v>1000</v>
      </c>
      <c r="F1565" t="s">
        <v>46</v>
      </c>
      <c r="G1565" s="2">
        <v>56233</v>
      </c>
      <c r="H1565">
        <f t="shared" si="144"/>
        <v>4488000</v>
      </c>
      <c r="I1565">
        <f t="shared" si="145"/>
        <v>408000</v>
      </c>
      <c r="J1565" t="str">
        <f t="shared" si="146"/>
        <v>December</v>
      </c>
      <c r="K1565" t="str">
        <f t="shared" si="147"/>
        <v>2053</v>
      </c>
      <c r="L1565" t="str">
        <f t="shared" si="148"/>
        <v>High Discount</v>
      </c>
      <c r="M1565" t="str">
        <f t="shared" si="149"/>
        <v>Ok</v>
      </c>
      <c r="N1565" t="s">
        <v>10264</v>
      </c>
    </row>
    <row r="1566" spans="1:14" x14ac:dyDescent="0.35">
      <c r="A1566" t="s">
        <v>1584</v>
      </c>
      <c r="B1566" t="s">
        <v>33</v>
      </c>
      <c r="C1566">
        <v>324</v>
      </c>
      <c r="D1566">
        <v>45000</v>
      </c>
      <c r="E1566">
        <v>400</v>
      </c>
      <c r="F1566" t="s">
        <v>11</v>
      </c>
      <c r="G1566" s="2">
        <v>56240</v>
      </c>
      <c r="H1566">
        <f t="shared" si="144"/>
        <v>14450400</v>
      </c>
      <c r="I1566">
        <f t="shared" si="145"/>
        <v>129600</v>
      </c>
      <c r="J1566" t="str">
        <f t="shared" si="146"/>
        <v>December</v>
      </c>
      <c r="K1566" t="str">
        <f t="shared" si="147"/>
        <v>2053</v>
      </c>
      <c r="L1566" t="str">
        <f t="shared" si="148"/>
        <v>High Discount</v>
      </c>
      <c r="M1566" t="str">
        <f t="shared" si="149"/>
        <v>Ok</v>
      </c>
      <c r="N1566" t="s">
        <v>10264</v>
      </c>
    </row>
    <row r="1567" spans="1:14" x14ac:dyDescent="0.35">
      <c r="A1567" t="s">
        <v>1585</v>
      </c>
      <c r="B1567" t="s">
        <v>10</v>
      </c>
      <c r="C1567">
        <v>81</v>
      </c>
      <c r="D1567">
        <v>1200</v>
      </c>
      <c r="E1567">
        <v>1000</v>
      </c>
      <c r="F1567" t="s">
        <v>16</v>
      </c>
      <c r="G1567" s="2">
        <v>56247</v>
      </c>
      <c r="H1567">
        <f t="shared" si="144"/>
        <v>16200</v>
      </c>
      <c r="I1567">
        <f t="shared" si="145"/>
        <v>81000</v>
      </c>
      <c r="J1567" t="str">
        <f t="shared" si="146"/>
        <v>December</v>
      </c>
      <c r="K1567" t="str">
        <f t="shared" si="147"/>
        <v>2053</v>
      </c>
      <c r="L1567" t="str">
        <f t="shared" si="148"/>
        <v>High Discount</v>
      </c>
      <c r="M1567" t="str">
        <f t="shared" si="149"/>
        <v>Ok</v>
      </c>
      <c r="N1567" t="s">
        <v>10264</v>
      </c>
    </row>
    <row r="1568" spans="1:14" x14ac:dyDescent="0.35">
      <c r="A1568" t="s">
        <v>1586</v>
      </c>
      <c r="B1568" t="s">
        <v>7</v>
      </c>
      <c r="C1568">
        <v>226</v>
      </c>
      <c r="D1568">
        <v>6000</v>
      </c>
      <c r="E1568">
        <v>100</v>
      </c>
      <c r="F1568" t="s">
        <v>11</v>
      </c>
      <c r="G1568" s="2">
        <v>56254</v>
      </c>
      <c r="H1568">
        <f t="shared" si="144"/>
        <v>1333400</v>
      </c>
      <c r="I1568">
        <f t="shared" si="145"/>
        <v>22600</v>
      </c>
      <c r="J1568" t="str">
        <f t="shared" si="146"/>
        <v>January</v>
      </c>
      <c r="K1568" t="str">
        <f t="shared" si="147"/>
        <v>2054</v>
      </c>
      <c r="L1568" t="str">
        <f t="shared" si="148"/>
        <v>Normal</v>
      </c>
      <c r="M1568" t="str">
        <f t="shared" si="149"/>
        <v>Ok</v>
      </c>
      <c r="N1568" t="s">
        <v>10264</v>
      </c>
    </row>
    <row r="1569" spans="1:14" x14ac:dyDescent="0.35">
      <c r="A1569" t="s">
        <v>1587</v>
      </c>
      <c r="B1569" t="s">
        <v>21</v>
      </c>
      <c r="C1569">
        <v>114</v>
      </c>
      <c r="D1569">
        <v>800</v>
      </c>
      <c r="E1569">
        <v>400</v>
      </c>
      <c r="F1569" t="s">
        <v>46</v>
      </c>
      <c r="G1569" s="2">
        <v>56261</v>
      </c>
      <c r="H1569">
        <f t="shared" si="144"/>
        <v>45600</v>
      </c>
      <c r="I1569">
        <f t="shared" si="145"/>
        <v>45600</v>
      </c>
      <c r="J1569" t="str">
        <f t="shared" si="146"/>
        <v>January</v>
      </c>
      <c r="K1569" t="str">
        <f t="shared" si="147"/>
        <v>2054</v>
      </c>
      <c r="L1569" t="str">
        <f t="shared" si="148"/>
        <v>High Discount</v>
      </c>
      <c r="M1569" t="str">
        <f t="shared" si="149"/>
        <v>Ok</v>
      </c>
      <c r="N1569" t="s">
        <v>10264</v>
      </c>
    </row>
    <row r="1570" spans="1:14" x14ac:dyDescent="0.35">
      <c r="A1570" t="s">
        <v>1588</v>
      </c>
      <c r="B1570" t="s">
        <v>15</v>
      </c>
      <c r="C1570">
        <v>76</v>
      </c>
      <c r="D1570">
        <v>5500</v>
      </c>
      <c r="E1570">
        <v>1500</v>
      </c>
      <c r="F1570" t="s">
        <v>8</v>
      </c>
      <c r="G1570" s="2">
        <v>56268</v>
      </c>
      <c r="H1570">
        <f t="shared" si="144"/>
        <v>304000</v>
      </c>
      <c r="I1570">
        <f t="shared" si="145"/>
        <v>114000</v>
      </c>
      <c r="J1570" t="str">
        <f t="shared" si="146"/>
        <v>January</v>
      </c>
      <c r="K1570" t="str">
        <f t="shared" si="147"/>
        <v>2054</v>
      </c>
      <c r="L1570" t="str">
        <f t="shared" si="148"/>
        <v>High Discount</v>
      </c>
      <c r="M1570" t="str">
        <f t="shared" si="149"/>
        <v>Ok</v>
      </c>
      <c r="N1570" t="s">
        <v>10264</v>
      </c>
    </row>
    <row r="1571" spans="1:14" x14ac:dyDescent="0.35">
      <c r="A1571" t="s">
        <v>1589</v>
      </c>
      <c r="B1571" t="s">
        <v>13</v>
      </c>
      <c r="C1571">
        <v>528</v>
      </c>
      <c r="D1571">
        <v>4500</v>
      </c>
      <c r="E1571">
        <v>100</v>
      </c>
      <c r="F1571" t="s">
        <v>11</v>
      </c>
      <c r="G1571" s="2">
        <v>56275</v>
      </c>
      <c r="H1571">
        <f t="shared" si="144"/>
        <v>2323200</v>
      </c>
      <c r="I1571">
        <f t="shared" si="145"/>
        <v>52800</v>
      </c>
      <c r="J1571" t="str">
        <f t="shared" si="146"/>
        <v>January</v>
      </c>
      <c r="K1571" t="str">
        <f t="shared" si="147"/>
        <v>2054</v>
      </c>
      <c r="L1571" t="str">
        <f t="shared" si="148"/>
        <v>Normal</v>
      </c>
      <c r="M1571" t="str">
        <f t="shared" si="149"/>
        <v>Ok</v>
      </c>
      <c r="N1571" t="s">
        <v>10264</v>
      </c>
    </row>
    <row r="1572" spans="1:14" x14ac:dyDescent="0.35">
      <c r="A1572" t="s">
        <v>1590</v>
      </c>
      <c r="B1572" t="s">
        <v>19</v>
      </c>
      <c r="C1572">
        <v>317</v>
      </c>
      <c r="D1572">
        <v>12000</v>
      </c>
      <c r="E1572">
        <v>300</v>
      </c>
      <c r="F1572" t="s">
        <v>11</v>
      </c>
      <c r="G1572" s="2">
        <v>56282</v>
      </c>
      <c r="H1572">
        <f t="shared" si="144"/>
        <v>3708900</v>
      </c>
      <c r="I1572">
        <f t="shared" si="145"/>
        <v>95100</v>
      </c>
      <c r="J1572" t="str">
        <f t="shared" si="146"/>
        <v>February</v>
      </c>
      <c r="K1572" t="str">
        <f t="shared" si="147"/>
        <v>2054</v>
      </c>
      <c r="L1572" t="str">
        <f t="shared" si="148"/>
        <v>Normal</v>
      </c>
      <c r="M1572" t="str">
        <f t="shared" si="149"/>
        <v>Ok</v>
      </c>
      <c r="N1572" t="s">
        <v>10264</v>
      </c>
    </row>
    <row r="1573" spans="1:14" x14ac:dyDescent="0.35">
      <c r="A1573" t="s">
        <v>1591</v>
      </c>
      <c r="B1573" t="s">
        <v>21</v>
      </c>
      <c r="C1573">
        <v>115</v>
      </c>
      <c r="D1573">
        <v>5500</v>
      </c>
      <c r="E1573">
        <v>1500</v>
      </c>
      <c r="F1573" t="s">
        <v>8</v>
      </c>
      <c r="G1573" s="2">
        <v>56289</v>
      </c>
      <c r="H1573">
        <f t="shared" si="144"/>
        <v>460000</v>
      </c>
      <c r="I1573">
        <f t="shared" si="145"/>
        <v>172500</v>
      </c>
      <c r="J1573" t="str">
        <f t="shared" si="146"/>
        <v>February</v>
      </c>
      <c r="K1573" t="str">
        <f t="shared" si="147"/>
        <v>2054</v>
      </c>
      <c r="L1573" t="str">
        <f t="shared" si="148"/>
        <v>High Discount</v>
      </c>
      <c r="M1573" t="str">
        <f t="shared" si="149"/>
        <v>Ok</v>
      </c>
      <c r="N1573" t="s">
        <v>10264</v>
      </c>
    </row>
    <row r="1574" spans="1:14" x14ac:dyDescent="0.35">
      <c r="A1574" t="s">
        <v>1592</v>
      </c>
      <c r="B1574" t="s">
        <v>10</v>
      </c>
      <c r="C1574">
        <v>182</v>
      </c>
      <c r="D1574">
        <v>4500</v>
      </c>
      <c r="E1574">
        <v>100</v>
      </c>
      <c r="F1574" t="s">
        <v>46</v>
      </c>
      <c r="G1574" s="2">
        <v>56296</v>
      </c>
      <c r="H1574">
        <f t="shared" si="144"/>
        <v>800800</v>
      </c>
      <c r="I1574">
        <f t="shared" si="145"/>
        <v>18200</v>
      </c>
      <c r="J1574" t="str">
        <f t="shared" si="146"/>
        <v>February</v>
      </c>
      <c r="K1574" t="str">
        <f t="shared" si="147"/>
        <v>2054</v>
      </c>
      <c r="L1574" t="str">
        <f t="shared" si="148"/>
        <v>Normal</v>
      </c>
      <c r="M1574" t="str">
        <f t="shared" si="149"/>
        <v>Ok</v>
      </c>
      <c r="N1574" t="s">
        <v>10264</v>
      </c>
    </row>
    <row r="1575" spans="1:14" x14ac:dyDescent="0.35">
      <c r="A1575" t="s">
        <v>1593</v>
      </c>
      <c r="B1575" t="s">
        <v>43</v>
      </c>
      <c r="C1575">
        <v>415</v>
      </c>
      <c r="D1575">
        <v>6000</v>
      </c>
      <c r="E1575">
        <v>100</v>
      </c>
      <c r="F1575" t="s">
        <v>11</v>
      </c>
      <c r="G1575" s="2">
        <v>56303</v>
      </c>
      <c r="H1575">
        <f t="shared" si="144"/>
        <v>2448500</v>
      </c>
      <c r="I1575">
        <f t="shared" si="145"/>
        <v>41500</v>
      </c>
      <c r="J1575" t="str">
        <f t="shared" si="146"/>
        <v>February</v>
      </c>
      <c r="K1575" t="str">
        <f t="shared" si="147"/>
        <v>2054</v>
      </c>
      <c r="L1575" t="str">
        <f t="shared" si="148"/>
        <v>Normal</v>
      </c>
      <c r="M1575" t="str">
        <f t="shared" si="149"/>
        <v>Ok</v>
      </c>
      <c r="N1575" t="s">
        <v>10264</v>
      </c>
    </row>
    <row r="1576" spans="1:14" x14ac:dyDescent="0.35">
      <c r="A1576" t="s">
        <v>1594</v>
      </c>
      <c r="B1576" t="s">
        <v>7</v>
      </c>
      <c r="C1576">
        <v>131</v>
      </c>
      <c r="D1576">
        <v>22000</v>
      </c>
      <c r="E1576">
        <v>2000</v>
      </c>
      <c r="F1576" t="s">
        <v>46</v>
      </c>
      <c r="G1576" s="2">
        <v>56310</v>
      </c>
      <c r="H1576">
        <f t="shared" si="144"/>
        <v>2620000</v>
      </c>
      <c r="I1576">
        <f t="shared" si="145"/>
        <v>262000</v>
      </c>
      <c r="J1576" t="str">
        <f t="shared" si="146"/>
        <v>March</v>
      </c>
      <c r="K1576" t="str">
        <f t="shared" si="147"/>
        <v>2054</v>
      </c>
      <c r="L1576" t="str">
        <f t="shared" si="148"/>
        <v>High Discount</v>
      </c>
      <c r="M1576" t="str">
        <f t="shared" si="149"/>
        <v>Ok</v>
      </c>
      <c r="N1576" t="s">
        <v>10264</v>
      </c>
    </row>
    <row r="1577" spans="1:14" x14ac:dyDescent="0.35">
      <c r="A1577" t="s">
        <v>1595</v>
      </c>
      <c r="B1577" t="s">
        <v>39</v>
      </c>
      <c r="C1577">
        <v>377</v>
      </c>
      <c r="D1577">
        <v>800</v>
      </c>
      <c r="E1577">
        <v>1500</v>
      </c>
      <c r="F1577" t="s">
        <v>8</v>
      </c>
      <c r="G1577" s="2">
        <v>56317</v>
      </c>
      <c r="H1577">
        <f t="shared" si="144"/>
        <v>0</v>
      </c>
      <c r="I1577">
        <f t="shared" si="145"/>
        <v>565500</v>
      </c>
      <c r="J1577" t="str">
        <f t="shared" si="146"/>
        <v>March</v>
      </c>
      <c r="K1577" t="str">
        <f t="shared" si="147"/>
        <v>2054</v>
      </c>
      <c r="L1577" t="str">
        <f t="shared" si="148"/>
        <v>High Discount</v>
      </c>
      <c r="M1577" t="str">
        <f t="shared" si="149"/>
        <v>Zero Sales</v>
      </c>
      <c r="N1577" t="s">
        <v>10264</v>
      </c>
    </row>
    <row r="1578" spans="1:14" x14ac:dyDescent="0.35">
      <c r="A1578" t="s">
        <v>1596</v>
      </c>
      <c r="B1578" t="s">
        <v>10</v>
      </c>
      <c r="C1578">
        <v>147</v>
      </c>
      <c r="D1578">
        <v>12000</v>
      </c>
      <c r="E1578">
        <v>2000</v>
      </c>
      <c r="F1578" t="s">
        <v>16</v>
      </c>
      <c r="G1578" s="2">
        <v>56324</v>
      </c>
      <c r="H1578">
        <f t="shared" si="144"/>
        <v>1470000</v>
      </c>
      <c r="I1578">
        <f t="shared" si="145"/>
        <v>294000</v>
      </c>
      <c r="J1578" t="str">
        <f t="shared" si="146"/>
        <v>March</v>
      </c>
      <c r="K1578" t="str">
        <f t="shared" si="147"/>
        <v>2054</v>
      </c>
      <c r="L1578" t="str">
        <f t="shared" si="148"/>
        <v>High Discount</v>
      </c>
      <c r="M1578" t="str">
        <f t="shared" si="149"/>
        <v>Ok</v>
      </c>
      <c r="N1578" t="s">
        <v>10264</v>
      </c>
    </row>
    <row r="1579" spans="1:14" x14ac:dyDescent="0.35">
      <c r="A1579" t="s">
        <v>1597</v>
      </c>
      <c r="B1579" t="s">
        <v>10</v>
      </c>
      <c r="C1579">
        <v>376</v>
      </c>
      <c r="D1579">
        <v>45000</v>
      </c>
      <c r="E1579">
        <v>2000</v>
      </c>
      <c r="F1579" t="s">
        <v>11</v>
      </c>
      <c r="G1579" s="2">
        <v>56331</v>
      </c>
      <c r="H1579">
        <f t="shared" si="144"/>
        <v>16168000</v>
      </c>
      <c r="I1579">
        <f t="shared" si="145"/>
        <v>752000</v>
      </c>
      <c r="J1579" t="str">
        <f t="shared" si="146"/>
        <v>March</v>
      </c>
      <c r="K1579" t="str">
        <f t="shared" si="147"/>
        <v>2054</v>
      </c>
      <c r="L1579" t="str">
        <f t="shared" si="148"/>
        <v>High Discount</v>
      </c>
      <c r="M1579" t="str">
        <f t="shared" si="149"/>
        <v>Ok</v>
      </c>
      <c r="N1579" t="s">
        <v>10264</v>
      </c>
    </row>
    <row r="1580" spans="1:14" x14ac:dyDescent="0.35">
      <c r="A1580" t="s">
        <v>1598</v>
      </c>
      <c r="B1580" t="s">
        <v>43</v>
      </c>
      <c r="C1580">
        <v>591</v>
      </c>
      <c r="D1580">
        <v>4500</v>
      </c>
      <c r="E1580">
        <v>400</v>
      </c>
      <c r="F1580" t="s">
        <v>46</v>
      </c>
      <c r="G1580" s="2">
        <v>56338</v>
      </c>
      <c r="H1580">
        <f t="shared" si="144"/>
        <v>2423100</v>
      </c>
      <c r="I1580">
        <f t="shared" si="145"/>
        <v>236400</v>
      </c>
      <c r="J1580" t="str">
        <f t="shared" si="146"/>
        <v>March</v>
      </c>
      <c r="K1580" t="str">
        <f t="shared" si="147"/>
        <v>2054</v>
      </c>
      <c r="L1580" t="str">
        <f t="shared" si="148"/>
        <v>Normal</v>
      </c>
      <c r="M1580" t="str">
        <f t="shared" si="149"/>
        <v>Ok</v>
      </c>
      <c r="N1580" t="s">
        <v>10264</v>
      </c>
    </row>
    <row r="1581" spans="1:14" x14ac:dyDescent="0.35">
      <c r="A1581" t="s">
        <v>1599</v>
      </c>
      <c r="B1581" t="s">
        <v>30</v>
      </c>
      <c r="C1581">
        <v>174</v>
      </c>
      <c r="D1581">
        <v>12000</v>
      </c>
      <c r="E1581">
        <v>1500</v>
      </c>
      <c r="F1581" t="s">
        <v>8</v>
      </c>
      <c r="G1581" s="2">
        <v>56345</v>
      </c>
      <c r="H1581">
        <f t="shared" si="144"/>
        <v>1827000</v>
      </c>
      <c r="I1581">
        <f t="shared" si="145"/>
        <v>261000</v>
      </c>
      <c r="J1581" t="str">
        <f t="shared" si="146"/>
        <v>April</v>
      </c>
      <c r="K1581" t="str">
        <f t="shared" si="147"/>
        <v>2054</v>
      </c>
      <c r="L1581" t="str">
        <f t="shared" si="148"/>
        <v>High Discount</v>
      </c>
      <c r="M1581" t="str">
        <f t="shared" si="149"/>
        <v>Ok</v>
      </c>
      <c r="N1581" t="s">
        <v>10264</v>
      </c>
    </row>
    <row r="1582" spans="1:14" x14ac:dyDescent="0.35">
      <c r="A1582" t="s">
        <v>1600</v>
      </c>
      <c r="B1582" t="s">
        <v>43</v>
      </c>
      <c r="C1582">
        <v>259</v>
      </c>
      <c r="D1582">
        <v>1200</v>
      </c>
      <c r="E1582">
        <v>1500</v>
      </c>
      <c r="F1582" t="s">
        <v>8</v>
      </c>
      <c r="G1582" s="2">
        <v>56352</v>
      </c>
      <c r="H1582">
        <f t="shared" si="144"/>
        <v>0</v>
      </c>
      <c r="I1582">
        <f t="shared" si="145"/>
        <v>388500</v>
      </c>
      <c r="J1582" t="str">
        <f t="shared" si="146"/>
        <v>April</v>
      </c>
      <c r="K1582" t="str">
        <f t="shared" si="147"/>
        <v>2054</v>
      </c>
      <c r="L1582" t="str">
        <f t="shared" si="148"/>
        <v>High Discount</v>
      </c>
      <c r="M1582" t="str">
        <f t="shared" si="149"/>
        <v>Zero Sales</v>
      </c>
      <c r="N1582" t="s">
        <v>10264</v>
      </c>
    </row>
    <row r="1583" spans="1:14" x14ac:dyDescent="0.35">
      <c r="A1583" t="s">
        <v>1601</v>
      </c>
      <c r="B1583" t="s">
        <v>30</v>
      </c>
      <c r="C1583">
        <v>182</v>
      </c>
      <c r="D1583">
        <v>22000</v>
      </c>
      <c r="E1583">
        <v>100</v>
      </c>
      <c r="F1583" t="s">
        <v>11</v>
      </c>
      <c r="G1583" s="2">
        <v>56359</v>
      </c>
      <c r="H1583">
        <f t="shared" si="144"/>
        <v>3985800</v>
      </c>
      <c r="I1583">
        <f t="shared" si="145"/>
        <v>18200</v>
      </c>
      <c r="J1583" t="str">
        <f t="shared" si="146"/>
        <v>April</v>
      </c>
      <c r="K1583" t="str">
        <f t="shared" si="147"/>
        <v>2054</v>
      </c>
      <c r="L1583" t="str">
        <f t="shared" si="148"/>
        <v>Normal</v>
      </c>
      <c r="M1583" t="str">
        <f t="shared" si="149"/>
        <v>Ok</v>
      </c>
      <c r="N1583" t="s">
        <v>10264</v>
      </c>
    </row>
    <row r="1584" spans="1:14" x14ac:dyDescent="0.35">
      <c r="A1584" t="s">
        <v>1602</v>
      </c>
      <c r="B1584" t="s">
        <v>30</v>
      </c>
      <c r="C1584">
        <v>552</v>
      </c>
      <c r="D1584">
        <v>12000</v>
      </c>
      <c r="E1584">
        <v>1500</v>
      </c>
      <c r="F1584" t="s">
        <v>16</v>
      </c>
      <c r="G1584" s="2">
        <v>56366</v>
      </c>
      <c r="H1584">
        <f t="shared" si="144"/>
        <v>5796000</v>
      </c>
      <c r="I1584">
        <f t="shared" si="145"/>
        <v>828000</v>
      </c>
      <c r="J1584" t="str">
        <f t="shared" si="146"/>
        <v>April</v>
      </c>
      <c r="K1584" t="str">
        <f t="shared" si="147"/>
        <v>2054</v>
      </c>
      <c r="L1584" t="str">
        <f t="shared" si="148"/>
        <v>High Discount</v>
      </c>
      <c r="M1584" t="str">
        <f t="shared" si="149"/>
        <v>Ok</v>
      </c>
      <c r="N1584" t="s">
        <v>10264</v>
      </c>
    </row>
    <row r="1585" spans="1:14" x14ac:dyDescent="0.35">
      <c r="A1585" t="s">
        <v>1603</v>
      </c>
      <c r="B1585" t="s">
        <v>15</v>
      </c>
      <c r="C1585">
        <v>206</v>
      </c>
      <c r="D1585">
        <v>4500</v>
      </c>
      <c r="E1585">
        <v>100</v>
      </c>
      <c r="F1585" t="s">
        <v>11</v>
      </c>
      <c r="G1585" s="2">
        <v>56373</v>
      </c>
      <c r="H1585">
        <f t="shared" si="144"/>
        <v>906400</v>
      </c>
      <c r="I1585">
        <f t="shared" si="145"/>
        <v>20600</v>
      </c>
      <c r="J1585" t="str">
        <f t="shared" si="146"/>
        <v>May</v>
      </c>
      <c r="K1585" t="str">
        <f t="shared" si="147"/>
        <v>2054</v>
      </c>
      <c r="L1585" t="str">
        <f t="shared" si="148"/>
        <v>Normal</v>
      </c>
      <c r="M1585" t="str">
        <f t="shared" si="149"/>
        <v>Ok</v>
      </c>
      <c r="N1585" t="s">
        <v>10264</v>
      </c>
    </row>
    <row r="1586" spans="1:14" x14ac:dyDescent="0.35">
      <c r="A1586" t="s">
        <v>1604</v>
      </c>
      <c r="B1586" t="s">
        <v>15</v>
      </c>
      <c r="C1586">
        <v>431</v>
      </c>
      <c r="D1586">
        <v>15000</v>
      </c>
      <c r="E1586">
        <v>3000</v>
      </c>
      <c r="F1586" t="s">
        <v>46</v>
      </c>
      <c r="G1586" s="2">
        <v>56380</v>
      </c>
      <c r="H1586">
        <f t="shared" si="144"/>
        <v>5172000</v>
      </c>
      <c r="I1586">
        <f t="shared" si="145"/>
        <v>1293000</v>
      </c>
      <c r="J1586" t="str">
        <f t="shared" si="146"/>
        <v>May</v>
      </c>
      <c r="K1586" t="str">
        <f t="shared" si="147"/>
        <v>2054</v>
      </c>
      <c r="L1586" t="str">
        <f t="shared" si="148"/>
        <v>High Discount</v>
      </c>
      <c r="M1586" t="str">
        <f t="shared" si="149"/>
        <v>Ok</v>
      </c>
      <c r="N1586" t="s">
        <v>10264</v>
      </c>
    </row>
    <row r="1587" spans="1:14" x14ac:dyDescent="0.35">
      <c r="A1587" t="s">
        <v>1605</v>
      </c>
      <c r="B1587" t="s">
        <v>33</v>
      </c>
      <c r="C1587">
        <v>71</v>
      </c>
      <c r="D1587">
        <v>6000</v>
      </c>
      <c r="E1587">
        <v>1500</v>
      </c>
      <c r="F1587" t="s">
        <v>8</v>
      </c>
      <c r="G1587" s="2">
        <v>56387</v>
      </c>
      <c r="H1587">
        <f t="shared" si="144"/>
        <v>319500</v>
      </c>
      <c r="I1587">
        <f t="shared" si="145"/>
        <v>106500</v>
      </c>
      <c r="J1587" t="str">
        <f t="shared" si="146"/>
        <v>May</v>
      </c>
      <c r="K1587" t="str">
        <f t="shared" si="147"/>
        <v>2054</v>
      </c>
      <c r="L1587" t="str">
        <f t="shared" si="148"/>
        <v>High Discount</v>
      </c>
      <c r="M1587" t="str">
        <f t="shared" si="149"/>
        <v>Ok</v>
      </c>
      <c r="N1587" t="s">
        <v>10264</v>
      </c>
    </row>
    <row r="1588" spans="1:14" x14ac:dyDescent="0.35">
      <c r="A1588" t="s">
        <v>1606</v>
      </c>
      <c r="B1588" t="s">
        <v>13</v>
      </c>
      <c r="C1588">
        <v>468</v>
      </c>
      <c r="D1588">
        <v>22000</v>
      </c>
      <c r="E1588">
        <v>3000</v>
      </c>
      <c r="F1588" t="s">
        <v>16</v>
      </c>
      <c r="G1588" s="2">
        <v>56394</v>
      </c>
      <c r="H1588">
        <f t="shared" si="144"/>
        <v>8892000</v>
      </c>
      <c r="I1588">
        <f t="shared" si="145"/>
        <v>1404000</v>
      </c>
      <c r="J1588" t="str">
        <f t="shared" si="146"/>
        <v>May</v>
      </c>
      <c r="K1588" t="str">
        <f t="shared" si="147"/>
        <v>2054</v>
      </c>
      <c r="L1588" t="str">
        <f t="shared" si="148"/>
        <v>High Discount</v>
      </c>
      <c r="M1588" t="str">
        <f t="shared" si="149"/>
        <v>Ok</v>
      </c>
      <c r="N1588" t="s">
        <v>10264</v>
      </c>
    </row>
    <row r="1589" spans="1:14" x14ac:dyDescent="0.35">
      <c r="A1589" t="s">
        <v>1607</v>
      </c>
      <c r="B1589" t="s">
        <v>13</v>
      </c>
      <c r="C1589">
        <v>521</v>
      </c>
      <c r="D1589">
        <v>22000</v>
      </c>
      <c r="E1589">
        <v>500</v>
      </c>
      <c r="F1589" t="s">
        <v>46</v>
      </c>
      <c r="G1589" s="2">
        <v>56401</v>
      </c>
      <c r="H1589">
        <f t="shared" si="144"/>
        <v>11201500</v>
      </c>
      <c r="I1589">
        <f t="shared" si="145"/>
        <v>260500</v>
      </c>
      <c r="J1589" t="str">
        <f t="shared" si="146"/>
        <v>June</v>
      </c>
      <c r="K1589" t="str">
        <f t="shared" si="147"/>
        <v>2054</v>
      </c>
      <c r="L1589" t="str">
        <f t="shared" si="148"/>
        <v>Normal</v>
      </c>
      <c r="M1589" t="str">
        <f t="shared" si="149"/>
        <v>Ok</v>
      </c>
      <c r="N1589" t="s">
        <v>10264</v>
      </c>
    </row>
    <row r="1590" spans="1:14" x14ac:dyDescent="0.35">
      <c r="A1590" t="s">
        <v>1608</v>
      </c>
      <c r="B1590" t="s">
        <v>39</v>
      </c>
      <c r="C1590">
        <v>283</v>
      </c>
      <c r="D1590">
        <v>15000</v>
      </c>
      <c r="E1590">
        <v>300</v>
      </c>
      <c r="F1590" t="s">
        <v>11</v>
      </c>
      <c r="G1590" s="2">
        <v>56408</v>
      </c>
      <c r="H1590">
        <f t="shared" si="144"/>
        <v>4160100</v>
      </c>
      <c r="I1590">
        <f t="shared" si="145"/>
        <v>84900</v>
      </c>
      <c r="J1590" t="str">
        <f t="shared" si="146"/>
        <v>June</v>
      </c>
      <c r="K1590" t="str">
        <f t="shared" si="147"/>
        <v>2054</v>
      </c>
      <c r="L1590" t="str">
        <f t="shared" si="148"/>
        <v>High Discount</v>
      </c>
      <c r="M1590" t="str">
        <f t="shared" si="149"/>
        <v>Ok</v>
      </c>
      <c r="N1590" t="s">
        <v>10264</v>
      </c>
    </row>
    <row r="1591" spans="1:14" x14ac:dyDescent="0.35">
      <c r="A1591" t="s">
        <v>1609</v>
      </c>
      <c r="B1591" t="s">
        <v>13</v>
      </c>
      <c r="C1591">
        <v>503</v>
      </c>
      <c r="D1591">
        <v>6000</v>
      </c>
      <c r="E1591">
        <v>1000</v>
      </c>
      <c r="F1591" t="s">
        <v>8</v>
      </c>
      <c r="G1591" s="2">
        <v>56415</v>
      </c>
      <c r="H1591">
        <f t="shared" si="144"/>
        <v>2515000</v>
      </c>
      <c r="I1591">
        <f t="shared" si="145"/>
        <v>503000</v>
      </c>
      <c r="J1591" t="str">
        <f t="shared" si="146"/>
        <v>June</v>
      </c>
      <c r="K1591" t="str">
        <f t="shared" si="147"/>
        <v>2054</v>
      </c>
      <c r="L1591" t="str">
        <f t="shared" si="148"/>
        <v>High Discount</v>
      </c>
      <c r="M1591" t="str">
        <f t="shared" si="149"/>
        <v>Ok</v>
      </c>
      <c r="N1591" t="s">
        <v>10264</v>
      </c>
    </row>
    <row r="1592" spans="1:14" x14ac:dyDescent="0.35">
      <c r="A1592" t="s">
        <v>1610</v>
      </c>
      <c r="B1592" t="s">
        <v>15</v>
      </c>
      <c r="C1592">
        <v>211</v>
      </c>
      <c r="D1592">
        <v>1200</v>
      </c>
      <c r="E1592">
        <v>100</v>
      </c>
      <c r="F1592" t="s">
        <v>11</v>
      </c>
      <c r="G1592" s="2">
        <v>56422</v>
      </c>
      <c r="H1592">
        <f t="shared" si="144"/>
        <v>232100</v>
      </c>
      <c r="I1592">
        <f t="shared" si="145"/>
        <v>21100</v>
      </c>
      <c r="J1592" t="str">
        <f t="shared" si="146"/>
        <v>June</v>
      </c>
      <c r="K1592" t="str">
        <f t="shared" si="147"/>
        <v>2054</v>
      </c>
      <c r="L1592" t="str">
        <f t="shared" si="148"/>
        <v>Normal</v>
      </c>
      <c r="M1592" t="str">
        <f t="shared" si="149"/>
        <v>Ok</v>
      </c>
      <c r="N1592" t="s">
        <v>10264</v>
      </c>
    </row>
    <row r="1593" spans="1:14" x14ac:dyDescent="0.35">
      <c r="A1593" t="s">
        <v>1611</v>
      </c>
      <c r="B1593" t="s">
        <v>33</v>
      </c>
      <c r="C1593">
        <v>350</v>
      </c>
      <c r="D1593">
        <v>45000</v>
      </c>
      <c r="E1593">
        <v>500</v>
      </c>
      <c r="F1593" t="s">
        <v>16</v>
      </c>
      <c r="G1593" s="2">
        <v>56429</v>
      </c>
      <c r="H1593">
        <f t="shared" si="144"/>
        <v>15575000</v>
      </c>
      <c r="I1593">
        <f t="shared" si="145"/>
        <v>175000</v>
      </c>
      <c r="J1593" t="str">
        <f t="shared" si="146"/>
        <v>June</v>
      </c>
      <c r="K1593" t="str">
        <f t="shared" si="147"/>
        <v>2054</v>
      </c>
      <c r="L1593" t="str">
        <f t="shared" si="148"/>
        <v>High Discount</v>
      </c>
      <c r="M1593" t="str">
        <f t="shared" si="149"/>
        <v>Ok</v>
      </c>
      <c r="N1593" t="s">
        <v>10264</v>
      </c>
    </row>
    <row r="1594" spans="1:14" x14ac:dyDescent="0.35">
      <c r="A1594" t="s">
        <v>1612</v>
      </c>
      <c r="B1594" t="s">
        <v>33</v>
      </c>
      <c r="C1594">
        <v>355</v>
      </c>
      <c r="D1594">
        <v>22000</v>
      </c>
      <c r="E1594">
        <v>1500</v>
      </c>
      <c r="F1594" t="s">
        <v>16</v>
      </c>
      <c r="G1594" s="2">
        <v>56436</v>
      </c>
      <c r="H1594">
        <f t="shared" si="144"/>
        <v>7277500</v>
      </c>
      <c r="I1594">
        <f t="shared" si="145"/>
        <v>532500</v>
      </c>
      <c r="J1594" t="str">
        <f t="shared" si="146"/>
        <v>July</v>
      </c>
      <c r="K1594" t="str">
        <f t="shared" si="147"/>
        <v>2054</v>
      </c>
      <c r="L1594" t="str">
        <f t="shared" si="148"/>
        <v>High Discount</v>
      </c>
      <c r="M1594" t="str">
        <f t="shared" si="149"/>
        <v>Ok</v>
      </c>
      <c r="N1594" t="s">
        <v>10264</v>
      </c>
    </row>
    <row r="1595" spans="1:14" x14ac:dyDescent="0.35">
      <c r="A1595" t="s">
        <v>1613</v>
      </c>
      <c r="B1595" t="s">
        <v>30</v>
      </c>
      <c r="C1595">
        <v>51</v>
      </c>
      <c r="D1595">
        <v>1200</v>
      </c>
      <c r="E1595">
        <v>400</v>
      </c>
      <c r="F1595" t="s">
        <v>16</v>
      </c>
      <c r="G1595" s="2">
        <v>56443</v>
      </c>
      <c r="H1595">
        <f t="shared" si="144"/>
        <v>40800</v>
      </c>
      <c r="I1595">
        <f t="shared" si="145"/>
        <v>20400</v>
      </c>
      <c r="J1595" t="str">
        <f t="shared" si="146"/>
        <v>July</v>
      </c>
      <c r="K1595" t="str">
        <f t="shared" si="147"/>
        <v>2054</v>
      </c>
      <c r="L1595" t="str">
        <f t="shared" si="148"/>
        <v>High Discount</v>
      </c>
      <c r="M1595" t="str">
        <f t="shared" si="149"/>
        <v>Ok</v>
      </c>
      <c r="N1595" t="s">
        <v>10264</v>
      </c>
    </row>
    <row r="1596" spans="1:14" x14ac:dyDescent="0.35">
      <c r="A1596" t="s">
        <v>1614</v>
      </c>
      <c r="B1596" t="s">
        <v>43</v>
      </c>
      <c r="C1596">
        <v>320</v>
      </c>
      <c r="D1596">
        <v>22000</v>
      </c>
      <c r="E1596">
        <v>3000</v>
      </c>
      <c r="F1596" t="s">
        <v>16</v>
      </c>
      <c r="G1596" s="2">
        <v>56450</v>
      </c>
      <c r="H1596">
        <f t="shared" si="144"/>
        <v>6080000</v>
      </c>
      <c r="I1596">
        <f t="shared" si="145"/>
        <v>960000</v>
      </c>
      <c r="J1596" t="str">
        <f t="shared" si="146"/>
        <v>July</v>
      </c>
      <c r="K1596" t="str">
        <f t="shared" si="147"/>
        <v>2054</v>
      </c>
      <c r="L1596" t="str">
        <f t="shared" si="148"/>
        <v>High Discount</v>
      </c>
      <c r="M1596" t="str">
        <f t="shared" si="149"/>
        <v>Ok</v>
      </c>
      <c r="N1596" t="s">
        <v>10264</v>
      </c>
    </row>
    <row r="1597" spans="1:14" x14ac:dyDescent="0.35">
      <c r="A1597" t="s">
        <v>1615</v>
      </c>
      <c r="B1597" t="s">
        <v>39</v>
      </c>
      <c r="C1597">
        <v>470</v>
      </c>
      <c r="D1597">
        <v>45000</v>
      </c>
      <c r="E1597">
        <v>1500</v>
      </c>
      <c r="F1597" t="s">
        <v>16</v>
      </c>
      <c r="G1597" s="2">
        <v>56457</v>
      </c>
      <c r="H1597">
        <f t="shared" si="144"/>
        <v>20445000</v>
      </c>
      <c r="I1597">
        <f t="shared" si="145"/>
        <v>705000</v>
      </c>
      <c r="J1597" t="str">
        <f t="shared" si="146"/>
        <v>July</v>
      </c>
      <c r="K1597" t="str">
        <f t="shared" si="147"/>
        <v>2054</v>
      </c>
      <c r="L1597" t="str">
        <f t="shared" si="148"/>
        <v>High Discount</v>
      </c>
      <c r="M1597" t="str">
        <f t="shared" si="149"/>
        <v>Ok</v>
      </c>
      <c r="N1597" t="s">
        <v>10264</v>
      </c>
    </row>
    <row r="1598" spans="1:14" x14ac:dyDescent="0.35">
      <c r="A1598" t="s">
        <v>1616</v>
      </c>
      <c r="B1598" t="s">
        <v>30</v>
      </c>
      <c r="C1598">
        <v>192</v>
      </c>
      <c r="D1598">
        <v>15000</v>
      </c>
      <c r="E1598">
        <v>200</v>
      </c>
      <c r="F1598" t="s">
        <v>11</v>
      </c>
      <c r="G1598" s="2">
        <v>56464</v>
      </c>
      <c r="H1598">
        <f t="shared" si="144"/>
        <v>2841600</v>
      </c>
      <c r="I1598">
        <f t="shared" si="145"/>
        <v>38400</v>
      </c>
      <c r="J1598" t="str">
        <f t="shared" si="146"/>
        <v>August</v>
      </c>
      <c r="K1598" t="str">
        <f t="shared" si="147"/>
        <v>2054</v>
      </c>
      <c r="L1598" t="str">
        <f t="shared" si="148"/>
        <v>High Discount</v>
      </c>
      <c r="M1598" t="str">
        <f t="shared" si="149"/>
        <v>Ok</v>
      </c>
      <c r="N1598" t="s">
        <v>10264</v>
      </c>
    </row>
    <row r="1599" spans="1:14" x14ac:dyDescent="0.35">
      <c r="A1599" t="s">
        <v>1617</v>
      </c>
      <c r="B1599" t="s">
        <v>43</v>
      </c>
      <c r="C1599">
        <v>584</v>
      </c>
      <c r="D1599">
        <v>45000</v>
      </c>
      <c r="E1599">
        <v>300</v>
      </c>
      <c r="F1599" t="s">
        <v>16</v>
      </c>
      <c r="G1599" s="2">
        <v>56471</v>
      </c>
      <c r="H1599">
        <f t="shared" si="144"/>
        <v>26104800</v>
      </c>
      <c r="I1599">
        <f t="shared" si="145"/>
        <v>175200</v>
      </c>
      <c r="J1599" t="str">
        <f t="shared" si="146"/>
        <v>August</v>
      </c>
      <c r="K1599" t="str">
        <f t="shared" si="147"/>
        <v>2054</v>
      </c>
      <c r="L1599" t="str">
        <f t="shared" si="148"/>
        <v>Normal</v>
      </c>
      <c r="M1599" t="str">
        <f t="shared" si="149"/>
        <v>Ok</v>
      </c>
      <c r="N1599" t="s">
        <v>10264</v>
      </c>
    </row>
    <row r="1600" spans="1:14" x14ac:dyDescent="0.35">
      <c r="A1600" t="s">
        <v>1618</v>
      </c>
      <c r="B1600" t="s">
        <v>13</v>
      </c>
      <c r="C1600">
        <v>86</v>
      </c>
      <c r="D1600">
        <v>5500</v>
      </c>
      <c r="E1600">
        <v>200</v>
      </c>
      <c r="F1600" t="s">
        <v>16</v>
      </c>
      <c r="G1600" s="2">
        <v>56478</v>
      </c>
      <c r="H1600">
        <f t="shared" si="144"/>
        <v>455800</v>
      </c>
      <c r="I1600">
        <f t="shared" si="145"/>
        <v>17200</v>
      </c>
      <c r="J1600" t="str">
        <f t="shared" si="146"/>
        <v>August</v>
      </c>
      <c r="K1600" t="str">
        <f t="shared" si="147"/>
        <v>2054</v>
      </c>
      <c r="L1600" t="str">
        <f t="shared" si="148"/>
        <v>High Discount</v>
      </c>
      <c r="M1600" t="str">
        <f t="shared" si="149"/>
        <v>Ok</v>
      </c>
      <c r="N1600" t="s">
        <v>10264</v>
      </c>
    </row>
    <row r="1601" spans="1:14" x14ac:dyDescent="0.35">
      <c r="A1601" t="s">
        <v>1619</v>
      </c>
      <c r="B1601" t="s">
        <v>30</v>
      </c>
      <c r="C1601">
        <v>156</v>
      </c>
      <c r="D1601">
        <v>800</v>
      </c>
      <c r="E1601">
        <v>300</v>
      </c>
      <c r="F1601" t="s">
        <v>8</v>
      </c>
      <c r="G1601" s="2">
        <v>56485</v>
      </c>
      <c r="H1601">
        <f t="shared" si="144"/>
        <v>78000</v>
      </c>
      <c r="I1601">
        <f t="shared" si="145"/>
        <v>46800</v>
      </c>
      <c r="J1601" t="str">
        <f t="shared" si="146"/>
        <v>August</v>
      </c>
      <c r="K1601" t="str">
        <f t="shared" si="147"/>
        <v>2054</v>
      </c>
      <c r="L1601" t="str">
        <f t="shared" si="148"/>
        <v>High Discount</v>
      </c>
      <c r="M1601" t="str">
        <f t="shared" si="149"/>
        <v>Ok</v>
      </c>
      <c r="N1601" t="s">
        <v>10264</v>
      </c>
    </row>
    <row r="1602" spans="1:14" x14ac:dyDescent="0.35">
      <c r="A1602" t="s">
        <v>1620</v>
      </c>
      <c r="B1602" t="s">
        <v>21</v>
      </c>
      <c r="C1602">
        <v>346</v>
      </c>
      <c r="D1602">
        <v>800</v>
      </c>
      <c r="E1602">
        <v>300</v>
      </c>
      <c r="F1602" t="s">
        <v>16</v>
      </c>
      <c r="G1602" s="2">
        <v>56492</v>
      </c>
      <c r="H1602">
        <f t="shared" ref="H1602:H1665" si="150">MAX(0,(D1602-E1602)*C1602)</f>
        <v>173000</v>
      </c>
      <c r="I1602">
        <f t="shared" si="145"/>
        <v>103800</v>
      </c>
      <c r="J1602" t="str">
        <f t="shared" si="146"/>
        <v>August</v>
      </c>
      <c r="K1602" t="str">
        <f t="shared" si="147"/>
        <v>2054</v>
      </c>
      <c r="L1602" t="str">
        <f t="shared" si="148"/>
        <v>Normal</v>
      </c>
      <c r="M1602" t="str">
        <f t="shared" si="149"/>
        <v>Ok</v>
      </c>
      <c r="N1602" t="s">
        <v>10264</v>
      </c>
    </row>
    <row r="1603" spans="1:14" x14ac:dyDescent="0.35">
      <c r="A1603" t="s">
        <v>1621</v>
      </c>
      <c r="B1603" t="s">
        <v>13</v>
      </c>
      <c r="C1603">
        <v>146</v>
      </c>
      <c r="D1603">
        <v>15000</v>
      </c>
      <c r="E1603">
        <v>500</v>
      </c>
      <c r="F1603" t="s">
        <v>8</v>
      </c>
      <c r="G1603" s="2">
        <v>56499</v>
      </c>
      <c r="H1603">
        <f t="shared" si="150"/>
        <v>2117000</v>
      </c>
      <c r="I1603">
        <f t="shared" ref="I1603:I1666" si="151">E1603*C1603</f>
        <v>73000</v>
      </c>
      <c r="J1603" t="str">
        <f t="shared" ref="J1603:J1666" si="152">TEXT(G:G,"mmmm")</f>
        <v>September</v>
      </c>
      <c r="K1603" t="str">
        <f t="shared" ref="K1603:K1666" si="153">TEXT(G1603,"yyy")</f>
        <v>2054</v>
      </c>
      <c r="L1603" t="str">
        <f t="shared" ref="L1603:L1666" si="154">IF(E1603&gt;=C1603,"High Discount","Normal")</f>
        <v>High Discount</v>
      </c>
      <c r="M1603" t="str">
        <f t="shared" ref="M1603:M1666" si="155">IF(H1603=0,"Zero Sales","Ok")</f>
        <v>Ok</v>
      </c>
      <c r="N1603" t="s">
        <v>10264</v>
      </c>
    </row>
    <row r="1604" spans="1:14" x14ac:dyDescent="0.35">
      <c r="A1604" t="s">
        <v>1622</v>
      </c>
      <c r="B1604" t="s">
        <v>43</v>
      </c>
      <c r="C1604">
        <v>330</v>
      </c>
      <c r="D1604">
        <v>45000</v>
      </c>
      <c r="E1604">
        <v>200</v>
      </c>
      <c r="F1604" t="s">
        <v>8</v>
      </c>
      <c r="G1604" s="2">
        <v>56506</v>
      </c>
      <c r="H1604">
        <f t="shared" si="150"/>
        <v>14784000</v>
      </c>
      <c r="I1604">
        <f t="shared" si="151"/>
        <v>66000</v>
      </c>
      <c r="J1604" t="str">
        <f t="shared" si="152"/>
        <v>September</v>
      </c>
      <c r="K1604" t="str">
        <f t="shared" si="153"/>
        <v>2054</v>
      </c>
      <c r="L1604" t="str">
        <f t="shared" si="154"/>
        <v>Normal</v>
      </c>
      <c r="M1604" t="str">
        <f t="shared" si="155"/>
        <v>Ok</v>
      </c>
      <c r="N1604" t="s">
        <v>10264</v>
      </c>
    </row>
    <row r="1605" spans="1:14" x14ac:dyDescent="0.35">
      <c r="A1605" t="s">
        <v>1623</v>
      </c>
      <c r="B1605" t="s">
        <v>39</v>
      </c>
      <c r="C1605">
        <v>159</v>
      </c>
      <c r="D1605">
        <v>22000</v>
      </c>
      <c r="E1605">
        <v>3000</v>
      </c>
      <c r="F1605" t="s">
        <v>8</v>
      </c>
      <c r="G1605" s="2">
        <v>56513</v>
      </c>
      <c r="H1605">
        <f t="shared" si="150"/>
        <v>3021000</v>
      </c>
      <c r="I1605">
        <f t="shared" si="151"/>
        <v>477000</v>
      </c>
      <c r="J1605" t="str">
        <f t="shared" si="152"/>
        <v>September</v>
      </c>
      <c r="K1605" t="str">
        <f t="shared" si="153"/>
        <v>2054</v>
      </c>
      <c r="L1605" t="str">
        <f t="shared" si="154"/>
        <v>High Discount</v>
      </c>
      <c r="M1605" t="str">
        <f t="shared" si="155"/>
        <v>Ok</v>
      </c>
      <c r="N1605" t="s">
        <v>10264</v>
      </c>
    </row>
    <row r="1606" spans="1:14" x14ac:dyDescent="0.35">
      <c r="A1606" t="s">
        <v>1624</v>
      </c>
      <c r="B1606" t="s">
        <v>43</v>
      </c>
      <c r="C1606">
        <v>598</v>
      </c>
      <c r="D1606">
        <v>4500</v>
      </c>
      <c r="E1606">
        <v>200</v>
      </c>
      <c r="F1606" t="s">
        <v>11</v>
      </c>
      <c r="G1606" s="2">
        <v>56520</v>
      </c>
      <c r="H1606">
        <f t="shared" si="150"/>
        <v>2571400</v>
      </c>
      <c r="I1606">
        <f t="shared" si="151"/>
        <v>119600</v>
      </c>
      <c r="J1606" t="str">
        <f t="shared" si="152"/>
        <v>September</v>
      </c>
      <c r="K1606" t="str">
        <f t="shared" si="153"/>
        <v>2054</v>
      </c>
      <c r="L1606" t="str">
        <f t="shared" si="154"/>
        <v>Normal</v>
      </c>
      <c r="M1606" t="str">
        <f t="shared" si="155"/>
        <v>Ok</v>
      </c>
      <c r="N1606" t="s">
        <v>10264</v>
      </c>
    </row>
    <row r="1607" spans="1:14" x14ac:dyDescent="0.35">
      <c r="A1607" t="s">
        <v>1625</v>
      </c>
      <c r="B1607" t="s">
        <v>30</v>
      </c>
      <c r="C1607">
        <v>237</v>
      </c>
      <c r="D1607">
        <v>18000</v>
      </c>
      <c r="E1607">
        <v>5000</v>
      </c>
      <c r="F1607" t="s">
        <v>11</v>
      </c>
      <c r="G1607" s="2">
        <v>56527</v>
      </c>
      <c r="H1607">
        <f t="shared" si="150"/>
        <v>3081000</v>
      </c>
      <c r="I1607">
        <f t="shared" si="151"/>
        <v>1185000</v>
      </c>
      <c r="J1607" t="str">
        <f t="shared" si="152"/>
        <v>October</v>
      </c>
      <c r="K1607" t="str">
        <f t="shared" si="153"/>
        <v>2054</v>
      </c>
      <c r="L1607" t="str">
        <f t="shared" si="154"/>
        <v>High Discount</v>
      </c>
      <c r="M1607" t="str">
        <f t="shared" si="155"/>
        <v>Ok</v>
      </c>
      <c r="N1607" t="s">
        <v>10264</v>
      </c>
    </row>
    <row r="1608" spans="1:14" x14ac:dyDescent="0.35">
      <c r="A1608" t="s">
        <v>1626</v>
      </c>
      <c r="B1608" t="s">
        <v>30</v>
      </c>
      <c r="C1608">
        <v>537</v>
      </c>
      <c r="D1608">
        <v>1200</v>
      </c>
      <c r="E1608">
        <v>500</v>
      </c>
      <c r="F1608" t="s">
        <v>46</v>
      </c>
      <c r="G1608" s="2">
        <v>56534</v>
      </c>
      <c r="H1608">
        <f t="shared" si="150"/>
        <v>375900</v>
      </c>
      <c r="I1608">
        <f t="shared" si="151"/>
        <v>268500</v>
      </c>
      <c r="J1608" t="str">
        <f t="shared" si="152"/>
        <v>October</v>
      </c>
      <c r="K1608" t="str">
        <f t="shared" si="153"/>
        <v>2054</v>
      </c>
      <c r="L1608" t="str">
        <f t="shared" si="154"/>
        <v>Normal</v>
      </c>
      <c r="M1608" t="str">
        <f t="shared" si="155"/>
        <v>Ok</v>
      </c>
      <c r="N1608" t="s">
        <v>10264</v>
      </c>
    </row>
    <row r="1609" spans="1:14" x14ac:dyDescent="0.35">
      <c r="A1609" t="s">
        <v>1627</v>
      </c>
      <c r="B1609" t="s">
        <v>10</v>
      </c>
      <c r="C1609">
        <v>403</v>
      </c>
      <c r="D1609">
        <v>22000</v>
      </c>
      <c r="E1609">
        <v>3000</v>
      </c>
      <c r="F1609" t="s">
        <v>46</v>
      </c>
      <c r="G1609" s="2">
        <v>56541</v>
      </c>
      <c r="H1609">
        <f t="shared" si="150"/>
        <v>7657000</v>
      </c>
      <c r="I1609">
        <f t="shared" si="151"/>
        <v>1209000</v>
      </c>
      <c r="J1609" t="str">
        <f t="shared" si="152"/>
        <v>October</v>
      </c>
      <c r="K1609" t="str">
        <f t="shared" si="153"/>
        <v>2054</v>
      </c>
      <c r="L1609" t="str">
        <f t="shared" si="154"/>
        <v>High Discount</v>
      </c>
      <c r="M1609" t="str">
        <f t="shared" si="155"/>
        <v>Ok</v>
      </c>
      <c r="N1609" t="s">
        <v>10264</v>
      </c>
    </row>
    <row r="1610" spans="1:14" x14ac:dyDescent="0.35">
      <c r="A1610" t="s">
        <v>1628</v>
      </c>
      <c r="B1610" t="s">
        <v>39</v>
      </c>
      <c r="C1610">
        <v>68</v>
      </c>
      <c r="D1610">
        <v>1200</v>
      </c>
      <c r="E1610">
        <v>1000</v>
      </c>
      <c r="F1610" t="s">
        <v>8</v>
      </c>
      <c r="G1610" s="2">
        <v>56548</v>
      </c>
      <c r="H1610">
        <f t="shared" si="150"/>
        <v>13600</v>
      </c>
      <c r="I1610">
        <f t="shared" si="151"/>
        <v>68000</v>
      </c>
      <c r="J1610" t="str">
        <f t="shared" si="152"/>
        <v>October</v>
      </c>
      <c r="K1610" t="str">
        <f t="shared" si="153"/>
        <v>2054</v>
      </c>
      <c r="L1610" t="str">
        <f t="shared" si="154"/>
        <v>High Discount</v>
      </c>
      <c r="M1610" t="str">
        <f t="shared" si="155"/>
        <v>Ok</v>
      </c>
      <c r="N1610" t="s">
        <v>10264</v>
      </c>
    </row>
    <row r="1611" spans="1:14" x14ac:dyDescent="0.35">
      <c r="A1611" t="s">
        <v>1629</v>
      </c>
      <c r="B1611" t="s">
        <v>19</v>
      </c>
      <c r="C1611">
        <v>442</v>
      </c>
      <c r="D1611">
        <v>15000</v>
      </c>
      <c r="E1611">
        <v>3000</v>
      </c>
      <c r="F1611" t="s">
        <v>11</v>
      </c>
      <c r="G1611" s="2">
        <v>56555</v>
      </c>
      <c r="H1611">
        <f t="shared" si="150"/>
        <v>5304000</v>
      </c>
      <c r="I1611">
        <f t="shared" si="151"/>
        <v>1326000</v>
      </c>
      <c r="J1611" t="str">
        <f t="shared" si="152"/>
        <v>November</v>
      </c>
      <c r="K1611" t="str">
        <f t="shared" si="153"/>
        <v>2054</v>
      </c>
      <c r="L1611" t="str">
        <f t="shared" si="154"/>
        <v>High Discount</v>
      </c>
      <c r="M1611" t="str">
        <f t="shared" si="155"/>
        <v>Ok</v>
      </c>
      <c r="N1611" t="s">
        <v>10264</v>
      </c>
    </row>
    <row r="1612" spans="1:14" x14ac:dyDescent="0.35">
      <c r="A1612" t="s">
        <v>1630</v>
      </c>
      <c r="B1612" t="s">
        <v>13</v>
      </c>
      <c r="C1612">
        <v>310</v>
      </c>
      <c r="D1612">
        <v>45000</v>
      </c>
      <c r="E1612">
        <v>200</v>
      </c>
      <c r="F1612" t="s">
        <v>16</v>
      </c>
      <c r="G1612" s="2">
        <v>56562</v>
      </c>
      <c r="H1612">
        <f t="shared" si="150"/>
        <v>13888000</v>
      </c>
      <c r="I1612">
        <f t="shared" si="151"/>
        <v>62000</v>
      </c>
      <c r="J1612" t="str">
        <f t="shared" si="152"/>
        <v>November</v>
      </c>
      <c r="K1612" t="str">
        <f t="shared" si="153"/>
        <v>2054</v>
      </c>
      <c r="L1612" t="str">
        <f t="shared" si="154"/>
        <v>Normal</v>
      </c>
      <c r="M1612" t="str">
        <f t="shared" si="155"/>
        <v>Ok</v>
      </c>
      <c r="N1612" t="s">
        <v>10264</v>
      </c>
    </row>
    <row r="1613" spans="1:14" x14ac:dyDescent="0.35">
      <c r="A1613" t="s">
        <v>1631</v>
      </c>
      <c r="B1613" t="s">
        <v>33</v>
      </c>
      <c r="C1613">
        <v>459</v>
      </c>
      <c r="D1613">
        <v>22000</v>
      </c>
      <c r="E1613">
        <v>400</v>
      </c>
      <c r="F1613" t="s">
        <v>46</v>
      </c>
      <c r="G1613" s="2">
        <v>56569</v>
      </c>
      <c r="H1613">
        <f t="shared" si="150"/>
        <v>9914400</v>
      </c>
      <c r="I1613">
        <f t="shared" si="151"/>
        <v>183600</v>
      </c>
      <c r="J1613" t="str">
        <f t="shared" si="152"/>
        <v>November</v>
      </c>
      <c r="K1613" t="str">
        <f t="shared" si="153"/>
        <v>2054</v>
      </c>
      <c r="L1613" t="str">
        <f t="shared" si="154"/>
        <v>Normal</v>
      </c>
      <c r="M1613" t="str">
        <f t="shared" si="155"/>
        <v>Ok</v>
      </c>
      <c r="N1613" t="s">
        <v>10264</v>
      </c>
    </row>
    <row r="1614" spans="1:14" x14ac:dyDescent="0.35">
      <c r="A1614" t="s">
        <v>1632</v>
      </c>
      <c r="B1614" t="s">
        <v>39</v>
      </c>
      <c r="C1614">
        <v>452</v>
      </c>
      <c r="D1614">
        <v>800</v>
      </c>
      <c r="E1614">
        <v>1000</v>
      </c>
      <c r="F1614" t="s">
        <v>11</v>
      </c>
      <c r="G1614" s="2">
        <v>56576</v>
      </c>
      <c r="H1614">
        <f t="shared" si="150"/>
        <v>0</v>
      </c>
      <c r="I1614">
        <f t="shared" si="151"/>
        <v>452000</v>
      </c>
      <c r="J1614" t="str">
        <f t="shared" si="152"/>
        <v>November</v>
      </c>
      <c r="K1614" t="str">
        <f t="shared" si="153"/>
        <v>2054</v>
      </c>
      <c r="L1614" t="str">
        <f t="shared" si="154"/>
        <v>High Discount</v>
      </c>
      <c r="M1614" t="str">
        <f t="shared" si="155"/>
        <v>Zero Sales</v>
      </c>
      <c r="N1614" t="s">
        <v>10264</v>
      </c>
    </row>
    <row r="1615" spans="1:14" x14ac:dyDescent="0.35">
      <c r="A1615" t="s">
        <v>1633</v>
      </c>
      <c r="B1615" t="s">
        <v>33</v>
      </c>
      <c r="C1615">
        <v>533</v>
      </c>
      <c r="D1615">
        <v>15000</v>
      </c>
      <c r="E1615">
        <v>100</v>
      </c>
      <c r="F1615" t="s">
        <v>16</v>
      </c>
      <c r="G1615" s="2">
        <v>56583</v>
      </c>
      <c r="H1615">
        <f t="shared" si="150"/>
        <v>7941700</v>
      </c>
      <c r="I1615">
        <f t="shared" si="151"/>
        <v>53300</v>
      </c>
      <c r="J1615" t="str">
        <f t="shared" si="152"/>
        <v>November</v>
      </c>
      <c r="K1615" t="str">
        <f t="shared" si="153"/>
        <v>2054</v>
      </c>
      <c r="L1615" t="str">
        <f t="shared" si="154"/>
        <v>Normal</v>
      </c>
      <c r="M1615" t="str">
        <f t="shared" si="155"/>
        <v>Ok</v>
      </c>
      <c r="N1615" t="s">
        <v>10264</v>
      </c>
    </row>
    <row r="1616" spans="1:14" x14ac:dyDescent="0.35">
      <c r="A1616" t="s">
        <v>1634</v>
      </c>
      <c r="B1616" t="s">
        <v>39</v>
      </c>
      <c r="C1616">
        <v>353</v>
      </c>
      <c r="D1616">
        <v>5500</v>
      </c>
      <c r="E1616">
        <v>200</v>
      </c>
      <c r="F1616" t="s">
        <v>16</v>
      </c>
      <c r="G1616" s="2">
        <v>56590</v>
      </c>
      <c r="H1616">
        <f t="shared" si="150"/>
        <v>1870900</v>
      </c>
      <c r="I1616">
        <f t="shared" si="151"/>
        <v>70600</v>
      </c>
      <c r="J1616" t="str">
        <f t="shared" si="152"/>
        <v>December</v>
      </c>
      <c r="K1616" t="str">
        <f t="shared" si="153"/>
        <v>2054</v>
      </c>
      <c r="L1616" t="str">
        <f t="shared" si="154"/>
        <v>Normal</v>
      </c>
      <c r="M1616" t="str">
        <f t="shared" si="155"/>
        <v>Ok</v>
      </c>
      <c r="N1616" t="s">
        <v>10264</v>
      </c>
    </row>
    <row r="1617" spans="1:14" x14ac:dyDescent="0.35">
      <c r="A1617" t="s">
        <v>1635</v>
      </c>
      <c r="B1617" t="s">
        <v>39</v>
      </c>
      <c r="C1617">
        <v>67</v>
      </c>
      <c r="D1617">
        <v>22000</v>
      </c>
      <c r="E1617">
        <v>100</v>
      </c>
      <c r="F1617" t="s">
        <v>11</v>
      </c>
      <c r="G1617" s="2">
        <v>56597</v>
      </c>
      <c r="H1617">
        <f t="shared" si="150"/>
        <v>1467300</v>
      </c>
      <c r="I1617">
        <f t="shared" si="151"/>
        <v>6700</v>
      </c>
      <c r="J1617" t="str">
        <f t="shared" si="152"/>
        <v>December</v>
      </c>
      <c r="K1617" t="str">
        <f t="shared" si="153"/>
        <v>2054</v>
      </c>
      <c r="L1617" t="str">
        <f t="shared" si="154"/>
        <v>High Discount</v>
      </c>
      <c r="M1617" t="str">
        <f t="shared" si="155"/>
        <v>Ok</v>
      </c>
      <c r="N1617" t="s">
        <v>10264</v>
      </c>
    </row>
    <row r="1618" spans="1:14" x14ac:dyDescent="0.35">
      <c r="A1618" t="s">
        <v>1636</v>
      </c>
      <c r="B1618" t="s">
        <v>43</v>
      </c>
      <c r="C1618">
        <v>233</v>
      </c>
      <c r="D1618">
        <v>12000</v>
      </c>
      <c r="E1618">
        <v>3000</v>
      </c>
      <c r="F1618" t="s">
        <v>46</v>
      </c>
      <c r="G1618" s="2">
        <v>56604</v>
      </c>
      <c r="H1618">
        <f t="shared" si="150"/>
        <v>2097000</v>
      </c>
      <c r="I1618">
        <f t="shared" si="151"/>
        <v>699000</v>
      </c>
      <c r="J1618" t="str">
        <f t="shared" si="152"/>
        <v>December</v>
      </c>
      <c r="K1618" t="str">
        <f t="shared" si="153"/>
        <v>2054</v>
      </c>
      <c r="L1618" t="str">
        <f t="shared" si="154"/>
        <v>High Discount</v>
      </c>
      <c r="M1618" t="str">
        <f t="shared" si="155"/>
        <v>Ok</v>
      </c>
      <c r="N1618" t="s">
        <v>10264</v>
      </c>
    </row>
    <row r="1619" spans="1:14" x14ac:dyDescent="0.35">
      <c r="A1619" t="s">
        <v>1637</v>
      </c>
      <c r="B1619" t="s">
        <v>39</v>
      </c>
      <c r="C1619">
        <v>454</v>
      </c>
      <c r="D1619">
        <v>800</v>
      </c>
      <c r="E1619">
        <v>400</v>
      </c>
      <c r="F1619" t="s">
        <v>11</v>
      </c>
      <c r="G1619" s="2">
        <v>56611</v>
      </c>
      <c r="H1619">
        <f t="shared" si="150"/>
        <v>181600</v>
      </c>
      <c r="I1619">
        <f t="shared" si="151"/>
        <v>181600</v>
      </c>
      <c r="J1619" t="str">
        <f t="shared" si="152"/>
        <v>December</v>
      </c>
      <c r="K1619" t="str">
        <f t="shared" si="153"/>
        <v>2054</v>
      </c>
      <c r="L1619" t="str">
        <f t="shared" si="154"/>
        <v>Normal</v>
      </c>
      <c r="M1619" t="str">
        <f t="shared" si="155"/>
        <v>Ok</v>
      </c>
      <c r="N1619" t="s">
        <v>10264</v>
      </c>
    </row>
    <row r="1620" spans="1:14" x14ac:dyDescent="0.35">
      <c r="A1620" t="s">
        <v>1638</v>
      </c>
      <c r="B1620" t="s">
        <v>10</v>
      </c>
      <c r="C1620">
        <v>180</v>
      </c>
      <c r="D1620">
        <v>1200</v>
      </c>
      <c r="E1620">
        <v>5000</v>
      </c>
      <c r="F1620" t="s">
        <v>46</v>
      </c>
      <c r="G1620" s="2">
        <v>56618</v>
      </c>
      <c r="H1620">
        <f t="shared" si="150"/>
        <v>0</v>
      </c>
      <c r="I1620">
        <f t="shared" si="151"/>
        <v>900000</v>
      </c>
      <c r="J1620" t="str">
        <f t="shared" si="152"/>
        <v>January</v>
      </c>
      <c r="K1620" t="str">
        <f t="shared" si="153"/>
        <v>2055</v>
      </c>
      <c r="L1620" t="str">
        <f t="shared" si="154"/>
        <v>High Discount</v>
      </c>
      <c r="M1620" t="str">
        <f t="shared" si="155"/>
        <v>Zero Sales</v>
      </c>
      <c r="N1620" t="s">
        <v>10264</v>
      </c>
    </row>
    <row r="1621" spans="1:14" x14ac:dyDescent="0.35">
      <c r="A1621" t="s">
        <v>1639</v>
      </c>
      <c r="B1621" t="s">
        <v>19</v>
      </c>
      <c r="C1621">
        <v>528</v>
      </c>
      <c r="D1621">
        <v>4500</v>
      </c>
      <c r="E1621">
        <v>5000</v>
      </c>
      <c r="F1621" t="s">
        <v>8</v>
      </c>
      <c r="G1621" s="2">
        <v>56625</v>
      </c>
      <c r="H1621">
        <f t="shared" si="150"/>
        <v>0</v>
      </c>
      <c r="I1621">
        <f t="shared" si="151"/>
        <v>2640000</v>
      </c>
      <c r="J1621" t="str">
        <f t="shared" si="152"/>
        <v>January</v>
      </c>
      <c r="K1621" t="str">
        <f t="shared" si="153"/>
        <v>2055</v>
      </c>
      <c r="L1621" t="str">
        <f t="shared" si="154"/>
        <v>High Discount</v>
      </c>
      <c r="M1621" t="str">
        <f t="shared" si="155"/>
        <v>Zero Sales</v>
      </c>
      <c r="N1621" t="s">
        <v>10264</v>
      </c>
    </row>
    <row r="1622" spans="1:14" x14ac:dyDescent="0.35">
      <c r="A1622" t="s">
        <v>1640</v>
      </c>
      <c r="B1622" t="s">
        <v>30</v>
      </c>
      <c r="C1622">
        <v>57</v>
      </c>
      <c r="D1622">
        <v>45000</v>
      </c>
      <c r="E1622">
        <v>500</v>
      </c>
      <c r="F1622" t="s">
        <v>11</v>
      </c>
      <c r="G1622" s="2">
        <v>56632</v>
      </c>
      <c r="H1622">
        <f t="shared" si="150"/>
        <v>2536500</v>
      </c>
      <c r="I1622">
        <f t="shared" si="151"/>
        <v>28500</v>
      </c>
      <c r="J1622" t="str">
        <f t="shared" si="152"/>
        <v>January</v>
      </c>
      <c r="K1622" t="str">
        <f t="shared" si="153"/>
        <v>2055</v>
      </c>
      <c r="L1622" t="str">
        <f t="shared" si="154"/>
        <v>High Discount</v>
      </c>
      <c r="M1622" t="str">
        <f t="shared" si="155"/>
        <v>Ok</v>
      </c>
      <c r="N1622" t="s">
        <v>10264</v>
      </c>
    </row>
    <row r="1623" spans="1:14" x14ac:dyDescent="0.35">
      <c r="A1623" t="s">
        <v>1641</v>
      </c>
      <c r="B1623" t="s">
        <v>7</v>
      </c>
      <c r="C1623">
        <v>367</v>
      </c>
      <c r="D1623">
        <v>1200</v>
      </c>
      <c r="E1623">
        <v>2000</v>
      </c>
      <c r="F1623" t="s">
        <v>11</v>
      </c>
      <c r="G1623" s="2">
        <v>56639</v>
      </c>
      <c r="H1623">
        <f t="shared" si="150"/>
        <v>0</v>
      </c>
      <c r="I1623">
        <f t="shared" si="151"/>
        <v>734000</v>
      </c>
      <c r="J1623" t="str">
        <f t="shared" si="152"/>
        <v>January</v>
      </c>
      <c r="K1623" t="str">
        <f t="shared" si="153"/>
        <v>2055</v>
      </c>
      <c r="L1623" t="str">
        <f t="shared" si="154"/>
        <v>High Discount</v>
      </c>
      <c r="M1623" t="str">
        <f t="shared" si="155"/>
        <v>Zero Sales</v>
      </c>
      <c r="N1623" t="s">
        <v>10264</v>
      </c>
    </row>
    <row r="1624" spans="1:14" x14ac:dyDescent="0.35">
      <c r="A1624" t="s">
        <v>1642</v>
      </c>
      <c r="B1624" t="s">
        <v>33</v>
      </c>
      <c r="C1624">
        <v>440</v>
      </c>
      <c r="D1624">
        <v>45000</v>
      </c>
      <c r="E1624">
        <v>2000</v>
      </c>
      <c r="F1624" t="s">
        <v>46</v>
      </c>
      <c r="G1624" s="2">
        <v>56646</v>
      </c>
      <c r="H1624">
        <f t="shared" si="150"/>
        <v>18920000</v>
      </c>
      <c r="I1624">
        <f t="shared" si="151"/>
        <v>880000</v>
      </c>
      <c r="J1624" t="str">
        <f t="shared" si="152"/>
        <v>February</v>
      </c>
      <c r="K1624" t="str">
        <f t="shared" si="153"/>
        <v>2055</v>
      </c>
      <c r="L1624" t="str">
        <f t="shared" si="154"/>
        <v>High Discount</v>
      </c>
      <c r="M1624" t="str">
        <f t="shared" si="155"/>
        <v>Ok</v>
      </c>
      <c r="N1624" t="s">
        <v>10264</v>
      </c>
    </row>
    <row r="1625" spans="1:14" x14ac:dyDescent="0.35">
      <c r="A1625" t="s">
        <v>1643</v>
      </c>
      <c r="B1625" t="s">
        <v>30</v>
      </c>
      <c r="C1625">
        <v>568</v>
      </c>
      <c r="D1625">
        <v>6000</v>
      </c>
      <c r="E1625">
        <v>300</v>
      </c>
      <c r="F1625" t="s">
        <v>46</v>
      </c>
      <c r="G1625" s="2">
        <v>56653</v>
      </c>
      <c r="H1625">
        <f t="shared" si="150"/>
        <v>3237600</v>
      </c>
      <c r="I1625">
        <f t="shared" si="151"/>
        <v>170400</v>
      </c>
      <c r="J1625" t="str">
        <f t="shared" si="152"/>
        <v>February</v>
      </c>
      <c r="K1625" t="str">
        <f t="shared" si="153"/>
        <v>2055</v>
      </c>
      <c r="L1625" t="str">
        <f t="shared" si="154"/>
        <v>Normal</v>
      </c>
      <c r="M1625" t="str">
        <f t="shared" si="155"/>
        <v>Ok</v>
      </c>
      <c r="N1625" t="s">
        <v>10264</v>
      </c>
    </row>
    <row r="1626" spans="1:14" x14ac:dyDescent="0.35">
      <c r="A1626" t="s">
        <v>1644</v>
      </c>
      <c r="B1626" t="s">
        <v>7</v>
      </c>
      <c r="C1626">
        <v>185</v>
      </c>
      <c r="D1626">
        <v>15000</v>
      </c>
      <c r="E1626">
        <v>100</v>
      </c>
      <c r="F1626" t="s">
        <v>11</v>
      </c>
      <c r="G1626" s="2">
        <v>56660</v>
      </c>
      <c r="H1626">
        <f t="shared" si="150"/>
        <v>2756500</v>
      </c>
      <c r="I1626">
        <f t="shared" si="151"/>
        <v>18500</v>
      </c>
      <c r="J1626" t="str">
        <f t="shared" si="152"/>
        <v>February</v>
      </c>
      <c r="K1626" t="str">
        <f t="shared" si="153"/>
        <v>2055</v>
      </c>
      <c r="L1626" t="str">
        <f t="shared" si="154"/>
        <v>Normal</v>
      </c>
      <c r="M1626" t="str">
        <f t="shared" si="155"/>
        <v>Ok</v>
      </c>
      <c r="N1626" t="s">
        <v>10264</v>
      </c>
    </row>
    <row r="1627" spans="1:14" x14ac:dyDescent="0.35">
      <c r="A1627" t="s">
        <v>1645</v>
      </c>
      <c r="B1627" t="s">
        <v>19</v>
      </c>
      <c r="C1627">
        <v>580</v>
      </c>
      <c r="D1627">
        <v>1200</v>
      </c>
      <c r="E1627">
        <v>1500</v>
      </c>
      <c r="F1627" t="s">
        <v>16</v>
      </c>
      <c r="G1627" s="2">
        <v>56667</v>
      </c>
      <c r="H1627">
        <f t="shared" si="150"/>
        <v>0</v>
      </c>
      <c r="I1627">
        <f t="shared" si="151"/>
        <v>870000</v>
      </c>
      <c r="J1627" t="str">
        <f t="shared" si="152"/>
        <v>February</v>
      </c>
      <c r="K1627" t="str">
        <f t="shared" si="153"/>
        <v>2055</v>
      </c>
      <c r="L1627" t="str">
        <f t="shared" si="154"/>
        <v>High Discount</v>
      </c>
      <c r="M1627" t="str">
        <f t="shared" si="155"/>
        <v>Zero Sales</v>
      </c>
      <c r="N1627" t="s">
        <v>10264</v>
      </c>
    </row>
    <row r="1628" spans="1:14" x14ac:dyDescent="0.35">
      <c r="A1628" t="s">
        <v>1646</v>
      </c>
      <c r="B1628" t="s">
        <v>19</v>
      </c>
      <c r="C1628">
        <v>416</v>
      </c>
      <c r="D1628">
        <v>800</v>
      </c>
      <c r="E1628">
        <v>1500</v>
      </c>
      <c r="F1628" t="s">
        <v>16</v>
      </c>
      <c r="G1628" s="2">
        <v>56674</v>
      </c>
      <c r="H1628">
        <f t="shared" si="150"/>
        <v>0</v>
      </c>
      <c r="I1628">
        <f t="shared" si="151"/>
        <v>624000</v>
      </c>
      <c r="J1628" t="str">
        <f t="shared" si="152"/>
        <v>March</v>
      </c>
      <c r="K1628" t="str">
        <f t="shared" si="153"/>
        <v>2055</v>
      </c>
      <c r="L1628" t="str">
        <f t="shared" si="154"/>
        <v>High Discount</v>
      </c>
      <c r="M1628" t="str">
        <f t="shared" si="155"/>
        <v>Zero Sales</v>
      </c>
      <c r="N1628" t="s">
        <v>10264</v>
      </c>
    </row>
    <row r="1629" spans="1:14" x14ac:dyDescent="0.35">
      <c r="A1629" t="s">
        <v>1647</v>
      </c>
      <c r="B1629" t="s">
        <v>33</v>
      </c>
      <c r="C1629">
        <v>538</v>
      </c>
      <c r="D1629">
        <v>12000</v>
      </c>
      <c r="E1629">
        <v>1000</v>
      </c>
      <c r="F1629" t="s">
        <v>16</v>
      </c>
      <c r="G1629" s="2">
        <v>56681</v>
      </c>
      <c r="H1629">
        <f t="shared" si="150"/>
        <v>5918000</v>
      </c>
      <c r="I1629">
        <f t="shared" si="151"/>
        <v>538000</v>
      </c>
      <c r="J1629" t="str">
        <f t="shared" si="152"/>
        <v>March</v>
      </c>
      <c r="K1629" t="str">
        <f t="shared" si="153"/>
        <v>2055</v>
      </c>
      <c r="L1629" t="str">
        <f t="shared" si="154"/>
        <v>High Discount</v>
      </c>
      <c r="M1629" t="str">
        <f t="shared" si="155"/>
        <v>Ok</v>
      </c>
      <c r="N1629" t="s">
        <v>10264</v>
      </c>
    </row>
    <row r="1630" spans="1:14" x14ac:dyDescent="0.35">
      <c r="A1630" t="s">
        <v>1648</v>
      </c>
      <c r="B1630" t="s">
        <v>33</v>
      </c>
      <c r="C1630">
        <v>60</v>
      </c>
      <c r="D1630">
        <v>4500</v>
      </c>
      <c r="E1630">
        <v>100</v>
      </c>
      <c r="F1630" t="s">
        <v>8</v>
      </c>
      <c r="G1630" s="2">
        <v>56688</v>
      </c>
      <c r="H1630">
        <f t="shared" si="150"/>
        <v>264000</v>
      </c>
      <c r="I1630">
        <f t="shared" si="151"/>
        <v>6000</v>
      </c>
      <c r="J1630" t="str">
        <f t="shared" si="152"/>
        <v>March</v>
      </c>
      <c r="K1630" t="str">
        <f t="shared" si="153"/>
        <v>2055</v>
      </c>
      <c r="L1630" t="str">
        <f t="shared" si="154"/>
        <v>High Discount</v>
      </c>
      <c r="M1630" t="str">
        <f t="shared" si="155"/>
        <v>Ok</v>
      </c>
      <c r="N1630" t="s">
        <v>10264</v>
      </c>
    </row>
    <row r="1631" spans="1:14" x14ac:dyDescent="0.35">
      <c r="A1631" t="s">
        <v>1649</v>
      </c>
      <c r="B1631" t="s">
        <v>19</v>
      </c>
      <c r="C1631">
        <v>495</v>
      </c>
      <c r="D1631">
        <v>22000</v>
      </c>
      <c r="E1631">
        <v>3000</v>
      </c>
      <c r="F1631" t="s">
        <v>8</v>
      </c>
      <c r="G1631" s="2">
        <v>56695</v>
      </c>
      <c r="H1631">
        <f t="shared" si="150"/>
        <v>9405000</v>
      </c>
      <c r="I1631">
        <f t="shared" si="151"/>
        <v>1485000</v>
      </c>
      <c r="J1631" t="str">
        <f t="shared" si="152"/>
        <v>March</v>
      </c>
      <c r="K1631" t="str">
        <f t="shared" si="153"/>
        <v>2055</v>
      </c>
      <c r="L1631" t="str">
        <f t="shared" si="154"/>
        <v>High Discount</v>
      </c>
      <c r="M1631" t="str">
        <f t="shared" si="155"/>
        <v>Ok</v>
      </c>
      <c r="N1631" t="s">
        <v>10264</v>
      </c>
    </row>
    <row r="1632" spans="1:14" x14ac:dyDescent="0.35">
      <c r="A1632" t="s">
        <v>1650</v>
      </c>
      <c r="B1632" t="s">
        <v>7</v>
      </c>
      <c r="C1632">
        <v>163</v>
      </c>
      <c r="D1632">
        <v>18000</v>
      </c>
      <c r="E1632">
        <v>300</v>
      </c>
      <c r="F1632" t="s">
        <v>46</v>
      </c>
      <c r="G1632" s="2">
        <v>56702</v>
      </c>
      <c r="H1632">
        <f t="shared" si="150"/>
        <v>2885100</v>
      </c>
      <c r="I1632">
        <f t="shared" si="151"/>
        <v>48900</v>
      </c>
      <c r="J1632" t="str">
        <f t="shared" si="152"/>
        <v>March</v>
      </c>
      <c r="K1632" t="str">
        <f t="shared" si="153"/>
        <v>2055</v>
      </c>
      <c r="L1632" t="str">
        <f t="shared" si="154"/>
        <v>High Discount</v>
      </c>
      <c r="M1632" t="str">
        <f t="shared" si="155"/>
        <v>Ok</v>
      </c>
      <c r="N1632" t="s">
        <v>10264</v>
      </c>
    </row>
    <row r="1633" spans="1:14" x14ac:dyDescent="0.35">
      <c r="A1633" t="s">
        <v>1651</v>
      </c>
      <c r="B1633" t="s">
        <v>39</v>
      </c>
      <c r="C1633">
        <v>245</v>
      </c>
      <c r="D1633">
        <v>15000</v>
      </c>
      <c r="E1633">
        <v>3000</v>
      </c>
      <c r="F1633" t="s">
        <v>8</v>
      </c>
      <c r="G1633" s="2">
        <v>56709</v>
      </c>
      <c r="H1633">
        <f t="shared" si="150"/>
        <v>2940000</v>
      </c>
      <c r="I1633">
        <f t="shared" si="151"/>
        <v>735000</v>
      </c>
      <c r="J1633" t="str">
        <f t="shared" si="152"/>
        <v>April</v>
      </c>
      <c r="K1633" t="str">
        <f t="shared" si="153"/>
        <v>2055</v>
      </c>
      <c r="L1633" t="str">
        <f t="shared" si="154"/>
        <v>High Discount</v>
      </c>
      <c r="M1633" t="str">
        <f t="shared" si="155"/>
        <v>Ok</v>
      </c>
      <c r="N1633" t="s">
        <v>10264</v>
      </c>
    </row>
    <row r="1634" spans="1:14" x14ac:dyDescent="0.35">
      <c r="A1634" t="s">
        <v>1652</v>
      </c>
      <c r="B1634" t="s">
        <v>13</v>
      </c>
      <c r="C1634">
        <v>372</v>
      </c>
      <c r="D1634">
        <v>18000</v>
      </c>
      <c r="E1634">
        <v>500</v>
      </c>
      <c r="F1634" t="s">
        <v>16</v>
      </c>
      <c r="G1634" s="2">
        <v>56716</v>
      </c>
      <c r="H1634">
        <f t="shared" si="150"/>
        <v>6510000</v>
      </c>
      <c r="I1634">
        <f t="shared" si="151"/>
        <v>186000</v>
      </c>
      <c r="J1634" t="str">
        <f t="shared" si="152"/>
        <v>April</v>
      </c>
      <c r="K1634" t="str">
        <f t="shared" si="153"/>
        <v>2055</v>
      </c>
      <c r="L1634" t="str">
        <f t="shared" si="154"/>
        <v>High Discount</v>
      </c>
      <c r="M1634" t="str">
        <f t="shared" si="155"/>
        <v>Ok</v>
      </c>
      <c r="N1634" t="s">
        <v>10264</v>
      </c>
    </row>
    <row r="1635" spans="1:14" x14ac:dyDescent="0.35">
      <c r="A1635" t="s">
        <v>1653</v>
      </c>
      <c r="B1635" t="s">
        <v>21</v>
      </c>
      <c r="C1635">
        <v>561</v>
      </c>
      <c r="D1635">
        <v>800</v>
      </c>
      <c r="E1635">
        <v>1500</v>
      </c>
      <c r="F1635" t="s">
        <v>11</v>
      </c>
      <c r="G1635" s="2">
        <v>56723</v>
      </c>
      <c r="H1635">
        <f t="shared" si="150"/>
        <v>0</v>
      </c>
      <c r="I1635">
        <f t="shared" si="151"/>
        <v>841500</v>
      </c>
      <c r="J1635" t="str">
        <f t="shared" si="152"/>
        <v>April</v>
      </c>
      <c r="K1635" t="str">
        <f t="shared" si="153"/>
        <v>2055</v>
      </c>
      <c r="L1635" t="str">
        <f t="shared" si="154"/>
        <v>High Discount</v>
      </c>
      <c r="M1635" t="str">
        <f t="shared" si="155"/>
        <v>Zero Sales</v>
      </c>
      <c r="N1635" t="s">
        <v>10264</v>
      </c>
    </row>
    <row r="1636" spans="1:14" x14ac:dyDescent="0.35">
      <c r="A1636" t="s">
        <v>1654</v>
      </c>
      <c r="B1636" t="s">
        <v>30</v>
      </c>
      <c r="C1636">
        <v>214</v>
      </c>
      <c r="D1636">
        <v>6000</v>
      </c>
      <c r="E1636">
        <v>400</v>
      </c>
      <c r="F1636" t="s">
        <v>8</v>
      </c>
      <c r="G1636" s="2">
        <v>56730</v>
      </c>
      <c r="H1636">
        <f t="shared" si="150"/>
        <v>1198400</v>
      </c>
      <c r="I1636">
        <f t="shared" si="151"/>
        <v>85600</v>
      </c>
      <c r="J1636" t="str">
        <f t="shared" si="152"/>
        <v>April</v>
      </c>
      <c r="K1636" t="str">
        <f t="shared" si="153"/>
        <v>2055</v>
      </c>
      <c r="L1636" t="str">
        <f t="shared" si="154"/>
        <v>High Discount</v>
      </c>
      <c r="M1636" t="str">
        <f t="shared" si="155"/>
        <v>Ok</v>
      </c>
      <c r="N1636" t="s">
        <v>10264</v>
      </c>
    </row>
    <row r="1637" spans="1:14" x14ac:dyDescent="0.35">
      <c r="A1637" t="s">
        <v>1655</v>
      </c>
      <c r="B1637" t="s">
        <v>43</v>
      </c>
      <c r="C1637">
        <v>301</v>
      </c>
      <c r="D1637">
        <v>22000</v>
      </c>
      <c r="E1637">
        <v>5000</v>
      </c>
      <c r="F1637" t="s">
        <v>8</v>
      </c>
      <c r="G1637" s="2">
        <v>56737</v>
      </c>
      <c r="H1637">
        <f t="shared" si="150"/>
        <v>5117000</v>
      </c>
      <c r="I1637">
        <f t="shared" si="151"/>
        <v>1505000</v>
      </c>
      <c r="J1637" t="str">
        <f t="shared" si="152"/>
        <v>May</v>
      </c>
      <c r="K1637" t="str">
        <f t="shared" si="153"/>
        <v>2055</v>
      </c>
      <c r="L1637" t="str">
        <f t="shared" si="154"/>
        <v>High Discount</v>
      </c>
      <c r="M1637" t="str">
        <f t="shared" si="155"/>
        <v>Ok</v>
      </c>
      <c r="N1637" t="s">
        <v>10264</v>
      </c>
    </row>
    <row r="1638" spans="1:14" x14ac:dyDescent="0.35">
      <c r="A1638" t="s">
        <v>1656</v>
      </c>
      <c r="B1638" t="s">
        <v>30</v>
      </c>
      <c r="C1638">
        <v>93</v>
      </c>
      <c r="D1638">
        <v>22000</v>
      </c>
      <c r="E1638">
        <v>5000</v>
      </c>
      <c r="F1638" t="s">
        <v>16</v>
      </c>
      <c r="G1638" s="2">
        <v>56744</v>
      </c>
      <c r="H1638">
        <f t="shared" si="150"/>
        <v>1581000</v>
      </c>
      <c r="I1638">
        <f t="shared" si="151"/>
        <v>465000</v>
      </c>
      <c r="J1638" t="str">
        <f t="shared" si="152"/>
        <v>May</v>
      </c>
      <c r="K1638" t="str">
        <f t="shared" si="153"/>
        <v>2055</v>
      </c>
      <c r="L1638" t="str">
        <f t="shared" si="154"/>
        <v>High Discount</v>
      </c>
      <c r="M1638" t="str">
        <f t="shared" si="155"/>
        <v>Ok</v>
      </c>
      <c r="N1638" t="s">
        <v>10264</v>
      </c>
    </row>
    <row r="1639" spans="1:14" x14ac:dyDescent="0.35">
      <c r="A1639" t="s">
        <v>1657</v>
      </c>
      <c r="B1639" t="s">
        <v>43</v>
      </c>
      <c r="C1639">
        <v>519</v>
      </c>
      <c r="D1639">
        <v>22000</v>
      </c>
      <c r="E1639">
        <v>300</v>
      </c>
      <c r="F1639" t="s">
        <v>8</v>
      </c>
      <c r="G1639" s="2">
        <v>56751</v>
      </c>
      <c r="H1639">
        <f t="shared" si="150"/>
        <v>11262300</v>
      </c>
      <c r="I1639">
        <f t="shared" si="151"/>
        <v>155700</v>
      </c>
      <c r="J1639" t="str">
        <f t="shared" si="152"/>
        <v>May</v>
      </c>
      <c r="K1639" t="str">
        <f t="shared" si="153"/>
        <v>2055</v>
      </c>
      <c r="L1639" t="str">
        <f t="shared" si="154"/>
        <v>Normal</v>
      </c>
      <c r="M1639" t="str">
        <f t="shared" si="155"/>
        <v>Ok</v>
      </c>
      <c r="N1639" t="s">
        <v>10264</v>
      </c>
    </row>
    <row r="1640" spans="1:14" x14ac:dyDescent="0.35">
      <c r="A1640" t="s">
        <v>1658</v>
      </c>
      <c r="B1640" t="s">
        <v>7</v>
      </c>
      <c r="C1640">
        <v>538</v>
      </c>
      <c r="D1640">
        <v>45000</v>
      </c>
      <c r="E1640">
        <v>1500</v>
      </c>
      <c r="F1640" t="s">
        <v>46</v>
      </c>
      <c r="G1640" s="2">
        <v>56758</v>
      </c>
      <c r="H1640">
        <f t="shared" si="150"/>
        <v>23403000</v>
      </c>
      <c r="I1640">
        <f t="shared" si="151"/>
        <v>807000</v>
      </c>
      <c r="J1640" t="str">
        <f t="shared" si="152"/>
        <v>May</v>
      </c>
      <c r="K1640" t="str">
        <f t="shared" si="153"/>
        <v>2055</v>
      </c>
      <c r="L1640" t="str">
        <f t="shared" si="154"/>
        <v>High Discount</v>
      </c>
      <c r="M1640" t="str">
        <f t="shared" si="155"/>
        <v>Ok</v>
      </c>
      <c r="N1640" t="s">
        <v>10264</v>
      </c>
    </row>
    <row r="1641" spans="1:14" x14ac:dyDescent="0.35">
      <c r="A1641" t="s">
        <v>1659</v>
      </c>
      <c r="B1641" t="s">
        <v>43</v>
      </c>
      <c r="C1641">
        <v>230</v>
      </c>
      <c r="D1641">
        <v>4500</v>
      </c>
      <c r="E1641">
        <v>5000</v>
      </c>
      <c r="F1641" t="s">
        <v>11</v>
      </c>
      <c r="G1641" s="2">
        <v>56765</v>
      </c>
      <c r="H1641">
        <f t="shared" si="150"/>
        <v>0</v>
      </c>
      <c r="I1641">
        <f t="shared" si="151"/>
        <v>1150000</v>
      </c>
      <c r="J1641" t="str">
        <f t="shared" si="152"/>
        <v>May</v>
      </c>
      <c r="K1641" t="str">
        <f t="shared" si="153"/>
        <v>2055</v>
      </c>
      <c r="L1641" t="str">
        <f t="shared" si="154"/>
        <v>High Discount</v>
      </c>
      <c r="M1641" t="str">
        <f t="shared" si="155"/>
        <v>Zero Sales</v>
      </c>
      <c r="N1641" t="s">
        <v>10264</v>
      </c>
    </row>
    <row r="1642" spans="1:14" x14ac:dyDescent="0.35">
      <c r="A1642" t="s">
        <v>1660</v>
      </c>
      <c r="B1642" t="s">
        <v>33</v>
      </c>
      <c r="C1642">
        <v>126</v>
      </c>
      <c r="D1642">
        <v>1200</v>
      </c>
      <c r="E1642">
        <v>2000</v>
      </c>
      <c r="F1642" t="s">
        <v>16</v>
      </c>
      <c r="G1642" s="2">
        <v>56772</v>
      </c>
      <c r="H1642">
        <f t="shared" si="150"/>
        <v>0</v>
      </c>
      <c r="I1642">
        <f t="shared" si="151"/>
        <v>252000</v>
      </c>
      <c r="J1642" t="str">
        <f t="shared" si="152"/>
        <v>June</v>
      </c>
      <c r="K1642" t="str">
        <f t="shared" si="153"/>
        <v>2055</v>
      </c>
      <c r="L1642" t="str">
        <f t="shared" si="154"/>
        <v>High Discount</v>
      </c>
      <c r="M1642" t="str">
        <f t="shared" si="155"/>
        <v>Zero Sales</v>
      </c>
      <c r="N1642" t="s">
        <v>10264</v>
      </c>
    </row>
    <row r="1643" spans="1:14" x14ac:dyDescent="0.35">
      <c r="A1643" t="s">
        <v>1661</v>
      </c>
      <c r="B1643" t="s">
        <v>13</v>
      </c>
      <c r="C1643">
        <v>423</v>
      </c>
      <c r="D1643">
        <v>4500</v>
      </c>
      <c r="E1643">
        <v>2000</v>
      </c>
      <c r="F1643" t="s">
        <v>46</v>
      </c>
      <c r="G1643" s="2">
        <v>56779</v>
      </c>
      <c r="H1643">
        <f t="shared" si="150"/>
        <v>1057500</v>
      </c>
      <c r="I1643">
        <f t="shared" si="151"/>
        <v>846000</v>
      </c>
      <c r="J1643" t="str">
        <f t="shared" si="152"/>
        <v>June</v>
      </c>
      <c r="K1643" t="str">
        <f t="shared" si="153"/>
        <v>2055</v>
      </c>
      <c r="L1643" t="str">
        <f t="shared" si="154"/>
        <v>High Discount</v>
      </c>
      <c r="M1643" t="str">
        <f t="shared" si="155"/>
        <v>Ok</v>
      </c>
      <c r="N1643" t="s">
        <v>10264</v>
      </c>
    </row>
    <row r="1644" spans="1:14" x14ac:dyDescent="0.35">
      <c r="A1644" t="s">
        <v>1662</v>
      </c>
      <c r="B1644" t="s">
        <v>13</v>
      </c>
      <c r="C1644">
        <v>116</v>
      </c>
      <c r="D1644">
        <v>1200</v>
      </c>
      <c r="E1644">
        <v>1000</v>
      </c>
      <c r="F1644" t="s">
        <v>16</v>
      </c>
      <c r="G1644" s="2">
        <v>56786</v>
      </c>
      <c r="H1644">
        <f t="shared" si="150"/>
        <v>23200</v>
      </c>
      <c r="I1644">
        <f t="shared" si="151"/>
        <v>116000</v>
      </c>
      <c r="J1644" t="str">
        <f t="shared" si="152"/>
        <v>June</v>
      </c>
      <c r="K1644" t="str">
        <f t="shared" si="153"/>
        <v>2055</v>
      </c>
      <c r="L1644" t="str">
        <f t="shared" si="154"/>
        <v>High Discount</v>
      </c>
      <c r="M1644" t="str">
        <f t="shared" si="155"/>
        <v>Ok</v>
      </c>
      <c r="N1644" t="s">
        <v>10264</v>
      </c>
    </row>
    <row r="1645" spans="1:14" x14ac:dyDescent="0.35">
      <c r="A1645" t="s">
        <v>1663</v>
      </c>
      <c r="B1645" t="s">
        <v>33</v>
      </c>
      <c r="C1645">
        <v>574</v>
      </c>
      <c r="D1645">
        <v>15000</v>
      </c>
      <c r="E1645">
        <v>100</v>
      </c>
      <c r="F1645" t="s">
        <v>46</v>
      </c>
      <c r="G1645" s="2">
        <v>56793</v>
      </c>
      <c r="H1645">
        <f t="shared" si="150"/>
        <v>8552600</v>
      </c>
      <c r="I1645">
        <f t="shared" si="151"/>
        <v>57400</v>
      </c>
      <c r="J1645" t="str">
        <f t="shared" si="152"/>
        <v>June</v>
      </c>
      <c r="K1645" t="str">
        <f t="shared" si="153"/>
        <v>2055</v>
      </c>
      <c r="L1645" t="str">
        <f t="shared" si="154"/>
        <v>Normal</v>
      </c>
      <c r="M1645" t="str">
        <f t="shared" si="155"/>
        <v>Ok</v>
      </c>
      <c r="N1645" t="s">
        <v>10264</v>
      </c>
    </row>
    <row r="1646" spans="1:14" x14ac:dyDescent="0.35">
      <c r="A1646" t="s">
        <v>1664</v>
      </c>
      <c r="B1646" t="s">
        <v>10</v>
      </c>
      <c r="C1646">
        <v>141</v>
      </c>
      <c r="D1646">
        <v>45000</v>
      </c>
      <c r="E1646">
        <v>500</v>
      </c>
      <c r="F1646" t="s">
        <v>11</v>
      </c>
      <c r="G1646" s="2">
        <v>56800</v>
      </c>
      <c r="H1646">
        <f t="shared" si="150"/>
        <v>6274500</v>
      </c>
      <c r="I1646">
        <f t="shared" si="151"/>
        <v>70500</v>
      </c>
      <c r="J1646" t="str">
        <f t="shared" si="152"/>
        <v>July</v>
      </c>
      <c r="K1646" t="str">
        <f t="shared" si="153"/>
        <v>2055</v>
      </c>
      <c r="L1646" t="str">
        <f t="shared" si="154"/>
        <v>High Discount</v>
      </c>
      <c r="M1646" t="str">
        <f t="shared" si="155"/>
        <v>Ok</v>
      </c>
      <c r="N1646" t="s">
        <v>10264</v>
      </c>
    </row>
    <row r="1647" spans="1:14" x14ac:dyDescent="0.35">
      <c r="A1647" t="s">
        <v>1665</v>
      </c>
      <c r="B1647" t="s">
        <v>7</v>
      </c>
      <c r="C1647">
        <v>293</v>
      </c>
      <c r="D1647">
        <v>4500</v>
      </c>
      <c r="E1647">
        <v>1000</v>
      </c>
      <c r="F1647" t="s">
        <v>11</v>
      </c>
      <c r="G1647" s="2">
        <v>56807</v>
      </c>
      <c r="H1647">
        <f t="shared" si="150"/>
        <v>1025500</v>
      </c>
      <c r="I1647">
        <f t="shared" si="151"/>
        <v>293000</v>
      </c>
      <c r="J1647" t="str">
        <f t="shared" si="152"/>
        <v>July</v>
      </c>
      <c r="K1647" t="str">
        <f t="shared" si="153"/>
        <v>2055</v>
      </c>
      <c r="L1647" t="str">
        <f t="shared" si="154"/>
        <v>High Discount</v>
      </c>
      <c r="M1647" t="str">
        <f t="shared" si="155"/>
        <v>Ok</v>
      </c>
      <c r="N1647" t="s">
        <v>10264</v>
      </c>
    </row>
    <row r="1648" spans="1:14" x14ac:dyDescent="0.35">
      <c r="A1648" t="s">
        <v>1666</v>
      </c>
      <c r="B1648" t="s">
        <v>10</v>
      </c>
      <c r="C1648">
        <v>390</v>
      </c>
      <c r="D1648">
        <v>45000</v>
      </c>
      <c r="E1648">
        <v>5000</v>
      </c>
      <c r="F1648" t="s">
        <v>46</v>
      </c>
      <c r="G1648" s="2">
        <v>56814</v>
      </c>
      <c r="H1648">
        <f t="shared" si="150"/>
        <v>15600000</v>
      </c>
      <c r="I1648">
        <f t="shared" si="151"/>
        <v>1950000</v>
      </c>
      <c r="J1648" t="str">
        <f t="shared" si="152"/>
        <v>July</v>
      </c>
      <c r="K1648" t="str">
        <f t="shared" si="153"/>
        <v>2055</v>
      </c>
      <c r="L1648" t="str">
        <f t="shared" si="154"/>
        <v>High Discount</v>
      </c>
      <c r="M1648" t="str">
        <f t="shared" si="155"/>
        <v>Ok</v>
      </c>
      <c r="N1648" t="s">
        <v>10264</v>
      </c>
    </row>
    <row r="1649" spans="1:14" x14ac:dyDescent="0.35">
      <c r="A1649" t="s">
        <v>1667</v>
      </c>
      <c r="B1649" t="s">
        <v>10</v>
      </c>
      <c r="C1649">
        <v>353</v>
      </c>
      <c r="D1649">
        <v>12000</v>
      </c>
      <c r="E1649">
        <v>2000</v>
      </c>
      <c r="F1649" t="s">
        <v>46</v>
      </c>
      <c r="G1649" s="2">
        <v>56821</v>
      </c>
      <c r="H1649">
        <f t="shared" si="150"/>
        <v>3530000</v>
      </c>
      <c r="I1649">
        <f t="shared" si="151"/>
        <v>706000</v>
      </c>
      <c r="J1649" t="str">
        <f t="shared" si="152"/>
        <v>July</v>
      </c>
      <c r="K1649" t="str">
        <f t="shared" si="153"/>
        <v>2055</v>
      </c>
      <c r="L1649" t="str">
        <f t="shared" si="154"/>
        <v>High Discount</v>
      </c>
      <c r="M1649" t="str">
        <f t="shared" si="155"/>
        <v>Ok</v>
      </c>
      <c r="N1649" t="s">
        <v>10264</v>
      </c>
    </row>
    <row r="1650" spans="1:14" x14ac:dyDescent="0.35">
      <c r="A1650" t="s">
        <v>1668</v>
      </c>
      <c r="B1650" t="s">
        <v>30</v>
      </c>
      <c r="C1650">
        <v>447</v>
      </c>
      <c r="D1650">
        <v>15000</v>
      </c>
      <c r="E1650">
        <v>300</v>
      </c>
      <c r="F1650" t="s">
        <v>46</v>
      </c>
      <c r="G1650" s="2">
        <v>56828</v>
      </c>
      <c r="H1650">
        <f t="shared" si="150"/>
        <v>6570900</v>
      </c>
      <c r="I1650">
        <f t="shared" si="151"/>
        <v>134100</v>
      </c>
      <c r="J1650" t="str">
        <f t="shared" si="152"/>
        <v>August</v>
      </c>
      <c r="K1650" t="str">
        <f t="shared" si="153"/>
        <v>2055</v>
      </c>
      <c r="L1650" t="str">
        <f t="shared" si="154"/>
        <v>Normal</v>
      </c>
      <c r="M1650" t="str">
        <f t="shared" si="155"/>
        <v>Ok</v>
      </c>
      <c r="N1650" t="s">
        <v>10264</v>
      </c>
    </row>
    <row r="1651" spans="1:14" x14ac:dyDescent="0.35">
      <c r="A1651" t="s">
        <v>1669</v>
      </c>
      <c r="B1651" t="s">
        <v>19</v>
      </c>
      <c r="C1651">
        <v>497</v>
      </c>
      <c r="D1651">
        <v>4500</v>
      </c>
      <c r="E1651">
        <v>1500</v>
      </c>
      <c r="F1651" t="s">
        <v>46</v>
      </c>
      <c r="G1651" s="2">
        <v>56835</v>
      </c>
      <c r="H1651">
        <f t="shared" si="150"/>
        <v>1491000</v>
      </c>
      <c r="I1651">
        <f t="shared" si="151"/>
        <v>745500</v>
      </c>
      <c r="J1651" t="str">
        <f t="shared" si="152"/>
        <v>August</v>
      </c>
      <c r="K1651" t="str">
        <f t="shared" si="153"/>
        <v>2055</v>
      </c>
      <c r="L1651" t="str">
        <f t="shared" si="154"/>
        <v>High Discount</v>
      </c>
      <c r="M1651" t="str">
        <f t="shared" si="155"/>
        <v>Ok</v>
      </c>
      <c r="N1651" t="s">
        <v>10264</v>
      </c>
    </row>
    <row r="1652" spans="1:14" x14ac:dyDescent="0.35">
      <c r="A1652" t="s">
        <v>1670</v>
      </c>
      <c r="B1652" t="s">
        <v>30</v>
      </c>
      <c r="C1652">
        <v>146</v>
      </c>
      <c r="D1652">
        <v>45000</v>
      </c>
      <c r="E1652">
        <v>2000</v>
      </c>
      <c r="F1652" t="s">
        <v>46</v>
      </c>
      <c r="G1652" s="2">
        <v>56842</v>
      </c>
      <c r="H1652">
        <f t="shared" si="150"/>
        <v>6278000</v>
      </c>
      <c r="I1652">
        <f t="shared" si="151"/>
        <v>292000</v>
      </c>
      <c r="J1652" t="str">
        <f t="shared" si="152"/>
        <v>August</v>
      </c>
      <c r="K1652" t="str">
        <f t="shared" si="153"/>
        <v>2055</v>
      </c>
      <c r="L1652" t="str">
        <f t="shared" si="154"/>
        <v>High Discount</v>
      </c>
      <c r="M1652" t="str">
        <f t="shared" si="155"/>
        <v>Ok</v>
      </c>
      <c r="N1652" t="s">
        <v>10264</v>
      </c>
    </row>
    <row r="1653" spans="1:14" x14ac:dyDescent="0.35">
      <c r="A1653" t="s">
        <v>1671</v>
      </c>
      <c r="B1653" t="s">
        <v>19</v>
      </c>
      <c r="C1653">
        <v>380</v>
      </c>
      <c r="D1653">
        <v>800</v>
      </c>
      <c r="E1653">
        <v>200</v>
      </c>
      <c r="F1653" t="s">
        <v>46</v>
      </c>
      <c r="G1653" s="2">
        <v>56849</v>
      </c>
      <c r="H1653">
        <f t="shared" si="150"/>
        <v>228000</v>
      </c>
      <c r="I1653">
        <f t="shared" si="151"/>
        <v>76000</v>
      </c>
      <c r="J1653" t="str">
        <f t="shared" si="152"/>
        <v>August</v>
      </c>
      <c r="K1653" t="str">
        <f t="shared" si="153"/>
        <v>2055</v>
      </c>
      <c r="L1653" t="str">
        <f t="shared" si="154"/>
        <v>Normal</v>
      </c>
      <c r="M1653" t="str">
        <f t="shared" si="155"/>
        <v>Ok</v>
      </c>
      <c r="N1653" t="s">
        <v>10264</v>
      </c>
    </row>
    <row r="1654" spans="1:14" x14ac:dyDescent="0.35">
      <c r="A1654" t="s">
        <v>1672</v>
      </c>
      <c r="B1654" t="s">
        <v>21</v>
      </c>
      <c r="C1654">
        <v>254</v>
      </c>
      <c r="D1654">
        <v>5500</v>
      </c>
      <c r="E1654">
        <v>500</v>
      </c>
      <c r="F1654" t="s">
        <v>11</v>
      </c>
      <c r="G1654" s="2">
        <v>56856</v>
      </c>
      <c r="H1654">
        <f t="shared" si="150"/>
        <v>1270000</v>
      </c>
      <c r="I1654">
        <f t="shared" si="151"/>
        <v>127000</v>
      </c>
      <c r="J1654" t="str">
        <f t="shared" si="152"/>
        <v>August</v>
      </c>
      <c r="K1654" t="str">
        <f t="shared" si="153"/>
        <v>2055</v>
      </c>
      <c r="L1654" t="str">
        <f t="shared" si="154"/>
        <v>High Discount</v>
      </c>
      <c r="M1654" t="str">
        <f t="shared" si="155"/>
        <v>Ok</v>
      </c>
      <c r="N1654" t="s">
        <v>10264</v>
      </c>
    </row>
    <row r="1655" spans="1:14" x14ac:dyDescent="0.35">
      <c r="A1655" t="s">
        <v>1673</v>
      </c>
      <c r="B1655" t="s">
        <v>43</v>
      </c>
      <c r="C1655">
        <v>498</v>
      </c>
      <c r="D1655">
        <v>1200</v>
      </c>
      <c r="E1655">
        <v>5000</v>
      </c>
      <c r="F1655" t="s">
        <v>46</v>
      </c>
      <c r="G1655" s="2">
        <v>56863</v>
      </c>
      <c r="H1655">
        <f t="shared" si="150"/>
        <v>0</v>
      </c>
      <c r="I1655">
        <f t="shared" si="151"/>
        <v>2490000</v>
      </c>
      <c r="J1655" t="str">
        <f t="shared" si="152"/>
        <v>September</v>
      </c>
      <c r="K1655" t="str">
        <f t="shared" si="153"/>
        <v>2055</v>
      </c>
      <c r="L1655" t="str">
        <f t="shared" si="154"/>
        <v>High Discount</v>
      </c>
      <c r="M1655" t="str">
        <f t="shared" si="155"/>
        <v>Zero Sales</v>
      </c>
      <c r="N1655" t="s">
        <v>10264</v>
      </c>
    </row>
    <row r="1656" spans="1:14" x14ac:dyDescent="0.35">
      <c r="A1656" t="s">
        <v>1674</v>
      </c>
      <c r="B1656" t="s">
        <v>19</v>
      </c>
      <c r="C1656">
        <v>467</v>
      </c>
      <c r="D1656">
        <v>22000</v>
      </c>
      <c r="E1656">
        <v>3000</v>
      </c>
      <c r="F1656" t="s">
        <v>8</v>
      </c>
      <c r="G1656" s="2">
        <v>56870</v>
      </c>
      <c r="H1656">
        <f t="shared" si="150"/>
        <v>8873000</v>
      </c>
      <c r="I1656">
        <f t="shared" si="151"/>
        <v>1401000</v>
      </c>
      <c r="J1656" t="str">
        <f t="shared" si="152"/>
        <v>September</v>
      </c>
      <c r="K1656" t="str">
        <f t="shared" si="153"/>
        <v>2055</v>
      </c>
      <c r="L1656" t="str">
        <f t="shared" si="154"/>
        <v>High Discount</v>
      </c>
      <c r="M1656" t="str">
        <f t="shared" si="155"/>
        <v>Ok</v>
      </c>
      <c r="N1656" t="s">
        <v>10264</v>
      </c>
    </row>
    <row r="1657" spans="1:14" x14ac:dyDescent="0.35">
      <c r="A1657" t="s">
        <v>1675</v>
      </c>
      <c r="B1657" t="s">
        <v>33</v>
      </c>
      <c r="C1657">
        <v>126</v>
      </c>
      <c r="D1657">
        <v>5500</v>
      </c>
      <c r="E1657">
        <v>1000</v>
      </c>
      <c r="F1657" t="s">
        <v>11</v>
      </c>
      <c r="G1657" s="2">
        <v>56877</v>
      </c>
      <c r="H1657">
        <f t="shared" si="150"/>
        <v>567000</v>
      </c>
      <c r="I1657">
        <f t="shared" si="151"/>
        <v>126000</v>
      </c>
      <c r="J1657" t="str">
        <f t="shared" si="152"/>
        <v>September</v>
      </c>
      <c r="K1657" t="str">
        <f t="shared" si="153"/>
        <v>2055</v>
      </c>
      <c r="L1657" t="str">
        <f t="shared" si="154"/>
        <v>High Discount</v>
      </c>
      <c r="M1657" t="str">
        <f t="shared" si="155"/>
        <v>Ok</v>
      </c>
      <c r="N1657" t="s">
        <v>10264</v>
      </c>
    </row>
    <row r="1658" spans="1:14" x14ac:dyDescent="0.35">
      <c r="A1658" t="s">
        <v>1676</v>
      </c>
      <c r="B1658" t="s">
        <v>30</v>
      </c>
      <c r="C1658">
        <v>598</v>
      </c>
      <c r="D1658">
        <v>18000</v>
      </c>
      <c r="E1658">
        <v>5000</v>
      </c>
      <c r="F1658" t="s">
        <v>16</v>
      </c>
      <c r="G1658" s="2">
        <v>56884</v>
      </c>
      <c r="H1658">
        <f t="shared" si="150"/>
        <v>7774000</v>
      </c>
      <c r="I1658">
        <f t="shared" si="151"/>
        <v>2990000</v>
      </c>
      <c r="J1658" t="str">
        <f t="shared" si="152"/>
        <v>September</v>
      </c>
      <c r="K1658" t="str">
        <f t="shared" si="153"/>
        <v>2055</v>
      </c>
      <c r="L1658" t="str">
        <f t="shared" si="154"/>
        <v>High Discount</v>
      </c>
      <c r="M1658" t="str">
        <f t="shared" si="155"/>
        <v>Ok</v>
      </c>
      <c r="N1658" t="s">
        <v>10264</v>
      </c>
    </row>
    <row r="1659" spans="1:14" x14ac:dyDescent="0.35">
      <c r="A1659" t="s">
        <v>1677</v>
      </c>
      <c r="B1659" t="s">
        <v>7</v>
      </c>
      <c r="C1659">
        <v>474</v>
      </c>
      <c r="D1659">
        <v>45000</v>
      </c>
      <c r="E1659">
        <v>200</v>
      </c>
      <c r="F1659" t="s">
        <v>11</v>
      </c>
      <c r="G1659" s="2">
        <v>56891</v>
      </c>
      <c r="H1659">
        <f t="shared" si="150"/>
        <v>21235200</v>
      </c>
      <c r="I1659">
        <f t="shared" si="151"/>
        <v>94800</v>
      </c>
      <c r="J1659" t="str">
        <f t="shared" si="152"/>
        <v>October</v>
      </c>
      <c r="K1659" t="str">
        <f t="shared" si="153"/>
        <v>2055</v>
      </c>
      <c r="L1659" t="str">
        <f t="shared" si="154"/>
        <v>Normal</v>
      </c>
      <c r="M1659" t="str">
        <f t="shared" si="155"/>
        <v>Ok</v>
      </c>
      <c r="N1659" t="s">
        <v>10264</v>
      </c>
    </row>
    <row r="1660" spans="1:14" x14ac:dyDescent="0.35">
      <c r="A1660" t="s">
        <v>1678</v>
      </c>
      <c r="B1660" t="s">
        <v>43</v>
      </c>
      <c r="C1660">
        <v>478</v>
      </c>
      <c r="D1660">
        <v>18000</v>
      </c>
      <c r="E1660">
        <v>400</v>
      </c>
      <c r="F1660" t="s">
        <v>16</v>
      </c>
      <c r="G1660" s="2">
        <v>56898</v>
      </c>
      <c r="H1660">
        <f t="shared" si="150"/>
        <v>8412800</v>
      </c>
      <c r="I1660">
        <f t="shared" si="151"/>
        <v>191200</v>
      </c>
      <c r="J1660" t="str">
        <f t="shared" si="152"/>
        <v>October</v>
      </c>
      <c r="K1660" t="str">
        <f t="shared" si="153"/>
        <v>2055</v>
      </c>
      <c r="L1660" t="str">
        <f t="shared" si="154"/>
        <v>Normal</v>
      </c>
      <c r="M1660" t="str">
        <f t="shared" si="155"/>
        <v>Ok</v>
      </c>
      <c r="N1660" t="s">
        <v>10264</v>
      </c>
    </row>
    <row r="1661" spans="1:14" x14ac:dyDescent="0.35">
      <c r="A1661" t="s">
        <v>1679</v>
      </c>
      <c r="B1661" t="s">
        <v>21</v>
      </c>
      <c r="C1661">
        <v>534</v>
      </c>
      <c r="D1661">
        <v>12000</v>
      </c>
      <c r="E1661">
        <v>500</v>
      </c>
      <c r="F1661" t="s">
        <v>16</v>
      </c>
      <c r="G1661" s="2">
        <v>56905</v>
      </c>
      <c r="H1661">
        <f t="shared" si="150"/>
        <v>6141000</v>
      </c>
      <c r="I1661">
        <f t="shared" si="151"/>
        <v>267000</v>
      </c>
      <c r="J1661" t="str">
        <f t="shared" si="152"/>
        <v>October</v>
      </c>
      <c r="K1661" t="str">
        <f t="shared" si="153"/>
        <v>2055</v>
      </c>
      <c r="L1661" t="str">
        <f t="shared" si="154"/>
        <v>Normal</v>
      </c>
      <c r="M1661" t="str">
        <f t="shared" si="155"/>
        <v>Ok</v>
      </c>
      <c r="N1661" t="s">
        <v>10264</v>
      </c>
    </row>
    <row r="1662" spans="1:14" x14ac:dyDescent="0.35">
      <c r="A1662" t="s">
        <v>1680</v>
      </c>
      <c r="B1662" t="s">
        <v>19</v>
      </c>
      <c r="C1662">
        <v>184</v>
      </c>
      <c r="D1662">
        <v>800</v>
      </c>
      <c r="E1662">
        <v>100</v>
      </c>
      <c r="F1662" t="s">
        <v>8</v>
      </c>
      <c r="G1662" s="2">
        <v>56912</v>
      </c>
      <c r="H1662">
        <f t="shared" si="150"/>
        <v>128800</v>
      </c>
      <c r="I1662">
        <f t="shared" si="151"/>
        <v>18400</v>
      </c>
      <c r="J1662" t="str">
        <f t="shared" si="152"/>
        <v>October</v>
      </c>
      <c r="K1662" t="str">
        <f t="shared" si="153"/>
        <v>2055</v>
      </c>
      <c r="L1662" t="str">
        <f t="shared" si="154"/>
        <v>Normal</v>
      </c>
      <c r="M1662" t="str">
        <f t="shared" si="155"/>
        <v>Ok</v>
      </c>
      <c r="N1662" t="s">
        <v>10264</v>
      </c>
    </row>
    <row r="1663" spans="1:14" x14ac:dyDescent="0.35">
      <c r="A1663" t="s">
        <v>1681</v>
      </c>
      <c r="B1663" t="s">
        <v>21</v>
      </c>
      <c r="C1663">
        <v>303</v>
      </c>
      <c r="D1663">
        <v>1200</v>
      </c>
      <c r="E1663">
        <v>2000</v>
      </c>
      <c r="F1663" t="s">
        <v>46</v>
      </c>
      <c r="G1663" s="2">
        <v>56919</v>
      </c>
      <c r="H1663">
        <f t="shared" si="150"/>
        <v>0</v>
      </c>
      <c r="I1663">
        <f t="shared" si="151"/>
        <v>606000</v>
      </c>
      <c r="J1663" t="str">
        <f t="shared" si="152"/>
        <v>November</v>
      </c>
      <c r="K1663" t="str">
        <f t="shared" si="153"/>
        <v>2055</v>
      </c>
      <c r="L1663" t="str">
        <f t="shared" si="154"/>
        <v>High Discount</v>
      </c>
      <c r="M1663" t="str">
        <f t="shared" si="155"/>
        <v>Zero Sales</v>
      </c>
      <c r="N1663" t="s">
        <v>10264</v>
      </c>
    </row>
    <row r="1664" spans="1:14" x14ac:dyDescent="0.35">
      <c r="A1664" t="s">
        <v>1682</v>
      </c>
      <c r="B1664" t="s">
        <v>7</v>
      </c>
      <c r="C1664">
        <v>304</v>
      </c>
      <c r="D1664">
        <v>12000</v>
      </c>
      <c r="E1664">
        <v>1000</v>
      </c>
      <c r="F1664" t="s">
        <v>46</v>
      </c>
      <c r="G1664" s="2">
        <v>56926</v>
      </c>
      <c r="H1664">
        <f t="shared" si="150"/>
        <v>3344000</v>
      </c>
      <c r="I1664">
        <f t="shared" si="151"/>
        <v>304000</v>
      </c>
      <c r="J1664" t="str">
        <f t="shared" si="152"/>
        <v>November</v>
      </c>
      <c r="K1664" t="str">
        <f t="shared" si="153"/>
        <v>2055</v>
      </c>
      <c r="L1664" t="str">
        <f t="shared" si="154"/>
        <v>High Discount</v>
      </c>
      <c r="M1664" t="str">
        <f t="shared" si="155"/>
        <v>Ok</v>
      </c>
      <c r="N1664" t="s">
        <v>10264</v>
      </c>
    </row>
    <row r="1665" spans="1:14" x14ac:dyDescent="0.35">
      <c r="A1665" t="s">
        <v>1683</v>
      </c>
      <c r="B1665" t="s">
        <v>10</v>
      </c>
      <c r="C1665">
        <v>548</v>
      </c>
      <c r="D1665">
        <v>6000</v>
      </c>
      <c r="E1665">
        <v>2000</v>
      </c>
      <c r="F1665" t="s">
        <v>11</v>
      </c>
      <c r="G1665" s="2">
        <v>56933</v>
      </c>
      <c r="H1665">
        <f t="shared" si="150"/>
        <v>2192000</v>
      </c>
      <c r="I1665">
        <f t="shared" si="151"/>
        <v>1096000</v>
      </c>
      <c r="J1665" t="str">
        <f t="shared" si="152"/>
        <v>November</v>
      </c>
      <c r="K1665" t="str">
        <f t="shared" si="153"/>
        <v>2055</v>
      </c>
      <c r="L1665" t="str">
        <f t="shared" si="154"/>
        <v>High Discount</v>
      </c>
      <c r="M1665" t="str">
        <f t="shared" si="155"/>
        <v>Ok</v>
      </c>
      <c r="N1665" t="s">
        <v>10264</v>
      </c>
    </row>
    <row r="1666" spans="1:14" x14ac:dyDescent="0.35">
      <c r="A1666" t="s">
        <v>1684</v>
      </c>
      <c r="B1666" t="s">
        <v>13</v>
      </c>
      <c r="C1666">
        <v>533</v>
      </c>
      <c r="D1666">
        <v>15000</v>
      </c>
      <c r="E1666">
        <v>200</v>
      </c>
      <c r="F1666" t="s">
        <v>46</v>
      </c>
      <c r="G1666" s="2">
        <v>56940</v>
      </c>
      <c r="H1666">
        <f t="shared" ref="H1666:H1729" si="156">MAX(0,(D1666-E1666)*C1666)</f>
        <v>7888400</v>
      </c>
      <c r="I1666">
        <f t="shared" si="151"/>
        <v>106600</v>
      </c>
      <c r="J1666" t="str">
        <f t="shared" si="152"/>
        <v>November</v>
      </c>
      <c r="K1666" t="str">
        <f t="shared" si="153"/>
        <v>2055</v>
      </c>
      <c r="L1666" t="str">
        <f t="shared" si="154"/>
        <v>Normal</v>
      </c>
      <c r="M1666" t="str">
        <f t="shared" si="155"/>
        <v>Ok</v>
      </c>
      <c r="N1666" t="s">
        <v>10264</v>
      </c>
    </row>
    <row r="1667" spans="1:14" x14ac:dyDescent="0.35">
      <c r="A1667" t="s">
        <v>1685</v>
      </c>
      <c r="B1667" t="s">
        <v>7</v>
      </c>
      <c r="C1667">
        <v>95</v>
      </c>
      <c r="D1667">
        <v>12000</v>
      </c>
      <c r="E1667">
        <v>1000</v>
      </c>
      <c r="F1667" t="s">
        <v>8</v>
      </c>
      <c r="G1667" s="2">
        <v>56947</v>
      </c>
      <c r="H1667">
        <f t="shared" si="156"/>
        <v>1045000</v>
      </c>
      <c r="I1667">
        <f t="shared" ref="I1667:I1730" si="157">E1667*C1667</f>
        <v>95000</v>
      </c>
      <c r="J1667" t="str">
        <f t="shared" ref="J1667:J1730" si="158">TEXT(G:G,"mmmm")</f>
        <v>November</v>
      </c>
      <c r="K1667" t="str">
        <f t="shared" ref="K1667:K1730" si="159">TEXT(G1667,"yyy")</f>
        <v>2055</v>
      </c>
      <c r="L1667" t="str">
        <f t="shared" ref="L1667:L1730" si="160">IF(E1667&gt;=C1667,"High Discount","Normal")</f>
        <v>High Discount</v>
      </c>
      <c r="M1667" t="str">
        <f t="shared" ref="M1667:M1730" si="161">IF(H1667=0,"Zero Sales","Ok")</f>
        <v>Ok</v>
      </c>
      <c r="N1667" t="s">
        <v>10264</v>
      </c>
    </row>
    <row r="1668" spans="1:14" x14ac:dyDescent="0.35">
      <c r="A1668" t="s">
        <v>1686</v>
      </c>
      <c r="B1668" t="s">
        <v>15</v>
      </c>
      <c r="C1668">
        <v>492</v>
      </c>
      <c r="D1668">
        <v>5500</v>
      </c>
      <c r="E1668">
        <v>3000</v>
      </c>
      <c r="F1668" t="s">
        <v>11</v>
      </c>
      <c r="G1668" s="2">
        <v>56954</v>
      </c>
      <c r="H1668">
        <f t="shared" si="156"/>
        <v>1230000</v>
      </c>
      <c r="I1668">
        <f t="shared" si="157"/>
        <v>1476000</v>
      </c>
      <c r="J1668" t="str">
        <f t="shared" si="158"/>
        <v>December</v>
      </c>
      <c r="K1668" t="str">
        <f t="shared" si="159"/>
        <v>2055</v>
      </c>
      <c r="L1668" t="str">
        <f t="shared" si="160"/>
        <v>High Discount</v>
      </c>
      <c r="M1668" t="str">
        <f t="shared" si="161"/>
        <v>Ok</v>
      </c>
      <c r="N1668" t="s">
        <v>10264</v>
      </c>
    </row>
    <row r="1669" spans="1:14" x14ac:dyDescent="0.35">
      <c r="A1669" t="s">
        <v>1687</v>
      </c>
      <c r="B1669" t="s">
        <v>7</v>
      </c>
      <c r="C1669">
        <v>53</v>
      </c>
      <c r="D1669">
        <v>1200</v>
      </c>
      <c r="E1669">
        <v>400</v>
      </c>
      <c r="F1669" t="s">
        <v>11</v>
      </c>
      <c r="G1669" s="2">
        <v>56961</v>
      </c>
      <c r="H1669">
        <f t="shared" si="156"/>
        <v>42400</v>
      </c>
      <c r="I1669">
        <f t="shared" si="157"/>
        <v>21200</v>
      </c>
      <c r="J1669" t="str">
        <f t="shared" si="158"/>
        <v>December</v>
      </c>
      <c r="K1669" t="str">
        <f t="shared" si="159"/>
        <v>2055</v>
      </c>
      <c r="L1669" t="str">
        <f t="shared" si="160"/>
        <v>High Discount</v>
      </c>
      <c r="M1669" t="str">
        <f t="shared" si="161"/>
        <v>Ok</v>
      </c>
      <c r="N1669" t="s">
        <v>10264</v>
      </c>
    </row>
    <row r="1670" spans="1:14" x14ac:dyDescent="0.35">
      <c r="A1670" t="s">
        <v>1688</v>
      </c>
      <c r="B1670" t="s">
        <v>21</v>
      </c>
      <c r="C1670">
        <v>50</v>
      </c>
      <c r="D1670">
        <v>5500</v>
      </c>
      <c r="E1670">
        <v>1500</v>
      </c>
      <c r="F1670" t="s">
        <v>11</v>
      </c>
      <c r="G1670" s="2">
        <v>56968</v>
      </c>
      <c r="H1670">
        <f t="shared" si="156"/>
        <v>200000</v>
      </c>
      <c r="I1670">
        <f t="shared" si="157"/>
        <v>75000</v>
      </c>
      <c r="J1670" t="str">
        <f t="shared" si="158"/>
        <v>December</v>
      </c>
      <c r="K1670" t="str">
        <f t="shared" si="159"/>
        <v>2055</v>
      </c>
      <c r="L1670" t="str">
        <f t="shared" si="160"/>
        <v>High Discount</v>
      </c>
      <c r="M1670" t="str">
        <f t="shared" si="161"/>
        <v>Ok</v>
      </c>
      <c r="N1670" t="s">
        <v>10264</v>
      </c>
    </row>
    <row r="1671" spans="1:14" x14ac:dyDescent="0.35">
      <c r="A1671" t="s">
        <v>1689</v>
      </c>
      <c r="B1671" t="s">
        <v>33</v>
      </c>
      <c r="C1671">
        <v>339</v>
      </c>
      <c r="D1671">
        <v>1200</v>
      </c>
      <c r="E1671">
        <v>3000</v>
      </c>
      <c r="F1671" t="s">
        <v>46</v>
      </c>
      <c r="G1671" s="2">
        <v>56975</v>
      </c>
      <c r="H1671">
        <f t="shared" si="156"/>
        <v>0</v>
      </c>
      <c r="I1671">
        <f t="shared" si="157"/>
        <v>1017000</v>
      </c>
      <c r="J1671" t="str">
        <f t="shared" si="158"/>
        <v>December</v>
      </c>
      <c r="K1671" t="str">
        <f t="shared" si="159"/>
        <v>2055</v>
      </c>
      <c r="L1671" t="str">
        <f t="shared" si="160"/>
        <v>High Discount</v>
      </c>
      <c r="M1671" t="str">
        <f t="shared" si="161"/>
        <v>Zero Sales</v>
      </c>
      <c r="N1671" t="s">
        <v>10264</v>
      </c>
    </row>
    <row r="1672" spans="1:14" x14ac:dyDescent="0.35">
      <c r="A1672" t="s">
        <v>1690</v>
      </c>
      <c r="B1672" t="s">
        <v>30</v>
      </c>
      <c r="C1672">
        <v>158</v>
      </c>
      <c r="D1672">
        <v>22000</v>
      </c>
      <c r="E1672">
        <v>1000</v>
      </c>
      <c r="F1672" t="s">
        <v>46</v>
      </c>
      <c r="G1672" s="2">
        <v>56982</v>
      </c>
      <c r="H1672">
        <f t="shared" si="156"/>
        <v>3318000</v>
      </c>
      <c r="I1672">
        <f t="shared" si="157"/>
        <v>158000</v>
      </c>
      <c r="J1672" t="str">
        <f t="shared" si="158"/>
        <v>January</v>
      </c>
      <c r="K1672" t="str">
        <f t="shared" si="159"/>
        <v>2056</v>
      </c>
      <c r="L1672" t="str">
        <f t="shared" si="160"/>
        <v>High Discount</v>
      </c>
      <c r="M1672" t="str">
        <f t="shared" si="161"/>
        <v>Ok</v>
      </c>
      <c r="N1672" t="s">
        <v>10264</v>
      </c>
    </row>
    <row r="1673" spans="1:14" x14ac:dyDescent="0.35">
      <c r="A1673" t="s">
        <v>1691</v>
      </c>
      <c r="B1673" t="s">
        <v>33</v>
      </c>
      <c r="C1673">
        <v>509</v>
      </c>
      <c r="D1673">
        <v>4500</v>
      </c>
      <c r="E1673">
        <v>2000</v>
      </c>
      <c r="F1673" t="s">
        <v>46</v>
      </c>
      <c r="G1673" s="2">
        <v>56989</v>
      </c>
      <c r="H1673">
        <f t="shared" si="156"/>
        <v>1272500</v>
      </c>
      <c r="I1673">
        <f t="shared" si="157"/>
        <v>1018000</v>
      </c>
      <c r="J1673" t="str">
        <f t="shared" si="158"/>
        <v>January</v>
      </c>
      <c r="K1673" t="str">
        <f t="shared" si="159"/>
        <v>2056</v>
      </c>
      <c r="L1673" t="str">
        <f t="shared" si="160"/>
        <v>High Discount</v>
      </c>
      <c r="M1673" t="str">
        <f t="shared" si="161"/>
        <v>Ok</v>
      </c>
      <c r="N1673" t="s">
        <v>10264</v>
      </c>
    </row>
    <row r="1674" spans="1:14" x14ac:dyDescent="0.35">
      <c r="A1674" t="s">
        <v>1692</v>
      </c>
      <c r="B1674" t="s">
        <v>21</v>
      </c>
      <c r="C1674">
        <v>315</v>
      </c>
      <c r="D1674">
        <v>1200</v>
      </c>
      <c r="E1674">
        <v>300</v>
      </c>
      <c r="F1674" t="s">
        <v>11</v>
      </c>
      <c r="G1674" s="2">
        <v>56996</v>
      </c>
      <c r="H1674">
        <f t="shared" si="156"/>
        <v>283500</v>
      </c>
      <c r="I1674">
        <f t="shared" si="157"/>
        <v>94500</v>
      </c>
      <c r="J1674" t="str">
        <f t="shared" si="158"/>
        <v>January</v>
      </c>
      <c r="K1674" t="str">
        <f t="shared" si="159"/>
        <v>2056</v>
      </c>
      <c r="L1674" t="str">
        <f t="shared" si="160"/>
        <v>Normal</v>
      </c>
      <c r="M1674" t="str">
        <f t="shared" si="161"/>
        <v>Ok</v>
      </c>
      <c r="N1674" t="s">
        <v>10264</v>
      </c>
    </row>
    <row r="1675" spans="1:14" x14ac:dyDescent="0.35">
      <c r="A1675" t="s">
        <v>1693</v>
      </c>
      <c r="B1675" t="s">
        <v>30</v>
      </c>
      <c r="C1675">
        <v>187</v>
      </c>
      <c r="D1675">
        <v>5500</v>
      </c>
      <c r="E1675">
        <v>100</v>
      </c>
      <c r="F1675" t="s">
        <v>11</v>
      </c>
      <c r="G1675" s="2">
        <v>57003</v>
      </c>
      <c r="H1675">
        <f t="shared" si="156"/>
        <v>1009800</v>
      </c>
      <c r="I1675">
        <f t="shared" si="157"/>
        <v>18700</v>
      </c>
      <c r="J1675" t="str">
        <f t="shared" si="158"/>
        <v>January</v>
      </c>
      <c r="K1675" t="str">
        <f t="shared" si="159"/>
        <v>2056</v>
      </c>
      <c r="L1675" t="str">
        <f t="shared" si="160"/>
        <v>Normal</v>
      </c>
      <c r="M1675" t="str">
        <f t="shared" si="161"/>
        <v>Ok</v>
      </c>
      <c r="N1675" t="s">
        <v>10264</v>
      </c>
    </row>
    <row r="1676" spans="1:14" x14ac:dyDescent="0.35">
      <c r="A1676" t="s">
        <v>1694</v>
      </c>
      <c r="B1676" t="s">
        <v>15</v>
      </c>
      <c r="C1676">
        <v>483</v>
      </c>
      <c r="D1676">
        <v>18000</v>
      </c>
      <c r="E1676">
        <v>5000</v>
      </c>
      <c r="F1676" t="s">
        <v>16</v>
      </c>
      <c r="G1676" s="2">
        <v>57010</v>
      </c>
      <c r="H1676">
        <f t="shared" si="156"/>
        <v>6279000</v>
      </c>
      <c r="I1676">
        <f t="shared" si="157"/>
        <v>2415000</v>
      </c>
      <c r="J1676" t="str">
        <f t="shared" si="158"/>
        <v>January</v>
      </c>
      <c r="K1676" t="str">
        <f t="shared" si="159"/>
        <v>2056</v>
      </c>
      <c r="L1676" t="str">
        <f t="shared" si="160"/>
        <v>High Discount</v>
      </c>
      <c r="M1676" t="str">
        <f t="shared" si="161"/>
        <v>Ok</v>
      </c>
      <c r="N1676" t="s">
        <v>10264</v>
      </c>
    </row>
    <row r="1677" spans="1:14" x14ac:dyDescent="0.35">
      <c r="A1677" t="s">
        <v>1695</v>
      </c>
      <c r="B1677" t="s">
        <v>13</v>
      </c>
      <c r="C1677">
        <v>93</v>
      </c>
      <c r="D1677">
        <v>12000</v>
      </c>
      <c r="E1677">
        <v>400</v>
      </c>
      <c r="F1677" t="s">
        <v>16</v>
      </c>
      <c r="G1677" s="2">
        <v>57017</v>
      </c>
      <c r="H1677">
        <f t="shared" si="156"/>
        <v>1078800</v>
      </c>
      <c r="I1677">
        <f t="shared" si="157"/>
        <v>37200</v>
      </c>
      <c r="J1677" t="str">
        <f t="shared" si="158"/>
        <v>February</v>
      </c>
      <c r="K1677" t="str">
        <f t="shared" si="159"/>
        <v>2056</v>
      </c>
      <c r="L1677" t="str">
        <f t="shared" si="160"/>
        <v>High Discount</v>
      </c>
      <c r="M1677" t="str">
        <f t="shared" si="161"/>
        <v>Ok</v>
      </c>
      <c r="N1677" t="s">
        <v>10264</v>
      </c>
    </row>
    <row r="1678" spans="1:14" x14ac:dyDescent="0.35">
      <c r="A1678" t="s">
        <v>1696</v>
      </c>
      <c r="B1678" t="s">
        <v>43</v>
      </c>
      <c r="C1678">
        <v>559</v>
      </c>
      <c r="D1678">
        <v>12000</v>
      </c>
      <c r="E1678">
        <v>500</v>
      </c>
      <c r="F1678" t="s">
        <v>46</v>
      </c>
      <c r="G1678" s="2">
        <v>57024</v>
      </c>
      <c r="H1678">
        <f t="shared" si="156"/>
        <v>6428500</v>
      </c>
      <c r="I1678">
        <f t="shared" si="157"/>
        <v>279500</v>
      </c>
      <c r="J1678" t="str">
        <f t="shared" si="158"/>
        <v>February</v>
      </c>
      <c r="K1678" t="str">
        <f t="shared" si="159"/>
        <v>2056</v>
      </c>
      <c r="L1678" t="str">
        <f t="shared" si="160"/>
        <v>Normal</v>
      </c>
      <c r="M1678" t="str">
        <f t="shared" si="161"/>
        <v>Ok</v>
      </c>
      <c r="N1678" t="s">
        <v>10264</v>
      </c>
    </row>
    <row r="1679" spans="1:14" x14ac:dyDescent="0.35">
      <c r="A1679" t="s">
        <v>1697</v>
      </c>
      <c r="B1679" t="s">
        <v>21</v>
      </c>
      <c r="C1679">
        <v>311</v>
      </c>
      <c r="D1679">
        <v>1200</v>
      </c>
      <c r="E1679">
        <v>1000</v>
      </c>
      <c r="F1679" t="s">
        <v>11</v>
      </c>
      <c r="G1679" s="2">
        <v>57031</v>
      </c>
      <c r="H1679">
        <f t="shared" si="156"/>
        <v>62200</v>
      </c>
      <c r="I1679">
        <f t="shared" si="157"/>
        <v>311000</v>
      </c>
      <c r="J1679" t="str">
        <f t="shared" si="158"/>
        <v>February</v>
      </c>
      <c r="K1679" t="str">
        <f t="shared" si="159"/>
        <v>2056</v>
      </c>
      <c r="L1679" t="str">
        <f t="shared" si="160"/>
        <v>High Discount</v>
      </c>
      <c r="M1679" t="str">
        <f t="shared" si="161"/>
        <v>Ok</v>
      </c>
      <c r="N1679" t="s">
        <v>10264</v>
      </c>
    </row>
    <row r="1680" spans="1:14" x14ac:dyDescent="0.35">
      <c r="A1680" t="s">
        <v>1698</v>
      </c>
      <c r="B1680" t="s">
        <v>19</v>
      </c>
      <c r="C1680">
        <v>201</v>
      </c>
      <c r="D1680">
        <v>6000</v>
      </c>
      <c r="E1680">
        <v>5000</v>
      </c>
      <c r="F1680" t="s">
        <v>46</v>
      </c>
      <c r="G1680" s="2">
        <v>57038</v>
      </c>
      <c r="H1680">
        <f t="shared" si="156"/>
        <v>201000</v>
      </c>
      <c r="I1680">
        <f t="shared" si="157"/>
        <v>1005000</v>
      </c>
      <c r="J1680" t="str">
        <f t="shared" si="158"/>
        <v>February</v>
      </c>
      <c r="K1680" t="str">
        <f t="shared" si="159"/>
        <v>2056</v>
      </c>
      <c r="L1680" t="str">
        <f t="shared" si="160"/>
        <v>High Discount</v>
      </c>
      <c r="M1680" t="str">
        <f t="shared" si="161"/>
        <v>Ok</v>
      </c>
      <c r="N1680" t="s">
        <v>10264</v>
      </c>
    </row>
    <row r="1681" spans="1:14" x14ac:dyDescent="0.35">
      <c r="A1681" t="s">
        <v>1699</v>
      </c>
      <c r="B1681" t="s">
        <v>21</v>
      </c>
      <c r="C1681">
        <v>262</v>
      </c>
      <c r="D1681">
        <v>1200</v>
      </c>
      <c r="E1681">
        <v>2000</v>
      </c>
      <c r="F1681" t="s">
        <v>46</v>
      </c>
      <c r="G1681" s="2">
        <v>57045</v>
      </c>
      <c r="H1681">
        <f t="shared" si="156"/>
        <v>0</v>
      </c>
      <c r="I1681">
        <f t="shared" si="157"/>
        <v>524000</v>
      </c>
      <c r="J1681" t="str">
        <f t="shared" si="158"/>
        <v>March</v>
      </c>
      <c r="K1681" t="str">
        <f t="shared" si="159"/>
        <v>2056</v>
      </c>
      <c r="L1681" t="str">
        <f t="shared" si="160"/>
        <v>High Discount</v>
      </c>
      <c r="M1681" t="str">
        <f t="shared" si="161"/>
        <v>Zero Sales</v>
      </c>
      <c r="N1681" t="s">
        <v>10264</v>
      </c>
    </row>
    <row r="1682" spans="1:14" x14ac:dyDescent="0.35">
      <c r="A1682" t="s">
        <v>1700</v>
      </c>
      <c r="B1682" t="s">
        <v>21</v>
      </c>
      <c r="C1682">
        <v>283</v>
      </c>
      <c r="D1682">
        <v>45000</v>
      </c>
      <c r="E1682">
        <v>2000</v>
      </c>
      <c r="F1682" t="s">
        <v>16</v>
      </c>
      <c r="G1682" s="2">
        <v>57052</v>
      </c>
      <c r="H1682">
        <f t="shared" si="156"/>
        <v>12169000</v>
      </c>
      <c r="I1682">
        <f t="shared" si="157"/>
        <v>566000</v>
      </c>
      <c r="J1682" t="str">
        <f t="shared" si="158"/>
        <v>March</v>
      </c>
      <c r="K1682" t="str">
        <f t="shared" si="159"/>
        <v>2056</v>
      </c>
      <c r="L1682" t="str">
        <f t="shared" si="160"/>
        <v>High Discount</v>
      </c>
      <c r="M1682" t="str">
        <f t="shared" si="161"/>
        <v>Ok</v>
      </c>
      <c r="N1682" t="s">
        <v>10264</v>
      </c>
    </row>
    <row r="1683" spans="1:14" x14ac:dyDescent="0.35">
      <c r="A1683" t="s">
        <v>1701</v>
      </c>
      <c r="B1683" t="s">
        <v>30</v>
      </c>
      <c r="C1683">
        <v>410</v>
      </c>
      <c r="D1683">
        <v>18000</v>
      </c>
      <c r="E1683">
        <v>2000</v>
      </c>
      <c r="F1683" t="s">
        <v>8</v>
      </c>
      <c r="G1683" s="2">
        <v>57059</v>
      </c>
      <c r="H1683">
        <f t="shared" si="156"/>
        <v>6560000</v>
      </c>
      <c r="I1683">
        <f t="shared" si="157"/>
        <v>820000</v>
      </c>
      <c r="J1683" t="str">
        <f t="shared" si="158"/>
        <v>March</v>
      </c>
      <c r="K1683" t="str">
        <f t="shared" si="159"/>
        <v>2056</v>
      </c>
      <c r="L1683" t="str">
        <f t="shared" si="160"/>
        <v>High Discount</v>
      </c>
      <c r="M1683" t="str">
        <f t="shared" si="161"/>
        <v>Ok</v>
      </c>
      <c r="N1683" t="s">
        <v>10264</v>
      </c>
    </row>
    <row r="1684" spans="1:14" x14ac:dyDescent="0.35">
      <c r="A1684" t="s">
        <v>1702</v>
      </c>
      <c r="B1684" t="s">
        <v>39</v>
      </c>
      <c r="C1684">
        <v>369</v>
      </c>
      <c r="D1684">
        <v>22000</v>
      </c>
      <c r="E1684">
        <v>1000</v>
      </c>
      <c r="F1684" t="s">
        <v>46</v>
      </c>
      <c r="G1684" s="2">
        <v>57066</v>
      </c>
      <c r="H1684">
        <f t="shared" si="156"/>
        <v>7749000</v>
      </c>
      <c r="I1684">
        <f t="shared" si="157"/>
        <v>369000</v>
      </c>
      <c r="J1684" t="str">
        <f t="shared" si="158"/>
        <v>March</v>
      </c>
      <c r="K1684" t="str">
        <f t="shared" si="159"/>
        <v>2056</v>
      </c>
      <c r="L1684" t="str">
        <f t="shared" si="160"/>
        <v>High Discount</v>
      </c>
      <c r="M1684" t="str">
        <f t="shared" si="161"/>
        <v>Ok</v>
      </c>
      <c r="N1684" t="s">
        <v>10264</v>
      </c>
    </row>
    <row r="1685" spans="1:14" x14ac:dyDescent="0.35">
      <c r="A1685" t="s">
        <v>1703</v>
      </c>
      <c r="B1685" t="s">
        <v>7</v>
      </c>
      <c r="C1685">
        <v>271</v>
      </c>
      <c r="D1685">
        <v>22000</v>
      </c>
      <c r="E1685">
        <v>100</v>
      </c>
      <c r="F1685" t="s">
        <v>8</v>
      </c>
      <c r="G1685" s="2">
        <v>57073</v>
      </c>
      <c r="H1685">
        <f t="shared" si="156"/>
        <v>5934900</v>
      </c>
      <c r="I1685">
        <f t="shared" si="157"/>
        <v>27100</v>
      </c>
      <c r="J1685" t="str">
        <f t="shared" si="158"/>
        <v>April</v>
      </c>
      <c r="K1685" t="str">
        <f t="shared" si="159"/>
        <v>2056</v>
      </c>
      <c r="L1685" t="str">
        <f t="shared" si="160"/>
        <v>Normal</v>
      </c>
      <c r="M1685" t="str">
        <f t="shared" si="161"/>
        <v>Ok</v>
      </c>
      <c r="N1685" t="s">
        <v>10264</v>
      </c>
    </row>
    <row r="1686" spans="1:14" x14ac:dyDescent="0.35">
      <c r="A1686" t="s">
        <v>1704</v>
      </c>
      <c r="B1686" t="s">
        <v>39</v>
      </c>
      <c r="C1686">
        <v>259</v>
      </c>
      <c r="D1686">
        <v>5500</v>
      </c>
      <c r="E1686">
        <v>3000</v>
      </c>
      <c r="F1686" t="s">
        <v>8</v>
      </c>
      <c r="G1686" s="2">
        <v>57080</v>
      </c>
      <c r="H1686">
        <f t="shared" si="156"/>
        <v>647500</v>
      </c>
      <c r="I1686">
        <f t="shared" si="157"/>
        <v>777000</v>
      </c>
      <c r="J1686" t="str">
        <f t="shared" si="158"/>
        <v>April</v>
      </c>
      <c r="K1686" t="str">
        <f t="shared" si="159"/>
        <v>2056</v>
      </c>
      <c r="L1686" t="str">
        <f t="shared" si="160"/>
        <v>High Discount</v>
      </c>
      <c r="M1686" t="str">
        <f t="shared" si="161"/>
        <v>Ok</v>
      </c>
      <c r="N1686" t="s">
        <v>10264</v>
      </c>
    </row>
    <row r="1687" spans="1:14" x14ac:dyDescent="0.35">
      <c r="A1687" t="s">
        <v>1705</v>
      </c>
      <c r="B1687" t="s">
        <v>15</v>
      </c>
      <c r="C1687">
        <v>445</v>
      </c>
      <c r="D1687">
        <v>800</v>
      </c>
      <c r="E1687">
        <v>200</v>
      </c>
      <c r="F1687" t="s">
        <v>11</v>
      </c>
      <c r="G1687" s="2">
        <v>57087</v>
      </c>
      <c r="H1687">
        <f t="shared" si="156"/>
        <v>267000</v>
      </c>
      <c r="I1687">
        <f t="shared" si="157"/>
        <v>89000</v>
      </c>
      <c r="J1687" t="str">
        <f t="shared" si="158"/>
        <v>April</v>
      </c>
      <c r="K1687" t="str">
        <f t="shared" si="159"/>
        <v>2056</v>
      </c>
      <c r="L1687" t="str">
        <f t="shared" si="160"/>
        <v>Normal</v>
      </c>
      <c r="M1687" t="str">
        <f t="shared" si="161"/>
        <v>Ok</v>
      </c>
      <c r="N1687" t="s">
        <v>10264</v>
      </c>
    </row>
    <row r="1688" spans="1:14" x14ac:dyDescent="0.35">
      <c r="A1688" t="s">
        <v>1706</v>
      </c>
      <c r="B1688" t="s">
        <v>19</v>
      </c>
      <c r="C1688">
        <v>538</v>
      </c>
      <c r="D1688">
        <v>4500</v>
      </c>
      <c r="E1688">
        <v>100</v>
      </c>
      <c r="F1688" t="s">
        <v>11</v>
      </c>
      <c r="G1688" s="2">
        <v>57094</v>
      </c>
      <c r="H1688">
        <f t="shared" si="156"/>
        <v>2367200</v>
      </c>
      <c r="I1688">
        <f t="shared" si="157"/>
        <v>53800</v>
      </c>
      <c r="J1688" t="str">
        <f t="shared" si="158"/>
        <v>April</v>
      </c>
      <c r="K1688" t="str">
        <f t="shared" si="159"/>
        <v>2056</v>
      </c>
      <c r="L1688" t="str">
        <f t="shared" si="160"/>
        <v>Normal</v>
      </c>
      <c r="M1688" t="str">
        <f t="shared" si="161"/>
        <v>Ok</v>
      </c>
      <c r="N1688" t="s">
        <v>10264</v>
      </c>
    </row>
    <row r="1689" spans="1:14" x14ac:dyDescent="0.35">
      <c r="A1689" t="s">
        <v>1707</v>
      </c>
      <c r="B1689" t="s">
        <v>13</v>
      </c>
      <c r="C1689">
        <v>513</v>
      </c>
      <c r="D1689">
        <v>5500</v>
      </c>
      <c r="E1689">
        <v>3000</v>
      </c>
      <c r="F1689" t="s">
        <v>46</v>
      </c>
      <c r="G1689" s="2">
        <v>57101</v>
      </c>
      <c r="H1689">
        <f t="shared" si="156"/>
        <v>1282500</v>
      </c>
      <c r="I1689">
        <f t="shared" si="157"/>
        <v>1539000</v>
      </c>
      <c r="J1689" t="str">
        <f t="shared" si="158"/>
        <v>May</v>
      </c>
      <c r="K1689" t="str">
        <f t="shared" si="159"/>
        <v>2056</v>
      </c>
      <c r="L1689" t="str">
        <f t="shared" si="160"/>
        <v>High Discount</v>
      </c>
      <c r="M1689" t="str">
        <f t="shared" si="161"/>
        <v>Ok</v>
      </c>
      <c r="N1689" t="s">
        <v>10264</v>
      </c>
    </row>
    <row r="1690" spans="1:14" x14ac:dyDescent="0.35">
      <c r="A1690" t="s">
        <v>1708</v>
      </c>
      <c r="B1690" t="s">
        <v>10</v>
      </c>
      <c r="C1690">
        <v>501</v>
      </c>
      <c r="D1690">
        <v>45000</v>
      </c>
      <c r="E1690">
        <v>5000</v>
      </c>
      <c r="F1690" t="s">
        <v>16</v>
      </c>
      <c r="G1690" s="2">
        <v>57108</v>
      </c>
      <c r="H1690">
        <f t="shared" si="156"/>
        <v>20040000</v>
      </c>
      <c r="I1690">
        <f t="shared" si="157"/>
        <v>2505000</v>
      </c>
      <c r="J1690" t="str">
        <f t="shared" si="158"/>
        <v>May</v>
      </c>
      <c r="K1690" t="str">
        <f t="shared" si="159"/>
        <v>2056</v>
      </c>
      <c r="L1690" t="str">
        <f t="shared" si="160"/>
        <v>High Discount</v>
      </c>
      <c r="M1690" t="str">
        <f t="shared" si="161"/>
        <v>Ok</v>
      </c>
      <c r="N1690" t="s">
        <v>10264</v>
      </c>
    </row>
    <row r="1691" spans="1:14" x14ac:dyDescent="0.35">
      <c r="A1691" t="s">
        <v>1709</v>
      </c>
      <c r="B1691" t="s">
        <v>15</v>
      </c>
      <c r="C1691">
        <v>462</v>
      </c>
      <c r="D1691">
        <v>800</v>
      </c>
      <c r="E1691">
        <v>1500</v>
      </c>
      <c r="F1691" t="s">
        <v>16</v>
      </c>
      <c r="G1691" s="2">
        <v>57115</v>
      </c>
      <c r="H1691">
        <f t="shared" si="156"/>
        <v>0</v>
      </c>
      <c r="I1691">
        <f t="shared" si="157"/>
        <v>693000</v>
      </c>
      <c r="J1691" t="str">
        <f t="shared" si="158"/>
        <v>May</v>
      </c>
      <c r="K1691" t="str">
        <f t="shared" si="159"/>
        <v>2056</v>
      </c>
      <c r="L1691" t="str">
        <f t="shared" si="160"/>
        <v>High Discount</v>
      </c>
      <c r="M1691" t="str">
        <f t="shared" si="161"/>
        <v>Zero Sales</v>
      </c>
      <c r="N1691" t="s">
        <v>10264</v>
      </c>
    </row>
    <row r="1692" spans="1:14" x14ac:dyDescent="0.35">
      <c r="A1692" t="s">
        <v>1710</v>
      </c>
      <c r="B1692" t="s">
        <v>10</v>
      </c>
      <c r="C1692">
        <v>525</v>
      </c>
      <c r="D1692">
        <v>4500</v>
      </c>
      <c r="E1692">
        <v>1500</v>
      </c>
      <c r="F1692" t="s">
        <v>46</v>
      </c>
      <c r="G1692" s="2">
        <v>57122</v>
      </c>
      <c r="H1692">
        <f t="shared" si="156"/>
        <v>1575000</v>
      </c>
      <c r="I1692">
        <f t="shared" si="157"/>
        <v>787500</v>
      </c>
      <c r="J1692" t="str">
        <f t="shared" si="158"/>
        <v>May</v>
      </c>
      <c r="K1692" t="str">
        <f t="shared" si="159"/>
        <v>2056</v>
      </c>
      <c r="L1692" t="str">
        <f t="shared" si="160"/>
        <v>High Discount</v>
      </c>
      <c r="M1692" t="str">
        <f t="shared" si="161"/>
        <v>Ok</v>
      </c>
      <c r="N1692" t="s">
        <v>10264</v>
      </c>
    </row>
    <row r="1693" spans="1:14" x14ac:dyDescent="0.35">
      <c r="A1693" t="s">
        <v>1711</v>
      </c>
      <c r="B1693" t="s">
        <v>10</v>
      </c>
      <c r="C1693">
        <v>305</v>
      </c>
      <c r="D1693">
        <v>12000</v>
      </c>
      <c r="E1693">
        <v>1500</v>
      </c>
      <c r="F1693" t="s">
        <v>46</v>
      </c>
      <c r="G1693" s="2">
        <v>57129</v>
      </c>
      <c r="H1693">
        <f t="shared" si="156"/>
        <v>3202500</v>
      </c>
      <c r="I1693">
        <f t="shared" si="157"/>
        <v>457500</v>
      </c>
      <c r="J1693" t="str">
        <f t="shared" si="158"/>
        <v>May</v>
      </c>
      <c r="K1693" t="str">
        <f t="shared" si="159"/>
        <v>2056</v>
      </c>
      <c r="L1693" t="str">
        <f t="shared" si="160"/>
        <v>High Discount</v>
      </c>
      <c r="M1693" t="str">
        <f t="shared" si="161"/>
        <v>Ok</v>
      </c>
      <c r="N1693" t="s">
        <v>10264</v>
      </c>
    </row>
    <row r="1694" spans="1:14" x14ac:dyDescent="0.35">
      <c r="A1694" t="s">
        <v>1712</v>
      </c>
      <c r="B1694" t="s">
        <v>13</v>
      </c>
      <c r="C1694">
        <v>199</v>
      </c>
      <c r="D1694">
        <v>5500</v>
      </c>
      <c r="E1694">
        <v>5000</v>
      </c>
      <c r="F1694" t="s">
        <v>16</v>
      </c>
      <c r="G1694" s="2">
        <v>57136</v>
      </c>
      <c r="H1694">
        <f t="shared" si="156"/>
        <v>99500</v>
      </c>
      <c r="I1694">
        <f t="shared" si="157"/>
        <v>995000</v>
      </c>
      <c r="J1694" t="str">
        <f t="shared" si="158"/>
        <v>June</v>
      </c>
      <c r="K1694" t="str">
        <f t="shared" si="159"/>
        <v>2056</v>
      </c>
      <c r="L1694" t="str">
        <f t="shared" si="160"/>
        <v>High Discount</v>
      </c>
      <c r="M1694" t="str">
        <f t="shared" si="161"/>
        <v>Ok</v>
      </c>
      <c r="N1694" t="s">
        <v>10264</v>
      </c>
    </row>
    <row r="1695" spans="1:14" x14ac:dyDescent="0.35">
      <c r="A1695" t="s">
        <v>1713</v>
      </c>
      <c r="B1695" t="s">
        <v>33</v>
      </c>
      <c r="C1695">
        <v>176</v>
      </c>
      <c r="D1695">
        <v>22000</v>
      </c>
      <c r="E1695">
        <v>2000</v>
      </c>
      <c r="F1695" t="s">
        <v>8</v>
      </c>
      <c r="G1695" s="2">
        <v>57143</v>
      </c>
      <c r="H1695">
        <f t="shared" si="156"/>
        <v>3520000</v>
      </c>
      <c r="I1695">
        <f t="shared" si="157"/>
        <v>352000</v>
      </c>
      <c r="J1695" t="str">
        <f t="shared" si="158"/>
        <v>June</v>
      </c>
      <c r="K1695" t="str">
        <f t="shared" si="159"/>
        <v>2056</v>
      </c>
      <c r="L1695" t="str">
        <f t="shared" si="160"/>
        <v>High Discount</v>
      </c>
      <c r="M1695" t="str">
        <f t="shared" si="161"/>
        <v>Ok</v>
      </c>
      <c r="N1695" t="s">
        <v>10264</v>
      </c>
    </row>
    <row r="1696" spans="1:14" x14ac:dyDescent="0.35">
      <c r="A1696" t="s">
        <v>1714</v>
      </c>
      <c r="B1696" t="s">
        <v>39</v>
      </c>
      <c r="C1696">
        <v>441</v>
      </c>
      <c r="D1696">
        <v>800</v>
      </c>
      <c r="E1696">
        <v>1000</v>
      </c>
      <c r="F1696" t="s">
        <v>46</v>
      </c>
      <c r="G1696" s="2">
        <v>57150</v>
      </c>
      <c r="H1696">
        <f t="shared" si="156"/>
        <v>0</v>
      </c>
      <c r="I1696">
        <f t="shared" si="157"/>
        <v>441000</v>
      </c>
      <c r="J1696" t="str">
        <f t="shared" si="158"/>
        <v>June</v>
      </c>
      <c r="K1696" t="str">
        <f t="shared" si="159"/>
        <v>2056</v>
      </c>
      <c r="L1696" t="str">
        <f t="shared" si="160"/>
        <v>High Discount</v>
      </c>
      <c r="M1696" t="str">
        <f t="shared" si="161"/>
        <v>Zero Sales</v>
      </c>
      <c r="N1696" t="s">
        <v>10264</v>
      </c>
    </row>
    <row r="1697" spans="1:14" x14ac:dyDescent="0.35">
      <c r="A1697" t="s">
        <v>1715</v>
      </c>
      <c r="B1697" t="s">
        <v>21</v>
      </c>
      <c r="C1697">
        <v>529</v>
      </c>
      <c r="D1697">
        <v>800</v>
      </c>
      <c r="E1697">
        <v>1500</v>
      </c>
      <c r="F1697" t="s">
        <v>8</v>
      </c>
      <c r="G1697" s="2">
        <v>57157</v>
      </c>
      <c r="H1697">
        <f t="shared" si="156"/>
        <v>0</v>
      </c>
      <c r="I1697">
        <f t="shared" si="157"/>
        <v>793500</v>
      </c>
      <c r="J1697" t="str">
        <f t="shared" si="158"/>
        <v>June</v>
      </c>
      <c r="K1697" t="str">
        <f t="shared" si="159"/>
        <v>2056</v>
      </c>
      <c r="L1697" t="str">
        <f t="shared" si="160"/>
        <v>High Discount</v>
      </c>
      <c r="M1697" t="str">
        <f t="shared" si="161"/>
        <v>Zero Sales</v>
      </c>
      <c r="N1697" t="s">
        <v>10264</v>
      </c>
    </row>
    <row r="1698" spans="1:14" x14ac:dyDescent="0.35">
      <c r="A1698" t="s">
        <v>1716</v>
      </c>
      <c r="B1698" t="s">
        <v>43</v>
      </c>
      <c r="C1698">
        <v>446</v>
      </c>
      <c r="D1698">
        <v>18000</v>
      </c>
      <c r="E1698">
        <v>3000</v>
      </c>
      <c r="F1698" t="s">
        <v>46</v>
      </c>
      <c r="G1698" s="2">
        <v>57164</v>
      </c>
      <c r="H1698">
        <f t="shared" si="156"/>
        <v>6690000</v>
      </c>
      <c r="I1698">
        <f t="shared" si="157"/>
        <v>1338000</v>
      </c>
      <c r="J1698" t="str">
        <f t="shared" si="158"/>
        <v>July</v>
      </c>
      <c r="K1698" t="str">
        <f t="shared" si="159"/>
        <v>2056</v>
      </c>
      <c r="L1698" t="str">
        <f t="shared" si="160"/>
        <v>High Discount</v>
      </c>
      <c r="M1698" t="str">
        <f t="shared" si="161"/>
        <v>Ok</v>
      </c>
      <c r="N1698" t="s">
        <v>10264</v>
      </c>
    </row>
    <row r="1699" spans="1:14" x14ac:dyDescent="0.35">
      <c r="A1699" t="s">
        <v>1717</v>
      </c>
      <c r="B1699" t="s">
        <v>10</v>
      </c>
      <c r="C1699">
        <v>451</v>
      </c>
      <c r="D1699">
        <v>1200</v>
      </c>
      <c r="E1699">
        <v>500</v>
      </c>
      <c r="F1699" t="s">
        <v>46</v>
      </c>
      <c r="G1699" s="2">
        <v>57171</v>
      </c>
      <c r="H1699">
        <f t="shared" si="156"/>
        <v>315700</v>
      </c>
      <c r="I1699">
        <f t="shared" si="157"/>
        <v>225500</v>
      </c>
      <c r="J1699" t="str">
        <f t="shared" si="158"/>
        <v>July</v>
      </c>
      <c r="K1699" t="str">
        <f t="shared" si="159"/>
        <v>2056</v>
      </c>
      <c r="L1699" t="str">
        <f t="shared" si="160"/>
        <v>High Discount</v>
      </c>
      <c r="M1699" t="str">
        <f t="shared" si="161"/>
        <v>Ok</v>
      </c>
      <c r="N1699" t="s">
        <v>10264</v>
      </c>
    </row>
    <row r="1700" spans="1:14" x14ac:dyDescent="0.35">
      <c r="A1700" t="s">
        <v>1718</v>
      </c>
      <c r="B1700" t="s">
        <v>19</v>
      </c>
      <c r="C1700">
        <v>323</v>
      </c>
      <c r="D1700">
        <v>45000</v>
      </c>
      <c r="E1700">
        <v>5000</v>
      </c>
      <c r="F1700" t="s">
        <v>8</v>
      </c>
      <c r="G1700" s="2">
        <v>57178</v>
      </c>
      <c r="H1700">
        <f t="shared" si="156"/>
        <v>12920000</v>
      </c>
      <c r="I1700">
        <f t="shared" si="157"/>
        <v>1615000</v>
      </c>
      <c r="J1700" t="str">
        <f t="shared" si="158"/>
        <v>July</v>
      </c>
      <c r="K1700" t="str">
        <f t="shared" si="159"/>
        <v>2056</v>
      </c>
      <c r="L1700" t="str">
        <f t="shared" si="160"/>
        <v>High Discount</v>
      </c>
      <c r="M1700" t="str">
        <f t="shared" si="161"/>
        <v>Ok</v>
      </c>
      <c r="N1700" t="s">
        <v>10264</v>
      </c>
    </row>
    <row r="1701" spans="1:14" x14ac:dyDescent="0.35">
      <c r="A1701" t="s">
        <v>1719</v>
      </c>
      <c r="B1701" t="s">
        <v>15</v>
      </c>
      <c r="C1701">
        <v>188</v>
      </c>
      <c r="D1701">
        <v>4500</v>
      </c>
      <c r="E1701">
        <v>300</v>
      </c>
      <c r="F1701" t="s">
        <v>8</v>
      </c>
      <c r="G1701" s="2">
        <v>57185</v>
      </c>
      <c r="H1701">
        <f t="shared" si="156"/>
        <v>789600</v>
      </c>
      <c r="I1701">
        <f t="shared" si="157"/>
        <v>56400</v>
      </c>
      <c r="J1701" t="str">
        <f t="shared" si="158"/>
        <v>July</v>
      </c>
      <c r="K1701" t="str">
        <f t="shared" si="159"/>
        <v>2056</v>
      </c>
      <c r="L1701" t="str">
        <f t="shared" si="160"/>
        <v>High Discount</v>
      </c>
      <c r="M1701" t="str">
        <f t="shared" si="161"/>
        <v>Ok</v>
      </c>
      <c r="N1701" t="s">
        <v>10264</v>
      </c>
    </row>
    <row r="1702" spans="1:14" x14ac:dyDescent="0.35">
      <c r="A1702" t="s">
        <v>1720</v>
      </c>
      <c r="B1702" t="s">
        <v>33</v>
      </c>
      <c r="C1702">
        <v>152</v>
      </c>
      <c r="D1702">
        <v>4500</v>
      </c>
      <c r="E1702">
        <v>200</v>
      </c>
      <c r="F1702" t="s">
        <v>16</v>
      </c>
      <c r="G1702" s="2">
        <v>57192</v>
      </c>
      <c r="H1702">
        <f t="shared" si="156"/>
        <v>653600</v>
      </c>
      <c r="I1702">
        <f t="shared" si="157"/>
        <v>30400</v>
      </c>
      <c r="J1702" t="str">
        <f t="shared" si="158"/>
        <v>July</v>
      </c>
      <c r="K1702" t="str">
        <f t="shared" si="159"/>
        <v>2056</v>
      </c>
      <c r="L1702" t="str">
        <f t="shared" si="160"/>
        <v>High Discount</v>
      </c>
      <c r="M1702" t="str">
        <f t="shared" si="161"/>
        <v>Ok</v>
      </c>
      <c r="N1702" t="s">
        <v>10264</v>
      </c>
    </row>
    <row r="1703" spans="1:14" x14ac:dyDescent="0.35">
      <c r="A1703" t="s">
        <v>1721</v>
      </c>
      <c r="B1703" t="s">
        <v>10</v>
      </c>
      <c r="C1703">
        <v>291</v>
      </c>
      <c r="D1703">
        <v>22000</v>
      </c>
      <c r="E1703">
        <v>3000</v>
      </c>
      <c r="F1703" t="s">
        <v>46</v>
      </c>
      <c r="G1703" s="2">
        <v>57199</v>
      </c>
      <c r="H1703">
        <f t="shared" si="156"/>
        <v>5529000</v>
      </c>
      <c r="I1703">
        <f t="shared" si="157"/>
        <v>873000</v>
      </c>
      <c r="J1703" t="str">
        <f t="shared" si="158"/>
        <v>August</v>
      </c>
      <c r="K1703" t="str">
        <f t="shared" si="159"/>
        <v>2056</v>
      </c>
      <c r="L1703" t="str">
        <f t="shared" si="160"/>
        <v>High Discount</v>
      </c>
      <c r="M1703" t="str">
        <f t="shared" si="161"/>
        <v>Ok</v>
      </c>
      <c r="N1703" t="s">
        <v>10264</v>
      </c>
    </row>
    <row r="1704" spans="1:14" x14ac:dyDescent="0.35">
      <c r="A1704" t="s">
        <v>1722</v>
      </c>
      <c r="B1704" t="s">
        <v>33</v>
      </c>
      <c r="C1704">
        <v>166</v>
      </c>
      <c r="D1704">
        <v>1200</v>
      </c>
      <c r="E1704">
        <v>1500</v>
      </c>
      <c r="F1704" t="s">
        <v>11</v>
      </c>
      <c r="G1704" s="2">
        <v>57206</v>
      </c>
      <c r="H1704">
        <f t="shared" si="156"/>
        <v>0</v>
      </c>
      <c r="I1704">
        <f t="shared" si="157"/>
        <v>249000</v>
      </c>
      <c r="J1704" t="str">
        <f t="shared" si="158"/>
        <v>August</v>
      </c>
      <c r="K1704" t="str">
        <f t="shared" si="159"/>
        <v>2056</v>
      </c>
      <c r="L1704" t="str">
        <f t="shared" si="160"/>
        <v>High Discount</v>
      </c>
      <c r="M1704" t="str">
        <f t="shared" si="161"/>
        <v>Zero Sales</v>
      </c>
      <c r="N1704" t="s">
        <v>10264</v>
      </c>
    </row>
    <row r="1705" spans="1:14" x14ac:dyDescent="0.35">
      <c r="A1705" t="s">
        <v>1723</v>
      </c>
      <c r="B1705" t="s">
        <v>33</v>
      </c>
      <c r="C1705">
        <v>263</v>
      </c>
      <c r="D1705">
        <v>22000</v>
      </c>
      <c r="E1705">
        <v>2000</v>
      </c>
      <c r="F1705" t="s">
        <v>11</v>
      </c>
      <c r="G1705" s="2">
        <v>57213</v>
      </c>
      <c r="H1705">
        <f t="shared" si="156"/>
        <v>5260000</v>
      </c>
      <c r="I1705">
        <f t="shared" si="157"/>
        <v>526000</v>
      </c>
      <c r="J1705" t="str">
        <f t="shared" si="158"/>
        <v>August</v>
      </c>
      <c r="K1705" t="str">
        <f t="shared" si="159"/>
        <v>2056</v>
      </c>
      <c r="L1705" t="str">
        <f t="shared" si="160"/>
        <v>High Discount</v>
      </c>
      <c r="M1705" t="str">
        <f t="shared" si="161"/>
        <v>Ok</v>
      </c>
      <c r="N1705" t="s">
        <v>10264</v>
      </c>
    </row>
    <row r="1706" spans="1:14" x14ac:dyDescent="0.35">
      <c r="A1706" t="s">
        <v>1724</v>
      </c>
      <c r="B1706" t="s">
        <v>10</v>
      </c>
      <c r="C1706">
        <v>533</v>
      </c>
      <c r="D1706">
        <v>15000</v>
      </c>
      <c r="E1706">
        <v>1000</v>
      </c>
      <c r="F1706" t="s">
        <v>46</v>
      </c>
      <c r="G1706" s="2">
        <v>57220</v>
      </c>
      <c r="H1706">
        <f t="shared" si="156"/>
        <v>7462000</v>
      </c>
      <c r="I1706">
        <f t="shared" si="157"/>
        <v>533000</v>
      </c>
      <c r="J1706" t="str">
        <f t="shared" si="158"/>
        <v>August</v>
      </c>
      <c r="K1706" t="str">
        <f t="shared" si="159"/>
        <v>2056</v>
      </c>
      <c r="L1706" t="str">
        <f t="shared" si="160"/>
        <v>High Discount</v>
      </c>
      <c r="M1706" t="str">
        <f t="shared" si="161"/>
        <v>Ok</v>
      </c>
      <c r="N1706" t="s">
        <v>10264</v>
      </c>
    </row>
    <row r="1707" spans="1:14" x14ac:dyDescent="0.35">
      <c r="A1707" t="s">
        <v>1725</v>
      </c>
      <c r="B1707" t="s">
        <v>30</v>
      </c>
      <c r="C1707">
        <v>578</v>
      </c>
      <c r="D1707">
        <v>45000</v>
      </c>
      <c r="E1707">
        <v>100</v>
      </c>
      <c r="F1707" t="s">
        <v>46</v>
      </c>
      <c r="G1707" s="2">
        <v>57227</v>
      </c>
      <c r="H1707">
        <f t="shared" si="156"/>
        <v>25952200</v>
      </c>
      <c r="I1707">
        <f t="shared" si="157"/>
        <v>57800</v>
      </c>
      <c r="J1707" t="str">
        <f t="shared" si="158"/>
        <v>September</v>
      </c>
      <c r="K1707" t="str">
        <f t="shared" si="159"/>
        <v>2056</v>
      </c>
      <c r="L1707" t="str">
        <f t="shared" si="160"/>
        <v>Normal</v>
      </c>
      <c r="M1707" t="str">
        <f t="shared" si="161"/>
        <v>Ok</v>
      </c>
      <c r="N1707" t="s">
        <v>10264</v>
      </c>
    </row>
    <row r="1708" spans="1:14" x14ac:dyDescent="0.35">
      <c r="A1708" t="s">
        <v>1726</v>
      </c>
      <c r="B1708" t="s">
        <v>7</v>
      </c>
      <c r="C1708">
        <v>273</v>
      </c>
      <c r="D1708">
        <v>1200</v>
      </c>
      <c r="E1708">
        <v>300</v>
      </c>
      <c r="F1708" t="s">
        <v>46</v>
      </c>
      <c r="G1708" s="2">
        <v>57234</v>
      </c>
      <c r="H1708">
        <f t="shared" si="156"/>
        <v>245700</v>
      </c>
      <c r="I1708">
        <f t="shared" si="157"/>
        <v>81900</v>
      </c>
      <c r="J1708" t="str">
        <f t="shared" si="158"/>
        <v>September</v>
      </c>
      <c r="K1708" t="str">
        <f t="shared" si="159"/>
        <v>2056</v>
      </c>
      <c r="L1708" t="str">
        <f t="shared" si="160"/>
        <v>High Discount</v>
      </c>
      <c r="M1708" t="str">
        <f t="shared" si="161"/>
        <v>Ok</v>
      </c>
      <c r="N1708" t="s">
        <v>10264</v>
      </c>
    </row>
    <row r="1709" spans="1:14" x14ac:dyDescent="0.35">
      <c r="A1709" t="s">
        <v>1727</v>
      </c>
      <c r="B1709" t="s">
        <v>19</v>
      </c>
      <c r="C1709">
        <v>319</v>
      </c>
      <c r="D1709">
        <v>800</v>
      </c>
      <c r="E1709">
        <v>1500</v>
      </c>
      <c r="F1709" t="s">
        <v>8</v>
      </c>
      <c r="G1709" s="2">
        <v>57241</v>
      </c>
      <c r="H1709">
        <f t="shared" si="156"/>
        <v>0</v>
      </c>
      <c r="I1709">
        <f t="shared" si="157"/>
        <v>478500</v>
      </c>
      <c r="J1709" t="str">
        <f t="shared" si="158"/>
        <v>September</v>
      </c>
      <c r="K1709" t="str">
        <f t="shared" si="159"/>
        <v>2056</v>
      </c>
      <c r="L1709" t="str">
        <f t="shared" si="160"/>
        <v>High Discount</v>
      </c>
      <c r="M1709" t="str">
        <f t="shared" si="161"/>
        <v>Zero Sales</v>
      </c>
      <c r="N1709" t="s">
        <v>10264</v>
      </c>
    </row>
    <row r="1710" spans="1:14" x14ac:dyDescent="0.35">
      <c r="A1710" t="s">
        <v>1728</v>
      </c>
      <c r="B1710" t="s">
        <v>21</v>
      </c>
      <c r="C1710">
        <v>183</v>
      </c>
      <c r="D1710">
        <v>15000</v>
      </c>
      <c r="E1710">
        <v>2000</v>
      </c>
      <c r="F1710" t="s">
        <v>11</v>
      </c>
      <c r="G1710" s="2">
        <v>57248</v>
      </c>
      <c r="H1710">
        <f t="shared" si="156"/>
        <v>2379000</v>
      </c>
      <c r="I1710">
        <f t="shared" si="157"/>
        <v>366000</v>
      </c>
      <c r="J1710" t="str">
        <f t="shared" si="158"/>
        <v>September</v>
      </c>
      <c r="K1710" t="str">
        <f t="shared" si="159"/>
        <v>2056</v>
      </c>
      <c r="L1710" t="str">
        <f t="shared" si="160"/>
        <v>High Discount</v>
      </c>
      <c r="M1710" t="str">
        <f t="shared" si="161"/>
        <v>Ok</v>
      </c>
      <c r="N1710" t="s">
        <v>10264</v>
      </c>
    </row>
    <row r="1711" spans="1:14" x14ac:dyDescent="0.35">
      <c r="A1711" t="s">
        <v>1729</v>
      </c>
      <c r="B1711" t="s">
        <v>21</v>
      </c>
      <c r="C1711">
        <v>163</v>
      </c>
      <c r="D1711">
        <v>22000</v>
      </c>
      <c r="E1711">
        <v>1000</v>
      </c>
      <c r="F1711" t="s">
        <v>11</v>
      </c>
      <c r="G1711" s="2">
        <v>57255</v>
      </c>
      <c r="H1711">
        <f t="shared" si="156"/>
        <v>3423000</v>
      </c>
      <c r="I1711">
        <f t="shared" si="157"/>
        <v>163000</v>
      </c>
      <c r="J1711" t="str">
        <f t="shared" si="158"/>
        <v>October</v>
      </c>
      <c r="K1711" t="str">
        <f t="shared" si="159"/>
        <v>2056</v>
      </c>
      <c r="L1711" t="str">
        <f t="shared" si="160"/>
        <v>High Discount</v>
      </c>
      <c r="M1711" t="str">
        <f t="shared" si="161"/>
        <v>Ok</v>
      </c>
      <c r="N1711" t="s">
        <v>10264</v>
      </c>
    </row>
    <row r="1712" spans="1:14" x14ac:dyDescent="0.35">
      <c r="A1712" t="s">
        <v>1730</v>
      </c>
      <c r="B1712" t="s">
        <v>19</v>
      </c>
      <c r="C1712">
        <v>490</v>
      </c>
      <c r="D1712">
        <v>15000</v>
      </c>
      <c r="E1712">
        <v>100</v>
      </c>
      <c r="F1712" t="s">
        <v>11</v>
      </c>
      <c r="G1712" s="2">
        <v>57262</v>
      </c>
      <c r="H1712">
        <f t="shared" si="156"/>
        <v>7301000</v>
      </c>
      <c r="I1712">
        <f t="shared" si="157"/>
        <v>49000</v>
      </c>
      <c r="J1712" t="str">
        <f t="shared" si="158"/>
        <v>October</v>
      </c>
      <c r="K1712" t="str">
        <f t="shared" si="159"/>
        <v>2056</v>
      </c>
      <c r="L1712" t="str">
        <f t="shared" si="160"/>
        <v>Normal</v>
      </c>
      <c r="M1712" t="str">
        <f t="shared" si="161"/>
        <v>Ok</v>
      </c>
      <c r="N1712" t="s">
        <v>10264</v>
      </c>
    </row>
    <row r="1713" spans="1:14" x14ac:dyDescent="0.35">
      <c r="A1713" t="s">
        <v>1731</v>
      </c>
      <c r="B1713" t="s">
        <v>30</v>
      </c>
      <c r="C1713">
        <v>414</v>
      </c>
      <c r="D1713">
        <v>12000</v>
      </c>
      <c r="E1713">
        <v>200</v>
      </c>
      <c r="F1713" t="s">
        <v>46</v>
      </c>
      <c r="G1713" s="2">
        <v>57269</v>
      </c>
      <c r="H1713">
        <f t="shared" si="156"/>
        <v>4885200</v>
      </c>
      <c r="I1713">
        <f t="shared" si="157"/>
        <v>82800</v>
      </c>
      <c r="J1713" t="str">
        <f t="shared" si="158"/>
        <v>October</v>
      </c>
      <c r="K1713" t="str">
        <f t="shared" si="159"/>
        <v>2056</v>
      </c>
      <c r="L1713" t="str">
        <f t="shared" si="160"/>
        <v>Normal</v>
      </c>
      <c r="M1713" t="str">
        <f t="shared" si="161"/>
        <v>Ok</v>
      </c>
      <c r="N1713" t="s">
        <v>10264</v>
      </c>
    </row>
    <row r="1714" spans="1:14" x14ac:dyDescent="0.35">
      <c r="A1714" t="s">
        <v>1732</v>
      </c>
      <c r="B1714" t="s">
        <v>21</v>
      </c>
      <c r="C1714">
        <v>281</v>
      </c>
      <c r="D1714">
        <v>5500</v>
      </c>
      <c r="E1714">
        <v>400</v>
      </c>
      <c r="F1714" t="s">
        <v>8</v>
      </c>
      <c r="G1714" s="2">
        <v>57276</v>
      </c>
      <c r="H1714">
        <f t="shared" si="156"/>
        <v>1433100</v>
      </c>
      <c r="I1714">
        <f t="shared" si="157"/>
        <v>112400</v>
      </c>
      <c r="J1714" t="str">
        <f t="shared" si="158"/>
        <v>October</v>
      </c>
      <c r="K1714" t="str">
        <f t="shared" si="159"/>
        <v>2056</v>
      </c>
      <c r="L1714" t="str">
        <f t="shared" si="160"/>
        <v>High Discount</v>
      </c>
      <c r="M1714" t="str">
        <f t="shared" si="161"/>
        <v>Ok</v>
      </c>
      <c r="N1714" t="s">
        <v>10264</v>
      </c>
    </row>
    <row r="1715" spans="1:14" x14ac:dyDescent="0.35">
      <c r="A1715" t="s">
        <v>1733</v>
      </c>
      <c r="B1715" t="s">
        <v>33</v>
      </c>
      <c r="C1715">
        <v>507</v>
      </c>
      <c r="D1715">
        <v>800</v>
      </c>
      <c r="E1715">
        <v>1000</v>
      </c>
      <c r="F1715" t="s">
        <v>46</v>
      </c>
      <c r="G1715" s="2">
        <v>57283</v>
      </c>
      <c r="H1715">
        <f t="shared" si="156"/>
        <v>0</v>
      </c>
      <c r="I1715">
        <f t="shared" si="157"/>
        <v>507000</v>
      </c>
      <c r="J1715" t="str">
        <f t="shared" si="158"/>
        <v>October</v>
      </c>
      <c r="K1715" t="str">
        <f t="shared" si="159"/>
        <v>2056</v>
      </c>
      <c r="L1715" t="str">
        <f t="shared" si="160"/>
        <v>High Discount</v>
      </c>
      <c r="M1715" t="str">
        <f t="shared" si="161"/>
        <v>Zero Sales</v>
      </c>
      <c r="N1715" t="s">
        <v>10264</v>
      </c>
    </row>
    <row r="1716" spans="1:14" x14ac:dyDescent="0.35">
      <c r="A1716" t="s">
        <v>1734</v>
      </c>
      <c r="B1716" t="s">
        <v>13</v>
      </c>
      <c r="C1716">
        <v>424</v>
      </c>
      <c r="D1716">
        <v>1200</v>
      </c>
      <c r="E1716">
        <v>200</v>
      </c>
      <c r="F1716" t="s">
        <v>16</v>
      </c>
      <c r="G1716" s="2">
        <v>57290</v>
      </c>
      <c r="H1716">
        <f t="shared" si="156"/>
        <v>424000</v>
      </c>
      <c r="I1716">
        <f t="shared" si="157"/>
        <v>84800</v>
      </c>
      <c r="J1716" t="str">
        <f t="shared" si="158"/>
        <v>November</v>
      </c>
      <c r="K1716" t="str">
        <f t="shared" si="159"/>
        <v>2056</v>
      </c>
      <c r="L1716" t="str">
        <f t="shared" si="160"/>
        <v>Normal</v>
      </c>
      <c r="M1716" t="str">
        <f t="shared" si="161"/>
        <v>Ok</v>
      </c>
      <c r="N1716" t="s">
        <v>10264</v>
      </c>
    </row>
    <row r="1717" spans="1:14" x14ac:dyDescent="0.35">
      <c r="A1717" t="s">
        <v>1735</v>
      </c>
      <c r="B1717" t="s">
        <v>15</v>
      </c>
      <c r="C1717">
        <v>256</v>
      </c>
      <c r="D1717">
        <v>12000</v>
      </c>
      <c r="E1717">
        <v>300</v>
      </c>
      <c r="F1717" t="s">
        <v>16</v>
      </c>
      <c r="G1717" s="2">
        <v>57297</v>
      </c>
      <c r="H1717">
        <f t="shared" si="156"/>
        <v>2995200</v>
      </c>
      <c r="I1717">
        <f t="shared" si="157"/>
        <v>76800</v>
      </c>
      <c r="J1717" t="str">
        <f t="shared" si="158"/>
        <v>November</v>
      </c>
      <c r="K1717" t="str">
        <f t="shared" si="159"/>
        <v>2056</v>
      </c>
      <c r="L1717" t="str">
        <f t="shared" si="160"/>
        <v>High Discount</v>
      </c>
      <c r="M1717" t="str">
        <f t="shared" si="161"/>
        <v>Ok</v>
      </c>
      <c r="N1717" t="s">
        <v>10264</v>
      </c>
    </row>
    <row r="1718" spans="1:14" x14ac:dyDescent="0.35">
      <c r="A1718" t="s">
        <v>1736</v>
      </c>
      <c r="B1718" t="s">
        <v>39</v>
      </c>
      <c r="C1718">
        <v>569</v>
      </c>
      <c r="D1718">
        <v>800</v>
      </c>
      <c r="E1718">
        <v>1500</v>
      </c>
      <c r="F1718" t="s">
        <v>11</v>
      </c>
      <c r="G1718" s="2">
        <v>57304</v>
      </c>
      <c r="H1718">
        <f t="shared" si="156"/>
        <v>0</v>
      </c>
      <c r="I1718">
        <f t="shared" si="157"/>
        <v>853500</v>
      </c>
      <c r="J1718" t="str">
        <f t="shared" si="158"/>
        <v>November</v>
      </c>
      <c r="K1718" t="str">
        <f t="shared" si="159"/>
        <v>2056</v>
      </c>
      <c r="L1718" t="str">
        <f t="shared" si="160"/>
        <v>High Discount</v>
      </c>
      <c r="M1718" t="str">
        <f t="shared" si="161"/>
        <v>Zero Sales</v>
      </c>
      <c r="N1718" t="s">
        <v>10264</v>
      </c>
    </row>
    <row r="1719" spans="1:14" x14ac:dyDescent="0.35">
      <c r="A1719" t="s">
        <v>1737</v>
      </c>
      <c r="B1719" t="s">
        <v>21</v>
      </c>
      <c r="C1719">
        <v>517</v>
      </c>
      <c r="D1719">
        <v>22000</v>
      </c>
      <c r="E1719">
        <v>5000</v>
      </c>
      <c r="F1719" t="s">
        <v>46</v>
      </c>
      <c r="G1719" s="2">
        <v>57311</v>
      </c>
      <c r="H1719">
        <f t="shared" si="156"/>
        <v>8789000</v>
      </c>
      <c r="I1719">
        <f t="shared" si="157"/>
        <v>2585000</v>
      </c>
      <c r="J1719" t="str">
        <f t="shared" si="158"/>
        <v>November</v>
      </c>
      <c r="K1719" t="str">
        <f t="shared" si="159"/>
        <v>2056</v>
      </c>
      <c r="L1719" t="str">
        <f t="shared" si="160"/>
        <v>High Discount</v>
      </c>
      <c r="M1719" t="str">
        <f t="shared" si="161"/>
        <v>Ok</v>
      </c>
      <c r="N1719" t="s">
        <v>10264</v>
      </c>
    </row>
    <row r="1720" spans="1:14" x14ac:dyDescent="0.35">
      <c r="A1720" t="s">
        <v>1738</v>
      </c>
      <c r="B1720" t="s">
        <v>19</v>
      </c>
      <c r="C1720">
        <v>492</v>
      </c>
      <c r="D1720">
        <v>22000</v>
      </c>
      <c r="E1720">
        <v>400</v>
      </c>
      <c r="F1720" t="s">
        <v>16</v>
      </c>
      <c r="G1720" s="2">
        <v>57318</v>
      </c>
      <c r="H1720">
        <f t="shared" si="156"/>
        <v>10627200</v>
      </c>
      <c r="I1720">
        <f t="shared" si="157"/>
        <v>196800</v>
      </c>
      <c r="J1720" t="str">
        <f t="shared" si="158"/>
        <v>December</v>
      </c>
      <c r="K1720" t="str">
        <f t="shared" si="159"/>
        <v>2056</v>
      </c>
      <c r="L1720" t="str">
        <f t="shared" si="160"/>
        <v>Normal</v>
      </c>
      <c r="M1720" t="str">
        <f t="shared" si="161"/>
        <v>Ok</v>
      </c>
      <c r="N1720" t="s">
        <v>10264</v>
      </c>
    </row>
    <row r="1721" spans="1:14" x14ac:dyDescent="0.35">
      <c r="A1721" t="s">
        <v>1739</v>
      </c>
      <c r="B1721" t="s">
        <v>13</v>
      </c>
      <c r="C1721">
        <v>370</v>
      </c>
      <c r="D1721">
        <v>1200</v>
      </c>
      <c r="E1721">
        <v>200</v>
      </c>
      <c r="F1721" t="s">
        <v>16</v>
      </c>
      <c r="G1721" s="2">
        <v>57325</v>
      </c>
      <c r="H1721">
        <f t="shared" si="156"/>
        <v>370000</v>
      </c>
      <c r="I1721">
        <f t="shared" si="157"/>
        <v>74000</v>
      </c>
      <c r="J1721" t="str">
        <f t="shared" si="158"/>
        <v>December</v>
      </c>
      <c r="K1721" t="str">
        <f t="shared" si="159"/>
        <v>2056</v>
      </c>
      <c r="L1721" t="str">
        <f t="shared" si="160"/>
        <v>Normal</v>
      </c>
      <c r="M1721" t="str">
        <f t="shared" si="161"/>
        <v>Ok</v>
      </c>
      <c r="N1721" t="s">
        <v>10264</v>
      </c>
    </row>
    <row r="1722" spans="1:14" x14ac:dyDescent="0.35">
      <c r="A1722" t="s">
        <v>1740</v>
      </c>
      <c r="B1722" t="s">
        <v>10</v>
      </c>
      <c r="C1722">
        <v>142</v>
      </c>
      <c r="D1722">
        <v>1200</v>
      </c>
      <c r="E1722">
        <v>5000</v>
      </c>
      <c r="F1722" t="s">
        <v>46</v>
      </c>
      <c r="G1722" s="2">
        <v>57332</v>
      </c>
      <c r="H1722">
        <f t="shared" si="156"/>
        <v>0</v>
      </c>
      <c r="I1722">
        <f t="shared" si="157"/>
        <v>710000</v>
      </c>
      <c r="J1722" t="str">
        <f t="shared" si="158"/>
        <v>December</v>
      </c>
      <c r="K1722" t="str">
        <f t="shared" si="159"/>
        <v>2056</v>
      </c>
      <c r="L1722" t="str">
        <f t="shared" si="160"/>
        <v>High Discount</v>
      </c>
      <c r="M1722" t="str">
        <f t="shared" si="161"/>
        <v>Zero Sales</v>
      </c>
      <c r="N1722" t="s">
        <v>10264</v>
      </c>
    </row>
    <row r="1723" spans="1:14" x14ac:dyDescent="0.35">
      <c r="A1723" t="s">
        <v>1741</v>
      </c>
      <c r="B1723" t="s">
        <v>7</v>
      </c>
      <c r="C1723">
        <v>457</v>
      </c>
      <c r="D1723">
        <v>4500</v>
      </c>
      <c r="E1723">
        <v>5000</v>
      </c>
      <c r="F1723" t="s">
        <v>8</v>
      </c>
      <c r="G1723" s="2">
        <v>57339</v>
      </c>
      <c r="H1723">
        <f t="shared" si="156"/>
        <v>0</v>
      </c>
      <c r="I1723">
        <f t="shared" si="157"/>
        <v>2285000</v>
      </c>
      <c r="J1723" t="str">
        <f t="shared" si="158"/>
        <v>December</v>
      </c>
      <c r="K1723" t="str">
        <f t="shared" si="159"/>
        <v>2056</v>
      </c>
      <c r="L1723" t="str">
        <f t="shared" si="160"/>
        <v>High Discount</v>
      </c>
      <c r="M1723" t="str">
        <f t="shared" si="161"/>
        <v>Zero Sales</v>
      </c>
      <c r="N1723" t="s">
        <v>10264</v>
      </c>
    </row>
    <row r="1724" spans="1:14" x14ac:dyDescent="0.35">
      <c r="A1724" t="s">
        <v>1742</v>
      </c>
      <c r="B1724" t="s">
        <v>19</v>
      </c>
      <c r="C1724">
        <v>207</v>
      </c>
      <c r="D1724">
        <v>12000</v>
      </c>
      <c r="E1724">
        <v>5000</v>
      </c>
      <c r="F1724" t="s">
        <v>46</v>
      </c>
      <c r="G1724" s="2">
        <v>57346</v>
      </c>
      <c r="H1724">
        <f t="shared" si="156"/>
        <v>1449000</v>
      </c>
      <c r="I1724">
        <f t="shared" si="157"/>
        <v>1035000</v>
      </c>
      <c r="J1724" t="str">
        <f t="shared" si="158"/>
        <v>January</v>
      </c>
      <c r="K1724" t="str">
        <f t="shared" si="159"/>
        <v>2057</v>
      </c>
      <c r="L1724" t="str">
        <f t="shared" si="160"/>
        <v>High Discount</v>
      </c>
      <c r="M1724" t="str">
        <f t="shared" si="161"/>
        <v>Ok</v>
      </c>
      <c r="N1724" t="s">
        <v>10264</v>
      </c>
    </row>
    <row r="1725" spans="1:14" x14ac:dyDescent="0.35">
      <c r="A1725" t="s">
        <v>1743</v>
      </c>
      <c r="B1725" t="s">
        <v>33</v>
      </c>
      <c r="C1725">
        <v>148</v>
      </c>
      <c r="D1725">
        <v>1200</v>
      </c>
      <c r="E1725">
        <v>5000</v>
      </c>
      <c r="F1725" t="s">
        <v>46</v>
      </c>
      <c r="G1725" s="2">
        <v>57353</v>
      </c>
      <c r="H1725">
        <f t="shared" si="156"/>
        <v>0</v>
      </c>
      <c r="I1725">
        <f t="shared" si="157"/>
        <v>740000</v>
      </c>
      <c r="J1725" t="str">
        <f t="shared" si="158"/>
        <v>January</v>
      </c>
      <c r="K1725" t="str">
        <f t="shared" si="159"/>
        <v>2057</v>
      </c>
      <c r="L1725" t="str">
        <f t="shared" si="160"/>
        <v>High Discount</v>
      </c>
      <c r="M1725" t="str">
        <f t="shared" si="161"/>
        <v>Zero Sales</v>
      </c>
      <c r="N1725" t="s">
        <v>10264</v>
      </c>
    </row>
    <row r="1726" spans="1:14" x14ac:dyDescent="0.35">
      <c r="A1726" t="s">
        <v>1744</v>
      </c>
      <c r="B1726" t="s">
        <v>7</v>
      </c>
      <c r="C1726">
        <v>274</v>
      </c>
      <c r="D1726">
        <v>4500</v>
      </c>
      <c r="E1726">
        <v>500</v>
      </c>
      <c r="F1726" t="s">
        <v>8</v>
      </c>
      <c r="G1726" s="2">
        <v>57360</v>
      </c>
      <c r="H1726">
        <f t="shared" si="156"/>
        <v>1096000</v>
      </c>
      <c r="I1726">
        <f t="shared" si="157"/>
        <v>137000</v>
      </c>
      <c r="J1726" t="str">
        <f t="shared" si="158"/>
        <v>January</v>
      </c>
      <c r="K1726" t="str">
        <f t="shared" si="159"/>
        <v>2057</v>
      </c>
      <c r="L1726" t="str">
        <f t="shared" si="160"/>
        <v>High Discount</v>
      </c>
      <c r="M1726" t="str">
        <f t="shared" si="161"/>
        <v>Ok</v>
      </c>
      <c r="N1726" t="s">
        <v>10264</v>
      </c>
    </row>
    <row r="1727" spans="1:14" x14ac:dyDescent="0.35">
      <c r="A1727" t="s">
        <v>1745</v>
      </c>
      <c r="B1727" t="s">
        <v>15</v>
      </c>
      <c r="C1727">
        <v>490</v>
      </c>
      <c r="D1727">
        <v>12000</v>
      </c>
      <c r="E1727">
        <v>3000</v>
      </c>
      <c r="F1727" t="s">
        <v>11</v>
      </c>
      <c r="G1727" s="2">
        <v>57367</v>
      </c>
      <c r="H1727">
        <f t="shared" si="156"/>
        <v>4410000</v>
      </c>
      <c r="I1727">
        <f t="shared" si="157"/>
        <v>1470000</v>
      </c>
      <c r="J1727" t="str">
        <f t="shared" si="158"/>
        <v>January</v>
      </c>
      <c r="K1727" t="str">
        <f t="shared" si="159"/>
        <v>2057</v>
      </c>
      <c r="L1727" t="str">
        <f t="shared" si="160"/>
        <v>High Discount</v>
      </c>
      <c r="M1727" t="str">
        <f t="shared" si="161"/>
        <v>Ok</v>
      </c>
      <c r="N1727" t="s">
        <v>10264</v>
      </c>
    </row>
    <row r="1728" spans="1:14" x14ac:dyDescent="0.35">
      <c r="A1728" t="s">
        <v>1746</v>
      </c>
      <c r="B1728" t="s">
        <v>15</v>
      </c>
      <c r="C1728">
        <v>450</v>
      </c>
      <c r="D1728">
        <v>22000</v>
      </c>
      <c r="E1728">
        <v>300</v>
      </c>
      <c r="F1728" t="s">
        <v>11</v>
      </c>
      <c r="G1728" s="2">
        <v>57374</v>
      </c>
      <c r="H1728">
        <f t="shared" si="156"/>
        <v>9765000</v>
      </c>
      <c r="I1728">
        <f t="shared" si="157"/>
        <v>135000</v>
      </c>
      <c r="J1728" t="str">
        <f t="shared" si="158"/>
        <v>January</v>
      </c>
      <c r="K1728" t="str">
        <f t="shared" si="159"/>
        <v>2057</v>
      </c>
      <c r="L1728" t="str">
        <f t="shared" si="160"/>
        <v>Normal</v>
      </c>
      <c r="M1728" t="str">
        <f t="shared" si="161"/>
        <v>Ok</v>
      </c>
      <c r="N1728" t="s">
        <v>10264</v>
      </c>
    </row>
    <row r="1729" spans="1:14" x14ac:dyDescent="0.35">
      <c r="A1729" t="s">
        <v>1747</v>
      </c>
      <c r="B1729" t="s">
        <v>30</v>
      </c>
      <c r="C1729">
        <v>113</v>
      </c>
      <c r="D1729">
        <v>15000</v>
      </c>
      <c r="E1729">
        <v>1000</v>
      </c>
      <c r="F1729" t="s">
        <v>11</v>
      </c>
      <c r="G1729" s="2">
        <v>57381</v>
      </c>
      <c r="H1729">
        <f t="shared" si="156"/>
        <v>1582000</v>
      </c>
      <c r="I1729">
        <f t="shared" si="157"/>
        <v>113000</v>
      </c>
      <c r="J1729" t="str">
        <f t="shared" si="158"/>
        <v>February</v>
      </c>
      <c r="K1729" t="str">
        <f t="shared" si="159"/>
        <v>2057</v>
      </c>
      <c r="L1729" t="str">
        <f t="shared" si="160"/>
        <v>High Discount</v>
      </c>
      <c r="M1729" t="str">
        <f t="shared" si="161"/>
        <v>Ok</v>
      </c>
      <c r="N1729" t="s">
        <v>10264</v>
      </c>
    </row>
    <row r="1730" spans="1:14" x14ac:dyDescent="0.35">
      <c r="A1730" t="s">
        <v>1748</v>
      </c>
      <c r="B1730" t="s">
        <v>43</v>
      </c>
      <c r="C1730">
        <v>328</v>
      </c>
      <c r="D1730">
        <v>15000</v>
      </c>
      <c r="E1730">
        <v>2000</v>
      </c>
      <c r="F1730" t="s">
        <v>8</v>
      </c>
      <c r="G1730" s="2">
        <v>57388</v>
      </c>
      <c r="H1730">
        <f t="shared" ref="H1730:H1793" si="162">MAX(0,(D1730-E1730)*C1730)</f>
        <v>4264000</v>
      </c>
      <c r="I1730">
        <f t="shared" si="157"/>
        <v>656000</v>
      </c>
      <c r="J1730" t="str">
        <f t="shared" si="158"/>
        <v>February</v>
      </c>
      <c r="K1730" t="str">
        <f t="shared" si="159"/>
        <v>2057</v>
      </c>
      <c r="L1730" t="str">
        <f t="shared" si="160"/>
        <v>High Discount</v>
      </c>
      <c r="M1730" t="str">
        <f t="shared" si="161"/>
        <v>Ok</v>
      </c>
      <c r="N1730" t="s">
        <v>10264</v>
      </c>
    </row>
    <row r="1731" spans="1:14" x14ac:dyDescent="0.35">
      <c r="A1731" t="s">
        <v>1749</v>
      </c>
      <c r="B1731" t="s">
        <v>30</v>
      </c>
      <c r="C1731">
        <v>568</v>
      </c>
      <c r="D1731">
        <v>6000</v>
      </c>
      <c r="E1731">
        <v>300</v>
      </c>
      <c r="F1731" t="s">
        <v>16</v>
      </c>
      <c r="G1731" s="2">
        <v>57395</v>
      </c>
      <c r="H1731">
        <f t="shared" si="162"/>
        <v>3237600</v>
      </c>
      <c r="I1731">
        <f t="shared" ref="I1731:I1794" si="163">E1731*C1731</f>
        <v>170400</v>
      </c>
      <c r="J1731" t="str">
        <f t="shared" ref="J1731:J1794" si="164">TEXT(G:G,"mmmm")</f>
        <v>February</v>
      </c>
      <c r="K1731" t="str">
        <f t="shared" ref="K1731:K1794" si="165">TEXT(G1731,"yyy")</f>
        <v>2057</v>
      </c>
      <c r="L1731" t="str">
        <f t="shared" ref="L1731:L1794" si="166">IF(E1731&gt;=C1731,"High Discount","Normal")</f>
        <v>Normal</v>
      </c>
      <c r="M1731" t="str">
        <f t="shared" ref="M1731:M1794" si="167">IF(H1731=0,"Zero Sales","Ok")</f>
        <v>Ok</v>
      </c>
      <c r="N1731" t="s">
        <v>10264</v>
      </c>
    </row>
    <row r="1732" spans="1:14" x14ac:dyDescent="0.35">
      <c r="A1732" t="s">
        <v>1750</v>
      </c>
      <c r="B1732" t="s">
        <v>13</v>
      </c>
      <c r="C1732">
        <v>297</v>
      </c>
      <c r="D1732">
        <v>12000</v>
      </c>
      <c r="E1732">
        <v>1500</v>
      </c>
      <c r="F1732" t="s">
        <v>8</v>
      </c>
      <c r="G1732" s="2">
        <v>57402</v>
      </c>
      <c r="H1732">
        <f t="shared" si="162"/>
        <v>3118500</v>
      </c>
      <c r="I1732">
        <f t="shared" si="163"/>
        <v>445500</v>
      </c>
      <c r="J1732" t="str">
        <f t="shared" si="164"/>
        <v>February</v>
      </c>
      <c r="K1732" t="str">
        <f t="shared" si="165"/>
        <v>2057</v>
      </c>
      <c r="L1732" t="str">
        <f t="shared" si="166"/>
        <v>High Discount</v>
      </c>
      <c r="M1732" t="str">
        <f t="shared" si="167"/>
        <v>Ok</v>
      </c>
      <c r="N1732" t="s">
        <v>10264</v>
      </c>
    </row>
    <row r="1733" spans="1:14" x14ac:dyDescent="0.35">
      <c r="A1733" t="s">
        <v>1751</v>
      </c>
      <c r="B1733" t="s">
        <v>7</v>
      </c>
      <c r="C1733">
        <v>417</v>
      </c>
      <c r="D1733">
        <v>12000</v>
      </c>
      <c r="E1733">
        <v>1000</v>
      </c>
      <c r="F1733" t="s">
        <v>46</v>
      </c>
      <c r="G1733" s="2">
        <v>57409</v>
      </c>
      <c r="H1733">
        <f t="shared" si="162"/>
        <v>4587000</v>
      </c>
      <c r="I1733">
        <f t="shared" si="163"/>
        <v>417000</v>
      </c>
      <c r="J1733" t="str">
        <f t="shared" si="164"/>
        <v>March</v>
      </c>
      <c r="K1733" t="str">
        <f t="shared" si="165"/>
        <v>2057</v>
      </c>
      <c r="L1733" t="str">
        <f t="shared" si="166"/>
        <v>High Discount</v>
      </c>
      <c r="M1733" t="str">
        <f t="shared" si="167"/>
        <v>Ok</v>
      </c>
      <c r="N1733" t="s">
        <v>10264</v>
      </c>
    </row>
    <row r="1734" spans="1:14" x14ac:dyDescent="0.35">
      <c r="A1734" t="s">
        <v>1752</v>
      </c>
      <c r="B1734" t="s">
        <v>43</v>
      </c>
      <c r="C1734">
        <v>147</v>
      </c>
      <c r="D1734">
        <v>4500</v>
      </c>
      <c r="E1734">
        <v>2000</v>
      </c>
      <c r="F1734" t="s">
        <v>8</v>
      </c>
      <c r="G1734" s="2">
        <v>57416</v>
      </c>
      <c r="H1734">
        <f t="shared" si="162"/>
        <v>367500</v>
      </c>
      <c r="I1734">
        <f t="shared" si="163"/>
        <v>294000</v>
      </c>
      <c r="J1734" t="str">
        <f t="shared" si="164"/>
        <v>March</v>
      </c>
      <c r="K1734" t="str">
        <f t="shared" si="165"/>
        <v>2057</v>
      </c>
      <c r="L1734" t="str">
        <f t="shared" si="166"/>
        <v>High Discount</v>
      </c>
      <c r="M1734" t="str">
        <f t="shared" si="167"/>
        <v>Ok</v>
      </c>
      <c r="N1734" t="s">
        <v>10264</v>
      </c>
    </row>
    <row r="1735" spans="1:14" x14ac:dyDescent="0.35">
      <c r="A1735" t="s">
        <v>1753</v>
      </c>
      <c r="B1735" t="s">
        <v>10</v>
      </c>
      <c r="C1735">
        <v>317</v>
      </c>
      <c r="D1735">
        <v>5500</v>
      </c>
      <c r="E1735">
        <v>200</v>
      </c>
      <c r="F1735" t="s">
        <v>16</v>
      </c>
      <c r="G1735" s="2">
        <v>57423</v>
      </c>
      <c r="H1735">
        <f t="shared" si="162"/>
        <v>1680100</v>
      </c>
      <c r="I1735">
        <f t="shared" si="163"/>
        <v>63400</v>
      </c>
      <c r="J1735" t="str">
        <f t="shared" si="164"/>
        <v>March</v>
      </c>
      <c r="K1735" t="str">
        <f t="shared" si="165"/>
        <v>2057</v>
      </c>
      <c r="L1735" t="str">
        <f t="shared" si="166"/>
        <v>Normal</v>
      </c>
      <c r="M1735" t="str">
        <f t="shared" si="167"/>
        <v>Ok</v>
      </c>
      <c r="N1735" t="s">
        <v>10264</v>
      </c>
    </row>
    <row r="1736" spans="1:14" x14ac:dyDescent="0.35">
      <c r="A1736" t="s">
        <v>1754</v>
      </c>
      <c r="B1736" t="s">
        <v>33</v>
      </c>
      <c r="C1736">
        <v>109</v>
      </c>
      <c r="D1736">
        <v>15000</v>
      </c>
      <c r="E1736">
        <v>1500</v>
      </c>
      <c r="F1736" t="s">
        <v>16</v>
      </c>
      <c r="G1736" s="2">
        <v>57430</v>
      </c>
      <c r="H1736">
        <f t="shared" si="162"/>
        <v>1471500</v>
      </c>
      <c r="I1736">
        <f t="shared" si="163"/>
        <v>163500</v>
      </c>
      <c r="J1736" t="str">
        <f t="shared" si="164"/>
        <v>March</v>
      </c>
      <c r="K1736" t="str">
        <f t="shared" si="165"/>
        <v>2057</v>
      </c>
      <c r="L1736" t="str">
        <f t="shared" si="166"/>
        <v>High Discount</v>
      </c>
      <c r="M1736" t="str">
        <f t="shared" si="167"/>
        <v>Ok</v>
      </c>
      <c r="N1736" t="s">
        <v>10264</v>
      </c>
    </row>
    <row r="1737" spans="1:14" x14ac:dyDescent="0.35">
      <c r="A1737" t="s">
        <v>1755</v>
      </c>
      <c r="B1737" t="s">
        <v>7</v>
      </c>
      <c r="C1737">
        <v>549</v>
      </c>
      <c r="D1737">
        <v>22000</v>
      </c>
      <c r="E1737">
        <v>100</v>
      </c>
      <c r="F1737" t="s">
        <v>46</v>
      </c>
      <c r="G1737" s="2">
        <v>57437</v>
      </c>
      <c r="H1737">
        <f t="shared" si="162"/>
        <v>12023100</v>
      </c>
      <c r="I1737">
        <f t="shared" si="163"/>
        <v>54900</v>
      </c>
      <c r="J1737" t="str">
        <f t="shared" si="164"/>
        <v>April</v>
      </c>
      <c r="K1737" t="str">
        <f t="shared" si="165"/>
        <v>2057</v>
      </c>
      <c r="L1737" t="str">
        <f t="shared" si="166"/>
        <v>Normal</v>
      </c>
      <c r="M1737" t="str">
        <f t="shared" si="167"/>
        <v>Ok</v>
      </c>
      <c r="N1737" t="s">
        <v>10264</v>
      </c>
    </row>
    <row r="1738" spans="1:14" x14ac:dyDescent="0.35">
      <c r="A1738" t="s">
        <v>1756</v>
      </c>
      <c r="B1738" t="s">
        <v>30</v>
      </c>
      <c r="C1738">
        <v>357</v>
      </c>
      <c r="D1738">
        <v>4500</v>
      </c>
      <c r="E1738">
        <v>300</v>
      </c>
      <c r="F1738" t="s">
        <v>11</v>
      </c>
      <c r="G1738" s="2">
        <v>57444</v>
      </c>
      <c r="H1738">
        <f t="shared" si="162"/>
        <v>1499400</v>
      </c>
      <c r="I1738">
        <f t="shared" si="163"/>
        <v>107100</v>
      </c>
      <c r="J1738" t="str">
        <f t="shared" si="164"/>
        <v>April</v>
      </c>
      <c r="K1738" t="str">
        <f t="shared" si="165"/>
        <v>2057</v>
      </c>
      <c r="L1738" t="str">
        <f t="shared" si="166"/>
        <v>Normal</v>
      </c>
      <c r="M1738" t="str">
        <f t="shared" si="167"/>
        <v>Ok</v>
      </c>
      <c r="N1738" t="s">
        <v>10264</v>
      </c>
    </row>
    <row r="1739" spans="1:14" x14ac:dyDescent="0.35">
      <c r="A1739" t="s">
        <v>1757</v>
      </c>
      <c r="B1739" t="s">
        <v>39</v>
      </c>
      <c r="C1739">
        <v>542</v>
      </c>
      <c r="D1739">
        <v>1200</v>
      </c>
      <c r="E1739">
        <v>200</v>
      </c>
      <c r="F1739" t="s">
        <v>16</v>
      </c>
      <c r="G1739" s="2">
        <v>57451</v>
      </c>
      <c r="H1739">
        <f t="shared" si="162"/>
        <v>542000</v>
      </c>
      <c r="I1739">
        <f t="shared" si="163"/>
        <v>108400</v>
      </c>
      <c r="J1739" t="str">
        <f t="shared" si="164"/>
        <v>April</v>
      </c>
      <c r="K1739" t="str">
        <f t="shared" si="165"/>
        <v>2057</v>
      </c>
      <c r="L1739" t="str">
        <f t="shared" si="166"/>
        <v>Normal</v>
      </c>
      <c r="M1739" t="str">
        <f t="shared" si="167"/>
        <v>Ok</v>
      </c>
      <c r="N1739" t="s">
        <v>10264</v>
      </c>
    </row>
    <row r="1740" spans="1:14" x14ac:dyDescent="0.35">
      <c r="A1740" t="s">
        <v>1758</v>
      </c>
      <c r="B1740" t="s">
        <v>43</v>
      </c>
      <c r="C1740">
        <v>460</v>
      </c>
      <c r="D1740">
        <v>12000</v>
      </c>
      <c r="E1740">
        <v>5000</v>
      </c>
      <c r="F1740" t="s">
        <v>16</v>
      </c>
      <c r="G1740" s="2">
        <v>57458</v>
      </c>
      <c r="H1740">
        <f t="shared" si="162"/>
        <v>3220000</v>
      </c>
      <c r="I1740">
        <f t="shared" si="163"/>
        <v>2300000</v>
      </c>
      <c r="J1740" t="str">
        <f t="shared" si="164"/>
        <v>April</v>
      </c>
      <c r="K1740" t="str">
        <f t="shared" si="165"/>
        <v>2057</v>
      </c>
      <c r="L1740" t="str">
        <f t="shared" si="166"/>
        <v>High Discount</v>
      </c>
      <c r="M1740" t="str">
        <f t="shared" si="167"/>
        <v>Ok</v>
      </c>
      <c r="N1740" t="s">
        <v>10264</v>
      </c>
    </row>
    <row r="1741" spans="1:14" x14ac:dyDescent="0.35">
      <c r="A1741" t="s">
        <v>1759</v>
      </c>
      <c r="B1741" t="s">
        <v>43</v>
      </c>
      <c r="C1741">
        <v>189</v>
      </c>
      <c r="D1741">
        <v>45000</v>
      </c>
      <c r="E1741">
        <v>200</v>
      </c>
      <c r="F1741" t="s">
        <v>16</v>
      </c>
      <c r="G1741" s="2">
        <v>57465</v>
      </c>
      <c r="H1741">
        <f t="shared" si="162"/>
        <v>8467200</v>
      </c>
      <c r="I1741">
        <f t="shared" si="163"/>
        <v>37800</v>
      </c>
      <c r="J1741" t="str">
        <f t="shared" si="164"/>
        <v>April</v>
      </c>
      <c r="K1741" t="str">
        <f t="shared" si="165"/>
        <v>2057</v>
      </c>
      <c r="L1741" t="str">
        <f t="shared" si="166"/>
        <v>High Discount</v>
      </c>
      <c r="M1741" t="str">
        <f t="shared" si="167"/>
        <v>Ok</v>
      </c>
      <c r="N1741" t="s">
        <v>10264</v>
      </c>
    </row>
    <row r="1742" spans="1:14" x14ac:dyDescent="0.35">
      <c r="A1742" t="s">
        <v>1760</v>
      </c>
      <c r="B1742" t="s">
        <v>33</v>
      </c>
      <c r="C1742">
        <v>377</v>
      </c>
      <c r="D1742">
        <v>4500</v>
      </c>
      <c r="E1742">
        <v>200</v>
      </c>
      <c r="F1742" t="s">
        <v>46</v>
      </c>
      <c r="G1742" s="2">
        <v>57472</v>
      </c>
      <c r="H1742">
        <f t="shared" si="162"/>
        <v>1621100</v>
      </c>
      <c r="I1742">
        <f t="shared" si="163"/>
        <v>75400</v>
      </c>
      <c r="J1742" t="str">
        <f t="shared" si="164"/>
        <v>May</v>
      </c>
      <c r="K1742" t="str">
        <f t="shared" si="165"/>
        <v>2057</v>
      </c>
      <c r="L1742" t="str">
        <f t="shared" si="166"/>
        <v>Normal</v>
      </c>
      <c r="M1742" t="str">
        <f t="shared" si="167"/>
        <v>Ok</v>
      </c>
      <c r="N1742" t="s">
        <v>10264</v>
      </c>
    </row>
    <row r="1743" spans="1:14" x14ac:dyDescent="0.35">
      <c r="A1743" t="s">
        <v>1761</v>
      </c>
      <c r="B1743" t="s">
        <v>21</v>
      </c>
      <c r="C1743">
        <v>513</v>
      </c>
      <c r="D1743">
        <v>800</v>
      </c>
      <c r="E1743">
        <v>300</v>
      </c>
      <c r="F1743" t="s">
        <v>16</v>
      </c>
      <c r="G1743" s="2">
        <v>57479</v>
      </c>
      <c r="H1743">
        <f t="shared" si="162"/>
        <v>256500</v>
      </c>
      <c r="I1743">
        <f t="shared" si="163"/>
        <v>153900</v>
      </c>
      <c r="J1743" t="str">
        <f t="shared" si="164"/>
        <v>May</v>
      </c>
      <c r="K1743" t="str">
        <f t="shared" si="165"/>
        <v>2057</v>
      </c>
      <c r="L1743" t="str">
        <f t="shared" si="166"/>
        <v>Normal</v>
      </c>
      <c r="M1743" t="str">
        <f t="shared" si="167"/>
        <v>Ok</v>
      </c>
      <c r="N1743" t="s">
        <v>10264</v>
      </c>
    </row>
    <row r="1744" spans="1:14" x14ac:dyDescent="0.35">
      <c r="A1744" t="s">
        <v>1762</v>
      </c>
      <c r="B1744" t="s">
        <v>15</v>
      </c>
      <c r="C1744">
        <v>212</v>
      </c>
      <c r="D1744">
        <v>18000</v>
      </c>
      <c r="E1744">
        <v>500</v>
      </c>
      <c r="F1744" t="s">
        <v>11</v>
      </c>
      <c r="G1744" s="2">
        <v>57486</v>
      </c>
      <c r="H1744">
        <f t="shared" si="162"/>
        <v>3710000</v>
      </c>
      <c r="I1744">
        <f t="shared" si="163"/>
        <v>106000</v>
      </c>
      <c r="J1744" t="str">
        <f t="shared" si="164"/>
        <v>May</v>
      </c>
      <c r="K1744" t="str">
        <f t="shared" si="165"/>
        <v>2057</v>
      </c>
      <c r="L1744" t="str">
        <f t="shared" si="166"/>
        <v>High Discount</v>
      </c>
      <c r="M1744" t="str">
        <f t="shared" si="167"/>
        <v>Ok</v>
      </c>
      <c r="N1744" t="s">
        <v>10264</v>
      </c>
    </row>
    <row r="1745" spans="1:14" x14ac:dyDescent="0.35">
      <c r="A1745" t="s">
        <v>1763</v>
      </c>
      <c r="B1745" t="s">
        <v>15</v>
      </c>
      <c r="C1745">
        <v>109</v>
      </c>
      <c r="D1745">
        <v>15000</v>
      </c>
      <c r="E1745">
        <v>200</v>
      </c>
      <c r="F1745" t="s">
        <v>46</v>
      </c>
      <c r="G1745" s="2">
        <v>57493</v>
      </c>
      <c r="H1745">
        <f t="shared" si="162"/>
        <v>1613200</v>
      </c>
      <c r="I1745">
        <f t="shared" si="163"/>
        <v>21800</v>
      </c>
      <c r="J1745" t="str">
        <f t="shared" si="164"/>
        <v>May</v>
      </c>
      <c r="K1745" t="str">
        <f t="shared" si="165"/>
        <v>2057</v>
      </c>
      <c r="L1745" t="str">
        <f t="shared" si="166"/>
        <v>High Discount</v>
      </c>
      <c r="M1745" t="str">
        <f t="shared" si="167"/>
        <v>Ok</v>
      </c>
      <c r="N1745" t="s">
        <v>10264</v>
      </c>
    </row>
    <row r="1746" spans="1:14" x14ac:dyDescent="0.35">
      <c r="A1746" t="s">
        <v>1764</v>
      </c>
      <c r="B1746" t="s">
        <v>39</v>
      </c>
      <c r="C1746">
        <v>80</v>
      </c>
      <c r="D1746">
        <v>22000</v>
      </c>
      <c r="E1746">
        <v>200</v>
      </c>
      <c r="F1746" t="s">
        <v>11</v>
      </c>
      <c r="G1746" s="2">
        <v>57500</v>
      </c>
      <c r="H1746">
        <f t="shared" si="162"/>
        <v>1744000</v>
      </c>
      <c r="I1746">
        <f t="shared" si="163"/>
        <v>16000</v>
      </c>
      <c r="J1746" t="str">
        <f t="shared" si="164"/>
        <v>June</v>
      </c>
      <c r="K1746" t="str">
        <f t="shared" si="165"/>
        <v>2057</v>
      </c>
      <c r="L1746" t="str">
        <f t="shared" si="166"/>
        <v>High Discount</v>
      </c>
      <c r="M1746" t="str">
        <f t="shared" si="167"/>
        <v>Ok</v>
      </c>
      <c r="N1746" t="s">
        <v>10264</v>
      </c>
    </row>
    <row r="1747" spans="1:14" x14ac:dyDescent="0.35">
      <c r="A1747" t="s">
        <v>1765</v>
      </c>
      <c r="B1747" t="s">
        <v>13</v>
      </c>
      <c r="C1747">
        <v>382</v>
      </c>
      <c r="D1747">
        <v>800</v>
      </c>
      <c r="E1747">
        <v>3000</v>
      </c>
      <c r="F1747" t="s">
        <v>16</v>
      </c>
      <c r="G1747" s="2">
        <v>57507</v>
      </c>
      <c r="H1747">
        <f t="shared" si="162"/>
        <v>0</v>
      </c>
      <c r="I1747">
        <f t="shared" si="163"/>
        <v>1146000</v>
      </c>
      <c r="J1747" t="str">
        <f t="shared" si="164"/>
        <v>June</v>
      </c>
      <c r="K1747" t="str">
        <f t="shared" si="165"/>
        <v>2057</v>
      </c>
      <c r="L1747" t="str">
        <f t="shared" si="166"/>
        <v>High Discount</v>
      </c>
      <c r="M1747" t="str">
        <f t="shared" si="167"/>
        <v>Zero Sales</v>
      </c>
      <c r="N1747" t="s">
        <v>10264</v>
      </c>
    </row>
    <row r="1748" spans="1:14" x14ac:dyDescent="0.35">
      <c r="A1748" t="s">
        <v>1766</v>
      </c>
      <c r="B1748" t="s">
        <v>13</v>
      </c>
      <c r="C1748">
        <v>125</v>
      </c>
      <c r="D1748">
        <v>6000</v>
      </c>
      <c r="E1748">
        <v>300</v>
      </c>
      <c r="F1748" t="s">
        <v>16</v>
      </c>
      <c r="G1748" s="2">
        <v>57514</v>
      </c>
      <c r="H1748">
        <f t="shared" si="162"/>
        <v>712500</v>
      </c>
      <c r="I1748">
        <f t="shared" si="163"/>
        <v>37500</v>
      </c>
      <c r="J1748" t="str">
        <f t="shared" si="164"/>
        <v>June</v>
      </c>
      <c r="K1748" t="str">
        <f t="shared" si="165"/>
        <v>2057</v>
      </c>
      <c r="L1748" t="str">
        <f t="shared" si="166"/>
        <v>High Discount</v>
      </c>
      <c r="M1748" t="str">
        <f t="shared" si="167"/>
        <v>Ok</v>
      </c>
      <c r="N1748" t="s">
        <v>10264</v>
      </c>
    </row>
    <row r="1749" spans="1:14" x14ac:dyDescent="0.35">
      <c r="A1749" t="s">
        <v>1767</v>
      </c>
      <c r="B1749" t="s">
        <v>10</v>
      </c>
      <c r="C1749">
        <v>366</v>
      </c>
      <c r="D1749">
        <v>22000</v>
      </c>
      <c r="E1749">
        <v>1500</v>
      </c>
      <c r="F1749" t="s">
        <v>11</v>
      </c>
      <c r="G1749" s="2">
        <v>57521</v>
      </c>
      <c r="H1749">
        <f t="shared" si="162"/>
        <v>7503000</v>
      </c>
      <c r="I1749">
        <f t="shared" si="163"/>
        <v>549000</v>
      </c>
      <c r="J1749" t="str">
        <f t="shared" si="164"/>
        <v>June</v>
      </c>
      <c r="K1749" t="str">
        <f t="shared" si="165"/>
        <v>2057</v>
      </c>
      <c r="L1749" t="str">
        <f t="shared" si="166"/>
        <v>High Discount</v>
      </c>
      <c r="M1749" t="str">
        <f t="shared" si="167"/>
        <v>Ok</v>
      </c>
      <c r="N1749" t="s">
        <v>10264</v>
      </c>
    </row>
    <row r="1750" spans="1:14" x14ac:dyDescent="0.35">
      <c r="A1750" t="s">
        <v>1768</v>
      </c>
      <c r="B1750" t="s">
        <v>7</v>
      </c>
      <c r="C1750">
        <v>466</v>
      </c>
      <c r="D1750">
        <v>1200</v>
      </c>
      <c r="E1750">
        <v>1000</v>
      </c>
      <c r="F1750" t="s">
        <v>46</v>
      </c>
      <c r="G1750" s="2">
        <v>57528</v>
      </c>
      <c r="H1750">
        <f t="shared" si="162"/>
        <v>93200</v>
      </c>
      <c r="I1750">
        <f t="shared" si="163"/>
        <v>466000</v>
      </c>
      <c r="J1750" t="str">
        <f t="shared" si="164"/>
        <v>July</v>
      </c>
      <c r="K1750" t="str">
        <f t="shared" si="165"/>
        <v>2057</v>
      </c>
      <c r="L1750" t="str">
        <f t="shared" si="166"/>
        <v>High Discount</v>
      </c>
      <c r="M1750" t="str">
        <f t="shared" si="167"/>
        <v>Ok</v>
      </c>
      <c r="N1750" t="s">
        <v>10264</v>
      </c>
    </row>
    <row r="1751" spans="1:14" x14ac:dyDescent="0.35">
      <c r="A1751" t="s">
        <v>1769</v>
      </c>
      <c r="B1751" t="s">
        <v>19</v>
      </c>
      <c r="C1751">
        <v>239</v>
      </c>
      <c r="D1751">
        <v>800</v>
      </c>
      <c r="E1751">
        <v>400</v>
      </c>
      <c r="F1751" t="s">
        <v>46</v>
      </c>
      <c r="G1751" s="2">
        <v>57535</v>
      </c>
      <c r="H1751">
        <f t="shared" si="162"/>
        <v>95600</v>
      </c>
      <c r="I1751">
        <f t="shared" si="163"/>
        <v>95600</v>
      </c>
      <c r="J1751" t="str">
        <f t="shared" si="164"/>
        <v>July</v>
      </c>
      <c r="K1751" t="str">
        <f t="shared" si="165"/>
        <v>2057</v>
      </c>
      <c r="L1751" t="str">
        <f t="shared" si="166"/>
        <v>High Discount</v>
      </c>
      <c r="M1751" t="str">
        <f t="shared" si="167"/>
        <v>Ok</v>
      </c>
      <c r="N1751" t="s">
        <v>10264</v>
      </c>
    </row>
    <row r="1752" spans="1:14" x14ac:dyDescent="0.35">
      <c r="A1752" t="s">
        <v>1770</v>
      </c>
      <c r="B1752" t="s">
        <v>21</v>
      </c>
      <c r="C1752">
        <v>538</v>
      </c>
      <c r="D1752">
        <v>45000</v>
      </c>
      <c r="E1752">
        <v>100</v>
      </c>
      <c r="F1752" t="s">
        <v>11</v>
      </c>
      <c r="G1752" s="2">
        <v>57542</v>
      </c>
      <c r="H1752">
        <f t="shared" si="162"/>
        <v>24156200</v>
      </c>
      <c r="I1752">
        <f t="shared" si="163"/>
        <v>53800</v>
      </c>
      <c r="J1752" t="str">
        <f t="shared" si="164"/>
        <v>July</v>
      </c>
      <c r="K1752" t="str">
        <f t="shared" si="165"/>
        <v>2057</v>
      </c>
      <c r="L1752" t="str">
        <f t="shared" si="166"/>
        <v>Normal</v>
      </c>
      <c r="M1752" t="str">
        <f t="shared" si="167"/>
        <v>Ok</v>
      </c>
      <c r="N1752" t="s">
        <v>10264</v>
      </c>
    </row>
    <row r="1753" spans="1:14" x14ac:dyDescent="0.35">
      <c r="A1753" t="s">
        <v>1771</v>
      </c>
      <c r="B1753" t="s">
        <v>30</v>
      </c>
      <c r="C1753">
        <v>364</v>
      </c>
      <c r="D1753">
        <v>5500</v>
      </c>
      <c r="E1753">
        <v>200</v>
      </c>
      <c r="F1753" t="s">
        <v>16</v>
      </c>
      <c r="G1753" s="2">
        <v>57549</v>
      </c>
      <c r="H1753">
        <f t="shared" si="162"/>
        <v>1929200</v>
      </c>
      <c r="I1753">
        <f t="shared" si="163"/>
        <v>72800</v>
      </c>
      <c r="J1753" t="str">
        <f t="shared" si="164"/>
        <v>July</v>
      </c>
      <c r="K1753" t="str">
        <f t="shared" si="165"/>
        <v>2057</v>
      </c>
      <c r="L1753" t="str">
        <f t="shared" si="166"/>
        <v>Normal</v>
      </c>
      <c r="M1753" t="str">
        <f t="shared" si="167"/>
        <v>Ok</v>
      </c>
      <c r="N1753" t="s">
        <v>10264</v>
      </c>
    </row>
    <row r="1754" spans="1:14" x14ac:dyDescent="0.35">
      <c r="A1754" t="s">
        <v>1772</v>
      </c>
      <c r="B1754" t="s">
        <v>19</v>
      </c>
      <c r="C1754">
        <v>345</v>
      </c>
      <c r="D1754">
        <v>15000</v>
      </c>
      <c r="E1754">
        <v>200</v>
      </c>
      <c r="F1754" t="s">
        <v>8</v>
      </c>
      <c r="G1754" s="2">
        <v>57556</v>
      </c>
      <c r="H1754">
        <f t="shared" si="162"/>
        <v>5106000</v>
      </c>
      <c r="I1754">
        <f t="shared" si="163"/>
        <v>69000</v>
      </c>
      <c r="J1754" t="str">
        <f t="shared" si="164"/>
        <v>July</v>
      </c>
      <c r="K1754" t="str">
        <f t="shared" si="165"/>
        <v>2057</v>
      </c>
      <c r="L1754" t="str">
        <f t="shared" si="166"/>
        <v>Normal</v>
      </c>
      <c r="M1754" t="str">
        <f t="shared" si="167"/>
        <v>Ok</v>
      </c>
      <c r="N1754" t="s">
        <v>10264</v>
      </c>
    </row>
    <row r="1755" spans="1:14" x14ac:dyDescent="0.35">
      <c r="A1755" t="s">
        <v>1773</v>
      </c>
      <c r="B1755" t="s">
        <v>19</v>
      </c>
      <c r="C1755">
        <v>550</v>
      </c>
      <c r="D1755">
        <v>12000</v>
      </c>
      <c r="E1755">
        <v>1000</v>
      </c>
      <c r="F1755" t="s">
        <v>11</v>
      </c>
      <c r="G1755" s="2">
        <v>57563</v>
      </c>
      <c r="H1755">
        <f t="shared" si="162"/>
        <v>6050000</v>
      </c>
      <c r="I1755">
        <f t="shared" si="163"/>
        <v>550000</v>
      </c>
      <c r="J1755" t="str">
        <f t="shared" si="164"/>
        <v>August</v>
      </c>
      <c r="K1755" t="str">
        <f t="shared" si="165"/>
        <v>2057</v>
      </c>
      <c r="L1755" t="str">
        <f t="shared" si="166"/>
        <v>High Discount</v>
      </c>
      <c r="M1755" t="str">
        <f t="shared" si="167"/>
        <v>Ok</v>
      </c>
      <c r="N1755" t="s">
        <v>10264</v>
      </c>
    </row>
    <row r="1756" spans="1:14" x14ac:dyDescent="0.35">
      <c r="A1756" t="s">
        <v>1774</v>
      </c>
      <c r="B1756" t="s">
        <v>43</v>
      </c>
      <c r="C1756">
        <v>226</v>
      </c>
      <c r="D1756">
        <v>5500</v>
      </c>
      <c r="E1756">
        <v>3000</v>
      </c>
      <c r="F1756" t="s">
        <v>11</v>
      </c>
      <c r="G1756" s="2">
        <v>57570</v>
      </c>
      <c r="H1756">
        <f t="shared" si="162"/>
        <v>565000</v>
      </c>
      <c r="I1756">
        <f t="shared" si="163"/>
        <v>678000</v>
      </c>
      <c r="J1756" t="str">
        <f t="shared" si="164"/>
        <v>August</v>
      </c>
      <c r="K1756" t="str">
        <f t="shared" si="165"/>
        <v>2057</v>
      </c>
      <c r="L1756" t="str">
        <f t="shared" si="166"/>
        <v>High Discount</v>
      </c>
      <c r="M1756" t="str">
        <f t="shared" si="167"/>
        <v>Ok</v>
      </c>
      <c r="N1756" t="s">
        <v>10264</v>
      </c>
    </row>
    <row r="1757" spans="1:14" x14ac:dyDescent="0.35">
      <c r="A1757" t="s">
        <v>1775</v>
      </c>
      <c r="B1757" t="s">
        <v>39</v>
      </c>
      <c r="C1757">
        <v>264</v>
      </c>
      <c r="D1757">
        <v>15000</v>
      </c>
      <c r="E1757">
        <v>300</v>
      </c>
      <c r="F1757" t="s">
        <v>11</v>
      </c>
      <c r="G1757" s="2">
        <v>57577</v>
      </c>
      <c r="H1757">
        <f t="shared" si="162"/>
        <v>3880800</v>
      </c>
      <c r="I1757">
        <f t="shared" si="163"/>
        <v>79200</v>
      </c>
      <c r="J1757" t="str">
        <f t="shared" si="164"/>
        <v>August</v>
      </c>
      <c r="K1757" t="str">
        <f t="shared" si="165"/>
        <v>2057</v>
      </c>
      <c r="L1757" t="str">
        <f t="shared" si="166"/>
        <v>High Discount</v>
      </c>
      <c r="M1757" t="str">
        <f t="shared" si="167"/>
        <v>Ok</v>
      </c>
      <c r="N1757" t="s">
        <v>10264</v>
      </c>
    </row>
    <row r="1758" spans="1:14" x14ac:dyDescent="0.35">
      <c r="A1758" t="s">
        <v>1776</v>
      </c>
      <c r="B1758" t="s">
        <v>15</v>
      </c>
      <c r="C1758">
        <v>381</v>
      </c>
      <c r="D1758">
        <v>15000</v>
      </c>
      <c r="E1758">
        <v>3000</v>
      </c>
      <c r="F1758" t="s">
        <v>16</v>
      </c>
      <c r="G1758" s="2">
        <v>57584</v>
      </c>
      <c r="H1758">
        <f t="shared" si="162"/>
        <v>4572000</v>
      </c>
      <c r="I1758">
        <f t="shared" si="163"/>
        <v>1143000</v>
      </c>
      <c r="J1758" t="str">
        <f t="shared" si="164"/>
        <v>August</v>
      </c>
      <c r="K1758" t="str">
        <f t="shared" si="165"/>
        <v>2057</v>
      </c>
      <c r="L1758" t="str">
        <f t="shared" si="166"/>
        <v>High Discount</v>
      </c>
      <c r="M1758" t="str">
        <f t="shared" si="167"/>
        <v>Ok</v>
      </c>
      <c r="N1758" t="s">
        <v>10264</v>
      </c>
    </row>
    <row r="1759" spans="1:14" x14ac:dyDescent="0.35">
      <c r="A1759" t="s">
        <v>1777</v>
      </c>
      <c r="B1759" t="s">
        <v>10</v>
      </c>
      <c r="C1759">
        <v>177</v>
      </c>
      <c r="D1759">
        <v>1200</v>
      </c>
      <c r="E1759">
        <v>300</v>
      </c>
      <c r="F1759" t="s">
        <v>46</v>
      </c>
      <c r="G1759" s="2">
        <v>57591</v>
      </c>
      <c r="H1759">
        <f t="shared" si="162"/>
        <v>159300</v>
      </c>
      <c r="I1759">
        <f t="shared" si="163"/>
        <v>53100</v>
      </c>
      <c r="J1759" t="str">
        <f t="shared" si="164"/>
        <v>September</v>
      </c>
      <c r="K1759" t="str">
        <f t="shared" si="165"/>
        <v>2057</v>
      </c>
      <c r="L1759" t="str">
        <f t="shared" si="166"/>
        <v>High Discount</v>
      </c>
      <c r="M1759" t="str">
        <f t="shared" si="167"/>
        <v>Ok</v>
      </c>
      <c r="N1759" t="s">
        <v>10264</v>
      </c>
    </row>
    <row r="1760" spans="1:14" x14ac:dyDescent="0.35">
      <c r="A1760" t="s">
        <v>1778</v>
      </c>
      <c r="B1760" t="s">
        <v>13</v>
      </c>
      <c r="C1760">
        <v>318</v>
      </c>
      <c r="D1760">
        <v>6000</v>
      </c>
      <c r="E1760">
        <v>1500</v>
      </c>
      <c r="F1760" t="s">
        <v>16</v>
      </c>
      <c r="G1760" s="2">
        <v>57598</v>
      </c>
      <c r="H1760">
        <f t="shared" si="162"/>
        <v>1431000</v>
      </c>
      <c r="I1760">
        <f t="shared" si="163"/>
        <v>477000</v>
      </c>
      <c r="J1760" t="str">
        <f t="shared" si="164"/>
        <v>September</v>
      </c>
      <c r="K1760" t="str">
        <f t="shared" si="165"/>
        <v>2057</v>
      </c>
      <c r="L1760" t="str">
        <f t="shared" si="166"/>
        <v>High Discount</v>
      </c>
      <c r="M1760" t="str">
        <f t="shared" si="167"/>
        <v>Ok</v>
      </c>
      <c r="N1760" t="s">
        <v>10264</v>
      </c>
    </row>
    <row r="1761" spans="1:14" x14ac:dyDescent="0.35">
      <c r="A1761" t="s">
        <v>1779</v>
      </c>
      <c r="B1761" t="s">
        <v>39</v>
      </c>
      <c r="C1761">
        <v>584</v>
      </c>
      <c r="D1761">
        <v>6000</v>
      </c>
      <c r="E1761">
        <v>400</v>
      </c>
      <c r="F1761" t="s">
        <v>11</v>
      </c>
      <c r="G1761" s="2">
        <v>57605</v>
      </c>
      <c r="H1761">
        <f t="shared" si="162"/>
        <v>3270400</v>
      </c>
      <c r="I1761">
        <f t="shared" si="163"/>
        <v>233600</v>
      </c>
      <c r="J1761" t="str">
        <f t="shared" si="164"/>
        <v>September</v>
      </c>
      <c r="K1761" t="str">
        <f t="shared" si="165"/>
        <v>2057</v>
      </c>
      <c r="L1761" t="str">
        <f t="shared" si="166"/>
        <v>Normal</v>
      </c>
      <c r="M1761" t="str">
        <f t="shared" si="167"/>
        <v>Ok</v>
      </c>
      <c r="N1761" t="s">
        <v>10264</v>
      </c>
    </row>
    <row r="1762" spans="1:14" x14ac:dyDescent="0.35">
      <c r="A1762" t="s">
        <v>1780</v>
      </c>
      <c r="B1762" t="s">
        <v>43</v>
      </c>
      <c r="C1762">
        <v>415</v>
      </c>
      <c r="D1762">
        <v>1200</v>
      </c>
      <c r="E1762">
        <v>400</v>
      </c>
      <c r="F1762" t="s">
        <v>16</v>
      </c>
      <c r="G1762" s="2">
        <v>57612</v>
      </c>
      <c r="H1762">
        <f t="shared" si="162"/>
        <v>332000</v>
      </c>
      <c r="I1762">
        <f t="shared" si="163"/>
        <v>166000</v>
      </c>
      <c r="J1762" t="str">
        <f t="shared" si="164"/>
        <v>September</v>
      </c>
      <c r="K1762" t="str">
        <f t="shared" si="165"/>
        <v>2057</v>
      </c>
      <c r="L1762" t="str">
        <f t="shared" si="166"/>
        <v>Normal</v>
      </c>
      <c r="M1762" t="str">
        <f t="shared" si="167"/>
        <v>Ok</v>
      </c>
      <c r="N1762" t="s">
        <v>10264</v>
      </c>
    </row>
    <row r="1763" spans="1:14" x14ac:dyDescent="0.35">
      <c r="A1763" t="s">
        <v>1781</v>
      </c>
      <c r="B1763" t="s">
        <v>30</v>
      </c>
      <c r="C1763">
        <v>397</v>
      </c>
      <c r="D1763">
        <v>1200</v>
      </c>
      <c r="E1763">
        <v>100</v>
      </c>
      <c r="F1763" t="s">
        <v>16</v>
      </c>
      <c r="G1763" s="2">
        <v>57619</v>
      </c>
      <c r="H1763">
        <f t="shared" si="162"/>
        <v>436700</v>
      </c>
      <c r="I1763">
        <f t="shared" si="163"/>
        <v>39700</v>
      </c>
      <c r="J1763" t="str">
        <f t="shared" si="164"/>
        <v>October</v>
      </c>
      <c r="K1763" t="str">
        <f t="shared" si="165"/>
        <v>2057</v>
      </c>
      <c r="L1763" t="str">
        <f t="shared" si="166"/>
        <v>Normal</v>
      </c>
      <c r="M1763" t="str">
        <f t="shared" si="167"/>
        <v>Ok</v>
      </c>
      <c r="N1763" t="s">
        <v>10264</v>
      </c>
    </row>
    <row r="1764" spans="1:14" x14ac:dyDescent="0.35">
      <c r="A1764" t="s">
        <v>1782</v>
      </c>
      <c r="B1764" t="s">
        <v>10</v>
      </c>
      <c r="C1764">
        <v>191</v>
      </c>
      <c r="D1764">
        <v>15000</v>
      </c>
      <c r="E1764">
        <v>5000</v>
      </c>
      <c r="F1764" t="s">
        <v>11</v>
      </c>
      <c r="G1764" s="2">
        <v>57626</v>
      </c>
      <c r="H1764">
        <f t="shared" si="162"/>
        <v>1910000</v>
      </c>
      <c r="I1764">
        <f t="shared" si="163"/>
        <v>955000</v>
      </c>
      <c r="J1764" t="str">
        <f t="shared" si="164"/>
        <v>October</v>
      </c>
      <c r="K1764" t="str">
        <f t="shared" si="165"/>
        <v>2057</v>
      </c>
      <c r="L1764" t="str">
        <f t="shared" si="166"/>
        <v>High Discount</v>
      </c>
      <c r="M1764" t="str">
        <f t="shared" si="167"/>
        <v>Ok</v>
      </c>
      <c r="N1764" t="s">
        <v>10264</v>
      </c>
    </row>
    <row r="1765" spans="1:14" x14ac:dyDescent="0.35">
      <c r="A1765" t="s">
        <v>1783</v>
      </c>
      <c r="B1765" t="s">
        <v>43</v>
      </c>
      <c r="C1765">
        <v>194</v>
      </c>
      <c r="D1765">
        <v>800</v>
      </c>
      <c r="E1765">
        <v>200</v>
      </c>
      <c r="F1765" t="s">
        <v>16</v>
      </c>
      <c r="G1765" s="2">
        <v>57633</v>
      </c>
      <c r="H1765">
        <f t="shared" si="162"/>
        <v>116400</v>
      </c>
      <c r="I1765">
        <f t="shared" si="163"/>
        <v>38800</v>
      </c>
      <c r="J1765" t="str">
        <f t="shared" si="164"/>
        <v>October</v>
      </c>
      <c r="K1765" t="str">
        <f t="shared" si="165"/>
        <v>2057</v>
      </c>
      <c r="L1765" t="str">
        <f t="shared" si="166"/>
        <v>High Discount</v>
      </c>
      <c r="M1765" t="str">
        <f t="shared" si="167"/>
        <v>Ok</v>
      </c>
      <c r="N1765" t="s">
        <v>10264</v>
      </c>
    </row>
    <row r="1766" spans="1:14" x14ac:dyDescent="0.35">
      <c r="A1766" t="s">
        <v>1784</v>
      </c>
      <c r="B1766" t="s">
        <v>15</v>
      </c>
      <c r="C1766">
        <v>294</v>
      </c>
      <c r="D1766">
        <v>12000</v>
      </c>
      <c r="E1766">
        <v>100</v>
      </c>
      <c r="F1766" t="s">
        <v>8</v>
      </c>
      <c r="G1766" s="2">
        <v>57640</v>
      </c>
      <c r="H1766">
        <f t="shared" si="162"/>
        <v>3498600</v>
      </c>
      <c r="I1766">
        <f t="shared" si="163"/>
        <v>29400</v>
      </c>
      <c r="J1766" t="str">
        <f t="shared" si="164"/>
        <v>October</v>
      </c>
      <c r="K1766" t="str">
        <f t="shared" si="165"/>
        <v>2057</v>
      </c>
      <c r="L1766" t="str">
        <f t="shared" si="166"/>
        <v>Normal</v>
      </c>
      <c r="M1766" t="str">
        <f t="shared" si="167"/>
        <v>Ok</v>
      </c>
      <c r="N1766" t="s">
        <v>10264</v>
      </c>
    </row>
    <row r="1767" spans="1:14" x14ac:dyDescent="0.35">
      <c r="A1767" t="s">
        <v>1785</v>
      </c>
      <c r="B1767" t="s">
        <v>15</v>
      </c>
      <c r="C1767">
        <v>491</v>
      </c>
      <c r="D1767">
        <v>18000</v>
      </c>
      <c r="E1767">
        <v>300</v>
      </c>
      <c r="F1767" t="s">
        <v>16</v>
      </c>
      <c r="G1767" s="2">
        <v>57647</v>
      </c>
      <c r="H1767">
        <f t="shared" si="162"/>
        <v>8690700</v>
      </c>
      <c r="I1767">
        <f t="shared" si="163"/>
        <v>147300</v>
      </c>
      <c r="J1767" t="str">
        <f t="shared" si="164"/>
        <v>October</v>
      </c>
      <c r="K1767" t="str">
        <f t="shared" si="165"/>
        <v>2057</v>
      </c>
      <c r="L1767" t="str">
        <f t="shared" si="166"/>
        <v>Normal</v>
      </c>
      <c r="M1767" t="str">
        <f t="shared" si="167"/>
        <v>Ok</v>
      </c>
      <c r="N1767" t="s">
        <v>10264</v>
      </c>
    </row>
    <row r="1768" spans="1:14" x14ac:dyDescent="0.35">
      <c r="A1768" t="s">
        <v>1786</v>
      </c>
      <c r="B1768" t="s">
        <v>15</v>
      </c>
      <c r="C1768">
        <v>339</v>
      </c>
      <c r="D1768">
        <v>6000</v>
      </c>
      <c r="E1768">
        <v>300</v>
      </c>
      <c r="F1768" t="s">
        <v>16</v>
      </c>
      <c r="G1768" s="2">
        <v>57654</v>
      </c>
      <c r="H1768">
        <f t="shared" si="162"/>
        <v>1932300</v>
      </c>
      <c r="I1768">
        <f t="shared" si="163"/>
        <v>101700</v>
      </c>
      <c r="J1768" t="str">
        <f t="shared" si="164"/>
        <v>November</v>
      </c>
      <c r="K1768" t="str">
        <f t="shared" si="165"/>
        <v>2057</v>
      </c>
      <c r="L1768" t="str">
        <f t="shared" si="166"/>
        <v>Normal</v>
      </c>
      <c r="M1768" t="str">
        <f t="shared" si="167"/>
        <v>Ok</v>
      </c>
      <c r="N1768" t="s">
        <v>10264</v>
      </c>
    </row>
    <row r="1769" spans="1:14" x14ac:dyDescent="0.35">
      <c r="A1769" t="s">
        <v>1787</v>
      </c>
      <c r="B1769" t="s">
        <v>39</v>
      </c>
      <c r="C1769">
        <v>161</v>
      </c>
      <c r="D1769">
        <v>22000</v>
      </c>
      <c r="E1769">
        <v>300</v>
      </c>
      <c r="F1769" t="s">
        <v>46</v>
      </c>
      <c r="G1769" s="2">
        <v>57661</v>
      </c>
      <c r="H1769">
        <f t="shared" si="162"/>
        <v>3493700</v>
      </c>
      <c r="I1769">
        <f t="shared" si="163"/>
        <v>48300</v>
      </c>
      <c r="J1769" t="str">
        <f t="shared" si="164"/>
        <v>November</v>
      </c>
      <c r="K1769" t="str">
        <f t="shared" si="165"/>
        <v>2057</v>
      </c>
      <c r="L1769" t="str">
        <f t="shared" si="166"/>
        <v>High Discount</v>
      </c>
      <c r="M1769" t="str">
        <f t="shared" si="167"/>
        <v>Ok</v>
      </c>
      <c r="N1769" t="s">
        <v>10264</v>
      </c>
    </row>
    <row r="1770" spans="1:14" x14ac:dyDescent="0.35">
      <c r="A1770" t="s">
        <v>1788</v>
      </c>
      <c r="B1770" t="s">
        <v>39</v>
      </c>
      <c r="C1770">
        <v>263</v>
      </c>
      <c r="D1770">
        <v>18000</v>
      </c>
      <c r="E1770">
        <v>2000</v>
      </c>
      <c r="F1770" t="s">
        <v>46</v>
      </c>
      <c r="G1770" s="2">
        <v>57668</v>
      </c>
      <c r="H1770">
        <f t="shared" si="162"/>
        <v>4208000</v>
      </c>
      <c r="I1770">
        <f t="shared" si="163"/>
        <v>526000</v>
      </c>
      <c r="J1770" t="str">
        <f t="shared" si="164"/>
        <v>November</v>
      </c>
      <c r="K1770" t="str">
        <f t="shared" si="165"/>
        <v>2057</v>
      </c>
      <c r="L1770" t="str">
        <f t="shared" si="166"/>
        <v>High Discount</v>
      </c>
      <c r="M1770" t="str">
        <f t="shared" si="167"/>
        <v>Ok</v>
      </c>
      <c r="N1770" t="s">
        <v>10264</v>
      </c>
    </row>
    <row r="1771" spans="1:14" x14ac:dyDescent="0.35">
      <c r="A1771" t="s">
        <v>1789</v>
      </c>
      <c r="B1771" t="s">
        <v>13</v>
      </c>
      <c r="C1771">
        <v>249</v>
      </c>
      <c r="D1771">
        <v>5500</v>
      </c>
      <c r="E1771">
        <v>1500</v>
      </c>
      <c r="F1771" t="s">
        <v>11</v>
      </c>
      <c r="G1771" s="2">
        <v>57675</v>
      </c>
      <c r="H1771">
        <f t="shared" si="162"/>
        <v>996000</v>
      </c>
      <c r="I1771">
        <f t="shared" si="163"/>
        <v>373500</v>
      </c>
      <c r="J1771" t="str">
        <f t="shared" si="164"/>
        <v>November</v>
      </c>
      <c r="K1771" t="str">
        <f t="shared" si="165"/>
        <v>2057</v>
      </c>
      <c r="L1771" t="str">
        <f t="shared" si="166"/>
        <v>High Discount</v>
      </c>
      <c r="M1771" t="str">
        <f t="shared" si="167"/>
        <v>Ok</v>
      </c>
      <c r="N1771" t="s">
        <v>10264</v>
      </c>
    </row>
    <row r="1772" spans="1:14" x14ac:dyDescent="0.35">
      <c r="A1772" t="s">
        <v>1790</v>
      </c>
      <c r="B1772" t="s">
        <v>13</v>
      </c>
      <c r="C1772">
        <v>454</v>
      </c>
      <c r="D1772">
        <v>15000</v>
      </c>
      <c r="E1772">
        <v>500</v>
      </c>
      <c r="F1772" t="s">
        <v>11</v>
      </c>
      <c r="G1772" s="2">
        <v>57682</v>
      </c>
      <c r="H1772">
        <f t="shared" si="162"/>
        <v>6583000</v>
      </c>
      <c r="I1772">
        <f t="shared" si="163"/>
        <v>227000</v>
      </c>
      <c r="J1772" t="str">
        <f t="shared" si="164"/>
        <v>December</v>
      </c>
      <c r="K1772" t="str">
        <f t="shared" si="165"/>
        <v>2057</v>
      </c>
      <c r="L1772" t="str">
        <f t="shared" si="166"/>
        <v>High Discount</v>
      </c>
      <c r="M1772" t="str">
        <f t="shared" si="167"/>
        <v>Ok</v>
      </c>
      <c r="N1772" t="s">
        <v>10264</v>
      </c>
    </row>
    <row r="1773" spans="1:14" x14ac:dyDescent="0.35">
      <c r="A1773" t="s">
        <v>1791</v>
      </c>
      <c r="B1773" t="s">
        <v>30</v>
      </c>
      <c r="C1773">
        <v>470</v>
      </c>
      <c r="D1773">
        <v>5500</v>
      </c>
      <c r="E1773">
        <v>500</v>
      </c>
      <c r="F1773" t="s">
        <v>46</v>
      </c>
      <c r="G1773" s="2">
        <v>57689</v>
      </c>
      <c r="H1773">
        <f t="shared" si="162"/>
        <v>2350000</v>
      </c>
      <c r="I1773">
        <f t="shared" si="163"/>
        <v>235000</v>
      </c>
      <c r="J1773" t="str">
        <f t="shared" si="164"/>
        <v>December</v>
      </c>
      <c r="K1773" t="str">
        <f t="shared" si="165"/>
        <v>2057</v>
      </c>
      <c r="L1773" t="str">
        <f t="shared" si="166"/>
        <v>High Discount</v>
      </c>
      <c r="M1773" t="str">
        <f t="shared" si="167"/>
        <v>Ok</v>
      </c>
      <c r="N1773" t="s">
        <v>10264</v>
      </c>
    </row>
    <row r="1774" spans="1:14" x14ac:dyDescent="0.35">
      <c r="A1774" t="s">
        <v>1792</v>
      </c>
      <c r="B1774" t="s">
        <v>10</v>
      </c>
      <c r="C1774">
        <v>56</v>
      </c>
      <c r="D1774">
        <v>800</v>
      </c>
      <c r="E1774">
        <v>3000</v>
      </c>
      <c r="F1774" t="s">
        <v>8</v>
      </c>
      <c r="G1774" s="2">
        <v>57696</v>
      </c>
      <c r="H1774">
        <f t="shared" si="162"/>
        <v>0</v>
      </c>
      <c r="I1774">
        <f t="shared" si="163"/>
        <v>168000</v>
      </c>
      <c r="J1774" t="str">
        <f t="shared" si="164"/>
        <v>December</v>
      </c>
      <c r="K1774" t="str">
        <f t="shared" si="165"/>
        <v>2057</v>
      </c>
      <c r="L1774" t="str">
        <f t="shared" si="166"/>
        <v>High Discount</v>
      </c>
      <c r="M1774" t="str">
        <f t="shared" si="167"/>
        <v>Zero Sales</v>
      </c>
      <c r="N1774" t="s">
        <v>10264</v>
      </c>
    </row>
    <row r="1775" spans="1:14" x14ac:dyDescent="0.35">
      <c r="A1775" t="s">
        <v>1793</v>
      </c>
      <c r="B1775" t="s">
        <v>33</v>
      </c>
      <c r="C1775">
        <v>574</v>
      </c>
      <c r="D1775">
        <v>6000</v>
      </c>
      <c r="E1775">
        <v>500</v>
      </c>
      <c r="F1775" t="s">
        <v>16</v>
      </c>
      <c r="G1775" s="2">
        <v>57703</v>
      </c>
      <c r="H1775">
        <f t="shared" si="162"/>
        <v>3157000</v>
      </c>
      <c r="I1775">
        <f t="shared" si="163"/>
        <v>287000</v>
      </c>
      <c r="J1775" t="str">
        <f t="shared" si="164"/>
        <v>December</v>
      </c>
      <c r="K1775" t="str">
        <f t="shared" si="165"/>
        <v>2057</v>
      </c>
      <c r="L1775" t="str">
        <f t="shared" si="166"/>
        <v>Normal</v>
      </c>
      <c r="M1775" t="str">
        <f t="shared" si="167"/>
        <v>Ok</v>
      </c>
      <c r="N1775" t="s">
        <v>10264</v>
      </c>
    </row>
    <row r="1776" spans="1:14" x14ac:dyDescent="0.35">
      <c r="A1776" t="s">
        <v>1794</v>
      </c>
      <c r="B1776" t="s">
        <v>33</v>
      </c>
      <c r="C1776">
        <v>335</v>
      </c>
      <c r="D1776">
        <v>800</v>
      </c>
      <c r="E1776">
        <v>1000</v>
      </c>
      <c r="F1776" t="s">
        <v>8</v>
      </c>
      <c r="G1776" s="2">
        <v>57710</v>
      </c>
      <c r="H1776">
        <f t="shared" si="162"/>
        <v>0</v>
      </c>
      <c r="I1776">
        <f t="shared" si="163"/>
        <v>335000</v>
      </c>
      <c r="J1776" t="str">
        <f t="shared" si="164"/>
        <v>December</v>
      </c>
      <c r="K1776" t="str">
        <f t="shared" si="165"/>
        <v>2057</v>
      </c>
      <c r="L1776" t="str">
        <f t="shared" si="166"/>
        <v>High Discount</v>
      </c>
      <c r="M1776" t="str">
        <f t="shared" si="167"/>
        <v>Zero Sales</v>
      </c>
      <c r="N1776" t="s">
        <v>10264</v>
      </c>
    </row>
    <row r="1777" spans="1:14" x14ac:dyDescent="0.35">
      <c r="A1777" t="s">
        <v>1795</v>
      </c>
      <c r="B1777" t="s">
        <v>43</v>
      </c>
      <c r="C1777">
        <v>438</v>
      </c>
      <c r="D1777">
        <v>15000</v>
      </c>
      <c r="E1777">
        <v>300</v>
      </c>
      <c r="F1777" t="s">
        <v>8</v>
      </c>
      <c r="G1777" s="2">
        <v>57717</v>
      </c>
      <c r="H1777">
        <f t="shared" si="162"/>
        <v>6438600</v>
      </c>
      <c r="I1777">
        <f t="shared" si="163"/>
        <v>131400</v>
      </c>
      <c r="J1777" t="str">
        <f t="shared" si="164"/>
        <v>January</v>
      </c>
      <c r="K1777" t="str">
        <f t="shared" si="165"/>
        <v>2058</v>
      </c>
      <c r="L1777" t="str">
        <f t="shared" si="166"/>
        <v>Normal</v>
      </c>
      <c r="M1777" t="str">
        <f t="shared" si="167"/>
        <v>Ok</v>
      </c>
      <c r="N1777" t="s">
        <v>10264</v>
      </c>
    </row>
    <row r="1778" spans="1:14" x14ac:dyDescent="0.35">
      <c r="A1778" t="s">
        <v>1796</v>
      </c>
      <c r="B1778" t="s">
        <v>15</v>
      </c>
      <c r="C1778">
        <v>465</v>
      </c>
      <c r="D1778">
        <v>18000</v>
      </c>
      <c r="E1778">
        <v>200</v>
      </c>
      <c r="F1778" t="s">
        <v>46</v>
      </c>
      <c r="G1778" s="2">
        <v>57724</v>
      </c>
      <c r="H1778">
        <f t="shared" si="162"/>
        <v>8277000</v>
      </c>
      <c r="I1778">
        <f t="shared" si="163"/>
        <v>93000</v>
      </c>
      <c r="J1778" t="str">
        <f t="shared" si="164"/>
        <v>January</v>
      </c>
      <c r="K1778" t="str">
        <f t="shared" si="165"/>
        <v>2058</v>
      </c>
      <c r="L1778" t="str">
        <f t="shared" si="166"/>
        <v>Normal</v>
      </c>
      <c r="M1778" t="str">
        <f t="shared" si="167"/>
        <v>Ok</v>
      </c>
      <c r="N1778" t="s">
        <v>10264</v>
      </c>
    </row>
    <row r="1779" spans="1:14" x14ac:dyDescent="0.35">
      <c r="A1779" t="s">
        <v>1797</v>
      </c>
      <c r="B1779" t="s">
        <v>10</v>
      </c>
      <c r="C1779">
        <v>199</v>
      </c>
      <c r="D1779">
        <v>5500</v>
      </c>
      <c r="E1779">
        <v>3000</v>
      </c>
      <c r="F1779" t="s">
        <v>11</v>
      </c>
      <c r="G1779" s="2">
        <v>57731</v>
      </c>
      <c r="H1779">
        <f t="shared" si="162"/>
        <v>497500</v>
      </c>
      <c r="I1779">
        <f t="shared" si="163"/>
        <v>597000</v>
      </c>
      <c r="J1779" t="str">
        <f t="shared" si="164"/>
        <v>January</v>
      </c>
      <c r="K1779" t="str">
        <f t="shared" si="165"/>
        <v>2058</v>
      </c>
      <c r="L1779" t="str">
        <f t="shared" si="166"/>
        <v>High Discount</v>
      </c>
      <c r="M1779" t="str">
        <f t="shared" si="167"/>
        <v>Ok</v>
      </c>
      <c r="N1779" t="s">
        <v>10264</v>
      </c>
    </row>
    <row r="1780" spans="1:14" x14ac:dyDescent="0.35">
      <c r="A1780" t="s">
        <v>1798</v>
      </c>
      <c r="B1780" t="s">
        <v>19</v>
      </c>
      <c r="C1780">
        <v>477</v>
      </c>
      <c r="D1780">
        <v>18000</v>
      </c>
      <c r="E1780">
        <v>200</v>
      </c>
      <c r="F1780" t="s">
        <v>16</v>
      </c>
      <c r="G1780" s="2">
        <v>57738</v>
      </c>
      <c r="H1780">
        <f t="shared" si="162"/>
        <v>8490600</v>
      </c>
      <c r="I1780">
        <f t="shared" si="163"/>
        <v>95400</v>
      </c>
      <c r="J1780" t="str">
        <f t="shared" si="164"/>
        <v>January</v>
      </c>
      <c r="K1780" t="str">
        <f t="shared" si="165"/>
        <v>2058</v>
      </c>
      <c r="L1780" t="str">
        <f t="shared" si="166"/>
        <v>Normal</v>
      </c>
      <c r="M1780" t="str">
        <f t="shared" si="167"/>
        <v>Ok</v>
      </c>
      <c r="N1780" t="s">
        <v>10264</v>
      </c>
    </row>
    <row r="1781" spans="1:14" x14ac:dyDescent="0.35">
      <c r="A1781" t="s">
        <v>1799</v>
      </c>
      <c r="B1781" t="s">
        <v>39</v>
      </c>
      <c r="C1781">
        <v>342</v>
      </c>
      <c r="D1781">
        <v>800</v>
      </c>
      <c r="E1781">
        <v>3000</v>
      </c>
      <c r="F1781" t="s">
        <v>11</v>
      </c>
      <c r="G1781" s="2">
        <v>57745</v>
      </c>
      <c r="H1781">
        <f t="shared" si="162"/>
        <v>0</v>
      </c>
      <c r="I1781">
        <f t="shared" si="163"/>
        <v>1026000</v>
      </c>
      <c r="J1781" t="str">
        <f t="shared" si="164"/>
        <v>February</v>
      </c>
      <c r="K1781" t="str">
        <f t="shared" si="165"/>
        <v>2058</v>
      </c>
      <c r="L1781" t="str">
        <f t="shared" si="166"/>
        <v>High Discount</v>
      </c>
      <c r="M1781" t="str">
        <f t="shared" si="167"/>
        <v>Zero Sales</v>
      </c>
      <c r="N1781" t="s">
        <v>10264</v>
      </c>
    </row>
    <row r="1782" spans="1:14" x14ac:dyDescent="0.35">
      <c r="A1782" t="s">
        <v>1800</v>
      </c>
      <c r="B1782" t="s">
        <v>7</v>
      </c>
      <c r="C1782">
        <v>383</v>
      </c>
      <c r="D1782">
        <v>4500</v>
      </c>
      <c r="E1782">
        <v>200</v>
      </c>
      <c r="F1782" t="s">
        <v>8</v>
      </c>
      <c r="G1782" s="2">
        <v>57752</v>
      </c>
      <c r="H1782">
        <f t="shared" si="162"/>
        <v>1646900</v>
      </c>
      <c r="I1782">
        <f t="shared" si="163"/>
        <v>76600</v>
      </c>
      <c r="J1782" t="str">
        <f t="shared" si="164"/>
        <v>February</v>
      </c>
      <c r="K1782" t="str">
        <f t="shared" si="165"/>
        <v>2058</v>
      </c>
      <c r="L1782" t="str">
        <f t="shared" si="166"/>
        <v>Normal</v>
      </c>
      <c r="M1782" t="str">
        <f t="shared" si="167"/>
        <v>Ok</v>
      </c>
      <c r="N1782" t="s">
        <v>10264</v>
      </c>
    </row>
    <row r="1783" spans="1:14" x14ac:dyDescent="0.35">
      <c r="A1783" t="s">
        <v>1801</v>
      </c>
      <c r="B1783" t="s">
        <v>21</v>
      </c>
      <c r="C1783">
        <v>321</v>
      </c>
      <c r="D1783">
        <v>22000</v>
      </c>
      <c r="E1783">
        <v>300</v>
      </c>
      <c r="F1783" t="s">
        <v>8</v>
      </c>
      <c r="G1783" s="2">
        <v>57759</v>
      </c>
      <c r="H1783">
        <f t="shared" si="162"/>
        <v>6965700</v>
      </c>
      <c r="I1783">
        <f t="shared" si="163"/>
        <v>96300</v>
      </c>
      <c r="J1783" t="str">
        <f t="shared" si="164"/>
        <v>February</v>
      </c>
      <c r="K1783" t="str">
        <f t="shared" si="165"/>
        <v>2058</v>
      </c>
      <c r="L1783" t="str">
        <f t="shared" si="166"/>
        <v>Normal</v>
      </c>
      <c r="M1783" t="str">
        <f t="shared" si="167"/>
        <v>Ok</v>
      </c>
      <c r="N1783" t="s">
        <v>10264</v>
      </c>
    </row>
    <row r="1784" spans="1:14" x14ac:dyDescent="0.35">
      <c r="A1784" t="s">
        <v>1802</v>
      </c>
      <c r="B1784" t="s">
        <v>30</v>
      </c>
      <c r="C1784">
        <v>92</v>
      </c>
      <c r="D1784">
        <v>5500</v>
      </c>
      <c r="E1784">
        <v>1000</v>
      </c>
      <c r="F1784" t="s">
        <v>11</v>
      </c>
      <c r="G1784" s="2">
        <v>57766</v>
      </c>
      <c r="H1784">
        <f t="shared" si="162"/>
        <v>414000</v>
      </c>
      <c r="I1784">
        <f t="shared" si="163"/>
        <v>92000</v>
      </c>
      <c r="J1784" t="str">
        <f t="shared" si="164"/>
        <v>February</v>
      </c>
      <c r="K1784" t="str">
        <f t="shared" si="165"/>
        <v>2058</v>
      </c>
      <c r="L1784" t="str">
        <f t="shared" si="166"/>
        <v>High Discount</v>
      </c>
      <c r="M1784" t="str">
        <f t="shared" si="167"/>
        <v>Ok</v>
      </c>
      <c r="N1784" t="s">
        <v>10264</v>
      </c>
    </row>
    <row r="1785" spans="1:14" x14ac:dyDescent="0.35">
      <c r="A1785" t="s">
        <v>1803</v>
      </c>
      <c r="B1785" t="s">
        <v>15</v>
      </c>
      <c r="C1785">
        <v>517</v>
      </c>
      <c r="D1785">
        <v>6000</v>
      </c>
      <c r="E1785">
        <v>1000</v>
      </c>
      <c r="F1785" t="s">
        <v>11</v>
      </c>
      <c r="G1785" s="2">
        <v>57773</v>
      </c>
      <c r="H1785">
        <f t="shared" si="162"/>
        <v>2585000</v>
      </c>
      <c r="I1785">
        <f t="shared" si="163"/>
        <v>517000</v>
      </c>
      <c r="J1785" t="str">
        <f t="shared" si="164"/>
        <v>March</v>
      </c>
      <c r="K1785" t="str">
        <f t="shared" si="165"/>
        <v>2058</v>
      </c>
      <c r="L1785" t="str">
        <f t="shared" si="166"/>
        <v>High Discount</v>
      </c>
      <c r="M1785" t="str">
        <f t="shared" si="167"/>
        <v>Ok</v>
      </c>
      <c r="N1785" t="s">
        <v>10264</v>
      </c>
    </row>
    <row r="1786" spans="1:14" x14ac:dyDescent="0.35">
      <c r="A1786" t="s">
        <v>1804</v>
      </c>
      <c r="B1786" t="s">
        <v>15</v>
      </c>
      <c r="C1786">
        <v>368</v>
      </c>
      <c r="D1786">
        <v>1200</v>
      </c>
      <c r="E1786">
        <v>5000</v>
      </c>
      <c r="F1786" t="s">
        <v>46</v>
      </c>
      <c r="G1786" s="2">
        <v>57780</v>
      </c>
      <c r="H1786">
        <f t="shared" si="162"/>
        <v>0</v>
      </c>
      <c r="I1786">
        <f t="shared" si="163"/>
        <v>1840000</v>
      </c>
      <c r="J1786" t="str">
        <f t="shared" si="164"/>
        <v>March</v>
      </c>
      <c r="K1786" t="str">
        <f t="shared" si="165"/>
        <v>2058</v>
      </c>
      <c r="L1786" t="str">
        <f t="shared" si="166"/>
        <v>High Discount</v>
      </c>
      <c r="M1786" t="str">
        <f t="shared" si="167"/>
        <v>Zero Sales</v>
      </c>
      <c r="N1786" t="s">
        <v>10264</v>
      </c>
    </row>
    <row r="1787" spans="1:14" x14ac:dyDescent="0.35">
      <c r="A1787" t="s">
        <v>1805</v>
      </c>
      <c r="B1787" t="s">
        <v>15</v>
      </c>
      <c r="C1787">
        <v>541</v>
      </c>
      <c r="D1787">
        <v>800</v>
      </c>
      <c r="E1787">
        <v>300</v>
      </c>
      <c r="F1787" t="s">
        <v>11</v>
      </c>
      <c r="G1787" s="2">
        <v>57787</v>
      </c>
      <c r="H1787">
        <f t="shared" si="162"/>
        <v>270500</v>
      </c>
      <c r="I1787">
        <f t="shared" si="163"/>
        <v>162300</v>
      </c>
      <c r="J1787" t="str">
        <f t="shared" si="164"/>
        <v>March</v>
      </c>
      <c r="K1787" t="str">
        <f t="shared" si="165"/>
        <v>2058</v>
      </c>
      <c r="L1787" t="str">
        <f t="shared" si="166"/>
        <v>Normal</v>
      </c>
      <c r="M1787" t="str">
        <f t="shared" si="167"/>
        <v>Ok</v>
      </c>
      <c r="N1787" t="s">
        <v>10264</v>
      </c>
    </row>
    <row r="1788" spans="1:14" x14ac:dyDescent="0.35">
      <c r="A1788" t="s">
        <v>1806</v>
      </c>
      <c r="B1788" t="s">
        <v>39</v>
      </c>
      <c r="C1788">
        <v>576</v>
      </c>
      <c r="D1788">
        <v>800</v>
      </c>
      <c r="E1788">
        <v>100</v>
      </c>
      <c r="F1788" t="s">
        <v>11</v>
      </c>
      <c r="G1788" s="2">
        <v>57794</v>
      </c>
      <c r="H1788">
        <f t="shared" si="162"/>
        <v>403200</v>
      </c>
      <c r="I1788">
        <f t="shared" si="163"/>
        <v>57600</v>
      </c>
      <c r="J1788" t="str">
        <f t="shared" si="164"/>
        <v>March</v>
      </c>
      <c r="K1788" t="str">
        <f t="shared" si="165"/>
        <v>2058</v>
      </c>
      <c r="L1788" t="str">
        <f t="shared" si="166"/>
        <v>Normal</v>
      </c>
      <c r="M1788" t="str">
        <f t="shared" si="167"/>
        <v>Ok</v>
      </c>
      <c r="N1788" t="s">
        <v>10264</v>
      </c>
    </row>
    <row r="1789" spans="1:14" x14ac:dyDescent="0.35">
      <c r="A1789" t="s">
        <v>1807</v>
      </c>
      <c r="B1789" t="s">
        <v>39</v>
      </c>
      <c r="C1789">
        <v>221</v>
      </c>
      <c r="D1789">
        <v>5500</v>
      </c>
      <c r="E1789">
        <v>1000</v>
      </c>
      <c r="F1789" t="s">
        <v>46</v>
      </c>
      <c r="G1789" s="2">
        <v>57801</v>
      </c>
      <c r="H1789">
        <f t="shared" si="162"/>
        <v>994500</v>
      </c>
      <c r="I1789">
        <f t="shared" si="163"/>
        <v>221000</v>
      </c>
      <c r="J1789" t="str">
        <f t="shared" si="164"/>
        <v>April</v>
      </c>
      <c r="K1789" t="str">
        <f t="shared" si="165"/>
        <v>2058</v>
      </c>
      <c r="L1789" t="str">
        <f t="shared" si="166"/>
        <v>High Discount</v>
      </c>
      <c r="M1789" t="str">
        <f t="shared" si="167"/>
        <v>Ok</v>
      </c>
      <c r="N1789" t="s">
        <v>10264</v>
      </c>
    </row>
    <row r="1790" spans="1:14" x14ac:dyDescent="0.35">
      <c r="A1790" t="s">
        <v>1808</v>
      </c>
      <c r="B1790" t="s">
        <v>21</v>
      </c>
      <c r="C1790">
        <v>370</v>
      </c>
      <c r="D1790">
        <v>22000</v>
      </c>
      <c r="E1790">
        <v>3000</v>
      </c>
      <c r="F1790" t="s">
        <v>11</v>
      </c>
      <c r="G1790" s="2">
        <v>57808</v>
      </c>
      <c r="H1790">
        <f t="shared" si="162"/>
        <v>7030000</v>
      </c>
      <c r="I1790">
        <f t="shared" si="163"/>
        <v>1110000</v>
      </c>
      <c r="J1790" t="str">
        <f t="shared" si="164"/>
        <v>April</v>
      </c>
      <c r="K1790" t="str">
        <f t="shared" si="165"/>
        <v>2058</v>
      </c>
      <c r="L1790" t="str">
        <f t="shared" si="166"/>
        <v>High Discount</v>
      </c>
      <c r="M1790" t="str">
        <f t="shared" si="167"/>
        <v>Ok</v>
      </c>
      <c r="N1790" t="s">
        <v>10264</v>
      </c>
    </row>
    <row r="1791" spans="1:14" x14ac:dyDescent="0.35">
      <c r="A1791" t="s">
        <v>1809</v>
      </c>
      <c r="B1791" t="s">
        <v>19</v>
      </c>
      <c r="C1791">
        <v>93</v>
      </c>
      <c r="D1791">
        <v>1200</v>
      </c>
      <c r="E1791">
        <v>5000</v>
      </c>
      <c r="F1791" t="s">
        <v>8</v>
      </c>
      <c r="G1791" s="2">
        <v>57815</v>
      </c>
      <c r="H1791">
        <f t="shared" si="162"/>
        <v>0</v>
      </c>
      <c r="I1791">
        <f t="shared" si="163"/>
        <v>465000</v>
      </c>
      <c r="J1791" t="str">
        <f t="shared" si="164"/>
        <v>April</v>
      </c>
      <c r="K1791" t="str">
        <f t="shared" si="165"/>
        <v>2058</v>
      </c>
      <c r="L1791" t="str">
        <f t="shared" si="166"/>
        <v>High Discount</v>
      </c>
      <c r="M1791" t="str">
        <f t="shared" si="167"/>
        <v>Zero Sales</v>
      </c>
      <c r="N1791" t="s">
        <v>10264</v>
      </c>
    </row>
    <row r="1792" spans="1:14" x14ac:dyDescent="0.35">
      <c r="A1792" t="s">
        <v>1810</v>
      </c>
      <c r="B1792" t="s">
        <v>10</v>
      </c>
      <c r="C1792">
        <v>581</v>
      </c>
      <c r="D1792">
        <v>45000</v>
      </c>
      <c r="E1792">
        <v>1500</v>
      </c>
      <c r="F1792" t="s">
        <v>11</v>
      </c>
      <c r="G1792" s="2">
        <v>57822</v>
      </c>
      <c r="H1792">
        <f t="shared" si="162"/>
        <v>25273500</v>
      </c>
      <c r="I1792">
        <f t="shared" si="163"/>
        <v>871500</v>
      </c>
      <c r="J1792" t="str">
        <f t="shared" si="164"/>
        <v>April</v>
      </c>
      <c r="K1792" t="str">
        <f t="shared" si="165"/>
        <v>2058</v>
      </c>
      <c r="L1792" t="str">
        <f t="shared" si="166"/>
        <v>High Discount</v>
      </c>
      <c r="M1792" t="str">
        <f t="shared" si="167"/>
        <v>Ok</v>
      </c>
      <c r="N1792" t="s">
        <v>10264</v>
      </c>
    </row>
    <row r="1793" spans="1:14" x14ac:dyDescent="0.35">
      <c r="A1793" t="s">
        <v>1811</v>
      </c>
      <c r="B1793" t="s">
        <v>15</v>
      </c>
      <c r="C1793">
        <v>503</v>
      </c>
      <c r="D1793">
        <v>18000</v>
      </c>
      <c r="E1793">
        <v>300</v>
      </c>
      <c r="F1793" t="s">
        <v>16</v>
      </c>
      <c r="G1793" s="2">
        <v>57829</v>
      </c>
      <c r="H1793">
        <f t="shared" si="162"/>
        <v>8903100</v>
      </c>
      <c r="I1793">
        <f t="shared" si="163"/>
        <v>150900</v>
      </c>
      <c r="J1793" t="str">
        <f t="shared" si="164"/>
        <v>April</v>
      </c>
      <c r="K1793" t="str">
        <f t="shared" si="165"/>
        <v>2058</v>
      </c>
      <c r="L1793" t="str">
        <f t="shared" si="166"/>
        <v>Normal</v>
      </c>
      <c r="M1793" t="str">
        <f t="shared" si="167"/>
        <v>Ok</v>
      </c>
      <c r="N1793" t="s">
        <v>10264</v>
      </c>
    </row>
    <row r="1794" spans="1:14" x14ac:dyDescent="0.35">
      <c r="A1794" t="s">
        <v>1812</v>
      </c>
      <c r="B1794" t="s">
        <v>33</v>
      </c>
      <c r="C1794">
        <v>132</v>
      </c>
      <c r="D1794">
        <v>5500</v>
      </c>
      <c r="E1794">
        <v>300</v>
      </c>
      <c r="F1794" t="s">
        <v>8</v>
      </c>
      <c r="G1794" s="2">
        <v>57836</v>
      </c>
      <c r="H1794">
        <f t="shared" ref="H1794:H1857" si="168">MAX(0,(D1794-E1794)*C1794)</f>
        <v>686400</v>
      </c>
      <c r="I1794">
        <f t="shared" si="163"/>
        <v>39600</v>
      </c>
      <c r="J1794" t="str">
        <f t="shared" si="164"/>
        <v>May</v>
      </c>
      <c r="K1794" t="str">
        <f t="shared" si="165"/>
        <v>2058</v>
      </c>
      <c r="L1794" t="str">
        <f t="shared" si="166"/>
        <v>High Discount</v>
      </c>
      <c r="M1794" t="str">
        <f t="shared" si="167"/>
        <v>Ok</v>
      </c>
      <c r="N1794" t="s">
        <v>10264</v>
      </c>
    </row>
    <row r="1795" spans="1:14" x14ac:dyDescent="0.35">
      <c r="A1795" t="s">
        <v>1813</v>
      </c>
      <c r="B1795" t="s">
        <v>13</v>
      </c>
      <c r="C1795">
        <v>592</v>
      </c>
      <c r="D1795">
        <v>22000</v>
      </c>
      <c r="E1795">
        <v>2000</v>
      </c>
      <c r="F1795" t="s">
        <v>46</v>
      </c>
      <c r="G1795" s="2">
        <v>57843</v>
      </c>
      <c r="H1795">
        <f t="shared" si="168"/>
        <v>11840000</v>
      </c>
      <c r="I1795">
        <f t="shared" ref="I1795:I1858" si="169">E1795*C1795</f>
        <v>1184000</v>
      </c>
      <c r="J1795" t="str">
        <f t="shared" ref="J1795:J1858" si="170">TEXT(G:G,"mmmm")</f>
        <v>May</v>
      </c>
      <c r="K1795" t="str">
        <f t="shared" ref="K1795:K1858" si="171">TEXT(G1795,"yyy")</f>
        <v>2058</v>
      </c>
      <c r="L1795" t="str">
        <f t="shared" ref="L1795:L1858" si="172">IF(E1795&gt;=C1795,"High Discount","Normal")</f>
        <v>High Discount</v>
      </c>
      <c r="M1795" t="str">
        <f t="shared" ref="M1795:M1858" si="173">IF(H1795=0,"Zero Sales","Ok")</f>
        <v>Ok</v>
      </c>
      <c r="N1795" t="s">
        <v>10264</v>
      </c>
    </row>
    <row r="1796" spans="1:14" x14ac:dyDescent="0.35">
      <c r="A1796" t="s">
        <v>1814</v>
      </c>
      <c r="B1796" t="s">
        <v>33</v>
      </c>
      <c r="C1796">
        <v>371</v>
      </c>
      <c r="D1796">
        <v>12000</v>
      </c>
      <c r="E1796">
        <v>5000</v>
      </c>
      <c r="F1796" t="s">
        <v>8</v>
      </c>
      <c r="G1796" s="2">
        <v>57850</v>
      </c>
      <c r="H1796">
        <f t="shared" si="168"/>
        <v>2597000</v>
      </c>
      <c r="I1796">
        <f t="shared" si="169"/>
        <v>1855000</v>
      </c>
      <c r="J1796" t="str">
        <f t="shared" si="170"/>
        <v>May</v>
      </c>
      <c r="K1796" t="str">
        <f t="shared" si="171"/>
        <v>2058</v>
      </c>
      <c r="L1796" t="str">
        <f t="shared" si="172"/>
        <v>High Discount</v>
      </c>
      <c r="M1796" t="str">
        <f t="shared" si="173"/>
        <v>Ok</v>
      </c>
      <c r="N1796" t="s">
        <v>10264</v>
      </c>
    </row>
    <row r="1797" spans="1:14" x14ac:dyDescent="0.35">
      <c r="A1797" t="s">
        <v>1815</v>
      </c>
      <c r="B1797" t="s">
        <v>43</v>
      </c>
      <c r="C1797">
        <v>283</v>
      </c>
      <c r="D1797">
        <v>4500</v>
      </c>
      <c r="E1797">
        <v>3000</v>
      </c>
      <c r="F1797" t="s">
        <v>46</v>
      </c>
      <c r="G1797" s="2">
        <v>57857</v>
      </c>
      <c r="H1797">
        <f t="shared" si="168"/>
        <v>424500</v>
      </c>
      <c r="I1797">
        <f t="shared" si="169"/>
        <v>849000</v>
      </c>
      <c r="J1797" t="str">
        <f t="shared" si="170"/>
        <v>May</v>
      </c>
      <c r="K1797" t="str">
        <f t="shared" si="171"/>
        <v>2058</v>
      </c>
      <c r="L1797" t="str">
        <f t="shared" si="172"/>
        <v>High Discount</v>
      </c>
      <c r="M1797" t="str">
        <f t="shared" si="173"/>
        <v>Ok</v>
      </c>
      <c r="N1797" t="s">
        <v>10264</v>
      </c>
    </row>
    <row r="1798" spans="1:14" x14ac:dyDescent="0.35">
      <c r="A1798" t="s">
        <v>1816</v>
      </c>
      <c r="B1798" t="s">
        <v>33</v>
      </c>
      <c r="C1798">
        <v>589</v>
      </c>
      <c r="D1798">
        <v>45000</v>
      </c>
      <c r="E1798">
        <v>300</v>
      </c>
      <c r="F1798" t="s">
        <v>16</v>
      </c>
      <c r="G1798" s="2">
        <v>57864</v>
      </c>
      <c r="H1798">
        <f t="shared" si="168"/>
        <v>26328300</v>
      </c>
      <c r="I1798">
        <f t="shared" si="169"/>
        <v>176700</v>
      </c>
      <c r="J1798" t="str">
        <f t="shared" si="170"/>
        <v>June</v>
      </c>
      <c r="K1798" t="str">
        <f t="shared" si="171"/>
        <v>2058</v>
      </c>
      <c r="L1798" t="str">
        <f t="shared" si="172"/>
        <v>Normal</v>
      </c>
      <c r="M1798" t="str">
        <f t="shared" si="173"/>
        <v>Ok</v>
      </c>
      <c r="N1798" t="s">
        <v>10264</v>
      </c>
    </row>
    <row r="1799" spans="1:14" x14ac:dyDescent="0.35">
      <c r="A1799" t="s">
        <v>1817</v>
      </c>
      <c r="B1799" t="s">
        <v>43</v>
      </c>
      <c r="C1799">
        <v>301</v>
      </c>
      <c r="D1799">
        <v>22000</v>
      </c>
      <c r="E1799">
        <v>300</v>
      </c>
      <c r="F1799" t="s">
        <v>16</v>
      </c>
      <c r="G1799" s="2">
        <v>57871</v>
      </c>
      <c r="H1799">
        <f t="shared" si="168"/>
        <v>6531700</v>
      </c>
      <c r="I1799">
        <f t="shared" si="169"/>
        <v>90300</v>
      </c>
      <c r="J1799" t="str">
        <f t="shared" si="170"/>
        <v>June</v>
      </c>
      <c r="K1799" t="str">
        <f t="shared" si="171"/>
        <v>2058</v>
      </c>
      <c r="L1799" t="str">
        <f t="shared" si="172"/>
        <v>Normal</v>
      </c>
      <c r="M1799" t="str">
        <f t="shared" si="173"/>
        <v>Ok</v>
      </c>
      <c r="N1799" t="s">
        <v>10264</v>
      </c>
    </row>
    <row r="1800" spans="1:14" x14ac:dyDescent="0.35">
      <c r="A1800" t="s">
        <v>1818</v>
      </c>
      <c r="B1800" t="s">
        <v>7</v>
      </c>
      <c r="C1800">
        <v>498</v>
      </c>
      <c r="D1800">
        <v>22000</v>
      </c>
      <c r="E1800">
        <v>5000</v>
      </c>
      <c r="F1800" t="s">
        <v>8</v>
      </c>
      <c r="G1800" s="2">
        <v>57878</v>
      </c>
      <c r="H1800">
        <f t="shared" si="168"/>
        <v>8466000</v>
      </c>
      <c r="I1800">
        <f t="shared" si="169"/>
        <v>2490000</v>
      </c>
      <c r="J1800" t="str">
        <f t="shared" si="170"/>
        <v>June</v>
      </c>
      <c r="K1800" t="str">
        <f t="shared" si="171"/>
        <v>2058</v>
      </c>
      <c r="L1800" t="str">
        <f t="shared" si="172"/>
        <v>High Discount</v>
      </c>
      <c r="M1800" t="str">
        <f t="shared" si="173"/>
        <v>Ok</v>
      </c>
      <c r="N1800" t="s">
        <v>10264</v>
      </c>
    </row>
    <row r="1801" spans="1:14" x14ac:dyDescent="0.35">
      <c r="A1801" t="s">
        <v>1819</v>
      </c>
      <c r="B1801" t="s">
        <v>13</v>
      </c>
      <c r="C1801">
        <v>288</v>
      </c>
      <c r="D1801">
        <v>800</v>
      </c>
      <c r="E1801">
        <v>300</v>
      </c>
      <c r="F1801" t="s">
        <v>11</v>
      </c>
      <c r="G1801" s="2">
        <v>57885</v>
      </c>
      <c r="H1801">
        <f t="shared" si="168"/>
        <v>144000</v>
      </c>
      <c r="I1801">
        <f t="shared" si="169"/>
        <v>86400</v>
      </c>
      <c r="J1801" t="str">
        <f t="shared" si="170"/>
        <v>June</v>
      </c>
      <c r="K1801" t="str">
        <f t="shared" si="171"/>
        <v>2058</v>
      </c>
      <c r="L1801" t="str">
        <f t="shared" si="172"/>
        <v>High Discount</v>
      </c>
      <c r="M1801" t="str">
        <f t="shared" si="173"/>
        <v>Ok</v>
      </c>
      <c r="N1801" t="s">
        <v>10264</v>
      </c>
    </row>
    <row r="1802" spans="1:14" x14ac:dyDescent="0.35">
      <c r="A1802" t="s">
        <v>1820</v>
      </c>
      <c r="B1802" t="s">
        <v>33</v>
      </c>
      <c r="C1802">
        <v>539</v>
      </c>
      <c r="D1802">
        <v>1200</v>
      </c>
      <c r="E1802">
        <v>5000</v>
      </c>
      <c r="F1802" t="s">
        <v>8</v>
      </c>
      <c r="G1802" s="2">
        <v>57892</v>
      </c>
      <c r="H1802">
        <f t="shared" si="168"/>
        <v>0</v>
      </c>
      <c r="I1802">
        <f t="shared" si="169"/>
        <v>2695000</v>
      </c>
      <c r="J1802" t="str">
        <f t="shared" si="170"/>
        <v>July</v>
      </c>
      <c r="K1802" t="str">
        <f t="shared" si="171"/>
        <v>2058</v>
      </c>
      <c r="L1802" t="str">
        <f t="shared" si="172"/>
        <v>High Discount</v>
      </c>
      <c r="M1802" t="str">
        <f t="shared" si="173"/>
        <v>Zero Sales</v>
      </c>
      <c r="N1802" t="s">
        <v>10264</v>
      </c>
    </row>
    <row r="1803" spans="1:14" x14ac:dyDescent="0.35">
      <c r="A1803" t="s">
        <v>1821</v>
      </c>
      <c r="B1803" t="s">
        <v>7</v>
      </c>
      <c r="C1803">
        <v>513</v>
      </c>
      <c r="D1803">
        <v>22000</v>
      </c>
      <c r="E1803">
        <v>400</v>
      </c>
      <c r="F1803" t="s">
        <v>8</v>
      </c>
      <c r="G1803" s="2">
        <v>57899</v>
      </c>
      <c r="H1803">
        <f t="shared" si="168"/>
        <v>11080800</v>
      </c>
      <c r="I1803">
        <f t="shared" si="169"/>
        <v>205200</v>
      </c>
      <c r="J1803" t="str">
        <f t="shared" si="170"/>
        <v>July</v>
      </c>
      <c r="K1803" t="str">
        <f t="shared" si="171"/>
        <v>2058</v>
      </c>
      <c r="L1803" t="str">
        <f t="shared" si="172"/>
        <v>Normal</v>
      </c>
      <c r="M1803" t="str">
        <f t="shared" si="173"/>
        <v>Ok</v>
      </c>
      <c r="N1803" t="s">
        <v>10264</v>
      </c>
    </row>
    <row r="1804" spans="1:14" x14ac:dyDescent="0.35">
      <c r="A1804" t="s">
        <v>1822</v>
      </c>
      <c r="B1804" t="s">
        <v>30</v>
      </c>
      <c r="C1804">
        <v>363</v>
      </c>
      <c r="D1804">
        <v>12000</v>
      </c>
      <c r="E1804">
        <v>1500</v>
      </c>
      <c r="F1804" t="s">
        <v>16</v>
      </c>
      <c r="G1804" s="2">
        <v>57906</v>
      </c>
      <c r="H1804">
        <f t="shared" si="168"/>
        <v>3811500</v>
      </c>
      <c r="I1804">
        <f t="shared" si="169"/>
        <v>544500</v>
      </c>
      <c r="J1804" t="str">
        <f t="shared" si="170"/>
        <v>July</v>
      </c>
      <c r="K1804" t="str">
        <f t="shared" si="171"/>
        <v>2058</v>
      </c>
      <c r="L1804" t="str">
        <f t="shared" si="172"/>
        <v>High Discount</v>
      </c>
      <c r="M1804" t="str">
        <f t="shared" si="173"/>
        <v>Ok</v>
      </c>
      <c r="N1804" t="s">
        <v>10264</v>
      </c>
    </row>
    <row r="1805" spans="1:14" x14ac:dyDescent="0.35">
      <c r="A1805" t="s">
        <v>1823</v>
      </c>
      <c r="B1805" t="s">
        <v>10</v>
      </c>
      <c r="C1805">
        <v>224</v>
      </c>
      <c r="D1805">
        <v>15000</v>
      </c>
      <c r="E1805">
        <v>200</v>
      </c>
      <c r="F1805" t="s">
        <v>46</v>
      </c>
      <c r="G1805" s="2">
        <v>57913</v>
      </c>
      <c r="H1805">
        <f t="shared" si="168"/>
        <v>3315200</v>
      </c>
      <c r="I1805">
        <f t="shared" si="169"/>
        <v>44800</v>
      </c>
      <c r="J1805" t="str">
        <f t="shared" si="170"/>
        <v>July</v>
      </c>
      <c r="K1805" t="str">
        <f t="shared" si="171"/>
        <v>2058</v>
      </c>
      <c r="L1805" t="str">
        <f t="shared" si="172"/>
        <v>Normal</v>
      </c>
      <c r="M1805" t="str">
        <f t="shared" si="173"/>
        <v>Ok</v>
      </c>
      <c r="N1805" t="s">
        <v>10264</v>
      </c>
    </row>
    <row r="1806" spans="1:14" x14ac:dyDescent="0.35">
      <c r="A1806" t="s">
        <v>1824</v>
      </c>
      <c r="B1806" t="s">
        <v>7</v>
      </c>
      <c r="C1806">
        <v>229</v>
      </c>
      <c r="D1806">
        <v>22000</v>
      </c>
      <c r="E1806">
        <v>500</v>
      </c>
      <c r="F1806" t="s">
        <v>8</v>
      </c>
      <c r="G1806" s="2">
        <v>57920</v>
      </c>
      <c r="H1806">
        <f t="shared" si="168"/>
        <v>4923500</v>
      </c>
      <c r="I1806">
        <f t="shared" si="169"/>
        <v>114500</v>
      </c>
      <c r="J1806" t="str">
        <f t="shared" si="170"/>
        <v>July</v>
      </c>
      <c r="K1806" t="str">
        <f t="shared" si="171"/>
        <v>2058</v>
      </c>
      <c r="L1806" t="str">
        <f t="shared" si="172"/>
        <v>High Discount</v>
      </c>
      <c r="M1806" t="str">
        <f t="shared" si="173"/>
        <v>Ok</v>
      </c>
      <c r="N1806" t="s">
        <v>10264</v>
      </c>
    </row>
    <row r="1807" spans="1:14" x14ac:dyDescent="0.35">
      <c r="A1807" t="s">
        <v>1825</v>
      </c>
      <c r="B1807" t="s">
        <v>10</v>
      </c>
      <c r="C1807">
        <v>434</v>
      </c>
      <c r="D1807">
        <v>4500</v>
      </c>
      <c r="E1807">
        <v>200</v>
      </c>
      <c r="F1807" t="s">
        <v>11</v>
      </c>
      <c r="G1807" s="2">
        <v>57927</v>
      </c>
      <c r="H1807">
        <f t="shared" si="168"/>
        <v>1866200</v>
      </c>
      <c r="I1807">
        <f t="shared" si="169"/>
        <v>86800</v>
      </c>
      <c r="J1807" t="str">
        <f t="shared" si="170"/>
        <v>August</v>
      </c>
      <c r="K1807" t="str">
        <f t="shared" si="171"/>
        <v>2058</v>
      </c>
      <c r="L1807" t="str">
        <f t="shared" si="172"/>
        <v>Normal</v>
      </c>
      <c r="M1807" t="str">
        <f t="shared" si="173"/>
        <v>Ok</v>
      </c>
      <c r="N1807" t="s">
        <v>10264</v>
      </c>
    </row>
    <row r="1808" spans="1:14" x14ac:dyDescent="0.35">
      <c r="A1808" t="s">
        <v>1826</v>
      </c>
      <c r="B1808" t="s">
        <v>33</v>
      </c>
      <c r="C1808">
        <v>344</v>
      </c>
      <c r="D1808">
        <v>6000</v>
      </c>
      <c r="E1808">
        <v>200</v>
      </c>
      <c r="F1808" t="s">
        <v>16</v>
      </c>
      <c r="G1808" s="2">
        <v>57934</v>
      </c>
      <c r="H1808">
        <f t="shared" si="168"/>
        <v>1995200</v>
      </c>
      <c r="I1808">
        <f t="shared" si="169"/>
        <v>68800</v>
      </c>
      <c r="J1808" t="str">
        <f t="shared" si="170"/>
        <v>August</v>
      </c>
      <c r="K1808" t="str">
        <f t="shared" si="171"/>
        <v>2058</v>
      </c>
      <c r="L1808" t="str">
        <f t="shared" si="172"/>
        <v>Normal</v>
      </c>
      <c r="M1808" t="str">
        <f t="shared" si="173"/>
        <v>Ok</v>
      </c>
      <c r="N1808" t="s">
        <v>10264</v>
      </c>
    </row>
    <row r="1809" spans="1:14" x14ac:dyDescent="0.35">
      <c r="A1809" t="s">
        <v>1827</v>
      </c>
      <c r="B1809" t="s">
        <v>19</v>
      </c>
      <c r="C1809">
        <v>264</v>
      </c>
      <c r="D1809">
        <v>18000</v>
      </c>
      <c r="E1809">
        <v>1500</v>
      </c>
      <c r="F1809" t="s">
        <v>8</v>
      </c>
      <c r="G1809" s="2">
        <v>57941</v>
      </c>
      <c r="H1809">
        <f t="shared" si="168"/>
        <v>4356000</v>
      </c>
      <c r="I1809">
        <f t="shared" si="169"/>
        <v>396000</v>
      </c>
      <c r="J1809" t="str">
        <f t="shared" si="170"/>
        <v>August</v>
      </c>
      <c r="K1809" t="str">
        <f t="shared" si="171"/>
        <v>2058</v>
      </c>
      <c r="L1809" t="str">
        <f t="shared" si="172"/>
        <v>High Discount</v>
      </c>
      <c r="M1809" t="str">
        <f t="shared" si="173"/>
        <v>Ok</v>
      </c>
      <c r="N1809" t="s">
        <v>10264</v>
      </c>
    </row>
    <row r="1810" spans="1:14" x14ac:dyDescent="0.35">
      <c r="A1810" t="s">
        <v>1828</v>
      </c>
      <c r="B1810" t="s">
        <v>7</v>
      </c>
      <c r="C1810">
        <v>124</v>
      </c>
      <c r="D1810">
        <v>1200</v>
      </c>
      <c r="E1810">
        <v>300</v>
      </c>
      <c r="F1810" t="s">
        <v>8</v>
      </c>
      <c r="G1810" s="2">
        <v>57948</v>
      </c>
      <c r="H1810">
        <f t="shared" si="168"/>
        <v>111600</v>
      </c>
      <c r="I1810">
        <f t="shared" si="169"/>
        <v>37200</v>
      </c>
      <c r="J1810" t="str">
        <f t="shared" si="170"/>
        <v>August</v>
      </c>
      <c r="K1810" t="str">
        <f t="shared" si="171"/>
        <v>2058</v>
      </c>
      <c r="L1810" t="str">
        <f t="shared" si="172"/>
        <v>High Discount</v>
      </c>
      <c r="M1810" t="str">
        <f t="shared" si="173"/>
        <v>Ok</v>
      </c>
      <c r="N1810" t="s">
        <v>10264</v>
      </c>
    </row>
    <row r="1811" spans="1:14" x14ac:dyDescent="0.35">
      <c r="A1811" t="s">
        <v>1829</v>
      </c>
      <c r="B1811" t="s">
        <v>13</v>
      </c>
      <c r="C1811">
        <v>393</v>
      </c>
      <c r="D1811">
        <v>12000</v>
      </c>
      <c r="E1811">
        <v>500</v>
      </c>
      <c r="F1811" t="s">
        <v>11</v>
      </c>
      <c r="G1811" s="2">
        <v>57955</v>
      </c>
      <c r="H1811">
        <f t="shared" si="168"/>
        <v>4519500</v>
      </c>
      <c r="I1811">
        <f t="shared" si="169"/>
        <v>196500</v>
      </c>
      <c r="J1811" t="str">
        <f t="shared" si="170"/>
        <v>September</v>
      </c>
      <c r="K1811" t="str">
        <f t="shared" si="171"/>
        <v>2058</v>
      </c>
      <c r="L1811" t="str">
        <f t="shared" si="172"/>
        <v>High Discount</v>
      </c>
      <c r="M1811" t="str">
        <f t="shared" si="173"/>
        <v>Ok</v>
      </c>
      <c r="N1811" t="s">
        <v>10264</v>
      </c>
    </row>
    <row r="1812" spans="1:14" x14ac:dyDescent="0.35">
      <c r="A1812" t="s">
        <v>1830</v>
      </c>
      <c r="B1812" t="s">
        <v>33</v>
      </c>
      <c r="C1812">
        <v>191</v>
      </c>
      <c r="D1812">
        <v>1200</v>
      </c>
      <c r="E1812">
        <v>300</v>
      </c>
      <c r="F1812" t="s">
        <v>8</v>
      </c>
      <c r="G1812" s="2">
        <v>57962</v>
      </c>
      <c r="H1812">
        <f t="shared" si="168"/>
        <v>171900</v>
      </c>
      <c r="I1812">
        <f t="shared" si="169"/>
        <v>57300</v>
      </c>
      <c r="J1812" t="str">
        <f t="shared" si="170"/>
        <v>September</v>
      </c>
      <c r="K1812" t="str">
        <f t="shared" si="171"/>
        <v>2058</v>
      </c>
      <c r="L1812" t="str">
        <f t="shared" si="172"/>
        <v>High Discount</v>
      </c>
      <c r="M1812" t="str">
        <f t="shared" si="173"/>
        <v>Ok</v>
      </c>
      <c r="N1812" t="s">
        <v>10264</v>
      </c>
    </row>
    <row r="1813" spans="1:14" x14ac:dyDescent="0.35">
      <c r="A1813" t="s">
        <v>1831</v>
      </c>
      <c r="B1813" t="s">
        <v>15</v>
      </c>
      <c r="C1813">
        <v>248</v>
      </c>
      <c r="D1813">
        <v>22000</v>
      </c>
      <c r="E1813">
        <v>1000</v>
      </c>
      <c r="F1813" t="s">
        <v>8</v>
      </c>
      <c r="G1813" s="2">
        <v>57969</v>
      </c>
      <c r="H1813">
        <f t="shared" si="168"/>
        <v>5208000</v>
      </c>
      <c r="I1813">
        <f t="shared" si="169"/>
        <v>248000</v>
      </c>
      <c r="J1813" t="str">
        <f t="shared" si="170"/>
        <v>September</v>
      </c>
      <c r="K1813" t="str">
        <f t="shared" si="171"/>
        <v>2058</v>
      </c>
      <c r="L1813" t="str">
        <f t="shared" si="172"/>
        <v>High Discount</v>
      </c>
      <c r="M1813" t="str">
        <f t="shared" si="173"/>
        <v>Ok</v>
      </c>
      <c r="N1813" t="s">
        <v>10264</v>
      </c>
    </row>
    <row r="1814" spans="1:14" x14ac:dyDescent="0.35">
      <c r="A1814" t="s">
        <v>1832</v>
      </c>
      <c r="B1814" t="s">
        <v>39</v>
      </c>
      <c r="C1814">
        <v>220</v>
      </c>
      <c r="D1814">
        <v>5500</v>
      </c>
      <c r="E1814">
        <v>1000</v>
      </c>
      <c r="F1814" t="s">
        <v>8</v>
      </c>
      <c r="G1814" s="2">
        <v>57976</v>
      </c>
      <c r="H1814">
        <f t="shared" si="168"/>
        <v>990000</v>
      </c>
      <c r="I1814">
        <f t="shared" si="169"/>
        <v>220000</v>
      </c>
      <c r="J1814" t="str">
        <f t="shared" si="170"/>
        <v>September</v>
      </c>
      <c r="K1814" t="str">
        <f t="shared" si="171"/>
        <v>2058</v>
      </c>
      <c r="L1814" t="str">
        <f t="shared" si="172"/>
        <v>High Discount</v>
      </c>
      <c r="M1814" t="str">
        <f t="shared" si="173"/>
        <v>Ok</v>
      </c>
      <c r="N1814" t="s">
        <v>10264</v>
      </c>
    </row>
    <row r="1815" spans="1:14" x14ac:dyDescent="0.35">
      <c r="A1815" t="s">
        <v>1833</v>
      </c>
      <c r="B1815" t="s">
        <v>7</v>
      </c>
      <c r="C1815">
        <v>455</v>
      </c>
      <c r="D1815">
        <v>45000</v>
      </c>
      <c r="E1815">
        <v>200</v>
      </c>
      <c r="F1815" t="s">
        <v>8</v>
      </c>
      <c r="G1815" s="2">
        <v>57983</v>
      </c>
      <c r="H1815">
        <f t="shared" si="168"/>
        <v>20384000</v>
      </c>
      <c r="I1815">
        <f t="shared" si="169"/>
        <v>91000</v>
      </c>
      <c r="J1815" t="str">
        <f t="shared" si="170"/>
        <v>September</v>
      </c>
      <c r="K1815" t="str">
        <f t="shared" si="171"/>
        <v>2058</v>
      </c>
      <c r="L1815" t="str">
        <f t="shared" si="172"/>
        <v>Normal</v>
      </c>
      <c r="M1815" t="str">
        <f t="shared" si="173"/>
        <v>Ok</v>
      </c>
      <c r="N1815" t="s">
        <v>10264</v>
      </c>
    </row>
    <row r="1816" spans="1:14" x14ac:dyDescent="0.35">
      <c r="A1816" t="s">
        <v>1834</v>
      </c>
      <c r="B1816" t="s">
        <v>13</v>
      </c>
      <c r="C1816">
        <v>277</v>
      </c>
      <c r="D1816">
        <v>6000</v>
      </c>
      <c r="E1816">
        <v>400</v>
      </c>
      <c r="F1816" t="s">
        <v>11</v>
      </c>
      <c r="G1816" s="2">
        <v>57990</v>
      </c>
      <c r="H1816">
        <f t="shared" si="168"/>
        <v>1551200</v>
      </c>
      <c r="I1816">
        <f t="shared" si="169"/>
        <v>110800</v>
      </c>
      <c r="J1816" t="str">
        <f t="shared" si="170"/>
        <v>October</v>
      </c>
      <c r="K1816" t="str">
        <f t="shared" si="171"/>
        <v>2058</v>
      </c>
      <c r="L1816" t="str">
        <f t="shared" si="172"/>
        <v>High Discount</v>
      </c>
      <c r="M1816" t="str">
        <f t="shared" si="173"/>
        <v>Ok</v>
      </c>
      <c r="N1816" t="s">
        <v>10264</v>
      </c>
    </row>
    <row r="1817" spans="1:14" x14ac:dyDescent="0.35">
      <c r="A1817" t="s">
        <v>1835</v>
      </c>
      <c r="B1817" t="s">
        <v>30</v>
      </c>
      <c r="C1817">
        <v>460</v>
      </c>
      <c r="D1817">
        <v>4500</v>
      </c>
      <c r="E1817">
        <v>5000</v>
      </c>
      <c r="F1817" t="s">
        <v>8</v>
      </c>
      <c r="G1817" s="2">
        <v>57997</v>
      </c>
      <c r="H1817">
        <f t="shared" si="168"/>
        <v>0</v>
      </c>
      <c r="I1817">
        <f t="shared" si="169"/>
        <v>2300000</v>
      </c>
      <c r="J1817" t="str">
        <f t="shared" si="170"/>
        <v>October</v>
      </c>
      <c r="K1817" t="str">
        <f t="shared" si="171"/>
        <v>2058</v>
      </c>
      <c r="L1817" t="str">
        <f t="shared" si="172"/>
        <v>High Discount</v>
      </c>
      <c r="M1817" t="str">
        <f t="shared" si="173"/>
        <v>Zero Sales</v>
      </c>
      <c r="N1817" t="s">
        <v>10264</v>
      </c>
    </row>
    <row r="1818" spans="1:14" x14ac:dyDescent="0.35">
      <c r="A1818" t="s">
        <v>1836</v>
      </c>
      <c r="B1818" t="s">
        <v>15</v>
      </c>
      <c r="C1818">
        <v>111</v>
      </c>
      <c r="D1818">
        <v>6000</v>
      </c>
      <c r="E1818">
        <v>100</v>
      </c>
      <c r="F1818" t="s">
        <v>8</v>
      </c>
      <c r="G1818" s="2">
        <v>58004</v>
      </c>
      <c r="H1818">
        <f t="shared" si="168"/>
        <v>654900</v>
      </c>
      <c r="I1818">
        <f t="shared" si="169"/>
        <v>11100</v>
      </c>
      <c r="J1818" t="str">
        <f t="shared" si="170"/>
        <v>October</v>
      </c>
      <c r="K1818" t="str">
        <f t="shared" si="171"/>
        <v>2058</v>
      </c>
      <c r="L1818" t="str">
        <f t="shared" si="172"/>
        <v>Normal</v>
      </c>
      <c r="M1818" t="str">
        <f t="shared" si="173"/>
        <v>Ok</v>
      </c>
      <c r="N1818" t="s">
        <v>10264</v>
      </c>
    </row>
    <row r="1819" spans="1:14" x14ac:dyDescent="0.35">
      <c r="A1819" t="s">
        <v>1837</v>
      </c>
      <c r="B1819" t="s">
        <v>30</v>
      </c>
      <c r="C1819">
        <v>376</v>
      </c>
      <c r="D1819">
        <v>12000</v>
      </c>
      <c r="E1819">
        <v>400</v>
      </c>
      <c r="F1819" t="s">
        <v>8</v>
      </c>
      <c r="G1819" s="2">
        <v>58011</v>
      </c>
      <c r="H1819">
        <f t="shared" si="168"/>
        <v>4361600</v>
      </c>
      <c r="I1819">
        <f t="shared" si="169"/>
        <v>150400</v>
      </c>
      <c r="J1819" t="str">
        <f t="shared" si="170"/>
        <v>October</v>
      </c>
      <c r="K1819" t="str">
        <f t="shared" si="171"/>
        <v>2058</v>
      </c>
      <c r="L1819" t="str">
        <f t="shared" si="172"/>
        <v>High Discount</v>
      </c>
      <c r="M1819" t="str">
        <f t="shared" si="173"/>
        <v>Ok</v>
      </c>
      <c r="N1819" t="s">
        <v>10264</v>
      </c>
    </row>
    <row r="1820" spans="1:14" x14ac:dyDescent="0.35">
      <c r="A1820" t="s">
        <v>1838</v>
      </c>
      <c r="B1820" t="s">
        <v>33</v>
      </c>
      <c r="C1820">
        <v>182</v>
      </c>
      <c r="D1820">
        <v>18000</v>
      </c>
      <c r="E1820">
        <v>100</v>
      </c>
      <c r="F1820" t="s">
        <v>16</v>
      </c>
      <c r="G1820" s="2">
        <v>58018</v>
      </c>
      <c r="H1820">
        <f t="shared" si="168"/>
        <v>3257800</v>
      </c>
      <c r="I1820">
        <f t="shared" si="169"/>
        <v>18200</v>
      </c>
      <c r="J1820" t="str">
        <f t="shared" si="170"/>
        <v>November</v>
      </c>
      <c r="K1820" t="str">
        <f t="shared" si="171"/>
        <v>2058</v>
      </c>
      <c r="L1820" t="str">
        <f t="shared" si="172"/>
        <v>Normal</v>
      </c>
      <c r="M1820" t="str">
        <f t="shared" si="173"/>
        <v>Ok</v>
      </c>
      <c r="N1820" t="s">
        <v>10264</v>
      </c>
    </row>
    <row r="1821" spans="1:14" x14ac:dyDescent="0.35">
      <c r="A1821" t="s">
        <v>1839</v>
      </c>
      <c r="B1821" t="s">
        <v>39</v>
      </c>
      <c r="C1821">
        <v>238</v>
      </c>
      <c r="D1821">
        <v>12000</v>
      </c>
      <c r="E1821">
        <v>400</v>
      </c>
      <c r="F1821" t="s">
        <v>11</v>
      </c>
      <c r="G1821" s="2">
        <v>58025</v>
      </c>
      <c r="H1821">
        <f t="shared" si="168"/>
        <v>2760800</v>
      </c>
      <c r="I1821">
        <f t="shared" si="169"/>
        <v>95200</v>
      </c>
      <c r="J1821" t="str">
        <f t="shared" si="170"/>
        <v>November</v>
      </c>
      <c r="K1821" t="str">
        <f t="shared" si="171"/>
        <v>2058</v>
      </c>
      <c r="L1821" t="str">
        <f t="shared" si="172"/>
        <v>High Discount</v>
      </c>
      <c r="M1821" t="str">
        <f t="shared" si="173"/>
        <v>Ok</v>
      </c>
      <c r="N1821" t="s">
        <v>10264</v>
      </c>
    </row>
    <row r="1822" spans="1:14" x14ac:dyDescent="0.35">
      <c r="A1822" t="s">
        <v>1840</v>
      </c>
      <c r="B1822" t="s">
        <v>7</v>
      </c>
      <c r="C1822">
        <v>405</v>
      </c>
      <c r="D1822">
        <v>4500</v>
      </c>
      <c r="E1822">
        <v>1500</v>
      </c>
      <c r="F1822" t="s">
        <v>16</v>
      </c>
      <c r="G1822" s="2">
        <v>58032</v>
      </c>
      <c r="H1822">
        <f t="shared" si="168"/>
        <v>1215000</v>
      </c>
      <c r="I1822">
        <f t="shared" si="169"/>
        <v>607500</v>
      </c>
      <c r="J1822" t="str">
        <f t="shared" si="170"/>
        <v>November</v>
      </c>
      <c r="K1822" t="str">
        <f t="shared" si="171"/>
        <v>2058</v>
      </c>
      <c r="L1822" t="str">
        <f t="shared" si="172"/>
        <v>High Discount</v>
      </c>
      <c r="M1822" t="str">
        <f t="shared" si="173"/>
        <v>Ok</v>
      </c>
      <c r="N1822" t="s">
        <v>10264</v>
      </c>
    </row>
    <row r="1823" spans="1:14" x14ac:dyDescent="0.35">
      <c r="A1823" t="s">
        <v>1841</v>
      </c>
      <c r="B1823" t="s">
        <v>7</v>
      </c>
      <c r="C1823">
        <v>120</v>
      </c>
      <c r="D1823">
        <v>5500</v>
      </c>
      <c r="E1823">
        <v>3000</v>
      </c>
      <c r="F1823" t="s">
        <v>16</v>
      </c>
      <c r="G1823" s="2">
        <v>58039</v>
      </c>
      <c r="H1823">
        <f t="shared" si="168"/>
        <v>300000</v>
      </c>
      <c r="I1823">
        <f t="shared" si="169"/>
        <v>360000</v>
      </c>
      <c r="J1823" t="str">
        <f t="shared" si="170"/>
        <v>November</v>
      </c>
      <c r="K1823" t="str">
        <f t="shared" si="171"/>
        <v>2058</v>
      </c>
      <c r="L1823" t="str">
        <f t="shared" si="172"/>
        <v>High Discount</v>
      </c>
      <c r="M1823" t="str">
        <f t="shared" si="173"/>
        <v>Ok</v>
      </c>
      <c r="N1823" t="s">
        <v>10264</v>
      </c>
    </row>
    <row r="1824" spans="1:14" x14ac:dyDescent="0.35">
      <c r="A1824" t="s">
        <v>1842</v>
      </c>
      <c r="B1824" t="s">
        <v>19</v>
      </c>
      <c r="C1824">
        <v>312</v>
      </c>
      <c r="D1824">
        <v>4500</v>
      </c>
      <c r="E1824">
        <v>5000</v>
      </c>
      <c r="F1824" t="s">
        <v>11</v>
      </c>
      <c r="G1824" s="2">
        <v>58046</v>
      </c>
      <c r="H1824">
        <f t="shared" si="168"/>
        <v>0</v>
      </c>
      <c r="I1824">
        <f t="shared" si="169"/>
        <v>1560000</v>
      </c>
      <c r="J1824" t="str">
        <f t="shared" si="170"/>
        <v>December</v>
      </c>
      <c r="K1824" t="str">
        <f t="shared" si="171"/>
        <v>2058</v>
      </c>
      <c r="L1824" t="str">
        <f t="shared" si="172"/>
        <v>High Discount</v>
      </c>
      <c r="M1824" t="str">
        <f t="shared" si="173"/>
        <v>Zero Sales</v>
      </c>
      <c r="N1824" t="s">
        <v>10264</v>
      </c>
    </row>
    <row r="1825" spans="1:14" x14ac:dyDescent="0.35">
      <c r="A1825" t="s">
        <v>1843</v>
      </c>
      <c r="B1825" t="s">
        <v>19</v>
      </c>
      <c r="C1825">
        <v>355</v>
      </c>
      <c r="D1825">
        <v>1200</v>
      </c>
      <c r="E1825">
        <v>2000</v>
      </c>
      <c r="F1825" t="s">
        <v>16</v>
      </c>
      <c r="G1825" s="2">
        <v>58053</v>
      </c>
      <c r="H1825">
        <f t="shared" si="168"/>
        <v>0</v>
      </c>
      <c r="I1825">
        <f t="shared" si="169"/>
        <v>710000</v>
      </c>
      <c r="J1825" t="str">
        <f t="shared" si="170"/>
        <v>December</v>
      </c>
      <c r="K1825" t="str">
        <f t="shared" si="171"/>
        <v>2058</v>
      </c>
      <c r="L1825" t="str">
        <f t="shared" si="172"/>
        <v>High Discount</v>
      </c>
      <c r="M1825" t="str">
        <f t="shared" si="173"/>
        <v>Zero Sales</v>
      </c>
      <c r="N1825" t="s">
        <v>10264</v>
      </c>
    </row>
    <row r="1826" spans="1:14" x14ac:dyDescent="0.35">
      <c r="A1826" t="s">
        <v>1844</v>
      </c>
      <c r="B1826" t="s">
        <v>33</v>
      </c>
      <c r="C1826">
        <v>273</v>
      </c>
      <c r="D1826">
        <v>1200</v>
      </c>
      <c r="E1826">
        <v>300</v>
      </c>
      <c r="F1826" t="s">
        <v>16</v>
      </c>
      <c r="G1826" s="2">
        <v>58060</v>
      </c>
      <c r="H1826">
        <f t="shared" si="168"/>
        <v>245700</v>
      </c>
      <c r="I1826">
        <f t="shared" si="169"/>
        <v>81900</v>
      </c>
      <c r="J1826" t="str">
        <f t="shared" si="170"/>
        <v>December</v>
      </c>
      <c r="K1826" t="str">
        <f t="shared" si="171"/>
        <v>2058</v>
      </c>
      <c r="L1826" t="str">
        <f t="shared" si="172"/>
        <v>High Discount</v>
      </c>
      <c r="M1826" t="str">
        <f t="shared" si="173"/>
        <v>Ok</v>
      </c>
      <c r="N1826" t="s">
        <v>10264</v>
      </c>
    </row>
    <row r="1827" spans="1:14" x14ac:dyDescent="0.35">
      <c r="A1827" t="s">
        <v>1845</v>
      </c>
      <c r="B1827" t="s">
        <v>33</v>
      </c>
      <c r="C1827">
        <v>377</v>
      </c>
      <c r="D1827">
        <v>5500</v>
      </c>
      <c r="E1827">
        <v>5000</v>
      </c>
      <c r="F1827" t="s">
        <v>16</v>
      </c>
      <c r="G1827" s="2">
        <v>58067</v>
      </c>
      <c r="H1827">
        <f t="shared" si="168"/>
        <v>188500</v>
      </c>
      <c r="I1827">
        <f t="shared" si="169"/>
        <v>1885000</v>
      </c>
      <c r="J1827" t="str">
        <f t="shared" si="170"/>
        <v>December</v>
      </c>
      <c r="K1827" t="str">
        <f t="shared" si="171"/>
        <v>2058</v>
      </c>
      <c r="L1827" t="str">
        <f t="shared" si="172"/>
        <v>High Discount</v>
      </c>
      <c r="M1827" t="str">
        <f t="shared" si="173"/>
        <v>Ok</v>
      </c>
      <c r="N1827" t="s">
        <v>10264</v>
      </c>
    </row>
    <row r="1828" spans="1:14" x14ac:dyDescent="0.35">
      <c r="A1828" t="s">
        <v>1846</v>
      </c>
      <c r="B1828" t="s">
        <v>39</v>
      </c>
      <c r="C1828">
        <v>123</v>
      </c>
      <c r="D1828">
        <v>22000</v>
      </c>
      <c r="E1828">
        <v>200</v>
      </c>
      <c r="F1828" t="s">
        <v>11</v>
      </c>
      <c r="G1828" s="2">
        <v>58074</v>
      </c>
      <c r="H1828">
        <f t="shared" si="168"/>
        <v>2681400</v>
      </c>
      <c r="I1828">
        <f t="shared" si="169"/>
        <v>24600</v>
      </c>
      <c r="J1828" t="str">
        <f t="shared" si="170"/>
        <v>December</v>
      </c>
      <c r="K1828" t="str">
        <f t="shared" si="171"/>
        <v>2058</v>
      </c>
      <c r="L1828" t="str">
        <f t="shared" si="172"/>
        <v>High Discount</v>
      </c>
      <c r="M1828" t="str">
        <f t="shared" si="173"/>
        <v>Ok</v>
      </c>
      <c r="N1828" t="s">
        <v>10264</v>
      </c>
    </row>
    <row r="1829" spans="1:14" x14ac:dyDescent="0.35">
      <c r="A1829" t="s">
        <v>1847</v>
      </c>
      <c r="B1829" t="s">
        <v>19</v>
      </c>
      <c r="C1829">
        <v>560</v>
      </c>
      <c r="D1829">
        <v>800</v>
      </c>
      <c r="E1829">
        <v>400</v>
      </c>
      <c r="F1829" t="s">
        <v>8</v>
      </c>
      <c r="G1829" s="2">
        <v>58081</v>
      </c>
      <c r="H1829">
        <f t="shared" si="168"/>
        <v>224000</v>
      </c>
      <c r="I1829">
        <f t="shared" si="169"/>
        <v>224000</v>
      </c>
      <c r="J1829" t="str">
        <f t="shared" si="170"/>
        <v>January</v>
      </c>
      <c r="K1829" t="str">
        <f t="shared" si="171"/>
        <v>2059</v>
      </c>
      <c r="L1829" t="str">
        <f t="shared" si="172"/>
        <v>Normal</v>
      </c>
      <c r="M1829" t="str">
        <f t="shared" si="173"/>
        <v>Ok</v>
      </c>
      <c r="N1829" t="s">
        <v>10264</v>
      </c>
    </row>
    <row r="1830" spans="1:14" x14ac:dyDescent="0.35">
      <c r="A1830" t="s">
        <v>1848</v>
      </c>
      <c r="B1830" t="s">
        <v>13</v>
      </c>
      <c r="C1830">
        <v>191</v>
      </c>
      <c r="D1830">
        <v>15000</v>
      </c>
      <c r="E1830">
        <v>100</v>
      </c>
      <c r="F1830" t="s">
        <v>46</v>
      </c>
      <c r="G1830" s="2">
        <v>58088</v>
      </c>
      <c r="H1830">
        <f t="shared" si="168"/>
        <v>2845900</v>
      </c>
      <c r="I1830">
        <f t="shared" si="169"/>
        <v>19100</v>
      </c>
      <c r="J1830" t="str">
        <f t="shared" si="170"/>
        <v>January</v>
      </c>
      <c r="K1830" t="str">
        <f t="shared" si="171"/>
        <v>2059</v>
      </c>
      <c r="L1830" t="str">
        <f t="shared" si="172"/>
        <v>Normal</v>
      </c>
      <c r="M1830" t="str">
        <f t="shared" si="173"/>
        <v>Ok</v>
      </c>
      <c r="N1830" t="s">
        <v>10264</v>
      </c>
    </row>
    <row r="1831" spans="1:14" x14ac:dyDescent="0.35">
      <c r="A1831" t="s">
        <v>1849</v>
      </c>
      <c r="B1831" t="s">
        <v>13</v>
      </c>
      <c r="C1831">
        <v>151</v>
      </c>
      <c r="D1831">
        <v>5500</v>
      </c>
      <c r="E1831">
        <v>300</v>
      </c>
      <c r="F1831" t="s">
        <v>46</v>
      </c>
      <c r="G1831" s="2">
        <v>58095</v>
      </c>
      <c r="H1831">
        <f t="shared" si="168"/>
        <v>785200</v>
      </c>
      <c r="I1831">
        <f t="shared" si="169"/>
        <v>45300</v>
      </c>
      <c r="J1831" t="str">
        <f t="shared" si="170"/>
        <v>January</v>
      </c>
      <c r="K1831" t="str">
        <f t="shared" si="171"/>
        <v>2059</v>
      </c>
      <c r="L1831" t="str">
        <f t="shared" si="172"/>
        <v>High Discount</v>
      </c>
      <c r="M1831" t="str">
        <f t="shared" si="173"/>
        <v>Ok</v>
      </c>
      <c r="N1831" t="s">
        <v>10264</v>
      </c>
    </row>
    <row r="1832" spans="1:14" x14ac:dyDescent="0.35">
      <c r="A1832" t="s">
        <v>1850</v>
      </c>
      <c r="B1832" t="s">
        <v>39</v>
      </c>
      <c r="C1832">
        <v>114</v>
      </c>
      <c r="D1832">
        <v>4500</v>
      </c>
      <c r="E1832">
        <v>5000</v>
      </c>
      <c r="F1832" t="s">
        <v>11</v>
      </c>
      <c r="G1832" s="2">
        <v>58102</v>
      </c>
      <c r="H1832">
        <f t="shared" si="168"/>
        <v>0</v>
      </c>
      <c r="I1832">
        <f t="shared" si="169"/>
        <v>570000</v>
      </c>
      <c r="J1832" t="str">
        <f t="shared" si="170"/>
        <v>January</v>
      </c>
      <c r="K1832" t="str">
        <f t="shared" si="171"/>
        <v>2059</v>
      </c>
      <c r="L1832" t="str">
        <f t="shared" si="172"/>
        <v>High Discount</v>
      </c>
      <c r="M1832" t="str">
        <f t="shared" si="173"/>
        <v>Zero Sales</v>
      </c>
      <c r="N1832" t="s">
        <v>10264</v>
      </c>
    </row>
    <row r="1833" spans="1:14" x14ac:dyDescent="0.35">
      <c r="A1833" t="s">
        <v>1851</v>
      </c>
      <c r="B1833" t="s">
        <v>13</v>
      </c>
      <c r="C1833">
        <v>242</v>
      </c>
      <c r="D1833">
        <v>15000</v>
      </c>
      <c r="E1833">
        <v>200</v>
      </c>
      <c r="F1833" t="s">
        <v>46</v>
      </c>
      <c r="G1833" s="2">
        <v>58109</v>
      </c>
      <c r="H1833">
        <f t="shared" si="168"/>
        <v>3581600</v>
      </c>
      <c r="I1833">
        <f t="shared" si="169"/>
        <v>48400</v>
      </c>
      <c r="J1833" t="str">
        <f t="shared" si="170"/>
        <v>February</v>
      </c>
      <c r="K1833" t="str">
        <f t="shared" si="171"/>
        <v>2059</v>
      </c>
      <c r="L1833" t="str">
        <f t="shared" si="172"/>
        <v>Normal</v>
      </c>
      <c r="M1833" t="str">
        <f t="shared" si="173"/>
        <v>Ok</v>
      </c>
      <c r="N1833" t="s">
        <v>10264</v>
      </c>
    </row>
    <row r="1834" spans="1:14" x14ac:dyDescent="0.35">
      <c r="A1834" t="s">
        <v>1852</v>
      </c>
      <c r="B1834" t="s">
        <v>43</v>
      </c>
      <c r="C1834">
        <v>111</v>
      </c>
      <c r="D1834">
        <v>22000</v>
      </c>
      <c r="E1834">
        <v>5000</v>
      </c>
      <c r="F1834" t="s">
        <v>11</v>
      </c>
      <c r="G1834" s="2">
        <v>58116</v>
      </c>
      <c r="H1834">
        <f t="shared" si="168"/>
        <v>1887000</v>
      </c>
      <c r="I1834">
        <f t="shared" si="169"/>
        <v>555000</v>
      </c>
      <c r="J1834" t="str">
        <f t="shared" si="170"/>
        <v>February</v>
      </c>
      <c r="K1834" t="str">
        <f t="shared" si="171"/>
        <v>2059</v>
      </c>
      <c r="L1834" t="str">
        <f t="shared" si="172"/>
        <v>High Discount</v>
      </c>
      <c r="M1834" t="str">
        <f t="shared" si="173"/>
        <v>Ok</v>
      </c>
      <c r="N1834" t="s">
        <v>10264</v>
      </c>
    </row>
    <row r="1835" spans="1:14" x14ac:dyDescent="0.35">
      <c r="A1835" t="s">
        <v>1853</v>
      </c>
      <c r="B1835" t="s">
        <v>10</v>
      </c>
      <c r="C1835">
        <v>581</v>
      </c>
      <c r="D1835">
        <v>15000</v>
      </c>
      <c r="E1835">
        <v>3000</v>
      </c>
      <c r="F1835" t="s">
        <v>11</v>
      </c>
      <c r="G1835" s="2">
        <v>58123</v>
      </c>
      <c r="H1835">
        <f t="shared" si="168"/>
        <v>6972000</v>
      </c>
      <c r="I1835">
        <f t="shared" si="169"/>
        <v>1743000</v>
      </c>
      <c r="J1835" t="str">
        <f t="shared" si="170"/>
        <v>February</v>
      </c>
      <c r="K1835" t="str">
        <f t="shared" si="171"/>
        <v>2059</v>
      </c>
      <c r="L1835" t="str">
        <f t="shared" si="172"/>
        <v>High Discount</v>
      </c>
      <c r="M1835" t="str">
        <f t="shared" si="173"/>
        <v>Ok</v>
      </c>
      <c r="N1835" t="s">
        <v>10264</v>
      </c>
    </row>
    <row r="1836" spans="1:14" x14ac:dyDescent="0.35">
      <c r="A1836" t="s">
        <v>1854</v>
      </c>
      <c r="B1836" t="s">
        <v>39</v>
      </c>
      <c r="C1836">
        <v>290</v>
      </c>
      <c r="D1836">
        <v>45000</v>
      </c>
      <c r="E1836">
        <v>3000</v>
      </c>
      <c r="F1836" t="s">
        <v>46</v>
      </c>
      <c r="G1836" s="2">
        <v>58130</v>
      </c>
      <c r="H1836">
        <f t="shared" si="168"/>
        <v>12180000</v>
      </c>
      <c r="I1836">
        <f t="shared" si="169"/>
        <v>870000</v>
      </c>
      <c r="J1836" t="str">
        <f t="shared" si="170"/>
        <v>February</v>
      </c>
      <c r="K1836" t="str">
        <f t="shared" si="171"/>
        <v>2059</v>
      </c>
      <c r="L1836" t="str">
        <f t="shared" si="172"/>
        <v>High Discount</v>
      </c>
      <c r="M1836" t="str">
        <f t="shared" si="173"/>
        <v>Ok</v>
      </c>
      <c r="N1836" t="s">
        <v>10264</v>
      </c>
    </row>
    <row r="1837" spans="1:14" x14ac:dyDescent="0.35">
      <c r="A1837" t="s">
        <v>1855</v>
      </c>
      <c r="B1837" t="s">
        <v>39</v>
      </c>
      <c r="C1837">
        <v>459</v>
      </c>
      <c r="D1837">
        <v>18000</v>
      </c>
      <c r="E1837">
        <v>200</v>
      </c>
      <c r="F1837" t="s">
        <v>16</v>
      </c>
      <c r="G1837" s="2">
        <v>58137</v>
      </c>
      <c r="H1837">
        <f t="shared" si="168"/>
        <v>8170200</v>
      </c>
      <c r="I1837">
        <f t="shared" si="169"/>
        <v>91800</v>
      </c>
      <c r="J1837" t="str">
        <f t="shared" si="170"/>
        <v>March</v>
      </c>
      <c r="K1837" t="str">
        <f t="shared" si="171"/>
        <v>2059</v>
      </c>
      <c r="L1837" t="str">
        <f t="shared" si="172"/>
        <v>Normal</v>
      </c>
      <c r="M1837" t="str">
        <f t="shared" si="173"/>
        <v>Ok</v>
      </c>
      <c r="N1837" t="s">
        <v>10264</v>
      </c>
    </row>
    <row r="1838" spans="1:14" x14ac:dyDescent="0.35">
      <c r="A1838" t="s">
        <v>1856</v>
      </c>
      <c r="B1838" t="s">
        <v>21</v>
      </c>
      <c r="C1838">
        <v>349</v>
      </c>
      <c r="D1838">
        <v>12000</v>
      </c>
      <c r="E1838">
        <v>400</v>
      </c>
      <c r="F1838" t="s">
        <v>8</v>
      </c>
      <c r="G1838" s="2">
        <v>58144</v>
      </c>
      <c r="H1838">
        <f t="shared" si="168"/>
        <v>4048400</v>
      </c>
      <c r="I1838">
        <f t="shared" si="169"/>
        <v>139600</v>
      </c>
      <c r="J1838" t="str">
        <f t="shared" si="170"/>
        <v>March</v>
      </c>
      <c r="K1838" t="str">
        <f t="shared" si="171"/>
        <v>2059</v>
      </c>
      <c r="L1838" t="str">
        <f t="shared" si="172"/>
        <v>High Discount</v>
      </c>
      <c r="M1838" t="str">
        <f t="shared" si="173"/>
        <v>Ok</v>
      </c>
      <c r="N1838" t="s">
        <v>10264</v>
      </c>
    </row>
    <row r="1839" spans="1:14" x14ac:dyDescent="0.35">
      <c r="A1839" t="s">
        <v>1857</v>
      </c>
      <c r="B1839" t="s">
        <v>15</v>
      </c>
      <c r="C1839">
        <v>244</v>
      </c>
      <c r="D1839">
        <v>15000</v>
      </c>
      <c r="E1839">
        <v>1500</v>
      </c>
      <c r="F1839" t="s">
        <v>46</v>
      </c>
      <c r="G1839" s="2">
        <v>58151</v>
      </c>
      <c r="H1839">
        <f t="shared" si="168"/>
        <v>3294000</v>
      </c>
      <c r="I1839">
        <f t="shared" si="169"/>
        <v>366000</v>
      </c>
      <c r="J1839" t="str">
        <f t="shared" si="170"/>
        <v>March</v>
      </c>
      <c r="K1839" t="str">
        <f t="shared" si="171"/>
        <v>2059</v>
      </c>
      <c r="L1839" t="str">
        <f t="shared" si="172"/>
        <v>High Discount</v>
      </c>
      <c r="M1839" t="str">
        <f t="shared" si="173"/>
        <v>Ok</v>
      </c>
      <c r="N1839" t="s">
        <v>10264</v>
      </c>
    </row>
    <row r="1840" spans="1:14" x14ac:dyDescent="0.35">
      <c r="A1840" t="s">
        <v>1858</v>
      </c>
      <c r="B1840" t="s">
        <v>15</v>
      </c>
      <c r="C1840">
        <v>503</v>
      </c>
      <c r="D1840">
        <v>4500</v>
      </c>
      <c r="E1840">
        <v>100</v>
      </c>
      <c r="F1840" t="s">
        <v>46</v>
      </c>
      <c r="G1840" s="2">
        <v>58158</v>
      </c>
      <c r="H1840">
        <f t="shared" si="168"/>
        <v>2213200</v>
      </c>
      <c r="I1840">
        <f t="shared" si="169"/>
        <v>50300</v>
      </c>
      <c r="J1840" t="str">
        <f t="shared" si="170"/>
        <v>March</v>
      </c>
      <c r="K1840" t="str">
        <f t="shared" si="171"/>
        <v>2059</v>
      </c>
      <c r="L1840" t="str">
        <f t="shared" si="172"/>
        <v>Normal</v>
      </c>
      <c r="M1840" t="str">
        <f t="shared" si="173"/>
        <v>Ok</v>
      </c>
      <c r="N1840" t="s">
        <v>10264</v>
      </c>
    </row>
    <row r="1841" spans="1:14" x14ac:dyDescent="0.35">
      <c r="A1841" t="s">
        <v>1859</v>
      </c>
      <c r="B1841" t="s">
        <v>43</v>
      </c>
      <c r="C1841">
        <v>350</v>
      </c>
      <c r="D1841">
        <v>1200</v>
      </c>
      <c r="E1841">
        <v>200</v>
      </c>
      <c r="F1841" t="s">
        <v>46</v>
      </c>
      <c r="G1841" s="2">
        <v>58165</v>
      </c>
      <c r="H1841">
        <f t="shared" si="168"/>
        <v>350000</v>
      </c>
      <c r="I1841">
        <f t="shared" si="169"/>
        <v>70000</v>
      </c>
      <c r="J1841" t="str">
        <f t="shared" si="170"/>
        <v>March</v>
      </c>
      <c r="K1841" t="str">
        <f t="shared" si="171"/>
        <v>2059</v>
      </c>
      <c r="L1841" t="str">
        <f t="shared" si="172"/>
        <v>Normal</v>
      </c>
      <c r="M1841" t="str">
        <f t="shared" si="173"/>
        <v>Ok</v>
      </c>
      <c r="N1841" t="s">
        <v>10264</v>
      </c>
    </row>
    <row r="1842" spans="1:14" x14ac:dyDescent="0.35">
      <c r="A1842" t="s">
        <v>1860</v>
      </c>
      <c r="B1842" t="s">
        <v>19</v>
      </c>
      <c r="C1842">
        <v>505</v>
      </c>
      <c r="D1842">
        <v>6000</v>
      </c>
      <c r="E1842">
        <v>3000</v>
      </c>
      <c r="F1842" t="s">
        <v>46</v>
      </c>
      <c r="G1842" s="2">
        <v>58172</v>
      </c>
      <c r="H1842">
        <f t="shared" si="168"/>
        <v>1515000</v>
      </c>
      <c r="I1842">
        <f t="shared" si="169"/>
        <v>1515000</v>
      </c>
      <c r="J1842" t="str">
        <f t="shared" si="170"/>
        <v>April</v>
      </c>
      <c r="K1842" t="str">
        <f t="shared" si="171"/>
        <v>2059</v>
      </c>
      <c r="L1842" t="str">
        <f t="shared" si="172"/>
        <v>High Discount</v>
      </c>
      <c r="M1842" t="str">
        <f t="shared" si="173"/>
        <v>Ok</v>
      </c>
      <c r="N1842" t="s">
        <v>10264</v>
      </c>
    </row>
    <row r="1843" spans="1:14" x14ac:dyDescent="0.35">
      <c r="A1843" t="s">
        <v>1861</v>
      </c>
      <c r="B1843" t="s">
        <v>33</v>
      </c>
      <c r="C1843">
        <v>251</v>
      </c>
      <c r="D1843">
        <v>15000</v>
      </c>
      <c r="E1843">
        <v>300</v>
      </c>
      <c r="F1843" t="s">
        <v>11</v>
      </c>
      <c r="G1843" s="2">
        <v>58179</v>
      </c>
      <c r="H1843">
        <f t="shared" si="168"/>
        <v>3689700</v>
      </c>
      <c r="I1843">
        <f t="shared" si="169"/>
        <v>75300</v>
      </c>
      <c r="J1843" t="str">
        <f t="shared" si="170"/>
        <v>April</v>
      </c>
      <c r="K1843" t="str">
        <f t="shared" si="171"/>
        <v>2059</v>
      </c>
      <c r="L1843" t="str">
        <f t="shared" si="172"/>
        <v>High Discount</v>
      </c>
      <c r="M1843" t="str">
        <f t="shared" si="173"/>
        <v>Ok</v>
      </c>
      <c r="N1843" t="s">
        <v>10264</v>
      </c>
    </row>
    <row r="1844" spans="1:14" x14ac:dyDescent="0.35">
      <c r="A1844" t="s">
        <v>1862</v>
      </c>
      <c r="B1844" t="s">
        <v>33</v>
      </c>
      <c r="C1844">
        <v>351</v>
      </c>
      <c r="D1844">
        <v>1200</v>
      </c>
      <c r="E1844">
        <v>400</v>
      </c>
      <c r="F1844" t="s">
        <v>11</v>
      </c>
      <c r="G1844" s="2">
        <v>58186</v>
      </c>
      <c r="H1844">
        <f t="shared" si="168"/>
        <v>280800</v>
      </c>
      <c r="I1844">
        <f t="shared" si="169"/>
        <v>140400</v>
      </c>
      <c r="J1844" t="str">
        <f t="shared" si="170"/>
        <v>April</v>
      </c>
      <c r="K1844" t="str">
        <f t="shared" si="171"/>
        <v>2059</v>
      </c>
      <c r="L1844" t="str">
        <f t="shared" si="172"/>
        <v>High Discount</v>
      </c>
      <c r="M1844" t="str">
        <f t="shared" si="173"/>
        <v>Ok</v>
      </c>
      <c r="N1844" t="s">
        <v>10264</v>
      </c>
    </row>
    <row r="1845" spans="1:14" x14ac:dyDescent="0.35">
      <c r="A1845" t="s">
        <v>1863</v>
      </c>
      <c r="B1845" t="s">
        <v>30</v>
      </c>
      <c r="C1845">
        <v>386</v>
      </c>
      <c r="D1845">
        <v>22000</v>
      </c>
      <c r="E1845">
        <v>500</v>
      </c>
      <c r="F1845" t="s">
        <v>8</v>
      </c>
      <c r="G1845" s="2">
        <v>58193</v>
      </c>
      <c r="H1845">
        <f t="shared" si="168"/>
        <v>8299000</v>
      </c>
      <c r="I1845">
        <f t="shared" si="169"/>
        <v>193000</v>
      </c>
      <c r="J1845" t="str">
        <f t="shared" si="170"/>
        <v>April</v>
      </c>
      <c r="K1845" t="str">
        <f t="shared" si="171"/>
        <v>2059</v>
      </c>
      <c r="L1845" t="str">
        <f t="shared" si="172"/>
        <v>High Discount</v>
      </c>
      <c r="M1845" t="str">
        <f t="shared" si="173"/>
        <v>Ok</v>
      </c>
      <c r="N1845" t="s">
        <v>10264</v>
      </c>
    </row>
    <row r="1846" spans="1:14" x14ac:dyDescent="0.35">
      <c r="A1846" t="s">
        <v>1864</v>
      </c>
      <c r="B1846" t="s">
        <v>43</v>
      </c>
      <c r="C1846">
        <v>81</v>
      </c>
      <c r="D1846">
        <v>22000</v>
      </c>
      <c r="E1846">
        <v>300</v>
      </c>
      <c r="F1846" t="s">
        <v>8</v>
      </c>
      <c r="G1846" s="2">
        <v>58200</v>
      </c>
      <c r="H1846">
        <f t="shared" si="168"/>
        <v>1757700</v>
      </c>
      <c r="I1846">
        <f t="shared" si="169"/>
        <v>24300</v>
      </c>
      <c r="J1846" t="str">
        <f t="shared" si="170"/>
        <v>May</v>
      </c>
      <c r="K1846" t="str">
        <f t="shared" si="171"/>
        <v>2059</v>
      </c>
      <c r="L1846" t="str">
        <f t="shared" si="172"/>
        <v>High Discount</v>
      </c>
      <c r="M1846" t="str">
        <f t="shared" si="173"/>
        <v>Ok</v>
      </c>
      <c r="N1846" t="s">
        <v>10264</v>
      </c>
    </row>
    <row r="1847" spans="1:14" x14ac:dyDescent="0.35">
      <c r="A1847" t="s">
        <v>1865</v>
      </c>
      <c r="B1847" t="s">
        <v>39</v>
      </c>
      <c r="C1847">
        <v>147</v>
      </c>
      <c r="D1847">
        <v>800</v>
      </c>
      <c r="E1847">
        <v>100</v>
      </c>
      <c r="F1847" t="s">
        <v>46</v>
      </c>
      <c r="G1847" s="2">
        <v>58207</v>
      </c>
      <c r="H1847">
        <f t="shared" si="168"/>
        <v>102900</v>
      </c>
      <c r="I1847">
        <f t="shared" si="169"/>
        <v>14700</v>
      </c>
      <c r="J1847" t="str">
        <f t="shared" si="170"/>
        <v>May</v>
      </c>
      <c r="K1847" t="str">
        <f t="shared" si="171"/>
        <v>2059</v>
      </c>
      <c r="L1847" t="str">
        <f t="shared" si="172"/>
        <v>Normal</v>
      </c>
      <c r="M1847" t="str">
        <f t="shared" si="173"/>
        <v>Ok</v>
      </c>
      <c r="N1847" t="s">
        <v>10264</v>
      </c>
    </row>
    <row r="1848" spans="1:14" x14ac:dyDescent="0.35">
      <c r="A1848" t="s">
        <v>1866</v>
      </c>
      <c r="B1848" t="s">
        <v>43</v>
      </c>
      <c r="C1848">
        <v>240</v>
      </c>
      <c r="D1848">
        <v>5500</v>
      </c>
      <c r="E1848">
        <v>200</v>
      </c>
      <c r="F1848" t="s">
        <v>46</v>
      </c>
      <c r="G1848" s="2">
        <v>58214</v>
      </c>
      <c r="H1848">
        <f t="shared" si="168"/>
        <v>1272000</v>
      </c>
      <c r="I1848">
        <f t="shared" si="169"/>
        <v>48000</v>
      </c>
      <c r="J1848" t="str">
        <f t="shared" si="170"/>
        <v>May</v>
      </c>
      <c r="K1848" t="str">
        <f t="shared" si="171"/>
        <v>2059</v>
      </c>
      <c r="L1848" t="str">
        <f t="shared" si="172"/>
        <v>Normal</v>
      </c>
      <c r="M1848" t="str">
        <f t="shared" si="173"/>
        <v>Ok</v>
      </c>
      <c r="N1848" t="s">
        <v>10264</v>
      </c>
    </row>
    <row r="1849" spans="1:14" x14ac:dyDescent="0.35">
      <c r="A1849" t="s">
        <v>1867</v>
      </c>
      <c r="B1849" t="s">
        <v>43</v>
      </c>
      <c r="C1849">
        <v>590</v>
      </c>
      <c r="D1849">
        <v>12000</v>
      </c>
      <c r="E1849">
        <v>200</v>
      </c>
      <c r="F1849" t="s">
        <v>46</v>
      </c>
      <c r="G1849" s="2">
        <v>58221</v>
      </c>
      <c r="H1849">
        <f t="shared" si="168"/>
        <v>6962000</v>
      </c>
      <c r="I1849">
        <f t="shared" si="169"/>
        <v>118000</v>
      </c>
      <c r="J1849" t="str">
        <f t="shared" si="170"/>
        <v>May</v>
      </c>
      <c r="K1849" t="str">
        <f t="shared" si="171"/>
        <v>2059</v>
      </c>
      <c r="L1849" t="str">
        <f t="shared" si="172"/>
        <v>Normal</v>
      </c>
      <c r="M1849" t="str">
        <f t="shared" si="173"/>
        <v>Ok</v>
      </c>
      <c r="N1849" t="s">
        <v>10264</v>
      </c>
    </row>
    <row r="1850" spans="1:14" x14ac:dyDescent="0.35">
      <c r="A1850" t="s">
        <v>1868</v>
      </c>
      <c r="B1850" t="s">
        <v>43</v>
      </c>
      <c r="C1850">
        <v>97</v>
      </c>
      <c r="D1850">
        <v>22000</v>
      </c>
      <c r="E1850">
        <v>3000</v>
      </c>
      <c r="F1850" t="s">
        <v>8</v>
      </c>
      <c r="G1850" s="2">
        <v>58228</v>
      </c>
      <c r="H1850">
        <f t="shared" si="168"/>
        <v>1843000</v>
      </c>
      <c r="I1850">
        <f t="shared" si="169"/>
        <v>291000</v>
      </c>
      <c r="J1850" t="str">
        <f t="shared" si="170"/>
        <v>June</v>
      </c>
      <c r="K1850" t="str">
        <f t="shared" si="171"/>
        <v>2059</v>
      </c>
      <c r="L1850" t="str">
        <f t="shared" si="172"/>
        <v>High Discount</v>
      </c>
      <c r="M1850" t="str">
        <f t="shared" si="173"/>
        <v>Ok</v>
      </c>
      <c r="N1850" t="s">
        <v>10264</v>
      </c>
    </row>
    <row r="1851" spans="1:14" x14ac:dyDescent="0.35">
      <c r="A1851" t="s">
        <v>1869</v>
      </c>
      <c r="B1851" t="s">
        <v>15</v>
      </c>
      <c r="C1851">
        <v>299</v>
      </c>
      <c r="D1851">
        <v>12000</v>
      </c>
      <c r="E1851">
        <v>1500</v>
      </c>
      <c r="F1851" t="s">
        <v>46</v>
      </c>
      <c r="G1851" s="2">
        <v>58235</v>
      </c>
      <c r="H1851">
        <f t="shared" si="168"/>
        <v>3139500</v>
      </c>
      <c r="I1851">
        <f t="shared" si="169"/>
        <v>448500</v>
      </c>
      <c r="J1851" t="str">
        <f t="shared" si="170"/>
        <v>June</v>
      </c>
      <c r="K1851" t="str">
        <f t="shared" si="171"/>
        <v>2059</v>
      </c>
      <c r="L1851" t="str">
        <f t="shared" si="172"/>
        <v>High Discount</v>
      </c>
      <c r="M1851" t="str">
        <f t="shared" si="173"/>
        <v>Ok</v>
      </c>
      <c r="N1851" t="s">
        <v>10264</v>
      </c>
    </row>
    <row r="1852" spans="1:14" x14ac:dyDescent="0.35">
      <c r="A1852" t="s">
        <v>1870</v>
      </c>
      <c r="B1852" t="s">
        <v>43</v>
      </c>
      <c r="C1852">
        <v>275</v>
      </c>
      <c r="D1852">
        <v>22000</v>
      </c>
      <c r="E1852">
        <v>3000</v>
      </c>
      <c r="F1852" t="s">
        <v>16</v>
      </c>
      <c r="G1852" s="2">
        <v>58242</v>
      </c>
      <c r="H1852">
        <f t="shared" si="168"/>
        <v>5225000</v>
      </c>
      <c r="I1852">
        <f t="shared" si="169"/>
        <v>825000</v>
      </c>
      <c r="J1852" t="str">
        <f t="shared" si="170"/>
        <v>June</v>
      </c>
      <c r="K1852" t="str">
        <f t="shared" si="171"/>
        <v>2059</v>
      </c>
      <c r="L1852" t="str">
        <f t="shared" si="172"/>
        <v>High Discount</v>
      </c>
      <c r="M1852" t="str">
        <f t="shared" si="173"/>
        <v>Ok</v>
      </c>
      <c r="N1852" t="s">
        <v>10264</v>
      </c>
    </row>
    <row r="1853" spans="1:14" x14ac:dyDescent="0.35">
      <c r="A1853" t="s">
        <v>1871</v>
      </c>
      <c r="B1853" t="s">
        <v>10</v>
      </c>
      <c r="C1853">
        <v>321</v>
      </c>
      <c r="D1853">
        <v>5500</v>
      </c>
      <c r="E1853">
        <v>3000</v>
      </c>
      <c r="F1853" t="s">
        <v>8</v>
      </c>
      <c r="G1853" s="2">
        <v>58249</v>
      </c>
      <c r="H1853">
        <f t="shared" si="168"/>
        <v>802500</v>
      </c>
      <c r="I1853">
        <f t="shared" si="169"/>
        <v>963000</v>
      </c>
      <c r="J1853" t="str">
        <f t="shared" si="170"/>
        <v>June</v>
      </c>
      <c r="K1853" t="str">
        <f t="shared" si="171"/>
        <v>2059</v>
      </c>
      <c r="L1853" t="str">
        <f t="shared" si="172"/>
        <v>High Discount</v>
      </c>
      <c r="M1853" t="str">
        <f t="shared" si="173"/>
        <v>Ok</v>
      </c>
      <c r="N1853" t="s">
        <v>10264</v>
      </c>
    </row>
    <row r="1854" spans="1:14" x14ac:dyDescent="0.35">
      <c r="A1854" t="s">
        <v>1872</v>
      </c>
      <c r="B1854" t="s">
        <v>33</v>
      </c>
      <c r="C1854">
        <v>534</v>
      </c>
      <c r="D1854">
        <v>800</v>
      </c>
      <c r="E1854">
        <v>500</v>
      </c>
      <c r="F1854" t="s">
        <v>16</v>
      </c>
      <c r="G1854" s="2">
        <v>58256</v>
      </c>
      <c r="H1854">
        <f t="shared" si="168"/>
        <v>160200</v>
      </c>
      <c r="I1854">
        <f t="shared" si="169"/>
        <v>267000</v>
      </c>
      <c r="J1854" t="str">
        <f t="shared" si="170"/>
        <v>June</v>
      </c>
      <c r="K1854" t="str">
        <f t="shared" si="171"/>
        <v>2059</v>
      </c>
      <c r="L1854" t="str">
        <f t="shared" si="172"/>
        <v>Normal</v>
      </c>
      <c r="M1854" t="str">
        <f t="shared" si="173"/>
        <v>Ok</v>
      </c>
      <c r="N1854" t="s">
        <v>10264</v>
      </c>
    </row>
    <row r="1855" spans="1:14" x14ac:dyDescent="0.35">
      <c r="A1855" t="s">
        <v>1873</v>
      </c>
      <c r="B1855" t="s">
        <v>30</v>
      </c>
      <c r="C1855">
        <v>377</v>
      </c>
      <c r="D1855">
        <v>15000</v>
      </c>
      <c r="E1855">
        <v>1500</v>
      </c>
      <c r="F1855" t="s">
        <v>46</v>
      </c>
      <c r="G1855" s="2">
        <v>58263</v>
      </c>
      <c r="H1855">
        <f t="shared" si="168"/>
        <v>5089500</v>
      </c>
      <c r="I1855">
        <f t="shared" si="169"/>
        <v>565500</v>
      </c>
      <c r="J1855" t="str">
        <f t="shared" si="170"/>
        <v>July</v>
      </c>
      <c r="K1855" t="str">
        <f t="shared" si="171"/>
        <v>2059</v>
      </c>
      <c r="L1855" t="str">
        <f t="shared" si="172"/>
        <v>High Discount</v>
      </c>
      <c r="M1855" t="str">
        <f t="shared" si="173"/>
        <v>Ok</v>
      </c>
      <c r="N1855" t="s">
        <v>10264</v>
      </c>
    </row>
    <row r="1856" spans="1:14" x14ac:dyDescent="0.35">
      <c r="A1856" t="s">
        <v>1874</v>
      </c>
      <c r="B1856" t="s">
        <v>10</v>
      </c>
      <c r="C1856">
        <v>229</v>
      </c>
      <c r="D1856">
        <v>12000</v>
      </c>
      <c r="E1856">
        <v>1500</v>
      </c>
      <c r="F1856" t="s">
        <v>11</v>
      </c>
      <c r="G1856" s="2">
        <v>58270</v>
      </c>
      <c r="H1856">
        <f t="shared" si="168"/>
        <v>2404500</v>
      </c>
      <c r="I1856">
        <f t="shared" si="169"/>
        <v>343500</v>
      </c>
      <c r="J1856" t="str">
        <f t="shared" si="170"/>
        <v>July</v>
      </c>
      <c r="K1856" t="str">
        <f t="shared" si="171"/>
        <v>2059</v>
      </c>
      <c r="L1856" t="str">
        <f t="shared" si="172"/>
        <v>High Discount</v>
      </c>
      <c r="M1856" t="str">
        <f t="shared" si="173"/>
        <v>Ok</v>
      </c>
      <c r="N1856" t="s">
        <v>10264</v>
      </c>
    </row>
    <row r="1857" spans="1:14" x14ac:dyDescent="0.35">
      <c r="A1857" t="s">
        <v>1875</v>
      </c>
      <c r="B1857" t="s">
        <v>30</v>
      </c>
      <c r="C1857">
        <v>72</v>
      </c>
      <c r="D1857">
        <v>22000</v>
      </c>
      <c r="E1857">
        <v>1000</v>
      </c>
      <c r="F1857" t="s">
        <v>16</v>
      </c>
      <c r="G1857" s="2">
        <v>58277</v>
      </c>
      <c r="H1857">
        <f t="shared" si="168"/>
        <v>1512000</v>
      </c>
      <c r="I1857">
        <f t="shared" si="169"/>
        <v>72000</v>
      </c>
      <c r="J1857" t="str">
        <f t="shared" si="170"/>
        <v>July</v>
      </c>
      <c r="K1857" t="str">
        <f t="shared" si="171"/>
        <v>2059</v>
      </c>
      <c r="L1857" t="str">
        <f t="shared" si="172"/>
        <v>High Discount</v>
      </c>
      <c r="M1857" t="str">
        <f t="shared" si="173"/>
        <v>Ok</v>
      </c>
      <c r="N1857" t="s">
        <v>10264</v>
      </c>
    </row>
    <row r="1858" spans="1:14" x14ac:dyDescent="0.35">
      <c r="A1858" t="s">
        <v>1876</v>
      </c>
      <c r="B1858" t="s">
        <v>21</v>
      </c>
      <c r="C1858">
        <v>419</v>
      </c>
      <c r="D1858">
        <v>22000</v>
      </c>
      <c r="E1858">
        <v>1500</v>
      </c>
      <c r="F1858" t="s">
        <v>8</v>
      </c>
      <c r="G1858" s="2">
        <v>58284</v>
      </c>
      <c r="H1858">
        <f t="shared" ref="H1858:H1921" si="174">MAX(0,(D1858-E1858)*C1858)</f>
        <v>8589500</v>
      </c>
      <c r="I1858">
        <f t="shared" si="169"/>
        <v>628500</v>
      </c>
      <c r="J1858" t="str">
        <f t="shared" si="170"/>
        <v>July</v>
      </c>
      <c r="K1858" t="str">
        <f t="shared" si="171"/>
        <v>2059</v>
      </c>
      <c r="L1858" t="str">
        <f t="shared" si="172"/>
        <v>High Discount</v>
      </c>
      <c r="M1858" t="str">
        <f t="shared" si="173"/>
        <v>Ok</v>
      </c>
      <c r="N1858" t="s">
        <v>10264</v>
      </c>
    </row>
    <row r="1859" spans="1:14" x14ac:dyDescent="0.35">
      <c r="A1859" t="s">
        <v>1877</v>
      </c>
      <c r="B1859" t="s">
        <v>30</v>
      </c>
      <c r="C1859">
        <v>294</v>
      </c>
      <c r="D1859">
        <v>22000</v>
      </c>
      <c r="E1859">
        <v>300</v>
      </c>
      <c r="F1859" t="s">
        <v>16</v>
      </c>
      <c r="G1859" s="2">
        <v>58291</v>
      </c>
      <c r="H1859">
        <f t="shared" si="174"/>
        <v>6379800</v>
      </c>
      <c r="I1859">
        <f t="shared" ref="I1859:I1922" si="175">E1859*C1859</f>
        <v>88200</v>
      </c>
      <c r="J1859" t="str">
        <f t="shared" ref="J1859:J1922" si="176">TEXT(G:G,"mmmm")</f>
        <v>August</v>
      </c>
      <c r="K1859" t="str">
        <f t="shared" ref="K1859:K1922" si="177">TEXT(G1859,"yyy")</f>
        <v>2059</v>
      </c>
      <c r="L1859" t="str">
        <f t="shared" ref="L1859:L1922" si="178">IF(E1859&gt;=C1859,"High Discount","Normal")</f>
        <v>High Discount</v>
      </c>
      <c r="M1859" t="str">
        <f t="shared" ref="M1859:M1922" si="179">IF(H1859=0,"Zero Sales","Ok")</f>
        <v>Ok</v>
      </c>
      <c r="N1859" t="s">
        <v>10264</v>
      </c>
    </row>
    <row r="1860" spans="1:14" x14ac:dyDescent="0.35">
      <c r="A1860" t="s">
        <v>1878</v>
      </c>
      <c r="B1860" t="s">
        <v>33</v>
      </c>
      <c r="C1860">
        <v>209</v>
      </c>
      <c r="D1860">
        <v>4500</v>
      </c>
      <c r="E1860">
        <v>300</v>
      </c>
      <c r="F1860" t="s">
        <v>8</v>
      </c>
      <c r="G1860" s="2">
        <v>58298</v>
      </c>
      <c r="H1860">
        <f t="shared" si="174"/>
        <v>877800</v>
      </c>
      <c r="I1860">
        <f t="shared" si="175"/>
        <v>62700</v>
      </c>
      <c r="J1860" t="str">
        <f t="shared" si="176"/>
        <v>August</v>
      </c>
      <c r="K1860" t="str">
        <f t="shared" si="177"/>
        <v>2059</v>
      </c>
      <c r="L1860" t="str">
        <f t="shared" si="178"/>
        <v>High Discount</v>
      </c>
      <c r="M1860" t="str">
        <f t="shared" si="179"/>
        <v>Ok</v>
      </c>
      <c r="N1860" t="s">
        <v>10264</v>
      </c>
    </row>
    <row r="1861" spans="1:14" x14ac:dyDescent="0.35">
      <c r="A1861" t="s">
        <v>1879</v>
      </c>
      <c r="B1861" t="s">
        <v>33</v>
      </c>
      <c r="C1861">
        <v>422</v>
      </c>
      <c r="D1861">
        <v>22000</v>
      </c>
      <c r="E1861">
        <v>2000</v>
      </c>
      <c r="F1861" t="s">
        <v>46</v>
      </c>
      <c r="G1861" s="2">
        <v>58305</v>
      </c>
      <c r="H1861">
        <f t="shared" si="174"/>
        <v>8440000</v>
      </c>
      <c r="I1861">
        <f t="shared" si="175"/>
        <v>844000</v>
      </c>
      <c r="J1861" t="str">
        <f t="shared" si="176"/>
        <v>August</v>
      </c>
      <c r="K1861" t="str">
        <f t="shared" si="177"/>
        <v>2059</v>
      </c>
      <c r="L1861" t="str">
        <f t="shared" si="178"/>
        <v>High Discount</v>
      </c>
      <c r="M1861" t="str">
        <f t="shared" si="179"/>
        <v>Ok</v>
      </c>
      <c r="N1861" t="s">
        <v>10264</v>
      </c>
    </row>
    <row r="1862" spans="1:14" x14ac:dyDescent="0.35">
      <c r="A1862" t="s">
        <v>1880</v>
      </c>
      <c r="B1862" t="s">
        <v>43</v>
      </c>
      <c r="C1862">
        <v>334</v>
      </c>
      <c r="D1862">
        <v>22000</v>
      </c>
      <c r="E1862">
        <v>100</v>
      </c>
      <c r="F1862" t="s">
        <v>16</v>
      </c>
      <c r="G1862" s="2">
        <v>58312</v>
      </c>
      <c r="H1862">
        <f t="shared" si="174"/>
        <v>7314600</v>
      </c>
      <c r="I1862">
        <f t="shared" si="175"/>
        <v>33400</v>
      </c>
      <c r="J1862" t="str">
        <f t="shared" si="176"/>
        <v>August</v>
      </c>
      <c r="K1862" t="str">
        <f t="shared" si="177"/>
        <v>2059</v>
      </c>
      <c r="L1862" t="str">
        <f t="shared" si="178"/>
        <v>Normal</v>
      </c>
      <c r="M1862" t="str">
        <f t="shared" si="179"/>
        <v>Ok</v>
      </c>
      <c r="N1862" t="s">
        <v>10264</v>
      </c>
    </row>
    <row r="1863" spans="1:14" x14ac:dyDescent="0.35">
      <c r="A1863" t="s">
        <v>1881</v>
      </c>
      <c r="B1863" t="s">
        <v>7</v>
      </c>
      <c r="C1863">
        <v>570</v>
      </c>
      <c r="D1863">
        <v>6000</v>
      </c>
      <c r="E1863">
        <v>1000</v>
      </c>
      <c r="F1863" t="s">
        <v>11</v>
      </c>
      <c r="G1863" s="2">
        <v>58319</v>
      </c>
      <c r="H1863">
        <f t="shared" si="174"/>
        <v>2850000</v>
      </c>
      <c r="I1863">
        <f t="shared" si="175"/>
        <v>570000</v>
      </c>
      <c r="J1863" t="str">
        <f t="shared" si="176"/>
        <v>September</v>
      </c>
      <c r="K1863" t="str">
        <f t="shared" si="177"/>
        <v>2059</v>
      </c>
      <c r="L1863" t="str">
        <f t="shared" si="178"/>
        <v>High Discount</v>
      </c>
      <c r="M1863" t="str">
        <f t="shared" si="179"/>
        <v>Ok</v>
      </c>
      <c r="N1863" t="s">
        <v>10264</v>
      </c>
    </row>
    <row r="1864" spans="1:14" x14ac:dyDescent="0.35">
      <c r="A1864" t="s">
        <v>1882</v>
      </c>
      <c r="B1864" t="s">
        <v>21</v>
      </c>
      <c r="C1864">
        <v>499</v>
      </c>
      <c r="D1864">
        <v>12000</v>
      </c>
      <c r="E1864">
        <v>2000</v>
      </c>
      <c r="F1864" t="s">
        <v>16</v>
      </c>
      <c r="G1864" s="2">
        <v>58326</v>
      </c>
      <c r="H1864">
        <f t="shared" si="174"/>
        <v>4990000</v>
      </c>
      <c r="I1864">
        <f t="shared" si="175"/>
        <v>998000</v>
      </c>
      <c r="J1864" t="str">
        <f t="shared" si="176"/>
        <v>September</v>
      </c>
      <c r="K1864" t="str">
        <f t="shared" si="177"/>
        <v>2059</v>
      </c>
      <c r="L1864" t="str">
        <f t="shared" si="178"/>
        <v>High Discount</v>
      </c>
      <c r="M1864" t="str">
        <f t="shared" si="179"/>
        <v>Ok</v>
      </c>
      <c r="N1864" t="s">
        <v>10264</v>
      </c>
    </row>
    <row r="1865" spans="1:14" x14ac:dyDescent="0.35">
      <c r="A1865" t="s">
        <v>1883</v>
      </c>
      <c r="B1865" t="s">
        <v>39</v>
      </c>
      <c r="C1865">
        <v>185</v>
      </c>
      <c r="D1865">
        <v>15000</v>
      </c>
      <c r="E1865">
        <v>1500</v>
      </c>
      <c r="F1865" t="s">
        <v>11</v>
      </c>
      <c r="G1865" s="2">
        <v>58333</v>
      </c>
      <c r="H1865">
        <f t="shared" si="174"/>
        <v>2497500</v>
      </c>
      <c r="I1865">
        <f t="shared" si="175"/>
        <v>277500</v>
      </c>
      <c r="J1865" t="str">
        <f t="shared" si="176"/>
        <v>September</v>
      </c>
      <c r="K1865" t="str">
        <f t="shared" si="177"/>
        <v>2059</v>
      </c>
      <c r="L1865" t="str">
        <f t="shared" si="178"/>
        <v>High Discount</v>
      </c>
      <c r="M1865" t="str">
        <f t="shared" si="179"/>
        <v>Ok</v>
      </c>
      <c r="N1865" t="s">
        <v>10264</v>
      </c>
    </row>
    <row r="1866" spans="1:14" x14ac:dyDescent="0.35">
      <c r="A1866" t="s">
        <v>1884</v>
      </c>
      <c r="B1866" t="s">
        <v>13</v>
      </c>
      <c r="C1866">
        <v>145</v>
      </c>
      <c r="D1866">
        <v>22000</v>
      </c>
      <c r="E1866">
        <v>5000</v>
      </c>
      <c r="F1866" t="s">
        <v>8</v>
      </c>
      <c r="G1866" s="2">
        <v>58340</v>
      </c>
      <c r="H1866">
        <f t="shared" si="174"/>
        <v>2465000</v>
      </c>
      <c r="I1866">
        <f t="shared" si="175"/>
        <v>725000</v>
      </c>
      <c r="J1866" t="str">
        <f t="shared" si="176"/>
        <v>September</v>
      </c>
      <c r="K1866" t="str">
        <f t="shared" si="177"/>
        <v>2059</v>
      </c>
      <c r="L1866" t="str">
        <f t="shared" si="178"/>
        <v>High Discount</v>
      </c>
      <c r="M1866" t="str">
        <f t="shared" si="179"/>
        <v>Ok</v>
      </c>
      <c r="N1866" t="s">
        <v>10264</v>
      </c>
    </row>
    <row r="1867" spans="1:14" x14ac:dyDescent="0.35">
      <c r="A1867" t="s">
        <v>1885</v>
      </c>
      <c r="B1867" t="s">
        <v>30</v>
      </c>
      <c r="C1867">
        <v>168</v>
      </c>
      <c r="D1867">
        <v>6000</v>
      </c>
      <c r="E1867">
        <v>300</v>
      </c>
      <c r="F1867" t="s">
        <v>46</v>
      </c>
      <c r="G1867" s="2">
        <v>58347</v>
      </c>
      <c r="H1867">
        <f t="shared" si="174"/>
        <v>957600</v>
      </c>
      <c r="I1867">
        <f t="shared" si="175"/>
        <v>50400</v>
      </c>
      <c r="J1867" t="str">
        <f t="shared" si="176"/>
        <v>September</v>
      </c>
      <c r="K1867" t="str">
        <f t="shared" si="177"/>
        <v>2059</v>
      </c>
      <c r="L1867" t="str">
        <f t="shared" si="178"/>
        <v>High Discount</v>
      </c>
      <c r="M1867" t="str">
        <f t="shared" si="179"/>
        <v>Ok</v>
      </c>
      <c r="N1867" t="s">
        <v>10264</v>
      </c>
    </row>
    <row r="1868" spans="1:14" x14ac:dyDescent="0.35">
      <c r="A1868" t="s">
        <v>1886</v>
      </c>
      <c r="B1868" t="s">
        <v>7</v>
      </c>
      <c r="C1868">
        <v>423</v>
      </c>
      <c r="D1868">
        <v>22000</v>
      </c>
      <c r="E1868">
        <v>1000</v>
      </c>
      <c r="F1868" t="s">
        <v>46</v>
      </c>
      <c r="G1868" s="2">
        <v>58354</v>
      </c>
      <c r="H1868">
        <f t="shared" si="174"/>
        <v>8883000</v>
      </c>
      <c r="I1868">
        <f t="shared" si="175"/>
        <v>423000</v>
      </c>
      <c r="J1868" t="str">
        <f t="shared" si="176"/>
        <v>October</v>
      </c>
      <c r="K1868" t="str">
        <f t="shared" si="177"/>
        <v>2059</v>
      </c>
      <c r="L1868" t="str">
        <f t="shared" si="178"/>
        <v>High Discount</v>
      </c>
      <c r="M1868" t="str">
        <f t="shared" si="179"/>
        <v>Ok</v>
      </c>
      <c r="N1868" t="s">
        <v>10264</v>
      </c>
    </row>
    <row r="1869" spans="1:14" x14ac:dyDescent="0.35">
      <c r="A1869" t="s">
        <v>1887</v>
      </c>
      <c r="B1869" t="s">
        <v>43</v>
      </c>
      <c r="C1869">
        <v>323</v>
      </c>
      <c r="D1869">
        <v>1200</v>
      </c>
      <c r="E1869">
        <v>400</v>
      </c>
      <c r="F1869" t="s">
        <v>11</v>
      </c>
      <c r="G1869" s="2">
        <v>58361</v>
      </c>
      <c r="H1869">
        <f t="shared" si="174"/>
        <v>258400</v>
      </c>
      <c r="I1869">
        <f t="shared" si="175"/>
        <v>129200</v>
      </c>
      <c r="J1869" t="str">
        <f t="shared" si="176"/>
        <v>October</v>
      </c>
      <c r="K1869" t="str">
        <f t="shared" si="177"/>
        <v>2059</v>
      </c>
      <c r="L1869" t="str">
        <f t="shared" si="178"/>
        <v>High Discount</v>
      </c>
      <c r="M1869" t="str">
        <f t="shared" si="179"/>
        <v>Ok</v>
      </c>
      <c r="N1869" t="s">
        <v>10264</v>
      </c>
    </row>
    <row r="1870" spans="1:14" x14ac:dyDescent="0.35">
      <c r="A1870" t="s">
        <v>1888</v>
      </c>
      <c r="B1870" t="s">
        <v>15</v>
      </c>
      <c r="C1870">
        <v>226</v>
      </c>
      <c r="D1870">
        <v>45000</v>
      </c>
      <c r="E1870">
        <v>1000</v>
      </c>
      <c r="F1870" t="s">
        <v>8</v>
      </c>
      <c r="G1870" s="2">
        <v>58368</v>
      </c>
      <c r="H1870">
        <f t="shared" si="174"/>
        <v>9944000</v>
      </c>
      <c r="I1870">
        <f t="shared" si="175"/>
        <v>226000</v>
      </c>
      <c r="J1870" t="str">
        <f t="shared" si="176"/>
        <v>October</v>
      </c>
      <c r="K1870" t="str">
        <f t="shared" si="177"/>
        <v>2059</v>
      </c>
      <c r="L1870" t="str">
        <f t="shared" si="178"/>
        <v>High Discount</v>
      </c>
      <c r="M1870" t="str">
        <f t="shared" si="179"/>
        <v>Ok</v>
      </c>
      <c r="N1870" t="s">
        <v>10264</v>
      </c>
    </row>
    <row r="1871" spans="1:14" x14ac:dyDescent="0.35">
      <c r="A1871" t="s">
        <v>1889</v>
      </c>
      <c r="B1871" t="s">
        <v>39</v>
      </c>
      <c r="C1871">
        <v>326</v>
      </c>
      <c r="D1871">
        <v>1200</v>
      </c>
      <c r="E1871">
        <v>300</v>
      </c>
      <c r="F1871" t="s">
        <v>46</v>
      </c>
      <c r="G1871" s="2">
        <v>58375</v>
      </c>
      <c r="H1871">
        <f t="shared" si="174"/>
        <v>293400</v>
      </c>
      <c r="I1871">
        <f t="shared" si="175"/>
        <v>97800</v>
      </c>
      <c r="J1871" t="str">
        <f t="shared" si="176"/>
        <v>October</v>
      </c>
      <c r="K1871" t="str">
        <f t="shared" si="177"/>
        <v>2059</v>
      </c>
      <c r="L1871" t="str">
        <f t="shared" si="178"/>
        <v>Normal</v>
      </c>
      <c r="M1871" t="str">
        <f t="shared" si="179"/>
        <v>Ok</v>
      </c>
      <c r="N1871" t="s">
        <v>10264</v>
      </c>
    </row>
    <row r="1872" spans="1:14" x14ac:dyDescent="0.35">
      <c r="A1872" t="s">
        <v>1890</v>
      </c>
      <c r="B1872" t="s">
        <v>19</v>
      </c>
      <c r="C1872">
        <v>187</v>
      </c>
      <c r="D1872">
        <v>800</v>
      </c>
      <c r="E1872">
        <v>100</v>
      </c>
      <c r="F1872" t="s">
        <v>8</v>
      </c>
      <c r="G1872" s="2">
        <v>58382</v>
      </c>
      <c r="H1872">
        <f t="shared" si="174"/>
        <v>130900</v>
      </c>
      <c r="I1872">
        <f t="shared" si="175"/>
        <v>18700</v>
      </c>
      <c r="J1872" t="str">
        <f t="shared" si="176"/>
        <v>November</v>
      </c>
      <c r="K1872" t="str">
        <f t="shared" si="177"/>
        <v>2059</v>
      </c>
      <c r="L1872" t="str">
        <f t="shared" si="178"/>
        <v>Normal</v>
      </c>
      <c r="M1872" t="str">
        <f t="shared" si="179"/>
        <v>Ok</v>
      </c>
      <c r="N1872" t="s">
        <v>10264</v>
      </c>
    </row>
    <row r="1873" spans="1:14" x14ac:dyDescent="0.35">
      <c r="A1873" t="s">
        <v>1891</v>
      </c>
      <c r="B1873" t="s">
        <v>7</v>
      </c>
      <c r="C1873">
        <v>181</v>
      </c>
      <c r="D1873">
        <v>15000</v>
      </c>
      <c r="E1873">
        <v>500</v>
      </c>
      <c r="F1873" t="s">
        <v>11</v>
      </c>
      <c r="G1873" s="2">
        <v>58389</v>
      </c>
      <c r="H1873">
        <f t="shared" si="174"/>
        <v>2624500</v>
      </c>
      <c r="I1873">
        <f t="shared" si="175"/>
        <v>90500</v>
      </c>
      <c r="J1873" t="str">
        <f t="shared" si="176"/>
        <v>November</v>
      </c>
      <c r="K1873" t="str">
        <f t="shared" si="177"/>
        <v>2059</v>
      </c>
      <c r="L1873" t="str">
        <f t="shared" si="178"/>
        <v>High Discount</v>
      </c>
      <c r="M1873" t="str">
        <f t="shared" si="179"/>
        <v>Ok</v>
      </c>
      <c r="N1873" t="s">
        <v>10264</v>
      </c>
    </row>
    <row r="1874" spans="1:14" x14ac:dyDescent="0.35">
      <c r="A1874" t="s">
        <v>1892</v>
      </c>
      <c r="B1874" t="s">
        <v>15</v>
      </c>
      <c r="C1874">
        <v>93</v>
      </c>
      <c r="D1874">
        <v>18000</v>
      </c>
      <c r="E1874">
        <v>200</v>
      </c>
      <c r="F1874" t="s">
        <v>11</v>
      </c>
      <c r="G1874" s="2">
        <v>58396</v>
      </c>
      <c r="H1874">
        <f t="shared" si="174"/>
        <v>1655400</v>
      </c>
      <c r="I1874">
        <f t="shared" si="175"/>
        <v>18600</v>
      </c>
      <c r="J1874" t="str">
        <f t="shared" si="176"/>
        <v>November</v>
      </c>
      <c r="K1874" t="str">
        <f t="shared" si="177"/>
        <v>2059</v>
      </c>
      <c r="L1874" t="str">
        <f t="shared" si="178"/>
        <v>High Discount</v>
      </c>
      <c r="M1874" t="str">
        <f t="shared" si="179"/>
        <v>Ok</v>
      </c>
      <c r="N1874" t="s">
        <v>10264</v>
      </c>
    </row>
    <row r="1875" spans="1:14" x14ac:dyDescent="0.35">
      <c r="A1875" t="s">
        <v>1893</v>
      </c>
      <c r="B1875" t="s">
        <v>21</v>
      </c>
      <c r="C1875">
        <v>172</v>
      </c>
      <c r="D1875">
        <v>18000</v>
      </c>
      <c r="E1875">
        <v>500</v>
      </c>
      <c r="F1875" t="s">
        <v>16</v>
      </c>
      <c r="G1875" s="2">
        <v>58403</v>
      </c>
      <c r="H1875">
        <f t="shared" si="174"/>
        <v>3010000</v>
      </c>
      <c r="I1875">
        <f t="shared" si="175"/>
        <v>86000</v>
      </c>
      <c r="J1875" t="str">
        <f t="shared" si="176"/>
        <v>November</v>
      </c>
      <c r="K1875" t="str">
        <f t="shared" si="177"/>
        <v>2059</v>
      </c>
      <c r="L1875" t="str">
        <f t="shared" si="178"/>
        <v>High Discount</v>
      </c>
      <c r="M1875" t="str">
        <f t="shared" si="179"/>
        <v>Ok</v>
      </c>
      <c r="N1875" t="s">
        <v>10264</v>
      </c>
    </row>
    <row r="1876" spans="1:14" x14ac:dyDescent="0.35">
      <c r="A1876" t="s">
        <v>1894</v>
      </c>
      <c r="B1876" t="s">
        <v>43</v>
      </c>
      <c r="C1876">
        <v>185</v>
      </c>
      <c r="D1876">
        <v>4500</v>
      </c>
      <c r="E1876">
        <v>400</v>
      </c>
      <c r="F1876" t="s">
        <v>46</v>
      </c>
      <c r="G1876" s="2">
        <v>58410</v>
      </c>
      <c r="H1876">
        <f t="shared" si="174"/>
        <v>758500</v>
      </c>
      <c r="I1876">
        <f t="shared" si="175"/>
        <v>74000</v>
      </c>
      <c r="J1876" t="str">
        <f t="shared" si="176"/>
        <v>December</v>
      </c>
      <c r="K1876" t="str">
        <f t="shared" si="177"/>
        <v>2059</v>
      </c>
      <c r="L1876" t="str">
        <f t="shared" si="178"/>
        <v>High Discount</v>
      </c>
      <c r="M1876" t="str">
        <f t="shared" si="179"/>
        <v>Ok</v>
      </c>
      <c r="N1876" t="s">
        <v>10264</v>
      </c>
    </row>
    <row r="1877" spans="1:14" x14ac:dyDescent="0.35">
      <c r="A1877" t="s">
        <v>1895</v>
      </c>
      <c r="B1877" t="s">
        <v>39</v>
      </c>
      <c r="C1877">
        <v>416</v>
      </c>
      <c r="D1877">
        <v>5500</v>
      </c>
      <c r="E1877">
        <v>5000</v>
      </c>
      <c r="F1877" t="s">
        <v>46</v>
      </c>
      <c r="G1877" s="2">
        <v>58417</v>
      </c>
      <c r="H1877">
        <f t="shared" si="174"/>
        <v>208000</v>
      </c>
      <c r="I1877">
        <f t="shared" si="175"/>
        <v>2080000</v>
      </c>
      <c r="J1877" t="str">
        <f t="shared" si="176"/>
        <v>December</v>
      </c>
      <c r="K1877" t="str">
        <f t="shared" si="177"/>
        <v>2059</v>
      </c>
      <c r="L1877" t="str">
        <f t="shared" si="178"/>
        <v>High Discount</v>
      </c>
      <c r="M1877" t="str">
        <f t="shared" si="179"/>
        <v>Ok</v>
      </c>
      <c r="N1877" t="s">
        <v>10264</v>
      </c>
    </row>
    <row r="1878" spans="1:14" x14ac:dyDescent="0.35">
      <c r="A1878" t="s">
        <v>1896</v>
      </c>
      <c r="B1878" t="s">
        <v>39</v>
      </c>
      <c r="C1878">
        <v>422</v>
      </c>
      <c r="D1878">
        <v>45000</v>
      </c>
      <c r="E1878">
        <v>2000</v>
      </c>
      <c r="F1878" t="s">
        <v>16</v>
      </c>
      <c r="G1878" s="2">
        <v>58424</v>
      </c>
      <c r="H1878">
        <f t="shared" si="174"/>
        <v>18146000</v>
      </c>
      <c r="I1878">
        <f t="shared" si="175"/>
        <v>844000</v>
      </c>
      <c r="J1878" t="str">
        <f t="shared" si="176"/>
        <v>December</v>
      </c>
      <c r="K1878" t="str">
        <f t="shared" si="177"/>
        <v>2059</v>
      </c>
      <c r="L1878" t="str">
        <f t="shared" si="178"/>
        <v>High Discount</v>
      </c>
      <c r="M1878" t="str">
        <f t="shared" si="179"/>
        <v>Ok</v>
      </c>
      <c r="N1878" t="s">
        <v>10264</v>
      </c>
    </row>
    <row r="1879" spans="1:14" x14ac:dyDescent="0.35">
      <c r="A1879" t="s">
        <v>1897</v>
      </c>
      <c r="B1879" t="s">
        <v>39</v>
      </c>
      <c r="C1879">
        <v>175</v>
      </c>
      <c r="D1879">
        <v>18000</v>
      </c>
      <c r="E1879">
        <v>1500</v>
      </c>
      <c r="F1879" t="s">
        <v>11</v>
      </c>
      <c r="G1879" s="2">
        <v>58431</v>
      </c>
      <c r="H1879">
        <f t="shared" si="174"/>
        <v>2887500</v>
      </c>
      <c r="I1879">
        <f t="shared" si="175"/>
        <v>262500</v>
      </c>
      <c r="J1879" t="str">
        <f t="shared" si="176"/>
        <v>December</v>
      </c>
      <c r="K1879" t="str">
        <f t="shared" si="177"/>
        <v>2059</v>
      </c>
      <c r="L1879" t="str">
        <f t="shared" si="178"/>
        <v>High Discount</v>
      </c>
      <c r="M1879" t="str">
        <f t="shared" si="179"/>
        <v>Ok</v>
      </c>
      <c r="N1879" t="s">
        <v>10264</v>
      </c>
    </row>
    <row r="1880" spans="1:14" x14ac:dyDescent="0.35">
      <c r="A1880" t="s">
        <v>1898</v>
      </c>
      <c r="B1880" t="s">
        <v>21</v>
      </c>
      <c r="C1880">
        <v>488</v>
      </c>
      <c r="D1880">
        <v>18000</v>
      </c>
      <c r="E1880">
        <v>300</v>
      </c>
      <c r="F1880" t="s">
        <v>11</v>
      </c>
      <c r="G1880" s="2">
        <v>58438</v>
      </c>
      <c r="H1880">
        <f t="shared" si="174"/>
        <v>8637600</v>
      </c>
      <c r="I1880">
        <f t="shared" si="175"/>
        <v>146400</v>
      </c>
      <c r="J1880" t="str">
        <f t="shared" si="176"/>
        <v>December</v>
      </c>
      <c r="K1880" t="str">
        <f t="shared" si="177"/>
        <v>2059</v>
      </c>
      <c r="L1880" t="str">
        <f t="shared" si="178"/>
        <v>Normal</v>
      </c>
      <c r="M1880" t="str">
        <f t="shared" si="179"/>
        <v>Ok</v>
      </c>
      <c r="N1880" t="s">
        <v>10264</v>
      </c>
    </row>
    <row r="1881" spans="1:14" x14ac:dyDescent="0.35">
      <c r="A1881" t="s">
        <v>1899</v>
      </c>
      <c r="B1881" t="s">
        <v>30</v>
      </c>
      <c r="C1881">
        <v>100</v>
      </c>
      <c r="D1881">
        <v>5500</v>
      </c>
      <c r="E1881">
        <v>500</v>
      </c>
      <c r="F1881" t="s">
        <v>11</v>
      </c>
      <c r="G1881" s="2">
        <v>58445</v>
      </c>
      <c r="H1881">
        <f t="shared" si="174"/>
        <v>500000</v>
      </c>
      <c r="I1881">
        <f t="shared" si="175"/>
        <v>50000</v>
      </c>
      <c r="J1881" t="str">
        <f t="shared" si="176"/>
        <v>January</v>
      </c>
      <c r="K1881" t="str">
        <f t="shared" si="177"/>
        <v>2060</v>
      </c>
      <c r="L1881" t="str">
        <f t="shared" si="178"/>
        <v>High Discount</v>
      </c>
      <c r="M1881" t="str">
        <f t="shared" si="179"/>
        <v>Ok</v>
      </c>
      <c r="N1881" t="s">
        <v>10264</v>
      </c>
    </row>
    <row r="1882" spans="1:14" x14ac:dyDescent="0.35">
      <c r="A1882" t="s">
        <v>1900</v>
      </c>
      <c r="B1882" t="s">
        <v>19</v>
      </c>
      <c r="C1882">
        <v>186</v>
      </c>
      <c r="D1882">
        <v>15000</v>
      </c>
      <c r="E1882">
        <v>500</v>
      </c>
      <c r="F1882" t="s">
        <v>11</v>
      </c>
      <c r="G1882" s="2">
        <v>58452</v>
      </c>
      <c r="H1882">
        <f t="shared" si="174"/>
        <v>2697000</v>
      </c>
      <c r="I1882">
        <f t="shared" si="175"/>
        <v>93000</v>
      </c>
      <c r="J1882" t="str">
        <f t="shared" si="176"/>
        <v>January</v>
      </c>
      <c r="K1882" t="str">
        <f t="shared" si="177"/>
        <v>2060</v>
      </c>
      <c r="L1882" t="str">
        <f t="shared" si="178"/>
        <v>High Discount</v>
      </c>
      <c r="M1882" t="str">
        <f t="shared" si="179"/>
        <v>Ok</v>
      </c>
      <c r="N1882" t="s">
        <v>10264</v>
      </c>
    </row>
    <row r="1883" spans="1:14" x14ac:dyDescent="0.35">
      <c r="A1883" t="s">
        <v>1901</v>
      </c>
      <c r="B1883" t="s">
        <v>21</v>
      </c>
      <c r="C1883">
        <v>207</v>
      </c>
      <c r="D1883">
        <v>800</v>
      </c>
      <c r="E1883">
        <v>3000</v>
      </c>
      <c r="F1883" t="s">
        <v>8</v>
      </c>
      <c r="G1883" s="2">
        <v>58459</v>
      </c>
      <c r="H1883">
        <f t="shared" si="174"/>
        <v>0</v>
      </c>
      <c r="I1883">
        <f t="shared" si="175"/>
        <v>621000</v>
      </c>
      <c r="J1883" t="str">
        <f t="shared" si="176"/>
        <v>January</v>
      </c>
      <c r="K1883" t="str">
        <f t="shared" si="177"/>
        <v>2060</v>
      </c>
      <c r="L1883" t="str">
        <f t="shared" si="178"/>
        <v>High Discount</v>
      </c>
      <c r="M1883" t="str">
        <f t="shared" si="179"/>
        <v>Zero Sales</v>
      </c>
      <c r="N1883" t="s">
        <v>10264</v>
      </c>
    </row>
    <row r="1884" spans="1:14" x14ac:dyDescent="0.35">
      <c r="A1884" t="s">
        <v>1902</v>
      </c>
      <c r="B1884" t="s">
        <v>13</v>
      </c>
      <c r="C1884">
        <v>105</v>
      </c>
      <c r="D1884">
        <v>4500</v>
      </c>
      <c r="E1884">
        <v>1000</v>
      </c>
      <c r="F1884" t="s">
        <v>46</v>
      </c>
      <c r="G1884" s="2">
        <v>58466</v>
      </c>
      <c r="H1884">
        <f t="shared" si="174"/>
        <v>367500</v>
      </c>
      <c r="I1884">
        <f t="shared" si="175"/>
        <v>105000</v>
      </c>
      <c r="J1884" t="str">
        <f t="shared" si="176"/>
        <v>January</v>
      </c>
      <c r="K1884" t="str">
        <f t="shared" si="177"/>
        <v>2060</v>
      </c>
      <c r="L1884" t="str">
        <f t="shared" si="178"/>
        <v>High Discount</v>
      </c>
      <c r="M1884" t="str">
        <f t="shared" si="179"/>
        <v>Ok</v>
      </c>
      <c r="N1884" t="s">
        <v>10264</v>
      </c>
    </row>
    <row r="1885" spans="1:14" x14ac:dyDescent="0.35">
      <c r="A1885" t="s">
        <v>1903</v>
      </c>
      <c r="B1885" t="s">
        <v>19</v>
      </c>
      <c r="C1885">
        <v>477</v>
      </c>
      <c r="D1885">
        <v>15000</v>
      </c>
      <c r="E1885">
        <v>2000</v>
      </c>
      <c r="F1885" t="s">
        <v>46</v>
      </c>
      <c r="G1885" s="2">
        <v>58473</v>
      </c>
      <c r="H1885">
        <f t="shared" si="174"/>
        <v>6201000</v>
      </c>
      <c r="I1885">
        <f t="shared" si="175"/>
        <v>954000</v>
      </c>
      <c r="J1885" t="str">
        <f t="shared" si="176"/>
        <v>February</v>
      </c>
      <c r="K1885" t="str">
        <f t="shared" si="177"/>
        <v>2060</v>
      </c>
      <c r="L1885" t="str">
        <f t="shared" si="178"/>
        <v>High Discount</v>
      </c>
      <c r="M1885" t="str">
        <f t="shared" si="179"/>
        <v>Ok</v>
      </c>
      <c r="N1885" t="s">
        <v>10264</v>
      </c>
    </row>
    <row r="1886" spans="1:14" x14ac:dyDescent="0.35">
      <c r="A1886" t="s">
        <v>1904</v>
      </c>
      <c r="B1886" t="s">
        <v>33</v>
      </c>
      <c r="C1886">
        <v>492</v>
      </c>
      <c r="D1886">
        <v>22000</v>
      </c>
      <c r="E1886">
        <v>100</v>
      </c>
      <c r="F1886" t="s">
        <v>11</v>
      </c>
      <c r="G1886" s="2">
        <v>58480</v>
      </c>
      <c r="H1886">
        <f t="shared" si="174"/>
        <v>10774800</v>
      </c>
      <c r="I1886">
        <f t="shared" si="175"/>
        <v>49200</v>
      </c>
      <c r="J1886" t="str">
        <f t="shared" si="176"/>
        <v>February</v>
      </c>
      <c r="K1886" t="str">
        <f t="shared" si="177"/>
        <v>2060</v>
      </c>
      <c r="L1886" t="str">
        <f t="shared" si="178"/>
        <v>Normal</v>
      </c>
      <c r="M1886" t="str">
        <f t="shared" si="179"/>
        <v>Ok</v>
      </c>
      <c r="N1886" t="s">
        <v>10264</v>
      </c>
    </row>
    <row r="1887" spans="1:14" x14ac:dyDescent="0.35">
      <c r="A1887" t="s">
        <v>1905</v>
      </c>
      <c r="B1887" t="s">
        <v>43</v>
      </c>
      <c r="C1887">
        <v>375</v>
      </c>
      <c r="D1887">
        <v>22000</v>
      </c>
      <c r="E1887">
        <v>1500</v>
      </c>
      <c r="F1887" t="s">
        <v>11</v>
      </c>
      <c r="G1887" s="2">
        <v>58487</v>
      </c>
      <c r="H1887">
        <f t="shared" si="174"/>
        <v>7687500</v>
      </c>
      <c r="I1887">
        <f t="shared" si="175"/>
        <v>562500</v>
      </c>
      <c r="J1887" t="str">
        <f t="shared" si="176"/>
        <v>February</v>
      </c>
      <c r="K1887" t="str">
        <f t="shared" si="177"/>
        <v>2060</v>
      </c>
      <c r="L1887" t="str">
        <f t="shared" si="178"/>
        <v>High Discount</v>
      </c>
      <c r="M1887" t="str">
        <f t="shared" si="179"/>
        <v>Ok</v>
      </c>
      <c r="N1887" t="s">
        <v>10264</v>
      </c>
    </row>
    <row r="1888" spans="1:14" x14ac:dyDescent="0.35">
      <c r="A1888" t="s">
        <v>1906</v>
      </c>
      <c r="B1888" t="s">
        <v>21</v>
      </c>
      <c r="C1888">
        <v>129</v>
      </c>
      <c r="D1888">
        <v>45000</v>
      </c>
      <c r="E1888">
        <v>100</v>
      </c>
      <c r="F1888" t="s">
        <v>11</v>
      </c>
      <c r="G1888" s="2">
        <v>58494</v>
      </c>
      <c r="H1888">
        <f t="shared" si="174"/>
        <v>5792100</v>
      </c>
      <c r="I1888">
        <f t="shared" si="175"/>
        <v>12900</v>
      </c>
      <c r="J1888" t="str">
        <f t="shared" si="176"/>
        <v>February</v>
      </c>
      <c r="K1888" t="str">
        <f t="shared" si="177"/>
        <v>2060</v>
      </c>
      <c r="L1888" t="str">
        <f t="shared" si="178"/>
        <v>Normal</v>
      </c>
      <c r="M1888" t="str">
        <f t="shared" si="179"/>
        <v>Ok</v>
      </c>
      <c r="N1888" t="s">
        <v>10264</v>
      </c>
    </row>
    <row r="1889" spans="1:14" x14ac:dyDescent="0.35">
      <c r="A1889" t="s">
        <v>1907</v>
      </c>
      <c r="B1889" t="s">
        <v>15</v>
      </c>
      <c r="C1889">
        <v>523</v>
      </c>
      <c r="D1889">
        <v>6000</v>
      </c>
      <c r="E1889">
        <v>1500</v>
      </c>
      <c r="F1889" t="s">
        <v>46</v>
      </c>
      <c r="G1889" s="2">
        <v>58501</v>
      </c>
      <c r="H1889">
        <f t="shared" si="174"/>
        <v>2353500</v>
      </c>
      <c r="I1889">
        <f t="shared" si="175"/>
        <v>784500</v>
      </c>
      <c r="J1889" t="str">
        <f t="shared" si="176"/>
        <v>March</v>
      </c>
      <c r="K1889" t="str">
        <f t="shared" si="177"/>
        <v>2060</v>
      </c>
      <c r="L1889" t="str">
        <f t="shared" si="178"/>
        <v>High Discount</v>
      </c>
      <c r="M1889" t="str">
        <f t="shared" si="179"/>
        <v>Ok</v>
      </c>
      <c r="N1889" t="s">
        <v>10264</v>
      </c>
    </row>
    <row r="1890" spans="1:14" x14ac:dyDescent="0.35">
      <c r="A1890" t="s">
        <v>1908</v>
      </c>
      <c r="B1890" t="s">
        <v>19</v>
      </c>
      <c r="C1890">
        <v>426</v>
      </c>
      <c r="D1890">
        <v>45000</v>
      </c>
      <c r="E1890">
        <v>2000</v>
      </c>
      <c r="F1890" t="s">
        <v>46</v>
      </c>
      <c r="G1890" s="2">
        <v>58508</v>
      </c>
      <c r="H1890">
        <f t="shared" si="174"/>
        <v>18318000</v>
      </c>
      <c r="I1890">
        <f t="shared" si="175"/>
        <v>852000</v>
      </c>
      <c r="J1890" t="str">
        <f t="shared" si="176"/>
        <v>March</v>
      </c>
      <c r="K1890" t="str">
        <f t="shared" si="177"/>
        <v>2060</v>
      </c>
      <c r="L1890" t="str">
        <f t="shared" si="178"/>
        <v>High Discount</v>
      </c>
      <c r="M1890" t="str">
        <f t="shared" si="179"/>
        <v>Ok</v>
      </c>
      <c r="N1890" t="s">
        <v>10264</v>
      </c>
    </row>
    <row r="1891" spans="1:14" x14ac:dyDescent="0.35">
      <c r="A1891" t="s">
        <v>1909</v>
      </c>
      <c r="B1891" t="s">
        <v>13</v>
      </c>
      <c r="C1891">
        <v>382</v>
      </c>
      <c r="D1891">
        <v>18000</v>
      </c>
      <c r="E1891">
        <v>3000</v>
      </c>
      <c r="F1891" t="s">
        <v>11</v>
      </c>
      <c r="G1891" s="2">
        <v>58515</v>
      </c>
      <c r="H1891">
        <f t="shared" si="174"/>
        <v>5730000</v>
      </c>
      <c r="I1891">
        <f t="shared" si="175"/>
        <v>1146000</v>
      </c>
      <c r="J1891" t="str">
        <f t="shared" si="176"/>
        <v>March</v>
      </c>
      <c r="K1891" t="str">
        <f t="shared" si="177"/>
        <v>2060</v>
      </c>
      <c r="L1891" t="str">
        <f t="shared" si="178"/>
        <v>High Discount</v>
      </c>
      <c r="M1891" t="str">
        <f t="shared" si="179"/>
        <v>Ok</v>
      </c>
      <c r="N1891" t="s">
        <v>10264</v>
      </c>
    </row>
    <row r="1892" spans="1:14" x14ac:dyDescent="0.35">
      <c r="A1892" t="s">
        <v>1910</v>
      </c>
      <c r="B1892" t="s">
        <v>33</v>
      </c>
      <c r="C1892">
        <v>224</v>
      </c>
      <c r="D1892">
        <v>15000</v>
      </c>
      <c r="E1892">
        <v>1500</v>
      </c>
      <c r="F1892" t="s">
        <v>8</v>
      </c>
      <c r="G1892" s="2">
        <v>58522</v>
      </c>
      <c r="H1892">
        <f t="shared" si="174"/>
        <v>3024000</v>
      </c>
      <c r="I1892">
        <f t="shared" si="175"/>
        <v>336000</v>
      </c>
      <c r="J1892" t="str">
        <f t="shared" si="176"/>
        <v>March</v>
      </c>
      <c r="K1892" t="str">
        <f t="shared" si="177"/>
        <v>2060</v>
      </c>
      <c r="L1892" t="str">
        <f t="shared" si="178"/>
        <v>High Discount</v>
      </c>
      <c r="M1892" t="str">
        <f t="shared" si="179"/>
        <v>Ok</v>
      </c>
      <c r="N1892" t="s">
        <v>10264</v>
      </c>
    </row>
    <row r="1893" spans="1:14" x14ac:dyDescent="0.35">
      <c r="A1893" t="s">
        <v>1911</v>
      </c>
      <c r="B1893" t="s">
        <v>30</v>
      </c>
      <c r="C1893">
        <v>490</v>
      </c>
      <c r="D1893">
        <v>45000</v>
      </c>
      <c r="E1893">
        <v>400</v>
      </c>
      <c r="F1893" t="s">
        <v>16</v>
      </c>
      <c r="G1893" s="2">
        <v>58529</v>
      </c>
      <c r="H1893">
        <f t="shared" si="174"/>
        <v>21854000</v>
      </c>
      <c r="I1893">
        <f t="shared" si="175"/>
        <v>196000</v>
      </c>
      <c r="J1893" t="str">
        <f t="shared" si="176"/>
        <v>March</v>
      </c>
      <c r="K1893" t="str">
        <f t="shared" si="177"/>
        <v>2060</v>
      </c>
      <c r="L1893" t="str">
        <f t="shared" si="178"/>
        <v>Normal</v>
      </c>
      <c r="M1893" t="str">
        <f t="shared" si="179"/>
        <v>Ok</v>
      </c>
      <c r="N1893" t="s">
        <v>10264</v>
      </c>
    </row>
    <row r="1894" spans="1:14" x14ac:dyDescent="0.35">
      <c r="A1894" t="s">
        <v>1912</v>
      </c>
      <c r="B1894" t="s">
        <v>15</v>
      </c>
      <c r="C1894">
        <v>175</v>
      </c>
      <c r="D1894">
        <v>12000</v>
      </c>
      <c r="E1894">
        <v>3000</v>
      </c>
      <c r="F1894" t="s">
        <v>16</v>
      </c>
      <c r="G1894" s="2">
        <v>58536</v>
      </c>
      <c r="H1894">
        <f t="shared" si="174"/>
        <v>1575000</v>
      </c>
      <c r="I1894">
        <f t="shared" si="175"/>
        <v>525000</v>
      </c>
      <c r="J1894" t="str">
        <f t="shared" si="176"/>
        <v>April</v>
      </c>
      <c r="K1894" t="str">
        <f t="shared" si="177"/>
        <v>2060</v>
      </c>
      <c r="L1894" t="str">
        <f t="shared" si="178"/>
        <v>High Discount</v>
      </c>
      <c r="M1894" t="str">
        <f t="shared" si="179"/>
        <v>Ok</v>
      </c>
      <c r="N1894" t="s">
        <v>10264</v>
      </c>
    </row>
    <row r="1895" spans="1:14" x14ac:dyDescent="0.35">
      <c r="A1895" t="s">
        <v>1913</v>
      </c>
      <c r="B1895" t="s">
        <v>19</v>
      </c>
      <c r="C1895">
        <v>268</v>
      </c>
      <c r="D1895">
        <v>4500</v>
      </c>
      <c r="E1895">
        <v>1000</v>
      </c>
      <c r="F1895" t="s">
        <v>16</v>
      </c>
      <c r="G1895" s="2">
        <v>58543</v>
      </c>
      <c r="H1895">
        <f t="shared" si="174"/>
        <v>938000</v>
      </c>
      <c r="I1895">
        <f t="shared" si="175"/>
        <v>268000</v>
      </c>
      <c r="J1895" t="str">
        <f t="shared" si="176"/>
        <v>April</v>
      </c>
      <c r="K1895" t="str">
        <f t="shared" si="177"/>
        <v>2060</v>
      </c>
      <c r="L1895" t="str">
        <f t="shared" si="178"/>
        <v>High Discount</v>
      </c>
      <c r="M1895" t="str">
        <f t="shared" si="179"/>
        <v>Ok</v>
      </c>
      <c r="N1895" t="s">
        <v>10264</v>
      </c>
    </row>
    <row r="1896" spans="1:14" x14ac:dyDescent="0.35">
      <c r="A1896" t="s">
        <v>1914</v>
      </c>
      <c r="B1896" t="s">
        <v>43</v>
      </c>
      <c r="C1896">
        <v>327</v>
      </c>
      <c r="D1896">
        <v>6000</v>
      </c>
      <c r="E1896">
        <v>5000</v>
      </c>
      <c r="F1896" t="s">
        <v>46</v>
      </c>
      <c r="G1896" s="2">
        <v>58550</v>
      </c>
      <c r="H1896">
        <f t="shared" si="174"/>
        <v>327000</v>
      </c>
      <c r="I1896">
        <f t="shared" si="175"/>
        <v>1635000</v>
      </c>
      <c r="J1896" t="str">
        <f t="shared" si="176"/>
        <v>April</v>
      </c>
      <c r="K1896" t="str">
        <f t="shared" si="177"/>
        <v>2060</v>
      </c>
      <c r="L1896" t="str">
        <f t="shared" si="178"/>
        <v>High Discount</v>
      </c>
      <c r="M1896" t="str">
        <f t="shared" si="179"/>
        <v>Ok</v>
      </c>
      <c r="N1896" t="s">
        <v>10264</v>
      </c>
    </row>
    <row r="1897" spans="1:14" x14ac:dyDescent="0.35">
      <c r="A1897" t="s">
        <v>1915</v>
      </c>
      <c r="B1897" t="s">
        <v>15</v>
      </c>
      <c r="C1897">
        <v>534</v>
      </c>
      <c r="D1897">
        <v>6000</v>
      </c>
      <c r="E1897">
        <v>5000</v>
      </c>
      <c r="F1897" t="s">
        <v>46</v>
      </c>
      <c r="G1897" s="2">
        <v>58557</v>
      </c>
      <c r="H1897">
        <f t="shared" si="174"/>
        <v>534000</v>
      </c>
      <c r="I1897">
        <f t="shared" si="175"/>
        <v>2670000</v>
      </c>
      <c r="J1897" t="str">
        <f t="shared" si="176"/>
        <v>April</v>
      </c>
      <c r="K1897" t="str">
        <f t="shared" si="177"/>
        <v>2060</v>
      </c>
      <c r="L1897" t="str">
        <f t="shared" si="178"/>
        <v>High Discount</v>
      </c>
      <c r="M1897" t="str">
        <f t="shared" si="179"/>
        <v>Ok</v>
      </c>
      <c r="N1897" t="s">
        <v>10264</v>
      </c>
    </row>
    <row r="1898" spans="1:14" x14ac:dyDescent="0.35">
      <c r="A1898" t="s">
        <v>1916</v>
      </c>
      <c r="B1898" t="s">
        <v>33</v>
      </c>
      <c r="C1898">
        <v>190</v>
      </c>
      <c r="D1898">
        <v>22000</v>
      </c>
      <c r="E1898">
        <v>200</v>
      </c>
      <c r="F1898" t="s">
        <v>16</v>
      </c>
      <c r="G1898" s="2">
        <v>58564</v>
      </c>
      <c r="H1898">
        <f t="shared" si="174"/>
        <v>4142000</v>
      </c>
      <c r="I1898">
        <f t="shared" si="175"/>
        <v>38000</v>
      </c>
      <c r="J1898" t="str">
        <f t="shared" si="176"/>
        <v>May</v>
      </c>
      <c r="K1898" t="str">
        <f t="shared" si="177"/>
        <v>2060</v>
      </c>
      <c r="L1898" t="str">
        <f t="shared" si="178"/>
        <v>High Discount</v>
      </c>
      <c r="M1898" t="str">
        <f t="shared" si="179"/>
        <v>Ok</v>
      </c>
      <c r="N1898" t="s">
        <v>10264</v>
      </c>
    </row>
    <row r="1899" spans="1:14" x14ac:dyDescent="0.35">
      <c r="A1899" t="s">
        <v>1917</v>
      </c>
      <c r="B1899" t="s">
        <v>15</v>
      </c>
      <c r="C1899">
        <v>159</v>
      </c>
      <c r="D1899">
        <v>1200</v>
      </c>
      <c r="E1899">
        <v>1000</v>
      </c>
      <c r="F1899" t="s">
        <v>16</v>
      </c>
      <c r="G1899" s="2">
        <v>58571</v>
      </c>
      <c r="H1899">
        <f t="shared" si="174"/>
        <v>31800</v>
      </c>
      <c r="I1899">
        <f t="shared" si="175"/>
        <v>159000</v>
      </c>
      <c r="J1899" t="str">
        <f t="shared" si="176"/>
        <v>May</v>
      </c>
      <c r="K1899" t="str">
        <f t="shared" si="177"/>
        <v>2060</v>
      </c>
      <c r="L1899" t="str">
        <f t="shared" si="178"/>
        <v>High Discount</v>
      </c>
      <c r="M1899" t="str">
        <f t="shared" si="179"/>
        <v>Ok</v>
      </c>
      <c r="N1899" t="s">
        <v>10264</v>
      </c>
    </row>
    <row r="1900" spans="1:14" x14ac:dyDescent="0.35">
      <c r="A1900" t="s">
        <v>1918</v>
      </c>
      <c r="B1900" t="s">
        <v>10</v>
      </c>
      <c r="C1900">
        <v>101</v>
      </c>
      <c r="D1900">
        <v>12000</v>
      </c>
      <c r="E1900">
        <v>5000</v>
      </c>
      <c r="F1900" t="s">
        <v>8</v>
      </c>
      <c r="G1900" s="2">
        <v>58578</v>
      </c>
      <c r="H1900">
        <f t="shared" si="174"/>
        <v>707000</v>
      </c>
      <c r="I1900">
        <f t="shared" si="175"/>
        <v>505000</v>
      </c>
      <c r="J1900" t="str">
        <f t="shared" si="176"/>
        <v>May</v>
      </c>
      <c r="K1900" t="str">
        <f t="shared" si="177"/>
        <v>2060</v>
      </c>
      <c r="L1900" t="str">
        <f t="shared" si="178"/>
        <v>High Discount</v>
      </c>
      <c r="M1900" t="str">
        <f t="shared" si="179"/>
        <v>Ok</v>
      </c>
      <c r="N1900" t="s">
        <v>10264</v>
      </c>
    </row>
    <row r="1901" spans="1:14" x14ac:dyDescent="0.35">
      <c r="A1901" t="s">
        <v>1919</v>
      </c>
      <c r="B1901" t="s">
        <v>7</v>
      </c>
      <c r="C1901">
        <v>368</v>
      </c>
      <c r="D1901">
        <v>6000</v>
      </c>
      <c r="E1901">
        <v>1500</v>
      </c>
      <c r="F1901" t="s">
        <v>46</v>
      </c>
      <c r="G1901" s="2">
        <v>58585</v>
      </c>
      <c r="H1901">
        <f t="shared" si="174"/>
        <v>1656000</v>
      </c>
      <c r="I1901">
        <f t="shared" si="175"/>
        <v>552000</v>
      </c>
      <c r="J1901" t="str">
        <f t="shared" si="176"/>
        <v>May</v>
      </c>
      <c r="K1901" t="str">
        <f t="shared" si="177"/>
        <v>2060</v>
      </c>
      <c r="L1901" t="str">
        <f t="shared" si="178"/>
        <v>High Discount</v>
      </c>
      <c r="M1901" t="str">
        <f t="shared" si="179"/>
        <v>Ok</v>
      </c>
      <c r="N1901" t="s">
        <v>10264</v>
      </c>
    </row>
    <row r="1902" spans="1:14" x14ac:dyDescent="0.35">
      <c r="A1902" t="s">
        <v>1920</v>
      </c>
      <c r="B1902" t="s">
        <v>30</v>
      </c>
      <c r="C1902">
        <v>248</v>
      </c>
      <c r="D1902">
        <v>15000</v>
      </c>
      <c r="E1902">
        <v>200</v>
      </c>
      <c r="F1902" t="s">
        <v>46</v>
      </c>
      <c r="G1902" s="2">
        <v>58592</v>
      </c>
      <c r="H1902">
        <f t="shared" si="174"/>
        <v>3670400</v>
      </c>
      <c r="I1902">
        <f t="shared" si="175"/>
        <v>49600</v>
      </c>
      <c r="J1902" t="str">
        <f t="shared" si="176"/>
        <v>May</v>
      </c>
      <c r="K1902" t="str">
        <f t="shared" si="177"/>
        <v>2060</v>
      </c>
      <c r="L1902" t="str">
        <f t="shared" si="178"/>
        <v>Normal</v>
      </c>
      <c r="M1902" t="str">
        <f t="shared" si="179"/>
        <v>Ok</v>
      </c>
      <c r="N1902" t="s">
        <v>10264</v>
      </c>
    </row>
    <row r="1903" spans="1:14" x14ac:dyDescent="0.35">
      <c r="A1903" t="s">
        <v>1921</v>
      </c>
      <c r="B1903" t="s">
        <v>33</v>
      </c>
      <c r="C1903">
        <v>95</v>
      </c>
      <c r="D1903">
        <v>15000</v>
      </c>
      <c r="E1903">
        <v>3000</v>
      </c>
      <c r="F1903" t="s">
        <v>16</v>
      </c>
      <c r="G1903" s="2">
        <v>58599</v>
      </c>
      <c r="H1903">
        <f t="shared" si="174"/>
        <v>1140000</v>
      </c>
      <c r="I1903">
        <f t="shared" si="175"/>
        <v>285000</v>
      </c>
      <c r="J1903" t="str">
        <f t="shared" si="176"/>
        <v>June</v>
      </c>
      <c r="K1903" t="str">
        <f t="shared" si="177"/>
        <v>2060</v>
      </c>
      <c r="L1903" t="str">
        <f t="shared" si="178"/>
        <v>High Discount</v>
      </c>
      <c r="M1903" t="str">
        <f t="shared" si="179"/>
        <v>Ok</v>
      </c>
      <c r="N1903" t="s">
        <v>10264</v>
      </c>
    </row>
    <row r="1904" spans="1:14" x14ac:dyDescent="0.35">
      <c r="A1904" t="s">
        <v>1922</v>
      </c>
      <c r="B1904" t="s">
        <v>15</v>
      </c>
      <c r="C1904">
        <v>554</v>
      </c>
      <c r="D1904">
        <v>5500</v>
      </c>
      <c r="E1904">
        <v>1000</v>
      </c>
      <c r="F1904" t="s">
        <v>8</v>
      </c>
      <c r="G1904" s="2">
        <v>58606</v>
      </c>
      <c r="H1904">
        <f t="shared" si="174"/>
        <v>2493000</v>
      </c>
      <c r="I1904">
        <f t="shared" si="175"/>
        <v>554000</v>
      </c>
      <c r="J1904" t="str">
        <f t="shared" si="176"/>
        <v>June</v>
      </c>
      <c r="K1904" t="str">
        <f t="shared" si="177"/>
        <v>2060</v>
      </c>
      <c r="L1904" t="str">
        <f t="shared" si="178"/>
        <v>High Discount</v>
      </c>
      <c r="M1904" t="str">
        <f t="shared" si="179"/>
        <v>Ok</v>
      </c>
      <c r="N1904" t="s">
        <v>10264</v>
      </c>
    </row>
    <row r="1905" spans="1:14" x14ac:dyDescent="0.35">
      <c r="A1905" t="s">
        <v>1923</v>
      </c>
      <c r="B1905" t="s">
        <v>7</v>
      </c>
      <c r="C1905">
        <v>589</v>
      </c>
      <c r="D1905">
        <v>5500</v>
      </c>
      <c r="E1905">
        <v>1500</v>
      </c>
      <c r="F1905" t="s">
        <v>8</v>
      </c>
      <c r="G1905" s="2">
        <v>58613</v>
      </c>
      <c r="H1905">
        <f t="shared" si="174"/>
        <v>2356000</v>
      </c>
      <c r="I1905">
        <f t="shared" si="175"/>
        <v>883500</v>
      </c>
      <c r="J1905" t="str">
        <f t="shared" si="176"/>
        <v>June</v>
      </c>
      <c r="K1905" t="str">
        <f t="shared" si="177"/>
        <v>2060</v>
      </c>
      <c r="L1905" t="str">
        <f t="shared" si="178"/>
        <v>High Discount</v>
      </c>
      <c r="M1905" t="str">
        <f t="shared" si="179"/>
        <v>Ok</v>
      </c>
      <c r="N1905" t="s">
        <v>10264</v>
      </c>
    </row>
    <row r="1906" spans="1:14" x14ac:dyDescent="0.35">
      <c r="A1906" t="s">
        <v>1924</v>
      </c>
      <c r="B1906" t="s">
        <v>7</v>
      </c>
      <c r="C1906">
        <v>563</v>
      </c>
      <c r="D1906">
        <v>15000</v>
      </c>
      <c r="E1906">
        <v>500</v>
      </c>
      <c r="F1906" t="s">
        <v>16</v>
      </c>
      <c r="G1906" s="2">
        <v>58620</v>
      </c>
      <c r="H1906">
        <f t="shared" si="174"/>
        <v>8163500</v>
      </c>
      <c r="I1906">
        <f t="shared" si="175"/>
        <v>281500</v>
      </c>
      <c r="J1906" t="str">
        <f t="shared" si="176"/>
        <v>June</v>
      </c>
      <c r="K1906" t="str">
        <f t="shared" si="177"/>
        <v>2060</v>
      </c>
      <c r="L1906" t="str">
        <f t="shared" si="178"/>
        <v>Normal</v>
      </c>
      <c r="M1906" t="str">
        <f t="shared" si="179"/>
        <v>Ok</v>
      </c>
      <c r="N1906" t="s">
        <v>10264</v>
      </c>
    </row>
    <row r="1907" spans="1:14" x14ac:dyDescent="0.35">
      <c r="A1907" t="s">
        <v>1925</v>
      </c>
      <c r="B1907" t="s">
        <v>15</v>
      </c>
      <c r="C1907">
        <v>66</v>
      </c>
      <c r="D1907">
        <v>45000</v>
      </c>
      <c r="E1907">
        <v>5000</v>
      </c>
      <c r="F1907" t="s">
        <v>16</v>
      </c>
      <c r="G1907" s="2">
        <v>58627</v>
      </c>
      <c r="H1907">
        <f t="shared" si="174"/>
        <v>2640000</v>
      </c>
      <c r="I1907">
        <f t="shared" si="175"/>
        <v>330000</v>
      </c>
      <c r="J1907" t="str">
        <f t="shared" si="176"/>
        <v>July</v>
      </c>
      <c r="K1907" t="str">
        <f t="shared" si="177"/>
        <v>2060</v>
      </c>
      <c r="L1907" t="str">
        <f t="shared" si="178"/>
        <v>High Discount</v>
      </c>
      <c r="M1907" t="str">
        <f t="shared" si="179"/>
        <v>Ok</v>
      </c>
      <c r="N1907" t="s">
        <v>10264</v>
      </c>
    </row>
    <row r="1908" spans="1:14" x14ac:dyDescent="0.35">
      <c r="A1908" t="s">
        <v>1926</v>
      </c>
      <c r="B1908" t="s">
        <v>43</v>
      </c>
      <c r="C1908">
        <v>364</v>
      </c>
      <c r="D1908">
        <v>15000</v>
      </c>
      <c r="E1908">
        <v>400</v>
      </c>
      <c r="F1908" t="s">
        <v>46</v>
      </c>
      <c r="G1908" s="2">
        <v>58634</v>
      </c>
      <c r="H1908">
        <f t="shared" si="174"/>
        <v>5314400</v>
      </c>
      <c r="I1908">
        <f t="shared" si="175"/>
        <v>145600</v>
      </c>
      <c r="J1908" t="str">
        <f t="shared" si="176"/>
        <v>July</v>
      </c>
      <c r="K1908" t="str">
        <f t="shared" si="177"/>
        <v>2060</v>
      </c>
      <c r="L1908" t="str">
        <f t="shared" si="178"/>
        <v>High Discount</v>
      </c>
      <c r="M1908" t="str">
        <f t="shared" si="179"/>
        <v>Ok</v>
      </c>
      <c r="N1908" t="s">
        <v>10264</v>
      </c>
    </row>
    <row r="1909" spans="1:14" x14ac:dyDescent="0.35">
      <c r="A1909" t="s">
        <v>1927</v>
      </c>
      <c r="B1909" t="s">
        <v>10</v>
      </c>
      <c r="C1909">
        <v>485</v>
      </c>
      <c r="D1909">
        <v>12000</v>
      </c>
      <c r="E1909">
        <v>5000</v>
      </c>
      <c r="F1909" t="s">
        <v>16</v>
      </c>
      <c r="G1909" s="2">
        <v>58641</v>
      </c>
      <c r="H1909">
        <f t="shared" si="174"/>
        <v>3395000</v>
      </c>
      <c r="I1909">
        <f t="shared" si="175"/>
        <v>2425000</v>
      </c>
      <c r="J1909" t="str">
        <f t="shared" si="176"/>
        <v>July</v>
      </c>
      <c r="K1909" t="str">
        <f t="shared" si="177"/>
        <v>2060</v>
      </c>
      <c r="L1909" t="str">
        <f t="shared" si="178"/>
        <v>High Discount</v>
      </c>
      <c r="M1909" t="str">
        <f t="shared" si="179"/>
        <v>Ok</v>
      </c>
      <c r="N1909" t="s">
        <v>10264</v>
      </c>
    </row>
    <row r="1910" spans="1:14" x14ac:dyDescent="0.35">
      <c r="A1910" t="s">
        <v>1928</v>
      </c>
      <c r="B1910" t="s">
        <v>21</v>
      </c>
      <c r="C1910">
        <v>437</v>
      </c>
      <c r="D1910">
        <v>22000</v>
      </c>
      <c r="E1910">
        <v>5000</v>
      </c>
      <c r="F1910" t="s">
        <v>11</v>
      </c>
      <c r="G1910" s="2">
        <v>58648</v>
      </c>
      <c r="H1910">
        <f t="shared" si="174"/>
        <v>7429000</v>
      </c>
      <c r="I1910">
        <f t="shared" si="175"/>
        <v>2185000</v>
      </c>
      <c r="J1910" t="str">
        <f t="shared" si="176"/>
        <v>July</v>
      </c>
      <c r="K1910" t="str">
        <f t="shared" si="177"/>
        <v>2060</v>
      </c>
      <c r="L1910" t="str">
        <f t="shared" si="178"/>
        <v>High Discount</v>
      </c>
      <c r="M1910" t="str">
        <f t="shared" si="179"/>
        <v>Ok</v>
      </c>
      <c r="N1910" t="s">
        <v>10264</v>
      </c>
    </row>
    <row r="1911" spans="1:14" x14ac:dyDescent="0.35">
      <c r="A1911" t="s">
        <v>1929</v>
      </c>
      <c r="B1911" t="s">
        <v>10</v>
      </c>
      <c r="C1911">
        <v>126</v>
      </c>
      <c r="D1911">
        <v>1200</v>
      </c>
      <c r="E1911">
        <v>1500</v>
      </c>
      <c r="F1911" t="s">
        <v>8</v>
      </c>
      <c r="G1911" s="2">
        <v>58655</v>
      </c>
      <c r="H1911">
        <f t="shared" si="174"/>
        <v>0</v>
      </c>
      <c r="I1911">
        <f t="shared" si="175"/>
        <v>189000</v>
      </c>
      <c r="J1911" t="str">
        <f t="shared" si="176"/>
        <v>August</v>
      </c>
      <c r="K1911" t="str">
        <f t="shared" si="177"/>
        <v>2060</v>
      </c>
      <c r="L1911" t="str">
        <f t="shared" si="178"/>
        <v>High Discount</v>
      </c>
      <c r="M1911" t="str">
        <f t="shared" si="179"/>
        <v>Zero Sales</v>
      </c>
      <c r="N1911" t="s">
        <v>10264</v>
      </c>
    </row>
    <row r="1912" spans="1:14" x14ac:dyDescent="0.35">
      <c r="A1912" t="s">
        <v>1930</v>
      </c>
      <c r="B1912" t="s">
        <v>15</v>
      </c>
      <c r="C1912">
        <v>420</v>
      </c>
      <c r="D1912">
        <v>18000</v>
      </c>
      <c r="E1912">
        <v>5000</v>
      </c>
      <c r="F1912" t="s">
        <v>16</v>
      </c>
      <c r="G1912" s="2">
        <v>58662</v>
      </c>
      <c r="H1912">
        <f t="shared" si="174"/>
        <v>5460000</v>
      </c>
      <c r="I1912">
        <f t="shared" si="175"/>
        <v>2100000</v>
      </c>
      <c r="J1912" t="str">
        <f t="shared" si="176"/>
        <v>August</v>
      </c>
      <c r="K1912" t="str">
        <f t="shared" si="177"/>
        <v>2060</v>
      </c>
      <c r="L1912" t="str">
        <f t="shared" si="178"/>
        <v>High Discount</v>
      </c>
      <c r="M1912" t="str">
        <f t="shared" si="179"/>
        <v>Ok</v>
      </c>
      <c r="N1912" t="s">
        <v>10264</v>
      </c>
    </row>
    <row r="1913" spans="1:14" x14ac:dyDescent="0.35">
      <c r="A1913" t="s">
        <v>1931</v>
      </c>
      <c r="B1913" t="s">
        <v>30</v>
      </c>
      <c r="C1913">
        <v>214</v>
      </c>
      <c r="D1913">
        <v>6000</v>
      </c>
      <c r="E1913">
        <v>200</v>
      </c>
      <c r="F1913" t="s">
        <v>11</v>
      </c>
      <c r="G1913" s="2">
        <v>58669</v>
      </c>
      <c r="H1913">
        <f t="shared" si="174"/>
        <v>1241200</v>
      </c>
      <c r="I1913">
        <f t="shared" si="175"/>
        <v>42800</v>
      </c>
      <c r="J1913" t="str">
        <f t="shared" si="176"/>
        <v>August</v>
      </c>
      <c r="K1913" t="str">
        <f t="shared" si="177"/>
        <v>2060</v>
      </c>
      <c r="L1913" t="str">
        <f t="shared" si="178"/>
        <v>Normal</v>
      </c>
      <c r="M1913" t="str">
        <f t="shared" si="179"/>
        <v>Ok</v>
      </c>
      <c r="N1913" t="s">
        <v>10264</v>
      </c>
    </row>
    <row r="1914" spans="1:14" x14ac:dyDescent="0.35">
      <c r="A1914" t="s">
        <v>1932</v>
      </c>
      <c r="B1914" t="s">
        <v>21</v>
      </c>
      <c r="C1914">
        <v>73</v>
      </c>
      <c r="D1914">
        <v>4500</v>
      </c>
      <c r="E1914">
        <v>100</v>
      </c>
      <c r="F1914" t="s">
        <v>8</v>
      </c>
      <c r="G1914" s="2">
        <v>58676</v>
      </c>
      <c r="H1914">
        <f t="shared" si="174"/>
        <v>321200</v>
      </c>
      <c r="I1914">
        <f t="shared" si="175"/>
        <v>7300</v>
      </c>
      <c r="J1914" t="str">
        <f t="shared" si="176"/>
        <v>August</v>
      </c>
      <c r="K1914" t="str">
        <f t="shared" si="177"/>
        <v>2060</v>
      </c>
      <c r="L1914" t="str">
        <f t="shared" si="178"/>
        <v>High Discount</v>
      </c>
      <c r="M1914" t="str">
        <f t="shared" si="179"/>
        <v>Ok</v>
      </c>
      <c r="N1914" t="s">
        <v>10264</v>
      </c>
    </row>
    <row r="1915" spans="1:14" x14ac:dyDescent="0.35">
      <c r="A1915" t="s">
        <v>1933</v>
      </c>
      <c r="B1915" t="s">
        <v>33</v>
      </c>
      <c r="C1915">
        <v>84</v>
      </c>
      <c r="D1915">
        <v>1200</v>
      </c>
      <c r="E1915">
        <v>1000</v>
      </c>
      <c r="F1915" t="s">
        <v>11</v>
      </c>
      <c r="G1915" s="2">
        <v>58683</v>
      </c>
      <c r="H1915">
        <f t="shared" si="174"/>
        <v>16800</v>
      </c>
      <c r="I1915">
        <f t="shared" si="175"/>
        <v>84000</v>
      </c>
      <c r="J1915" t="str">
        <f t="shared" si="176"/>
        <v>August</v>
      </c>
      <c r="K1915" t="str">
        <f t="shared" si="177"/>
        <v>2060</v>
      </c>
      <c r="L1915" t="str">
        <f t="shared" si="178"/>
        <v>High Discount</v>
      </c>
      <c r="M1915" t="str">
        <f t="shared" si="179"/>
        <v>Ok</v>
      </c>
      <c r="N1915" t="s">
        <v>10264</v>
      </c>
    </row>
    <row r="1916" spans="1:14" x14ac:dyDescent="0.35">
      <c r="A1916" t="s">
        <v>1934</v>
      </c>
      <c r="B1916" t="s">
        <v>10</v>
      </c>
      <c r="C1916">
        <v>563</v>
      </c>
      <c r="D1916">
        <v>22000</v>
      </c>
      <c r="E1916">
        <v>500</v>
      </c>
      <c r="F1916" t="s">
        <v>11</v>
      </c>
      <c r="G1916" s="2">
        <v>58690</v>
      </c>
      <c r="H1916">
        <f t="shared" si="174"/>
        <v>12104500</v>
      </c>
      <c r="I1916">
        <f t="shared" si="175"/>
        <v>281500</v>
      </c>
      <c r="J1916" t="str">
        <f t="shared" si="176"/>
        <v>September</v>
      </c>
      <c r="K1916" t="str">
        <f t="shared" si="177"/>
        <v>2060</v>
      </c>
      <c r="L1916" t="str">
        <f t="shared" si="178"/>
        <v>Normal</v>
      </c>
      <c r="M1916" t="str">
        <f t="shared" si="179"/>
        <v>Ok</v>
      </c>
      <c r="N1916" t="s">
        <v>10264</v>
      </c>
    </row>
    <row r="1917" spans="1:14" x14ac:dyDescent="0.35">
      <c r="A1917" t="s">
        <v>1935</v>
      </c>
      <c r="B1917" t="s">
        <v>15</v>
      </c>
      <c r="C1917">
        <v>510</v>
      </c>
      <c r="D1917">
        <v>5500</v>
      </c>
      <c r="E1917">
        <v>500</v>
      </c>
      <c r="F1917" t="s">
        <v>16</v>
      </c>
      <c r="G1917" s="2">
        <v>58697</v>
      </c>
      <c r="H1917">
        <f t="shared" si="174"/>
        <v>2550000</v>
      </c>
      <c r="I1917">
        <f t="shared" si="175"/>
        <v>255000</v>
      </c>
      <c r="J1917" t="str">
        <f t="shared" si="176"/>
        <v>September</v>
      </c>
      <c r="K1917" t="str">
        <f t="shared" si="177"/>
        <v>2060</v>
      </c>
      <c r="L1917" t="str">
        <f t="shared" si="178"/>
        <v>Normal</v>
      </c>
      <c r="M1917" t="str">
        <f t="shared" si="179"/>
        <v>Ok</v>
      </c>
      <c r="N1917" t="s">
        <v>10264</v>
      </c>
    </row>
    <row r="1918" spans="1:14" x14ac:dyDescent="0.35">
      <c r="A1918" t="s">
        <v>1936</v>
      </c>
      <c r="B1918" t="s">
        <v>10</v>
      </c>
      <c r="C1918">
        <v>187</v>
      </c>
      <c r="D1918">
        <v>15000</v>
      </c>
      <c r="E1918">
        <v>3000</v>
      </c>
      <c r="F1918" t="s">
        <v>8</v>
      </c>
      <c r="G1918" s="2">
        <v>58704</v>
      </c>
      <c r="H1918">
        <f t="shared" si="174"/>
        <v>2244000</v>
      </c>
      <c r="I1918">
        <f t="shared" si="175"/>
        <v>561000</v>
      </c>
      <c r="J1918" t="str">
        <f t="shared" si="176"/>
        <v>September</v>
      </c>
      <c r="K1918" t="str">
        <f t="shared" si="177"/>
        <v>2060</v>
      </c>
      <c r="L1918" t="str">
        <f t="shared" si="178"/>
        <v>High Discount</v>
      </c>
      <c r="M1918" t="str">
        <f t="shared" si="179"/>
        <v>Ok</v>
      </c>
      <c r="N1918" t="s">
        <v>10264</v>
      </c>
    </row>
    <row r="1919" spans="1:14" x14ac:dyDescent="0.35">
      <c r="A1919" t="s">
        <v>1937</v>
      </c>
      <c r="B1919" t="s">
        <v>21</v>
      </c>
      <c r="C1919">
        <v>314</v>
      </c>
      <c r="D1919">
        <v>45000</v>
      </c>
      <c r="E1919">
        <v>1500</v>
      </c>
      <c r="F1919" t="s">
        <v>11</v>
      </c>
      <c r="G1919" s="2">
        <v>58711</v>
      </c>
      <c r="H1919">
        <f t="shared" si="174"/>
        <v>13659000</v>
      </c>
      <c r="I1919">
        <f t="shared" si="175"/>
        <v>471000</v>
      </c>
      <c r="J1919" t="str">
        <f t="shared" si="176"/>
        <v>September</v>
      </c>
      <c r="K1919" t="str">
        <f t="shared" si="177"/>
        <v>2060</v>
      </c>
      <c r="L1919" t="str">
        <f t="shared" si="178"/>
        <v>High Discount</v>
      </c>
      <c r="M1919" t="str">
        <f t="shared" si="179"/>
        <v>Ok</v>
      </c>
      <c r="N1919" t="s">
        <v>10264</v>
      </c>
    </row>
    <row r="1920" spans="1:14" x14ac:dyDescent="0.35">
      <c r="A1920" t="s">
        <v>1938</v>
      </c>
      <c r="B1920" t="s">
        <v>13</v>
      </c>
      <c r="C1920">
        <v>382</v>
      </c>
      <c r="D1920">
        <v>5500</v>
      </c>
      <c r="E1920">
        <v>1000</v>
      </c>
      <c r="F1920" t="s">
        <v>46</v>
      </c>
      <c r="G1920" s="2">
        <v>58718</v>
      </c>
      <c r="H1920">
        <f t="shared" si="174"/>
        <v>1719000</v>
      </c>
      <c r="I1920">
        <f t="shared" si="175"/>
        <v>382000</v>
      </c>
      <c r="J1920" t="str">
        <f t="shared" si="176"/>
        <v>October</v>
      </c>
      <c r="K1920" t="str">
        <f t="shared" si="177"/>
        <v>2060</v>
      </c>
      <c r="L1920" t="str">
        <f t="shared" si="178"/>
        <v>High Discount</v>
      </c>
      <c r="M1920" t="str">
        <f t="shared" si="179"/>
        <v>Ok</v>
      </c>
      <c r="N1920" t="s">
        <v>10264</v>
      </c>
    </row>
    <row r="1921" spans="1:14" x14ac:dyDescent="0.35">
      <c r="A1921" t="s">
        <v>1939</v>
      </c>
      <c r="B1921" t="s">
        <v>19</v>
      </c>
      <c r="C1921">
        <v>237</v>
      </c>
      <c r="D1921">
        <v>22000</v>
      </c>
      <c r="E1921">
        <v>300</v>
      </c>
      <c r="F1921" t="s">
        <v>8</v>
      </c>
      <c r="G1921" s="2">
        <v>58725</v>
      </c>
      <c r="H1921">
        <f t="shared" si="174"/>
        <v>5142900</v>
      </c>
      <c r="I1921">
        <f t="shared" si="175"/>
        <v>71100</v>
      </c>
      <c r="J1921" t="str">
        <f t="shared" si="176"/>
        <v>October</v>
      </c>
      <c r="K1921" t="str">
        <f t="shared" si="177"/>
        <v>2060</v>
      </c>
      <c r="L1921" t="str">
        <f t="shared" si="178"/>
        <v>High Discount</v>
      </c>
      <c r="M1921" t="str">
        <f t="shared" si="179"/>
        <v>Ok</v>
      </c>
      <c r="N1921" t="s">
        <v>10264</v>
      </c>
    </row>
    <row r="1922" spans="1:14" x14ac:dyDescent="0.35">
      <c r="A1922" t="s">
        <v>1940</v>
      </c>
      <c r="B1922" t="s">
        <v>10</v>
      </c>
      <c r="C1922">
        <v>112</v>
      </c>
      <c r="D1922">
        <v>4500</v>
      </c>
      <c r="E1922">
        <v>300</v>
      </c>
      <c r="F1922" t="s">
        <v>46</v>
      </c>
      <c r="G1922" s="2">
        <v>58732</v>
      </c>
      <c r="H1922">
        <f t="shared" ref="H1922:H1985" si="180">MAX(0,(D1922-E1922)*C1922)</f>
        <v>470400</v>
      </c>
      <c r="I1922">
        <f t="shared" si="175"/>
        <v>33600</v>
      </c>
      <c r="J1922" t="str">
        <f t="shared" si="176"/>
        <v>October</v>
      </c>
      <c r="K1922" t="str">
        <f t="shared" si="177"/>
        <v>2060</v>
      </c>
      <c r="L1922" t="str">
        <f t="shared" si="178"/>
        <v>High Discount</v>
      </c>
      <c r="M1922" t="str">
        <f t="shared" si="179"/>
        <v>Ok</v>
      </c>
      <c r="N1922" t="s">
        <v>10264</v>
      </c>
    </row>
    <row r="1923" spans="1:14" x14ac:dyDescent="0.35">
      <c r="A1923" t="s">
        <v>1941</v>
      </c>
      <c r="B1923" t="s">
        <v>33</v>
      </c>
      <c r="C1923">
        <v>328</v>
      </c>
      <c r="D1923">
        <v>18000</v>
      </c>
      <c r="E1923">
        <v>2000</v>
      </c>
      <c r="F1923" t="s">
        <v>16</v>
      </c>
      <c r="G1923" s="2">
        <v>58739</v>
      </c>
      <c r="H1923">
        <f t="shared" si="180"/>
        <v>5248000</v>
      </c>
      <c r="I1923">
        <f t="shared" ref="I1923:I1986" si="181">E1923*C1923</f>
        <v>656000</v>
      </c>
      <c r="J1923" t="str">
        <f t="shared" ref="J1923:J1986" si="182">TEXT(G:G,"mmmm")</f>
        <v>October</v>
      </c>
      <c r="K1923" t="str">
        <f t="shared" ref="K1923:K1986" si="183">TEXT(G1923,"yyy")</f>
        <v>2060</v>
      </c>
      <c r="L1923" t="str">
        <f t="shared" ref="L1923:L1986" si="184">IF(E1923&gt;=C1923,"High Discount","Normal")</f>
        <v>High Discount</v>
      </c>
      <c r="M1923" t="str">
        <f t="shared" ref="M1923:M1986" si="185">IF(H1923=0,"Zero Sales","Ok")</f>
        <v>Ok</v>
      </c>
      <c r="N1923" t="s">
        <v>10264</v>
      </c>
    </row>
    <row r="1924" spans="1:14" x14ac:dyDescent="0.35">
      <c r="A1924" t="s">
        <v>1942</v>
      </c>
      <c r="B1924" t="s">
        <v>33</v>
      </c>
      <c r="C1924">
        <v>591</v>
      </c>
      <c r="D1924">
        <v>4500</v>
      </c>
      <c r="E1924">
        <v>1000</v>
      </c>
      <c r="F1924" t="s">
        <v>46</v>
      </c>
      <c r="G1924" s="2">
        <v>58746</v>
      </c>
      <c r="H1924">
        <f t="shared" si="180"/>
        <v>2068500</v>
      </c>
      <c r="I1924">
        <f t="shared" si="181"/>
        <v>591000</v>
      </c>
      <c r="J1924" t="str">
        <f t="shared" si="182"/>
        <v>November</v>
      </c>
      <c r="K1924" t="str">
        <f t="shared" si="183"/>
        <v>2060</v>
      </c>
      <c r="L1924" t="str">
        <f t="shared" si="184"/>
        <v>High Discount</v>
      </c>
      <c r="M1924" t="str">
        <f t="shared" si="185"/>
        <v>Ok</v>
      </c>
      <c r="N1924" t="s">
        <v>10264</v>
      </c>
    </row>
    <row r="1925" spans="1:14" x14ac:dyDescent="0.35">
      <c r="A1925" t="s">
        <v>1943</v>
      </c>
      <c r="B1925" t="s">
        <v>39</v>
      </c>
      <c r="C1925">
        <v>220</v>
      </c>
      <c r="D1925">
        <v>45000</v>
      </c>
      <c r="E1925">
        <v>1500</v>
      </c>
      <c r="F1925" t="s">
        <v>8</v>
      </c>
      <c r="G1925" s="2">
        <v>58753</v>
      </c>
      <c r="H1925">
        <f t="shared" si="180"/>
        <v>9570000</v>
      </c>
      <c r="I1925">
        <f t="shared" si="181"/>
        <v>330000</v>
      </c>
      <c r="J1925" t="str">
        <f t="shared" si="182"/>
        <v>November</v>
      </c>
      <c r="K1925" t="str">
        <f t="shared" si="183"/>
        <v>2060</v>
      </c>
      <c r="L1925" t="str">
        <f t="shared" si="184"/>
        <v>High Discount</v>
      </c>
      <c r="M1925" t="str">
        <f t="shared" si="185"/>
        <v>Ok</v>
      </c>
      <c r="N1925" t="s">
        <v>10264</v>
      </c>
    </row>
    <row r="1926" spans="1:14" x14ac:dyDescent="0.35">
      <c r="A1926" t="s">
        <v>1944</v>
      </c>
      <c r="B1926" t="s">
        <v>10</v>
      </c>
      <c r="C1926">
        <v>552</v>
      </c>
      <c r="D1926">
        <v>12000</v>
      </c>
      <c r="E1926">
        <v>300</v>
      </c>
      <c r="F1926" t="s">
        <v>11</v>
      </c>
      <c r="G1926" s="2">
        <v>58760</v>
      </c>
      <c r="H1926">
        <f t="shared" si="180"/>
        <v>6458400</v>
      </c>
      <c r="I1926">
        <f t="shared" si="181"/>
        <v>165600</v>
      </c>
      <c r="J1926" t="str">
        <f t="shared" si="182"/>
        <v>November</v>
      </c>
      <c r="K1926" t="str">
        <f t="shared" si="183"/>
        <v>2060</v>
      </c>
      <c r="L1926" t="str">
        <f t="shared" si="184"/>
        <v>Normal</v>
      </c>
      <c r="M1926" t="str">
        <f t="shared" si="185"/>
        <v>Ok</v>
      </c>
      <c r="N1926" t="s">
        <v>10264</v>
      </c>
    </row>
    <row r="1927" spans="1:14" x14ac:dyDescent="0.35">
      <c r="A1927" t="s">
        <v>1945</v>
      </c>
      <c r="B1927" t="s">
        <v>19</v>
      </c>
      <c r="C1927">
        <v>582</v>
      </c>
      <c r="D1927">
        <v>5500</v>
      </c>
      <c r="E1927">
        <v>1000</v>
      </c>
      <c r="F1927" t="s">
        <v>11</v>
      </c>
      <c r="G1927" s="2">
        <v>58767</v>
      </c>
      <c r="H1927">
        <f t="shared" si="180"/>
        <v>2619000</v>
      </c>
      <c r="I1927">
        <f t="shared" si="181"/>
        <v>582000</v>
      </c>
      <c r="J1927" t="str">
        <f t="shared" si="182"/>
        <v>November</v>
      </c>
      <c r="K1927" t="str">
        <f t="shared" si="183"/>
        <v>2060</v>
      </c>
      <c r="L1927" t="str">
        <f t="shared" si="184"/>
        <v>High Discount</v>
      </c>
      <c r="M1927" t="str">
        <f t="shared" si="185"/>
        <v>Ok</v>
      </c>
      <c r="N1927" t="s">
        <v>10264</v>
      </c>
    </row>
    <row r="1928" spans="1:14" x14ac:dyDescent="0.35">
      <c r="A1928" t="s">
        <v>1946</v>
      </c>
      <c r="B1928" t="s">
        <v>43</v>
      </c>
      <c r="C1928">
        <v>348</v>
      </c>
      <c r="D1928">
        <v>800</v>
      </c>
      <c r="E1928">
        <v>100</v>
      </c>
      <c r="F1928" t="s">
        <v>8</v>
      </c>
      <c r="G1928" s="2">
        <v>58774</v>
      </c>
      <c r="H1928">
        <f t="shared" si="180"/>
        <v>243600</v>
      </c>
      <c r="I1928">
        <f t="shared" si="181"/>
        <v>34800</v>
      </c>
      <c r="J1928" t="str">
        <f t="shared" si="182"/>
        <v>November</v>
      </c>
      <c r="K1928" t="str">
        <f t="shared" si="183"/>
        <v>2060</v>
      </c>
      <c r="L1928" t="str">
        <f t="shared" si="184"/>
        <v>Normal</v>
      </c>
      <c r="M1928" t="str">
        <f t="shared" si="185"/>
        <v>Ok</v>
      </c>
      <c r="N1928" t="s">
        <v>10264</v>
      </c>
    </row>
    <row r="1929" spans="1:14" x14ac:dyDescent="0.35">
      <c r="A1929" t="s">
        <v>1947</v>
      </c>
      <c r="B1929" t="s">
        <v>7</v>
      </c>
      <c r="C1929">
        <v>250</v>
      </c>
      <c r="D1929">
        <v>15000</v>
      </c>
      <c r="E1929">
        <v>300</v>
      </c>
      <c r="F1929" t="s">
        <v>11</v>
      </c>
      <c r="G1929" s="2">
        <v>58781</v>
      </c>
      <c r="H1929">
        <f t="shared" si="180"/>
        <v>3675000</v>
      </c>
      <c r="I1929">
        <f t="shared" si="181"/>
        <v>75000</v>
      </c>
      <c r="J1929" t="str">
        <f t="shared" si="182"/>
        <v>December</v>
      </c>
      <c r="K1929" t="str">
        <f t="shared" si="183"/>
        <v>2060</v>
      </c>
      <c r="L1929" t="str">
        <f t="shared" si="184"/>
        <v>High Discount</v>
      </c>
      <c r="M1929" t="str">
        <f t="shared" si="185"/>
        <v>Ok</v>
      </c>
      <c r="N1929" t="s">
        <v>10264</v>
      </c>
    </row>
    <row r="1930" spans="1:14" x14ac:dyDescent="0.35">
      <c r="A1930" t="s">
        <v>1948</v>
      </c>
      <c r="B1930" t="s">
        <v>19</v>
      </c>
      <c r="C1930">
        <v>184</v>
      </c>
      <c r="D1930">
        <v>22000</v>
      </c>
      <c r="E1930">
        <v>1000</v>
      </c>
      <c r="F1930" t="s">
        <v>46</v>
      </c>
      <c r="G1930" s="2">
        <v>58788</v>
      </c>
      <c r="H1930">
        <f t="shared" si="180"/>
        <v>3864000</v>
      </c>
      <c r="I1930">
        <f t="shared" si="181"/>
        <v>184000</v>
      </c>
      <c r="J1930" t="str">
        <f t="shared" si="182"/>
        <v>December</v>
      </c>
      <c r="K1930" t="str">
        <f t="shared" si="183"/>
        <v>2060</v>
      </c>
      <c r="L1930" t="str">
        <f t="shared" si="184"/>
        <v>High Discount</v>
      </c>
      <c r="M1930" t="str">
        <f t="shared" si="185"/>
        <v>Ok</v>
      </c>
      <c r="N1930" t="s">
        <v>10264</v>
      </c>
    </row>
    <row r="1931" spans="1:14" x14ac:dyDescent="0.35">
      <c r="A1931" t="s">
        <v>1949</v>
      </c>
      <c r="B1931" t="s">
        <v>7</v>
      </c>
      <c r="C1931">
        <v>321</v>
      </c>
      <c r="D1931">
        <v>4500</v>
      </c>
      <c r="E1931">
        <v>500</v>
      </c>
      <c r="F1931" t="s">
        <v>11</v>
      </c>
      <c r="G1931" s="2">
        <v>58795</v>
      </c>
      <c r="H1931">
        <f t="shared" si="180"/>
        <v>1284000</v>
      </c>
      <c r="I1931">
        <f t="shared" si="181"/>
        <v>160500</v>
      </c>
      <c r="J1931" t="str">
        <f t="shared" si="182"/>
        <v>December</v>
      </c>
      <c r="K1931" t="str">
        <f t="shared" si="183"/>
        <v>2060</v>
      </c>
      <c r="L1931" t="str">
        <f t="shared" si="184"/>
        <v>High Discount</v>
      </c>
      <c r="M1931" t="str">
        <f t="shared" si="185"/>
        <v>Ok</v>
      </c>
      <c r="N1931" t="s">
        <v>10264</v>
      </c>
    </row>
    <row r="1932" spans="1:14" x14ac:dyDescent="0.35">
      <c r="A1932" t="s">
        <v>1950</v>
      </c>
      <c r="B1932" t="s">
        <v>7</v>
      </c>
      <c r="C1932">
        <v>584</v>
      </c>
      <c r="D1932">
        <v>12000</v>
      </c>
      <c r="E1932">
        <v>200</v>
      </c>
      <c r="F1932" t="s">
        <v>11</v>
      </c>
      <c r="G1932" s="2">
        <v>58802</v>
      </c>
      <c r="H1932">
        <f t="shared" si="180"/>
        <v>6891200</v>
      </c>
      <c r="I1932">
        <f t="shared" si="181"/>
        <v>116800</v>
      </c>
      <c r="J1932" t="str">
        <f t="shared" si="182"/>
        <v>December</v>
      </c>
      <c r="K1932" t="str">
        <f t="shared" si="183"/>
        <v>2060</v>
      </c>
      <c r="L1932" t="str">
        <f t="shared" si="184"/>
        <v>Normal</v>
      </c>
      <c r="M1932" t="str">
        <f t="shared" si="185"/>
        <v>Ok</v>
      </c>
      <c r="N1932" t="s">
        <v>10264</v>
      </c>
    </row>
    <row r="1933" spans="1:14" x14ac:dyDescent="0.35">
      <c r="A1933" t="s">
        <v>1951</v>
      </c>
      <c r="B1933" t="s">
        <v>13</v>
      </c>
      <c r="C1933">
        <v>491</v>
      </c>
      <c r="D1933">
        <v>1200</v>
      </c>
      <c r="E1933">
        <v>1500</v>
      </c>
      <c r="F1933" t="s">
        <v>46</v>
      </c>
      <c r="G1933" s="2">
        <v>58809</v>
      </c>
      <c r="H1933">
        <f t="shared" si="180"/>
        <v>0</v>
      </c>
      <c r="I1933">
        <f t="shared" si="181"/>
        <v>736500</v>
      </c>
      <c r="J1933" t="str">
        <f t="shared" si="182"/>
        <v>January</v>
      </c>
      <c r="K1933" t="str">
        <f t="shared" si="183"/>
        <v>2061</v>
      </c>
      <c r="L1933" t="str">
        <f t="shared" si="184"/>
        <v>High Discount</v>
      </c>
      <c r="M1933" t="str">
        <f t="shared" si="185"/>
        <v>Zero Sales</v>
      </c>
      <c r="N1933" t="s">
        <v>10264</v>
      </c>
    </row>
    <row r="1934" spans="1:14" x14ac:dyDescent="0.35">
      <c r="A1934" t="s">
        <v>1952</v>
      </c>
      <c r="B1934" t="s">
        <v>39</v>
      </c>
      <c r="C1934">
        <v>136</v>
      </c>
      <c r="D1934">
        <v>6000</v>
      </c>
      <c r="E1934">
        <v>5000</v>
      </c>
      <c r="F1934" t="s">
        <v>46</v>
      </c>
      <c r="G1934" s="2">
        <v>58816</v>
      </c>
      <c r="H1934">
        <f t="shared" si="180"/>
        <v>136000</v>
      </c>
      <c r="I1934">
        <f t="shared" si="181"/>
        <v>680000</v>
      </c>
      <c r="J1934" t="str">
        <f t="shared" si="182"/>
        <v>January</v>
      </c>
      <c r="K1934" t="str">
        <f t="shared" si="183"/>
        <v>2061</v>
      </c>
      <c r="L1934" t="str">
        <f t="shared" si="184"/>
        <v>High Discount</v>
      </c>
      <c r="M1934" t="str">
        <f t="shared" si="185"/>
        <v>Ok</v>
      </c>
      <c r="N1934" t="s">
        <v>10264</v>
      </c>
    </row>
    <row r="1935" spans="1:14" x14ac:dyDescent="0.35">
      <c r="A1935" t="s">
        <v>1953</v>
      </c>
      <c r="B1935" t="s">
        <v>19</v>
      </c>
      <c r="C1935">
        <v>80</v>
      </c>
      <c r="D1935">
        <v>22000</v>
      </c>
      <c r="E1935">
        <v>500</v>
      </c>
      <c r="F1935" t="s">
        <v>46</v>
      </c>
      <c r="G1935" s="2">
        <v>58823</v>
      </c>
      <c r="H1935">
        <f t="shared" si="180"/>
        <v>1720000</v>
      </c>
      <c r="I1935">
        <f t="shared" si="181"/>
        <v>40000</v>
      </c>
      <c r="J1935" t="str">
        <f t="shared" si="182"/>
        <v>January</v>
      </c>
      <c r="K1935" t="str">
        <f t="shared" si="183"/>
        <v>2061</v>
      </c>
      <c r="L1935" t="str">
        <f t="shared" si="184"/>
        <v>High Discount</v>
      </c>
      <c r="M1935" t="str">
        <f t="shared" si="185"/>
        <v>Ok</v>
      </c>
      <c r="N1935" t="s">
        <v>10264</v>
      </c>
    </row>
    <row r="1936" spans="1:14" x14ac:dyDescent="0.35">
      <c r="A1936" t="s">
        <v>1954</v>
      </c>
      <c r="B1936" t="s">
        <v>19</v>
      </c>
      <c r="C1936">
        <v>170</v>
      </c>
      <c r="D1936">
        <v>6000</v>
      </c>
      <c r="E1936">
        <v>100</v>
      </c>
      <c r="F1936" t="s">
        <v>16</v>
      </c>
      <c r="G1936" s="2">
        <v>58830</v>
      </c>
      <c r="H1936">
        <f t="shared" si="180"/>
        <v>1003000</v>
      </c>
      <c r="I1936">
        <f t="shared" si="181"/>
        <v>17000</v>
      </c>
      <c r="J1936" t="str">
        <f t="shared" si="182"/>
        <v>January</v>
      </c>
      <c r="K1936" t="str">
        <f t="shared" si="183"/>
        <v>2061</v>
      </c>
      <c r="L1936" t="str">
        <f t="shared" si="184"/>
        <v>Normal</v>
      </c>
      <c r="M1936" t="str">
        <f t="shared" si="185"/>
        <v>Ok</v>
      </c>
      <c r="N1936" t="s">
        <v>10264</v>
      </c>
    </row>
    <row r="1937" spans="1:14" x14ac:dyDescent="0.35">
      <c r="A1937" t="s">
        <v>1955</v>
      </c>
      <c r="B1937" t="s">
        <v>13</v>
      </c>
      <c r="C1937">
        <v>118</v>
      </c>
      <c r="D1937">
        <v>45000</v>
      </c>
      <c r="E1937">
        <v>1500</v>
      </c>
      <c r="F1937" t="s">
        <v>46</v>
      </c>
      <c r="G1937" s="2">
        <v>58837</v>
      </c>
      <c r="H1937">
        <f t="shared" si="180"/>
        <v>5133000</v>
      </c>
      <c r="I1937">
        <f t="shared" si="181"/>
        <v>177000</v>
      </c>
      <c r="J1937" t="str">
        <f t="shared" si="182"/>
        <v>January</v>
      </c>
      <c r="K1937" t="str">
        <f t="shared" si="183"/>
        <v>2061</v>
      </c>
      <c r="L1937" t="str">
        <f t="shared" si="184"/>
        <v>High Discount</v>
      </c>
      <c r="M1937" t="str">
        <f t="shared" si="185"/>
        <v>Ok</v>
      </c>
      <c r="N1937" t="s">
        <v>10264</v>
      </c>
    </row>
    <row r="1938" spans="1:14" x14ac:dyDescent="0.35">
      <c r="A1938" t="s">
        <v>1956</v>
      </c>
      <c r="B1938" t="s">
        <v>10</v>
      </c>
      <c r="C1938">
        <v>545</v>
      </c>
      <c r="D1938">
        <v>6000</v>
      </c>
      <c r="E1938">
        <v>2000</v>
      </c>
      <c r="F1938" t="s">
        <v>46</v>
      </c>
      <c r="G1938" s="2">
        <v>58844</v>
      </c>
      <c r="H1938">
        <f t="shared" si="180"/>
        <v>2180000</v>
      </c>
      <c r="I1938">
        <f t="shared" si="181"/>
        <v>1090000</v>
      </c>
      <c r="J1938" t="str">
        <f t="shared" si="182"/>
        <v>February</v>
      </c>
      <c r="K1938" t="str">
        <f t="shared" si="183"/>
        <v>2061</v>
      </c>
      <c r="L1938" t="str">
        <f t="shared" si="184"/>
        <v>High Discount</v>
      </c>
      <c r="M1938" t="str">
        <f t="shared" si="185"/>
        <v>Ok</v>
      </c>
      <c r="N1938" t="s">
        <v>10264</v>
      </c>
    </row>
    <row r="1939" spans="1:14" x14ac:dyDescent="0.35">
      <c r="A1939" t="s">
        <v>1957</v>
      </c>
      <c r="B1939" t="s">
        <v>10</v>
      </c>
      <c r="C1939">
        <v>195</v>
      </c>
      <c r="D1939">
        <v>5500</v>
      </c>
      <c r="E1939">
        <v>200</v>
      </c>
      <c r="F1939" t="s">
        <v>16</v>
      </c>
      <c r="G1939" s="2">
        <v>58851</v>
      </c>
      <c r="H1939">
        <f t="shared" si="180"/>
        <v>1033500</v>
      </c>
      <c r="I1939">
        <f t="shared" si="181"/>
        <v>39000</v>
      </c>
      <c r="J1939" t="str">
        <f t="shared" si="182"/>
        <v>February</v>
      </c>
      <c r="K1939" t="str">
        <f t="shared" si="183"/>
        <v>2061</v>
      </c>
      <c r="L1939" t="str">
        <f t="shared" si="184"/>
        <v>High Discount</v>
      </c>
      <c r="M1939" t="str">
        <f t="shared" si="185"/>
        <v>Ok</v>
      </c>
      <c r="N1939" t="s">
        <v>10264</v>
      </c>
    </row>
    <row r="1940" spans="1:14" x14ac:dyDescent="0.35">
      <c r="A1940" t="s">
        <v>1958</v>
      </c>
      <c r="B1940" t="s">
        <v>10</v>
      </c>
      <c r="C1940">
        <v>382</v>
      </c>
      <c r="D1940">
        <v>6000</v>
      </c>
      <c r="E1940">
        <v>1500</v>
      </c>
      <c r="F1940" t="s">
        <v>11</v>
      </c>
      <c r="G1940" s="2">
        <v>58858</v>
      </c>
      <c r="H1940">
        <f t="shared" si="180"/>
        <v>1719000</v>
      </c>
      <c r="I1940">
        <f t="shared" si="181"/>
        <v>573000</v>
      </c>
      <c r="J1940" t="str">
        <f t="shared" si="182"/>
        <v>February</v>
      </c>
      <c r="K1940" t="str">
        <f t="shared" si="183"/>
        <v>2061</v>
      </c>
      <c r="L1940" t="str">
        <f t="shared" si="184"/>
        <v>High Discount</v>
      </c>
      <c r="M1940" t="str">
        <f t="shared" si="185"/>
        <v>Ok</v>
      </c>
      <c r="N1940" t="s">
        <v>10264</v>
      </c>
    </row>
    <row r="1941" spans="1:14" x14ac:dyDescent="0.35">
      <c r="A1941" t="s">
        <v>1959</v>
      </c>
      <c r="B1941" t="s">
        <v>30</v>
      </c>
      <c r="C1941">
        <v>530</v>
      </c>
      <c r="D1941">
        <v>800</v>
      </c>
      <c r="E1941">
        <v>1000</v>
      </c>
      <c r="F1941" t="s">
        <v>46</v>
      </c>
      <c r="G1941" s="2">
        <v>58865</v>
      </c>
      <c r="H1941">
        <f t="shared" si="180"/>
        <v>0</v>
      </c>
      <c r="I1941">
        <f t="shared" si="181"/>
        <v>530000</v>
      </c>
      <c r="J1941" t="str">
        <f t="shared" si="182"/>
        <v>February</v>
      </c>
      <c r="K1941" t="str">
        <f t="shared" si="183"/>
        <v>2061</v>
      </c>
      <c r="L1941" t="str">
        <f t="shared" si="184"/>
        <v>High Discount</v>
      </c>
      <c r="M1941" t="str">
        <f t="shared" si="185"/>
        <v>Zero Sales</v>
      </c>
      <c r="N1941" t="s">
        <v>10264</v>
      </c>
    </row>
    <row r="1942" spans="1:14" x14ac:dyDescent="0.35">
      <c r="A1942" t="s">
        <v>1960</v>
      </c>
      <c r="B1942" t="s">
        <v>7</v>
      </c>
      <c r="C1942">
        <v>312</v>
      </c>
      <c r="D1942">
        <v>1200</v>
      </c>
      <c r="E1942">
        <v>100</v>
      </c>
      <c r="F1942" t="s">
        <v>8</v>
      </c>
      <c r="G1942" s="2">
        <v>58872</v>
      </c>
      <c r="H1942">
        <f t="shared" si="180"/>
        <v>343200</v>
      </c>
      <c r="I1942">
        <f t="shared" si="181"/>
        <v>31200</v>
      </c>
      <c r="J1942" t="str">
        <f t="shared" si="182"/>
        <v>March</v>
      </c>
      <c r="K1942" t="str">
        <f t="shared" si="183"/>
        <v>2061</v>
      </c>
      <c r="L1942" t="str">
        <f t="shared" si="184"/>
        <v>Normal</v>
      </c>
      <c r="M1942" t="str">
        <f t="shared" si="185"/>
        <v>Ok</v>
      </c>
      <c r="N1942" t="s">
        <v>10264</v>
      </c>
    </row>
    <row r="1943" spans="1:14" x14ac:dyDescent="0.35">
      <c r="A1943" t="s">
        <v>1961</v>
      </c>
      <c r="B1943" t="s">
        <v>30</v>
      </c>
      <c r="C1943">
        <v>342</v>
      </c>
      <c r="D1943">
        <v>4500</v>
      </c>
      <c r="E1943">
        <v>2000</v>
      </c>
      <c r="F1943" t="s">
        <v>46</v>
      </c>
      <c r="G1943" s="2">
        <v>58879</v>
      </c>
      <c r="H1943">
        <f t="shared" si="180"/>
        <v>855000</v>
      </c>
      <c r="I1943">
        <f t="shared" si="181"/>
        <v>684000</v>
      </c>
      <c r="J1943" t="str">
        <f t="shared" si="182"/>
        <v>March</v>
      </c>
      <c r="K1943" t="str">
        <f t="shared" si="183"/>
        <v>2061</v>
      </c>
      <c r="L1943" t="str">
        <f t="shared" si="184"/>
        <v>High Discount</v>
      </c>
      <c r="M1943" t="str">
        <f t="shared" si="185"/>
        <v>Ok</v>
      </c>
      <c r="N1943" t="s">
        <v>10264</v>
      </c>
    </row>
    <row r="1944" spans="1:14" x14ac:dyDescent="0.35">
      <c r="A1944" t="s">
        <v>1962</v>
      </c>
      <c r="B1944" t="s">
        <v>39</v>
      </c>
      <c r="C1944">
        <v>478</v>
      </c>
      <c r="D1944">
        <v>800</v>
      </c>
      <c r="E1944">
        <v>400</v>
      </c>
      <c r="F1944" t="s">
        <v>46</v>
      </c>
      <c r="G1944" s="2">
        <v>58886</v>
      </c>
      <c r="H1944">
        <f t="shared" si="180"/>
        <v>191200</v>
      </c>
      <c r="I1944">
        <f t="shared" si="181"/>
        <v>191200</v>
      </c>
      <c r="J1944" t="str">
        <f t="shared" si="182"/>
        <v>March</v>
      </c>
      <c r="K1944" t="str">
        <f t="shared" si="183"/>
        <v>2061</v>
      </c>
      <c r="L1944" t="str">
        <f t="shared" si="184"/>
        <v>Normal</v>
      </c>
      <c r="M1944" t="str">
        <f t="shared" si="185"/>
        <v>Ok</v>
      </c>
      <c r="N1944" t="s">
        <v>10264</v>
      </c>
    </row>
    <row r="1945" spans="1:14" x14ac:dyDescent="0.35">
      <c r="A1945" t="s">
        <v>1963</v>
      </c>
      <c r="B1945" t="s">
        <v>13</v>
      </c>
      <c r="C1945">
        <v>135</v>
      </c>
      <c r="D1945">
        <v>45000</v>
      </c>
      <c r="E1945">
        <v>5000</v>
      </c>
      <c r="F1945" t="s">
        <v>16</v>
      </c>
      <c r="G1945" s="2">
        <v>58893</v>
      </c>
      <c r="H1945">
        <f t="shared" si="180"/>
        <v>5400000</v>
      </c>
      <c r="I1945">
        <f t="shared" si="181"/>
        <v>675000</v>
      </c>
      <c r="J1945" t="str">
        <f t="shared" si="182"/>
        <v>March</v>
      </c>
      <c r="K1945" t="str">
        <f t="shared" si="183"/>
        <v>2061</v>
      </c>
      <c r="L1945" t="str">
        <f t="shared" si="184"/>
        <v>High Discount</v>
      </c>
      <c r="M1945" t="str">
        <f t="shared" si="185"/>
        <v>Ok</v>
      </c>
      <c r="N1945" t="s">
        <v>10264</v>
      </c>
    </row>
    <row r="1946" spans="1:14" x14ac:dyDescent="0.35">
      <c r="A1946" t="s">
        <v>1964</v>
      </c>
      <c r="B1946" t="s">
        <v>19</v>
      </c>
      <c r="C1946">
        <v>65</v>
      </c>
      <c r="D1946">
        <v>800</v>
      </c>
      <c r="E1946">
        <v>1000</v>
      </c>
      <c r="F1946" t="s">
        <v>8</v>
      </c>
      <c r="G1946" s="2">
        <v>58900</v>
      </c>
      <c r="H1946">
        <f t="shared" si="180"/>
        <v>0</v>
      </c>
      <c r="I1946">
        <f t="shared" si="181"/>
        <v>65000</v>
      </c>
      <c r="J1946" t="str">
        <f t="shared" si="182"/>
        <v>April</v>
      </c>
      <c r="K1946" t="str">
        <f t="shared" si="183"/>
        <v>2061</v>
      </c>
      <c r="L1946" t="str">
        <f t="shared" si="184"/>
        <v>High Discount</v>
      </c>
      <c r="M1946" t="str">
        <f t="shared" si="185"/>
        <v>Zero Sales</v>
      </c>
      <c r="N1946" t="s">
        <v>10264</v>
      </c>
    </row>
    <row r="1947" spans="1:14" x14ac:dyDescent="0.35">
      <c r="A1947" t="s">
        <v>1965</v>
      </c>
      <c r="B1947" t="s">
        <v>7</v>
      </c>
      <c r="C1947">
        <v>167</v>
      </c>
      <c r="D1947">
        <v>45000</v>
      </c>
      <c r="E1947">
        <v>200</v>
      </c>
      <c r="F1947" t="s">
        <v>11</v>
      </c>
      <c r="G1947" s="2">
        <v>58907</v>
      </c>
      <c r="H1947">
        <f t="shared" si="180"/>
        <v>7481600</v>
      </c>
      <c r="I1947">
        <f t="shared" si="181"/>
        <v>33400</v>
      </c>
      <c r="J1947" t="str">
        <f t="shared" si="182"/>
        <v>April</v>
      </c>
      <c r="K1947" t="str">
        <f t="shared" si="183"/>
        <v>2061</v>
      </c>
      <c r="L1947" t="str">
        <f t="shared" si="184"/>
        <v>High Discount</v>
      </c>
      <c r="M1947" t="str">
        <f t="shared" si="185"/>
        <v>Ok</v>
      </c>
      <c r="N1947" t="s">
        <v>10264</v>
      </c>
    </row>
    <row r="1948" spans="1:14" x14ac:dyDescent="0.35">
      <c r="A1948" t="s">
        <v>1966</v>
      </c>
      <c r="B1948" t="s">
        <v>30</v>
      </c>
      <c r="C1948">
        <v>319</v>
      </c>
      <c r="D1948">
        <v>800</v>
      </c>
      <c r="E1948">
        <v>5000</v>
      </c>
      <c r="F1948" t="s">
        <v>11</v>
      </c>
      <c r="G1948" s="2">
        <v>58914</v>
      </c>
      <c r="H1948">
        <f t="shared" si="180"/>
        <v>0</v>
      </c>
      <c r="I1948">
        <f t="shared" si="181"/>
        <v>1595000</v>
      </c>
      <c r="J1948" t="str">
        <f t="shared" si="182"/>
        <v>April</v>
      </c>
      <c r="K1948" t="str">
        <f t="shared" si="183"/>
        <v>2061</v>
      </c>
      <c r="L1948" t="str">
        <f t="shared" si="184"/>
        <v>High Discount</v>
      </c>
      <c r="M1948" t="str">
        <f t="shared" si="185"/>
        <v>Zero Sales</v>
      </c>
      <c r="N1948" t="s">
        <v>10264</v>
      </c>
    </row>
    <row r="1949" spans="1:14" x14ac:dyDescent="0.35">
      <c r="A1949" t="s">
        <v>1967</v>
      </c>
      <c r="B1949" t="s">
        <v>30</v>
      </c>
      <c r="C1949">
        <v>444</v>
      </c>
      <c r="D1949">
        <v>22000</v>
      </c>
      <c r="E1949">
        <v>5000</v>
      </c>
      <c r="F1949" t="s">
        <v>8</v>
      </c>
      <c r="G1949" s="2">
        <v>58921</v>
      </c>
      <c r="H1949">
        <f t="shared" si="180"/>
        <v>7548000</v>
      </c>
      <c r="I1949">
        <f t="shared" si="181"/>
        <v>2220000</v>
      </c>
      <c r="J1949" t="str">
        <f t="shared" si="182"/>
        <v>April</v>
      </c>
      <c r="K1949" t="str">
        <f t="shared" si="183"/>
        <v>2061</v>
      </c>
      <c r="L1949" t="str">
        <f t="shared" si="184"/>
        <v>High Discount</v>
      </c>
      <c r="M1949" t="str">
        <f t="shared" si="185"/>
        <v>Ok</v>
      </c>
      <c r="N1949" t="s">
        <v>10264</v>
      </c>
    </row>
    <row r="1950" spans="1:14" x14ac:dyDescent="0.35">
      <c r="A1950" t="s">
        <v>1968</v>
      </c>
      <c r="B1950" t="s">
        <v>15</v>
      </c>
      <c r="C1950">
        <v>211</v>
      </c>
      <c r="D1950">
        <v>800</v>
      </c>
      <c r="E1950">
        <v>100</v>
      </c>
      <c r="F1950" t="s">
        <v>46</v>
      </c>
      <c r="G1950" s="2">
        <v>58928</v>
      </c>
      <c r="H1950">
        <f t="shared" si="180"/>
        <v>147700</v>
      </c>
      <c r="I1950">
        <f t="shared" si="181"/>
        <v>21100</v>
      </c>
      <c r="J1950" t="str">
        <f t="shared" si="182"/>
        <v>May</v>
      </c>
      <c r="K1950" t="str">
        <f t="shared" si="183"/>
        <v>2061</v>
      </c>
      <c r="L1950" t="str">
        <f t="shared" si="184"/>
        <v>Normal</v>
      </c>
      <c r="M1950" t="str">
        <f t="shared" si="185"/>
        <v>Ok</v>
      </c>
      <c r="N1950" t="s">
        <v>10264</v>
      </c>
    </row>
    <row r="1951" spans="1:14" x14ac:dyDescent="0.35">
      <c r="A1951" t="s">
        <v>1969</v>
      </c>
      <c r="B1951" t="s">
        <v>30</v>
      </c>
      <c r="C1951">
        <v>153</v>
      </c>
      <c r="D1951">
        <v>800</v>
      </c>
      <c r="E1951">
        <v>1500</v>
      </c>
      <c r="F1951" t="s">
        <v>16</v>
      </c>
      <c r="G1951" s="2">
        <v>58935</v>
      </c>
      <c r="H1951">
        <f t="shared" si="180"/>
        <v>0</v>
      </c>
      <c r="I1951">
        <f t="shared" si="181"/>
        <v>229500</v>
      </c>
      <c r="J1951" t="str">
        <f t="shared" si="182"/>
        <v>May</v>
      </c>
      <c r="K1951" t="str">
        <f t="shared" si="183"/>
        <v>2061</v>
      </c>
      <c r="L1951" t="str">
        <f t="shared" si="184"/>
        <v>High Discount</v>
      </c>
      <c r="M1951" t="str">
        <f t="shared" si="185"/>
        <v>Zero Sales</v>
      </c>
      <c r="N1951" t="s">
        <v>10264</v>
      </c>
    </row>
    <row r="1952" spans="1:14" x14ac:dyDescent="0.35">
      <c r="A1952" t="s">
        <v>1970</v>
      </c>
      <c r="B1952" t="s">
        <v>43</v>
      </c>
      <c r="C1952">
        <v>216</v>
      </c>
      <c r="D1952">
        <v>45000</v>
      </c>
      <c r="E1952">
        <v>500</v>
      </c>
      <c r="F1952" t="s">
        <v>8</v>
      </c>
      <c r="G1952" s="2">
        <v>58942</v>
      </c>
      <c r="H1952">
        <f t="shared" si="180"/>
        <v>9612000</v>
      </c>
      <c r="I1952">
        <f t="shared" si="181"/>
        <v>108000</v>
      </c>
      <c r="J1952" t="str">
        <f t="shared" si="182"/>
        <v>May</v>
      </c>
      <c r="K1952" t="str">
        <f t="shared" si="183"/>
        <v>2061</v>
      </c>
      <c r="L1952" t="str">
        <f t="shared" si="184"/>
        <v>High Discount</v>
      </c>
      <c r="M1952" t="str">
        <f t="shared" si="185"/>
        <v>Ok</v>
      </c>
      <c r="N1952" t="s">
        <v>10264</v>
      </c>
    </row>
    <row r="1953" spans="1:14" x14ac:dyDescent="0.35">
      <c r="A1953" t="s">
        <v>1971</v>
      </c>
      <c r="B1953" t="s">
        <v>19</v>
      </c>
      <c r="C1953">
        <v>349</v>
      </c>
      <c r="D1953">
        <v>4500</v>
      </c>
      <c r="E1953">
        <v>3000</v>
      </c>
      <c r="F1953" t="s">
        <v>8</v>
      </c>
      <c r="G1953" s="2">
        <v>58949</v>
      </c>
      <c r="H1953">
        <f t="shared" si="180"/>
        <v>523500</v>
      </c>
      <c r="I1953">
        <f t="shared" si="181"/>
        <v>1047000</v>
      </c>
      <c r="J1953" t="str">
        <f t="shared" si="182"/>
        <v>May</v>
      </c>
      <c r="K1953" t="str">
        <f t="shared" si="183"/>
        <v>2061</v>
      </c>
      <c r="L1953" t="str">
        <f t="shared" si="184"/>
        <v>High Discount</v>
      </c>
      <c r="M1953" t="str">
        <f t="shared" si="185"/>
        <v>Ok</v>
      </c>
      <c r="N1953" t="s">
        <v>10264</v>
      </c>
    </row>
    <row r="1954" spans="1:14" x14ac:dyDescent="0.35">
      <c r="A1954" t="s">
        <v>1972</v>
      </c>
      <c r="B1954" t="s">
        <v>43</v>
      </c>
      <c r="C1954">
        <v>77</v>
      </c>
      <c r="D1954">
        <v>6000</v>
      </c>
      <c r="E1954">
        <v>1500</v>
      </c>
      <c r="F1954" t="s">
        <v>11</v>
      </c>
      <c r="G1954" s="2">
        <v>58956</v>
      </c>
      <c r="H1954">
        <f t="shared" si="180"/>
        <v>346500</v>
      </c>
      <c r="I1954">
        <f t="shared" si="181"/>
        <v>115500</v>
      </c>
      <c r="J1954" t="str">
        <f t="shared" si="182"/>
        <v>May</v>
      </c>
      <c r="K1954" t="str">
        <f t="shared" si="183"/>
        <v>2061</v>
      </c>
      <c r="L1954" t="str">
        <f t="shared" si="184"/>
        <v>High Discount</v>
      </c>
      <c r="M1954" t="str">
        <f t="shared" si="185"/>
        <v>Ok</v>
      </c>
      <c r="N1954" t="s">
        <v>10264</v>
      </c>
    </row>
    <row r="1955" spans="1:14" x14ac:dyDescent="0.35">
      <c r="A1955" t="s">
        <v>1973</v>
      </c>
      <c r="B1955" t="s">
        <v>19</v>
      </c>
      <c r="C1955">
        <v>473</v>
      </c>
      <c r="D1955">
        <v>18000</v>
      </c>
      <c r="E1955">
        <v>500</v>
      </c>
      <c r="F1955" t="s">
        <v>16</v>
      </c>
      <c r="G1955" s="2">
        <v>58963</v>
      </c>
      <c r="H1955">
        <f t="shared" si="180"/>
        <v>8277500</v>
      </c>
      <c r="I1955">
        <f t="shared" si="181"/>
        <v>236500</v>
      </c>
      <c r="J1955" t="str">
        <f t="shared" si="182"/>
        <v>June</v>
      </c>
      <c r="K1955" t="str">
        <f t="shared" si="183"/>
        <v>2061</v>
      </c>
      <c r="L1955" t="str">
        <f t="shared" si="184"/>
        <v>High Discount</v>
      </c>
      <c r="M1955" t="str">
        <f t="shared" si="185"/>
        <v>Ok</v>
      </c>
      <c r="N1955" t="s">
        <v>10264</v>
      </c>
    </row>
    <row r="1956" spans="1:14" x14ac:dyDescent="0.35">
      <c r="A1956" t="s">
        <v>1974</v>
      </c>
      <c r="B1956" t="s">
        <v>13</v>
      </c>
      <c r="C1956">
        <v>205</v>
      </c>
      <c r="D1956">
        <v>18000</v>
      </c>
      <c r="E1956">
        <v>500</v>
      </c>
      <c r="F1956" t="s">
        <v>8</v>
      </c>
      <c r="G1956" s="2">
        <v>58970</v>
      </c>
      <c r="H1956">
        <f t="shared" si="180"/>
        <v>3587500</v>
      </c>
      <c r="I1956">
        <f t="shared" si="181"/>
        <v>102500</v>
      </c>
      <c r="J1956" t="str">
        <f t="shared" si="182"/>
        <v>June</v>
      </c>
      <c r="K1956" t="str">
        <f t="shared" si="183"/>
        <v>2061</v>
      </c>
      <c r="L1956" t="str">
        <f t="shared" si="184"/>
        <v>High Discount</v>
      </c>
      <c r="M1956" t="str">
        <f t="shared" si="185"/>
        <v>Ok</v>
      </c>
      <c r="N1956" t="s">
        <v>10264</v>
      </c>
    </row>
    <row r="1957" spans="1:14" x14ac:dyDescent="0.35">
      <c r="A1957" t="s">
        <v>1975</v>
      </c>
      <c r="B1957" t="s">
        <v>19</v>
      </c>
      <c r="C1957">
        <v>373</v>
      </c>
      <c r="D1957">
        <v>1200</v>
      </c>
      <c r="E1957">
        <v>200</v>
      </c>
      <c r="F1957" t="s">
        <v>16</v>
      </c>
      <c r="G1957" s="2">
        <v>58977</v>
      </c>
      <c r="H1957">
        <f t="shared" si="180"/>
        <v>373000</v>
      </c>
      <c r="I1957">
        <f t="shared" si="181"/>
        <v>74600</v>
      </c>
      <c r="J1957" t="str">
        <f t="shared" si="182"/>
        <v>June</v>
      </c>
      <c r="K1957" t="str">
        <f t="shared" si="183"/>
        <v>2061</v>
      </c>
      <c r="L1957" t="str">
        <f t="shared" si="184"/>
        <v>Normal</v>
      </c>
      <c r="M1957" t="str">
        <f t="shared" si="185"/>
        <v>Ok</v>
      </c>
      <c r="N1957" t="s">
        <v>10264</v>
      </c>
    </row>
    <row r="1958" spans="1:14" x14ac:dyDescent="0.35">
      <c r="A1958" t="s">
        <v>1976</v>
      </c>
      <c r="B1958" t="s">
        <v>43</v>
      </c>
      <c r="C1958">
        <v>397</v>
      </c>
      <c r="D1958">
        <v>5500</v>
      </c>
      <c r="E1958">
        <v>2000</v>
      </c>
      <c r="F1958" t="s">
        <v>46</v>
      </c>
      <c r="G1958" s="2">
        <v>58984</v>
      </c>
      <c r="H1958">
        <f t="shared" si="180"/>
        <v>1389500</v>
      </c>
      <c r="I1958">
        <f t="shared" si="181"/>
        <v>794000</v>
      </c>
      <c r="J1958" t="str">
        <f t="shared" si="182"/>
        <v>June</v>
      </c>
      <c r="K1958" t="str">
        <f t="shared" si="183"/>
        <v>2061</v>
      </c>
      <c r="L1958" t="str">
        <f t="shared" si="184"/>
        <v>High Discount</v>
      </c>
      <c r="M1958" t="str">
        <f t="shared" si="185"/>
        <v>Ok</v>
      </c>
      <c r="N1958" t="s">
        <v>10264</v>
      </c>
    </row>
    <row r="1959" spans="1:14" x14ac:dyDescent="0.35">
      <c r="A1959" t="s">
        <v>1977</v>
      </c>
      <c r="B1959" t="s">
        <v>19</v>
      </c>
      <c r="C1959">
        <v>170</v>
      </c>
      <c r="D1959">
        <v>18000</v>
      </c>
      <c r="E1959">
        <v>1500</v>
      </c>
      <c r="F1959" t="s">
        <v>11</v>
      </c>
      <c r="G1959" s="2">
        <v>58991</v>
      </c>
      <c r="H1959">
        <f t="shared" si="180"/>
        <v>2805000</v>
      </c>
      <c r="I1959">
        <f t="shared" si="181"/>
        <v>255000</v>
      </c>
      <c r="J1959" t="str">
        <f t="shared" si="182"/>
        <v>July</v>
      </c>
      <c r="K1959" t="str">
        <f t="shared" si="183"/>
        <v>2061</v>
      </c>
      <c r="L1959" t="str">
        <f t="shared" si="184"/>
        <v>High Discount</v>
      </c>
      <c r="M1959" t="str">
        <f t="shared" si="185"/>
        <v>Ok</v>
      </c>
      <c r="N1959" t="s">
        <v>10264</v>
      </c>
    </row>
    <row r="1960" spans="1:14" x14ac:dyDescent="0.35">
      <c r="A1960" t="s">
        <v>1978</v>
      </c>
      <c r="B1960" t="s">
        <v>13</v>
      </c>
      <c r="C1960">
        <v>577</v>
      </c>
      <c r="D1960">
        <v>45000</v>
      </c>
      <c r="E1960">
        <v>2000</v>
      </c>
      <c r="F1960" t="s">
        <v>46</v>
      </c>
      <c r="G1960" s="2">
        <v>58998</v>
      </c>
      <c r="H1960">
        <f t="shared" si="180"/>
        <v>24811000</v>
      </c>
      <c r="I1960">
        <f t="shared" si="181"/>
        <v>1154000</v>
      </c>
      <c r="J1960" t="str">
        <f t="shared" si="182"/>
        <v>July</v>
      </c>
      <c r="K1960" t="str">
        <f t="shared" si="183"/>
        <v>2061</v>
      </c>
      <c r="L1960" t="str">
        <f t="shared" si="184"/>
        <v>High Discount</v>
      </c>
      <c r="M1960" t="str">
        <f t="shared" si="185"/>
        <v>Ok</v>
      </c>
      <c r="N1960" t="s">
        <v>10264</v>
      </c>
    </row>
    <row r="1961" spans="1:14" x14ac:dyDescent="0.35">
      <c r="A1961" t="s">
        <v>1979</v>
      </c>
      <c r="B1961" t="s">
        <v>13</v>
      </c>
      <c r="C1961">
        <v>213</v>
      </c>
      <c r="D1961">
        <v>18000</v>
      </c>
      <c r="E1961">
        <v>3000</v>
      </c>
      <c r="F1961" t="s">
        <v>16</v>
      </c>
      <c r="G1961" s="2">
        <v>59005</v>
      </c>
      <c r="H1961">
        <f t="shared" si="180"/>
        <v>3195000</v>
      </c>
      <c r="I1961">
        <f t="shared" si="181"/>
        <v>639000</v>
      </c>
      <c r="J1961" t="str">
        <f t="shared" si="182"/>
        <v>July</v>
      </c>
      <c r="K1961" t="str">
        <f t="shared" si="183"/>
        <v>2061</v>
      </c>
      <c r="L1961" t="str">
        <f t="shared" si="184"/>
        <v>High Discount</v>
      </c>
      <c r="M1961" t="str">
        <f t="shared" si="185"/>
        <v>Ok</v>
      </c>
      <c r="N1961" t="s">
        <v>10264</v>
      </c>
    </row>
    <row r="1962" spans="1:14" x14ac:dyDescent="0.35">
      <c r="A1962" t="s">
        <v>1980</v>
      </c>
      <c r="B1962" t="s">
        <v>39</v>
      </c>
      <c r="C1962">
        <v>111</v>
      </c>
      <c r="D1962">
        <v>1200</v>
      </c>
      <c r="E1962">
        <v>1500</v>
      </c>
      <c r="F1962" t="s">
        <v>46</v>
      </c>
      <c r="G1962" s="2">
        <v>59012</v>
      </c>
      <c r="H1962">
        <f t="shared" si="180"/>
        <v>0</v>
      </c>
      <c r="I1962">
        <f t="shared" si="181"/>
        <v>166500</v>
      </c>
      <c r="J1962" t="str">
        <f t="shared" si="182"/>
        <v>July</v>
      </c>
      <c r="K1962" t="str">
        <f t="shared" si="183"/>
        <v>2061</v>
      </c>
      <c r="L1962" t="str">
        <f t="shared" si="184"/>
        <v>High Discount</v>
      </c>
      <c r="M1962" t="str">
        <f t="shared" si="185"/>
        <v>Zero Sales</v>
      </c>
      <c r="N1962" t="s">
        <v>10264</v>
      </c>
    </row>
    <row r="1963" spans="1:14" x14ac:dyDescent="0.35">
      <c r="A1963" t="s">
        <v>1981</v>
      </c>
      <c r="B1963" t="s">
        <v>19</v>
      </c>
      <c r="C1963">
        <v>389</v>
      </c>
      <c r="D1963">
        <v>5500</v>
      </c>
      <c r="E1963">
        <v>300</v>
      </c>
      <c r="F1963" t="s">
        <v>11</v>
      </c>
      <c r="G1963" s="2">
        <v>59019</v>
      </c>
      <c r="H1963">
        <f t="shared" si="180"/>
        <v>2022800</v>
      </c>
      <c r="I1963">
        <f t="shared" si="181"/>
        <v>116700</v>
      </c>
      <c r="J1963" t="str">
        <f t="shared" si="182"/>
        <v>August</v>
      </c>
      <c r="K1963" t="str">
        <f t="shared" si="183"/>
        <v>2061</v>
      </c>
      <c r="L1963" t="str">
        <f t="shared" si="184"/>
        <v>Normal</v>
      </c>
      <c r="M1963" t="str">
        <f t="shared" si="185"/>
        <v>Ok</v>
      </c>
      <c r="N1963" t="s">
        <v>10264</v>
      </c>
    </row>
    <row r="1964" spans="1:14" x14ac:dyDescent="0.35">
      <c r="A1964" t="s">
        <v>1982</v>
      </c>
      <c r="B1964" t="s">
        <v>15</v>
      </c>
      <c r="C1964">
        <v>361</v>
      </c>
      <c r="D1964">
        <v>15000</v>
      </c>
      <c r="E1964">
        <v>100</v>
      </c>
      <c r="F1964" t="s">
        <v>16</v>
      </c>
      <c r="G1964" s="2">
        <v>59026</v>
      </c>
      <c r="H1964">
        <f t="shared" si="180"/>
        <v>5378900</v>
      </c>
      <c r="I1964">
        <f t="shared" si="181"/>
        <v>36100</v>
      </c>
      <c r="J1964" t="str">
        <f t="shared" si="182"/>
        <v>August</v>
      </c>
      <c r="K1964" t="str">
        <f t="shared" si="183"/>
        <v>2061</v>
      </c>
      <c r="L1964" t="str">
        <f t="shared" si="184"/>
        <v>Normal</v>
      </c>
      <c r="M1964" t="str">
        <f t="shared" si="185"/>
        <v>Ok</v>
      </c>
      <c r="N1964" t="s">
        <v>10264</v>
      </c>
    </row>
    <row r="1965" spans="1:14" x14ac:dyDescent="0.35">
      <c r="A1965" t="s">
        <v>1983</v>
      </c>
      <c r="B1965" t="s">
        <v>10</v>
      </c>
      <c r="C1965">
        <v>425</v>
      </c>
      <c r="D1965">
        <v>1200</v>
      </c>
      <c r="E1965">
        <v>1500</v>
      </c>
      <c r="F1965" t="s">
        <v>8</v>
      </c>
      <c r="G1965" s="2">
        <v>59033</v>
      </c>
      <c r="H1965">
        <f t="shared" si="180"/>
        <v>0</v>
      </c>
      <c r="I1965">
        <f t="shared" si="181"/>
        <v>637500</v>
      </c>
      <c r="J1965" t="str">
        <f t="shared" si="182"/>
        <v>August</v>
      </c>
      <c r="K1965" t="str">
        <f t="shared" si="183"/>
        <v>2061</v>
      </c>
      <c r="L1965" t="str">
        <f t="shared" si="184"/>
        <v>High Discount</v>
      </c>
      <c r="M1965" t="str">
        <f t="shared" si="185"/>
        <v>Zero Sales</v>
      </c>
      <c r="N1965" t="s">
        <v>10264</v>
      </c>
    </row>
    <row r="1966" spans="1:14" x14ac:dyDescent="0.35">
      <c r="A1966" t="s">
        <v>1984</v>
      </c>
      <c r="B1966" t="s">
        <v>33</v>
      </c>
      <c r="C1966">
        <v>395</v>
      </c>
      <c r="D1966">
        <v>45000</v>
      </c>
      <c r="E1966">
        <v>5000</v>
      </c>
      <c r="F1966" t="s">
        <v>46</v>
      </c>
      <c r="G1966" s="2">
        <v>59040</v>
      </c>
      <c r="H1966">
        <f t="shared" si="180"/>
        <v>15800000</v>
      </c>
      <c r="I1966">
        <f t="shared" si="181"/>
        <v>1975000</v>
      </c>
      <c r="J1966" t="str">
        <f t="shared" si="182"/>
        <v>August</v>
      </c>
      <c r="K1966" t="str">
        <f t="shared" si="183"/>
        <v>2061</v>
      </c>
      <c r="L1966" t="str">
        <f t="shared" si="184"/>
        <v>High Discount</v>
      </c>
      <c r="M1966" t="str">
        <f t="shared" si="185"/>
        <v>Ok</v>
      </c>
      <c r="N1966" t="s">
        <v>10264</v>
      </c>
    </row>
    <row r="1967" spans="1:14" x14ac:dyDescent="0.35">
      <c r="A1967" t="s">
        <v>1985</v>
      </c>
      <c r="B1967" t="s">
        <v>13</v>
      </c>
      <c r="C1967">
        <v>199</v>
      </c>
      <c r="D1967">
        <v>15000</v>
      </c>
      <c r="E1967">
        <v>1000</v>
      </c>
      <c r="F1967" t="s">
        <v>11</v>
      </c>
      <c r="G1967" s="2">
        <v>59047</v>
      </c>
      <c r="H1967">
        <f t="shared" si="180"/>
        <v>2786000</v>
      </c>
      <c r="I1967">
        <f t="shared" si="181"/>
        <v>199000</v>
      </c>
      <c r="J1967" t="str">
        <f t="shared" si="182"/>
        <v>August</v>
      </c>
      <c r="K1967" t="str">
        <f t="shared" si="183"/>
        <v>2061</v>
      </c>
      <c r="L1967" t="str">
        <f t="shared" si="184"/>
        <v>High Discount</v>
      </c>
      <c r="M1967" t="str">
        <f t="shared" si="185"/>
        <v>Ok</v>
      </c>
      <c r="N1967" t="s">
        <v>10264</v>
      </c>
    </row>
    <row r="1968" spans="1:14" x14ac:dyDescent="0.35">
      <c r="A1968" t="s">
        <v>1986</v>
      </c>
      <c r="B1968" t="s">
        <v>21</v>
      </c>
      <c r="C1968">
        <v>226</v>
      </c>
      <c r="D1968">
        <v>800</v>
      </c>
      <c r="E1968">
        <v>3000</v>
      </c>
      <c r="F1968" t="s">
        <v>8</v>
      </c>
      <c r="G1968" s="2">
        <v>59054</v>
      </c>
      <c r="H1968">
        <f t="shared" si="180"/>
        <v>0</v>
      </c>
      <c r="I1968">
        <f t="shared" si="181"/>
        <v>678000</v>
      </c>
      <c r="J1968" t="str">
        <f t="shared" si="182"/>
        <v>September</v>
      </c>
      <c r="K1968" t="str">
        <f t="shared" si="183"/>
        <v>2061</v>
      </c>
      <c r="L1968" t="str">
        <f t="shared" si="184"/>
        <v>High Discount</v>
      </c>
      <c r="M1968" t="str">
        <f t="shared" si="185"/>
        <v>Zero Sales</v>
      </c>
      <c r="N1968" t="s">
        <v>10264</v>
      </c>
    </row>
    <row r="1969" spans="1:14" x14ac:dyDescent="0.35">
      <c r="A1969" t="s">
        <v>1987</v>
      </c>
      <c r="B1969" t="s">
        <v>10</v>
      </c>
      <c r="C1969">
        <v>403</v>
      </c>
      <c r="D1969">
        <v>15000</v>
      </c>
      <c r="E1969">
        <v>100</v>
      </c>
      <c r="F1969" t="s">
        <v>11</v>
      </c>
      <c r="G1969" s="2">
        <v>59061</v>
      </c>
      <c r="H1969">
        <f t="shared" si="180"/>
        <v>6004700</v>
      </c>
      <c r="I1969">
        <f t="shared" si="181"/>
        <v>40300</v>
      </c>
      <c r="J1969" t="str">
        <f t="shared" si="182"/>
        <v>September</v>
      </c>
      <c r="K1969" t="str">
        <f t="shared" si="183"/>
        <v>2061</v>
      </c>
      <c r="L1969" t="str">
        <f t="shared" si="184"/>
        <v>Normal</v>
      </c>
      <c r="M1969" t="str">
        <f t="shared" si="185"/>
        <v>Ok</v>
      </c>
      <c r="N1969" t="s">
        <v>10264</v>
      </c>
    </row>
    <row r="1970" spans="1:14" x14ac:dyDescent="0.35">
      <c r="A1970" t="s">
        <v>1988</v>
      </c>
      <c r="B1970" t="s">
        <v>7</v>
      </c>
      <c r="C1970">
        <v>563</v>
      </c>
      <c r="D1970">
        <v>18000</v>
      </c>
      <c r="E1970">
        <v>400</v>
      </c>
      <c r="F1970" t="s">
        <v>16</v>
      </c>
      <c r="G1970" s="2">
        <v>59068</v>
      </c>
      <c r="H1970">
        <f t="shared" si="180"/>
        <v>9908800</v>
      </c>
      <c r="I1970">
        <f t="shared" si="181"/>
        <v>225200</v>
      </c>
      <c r="J1970" t="str">
        <f t="shared" si="182"/>
        <v>September</v>
      </c>
      <c r="K1970" t="str">
        <f t="shared" si="183"/>
        <v>2061</v>
      </c>
      <c r="L1970" t="str">
        <f t="shared" si="184"/>
        <v>Normal</v>
      </c>
      <c r="M1970" t="str">
        <f t="shared" si="185"/>
        <v>Ok</v>
      </c>
      <c r="N1970" t="s">
        <v>10264</v>
      </c>
    </row>
    <row r="1971" spans="1:14" x14ac:dyDescent="0.35">
      <c r="A1971" t="s">
        <v>1989</v>
      </c>
      <c r="B1971" t="s">
        <v>19</v>
      </c>
      <c r="C1971">
        <v>358</v>
      </c>
      <c r="D1971">
        <v>1200</v>
      </c>
      <c r="E1971">
        <v>5000</v>
      </c>
      <c r="F1971" t="s">
        <v>16</v>
      </c>
      <c r="G1971" s="2">
        <v>59075</v>
      </c>
      <c r="H1971">
        <f t="shared" si="180"/>
        <v>0</v>
      </c>
      <c r="I1971">
        <f t="shared" si="181"/>
        <v>1790000</v>
      </c>
      <c r="J1971" t="str">
        <f t="shared" si="182"/>
        <v>September</v>
      </c>
      <c r="K1971" t="str">
        <f t="shared" si="183"/>
        <v>2061</v>
      </c>
      <c r="L1971" t="str">
        <f t="shared" si="184"/>
        <v>High Discount</v>
      </c>
      <c r="M1971" t="str">
        <f t="shared" si="185"/>
        <v>Zero Sales</v>
      </c>
      <c r="N1971" t="s">
        <v>10264</v>
      </c>
    </row>
    <row r="1972" spans="1:14" x14ac:dyDescent="0.35">
      <c r="A1972" t="s">
        <v>1990</v>
      </c>
      <c r="B1972" t="s">
        <v>43</v>
      </c>
      <c r="C1972">
        <v>168</v>
      </c>
      <c r="D1972">
        <v>6000</v>
      </c>
      <c r="E1972">
        <v>1000</v>
      </c>
      <c r="F1972" t="s">
        <v>46</v>
      </c>
      <c r="G1972" s="2">
        <v>59082</v>
      </c>
      <c r="H1972">
        <f t="shared" si="180"/>
        <v>840000</v>
      </c>
      <c r="I1972">
        <f t="shared" si="181"/>
        <v>168000</v>
      </c>
      <c r="J1972" t="str">
        <f t="shared" si="182"/>
        <v>October</v>
      </c>
      <c r="K1972" t="str">
        <f t="shared" si="183"/>
        <v>2061</v>
      </c>
      <c r="L1972" t="str">
        <f t="shared" si="184"/>
        <v>High Discount</v>
      </c>
      <c r="M1972" t="str">
        <f t="shared" si="185"/>
        <v>Ok</v>
      </c>
      <c r="N1972" t="s">
        <v>10264</v>
      </c>
    </row>
    <row r="1973" spans="1:14" x14ac:dyDescent="0.35">
      <c r="A1973" t="s">
        <v>1991</v>
      </c>
      <c r="B1973" t="s">
        <v>33</v>
      </c>
      <c r="C1973">
        <v>568</v>
      </c>
      <c r="D1973">
        <v>15000</v>
      </c>
      <c r="E1973">
        <v>1500</v>
      </c>
      <c r="F1973" t="s">
        <v>11</v>
      </c>
      <c r="G1973" s="2">
        <v>59089</v>
      </c>
      <c r="H1973">
        <f t="shared" si="180"/>
        <v>7668000</v>
      </c>
      <c r="I1973">
        <f t="shared" si="181"/>
        <v>852000</v>
      </c>
      <c r="J1973" t="str">
        <f t="shared" si="182"/>
        <v>October</v>
      </c>
      <c r="K1973" t="str">
        <f t="shared" si="183"/>
        <v>2061</v>
      </c>
      <c r="L1973" t="str">
        <f t="shared" si="184"/>
        <v>High Discount</v>
      </c>
      <c r="M1973" t="str">
        <f t="shared" si="185"/>
        <v>Ok</v>
      </c>
      <c r="N1973" t="s">
        <v>10264</v>
      </c>
    </row>
    <row r="1974" spans="1:14" x14ac:dyDescent="0.35">
      <c r="A1974" t="s">
        <v>1992</v>
      </c>
      <c r="B1974" t="s">
        <v>21</v>
      </c>
      <c r="C1974">
        <v>527</v>
      </c>
      <c r="D1974">
        <v>800</v>
      </c>
      <c r="E1974">
        <v>2000</v>
      </c>
      <c r="F1974" t="s">
        <v>11</v>
      </c>
      <c r="G1974" s="2">
        <v>59096</v>
      </c>
      <c r="H1974">
        <f t="shared" si="180"/>
        <v>0</v>
      </c>
      <c r="I1974">
        <f t="shared" si="181"/>
        <v>1054000</v>
      </c>
      <c r="J1974" t="str">
        <f t="shared" si="182"/>
        <v>October</v>
      </c>
      <c r="K1974" t="str">
        <f t="shared" si="183"/>
        <v>2061</v>
      </c>
      <c r="L1974" t="str">
        <f t="shared" si="184"/>
        <v>High Discount</v>
      </c>
      <c r="M1974" t="str">
        <f t="shared" si="185"/>
        <v>Zero Sales</v>
      </c>
      <c r="N1974" t="s">
        <v>10264</v>
      </c>
    </row>
    <row r="1975" spans="1:14" x14ac:dyDescent="0.35">
      <c r="A1975" t="s">
        <v>1993</v>
      </c>
      <c r="B1975" t="s">
        <v>10</v>
      </c>
      <c r="C1975">
        <v>463</v>
      </c>
      <c r="D1975">
        <v>800</v>
      </c>
      <c r="E1975">
        <v>400</v>
      </c>
      <c r="F1975" t="s">
        <v>11</v>
      </c>
      <c r="G1975" s="2">
        <v>59103</v>
      </c>
      <c r="H1975">
        <f t="shared" si="180"/>
        <v>185200</v>
      </c>
      <c r="I1975">
        <f t="shared" si="181"/>
        <v>185200</v>
      </c>
      <c r="J1975" t="str">
        <f t="shared" si="182"/>
        <v>October</v>
      </c>
      <c r="K1975" t="str">
        <f t="shared" si="183"/>
        <v>2061</v>
      </c>
      <c r="L1975" t="str">
        <f t="shared" si="184"/>
        <v>Normal</v>
      </c>
      <c r="M1975" t="str">
        <f t="shared" si="185"/>
        <v>Ok</v>
      </c>
      <c r="N1975" t="s">
        <v>10264</v>
      </c>
    </row>
    <row r="1976" spans="1:14" x14ac:dyDescent="0.35">
      <c r="A1976" t="s">
        <v>1994</v>
      </c>
      <c r="B1976" t="s">
        <v>19</v>
      </c>
      <c r="C1976">
        <v>400</v>
      </c>
      <c r="D1976">
        <v>45000</v>
      </c>
      <c r="E1976">
        <v>1000</v>
      </c>
      <c r="F1976" t="s">
        <v>16</v>
      </c>
      <c r="G1976" s="2">
        <v>59110</v>
      </c>
      <c r="H1976">
        <f t="shared" si="180"/>
        <v>17600000</v>
      </c>
      <c r="I1976">
        <f t="shared" si="181"/>
        <v>400000</v>
      </c>
      <c r="J1976" t="str">
        <f t="shared" si="182"/>
        <v>October</v>
      </c>
      <c r="K1976" t="str">
        <f t="shared" si="183"/>
        <v>2061</v>
      </c>
      <c r="L1976" t="str">
        <f t="shared" si="184"/>
        <v>High Discount</v>
      </c>
      <c r="M1976" t="str">
        <f t="shared" si="185"/>
        <v>Ok</v>
      </c>
      <c r="N1976" t="s">
        <v>10264</v>
      </c>
    </row>
    <row r="1977" spans="1:14" x14ac:dyDescent="0.35">
      <c r="A1977" t="s">
        <v>1995</v>
      </c>
      <c r="B1977" t="s">
        <v>39</v>
      </c>
      <c r="C1977">
        <v>555</v>
      </c>
      <c r="D1977">
        <v>45000</v>
      </c>
      <c r="E1977">
        <v>2000</v>
      </c>
      <c r="F1977" t="s">
        <v>46</v>
      </c>
      <c r="G1977" s="2">
        <v>59117</v>
      </c>
      <c r="H1977">
        <f t="shared" si="180"/>
        <v>23865000</v>
      </c>
      <c r="I1977">
        <f t="shared" si="181"/>
        <v>1110000</v>
      </c>
      <c r="J1977" t="str">
        <f t="shared" si="182"/>
        <v>November</v>
      </c>
      <c r="K1977" t="str">
        <f t="shared" si="183"/>
        <v>2061</v>
      </c>
      <c r="L1977" t="str">
        <f t="shared" si="184"/>
        <v>High Discount</v>
      </c>
      <c r="M1977" t="str">
        <f t="shared" si="185"/>
        <v>Ok</v>
      </c>
      <c r="N1977" t="s">
        <v>10264</v>
      </c>
    </row>
    <row r="1978" spans="1:14" x14ac:dyDescent="0.35">
      <c r="A1978" t="s">
        <v>1996</v>
      </c>
      <c r="B1978" t="s">
        <v>7</v>
      </c>
      <c r="C1978">
        <v>244</v>
      </c>
      <c r="D1978">
        <v>15000</v>
      </c>
      <c r="E1978">
        <v>500</v>
      </c>
      <c r="F1978" t="s">
        <v>11</v>
      </c>
      <c r="G1978" s="2">
        <v>59124</v>
      </c>
      <c r="H1978">
        <f t="shared" si="180"/>
        <v>3538000</v>
      </c>
      <c r="I1978">
        <f t="shared" si="181"/>
        <v>122000</v>
      </c>
      <c r="J1978" t="str">
        <f t="shared" si="182"/>
        <v>November</v>
      </c>
      <c r="K1978" t="str">
        <f t="shared" si="183"/>
        <v>2061</v>
      </c>
      <c r="L1978" t="str">
        <f t="shared" si="184"/>
        <v>High Discount</v>
      </c>
      <c r="M1978" t="str">
        <f t="shared" si="185"/>
        <v>Ok</v>
      </c>
      <c r="N1978" t="s">
        <v>10264</v>
      </c>
    </row>
    <row r="1979" spans="1:14" x14ac:dyDescent="0.35">
      <c r="A1979" t="s">
        <v>1997</v>
      </c>
      <c r="B1979" t="s">
        <v>33</v>
      </c>
      <c r="C1979">
        <v>236</v>
      </c>
      <c r="D1979">
        <v>22000</v>
      </c>
      <c r="E1979">
        <v>1500</v>
      </c>
      <c r="F1979" t="s">
        <v>11</v>
      </c>
      <c r="G1979" s="2">
        <v>59131</v>
      </c>
      <c r="H1979">
        <f t="shared" si="180"/>
        <v>4838000</v>
      </c>
      <c r="I1979">
        <f t="shared" si="181"/>
        <v>354000</v>
      </c>
      <c r="J1979" t="str">
        <f t="shared" si="182"/>
        <v>November</v>
      </c>
      <c r="K1979" t="str">
        <f t="shared" si="183"/>
        <v>2061</v>
      </c>
      <c r="L1979" t="str">
        <f t="shared" si="184"/>
        <v>High Discount</v>
      </c>
      <c r="M1979" t="str">
        <f t="shared" si="185"/>
        <v>Ok</v>
      </c>
      <c r="N1979" t="s">
        <v>10264</v>
      </c>
    </row>
    <row r="1980" spans="1:14" x14ac:dyDescent="0.35">
      <c r="A1980" t="s">
        <v>1998</v>
      </c>
      <c r="B1980" t="s">
        <v>15</v>
      </c>
      <c r="C1980">
        <v>499</v>
      </c>
      <c r="D1980">
        <v>800</v>
      </c>
      <c r="E1980">
        <v>2000</v>
      </c>
      <c r="F1980" t="s">
        <v>8</v>
      </c>
      <c r="G1980" s="2">
        <v>59138</v>
      </c>
      <c r="H1980">
        <f t="shared" si="180"/>
        <v>0</v>
      </c>
      <c r="I1980">
        <f t="shared" si="181"/>
        <v>998000</v>
      </c>
      <c r="J1980" t="str">
        <f t="shared" si="182"/>
        <v>November</v>
      </c>
      <c r="K1980" t="str">
        <f t="shared" si="183"/>
        <v>2061</v>
      </c>
      <c r="L1980" t="str">
        <f t="shared" si="184"/>
        <v>High Discount</v>
      </c>
      <c r="M1980" t="str">
        <f t="shared" si="185"/>
        <v>Zero Sales</v>
      </c>
      <c r="N1980" t="s">
        <v>10264</v>
      </c>
    </row>
    <row r="1981" spans="1:14" x14ac:dyDescent="0.35">
      <c r="A1981" t="s">
        <v>1999</v>
      </c>
      <c r="B1981" t="s">
        <v>39</v>
      </c>
      <c r="C1981">
        <v>545</v>
      </c>
      <c r="D1981">
        <v>1200</v>
      </c>
      <c r="E1981">
        <v>1000</v>
      </c>
      <c r="F1981" t="s">
        <v>11</v>
      </c>
      <c r="G1981" s="2">
        <v>59145</v>
      </c>
      <c r="H1981">
        <f t="shared" si="180"/>
        <v>109000</v>
      </c>
      <c r="I1981">
        <f t="shared" si="181"/>
        <v>545000</v>
      </c>
      <c r="J1981" t="str">
        <f t="shared" si="182"/>
        <v>December</v>
      </c>
      <c r="K1981" t="str">
        <f t="shared" si="183"/>
        <v>2061</v>
      </c>
      <c r="L1981" t="str">
        <f t="shared" si="184"/>
        <v>High Discount</v>
      </c>
      <c r="M1981" t="str">
        <f t="shared" si="185"/>
        <v>Ok</v>
      </c>
      <c r="N1981" t="s">
        <v>10264</v>
      </c>
    </row>
    <row r="1982" spans="1:14" x14ac:dyDescent="0.35">
      <c r="A1982" t="s">
        <v>2000</v>
      </c>
      <c r="B1982" t="s">
        <v>21</v>
      </c>
      <c r="C1982">
        <v>564</v>
      </c>
      <c r="D1982">
        <v>22000</v>
      </c>
      <c r="E1982">
        <v>1000</v>
      </c>
      <c r="F1982" t="s">
        <v>46</v>
      </c>
      <c r="G1982" s="2">
        <v>59152</v>
      </c>
      <c r="H1982">
        <f t="shared" si="180"/>
        <v>11844000</v>
      </c>
      <c r="I1982">
        <f t="shared" si="181"/>
        <v>564000</v>
      </c>
      <c r="J1982" t="str">
        <f t="shared" si="182"/>
        <v>December</v>
      </c>
      <c r="K1982" t="str">
        <f t="shared" si="183"/>
        <v>2061</v>
      </c>
      <c r="L1982" t="str">
        <f t="shared" si="184"/>
        <v>High Discount</v>
      </c>
      <c r="M1982" t="str">
        <f t="shared" si="185"/>
        <v>Ok</v>
      </c>
      <c r="N1982" t="s">
        <v>10264</v>
      </c>
    </row>
    <row r="1983" spans="1:14" x14ac:dyDescent="0.35">
      <c r="A1983" t="s">
        <v>2001</v>
      </c>
      <c r="B1983" t="s">
        <v>33</v>
      </c>
      <c r="C1983">
        <v>322</v>
      </c>
      <c r="D1983">
        <v>800</v>
      </c>
      <c r="E1983">
        <v>300</v>
      </c>
      <c r="F1983" t="s">
        <v>8</v>
      </c>
      <c r="G1983" s="2">
        <v>59159</v>
      </c>
      <c r="H1983">
        <f t="shared" si="180"/>
        <v>161000</v>
      </c>
      <c r="I1983">
        <f t="shared" si="181"/>
        <v>96600</v>
      </c>
      <c r="J1983" t="str">
        <f t="shared" si="182"/>
        <v>December</v>
      </c>
      <c r="K1983" t="str">
        <f t="shared" si="183"/>
        <v>2061</v>
      </c>
      <c r="L1983" t="str">
        <f t="shared" si="184"/>
        <v>Normal</v>
      </c>
      <c r="M1983" t="str">
        <f t="shared" si="185"/>
        <v>Ok</v>
      </c>
      <c r="N1983" t="s">
        <v>10264</v>
      </c>
    </row>
    <row r="1984" spans="1:14" x14ac:dyDescent="0.35">
      <c r="A1984" t="s">
        <v>2002</v>
      </c>
      <c r="B1984" t="s">
        <v>39</v>
      </c>
      <c r="C1984">
        <v>101</v>
      </c>
      <c r="D1984">
        <v>22000</v>
      </c>
      <c r="E1984">
        <v>400</v>
      </c>
      <c r="F1984" t="s">
        <v>8</v>
      </c>
      <c r="G1984" s="2">
        <v>59166</v>
      </c>
      <c r="H1984">
        <f t="shared" si="180"/>
        <v>2181600</v>
      </c>
      <c r="I1984">
        <f t="shared" si="181"/>
        <v>40400</v>
      </c>
      <c r="J1984" t="str">
        <f t="shared" si="182"/>
        <v>December</v>
      </c>
      <c r="K1984" t="str">
        <f t="shared" si="183"/>
        <v>2061</v>
      </c>
      <c r="L1984" t="str">
        <f t="shared" si="184"/>
        <v>High Discount</v>
      </c>
      <c r="M1984" t="str">
        <f t="shared" si="185"/>
        <v>Ok</v>
      </c>
      <c r="N1984" t="s">
        <v>10264</v>
      </c>
    </row>
    <row r="1985" spans="1:14" x14ac:dyDescent="0.35">
      <c r="A1985" t="s">
        <v>2003</v>
      </c>
      <c r="B1985" t="s">
        <v>7</v>
      </c>
      <c r="C1985">
        <v>312</v>
      </c>
      <c r="D1985">
        <v>6000</v>
      </c>
      <c r="E1985">
        <v>1000</v>
      </c>
      <c r="F1985" t="s">
        <v>8</v>
      </c>
      <c r="G1985" s="2">
        <v>59173</v>
      </c>
      <c r="H1985">
        <f t="shared" si="180"/>
        <v>1560000</v>
      </c>
      <c r="I1985">
        <f t="shared" si="181"/>
        <v>312000</v>
      </c>
      <c r="J1985" t="str">
        <f t="shared" si="182"/>
        <v>January</v>
      </c>
      <c r="K1985" t="str">
        <f t="shared" si="183"/>
        <v>2062</v>
      </c>
      <c r="L1985" t="str">
        <f t="shared" si="184"/>
        <v>High Discount</v>
      </c>
      <c r="M1985" t="str">
        <f t="shared" si="185"/>
        <v>Ok</v>
      </c>
      <c r="N1985" t="s">
        <v>10264</v>
      </c>
    </row>
    <row r="1986" spans="1:14" x14ac:dyDescent="0.35">
      <c r="A1986" t="s">
        <v>2004</v>
      </c>
      <c r="B1986" t="s">
        <v>15</v>
      </c>
      <c r="C1986">
        <v>417</v>
      </c>
      <c r="D1986">
        <v>15000</v>
      </c>
      <c r="E1986">
        <v>100</v>
      </c>
      <c r="F1986" t="s">
        <v>16</v>
      </c>
      <c r="G1986" s="2">
        <v>59180</v>
      </c>
      <c r="H1986">
        <f t="shared" ref="H1986:H2049" si="186">MAX(0,(D1986-E1986)*C1986)</f>
        <v>6213300</v>
      </c>
      <c r="I1986">
        <f t="shared" si="181"/>
        <v>41700</v>
      </c>
      <c r="J1986" t="str">
        <f t="shared" si="182"/>
        <v>January</v>
      </c>
      <c r="K1986" t="str">
        <f t="shared" si="183"/>
        <v>2062</v>
      </c>
      <c r="L1986" t="str">
        <f t="shared" si="184"/>
        <v>Normal</v>
      </c>
      <c r="M1986" t="str">
        <f t="shared" si="185"/>
        <v>Ok</v>
      </c>
      <c r="N1986" t="s">
        <v>10264</v>
      </c>
    </row>
    <row r="1987" spans="1:14" x14ac:dyDescent="0.35">
      <c r="A1987" t="s">
        <v>2005</v>
      </c>
      <c r="B1987" t="s">
        <v>39</v>
      </c>
      <c r="C1987">
        <v>182</v>
      </c>
      <c r="D1987">
        <v>4500</v>
      </c>
      <c r="E1987">
        <v>2000</v>
      </c>
      <c r="F1987" t="s">
        <v>8</v>
      </c>
      <c r="G1987" s="2">
        <v>59187</v>
      </c>
      <c r="H1987">
        <f t="shared" si="186"/>
        <v>455000</v>
      </c>
      <c r="I1987">
        <f t="shared" ref="I1987:I2050" si="187">E1987*C1987</f>
        <v>364000</v>
      </c>
      <c r="J1987" t="str">
        <f t="shared" ref="J1987:J2050" si="188">TEXT(G:G,"mmmm")</f>
        <v>January</v>
      </c>
      <c r="K1987" t="str">
        <f t="shared" ref="K1987:K2050" si="189">TEXT(G1987,"yyy")</f>
        <v>2062</v>
      </c>
      <c r="L1987" t="str">
        <f t="shared" ref="L1987:L2050" si="190">IF(E1987&gt;=C1987,"High Discount","Normal")</f>
        <v>High Discount</v>
      </c>
      <c r="M1987" t="str">
        <f t="shared" ref="M1987:M2050" si="191">IF(H1987=0,"Zero Sales","Ok")</f>
        <v>Ok</v>
      </c>
      <c r="N1987" t="s">
        <v>10264</v>
      </c>
    </row>
    <row r="1988" spans="1:14" x14ac:dyDescent="0.35">
      <c r="A1988" t="s">
        <v>2006</v>
      </c>
      <c r="B1988" t="s">
        <v>30</v>
      </c>
      <c r="C1988">
        <v>274</v>
      </c>
      <c r="D1988">
        <v>1200</v>
      </c>
      <c r="E1988">
        <v>1500</v>
      </c>
      <c r="F1988" t="s">
        <v>11</v>
      </c>
      <c r="G1988" s="2">
        <v>59194</v>
      </c>
      <c r="H1988">
        <f t="shared" si="186"/>
        <v>0</v>
      </c>
      <c r="I1988">
        <f t="shared" si="187"/>
        <v>411000</v>
      </c>
      <c r="J1988" t="str">
        <f t="shared" si="188"/>
        <v>January</v>
      </c>
      <c r="K1988" t="str">
        <f t="shared" si="189"/>
        <v>2062</v>
      </c>
      <c r="L1988" t="str">
        <f t="shared" si="190"/>
        <v>High Discount</v>
      </c>
      <c r="M1988" t="str">
        <f t="shared" si="191"/>
        <v>Zero Sales</v>
      </c>
      <c r="N1988" t="s">
        <v>10264</v>
      </c>
    </row>
    <row r="1989" spans="1:14" x14ac:dyDescent="0.35">
      <c r="A1989" t="s">
        <v>2007</v>
      </c>
      <c r="B1989" t="s">
        <v>15</v>
      </c>
      <c r="C1989">
        <v>359</v>
      </c>
      <c r="D1989">
        <v>45000</v>
      </c>
      <c r="E1989">
        <v>500</v>
      </c>
      <c r="F1989" t="s">
        <v>16</v>
      </c>
      <c r="G1989" s="2">
        <v>59201</v>
      </c>
      <c r="H1989">
        <f t="shared" si="186"/>
        <v>15975500</v>
      </c>
      <c r="I1989">
        <f t="shared" si="187"/>
        <v>179500</v>
      </c>
      <c r="J1989" t="str">
        <f t="shared" si="188"/>
        <v>January</v>
      </c>
      <c r="K1989" t="str">
        <f t="shared" si="189"/>
        <v>2062</v>
      </c>
      <c r="L1989" t="str">
        <f t="shared" si="190"/>
        <v>High Discount</v>
      </c>
      <c r="M1989" t="str">
        <f t="shared" si="191"/>
        <v>Ok</v>
      </c>
      <c r="N1989" t="s">
        <v>10264</v>
      </c>
    </row>
    <row r="1990" spans="1:14" x14ac:dyDescent="0.35">
      <c r="A1990" t="s">
        <v>2008</v>
      </c>
      <c r="B1990" t="s">
        <v>21</v>
      </c>
      <c r="C1990">
        <v>65</v>
      </c>
      <c r="D1990">
        <v>5500</v>
      </c>
      <c r="E1990">
        <v>100</v>
      </c>
      <c r="F1990" t="s">
        <v>16</v>
      </c>
      <c r="G1990" s="2">
        <v>59208</v>
      </c>
      <c r="H1990">
        <f t="shared" si="186"/>
        <v>351000</v>
      </c>
      <c r="I1990">
        <f t="shared" si="187"/>
        <v>6500</v>
      </c>
      <c r="J1990" t="str">
        <f t="shared" si="188"/>
        <v>February</v>
      </c>
      <c r="K1990" t="str">
        <f t="shared" si="189"/>
        <v>2062</v>
      </c>
      <c r="L1990" t="str">
        <f t="shared" si="190"/>
        <v>High Discount</v>
      </c>
      <c r="M1990" t="str">
        <f t="shared" si="191"/>
        <v>Ok</v>
      </c>
      <c r="N1990" t="s">
        <v>10264</v>
      </c>
    </row>
    <row r="1991" spans="1:14" x14ac:dyDescent="0.35">
      <c r="A1991" t="s">
        <v>2009</v>
      </c>
      <c r="B1991" t="s">
        <v>7</v>
      </c>
      <c r="C1991">
        <v>244</v>
      </c>
      <c r="D1991">
        <v>6000</v>
      </c>
      <c r="E1991">
        <v>300</v>
      </c>
      <c r="F1991" t="s">
        <v>16</v>
      </c>
      <c r="G1991" s="2">
        <v>59215</v>
      </c>
      <c r="H1991">
        <f t="shared" si="186"/>
        <v>1390800</v>
      </c>
      <c r="I1991">
        <f t="shared" si="187"/>
        <v>73200</v>
      </c>
      <c r="J1991" t="str">
        <f t="shared" si="188"/>
        <v>February</v>
      </c>
      <c r="K1991" t="str">
        <f t="shared" si="189"/>
        <v>2062</v>
      </c>
      <c r="L1991" t="str">
        <f t="shared" si="190"/>
        <v>High Discount</v>
      </c>
      <c r="M1991" t="str">
        <f t="shared" si="191"/>
        <v>Ok</v>
      </c>
      <c r="N1991" t="s">
        <v>10264</v>
      </c>
    </row>
    <row r="1992" spans="1:14" x14ac:dyDescent="0.35">
      <c r="A1992" t="s">
        <v>2010</v>
      </c>
      <c r="B1992" t="s">
        <v>19</v>
      </c>
      <c r="C1992">
        <v>492</v>
      </c>
      <c r="D1992">
        <v>18000</v>
      </c>
      <c r="E1992">
        <v>500</v>
      </c>
      <c r="F1992" t="s">
        <v>16</v>
      </c>
      <c r="G1992" s="2">
        <v>59222</v>
      </c>
      <c r="H1992">
        <f t="shared" si="186"/>
        <v>8610000</v>
      </c>
      <c r="I1992">
        <f t="shared" si="187"/>
        <v>246000</v>
      </c>
      <c r="J1992" t="str">
        <f t="shared" si="188"/>
        <v>February</v>
      </c>
      <c r="K1992" t="str">
        <f t="shared" si="189"/>
        <v>2062</v>
      </c>
      <c r="L1992" t="str">
        <f t="shared" si="190"/>
        <v>High Discount</v>
      </c>
      <c r="M1992" t="str">
        <f t="shared" si="191"/>
        <v>Ok</v>
      </c>
      <c r="N1992" t="s">
        <v>10264</v>
      </c>
    </row>
    <row r="1993" spans="1:14" x14ac:dyDescent="0.35">
      <c r="A1993" t="s">
        <v>2011</v>
      </c>
      <c r="B1993" t="s">
        <v>43</v>
      </c>
      <c r="C1993">
        <v>352</v>
      </c>
      <c r="D1993">
        <v>800</v>
      </c>
      <c r="E1993">
        <v>500</v>
      </c>
      <c r="F1993" t="s">
        <v>16</v>
      </c>
      <c r="G1993" s="2">
        <v>59229</v>
      </c>
      <c r="H1993">
        <f t="shared" si="186"/>
        <v>105600</v>
      </c>
      <c r="I1993">
        <f t="shared" si="187"/>
        <v>176000</v>
      </c>
      <c r="J1993" t="str">
        <f t="shared" si="188"/>
        <v>February</v>
      </c>
      <c r="K1993" t="str">
        <f t="shared" si="189"/>
        <v>2062</v>
      </c>
      <c r="L1993" t="str">
        <f t="shared" si="190"/>
        <v>High Discount</v>
      </c>
      <c r="M1993" t="str">
        <f t="shared" si="191"/>
        <v>Ok</v>
      </c>
      <c r="N1993" t="s">
        <v>10264</v>
      </c>
    </row>
    <row r="1994" spans="1:14" x14ac:dyDescent="0.35">
      <c r="A1994" t="s">
        <v>2012</v>
      </c>
      <c r="B1994" t="s">
        <v>43</v>
      </c>
      <c r="C1994">
        <v>97</v>
      </c>
      <c r="D1994">
        <v>45000</v>
      </c>
      <c r="E1994">
        <v>400</v>
      </c>
      <c r="F1994" t="s">
        <v>16</v>
      </c>
      <c r="G1994" s="2">
        <v>59236</v>
      </c>
      <c r="H1994">
        <f t="shared" si="186"/>
        <v>4326200</v>
      </c>
      <c r="I1994">
        <f t="shared" si="187"/>
        <v>38800</v>
      </c>
      <c r="J1994" t="str">
        <f t="shared" si="188"/>
        <v>March</v>
      </c>
      <c r="K1994" t="str">
        <f t="shared" si="189"/>
        <v>2062</v>
      </c>
      <c r="L1994" t="str">
        <f t="shared" si="190"/>
        <v>High Discount</v>
      </c>
      <c r="M1994" t="str">
        <f t="shared" si="191"/>
        <v>Ok</v>
      </c>
      <c r="N1994" t="s">
        <v>10264</v>
      </c>
    </row>
    <row r="1995" spans="1:14" x14ac:dyDescent="0.35">
      <c r="A1995" t="s">
        <v>2013</v>
      </c>
      <c r="B1995" t="s">
        <v>43</v>
      </c>
      <c r="C1995">
        <v>170</v>
      </c>
      <c r="D1995">
        <v>800</v>
      </c>
      <c r="E1995">
        <v>400</v>
      </c>
      <c r="F1995" t="s">
        <v>16</v>
      </c>
      <c r="G1995" s="2">
        <v>59243</v>
      </c>
      <c r="H1995">
        <f t="shared" si="186"/>
        <v>68000</v>
      </c>
      <c r="I1995">
        <f t="shared" si="187"/>
        <v>68000</v>
      </c>
      <c r="J1995" t="str">
        <f t="shared" si="188"/>
        <v>March</v>
      </c>
      <c r="K1995" t="str">
        <f t="shared" si="189"/>
        <v>2062</v>
      </c>
      <c r="L1995" t="str">
        <f t="shared" si="190"/>
        <v>High Discount</v>
      </c>
      <c r="M1995" t="str">
        <f t="shared" si="191"/>
        <v>Ok</v>
      </c>
      <c r="N1995" t="s">
        <v>10264</v>
      </c>
    </row>
    <row r="1996" spans="1:14" x14ac:dyDescent="0.35">
      <c r="A1996" t="s">
        <v>2014</v>
      </c>
      <c r="B1996" t="s">
        <v>33</v>
      </c>
      <c r="C1996">
        <v>548</v>
      </c>
      <c r="D1996">
        <v>12000</v>
      </c>
      <c r="E1996">
        <v>1000</v>
      </c>
      <c r="F1996" t="s">
        <v>8</v>
      </c>
      <c r="G1996" s="2">
        <v>59250</v>
      </c>
      <c r="H1996">
        <f t="shared" si="186"/>
        <v>6028000</v>
      </c>
      <c r="I1996">
        <f t="shared" si="187"/>
        <v>548000</v>
      </c>
      <c r="J1996" t="str">
        <f t="shared" si="188"/>
        <v>March</v>
      </c>
      <c r="K1996" t="str">
        <f t="shared" si="189"/>
        <v>2062</v>
      </c>
      <c r="L1996" t="str">
        <f t="shared" si="190"/>
        <v>High Discount</v>
      </c>
      <c r="M1996" t="str">
        <f t="shared" si="191"/>
        <v>Ok</v>
      </c>
      <c r="N1996" t="s">
        <v>10264</v>
      </c>
    </row>
    <row r="1997" spans="1:14" x14ac:dyDescent="0.35">
      <c r="A1997" t="s">
        <v>2015</v>
      </c>
      <c r="B1997" t="s">
        <v>21</v>
      </c>
      <c r="C1997">
        <v>518</v>
      </c>
      <c r="D1997">
        <v>1200</v>
      </c>
      <c r="E1997">
        <v>400</v>
      </c>
      <c r="F1997" t="s">
        <v>46</v>
      </c>
      <c r="G1997" s="2">
        <v>59257</v>
      </c>
      <c r="H1997">
        <f t="shared" si="186"/>
        <v>414400</v>
      </c>
      <c r="I1997">
        <f t="shared" si="187"/>
        <v>207200</v>
      </c>
      <c r="J1997" t="str">
        <f t="shared" si="188"/>
        <v>March</v>
      </c>
      <c r="K1997" t="str">
        <f t="shared" si="189"/>
        <v>2062</v>
      </c>
      <c r="L1997" t="str">
        <f t="shared" si="190"/>
        <v>Normal</v>
      </c>
      <c r="M1997" t="str">
        <f t="shared" si="191"/>
        <v>Ok</v>
      </c>
      <c r="N1997" t="s">
        <v>10264</v>
      </c>
    </row>
    <row r="1998" spans="1:14" x14ac:dyDescent="0.35">
      <c r="A1998" t="s">
        <v>2016</v>
      </c>
      <c r="B1998" t="s">
        <v>7</v>
      </c>
      <c r="C1998">
        <v>90</v>
      </c>
      <c r="D1998">
        <v>5500</v>
      </c>
      <c r="E1998">
        <v>5000</v>
      </c>
      <c r="F1998" t="s">
        <v>11</v>
      </c>
      <c r="G1998" s="2">
        <v>59264</v>
      </c>
      <c r="H1998">
        <f t="shared" si="186"/>
        <v>45000</v>
      </c>
      <c r="I1998">
        <f t="shared" si="187"/>
        <v>450000</v>
      </c>
      <c r="J1998" t="str">
        <f t="shared" si="188"/>
        <v>April</v>
      </c>
      <c r="K1998" t="str">
        <f t="shared" si="189"/>
        <v>2062</v>
      </c>
      <c r="L1998" t="str">
        <f t="shared" si="190"/>
        <v>High Discount</v>
      </c>
      <c r="M1998" t="str">
        <f t="shared" si="191"/>
        <v>Ok</v>
      </c>
      <c r="N1998" t="s">
        <v>10264</v>
      </c>
    </row>
    <row r="1999" spans="1:14" x14ac:dyDescent="0.35">
      <c r="A1999" t="s">
        <v>2017</v>
      </c>
      <c r="B1999" t="s">
        <v>15</v>
      </c>
      <c r="C1999">
        <v>505</v>
      </c>
      <c r="D1999">
        <v>15000</v>
      </c>
      <c r="E1999">
        <v>200</v>
      </c>
      <c r="F1999" t="s">
        <v>11</v>
      </c>
      <c r="G1999" s="2">
        <v>59271</v>
      </c>
      <c r="H1999">
        <f t="shared" si="186"/>
        <v>7474000</v>
      </c>
      <c r="I1999">
        <f t="shared" si="187"/>
        <v>101000</v>
      </c>
      <c r="J1999" t="str">
        <f t="shared" si="188"/>
        <v>April</v>
      </c>
      <c r="K1999" t="str">
        <f t="shared" si="189"/>
        <v>2062</v>
      </c>
      <c r="L1999" t="str">
        <f t="shared" si="190"/>
        <v>Normal</v>
      </c>
      <c r="M1999" t="str">
        <f t="shared" si="191"/>
        <v>Ok</v>
      </c>
      <c r="N1999" t="s">
        <v>10264</v>
      </c>
    </row>
    <row r="2000" spans="1:14" x14ac:dyDescent="0.35">
      <c r="A2000" t="s">
        <v>2018</v>
      </c>
      <c r="B2000" t="s">
        <v>33</v>
      </c>
      <c r="C2000">
        <v>583</v>
      </c>
      <c r="D2000">
        <v>800</v>
      </c>
      <c r="E2000">
        <v>1000</v>
      </c>
      <c r="F2000" t="s">
        <v>8</v>
      </c>
      <c r="G2000" s="2">
        <v>59278</v>
      </c>
      <c r="H2000">
        <f t="shared" si="186"/>
        <v>0</v>
      </c>
      <c r="I2000">
        <f t="shared" si="187"/>
        <v>583000</v>
      </c>
      <c r="J2000" t="str">
        <f t="shared" si="188"/>
        <v>April</v>
      </c>
      <c r="K2000" t="str">
        <f t="shared" si="189"/>
        <v>2062</v>
      </c>
      <c r="L2000" t="str">
        <f t="shared" si="190"/>
        <v>High Discount</v>
      </c>
      <c r="M2000" t="str">
        <f t="shared" si="191"/>
        <v>Zero Sales</v>
      </c>
      <c r="N2000" t="s">
        <v>10264</v>
      </c>
    </row>
    <row r="2001" spans="1:14" x14ac:dyDescent="0.35">
      <c r="A2001" t="s">
        <v>2019</v>
      </c>
      <c r="B2001" t="s">
        <v>21</v>
      </c>
      <c r="C2001">
        <v>420</v>
      </c>
      <c r="D2001">
        <v>45000</v>
      </c>
      <c r="E2001">
        <v>400</v>
      </c>
      <c r="F2001" t="s">
        <v>8</v>
      </c>
      <c r="G2001" s="2">
        <v>59285</v>
      </c>
      <c r="H2001">
        <f t="shared" si="186"/>
        <v>18732000</v>
      </c>
      <c r="I2001">
        <f t="shared" si="187"/>
        <v>168000</v>
      </c>
      <c r="J2001" t="str">
        <f t="shared" si="188"/>
        <v>April</v>
      </c>
      <c r="K2001" t="str">
        <f t="shared" si="189"/>
        <v>2062</v>
      </c>
      <c r="L2001" t="str">
        <f t="shared" si="190"/>
        <v>Normal</v>
      </c>
      <c r="M2001" t="str">
        <f t="shared" si="191"/>
        <v>Ok</v>
      </c>
      <c r="N2001" t="s">
        <v>10264</v>
      </c>
    </row>
    <row r="2002" spans="1:14" x14ac:dyDescent="0.35">
      <c r="A2002" t="s">
        <v>2020</v>
      </c>
      <c r="B2002" t="s">
        <v>19</v>
      </c>
      <c r="C2002">
        <v>231</v>
      </c>
      <c r="D2002">
        <v>4500</v>
      </c>
      <c r="E2002">
        <v>300</v>
      </c>
      <c r="F2002" t="s">
        <v>16</v>
      </c>
      <c r="G2002" s="2">
        <v>59292</v>
      </c>
      <c r="H2002">
        <f t="shared" si="186"/>
        <v>970200</v>
      </c>
      <c r="I2002">
        <f t="shared" si="187"/>
        <v>69300</v>
      </c>
      <c r="J2002" t="str">
        <f t="shared" si="188"/>
        <v>May</v>
      </c>
      <c r="K2002" t="str">
        <f t="shared" si="189"/>
        <v>2062</v>
      </c>
      <c r="L2002" t="str">
        <f t="shared" si="190"/>
        <v>High Discount</v>
      </c>
      <c r="M2002" t="str">
        <f t="shared" si="191"/>
        <v>Ok</v>
      </c>
      <c r="N2002" t="s">
        <v>10264</v>
      </c>
    </row>
    <row r="2003" spans="1:14" x14ac:dyDescent="0.35">
      <c r="A2003" t="s">
        <v>2021</v>
      </c>
      <c r="B2003" t="s">
        <v>30</v>
      </c>
      <c r="C2003">
        <v>566</v>
      </c>
      <c r="D2003">
        <v>800</v>
      </c>
      <c r="E2003">
        <v>1500</v>
      </c>
      <c r="F2003" t="s">
        <v>46</v>
      </c>
      <c r="G2003" s="2">
        <v>59299</v>
      </c>
      <c r="H2003">
        <f t="shared" si="186"/>
        <v>0</v>
      </c>
      <c r="I2003">
        <f t="shared" si="187"/>
        <v>849000</v>
      </c>
      <c r="J2003" t="str">
        <f t="shared" si="188"/>
        <v>May</v>
      </c>
      <c r="K2003" t="str">
        <f t="shared" si="189"/>
        <v>2062</v>
      </c>
      <c r="L2003" t="str">
        <f t="shared" si="190"/>
        <v>High Discount</v>
      </c>
      <c r="M2003" t="str">
        <f t="shared" si="191"/>
        <v>Zero Sales</v>
      </c>
      <c r="N2003" t="s">
        <v>10264</v>
      </c>
    </row>
    <row r="2004" spans="1:14" x14ac:dyDescent="0.35">
      <c r="A2004" t="s">
        <v>2022</v>
      </c>
      <c r="B2004" t="s">
        <v>7</v>
      </c>
      <c r="C2004">
        <v>280</v>
      </c>
      <c r="D2004">
        <v>800</v>
      </c>
      <c r="E2004">
        <v>500</v>
      </c>
      <c r="F2004" t="s">
        <v>16</v>
      </c>
      <c r="G2004" s="2">
        <v>59306</v>
      </c>
      <c r="H2004">
        <f t="shared" si="186"/>
        <v>84000</v>
      </c>
      <c r="I2004">
        <f t="shared" si="187"/>
        <v>140000</v>
      </c>
      <c r="J2004" t="str">
        <f t="shared" si="188"/>
        <v>May</v>
      </c>
      <c r="K2004" t="str">
        <f t="shared" si="189"/>
        <v>2062</v>
      </c>
      <c r="L2004" t="str">
        <f t="shared" si="190"/>
        <v>High Discount</v>
      </c>
      <c r="M2004" t="str">
        <f t="shared" si="191"/>
        <v>Ok</v>
      </c>
      <c r="N2004" t="s">
        <v>10264</v>
      </c>
    </row>
    <row r="2005" spans="1:14" x14ac:dyDescent="0.35">
      <c r="A2005" t="s">
        <v>2023</v>
      </c>
      <c r="B2005" t="s">
        <v>43</v>
      </c>
      <c r="C2005">
        <v>397</v>
      </c>
      <c r="D2005">
        <v>4500</v>
      </c>
      <c r="E2005">
        <v>5000</v>
      </c>
      <c r="F2005" t="s">
        <v>8</v>
      </c>
      <c r="G2005" s="2">
        <v>59313</v>
      </c>
      <c r="H2005">
        <f t="shared" si="186"/>
        <v>0</v>
      </c>
      <c r="I2005">
        <f t="shared" si="187"/>
        <v>1985000</v>
      </c>
      <c r="J2005" t="str">
        <f t="shared" si="188"/>
        <v>May</v>
      </c>
      <c r="K2005" t="str">
        <f t="shared" si="189"/>
        <v>2062</v>
      </c>
      <c r="L2005" t="str">
        <f t="shared" si="190"/>
        <v>High Discount</v>
      </c>
      <c r="M2005" t="str">
        <f t="shared" si="191"/>
        <v>Zero Sales</v>
      </c>
      <c r="N2005" t="s">
        <v>10264</v>
      </c>
    </row>
    <row r="2006" spans="1:14" x14ac:dyDescent="0.35">
      <c r="A2006" t="s">
        <v>2024</v>
      </c>
      <c r="B2006" t="s">
        <v>39</v>
      </c>
      <c r="C2006">
        <v>528</v>
      </c>
      <c r="D2006">
        <v>5500</v>
      </c>
      <c r="E2006">
        <v>1500</v>
      </c>
      <c r="F2006" t="s">
        <v>16</v>
      </c>
      <c r="G2006" s="2">
        <v>59320</v>
      </c>
      <c r="H2006">
        <f t="shared" si="186"/>
        <v>2112000</v>
      </c>
      <c r="I2006">
        <f t="shared" si="187"/>
        <v>792000</v>
      </c>
      <c r="J2006" t="str">
        <f t="shared" si="188"/>
        <v>May</v>
      </c>
      <c r="K2006" t="str">
        <f t="shared" si="189"/>
        <v>2062</v>
      </c>
      <c r="L2006" t="str">
        <f t="shared" si="190"/>
        <v>High Discount</v>
      </c>
      <c r="M2006" t="str">
        <f t="shared" si="191"/>
        <v>Ok</v>
      </c>
      <c r="N2006" t="s">
        <v>10264</v>
      </c>
    </row>
    <row r="2007" spans="1:14" x14ac:dyDescent="0.35">
      <c r="A2007" t="s">
        <v>2025</v>
      </c>
      <c r="B2007" t="s">
        <v>7</v>
      </c>
      <c r="C2007">
        <v>258</v>
      </c>
      <c r="D2007">
        <v>1200</v>
      </c>
      <c r="E2007">
        <v>1500</v>
      </c>
      <c r="F2007" t="s">
        <v>11</v>
      </c>
      <c r="G2007" s="2">
        <v>59327</v>
      </c>
      <c r="H2007">
        <f t="shared" si="186"/>
        <v>0</v>
      </c>
      <c r="I2007">
        <f t="shared" si="187"/>
        <v>387000</v>
      </c>
      <c r="J2007" t="str">
        <f t="shared" si="188"/>
        <v>June</v>
      </c>
      <c r="K2007" t="str">
        <f t="shared" si="189"/>
        <v>2062</v>
      </c>
      <c r="L2007" t="str">
        <f t="shared" si="190"/>
        <v>High Discount</v>
      </c>
      <c r="M2007" t="str">
        <f t="shared" si="191"/>
        <v>Zero Sales</v>
      </c>
      <c r="N2007" t="s">
        <v>10264</v>
      </c>
    </row>
    <row r="2008" spans="1:14" x14ac:dyDescent="0.35">
      <c r="A2008" t="s">
        <v>2026</v>
      </c>
      <c r="B2008" t="s">
        <v>13</v>
      </c>
      <c r="C2008">
        <v>327</v>
      </c>
      <c r="D2008">
        <v>800</v>
      </c>
      <c r="E2008">
        <v>3000</v>
      </c>
      <c r="F2008" t="s">
        <v>11</v>
      </c>
      <c r="G2008" s="2">
        <v>59334</v>
      </c>
      <c r="H2008">
        <f t="shared" si="186"/>
        <v>0</v>
      </c>
      <c r="I2008">
        <f t="shared" si="187"/>
        <v>981000</v>
      </c>
      <c r="J2008" t="str">
        <f t="shared" si="188"/>
        <v>June</v>
      </c>
      <c r="K2008" t="str">
        <f t="shared" si="189"/>
        <v>2062</v>
      </c>
      <c r="L2008" t="str">
        <f t="shared" si="190"/>
        <v>High Discount</v>
      </c>
      <c r="M2008" t="str">
        <f t="shared" si="191"/>
        <v>Zero Sales</v>
      </c>
      <c r="N2008" t="s">
        <v>10264</v>
      </c>
    </row>
    <row r="2009" spans="1:14" x14ac:dyDescent="0.35">
      <c r="A2009" t="s">
        <v>2027</v>
      </c>
      <c r="B2009" t="s">
        <v>21</v>
      </c>
      <c r="C2009">
        <v>102</v>
      </c>
      <c r="D2009">
        <v>800</v>
      </c>
      <c r="E2009">
        <v>2000</v>
      </c>
      <c r="F2009" t="s">
        <v>16</v>
      </c>
      <c r="G2009" s="2">
        <v>59341</v>
      </c>
      <c r="H2009">
        <f t="shared" si="186"/>
        <v>0</v>
      </c>
      <c r="I2009">
        <f t="shared" si="187"/>
        <v>204000</v>
      </c>
      <c r="J2009" t="str">
        <f t="shared" si="188"/>
        <v>June</v>
      </c>
      <c r="K2009" t="str">
        <f t="shared" si="189"/>
        <v>2062</v>
      </c>
      <c r="L2009" t="str">
        <f t="shared" si="190"/>
        <v>High Discount</v>
      </c>
      <c r="M2009" t="str">
        <f t="shared" si="191"/>
        <v>Zero Sales</v>
      </c>
      <c r="N2009" t="s">
        <v>10264</v>
      </c>
    </row>
    <row r="2010" spans="1:14" x14ac:dyDescent="0.35">
      <c r="A2010" t="s">
        <v>2028</v>
      </c>
      <c r="B2010" t="s">
        <v>10</v>
      </c>
      <c r="C2010">
        <v>59</v>
      </c>
      <c r="D2010">
        <v>15000</v>
      </c>
      <c r="E2010">
        <v>2000</v>
      </c>
      <c r="F2010" t="s">
        <v>46</v>
      </c>
      <c r="G2010" s="2">
        <v>59348</v>
      </c>
      <c r="H2010">
        <f t="shared" si="186"/>
        <v>767000</v>
      </c>
      <c r="I2010">
        <f t="shared" si="187"/>
        <v>118000</v>
      </c>
      <c r="J2010" t="str">
        <f t="shared" si="188"/>
        <v>June</v>
      </c>
      <c r="K2010" t="str">
        <f t="shared" si="189"/>
        <v>2062</v>
      </c>
      <c r="L2010" t="str">
        <f t="shared" si="190"/>
        <v>High Discount</v>
      </c>
      <c r="M2010" t="str">
        <f t="shared" si="191"/>
        <v>Ok</v>
      </c>
      <c r="N2010" t="s">
        <v>10264</v>
      </c>
    </row>
    <row r="2011" spans="1:14" x14ac:dyDescent="0.35">
      <c r="A2011" t="s">
        <v>2029</v>
      </c>
      <c r="B2011" t="s">
        <v>19</v>
      </c>
      <c r="C2011">
        <v>513</v>
      </c>
      <c r="D2011">
        <v>4500</v>
      </c>
      <c r="E2011">
        <v>300</v>
      </c>
      <c r="F2011" t="s">
        <v>16</v>
      </c>
      <c r="G2011" s="2">
        <v>59355</v>
      </c>
      <c r="H2011">
        <f t="shared" si="186"/>
        <v>2154600</v>
      </c>
      <c r="I2011">
        <f t="shared" si="187"/>
        <v>153900</v>
      </c>
      <c r="J2011" t="str">
        <f t="shared" si="188"/>
        <v>July</v>
      </c>
      <c r="K2011" t="str">
        <f t="shared" si="189"/>
        <v>2062</v>
      </c>
      <c r="L2011" t="str">
        <f t="shared" si="190"/>
        <v>Normal</v>
      </c>
      <c r="M2011" t="str">
        <f t="shared" si="191"/>
        <v>Ok</v>
      </c>
      <c r="N2011" t="s">
        <v>10264</v>
      </c>
    </row>
    <row r="2012" spans="1:14" x14ac:dyDescent="0.35">
      <c r="A2012" t="s">
        <v>2030</v>
      </c>
      <c r="B2012" t="s">
        <v>30</v>
      </c>
      <c r="C2012">
        <v>207</v>
      </c>
      <c r="D2012">
        <v>1200</v>
      </c>
      <c r="E2012">
        <v>1000</v>
      </c>
      <c r="F2012" t="s">
        <v>16</v>
      </c>
      <c r="G2012" s="2">
        <v>59362</v>
      </c>
      <c r="H2012">
        <f t="shared" si="186"/>
        <v>41400</v>
      </c>
      <c r="I2012">
        <f t="shared" si="187"/>
        <v>207000</v>
      </c>
      <c r="J2012" t="str">
        <f t="shared" si="188"/>
        <v>July</v>
      </c>
      <c r="K2012" t="str">
        <f t="shared" si="189"/>
        <v>2062</v>
      </c>
      <c r="L2012" t="str">
        <f t="shared" si="190"/>
        <v>High Discount</v>
      </c>
      <c r="M2012" t="str">
        <f t="shared" si="191"/>
        <v>Ok</v>
      </c>
      <c r="N2012" t="s">
        <v>10264</v>
      </c>
    </row>
    <row r="2013" spans="1:14" x14ac:dyDescent="0.35">
      <c r="A2013" t="s">
        <v>2031</v>
      </c>
      <c r="B2013" t="s">
        <v>19</v>
      </c>
      <c r="C2013">
        <v>68</v>
      </c>
      <c r="D2013">
        <v>1200</v>
      </c>
      <c r="E2013">
        <v>3000</v>
      </c>
      <c r="F2013" t="s">
        <v>46</v>
      </c>
      <c r="G2013" s="2">
        <v>59369</v>
      </c>
      <c r="H2013">
        <f t="shared" si="186"/>
        <v>0</v>
      </c>
      <c r="I2013">
        <f t="shared" si="187"/>
        <v>204000</v>
      </c>
      <c r="J2013" t="str">
        <f t="shared" si="188"/>
        <v>July</v>
      </c>
      <c r="K2013" t="str">
        <f t="shared" si="189"/>
        <v>2062</v>
      </c>
      <c r="L2013" t="str">
        <f t="shared" si="190"/>
        <v>High Discount</v>
      </c>
      <c r="M2013" t="str">
        <f t="shared" si="191"/>
        <v>Zero Sales</v>
      </c>
      <c r="N2013" t="s">
        <v>10264</v>
      </c>
    </row>
    <row r="2014" spans="1:14" x14ac:dyDescent="0.35">
      <c r="A2014" t="s">
        <v>2032</v>
      </c>
      <c r="B2014" t="s">
        <v>7</v>
      </c>
      <c r="C2014">
        <v>104</v>
      </c>
      <c r="D2014">
        <v>12000</v>
      </c>
      <c r="E2014">
        <v>300</v>
      </c>
      <c r="F2014" t="s">
        <v>46</v>
      </c>
      <c r="G2014" s="2">
        <v>59376</v>
      </c>
      <c r="H2014">
        <f t="shared" si="186"/>
        <v>1216800</v>
      </c>
      <c r="I2014">
        <f t="shared" si="187"/>
        <v>31200</v>
      </c>
      <c r="J2014" t="str">
        <f t="shared" si="188"/>
        <v>July</v>
      </c>
      <c r="K2014" t="str">
        <f t="shared" si="189"/>
        <v>2062</v>
      </c>
      <c r="L2014" t="str">
        <f t="shared" si="190"/>
        <v>High Discount</v>
      </c>
      <c r="M2014" t="str">
        <f t="shared" si="191"/>
        <v>Ok</v>
      </c>
      <c r="N2014" t="s">
        <v>10264</v>
      </c>
    </row>
    <row r="2015" spans="1:14" x14ac:dyDescent="0.35">
      <c r="A2015" t="s">
        <v>2033</v>
      </c>
      <c r="B2015" t="s">
        <v>10</v>
      </c>
      <c r="C2015">
        <v>70</v>
      </c>
      <c r="D2015">
        <v>5500</v>
      </c>
      <c r="E2015">
        <v>500</v>
      </c>
      <c r="F2015" t="s">
        <v>46</v>
      </c>
      <c r="G2015" s="2">
        <v>59383</v>
      </c>
      <c r="H2015">
        <f t="shared" si="186"/>
        <v>350000</v>
      </c>
      <c r="I2015">
        <f t="shared" si="187"/>
        <v>35000</v>
      </c>
      <c r="J2015" t="str">
        <f t="shared" si="188"/>
        <v>July</v>
      </c>
      <c r="K2015" t="str">
        <f t="shared" si="189"/>
        <v>2062</v>
      </c>
      <c r="L2015" t="str">
        <f t="shared" si="190"/>
        <v>High Discount</v>
      </c>
      <c r="M2015" t="str">
        <f t="shared" si="191"/>
        <v>Ok</v>
      </c>
      <c r="N2015" t="s">
        <v>10264</v>
      </c>
    </row>
    <row r="2016" spans="1:14" x14ac:dyDescent="0.35">
      <c r="A2016" t="s">
        <v>2034</v>
      </c>
      <c r="B2016" t="s">
        <v>13</v>
      </c>
      <c r="C2016">
        <v>331</v>
      </c>
      <c r="D2016">
        <v>12000</v>
      </c>
      <c r="E2016">
        <v>100</v>
      </c>
      <c r="F2016" t="s">
        <v>11</v>
      </c>
      <c r="G2016" s="2">
        <v>59390</v>
      </c>
      <c r="H2016">
        <f t="shared" si="186"/>
        <v>3938900</v>
      </c>
      <c r="I2016">
        <f t="shared" si="187"/>
        <v>33100</v>
      </c>
      <c r="J2016" t="str">
        <f t="shared" si="188"/>
        <v>August</v>
      </c>
      <c r="K2016" t="str">
        <f t="shared" si="189"/>
        <v>2062</v>
      </c>
      <c r="L2016" t="str">
        <f t="shared" si="190"/>
        <v>Normal</v>
      </c>
      <c r="M2016" t="str">
        <f t="shared" si="191"/>
        <v>Ok</v>
      </c>
      <c r="N2016" t="s">
        <v>10264</v>
      </c>
    </row>
    <row r="2017" spans="1:14" x14ac:dyDescent="0.35">
      <c r="A2017" t="s">
        <v>2035</v>
      </c>
      <c r="B2017" t="s">
        <v>15</v>
      </c>
      <c r="C2017">
        <v>589</v>
      </c>
      <c r="D2017">
        <v>6000</v>
      </c>
      <c r="E2017">
        <v>100</v>
      </c>
      <c r="F2017" t="s">
        <v>16</v>
      </c>
      <c r="G2017" s="2">
        <v>59397</v>
      </c>
      <c r="H2017">
        <f t="shared" si="186"/>
        <v>3475100</v>
      </c>
      <c r="I2017">
        <f t="shared" si="187"/>
        <v>58900</v>
      </c>
      <c r="J2017" t="str">
        <f t="shared" si="188"/>
        <v>August</v>
      </c>
      <c r="K2017" t="str">
        <f t="shared" si="189"/>
        <v>2062</v>
      </c>
      <c r="L2017" t="str">
        <f t="shared" si="190"/>
        <v>Normal</v>
      </c>
      <c r="M2017" t="str">
        <f t="shared" si="191"/>
        <v>Ok</v>
      </c>
      <c r="N2017" t="s">
        <v>10264</v>
      </c>
    </row>
    <row r="2018" spans="1:14" x14ac:dyDescent="0.35">
      <c r="A2018" t="s">
        <v>2036</v>
      </c>
      <c r="B2018" t="s">
        <v>39</v>
      </c>
      <c r="C2018">
        <v>466</v>
      </c>
      <c r="D2018">
        <v>18000</v>
      </c>
      <c r="E2018">
        <v>3000</v>
      </c>
      <c r="F2018" t="s">
        <v>8</v>
      </c>
      <c r="G2018" s="2">
        <v>59404</v>
      </c>
      <c r="H2018">
        <f t="shared" si="186"/>
        <v>6990000</v>
      </c>
      <c r="I2018">
        <f t="shared" si="187"/>
        <v>1398000</v>
      </c>
      <c r="J2018" t="str">
        <f t="shared" si="188"/>
        <v>August</v>
      </c>
      <c r="K2018" t="str">
        <f t="shared" si="189"/>
        <v>2062</v>
      </c>
      <c r="L2018" t="str">
        <f t="shared" si="190"/>
        <v>High Discount</v>
      </c>
      <c r="M2018" t="str">
        <f t="shared" si="191"/>
        <v>Ok</v>
      </c>
      <c r="N2018" t="s">
        <v>10264</v>
      </c>
    </row>
    <row r="2019" spans="1:14" x14ac:dyDescent="0.35">
      <c r="A2019" t="s">
        <v>2037</v>
      </c>
      <c r="B2019" t="s">
        <v>10</v>
      </c>
      <c r="C2019">
        <v>334</v>
      </c>
      <c r="D2019">
        <v>5500</v>
      </c>
      <c r="E2019">
        <v>2000</v>
      </c>
      <c r="F2019" t="s">
        <v>46</v>
      </c>
      <c r="G2019" s="2">
        <v>59411</v>
      </c>
      <c r="H2019">
        <f t="shared" si="186"/>
        <v>1169000</v>
      </c>
      <c r="I2019">
        <f t="shared" si="187"/>
        <v>668000</v>
      </c>
      <c r="J2019" t="str">
        <f t="shared" si="188"/>
        <v>August</v>
      </c>
      <c r="K2019" t="str">
        <f t="shared" si="189"/>
        <v>2062</v>
      </c>
      <c r="L2019" t="str">
        <f t="shared" si="190"/>
        <v>High Discount</v>
      </c>
      <c r="M2019" t="str">
        <f t="shared" si="191"/>
        <v>Ok</v>
      </c>
      <c r="N2019" t="s">
        <v>10264</v>
      </c>
    </row>
    <row r="2020" spans="1:14" x14ac:dyDescent="0.35">
      <c r="A2020" t="s">
        <v>2038</v>
      </c>
      <c r="B2020" t="s">
        <v>21</v>
      </c>
      <c r="C2020">
        <v>581</v>
      </c>
      <c r="D2020">
        <v>6000</v>
      </c>
      <c r="E2020">
        <v>100</v>
      </c>
      <c r="F2020" t="s">
        <v>46</v>
      </c>
      <c r="G2020" s="2">
        <v>59418</v>
      </c>
      <c r="H2020">
        <f t="shared" si="186"/>
        <v>3427900</v>
      </c>
      <c r="I2020">
        <f t="shared" si="187"/>
        <v>58100</v>
      </c>
      <c r="J2020" t="str">
        <f t="shared" si="188"/>
        <v>September</v>
      </c>
      <c r="K2020" t="str">
        <f t="shared" si="189"/>
        <v>2062</v>
      </c>
      <c r="L2020" t="str">
        <f t="shared" si="190"/>
        <v>Normal</v>
      </c>
      <c r="M2020" t="str">
        <f t="shared" si="191"/>
        <v>Ok</v>
      </c>
      <c r="N2020" t="s">
        <v>10264</v>
      </c>
    </row>
    <row r="2021" spans="1:14" x14ac:dyDescent="0.35">
      <c r="A2021" t="s">
        <v>2039</v>
      </c>
      <c r="B2021" t="s">
        <v>43</v>
      </c>
      <c r="C2021">
        <v>581</v>
      </c>
      <c r="D2021">
        <v>18000</v>
      </c>
      <c r="E2021">
        <v>2000</v>
      </c>
      <c r="F2021" t="s">
        <v>16</v>
      </c>
      <c r="G2021" s="2">
        <v>59425</v>
      </c>
      <c r="H2021">
        <f t="shared" si="186"/>
        <v>9296000</v>
      </c>
      <c r="I2021">
        <f t="shared" si="187"/>
        <v>1162000</v>
      </c>
      <c r="J2021" t="str">
        <f t="shared" si="188"/>
        <v>September</v>
      </c>
      <c r="K2021" t="str">
        <f t="shared" si="189"/>
        <v>2062</v>
      </c>
      <c r="L2021" t="str">
        <f t="shared" si="190"/>
        <v>High Discount</v>
      </c>
      <c r="M2021" t="str">
        <f t="shared" si="191"/>
        <v>Ok</v>
      </c>
      <c r="N2021" t="s">
        <v>10264</v>
      </c>
    </row>
    <row r="2022" spans="1:14" x14ac:dyDescent="0.35">
      <c r="A2022" t="s">
        <v>2040</v>
      </c>
      <c r="B2022" t="s">
        <v>13</v>
      </c>
      <c r="C2022">
        <v>560</v>
      </c>
      <c r="D2022">
        <v>45000</v>
      </c>
      <c r="E2022">
        <v>1000</v>
      </c>
      <c r="F2022" t="s">
        <v>8</v>
      </c>
      <c r="G2022" s="2">
        <v>59432</v>
      </c>
      <c r="H2022">
        <f t="shared" si="186"/>
        <v>24640000</v>
      </c>
      <c r="I2022">
        <f t="shared" si="187"/>
        <v>560000</v>
      </c>
      <c r="J2022" t="str">
        <f t="shared" si="188"/>
        <v>September</v>
      </c>
      <c r="K2022" t="str">
        <f t="shared" si="189"/>
        <v>2062</v>
      </c>
      <c r="L2022" t="str">
        <f t="shared" si="190"/>
        <v>High Discount</v>
      </c>
      <c r="M2022" t="str">
        <f t="shared" si="191"/>
        <v>Ok</v>
      </c>
      <c r="N2022" t="s">
        <v>10264</v>
      </c>
    </row>
    <row r="2023" spans="1:14" x14ac:dyDescent="0.35">
      <c r="A2023" t="s">
        <v>2041</v>
      </c>
      <c r="B2023" t="s">
        <v>39</v>
      </c>
      <c r="C2023">
        <v>445</v>
      </c>
      <c r="D2023">
        <v>5500</v>
      </c>
      <c r="E2023">
        <v>200</v>
      </c>
      <c r="F2023" t="s">
        <v>16</v>
      </c>
      <c r="G2023" s="2">
        <v>59439</v>
      </c>
      <c r="H2023">
        <f t="shared" si="186"/>
        <v>2358500</v>
      </c>
      <c r="I2023">
        <f t="shared" si="187"/>
        <v>89000</v>
      </c>
      <c r="J2023" t="str">
        <f t="shared" si="188"/>
        <v>September</v>
      </c>
      <c r="K2023" t="str">
        <f t="shared" si="189"/>
        <v>2062</v>
      </c>
      <c r="L2023" t="str">
        <f t="shared" si="190"/>
        <v>Normal</v>
      </c>
      <c r="M2023" t="str">
        <f t="shared" si="191"/>
        <v>Ok</v>
      </c>
      <c r="N2023" t="s">
        <v>10264</v>
      </c>
    </row>
    <row r="2024" spans="1:14" x14ac:dyDescent="0.35">
      <c r="A2024" t="s">
        <v>2042</v>
      </c>
      <c r="B2024" t="s">
        <v>30</v>
      </c>
      <c r="C2024">
        <v>169</v>
      </c>
      <c r="D2024">
        <v>4500</v>
      </c>
      <c r="E2024">
        <v>1500</v>
      </c>
      <c r="F2024" t="s">
        <v>16</v>
      </c>
      <c r="G2024" s="2">
        <v>59446</v>
      </c>
      <c r="H2024">
        <f t="shared" si="186"/>
        <v>507000</v>
      </c>
      <c r="I2024">
        <f t="shared" si="187"/>
        <v>253500</v>
      </c>
      <c r="J2024" t="str">
        <f t="shared" si="188"/>
        <v>October</v>
      </c>
      <c r="K2024" t="str">
        <f t="shared" si="189"/>
        <v>2062</v>
      </c>
      <c r="L2024" t="str">
        <f t="shared" si="190"/>
        <v>High Discount</v>
      </c>
      <c r="M2024" t="str">
        <f t="shared" si="191"/>
        <v>Ok</v>
      </c>
      <c r="N2024" t="s">
        <v>10264</v>
      </c>
    </row>
    <row r="2025" spans="1:14" x14ac:dyDescent="0.35">
      <c r="A2025" t="s">
        <v>2043</v>
      </c>
      <c r="B2025" t="s">
        <v>43</v>
      </c>
      <c r="C2025">
        <v>146</v>
      </c>
      <c r="D2025">
        <v>6000</v>
      </c>
      <c r="E2025">
        <v>500</v>
      </c>
      <c r="F2025" t="s">
        <v>46</v>
      </c>
      <c r="G2025" s="2">
        <v>59453</v>
      </c>
      <c r="H2025">
        <f t="shared" si="186"/>
        <v>803000</v>
      </c>
      <c r="I2025">
        <f t="shared" si="187"/>
        <v>73000</v>
      </c>
      <c r="J2025" t="str">
        <f t="shared" si="188"/>
        <v>October</v>
      </c>
      <c r="K2025" t="str">
        <f t="shared" si="189"/>
        <v>2062</v>
      </c>
      <c r="L2025" t="str">
        <f t="shared" si="190"/>
        <v>High Discount</v>
      </c>
      <c r="M2025" t="str">
        <f t="shared" si="191"/>
        <v>Ok</v>
      </c>
      <c r="N2025" t="s">
        <v>10264</v>
      </c>
    </row>
    <row r="2026" spans="1:14" x14ac:dyDescent="0.35">
      <c r="A2026" t="s">
        <v>2044</v>
      </c>
      <c r="B2026" t="s">
        <v>7</v>
      </c>
      <c r="C2026">
        <v>169</v>
      </c>
      <c r="D2026">
        <v>800</v>
      </c>
      <c r="E2026">
        <v>3000</v>
      </c>
      <c r="F2026" t="s">
        <v>46</v>
      </c>
      <c r="G2026" s="2">
        <v>59460</v>
      </c>
      <c r="H2026">
        <f t="shared" si="186"/>
        <v>0</v>
      </c>
      <c r="I2026">
        <f t="shared" si="187"/>
        <v>507000</v>
      </c>
      <c r="J2026" t="str">
        <f t="shared" si="188"/>
        <v>October</v>
      </c>
      <c r="K2026" t="str">
        <f t="shared" si="189"/>
        <v>2062</v>
      </c>
      <c r="L2026" t="str">
        <f t="shared" si="190"/>
        <v>High Discount</v>
      </c>
      <c r="M2026" t="str">
        <f t="shared" si="191"/>
        <v>Zero Sales</v>
      </c>
      <c r="N2026" t="s">
        <v>10264</v>
      </c>
    </row>
    <row r="2027" spans="1:14" x14ac:dyDescent="0.35">
      <c r="A2027" t="s">
        <v>2045</v>
      </c>
      <c r="B2027" t="s">
        <v>10</v>
      </c>
      <c r="C2027">
        <v>586</v>
      </c>
      <c r="D2027">
        <v>12000</v>
      </c>
      <c r="E2027">
        <v>2000</v>
      </c>
      <c r="F2027" t="s">
        <v>11</v>
      </c>
      <c r="G2027" s="2">
        <v>59467</v>
      </c>
      <c r="H2027">
        <f t="shared" si="186"/>
        <v>5860000</v>
      </c>
      <c r="I2027">
        <f t="shared" si="187"/>
        <v>1172000</v>
      </c>
      <c r="J2027" t="str">
        <f t="shared" si="188"/>
        <v>October</v>
      </c>
      <c r="K2027" t="str">
        <f t="shared" si="189"/>
        <v>2062</v>
      </c>
      <c r="L2027" t="str">
        <f t="shared" si="190"/>
        <v>High Discount</v>
      </c>
      <c r="M2027" t="str">
        <f t="shared" si="191"/>
        <v>Ok</v>
      </c>
      <c r="N2027" t="s">
        <v>10264</v>
      </c>
    </row>
    <row r="2028" spans="1:14" x14ac:dyDescent="0.35">
      <c r="A2028" t="s">
        <v>2046</v>
      </c>
      <c r="B2028" t="s">
        <v>39</v>
      </c>
      <c r="C2028">
        <v>202</v>
      </c>
      <c r="D2028">
        <v>18000</v>
      </c>
      <c r="E2028">
        <v>400</v>
      </c>
      <c r="F2028" t="s">
        <v>8</v>
      </c>
      <c r="G2028" s="2">
        <v>59474</v>
      </c>
      <c r="H2028">
        <f t="shared" si="186"/>
        <v>3555200</v>
      </c>
      <c r="I2028">
        <f t="shared" si="187"/>
        <v>80800</v>
      </c>
      <c r="J2028" t="str">
        <f t="shared" si="188"/>
        <v>October</v>
      </c>
      <c r="K2028" t="str">
        <f t="shared" si="189"/>
        <v>2062</v>
      </c>
      <c r="L2028" t="str">
        <f t="shared" si="190"/>
        <v>High Discount</v>
      </c>
      <c r="M2028" t="str">
        <f t="shared" si="191"/>
        <v>Ok</v>
      </c>
      <c r="N2028" t="s">
        <v>10264</v>
      </c>
    </row>
    <row r="2029" spans="1:14" x14ac:dyDescent="0.35">
      <c r="A2029" t="s">
        <v>2047</v>
      </c>
      <c r="B2029" t="s">
        <v>33</v>
      </c>
      <c r="C2029">
        <v>294</v>
      </c>
      <c r="D2029">
        <v>6000</v>
      </c>
      <c r="E2029">
        <v>1500</v>
      </c>
      <c r="F2029" t="s">
        <v>8</v>
      </c>
      <c r="G2029" s="2">
        <v>59481</v>
      </c>
      <c r="H2029">
        <f t="shared" si="186"/>
        <v>1323000</v>
      </c>
      <c r="I2029">
        <f t="shared" si="187"/>
        <v>441000</v>
      </c>
      <c r="J2029" t="str">
        <f t="shared" si="188"/>
        <v>November</v>
      </c>
      <c r="K2029" t="str">
        <f t="shared" si="189"/>
        <v>2062</v>
      </c>
      <c r="L2029" t="str">
        <f t="shared" si="190"/>
        <v>High Discount</v>
      </c>
      <c r="M2029" t="str">
        <f t="shared" si="191"/>
        <v>Ok</v>
      </c>
      <c r="N2029" t="s">
        <v>10264</v>
      </c>
    </row>
    <row r="2030" spans="1:14" x14ac:dyDescent="0.35">
      <c r="A2030" t="s">
        <v>2048</v>
      </c>
      <c r="B2030" t="s">
        <v>15</v>
      </c>
      <c r="C2030">
        <v>565</v>
      </c>
      <c r="D2030">
        <v>22000</v>
      </c>
      <c r="E2030">
        <v>400</v>
      </c>
      <c r="F2030" t="s">
        <v>46</v>
      </c>
      <c r="G2030" s="2">
        <v>59488</v>
      </c>
      <c r="H2030">
        <f t="shared" si="186"/>
        <v>12204000</v>
      </c>
      <c r="I2030">
        <f t="shared" si="187"/>
        <v>226000</v>
      </c>
      <c r="J2030" t="str">
        <f t="shared" si="188"/>
        <v>November</v>
      </c>
      <c r="K2030" t="str">
        <f t="shared" si="189"/>
        <v>2062</v>
      </c>
      <c r="L2030" t="str">
        <f t="shared" si="190"/>
        <v>Normal</v>
      </c>
      <c r="M2030" t="str">
        <f t="shared" si="191"/>
        <v>Ok</v>
      </c>
      <c r="N2030" t="s">
        <v>10264</v>
      </c>
    </row>
    <row r="2031" spans="1:14" x14ac:dyDescent="0.35">
      <c r="A2031" t="s">
        <v>2049</v>
      </c>
      <c r="B2031" t="s">
        <v>15</v>
      </c>
      <c r="C2031">
        <v>442</v>
      </c>
      <c r="D2031">
        <v>5500</v>
      </c>
      <c r="E2031">
        <v>100</v>
      </c>
      <c r="F2031" t="s">
        <v>46</v>
      </c>
      <c r="G2031" s="2">
        <v>59495</v>
      </c>
      <c r="H2031">
        <f t="shared" si="186"/>
        <v>2386800</v>
      </c>
      <c r="I2031">
        <f t="shared" si="187"/>
        <v>44200</v>
      </c>
      <c r="J2031" t="str">
        <f t="shared" si="188"/>
        <v>November</v>
      </c>
      <c r="K2031" t="str">
        <f t="shared" si="189"/>
        <v>2062</v>
      </c>
      <c r="L2031" t="str">
        <f t="shared" si="190"/>
        <v>Normal</v>
      </c>
      <c r="M2031" t="str">
        <f t="shared" si="191"/>
        <v>Ok</v>
      </c>
      <c r="N2031" t="s">
        <v>10264</v>
      </c>
    </row>
    <row r="2032" spans="1:14" x14ac:dyDescent="0.35">
      <c r="A2032" t="s">
        <v>2050</v>
      </c>
      <c r="B2032" t="s">
        <v>13</v>
      </c>
      <c r="C2032">
        <v>192</v>
      </c>
      <c r="D2032">
        <v>12000</v>
      </c>
      <c r="E2032">
        <v>200</v>
      </c>
      <c r="F2032" t="s">
        <v>46</v>
      </c>
      <c r="G2032" s="2">
        <v>59502</v>
      </c>
      <c r="H2032">
        <f t="shared" si="186"/>
        <v>2265600</v>
      </c>
      <c r="I2032">
        <f t="shared" si="187"/>
        <v>38400</v>
      </c>
      <c r="J2032" t="str">
        <f t="shared" si="188"/>
        <v>November</v>
      </c>
      <c r="K2032" t="str">
        <f t="shared" si="189"/>
        <v>2062</v>
      </c>
      <c r="L2032" t="str">
        <f t="shared" si="190"/>
        <v>High Discount</v>
      </c>
      <c r="M2032" t="str">
        <f t="shared" si="191"/>
        <v>Ok</v>
      </c>
      <c r="N2032" t="s">
        <v>10264</v>
      </c>
    </row>
    <row r="2033" spans="1:14" x14ac:dyDescent="0.35">
      <c r="A2033" t="s">
        <v>2051</v>
      </c>
      <c r="B2033" t="s">
        <v>30</v>
      </c>
      <c r="C2033">
        <v>553</v>
      </c>
      <c r="D2033">
        <v>1200</v>
      </c>
      <c r="E2033">
        <v>200</v>
      </c>
      <c r="F2033" t="s">
        <v>8</v>
      </c>
      <c r="G2033" s="2">
        <v>59509</v>
      </c>
      <c r="H2033">
        <f t="shared" si="186"/>
        <v>553000</v>
      </c>
      <c r="I2033">
        <f t="shared" si="187"/>
        <v>110600</v>
      </c>
      <c r="J2033" t="str">
        <f t="shared" si="188"/>
        <v>December</v>
      </c>
      <c r="K2033" t="str">
        <f t="shared" si="189"/>
        <v>2062</v>
      </c>
      <c r="L2033" t="str">
        <f t="shared" si="190"/>
        <v>Normal</v>
      </c>
      <c r="M2033" t="str">
        <f t="shared" si="191"/>
        <v>Ok</v>
      </c>
      <c r="N2033" t="s">
        <v>10264</v>
      </c>
    </row>
    <row r="2034" spans="1:14" x14ac:dyDescent="0.35">
      <c r="A2034" t="s">
        <v>2052</v>
      </c>
      <c r="B2034" t="s">
        <v>13</v>
      </c>
      <c r="C2034">
        <v>269</v>
      </c>
      <c r="D2034">
        <v>12000</v>
      </c>
      <c r="E2034">
        <v>1000</v>
      </c>
      <c r="F2034" t="s">
        <v>11</v>
      </c>
      <c r="G2034" s="2">
        <v>59516</v>
      </c>
      <c r="H2034">
        <f t="shared" si="186"/>
        <v>2959000</v>
      </c>
      <c r="I2034">
        <f t="shared" si="187"/>
        <v>269000</v>
      </c>
      <c r="J2034" t="str">
        <f t="shared" si="188"/>
        <v>December</v>
      </c>
      <c r="K2034" t="str">
        <f t="shared" si="189"/>
        <v>2062</v>
      </c>
      <c r="L2034" t="str">
        <f t="shared" si="190"/>
        <v>High Discount</v>
      </c>
      <c r="M2034" t="str">
        <f t="shared" si="191"/>
        <v>Ok</v>
      </c>
      <c r="N2034" t="s">
        <v>10264</v>
      </c>
    </row>
    <row r="2035" spans="1:14" x14ac:dyDescent="0.35">
      <c r="A2035" t="s">
        <v>2053</v>
      </c>
      <c r="B2035" t="s">
        <v>33</v>
      </c>
      <c r="C2035">
        <v>209</v>
      </c>
      <c r="D2035">
        <v>6000</v>
      </c>
      <c r="E2035">
        <v>500</v>
      </c>
      <c r="F2035" t="s">
        <v>8</v>
      </c>
      <c r="G2035" s="2">
        <v>59523</v>
      </c>
      <c r="H2035">
        <f t="shared" si="186"/>
        <v>1149500</v>
      </c>
      <c r="I2035">
        <f t="shared" si="187"/>
        <v>104500</v>
      </c>
      <c r="J2035" t="str">
        <f t="shared" si="188"/>
        <v>December</v>
      </c>
      <c r="K2035" t="str">
        <f t="shared" si="189"/>
        <v>2062</v>
      </c>
      <c r="L2035" t="str">
        <f t="shared" si="190"/>
        <v>High Discount</v>
      </c>
      <c r="M2035" t="str">
        <f t="shared" si="191"/>
        <v>Ok</v>
      </c>
      <c r="N2035" t="s">
        <v>10264</v>
      </c>
    </row>
    <row r="2036" spans="1:14" x14ac:dyDescent="0.35">
      <c r="A2036" t="s">
        <v>2054</v>
      </c>
      <c r="B2036" t="s">
        <v>21</v>
      </c>
      <c r="C2036">
        <v>125</v>
      </c>
      <c r="D2036">
        <v>4500</v>
      </c>
      <c r="E2036">
        <v>100</v>
      </c>
      <c r="F2036" t="s">
        <v>46</v>
      </c>
      <c r="G2036" s="2">
        <v>59530</v>
      </c>
      <c r="H2036">
        <f t="shared" si="186"/>
        <v>550000</v>
      </c>
      <c r="I2036">
        <f t="shared" si="187"/>
        <v>12500</v>
      </c>
      <c r="J2036" t="str">
        <f t="shared" si="188"/>
        <v>December</v>
      </c>
      <c r="K2036" t="str">
        <f t="shared" si="189"/>
        <v>2062</v>
      </c>
      <c r="L2036" t="str">
        <f t="shared" si="190"/>
        <v>Normal</v>
      </c>
      <c r="M2036" t="str">
        <f t="shared" si="191"/>
        <v>Ok</v>
      </c>
      <c r="N2036" t="s">
        <v>10264</v>
      </c>
    </row>
    <row r="2037" spans="1:14" x14ac:dyDescent="0.35">
      <c r="A2037" t="s">
        <v>2055</v>
      </c>
      <c r="B2037" t="s">
        <v>30</v>
      </c>
      <c r="C2037">
        <v>81</v>
      </c>
      <c r="D2037">
        <v>45000</v>
      </c>
      <c r="E2037">
        <v>2000</v>
      </c>
      <c r="F2037" t="s">
        <v>46</v>
      </c>
      <c r="G2037" s="2">
        <v>59537</v>
      </c>
      <c r="H2037">
        <f t="shared" si="186"/>
        <v>3483000</v>
      </c>
      <c r="I2037">
        <f t="shared" si="187"/>
        <v>162000</v>
      </c>
      <c r="J2037" t="str">
        <f t="shared" si="188"/>
        <v>January</v>
      </c>
      <c r="K2037" t="str">
        <f t="shared" si="189"/>
        <v>2063</v>
      </c>
      <c r="L2037" t="str">
        <f t="shared" si="190"/>
        <v>High Discount</v>
      </c>
      <c r="M2037" t="str">
        <f t="shared" si="191"/>
        <v>Ok</v>
      </c>
      <c r="N2037" t="s">
        <v>10264</v>
      </c>
    </row>
    <row r="2038" spans="1:14" x14ac:dyDescent="0.35">
      <c r="A2038" t="s">
        <v>2056</v>
      </c>
      <c r="B2038" t="s">
        <v>19</v>
      </c>
      <c r="C2038">
        <v>383</v>
      </c>
      <c r="D2038">
        <v>18000</v>
      </c>
      <c r="E2038">
        <v>1500</v>
      </c>
      <c r="F2038" t="s">
        <v>11</v>
      </c>
      <c r="G2038" s="2">
        <v>59544</v>
      </c>
      <c r="H2038">
        <f t="shared" si="186"/>
        <v>6319500</v>
      </c>
      <c r="I2038">
        <f t="shared" si="187"/>
        <v>574500</v>
      </c>
      <c r="J2038" t="str">
        <f t="shared" si="188"/>
        <v>January</v>
      </c>
      <c r="K2038" t="str">
        <f t="shared" si="189"/>
        <v>2063</v>
      </c>
      <c r="L2038" t="str">
        <f t="shared" si="190"/>
        <v>High Discount</v>
      </c>
      <c r="M2038" t="str">
        <f t="shared" si="191"/>
        <v>Ok</v>
      </c>
      <c r="N2038" t="s">
        <v>10264</v>
      </c>
    </row>
    <row r="2039" spans="1:14" x14ac:dyDescent="0.35">
      <c r="A2039" t="s">
        <v>2057</v>
      </c>
      <c r="B2039" t="s">
        <v>21</v>
      </c>
      <c r="C2039">
        <v>574</v>
      </c>
      <c r="D2039">
        <v>12000</v>
      </c>
      <c r="E2039">
        <v>5000</v>
      </c>
      <c r="F2039" t="s">
        <v>16</v>
      </c>
      <c r="G2039" s="2">
        <v>59551</v>
      </c>
      <c r="H2039">
        <f t="shared" si="186"/>
        <v>4018000</v>
      </c>
      <c r="I2039">
        <f t="shared" si="187"/>
        <v>2870000</v>
      </c>
      <c r="J2039" t="str">
        <f t="shared" si="188"/>
        <v>January</v>
      </c>
      <c r="K2039" t="str">
        <f t="shared" si="189"/>
        <v>2063</v>
      </c>
      <c r="L2039" t="str">
        <f t="shared" si="190"/>
        <v>High Discount</v>
      </c>
      <c r="M2039" t="str">
        <f t="shared" si="191"/>
        <v>Ok</v>
      </c>
      <c r="N2039" t="s">
        <v>10264</v>
      </c>
    </row>
    <row r="2040" spans="1:14" x14ac:dyDescent="0.35">
      <c r="A2040" t="s">
        <v>2058</v>
      </c>
      <c r="B2040" t="s">
        <v>30</v>
      </c>
      <c r="C2040">
        <v>489</v>
      </c>
      <c r="D2040">
        <v>45000</v>
      </c>
      <c r="E2040">
        <v>200</v>
      </c>
      <c r="F2040" t="s">
        <v>16</v>
      </c>
      <c r="G2040" s="2">
        <v>59558</v>
      </c>
      <c r="H2040">
        <f t="shared" si="186"/>
        <v>21907200</v>
      </c>
      <c r="I2040">
        <f t="shared" si="187"/>
        <v>97800</v>
      </c>
      <c r="J2040" t="str">
        <f t="shared" si="188"/>
        <v>January</v>
      </c>
      <c r="K2040" t="str">
        <f t="shared" si="189"/>
        <v>2063</v>
      </c>
      <c r="L2040" t="str">
        <f t="shared" si="190"/>
        <v>Normal</v>
      </c>
      <c r="M2040" t="str">
        <f t="shared" si="191"/>
        <v>Ok</v>
      </c>
      <c r="N2040" t="s">
        <v>10264</v>
      </c>
    </row>
    <row r="2041" spans="1:14" x14ac:dyDescent="0.35">
      <c r="A2041" t="s">
        <v>2059</v>
      </c>
      <c r="B2041" t="s">
        <v>30</v>
      </c>
      <c r="C2041">
        <v>401</v>
      </c>
      <c r="D2041">
        <v>800</v>
      </c>
      <c r="E2041">
        <v>400</v>
      </c>
      <c r="F2041" t="s">
        <v>8</v>
      </c>
      <c r="G2041" s="2">
        <v>59565</v>
      </c>
      <c r="H2041">
        <f t="shared" si="186"/>
        <v>160400</v>
      </c>
      <c r="I2041">
        <f t="shared" si="187"/>
        <v>160400</v>
      </c>
      <c r="J2041" t="str">
        <f t="shared" si="188"/>
        <v>January</v>
      </c>
      <c r="K2041" t="str">
        <f t="shared" si="189"/>
        <v>2063</v>
      </c>
      <c r="L2041" t="str">
        <f t="shared" si="190"/>
        <v>Normal</v>
      </c>
      <c r="M2041" t="str">
        <f t="shared" si="191"/>
        <v>Ok</v>
      </c>
      <c r="N2041" t="s">
        <v>10264</v>
      </c>
    </row>
    <row r="2042" spans="1:14" x14ac:dyDescent="0.35">
      <c r="A2042" t="s">
        <v>2060</v>
      </c>
      <c r="B2042" t="s">
        <v>33</v>
      </c>
      <c r="C2042">
        <v>388</v>
      </c>
      <c r="D2042">
        <v>1200</v>
      </c>
      <c r="E2042">
        <v>500</v>
      </c>
      <c r="F2042" t="s">
        <v>16</v>
      </c>
      <c r="G2042" s="2">
        <v>59572</v>
      </c>
      <c r="H2042">
        <f t="shared" si="186"/>
        <v>271600</v>
      </c>
      <c r="I2042">
        <f t="shared" si="187"/>
        <v>194000</v>
      </c>
      <c r="J2042" t="str">
        <f t="shared" si="188"/>
        <v>February</v>
      </c>
      <c r="K2042" t="str">
        <f t="shared" si="189"/>
        <v>2063</v>
      </c>
      <c r="L2042" t="str">
        <f t="shared" si="190"/>
        <v>High Discount</v>
      </c>
      <c r="M2042" t="str">
        <f t="shared" si="191"/>
        <v>Ok</v>
      </c>
      <c r="N2042" t="s">
        <v>10264</v>
      </c>
    </row>
    <row r="2043" spans="1:14" x14ac:dyDescent="0.35">
      <c r="A2043" t="s">
        <v>2061</v>
      </c>
      <c r="B2043" t="s">
        <v>7</v>
      </c>
      <c r="C2043">
        <v>449</v>
      </c>
      <c r="D2043">
        <v>15000</v>
      </c>
      <c r="E2043">
        <v>2000</v>
      </c>
      <c r="F2043" t="s">
        <v>16</v>
      </c>
      <c r="G2043" s="2">
        <v>59579</v>
      </c>
      <c r="H2043">
        <f t="shared" si="186"/>
        <v>5837000</v>
      </c>
      <c r="I2043">
        <f t="shared" si="187"/>
        <v>898000</v>
      </c>
      <c r="J2043" t="str">
        <f t="shared" si="188"/>
        <v>February</v>
      </c>
      <c r="K2043" t="str">
        <f t="shared" si="189"/>
        <v>2063</v>
      </c>
      <c r="L2043" t="str">
        <f t="shared" si="190"/>
        <v>High Discount</v>
      </c>
      <c r="M2043" t="str">
        <f t="shared" si="191"/>
        <v>Ok</v>
      </c>
      <c r="N2043" t="s">
        <v>10264</v>
      </c>
    </row>
    <row r="2044" spans="1:14" x14ac:dyDescent="0.35">
      <c r="A2044" t="s">
        <v>2062</v>
      </c>
      <c r="B2044" t="s">
        <v>33</v>
      </c>
      <c r="C2044">
        <v>445</v>
      </c>
      <c r="D2044">
        <v>800</v>
      </c>
      <c r="E2044">
        <v>400</v>
      </c>
      <c r="F2044" t="s">
        <v>8</v>
      </c>
      <c r="G2044" s="2">
        <v>59586</v>
      </c>
      <c r="H2044">
        <f t="shared" si="186"/>
        <v>178000</v>
      </c>
      <c r="I2044">
        <f t="shared" si="187"/>
        <v>178000</v>
      </c>
      <c r="J2044" t="str">
        <f t="shared" si="188"/>
        <v>February</v>
      </c>
      <c r="K2044" t="str">
        <f t="shared" si="189"/>
        <v>2063</v>
      </c>
      <c r="L2044" t="str">
        <f t="shared" si="190"/>
        <v>Normal</v>
      </c>
      <c r="M2044" t="str">
        <f t="shared" si="191"/>
        <v>Ok</v>
      </c>
      <c r="N2044" t="s">
        <v>10264</v>
      </c>
    </row>
    <row r="2045" spans="1:14" x14ac:dyDescent="0.35">
      <c r="A2045" t="s">
        <v>2063</v>
      </c>
      <c r="B2045" t="s">
        <v>30</v>
      </c>
      <c r="C2045">
        <v>251</v>
      </c>
      <c r="D2045">
        <v>22000</v>
      </c>
      <c r="E2045">
        <v>1500</v>
      </c>
      <c r="F2045" t="s">
        <v>46</v>
      </c>
      <c r="G2045" s="2">
        <v>59593</v>
      </c>
      <c r="H2045">
        <f t="shared" si="186"/>
        <v>5145500</v>
      </c>
      <c r="I2045">
        <f t="shared" si="187"/>
        <v>376500</v>
      </c>
      <c r="J2045" t="str">
        <f t="shared" si="188"/>
        <v>February</v>
      </c>
      <c r="K2045" t="str">
        <f t="shared" si="189"/>
        <v>2063</v>
      </c>
      <c r="L2045" t="str">
        <f t="shared" si="190"/>
        <v>High Discount</v>
      </c>
      <c r="M2045" t="str">
        <f t="shared" si="191"/>
        <v>Ok</v>
      </c>
      <c r="N2045" t="s">
        <v>10264</v>
      </c>
    </row>
    <row r="2046" spans="1:14" x14ac:dyDescent="0.35">
      <c r="A2046" t="s">
        <v>2064</v>
      </c>
      <c r="B2046" t="s">
        <v>39</v>
      </c>
      <c r="C2046">
        <v>579</v>
      </c>
      <c r="D2046">
        <v>1200</v>
      </c>
      <c r="E2046">
        <v>1500</v>
      </c>
      <c r="F2046" t="s">
        <v>16</v>
      </c>
      <c r="G2046" s="2">
        <v>59600</v>
      </c>
      <c r="H2046">
        <f t="shared" si="186"/>
        <v>0</v>
      </c>
      <c r="I2046">
        <f t="shared" si="187"/>
        <v>868500</v>
      </c>
      <c r="J2046" t="str">
        <f t="shared" si="188"/>
        <v>March</v>
      </c>
      <c r="K2046" t="str">
        <f t="shared" si="189"/>
        <v>2063</v>
      </c>
      <c r="L2046" t="str">
        <f t="shared" si="190"/>
        <v>High Discount</v>
      </c>
      <c r="M2046" t="str">
        <f t="shared" si="191"/>
        <v>Zero Sales</v>
      </c>
      <c r="N2046" t="s">
        <v>10264</v>
      </c>
    </row>
    <row r="2047" spans="1:14" x14ac:dyDescent="0.35">
      <c r="A2047" t="s">
        <v>2065</v>
      </c>
      <c r="B2047" t="s">
        <v>21</v>
      </c>
      <c r="C2047">
        <v>142</v>
      </c>
      <c r="D2047">
        <v>22000</v>
      </c>
      <c r="E2047">
        <v>100</v>
      </c>
      <c r="F2047" t="s">
        <v>46</v>
      </c>
      <c r="G2047" s="2">
        <v>59607</v>
      </c>
      <c r="H2047">
        <f t="shared" si="186"/>
        <v>3109800</v>
      </c>
      <c r="I2047">
        <f t="shared" si="187"/>
        <v>14200</v>
      </c>
      <c r="J2047" t="str">
        <f t="shared" si="188"/>
        <v>March</v>
      </c>
      <c r="K2047" t="str">
        <f t="shared" si="189"/>
        <v>2063</v>
      </c>
      <c r="L2047" t="str">
        <f t="shared" si="190"/>
        <v>Normal</v>
      </c>
      <c r="M2047" t="str">
        <f t="shared" si="191"/>
        <v>Ok</v>
      </c>
      <c r="N2047" t="s">
        <v>10264</v>
      </c>
    </row>
    <row r="2048" spans="1:14" x14ac:dyDescent="0.35">
      <c r="A2048" t="s">
        <v>2066</v>
      </c>
      <c r="B2048" t="s">
        <v>33</v>
      </c>
      <c r="C2048">
        <v>407</v>
      </c>
      <c r="D2048">
        <v>4500</v>
      </c>
      <c r="E2048">
        <v>300</v>
      </c>
      <c r="F2048" t="s">
        <v>8</v>
      </c>
      <c r="G2048" s="2">
        <v>59614</v>
      </c>
      <c r="H2048">
        <f t="shared" si="186"/>
        <v>1709400</v>
      </c>
      <c r="I2048">
        <f t="shared" si="187"/>
        <v>122100</v>
      </c>
      <c r="J2048" t="str">
        <f t="shared" si="188"/>
        <v>March</v>
      </c>
      <c r="K2048" t="str">
        <f t="shared" si="189"/>
        <v>2063</v>
      </c>
      <c r="L2048" t="str">
        <f t="shared" si="190"/>
        <v>Normal</v>
      </c>
      <c r="M2048" t="str">
        <f t="shared" si="191"/>
        <v>Ok</v>
      </c>
      <c r="N2048" t="s">
        <v>10264</v>
      </c>
    </row>
    <row r="2049" spans="1:14" x14ac:dyDescent="0.35">
      <c r="A2049" t="s">
        <v>2067</v>
      </c>
      <c r="B2049" t="s">
        <v>7</v>
      </c>
      <c r="C2049">
        <v>445</v>
      </c>
      <c r="D2049">
        <v>18000</v>
      </c>
      <c r="E2049">
        <v>400</v>
      </c>
      <c r="F2049" t="s">
        <v>46</v>
      </c>
      <c r="G2049" s="2">
        <v>59621</v>
      </c>
      <c r="H2049">
        <f t="shared" si="186"/>
        <v>7832000</v>
      </c>
      <c r="I2049">
        <f t="shared" si="187"/>
        <v>178000</v>
      </c>
      <c r="J2049" t="str">
        <f t="shared" si="188"/>
        <v>March</v>
      </c>
      <c r="K2049" t="str">
        <f t="shared" si="189"/>
        <v>2063</v>
      </c>
      <c r="L2049" t="str">
        <f t="shared" si="190"/>
        <v>Normal</v>
      </c>
      <c r="M2049" t="str">
        <f t="shared" si="191"/>
        <v>Ok</v>
      </c>
      <c r="N2049" t="s">
        <v>10264</v>
      </c>
    </row>
    <row r="2050" spans="1:14" x14ac:dyDescent="0.35">
      <c r="A2050" t="s">
        <v>2068</v>
      </c>
      <c r="B2050" t="s">
        <v>10</v>
      </c>
      <c r="C2050">
        <v>109</v>
      </c>
      <c r="D2050">
        <v>800</v>
      </c>
      <c r="E2050">
        <v>2000</v>
      </c>
      <c r="F2050" t="s">
        <v>46</v>
      </c>
      <c r="G2050" s="2">
        <v>59628</v>
      </c>
      <c r="H2050">
        <f t="shared" ref="H2050:H2113" si="192">MAX(0,(D2050-E2050)*C2050)</f>
        <v>0</v>
      </c>
      <c r="I2050">
        <f t="shared" si="187"/>
        <v>218000</v>
      </c>
      <c r="J2050" t="str">
        <f t="shared" si="188"/>
        <v>April</v>
      </c>
      <c r="K2050" t="str">
        <f t="shared" si="189"/>
        <v>2063</v>
      </c>
      <c r="L2050" t="str">
        <f t="shared" si="190"/>
        <v>High Discount</v>
      </c>
      <c r="M2050" t="str">
        <f t="shared" si="191"/>
        <v>Zero Sales</v>
      </c>
      <c r="N2050" t="s">
        <v>10264</v>
      </c>
    </row>
    <row r="2051" spans="1:14" x14ac:dyDescent="0.35">
      <c r="A2051" t="s">
        <v>2069</v>
      </c>
      <c r="B2051" t="s">
        <v>13</v>
      </c>
      <c r="C2051">
        <v>526</v>
      </c>
      <c r="D2051">
        <v>4500</v>
      </c>
      <c r="E2051">
        <v>1500</v>
      </c>
      <c r="F2051" t="s">
        <v>8</v>
      </c>
      <c r="G2051" s="2">
        <v>59635</v>
      </c>
      <c r="H2051">
        <f t="shared" si="192"/>
        <v>1578000</v>
      </c>
      <c r="I2051">
        <f t="shared" ref="I2051:I2114" si="193">E2051*C2051</f>
        <v>789000</v>
      </c>
      <c r="J2051" t="str">
        <f t="shared" ref="J2051:J2114" si="194">TEXT(G:G,"mmmm")</f>
        <v>April</v>
      </c>
      <c r="K2051" t="str">
        <f t="shared" ref="K2051:K2114" si="195">TEXT(G2051,"yyy")</f>
        <v>2063</v>
      </c>
      <c r="L2051" t="str">
        <f t="shared" ref="L2051:L2114" si="196">IF(E2051&gt;=C2051,"High Discount","Normal")</f>
        <v>High Discount</v>
      </c>
      <c r="M2051" t="str">
        <f t="shared" ref="M2051:M2114" si="197">IF(H2051=0,"Zero Sales","Ok")</f>
        <v>Ok</v>
      </c>
      <c r="N2051" t="s">
        <v>10264</v>
      </c>
    </row>
    <row r="2052" spans="1:14" x14ac:dyDescent="0.35">
      <c r="A2052" t="s">
        <v>2070</v>
      </c>
      <c r="B2052" t="s">
        <v>30</v>
      </c>
      <c r="C2052">
        <v>50</v>
      </c>
      <c r="D2052">
        <v>5500</v>
      </c>
      <c r="E2052">
        <v>100</v>
      </c>
      <c r="F2052" t="s">
        <v>46</v>
      </c>
      <c r="G2052" s="2">
        <v>59642</v>
      </c>
      <c r="H2052">
        <f t="shared" si="192"/>
        <v>270000</v>
      </c>
      <c r="I2052">
        <f t="shared" si="193"/>
        <v>5000</v>
      </c>
      <c r="J2052" t="str">
        <f t="shared" si="194"/>
        <v>April</v>
      </c>
      <c r="K2052" t="str">
        <f t="shared" si="195"/>
        <v>2063</v>
      </c>
      <c r="L2052" t="str">
        <f t="shared" si="196"/>
        <v>High Discount</v>
      </c>
      <c r="M2052" t="str">
        <f t="shared" si="197"/>
        <v>Ok</v>
      </c>
      <c r="N2052" t="s">
        <v>10264</v>
      </c>
    </row>
    <row r="2053" spans="1:14" x14ac:dyDescent="0.35">
      <c r="A2053" t="s">
        <v>2071</v>
      </c>
      <c r="B2053" t="s">
        <v>19</v>
      </c>
      <c r="C2053">
        <v>360</v>
      </c>
      <c r="D2053">
        <v>15000</v>
      </c>
      <c r="E2053">
        <v>100</v>
      </c>
      <c r="F2053" t="s">
        <v>16</v>
      </c>
      <c r="G2053" s="2">
        <v>59649</v>
      </c>
      <c r="H2053">
        <f t="shared" si="192"/>
        <v>5364000</v>
      </c>
      <c r="I2053">
        <f t="shared" si="193"/>
        <v>36000</v>
      </c>
      <c r="J2053" t="str">
        <f t="shared" si="194"/>
        <v>April</v>
      </c>
      <c r="K2053" t="str">
        <f t="shared" si="195"/>
        <v>2063</v>
      </c>
      <c r="L2053" t="str">
        <f t="shared" si="196"/>
        <v>Normal</v>
      </c>
      <c r="M2053" t="str">
        <f t="shared" si="197"/>
        <v>Ok</v>
      </c>
      <c r="N2053" t="s">
        <v>10264</v>
      </c>
    </row>
    <row r="2054" spans="1:14" x14ac:dyDescent="0.35">
      <c r="A2054" t="s">
        <v>2072</v>
      </c>
      <c r="B2054" t="s">
        <v>10</v>
      </c>
      <c r="C2054">
        <v>217</v>
      </c>
      <c r="D2054">
        <v>1200</v>
      </c>
      <c r="E2054">
        <v>1000</v>
      </c>
      <c r="F2054" t="s">
        <v>16</v>
      </c>
      <c r="G2054" s="2">
        <v>59656</v>
      </c>
      <c r="H2054">
        <f t="shared" si="192"/>
        <v>43400</v>
      </c>
      <c r="I2054">
        <f t="shared" si="193"/>
        <v>217000</v>
      </c>
      <c r="J2054" t="str">
        <f t="shared" si="194"/>
        <v>April</v>
      </c>
      <c r="K2054" t="str">
        <f t="shared" si="195"/>
        <v>2063</v>
      </c>
      <c r="L2054" t="str">
        <f t="shared" si="196"/>
        <v>High Discount</v>
      </c>
      <c r="M2054" t="str">
        <f t="shared" si="197"/>
        <v>Ok</v>
      </c>
      <c r="N2054" t="s">
        <v>10264</v>
      </c>
    </row>
    <row r="2055" spans="1:14" x14ac:dyDescent="0.35">
      <c r="A2055" t="s">
        <v>2073</v>
      </c>
      <c r="B2055" t="s">
        <v>15</v>
      </c>
      <c r="C2055">
        <v>241</v>
      </c>
      <c r="D2055">
        <v>18000</v>
      </c>
      <c r="E2055">
        <v>5000</v>
      </c>
      <c r="F2055" t="s">
        <v>16</v>
      </c>
      <c r="G2055" s="2">
        <v>59663</v>
      </c>
      <c r="H2055">
        <f t="shared" si="192"/>
        <v>3133000</v>
      </c>
      <c r="I2055">
        <f t="shared" si="193"/>
        <v>1205000</v>
      </c>
      <c r="J2055" t="str">
        <f t="shared" si="194"/>
        <v>May</v>
      </c>
      <c r="K2055" t="str">
        <f t="shared" si="195"/>
        <v>2063</v>
      </c>
      <c r="L2055" t="str">
        <f t="shared" si="196"/>
        <v>High Discount</v>
      </c>
      <c r="M2055" t="str">
        <f t="shared" si="197"/>
        <v>Ok</v>
      </c>
      <c r="N2055" t="s">
        <v>10264</v>
      </c>
    </row>
    <row r="2056" spans="1:14" x14ac:dyDescent="0.35">
      <c r="A2056" t="s">
        <v>2074</v>
      </c>
      <c r="B2056" t="s">
        <v>43</v>
      </c>
      <c r="C2056">
        <v>83</v>
      </c>
      <c r="D2056">
        <v>18000</v>
      </c>
      <c r="E2056">
        <v>300</v>
      </c>
      <c r="F2056" t="s">
        <v>16</v>
      </c>
      <c r="G2056" s="2">
        <v>59670</v>
      </c>
      <c r="H2056">
        <f t="shared" si="192"/>
        <v>1469100</v>
      </c>
      <c r="I2056">
        <f t="shared" si="193"/>
        <v>24900</v>
      </c>
      <c r="J2056" t="str">
        <f t="shared" si="194"/>
        <v>May</v>
      </c>
      <c r="K2056" t="str">
        <f t="shared" si="195"/>
        <v>2063</v>
      </c>
      <c r="L2056" t="str">
        <f t="shared" si="196"/>
        <v>High Discount</v>
      </c>
      <c r="M2056" t="str">
        <f t="shared" si="197"/>
        <v>Ok</v>
      </c>
      <c r="N2056" t="s">
        <v>10264</v>
      </c>
    </row>
    <row r="2057" spans="1:14" x14ac:dyDescent="0.35">
      <c r="A2057" t="s">
        <v>2075</v>
      </c>
      <c r="B2057" t="s">
        <v>7</v>
      </c>
      <c r="C2057">
        <v>83</v>
      </c>
      <c r="D2057">
        <v>12000</v>
      </c>
      <c r="E2057">
        <v>3000</v>
      </c>
      <c r="F2057" t="s">
        <v>46</v>
      </c>
      <c r="G2057" s="2">
        <v>59677</v>
      </c>
      <c r="H2057">
        <f t="shared" si="192"/>
        <v>747000</v>
      </c>
      <c r="I2057">
        <f t="shared" si="193"/>
        <v>249000</v>
      </c>
      <c r="J2057" t="str">
        <f t="shared" si="194"/>
        <v>May</v>
      </c>
      <c r="K2057" t="str">
        <f t="shared" si="195"/>
        <v>2063</v>
      </c>
      <c r="L2057" t="str">
        <f t="shared" si="196"/>
        <v>High Discount</v>
      </c>
      <c r="M2057" t="str">
        <f t="shared" si="197"/>
        <v>Ok</v>
      </c>
      <c r="N2057" t="s">
        <v>10264</v>
      </c>
    </row>
    <row r="2058" spans="1:14" x14ac:dyDescent="0.35">
      <c r="A2058" t="s">
        <v>2076</v>
      </c>
      <c r="B2058" t="s">
        <v>19</v>
      </c>
      <c r="C2058">
        <v>466</v>
      </c>
      <c r="D2058">
        <v>5500</v>
      </c>
      <c r="E2058">
        <v>1500</v>
      </c>
      <c r="F2058" t="s">
        <v>16</v>
      </c>
      <c r="G2058" s="2">
        <v>59684</v>
      </c>
      <c r="H2058">
        <f t="shared" si="192"/>
        <v>1864000</v>
      </c>
      <c r="I2058">
        <f t="shared" si="193"/>
        <v>699000</v>
      </c>
      <c r="J2058" t="str">
        <f t="shared" si="194"/>
        <v>May</v>
      </c>
      <c r="K2058" t="str">
        <f t="shared" si="195"/>
        <v>2063</v>
      </c>
      <c r="L2058" t="str">
        <f t="shared" si="196"/>
        <v>High Discount</v>
      </c>
      <c r="M2058" t="str">
        <f t="shared" si="197"/>
        <v>Ok</v>
      </c>
      <c r="N2058" t="s">
        <v>10264</v>
      </c>
    </row>
    <row r="2059" spans="1:14" x14ac:dyDescent="0.35">
      <c r="A2059" t="s">
        <v>2077</v>
      </c>
      <c r="B2059" t="s">
        <v>43</v>
      </c>
      <c r="C2059">
        <v>207</v>
      </c>
      <c r="D2059">
        <v>18000</v>
      </c>
      <c r="E2059">
        <v>2000</v>
      </c>
      <c r="F2059" t="s">
        <v>46</v>
      </c>
      <c r="G2059" s="2">
        <v>59691</v>
      </c>
      <c r="H2059">
        <f t="shared" si="192"/>
        <v>3312000</v>
      </c>
      <c r="I2059">
        <f t="shared" si="193"/>
        <v>414000</v>
      </c>
      <c r="J2059" t="str">
        <f t="shared" si="194"/>
        <v>June</v>
      </c>
      <c r="K2059" t="str">
        <f t="shared" si="195"/>
        <v>2063</v>
      </c>
      <c r="L2059" t="str">
        <f t="shared" si="196"/>
        <v>High Discount</v>
      </c>
      <c r="M2059" t="str">
        <f t="shared" si="197"/>
        <v>Ok</v>
      </c>
      <c r="N2059" t="s">
        <v>10264</v>
      </c>
    </row>
    <row r="2060" spans="1:14" x14ac:dyDescent="0.35">
      <c r="A2060" t="s">
        <v>2078</v>
      </c>
      <c r="B2060" t="s">
        <v>7</v>
      </c>
      <c r="C2060">
        <v>549</v>
      </c>
      <c r="D2060">
        <v>6000</v>
      </c>
      <c r="E2060">
        <v>2000</v>
      </c>
      <c r="F2060" t="s">
        <v>11</v>
      </c>
      <c r="G2060" s="2">
        <v>59698</v>
      </c>
      <c r="H2060">
        <f t="shared" si="192"/>
        <v>2196000</v>
      </c>
      <c r="I2060">
        <f t="shared" si="193"/>
        <v>1098000</v>
      </c>
      <c r="J2060" t="str">
        <f t="shared" si="194"/>
        <v>June</v>
      </c>
      <c r="K2060" t="str">
        <f t="shared" si="195"/>
        <v>2063</v>
      </c>
      <c r="L2060" t="str">
        <f t="shared" si="196"/>
        <v>High Discount</v>
      </c>
      <c r="M2060" t="str">
        <f t="shared" si="197"/>
        <v>Ok</v>
      </c>
      <c r="N2060" t="s">
        <v>10264</v>
      </c>
    </row>
    <row r="2061" spans="1:14" x14ac:dyDescent="0.35">
      <c r="A2061" t="s">
        <v>2079</v>
      </c>
      <c r="B2061" t="s">
        <v>39</v>
      </c>
      <c r="C2061">
        <v>415</v>
      </c>
      <c r="D2061">
        <v>5500</v>
      </c>
      <c r="E2061">
        <v>200</v>
      </c>
      <c r="F2061" t="s">
        <v>46</v>
      </c>
      <c r="G2061" s="2">
        <v>59705</v>
      </c>
      <c r="H2061">
        <f t="shared" si="192"/>
        <v>2199500</v>
      </c>
      <c r="I2061">
        <f t="shared" si="193"/>
        <v>83000</v>
      </c>
      <c r="J2061" t="str">
        <f t="shared" si="194"/>
        <v>June</v>
      </c>
      <c r="K2061" t="str">
        <f t="shared" si="195"/>
        <v>2063</v>
      </c>
      <c r="L2061" t="str">
        <f t="shared" si="196"/>
        <v>Normal</v>
      </c>
      <c r="M2061" t="str">
        <f t="shared" si="197"/>
        <v>Ok</v>
      </c>
      <c r="N2061" t="s">
        <v>10264</v>
      </c>
    </row>
    <row r="2062" spans="1:14" x14ac:dyDescent="0.35">
      <c r="A2062" t="s">
        <v>2080</v>
      </c>
      <c r="B2062" t="s">
        <v>13</v>
      </c>
      <c r="C2062">
        <v>389</v>
      </c>
      <c r="D2062">
        <v>15000</v>
      </c>
      <c r="E2062">
        <v>1000</v>
      </c>
      <c r="F2062" t="s">
        <v>16</v>
      </c>
      <c r="G2062" s="2">
        <v>59712</v>
      </c>
      <c r="H2062">
        <f t="shared" si="192"/>
        <v>5446000</v>
      </c>
      <c r="I2062">
        <f t="shared" si="193"/>
        <v>389000</v>
      </c>
      <c r="J2062" t="str">
        <f t="shared" si="194"/>
        <v>June</v>
      </c>
      <c r="K2062" t="str">
        <f t="shared" si="195"/>
        <v>2063</v>
      </c>
      <c r="L2062" t="str">
        <f t="shared" si="196"/>
        <v>High Discount</v>
      </c>
      <c r="M2062" t="str">
        <f t="shared" si="197"/>
        <v>Ok</v>
      </c>
      <c r="N2062" t="s">
        <v>10264</v>
      </c>
    </row>
    <row r="2063" spans="1:14" x14ac:dyDescent="0.35">
      <c r="A2063" t="s">
        <v>2081</v>
      </c>
      <c r="B2063" t="s">
        <v>10</v>
      </c>
      <c r="C2063">
        <v>384</v>
      </c>
      <c r="D2063">
        <v>15000</v>
      </c>
      <c r="E2063">
        <v>1000</v>
      </c>
      <c r="F2063" t="s">
        <v>11</v>
      </c>
      <c r="G2063" s="2">
        <v>59719</v>
      </c>
      <c r="H2063">
        <f t="shared" si="192"/>
        <v>5376000</v>
      </c>
      <c r="I2063">
        <f t="shared" si="193"/>
        <v>384000</v>
      </c>
      <c r="J2063" t="str">
        <f t="shared" si="194"/>
        <v>July</v>
      </c>
      <c r="K2063" t="str">
        <f t="shared" si="195"/>
        <v>2063</v>
      </c>
      <c r="L2063" t="str">
        <f t="shared" si="196"/>
        <v>High Discount</v>
      </c>
      <c r="M2063" t="str">
        <f t="shared" si="197"/>
        <v>Ok</v>
      </c>
      <c r="N2063" t="s">
        <v>10264</v>
      </c>
    </row>
    <row r="2064" spans="1:14" x14ac:dyDescent="0.35">
      <c r="A2064" t="s">
        <v>2082</v>
      </c>
      <c r="B2064" t="s">
        <v>21</v>
      </c>
      <c r="C2064">
        <v>376</v>
      </c>
      <c r="D2064">
        <v>22000</v>
      </c>
      <c r="E2064">
        <v>1000</v>
      </c>
      <c r="F2064" t="s">
        <v>8</v>
      </c>
      <c r="G2064" s="2">
        <v>59726</v>
      </c>
      <c r="H2064">
        <f t="shared" si="192"/>
        <v>7896000</v>
      </c>
      <c r="I2064">
        <f t="shared" si="193"/>
        <v>376000</v>
      </c>
      <c r="J2064" t="str">
        <f t="shared" si="194"/>
        <v>July</v>
      </c>
      <c r="K2064" t="str">
        <f t="shared" si="195"/>
        <v>2063</v>
      </c>
      <c r="L2064" t="str">
        <f t="shared" si="196"/>
        <v>High Discount</v>
      </c>
      <c r="M2064" t="str">
        <f t="shared" si="197"/>
        <v>Ok</v>
      </c>
      <c r="N2064" t="s">
        <v>10264</v>
      </c>
    </row>
    <row r="2065" spans="1:14" x14ac:dyDescent="0.35">
      <c r="A2065" t="s">
        <v>2083</v>
      </c>
      <c r="B2065" t="s">
        <v>7</v>
      </c>
      <c r="C2065">
        <v>163</v>
      </c>
      <c r="D2065">
        <v>15000</v>
      </c>
      <c r="E2065">
        <v>2000</v>
      </c>
      <c r="F2065" t="s">
        <v>46</v>
      </c>
      <c r="G2065" s="2">
        <v>59733</v>
      </c>
      <c r="H2065">
        <f t="shared" si="192"/>
        <v>2119000</v>
      </c>
      <c r="I2065">
        <f t="shared" si="193"/>
        <v>326000</v>
      </c>
      <c r="J2065" t="str">
        <f t="shared" si="194"/>
        <v>July</v>
      </c>
      <c r="K2065" t="str">
        <f t="shared" si="195"/>
        <v>2063</v>
      </c>
      <c r="L2065" t="str">
        <f t="shared" si="196"/>
        <v>High Discount</v>
      </c>
      <c r="M2065" t="str">
        <f t="shared" si="197"/>
        <v>Ok</v>
      </c>
      <c r="N2065" t="s">
        <v>10264</v>
      </c>
    </row>
    <row r="2066" spans="1:14" x14ac:dyDescent="0.35">
      <c r="A2066" t="s">
        <v>2084</v>
      </c>
      <c r="B2066" t="s">
        <v>21</v>
      </c>
      <c r="C2066">
        <v>467</v>
      </c>
      <c r="D2066">
        <v>6000</v>
      </c>
      <c r="E2066">
        <v>300</v>
      </c>
      <c r="F2066" t="s">
        <v>16</v>
      </c>
      <c r="G2066" s="2">
        <v>59740</v>
      </c>
      <c r="H2066">
        <f t="shared" si="192"/>
        <v>2661900</v>
      </c>
      <c r="I2066">
        <f t="shared" si="193"/>
        <v>140100</v>
      </c>
      <c r="J2066" t="str">
        <f t="shared" si="194"/>
        <v>July</v>
      </c>
      <c r="K2066" t="str">
        <f t="shared" si="195"/>
        <v>2063</v>
      </c>
      <c r="L2066" t="str">
        <f t="shared" si="196"/>
        <v>Normal</v>
      </c>
      <c r="M2066" t="str">
        <f t="shared" si="197"/>
        <v>Ok</v>
      </c>
      <c r="N2066" t="s">
        <v>10264</v>
      </c>
    </row>
    <row r="2067" spans="1:14" x14ac:dyDescent="0.35">
      <c r="A2067" t="s">
        <v>2085</v>
      </c>
      <c r="B2067" t="s">
        <v>13</v>
      </c>
      <c r="C2067">
        <v>517</v>
      </c>
      <c r="D2067">
        <v>1200</v>
      </c>
      <c r="E2067">
        <v>100</v>
      </c>
      <c r="F2067" t="s">
        <v>16</v>
      </c>
      <c r="G2067" s="2">
        <v>59747</v>
      </c>
      <c r="H2067">
        <f t="shared" si="192"/>
        <v>568700</v>
      </c>
      <c r="I2067">
        <f t="shared" si="193"/>
        <v>51700</v>
      </c>
      <c r="J2067" t="str">
        <f t="shared" si="194"/>
        <v>July</v>
      </c>
      <c r="K2067" t="str">
        <f t="shared" si="195"/>
        <v>2063</v>
      </c>
      <c r="L2067" t="str">
        <f t="shared" si="196"/>
        <v>Normal</v>
      </c>
      <c r="M2067" t="str">
        <f t="shared" si="197"/>
        <v>Ok</v>
      </c>
      <c r="N2067" t="s">
        <v>10264</v>
      </c>
    </row>
    <row r="2068" spans="1:14" x14ac:dyDescent="0.35">
      <c r="A2068" t="s">
        <v>2086</v>
      </c>
      <c r="B2068" t="s">
        <v>30</v>
      </c>
      <c r="C2068">
        <v>192</v>
      </c>
      <c r="D2068">
        <v>45000</v>
      </c>
      <c r="E2068">
        <v>400</v>
      </c>
      <c r="F2068" t="s">
        <v>16</v>
      </c>
      <c r="G2068" s="2">
        <v>59754</v>
      </c>
      <c r="H2068">
        <f t="shared" si="192"/>
        <v>8563200</v>
      </c>
      <c r="I2068">
        <f t="shared" si="193"/>
        <v>76800</v>
      </c>
      <c r="J2068" t="str">
        <f t="shared" si="194"/>
        <v>August</v>
      </c>
      <c r="K2068" t="str">
        <f t="shared" si="195"/>
        <v>2063</v>
      </c>
      <c r="L2068" t="str">
        <f t="shared" si="196"/>
        <v>High Discount</v>
      </c>
      <c r="M2068" t="str">
        <f t="shared" si="197"/>
        <v>Ok</v>
      </c>
      <c r="N2068" t="s">
        <v>10264</v>
      </c>
    </row>
    <row r="2069" spans="1:14" x14ac:dyDescent="0.35">
      <c r="A2069" t="s">
        <v>2087</v>
      </c>
      <c r="B2069" t="s">
        <v>15</v>
      </c>
      <c r="C2069">
        <v>358</v>
      </c>
      <c r="D2069">
        <v>45000</v>
      </c>
      <c r="E2069">
        <v>500</v>
      </c>
      <c r="F2069" t="s">
        <v>8</v>
      </c>
      <c r="G2069" s="2">
        <v>59761</v>
      </c>
      <c r="H2069">
        <f t="shared" si="192"/>
        <v>15931000</v>
      </c>
      <c r="I2069">
        <f t="shared" si="193"/>
        <v>179000</v>
      </c>
      <c r="J2069" t="str">
        <f t="shared" si="194"/>
        <v>August</v>
      </c>
      <c r="K2069" t="str">
        <f t="shared" si="195"/>
        <v>2063</v>
      </c>
      <c r="L2069" t="str">
        <f t="shared" si="196"/>
        <v>High Discount</v>
      </c>
      <c r="M2069" t="str">
        <f t="shared" si="197"/>
        <v>Ok</v>
      </c>
      <c r="N2069" t="s">
        <v>10264</v>
      </c>
    </row>
    <row r="2070" spans="1:14" x14ac:dyDescent="0.35">
      <c r="A2070" t="s">
        <v>2088</v>
      </c>
      <c r="B2070" t="s">
        <v>10</v>
      </c>
      <c r="C2070">
        <v>450</v>
      </c>
      <c r="D2070">
        <v>12000</v>
      </c>
      <c r="E2070">
        <v>5000</v>
      </c>
      <c r="F2070" t="s">
        <v>11</v>
      </c>
      <c r="G2070" s="2">
        <v>59768</v>
      </c>
      <c r="H2070">
        <f t="shared" si="192"/>
        <v>3150000</v>
      </c>
      <c r="I2070">
        <f t="shared" si="193"/>
        <v>2250000</v>
      </c>
      <c r="J2070" t="str">
        <f t="shared" si="194"/>
        <v>August</v>
      </c>
      <c r="K2070" t="str">
        <f t="shared" si="195"/>
        <v>2063</v>
      </c>
      <c r="L2070" t="str">
        <f t="shared" si="196"/>
        <v>High Discount</v>
      </c>
      <c r="M2070" t="str">
        <f t="shared" si="197"/>
        <v>Ok</v>
      </c>
      <c r="N2070" t="s">
        <v>10264</v>
      </c>
    </row>
    <row r="2071" spans="1:14" x14ac:dyDescent="0.35">
      <c r="A2071" t="s">
        <v>2089</v>
      </c>
      <c r="B2071" t="s">
        <v>13</v>
      </c>
      <c r="C2071">
        <v>369</v>
      </c>
      <c r="D2071">
        <v>18000</v>
      </c>
      <c r="E2071">
        <v>1500</v>
      </c>
      <c r="F2071" t="s">
        <v>11</v>
      </c>
      <c r="G2071" s="2">
        <v>59775</v>
      </c>
      <c r="H2071">
        <f t="shared" si="192"/>
        <v>6088500</v>
      </c>
      <c r="I2071">
        <f t="shared" si="193"/>
        <v>553500</v>
      </c>
      <c r="J2071" t="str">
        <f t="shared" si="194"/>
        <v>August</v>
      </c>
      <c r="K2071" t="str">
        <f t="shared" si="195"/>
        <v>2063</v>
      </c>
      <c r="L2071" t="str">
        <f t="shared" si="196"/>
        <v>High Discount</v>
      </c>
      <c r="M2071" t="str">
        <f t="shared" si="197"/>
        <v>Ok</v>
      </c>
      <c r="N2071" t="s">
        <v>10264</v>
      </c>
    </row>
    <row r="2072" spans="1:14" x14ac:dyDescent="0.35">
      <c r="A2072" t="s">
        <v>2090</v>
      </c>
      <c r="B2072" t="s">
        <v>13</v>
      </c>
      <c r="C2072">
        <v>261</v>
      </c>
      <c r="D2072">
        <v>15000</v>
      </c>
      <c r="E2072">
        <v>1000</v>
      </c>
      <c r="F2072" t="s">
        <v>16</v>
      </c>
      <c r="G2072" s="2">
        <v>59782</v>
      </c>
      <c r="H2072">
        <f t="shared" si="192"/>
        <v>3654000</v>
      </c>
      <c r="I2072">
        <f t="shared" si="193"/>
        <v>261000</v>
      </c>
      <c r="J2072" t="str">
        <f t="shared" si="194"/>
        <v>September</v>
      </c>
      <c r="K2072" t="str">
        <f t="shared" si="195"/>
        <v>2063</v>
      </c>
      <c r="L2072" t="str">
        <f t="shared" si="196"/>
        <v>High Discount</v>
      </c>
      <c r="M2072" t="str">
        <f t="shared" si="197"/>
        <v>Ok</v>
      </c>
      <c r="N2072" t="s">
        <v>10264</v>
      </c>
    </row>
    <row r="2073" spans="1:14" x14ac:dyDescent="0.35">
      <c r="A2073" t="s">
        <v>2091</v>
      </c>
      <c r="B2073" t="s">
        <v>39</v>
      </c>
      <c r="C2073">
        <v>366</v>
      </c>
      <c r="D2073">
        <v>22000</v>
      </c>
      <c r="E2073">
        <v>300</v>
      </c>
      <c r="F2073" t="s">
        <v>46</v>
      </c>
      <c r="G2073" s="2">
        <v>59789</v>
      </c>
      <c r="H2073">
        <f t="shared" si="192"/>
        <v>7942200</v>
      </c>
      <c r="I2073">
        <f t="shared" si="193"/>
        <v>109800</v>
      </c>
      <c r="J2073" t="str">
        <f t="shared" si="194"/>
        <v>September</v>
      </c>
      <c r="K2073" t="str">
        <f t="shared" si="195"/>
        <v>2063</v>
      </c>
      <c r="L2073" t="str">
        <f t="shared" si="196"/>
        <v>Normal</v>
      </c>
      <c r="M2073" t="str">
        <f t="shared" si="197"/>
        <v>Ok</v>
      </c>
      <c r="N2073" t="s">
        <v>10264</v>
      </c>
    </row>
    <row r="2074" spans="1:14" x14ac:dyDescent="0.35">
      <c r="A2074" t="s">
        <v>2092</v>
      </c>
      <c r="B2074" t="s">
        <v>43</v>
      </c>
      <c r="C2074">
        <v>234</v>
      </c>
      <c r="D2074">
        <v>12000</v>
      </c>
      <c r="E2074">
        <v>2000</v>
      </c>
      <c r="F2074" t="s">
        <v>16</v>
      </c>
      <c r="G2074" s="2">
        <v>59796</v>
      </c>
      <c r="H2074">
        <f t="shared" si="192"/>
        <v>2340000</v>
      </c>
      <c r="I2074">
        <f t="shared" si="193"/>
        <v>468000</v>
      </c>
      <c r="J2074" t="str">
        <f t="shared" si="194"/>
        <v>September</v>
      </c>
      <c r="K2074" t="str">
        <f t="shared" si="195"/>
        <v>2063</v>
      </c>
      <c r="L2074" t="str">
        <f t="shared" si="196"/>
        <v>High Discount</v>
      </c>
      <c r="M2074" t="str">
        <f t="shared" si="197"/>
        <v>Ok</v>
      </c>
      <c r="N2074" t="s">
        <v>10264</v>
      </c>
    </row>
    <row r="2075" spans="1:14" x14ac:dyDescent="0.35">
      <c r="A2075" t="s">
        <v>2093</v>
      </c>
      <c r="B2075" t="s">
        <v>15</v>
      </c>
      <c r="C2075">
        <v>254</v>
      </c>
      <c r="D2075">
        <v>4500</v>
      </c>
      <c r="E2075">
        <v>100</v>
      </c>
      <c r="F2075" t="s">
        <v>16</v>
      </c>
      <c r="G2075" s="2">
        <v>59803</v>
      </c>
      <c r="H2075">
        <f t="shared" si="192"/>
        <v>1117600</v>
      </c>
      <c r="I2075">
        <f t="shared" si="193"/>
        <v>25400</v>
      </c>
      <c r="J2075" t="str">
        <f t="shared" si="194"/>
        <v>September</v>
      </c>
      <c r="K2075" t="str">
        <f t="shared" si="195"/>
        <v>2063</v>
      </c>
      <c r="L2075" t="str">
        <f t="shared" si="196"/>
        <v>Normal</v>
      </c>
      <c r="M2075" t="str">
        <f t="shared" si="197"/>
        <v>Ok</v>
      </c>
      <c r="N2075" t="s">
        <v>10264</v>
      </c>
    </row>
    <row r="2076" spans="1:14" x14ac:dyDescent="0.35">
      <c r="A2076" t="s">
        <v>2094</v>
      </c>
      <c r="B2076" t="s">
        <v>10</v>
      </c>
      <c r="C2076">
        <v>413</v>
      </c>
      <c r="D2076">
        <v>18000</v>
      </c>
      <c r="E2076">
        <v>500</v>
      </c>
      <c r="F2076" t="s">
        <v>46</v>
      </c>
      <c r="G2076" s="2">
        <v>59810</v>
      </c>
      <c r="H2076">
        <f t="shared" si="192"/>
        <v>7227500</v>
      </c>
      <c r="I2076">
        <f t="shared" si="193"/>
        <v>206500</v>
      </c>
      <c r="J2076" t="str">
        <f t="shared" si="194"/>
        <v>October</v>
      </c>
      <c r="K2076" t="str">
        <f t="shared" si="195"/>
        <v>2063</v>
      </c>
      <c r="L2076" t="str">
        <f t="shared" si="196"/>
        <v>High Discount</v>
      </c>
      <c r="M2076" t="str">
        <f t="shared" si="197"/>
        <v>Ok</v>
      </c>
      <c r="N2076" t="s">
        <v>10264</v>
      </c>
    </row>
    <row r="2077" spans="1:14" x14ac:dyDescent="0.35">
      <c r="A2077" t="s">
        <v>2095</v>
      </c>
      <c r="B2077" t="s">
        <v>30</v>
      </c>
      <c r="C2077">
        <v>265</v>
      </c>
      <c r="D2077">
        <v>6000</v>
      </c>
      <c r="E2077">
        <v>2000</v>
      </c>
      <c r="F2077" t="s">
        <v>16</v>
      </c>
      <c r="G2077" s="2">
        <v>59817</v>
      </c>
      <c r="H2077">
        <f t="shared" si="192"/>
        <v>1060000</v>
      </c>
      <c r="I2077">
        <f t="shared" si="193"/>
        <v>530000</v>
      </c>
      <c r="J2077" t="str">
        <f t="shared" si="194"/>
        <v>October</v>
      </c>
      <c r="K2077" t="str">
        <f t="shared" si="195"/>
        <v>2063</v>
      </c>
      <c r="L2077" t="str">
        <f t="shared" si="196"/>
        <v>High Discount</v>
      </c>
      <c r="M2077" t="str">
        <f t="shared" si="197"/>
        <v>Ok</v>
      </c>
      <c r="N2077" t="s">
        <v>10264</v>
      </c>
    </row>
    <row r="2078" spans="1:14" x14ac:dyDescent="0.35">
      <c r="A2078" t="s">
        <v>2096</v>
      </c>
      <c r="B2078" t="s">
        <v>30</v>
      </c>
      <c r="C2078">
        <v>295</v>
      </c>
      <c r="D2078">
        <v>45000</v>
      </c>
      <c r="E2078">
        <v>100</v>
      </c>
      <c r="F2078" t="s">
        <v>8</v>
      </c>
      <c r="G2078" s="2">
        <v>59824</v>
      </c>
      <c r="H2078">
        <f t="shared" si="192"/>
        <v>13245500</v>
      </c>
      <c r="I2078">
        <f t="shared" si="193"/>
        <v>29500</v>
      </c>
      <c r="J2078" t="str">
        <f t="shared" si="194"/>
        <v>October</v>
      </c>
      <c r="K2078" t="str">
        <f t="shared" si="195"/>
        <v>2063</v>
      </c>
      <c r="L2078" t="str">
        <f t="shared" si="196"/>
        <v>Normal</v>
      </c>
      <c r="M2078" t="str">
        <f t="shared" si="197"/>
        <v>Ok</v>
      </c>
      <c r="N2078" t="s">
        <v>10264</v>
      </c>
    </row>
    <row r="2079" spans="1:14" x14ac:dyDescent="0.35">
      <c r="A2079" t="s">
        <v>2097</v>
      </c>
      <c r="B2079" t="s">
        <v>33</v>
      </c>
      <c r="C2079">
        <v>288</v>
      </c>
      <c r="D2079">
        <v>22000</v>
      </c>
      <c r="E2079">
        <v>300</v>
      </c>
      <c r="F2079" t="s">
        <v>16</v>
      </c>
      <c r="G2079" s="2">
        <v>59831</v>
      </c>
      <c r="H2079">
        <f t="shared" si="192"/>
        <v>6249600</v>
      </c>
      <c r="I2079">
        <f t="shared" si="193"/>
        <v>86400</v>
      </c>
      <c r="J2079" t="str">
        <f t="shared" si="194"/>
        <v>October</v>
      </c>
      <c r="K2079" t="str">
        <f t="shared" si="195"/>
        <v>2063</v>
      </c>
      <c r="L2079" t="str">
        <f t="shared" si="196"/>
        <v>High Discount</v>
      </c>
      <c r="M2079" t="str">
        <f t="shared" si="197"/>
        <v>Ok</v>
      </c>
      <c r="N2079" t="s">
        <v>10264</v>
      </c>
    </row>
    <row r="2080" spans="1:14" x14ac:dyDescent="0.35">
      <c r="A2080" t="s">
        <v>2098</v>
      </c>
      <c r="B2080" t="s">
        <v>13</v>
      </c>
      <c r="C2080">
        <v>440</v>
      </c>
      <c r="D2080">
        <v>12000</v>
      </c>
      <c r="E2080">
        <v>300</v>
      </c>
      <c r="F2080" t="s">
        <v>8</v>
      </c>
      <c r="G2080" s="2">
        <v>59838</v>
      </c>
      <c r="H2080">
        <f t="shared" si="192"/>
        <v>5148000</v>
      </c>
      <c r="I2080">
        <f t="shared" si="193"/>
        <v>132000</v>
      </c>
      <c r="J2080" t="str">
        <f t="shared" si="194"/>
        <v>October</v>
      </c>
      <c r="K2080" t="str">
        <f t="shared" si="195"/>
        <v>2063</v>
      </c>
      <c r="L2080" t="str">
        <f t="shared" si="196"/>
        <v>Normal</v>
      </c>
      <c r="M2080" t="str">
        <f t="shared" si="197"/>
        <v>Ok</v>
      </c>
      <c r="N2080" t="s">
        <v>10264</v>
      </c>
    </row>
    <row r="2081" spans="1:14" x14ac:dyDescent="0.35">
      <c r="A2081" t="s">
        <v>2099</v>
      </c>
      <c r="B2081" t="s">
        <v>7</v>
      </c>
      <c r="C2081">
        <v>569</v>
      </c>
      <c r="D2081">
        <v>800</v>
      </c>
      <c r="E2081">
        <v>100</v>
      </c>
      <c r="F2081" t="s">
        <v>16</v>
      </c>
      <c r="G2081" s="2">
        <v>59845</v>
      </c>
      <c r="H2081">
        <f t="shared" si="192"/>
        <v>398300</v>
      </c>
      <c r="I2081">
        <f t="shared" si="193"/>
        <v>56900</v>
      </c>
      <c r="J2081" t="str">
        <f t="shared" si="194"/>
        <v>November</v>
      </c>
      <c r="K2081" t="str">
        <f t="shared" si="195"/>
        <v>2063</v>
      </c>
      <c r="L2081" t="str">
        <f t="shared" si="196"/>
        <v>Normal</v>
      </c>
      <c r="M2081" t="str">
        <f t="shared" si="197"/>
        <v>Ok</v>
      </c>
      <c r="N2081" t="s">
        <v>10264</v>
      </c>
    </row>
    <row r="2082" spans="1:14" x14ac:dyDescent="0.35">
      <c r="A2082" t="s">
        <v>2100</v>
      </c>
      <c r="B2082" t="s">
        <v>39</v>
      </c>
      <c r="C2082">
        <v>326</v>
      </c>
      <c r="D2082">
        <v>45000</v>
      </c>
      <c r="E2082">
        <v>200</v>
      </c>
      <c r="F2082" t="s">
        <v>11</v>
      </c>
      <c r="G2082" s="2">
        <v>59852</v>
      </c>
      <c r="H2082">
        <f t="shared" si="192"/>
        <v>14604800</v>
      </c>
      <c r="I2082">
        <f t="shared" si="193"/>
        <v>65200</v>
      </c>
      <c r="J2082" t="str">
        <f t="shared" si="194"/>
        <v>November</v>
      </c>
      <c r="K2082" t="str">
        <f t="shared" si="195"/>
        <v>2063</v>
      </c>
      <c r="L2082" t="str">
        <f t="shared" si="196"/>
        <v>Normal</v>
      </c>
      <c r="M2082" t="str">
        <f t="shared" si="197"/>
        <v>Ok</v>
      </c>
      <c r="N2082" t="s">
        <v>10264</v>
      </c>
    </row>
    <row r="2083" spans="1:14" x14ac:dyDescent="0.35">
      <c r="A2083" t="s">
        <v>2101</v>
      </c>
      <c r="B2083" t="s">
        <v>15</v>
      </c>
      <c r="C2083">
        <v>251</v>
      </c>
      <c r="D2083">
        <v>6000</v>
      </c>
      <c r="E2083">
        <v>5000</v>
      </c>
      <c r="F2083" t="s">
        <v>46</v>
      </c>
      <c r="G2083" s="2">
        <v>59859</v>
      </c>
      <c r="H2083">
        <f t="shared" si="192"/>
        <v>251000</v>
      </c>
      <c r="I2083">
        <f t="shared" si="193"/>
        <v>1255000</v>
      </c>
      <c r="J2083" t="str">
        <f t="shared" si="194"/>
        <v>November</v>
      </c>
      <c r="K2083" t="str">
        <f t="shared" si="195"/>
        <v>2063</v>
      </c>
      <c r="L2083" t="str">
        <f t="shared" si="196"/>
        <v>High Discount</v>
      </c>
      <c r="M2083" t="str">
        <f t="shared" si="197"/>
        <v>Ok</v>
      </c>
      <c r="N2083" t="s">
        <v>10264</v>
      </c>
    </row>
    <row r="2084" spans="1:14" x14ac:dyDescent="0.35">
      <c r="A2084" t="s">
        <v>2102</v>
      </c>
      <c r="B2084" t="s">
        <v>30</v>
      </c>
      <c r="C2084">
        <v>263</v>
      </c>
      <c r="D2084">
        <v>18000</v>
      </c>
      <c r="E2084">
        <v>2000</v>
      </c>
      <c r="F2084" t="s">
        <v>11</v>
      </c>
      <c r="G2084" s="2">
        <v>59866</v>
      </c>
      <c r="H2084">
        <f t="shared" si="192"/>
        <v>4208000</v>
      </c>
      <c r="I2084">
        <f t="shared" si="193"/>
        <v>526000</v>
      </c>
      <c r="J2084" t="str">
        <f t="shared" si="194"/>
        <v>November</v>
      </c>
      <c r="K2084" t="str">
        <f t="shared" si="195"/>
        <v>2063</v>
      </c>
      <c r="L2084" t="str">
        <f t="shared" si="196"/>
        <v>High Discount</v>
      </c>
      <c r="M2084" t="str">
        <f t="shared" si="197"/>
        <v>Ok</v>
      </c>
      <c r="N2084" t="s">
        <v>10264</v>
      </c>
    </row>
    <row r="2085" spans="1:14" x14ac:dyDescent="0.35">
      <c r="A2085" t="s">
        <v>2103</v>
      </c>
      <c r="B2085" t="s">
        <v>10</v>
      </c>
      <c r="C2085">
        <v>527</v>
      </c>
      <c r="D2085">
        <v>1200</v>
      </c>
      <c r="E2085">
        <v>2000</v>
      </c>
      <c r="F2085" t="s">
        <v>16</v>
      </c>
      <c r="G2085" s="2">
        <v>59873</v>
      </c>
      <c r="H2085">
        <f t="shared" si="192"/>
        <v>0</v>
      </c>
      <c r="I2085">
        <f t="shared" si="193"/>
        <v>1054000</v>
      </c>
      <c r="J2085" t="str">
        <f t="shared" si="194"/>
        <v>December</v>
      </c>
      <c r="K2085" t="str">
        <f t="shared" si="195"/>
        <v>2063</v>
      </c>
      <c r="L2085" t="str">
        <f t="shared" si="196"/>
        <v>High Discount</v>
      </c>
      <c r="M2085" t="str">
        <f t="shared" si="197"/>
        <v>Zero Sales</v>
      </c>
      <c r="N2085" t="s">
        <v>10264</v>
      </c>
    </row>
    <row r="2086" spans="1:14" x14ac:dyDescent="0.35">
      <c r="A2086" t="s">
        <v>2104</v>
      </c>
      <c r="B2086" t="s">
        <v>33</v>
      </c>
      <c r="C2086">
        <v>557</v>
      </c>
      <c r="D2086">
        <v>800</v>
      </c>
      <c r="E2086">
        <v>1500</v>
      </c>
      <c r="F2086" t="s">
        <v>16</v>
      </c>
      <c r="G2086" s="2">
        <v>59880</v>
      </c>
      <c r="H2086">
        <f t="shared" si="192"/>
        <v>0</v>
      </c>
      <c r="I2086">
        <f t="shared" si="193"/>
        <v>835500</v>
      </c>
      <c r="J2086" t="str">
        <f t="shared" si="194"/>
        <v>December</v>
      </c>
      <c r="K2086" t="str">
        <f t="shared" si="195"/>
        <v>2063</v>
      </c>
      <c r="L2086" t="str">
        <f t="shared" si="196"/>
        <v>High Discount</v>
      </c>
      <c r="M2086" t="str">
        <f t="shared" si="197"/>
        <v>Zero Sales</v>
      </c>
      <c r="N2086" t="s">
        <v>10264</v>
      </c>
    </row>
    <row r="2087" spans="1:14" x14ac:dyDescent="0.35">
      <c r="A2087" t="s">
        <v>2105</v>
      </c>
      <c r="B2087" t="s">
        <v>10</v>
      </c>
      <c r="C2087">
        <v>124</v>
      </c>
      <c r="D2087">
        <v>6000</v>
      </c>
      <c r="E2087">
        <v>200</v>
      </c>
      <c r="F2087" t="s">
        <v>8</v>
      </c>
      <c r="G2087" s="2">
        <v>59887</v>
      </c>
      <c r="H2087">
        <f t="shared" si="192"/>
        <v>719200</v>
      </c>
      <c r="I2087">
        <f t="shared" si="193"/>
        <v>24800</v>
      </c>
      <c r="J2087" t="str">
        <f t="shared" si="194"/>
        <v>December</v>
      </c>
      <c r="K2087" t="str">
        <f t="shared" si="195"/>
        <v>2063</v>
      </c>
      <c r="L2087" t="str">
        <f t="shared" si="196"/>
        <v>High Discount</v>
      </c>
      <c r="M2087" t="str">
        <f t="shared" si="197"/>
        <v>Ok</v>
      </c>
      <c r="N2087" t="s">
        <v>10264</v>
      </c>
    </row>
    <row r="2088" spans="1:14" x14ac:dyDescent="0.35">
      <c r="A2088" t="s">
        <v>2106</v>
      </c>
      <c r="B2088" t="s">
        <v>39</v>
      </c>
      <c r="C2088">
        <v>191</v>
      </c>
      <c r="D2088">
        <v>22000</v>
      </c>
      <c r="E2088">
        <v>500</v>
      </c>
      <c r="F2088" t="s">
        <v>16</v>
      </c>
      <c r="G2088" s="2">
        <v>59894</v>
      </c>
      <c r="H2088">
        <f t="shared" si="192"/>
        <v>4106500</v>
      </c>
      <c r="I2088">
        <f t="shared" si="193"/>
        <v>95500</v>
      </c>
      <c r="J2088" t="str">
        <f t="shared" si="194"/>
        <v>December</v>
      </c>
      <c r="K2088" t="str">
        <f t="shared" si="195"/>
        <v>2063</v>
      </c>
      <c r="L2088" t="str">
        <f t="shared" si="196"/>
        <v>High Discount</v>
      </c>
      <c r="M2088" t="str">
        <f t="shared" si="197"/>
        <v>Ok</v>
      </c>
      <c r="N2088" t="s">
        <v>10264</v>
      </c>
    </row>
    <row r="2089" spans="1:14" x14ac:dyDescent="0.35">
      <c r="A2089" t="s">
        <v>2107</v>
      </c>
      <c r="B2089" t="s">
        <v>7</v>
      </c>
      <c r="C2089">
        <v>371</v>
      </c>
      <c r="D2089">
        <v>4500</v>
      </c>
      <c r="E2089">
        <v>300</v>
      </c>
      <c r="F2089" t="s">
        <v>16</v>
      </c>
      <c r="G2089" s="2">
        <v>59901</v>
      </c>
      <c r="H2089">
        <f t="shared" si="192"/>
        <v>1558200</v>
      </c>
      <c r="I2089">
        <f t="shared" si="193"/>
        <v>111300</v>
      </c>
      <c r="J2089" t="str">
        <f t="shared" si="194"/>
        <v>December</v>
      </c>
      <c r="K2089" t="str">
        <f t="shared" si="195"/>
        <v>2063</v>
      </c>
      <c r="L2089" t="str">
        <f t="shared" si="196"/>
        <v>Normal</v>
      </c>
      <c r="M2089" t="str">
        <f t="shared" si="197"/>
        <v>Ok</v>
      </c>
      <c r="N2089" t="s">
        <v>10264</v>
      </c>
    </row>
    <row r="2090" spans="1:14" x14ac:dyDescent="0.35">
      <c r="A2090" t="s">
        <v>2108</v>
      </c>
      <c r="B2090" t="s">
        <v>33</v>
      </c>
      <c r="C2090">
        <v>510</v>
      </c>
      <c r="D2090">
        <v>1200</v>
      </c>
      <c r="E2090">
        <v>1000</v>
      </c>
      <c r="F2090" t="s">
        <v>16</v>
      </c>
      <c r="G2090" s="2">
        <v>59908</v>
      </c>
      <c r="H2090">
        <f t="shared" si="192"/>
        <v>102000</v>
      </c>
      <c r="I2090">
        <f t="shared" si="193"/>
        <v>510000</v>
      </c>
      <c r="J2090" t="str">
        <f t="shared" si="194"/>
        <v>January</v>
      </c>
      <c r="K2090" t="str">
        <f t="shared" si="195"/>
        <v>2064</v>
      </c>
      <c r="L2090" t="str">
        <f t="shared" si="196"/>
        <v>High Discount</v>
      </c>
      <c r="M2090" t="str">
        <f t="shared" si="197"/>
        <v>Ok</v>
      </c>
      <c r="N2090" t="s">
        <v>10264</v>
      </c>
    </row>
    <row r="2091" spans="1:14" x14ac:dyDescent="0.35">
      <c r="A2091" t="s">
        <v>2109</v>
      </c>
      <c r="B2091" t="s">
        <v>33</v>
      </c>
      <c r="C2091">
        <v>195</v>
      </c>
      <c r="D2091">
        <v>6000</v>
      </c>
      <c r="E2091">
        <v>400</v>
      </c>
      <c r="F2091" t="s">
        <v>11</v>
      </c>
      <c r="G2091" s="2">
        <v>59915</v>
      </c>
      <c r="H2091">
        <f t="shared" si="192"/>
        <v>1092000</v>
      </c>
      <c r="I2091">
        <f t="shared" si="193"/>
        <v>78000</v>
      </c>
      <c r="J2091" t="str">
        <f t="shared" si="194"/>
        <v>January</v>
      </c>
      <c r="K2091" t="str">
        <f t="shared" si="195"/>
        <v>2064</v>
      </c>
      <c r="L2091" t="str">
        <f t="shared" si="196"/>
        <v>High Discount</v>
      </c>
      <c r="M2091" t="str">
        <f t="shared" si="197"/>
        <v>Ok</v>
      </c>
      <c r="N2091" t="s">
        <v>10264</v>
      </c>
    </row>
    <row r="2092" spans="1:14" x14ac:dyDescent="0.35">
      <c r="A2092" t="s">
        <v>2110</v>
      </c>
      <c r="B2092" t="s">
        <v>43</v>
      </c>
      <c r="C2092">
        <v>103</v>
      </c>
      <c r="D2092">
        <v>12000</v>
      </c>
      <c r="E2092">
        <v>100</v>
      </c>
      <c r="F2092" t="s">
        <v>8</v>
      </c>
      <c r="G2092" s="2">
        <v>59922</v>
      </c>
      <c r="H2092">
        <f t="shared" si="192"/>
        <v>1225700</v>
      </c>
      <c r="I2092">
        <f t="shared" si="193"/>
        <v>10300</v>
      </c>
      <c r="J2092" t="str">
        <f t="shared" si="194"/>
        <v>January</v>
      </c>
      <c r="K2092" t="str">
        <f t="shared" si="195"/>
        <v>2064</v>
      </c>
      <c r="L2092" t="str">
        <f t="shared" si="196"/>
        <v>Normal</v>
      </c>
      <c r="M2092" t="str">
        <f t="shared" si="197"/>
        <v>Ok</v>
      </c>
      <c r="N2092" t="s">
        <v>10264</v>
      </c>
    </row>
    <row r="2093" spans="1:14" x14ac:dyDescent="0.35">
      <c r="A2093" t="s">
        <v>2111</v>
      </c>
      <c r="B2093" t="s">
        <v>15</v>
      </c>
      <c r="C2093">
        <v>405</v>
      </c>
      <c r="D2093">
        <v>4500</v>
      </c>
      <c r="E2093">
        <v>2000</v>
      </c>
      <c r="F2093" t="s">
        <v>11</v>
      </c>
      <c r="G2093" s="2">
        <v>59929</v>
      </c>
      <c r="H2093">
        <f t="shared" si="192"/>
        <v>1012500</v>
      </c>
      <c r="I2093">
        <f t="shared" si="193"/>
        <v>810000</v>
      </c>
      <c r="J2093" t="str">
        <f t="shared" si="194"/>
        <v>January</v>
      </c>
      <c r="K2093" t="str">
        <f t="shared" si="195"/>
        <v>2064</v>
      </c>
      <c r="L2093" t="str">
        <f t="shared" si="196"/>
        <v>High Discount</v>
      </c>
      <c r="M2093" t="str">
        <f t="shared" si="197"/>
        <v>Ok</v>
      </c>
      <c r="N2093" t="s">
        <v>10264</v>
      </c>
    </row>
    <row r="2094" spans="1:14" x14ac:dyDescent="0.35">
      <c r="A2094" t="s">
        <v>2112</v>
      </c>
      <c r="B2094" t="s">
        <v>33</v>
      </c>
      <c r="C2094">
        <v>326</v>
      </c>
      <c r="D2094">
        <v>6000</v>
      </c>
      <c r="E2094">
        <v>300</v>
      </c>
      <c r="F2094" t="s">
        <v>8</v>
      </c>
      <c r="G2094" s="2">
        <v>59936</v>
      </c>
      <c r="H2094">
        <f t="shared" si="192"/>
        <v>1858200</v>
      </c>
      <c r="I2094">
        <f t="shared" si="193"/>
        <v>97800</v>
      </c>
      <c r="J2094" t="str">
        <f t="shared" si="194"/>
        <v>February</v>
      </c>
      <c r="K2094" t="str">
        <f t="shared" si="195"/>
        <v>2064</v>
      </c>
      <c r="L2094" t="str">
        <f t="shared" si="196"/>
        <v>Normal</v>
      </c>
      <c r="M2094" t="str">
        <f t="shared" si="197"/>
        <v>Ok</v>
      </c>
      <c r="N2094" t="s">
        <v>10264</v>
      </c>
    </row>
    <row r="2095" spans="1:14" x14ac:dyDescent="0.35">
      <c r="A2095" t="s">
        <v>2113</v>
      </c>
      <c r="B2095" t="s">
        <v>43</v>
      </c>
      <c r="C2095">
        <v>449</v>
      </c>
      <c r="D2095">
        <v>1200</v>
      </c>
      <c r="E2095">
        <v>400</v>
      </c>
      <c r="F2095" t="s">
        <v>11</v>
      </c>
      <c r="G2095" s="2">
        <v>59943</v>
      </c>
      <c r="H2095">
        <f t="shared" si="192"/>
        <v>359200</v>
      </c>
      <c r="I2095">
        <f t="shared" si="193"/>
        <v>179600</v>
      </c>
      <c r="J2095" t="str">
        <f t="shared" si="194"/>
        <v>February</v>
      </c>
      <c r="K2095" t="str">
        <f t="shared" si="195"/>
        <v>2064</v>
      </c>
      <c r="L2095" t="str">
        <f t="shared" si="196"/>
        <v>Normal</v>
      </c>
      <c r="M2095" t="str">
        <f t="shared" si="197"/>
        <v>Ok</v>
      </c>
      <c r="N2095" t="s">
        <v>10264</v>
      </c>
    </row>
    <row r="2096" spans="1:14" x14ac:dyDescent="0.35">
      <c r="A2096" t="s">
        <v>2114</v>
      </c>
      <c r="B2096" t="s">
        <v>43</v>
      </c>
      <c r="C2096">
        <v>565</v>
      </c>
      <c r="D2096">
        <v>22000</v>
      </c>
      <c r="E2096">
        <v>5000</v>
      </c>
      <c r="F2096" t="s">
        <v>16</v>
      </c>
      <c r="G2096" s="2">
        <v>59950</v>
      </c>
      <c r="H2096">
        <f t="shared" si="192"/>
        <v>9605000</v>
      </c>
      <c r="I2096">
        <f t="shared" si="193"/>
        <v>2825000</v>
      </c>
      <c r="J2096" t="str">
        <f t="shared" si="194"/>
        <v>February</v>
      </c>
      <c r="K2096" t="str">
        <f t="shared" si="195"/>
        <v>2064</v>
      </c>
      <c r="L2096" t="str">
        <f t="shared" si="196"/>
        <v>High Discount</v>
      </c>
      <c r="M2096" t="str">
        <f t="shared" si="197"/>
        <v>Ok</v>
      </c>
      <c r="N2096" t="s">
        <v>10264</v>
      </c>
    </row>
    <row r="2097" spans="1:14" x14ac:dyDescent="0.35">
      <c r="A2097" t="s">
        <v>2115</v>
      </c>
      <c r="B2097" t="s">
        <v>39</v>
      </c>
      <c r="C2097">
        <v>548</v>
      </c>
      <c r="D2097">
        <v>45000</v>
      </c>
      <c r="E2097">
        <v>300</v>
      </c>
      <c r="F2097" t="s">
        <v>11</v>
      </c>
      <c r="G2097" s="2">
        <v>59957</v>
      </c>
      <c r="H2097">
        <f t="shared" si="192"/>
        <v>24495600</v>
      </c>
      <c r="I2097">
        <f t="shared" si="193"/>
        <v>164400</v>
      </c>
      <c r="J2097" t="str">
        <f t="shared" si="194"/>
        <v>February</v>
      </c>
      <c r="K2097" t="str">
        <f t="shared" si="195"/>
        <v>2064</v>
      </c>
      <c r="L2097" t="str">
        <f t="shared" si="196"/>
        <v>Normal</v>
      </c>
      <c r="M2097" t="str">
        <f t="shared" si="197"/>
        <v>Ok</v>
      </c>
      <c r="N2097" t="s">
        <v>10264</v>
      </c>
    </row>
    <row r="2098" spans="1:14" x14ac:dyDescent="0.35">
      <c r="A2098" t="s">
        <v>2116</v>
      </c>
      <c r="B2098" t="s">
        <v>21</v>
      </c>
      <c r="C2098">
        <v>360</v>
      </c>
      <c r="D2098">
        <v>1200</v>
      </c>
      <c r="E2098">
        <v>2000</v>
      </c>
      <c r="F2098" t="s">
        <v>11</v>
      </c>
      <c r="G2098" s="2">
        <v>59964</v>
      </c>
      <c r="H2098">
        <f t="shared" si="192"/>
        <v>0</v>
      </c>
      <c r="I2098">
        <f t="shared" si="193"/>
        <v>720000</v>
      </c>
      <c r="J2098" t="str">
        <f t="shared" si="194"/>
        <v>March</v>
      </c>
      <c r="K2098" t="str">
        <f t="shared" si="195"/>
        <v>2064</v>
      </c>
      <c r="L2098" t="str">
        <f t="shared" si="196"/>
        <v>High Discount</v>
      </c>
      <c r="M2098" t="str">
        <f t="shared" si="197"/>
        <v>Zero Sales</v>
      </c>
      <c r="N2098" t="s">
        <v>10264</v>
      </c>
    </row>
    <row r="2099" spans="1:14" x14ac:dyDescent="0.35">
      <c r="A2099" t="s">
        <v>2117</v>
      </c>
      <c r="B2099" t="s">
        <v>10</v>
      </c>
      <c r="C2099">
        <v>320</v>
      </c>
      <c r="D2099">
        <v>1200</v>
      </c>
      <c r="E2099">
        <v>300</v>
      </c>
      <c r="F2099" t="s">
        <v>8</v>
      </c>
      <c r="G2099" s="2">
        <v>59971</v>
      </c>
      <c r="H2099">
        <f t="shared" si="192"/>
        <v>288000</v>
      </c>
      <c r="I2099">
        <f t="shared" si="193"/>
        <v>96000</v>
      </c>
      <c r="J2099" t="str">
        <f t="shared" si="194"/>
        <v>March</v>
      </c>
      <c r="K2099" t="str">
        <f t="shared" si="195"/>
        <v>2064</v>
      </c>
      <c r="L2099" t="str">
        <f t="shared" si="196"/>
        <v>Normal</v>
      </c>
      <c r="M2099" t="str">
        <f t="shared" si="197"/>
        <v>Ok</v>
      </c>
      <c r="N2099" t="s">
        <v>10264</v>
      </c>
    </row>
    <row r="2100" spans="1:14" x14ac:dyDescent="0.35">
      <c r="A2100" t="s">
        <v>2118</v>
      </c>
      <c r="B2100" t="s">
        <v>7</v>
      </c>
      <c r="C2100">
        <v>498</v>
      </c>
      <c r="D2100">
        <v>12000</v>
      </c>
      <c r="E2100">
        <v>400</v>
      </c>
      <c r="F2100" t="s">
        <v>8</v>
      </c>
      <c r="G2100" s="2">
        <v>59978</v>
      </c>
      <c r="H2100">
        <f t="shared" si="192"/>
        <v>5776800</v>
      </c>
      <c r="I2100">
        <f t="shared" si="193"/>
        <v>199200</v>
      </c>
      <c r="J2100" t="str">
        <f t="shared" si="194"/>
        <v>March</v>
      </c>
      <c r="K2100" t="str">
        <f t="shared" si="195"/>
        <v>2064</v>
      </c>
      <c r="L2100" t="str">
        <f t="shared" si="196"/>
        <v>Normal</v>
      </c>
      <c r="M2100" t="str">
        <f t="shared" si="197"/>
        <v>Ok</v>
      </c>
      <c r="N2100" t="s">
        <v>10264</v>
      </c>
    </row>
    <row r="2101" spans="1:14" x14ac:dyDescent="0.35">
      <c r="A2101" t="s">
        <v>2119</v>
      </c>
      <c r="B2101" t="s">
        <v>19</v>
      </c>
      <c r="C2101">
        <v>161</v>
      </c>
      <c r="D2101">
        <v>5500</v>
      </c>
      <c r="E2101">
        <v>5000</v>
      </c>
      <c r="F2101" t="s">
        <v>11</v>
      </c>
      <c r="G2101" s="2">
        <v>59985</v>
      </c>
      <c r="H2101">
        <f t="shared" si="192"/>
        <v>80500</v>
      </c>
      <c r="I2101">
        <f t="shared" si="193"/>
        <v>805000</v>
      </c>
      <c r="J2101" t="str">
        <f t="shared" si="194"/>
        <v>March</v>
      </c>
      <c r="K2101" t="str">
        <f t="shared" si="195"/>
        <v>2064</v>
      </c>
      <c r="L2101" t="str">
        <f t="shared" si="196"/>
        <v>High Discount</v>
      </c>
      <c r="M2101" t="str">
        <f t="shared" si="197"/>
        <v>Ok</v>
      </c>
      <c r="N2101" t="s">
        <v>10264</v>
      </c>
    </row>
    <row r="2102" spans="1:14" x14ac:dyDescent="0.35">
      <c r="A2102" t="s">
        <v>2120</v>
      </c>
      <c r="B2102" t="s">
        <v>10</v>
      </c>
      <c r="C2102">
        <v>288</v>
      </c>
      <c r="D2102">
        <v>5500</v>
      </c>
      <c r="E2102">
        <v>500</v>
      </c>
      <c r="F2102" t="s">
        <v>8</v>
      </c>
      <c r="G2102" s="2">
        <v>59992</v>
      </c>
      <c r="H2102">
        <f t="shared" si="192"/>
        <v>1440000</v>
      </c>
      <c r="I2102">
        <f t="shared" si="193"/>
        <v>144000</v>
      </c>
      <c r="J2102" t="str">
        <f t="shared" si="194"/>
        <v>March</v>
      </c>
      <c r="K2102" t="str">
        <f t="shared" si="195"/>
        <v>2064</v>
      </c>
      <c r="L2102" t="str">
        <f t="shared" si="196"/>
        <v>High Discount</v>
      </c>
      <c r="M2102" t="str">
        <f t="shared" si="197"/>
        <v>Ok</v>
      </c>
      <c r="N2102" t="s">
        <v>10264</v>
      </c>
    </row>
    <row r="2103" spans="1:14" x14ac:dyDescent="0.35">
      <c r="A2103" t="s">
        <v>2121</v>
      </c>
      <c r="B2103" t="s">
        <v>33</v>
      </c>
      <c r="C2103">
        <v>193</v>
      </c>
      <c r="D2103">
        <v>6000</v>
      </c>
      <c r="E2103">
        <v>100</v>
      </c>
      <c r="F2103" t="s">
        <v>8</v>
      </c>
      <c r="G2103" s="2">
        <v>59999</v>
      </c>
      <c r="H2103">
        <f t="shared" si="192"/>
        <v>1138700</v>
      </c>
      <c r="I2103">
        <f t="shared" si="193"/>
        <v>19300</v>
      </c>
      <c r="J2103" t="str">
        <f t="shared" si="194"/>
        <v>April</v>
      </c>
      <c r="K2103" t="str">
        <f t="shared" si="195"/>
        <v>2064</v>
      </c>
      <c r="L2103" t="str">
        <f t="shared" si="196"/>
        <v>Normal</v>
      </c>
      <c r="M2103" t="str">
        <f t="shared" si="197"/>
        <v>Ok</v>
      </c>
      <c r="N2103" t="s">
        <v>10264</v>
      </c>
    </row>
    <row r="2104" spans="1:14" x14ac:dyDescent="0.35">
      <c r="A2104" t="s">
        <v>2122</v>
      </c>
      <c r="B2104" t="s">
        <v>7</v>
      </c>
      <c r="C2104">
        <v>423</v>
      </c>
      <c r="D2104">
        <v>22000</v>
      </c>
      <c r="E2104">
        <v>300</v>
      </c>
      <c r="F2104" t="s">
        <v>8</v>
      </c>
      <c r="G2104" s="2">
        <v>60006</v>
      </c>
      <c r="H2104">
        <f t="shared" si="192"/>
        <v>9179100</v>
      </c>
      <c r="I2104">
        <f t="shared" si="193"/>
        <v>126900</v>
      </c>
      <c r="J2104" t="str">
        <f t="shared" si="194"/>
        <v>April</v>
      </c>
      <c r="K2104" t="str">
        <f t="shared" si="195"/>
        <v>2064</v>
      </c>
      <c r="L2104" t="str">
        <f t="shared" si="196"/>
        <v>Normal</v>
      </c>
      <c r="M2104" t="str">
        <f t="shared" si="197"/>
        <v>Ok</v>
      </c>
      <c r="N2104" t="s">
        <v>10264</v>
      </c>
    </row>
    <row r="2105" spans="1:14" x14ac:dyDescent="0.35">
      <c r="A2105" t="s">
        <v>2123</v>
      </c>
      <c r="B2105" t="s">
        <v>30</v>
      </c>
      <c r="C2105">
        <v>69</v>
      </c>
      <c r="D2105">
        <v>5500</v>
      </c>
      <c r="E2105">
        <v>1500</v>
      </c>
      <c r="F2105" t="s">
        <v>46</v>
      </c>
      <c r="G2105" s="2">
        <v>60013</v>
      </c>
      <c r="H2105">
        <f t="shared" si="192"/>
        <v>276000</v>
      </c>
      <c r="I2105">
        <f t="shared" si="193"/>
        <v>103500</v>
      </c>
      <c r="J2105" t="str">
        <f t="shared" si="194"/>
        <v>April</v>
      </c>
      <c r="K2105" t="str">
        <f t="shared" si="195"/>
        <v>2064</v>
      </c>
      <c r="L2105" t="str">
        <f t="shared" si="196"/>
        <v>High Discount</v>
      </c>
      <c r="M2105" t="str">
        <f t="shared" si="197"/>
        <v>Ok</v>
      </c>
      <c r="N2105" t="s">
        <v>10264</v>
      </c>
    </row>
    <row r="2106" spans="1:14" x14ac:dyDescent="0.35">
      <c r="A2106" t="s">
        <v>2124</v>
      </c>
      <c r="B2106" t="s">
        <v>21</v>
      </c>
      <c r="C2106">
        <v>338</v>
      </c>
      <c r="D2106">
        <v>4500</v>
      </c>
      <c r="E2106">
        <v>200</v>
      </c>
      <c r="F2106" t="s">
        <v>8</v>
      </c>
      <c r="G2106" s="2">
        <v>60020</v>
      </c>
      <c r="H2106">
        <f t="shared" si="192"/>
        <v>1453400</v>
      </c>
      <c r="I2106">
        <f t="shared" si="193"/>
        <v>67600</v>
      </c>
      <c r="J2106" t="str">
        <f t="shared" si="194"/>
        <v>April</v>
      </c>
      <c r="K2106" t="str">
        <f t="shared" si="195"/>
        <v>2064</v>
      </c>
      <c r="L2106" t="str">
        <f t="shared" si="196"/>
        <v>Normal</v>
      </c>
      <c r="M2106" t="str">
        <f t="shared" si="197"/>
        <v>Ok</v>
      </c>
      <c r="N2106" t="s">
        <v>10264</v>
      </c>
    </row>
    <row r="2107" spans="1:14" x14ac:dyDescent="0.35">
      <c r="A2107" t="s">
        <v>2125</v>
      </c>
      <c r="B2107" t="s">
        <v>30</v>
      </c>
      <c r="C2107">
        <v>246</v>
      </c>
      <c r="D2107">
        <v>22000</v>
      </c>
      <c r="E2107">
        <v>100</v>
      </c>
      <c r="F2107" t="s">
        <v>46</v>
      </c>
      <c r="G2107" s="2">
        <v>60027</v>
      </c>
      <c r="H2107">
        <f t="shared" si="192"/>
        <v>5387400</v>
      </c>
      <c r="I2107">
        <f t="shared" si="193"/>
        <v>24600</v>
      </c>
      <c r="J2107" t="str">
        <f t="shared" si="194"/>
        <v>May</v>
      </c>
      <c r="K2107" t="str">
        <f t="shared" si="195"/>
        <v>2064</v>
      </c>
      <c r="L2107" t="str">
        <f t="shared" si="196"/>
        <v>Normal</v>
      </c>
      <c r="M2107" t="str">
        <f t="shared" si="197"/>
        <v>Ok</v>
      </c>
      <c r="N2107" t="s">
        <v>10264</v>
      </c>
    </row>
    <row r="2108" spans="1:14" x14ac:dyDescent="0.35">
      <c r="A2108" t="s">
        <v>2126</v>
      </c>
      <c r="B2108" t="s">
        <v>30</v>
      </c>
      <c r="C2108">
        <v>431</v>
      </c>
      <c r="D2108">
        <v>12000</v>
      </c>
      <c r="E2108">
        <v>300</v>
      </c>
      <c r="F2108" t="s">
        <v>46</v>
      </c>
      <c r="G2108" s="2">
        <v>60034</v>
      </c>
      <c r="H2108">
        <f t="shared" si="192"/>
        <v>5042700</v>
      </c>
      <c r="I2108">
        <f t="shared" si="193"/>
        <v>129300</v>
      </c>
      <c r="J2108" t="str">
        <f t="shared" si="194"/>
        <v>May</v>
      </c>
      <c r="K2108" t="str">
        <f t="shared" si="195"/>
        <v>2064</v>
      </c>
      <c r="L2108" t="str">
        <f t="shared" si="196"/>
        <v>Normal</v>
      </c>
      <c r="M2108" t="str">
        <f t="shared" si="197"/>
        <v>Ok</v>
      </c>
      <c r="N2108" t="s">
        <v>10264</v>
      </c>
    </row>
    <row r="2109" spans="1:14" x14ac:dyDescent="0.35">
      <c r="A2109" t="s">
        <v>2127</v>
      </c>
      <c r="B2109" t="s">
        <v>15</v>
      </c>
      <c r="C2109">
        <v>541</v>
      </c>
      <c r="D2109">
        <v>800</v>
      </c>
      <c r="E2109">
        <v>100</v>
      </c>
      <c r="F2109" t="s">
        <v>8</v>
      </c>
      <c r="G2109" s="2">
        <v>60041</v>
      </c>
      <c r="H2109">
        <f t="shared" si="192"/>
        <v>378700</v>
      </c>
      <c r="I2109">
        <f t="shared" si="193"/>
        <v>54100</v>
      </c>
      <c r="J2109" t="str">
        <f t="shared" si="194"/>
        <v>May</v>
      </c>
      <c r="K2109" t="str">
        <f t="shared" si="195"/>
        <v>2064</v>
      </c>
      <c r="L2109" t="str">
        <f t="shared" si="196"/>
        <v>Normal</v>
      </c>
      <c r="M2109" t="str">
        <f t="shared" si="197"/>
        <v>Ok</v>
      </c>
      <c r="N2109" t="s">
        <v>10264</v>
      </c>
    </row>
    <row r="2110" spans="1:14" x14ac:dyDescent="0.35">
      <c r="A2110" t="s">
        <v>2128</v>
      </c>
      <c r="B2110" t="s">
        <v>10</v>
      </c>
      <c r="C2110">
        <v>213</v>
      </c>
      <c r="D2110">
        <v>4500</v>
      </c>
      <c r="E2110">
        <v>300</v>
      </c>
      <c r="F2110" t="s">
        <v>11</v>
      </c>
      <c r="G2110" s="2">
        <v>60048</v>
      </c>
      <c r="H2110">
        <f t="shared" si="192"/>
        <v>894600</v>
      </c>
      <c r="I2110">
        <f t="shared" si="193"/>
        <v>63900</v>
      </c>
      <c r="J2110" t="str">
        <f t="shared" si="194"/>
        <v>May</v>
      </c>
      <c r="K2110" t="str">
        <f t="shared" si="195"/>
        <v>2064</v>
      </c>
      <c r="L2110" t="str">
        <f t="shared" si="196"/>
        <v>High Discount</v>
      </c>
      <c r="M2110" t="str">
        <f t="shared" si="197"/>
        <v>Ok</v>
      </c>
      <c r="N2110" t="s">
        <v>10264</v>
      </c>
    </row>
    <row r="2111" spans="1:14" x14ac:dyDescent="0.35">
      <c r="A2111" t="s">
        <v>2129</v>
      </c>
      <c r="B2111" t="s">
        <v>19</v>
      </c>
      <c r="C2111">
        <v>298</v>
      </c>
      <c r="D2111">
        <v>5500</v>
      </c>
      <c r="E2111">
        <v>3000</v>
      </c>
      <c r="F2111" t="s">
        <v>8</v>
      </c>
      <c r="G2111" s="2">
        <v>60055</v>
      </c>
      <c r="H2111">
        <f t="shared" si="192"/>
        <v>745000</v>
      </c>
      <c r="I2111">
        <f t="shared" si="193"/>
        <v>894000</v>
      </c>
      <c r="J2111" t="str">
        <f t="shared" si="194"/>
        <v>June</v>
      </c>
      <c r="K2111" t="str">
        <f t="shared" si="195"/>
        <v>2064</v>
      </c>
      <c r="L2111" t="str">
        <f t="shared" si="196"/>
        <v>High Discount</v>
      </c>
      <c r="M2111" t="str">
        <f t="shared" si="197"/>
        <v>Ok</v>
      </c>
      <c r="N2111" t="s">
        <v>10264</v>
      </c>
    </row>
    <row r="2112" spans="1:14" x14ac:dyDescent="0.35">
      <c r="A2112" t="s">
        <v>2130</v>
      </c>
      <c r="B2112" t="s">
        <v>39</v>
      </c>
      <c r="C2112">
        <v>117</v>
      </c>
      <c r="D2112">
        <v>18000</v>
      </c>
      <c r="E2112">
        <v>1500</v>
      </c>
      <c r="F2112" t="s">
        <v>16</v>
      </c>
      <c r="G2112" s="2">
        <v>60062</v>
      </c>
      <c r="H2112">
        <f t="shared" si="192"/>
        <v>1930500</v>
      </c>
      <c r="I2112">
        <f t="shared" si="193"/>
        <v>175500</v>
      </c>
      <c r="J2112" t="str">
        <f t="shared" si="194"/>
        <v>June</v>
      </c>
      <c r="K2112" t="str">
        <f t="shared" si="195"/>
        <v>2064</v>
      </c>
      <c r="L2112" t="str">
        <f t="shared" si="196"/>
        <v>High Discount</v>
      </c>
      <c r="M2112" t="str">
        <f t="shared" si="197"/>
        <v>Ok</v>
      </c>
      <c r="N2112" t="s">
        <v>10264</v>
      </c>
    </row>
    <row r="2113" spans="1:14" x14ac:dyDescent="0.35">
      <c r="A2113" t="s">
        <v>2131</v>
      </c>
      <c r="B2113" t="s">
        <v>19</v>
      </c>
      <c r="C2113">
        <v>70</v>
      </c>
      <c r="D2113">
        <v>18000</v>
      </c>
      <c r="E2113">
        <v>2000</v>
      </c>
      <c r="F2113" t="s">
        <v>11</v>
      </c>
      <c r="G2113" s="2">
        <v>60069</v>
      </c>
      <c r="H2113">
        <f t="shared" si="192"/>
        <v>1120000</v>
      </c>
      <c r="I2113">
        <f t="shared" si="193"/>
        <v>140000</v>
      </c>
      <c r="J2113" t="str">
        <f t="shared" si="194"/>
        <v>June</v>
      </c>
      <c r="K2113" t="str">
        <f t="shared" si="195"/>
        <v>2064</v>
      </c>
      <c r="L2113" t="str">
        <f t="shared" si="196"/>
        <v>High Discount</v>
      </c>
      <c r="M2113" t="str">
        <f t="shared" si="197"/>
        <v>Ok</v>
      </c>
      <c r="N2113" t="s">
        <v>10264</v>
      </c>
    </row>
    <row r="2114" spans="1:14" x14ac:dyDescent="0.35">
      <c r="A2114" t="s">
        <v>2132</v>
      </c>
      <c r="B2114" t="s">
        <v>30</v>
      </c>
      <c r="C2114">
        <v>561</v>
      </c>
      <c r="D2114">
        <v>18000</v>
      </c>
      <c r="E2114">
        <v>1500</v>
      </c>
      <c r="F2114" t="s">
        <v>46</v>
      </c>
      <c r="G2114" s="2">
        <v>60076</v>
      </c>
      <c r="H2114">
        <f t="shared" ref="H2114:H2177" si="198">MAX(0,(D2114-E2114)*C2114)</f>
        <v>9256500</v>
      </c>
      <c r="I2114">
        <f t="shared" si="193"/>
        <v>841500</v>
      </c>
      <c r="J2114" t="str">
        <f t="shared" si="194"/>
        <v>June</v>
      </c>
      <c r="K2114" t="str">
        <f t="shared" si="195"/>
        <v>2064</v>
      </c>
      <c r="L2114" t="str">
        <f t="shared" si="196"/>
        <v>High Discount</v>
      </c>
      <c r="M2114" t="str">
        <f t="shared" si="197"/>
        <v>Ok</v>
      </c>
      <c r="N2114" t="s">
        <v>10264</v>
      </c>
    </row>
    <row r="2115" spans="1:14" x14ac:dyDescent="0.35">
      <c r="A2115" t="s">
        <v>2133</v>
      </c>
      <c r="B2115" t="s">
        <v>33</v>
      </c>
      <c r="C2115">
        <v>439</v>
      </c>
      <c r="D2115">
        <v>1200</v>
      </c>
      <c r="E2115">
        <v>5000</v>
      </c>
      <c r="F2115" t="s">
        <v>46</v>
      </c>
      <c r="G2115" s="2">
        <v>60083</v>
      </c>
      <c r="H2115">
        <f t="shared" si="198"/>
        <v>0</v>
      </c>
      <c r="I2115">
        <f t="shared" ref="I2115:I2178" si="199">E2115*C2115</f>
        <v>2195000</v>
      </c>
      <c r="J2115" t="str">
        <f t="shared" ref="J2115:J2178" si="200">TEXT(G:G,"mmmm")</f>
        <v>June</v>
      </c>
      <c r="K2115" t="str">
        <f t="shared" ref="K2115:K2178" si="201">TEXT(G2115,"yyy")</f>
        <v>2064</v>
      </c>
      <c r="L2115" t="str">
        <f t="shared" ref="L2115:L2178" si="202">IF(E2115&gt;=C2115,"High Discount","Normal")</f>
        <v>High Discount</v>
      </c>
      <c r="M2115" t="str">
        <f t="shared" ref="M2115:M2178" si="203">IF(H2115=0,"Zero Sales","Ok")</f>
        <v>Zero Sales</v>
      </c>
      <c r="N2115" t="s">
        <v>10264</v>
      </c>
    </row>
    <row r="2116" spans="1:14" x14ac:dyDescent="0.35">
      <c r="A2116" t="s">
        <v>2134</v>
      </c>
      <c r="B2116" t="s">
        <v>21</v>
      </c>
      <c r="C2116">
        <v>585</v>
      </c>
      <c r="D2116">
        <v>800</v>
      </c>
      <c r="E2116">
        <v>3000</v>
      </c>
      <c r="F2116" t="s">
        <v>11</v>
      </c>
      <c r="G2116" s="2">
        <v>60090</v>
      </c>
      <c r="H2116">
        <f t="shared" si="198"/>
        <v>0</v>
      </c>
      <c r="I2116">
        <f t="shared" si="199"/>
        <v>1755000</v>
      </c>
      <c r="J2116" t="str">
        <f t="shared" si="200"/>
        <v>July</v>
      </c>
      <c r="K2116" t="str">
        <f t="shared" si="201"/>
        <v>2064</v>
      </c>
      <c r="L2116" t="str">
        <f t="shared" si="202"/>
        <v>High Discount</v>
      </c>
      <c r="M2116" t="str">
        <f t="shared" si="203"/>
        <v>Zero Sales</v>
      </c>
      <c r="N2116" t="s">
        <v>10264</v>
      </c>
    </row>
    <row r="2117" spans="1:14" x14ac:dyDescent="0.35">
      <c r="A2117" t="s">
        <v>2135</v>
      </c>
      <c r="B2117" t="s">
        <v>13</v>
      </c>
      <c r="C2117">
        <v>160</v>
      </c>
      <c r="D2117">
        <v>22000</v>
      </c>
      <c r="E2117">
        <v>1500</v>
      </c>
      <c r="F2117" t="s">
        <v>11</v>
      </c>
      <c r="G2117" s="2">
        <v>60097</v>
      </c>
      <c r="H2117">
        <f t="shared" si="198"/>
        <v>3280000</v>
      </c>
      <c r="I2117">
        <f t="shared" si="199"/>
        <v>240000</v>
      </c>
      <c r="J2117" t="str">
        <f t="shared" si="200"/>
        <v>July</v>
      </c>
      <c r="K2117" t="str">
        <f t="shared" si="201"/>
        <v>2064</v>
      </c>
      <c r="L2117" t="str">
        <f t="shared" si="202"/>
        <v>High Discount</v>
      </c>
      <c r="M2117" t="str">
        <f t="shared" si="203"/>
        <v>Ok</v>
      </c>
      <c r="N2117" t="s">
        <v>10264</v>
      </c>
    </row>
    <row r="2118" spans="1:14" x14ac:dyDescent="0.35">
      <c r="A2118" t="s">
        <v>2136</v>
      </c>
      <c r="B2118" t="s">
        <v>19</v>
      </c>
      <c r="C2118">
        <v>509</v>
      </c>
      <c r="D2118">
        <v>22000</v>
      </c>
      <c r="E2118">
        <v>400</v>
      </c>
      <c r="F2118" t="s">
        <v>8</v>
      </c>
      <c r="G2118" s="2">
        <v>60104</v>
      </c>
      <c r="H2118">
        <f t="shared" si="198"/>
        <v>10994400</v>
      </c>
      <c r="I2118">
        <f t="shared" si="199"/>
        <v>203600</v>
      </c>
      <c r="J2118" t="str">
        <f t="shared" si="200"/>
        <v>July</v>
      </c>
      <c r="K2118" t="str">
        <f t="shared" si="201"/>
        <v>2064</v>
      </c>
      <c r="L2118" t="str">
        <f t="shared" si="202"/>
        <v>Normal</v>
      </c>
      <c r="M2118" t="str">
        <f t="shared" si="203"/>
        <v>Ok</v>
      </c>
      <c r="N2118" t="s">
        <v>10264</v>
      </c>
    </row>
    <row r="2119" spans="1:14" x14ac:dyDescent="0.35">
      <c r="A2119" t="s">
        <v>2137</v>
      </c>
      <c r="B2119" t="s">
        <v>30</v>
      </c>
      <c r="C2119">
        <v>127</v>
      </c>
      <c r="D2119">
        <v>18000</v>
      </c>
      <c r="E2119">
        <v>1500</v>
      </c>
      <c r="F2119" t="s">
        <v>46</v>
      </c>
      <c r="G2119" s="2">
        <v>60111</v>
      </c>
      <c r="H2119">
        <f t="shared" si="198"/>
        <v>2095500</v>
      </c>
      <c r="I2119">
        <f t="shared" si="199"/>
        <v>190500</v>
      </c>
      <c r="J2119" t="str">
        <f t="shared" si="200"/>
        <v>July</v>
      </c>
      <c r="K2119" t="str">
        <f t="shared" si="201"/>
        <v>2064</v>
      </c>
      <c r="L2119" t="str">
        <f t="shared" si="202"/>
        <v>High Discount</v>
      </c>
      <c r="M2119" t="str">
        <f t="shared" si="203"/>
        <v>Ok</v>
      </c>
      <c r="N2119" t="s">
        <v>10264</v>
      </c>
    </row>
    <row r="2120" spans="1:14" x14ac:dyDescent="0.35">
      <c r="A2120" t="s">
        <v>2138</v>
      </c>
      <c r="B2120" t="s">
        <v>21</v>
      </c>
      <c r="C2120">
        <v>483</v>
      </c>
      <c r="D2120">
        <v>800</v>
      </c>
      <c r="E2120">
        <v>200</v>
      </c>
      <c r="F2120" t="s">
        <v>16</v>
      </c>
      <c r="G2120" s="2">
        <v>60118</v>
      </c>
      <c r="H2120">
        <f t="shared" si="198"/>
        <v>289800</v>
      </c>
      <c r="I2120">
        <f t="shared" si="199"/>
        <v>96600</v>
      </c>
      <c r="J2120" t="str">
        <f t="shared" si="200"/>
        <v>August</v>
      </c>
      <c r="K2120" t="str">
        <f t="shared" si="201"/>
        <v>2064</v>
      </c>
      <c r="L2120" t="str">
        <f t="shared" si="202"/>
        <v>Normal</v>
      </c>
      <c r="M2120" t="str">
        <f t="shared" si="203"/>
        <v>Ok</v>
      </c>
      <c r="N2120" t="s">
        <v>10264</v>
      </c>
    </row>
    <row r="2121" spans="1:14" x14ac:dyDescent="0.35">
      <c r="A2121" t="s">
        <v>2139</v>
      </c>
      <c r="B2121" t="s">
        <v>7</v>
      </c>
      <c r="C2121">
        <v>429</v>
      </c>
      <c r="D2121">
        <v>45000</v>
      </c>
      <c r="E2121">
        <v>300</v>
      </c>
      <c r="F2121" t="s">
        <v>8</v>
      </c>
      <c r="G2121" s="2">
        <v>60125</v>
      </c>
      <c r="H2121">
        <f t="shared" si="198"/>
        <v>19176300</v>
      </c>
      <c r="I2121">
        <f t="shared" si="199"/>
        <v>128700</v>
      </c>
      <c r="J2121" t="str">
        <f t="shared" si="200"/>
        <v>August</v>
      </c>
      <c r="K2121" t="str">
        <f t="shared" si="201"/>
        <v>2064</v>
      </c>
      <c r="L2121" t="str">
        <f t="shared" si="202"/>
        <v>Normal</v>
      </c>
      <c r="M2121" t="str">
        <f t="shared" si="203"/>
        <v>Ok</v>
      </c>
      <c r="N2121" t="s">
        <v>10264</v>
      </c>
    </row>
    <row r="2122" spans="1:14" x14ac:dyDescent="0.35">
      <c r="A2122" t="s">
        <v>2140</v>
      </c>
      <c r="B2122" t="s">
        <v>10</v>
      </c>
      <c r="C2122">
        <v>489</v>
      </c>
      <c r="D2122">
        <v>4500</v>
      </c>
      <c r="E2122">
        <v>5000</v>
      </c>
      <c r="F2122" t="s">
        <v>11</v>
      </c>
      <c r="G2122" s="2">
        <v>60132</v>
      </c>
      <c r="H2122">
        <f t="shared" si="198"/>
        <v>0</v>
      </c>
      <c r="I2122">
        <f t="shared" si="199"/>
        <v>2445000</v>
      </c>
      <c r="J2122" t="str">
        <f t="shared" si="200"/>
        <v>August</v>
      </c>
      <c r="K2122" t="str">
        <f t="shared" si="201"/>
        <v>2064</v>
      </c>
      <c r="L2122" t="str">
        <f t="shared" si="202"/>
        <v>High Discount</v>
      </c>
      <c r="M2122" t="str">
        <f t="shared" si="203"/>
        <v>Zero Sales</v>
      </c>
      <c r="N2122" t="s">
        <v>10264</v>
      </c>
    </row>
    <row r="2123" spans="1:14" x14ac:dyDescent="0.35">
      <c r="A2123" t="s">
        <v>2141</v>
      </c>
      <c r="B2123" t="s">
        <v>43</v>
      </c>
      <c r="C2123">
        <v>388</v>
      </c>
      <c r="D2123">
        <v>5500</v>
      </c>
      <c r="E2123">
        <v>500</v>
      </c>
      <c r="F2123" t="s">
        <v>46</v>
      </c>
      <c r="G2123" s="2">
        <v>60139</v>
      </c>
      <c r="H2123">
        <f t="shared" si="198"/>
        <v>1940000</v>
      </c>
      <c r="I2123">
        <f t="shared" si="199"/>
        <v>194000</v>
      </c>
      <c r="J2123" t="str">
        <f t="shared" si="200"/>
        <v>August</v>
      </c>
      <c r="K2123" t="str">
        <f t="shared" si="201"/>
        <v>2064</v>
      </c>
      <c r="L2123" t="str">
        <f t="shared" si="202"/>
        <v>High Discount</v>
      </c>
      <c r="M2123" t="str">
        <f t="shared" si="203"/>
        <v>Ok</v>
      </c>
      <c r="N2123" t="s">
        <v>10264</v>
      </c>
    </row>
    <row r="2124" spans="1:14" x14ac:dyDescent="0.35">
      <c r="A2124" t="s">
        <v>2142</v>
      </c>
      <c r="B2124" t="s">
        <v>15</v>
      </c>
      <c r="C2124">
        <v>473</v>
      </c>
      <c r="D2124">
        <v>12000</v>
      </c>
      <c r="E2124">
        <v>2000</v>
      </c>
      <c r="F2124" t="s">
        <v>11</v>
      </c>
      <c r="G2124" s="2">
        <v>60146</v>
      </c>
      <c r="H2124">
        <f t="shared" si="198"/>
        <v>4730000</v>
      </c>
      <c r="I2124">
        <f t="shared" si="199"/>
        <v>946000</v>
      </c>
      <c r="J2124" t="str">
        <f t="shared" si="200"/>
        <v>September</v>
      </c>
      <c r="K2124" t="str">
        <f t="shared" si="201"/>
        <v>2064</v>
      </c>
      <c r="L2124" t="str">
        <f t="shared" si="202"/>
        <v>High Discount</v>
      </c>
      <c r="M2124" t="str">
        <f t="shared" si="203"/>
        <v>Ok</v>
      </c>
      <c r="N2124" t="s">
        <v>10264</v>
      </c>
    </row>
    <row r="2125" spans="1:14" x14ac:dyDescent="0.35">
      <c r="A2125" t="s">
        <v>2143</v>
      </c>
      <c r="B2125" t="s">
        <v>21</v>
      </c>
      <c r="C2125">
        <v>218</v>
      </c>
      <c r="D2125">
        <v>18000</v>
      </c>
      <c r="E2125">
        <v>300</v>
      </c>
      <c r="F2125" t="s">
        <v>11</v>
      </c>
      <c r="G2125" s="2">
        <v>60153</v>
      </c>
      <c r="H2125">
        <f t="shared" si="198"/>
        <v>3858600</v>
      </c>
      <c r="I2125">
        <f t="shared" si="199"/>
        <v>65400</v>
      </c>
      <c r="J2125" t="str">
        <f t="shared" si="200"/>
        <v>September</v>
      </c>
      <c r="K2125" t="str">
        <f t="shared" si="201"/>
        <v>2064</v>
      </c>
      <c r="L2125" t="str">
        <f t="shared" si="202"/>
        <v>High Discount</v>
      </c>
      <c r="M2125" t="str">
        <f t="shared" si="203"/>
        <v>Ok</v>
      </c>
      <c r="N2125" t="s">
        <v>10264</v>
      </c>
    </row>
    <row r="2126" spans="1:14" x14ac:dyDescent="0.35">
      <c r="A2126" t="s">
        <v>2144</v>
      </c>
      <c r="B2126" t="s">
        <v>33</v>
      </c>
      <c r="C2126">
        <v>311</v>
      </c>
      <c r="D2126">
        <v>800</v>
      </c>
      <c r="E2126">
        <v>500</v>
      </c>
      <c r="F2126" t="s">
        <v>11</v>
      </c>
      <c r="G2126" s="2">
        <v>60160</v>
      </c>
      <c r="H2126">
        <f t="shared" si="198"/>
        <v>93300</v>
      </c>
      <c r="I2126">
        <f t="shared" si="199"/>
        <v>155500</v>
      </c>
      <c r="J2126" t="str">
        <f t="shared" si="200"/>
        <v>September</v>
      </c>
      <c r="K2126" t="str">
        <f t="shared" si="201"/>
        <v>2064</v>
      </c>
      <c r="L2126" t="str">
        <f t="shared" si="202"/>
        <v>High Discount</v>
      </c>
      <c r="M2126" t="str">
        <f t="shared" si="203"/>
        <v>Ok</v>
      </c>
      <c r="N2126" t="s">
        <v>10264</v>
      </c>
    </row>
    <row r="2127" spans="1:14" x14ac:dyDescent="0.35">
      <c r="A2127" t="s">
        <v>2145</v>
      </c>
      <c r="B2127" t="s">
        <v>33</v>
      </c>
      <c r="C2127">
        <v>278</v>
      </c>
      <c r="D2127">
        <v>1200</v>
      </c>
      <c r="E2127">
        <v>500</v>
      </c>
      <c r="F2127" t="s">
        <v>8</v>
      </c>
      <c r="G2127" s="2">
        <v>60167</v>
      </c>
      <c r="H2127">
        <f t="shared" si="198"/>
        <v>194600</v>
      </c>
      <c r="I2127">
        <f t="shared" si="199"/>
        <v>139000</v>
      </c>
      <c r="J2127" t="str">
        <f t="shared" si="200"/>
        <v>September</v>
      </c>
      <c r="K2127" t="str">
        <f t="shared" si="201"/>
        <v>2064</v>
      </c>
      <c r="L2127" t="str">
        <f t="shared" si="202"/>
        <v>High Discount</v>
      </c>
      <c r="M2127" t="str">
        <f t="shared" si="203"/>
        <v>Ok</v>
      </c>
      <c r="N2127" t="s">
        <v>10264</v>
      </c>
    </row>
    <row r="2128" spans="1:14" x14ac:dyDescent="0.35">
      <c r="A2128" t="s">
        <v>2146</v>
      </c>
      <c r="B2128" t="s">
        <v>21</v>
      </c>
      <c r="C2128">
        <v>210</v>
      </c>
      <c r="D2128">
        <v>22000</v>
      </c>
      <c r="E2128">
        <v>300</v>
      </c>
      <c r="F2128" t="s">
        <v>16</v>
      </c>
      <c r="G2128" s="2">
        <v>60174</v>
      </c>
      <c r="H2128">
        <f t="shared" si="198"/>
        <v>4557000</v>
      </c>
      <c r="I2128">
        <f t="shared" si="199"/>
        <v>63000</v>
      </c>
      <c r="J2128" t="str">
        <f t="shared" si="200"/>
        <v>September</v>
      </c>
      <c r="K2128" t="str">
        <f t="shared" si="201"/>
        <v>2064</v>
      </c>
      <c r="L2128" t="str">
        <f t="shared" si="202"/>
        <v>High Discount</v>
      </c>
      <c r="M2128" t="str">
        <f t="shared" si="203"/>
        <v>Ok</v>
      </c>
      <c r="N2128" t="s">
        <v>10264</v>
      </c>
    </row>
    <row r="2129" spans="1:14" x14ac:dyDescent="0.35">
      <c r="A2129" t="s">
        <v>2147</v>
      </c>
      <c r="B2129" t="s">
        <v>33</v>
      </c>
      <c r="C2129">
        <v>476</v>
      </c>
      <c r="D2129">
        <v>22000</v>
      </c>
      <c r="E2129">
        <v>1500</v>
      </c>
      <c r="F2129" t="s">
        <v>16</v>
      </c>
      <c r="G2129" s="2">
        <v>60181</v>
      </c>
      <c r="H2129">
        <f t="shared" si="198"/>
        <v>9758000</v>
      </c>
      <c r="I2129">
        <f t="shared" si="199"/>
        <v>714000</v>
      </c>
      <c r="J2129" t="str">
        <f t="shared" si="200"/>
        <v>October</v>
      </c>
      <c r="K2129" t="str">
        <f t="shared" si="201"/>
        <v>2064</v>
      </c>
      <c r="L2129" t="str">
        <f t="shared" si="202"/>
        <v>High Discount</v>
      </c>
      <c r="M2129" t="str">
        <f t="shared" si="203"/>
        <v>Ok</v>
      </c>
      <c r="N2129" t="s">
        <v>10264</v>
      </c>
    </row>
    <row r="2130" spans="1:14" x14ac:dyDescent="0.35">
      <c r="A2130" t="s">
        <v>2148</v>
      </c>
      <c r="B2130" t="s">
        <v>10</v>
      </c>
      <c r="C2130">
        <v>171</v>
      </c>
      <c r="D2130">
        <v>1200</v>
      </c>
      <c r="E2130">
        <v>200</v>
      </c>
      <c r="F2130" t="s">
        <v>46</v>
      </c>
      <c r="G2130" s="2">
        <v>60188</v>
      </c>
      <c r="H2130">
        <f t="shared" si="198"/>
        <v>171000</v>
      </c>
      <c r="I2130">
        <f t="shared" si="199"/>
        <v>34200</v>
      </c>
      <c r="J2130" t="str">
        <f t="shared" si="200"/>
        <v>October</v>
      </c>
      <c r="K2130" t="str">
        <f t="shared" si="201"/>
        <v>2064</v>
      </c>
      <c r="L2130" t="str">
        <f t="shared" si="202"/>
        <v>High Discount</v>
      </c>
      <c r="M2130" t="str">
        <f t="shared" si="203"/>
        <v>Ok</v>
      </c>
      <c r="N2130" t="s">
        <v>10264</v>
      </c>
    </row>
    <row r="2131" spans="1:14" x14ac:dyDescent="0.35">
      <c r="A2131" t="s">
        <v>2149</v>
      </c>
      <c r="B2131" t="s">
        <v>33</v>
      </c>
      <c r="C2131">
        <v>198</v>
      </c>
      <c r="D2131">
        <v>12000</v>
      </c>
      <c r="E2131">
        <v>1000</v>
      </c>
      <c r="F2131" t="s">
        <v>11</v>
      </c>
      <c r="G2131" s="2">
        <v>60195</v>
      </c>
      <c r="H2131">
        <f t="shared" si="198"/>
        <v>2178000</v>
      </c>
      <c r="I2131">
        <f t="shared" si="199"/>
        <v>198000</v>
      </c>
      <c r="J2131" t="str">
        <f t="shared" si="200"/>
        <v>October</v>
      </c>
      <c r="K2131" t="str">
        <f t="shared" si="201"/>
        <v>2064</v>
      </c>
      <c r="L2131" t="str">
        <f t="shared" si="202"/>
        <v>High Discount</v>
      </c>
      <c r="M2131" t="str">
        <f t="shared" si="203"/>
        <v>Ok</v>
      </c>
      <c r="N2131" t="s">
        <v>10264</v>
      </c>
    </row>
    <row r="2132" spans="1:14" x14ac:dyDescent="0.35">
      <c r="A2132" t="s">
        <v>2150</v>
      </c>
      <c r="B2132" t="s">
        <v>19</v>
      </c>
      <c r="C2132">
        <v>160</v>
      </c>
      <c r="D2132">
        <v>1200</v>
      </c>
      <c r="E2132">
        <v>3000</v>
      </c>
      <c r="F2132" t="s">
        <v>16</v>
      </c>
      <c r="G2132" s="2">
        <v>60202</v>
      </c>
      <c r="H2132">
        <f t="shared" si="198"/>
        <v>0</v>
      </c>
      <c r="I2132">
        <f t="shared" si="199"/>
        <v>480000</v>
      </c>
      <c r="J2132" t="str">
        <f t="shared" si="200"/>
        <v>October</v>
      </c>
      <c r="K2132" t="str">
        <f t="shared" si="201"/>
        <v>2064</v>
      </c>
      <c r="L2132" t="str">
        <f t="shared" si="202"/>
        <v>High Discount</v>
      </c>
      <c r="M2132" t="str">
        <f t="shared" si="203"/>
        <v>Zero Sales</v>
      </c>
      <c r="N2132" t="s">
        <v>10264</v>
      </c>
    </row>
    <row r="2133" spans="1:14" x14ac:dyDescent="0.35">
      <c r="A2133" t="s">
        <v>2151</v>
      </c>
      <c r="B2133" t="s">
        <v>43</v>
      </c>
      <c r="C2133">
        <v>270</v>
      </c>
      <c r="D2133">
        <v>18000</v>
      </c>
      <c r="E2133">
        <v>1000</v>
      </c>
      <c r="F2133" t="s">
        <v>11</v>
      </c>
      <c r="G2133" s="2">
        <v>60209</v>
      </c>
      <c r="H2133">
        <f t="shared" si="198"/>
        <v>4590000</v>
      </c>
      <c r="I2133">
        <f t="shared" si="199"/>
        <v>270000</v>
      </c>
      <c r="J2133" t="str">
        <f t="shared" si="200"/>
        <v>November</v>
      </c>
      <c r="K2133" t="str">
        <f t="shared" si="201"/>
        <v>2064</v>
      </c>
      <c r="L2133" t="str">
        <f t="shared" si="202"/>
        <v>High Discount</v>
      </c>
      <c r="M2133" t="str">
        <f t="shared" si="203"/>
        <v>Ok</v>
      </c>
      <c r="N2133" t="s">
        <v>10264</v>
      </c>
    </row>
    <row r="2134" spans="1:14" x14ac:dyDescent="0.35">
      <c r="A2134" t="s">
        <v>2152</v>
      </c>
      <c r="B2134" t="s">
        <v>33</v>
      </c>
      <c r="C2134">
        <v>113</v>
      </c>
      <c r="D2134">
        <v>45000</v>
      </c>
      <c r="E2134">
        <v>2000</v>
      </c>
      <c r="F2134" t="s">
        <v>46</v>
      </c>
      <c r="G2134" s="2">
        <v>60216</v>
      </c>
      <c r="H2134">
        <f t="shared" si="198"/>
        <v>4859000</v>
      </c>
      <c r="I2134">
        <f t="shared" si="199"/>
        <v>226000</v>
      </c>
      <c r="J2134" t="str">
        <f t="shared" si="200"/>
        <v>November</v>
      </c>
      <c r="K2134" t="str">
        <f t="shared" si="201"/>
        <v>2064</v>
      </c>
      <c r="L2134" t="str">
        <f t="shared" si="202"/>
        <v>High Discount</v>
      </c>
      <c r="M2134" t="str">
        <f t="shared" si="203"/>
        <v>Ok</v>
      </c>
      <c r="N2134" t="s">
        <v>10264</v>
      </c>
    </row>
    <row r="2135" spans="1:14" x14ac:dyDescent="0.35">
      <c r="A2135" t="s">
        <v>2153</v>
      </c>
      <c r="B2135" t="s">
        <v>43</v>
      </c>
      <c r="C2135">
        <v>403</v>
      </c>
      <c r="D2135">
        <v>1200</v>
      </c>
      <c r="E2135">
        <v>100</v>
      </c>
      <c r="F2135" t="s">
        <v>11</v>
      </c>
      <c r="G2135" s="2">
        <v>60223</v>
      </c>
      <c r="H2135">
        <f t="shared" si="198"/>
        <v>443300</v>
      </c>
      <c r="I2135">
        <f t="shared" si="199"/>
        <v>40300</v>
      </c>
      <c r="J2135" t="str">
        <f t="shared" si="200"/>
        <v>November</v>
      </c>
      <c r="K2135" t="str">
        <f t="shared" si="201"/>
        <v>2064</v>
      </c>
      <c r="L2135" t="str">
        <f t="shared" si="202"/>
        <v>Normal</v>
      </c>
      <c r="M2135" t="str">
        <f t="shared" si="203"/>
        <v>Ok</v>
      </c>
      <c r="N2135" t="s">
        <v>10264</v>
      </c>
    </row>
    <row r="2136" spans="1:14" x14ac:dyDescent="0.35">
      <c r="A2136" t="s">
        <v>2154</v>
      </c>
      <c r="B2136" t="s">
        <v>30</v>
      </c>
      <c r="C2136">
        <v>523</v>
      </c>
      <c r="D2136">
        <v>45000</v>
      </c>
      <c r="E2136">
        <v>100</v>
      </c>
      <c r="F2136" t="s">
        <v>16</v>
      </c>
      <c r="G2136" s="2">
        <v>60230</v>
      </c>
      <c r="H2136">
        <f t="shared" si="198"/>
        <v>23482700</v>
      </c>
      <c r="I2136">
        <f t="shared" si="199"/>
        <v>52300</v>
      </c>
      <c r="J2136" t="str">
        <f t="shared" si="200"/>
        <v>November</v>
      </c>
      <c r="K2136" t="str">
        <f t="shared" si="201"/>
        <v>2064</v>
      </c>
      <c r="L2136" t="str">
        <f t="shared" si="202"/>
        <v>Normal</v>
      </c>
      <c r="M2136" t="str">
        <f t="shared" si="203"/>
        <v>Ok</v>
      </c>
      <c r="N2136" t="s">
        <v>10264</v>
      </c>
    </row>
    <row r="2137" spans="1:14" x14ac:dyDescent="0.35">
      <c r="A2137" t="s">
        <v>2155</v>
      </c>
      <c r="B2137" t="s">
        <v>39</v>
      </c>
      <c r="C2137">
        <v>534</v>
      </c>
      <c r="D2137">
        <v>22000</v>
      </c>
      <c r="E2137">
        <v>100</v>
      </c>
      <c r="F2137" t="s">
        <v>11</v>
      </c>
      <c r="G2137" s="2">
        <v>60237</v>
      </c>
      <c r="H2137">
        <f t="shared" si="198"/>
        <v>11694600</v>
      </c>
      <c r="I2137">
        <f t="shared" si="199"/>
        <v>53400</v>
      </c>
      <c r="J2137" t="str">
        <f t="shared" si="200"/>
        <v>December</v>
      </c>
      <c r="K2137" t="str">
        <f t="shared" si="201"/>
        <v>2064</v>
      </c>
      <c r="L2137" t="str">
        <f t="shared" si="202"/>
        <v>Normal</v>
      </c>
      <c r="M2137" t="str">
        <f t="shared" si="203"/>
        <v>Ok</v>
      </c>
      <c r="N2137" t="s">
        <v>10264</v>
      </c>
    </row>
    <row r="2138" spans="1:14" x14ac:dyDescent="0.35">
      <c r="A2138" t="s">
        <v>2156</v>
      </c>
      <c r="B2138" t="s">
        <v>10</v>
      </c>
      <c r="C2138">
        <v>62</v>
      </c>
      <c r="D2138">
        <v>6000</v>
      </c>
      <c r="E2138">
        <v>400</v>
      </c>
      <c r="F2138" t="s">
        <v>16</v>
      </c>
      <c r="G2138" s="2">
        <v>60244</v>
      </c>
      <c r="H2138">
        <f t="shared" si="198"/>
        <v>347200</v>
      </c>
      <c r="I2138">
        <f t="shared" si="199"/>
        <v>24800</v>
      </c>
      <c r="J2138" t="str">
        <f t="shared" si="200"/>
        <v>December</v>
      </c>
      <c r="K2138" t="str">
        <f t="shared" si="201"/>
        <v>2064</v>
      </c>
      <c r="L2138" t="str">
        <f t="shared" si="202"/>
        <v>High Discount</v>
      </c>
      <c r="M2138" t="str">
        <f t="shared" si="203"/>
        <v>Ok</v>
      </c>
      <c r="N2138" t="s">
        <v>10264</v>
      </c>
    </row>
    <row r="2139" spans="1:14" x14ac:dyDescent="0.35">
      <c r="A2139" t="s">
        <v>2157</v>
      </c>
      <c r="B2139" t="s">
        <v>39</v>
      </c>
      <c r="C2139">
        <v>202</v>
      </c>
      <c r="D2139">
        <v>6000</v>
      </c>
      <c r="E2139">
        <v>3000</v>
      </c>
      <c r="F2139" t="s">
        <v>46</v>
      </c>
      <c r="G2139" s="2">
        <v>60251</v>
      </c>
      <c r="H2139">
        <f t="shared" si="198"/>
        <v>606000</v>
      </c>
      <c r="I2139">
        <f t="shared" si="199"/>
        <v>606000</v>
      </c>
      <c r="J2139" t="str">
        <f t="shared" si="200"/>
        <v>December</v>
      </c>
      <c r="K2139" t="str">
        <f t="shared" si="201"/>
        <v>2064</v>
      </c>
      <c r="L2139" t="str">
        <f t="shared" si="202"/>
        <v>High Discount</v>
      </c>
      <c r="M2139" t="str">
        <f t="shared" si="203"/>
        <v>Ok</v>
      </c>
      <c r="N2139" t="s">
        <v>10264</v>
      </c>
    </row>
    <row r="2140" spans="1:14" x14ac:dyDescent="0.35">
      <c r="A2140" t="s">
        <v>2158</v>
      </c>
      <c r="B2140" t="s">
        <v>30</v>
      </c>
      <c r="C2140">
        <v>288</v>
      </c>
      <c r="D2140">
        <v>4500</v>
      </c>
      <c r="E2140">
        <v>300</v>
      </c>
      <c r="F2140" t="s">
        <v>11</v>
      </c>
      <c r="G2140" s="2">
        <v>60258</v>
      </c>
      <c r="H2140">
        <f t="shared" si="198"/>
        <v>1209600</v>
      </c>
      <c r="I2140">
        <f t="shared" si="199"/>
        <v>86400</v>
      </c>
      <c r="J2140" t="str">
        <f t="shared" si="200"/>
        <v>December</v>
      </c>
      <c r="K2140" t="str">
        <f t="shared" si="201"/>
        <v>2064</v>
      </c>
      <c r="L2140" t="str">
        <f t="shared" si="202"/>
        <v>High Discount</v>
      </c>
      <c r="M2140" t="str">
        <f t="shared" si="203"/>
        <v>Ok</v>
      </c>
      <c r="N2140" t="s">
        <v>10264</v>
      </c>
    </row>
    <row r="2141" spans="1:14" x14ac:dyDescent="0.35">
      <c r="A2141" t="s">
        <v>2159</v>
      </c>
      <c r="B2141" t="s">
        <v>10</v>
      </c>
      <c r="C2141">
        <v>239</v>
      </c>
      <c r="D2141">
        <v>45000</v>
      </c>
      <c r="E2141">
        <v>500</v>
      </c>
      <c r="F2141" t="s">
        <v>16</v>
      </c>
      <c r="G2141" s="2">
        <v>60265</v>
      </c>
      <c r="H2141">
        <f t="shared" si="198"/>
        <v>10635500</v>
      </c>
      <c r="I2141">
        <f t="shared" si="199"/>
        <v>119500</v>
      </c>
      <c r="J2141" t="str">
        <f t="shared" si="200"/>
        <v>December</v>
      </c>
      <c r="K2141" t="str">
        <f t="shared" si="201"/>
        <v>2064</v>
      </c>
      <c r="L2141" t="str">
        <f t="shared" si="202"/>
        <v>High Discount</v>
      </c>
      <c r="M2141" t="str">
        <f t="shared" si="203"/>
        <v>Ok</v>
      </c>
      <c r="N2141" t="s">
        <v>10264</v>
      </c>
    </row>
    <row r="2142" spans="1:14" x14ac:dyDescent="0.35">
      <c r="A2142" t="s">
        <v>2160</v>
      </c>
      <c r="B2142" t="s">
        <v>21</v>
      </c>
      <c r="C2142">
        <v>135</v>
      </c>
      <c r="D2142">
        <v>12000</v>
      </c>
      <c r="E2142">
        <v>1000</v>
      </c>
      <c r="F2142" t="s">
        <v>46</v>
      </c>
      <c r="G2142" s="2">
        <v>60272</v>
      </c>
      <c r="H2142">
        <f t="shared" si="198"/>
        <v>1485000</v>
      </c>
      <c r="I2142">
        <f t="shared" si="199"/>
        <v>135000</v>
      </c>
      <c r="J2142" t="str">
        <f t="shared" si="200"/>
        <v>January</v>
      </c>
      <c r="K2142" t="str">
        <f t="shared" si="201"/>
        <v>2065</v>
      </c>
      <c r="L2142" t="str">
        <f t="shared" si="202"/>
        <v>High Discount</v>
      </c>
      <c r="M2142" t="str">
        <f t="shared" si="203"/>
        <v>Ok</v>
      </c>
      <c r="N2142" t="s">
        <v>10264</v>
      </c>
    </row>
    <row r="2143" spans="1:14" x14ac:dyDescent="0.35">
      <c r="A2143" t="s">
        <v>2161</v>
      </c>
      <c r="B2143" t="s">
        <v>21</v>
      </c>
      <c r="C2143">
        <v>70</v>
      </c>
      <c r="D2143">
        <v>800</v>
      </c>
      <c r="E2143">
        <v>300</v>
      </c>
      <c r="F2143" t="s">
        <v>11</v>
      </c>
      <c r="G2143" s="2">
        <v>60279</v>
      </c>
      <c r="H2143">
        <f t="shared" si="198"/>
        <v>35000</v>
      </c>
      <c r="I2143">
        <f t="shared" si="199"/>
        <v>21000</v>
      </c>
      <c r="J2143" t="str">
        <f t="shared" si="200"/>
        <v>January</v>
      </c>
      <c r="K2143" t="str">
        <f t="shared" si="201"/>
        <v>2065</v>
      </c>
      <c r="L2143" t="str">
        <f t="shared" si="202"/>
        <v>High Discount</v>
      </c>
      <c r="M2143" t="str">
        <f t="shared" si="203"/>
        <v>Ok</v>
      </c>
      <c r="N2143" t="s">
        <v>10264</v>
      </c>
    </row>
    <row r="2144" spans="1:14" x14ac:dyDescent="0.35">
      <c r="A2144" t="s">
        <v>2162</v>
      </c>
      <c r="B2144" t="s">
        <v>43</v>
      </c>
      <c r="C2144">
        <v>368</v>
      </c>
      <c r="D2144">
        <v>15000</v>
      </c>
      <c r="E2144">
        <v>1500</v>
      </c>
      <c r="F2144" t="s">
        <v>46</v>
      </c>
      <c r="G2144" s="2">
        <v>60286</v>
      </c>
      <c r="H2144">
        <f t="shared" si="198"/>
        <v>4968000</v>
      </c>
      <c r="I2144">
        <f t="shared" si="199"/>
        <v>552000</v>
      </c>
      <c r="J2144" t="str">
        <f t="shared" si="200"/>
        <v>January</v>
      </c>
      <c r="K2144" t="str">
        <f t="shared" si="201"/>
        <v>2065</v>
      </c>
      <c r="L2144" t="str">
        <f t="shared" si="202"/>
        <v>High Discount</v>
      </c>
      <c r="M2144" t="str">
        <f t="shared" si="203"/>
        <v>Ok</v>
      </c>
      <c r="N2144" t="s">
        <v>10264</v>
      </c>
    </row>
    <row r="2145" spans="1:14" x14ac:dyDescent="0.35">
      <c r="A2145" t="s">
        <v>2163</v>
      </c>
      <c r="B2145" t="s">
        <v>30</v>
      </c>
      <c r="C2145">
        <v>207</v>
      </c>
      <c r="D2145">
        <v>1200</v>
      </c>
      <c r="E2145">
        <v>3000</v>
      </c>
      <c r="F2145" t="s">
        <v>16</v>
      </c>
      <c r="G2145" s="2">
        <v>60293</v>
      </c>
      <c r="H2145">
        <f t="shared" si="198"/>
        <v>0</v>
      </c>
      <c r="I2145">
        <f t="shared" si="199"/>
        <v>621000</v>
      </c>
      <c r="J2145" t="str">
        <f t="shared" si="200"/>
        <v>January</v>
      </c>
      <c r="K2145" t="str">
        <f t="shared" si="201"/>
        <v>2065</v>
      </c>
      <c r="L2145" t="str">
        <f t="shared" si="202"/>
        <v>High Discount</v>
      </c>
      <c r="M2145" t="str">
        <f t="shared" si="203"/>
        <v>Zero Sales</v>
      </c>
      <c r="N2145" t="s">
        <v>10264</v>
      </c>
    </row>
    <row r="2146" spans="1:14" x14ac:dyDescent="0.35">
      <c r="A2146" t="s">
        <v>2164</v>
      </c>
      <c r="B2146" t="s">
        <v>43</v>
      </c>
      <c r="C2146">
        <v>530</v>
      </c>
      <c r="D2146">
        <v>15000</v>
      </c>
      <c r="E2146">
        <v>1500</v>
      </c>
      <c r="F2146" t="s">
        <v>11</v>
      </c>
      <c r="G2146" s="2">
        <v>60300</v>
      </c>
      <c r="H2146">
        <f t="shared" si="198"/>
        <v>7155000</v>
      </c>
      <c r="I2146">
        <f t="shared" si="199"/>
        <v>795000</v>
      </c>
      <c r="J2146" t="str">
        <f t="shared" si="200"/>
        <v>February</v>
      </c>
      <c r="K2146" t="str">
        <f t="shared" si="201"/>
        <v>2065</v>
      </c>
      <c r="L2146" t="str">
        <f t="shared" si="202"/>
        <v>High Discount</v>
      </c>
      <c r="M2146" t="str">
        <f t="shared" si="203"/>
        <v>Ok</v>
      </c>
      <c r="N2146" t="s">
        <v>10264</v>
      </c>
    </row>
    <row r="2147" spans="1:14" x14ac:dyDescent="0.35">
      <c r="A2147" t="s">
        <v>2165</v>
      </c>
      <c r="B2147" t="s">
        <v>15</v>
      </c>
      <c r="C2147">
        <v>125</v>
      </c>
      <c r="D2147">
        <v>5500</v>
      </c>
      <c r="E2147">
        <v>400</v>
      </c>
      <c r="F2147" t="s">
        <v>11</v>
      </c>
      <c r="G2147" s="2">
        <v>60307</v>
      </c>
      <c r="H2147">
        <f t="shared" si="198"/>
        <v>637500</v>
      </c>
      <c r="I2147">
        <f t="shared" si="199"/>
        <v>50000</v>
      </c>
      <c r="J2147" t="str">
        <f t="shared" si="200"/>
        <v>February</v>
      </c>
      <c r="K2147" t="str">
        <f t="shared" si="201"/>
        <v>2065</v>
      </c>
      <c r="L2147" t="str">
        <f t="shared" si="202"/>
        <v>High Discount</v>
      </c>
      <c r="M2147" t="str">
        <f t="shared" si="203"/>
        <v>Ok</v>
      </c>
      <c r="N2147" t="s">
        <v>10264</v>
      </c>
    </row>
    <row r="2148" spans="1:14" x14ac:dyDescent="0.35">
      <c r="A2148" t="s">
        <v>2166</v>
      </c>
      <c r="B2148" t="s">
        <v>33</v>
      </c>
      <c r="C2148">
        <v>378</v>
      </c>
      <c r="D2148">
        <v>6000</v>
      </c>
      <c r="E2148">
        <v>2000</v>
      </c>
      <c r="F2148" t="s">
        <v>11</v>
      </c>
      <c r="G2148" s="2">
        <v>60314</v>
      </c>
      <c r="H2148">
        <f t="shared" si="198"/>
        <v>1512000</v>
      </c>
      <c r="I2148">
        <f t="shared" si="199"/>
        <v>756000</v>
      </c>
      <c r="J2148" t="str">
        <f t="shared" si="200"/>
        <v>February</v>
      </c>
      <c r="K2148" t="str">
        <f t="shared" si="201"/>
        <v>2065</v>
      </c>
      <c r="L2148" t="str">
        <f t="shared" si="202"/>
        <v>High Discount</v>
      </c>
      <c r="M2148" t="str">
        <f t="shared" si="203"/>
        <v>Ok</v>
      </c>
      <c r="N2148" t="s">
        <v>10264</v>
      </c>
    </row>
    <row r="2149" spans="1:14" x14ac:dyDescent="0.35">
      <c r="A2149" t="s">
        <v>2167</v>
      </c>
      <c r="B2149" t="s">
        <v>13</v>
      </c>
      <c r="C2149">
        <v>465</v>
      </c>
      <c r="D2149">
        <v>5500</v>
      </c>
      <c r="E2149">
        <v>3000</v>
      </c>
      <c r="F2149" t="s">
        <v>46</v>
      </c>
      <c r="G2149" s="2">
        <v>60321</v>
      </c>
      <c r="H2149">
        <f t="shared" si="198"/>
        <v>1162500</v>
      </c>
      <c r="I2149">
        <f t="shared" si="199"/>
        <v>1395000</v>
      </c>
      <c r="J2149" t="str">
        <f t="shared" si="200"/>
        <v>February</v>
      </c>
      <c r="K2149" t="str">
        <f t="shared" si="201"/>
        <v>2065</v>
      </c>
      <c r="L2149" t="str">
        <f t="shared" si="202"/>
        <v>High Discount</v>
      </c>
      <c r="M2149" t="str">
        <f t="shared" si="203"/>
        <v>Ok</v>
      </c>
      <c r="N2149" t="s">
        <v>10264</v>
      </c>
    </row>
    <row r="2150" spans="1:14" x14ac:dyDescent="0.35">
      <c r="A2150" t="s">
        <v>2168</v>
      </c>
      <c r="B2150" t="s">
        <v>15</v>
      </c>
      <c r="C2150">
        <v>252</v>
      </c>
      <c r="D2150">
        <v>800</v>
      </c>
      <c r="E2150">
        <v>3000</v>
      </c>
      <c r="F2150" t="s">
        <v>46</v>
      </c>
      <c r="G2150" s="2">
        <v>60328</v>
      </c>
      <c r="H2150">
        <f t="shared" si="198"/>
        <v>0</v>
      </c>
      <c r="I2150">
        <f t="shared" si="199"/>
        <v>756000</v>
      </c>
      <c r="J2150" t="str">
        <f t="shared" si="200"/>
        <v>March</v>
      </c>
      <c r="K2150" t="str">
        <f t="shared" si="201"/>
        <v>2065</v>
      </c>
      <c r="L2150" t="str">
        <f t="shared" si="202"/>
        <v>High Discount</v>
      </c>
      <c r="M2150" t="str">
        <f t="shared" si="203"/>
        <v>Zero Sales</v>
      </c>
      <c r="N2150" t="s">
        <v>10264</v>
      </c>
    </row>
    <row r="2151" spans="1:14" x14ac:dyDescent="0.35">
      <c r="A2151" t="s">
        <v>2169</v>
      </c>
      <c r="B2151" t="s">
        <v>33</v>
      </c>
      <c r="C2151">
        <v>278</v>
      </c>
      <c r="D2151">
        <v>12000</v>
      </c>
      <c r="E2151">
        <v>500</v>
      </c>
      <c r="F2151" t="s">
        <v>16</v>
      </c>
      <c r="G2151" s="2">
        <v>60335</v>
      </c>
      <c r="H2151">
        <f t="shared" si="198"/>
        <v>3197000</v>
      </c>
      <c r="I2151">
        <f t="shared" si="199"/>
        <v>139000</v>
      </c>
      <c r="J2151" t="str">
        <f t="shared" si="200"/>
        <v>March</v>
      </c>
      <c r="K2151" t="str">
        <f t="shared" si="201"/>
        <v>2065</v>
      </c>
      <c r="L2151" t="str">
        <f t="shared" si="202"/>
        <v>High Discount</v>
      </c>
      <c r="M2151" t="str">
        <f t="shared" si="203"/>
        <v>Ok</v>
      </c>
      <c r="N2151" t="s">
        <v>10264</v>
      </c>
    </row>
    <row r="2152" spans="1:14" x14ac:dyDescent="0.35">
      <c r="A2152" t="s">
        <v>2170</v>
      </c>
      <c r="B2152" t="s">
        <v>10</v>
      </c>
      <c r="C2152">
        <v>201</v>
      </c>
      <c r="D2152">
        <v>45000</v>
      </c>
      <c r="E2152">
        <v>200</v>
      </c>
      <c r="F2152" t="s">
        <v>8</v>
      </c>
      <c r="G2152" s="2">
        <v>60342</v>
      </c>
      <c r="H2152">
        <f t="shared" si="198"/>
        <v>9004800</v>
      </c>
      <c r="I2152">
        <f t="shared" si="199"/>
        <v>40200</v>
      </c>
      <c r="J2152" t="str">
        <f t="shared" si="200"/>
        <v>March</v>
      </c>
      <c r="K2152" t="str">
        <f t="shared" si="201"/>
        <v>2065</v>
      </c>
      <c r="L2152" t="str">
        <f t="shared" si="202"/>
        <v>Normal</v>
      </c>
      <c r="M2152" t="str">
        <f t="shared" si="203"/>
        <v>Ok</v>
      </c>
      <c r="N2152" t="s">
        <v>10264</v>
      </c>
    </row>
    <row r="2153" spans="1:14" x14ac:dyDescent="0.35">
      <c r="A2153" t="s">
        <v>2171</v>
      </c>
      <c r="B2153" t="s">
        <v>43</v>
      </c>
      <c r="C2153">
        <v>121</v>
      </c>
      <c r="D2153">
        <v>1200</v>
      </c>
      <c r="E2153">
        <v>100</v>
      </c>
      <c r="F2153" t="s">
        <v>11</v>
      </c>
      <c r="G2153" s="2">
        <v>60349</v>
      </c>
      <c r="H2153">
        <f t="shared" si="198"/>
        <v>133100</v>
      </c>
      <c r="I2153">
        <f t="shared" si="199"/>
        <v>12100</v>
      </c>
      <c r="J2153" t="str">
        <f t="shared" si="200"/>
        <v>March</v>
      </c>
      <c r="K2153" t="str">
        <f t="shared" si="201"/>
        <v>2065</v>
      </c>
      <c r="L2153" t="str">
        <f t="shared" si="202"/>
        <v>Normal</v>
      </c>
      <c r="M2153" t="str">
        <f t="shared" si="203"/>
        <v>Ok</v>
      </c>
      <c r="N2153" t="s">
        <v>10264</v>
      </c>
    </row>
    <row r="2154" spans="1:14" x14ac:dyDescent="0.35">
      <c r="A2154" t="s">
        <v>2172</v>
      </c>
      <c r="B2154" t="s">
        <v>10</v>
      </c>
      <c r="C2154">
        <v>274</v>
      </c>
      <c r="D2154">
        <v>5500</v>
      </c>
      <c r="E2154">
        <v>500</v>
      </c>
      <c r="F2154" t="s">
        <v>11</v>
      </c>
      <c r="G2154" s="2">
        <v>60356</v>
      </c>
      <c r="H2154">
        <f t="shared" si="198"/>
        <v>1370000</v>
      </c>
      <c r="I2154">
        <f t="shared" si="199"/>
        <v>137000</v>
      </c>
      <c r="J2154" t="str">
        <f t="shared" si="200"/>
        <v>March</v>
      </c>
      <c r="K2154" t="str">
        <f t="shared" si="201"/>
        <v>2065</v>
      </c>
      <c r="L2154" t="str">
        <f t="shared" si="202"/>
        <v>High Discount</v>
      </c>
      <c r="M2154" t="str">
        <f t="shared" si="203"/>
        <v>Ok</v>
      </c>
      <c r="N2154" t="s">
        <v>10264</v>
      </c>
    </row>
    <row r="2155" spans="1:14" x14ac:dyDescent="0.35">
      <c r="A2155" t="s">
        <v>2173</v>
      </c>
      <c r="B2155" t="s">
        <v>10</v>
      </c>
      <c r="C2155">
        <v>522</v>
      </c>
      <c r="D2155">
        <v>5500</v>
      </c>
      <c r="E2155">
        <v>1000</v>
      </c>
      <c r="F2155" t="s">
        <v>16</v>
      </c>
      <c r="G2155" s="2">
        <v>60363</v>
      </c>
      <c r="H2155">
        <f t="shared" si="198"/>
        <v>2349000</v>
      </c>
      <c r="I2155">
        <f t="shared" si="199"/>
        <v>522000</v>
      </c>
      <c r="J2155" t="str">
        <f t="shared" si="200"/>
        <v>April</v>
      </c>
      <c r="K2155" t="str">
        <f t="shared" si="201"/>
        <v>2065</v>
      </c>
      <c r="L2155" t="str">
        <f t="shared" si="202"/>
        <v>High Discount</v>
      </c>
      <c r="M2155" t="str">
        <f t="shared" si="203"/>
        <v>Ok</v>
      </c>
      <c r="N2155" t="s">
        <v>10264</v>
      </c>
    </row>
    <row r="2156" spans="1:14" x14ac:dyDescent="0.35">
      <c r="A2156" t="s">
        <v>2174</v>
      </c>
      <c r="B2156" t="s">
        <v>33</v>
      </c>
      <c r="C2156">
        <v>409</v>
      </c>
      <c r="D2156">
        <v>5500</v>
      </c>
      <c r="E2156">
        <v>1000</v>
      </c>
      <c r="F2156" t="s">
        <v>11</v>
      </c>
      <c r="G2156" s="2">
        <v>60370</v>
      </c>
      <c r="H2156">
        <f t="shared" si="198"/>
        <v>1840500</v>
      </c>
      <c r="I2156">
        <f t="shared" si="199"/>
        <v>409000</v>
      </c>
      <c r="J2156" t="str">
        <f t="shared" si="200"/>
        <v>April</v>
      </c>
      <c r="K2156" t="str">
        <f t="shared" si="201"/>
        <v>2065</v>
      </c>
      <c r="L2156" t="str">
        <f t="shared" si="202"/>
        <v>High Discount</v>
      </c>
      <c r="M2156" t="str">
        <f t="shared" si="203"/>
        <v>Ok</v>
      </c>
      <c r="N2156" t="s">
        <v>10264</v>
      </c>
    </row>
    <row r="2157" spans="1:14" x14ac:dyDescent="0.35">
      <c r="A2157" t="s">
        <v>2175</v>
      </c>
      <c r="B2157" t="s">
        <v>30</v>
      </c>
      <c r="C2157">
        <v>589</v>
      </c>
      <c r="D2157">
        <v>12000</v>
      </c>
      <c r="E2157">
        <v>1000</v>
      </c>
      <c r="F2157" t="s">
        <v>46</v>
      </c>
      <c r="G2157" s="2">
        <v>60377</v>
      </c>
      <c r="H2157">
        <f t="shared" si="198"/>
        <v>6479000</v>
      </c>
      <c r="I2157">
        <f t="shared" si="199"/>
        <v>589000</v>
      </c>
      <c r="J2157" t="str">
        <f t="shared" si="200"/>
        <v>April</v>
      </c>
      <c r="K2157" t="str">
        <f t="shared" si="201"/>
        <v>2065</v>
      </c>
      <c r="L2157" t="str">
        <f t="shared" si="202"/>
        <v>High Discount</v>
      </c>
      <c r="M2157" t="str">
        <f t="shared" si="203"/>
        <v>Ok</v>
      </c>
      <c r="N2157" t="s">
        <v>10264</v>
      </c>
    </row>
    <row r="2158" spans="1:14" x14ac:dyDescent="0.35">
      <c r="A2158" t="s">
        <v>2176</v>
      </c>
      <c r="B2158" t="s">
        <v>33</v>
      </c>
      <c r="C2158">
        <v>95</v>
      </c>
      <c r="D2158">
        <v>1200</v>
      </c>
      <c r="E2158">
        <v>1000</v>
      </c>
      <c r="F2158" t="s">
        <v>46</v>
      </c>
      <c r="G2158" s="2">
        <v>60384</v>
      </c>
      <c r="H2158">
        <f t="shared" si="198"/>
        <v>19000</v>
      </c>
      <c r="I2158">
        <f t="shared" si="199"/>
        <v>95000</v>
      </c>
      <c r="J2158" t="str">
        <f t="shared" si="200"/>
        <v>April</v>
      </c>
      <c r="K2158" t="str">
        <f t="shared" si="201"/>
        <v>2065</v>
      </c>
      <c r="L2158" t="str">
        <f t="shared" si="202"/>
        <v>High Discount</v>
      </c>
      <c r="M2158" t="str">
        <f t="shared" si="203"/>
        <v>Ok</v>
      </c>
      <c r="N2158" t="s">
        <v>10264</v>
      </c>
    </row>
    <row r="2159" spans="1:14" x14ac:dyDescent="0.35">
      <c r="A2159" t="s">
        <v>2177</v>
      </c>
      <c r="B2159" t="s">
        <v>7</v>
      </c>
      <c r="C2159">
        <v>50</v>
      </c>
      <c r="D2159">
        <v>12000</v>
      </c>
      <c r="E2159">
        <v>500</v>
      </c>
      <c r="F2159" t="s">
        <v>11</v>
      </c>
      <c r="G2159" s="2">
        <v>60391</v>
      </c>
      <c r="H2159">
        <f t="shared" si="198"/>
        <v>575000</v>
      </c>
      <c r="I2159">
        <f t="shared" si="199"/>
        <v>25000</v>
      </c>
      <c r="J2159" t="str">
        <f t="shared" si="200"/>
        <v>May</v>
      </c>
      <c r="K2159" t="str">
        <f t="shared" si="201"/>
        <v>2065</v>
      </c>
      <c r="L2159" t="str">
        <f t="shared" si="202"/>
        <v>High Discount</v>
      </c>
      <c r="M2159" t="str">
        <f t="shared" si="203"/>
        <v>Ok</v>
      </c>
      <c r="N2159" t="s">
        <v>10264</v>
      </c>
    </row>
    <row r="2160" spans="1:14" x14ac:dyDescent="0.35">
      <c r="A2160" t="s">
        <v>2178</v>
      </c>
      <c r="B2160" t="s">
        <v>21</v>
      </c>
      <c r="C2160">
        <v>294</v>
      </c>
      <c r="D2160">
        <v>4500</v>
      </c>
      <c r="E2160">
        <v>5000</v>
      </c>
      <c r="F2160" t="s">
        <v>11</v>
      </c>
      <c r="G2160" s="2">
        <v>60398</v>
      </c>
      <c r="H2160">
        <f t="shared" si="198"/>
        <v>0</v>
      </c>
      <c r="I2160">
        <f t="shared" si="199"/>
        <v>1470000</v>
      </c>
      <c r="J2160" t="str">
        <f t="shared" si="200"/>
        <v>May</v>
      </c>
      <c r="K2160" t="str">
        <f t="shared" si="201"/>
        <v>2065</v>
      </c>
      <c r="L2160" t="str">
        <f t="shared" si="202"/>
        <v>High Discount</v>
      </c>
      <c r="M2160" t="str">
        <f t="shared" si="203"/>
        <v>Zero Sales</v>
      </c>
      <c r="N2160" t="s">
        <v>10264</v>
      </c>
    </row>
    <row r="2161" spans="1:14" x14ac:dyDescent="0.35">
      <c r="A2161" t="s">
        <v>2179</v>
      </c>
      <c r="B2161" t="s">
        <v>21</v>
      </c>
      <c r="C2161">
        <v>268</v>
      </c>
      <c r="D2161">
        <v>22000</v>
      </c>
      <c r="E2161">
        <v>2000</v>
      </c>
      <c r="F2161" t="s">
        <v>46</v>
      </c>
      <c r="G2161" s="2">
        <v>60405</v>
      </c>
      <c r="H2161">
        <f t="shared" si="198"/>
        <v>5360000</v>
      </c>
      <c r="I2161">
        <f t="shared" si="199"/>
        <v>536000</v>
      </c>
      <c r="J2161" t="str">
        <f t="shared" si="200"/>
        <v>May</v>
      </c>
      <c r="K2161" t="str">
        <f t="shared" si="201"/>
        <v>2065</v>
      </c>
      <c r="L2161" t="str">
        <f t="shared" si="202"/>
        <v>High Discount</v>
      </c>
      <c r="M2161" t="str">
        <f t="shared" si="203"/>
        <v>Ok</v>
      </c>
      <c r="N2161" t="s">
        <v>10264</v>
      </c>
    </row>
    <row r="2162" spans="1:14" x14ac:dyDescent="0.35">
      <c r="A2162" t="s">
        <v>2180</v>
      </c>
      <c r="B2162" t="s">
        <v>15</v>
      </c>
      <c r="C2162">
        <v>340</v>
      </c>
      <c r="D2162">
        <v>22000</v>
      </c>
      <c r="E2162">
        <v>5000</v>
      </c>
      <c r="F2162" t="s">
        <v>11</v>
      </c>
      <c r="G2162" s="2">
        <v>60412</v>
      </c>
      <c r="H2162">
        <f t="shared" si="198"/>
        <v>5780000</v>
      </c>
      <c r="I2162">
        <f t="shared" si="199"/>
        <v>1700000</v>
      </c>
      <c r="J2162" t="str">
        <f t="shared" si="200"/>
        <v>May</v>
      </c>
      <c r="K2162" t="str">
        <f t="shared" si="201"/>
        <v>2065</v>
      </c>
      <c r="L2162" t="str">
        <f t="shared" si="202"/>
        <v>High Discount</v>
      </c>
      <c r="M2162" t="str">
        <f t="shared" si="203"/>
        <v>Ok</v>
      </c>
      <c r="N2162" t="s">
        <v>10264</v>
      </c>
    </row>
    <row r="2163" spans="1:14" x14ac:dyDescent="0.35">
      <c r="A2163" t="s">
        <v>2181</v>
      </c>
      <c r="B2163" t="s">
        <v>21</v>
      </c>
      <c r="C2163">
        <v>507</v>
      </c>
      <c r="D2163">
        <v>5500</v>
      </c>
      <c r="E2163">
        <v>500</v>
      </c>
      <c r="F2163" t="s">
        <v>46</v>
      </c>
      <c r="G2163" s="2">
        <v>60419</v>
      </c>
      <c r="H2163">
        <f t="shared" si="198"/>
        <v>2535000</v>
      </c>
      <c r="I2163">
        <f t="shared" si="199"/>
        <v>253500</v>
      </c>
      <c r="J2163" t="str">
        <f t="shared" si="200"/>
        <v>June</v>
      </c>
      <c r="K2163" t="str">
        <f t="shared" si="201"/>
        <v>2065</v>
      </c>
      <c r="L2163" t="str">
        <f t="shared" si="202"/>
        <v>Normal</v>
      </c>
      <c r="M2163" t="str">
        <f t="shared" si="203"/>
        <v>Ok</v>
      </c>
      <c r="N2163" t="s">
        <v>10264</v>
      </c>
    </row>
    <row r="2164" spans="1:14" x14ac:dyDescent="0.35">
      <c r="A2164" t="s">
        <v>2182</v>
      </c>
      <c r="B2164" t="s">
        <v>33</v>
      </c>
      <c r="C2164">
        <v>253</v>
      </c>
      <c r="D2164">
        <v>15000</v>
      </c>
      <c r="E2164">
        <v>3000</v>
      </c>
      <c r="F2164" t="s">
        <v>8</v>
      </c>
      <c r="G2164" s="2">
        <v>60426</v>
      </c>
      <c r="H2164">
        <f t="shared" si="198"/>
        <v>3036000</v>
      </c>
      <c r="I2164">
        <f t="shared" si="199"/>
        <v>759000</v>
      </c>
      <c r="J2164" t="str">
        <f t="shared" si="200"/>
        <v>June</v>
      </c>
      <c r="K2164" t="str">
        <f t="shared" si="201"/>
        <v>2065</v>
      </c>
      <c r="L2164" t="str">
        <f t="shared" si="202"/>
        <v>High Discount</v>
      </c>
      <c r="M2164" t="str">
        <f t="shared" si="203"/>
        <v>Ok</v>
      </c>
      <c r="N2164" t="s">
        <v>10264</v>
      </c>
    </row>
    <row r="2165" spans="1:14" x14ac:dyDescent="0.35">
      <c r="A2165" t="s">
        <v>2183</v>
      </c>
      <c r="B2165" t="s">
        <v>19</v>
      </c>
      <c r="C2165">
        <v>251</v>
      </c>
      <c r="D2165">
        <v>18000</v>
      </c>
      <c r="E2165">
        <v>1000</v>
      </c>
      <c r="F2165" t="s">
        <v>8</v>
      </c>
      <c r="G2165" s="2">
        <v>60433</v>
      </c>
      <c r="H2165">
        <f t="shared" si="198"/>
        <v>4267000</v>
      </c>
      <c r="I2165">
        <f t="shared" si="199"/>
        <v>251000</v>
      </c>
      <c r="J2165" t="str">
        <f t="shared" si="200"/>
        <v>June</v>
      </c>
      <c r="K2165" t="str">
        <f t="shared" si="201"/>
        <v>2065</v>
      </c>
      <c r="L2165" t="str">
        <f t="shared" si="202"/>
        <v>High Discount</v>
      </c>
      <c r="M2165" t="str">
        <f t="shared" si="203"/>
        <v>Ok</v>
      </c>
      <c r="N2165" t="s">
        <v>10264</v>
      </c>
    </row>
    <row r="2166" spans="1:14" x14ac:dyDescent="0.35">
      <c r="A2166" t="s">
        <v>2184</v>
      </c>
      <c r="B2166" t="s">
        <v>43</v>
      </c>
      <c r="C2166">
        <v>531</v>
      </c>
      <c r="D2166">
        <v>4500</v>
      </c>
      <c r="E2166">
        <v>100</v>
      </c>
      <c r="F2166" t="s">
        <v>11</v>
      </c>
      <c r="G2166" s="2">
        <v>60440</v>
      </c>
      <c r="H2166">
        <f t="shared" si="198"/>
        <v>2336400</v>
      </c>
      <c r="I2166">
        <f t="shared" si="199"/>
        <v>53100</v>
      </c>
      <c r="J2166" t="str">
        <f t="shared" si="200"/>
        <v>June</v>
      </c>
      <c r="K2166" t="str">
        <f t="shared" si="201"/>
        <v>2065</v>
      </c>
      <c r="L2166" t="str">
        <f t="shared" si="202"/>
        <v>Normal</v>
      </c>
      <c r="M2166" t="str">
        <f t="shared" si="203"/>
        <v>Ok</v>
      </c>
      <c r="N2166" t="s">
        <v>10264</v>
      </c>
    </row>
    <row r="2167" spans="1:14" x14ac:dyDescent="0.35">
      <c r="A2167" t="s">
        <v>2185</v>
      </c>
      <c r="B2167" t="s">
        <v>33</v>
      </c>
      <c r="C2167">
        <v>560</v>
      </c>
      <c r="D2167">
        <v>6000</v>
      </c>
      <c r="E2167">
        <v>5000</v>
      </c>
      <c r="F2167" t="s">
        <v>11</v>
      </c>
      <c r="G2167" s="2">
        <v>60447</v>
      </c>
      <c r="H2167">
        <f t="shared" si="198"/>
        <v>560000</v>
      </c>
      <c r="I2167">
        <f t="shared" si="199"/>
        <v>2800000</v>
      </c>
      <c r="J2167" t="str">
        <f t="shared" si="200"/>
        <v>June</v>
      </c>
      <c r="K2167" t="str">
        <f t="shared" si="201"/>
        <v>2065</v>
      </c>
      <c r="L2167" t="str">
        <f t="shared" si="202"/>
        <v>High Discount</v>
      </c>
      <c r="M2167" t="str">
        <f t="shared" si="203"/>
        <v>Ok</v>
      </c>
      <c r="N2167" t="s">
        <v>10264</v>
      </c>
    </row>
    <row r="2168" spans="1:14" x14ac:dyDescent="0.35">
      <c r="A2168" t="s">
        <v>2186</v>
      </c>
      <c r="B2168" t="s">
        <v>33</v>
      </c>
      <c r="C2168">
        <v>327</v>
      </c>
      <c r="D2168">
        <v>800</v>
      </c>
      <c r="E2168">
        <v>100</v>
      </c>
      <c r="F2168" t="s">
        <v>11</v>
      </c>
      <c r="G2168" s="2">
        <v>60454</v>
      </c>
      <c r="H2168">
        <f t="shared" si="198"/>
        <v>228900</v>
      </c>
      <c r="I2168">
        <f t="shared" si="199"/>
        <v>32700</v>
      </c>
      <c r="J2168" t="str">
        <f t="shared" si="200"/>
        <v>July</v>
      </c>
      <c r="K2168" t="str">
        <f t="shared" si="201"/>
        <v>2065</v>
      </c>
      <c r="L2168" t="str">
        <f t="shared" si="202"/>
        <v>Normal</v>
      </c>
      <c r="M2168" t="str">
        <f t="shared" si="203"/>
        <v>Ok</v>
      </c>
      <c r="N2168" t="s">
        <v>10264</v>
      </c>
    </row>
    <row r="2169" spans="1:14" x14ac:dyDescent="0.35">
      <c r="A2169" t="s">
        <v>2187</v>
      </c>
      <c r="B2169" t="s">
        <v>13</v>
      </c>
      <c r="C2169">
        <v>65</v>
      </c>
      <c r="D2169">
        <v>4500</v>
      </c>
      <c r="E2169">
        <v>300</v>
      </c>
      <c r="F2169" t="s">
        <v>46</v>
      </c>
      <c r="G2169" s="2">
        <v>60461</v>
      </c>
      <c r="H2169">
        <f t="shared" si="198"/>
        <v>273000</v>
      </c>
      <c r="I2169">
        <f t="shared" si="199"/>
        <v>19500</v>
      </c>
      <c r="J2169" t="str">
        <f t="shared" si="200"/>
        <v>July</v>
      </c>
      <c r="K2169" t="str">
        <f t="shared" si="201"/>
        <v>2065</v>
      </c>
      <c r="L2169" t="str">
        <f t="shared" si="202"/>
        <v>High Discount</v>
      </c>
      <c r="M2169" t="str">
        <f t="shared" si="203"/>
        <v>Ok</v>
      </c>
      <c r="N2169" t="s">
        <v>10264</v>
      </c>
    </row>
    <row r="2170" spans="1:14" x14ac:dyDescent="0.35">
      <c r="A2170" t="s">
        <v>2188</v>
      </c>
      <c r="B2170" t="s">
        <v>43</v>
      </c>
      <c r="C2170">
        <v>574</v>
      </c>
      <c r="D2170">
        <v>22000</v>
      </c>
      <c r="E2170">
        <v>2000</v>
      </c>
      <c r="F2170" t="s">
        <v>8</v>
      </c>
      <c r="G2170" s="2">
        <v>60468</v>
      </c>
      <c r="H2170">
        <f t="shared" si="198"/>
        <v>11480000</v>
      </c>
      <c r="I2170">
        <f t="shared" si="199"/>
        <v>1148000</v>
      </c>
      <c r="J2170" t="str">
        <f t="shared" si="200"/>
        <v>July</v>
      </c>
      <c r="K2170" t="str">
        <f t="shared" si="201"/>
        <v>2065</v>
      </c>
      <c r="L2170" t="str">
        <f t="shared" si="202"/>
        <v>High Discount</v>
      </c>
      <c r="M2170" t="str">
        <f t="shared" si="203"/>
        <v>Ok</v>
      </c>
      <c r="N2170" t="s">
        <v>10264</v>
      </c>
    </row>
    <row r="2171" spans="1:14" x14ac:dyDescent="0.35">
      <c r="A2171" t="s">
        <v>2189</v>
      </c>
      <c r="B2171" t="s">
        <v>7</v>
      </c>
      <c r="C2171">
        <v>405</v>
      </c>
      <c r="D2171">
        <v>12000</v>
      </c>
      <c r="E2171">
        <v>1000</v>
      </c>
      <c r="F2171" t="s">
        <v>8</v>
      </c>
      <c r="G2171" s="2">
        <v>60475</v>
      </c>
      <c r="H2171">
        <f t="shared" si="198"/>
        <v>4455000</v>
      </c>
      <c r="I2171">
        <f t="shared" si="199"/>
        <v>405000</v>
      </c>
      <c r="J2171" t="str">
        <f t="shared" si="200"/>
        <v>July</v>
      </c>
      <c r="K2171" t="str">
        <f t="shared" si="201"/>
        <v>2065</v>
      </c>
      <c r="L2171" t="str">
        <f t="shared" si="202"/>
        <v>High Discount</v>
      </c>
      <c r="M2171" t="str">
        <f t="shared" si="203"/>
        <v>Ok</v>
      </c>
      <c r="N2171" t="s">
        <v>10264</v>
      </c>
    </row>
    <row r="2172" spans="1:14" x14ac:dyDescent="0.35">
      <c r="A2172" t="s">
        <v>2190</v>
      </c>
      <c r="B2172" t="s">
        <v>21</v>
      </c>
      <c r="C2172">
        <v>405</v>
      </c>
      <c r="D2172">
        <v>15000</v>
      </c>
      <c r="E2172">
        <v>1500</v>
      </c>
      <c r="F2172" t="s">
        <v>16</v>
      </c>
      <c r="G2172" s="2">
        <v>60482</v>
      </c>
      <c r="H2172">
        <f t="shared" si="198"/>
        <v>5467500</v>
      </c>
      <c r="I2172">
        <f t="shared" si="199"/>
        <v>607500</v>
      </c>
      <c r="J2172" t="str">
        <f t="shared" si="200"/>
        <v>August</v>
      </c>
      <c r="K2172" t="str">
        <f t="shared" si="201"/>
        <v>2065</v>
      </c>
      <c r="L2172" t="str">
        <f t="shared" si="202"/>
        <v>High Discount</v>
      </c>
      <c r="M2172" t="str">
        <f t="shared" si="203"/>
        <v>Ok</v>
      </c>
      <c r="N2172" t="s">
        <v>10264</v>
      </c>
    </row>
    <row r="2173" spans="1:14" x14ac:dyDescent="0.35">
      <c r="A2173" t="s">
        <v>2191</v>
      </c>
      <c r="B2173" t="s">
        <v>43</v>
      </c>
      <c r="C2173">
        <v>127</v>
      </c>
      <c r="D2173">
        <v>45000</v>
      </c>
      <c r="E2173">
        <v>5000</v>
      </c>
      <c r="F2173" t="s">
        <v>16</v>
      </c>
      <c r="G2173" s="2">
        <v>60489</v>
      </c>
      <c r="H2173">
        <f t="shared" si="198"/>
        <v>5080000</v>
      </c>
      <c r="I2173">
        <f t="shared" si="199"/>
        <v>635000</v>
      </c>
      <c r="J2173" t="str">
        <f t="shared" si="200"/>
        <v>August</v>
      </c>
      <c r="K2173" t="str">
        <f t="shared" si="201"/>
        <v>2065</v>
      </c>
      <c r="L2173" t="str">
        <f t="shared" si="202"/>
        <v>High Discount</v>
      </c>
      <c r="M2173" t="str">
        <f t="shared" si="203"/>
        <v>Ok</v>
      </c>
      <c r="N2173" t="s">
        <v>10264</v>
      </c>
    </row>
    <row r="2174" spans="1:14" x14ac:dyDescent="0.35">
      <c r="A2174" t="s">
        <v>2192</v>
      </c>
      <c r="B2174" t="s">
        <v>21</v>
      </c>
      <c r="C2174">
        <v>116</v>
      </c>
      <c r="D2174">
        <v>45000</v>
      </c>
      <c r="E2174">
        <v>1000</v>
      </c>
      <c r="F2174" t="s">
        <v>11</v>
      </c>
      <c r="G2174" s="2">
        <v>60496</v>
      </c>
      <c r="H2174">
        <f t="shared" si="198"/>
        <v>5104000</v>
      </c>
      <c r="I2174">
        <f t="shared" si="199"/>
        <v>116000</v>
      </c>
      <c r="J2174" t="str">
        <f t="shared" si="200"/>
        <v>August</v>
      </c>
      <c r="K2174" t="str">
        <f t="shared" si="201"/>
        <v>2065</v>
      </c>
      <c r="L2174" t="str">
        <f t="shared" si="202"/>
        <v>High Discount</v>
      </c>
      <c r="M2174" t="str">
        <f t="shared" si="203"/>
        <v>Ok</v>
      </c>
      <c r="N2174" t="s">
        <v>10264</v>
      </c>
    </row>
    <row r="2175" spans="1:14" x14ac:dyDescent="0.35">
      <c r="A2175" t="s">
        <v>2193</v>
      </c>
      <c r="B2175" t="s">
        <v>15</v>
      </c>
      <c r="C2175">
        <v>263</v>
      </c>
      <c r="D2175">
        <v>45000</v>
      </c>
      <c r="E2175">
        <v>5000</v>
      </c>
      <c r="F2175" t="s">
        <v>46</v>
      </c>
      <c r="G2175" s="2">
        <v>60503</v>
      </c>
      <c r="H2175">
        <f t="shared" si="198"/>
        <v>10520000</v>
      </c>
      <c r="I2175">
        <f t="shared" si="199"/>
        <v>1315000</v>
      </c>
      <c r="J2175" t="str">
        <f t="shared" si="200"/>
        <v>August</v>
      </c>
      <c r="K2175" t="str">
        <f t="shared" si="201"/>
        <v>2065</v>
      </c>
      <c r="L2175" t="str">
        <f t="shared" si="202"/>
        <v>High Discount</v>
      </c>
      <c r="M2175" t="str">
        <f t="shared" si="203"/>
        <v>Ok</v>
      </c>
      <c r="N2175" t="s">
        <v>10264</v>
      </c>
    </row>
    <row r="2176" spans="1:14" x14ac:dyDescent="0.35">
      <c r="A2176" t="s">
        <v>2194</v>
      </c>
      <c r="B2176" t="s">
        <v>43</v>
      </c>
      <c r="C2176">
        <v>498</v>
      </c>
      <c r="D2176">
        <v>6000</v>
      </c>
      <c r="E2176">
        <v>1500</v>
      </c>
      <c r="F2176" t="s">
        <v>11</v>
      </c>
      <c r="G2176" s="2">
        <v>60510</v>
      </c>
      <c r="H2176">
        <f t="shared" si="198"/>
        <v>2241000</v>
      </c>
      <c r="I2176">
        <f t="shared" si="199"/>
        <v>747000</v>
      </c>
      <c r="J2176" t="str">
        <f t="shared" si="200"/>
        <v>August</v>
      </c>
      <c r="K2176" t="str">
        <f t="shared" si="201"/>
        <v>2065</v>
      </c>
      <c r="L2176" t="str">
        <f t="shared" si="202"/>
        <v>High Discount</v>
      </c>
      <c r="M2176" t="str">
        <f t="shared" si="203"/>
        <v>Ok</v>
      </c>
      <c r="N2176" t="s">
        <v>10264</v>
      </c>
    </row>
    <row r="2177" spans="1:14" x14ac:dyDescent="0.35">
      <c r="A2177" t="s">
        <v>2195</v>
      </c>
      <c r="B2177" t="s">
        <v>21</v>
      </c>
      <c r="C2177">
        <v>482</v>
      </c>
      <c r="D2177">
        <v>800</v>
      </c>
      <c r="E2177">
        <v>300</v>
      </c>
      <c r="F2177" t="s">
        <v>8</v>
      </c>
      <c r="G2177" s="2">
        <v>60517</v>
      </c>
      <c r="H2177">
        <f t="shared" si="198"/>
        <v>241000</v>
      </c>
      <c r="I2177">
        <f t="shared" si="199"/>
        <v>144600</v>
      </c>
      <c r="J2177" t="str">
        <f t="shared" si="200"/>
        <v>September</v>
      </c>
      <c r="K2177" t="str">
        <f t="shared" si="201"/>
        <v>2065</v>
      </c>
      <c r="L2177" t="str">
        <f t="shared" si="202"/>
        <v>Normal</v>
      </c>
      <c r="M2177" t="str">
        <f t="shared" si="203"/>
        <v>Ok</v>
      </c>
      <c r="N2177" t="s">
        <v>10264</v>
      </c>
    </row>
    <row r="2178" spans="1:14" x14ac:dyDescent="0.35">
      <c r="A2178" t="s">
        <v>2196</v>
      </c>
      <c r="B2178" t="s">
        <v>7</v>
      </c>
      <c r="C2178">
        <v>594</v>
      </c>
      <c r="D2178">
        <v>22000</v>
      </c>
      <c r="E2178">
        <v>200</v>
      </c>
      <c r="F2178" t="s">
        <v>11</v>
      </c>
      <c r="G2178" s="2">
        <v>60524</v>
      </c>
      <c r="H2178">
        <f t="shared" ref="H2178:H2241" si="204">MAX(0,(D2178-E2178)*C2178)</f>
        <v>12949200</v>
      </c>
      <c r="I2178">
        <f t="shared" si="199"/>
        <v>118800</v>
      </c>
      <c r="J2178" t="str">
        <f t="shared" si="200"/>
        <v>September</v>
      </c>
      <c r="K2178" t="str">
        <f t="shared" si="201"/>
        <v>2065</v>
      </c>
      <c r="L2178" t="str">
        <f t="shared" si="202"/>
        <v>Normal</v>
      </c>
      <c r="M2178" t="str">
        <f t="shared" si="203"/>
        <v>Ok</v>
      </c>
      <c r="N2178" t="s">
        <v>10264</v>
      </c>
    </row>
    <row r="2179" spans="1:14" x14ac:dyDescent="0.35">
      <c r="A2179" t="s">
        <v>2197</v>
      </c>
      <c r="B2179" t="s">
        <v>39</v>
      </c>
      <c r="C2179">
        <v>164</v>
      </c>
      <c r="D2179">
        <v>5500</v>
      </c>
      <c r="E2179">
        <v>1000</v>
      </c>
      <c r="F2179" t="s">
        <v>11</v>
      </c>
      <c r="G2179" s="2">
        <v>60531</v>
      </c>
      <c r="H2179">
        <f t="shared" si="204"/>
        <v>738000</v>
      </c>
      <c r="I2179">
        <f t="shared" ref="I2179:I2242" si="205">E2179*C2179</f>
        <v>164000</v>
      </c>
      <c r="J2179" t="str">
        <f t="shared" ref="J2179:J2242" si="206">TEXT(G:G,"mmmm")</f>
        <v>September</v>
      </c>
      <c r="K2179" t="str">
        <f t="shared" ref="K2179:K2242" si="207">TEXT(G2179,"yyy")</f>
        <v>2065</v>
      </c>
      <c r="L2179" t="str">
        <f t="shared" ref="L2179:L2242" si="208">IF(E2179&gt;=C2179,"High Discount","Normal")</f>
        <v>High Discount</v>
      </c>
      <c r="M2179" t="str">
        <f t="shared" ref="M2179:M2242" si="209">IF(H2179=0,"Zero Sales","Ok")</f>
        <v>Ok</v>
      </c>
      <c r="N2179" t="s">
        <v>10264</v>
      </c>
    </row>
    <row r="2180" spans="1:14" x14ac:dyDescent="0.35">
      <c r="A2180" t="s">
        <v>2198</v>
      </c>
      <c r="B2180" t="s">
        <v>10</v>
      </c>
      <c r="C2180">
        <v>469</v>
      </c>
      <c r="D2180">
        <v>15000</v>
      </c>
      <c r="E2180">
        <v>1000</v>
      </c>
      <c r="F2180" t="s">
        <v>8</v>
      </c>
      <c r="G2180" s="2">
        <v>60538</v>
      </c>
      <c r="H2180">
        <f t="shared" si="204"/>
        <v>6566000</v>
      </c>
      <c r="I2180">
        <f t="shared" si="205"/>
        <v>469000</v>
      </c>
      <c r="J2180" t="str">
        <f t="shared" si="206"/>
        <v>September</v>
      </c>
      <c r="K2180" t="str">
        <f t="shared" si="207"/>
        <v>2065</v>
      </c>
      <c r="L2180" t="str">
        <f t="shared" si="208"/>
        <v>High Discount</v>
      </c>
      <c r="M2180" t="str">
        <f t="shared" si="209"/>
        <v>Ok</v>
      </c>
      <c r="N2180" t="s">
        <v>10264</v>
      </c>
    </row>
    <row r="2181" spans="1:14" x14ac:dyDescent="0.35">
      <c r="A2181" t="s">
        <v>2199</v>
      </c>
      <c r="B2181" t="s">
        <v>10</v>
      </c>
      <c r="C2181">
        <v>548</v>
      </c>
      <c r="D2181">
        <v>800</v>
      </c>
      <c r="E2181">
        <v>2000</v>
      </c>
      <c r="F2181" t="s">
        <v>8</v>
      </c>
      <c r="G2181" s="2">
        <v>60545</v>
      </c>
      <c r="H2181">
        <f t="shared" si="204"/>
        <v>0</v>
      </c>
      <c r="I2181">
        <f t="shared" si="205"/>
        <v>1096000</v>
      </c>
      <c r="J2181" t="str">
        <f t="shared" si="206"/>
        <v>October</v>
      </c>
      <c r="K2181" t="str">
        <f t="shared" si="207"/>
        <v>2065</v>
      </c>
      <c r="L2181" t="str">
        <f t="shared" si="208"/>
        <v>High Discount</v>
      </c>
      <c r="M2181" t="str">
        <f t="shared" si="209"/>
        <v>Zero Sales</v>
      </c>
      <c r="N2181" t="s">
        <v>10264</v>
      </c>
    </row>
    <row r="2182" spans="1:14" x14ac:dyDescent="0.35">
      <c r="A2182" t="s">
        <v>2200</v>
      </c>
      <c r="B2182" t="s">
        <v>7</v>
      </c>
      <c r="C2182">
        <v>429</v>
      </c>
      <c r="D2182">
        <v>1200</v>
      </c>
      <c r="E2182">
        <v>500</v>
      </c>
      <c r="F2182" t="s">
        <v>8</v>
      </c>
      <c r="G2182" s="2">
        <v>60552</v>
      </c>
      <c r="H2182">
        <f t="shared" si="204"/>
        <v>300300</v>
      </c>
      <c r="I2182">
        <f t="shared" si="205"/>
        <v>214500</v>
      </c>
      <c r="J2182" t="str">
        <f t="shared" si="206"/>
        <v>October</v>
      </c>
      <c r="K2182" t="str">
        <f t="shared" si="207"/>
        <v>2065</v>
      </c>
      <c r="L2182" t="str">
        <f t="shared" si="208"/>
        <v>High Discount</v>
      </c>
      <c r="M2182" t="str">
        <f t="shared" si="209"/>
        <v>Ok</v>
      </c>
      <c r="N2182" t="s">
        <v>10264</v>
      </c>
    </row>
    <row r="2183" spans="1:14" x14ac:dyDescent="0.35">
      <c r="A2183" t="s">
        <v>2201</v>
      </c>
      <c r="B2183" t="s">
        <v>13</v>
      </c>
      <c r="C2183">
        <v>192</v>
      </c>
      <c r="D2183">
        <v>22000</v>
      </c>
      <c r="E2183">
        <v>5000</v>
      </c>
      <c r="F2183" t="s">
        <v>8</v>
      </c>
      <c r="G2183" s="2">
        <v>60559</v>
      </c>
      <c r="H2183">
        <f t="shared" si="204"/>
        <v>3264000</v>
      </c>
      <c r="I2183">
        <f t="shared" si="205"/>
        <v>960000</v>
      </c>
      <c r="J2183" t="str">
        <f t="shared" si="206"/>
        <v>October</v>
      </c>
      <c r="K2183" t="str">
        <f t="shared" si="207"/>
        <v>2065</v>
      </c>
      <c r="L2183" t="str">
        <f t="shared" si="208"/>
        <v>High Discount</v>
      </c>
      <c r="M2183" t="str">
        <f t="shared" si="209"/>
        <v>Ok</v>
      </c>
      <c r="N2183" t="s">
        <v>10264</v>
      </c>
    </row>
    <row r="2184" spans="1:14" x14ac:dyDescent="0.35">
      <c r="A2184" t="s">
        <v>2202</v>
      </c>
      <c r="B2184" t="s">
        <v>39</v>
      </c>
      <c r="C2184">
        <v>73</v>
      </c>
      <c r="D2184">
        <v>12000</v>
      </c>
      <c r="E2184">
        <v>1500</v>
      </c>
      <c r="F2184" t="s">
        <v>16</v>
      </c>
      <c r="G2184" s="2">
        <v>60566</v>
      </c>
      <c r="H2184">
        <f t="shared" si="204"/>
        <v>766500</v>
      </c>
      <c r="I2184">
        <f t="shared" si="205"/>
        <v>109500</v>
      </c>
      <c r="J2184" t="str">
        <f t="shared" si="206"/>
        <v>October</v>
      </c>
      <c r="K2184" t="str">
        <f t="shared" si="207"/>
        <v>2065</v>
      </c>
      <c r="L2184" t="str">
        <f t="shared" si="208"/>
        <v>High Discount</v>
      </c>
      <c r="M2184" t="str">
        <f t="shared" si="209"/>
        <v>Ok</v>
      </c>
      <c r="N2184" t="s">
        <v>10264</v>
      </c>
    </row>
    <row r="2185" spans="1:14" x14ac:dyDescent="0.35">
      <c r="A2185" t="s">
        <v>2203</v>
      </c>
      <c r="B2185" t="s">
        <v>15</v>
      </c>
      <c r="C2185">
        <v>588</v>
      </c>
      <c r="D2185">
        <v>45000</v>
      </c>
      <c r="E2185">
        <v>400</v>
      </c>
      <c r="F2185" t="s">
        <v>46</v>
      </c>
      <c r="G2185" s="2">
        <v>60573</v>
      </c>
      <c r="H2185">
        <f t="shared" si="204"/>
        <v>26224800</v>
      </c>
      <c r="I2185">
        <f t="shared" si="205"/>
        <v>235200</v>
      </c>
      <c r="J2185" t="str">
        <f t="shared" si="206"/>
        <v>November</v>
      </c>
      <c r="K2185" t="str">
        <f t="shared" si="207"/>
        <v>2065</v>
      </c>
      <c r="L2185" t="str">
        <f t="shared" si="208"/>
        <v>Normal</v>
      </c>
      <c r="M2185" t="str">
        <f t="shared" si="209"/>
        <v>Ok</v>
      </c>
      <c r="N2185" t="s">
        <v>10264</v>
      </c>
    </row>
    <row r="2186" spans="1:14" x14ac:dyDescent="0.35">
      <c r="A2186" t="s">
        <v>2204</v>
      </c>
      <c r="B2186" t="s">
        <v>7</v>
      </c>
      <c r="C2186">
        <v>124</v>
      </c>
      <c r="D2186">
        <v>4500</v>
      </c>
      <c r="E2186">
        <v>1500</v>
      </c>
      <c r="F2186" t="s">
        <v>46</v>
      </c>
      <c r="G2186" s="2">
        <v>60580</v>
      </c>
      <c r="H2186">
        <f t="shared" si="204"/>
        <v>372000</v>
      </c>
      <c r="I2186">
        <f t="shared" si="205"/>
        <v>186000</v>
      </c>
      <c r="J2186" t="str">
        <f t="shared" si="206"/>
        <v>November</v>
      </c>
      <c r="K2186" t="str">
        <f t="shared" si="207"/>
        <v>2065</v>
      </c>
      <c r="L2186" t="str">
        <f t="shared" si="208"/>
        <v>High Discount</v>
      </c>
      <c r="M2186" t="str">
        <f t="shared" si="209"/>
        <v>Ok</v>
      </c>
      <c r="N2186" t="s">
        <v>10264</v>
      </c>
    </row>
    <row r="2187" spans="1:14" x14ac:dyDescent="0.35">
      <c r="A2187" t="s">
        <v>2205</v>
      </c>
      <c r="B2187" t="s">
        <v>10</v>
      </c>
      <c r="C2187">
        <v>584</v>
      </c>
      <c r="D2187">
        <v>1200</v>
      </c>
      <c r="E2187">
        <v>3000</v>
      </c>
      <c r="F2187" t="s">
        <v>8</v>
      </c>
      <c r="G2187" s="2">
        <v>60587</v>
      </c>
      <c r="H2187">
        <f t="shared" si="204"/>
        <v>0</v>
      </c>
      <c r="I2187">
        <f t="shared" si="205"/>
        <v>1752000</v>
      </c>
      <c r="J2187" t="str">
        <f t="shared" si="206"/>
        <v>November</v>
      </c>
      <c r="K2187" t="str">
        <f t="shared" si="207"/>
        <v>2065</v>
      </c>
      <c r="L2187" t="str">
        <f t="shared" si="208"/>
        <v>High Discount</v>
      </c>
      <c r="M2187" t="str">
        <f t="shared" si="209"/>
        <v>Zero Sales</v>
      </c>
      <c r="N2187" t="s">
        <v>10264</v>
      </c>
    </row>
    <row r="2188" spans="1:14" x14ac:dyDescent="0.35">
      <c r="A2188" t="s">
        <v>2206</v>
      </c>
      <c r="B2188" t="s">
        <v>10</v>
      </c>
      <c r="C2188">
        <v>90</v>
      </c>
      <c r="D2188">
        <v>18000</v>
      </c>
      <c r="E2188">
        <v>100</v>
      </c>
      <c r="F2188" t="s">
        <v>46</v>
      </c>
      <c r="G2188" s="2">
        <v>60594</v>
      </c>
      <c r="H2188">
        <f t="shared" si="204"/>
        <v>1611000</v>
      </c>
      <c r="I2188">
        <f t="shared" si="205"/>
        <v>9000</v>
      </c>
      <c r="J2188" t="str">
        <f t="shared" si="206"/>
        <v>November</v>
      </c>
      <c r="K2188" t="str">
        <f t="shared" si="207"/>
        <v>2065</v>
      </c>
      <c r="L2188" t="str">
        <f t="shared" si="208"/>
        <v>High Discount</v>
      </c>
      <c r="M2188" t="str">
        <f t="shared" si="209"/>
        <v>Ok</v>
      </c>
      <c r="N2188" t="s">
        <v>10264</v>
      </c>
    </row>
    <row r="2189" spans="1:14" x14ac:dyDescent="0.35">
      <c r="A2189" t="s">
        <v>2207</v>
      </c>
      <c r="B2189" t="s">
        <v>10</v>
      </c>
      <c r="C2189">
        <v>462</v>
      </c>
      <c r="D2189">
        <v>4500</v>
      </c>
      <c r="E2189">
        <v>5000</v>
      </c>
      <c r="F2189" t="s">
        <v>46</v>
      </c>
      <c r="G2189" s="2">
        <v>60601</v>
      </c>
      <c r="H2189">
        <f t="shared" si="204"/>
        <v>0</v>
      </c>
      <c r="I2189">
        <f t="shared" si="205"/>
        <v>2310000</v>
      </c>
      <c r="J2189" t="str">
        <f t="shared" si="206"/>
        <v>November</v>
      </c>
      <c r="K2189" t="str">
        <f t="shared" si="207"/>
        <v>2065</v>
      </c>
      <c r="L2189" t="str">
        <f t="shared" si="208"/>
        <v>High Discount</v>
      </c>
      <c r="M2189" t="str">
        <f t="shared" si="209"/>
        <v>Zero Sales</v>
      </c>
      <c r="N2189" t="s">
        <v>10264</v>
      </c>
    </row>
    <row r="2190" spans="1:14" x14ac:dyDescent="0.35">
      <c r="A2190" t="s">
        <v>2208</v>
      </c>
      <c r="B2190" t="s">
        <v>30</v>
      </c>
      <c r="C2190">
        <v>464</v>
      </c>
      <c r="D2190">
        <v>15000</v>
      </c>
      <c r="E2190">
        <v>2000</v>
      </c>
      <c r="F2190" t="s">
        <v>46</v>
      </c>
      <c r="G2190" s="2">
        <v>60608</v>
      </c>
      <c r="H2190">
        <f t="shared" si="204"/>
        <v>6032000</v>
      </c>
      <c r="I2190">
        <f t="shared" si="205"/>
        <v>928000</v>
      </c>
      <c r="J2190" t="str">
        <f t="shared" si="206"/>
        <v>December</v>
      </c>
      <c r="K2190" t="str">
        <f t="shared" si="207"/>
        <v>2065</v>
      </c>
      <c r="L2190" t="str">
        <f t="shared" si="208"/>
        <v>High Discount</v>
      </c>
      <c r="M2190" t="str">
        <f t="shared" si="209"/>
        <v>Ok</v>
      </c>
      <c r="N2190" t="s">
        <v>10264</v>
      </c>
    </row>
    <row r="2191" spans="1:14" x14ac:dyDescent="0.35">
      <c r="A2191" t="s">
        <v>2209</v>
      </c>
      <c r="B2191" t="s">
        <v>7</v>
      </c>
      <c r="C2191">
        <v>498</v>
      </c>
      <c r="D2191">
        <v>6000</v>
      </c>
      <c r="E2191">
        <v>300</v>
      </c>
      <c r="F2191" t="s">
        <v>46</v>
      </c>
      <c r="G2191" s="2">
        <v>60615</v>
      </c>
      <c r="H2191">
        <f t="shared" si="204"/>
        <v>2838600</v>
      </c>
      <c r="I2191">
        <f t="shared" si="205"/>
        <v>149400</v>
      </c>
      <c r="J2191" t="str">
        <f t="shared" si="206"/>
        <v>December</v>
      </c>
      <c r="K2191" t="str">
        <f t="shared" si="207"/>
        <v>2065</v>
      </c>
      <c r="L2191" t="str">
        <f t="shared" si="208"/>
        <v>Normal</v>
      </c>
      <c r="M2191" t="str">
        <f t="shared" si="209"/>
        <v>Ok</v>
      </c>
      <c r="N2191" t="s">
        <v>10264</v>
      </c>
    </row>
    <row r="2192" spans="1:14" x14ac:dyDescent="0.35">
      <c r="A2192" t="s">
        <v>2210</v>
      </c>
      <c r="B2192" t="s">
        <v>33</v>
      </c>
      <c r="C2192">
        <v>485</v>
      </c>
      <c r="D2192">
        <v>22000</v>
      </c>
      <c r="E2192">
        <v>400</v>
      </c>
      <c r="F2192" t="s">
        <v>8</v>
      </c>
      <c r="G2192" s="2">
        <v>60622</v>
      </c>
      <c r="H2192">
        <f t="shared" si="204"/>
        <v>10476000</v>
      </c>
      <c r="I2192">
        <f t="shared" si="205"/>
        <v>194000</v>
      </c>
      <c r="J2192" t="str">
        <f t="shared" si="206"/>
        <v>December</v>
      </c>
      <c r="K2192" t="str">
        <f t="shared" si="207"/>
        <v>2065</v>
      </c>
      <c r="L2192" t="str">
        <f t="shared" si="208"/>
        <v>Normal</v>
      </c>
      <c r="M2192" t="str">
        <f t="shared" si="209"/>
        <v>Ok</v>
      </c>
      <c r="N2192" t="s">
        <v>10264</v>
      </c>
    </row>
    <row r="2193" spans="1:14" x14ac:dyDescent="0.35">
      <c r="A2193" t="s">
        <v>2211</v>
      </c>
      <c r="B2193" t="s">
        <v>15</v>
      </c>
      <c r="C2193">
        <v>288</v>
      </c>
      <c r="D2193">
        <v>15000</v>
      </c>
      <c r="E2193">
        <v>100</v>
      </c>
      <c r="F2193" t="s">
        <v>11</v>
      </c>
      <c r="G2193" s="2">
        <v>60629</v>
      </c>
      <c r="H2193">
        <f t="shared" si="204"/>
        <v>4291200</v>
      </c>
      <c r="I2193">
        <f t="shared" si="205"/>
        <v>28800</v>
      </c>
      <c r="J2193" t="str">
        <f t="shared" si="206"/>
        <v>December</v>
      </c>
      <c r="K2193" t="str">
        <f t="shared" si="207"/>
        <v>2065</v>
      </c>
      <c r="L2193" t="str">
        <f t="shared" si="208"/>
        <v>Normal</v>
      </c>
      <c r="M2193" t="str">
        <f t="shared" si="209"/>
        <v>Ok</v>
      </c>
      <c r="N2193" t="s">
        <v>10264</v>
      </c>
    </row>
    <row r="2194" spans="1:14" x14ac:dyDescent="0.35">
      <c r="A2194" t="s">
        <v>2212</v>
      </c>
      <c r="B2194" t="s">
        <v>10</v>
      </c>
      <c r="C2194">
        <v>91</v>
      </c>
      <c r="D2194">
        <v>45000</v>
      </c>
      <c r="E2194">
        <v>3000</v>
      </c>
      <c r="F2194" t="s">
        <v>11</v>
      </c>
      <c r="G2194" s="2">
        <v>60636</v>
      </c>
      <c r="H2194">
        <f t="shared" si="204"/>
        <v>3822000</v>
      </c>
      <c r="I2194">
        <f t="shared" si="205"/>
        <v>273000</v>
      </c>
      <c r="J2194" t="str">
        <f t="shared" si="206"/>
        <v>January</v>
      </c>
      <c r="K2194" t="str">
        <f t="shared" si="207"/>
        <v>2066</v>
      </c>
      <c r="L2194" t="str">
        <f t="shared" si="208"/>
        <v>High Discount</v>
      </c>
      <c r="M2194" t="str">
        <f t="shared" si="209"/>
        <v>Ok</v>
      </c>
      <c r="N2194" t="s">
        <v>10264</v>
      </c>
    </row>
    <row r="2195" spans="1:14" x14ac:dyDescent="0.35">
      <c r="A2195" t="s">
        <v>2213</v>
      </c>
      <c r="B2195" t="s">
        <v>21</v>
      </c>
      <c r="C2195">
        <v>59</v>
      </c>
      <c r="D2195">
        <v>800</v>
      </c>
      <c r="E2195">
        <v>300</v>
      </c>
      <c r="F2195" t="s">
        <v>11</v>
      </c>
      <c r="G2195" s="2">
        <v>60643</v>
      </c>
      <c r="H2195">
        <f t="shared" si="204"/>
        <v>29500</v>
      </c>
      <c r="I2195">
        <f t="shared" si="205"/>
        <v>17700</v>
      </c>
      <c r="J2195" t="str">
        <f t="shared" si="206"/>
        <v>January</v>
      </c>
      <c r="K2195" t="str">
        <f t="shared" si="207"/>
        <v>2066</v>
      </c>
      <c r="L2195" t="str">
        <f t="shared" si="208"/>
        <v>High Discount</v>
      </c>
      <c r="M2195" t="str">
        <f t="shared" si="209"/>
        <v>Ok</v>
      </c>
      <c r="N2195" t="s">
        <v>10264</v>
      </c>
    </row>
    <row r="2196" spans="1:14" x14ac:dyDescent="0.35">
      <c r="A2196" t="s">
        <v>2214</v>
      </c>
      <c r="B2196" t="s">
        <v>7</v>
      </c>
      <c r="C2196">
        <v>314</v>
      </c>
      <c r="D2196">
        <v>5500</v>
      </c>
      <c r="E2196">
        <v>3000</v>
      </c>
      <c r="F2196" t="s">
        <v>16</v>
      </c>
      <c r="G2196" s="2">
        <v>60650</v>
      </c>
      <c r="H2196">
        <f t="shared" si="204"/>
        <v>785000</v>
      </c>
      <c r="I2196">
        <f t="shared" si="205"/>
        <v>942000</v>
      </c>
      <c r="J2196" t="str">
        <f t="shared" si="206"/>
        <v>January</v>
      </c>
      <c r="K2196" t="str">
        <f t="shared" si="207"/>
        <v>2066</v>
      </c>
      <c r="L2196" t="str">
        <f t="shared" si="208"/>
        <v>High Discount</v>
      </c>
      <c r="M2196" t="str">
        <f t="shared" si="209"/>
        <v>Ok</v>
      </c>
      <c r="N2196" t="s">
        <v>10264</v>
      </c>
    </row>
    <row r="2197" spans="1:14" x14ac:dyDescent="0.35">
      <c r="A2197" t="s">
        <v>2215</v>
      </c>
      <c r="B2197" t="s">
        <v>30</v>
      </c>
      <c r="C2197">
        <v>494</v>
      </c>
      <c r="D2197">
        <v>800</v>
      </c>
      <c r="E2197">
        <v>1000</v>
      </c>
      <c r="F2197" t="s">
        <v>46</v>
      </c>
      <c r="G2197" s="2">
        <v>60657</v>
      </c>
      <c r="H2197">
        <f t="shared" si="204"/>
        <v>0</v>
      </c>
      <c r="I2197">
        <f t="shared" si="205"/>
        <v>494000</v>
      </c>
      <c r="J2197" t="str">
        <f t="shared" si="206"/>
        <v>January</v>
      </c>
      <c r="K2197" t="str">
        <f t="shared" si="207"/>
        <v>2066</v>
      </c>
      <c r="L2197" t="str">
        <f t="shared" si="208"/>
        <v>High Discount</v>
      </c>
      <c r="M2197" t="str">
        <f t="shared" si="209"/>
        <v>Zero Sales</v>
      </c>
      <c r="N2197" t="s">
        <v>10264</v>
      </c>
    </row>
    <row r="2198" spans="1:14" x14ac:dyDescent="0.35">
      <c r="A2198" t="s">
        <v>2216</v>
      </c>
      <c r="B2198" t="s">
        <v>7</v>
      </c>
      <c r="C2198">
        <v>188</v>
      </c>
      <c r="D2198">
        <v>5500</v>
      </c>
      <c r="E2198">
        <v>5000</v>
      </c>
      <c r="F2198" t="s">
        <v>8</v>
      </c>
      <c r="G2198" s="2">
        <v>60664</v>
      </c>
      <c r="H2198">
        <f t="shared" si="204"/>
        <v>94000</v>
      </c>
      <c r="I2198">
        <f t="shared" si="205"/>
        <v>940000</v>
      </c>
      <c r="J2198" t="str">
        <f t="shared" si="206"/>
        <v>February</v>
      </c>
      <c r="K2198" t="str">
        <f t="shared" si="207"/>
        <v>2066</v>
      </c>
      <c r="L2198" t="str">
        <f t="shared" si="208"/>
        <v>High Discount</v>
      </c>
      <c r="M2198" t="str">
        <f t="shared" si="209"/>
        <v>Ok</v>
      </c>
      <c r="N2198" t="s">
        <v>10264</v>
      </c>
    </row>
    <row r="2199" spans="1:14" x14ac:dyDescent="0.35">
      <c r="A2199" t="s">
        <v>2217</v>
      </c>
      <c r="B2199" t="s">
        <v>15</v>
      </c>
      <c r="C2199">
        <v>245</v>
      </c>
      <c r="D2199">
        <v>800</v>
      </c>
      <c r="E2199">
        <v>200</v>
      </c>
      <c r="F2199" t="s">
        <v>8</v>
      </c>
      <c r="G2199" s="2">
        <v>60671</v>
      </c>
      <c r="H2199">
        <f t="shared" si="204"/>
        <v>147000</v>
      </c>
      <c r="I2199">
        <f t="shared" si="205"/>
        <v>49000</v>
      </c>
      <c r="J2199" t="str">
        <f t="shared" si="206"/>
        <v>February</v>
      </c>
      <c r="K2199" t="str">
        <f t="shared" si="207"/>
        <v>2066</v>
      </c>
      <c r="L2199" t="str">
        <f t="shared" si="208"/>
        <v>Normal</v>
      </c>
      <c r="M2199" t="str">
        <f t="shared" si="209"/>
        <v>Ok</v>
      </c>
      <c r="N2199" t="s">
        <v>10264</v>
      </c>
    </row>
    <row r="2200" spans="1:14" x14ac:dyDescent="0.35">
      <c r="A2200" t="s">
        <v>2218</v>
      </c>
      <c r="B2200" t="s">
        <v>30</v>
      </c>
      <c r="C2200">
        <v>123</v>
      </c>
      <c r="D2200">
        <v>22000</v>
      </c>
      <c r="E2200">
        <v>1000</v>
      </c>
      <c r="F2200" t="s">
        <v>16</v>
      </c>
      <c r="G2200" s="2">
        <v>60678</v>
      </c>
      <c r="H2200">
        <f t="shared" si="204"/>
        <v>2583000</v>
      </c>
      <c r="I2200">
        <f t="shared" si="205"/>
        <v>123000</v>
      </c>
      <c r="J2200" t="str">
        <f t="shared" si="206"/>
        <v>February</v>
      </c>
      <c r="K2200" t="str">
        <f t="shared" si="207"/>
        <v>2066</v>
      </c>
      <c r="L2200" t="str">
        <f t="shared" si="208"/>
        <v>High Discount</v>
      </c>
      <c r="M2200" t="str">
        <f t="shared" si="209"/>
        <v>Ok</v>
      </c>
      <c r="N2200" t="s">
        <v>10264</v>
      </c>
    </row>
    <row r="2201" spans="1:14" x14ac:dyDescent="0.35">
      <c r="A2201" t="s">
        <v>2219</v>
      </c>
      <c r="B2201" t="s">
        <v>15</v>
      </c>
      <c r="C2201">
        <v>274</v>
      </c>
      <c r="D2201">
        <v>800</v>
      </c>
      <c r="E2201">
        <v>2000</v>
      </c>
      <c r="F2201" t="s">
        <v>8</v>
      </c>
      <c r="G2201" s="2">
        <v>60685</v>
      </c>
      <c r="H2201">
        <f t="shared" si="204"/>
        <v>0</v>
      </c>
      <c r="I2201">
        <f t="shared" si="205"/>
        <v>548000</v>
      </c>
      <c r="J2201" t="str">
        <f t="shared" si="206"/>
        <v>February</v>
      </c>
      <c r="K2201" t="str">
        <f t="shared" si="207"/>
        <v>2066</v>
      </c>
      <c r="L2201" t="str">
        <f t="shared" si="208"/>
        <v>High Discount</v>
      </c>
      <c r="M2201" t="str">
        <f t="shared" si="209"/>
        <v>Zero Sales</v>
      </c>
      <c r="N2201" t="s">
        <v>10264</v>
      </c>
    </row>
    <row r="2202" spans="1:14" x14ac:dyDescent="0.35">
      <c r="A2202" t="s">
        <v>2220</v>
      </c>
      <c r="B2202" t="s">
        <v>7</v>
      </c>
      <c r="C2202">
        <v>151</v>
      </c>
      <c r="D2202">
        <v>22000</v>
      </c>
      <c r="E2202">
        <v>1500</v>
      </c>
      <c r="F2202" t="s">
        <v>11</v>
      </c>
      <c r="G2202" s="2">
        <v>60692</v>
      </c>
      <c r="H2202">
        <f t="shared" si="204"/>
        <v>3095500</v>
      </c>
      <c r="I2202">
        <f t="shared" si="205"/>
        <v>226500</v>
      </c>
      <c r="J2202" t="str">
        <f t="shared" si="206"/>
        <v>March</v>
      </c>
      <c r="K2202" t="str">
        <f t="shared" si="207"/>
        <v>2066</v>
      </c>
      <c r="L2202" t="str">
        <f t="shared" si="208"/>
        <v>High Discount</v>
      </c>
      <c r="M2202" t="str">
        <f t="shared" si="209"/>
        <v>Ok</v>
      </c>
      <c r="N2202" t="s">
        <v>10264</v>
      </c>
    </row>
    <row r="2203" spans="1:14" x14ac:dyDescent="0.35">
      <c r="A2203" t="s">
        <v>2221</v>
      </c>
      <c r="B2203" t="s">
        <v>33</v>
      </c>
      <c r="C2203">
        <v>313</v>
      </c>
      <c r="D2203">
        <v>5500</v>
      </c>
      <c r="E2203">
        <v>200</v>
      </c>
      <c r="F2203" t="s">
        <v>16</v>
      </c>
      <c r="G2203" s="2">
        <v>60699</v>
      </c>
      <c r="H2203">
        <f t="shared" si="204"/>
        <v>1658900</v>
      </c>
      <c r="I2203">
        <f t="shared" si="205"/>
        <v>62600</v>
      </c>
      <c r="J2203" t="str">
        <f t="shared" si="206"/>
        <v>March</v>
      </c>
      <c r="K2203" t="str">
        <f t="shared" si="207"/>
        <v>2066</v>
      </c>
      <c r="L2203" t="str">
        <f t="shared" si="208"/>
        <v>Normal</v>
      </c>
      <c r="M2203" t="str">
        <f t="shared" si="209"/>
        <v>Ok</v>
      </c>
      <c r="N2203" t="s">
        <v>10264</v>
      </c>
    </row>
    <row r="2204" spans="1:14" x14ac:dyDescent="0.35">
      <c r="A2204" t="s">
        <v>2222</v>
      </c>
      <c r="B2204" t="s">
        <v>15</v>
      </c>
      <c r="C2204">
        <v>210</v>
      </c>
      <c r="D2204">
        <v>4500</v>
      </c>
      <c r="E2204">
        <v>2000</v>
      </c>
      <c r="F2204" t="s">
        <v>8</v>
      </c>
      <c r="G2204" s="2">
        <v>60706</v>
      </c>
      <c r="H2204">
        <f t="shared" si="204"/>
        <v>525000</v>
      </c>
      <c r="I2204">
        <f t="shared" si="205"/>
        <v>420000</v>
      </c>
      <c r="J2204" t="str">
        <f t="shared" si="206"/>
        <v>March</v>
      </c>
      <c r="K2204" t="str">
        <f t="shared" si="207"/>
        <v>2066</v>
      </c>
      <c r="L2204" t="str">
        <f t="shared" si="208"/>
        <v>High Discount</v>
      </c>
      <c r="M2204" t="str">
        <f t="shared" si="209"/>
        <v>Ok</v>
      </c>
      <c r="N2204" t="s">
        <v>10264</v>
      </c>
    </row>
    <row r="2205" spans="1:14" x14ac:dyDescent="0.35">
      <c r="A2205" t="s">
        <v>2223</v>
      </c>
      <c r="B2205" t="s">
        <v>30</v>
      </c>
      <c r="C2205">
        <v>282</v>
      </c>
      <c r="D2205">
        <v>15000</v>
      </c>
      <c r="E2205">
        <v>100</v>
      </c>
      <c r="F2205" t="s">
        <v>16</v>
      </c>
      <c r="G2205" s="2">
        <v>60713</v>
      </c>
      <c r="H2205">
        <f t="shared" si="204"/>
        <v>4201800</v>
      </c>
      <c r="I2205">
        <f t="shared" si="205"/>
        <v>28200</v>
      </c>
      <c r="J2205" t="str">
        <f t="shared" si="206"/>
        <v>March</v>
      </c>
      <c r="K2205" t="str">
        <f t="shared" si="207"/>
        <v>2066</v>
      </c>
      <c r="L2205" t="str">
        <f t="shared" si="208"/>
        <v>Normal</v>
      </c>
      <c r="M2205" t="str">
        <f t="shared" si="209"/>
        <v>Ok</v>
      </c>
      <c r="N2205" t="s">
        <v>10264</v>
      </c>
    </row>
    <row r="2206" spans="1:14" x14ac:dyDescent="0.35">
      <c r="A2206" t="s">
        <v>2224</v>
      </c>
      <c r="B2206" t="s">
        <v>30</v>
      </c>
      <c r="C2206">
        <v>540</v>
      </c>
      <c r="D2206">
        <v>12000</v>
      </c>
      <c r="E2206">
        <v>2000</v>
      </c>
      <c r="F2206" t="s">
        <v>16</v>
      </c>
      <c r="G2206" s="2">
        <v>60720</v>
      </c>
      <c r="H2206">
        <f t="shared" si="204"/>
        <v>5400000</v>
      </c>
      <c r="I2206">
        <f t="shared" si="205"/>
        <v>1080000</v>
      </c>
      <c r="J2206" t="str">
        <f t="shared" si="206"/>
        <v>March</v>
      </c>
      <c r="K2206" t="str">
        <f t="shared" si="207"/>
        <v>2066</v>
      </c>
      <c r="L2206" t="str">
        <f t="shared" si="208"/>
        <v>High Discount</v>
      </c>
      <c r="M2206" t="str">
        <f t="shared" si="209"/>
        <v>Ok</v>
      </c>
      <c r="N2206" t="s">
        <v>10264</v>
      </c>
    </row>
    <row r="2207" spans="1:14" x14ac:dyDescent="0.35">
      <c r="A2207" t="s">
        <v>2225</v>
      </c>
      <c r="B2207" t="s">
        <v>15</v>
      </c>
      <c r="C2207">
        <v>360</v>
      </c>
      <c r="D2207">
        <v>22000</v>
      </c>
      <c r="E2207">
        <v>500</v>
      </c>
      <c r="F2207" t="s">
        <v>8</v>
      </c>
      <c r="G2207" s="2">
        <v>60727</v>
      </c>
      <c r="H2207">
        <f t="shared" si="204"/>
        <v>7740000</v>
      </c>
      <c r="I2207">
        <f t="shared" si="205"/>
        <v>180000</v>
      </c>
      <c r="J2207" t="str">
        <f t="shared" si="206"/>
        <v>April</v>
      </c>
      <c r="K2207" t="str">
        <f t="shared" si="207"/>
        <v>2066</v>
      </c>
      <c r="L2207" t="str">
        <f t="shared" si="208"/>
        <v>High Discount</v>
      </c>
      <c r="M2207" t="str">
        <f t="shared" si="209"/>
        <v>Ok</v>
      </c>
      <c r="N2207" t="s">
        <v>10264</v>
      </c>
    </row>
    <row r="2208" spans="1:14" x14ac:dyDescent="0.35">
      <c r="A2208" t="s">
        <v>2226</v>
      </c>
      <c r="B2208" t="s">
        <v>19</v>
      </c>
      <c r="C2208">
        <v>276</v>
      </c>
      <c r="D2208">
        <v>800</v>
      </c>
      <c r="E2208">
        <v>1000</v>
      </c>
      <c r="F2208" t="s">
        <v>11</v>
      </c>
      <c r="G2208" s="2">
        <v>60734</v>
      </c>
      <c r="H2208">
        <f t="shared" si="204"/>
        <v>0</v>
      </c>
      <c r="I2208">
        <f t="shared" si="205"/>
        <v>276000</v>
      </c>
      <c r="J2208" t="str">
        <f t="shared" si="206"/>
        <v>April</v>
      </c>
      <c r="K2208" t="str">
        <f t="shared" si="207"/>
        <v>2066</v>
      </c>
      <c r="L2208" t="str">
        <f t="shared" si="208"/>
        <v>High Discount</v>
      </c>
      <c r="M2208" t="str">
        <f t="shared" si="209"/>
        <v>Zero Sales</v>
      </c>
      <c r="N2208" t="s">
        <v>10264</v>
      </c>
    </row>
    <row r="2209" spans="1:14" x14ac:dyDescent="0.35">
      <c r="A2209" t="s">
        <v>2227</v>
      </c>
      <c r="B2209" t="s">
        <v>7</v>
      </c>
      <c r="C2209">
        <v>322</v>
      </c>
      <c r="D2209">
        <v>4500</v>
      </c>
      <c r="E2209">
        <v>5000</v>
      </c>
      <c r="F2209" t="s">
        <v>8</v>
      </c>
      <c r="G2209" s="2">
        <v>60741</v>
      </c>
      <c r="H2209">
        <f t="shared" si="204"/>
        <v>0</v>
      </c>
      <c r="I2209">
        <f t="shared" si="205"/>
        <v>1610000</v>
      </c>
      <c r="J2209" t="str">
        <f t="shared" si="206"/>
        <v>April</v>
      </c>
      <c r="K2209" t="str">
        <f t="shared" si="207"/>
        <v>2066</v>
      </c>
      <c r="L2209" t="str">
        <f t="shared" si="208"/>
        <v>High Discount</v>
      </c>
      <c r="M2209" t="str">
        <f t="shared" si="209"/>
        <v>Zero Sales</v>
      </c>
      <c r="N2209" t="s">
        <v>10264</v>
      </c>
    </row>
    <row r="2210" spans="1:14" x14ac:dyDescent="0.35">
      <c r="A2210" t="s">
        <v>2228</v>
      </c>
      <c r="B2210" t="s">
        <v>19</v>
      </c>
      <c r="C2210">
        <v>366</v>
      </c>
      <c r="D2210">
        <v>22000</v>
      </c>
      <c r="E2210">
        <v>3000</v>
      </c>
      <c r="F2210" t="s">
        <v>46</v>
      </c>
      <c r="G2210" s="2">
        <v>60748</v>
      </c>
      <c r="H2210">
        <f t="shared" si="204"/>
        <v>6954000</v>
      </c>
      <c r="I2210">
        <f t="shared" si="205"/>
        <v>1098000</v>
      </c>
      <c r="J2210" t="str">
        <f t="shared" si="206"/>
        <v>April</v>
      </c>
      <c r="K2210" t="str">
        <f t="shared" si="207"/>
        <v>2066</v>
      </c>
      <c r="L2210" t="str">
        <f t="shared" si="208"/>
        <v>High Discount</v>
      </c>
      <c r="M2210" t="str">
        <f t="shared" si="209"/>
        <v>Ok</v>
      </c>
      <c r="N2210" t="s">
        <v>10264</v>
      </c>
    </row>
    <row r="2211" spans="1:14" x14ac:dyDescent="0.35">
      <c r="A2211" t="s">
        <v>2229</v>
      </c>
      <c r="B2211" t="s">
        <v>13</v>
      </c>
      <c r="C2211">
        <v>135</v>
      </c>
      <c r="D2211">
        <v>6000</v>
      </c>
      <c r="E2211">
        <v>1500</v>
      </c>
      <c r="F2211" t="s">
        <v>46</v>
      </c>
      <c r="G2211" s="2">
        <v>60755</v>
      </c>
      <c r="H2211">
        <f t="shared" si="204"/>
        <v>607500</v>
      </c>
      <c r="I2211">
        <f t="shared" si="205"/>
        <v>202500</v>
      </c>
      <c r="J2211" t="str">
        <f t="shared" si="206"/>
        <v>May</v>
      </c>
      <c r="K2211" t="str">
        <f t="shared" si="207"/>
        <v>2066</v>
      </c>
      <c r="L2211" t="str">
        <f t="shared" si="208"/>
        <v>High Discount</v>
      </c>
      <c r="M2211" t="str">
        <f t="shared" si="209"/>
        <v>Ok</v>
      </c>
      <c r="N2211" t="s">
        <v>10264</v>
      </c>
    </row>
    <row r="2212" spans="1:14" x14ac:dyDescent="0.35">
      <c r="A2212" t="s">
        <v>2230</v>
      </c>
      <c r="B2212" t="s">
        <v>7</v>
      </c>
      <c r="C2212">
        <v>340</v>
      </c>
      <c r="D2212">
        <v>800</v>
      </c>
      <c r="E2212">
        <v>200</v>
      </c>
      <c r="F2212" t="s">
        <v>8</v>
      </c>
      <c r="G2212" s="2">
        <v>60762</v>
      </c>
      <c r="H2212">
        <f t="shared" si="204"/>
        <v>204000</v>
      </c>
      <c r="I2212">
        <f t="shared" si="205"/>
        <v>68000</v>
      </c>
      <c r="J2212" t="str">
        <f t="shared" si="206"/>
        <v>May</v>
      </c>
      <c r="K2212" t="str">
        <f t="shared" si="207"/>
        <v>2066</v>
      </c>
      <c r="L2212" t="str">
        <f t="shared" si="208"/>
        <v>Normal</v>
      </c>
      <c r="M2212" t="str">
        <f t="shared" si="209"/>
        <v>Ok</v>
      </c>
      <c r="N2212" t="s">
        <v>10264</v>
      </c>
    </row>
    <row r="2213" spans="1:14" x14ac:dyDescent="0.35">
      <c r="A2213" t="s">
        <v>2231</v>
      </c>
      <c r="B2213" t="s">
        <v>15</v>
      </c>
      <c r="C2213">
        <v>518</v>
      </c>
      <c r="D2213">
        <v>12000</v>
      </c>
      <c r="E2213">
        <v>400</v>
      </c>
      <c r="F2213" t="s">
        <v>11</v>
      </c>
      <c r="G2213" s="2">
        <v>60769</v>
      </c>
      <c r="H2213">
        <f t="shared" si="204"/>
        <v>6008800</v>
      </c>
      <c r="I2213">
        <f t="shared" si="205"/>
        <v>207200</v>
      </c>
      <c r="J2213" t="str">
        <f t="shared" si="206"/>
        <v>May</v>
      </c>
      <c r="K2213" t="str">
        <f t="shared" si="207"/>
        <v>2066</v>
      </c>
      <c r="L2213" t="str">
        <f t="shared" si="208"/>
        <v>Normal</v>
      </c>
      <c r="M2213" t="str">
        <f t="shared" si="209"/>
        <v>Ok</v>
      </c>
      <c r="N2213" t="s">
        <v>10264</v>
      </c>
    </row>
    <row r="2214" spans="1:14" x14ac:dyDescent="0.35">
      <c r="A2214" t="s">
        <v>2232</v>
      </c>
      <c r="B2214" t="s">
        <v>39</v>
      </c>
      <c r="C2214">
        <v>453</v>
      </c>
      <c r="D2214">
        <v>1200</v>
      </c>
      <c r="E2214">
        <v>1500</v>
      </c>
      <c r="F2214" t="s">
        <v>46</v>
      </c>
      <c r="G2214" s="2">
        <v>60776</v>
      </c>
      <c r="H2214">
        <f t="shared" si="204"/>
        <v>0</v>
      </c>
      <c r="I2214">
        <f t="shared" si="205"/>
        <v>679500</v>
      </c>
      <c r="J2214" t="str">
        <f t="shared" si="206"/>
        <v>May</v>
      </c>
      <c r="K2214" t="str">
        <f t="shared" si="207"/>
        <v>2066</v>
      </c>
      <c r="L2214" t="str">
        <f t="shared" si="208"/>
        <v>High Discount</v>
      </c>
      <c r="M2214" t="str">
        <f t="shared" si="209"/>
        <v>Zero Sales</v>
      </c>
      <c r="N2214" t="s">
        <v>10264</v>
      </c>
    </row>
    <row r="2215" spans="1:14" x14ac:dyDescent="0.35">
      <c r="A2215" t="s">
        <v>2233</v>
      </c>
      <c r="B2215" t="s">
        <v>15</v>
      </c>
      <c r="C2215">
        <v>476</v>
      </c>
      <c r="D2215">
        <v>22000</v>
      </c>
      <c r="E2215">
        <v>1500</v>
      </c>
      <c r="F2215" t="s">
        <v>46</v>
      </c>
      <c r="G2215" s="2">
        <v>60783</v>
      </c>
      <c r="H2215">
        <f t="shared" si="204"/>
        <v>9758000</v>
      </c>
      <c r="I2215">
        <f t="shared" si="205"/>
        <v>714000</v>
      </c>
      <c r="J2215" t="str">
        <f t="shared" si="206"/>
        <v>May</v>
      </c>
      <c r="K2215" t="str">
        <f t="shared" si="207"/>
        <v>2066</v>
      </c>
      <c r="L2215" t="str">
        <f t="shared" si="208"/>
        <v>High Discount</v>
      </c>
      <c r="M2215" t="str">
        <f t="shared" si="209"/>
        <v>Ok</v>
      </c>
      <c r="N2215" t="s">
        <v>10264</v>
      </c>
    </row>
    <row r="2216" spans="1:14" x14ac:dyDescent="0.35">
      <c r="A2216" t="s">
        <v>2234</v>
      </c>
      <c r="B2216" t="s">
        <v>19</v>
      </c>
      <c r="C2216">
        <v>424</v>
      </c>
      <c r="D2216">
        <v>18000</v>
      </c>
      <c r="E2216">
        <v>300</v>
      </c>
      <c r="F2216" t="s">
        <v>8</v>
      </c>
      <c r="G2216" s="2">
        <v>60790</v>
      </c>
      <c r="H2216">
        <f t="shared" si="204"/>
        <v>7504800</v>
      </c>
      <c r="I2216">
        <f t="shared" si="205"/>
        <v>127200</v>
      </c>
      <c r="J2216" t="str">
        <f t="shared" si="206"/>
        <v>June</v>
      </c>
      <c r="K2216" t="str">
        <f t="shared" si="207"/>
        <v>2066</v>
      </c>
      <c r="L2216" t="str">
        <f t="shared" si="208"/>
        <v>Normal</v>
      </c>
      <c r="M2216" t="str">
        <f t="shared" si="209"/>
        <v>Ok</v>
      </c>
      <c r="N2216" t="s">
        <v>10264</v>
      </c>
    </row>
    <row r="2217" spans="1:14" x14ac:dyDescent="0.35">
      <c r="A2217" t="s">
        <v>2235</v>
      </c>
      <c r="B2217" t="s">
        <v>33</v>
      </c>
      <c r="C2217">
        <v>301</v>
      </c>
      <c r="D2217">
        <v>4500</v>
      </c>
      <c r="E2217">
        <v>1500</v>
      </c>
      <c r="F2217" t="s">
        <v>8</v>
      </c>
      <c r="G2217" s="2">
        <v>60797</v>
      </c>
      <c r="H2217">
        <f t="shared" si="204"/>
        <v>903000</v>
      </c>
      <c r="I2217">
        <f t="shared" si="205"/>
        <v>451500</v>
      </c>
      <c r="J2217" t="str">
        <f t="shared" si="206"/>
        <v>June</v>
      </c>
      <c r="K2217" t="str">
        <f t="shared" si="207"/>
        <v>2066</v>
      </c>
      <c r="L2217" t="str">
        <f t="shared" si="208"/>
        <v>High Discount</v>
      </c>
      <c r="M2217" t="str">
        <f t="shared" si="209"/>
        <v>Ok</v>
      </c>
      <c r="N2217" t="s">
        <v>10264</v>
      </c>
    </row>
    <row r="2218" spans="1:14" x14ac:dyDescent="0.35">
      <c r="A2218" t="s">
        <v>2236</v>
      </c>
      <c r="B2218" t="s">
        <v>15</v>
      </c>
      <c r="C2218">
        <v>582</v>
      </c>
      <c r="D2218">
        <v>22000</v>
      </c>
      <c r="E2218">
        <v>1500</v>
      </c>
      <c r="F2218" t="s">
        <v>8</v>
      </c>
      <c r="G2218" s="2">
        <v>60804</v>
      </c>
      <c r="H2218">
        <f t="shared" si="204"/>
        <v>11931000</v>
      </c>
      <c r="I2218">
        <f t="shared" si="205"/>
        <v>873000</v>
      </c>
      <c r="J2218" t="str">
        <f t="shared" si="206"/>
        <v>June</v>
      </c>
      <c r="K2218" t="str">
        <f t="shared" si="207"/>
        <v>2066</v>
      </c>
      <c r="L2218" t="str">
        <f t="shared" si="208"/>
        <v>High Discount</v>
      </c>
      <c r="M2218" t="str">
        <f t="shared" si="209"/>
        <v>Ok</v>
      </c>
      <c r="N2218" t="s">
        <v>10264</v>
      </c>
    </row>
    <row r="2219" spans="1:14" x14ac:dyDescent="0.35">
      <c r="A2219" t="s">
        <v>2237</v>
      </c>
      <c r="B2219" t="s">
        <v>15</v>
      </c>
      <c r="C2219">
        <v>356</v>
      </c>
      <c r="D2219">
        <v>800</v>
      </c>
      <c r="E2219">
        <v>1500</v>
      </c>
      <c r="F2219" t="s">
        <v>16</v>
      </c>
      <c r="G2219" s="2">
        <v>60811</v>
      </c>
      <c r="H2219">
        <f t="shared" si="204"/>
        <v>0</v>
      </c>
      <c r="I2219">
        <f t="shared" si="205"/>
        <v>534000</v>
      </c>
      <c r="J2219" t="str">
        <f t="shared" si="206"/>
        <v>June</v>
      </c>
      <c r="K2219" t="str">
        <f t="shared" si="207"/>
        <v>2066</v>
      </c>
      <c r="L2219" t="str">
        <f t="shared" si="208"/>
        <v>High Discount</v>
      </c>
      <c r="M2219" t="str">
        <f t="shared" si="209"/>
        <v>Zero Sales</v>
      </c>
      <c r="N2219" t="s">
        <v>10264</v>
      </c>
    </row>
    <row r="2220" spans="1:14" x14ac:dyDescent="0.35">
      <c r="A2220" t="s">
        <v>2238</v>
      </c>
      <c r="B2220" t="s">
        <v>33</v>
      </c>
      <c r="C2220">
        <v>479</v>
      </c>
      <c r="D2220">
        <v>1200</v>
      </c>
      <c r="E2220">
        <v>3000</v>
      </c>
      <c r="F2220" t="s">
        <v>16</v>
      </c>
      <c r="G2220" s="2">
        <v>60818</v>
      </c>
      <c r="H2220">
        <f t="shared" si="204"/>
        <v>0</v>
      </c>
      <c r="I2220">
        <f t="shared" si="205"/>
        <v>1437000</v>
      </c>
      <c r="J2220" t="str">
        <f t="shared" si="206"/>
        <v>July</v>
      </c>
      <c r="K2220" t="str">
        <f t="shared" si="207"/>
        <v>2066</v>
      </c>
      <c r="L2220" t="str">
        <f t="shared" si="208"/>
        <v>High Discount</v>
      </c>
      <c r="M2220" t="str">
        <f t="shared" si="209"/>
        <v>Zero Sales</v>
      </c>
      <c r="N2220" t="s">
        <v>10264</v>
      </c>
    </row>
    <row r="2221" spans="1:14" x14ac:dyDescent="0.35">
      <c r="A2221" t="s">
        <v>2239</v>
      </c>
      <c r="B2221" t="s">
        <v>15</v>
      </c>
      <c r="C2221">
        <v>313</v>
      </c>
      <c r="D2221">
        <v>5500</v>
      </c>
      <c r="E2221">
        <v>500</v>
      </c>
      <c r="F2221" t="s">
        <v>16</v>
      </c>
      <c r="G2221" s="2">
        <v>60825</v>
      </c>
      <c r="H2221">
        <f t="shared" si="204"/>
        <v>1565000</v>
      </c>
      <c r="I2221">
        <f t="shared" si="205"/>
        <v>156500</v>
      </c>
      <c r="J2221" t="str">
        <f t="shared" si="206"/>
        <v>July</v>
      </c>
      <c r="K2221" t="str">
        <f t="shared" si="207"/>
        <v>2066</v>
      </c>
      <c r="L2221" t="str">
        <f t="shared" si="208"/>
        <v>High Discount</v>
      </c>
      <c r="M2221" t="str">
        <f t="shared" si="209"/>
        <v>Ok</v>
      </c>
      <c r="N2221" t="s">
        <v>10264</v>
      </c>
    </row>
    <row r="2222" spans="1:14" x14ac:dyDescent="0.35">
      <c r="A2222" t="s">
        <v>2240</v>
      </c>
      <c r="B2222" t="s">
        <v>10</v>
      </c>
      <c r="C2222">
        <v>117</v>
      </c>
      <c r="D2222">
        <v>6000</v>
      </c>
      <c r="E2222">
        <v>1500</v>
      </c>
      <c r="F2222" t="s">
        <v>8</v>
      </c>
      <c r="G2222" s="2">
        <v>60832</v>
      </c>
      <c r="H2222">
        <f t="shared" si="204"/>
        <v>526500</v>
      </c>
      <c r="I2222">
        <f t="shared" si="205"/>
        <v>175500</v>
      </c>
      <c r="J2222" t="str">
        <f t="shared" si="206"/>
        <v>July</v>
      </c>
      <c r="K2222" t="str">
        <f t="shared" si="207"/>
        <v>2066</v>
      </c>
      <c r="L2222" t="str">
        <f t="shared" si="208"/>
        <v>High Discount</v>
      </c>
      <c r="M2222" t="str">
        <f t="shared" si="209"/>
        <v>Ok</v>
      </c>
      <c r="N2222" t="s">
        <v>10264</v>
      </c>
    </row>
    <row r="2223" spans="1:14" x14ac:dyDescent="0.35">
      <c r="A2223" t="s">
        <v>2241</v>
      </c>
      <c r="B2223" t="s">
        <v>39</v>
      </c>
      <c r="C2223">
        <v>156</v>
      </c>
      <c r="D2223">
        <v>1200</v>
      </c>
      <c r="E2223">
        <v>200</v>
      </c>
      <c r="F2223" t="s">
        <v>11</v>
      </c>
      <c r="G2223" s="2">
        <v>60839</v>
      </c>
      <c r="H2223">
        <f t="shared" si="204"/>
        <v>156000</v>
      </c>
      <c r="I2223">
        <f t="shared" si="205"/>
        <v>31200</v>
      </c>
      <c r="J2223" t="str">
        <f t="shared" si="206"/>
        <v>July</v>
      </c>
      <c r="K2223" t="str">
        <f t="shared" si="207"/>
        <v>2066</v>
      </c>
      <c r="L2223" t="str">
        <f t="shared" si="208"/>
        <v>High Discount</v>
      </c>
      <c r="M2223" t="str">
        <f t="shared" si="209"/>
        <v>Ok</v>
      </c>
      <c r="N2223" t="s">
        <v>10264</v>
      </c>
    </row>
    <row r="2224" spans="1:14" x14ac:dyDescent="0.35">
      <c r="A2224" t="s">
        <v>2242</v>
      </c>
      <c r="B2224" t="s">
        <v>21</v>
      </c>
      <c r="C2224">
        <v>449</v>
      </c>
      <c r="D2224">
        <v>6000</v>
      </c>
      <c r="E2224">
        <v>500</v>
      </c>
      <c r="F2224" t="s">
        <v>46</v>
      </c>
      <c r="G2224" s="2">
        <v>60846</v>
      </c>
      <c r="H2224">
        <f t="shared" si="204"/>
        <v>2469500</v>
      </c>
      <c r="I2224">
        <f t="shared" si="205"/>
        <v>224500</v>
      </c>
      <c r="J2224" t="str">
        <f t="shared" si="206"/>
        <v>August</v>
      </c>
      <c r="K2224" t="str">
        <f t="shared" si="207"/>
        <v>2066</v>
      </c>
      <c r="L2224" t="str">
        <f t="shared" si="208"/>
        <v>High Discount</v>
      </c>
      <c r="M2224" t="str">
        <f t="shared" si="209"/>
        <v>Ok</v>
      </c>
      <c r="N2224" t="s">
        <v>10264</v>
      </c>
    </row>
    <row r="2225" spans="1:14" x14ac:dyDescent="0.35">
      <c r="A2225" t="s">
        <v>2243</v>
      </c>
      <c r="B2225" t="s">
        <v>39</v>
      </c>
      <c r="C2225">
        <v>248</v>
      </c>
      <c r="D2225">
        <v>1200</v>
      </c>
      <c r="E2225">
        <v>1500</v>
      </c>
      <c r="F2225" t="s">
        <v>16</v>
      </c>
      <c r="G2225" s="2">
        <v>60853</v>
      </c>
      <c r="H2225">
        <f t="shared" si="204"/>
        <v>0</v>
      </c>
      <c r="I2225">
        <f t="shared" si="205"/>
        <v>372000</v>
      </c>
      <c r="J2225" t="str">
        <f t="shared" si="206"/>
        <v>August</v>
      </c>
      <c r="K2225" t="str">
        <f t="shared" si="207"/>
        <v>2066</v>
      </c>
      <c r="L2225" t="str">
        <f t="shared" si="208"/>
        <v>High Discount</v>
      </c>
      <c r="M2225" t="str">
        <f t="shared" si="209"/>
        <v>Zero Sales</v>
      </c>
      <c r="N2225" t="s">
        <v>10264</v>
      </c>
    </row>
    <row r="2226" spans="1:14" x14ac:dyDescent="0.35">
      <c r="A2226" t="s">
        <v>2244</v>
      </c>
      <c r="B2226" t="s">
        <v>15</v>
      </c>
      <c r="C2226">
        <v>241</v>
      </c>
      <c r="D2226">
        <v>5500</v>
      </c>
      <c r="E2226">
        <v>200</v>
      </c>
      <c r="F2226" t="s">
        <v>11</v>
      </c>
      <c r="G2226" s="2">
        <v>60860</v>
      </c>
      <c r="H2226">
        <f t="shared" si="204"/>
        <v>1277300</v>
      </c>
      <c r="I2226">
        <f t="shared" si="205"/>
        <v>48200</v>
      </c>
      <c r="J2226" t="str">
        <f t="shared" si="206"/>
        <v>August</v>
      </c>
      <c r="K2226" t="str">
        <f t="shared" si="207"/>
        <v>2066</v>
      </c>
      <c r="L2226" t="str">
        <f t="shared" si="208"/>
        <v>Normal</v>
      </c>
      <c r="M2226" t="str">
        <f t="shared" si="209"/>
        <v>Ok</v>
      </c>
      <c r="N2226" t="s">
        <v>10264</v>
      </c>
    </row>
    <row r="2227" spans="1:14" x14ac:dyDescent="0.35">
      <c r="A2227" t="s">
        <v>2245</v>
      </c>
      <c r="B2227" t="s">
        <v>10</v>
      </c>
      <c r="C2227">
        <v>563</v>
      </c>
      <c r="D2227">
        <v>800</v>
      </c>
      <c r="E2227">
        <v>200</v>
      </c>
      <c r="F2227" t="s">
        <v>8</v>
      </c>
      <c r="G2227" s="2">
        <v>60867</v>
      </c>
      <c r="H2227">
        <f t="shared" si="204"/>
        <v>337800</v>
      </c>
      <c r="I2227">
        <f t="shared" si="205"/>
        <v>112600</v>
      </c>
      <c r="J2227" t="str">
        <f t="shared" si="206"/>
        <v>August</v>
      </c>
      <c r="K2227" t="str">
        <f t="shared" si="207"/>
        <v>2066</v>
      </c>
      <c r="L2227" t="str">
        <f t="shared" si="208"/>
        <v>Normal</v>
      </c>
      <c r="M2227" t="str">
        <f t="shared" si="209"/>
        <v>Ok</v>
      </c>
      <c r="N2227" t="s">
        <v>10264</v>
      </c>
    </row>
    <row r="2228" spans="1:14" x14ac:dyDescent="0.35">
      <c r="A2228" t="s">
        <v>2246</v>
      </c>
      <c r="B2228" t="s">
        <v>7</v>
      </c>
      <c r="C2228">
        <v>491</v>
      </c>
      <c r="D2228">
        <v>1200</v>
      </c>
      <c r="E2228">
        <v>100</v>
      </c>
      <c r="F2228" t="s">
        <v>16</v>
      </c>
      <c r="G2228" s="2">
        <v>60874</v>
      </c>
      <c r="H2228">
        <f t="shared" si="204"/>
        <v>540100</v>
      </c>
      <c r="I2228">
        <f t="shared" si="205"/>
        <v>49100</v>
      </c>
      <c r="J2228" t="str">
        <f t="shared" si="206"/>
        <v>August</v>
      </c>
      <c r="K2228" t="str">
        <f t="shared" si="207"/>
        <v>2066</v>
      </c>
      <c r="L2228" t="str">
        <f t="shared" si="208"/>
        <v>Normal</v>
      </c>
      <c r="M2228" t="str">
        <f t="shared" si="209"/>
        <v>Ok</v>
      </c>
      <c r="N2228" t="s">
        <v>10264</v>
      </c>
    </row>
    <row r="2229" spans="1:14" x14ac:dyDescent="0.35">
      <c r="A2229" t="s">
        <v>2247</v>
      </c>
      <c r="B2229" t="s">
        <v>15</v>
      </c>
      <c r="C2229">
        <v>50</v>
      </c>
      <c r="D2229">
        <v>18000</v>
      </c>
      <c r="E2229">
        <v>1000</v>
      </c>
      <c r="F2229" t="s">
        <v>8</v>
      </c>
      <c r="G2229" s="2">
        <v>60881</v>
      </c>
      <c r="H2229">
        <f t="shared" si="204"/>
        <v>850000</v>
      </c>
      <c r="I2229">
        <f t="shared" si="205"/>
        <v>50000</v>
      </c>
      <c r="J2229" t="str">
        <f t="shared" si="206"/>
        <v>September</v>
      </c>
      <c r="K2229" t="str">
        <f t="shared" si="207"/>
        <v>2066</v>
      </c>
      <c r="L2229" t="str">
        <f t="shared" si="208"/>
        <v>High Discount</v>
      </c>
      <c r="M2229" t="str">
        <f t="shared" si="209"/>
        <v>Ok</v>
      </c>
      <c r="N2229" t="s">
        <v>10264</v>
      </c>
    </row>
    <row r="2230" spans="1:14" x14ac:dyDescent="0.35">
      <c r="A2230" t="s">
        <v>2248</v>
      </c>
      <c r="B2230" t="s">
        <v>19</v>
      </c>
      <c r="C2230">
        <v>407</v>
      </c>
      <c r="D2230">
        <v>5500</v>
      </c>
      <c r="E2230">
        <v>2000</v>
      </c>
      <c r="F2230" t="s">
        <v>11</v>
      </c>
      <c r="G2230" s="2">
        <v>60888</v>
      </c>
      <c r="H2230">
        <f t="shared" si="204"/>
        <v>1424500</v>
      </c>
      <c r="I2230">
        <f t="shared" si="205"/>
        <v>814000</v>
      </c>
      <c r="J2230" t="str">
        <f t="shared" si="206"/>
        <v>September</v>
      </c>
      <c r="K2230" t="str">
        <f t="shared" si="207"/>
        <v>2066</v>
      </c>
      <c r="L2230" t="str">
        <f t="shared" si="208"/>
        <v>High Discount</v>
      </c>
      <c r="M2230" t="str">
        <f t="shared" si="209"/>
        <v>Ok</v>
      </c>
      <c r="N2230" t="s">
        <v>10264</v>
      </c>
    </row>
    <row r="2231" spans="1:14" x14ac:dyDescent="0.35">
      <c r="A2231" t="s">
        <v>2249</v>
      </c>
      <c r="B2231" t="s">
        <v>10</v>
      </c>
      <c r="C2231">
        <v>164</v>
      </c>
      <c r="D2231">
        <v>5500</v>
      </c>
      <c r="E2231">
        <v>400</v>
      </c>
      <c r="F2231" t="s">
        <v>16</v>
      </c>
      <c r="G2231" s="2">
        <v>60895</v>
      </c>
      <c r="H2231">
        <f t="shared" si="204"/>
        <v>836400</v>
      </c>
      <c r="I2231">
        <f t="shared" si="205"/>
        <v>65600</v>
      </c>
      <c r="J2231" t="str">
        <f t="shared" si="206"/>
        <v>September</v>
      </c>
      <c r="K2231" t="str">
        <f t="shared" si="207"/>
        <v>2066</v>
      </c>
      <c r="L2231" t="str">
        <f t="shared" si="208"/>
        <v>High Discount</v>
      </c>
      <c r="M2231" t="str">
        <f t="shared" si="209"/>
        <v>Ok</v>
      </c>
      <c r="N2231" t="s">
        <v>10264</v>
      </c>
    </row>
    <row r="2232" spans="1:14" x14ac:dyDescent="0.35">
      <c r="A2232" t="s">
        <v>2250</v>
      </c>
      <c r="B2232" t="s">
        <v>33</v>
      </c>
      <c r="C2232">
        <v>246</v>
      </c>
      <c r="D2232">
        <v>800</v>
      </c>
      <c r="E2232">
        <v>2000</v>
      </c>
      <c r="F2232" t="s">
        <v>16</v>
      </c>
      <c r="G2232" s="2">
        <v>60902</v>
      </c>
      <c r="H2232">
        <f t="shared" si="204"/>
        <v>0</v>
      </c>
      <c r="I2232">
        <f t="shared" si="205"/>
        <v>492000</v>
      </c>
      <c r="J2232" t="str">
        <f t="shared" si="206"/>
        <v>September</v>
      </c>
      <c r="K2232" t="str">
        <f t="shared" si="207"/>
        <v>2066</v>
      </c>
      <c r="L2232" t="str">
        <f t="shared" si="208"/>
        <v>High Discount</v>
      </c>
      <c r="M2232" t="str">
        <f t="shared" si="209"/>
        <v>Zero Sales</v>
      </c>
      <c r="N2232" t="s">
        <v>10264</v>
      </c>
    </row>
    <row r="2233" spans="1:14" x14ac:dyDescent="0.35">
      <c r="A2233" t="s">
        <v>2251</v>
      </c>
      <c r="B2233" t="s">
        <v>10</v>
      </c>
      <c r="C2233">
        <v>323</v>
      </c>
      <c r="D2233">
        <v>15000</v>
      </c>
      <c r="E2233">
        <v>300</v>
      </c>
      <c r="F2233" t="s">
        <v>16</v>
      </c>
      <c r="G2233" s="2">
        <v>60909</v>
      </c>
      <c r="H2233">
        <f t="shared" si="204"/>
        <v>4748100</v>
      </c>
      <c r="I2233">
        <f t="shared" si="205"/>
        <v>96900</v>
      </c>
      <c r="J2233" t="str">
        <f t="shared" si="206"/>
        <v>October</v>
      </c>
      <c r="K2233" t="str">
        <f t="shared" si="207"/>
        <v>2066</v>
      </c>
      <c r="L2233" t="str">
        <f t="shared" si="208"/>
        <v>Normal</v>
      </c>
      <c r="M2233" t="str">
        <f t="shared" si="209"/>
        <v>Ok</v>
      </c>
      <c r="N2233" t="s">
        <v>10264</v>
      </c>
    </row>
    <row r="2234" spans="1:14" x14ac:dyDescent="0.35">
      <c r="A2234" t="s">
        <v>2252</v>
      </c>
      <c r="B2234" t="s">
        <v>33</v>
      </c>
      <c r="C2234">
        <v>209</v>
      </c>
      <c r="D2234">
        <v>22000</v>
      </c>
      <c r="E2234">
        <v>5000</v>
      </c>
      <c r="F2234" t="s">
        <v>16</v>
      </c>
      <c r="G2234" s="2">
        <v>60916</v>
      </c>
      <c r="H2234">
        <f t="shared" si="204"/>
        <v>3553000</v>
      </c>
      <c r="I2234">
        <f t="shared" si="205"/>
        <v>1045000</v>
      </c>
      <c r="J2234" t="str">
        <f t="shared" si="206"/>
        <v>October</v>
      </c>
      <c r="K2234" t="str">
        <f t="shared" si="207"/>
        <v>2066</v>
      </c>
      <c r="L2234" t="str">
        <f t="shared" si="208"/>
        <v>High Discount</v>
      </c>
      <c r="M2234" t="str">
        <f t="shared" si="209"/>
        <v>Ok</v>
      </c>
      <c r="N2234" t="s">
        <v>10264</v>
      </c>
    </row>
    <row r="2235" spans="1:14" x14ac:dyDescent="0.35">
      <c r="A2235" t="s">
        <v>2253</v>
      </c>
      <c r="B2235" t="s">
        <v>13</v>
      </c>
      <c r="C2235">
        <v>222</v>
      </c>
      <c r="D2235">
        <v>22000</v>
      </c>
      <c r="E2235">
        <v>400</v>
      </c>
      <c r="F2235" t="s">
        <v>11</v>
      </c>
      <c r="G2235" s="2">
        <v>60923</v>
      </c>
      <c r="H2235">
        <f t="shared" si="204"/>
        <v>4795200</v>
      </c>
      <c r="I2235">
        <f t="shared" si="205"/>
        <v>88800</v>
      </c>
      <c r="J2235" t="str">
        <f t="shared" si="206"/>
        <v>October</v>
      </c>
      <c r="K2235" t="str">
        <f t="shared" si="207"/>
        <v>2066</v>
      </c>
      <c r="L2235" t="str">
        <f t="shared" si="208"/>
        <v>High Discount</v>
      </c>
      <c r="M2235" t="str">
        <f t="shared" si="209"/>
        <v>Ok</v>
      </c>
      <c r="N2235" t="s">
        <v>10264</v>
      </c>
    </row>
    <row r="2236" spans="1:14" x14ac:dyDescent="0.35">
      <c r="A2236" t="s">
        <v>2254</v>
      </c>
      <c r="B2236" t="s">
        <v>21</v>
      </c>
      <c r="C2236">
        <v>594</v>
      </c>
      <c r="D2236">
        <v>15000</v>
      </c>
      <c r="E2236">
        <v>500</v>
      </c>
      <c r="F2236" t="s">
        <v>16</v>
      </c>
      <c r="G2236" s="2">
        <v>60930</v>
      </c>
      <c r="H2236">
        <f t="shared" si="204"/>
        <v>8613000</v>
      </c>
      <c r="I2236">
        <f t="shared" si="205"/>
        <v>297000</v>
      </c>
      <c r="J2236" t="str">
        <f t="shared" si="206"/>
        <v>October</v>
      </c>
      <c r="K2236" t="str">
        <f t="shared" si="207"/>
        <v>2066</v>
      </c>
      <c r="L2236" t="str">
        <f t="shared" si="208"/>
        <v>Normal</v>
      </c>
      <c r="M2236" t="str">
        <f t="shared" si="209"/>
        <v>Ok</v>
      </c>
      <c r="N2236" t="s">
        <v>10264</v>
      </c>
    </row>
    <row r="2237" spans="1:14" x14ac:dyDescent="0.35">
      <c r="A2237" t="s">
        <v>2255</v>
      </c>
      <c r="B2237" t="s">
        <v>43</v>
      </c>
      <c r="C2237">
        <v>507</v>
      </c>
      <c r="D2237">
        <v>5500</v>
      </c>
      <c r="E2237">
        <v>400</v>
      </c>
      <c r="F2237" t="s">
        <v>46</v>
      </c>
      <c r="G2237" s="2">
        <v>60937</v>
      </c>
      <c r="H2237">
        <f t="shared" si="204"/>
        <v>2585700</v>
      </c>
      <c r="I2237">
        <f t="shared" si="205"/>
        <v>202800</v>
      </c>
      <c r="J2237" t="str">
        <f t="shared" si="206"/>
        <v>November</v>
      </c>
      <c r="K2237" t="str">
        <f t="shared" si="207"/>
        <v>2066</v>
      </c>
      <c r="L2237" t="str">
        <f t="shared" si="208"/>
        <v>Normal</v>
      </c>
      <c r="M2237" t="str">
        <f t="shared" si="209"/>
        <v>Ok</v>
      </c>
      <c r="N2237" t="s">
        <v>10264</v>
      </c>
    </row>
    <row r="2238" spans="1:14" x14ac:dyDescent="0.35">
      <c r="A2238" t="s">
        <v>2256</v>
      </c>
      <c r="B2238" t="s">
        <v>10</v>
      </c>
      <c r="C2238">
        <v>482</v>
      </c>
      <c r="D2238">
        <v>12000</v>
      </c>
      <c r="E2238">
        <v>2000</v>
      </c>
      <c r="F2238" t="s">
        <v>46</v>
      </c>
      <c r="G2238" s="2">
        <v>60944</v>
      </c>
      <c r="H2238">
        <f t="shared" si="204"/>
        <v>4820000</v>
      </c>
      <c r="I2238">
        <f t="shared" si="205"/>
        <v>964000</v>
      </c>
      <c r="J2238" t="str">
        <f t="shared" si="206"/>
        <v>November</v>
      </c>
      <c r="K2238" t="str">
        <f t="shared" si="207"/>
        <v>2066</v>
      </c>
      <c r="L2238" t="str">
        <f t="shared" si="208"/>
        <v>High Discount</v>
      </c>
      <c r="M2238" t="str">
        <f t="shared" si="209"/>
        <v>Ok</v>
      </c>
      <c r="N2238" t="s">
        <v>10264</v>
      </c>
    </row>
    <row r="2239" spans="1:14" x14ac:dyDescent="0.35">
      <c r="A2239" t="s">
        <v>2257</v>
      </c>
      <c r="B2239" t="s">
        <v>30</v>
      </c>
      <c r="C2239">
        <v>530</v>
      </c>
      <c r="D2239">
        <v>18000</v>
      </c>
      <c r="E2239">
        <v>200</v>
      </c>
      <c r="F2239" t="s">
        <v>8</v>
      </c>
      <c r="G2239" s="2">
        <v>60951</v>
      </c>
      <c r="H2239">
        <f t="shared" si="204"/>
        <v>9434000</v>
      </c>
      <c r="I2239">
        <f t="shared" si="205"/>
        <v>106000</v>
      </c>
      <c r="J2239" t="str">
        <f t="shared" si="206"/>
        <v>November</v>
      </c>
      <c r="K2239" t="str">
        <f t="shared" si="207"/>
        <v>2066</v>
      </c>
      <c r="L2239" t="str">
        <f t="shared" si="208"/>
        <v>Normal</v>
      </c>
      <c r="M2239" t="str">
        <f t="shared" si="209"/>
        <v>Ok</v>
      </c>
      <c r="N2239" t="s">
        <v>10264</v>
      </c>
    </row>
    <row r="2240" spans="1:14" x14ac:dyDescent="0.35">
      <c r="A2240" t="s">
        <v>2258</v>
      </c>
      <c r="B2240" t="s">
        <v>19</v>
      </c>
      <c r="C2240">
        <v>504</v>
      </c>
      <c r="D2240">
        <v>4500</v>
      </c>
      <c r="E2240">
        <v>2000</v>
      </c>
      <c r="F2240" t="s">
        <v>16</v>
      </c>
      <c r="G2240" s="2">
        <v>60958</v>
      </c>
      <c r="H2240">
        <f t="shared" si="204"/>
        <v>1260000</v>
      </c>
      <c r="I2240">
        <f t="shared" si="205"/>
        <v>1008000</v>
      </c>
      <c r="J2240" t="str">
        <f t="shared" si="206"/>
        <v>November</v>
      </c>
      <c r="K2240" t="str">
        <f t="shared" si="207"/>
        <v>2066</v>
      </c>
      <c r="L2240" t="str">
        <f t="shared" si="208"/>
        <v>High Discount</v>
      </c>
      <c r="M2240" t="str">
        <f t="shared" si="209"/>
        <v>Ok</v>
      </c>
      <c r="N2240" t="s">
        <v>10264</v>
      </c>
    </row>
    <row r="2241" spans="1:14" x14ac:dyDescent="0.35">
      <c r="A2241" t="s">
        <v>2259</v>
      </c>
      <c r="B2241" t="s">
        <v>15</v>
      </c>
      <c r="C2241">
        <v>245</v>
      </c>
      <c r="D2241">
        <v>4500</v>
      </c>
      <c r="E2241">
        <v>400</v>
      </c>
      <c r="F2241" t="s">
        <v>46</v>
      </c>
      <c r="G2241" s="2">
        <v>60965</v>
      </c>
      <c r="H2241">
        <f t="shared" si="204"/>
        <v>1004500</v>
      </c>
      <c r="I2241">
        <f t="shared" si="205"/>
        <v>98000</v>
      </c>
      <c r="J2241" t="str">
        <f t="shared" si="206"/>
        <v>November</v>
      </c>
      <c r="K2241" t="str">
        <f t="shared" si="207"/>
        <v>2066</v>
      </c>
      <c r="L2241" t="str">
        <f t="shared" si="208"/>
        <v>High Discount</v>
      </c>
      <c r="M2241" t="str">
        <f t="shared" si="209"/>
        <v>Ok</v>
      </c>
      <c r="N2241" t="s">
        <v>10264</v>
      </c>
    </row>
    <row r="2242" spans="1:14" x14ac:dyDescent="0.35">
      <c r="A2242" t="s">
        <v>2260</v>
      </c>
      <c r="B2242" t="s">
        <v>19</v>
      </c>
      <c r="C2242">
        <v>358</v>
      </c>
      <c r="D2242">
        <v>800</v>
      </c>
      <c r="E2242">
        <v>5000</v>
      </c>
      <c r="F2242" t="s">
        <v>46</v>
      </c>
      <c r="G2242" s="2">
        <v>60972</v>
      </c>
      <c r="H2242">
        <f t="shared" ref="H2242:H2305" si="210">MAX(0,(D2242-E2242)*C2242)</f>
        <v>0</v>
      </c>
      <c r="I2242">
        <f t="shared" si="205"/>
        <v>1790000</v>
      </c>
      <c r="J2242" t="str">
        <f t="shared" si="206"/>
        <v>December</v>
      </c>
      <c r="K2242" t="str">
        <f t="shared" si="207"/>
        <v>2066</v>
      </c>
      <c r="L2242" t="str">
        <f t="shared" si="208"/>
        <v>High Discount</v>
      </c>
      <c r="M2242" t="str">
        <f t="shared" si="209"/>
        <v>Zero Sales</v>
      </c>
      <c r="N2242" t="s">
        <v>10264</v>
      </c>
    </row>
    <row r="2243" spans="1:14" x14ac:dyDescent="0.35">
      <c r="A2243" t="s">
        <v>2261</v>
      </c>
      <c r="B2243" t="s">
        <v>39</v>
      </c>
      <c r="C2243">
        <v>543</v>
      </c>
      <c r="D2243">
        <v>18000</v>
      </c>
      <c r="E2243">
        <v>400</v>
      </c>
      <c r="F2243" t="s">
        <v>46</v>
      </c>
      <c r="G2243" s="2">
        <v>60979</v>
      </c>
      <c r="H2243">
        <f t="shared" si="210"/>
        <v>9556800</v>
      </c>
      <c r="I2243">
        <f t="shared" ref="I2243:I2306" si="211">E2243*C2243</f>
        <v>217200</v>
      </c>
      <c r="J2243" t="str">
        <f t="shared" ref="J2243:J2306" si="212">TEXT(G:G,"mmmm")</f>
        <v>December</v>
      </c>
      <c r="K2243" t="str">
        <f t="shared" ref="K2243:K2306" si="213">TEXT(G2243,"yyy")</f>
        <v>2066</v>
      </c>
      <c r="L2243" t="str">
        <f t="shared" ref="L2243:L2306" si="214">IF(E2243&gt;=C2243,"High Discount","Normal")</f>
        <v>Normal</v>
      </c>
      <c r="M2243" t="str">
        <f t="shared" ref="M2243:M2306" si="215">IF(H2243=0,"Zero Sales","Ok")</f>
        <v>Ok</v>
      </c>
      <c r="N2243" t="s">
        <v>10264</v>
      </c>
    </row>
    <row r="2244" spans="1:14" x14ac:dyDescent="0.35">
      <c r="A2244" t="s">
        <v>2262</v>
      </c>
      <c r="B2244" t="s">
        <v>43</v>
      </c>
      <c r="C2244">
        <v>488</v>
      </c>
      <c r="D2244">
        <v>22000</v>
      </c>
      <c r="E2244">
        <v>200</v>
      </c>
      <c r="F2244" t="s">
        <v>11</v>
      </c>
      <c r="G2244" s="2">
        <v>60986</v>
      </c>
      <c r="H2244">
        <f t="shared" si="210"/>
        <v>10638400</v>
      </c>
      <c r="I2244">
        <f t="shared" si="211"/>
        <v>97600</v>
      </c>
      <c r="J2244" t="str">
        <f t="shared" si="212"/>
        <v>December</v>
      </c>
      <c r="K2244" t="str">
        <f t="shared" si="213"/>
        <v>2066</v>
      </c>
      <c r="L2244" t="str">
        <f t="shared" si="214"/>
        <v>Normal</v>
      </c>
      <c r="M2244" t="str">
        <f t="shared" si="215"/>
        <v>Ok</v>
      </c>
      <c r="N2244" t="s">
        <v>10264</v>
      </c>
    </row>
    <row r="2245" spans="1:14" x14ac:dyDescent="0.35">
      <c r="A2245" t="s">
        <v>2263</v>
      </c>
      <c r="B2245" t="s">
        <v>39</v>
      </c>
      <c r="C2245">
        <v>408</v>
      </c>
      <c r="D2245">
        <v>1200</v>
      </c>
      <c r="E2245">
        <v>500</v>
      </c>
      <c r="F2245" t="s">
        <v>16</v>
      </c>
      <c r="G2245" s="2">
        <v>60993</v>
      </c>
      <c r="H2245">
        <f t="shared" si="210"/>
        <v>285600</v>
      </c>
      <c r="I2245">
        <f t="shared" si="211"/>
        <v>204000</v>
      </c>
      <c r="J2245" t="str">
        <f t="shared" si="212"/>
        <v>December</v>
      </c>
      <c r="K2245" t="str">
        <f t="shared" si="213"/>
        <v>2066</v>
      </c>
      <c r="L2245" t="str">
        <f t="shared" si="214"/>
        <v>High Discount</v>
      </c>
      <c r="M2245" t="str">
        <f t="shared" si="215"/>
        <v>Ok</v>
      </c>
      <c r="N2245" t="s">
        <v>10264</v>
      </c>
    </row>
    <row r="2246" spans="1:14" x14ac:dyDescent="0.35">
      <c r="A2246" t="s">
        <v>2264</v>
      </c>
      <c r="B2246" t="s">
        <v>13</v>
      </c>
      <c r="C2246">
        <v>85</v>
      </c>
      <c r="D2246">
        <v>1200</v>
      </c>
      <c r="E2246">
        <v>200</v>
      </c>
      <c r="F2246" t="s">
        <v>11</v>
      </c>
      <c r="G2246" s="2">
        <v>61000</v>
      </c>
      <c r="H2246">
        <f t="shared" si="210"/>
        <v>85000</v>
      </c>
      <c r="I2246">
        <f t="shared" si="211"/>
        <v>17000</v>
      </c>
      <c r="J2246" t="str">
        <f t="shared" si="212"/>
        <v>January</v>
      </c>
      <c r="K2246" t="str">
        <f t="shared" si="213"/>
        <v>2067</v>
      </c>
      <c r="L2246" t="str">
        <f t="shared" si="214"/>
        <v>High Discount</v>
      </c>
      <c r="M2246" t="str">
        <f t="shared" si="215"/>
        <v>Ok</v>
      </c>
      <c r="N2246" t="s">
        <v>10264</v>
      </c>
    </row>
    <row r="2247" spans="1:14" x14ac:dyDescent="0.35">
      <c r="A2247" t="s">
        <v>2265</v>
      </c>
      <c r="B2247" t="s">
        <v>43</v>
      </c>
      <c r="C2247">
        <v>83</v>
      </c>
      <c r="D2247">
        <v>4500</v>
      </c>
      <c r="E2247">
        <v>1500</v>
      </c>
      <c r="F2247" t="s">
        <v>11</v>
      </c>
      <c r="G2247" s="2">
        <v>61007</v>
      </c>
      <c r="H2247">
        <f t="shared" si="210"/>
        <v>249000</v>
      </c>
      <c r="I2247">
        <f t="shared" si="211"/>
        <v>124500</v>
      </c>
      <c r="J2247" t="str">
        <f t="shared" si="212"/>
        <v>January</v>
      </c>
      <c r="K2247" t="str">
        <f t="shared" si="213"/>
        <v>2067</v>
      </c>
      <c r="L2247" t="str">
        <f t="shared" si="214"/>
        <v>High Discount</v>
      </c>
      <c r="M2247" t="str">
        <f t="shared" si="215"/>
        <v>Ok</v>
      </c>
      <c r="N2247" t="s">
        <v>10264</v>
      </c>
    </row>
    <row r="2248" spans="1:14" x14ac:dyDescent="0.35">
      <c r="A2248" t="s">
        <v>2266</v>
      </c>
      <c r="B2248" t="s">
        <v>43</v>
      </c>
      <c r="C2248">
        <v>137</v>
      </c>
      <c r="D2248">
        <v>5500</v>
      </c>
      <c r="E2248">
        <v>300</v>
      </c>
      <c r="F2248" t="s">
        <v>46</v>
      </c>
      <c r="G2248" s="2">
        <v>61014</v>
      </c>
      <c r="H2248">
        <f t="shared" si="210"/>
        <v>712400</v>
      </c>
      <c r="I2248">
        <f t="shared" si="211"/>
        <v>41100</v>
      </c>
      <c r="J2248" t="str">
        <f t="shared" si="212"/>
        <v>January</v>
      </c>
      <c r="K2248" t="str">
        <f t="shared" si="213"/>
        <v>2067</v>
      </c>
      <c r="L2248" t="str">
        <f t="shared" si="214"/>
        <v>High Discount</v>
      </c>
      <c r="M2248" t="str">
        <f t="shared" si="215"/>
        <v>Ok</v>
      </c>
      <c r="N2248" t="s">
        <v>10264</v>
      </c>
    </row>
    <row r="2249" spans="1:14" x14ac:dyDescent="0.35">
      <c r="A2249" t="s">
        <v>2267</v>
      </c>
      <c r="B2249" t="s">
        <v>39</v>
      </c>
      <c r="C2249">
        <v>65</v>
      </c>
      <c r="D2249">
        <v>22000</v>
      </c>
      <c r="E2249">
        <v>5000</v>
      </c>
      <c r="F2249" t="s">
        <v>46</v>
      </c>
      <c r="G2249" s="2">
        <v>61021</v>
      </c>
      <c r="H2249">
        <f t="shared" si="210"/>
        <v>1105000</v>
      </c>
      <c r="I2249">
        <f t="shared" si="211"/>
        <v>325000</v>
      </c>
      <c r="J2249" t="str">
        <f t="shared" si="212"/>
        <v>January</v>
      </c>
      <c r="K2249" t="str">
        <f t="shared" si="213"/>
        <v>2067</v>
      </c>
      <c r="L2249" t="str">
        <f t="shared" si="214"/>
        <v>High Discount</v>
      </c>
      <c r="M2249" t="str">
        <f t="shared" si="215"/>
        <v>Ok</v>
      </c>
      <c r="N2249" t="s">
        <v>10264</v>
      </c>
    </row>
    <row r="2250" spans="1:14" x14ac:dyDescent="0.35">
      <c r="A2250" t="s">
        <v>2268</v>
      </c>
      <c r="B2250" t="s">
        <v>33</v>
      </c>
      <c r="C2250">
        <v>470</v>
      </c>
      <c r="D2250">
        <v>18000</v>
      </c>
      <c r="E2250">
        <v>200</v>
      </c>
      <c r="F2250" t="s">
        <v>8</v>
      </c>
      <c r="G2250" s="2">
        <v>61028</v>
      </c>
      <c r="H2250">
        <f t="shared" si="210"/>
        <v>8366000</v>
      </c>
      <c r="I2250">
        <f t="shared" si="211"/>
        <v>94000</v>
      </c>
      <c r="J2250" t="str">
        <f t="shared" si="212"/>
        <v>January</v>
      </c>
      <c r="K2250" t="str">
        <f t="shared" si="213"/>
        <v>2067</v>
      </c>
      <c r="L2250" t="str">
        <f t="shared" si="214"/>
        <v>Normal</v>
      </c>
      <c r="M2250" t="str">
        <f t="shared" si="215"/>
        <v>Ok</v>
      </c>
      <c r="N2250" t="s">
        <v>10264</v>
      </c>
    </row>
    <row r="2251" spans="1:14" x14ac:dyDescent="0.35">
      <c r="A2251" t="s">
        <v>2269</v>
      </c>
      <c r="B2251" t="s">
        <v>39</v>
      </c>
      <c r="C2251">
        <v>175</v>
      </c>
      <c r="D2251">
        <v>5500</v>
      </c>
      <c r="E2251">
        <v>5000</v>
      </c>
      <c r="F2251" t="s">
        <v>16</v>
      </c>
      <c r="G2251" s="2">
        <v>61035</v>
      </c>
      <c r="H2251">
        <f t="shared" si="210"/>
        <v>87500</v>
      </c>
      <c r="I2251">
        <f t="shared" si="211"/>
        <v>875000</v>
      </c>
      <c r="J2251" t="str">
        <f t="shared" si="212"/>
        <v>February</v>
      </c>
      <c r="K2251" t="str">
        <f t="shared" si="213"/>
        <v>2067</v>
      </c>
      <c r="L2251" t="str">
        <f t="shared" si="214"/>
        <v>High Discount</v>
      </c>
      <c r="M2251" t="str">
        <f t="shared" si="215"/>
        <v>Ok</v>
      </c>
      <c r="N2251" t="s">
        <v>10264</v>
      </c>
    </row>
    <row r="2252" spans="1:14" x14ac:dyDescent="0.35">
      <c r="A2252" t="s">
        <v>2270</v>
      </c>
      <c r="B2252" t="s">
        <v>19</v>
      </c>
      <c r="C2252">
        <v>57</v>
      </c>
      <c r="D2252">
        <v>6000</v>
      </c>
      <c r="E2252">
        <v>100</v>
      </c>
      <c r="F2252" t="s">
        <v>16</v>
      </c>
      <c r="G2252" s="2">
        <v>61042</v>
      </c>
      <c r="H2252">
        <f t="shared" si="210"/>
        <v>336300</v>
      </c>
      <c r="I2252">
        <f t="shared" si="211"/>
        <v>5700</v>
      </c>
      <c r="J2252" t="str">
        <f t="shared" si="212"/>
        <v>February</v>
      </c>
      <c r="K2252" t="str">
        <f t="shared" si="213"/>
        <v>2067</v>
      </c>
      <c r="L2252" t="str">
        <f t="shared" si="214"/>
        <v>High Discount</v>
      </c>
      <c r="M2252" t="str">
        <f t="shared" si="215"/>
        <v>Ok</v>
      </c>
      <c r="N2252" t="s">
        <v>10264</v>
      </c>
    </row>
    <row r="2253" spans="1:14" x14ac:dyDescent="0.35">
      <c r="A2253" t="s">
        <v>2271</v>
      </c>
      <c r="B2253" t="s">
        <v>33</v>
      </c>
      <c r="C2253">
        <v>521</v>
      </c>
      <c r="D2253">
        <v>15000</v>
      </c>
      <c r="E2253">
        <v>400</v>
      </c>
      <c r="F2253" t="s">
        <v>46</v>
      </c>
      <c r="G2253" s="2">
        <v>61049</v>
      </c>
      <c r="H2253">
        <f t="shared" si="210"/>
        <v>7606600</v>
      </c>
      <c r="I2253">
        <f t="shared" si="211"/>
        <v>208400</v>
      </c>
      <c r="J2253" t="str">
        <f t="shared" si="212"/>
        <v>February</v>
      </c>
      <c r="K2253" t="str">
        <f t="shared" si="213"/>
        <v>2067</v>
      </c>
      <c r="L2253" t="str">
        <f t="shared" si="214"/>
        <v>Normal</v>
      </c>
      <c r="M2253" t="str">
        <f t="shared" si="215"/>
        <v>Ok</v>
      </c>
      <c r="N2253" t="s">
        <v>10264</v>
      </c>
    </row>
    <row r="2254" spans="1:14" x14ac:dyDescent="0.35">
      <c r="A2254" t="s">
        <v>2272</v>
      </c>
      <c r="B2254" t="s">
        <v>19</v>
      </c>
      <c r="C2254">
        <v>517</v>
      </c>
      <c r="D2254">
        <v>4500</v>
      </c>
      <c r="E2254">
        <v>300</v>
      </c>
      <c r="F2254" t="s">
        <v>46</v>
      </c>
      <c r="G2254" s="2">
        <v>61056</v>
      </c>
      <c r="H2254">
        <f t="shared" si="210"/>
        <v>2171400</v>
      </c>
      <c r="I2254">
        <f t="shared" si="211"/>
        <v>155100</v>
      </c>
      <c r="J2254" t="str">
        <f t="shared" si="212"/>
        <v>February</v>
      </c>
      <c r="K2254" t="str">
        <f t="shared" si="213"/>
        <v>2067</v>
      </c>
      <c r="L2254" t="str">
        <f t="shared" si="214"/>
        <v>Normal</v>
      </c>
      <c r="M2254" t="str">
        <f t="shared" si="215"/>
        <v>Ok</v>
      </c>
      <c r="N2254" t="s">
        <v>10264</v>
      </c>
    </row>
    <row r="2255" spans="1:14" x14ac:dyDescent="0.35">
      <c r="A2255" t="s">
        <v>2273</v>
      </c>
      <c r="B2255" t="s">
        <v>13</v>
      </c>
      <c r="C2255">
        <v>559</v>
      </c>
      <c r="D2255">
        <v>22000</v>
      </c>
      <c r="E2255">
        <v>3000</v>
      </c>
      <c r="F2255" t="s">
        <v>16</v>
      </c>
      <c r="G2255" s="2">
        <v>61063</v>
      </c>
      <c r="H2255">
        <f t="shared" si="210"/>
        <v>10621000</v>
      </c>
      <c r="I2255">
        <f t="shared" si="211"/>
        <v>1677000</v>
      </c>
      <c r="J2255" t="str">
        <f t="shared" si="212"/>
        <v>March</v>
      </c>
      <c r="K2255" t="str">
        <f t="shared" si="213"/>
        <v>2067</v>
      </c>
      <c r="L2255" t="str">
        <f t="shared" si="214"/>
        <v>High Discount</v>
      </c>
      <c r="M2255" t="str">
        <f t="shared" si="215"/>
        <v>Ok</v>
      </c>
      <c r="N2255" t="s">
        <v>10264</v>
      </c>
    </row>
    <row r="2256" spans="1:14" x14ac:dyDescent="0.35">
      <c r="A2256" t="s">
        <v>2274</v>
      </c>
      <c r="B2256" t="s">
        <v>15</v>
      </c>
      <c r="C2256">
        <v>451</v>
      </c>
      <c r="D2256">
        <v>800</v>
      </c>
      <c r="E2256">
        <v>1500</v>
      </c>
      <c r="F2256" t="s">
        <v>8</v>
      </c>
      <c r="G2256" s="2">
        <v>61070</v>
      </c>
      <c r="H2256">
        <f t="shared" si="210"/>
        <v>0</v>
      </c>
      <c r="I2256">
        <f t="shared" si="211"/>
        <v>676500</v>
      </c>
      <c r="J2256" t="str">
        <f t="shared" si="212"/>
        <v>March</v>
      </c>
      <c r="K2256" t="str">
        <f t="shared" si="213"/>
        <v>2067</v>
      </c>
      <c r="L2256" t="str">
        <f t="shared" si="214"/>
        <v>High Discount</v>
      </c>
      <c r="M2256" t="str">
        <f t="shared" si="215"/>
        <v>Zero Sales</v>
      </c>
      <c r="N2256" t="s">
        <v>10264</v>
      </c>
    </row>
    <row r="2257" spans="1:14" x14ac:dyDescent="0.35">
      <c r="A2257" t="s">
        <v>2275</v>
      </c>
      <c r="B2257" t="s">
        <v>7</v>
      </c>
      <c r="C2257">
        <v>225</v>
      </c>
      <c r="D2257">
        <v>1200</v>
      </c>
      <c r="E2257">
        <v>500</v>
      </c>
      <c r="F2257" t="s">
        <v>46</v>
      </c>
      <c r="G2257" s="2">
        <v>61077</v>
      </c>
      <c r="H2257">
        <f t="shared" si="210"/>
        <v>157500</v>
      </c>
      <c r="I2257">
        <f t="shared" si="211"/>
        <v>112500</v>
      </c>
      <c r="J2257" t="str">
        <f t="shared" si="212"/>
        <v>March</v>
      </c>
      <c r="K2257" t="str">
        <f t="shared" si="213"/>
        <v>2067</v>
      </c>
      <c r="L2257" t="str">
        <f t="shared" si="214"/>
        <v>High Discount</v>
      </c>
      <c r="M2257" t="str">
        <f t="shared" si="215"/>
        <v>Ok</v>
      </c>
      <c r="N2257" t="s">
        <v>10264</v>
      </c>
    </row>
    <row r="2258" spans="1:14" x14ac:dyDescent="0.35">
      <c r="A2258" t="s">
        <v>2276</v>
      </c>
      <c r="B2258" t="s">
        <v>33</v>
      </c>
      <c r="C2258">
        <v>416</v>
      </c>
      <c r="D2258">
        <v>1200</v>
      </c>
      <c r="E2258">
        <v>2000</v>
      </c>
      <c r="F2258" t="s">
        <v>8</v>
      </c>
      <c r="G2258" s="2">
        <v>61084</v>
      </c>
      <c r="H2258">
        <f t="shared" si="210"/>
        <v>0</v>
      </c>
      <c r="I2258">
        <f t="shared" si="211"/>
        <v>832000</v>
      </c>
      <c r="J2258" t="str">
        <f t="shared" si="212"/>
        <v>March</v>
      </c>
      <c r="K2258" t="str">
        <f t="shared" si="213"/>
        <v>2067</v>
      </c>
      <c r="L2258" t="str">
        <f t="shared" si="214"/>
        <v>High Discount</v>
      </c>
      <c r="M2258" t="str">
        <f t="shared" si="215"/>
        <v>Zero Sales</v>
      </c>
      <c r="N2258" t="s">
        <v>10264</v>
      </c>
    </row>
    <row r="2259" spans="1:14" x14ac:dyDescent="0.35">
      <c r="A2259" t="s">
        <v>2277</v>
      </c>
      <c r="B2259" t="s">
        <v>13</v>
      </c>
      <c r="C2259">
        <v>537</v>
      </c>
      <c r="D2259">
        <v>5500</v>
      </c>
      <c r="E2259">
        <v>1000</v>
      </c>
      <c r="F2259" t="s">
        <v>11</v>
      </c>
      <c r="G2259" s="2">
        <v>61091</v>
      </c>
      <c r="H2259">
        <f t="shared" si="210"/>
        <v>2416500</v>
      </c>
      <c r="I2259">
        <f t="shared" si="211"/>
        <v>537000</v>
      </c>
      <c r="J2259" t="str">
        <f t="shared" si="212"/>
        <v>April</v>
      </c>
      <c r="K2259" t="str">
        <f t="shared" si="213"/>
        <v>2067</v>
      </c>
      <c r="L2259" t="str">
        <f t="shared" si="214"/>
        <v>High Discount</v>
      </c>
      <c r="M2259" t="str">
        <f t="shared" si="215"/>
        <v>Ok</v>
      </c>
      <c r="N2259" t="s">
        <v>10264</v>
      </c>
    </row>
    <row r="2260" spans="1:14" x14ac:dyDescent="0.35">
      <c r="A2260" t="s">
        <v>2278</v>
      </c>
      <c r="B2260" t="s">
        <v>30</v>
      </c>
      <c r="C2260">
        <v>67</v>
      </c>
      <c r="D2260">
        <v>6000</v>
      </c>
      <c r="E2260">
        <v>1000</v>
      </c>
      <c r="F2260" t="s">
        <v>46</v>
      </c>
      <c r="G2260" s="2">
        <v>61098</v>
      </c>
      <c r="H2260">
        <f t="shared" si="210"/>
        <v>335000</v>
      </c>
      <c r="I2260">
        <f t="shared" si="211"/>
        <v>67000</v>
      </c>
      <c r="J2260" t="str">
        <f t="shared" si="212"/>
        <v>April</v>
      </c>
      <c r="K2260" t="str">
        <f t="shared" si="213"/>
        <v>2067</v>
      </c>
      <c r="L2260" t="str">
        <f t="shared" si="214"/>
        <v>High Discount</v>
      </c>
      <c r="M2260" t="str">
        <f t="shared" si="215"/>
        <v>Ok</v>
      </c>
      <c r="N2260" t="s">
        <v>10264</v>
      </c>
    </row>
    <row r="2261" spans="1:14" x14ac:dyDescent="0.35">
      <c r="A2261" t="s">
        <v>2279</v>
      </c>
      <c r="B2261" t="s">
        <v>13</v>
      </c>
      <c r="C2261">
        <v>105</v>
      </c>
      <c r="D2261">
        <v>45000</v>
      </c>
      <c r="E2261">
        <v>3000</v>
      </c>
      <c r="F2261" t="s">
        <v>11</v>
      </c>
      <c r="G2261" s="2">
        <v>61105</v>
      </c>
      <c r="H2261">
        <f t="shared" si="210"/>
        <v>4410000</v>
      </c>
      <c r="I2261">
        <f t="shared" si="211"/>
        <v>315000</v>
      </c>
      <c r="J2261" t="str">
        <f t="shared" si="212"/>
        <v>April</v>
      </c>
      <c r="K2261" t="str">
        <f t="shared" si="213"/>
        <v>2067</v>
      </c>
      <c r="L2261" t="str">
        <f t="shared" si="214"/>
        <v>High Discount</v>
      </c>
      <c r="M2261" t="str">
        <f t="shared" si="215"/>
        <v>Ok</v>
      </c>
      <c r="N2261" t="s">
        <v>10264</v>
      </c>
    </row>
    <row r="2262" spans="1:14" x14ac:dyDescent="0.35">
      <c r="A2262" t="s">
        <v>2280</v>
      </c>
      <c r="B2262" t="s">
        <v>39</v>
      </c>
      <c r="C2262">
        <v>84</v>
      </c>
      <c r="D2262">
        <v>45000</v>
      </c>
      <c r="E2262">
        <v>400</v>
      </c>
      <c r="F2262" t="s">
        <v>46</v>
      </c>
      <c r="G2262" s="2">
        <v>61112</v>
      </c>
      <c r="H2262">
        <f t="shared" si="210"/>
        <v>3746400</v>
      </c>
      <c r="I2262">
        <f t="shared" si="211"/>
        <v>33600</v>
      </c>
      <c r="J2262" t="str">
        <f t="shared" si="212"/>
        <v>April</v>
      </c>
      <c r="K2262" t="str">
        <f t="shared" si="213"/>
        <v>2067</v>
      </c>
      <c r="L2262" t="str">
        <f t="shared" si="214"/>
        <v>High Discount</v>
      </c>
      <c r="M2262" t="str">
        <f t="shared" si="215"/>
        <v>Ok</v>
      </c>
      <c r="N2262" t="s">
        <v>10264</v>
      </c>
    </row>
    <row r="2263" spans="1:14" x14ac:dyDescent="0.35">
      <c r="A2263" t="s">
        <v>2281</v>
      </c>
      <c r="B2263" t="s">
        <v>39</v>
      </c>
      <c r="C2263">
        <v>396</v>
      </c>
      <c r="D2263">
        <v>22000</v>
      </c>
      <c r="E2263">
        <v>1500</v>
      </c>
      <c r="F2263" t="s">
        <v>11</v>
      </c>
      <c r="G2263" s="2">
        <v>61119</v>
      </c>
      <c r="H2263">
        <f t="shared" si="210"/>
        <v>8118000</v>
      </c>
      <c r="I2263">
        <f t="shared" si="211"/>
        <v>594000</v>
      </c>
      <c r="J2263" t="str">
        <f t="shared" si="212"/>
        <v>May</v>
      </c>
      <c r="K2263" t="str">
        <f t="shared" si="213"/>
        <v>2067</v>
      </c>
      <c r="L2263" t="str">
        <f t="shared" si="214"/>
        <v>High Discount</v>
      </c>
      <c r="M2263" t="str">
        <f t="shared" si="215"/>
        <v>Ok</v>
      </c>
      <c r="N2263" t="s">
        <v>10264</v>
      </c>
    </row>
    <row r="2264" spans="1:14" x14ac:dyDescent="0.35">
      <c r="A2264" t="s">
        <v>2282</v>
      </c>
      <c r="B2264" t="s">
        <v>7</v>
      </c>
      <c r="C2264">
        <v>81</v>
      </c>
      <c r="D2264">
        <v>18000</v>
      </c>
      <c r="E2264">
        <v>5000</v>
      </c>
      <c r="F2264" t="s">
        <v>46</v>
      </c>
      <c r="G2264" s="2">
        <v>61126</v>
      </c>
      <c r="H2264">
        <f t="shared" si="210"/>
        <v>1053000</v>
      </c>
      <c r="I2264">
        <f t="shared" si="211"/>
        <v>405000</v>
      </c>
      <c r="J2264" t="str">
        <f t="shared" si="212"/>
        <v>May</v>
      </c>
      <c r="K2264" t="str">
        <f t="shared" si="213"/>
        <v>2067</v>
      </c>
      <c r="L2264" t="str">
        <f t="shared" si="214"/>
        <v>High Discount</v>
      </c>
      <c r="M2264" t="str">
        <f t="shared" si="215"/>
        <v>Ok</v>
      </c>
      <c r="N2264" t="s">
        <v>10264</v>
      </c>
    </row>
    <row r="2265" spans="1:14" x14ac:dyDescent="0.35">
      <c r="A2265" t="s">
        <v>2283</v>
      </c>
      <c r="B2265" t="s">
        <v>13</v>
      </c>
      <c r="C2265">
        <v>182</v>
      </c>
      <c r="D2265">
        <v>18000</v>
      </c>
      <c r="E2265">
        <v>500</v>
      </c>
      <c r="F2265" t="s">
        <v>8</v>
      </c>
      <c r="G2265" s="2">
        <v>61133</v>
      </c>
      <c r="H2265">
        <f t="shared" si="210"/>
        <v>3185000</v>
      </c>
      <c r="I2265">
        <f t="shared" si="211"/>
        <v>91000</v>
      </c>
      <c r="J2265" t="str">
        <f t="shared" si="212"/>
        <v>May</v>
      </c>
      <c r="K2265" t="str">
        <f t="shared" si="213"/>
        <v>2067</v>
      </c>
      <c r="L2265" t="str">
        <f t="shared" si="214"/>
        <v>High Discount</v>
      </c>
      <c r="M2265" t="str">
        <f t="shared" si="215"/>
        <v>Ok</v>
      </c>
      <c r="N2265" t="s">
        <v>10264</v>
      </c>
    </row>
    <row r="2266" spans="1:14" x14ac:dyDescent="0.35">
      <c r="A2266" t="s">
        <v>2284</v>
      </c>
      <c r="B2266" t="s">
        <v>21</v>
      </c>
      <c r="C2266">
        <v>248</v>
      </c>
      <c r="D2266">
        <v>18000</v>
      </c>
      <c r="E2266">
        <v>400</v>
      </c>
      <c r="F2266" t="s">
        <v>8</v>
      </c>
      <c r="G2266" s="2">
        <v>61140</v>
      </c>
      <c r="H2266">
        <f t="shared" si="210"/>
        <v>4364800</v>
      </c>
      <c r="I2266">
        <f t="shared" si="211"/>
        <v>99200</v>
      </c>
      <c r="J2266" t="str">
        <f t="shared" si="212"/>
        <v>May</v>
      </c>
      <c r="K2266" t="str">
        <f t="shared" si="213"/>
        <v>2067</v>
      </c>
      <c r="L2266" t="str">
        <f t="shared" si="214"/>
        <v>High Discount</v>
      </c>
      <c r="M2266" t="str">
        <f t="shared" si="215"/>
        <v>Ok</v>
      </c>
      <c r="N2266" t="s">
        <v>10264</v>
      </c>
    </row>
    <row r="2267" spans="1:14" x14ac:dyDescent="0.35">
      <c r="A2267" t="s">
        <v>2285</v>
      </c>
      <c r="B2267" t="s">
        <v>15</v>
      </c>
      <c r="C2267">
        <v>305</v>
      </c>
      <c r="D2267">
        <v>12000</v>
      </c>
      <c r="E2267">
        <v>400</v>
      </c>
      <c r="F2267" t="s">
        <v>8</v>
      </c>
      <c r="G2267" s="2">
        <v>61147</v>
      </c>
      <c r="H2267">
        <f t="shared" si="210"/>
        <v>3538000</v>
      </c>
      <c r="I2267">
        <f t="shared" si="211"/>
        <v>122000</v>
      </c>
      <c r="J2267" t="str">
        <f t="shared" si="212"/>
        <v>May</v>
      </c>
      <c r="K2267" t="str">
        <f t="shared" si="213"/>
        <v>2067</v>
      </c>
      <c r="L2267" t="str">
        <f t="shared" si="214"/>
        <v>High Discount</v>
      </c>
      <c r="M2267" t="str">
        <f t="shared" si="215"/>
        <v>Ok</v>
      </c>
      <c r="N2267" t="s">
        <v>10264</v>
      </c>
    </row>
    <row r="2268" spans="1:14" x14ac:dyDescent="0.35">
      <c r="A2268" t="s">
        <v>2286</v>
      </c>
      <c r="B2268" t="s">
        <v>39</v>
      </c>
      <c r="C2268">
        <v>391</v>
      </c>
      <c r="D2268">
        <v>45000</v>
      </c>
      <c r="E2268">
        <v>300</v>
      </c>
      <c r="F2268" t="s">
        <v>11</v>
      </c>
      <c r="G2268" s="2">
        <v>61154</v>
      </c>
      <c r="H2268">
        <f t="shared" si="210"/>
        <v>17477700</v>
      </c>
      <c r="I2268">
        <f t="shared" si="211"/>
        <v>117300</v>
      </c>
      <c r="J2268" t="str">
        <f t="shared" si="212"/>
        <v>June</v>
      </c>
      <c r="K2268" t="str">
        <f t="shared" si="213"/>
        <v>2067</v>
      </c>
      <c r="L2268" t="str">
        <f t="shared" si="214"/>
        <v>Normal</v>
      </c>
      <c r="M2268" t="str">
        <f t="shared" si="215"/>
        <v>Ok</v>
      </c>
      <c r="N2268" t="s">
        <v>10264</v>
      </c>
    </row>
    <row r="2269" spans="1:14" x14ac:dyDescent="0.35">
      <c r="A2269" t="s">
        <v>2287</v>
      </c>
      <c r="B2269" t="s">
        <v>7</v>
      </c>
      <c r="C2269">
        <v>280</v>
      </c>
      <c r="D2269">
        <v>5500</v>
      </c>
      <c r="E2269">
        <v>5000</v>
      </c>
      <c r="F2269" t="s">
        <v>8</v>
      </c>
      <c r="G2269" s="2">
        <v>61161</v>
      </c>
      <c r="H2269">
        <f t="shared" si="210"/>
        <v>140000</v>
      </c>
      <c r="I2269">
        <f t="shared" si="211"/>
        <v>1400000</v>
      </c>
      <c r="J2269" t="str">
        <f t="shared" si="212"/>
        <v>June</v>
      </c>
      <c r="K2269" t="str">
        <f t="shared" si="213"/>
        <v>2067</v>
      </c>
      <c r="L2269" t="str">
        <f t="shared" si="214"/>
        <v>High Discount</v>
      </c>
      <c r="M2269" t="str">
        <f t="shared" si="215"/>
        <v>Ok</v>
      </c>
      <c r="N2269" t="s">
        <v>10264</v>
      </c>
    </row>
    <row r="2270" spans="1:14" x14ac:dyDescent="0.35">
      <c r="A2270" t="s">
        <v>2288</v>
      </c>
      <c r="B2270" t="s">
        <v>15</v>
      </c>
      <c r="C2270">
        <v>350</v>
      </c>
      <c r="D2270">
        <v>4500</v>
      </c>
      <c r="E2270">
        <v>1000</v>
      </c>
      <c r="F2270" t="s">
        <v>11</v>
      </c>
      <c r="G2270" s="2">
        <v>61168</v>
      </c>
      <c r="H2270">
        <f t="shared" si="210"/>
        <v>1225000</v>
      </c>
      <c r="I2270">
        <f t="shared" si="211"/>
        <v>350000</v>
      </c>
      <c r="J2270" t="str">
        <f t="shared" si="212"/>
        <v>June</v>
      </c>
      <c r="K2270" t="str">
        <f t="shared" si="213"/>
        <v>2067</v>
      </c>
      <c r="L2270" t="str">
        <f t="shared" si="214"/>
        <v>High Discount</v>
      </c>
      <c r="M2270" t="str">
        <f t="shared" si="215"/>
        <v>Ok</v>
      </c>
      <c r="N2270" t="s">
        <v>10264</v>
      </c>
    </row>
    <row r="2271" spans="1:14" x14ac:dyDescent="0.35">
      <c r="A2271" t="s">
        <v>2289</v>
      </c>
      <c r="B2271" t="s">
        <v>13</v>
      </c>
      <c r="C2271">
        <v>596</v>
      </c>
      <c r="D2271">
        <v>1200</v>
      </c>
      <c r="E2271">
        <v>5000</v>
      </c>
      <c r="F2271" t="s">
        <v>46</v>
      </c>
      <c r="G2271" s="2">
        <v>61175</v>
      </c>
      <c r="H2271">
        <f t="shared" si="210"/>
        <v>0</v>
      </c>
      <c r="I2271">
        <f t="shared" si="211"/>
        <v>2980000</v>
      </c>
      <c r="J2271" t="str">
        <f t="shared" si="212"/>
        <v>June</v>
      </c>
      <c r="K2271" t="str">
        <f t="shared" si="213"/>
        <v>2067</v>
      </c>
      <c r="L2271" t="str">
        <f t="shared" si="214"/>
        <v>High Discount</v>
      </c>
      <c r="M2271" t="str">
        <f t="shared" si="215"/>
        <v>Zero Sales</v>
      </c>
      <c r="N2271" t="s">
        <v>10264</v>
      </c>
    </row>
    <row r="2272" spans="1:14" x14ac:dyDescent="0.35">
      <c r="A2272" t="s">
        <v>2290</v>
      </c>
      <c r="B2272" t="s">
        <v>13</v>
      </c>
      <c r="C2272">
        <v>75</v>
      </c>
      <c r="D2272">
        <v>1200</v>
      </c>
      <c r="E2272">
        <v>5000</v>
      </c>
      <c r="F2272" t="s">
        <v>11</v>
      </c>
      <c r="G2272" s="2">
        <v>61182</v>
      </c>
      <c r="H2272">
        <f t="shared" si="210"/>
        <v>0</v>
      </c>
      <c r="I2272">
        <f t="shared" si="211"/>
        <v>375000</v>
      </c>
      <c r="J2272" t="str">
        <f t="shared" si="212"/>
        <v>July</v>
      </c>
      <c r="K2272" t="str">
        <f t="shared" si="213"/>
        <v>2067</v>
      </c>
      <c r="L2272" t="str">
        <f t="shared" si="214"/>
        <v>High Discount</v>
      </c>
      <c r="M2272" t="str">
        <f t="shared" si="215"/>
        <v>Zero Sales</v>
      </c>
      <c r="N2272" t="s">
        <v>10264</v>
      </c>
    </row>
    <row r="2273" spans="1:14" x14ac:dyDescent="0.35">
      <c r="A2273" t="s">
        <v>2291</v>
      </c>
      <c r="B2273" t="s">
        <v>43</v>
      </c>
      <c r="C2273">
        <v>584</v>
      </c>
      <c r="D2273">
        <v>4500</v>
      </c>
      <c r="E2273">
        <v>300</v>
      </c>
      <c r="F2273" t="s">
        <v>46</v>
      </c>
      <c r="G2273" s="2">
        <v>61189</v>
      </c>
      <c r="H2273">
        <f t="shared" si="210"/>
        <v>2452800</v>
      </c>
      <c r="I2273">
        <f t="shared" si="211"/>
        <v>175200</v>
      </c>
      <c r="J2273" t="str">
        <f t="shared" si="212"/>
        <v>July</v>
      </c>
      <c r="K2273" t="str">
        <f t="shared" si="213"/>
        <v>2067</v>
      </c>
      <c r="L2273" t="str">
        <f t="shared" si="214"/>
        <v>Normal</v>
      </c>
      <c r="M2273" t="str">
        <f t="shared" si="215"/>
        <v>Ok</v>
      </c>
      <c r="N2273" t="s">
        <v>10264</v>
      </c>
    </row>
    <row r="2274" spans="1:14" x14ac:dyDescent="0.35">
      <c r="A2274" t="s">
        <v>2292</v>
      </c>
      <c r="B2274" t="s">
        <v>7</v>
      </c>
      <c r="C2274">
        <v>523</v>
      </c>
      <c r="D2274">
        <v>1200</v>
      </c>
      <c r="E2274">
        <v>400</v>
      </c>
      <c r="F2274" t="s">
        <v>16</v>
      </c>
      <c r="G2274" s="2">
        <v>61196</v>
      </c>
      <c r="H2274">
        <f t="shared" si="210"/>
        <v>418400</v>
      </c>
      <c r="I2274">
        <f t="shared" si="211"/>
        <v>209200</v>
      </c>
      <c r="J2274" t="str">
        <f t="shared" si="212"/>
        <v>July</v>
      </c>
      <c r="K2274" t="str">
        <f t="shared" si="213"/>
        <v>2067</v>
      </c>
      <c r="L2274" t="str">
        <f t="shared" si="214"/>
        <v>Normal</v>
      </c>
      <c r="M2274" t="str">
        <f t="shared" si="215"/>
        <v>Ok</v>
      </c>
      <c r="N2274" t="s">
        <v>10264</v>
      </c>
    </row>
    <row r="2275" spans="1:14" x14ac:dyDescent="0.35">
      <c r="A2275" t="s">
        <v>2293</v>
      </c>
      <c r="B2275" t="s">
        <v>39</v>
      </c>
      <c r="C2275">
        <v>436</v>
      </c>
      <c r="D2275">
        <v>6000</v>
      </c>
      <c r="E2275">
        <v>400</v>
      </c>
      <c r="F2275" t="s">
        <v>16</v>
      </c>
      <c r="G2275" s="2">
        <v>61203</v>
      </c>
      <c r="H2275">
        <f t="shared" si="210"/>
        <v>2441600</v>
      </c>
      <c r="I2275">
        <f t="shared" si="211"/>
        <v>174400</v>
      </c>
      <c r="J2275" t="str">
        <f t="shared" si="212"/>
        <v>July</v>
      </c>
      <c r="K2275" t="str">
        <f t="shared" si="213"/>
        <v>2067</v>
      </c>
      <c r="L2275" t="str">
        <f t="shared" si="214"/>
        <v>Normal</v>
      </c>
      <c r="M2275" t="str">
        <f t="shared" si="215"/>
        <v>Ok</v>
      </c>
      <c r="N2275" t="s">
        <v>10264</v>
      </c>
    </row>
    <row r="2276" spans="1:14" x14ac:dyDescent="0.35">
      <c r="A2276" t="s">
        <v>2294</v>
      </c>
      <c r="B2276" t="s">
        <v>21</v>
      </c>
      <c r="C2276">
        <v>334</v>
      </c>
      <c r="D2276">
        <v>45000</v>
      </c>
      <c r="E2276">
        <v>100</v>
      </c>
      <c r="F2276" t="s">
        <v>16</v>
      </c>
      <c r="G2276" s="2">
        <v>61210</v>
      </c>
      <c r="H2276">
        <f t="shared" si="210"/>
        <v>14996600</v>
      </c>
      <c r="I2276">
        <f t="shared" si="211"/>
        <v>33400</v>
      </c>
      <c r="J2276" t="str">
        <f t="shared" si="212"/>
        <v>August</v>
      </c>
      <c r="K2276" t="str">
        <f t="shared" si="213"/>
        <v>2067</v>
      </c>
      <c r="L2276" t="str">
        <f t="shared" si="214"/>
        <v>Normal</v>
      </c>
      <c r="M2276" t="str">
        <f t="shared" si="215"/>
        <v>Ok</v>
      </c>
      <c r="N2276" t="s">
        <v>10264</v>
      </c>
    </row>
    <row r="2277" spans="1:14" x14ac:dyDescent="0.35">
      <c r="A2277" t="s">
        <v>2295</v>
      </c>
      <c r="B2277" t="s">
        <v>13</v>
      </c>
      <c r="C2277">
        <v>499</v>
      </c>
      <c r="D2277">
        <v>45000</v>
      </c>
      <c r="E2277">
        <v>5000</v>
      </c>
      <c r="F2277" t="s">
        <v>11</v>
      </c>
      <c r="G2277" s="2">
        <v>61217</v>
      </c>
      <c r="H2277">
        <f t="shared" si="210"/>
        <v>19960000</v>
      </c>
      <c r="I2277">
        <f t="shared" si="211"/>
        <v>2495000</v>
      </c>
      <c r="J2277" t="str">
        <f t="shared" si="212"/>
        <v>August</v>
      </c>
      <c r="K2277" t="str">
        <f t="shared" si="213"/>
        <v>2067</v>
      </c>
      <c r="L2277" t="str">
        <f t="shared" si="214"/>
        <v>High Discount</v>
      </c>
      <c r="M2277" t="str">
        <f t="shared" si="215"/>
        <v>Ok</v>
      </c>
      <c r="N2277" t="s">
        <v>10264</v>
      </c>
    </row>
    <row r="2278" spans="1:14" x14ac:dyDescent="0.35">
      <c r="A2278" t="s">
        <v>2296</v>
      </c>
      <c r="B2278" t="s">
        <v>21</v>
      </c>
      <c r="C2278">
        <v>369</v>
      </c>
      <c r="D2278">
        <v>12000</v>
      </c>
      <c r="E2278">
        <v>1000</v>
      </c>
      <c r="F2278" t="s">
        <v>16</v>
      </c>
      <c r="G2278" s="2">
        <v>61224</v>
      </c>
      <c r="H2278">
        <f t="shared" si="210"/>
        <v>4059000</v>
      </c>
      <c r="I2278">
        <f t="shared" si="211"/>
        <v>369000</v>
      </c>
      <c r="J2278" t="str">
        <f t="shared" si="212"/>
        <v>August</v>
      </c>
      <c r="K2278" t="str">
        <f t="shared" si="213"/>
        <v>2067</v>
      </c>
      <c r="L2278" t="str">
        <f t="shared" si="214"/>
        <v>High Discount</v>
      </c>
      <c r="M2278" t="str">
        <f t="shared" si="215"/>
        <v>Ok</v>
      </c>
      <c r="N2278" t="s">
        <v>10264</v>
      </c>
    </row>
    <row r="2279" spans="1:14" x14ac:dyDescent="0.35">
      <c r="A2279" t="s">
        <v>2297</v>
      </c>
      <c r="B2279" t="s">
        <v>13</v>
      </c>
      <c r="C2279">
        <v>205</v>
      </c>
      <c r="D2279">
        <v>6000</v>
      </c>
      <c r="E2279">
        <v>2000</v>
      </c>
      <c r="F2279" t="s">
        <v>16</v>
      </c>
      <c r="G2279" s="2">
        <v>61231</v>
      </c>
      <c r="H2279">
        <f t="shared" si="210"/>
        <v>820000</v>
      </c>
      <c r="I2279">
        <f t="shared" si="211"/>
        <v>410000</v>
      </c>
      <c r="J2279" t="str">
        <f t="shared" si="212"/>
        <v>August</v>
      </c>
      <c r="K2279" t="str">
        <f t="shared" si="213"/>
        <v>2067</v>
      </c>
      <c r="L2279" t="str">
        <f t="shared" si="214"/>
        <v>High Discount</v>
      </c>
      <c r="M2279" t="str">
        <f t="shared" si="215"/>
        <v>Ok</v>
      </c>
      <c r="N2279" t="s">
        <v>10264</v>
      </c>
    </row>
    <row r="2280" spans="1:14" x14ac:dyDescent="0.35">
      <c r="A2280" t="s">
        <v>2298</v>
      </c>
      <c r="B2280" t="s">
        <v>39</v>
      </c>
      <c r="C2280">
        <v>520</v>
      </c>
      <c r="D2280">
        <v>22000</v>
      </c>
      <c r="E2280">
        <v>400</v>
      </c>
      <c r="F2280" t="s">
        <v>16</v>
      </c>
      <c r="G2280" s="2">
        <v>61238</v>
      </c>
      <c r="H2280">
        <f t="shared" si="210"/>
        <v>11232000</v>
      </c>
      <c r="I2280">
        <f t="shared" si="211"/>
        <v>208000</v>
      </c>
      <c r="J2280" t="str">
        <f t="shared" si="212"/>
        <v>August</v>
      </c>
      <c r="K2280" t="str">
        <f t="shared" si="213"/>
        <v>2067</v>
      </c>
      <c r="L2280" t="str">
        <f t="shared" si="214"/>
        <v>Normal</v>
      </c>
      <c r="M2280" t="str">
        <f t="shared" si="215"/>
        <v>Ok</v>
      </c>
      <c r="N2280" t="s">
        <v>10264</v>
      </c>
    </row>
    <row r="2281" spans="1:14" x14ac:dyDescent="0.35">
      <c r="A2281" t="s">
        <v>2299</v>
      </c>
      <c r="B2281" t="s">
        <v>15</v>
      </c>
      <c r="C2281">
        <v>469</v>
      </c>
      <c r="D2281">
        <v>45000</v>
      </c>
      <c r="E2281">
        <v>1500</v>
      </c>
      <c r="F2281" t="s">
        <v>46</v>
      </c>
      <c r="G2281" s="2">
        <v>61245</v>
      </c>
      <c r="H2281">
        <f t="shared" si="210"/>
        <v>20401500</v>
      </c>
      <c r="I2281">
        <f t="shared" si="211"/>
        <v>703500</v>
      </c>
      <c r="J2281" t="str">
        <f t="shared" si="212"/>
        <v>September</v>
      </c>
      <c r="K2281" t="str">
        <f t="shared" si="213"/>
        <v>2067</v>
      </c>
      <c r="L2281" t="str">
        <f t="shared" si="214"/>
        <v>High Discount</v>
      </c>
      <c r="M2281" t="str">
        <f t="shared" si="215"/>
        <v>Ok</v>
      </c>
      <c r="N2281" t="s">
        <v>10264</v>
      </c>
    </row>
    <row r="2282" spans="1:14" x14ac:dyDescent="0.35">
      <c r="A2282" t="s">
        <v>2300</v>
      </c>
      <c r="B2282" t="s">
        <v>10</v>
      </c>
      <c r="C2282">
        <v>162</v>
      </c>
      <c r="D2282">
        <v>4500</v>
      </c>
      <c r="E2282">
        <v>1500</v>
      </c>
      <c r="F2282" t="s">
        <v>8</v>
      </c>
      <c r="G2282" s="2">
        <v>61252</v>
      </c>
      <c r="H2282">
        <f t="shared" si="210"/>
        <v>486000</v>
      </c>
      <c r="I2282">
        <f t="shared" si="211"/>
        <v>243000</v>
      </c>
      <c r="J2282" t="str">
        <f t="shared" si="212"/>
        <v>September</v>
      </c>
      <c r="K2282" t="str">
        <f t="shared" si="213"/>
        <v>2067</v>
      </c>
      <c r="L2282" t="str">
        <f t="shared" si="214"/>
        <v>High Discount</v>
      </c>
      <c r="M2282" t="str">
        <f t="shared" si="215"/>
        <v>Ok</v>
      </c>
      <c r="N2282" t="s">
        <v>10264</v>
      </c>
    </row>
    <row r="2283" spans="1:14" x14ac:dyDescent="0.35">
      <c r="A2283" t="s">
        <v>2301</v>
      </c>
      <c r="B2283" t="s">
        <v>15</v>
      </c>
      <c r="C2283">
        <v>471</v>
      </c>
      <c r="D2283">
        <v>4500</v>
      </c>
      <c r="E2283">
        <v>500</v>
      </c>
      <c r="F2283" t="s">
        <v>11</v>
      </c>
      <c r="G2283" s="2">
        <v>61259</v>
      </c>
      <c r="H2283">
        <f t="shared" si="210"/>
        <v>1884000</v>
      </c>
      <c r="I2283">
        <f t="shared" si="211"/>
        <v>235500</v>
      </c>
      <c r="J2283" t="str">
        <f t="shared" si="212"/>
        <v>September</v>
      </c>
      <c r="K2283" t="str">
        <f t="shared" si="213"/>
        <v>2067</v>
      </c>
      <c r="L2283" t="str">
        <f t="shared" si="214"/>
        <v>High Discount</v>
      </c>
      <c r="M2283" t="str">
        <f t="shared" si="215"/>
        <v>Ok</v>
      </c>
      <c r="N2283" t="s">
        <v>10264</v>
      </c>
    </row>
    <row r="2284" spans="1:14" x14ac:dyDescent="0.35">
      <c r="A2284" t="s">
        <v>2302</v>
      </c>
      <c r="B2284" t="s">
        <v>13</v>
      </c>
      <c r="C2284">
        <v>334</v>
      </c>
      <c r="D2284">
        <v>4500</v>
      </c>
      <c r="E2284">
        <v>5000</v>
      </c>
      <c r="F2284" t="s">
        <v>16</v>
      </c>
      <c r="G2284" s="2">
        <v>61266</v>
      </c>
      <c r="H2284">
        <f t="shared" si="210"/>
        <v>0</v>
      </c>
      <c r="I2284">
        <f t="shared" si="211"/>
        <v>1670000</v>
      </c>
      <c r="J2284" t="str">
        <f t="shared" si="212"/>
        <v>September</v>
      </c>
      <c r="K2284" t="str">
        <f t="shared" si="213"/>
        <v>2067</v>
      </c>
      <c r="L2284" t="str">
        <f t="shared" si="214"/>
        <v>High Discount</v>
      </c>
      <c r="M2284" t="str">
        <f t="shared" si="215"/>
        <v>Zero Sales</v>
      </c>
      <c r="N2284" t="s">
        <v>10264</v>
      </c>
    </row>
    <row r="2285" spans="1:14" x14ac:dyDescent="0.35">
      <c r="A2285" t="s">
        <v>2303</v>
      </c>
      <c r="B2285" t="s">
        <v>19</v>
      </c>
      <c r="C2285">
        <v>103</v>
      </c>
      <c r="D2285">
        <v>4500</v>
      </c>
      <c r="E2285">
        <v>500</v>
      </c>
      <c r="F2285" t="s">
        <v>46</v>
      </c>
      <c r="G2285" s="2">
        <v>61273</v>
      </c>
      <c r="H2285">
        <f t="shared" si="210"/>
        <v>412000</v>
      </c>
      <c r="I2285">
        <f t="shared" si="211"/>
        <v>51500</v>
      </c>
      <c r="J2285" t="str">
        <f t="shared" si="212"/>
        <v>October</v>
      </c>
      <c r="K2285" t="str">
        <f t="shared" si="213"/>
        <v>2067</v>
      </c>
      <c r="L2285" t="str">
        <f t="shared" si="214"/>
        <v>High Discount</v>
      </c>
      <c r="M2285" t="str">
        <f t="shared" si="215"/>
        <v>Ok</v>
      </c>
      <c r="N2285" t="s">
        <v>10264</v>
      </c>
    </row>
    <row r="2286" spans="1:14" x14ac:dyDescent="0.35">
      <c r="A2286" t="s">
        <v>2304</v>
      </c>
      <c r="B2286" t="s">
        <v>10</v>
      </c>
      <c r="C2286">
        <v>374</v>
      </c>
      <c r="D2286">
        <v>18000</v>
      </c>
      <c r="E2286">
        <v>300</v>
      </c>
      <c r="F2286" t="s">
        <v>8</v>
      </c>
      <c r="G2286" s="2">
        <v>61280</v>
      </c>
      <c r="H2286">
        <f t="shared" si="210"/>
        <v>6619800</v>
      </c>
      <c r="I2286">
        <f t="shared" si="211"/>
        <v>112200</v>
      </c>
      <c r="J2286" t="str">
        <f t="shared" si="212"/>
        <v>October</v>
      </c>
      <c r="K2286" t="str">
        <f t="shared" si="213"/>
        <v>2067</v>
      </c>
      <c r="L2286" t="str">
        <f t="shared" si="214"/>
        <v>Normal</v>
      </c>
      <c r="M2286" t="str">
        <f t="shared" si="215"/>
        <v>Ok</v>
      </c>
      <c r="N2286" t="s">
        <v>10264</v>
      </c>
    </row>
    <row r="2287" spans="1:14" x14ac:dyDescent="0.35">
      <c r="A2287" t="s">
        <v>2305</v>
      </c>
      <c r="B2287" t="s">
        <v>10</v>
      </c>
      <c r="C2287">
        <v>507</v>
      </c>
      <c r="D2287">
        <v>12000</v>
      </c>
      <c r="E2287">
        <v>1000</v>
      </c>
      <c r="F2287" t="s">
        <v>8</v>
      </c>
      <c r="G2287" s="2">
        <v>61287</v>
      </c>
      <c r="H2287">
        <f t="shared" si="210"/>
        <v>5577000</v>
      </c>
      <c r="I2287">
        <f t="shared" si="211"/>
        <v>507000</v>
      </c>
      <c r="J2287" t="str">
        <f t="shared" si="212"/>
        <v>October</v>
      </c>
      <c r="K2287" t="str">
        <f t="shared" si="213"/>
        <v>2067</v>
      </c>
      <c r="L2287" t="str">
        <f t="shared" si="214"/>
        <v>High Discount</v>
      </c>
      <c r="M2287" t="str">
        <f t="shared" si="215"/>
        <v>Ok</v>
      </c>
      <c r="N2287" t="s">
        <v>10264</v>
      </c>
    </row>
    <row r="2288" spans="1:14" x14ac:dyDescent="0.35">
      <c r="A2288" t="s">
        <v>2306</v>
      </c>
      <c r="B2288" t="s">
        <v>21</v>
      </c>
      <c r="C2288">
        <v>314</v>
      </c>
      <c r="D2288">
        <v>18000</v>
      </c>
      <c r="E2288">
        <v>5000</v>
      </c>
      <c r="F2288" t="s">
        <v>8</v>
      </c>
      <c r="G2288" s="2">
        <v>61294</v>
      </c>
      <c r="H2288">
        <f t="shared" si="210"/>
        <v>4082000</v>
      </c>
      <c r="I2288">
        <f t="shared" si="211"/>
        <v>1570000</v>
      </c>
      <c r="J2288" t="str">
        <f t="shared" si="212"/>
        <v>October</v>
      </c>
      <c r="K2288" t="str">
        <f t="shared" si="213"/>
        <v>2067</v>
      </c>
      <c r="L2288" t="str">
        <f t="shared" si="214"/>
        <v>High Discount</v>
      </c>
      <c r="M2288" t="str">
        <f t="shared" si="215"/>
        <v>Ok</v>
      </c>
      <c r="N2288" t="s">
        <v>10264</v>
      </c>
    </row>
    <row r="2289" spans="1:14" x14ac:dyDescent="0.35">
      <c r="A2289" t="s">
        <v>2307</v>
      </c>
      <c r="B2289" t="s">
        <v>7</v>
      </c>
      <c r="C2289">
        <v>431</v>
      </c>
      <c r="D2289">
        <v>15000</v>
      </c>
      <c r="E2289">
        <v>1000</v>
      </c>
      <c r="F2289" t="s">
        <v>46</v>
      </c>
      <c r="G2289" s="2">
        <v>61301</v>
      </c>
      <c r="H2289">
        <f t="shared" si="210"/>
        <v>6034000</v>
      </c>
      <c r="I2289">
        <f t="shared" si="211"/>
        <v>431000</v>
      </c>
      <c r="J2289" t="str">
        <f t="shared" si="212"/>
        <v>October</v>
      </c>
      <c r="K2289" t="str">
        <f t="shared" si="213"/>
        <v>2067</v>
      </c>
      <c r="L2289" t="str">
        <f t="shared" si="214"/>
        <v>High Discount</v>
      </c>
      <c r="M2289" t="str">
        <f t="shared" si="215"/>
        <v>Ok</v>
      </c>
      <c r="N2289" t="s">
        <v>10264</v>
      </c>
    </row>
    <row r="2290" spans="1:14" x14ac:dyDescent="0.35">
      <c r="A2290" t="s">
        <v>2308</v>
      </c>
      <c r="B2290" t="s">
        <v>21</v>
      </c>
      <c r="C2290">
        <v>262</v>
      </c>
      <c r="D2290">
        <v>22000</v>
      </c>
      <c r="E2290">
        <v>100</v>
      </c>
      <c r="F2290" t="s">
        <v>16</v>
      </c>
      <c r="G2290" s="2">
        <v>61308</v>
      </c>
      <c r="H2290">
        <f t="shared" si="210"/>
        <v>5737800</v>
      </c>
      <c r="I2290">
        <f t="shared" si="211"/>
        <v>26200</v>
      </c>
      <c r="J2290" t="str">
        <f t="shared" si="212"/>
        <v>November</v>
      </c>
      <c r="K2290" t="str">
        <f t="shared" si="213"/>
        <v>2067</v>
      </c>
      <c r="L2290" t="str">
        <f t="shared" si="214"/>
        <v>Normal</v>
      </c>
      <c r="M2290" t="str">
        <f t="shared" si="215"/>
        <v>Ok</v>
      </c>
      <c r="N2290" t="s">
        <v>10264</v>
      </c>
    </row>
    <row r="2291" spans="1:14" x14ac:dyDescent="0.35">
      <c r="A2291" t="s">
        <v>2309</v>
      </c>
      <c r="B2291" t="s">
        <v>21</v>
      </c>
      <c r="C2291">
        <v>382</v>
      </c>
      <c r="D2291">
        <v>4500</v>
      </c>
      <c r="E2291">
        <v>200</v>
      </c>
      <c r="F2291" t="s">
        <v>8</v>
      </c>
      <c r="G2291" s="2">
        <v>61315</v>
      </c>
      <c r="H2291">
        <f t="shared" si="210"/>
        <v>1642600</v>
      </c>
      <c r="I2291">
        <f t="shared" si="211"/>
        <v>76400</v>
      </c>
      <c r="J2291" t="str">
        <f t="shared" si="212"/>
        <v>November</v>
      </c>
      <c r="K2291" t="str">
        <f t="shared" si="213"/>
        <v>2067</v>
      </c>
      <c r="L2291" t="str">
        <f t="shared" si="214"/>
        <v>Normal</v>
      </c>
      <c r="M2291" t="str">
        <f t="shared" si="215"/>
        <v>Ok</v>
      </c>
      <c r="N2291" t="s">
        <v>10264</v>
      </c>
    </row>
    <row r="2292" spans="1:14" x14ac:dyDescent="0.35">
      <c r="A2292" t="s">
        <v>2310</v>
      </c>
      <c r="B2292" t="s">
        <v>19</v>
      </c>
      <c r="C2292">
        <v>59</v>
      </c>
      <c r="D2292">
        <v>15000</v>
      </c>
      <c r="E2292">
        <v>200</v>
      </c>
      <c r="F2292" t="s">
        <v>46</v>
      </c>
      <c r="G2292" s="2">
        <v>61322</v>
      </c>
      <c r="H2292">
        <f t="shared" si="210"/>
        <v>873200</v>
      </c>
      <c r="I2292">
        <f t="shared" si="211"/>
        <v>11800</v>
      </c>
      <c r="J2292" t="str">
        <f t="shared" si="212"/>
        <v>November</v>
      </c>
      <c r="K2292" t="str">
        <f t="shared" si="213"/>
        <v>2067</v>
      </c>
      <c r="L2292" t="str">
        <f t="shared" si="214"/>
        <v>High Discount</v>
      </c>
      <c r="M2292" t="str">
        <f t="shared" si="215"/>
        <v>Ok</v>
      </c>
      <c r="N2292" t="s">
        <v>10264</v>
      </c>
    </row>
    <row r="2293" spans="1:14" x14ac:dyDescent="0.35">
      <c r="A2293" t="s">
        <v>2311</v>
      </c>
      <c r="B2293" t="s">
        <v>15</v>
      </c>
      <c r="C2293">
        <v>407</v>
      </c>
      <c r="D2293">
        <v>6000</v>
      </c>
      <c r="E2293">
        <v>5000</v>
      </c>
      <c r="F2293" t="s">
        <v>46</v>
      </c>
      <c r="G2293" s="2">
        <v>61329</v>
      </c>
      <c r="H2293">
        <f t="shared" si="210"/>
        <v>407000</v>
      </c>
      <c r="I2293">
        <f t="shared" si="211"/>
        <v>2035000</v>
      </c>
      <c r="J2293" t="str">
        <f t="shared" si="212"/>
        <v>November</v>
      </c>
      <c r="K2293" t="str">
        <f t="shared" si="213"/>
        <v>2067</v>
      </c>
      <c r="L2293" t="str">
        <f t="shared" si="214"/>
        <v>High Discount</v>
      </c>
      <c r="M2293" t="str">
        <f t="shared" si="215"/>
        <v>Ok</v>
      </c>
      <c r="N2293" t="s">
        <v>10264</v>
      </c>
    </row>
    <row r="2294" spans="1:14" x14ac:dyDescent="0.35">
      <c r="A2294" t="s">
        <v>2312</v>
      </c>
      <c r="B2294" t="s">
        <v>15</v>
      </c>
      <c r="C2294">
        <v>252</v>
      </c>
      <c r="D2294">
        <v>4500</v>
      </c>
      <c r="E2294">
        <v>100</v>
      </c>
      <c r="F2294" t="s">
        <v>11</v>
      </c>
      <c r="G2294" s="2">
        <v>61336</v>
      </c>
      <c r="H2294">
        <f t="shared" si="210"/>
        <v>1108800</v>
      </c>
      <c r="I2294">
        <f t="shared" si="211"/>
        <v>25200</v>
      </c>
      <c r="J2294" t="str">
        <f t="shared" si="212"/>
        <v>December</v>
      </c>
      <c r="K2294" t="str">
        <f t="shared" si="213"/>
        <v>2067</v>
      </c>
      <c r="L2294" t="str">
        <f t="shared" si="214"/>
        <v>Normal</v>
      </c>
      <c r="M2294" t="str">
        <f t="shared" si="215"/>
        <v>Ok</v>
      </c>
      <c r="N2294" t="s">
        <v>10264</v>
      </c>
    </row>
    <row r="2295" spans="1:14" x14ac:dyDescent="0.35">
      <c r="A2295" t="s">
        <v>2313</v>
      </c>
      <c r="B2295" t="s">
        <v>30</v>
      </c>
      <c r="C2295">
        <v>107</v>
      </c>
      <c r="D2295">
        <v>6000</v>
      </c>
      <c r="E2295">
        <v>1500</v>
      </c>
      <c r="F2295" t="s">
        <v>46</v>
      </c>
      <c r="G2295" s="2">
        <v>61343</v>
      </c>
      <c r="H2295">
        <f t="shared" si="210"/>
        <v>481500</v>
      </c>
      <c r="I2295">
        <f t="shared" si="211"/>
        <v>160500</v>
      </c>
      <c r="J2295" t="str">
        <f t="shared" si="212"/>
        <v>December</v>
      </c>
      <c r="K2295" t="str">
        <f t="shared" si="213"/>
        <v>2067</v>
      </c>
      <c r="L2295" t="str">
        <f t="shared" si="214"/>
        <v>High Discount</v>
      </c>
      <c r="M2295" t="str">
        <f t="shared" si="215"/>
        <v>Ok</v>
      </c>
      <c r="N2295" t="s">
        <v>10264</v>
      </c>
    </row>
    <row r="2296" spans="1:14" x14ac:dyDescent="0.35">
      <c r="A2296" t="s">
        <v>2314</v>
      </c>
      <c r="B2296" t="s">
        <v>13</v>
      </c>
      <c r="C2296">
        <v>543</v>
      </c>
      <c r="D2296">
        <v>15000</v>
      </c>
      <c r="E2296">
        <v>5000</v>
      </c>
      <c r="F2296" t="s">
        <v>8</v>
      </c>
      <c r="G2296" s="2">
        <v>61350</v>
      </c>
      <c r="H2296">
        <f t="shared" si="210"/>
        <v>5430000</v>
      </c>
      <c r="I2296">
        <f t="shared" si="211"/>
        <v>2715000</v>
      </c>
      <c r="J2296" t="str">
        <f t="shared" si="212"/>
        <v>December</v>
      </c>
      <c r="K2296" t="str">
        <f t="shared" si="213"/>
        <v>2067</v>
      </c>
      <c r="L2296" t="str">
        <f t="shared" si="214"/>
        <v>High Discount</v>
      </c>
      <c r="M2296" t="str">
        <f t="shared" si="215"/>
        <v>Ok</v>
      </c>
      <c r="N2296" t="s">
        <v>10264</v>
      </c>
    </row>
    <row r="2297" spans="1:14" x14ac:dyDescent="0.35">
      <c r="A2297" t="s">
        <v>2315</v>
      </c>
      <c r="B2297" t="s">
        <v>19</v>
      </c>
      <c r="C2297">
        <v>559</v>
      </c>
      <c r="D2297">
        <v>4500</v>
      </c>
      <c r="E2297">
        <v>500</v>
      </c>
      <c r="F2297" t="s">
        <v>8</v>
      </c>
      <c r="G2297" s="2">
        <v>61357</v>
      </c>
      <c r="H2297">
        <f t="shared" si="210"/>
        <v>2236000</v>
      </c>
      <c r="I2297">
        <f t="shared" si="211"/>
        <v>279500</v>
      </c>
      <c r="J2297" t="str">
        <f t="shared" si="212"/>
        <v>December</v>
      </c>
      <c r="K2297" t="str">
        <f t="shared" si="213"/>
        <v>2067</v>
      </c>
      <c r="L2297" t="str">
        <f t="shared" si="214"/>
        <v>Normal</v>
      </c>
      <c r="M2297" t="str">
        <f t="shared" si="215"/>
        <v>Ok</v>
      </c>
      <c r="N2297" t="s">
        <v>10264</v>
      </c>
    </row>
    <row r="2298" spans="1:14" x14ac:dyDescent="0.35">
      <c r="A2298" t="s">
        <v>2316</v>
      </c>
      <c r="B2298" t="s">
        <v>30</v>
      </c>
      <c r="C2298">
        <v>272</v>
      </c>
      <c r="D2298">
        <v>45000</v>
      </c>
      <c r="E2298">
        <v>500</v>
      </c>
      <c r="F2298" t="s">
        <v>46</v>
      </c>
      <c r="G2298" s="2">
        <v>61364</v>
      </c>
      <c r="H2298">
        <f t="shared" si="210"/>
        <v>12104000</v>
      </c>
      <c r="I2298">
        <f t="shared" si="211"/>
        <v>136000</v>
      </c>
      <c r="J2298" t="str">
        <f t="shared" si="212"/>
        <v>January</v>
      </c>
      <c r="K2298" t="str">
        <f t="shared" si="213"/>
        <v>2068</v>
      </c>
      <c r="L2298" t="str">
        <f t="shared" si="214"/>
        <v>High Discount</v>
      </c>
      <c r="M2298" t="str">
        <f t="shared" si="215"/>
        <v>Ok</v>
      </c>
      <c r="N2298" t="s">
        <v>10264</v>
      </c>
    </row>
    <row r="2299" spans="1:14" x14ac:dyDescent="0.35">
      <c r="A2299" t="s">
        <v>2317</v>
      </c>
      <c r="B2299" t="s">
        <v>39</v>
      </c>
      <c r="C2299">
        <v>418</v>
      </c>
      <c r="D2299">
        <v>12000</v>
      </c>
      <c r="E2299">
        <v>1500</v>
      </c>
      <c r="F2299" t="s">
        <v>8</v>
      </c>
      <c r="G2299" s="2">
        <v>61371</v>
      </c>
      <c r="H2299">
        <f t="shared" si="210"/>
        <v>4389000</v>
      </c>
      <c r="I2299">
        <f t="shared" si="211"/>
        <v>627000</v>
      </c>
      <c r="J2299" t="str">
        <f t="shared" si="212"/>
        <v>January</v>
      </c>
      <c r="K2299" t="str">
        <f t="shared" si="213"/>
        <v>2068</v>
      </c>
      <c r="L2299" t="str">
        <f t="shared" si="214"/>
        <v>High Discount</v>
      </c>
      <c r="M2299" t="str">
        <f t="shared" si="215"/>
        <v>Ok</v>
      </c>
      <c r="N2299" t="s">
        <v>10264</v>
      </c>
    </row>
    <row r="2300" spans="1:14" x14ac:dyDescent="0.35">
      <c r="A2300" t="s">
        <v>2318</v>
      </c>
      <c r="B2300" t="s">
        <v>13</v>
      </c>
      <c r="C2300">
        <v>467</v>
      </c>
      <c r="D2300">
        <v>12000</v>
      </c>
      <c r="E2300">
        <v>1000</v>
      </c>
      <c r="F2300" t="s">
        <v>46</v>
      </c>
      <c r="G2300" s="2">
        <v>61378</v>
      </c>
      <c r="H2300">
        <f t="shared" si="210"/>
        <v>5137000</v>
      </c>
      <c r="I2300">
        <f t="shared" si="211"/>
        <v>467000</v>
      </c>
      <c r="J2300" t="str">
        <f t="shared" si="212"/>
        <v>January</v>
      </c>
      <c r="K2300" t="str">
        <f t="shared" si="213"/>
        <v>2068</v>
      </c>
      <c r="L2300" t="str">
        <f t="shared" si="214"/>
        <v>High Discount</v>
      </c>
      <c r="M2300" t="str">
        <f t="shared" si="215"/>
        <v>Ok</v>
      </c>
      <c r="N2300" t="s">
        <v>10264</v>
      </c>
    </row>
    <row r="2301" spans="1:14" x14ac:dyDescent="0.35">
      <c r="A2301" t="s">
        <v>2319</v>
      </c>
      <c r="B2301" t="s">
        <v>13</v>
      </c>
      <c r="C2301">
        <v>596</v>
      </c>
      <c r="D2301">
        <v>1200</v>
      </c>
      <c r="E2301">
        <v>2000</v>
      </c>
      <c r="F2301" t="s">
        <v>8</v>
      </c>
      <c r="G2301" s="2">
        <v>61385</v>
      </c>
      <c r="H2301">
        <f t="shared" si="210"/>
        <v>0</v>
      </c>
      <c r="I2301">
        <f t="shared" si="211"/>
        <v>1192000</v>
      </c>
      <c r="J2301" t="str">
        <f t="shared" si="212"/>
        <v>January</v>
      </c>
      <c r="K2301" t="str">
        <f t="shared" si="213"/>
        <v>2068</v>
      </c>
      <c r="L2301" t="str">
        <f t="shared" si="214"/>
        <v>High Discount</v>
      </c>
      <c r="M2301" t="str">
        <f t="shared" si="215"/>
        <v>Zero Sales</v>
      </c>
      <c r="N2301" t="s">
        <v>10264</v>
      </c>
    </row>
    <row r="2302" spans="1:14" x14ac:dyDescent="0.35">
      <c r="A2302" t="s">
        <v>2320</v>
      </c>
      <c r="B2302" t="s">
        <v>43</v>
      </c>
      <c r="C2302">
        <v>152</v>
      </c>
      <c r="D2302">
        <v>6000</v>
      </c>
      <c r="E2302">
        <v>500</v>
      </c>
      <c r="F2302" t="s">
        <v>11</v>
      </c>
      <c r="G2302" s="2">
        <v>61392</v>
      </c>
      <c r="H2302">
        <f t="shared" si="210"/>
        <v>836000</v>
      </c>
      <c r="I2302">
        <f t="shared" si="211"/>
        <v>76000</v>
      </c>
      <c r="J2302" t="str">
        <f t="shared" si="212"/>
        <v>January</v>
      </c>
      <c r="K2302" t="str">
        <f t="shared" si="213"/>
        <v>2068</v>
      </c>
      <c r="L2302" t="str">
        <f t="shared" si="214"/>
        <v>High Discount</v>
      </c>
      <c r="M2302" t="str">
        <f t="shared" si="215"/>
        <v>Ok</v>
      </c>
      <c r="N2302" t="s">
        <v>10264</v>
      </c>
    </row>
    <row r="2303" spans="1:14" x14ac:dyDescent="0.35">
      <c r="A2303" t="s">
        <v>2321</v>
      </c>
      <c r="B2303" t="s">
        <v>43</v>
      </c>
      <c r="C2303">
        <v>210</v>
      </c>
      <c r="D2303">
        <v>5500</v>
      </c>
      <c r="E2303">
        <v>1000</v>
      </c>
      <c r="F2303" t="s">
        <v>16</v>
      </c>
      <c r="G2303" s="2">
        <v>61399</v>
      </c>
      <c r="H2303">
        <f t="shared" si="210"/>
        <v>945000</v>
      </c>
      <c r="I2303">
        <f t="shared" si="211"/>
        <v>210000</v>
      </c>
      <c r="J2303" t="str">
        <f t="shared" si="212"/>
        <v>February</v>
      </c>
      <c r="K2303" t="str">
        <f t="shared" si="213"/>
        <v>2068</v>
      </c>
      <c r="L2303" t="str">
        <f t="shared" si="214"/>
        <v>High Discount</v>
      </c>
      <c r="M2303" t="str">
        <f t="shared" si="215"/>
        <v>Ok</v>
      </c>
      <c r="N2303" t="s">
        <v>10264</v>
      </c>
    </row>
    <row r="2304" spans="1:14" x14ac:dyDescent="0.35">
      <c r="A2304" t="s">
        <v>2322</v>
      </c>
      <c r="B2304" t="s">
        <v>33</v>
      </c>
      <c r="C2304">
        <v>249</v>
      </c>
      <c r="D2304">
        <v>45000</v>
      </c>
      <c r="E2304">
        <v>200</v>
      </c>
      <c r="F2304" t="s">
        <v>11</v>
      </c>
      <c r="G2304" s="2">
        <v>61406</v>
      </c>
      <c r="H2304">
        <f t="shared" si="210"/>
        <v>11155200</v>
      </c>
      <c r="I2304">
        <f t="shared" si="211"/>
        <v>49800</v>
      </c>
      <c r="J2304" t="str">
        <f t="shared" si="212"/>
        <v>February</v>
      </c>
      <c r="K2304" t="str">
        <f t="shared" si="213"/>
        <v>2068</v>
      </c>
      <c r="L2304" t="str">
        <f t="shared" si="214"/>
        <v>Normal</v>
      </c>
      <c r="M2304" t="str">
        <f t="shared" si="215"/>
        <v>Ok</v>
      </c>
      <c r="N2304" t="s">
        <v>10264</v>
      </c>
    </row>
    <row r="2305" spans="1:14" x14ac:dyDescent="0.35">
      <c r="A2305" t="s">
        <v>2323</v>
      </c>
      <c r="B2305" t="s">
        <v>33</v>
      </c>
      <c r="C2305">
        <v>209</v>
      </c>
      <c r="D2305">
        <v>800</v>
      </c>
      <c r="E2305">
        <v>200</v>
      </c>
      <c r="F2305" t="s">
        <v>11</v>
      </c>
      <c r="G2305" s="2">
        <v>61413</v>
      </c>
      <c r="H2305">
        <f t="shared" si="210"/>
        <v>125400</v>
      </c>
      <c r="I2305">
        <f t="shared" si="211"/>
        <v>41800</v>
      </c>
      <c r="J2305" t="str">
        <f t="shared" si="212"/>
        <v>February</v>
      </c>
      <c r="K2305" t="str">
        <f t="shared" si="213"/>
        <v>2068</v>
      </c>
      <c r="L2305" t="str">
        <f t="shared" si="214"/>
        <v>Normal</v>
      </c>
      <c r="M2305" t="str">
        <f t="shared" si="215"/>
        <v>Ok</v>
      </c>
      <c r="N2305" t="s">
        <v>10264</v>
      </c>
    </row>
    <row r="2306" spans="1:14" x14ac:dyDescent="0.35">
      <c r="A2306" t="s">
        <v>2324</v>
      </c>
      <c r="B2306" t="s">
        <v>21</v>
      </c>
      <c r="C2306">
        <v>185</v>
      </c>
      <c r="D2306">
        <v>4500</v>
      </c>
      <c r="E2306">
        <v>300</v>
      </c>
      <c r="F2306" t="s">
        <v>16</v>
      </c>
      <c r="G2306" s="2">
        <v>61420</v>
      </c>
      <c r="H2306">
        <f t="shared" ref="H2306:H2369" si="216">MAX(0,(D2306-E2306)*C2306)</f>
        <v>777000</v>
      </c>
      <c r="I2306">
        <f t="shared" si="211"/>
        <v>55500</v>
      </c>
      <c r="J2306" t="str">
        <f t="shared" si="212"/>
        <v>February</v>
      </c>
      <c r="K2306" t="str">
        <f t="shared" si="213"/>
        <v>2068</v>
      </c>
      <c r="L2306" t="str">
        <f t="shared" si="214"/>
        <v>High Discount</v>
      </c>
      <c r="M2306" t="str">
        <f t="shared" si="215"/>
        <v>Ok</v>
      </c>
      <c r="N2306" t="s">
        <v>10264</v>
      </c>
    </row>
    <row r="2307" spans="1:14" x14ac:dyDescent="0.35">
      <c r="A2307" t="s">
        <v>2325</v>
      </c>
      <c r="B2307" t="s">
        <v>39</v>
      </c>
      <c r="C2307">
        <v>447</v>
      </c>
      <c r="D2307">
        <v>5500</v>
      </c>
      <c r="E2307">
        <v>100</v>
      </c>
      <c r="F2307" t="s">
        <v>8</v>
      </c>
      <c r="G2307" s="2">
        <v>61427</v>
      </c>
      <c r="H2307">
        <f t="shared" si="216"/>
        <v>2413800</v>
      </c>
      <c r="I2307">
        <f t="shared" ref="I2307:I2370" si="217">E2307*C2307</f>
        <v>44700</v>
      </c>
      <c r="J2307" t="str">
        <f t="shared" ref="J2307:J2370" si="218">TEXT(G:G,"mmmm")</f>
        <v>March</v>
      </c>
      <c r="K2307" t="str">
        <f t="shared" ref="K2307:K2370" si="219">TEXT(G2307,"yyy")</f>
        <v>2068</v>
      </c>
      <c r="L2307" t="str">
        <f t="shared" ref="L2307:L2370" si="220">IF(E2307&gt;=C2307,"High Discount","Normal")</f>
        <v>Normal</v>
      </c>
      <c r="M2307" t="str">
        <f t="shared" ref="M2307:M2370" si="221">IF(H2307=0,"Zero Sales","Ok")</f>
        <v>Ok</v>
      </c>
      <c r="N2307" t="s">
        <v>10264</v>
      </c>
    </row>
    <row r="2308" spans="1:14" x14ac:dyDescent="0.35">
      <c r="A2308" t="s">
        <v>2326</v>
      </c>
      <c r="B2308" t="s">
        <v>10</v>
      </c>
      <c r="C2308">
        <v>441</v>
      </c>
      <c r="D2308">
        <v>6000</v>
      </c>
      <c r="E2308">
        <v>100</v>
      </c>
      <c r="F2308" t="s">
        <v>16</v>
      </c>
      <c r="G2308" s="2">
        <v>61434</v>
      </c>
      <c r="H2308">
        <f t="shared" si="216"/>
        <v>2601900</v>
      </c>
      <c r="I2308">
        <f t="shared" si="217"/>
        <v>44100</v>
      </c>
      <c r="J2308" t="str">
        <f t="shared" si="218"/>
        <v>March</v>
      </c>
      <c r="K2308" t="str">
        <f t="shared" si="219"/>
        <v>2068</v>
      </c>
      <c r="L2308" t="str">
        <f t="shared" si="220"/>
        <v>Normal</v>
      </c>
      <c r="M2308" t="str">
        <f t="shared" si="221"/>
        <v>Ok</v>
      </c>
      <c r="N2308" t="s">
        <v>10264</v>
      </c>
    </row>
    <row r="2309" spans="1:14" x14ac:dyDescent="0.35">
      <c r="A2309" t="s">
        <v>2327</v>
      </c>
      <c r="B2309" t="s">
        <v>10</v>
      </c>
      <c r="C2309">
        <v>155</v>
      </c>
      <c r="D2309">
        <v>18000</v>
      </c>
      <c r="E2309">
        <v>3000</v>
      </c>
      <c r="F2309" t="s">
        <v>46</v>
      </c>
      <c r="G2309" s="2">
        <v>61441</v>
      </c>
      <c r="H2309">
        <f t="shared" si="216"/>
        <v>2325000</v>
      </c>
      <c r="I2309">
        <f t="shared" si="217"/>
        <v>465000</v>
      </c>
      <c r="J2309" t="str">
        <f t="shared" si="218"/>
        <v>March</v>
      </c>
      <c r="K2309" t="str">
        <f t="shared" si="219"/>
        <v>2068</v>
      </c>
      <c r="L2309" t="str">
        <f t="shared" si="220"/>
        <v>High Discount</v>
      </c>
      <c r="M2309" t="str">
        <f t="shared" si="221"/>
        <v>Ok</v>
      </c>
      <c r="N2309" t="s">
        <v>10264</v>
      </c>
    </row>
    <row r="2310" spans="1:14" x14ac:dyDescent="0.35">
      <c r="A2310" t="s">
        <v>2328</v>
      </c>
      <c r="B2310" t="s">
        <v>43</v>
      </c>
      <c r="C2310">
        <v>103</v>
      </c>
      <c r="D2310">
        <v>15000</v>
      </c>
      <c r="E2310">
        <v>200</v>
      </c>
      <c r="F2310" t="s">
        <v>16</v>
      </c>
      <c r="G2310" s="2">
        <v>61448</v>
      </c>
      <c r="H2310">
        <f t="shared" si="216"/>
        <v>1524400</v>
      </c>
      <c r="I2310">
        <f t="shared" si="217"/>
        <v>20600</v>
      </c>
      <c r="J2310" t="str">
        <f t="shared" si="218"/>
        <v>March</v>
      </c>
      <c r="K2310" t="str">
        <f t="shared" si="219"/>
        <v>2068</v>
      </c>
      <c r="L2310" t="str">
        <f t="shared" si="220"/>
        <v>High Discount</v>
      </c>
      <c r="M2310" t="str">
        <f t="shared" si="221"/>
        <v>Ok</v>
      </c>
      <c r="N2310" t="s">
        <v>10264</v>
      </c>
    </row>
    <row r="2311" spans="1:14" x14ac:dyDescent="0.35">
      <c r="A2311" t="s">
        <v>2329</v>
      </c>
      <c r="B2311" t="s">
        <v>43</v>
      </c>
      <c r="C2311">
        <v>326</v>
      </c>
      <c r="D2311">
        <v>1200</v>
      </c>
      <c r="E2311">
        <v>1500</v>
      </c>
      <c r="F2311" t="s">
        <v>11</v>
      </c>
      <c r="G2311" s="2">
        <v>61455</v>
      </c>
      <c r="H2311">
        <f t="shared" si="216"/>
        <v>0</v>
      </c>
      <c r="I2311">
        <f t="shared" si="217"/>
        <v>489000</v>
      </c>
      <c r="J2311" t="str">
        <f t="shared" si="218"/>
        <v>April</v>
      </c>
      <c r="K2311" t="str">
        <f t="shared" si="219"/>
        <v>2068</v>
      </c>
      <c r="L2311" t="str">
        <f t="shared" si="220"/>
        <v>High Discount</v>
      </c>
      <c r="M2311" t="str">
        <f t="shared" si="221"/>
        <v>Zero Sales</v>
      </c>
      <c r="N2311" t="s">
        <v>10264</v>
      </c>
    </row>
    <row r="2312" spans="1:14" x14ac:dyDescent="0.35">
      <c r="A2312" t="s">
        <v>2330</v>
      </c>
      <c r="B2312" t="s">
        <v>43</v>
      </c>
      <c r="C2312">
        <v>160</v>
      </c>
      <c r="D2312">
        <v>18000</v>
      </c>
      <c r="E2312">
        <v>400</v>
      </c>
      <c r="F2312" t="s">
        <v>16</v>
      </c>
      <c r="G2312" s="2">
        <v>61462</v>
      </c>
      <c r="H2312">
        <f t="shared" si="216"/>
        <v>2816000</v>
      </c>
      <c r="I2312">
        <f t="shared" si="217"/>
        <v>64000</v>
      </c>
      <c r="J2312" t="str">
        <f t="shared" si="218"/>
        <v>April</v>
      </c>
      <c r="K2312" t="str">
        <f t="shared" si="219"/>
        <v>2068</v>
      </c>
      <c r="L2312" t="str">
        <f t="shared" si="220"/>
        <v>High Discount</v>
      </c>
      <c r="M2312" t="str">
        <f t="shared" si="221"/>
        <v>Ok</v>
      </c>
      <c r="N2312" t="s">
        <v>10264</v>
      </c>
    </row>
    <row r="2313" spans="1:14" x14ac:dyDescent="0.35">
      <c r="A2313" t="s">
        <v>2331</v>
      </c>
      <c r="B2313" t="s">
        <v>19</v>
      </c>
      <c r="C2313">
        <v>273</v>
      </c>
      <c r="D2313">
        <v>45000</v>
      </c>
      <c r="E2313">
        <v>2000</v>
      </c>
      <c r="F2313" t="s">
        <v>8</v>
      </c>
      <c r="G2313" s="2">
        <v>61469</v>
      </c>
      <c r="H2313">
        <f t="shared" si="216"/>
        <v>11739000</v>
      </c>
      <c r="I2313">
        <f t="shared" si="217"/>
        <v>546000</v>
      </c>
      <c r="J2313" t="str">
        <f t="shared" si="218"/>
        <v>April</v>
      </c>
      <c r="K2313" t="str">
        <f t="shared" si="219"/>
        <v>2068</v>
      </c>
      <c r="L2313" t="str">
        <f t="shared" si="220"/>
        <v>High Discount</v>
      </c>
      <c r="M2313" t="str">
        <f t="shared" si="221"/>
        <v>Ok</v>
      </c>
      <c r="N2313" t="s">
        <v>10264</v>
      </c>
    </row>
    <row r="2314" spans="1:14" x14ac:dyDescent="0.35">
      <c r="A2314" t="s">
        <v>2332</v>
      </c>
      <c r="B2314" t="s">
        <v>7</v>
      </c>
      <c r="C2314">
        <v>124</v>
      </c>
      <c r="D2314">
        <v>18000</v>
      </c>
      <c r="E2314">
        <v>300</v>
      </c>
      <c r="F2314" t="s">
        <v>11</v>
      </c>
      <c r="G2314" s="2">
        <v>61476</v>
      </c>
      <c r="H2314">
        <f t="shared" si="216"/>
        <v>2194800</v>
      </c>
      <c r="I2314">
        <f t="shared" si="217"/>
        <v>37200</v>
      </c>
      <c r="J2314" t="str">
        <f t="shared" si="218"/>
        <v>April</v>
      </c>
      <c r="K2314" t="str">
        <f t="shared" si="219"/>
        <v>2068</v>
      </c>
      <c r="L2314" t="str">
        <f t="shared" si="220"/>
        <v>High Discount</v>
      </c>
      <c r="M2314" t="str">
        <f t="shared" si="221"/>
        <v>Ok</v>
      </c>
      <c r="N2314" t="s">
        <v>10264</v>
      </c>
    </row>
    <row r="2315" spans="1:14" x14ac:dyDescent="0.35">
      <c r="A2315" t="s">
        <v>2333</v>
      </c>
      <c r="B2315" t="s">
        <v>33</v>
      </c>
      <c r="C2315">
        <v>555</v>
      </c>
      <c r="D2315">
        <v>5500</v>
      </c>
      <c r="E2315">
        <v>1000</v>
      </c>
      <c r="F2315" t="s">
        <v>46</v>
      </c>
      <c r="G2315" s="2">
        <v>61483</v>
      </c>
      <c r="H2315">
        <f t="shared" si="216"/>
        <v>2497500</v>
      </c>
      <c r="I2315">
        <f t="shared" si="217"/>
        <v>555000</v>
      </c>
      <c r="J2315" t="str">
        <f t="shared" si="218"/>
        <v>April</v>
      </c>
      <c r="K2315" t="str">
        <f t="shared" si="219"/>
        <v>2068</v>
      </c>
      <c r="L2315" t="str">
        <f t="shared" si="220"/>
        <v>High Discount</v>
      </c>
      <c r="M2315" t="str">
        <f t="shared" si="221"/>
        <v>Ok</v>
      </c>
      <c r="N2315" t="s">
        <v>10264</v>
      </c>
    </row>
    <row r="2316" spans="1:14" x14ac:dyDescent="0.35">
      <c r="A2316" t="s">
        <v>2334</v>
      </c>
      <c r="B2316" t="s">
        <v>19</v>
      </c>
      <c r="C2316">
        <v>63</v>
      </c>
      <c r="D2316">
        <v>800</v>
      </c>
      <c r="E2316">
        <v>1500</v>
      </c>
      <c r="F2316" t="s">
        <v>8</v>
      </c>
      <c r="G2316" s="2">
        <v>61490</v>
      </c>
      <c r="H2316">
        <f t="shared" si="216"/>
        <v>0</v>
      </c>
      <c r="I2316">
        <f t="shared" si="217"/>
        <v>94500</v>
      </c>
      <c r="J2316" t="str">
        <f t="shared" si="218"/>
        <v>May</v>
      </c>
      <c r="K2316" t="str">
        <f t="shared" si="219"/>
        <v>2068</v>
      </c>
      <c r="L2316" t="str">
        <f t="shared" si="220"/>
        <v>High Discount</v>
      </c>
      <c r="M2316" t="str">
        <f t="shared" si="221"/>
        <v>Zero Sales</v>
      </c>
      <c r="N2316" t="s">
        <v>10264</v>
      </c>
    </row>
    <row r="2317" spans="1:14" x14ac:dyDescent="0.35">
      <c r="A2317" t="s">
        <v>2335</v>
      </c>
      <c r="B2317" t="s">
        <v>15</v>
      </c>
      <c r="C2317">
        <v>531</v>
      </c>
      <c r="D2317">
        <v>6000</v>
      </c>
      <c r="E2317">
        <v>300</v>
      </c>
      <c r="F2317" t="s">
        <v>11</v>
      </c>
      <c r="G2317" s="2">
        <v>61497</v>
      </c>
      <c r="H2317">
        <f t="shared" si="216"/>
        <v>3026700</v>
      </c>
      <c r="I2317">
        <f t="shared" si="217"/>
        <v>159300</v>
      </c>
      <c r="J2317" t="str">
        <f t="shared" si="218"/>
        <v>May</v>
      </c>
      <c r="K2317" t="str">
        <f t="shared" si="219"/>
        <v>2068</v>
      </c>
      <c r="L2317" t="str">
        <f t="shared" si="220"/>
        <v>Normal</v>
      </c>
      <c r="M2317" t="str">
        <f t="shared" si="221"/>
        <v>Ok</v>
      </c>
      <c r="N2317" t="s">
        <v>10264</v>
      </c>
    </row>
    <row r="2318" spans="1:14" x14ac:dyDescent="0.35">
      <c r="A2318" t="s">
        <v>2336</v>
      </c>
      <c r="B2318" t="s">
        <v>10</v>
      </c>
      <c r="C2318">
        <v>238</v>
      </c>
      <c r="D2318">
        <v>22000</v>
      </c>
      <c r="E2318">
        <v>300</v>
      </c>
      <c r="F2318" t="s">
        <v>46</v>
      </c>
      <c r="G2318" s="2">
        <v>61504</v>
      </c>
      <c r="H2318">
        <f t="shared" si="216"/>
        <v>5164600</v>
      </c>
      <c r="I2318">
        <f t="shared" si="217"/>
        <v>71400</v>
      </c>
      <c r="J2318" t="str">
        <f t="shared" si="218"/>
        <v>May</v>
      </c>
      <c r="K2318" t="str">
        <f t="shared" si="219"/>
        <v>2068</v>
      </c>
      <c r="L2318" t="str">
        <f t="shared" si="220"/>
        <v>High Discount</v>
      </c>
      <c r="M2318" t="str">
        <f t="shared" si="221"/>
        <v>Ok</v>
      </c>
      <c r="N2318" t="s">
        <v>10264</v>
      </c>
    </row>
    <row r="2319" spans="1:14" x14ac:dyDescent="0.35">
      <c r="A2319" t="s">
        <v>2337</v>
      </c>
      <c r="B2319" t="s">
        <v>13</v>
      </c>
      <c r="C2319">
        <v>413</v>
      </c>
      <c r="D2319">
        <v>1200</v>
      </c>
      <c r="E2319">
        <v>1000</v>
      </c>
      <c r="F2319" t="s">
        <v>8</v>
      </c>
      <c r="G2319" s="2">
        <v>61511</v>
      </c>
      <c r="H2319">
        <f t="shared" si="216"/>
        <v>82600</v>
      </c>
      <c r="I2319">
        <f t="shared" si="217"/>
        <v>413000</v>
      </c>
      <c r="J2319" t="str">
        <f t="shared" si="218"/>
        <v>May</v>
      </c>
      <c r="K2319" t="str">
        <f t="shared" si="219"/>
        <v>2068</v>
      </c>
      <c r="L2319" t="str">
        <f t="shared" si="220"/>
        <v>High Discount</v>
      </c>
      <c r="M2319" t="str">
        <f t="shared" si="221"/>
        <v>Ok</v>
      </c>
      <c r="N2319" t="s">
        <v>10264</v>
      </c>
    </row>
    <row r="2320" spans="1:14" x14ac:dyDescent="0.35">
      <c r="A2320" t="s">
        <v>2338</v>
      </c>
      <c r="B2320" t="s">
        <v>33</v>
      </c>
      <c r="C2320">
        <v>288</v>
      </c>
      <c r="D2320">
        <v>18000</v>
      </c>
      <c r="E2320">
        <v>200</v>
      </c>
      <c r="F2320" t="s">
        <v>46</v>
      </c>
      <c r="G2320" s="2">
        <v>61518</v>
      </c>
      <c r="H2320">
        <f t="shared" si="216"/>
        <v>5126400</v>
      </c>
      <c r="I2320">
        <f t="shared" si="217"/>
        <v>57600</v>
      </c>
      <c r="J2320" t="str">
        <f t="shared" si="218"/>
        <v>June</v>
      </c>
      <c r="K2320" t="str">
        <f t="shared" si="219"/>
        <v>2068</v>
      </c>
      <c r="L2320" t="str">
        <f t="shared" si="220"/>
        <v>Normal</v>
      </c>
      <c r="M2320" t="str">
        <f t="shared" si="221"/>
        <v>Ok</v>
      </c>
      <c r="N2320" t="s">
        <v>10264</v>
      </c>
    </row>
    <row r="2321" spans="1:14" x14ac:dyDescent="0.35">
      <c r="A2321" t="s">
        <v>2339</v>
      </c>
      <c r="B2321" t="s">
        <v>30</v>
      </c>
      <c r="C2321">
        <v>450</v>
      </c>
      <c r="D2321">
        <v>6000</v>
      </c>
      <c r="E2321">
        <v>300</v>
      </c>
      <c r="F2321" t="s">
        <v>16</v>
      </c>
      <c r="G2321" s="2">
        <v>61525</v>
      </c>
      <c r="H2321">
        <f t="shared" si="216"/>
        <v>2565000</v>
      </c>
      <c r="I2321">
        <f t="shared" si="217"/>
        <v>135000</v>
      </c>
      <c r="J2321" t="str">
        <f t="shared" si="218"/>
        <v>June</v>
      </c>
      <c r="K2321" t="str">
        <f t="shared" si="219"/>
        <v>2068</v>
      </c>
      <c r="L2321" t="str">
        <f t="shared" si="220"/>
        <v>Normal</v>
      </c>
      <c r="M2321" t="str">
        <f t="shared" si="221"/>
        <v>Ok</v>
      </c>
      <c r="N2321" t="s">
        <v>10264</v>
      </c>
    </row>
    <row r="2322" spans="1:14" x14ac:dyDescent="0.35">
      <c r="A2322" t="s">
        <v>2340</v>
      </c>
      <c r="B2322" t="s">
        <v>15</v>
      </c>
      <c r="C2322">
        <v>353</v>
      </c>
      <c r="D2322">
        <v>12000</v>
      </c>
      <c r="E2322">
        <v>1000</v>
      </c>
      <c r="F2322" t="s">
        <v>16</v>
      </c>
      <c r="G2322" s="2">
        <v>61532</v>
      </c>
      <c r="H2322">
        <f t="shared" si="216"/>
        <v>3883000</v>
      </c>
      <c r="I2322">
        <f t="shared" si="217"/>
        <v>353000</v>
      </c>
      <c r="J2322" t="str">
        <f t="shared" si="218"/>
        <v>June</v>
      </c>
      <c r="K2322" t="str">
        <f t="shared" si="219"/>
        <v>2068</v>
      </c>
      <c r="L2322" t="str">
        <f t="shared" si="220"/>
        <v>High Discount</v>
      </c>
      <c r="M2322" t="str">
        <f t="shared" si="221"/>
        <v>Ok</v>
      </c>
      <c r="N2322" t="s">
        <v>10264</v>
      </c>
    </row>
    <row r="2323" spans="1:14" x14ac:dyDescent="0.35">
      <c r="A2323" t="s">
        <v>2341</v>
      </c>
      <c r="B2323" t="s">
        <v>33</v>
      </c>
      <c r="C2323">
        <v>140</v>
      </c>
      <c r="D2323">
        <v>5500</v>
      </c>
      <c r="E2323">
        <v>300</v>
      </c>
      <c r="F2323" t="s">
        <v>46</v>
      </c>
      <c r="G2323" s="2">
        <v>61539</v>
      </c>
      <c r="H2323">
        <f t="shared" si="216"/>
        <v>728000</v>
      </c>
      <c r="I2323">
        <f t="shared" si="217"/>
        <v>42000</v>
      </c>
      <c r="J2323" t="str">
        <f t="shared" si="218"/>
        <v>June</v>
      </c>
      <c r="K2323" t="str">
        <f t="shared" si="219"/>
        <v>2068</v>
      </c>
      <c r="L2323" t="str">
        <f t="shared" si="220"/>
        <v>High Discount</v>
      </c>
      <c r="M2323" t="str">
        <f t="shared" si="221"/>
        <v>Ok</v>
      </c>
      <c r="N2323" t="s">
        <v>10264</v>
      </c>
    </row>
    <row r="2324" spans="1:14" x14ac:dyDescent="0.35">
      <c r="A2324" t="s">
        <v>2342</v>
      </c>
      <c r="B2324" t="s">
        <v>19</v>
      </c>
      <c r="C2324">
        <v>441</v>
      </c>
      <c r="D2324">
        <v>800</v>
      </c>
      <c r="E2324">
        <v>2000</v>
      </c>
      <c r="F2324" t="s">
        <v>16</v>
      </c>
      <c r="G2324" s="2">
        <v>61546</v>
      </c>
      <c r="H2324">
        <f t="shared" si="216"/>
        <v>0</v>
      </c>
      <c r="I2324">
        <f t="shared" si="217"/>
        <v>882000</v>
      </c>
      <c r="J2324" t="str">
        <f t="shared" si="218"/>
        <v>July</v>
      </c>
      <c r="K2324" t="str">
        <f t="shared" si="219"/>
        <v>2068</v>
      </c>
      <c r="L2324" t="str">
        <f t="shared" si="220"/>
        <v>High Discount</v>
      </c>
      <c r="M2324" t="str">
        <f t="shared" si="221"/>
        <v>Zero Sales</v>
      </c>
      <c r="N2324" t="s">
        <v>10264</v>
      </c>
    </row>
    <row r="2325" spans="1:14" x14ac:dyDescent="0.35">
      <c r="A2325" t="s">
        <v>2343</v>
      </c>
      <c r="B2325" t="s">
        <v>39</v>
      </c>
      <c r="C2325">
        <v>233</v>
      </c>
      <c r="D2325">
        <v>22000</v>
      </c>
      <c r="E2325">
        <v>300</v>
      </c>
      <c r="F2325" t="s">
        <v>46</v>
      </c>
      <c r="G2325" s="2">
        <v>61553</v>
      </c>
      <c r="H2325">
        <f t="shared" si="216"/>
        <v>5056100</v>
      </c>
      <c r="I2325">
        <f t="shared" si="217"/>
        <v>69900</v>
      </c>
      <c r="J2325" t="str">
        <f t="shared" si="218"/>
        <v>July</v>
      </c>
      <c r="K2325" t="str">
        <f t="shared" si="219"/>
        <v>2068</v>
      </c>
      <c r="L2325" t="str">
        <f t="shared" si="220"/>
        <v>High Discount</v>
      </c>
      <c r="M2325" t="str">
        <f t="shared" si="221"/>
        <v>Ok</v>
      </c>
      <c r="N2325" t="s">
        <v>10264</v>
      </c>
    </row>
    <row r="2326" spans="1:14" x14ac:dyDescent="0.35">
      <c r="A2326" t="s">
        <v>2344</v>
      </c>
      <c r="B2326" t="s">
        <v>13</v>
      </c>
      <c r="C2326">
        <v>66</v>
      </c>
      <c r="D2326">
        <v>6000</v>
      </c>
      <c r="E2326">
        <v>5000</v>
      </c>
      <c r="F2326" t="s">
        <v>8</v>
      </c>
      <c r="G2326" s="2">
        <v>61560</v>
      </c>
      <c r="H2326">
        <f t="shared" si="216"/>
        <v>66000</v>
      </c>
      <c r="I2326">
        <f t="shared" si="217"/>
        <v>330000</v>
      </c>
      <c r="J2326" t="str">
        <f t="shared" si="218"/>
        <v>July</v>
      </c>
      <c r="K2326" t="str">
        <f t="shared" si="219"/>
        <v>2068</v>
      </c>
      <c r="L2326" t="str">
        <f t="shared" si="220"/>
        <v>High Discount</v>
      </c>
      <c r="M2326" t="str">
        <f t="shared" si="221"/>
        <v>Ok</v>
      </c>
      <c r="N2326" t="s">
        <v>10264</v>
      </c>
    </row>
    <row r="2327" spans="1:14" x14ac:dyDescent="0.35">
      <c r="A2327" t="s">
        <v>2345</v>
      </c>
      <c r="B2327" t="s">
        <v>33</v>
      </c>
      <c r="C2327">
        <v>61</v>
      </c>
      <c r="D2327">
        <v>6000</v>
      </c>
      <c r="E2327">
        <v>200</v>
      </c>
      <c r="F2327" t="s">
        <v>11</v>
      </c>
      <c r="G2327" s="2">
        <v>61567</v>
      </c>
      <c r="H2327">
        <f t="shared" si="216"/>
        <v>353800</v>
      </c>
      <c r="I2327">
        <f t="shared" si="217"/>
        <v>12200</v>
      </c>
      <c r="J2327" t="str">
        <f t="shared" si="218"/>
        <v>July</v>
      </c>
      <c r="K2327" t="str">
        <f t="shared" si="219"/>
        <v>2068</v>
      </c>
      <c r="L2327" t="str">
        <f t="shared" si="220"/>
        <v>High Discount</v>
      </c>
      <c r="M2327" t="str">
        <f t="shared" si="221"/>
        <v>Ok</v>
      </c>
      <c r="N2327" t="s">
        <v>10264</v>
      </c>
    </row>
    <row r="2328" spans="1:14" x14ac:dyDescent="0.35">
      <c r="A2328" t="s">
        <v>2346</v>
      </c>
      <c r="B2328" t="s">
        <v>7</v>
      </c>
      <c r="C2328">
        <v>215</v>
      </c>
      <c r="D2328">
        <v>22000</v>
      </c>
      <c r="E2328">
        <v>3000</v>
      </c>
      <c r="F2328" t="s">
        <v>46</v>
      </c>
      <c r="G2328" s="2">
        <v>61574</v>
      </c>
      <c r="H2328">
        <f t="shared" si="216"/>
        <v>4085000</v>
      </c>
      <c r="I2328">
        <f t="shared" si="217"/>
        <v>645000</v>
      </c>
      <c r="J2328" t="str">
        <f t="shared" si="218"/>
        <v>July</v>
      </c>
      <c r="K2328" t="str">
        <f t="shared" si="219"/>
        <v>2068</v>
      </c>
      <c r="L2328" t="str">
        <f t="shared" si="220"/>
        <v>High Discount</v>
      </c>
      <c r="M2328" t="str">
        <f t="shared" si="221"/>
        <v>Ok</v>
      </c>
      <c r="N2328" t="s">
        <v>10264</v>
      </c>
    </row>
    <row r="2329" spans="1:14" x14ac:dyDescent="0.35">
      <c r="A2329" t="s">
        <v>2347</v>
      </c>
      <c r="B2329" t="s">
        <v>43</v>
      </c>
      <c r="C2329">
        <v>195</v>
      </c>
      <c r="D2329">
        <v>4500</v>
      </c>
      <c r="E2329">
        <v>5000</v>
      </c>
      <c r="F2329" t="s">
        <v>11</v>
      </c>
      <c r="G2329" s="2">
        <v>61581</v>
      </c>
      <c r="H2329">
        <f t="shared" si="216"/>
        <v>0</v>
      </c>
      <c r="I2329">
        <f t="shared" si="217"/>
        <v>975000</v>
      </c>
      <c r="J2329" t="str">
        <f t="shared" si="218"/>
        <v>August</v>
      </c>
      <c r="K2329" t="str">
        <f t="shared" si="219"/>
        <v>2068</v>
      </c>
      <c r="L2329" t="str">
        <f t="shared" si="220"/>
        <v>High Discount</v>
      </c>
      <c r="M2329" t="str">
        <f t="shared" si="221"/>
        <v>Zero Sales</v>
      </c>
      <c r="N2329" t="s">
        <v>10264</v>
      </c>
    </row>
    <row r="2330" spans="1:14" x14ac:dyDescent="0.35">
      <c r="A2330" t="s">
        <v>2348</v>
      </c>
      <c r="B2330" t="s">
        <v>43</v>
      </c>
      <c r="C2330">
        <v>331</v>
      </c>
      <c r="D2330">
        <v>5500</v>
      </c>
      <c r="E2330">
        <v>2000</v>
      </c>
      <c r="F2330" t="s">
        <v>11</v>
      </c>
      <c r="G2330" s="2">
        <v>61588</v>
      </c>
      <c r="H2330">
        <f t="shared" si="216"/>
        <v>1158500</v>
      </c>
      <c r="I2330">
        <f t="shared" si="217"/>
        <v>662000</v>
      </c>
      <c r="J2330" t="str">
        <f t="shared" si="218"/>
        <v>August</v>
      </c>
      <c r="K2330" t="str">
        <f t="shared" si="219"/>
        <v>2068</v>
      </c>
      <c r="L2330" t="str">
        <f t="shared" si="220"/>
        <v>High Discount</v>
      </c>
      <c r="M2330" t="str">
        <f t="shared" si="221"/>
        <v>Ok</v>
      </c>
      <c r="N2330" t="s">
        <v>10264</v>
      </c>
    </row>
    <row r="2331" spans="1:14" x14ac:dyDescent="0.35">
      <c r="A2331" t="s">
        <v>2349</v>
      </c>
      <c r="B2331" t="s">
        <v>13</v>
      </c>
      <c r="C2331">
        <v>598</v>
      </c>
      <c r="D2331">
        <v>1200</v>
      </c>
      <c r="E2331">
        <v>1000</v>
      </c>
      <c r="F2331" t="s">
        <v>46</v>
      </c>
      <c r="G2331" s="2">
        <v>61595</v>
      </c>
      <c r="H2331">
        <f t="shared" si="216"/>
        <v>119600</v>
      </c>
      <c r="I2331">
        <f t="shared" si="217"/>
        <v>598000</v>
      </c>
      <c r="J2331" t="str">
        <f t="shared" si="218"/>
        <v>August</v>
      </c>
      <c r="K2331" t="str">
        <f t="shared" si="219"/>
        <v>2068</v>
      </c>
      <c r="L2331" t="str">
        <f t="shared" si="220"/>
        <v>High Discount</v>
      </c>
      <c r="M2331" t="str">
        <f t="shared" si="221"/>
        <v>Ok</v>
      </c>
      <c r="N2331" t="s">
        <v>10264</v>
      </c>
    </row>
    <row r="2332" spans="1:14" x14ac:dyDescent="0.35">
      <c r="A2332" t="s">
        <v>2350</v>
      </c>
      <c r="B2332" t="s">
        <v>19</v>
      </c>
      <c r="C2332">
        <v>218</v>
      </c>
      <c r="D2332">
        <v>5500</v>
      </c>
      <c r="E2332">
        <v>2000</v>
      </c>
      <c r="F2332" t="s">
        <v>16</v>
      </c>
      <c r="G2332" s="2">
        <v>61602</v>
      </c>
      <c r="H2332">
        <f t="shared" si="216"/>
        <v>763000</v>
      </c>
      <c r="I2332">
        <f t="shared" si="217"/>
        <v>436000</v>
      </c>
      <c r="J2332" t="str">
        <f t="shared" si="218"/>
        <v>August</v>
      </c>
      <c r="K2332" t="str">
        <f t="shared" si="219"/>
        <v>2068</v>
      </c>
      <c r="L2332" t="str">
        <f t="shared" si="220"/>
        <v>High Discount</v>
      </c>
      <c r="M2332" t="str">
        <f t="shared" si="221"/>
        <v>Ok</v>
      </c>
      <c r="N2332" t="s">
        <v>10264</v>
      </c>
    </row>
    <row r="2333" spans="1:14" x14ac:dyDescent="0.35">
      <c r="A2333" t="s">
        <v>2351</v>
      </c>
      <c r="B2333" t="s">
        <v>43</v>
      </c>
      <c r="C2333">
        <v>219</v>
      </c>
      <c r="D2333">
        <v>4500</v>
      </c>
      <c r="E2333">
        <v>400</v>
      </c>
      <c r="F2333" t="s">
        <v>8</v>
      </c>
      <c r="G2333" s="2">
        <v>61609</v>
      </c>
      <c r="H2333">
        <f t="shared" si="216"/>
        <v>897900</v>
      </c>
      <c r="I2333">
        <f t="shared" si="217"/>
        <v>87600</v>
      </c>
      <c r="J2333" t="str">
        <f t="shared" si="218"/>
        <v>September</v>
      </c>
      <c r="K2333" t="str">
        <f t="shared" si="219"/>
        <v>2068</v>
      </c>
      <c r="L2333" t="str">
        <f t="shared" si="220"/>
        <v>High Discount</v>
      </c>
      <c r="M2333" t="str">
        <f t="shared" si="221"/>
        <v>Ok</v>
      </c>
      <c r="N2333" t="s">
        <v>10264</v>
      </c>
    </row>
    <row r="2334" spans="1:14" x14ac:dyDescent="0.35">
      <c r="A2334" t="s">
        <v>2352</v>
      </c>
      <c r="B2334" t="s">
        <v>33</v>
      </c>
      <c r="C2334">
        <v>395</v>
      </c>
      <c r="D2334">
        <v>15000</v>
      </c>
      <c r="E2334">
        <v>400</v>
      </c>
      <c r="F2334" t="s">
        <v>11</v>
      </c>
      <c r="G2334" s="2">
        <v>61616</v>
      </c>
      <c r="H2334">
        <f t="shared" si="216"/>
        <v>5767000</v>
      </c>
      <c r="I2334">
        <f t="shared" si="217"/>
        <v>158000</v>
      </c>
      <c r="J2334" t="str">
        <f t="shared" si="218"/>
        <v>September</v>
      </c>
      <c r="K2334" t="str">
        <f t="shared" si="219"/>
        <v>2068</v>
      </c>
      <c r="L2334" t="str">
        <f t="shared" si="220"/>
        <v>High Discount</v>
      </c>
      <c r="M2334" t="str">
        <f t="shared" si="221"/>
        <v>Ok</v>
      </c>
      <c r="N2334" t="s">
        <v>10264</v>
      </c>
    </row>
    <row r="2335" spans="1:14" x14ac:dyDescent="0.35">
      <c r="A2335" t="s">
        <v>2353</v>
      </c>
      <c r="B2335" t="s">
        <v>30</v>
      </c>
      <c r="C2335">
        <v>548</v>
      </c>
      <c r="D2335">
        <v>5500</v>
      </c>
      <c r="E2335">
        <v>300</v>
      </c>
      <c r="F2335" t="s">
        <v>8</v>
      </c>
      <c r="G2335" s="2">
        <v>61623</v>
      </c>
      <c r="H2335">
        <f t="shared" si="216"/>
        <v>2849600</v>
      </c>
      <c r="I2335">
        <f t="shared" si="217"/>
        <v>164400</v>
      </c>
      <c r="J2335" t="str">
        <f t="shared" si="218"/>
        <v>September</v>
      </c>
      <c r="K2335" t="str">
        <f t="shared" si="219"/>
        <v>2068</v>
      </c>
      <c r="L2335" t="str">
        <f t="shared" si="220"/>
        <v>Normal</v>
      </c>
      <c r="M2335" t="str">
        <f t="shared" si="221"/>
        <v>Ok</v>
      </c>
      <c r="N2335" t="s">
        <v>10264</v>
      </c>
    </row>
    <row r="2336" spans="1:14" x14ac:dyDescent="0.35">
      <c r="A2336" t="s">
        <v>2354</v>
      </c>
      <c r="B2336" t="s">
        <v>10</v>
      </c>
      <c r="C2336">
        <v>509</v>
      </c>
      <c r="D2336">
        <v>22000</v>
      </c>
      <c r="E2336">
        <v>2000</v>
      </c>
      <c r="F2336" t="s">
        <v>11</v>
      </c>
      <c r="G2336" s="2">
        <v>61630</v>
      </c>
      <c r="H2336">
        <f t="shared" si="216"/>
        <v>10180000</v>
      </c>
      <c r="I2336">
        <f t="shared" si="217"/>
        <v>1018000</v>
      </c>
      <c r="J2336" t="str">
        <f t="shared" si="218"/>
        <v>September</v>
      </c>
      <c r="K2336" t="str">
        <f t="shared" si="219"/>
        <v>2068</v>
      </c>
      <c r="L2336" t="str">
        <f t="shared" si="220"/>
        <v>High Discount</v>
      </c>
      <c r="M2336" t="str">
        <f t="shared" si="221"/>
        <v>Ok</v>
      </c>
      <c r="N2336" t="s">
        <v>10264</v>
      </c>
    </row>
    <row r="2337" spans="1:14" x14ac:dyDescent="0.35">
      <c r="A2337" t="s">
        <v>2355</v>
      </c>
      <c r="B2337" t="s">
        <v>10</v>
      </c>
      <c r="C2337">
        <v>346</v>
      </c>
      <c r="D2337">
        <v>800</v>
      </c>
      <c r="E2337">
        <v>100</v>
      </c>
      <c r="F2337" t="s">
        <v>46</v>
      </c>
      <c r="G2337" s="2">
        <v>61637</v>
      </c>
      <c r="H2337">
        <f t="shared" si="216"/>
        <v>242200</v>
      </c>
      <c r="I2337">
        <f t="shared" si="217"/>
        <v>34600</v>
      </c>
      <c r="J2337" t="str">
        <f t="shared" si="218"/>
        <v>October</v>
      </c>
      <c r="K2337" t="str">
        <f t="shared" si="219"/>
        <v>2068</v>
      </c>
      <c r="L2337" t="str">
        <f t="shared" si="220"/>
        <v>Normal</v>
      </c>
      <c r="M2337" t="str">
        <f t="shared" si="221"/>
        <v>Ok</v>
      </c>
      <c r="N2337" t="s">
        <v>10264</v>
      </c>
    </row>
    <row r="2338" spans="1:14" x14ac:dyDescent="0.35">
      <c r="A2338" t="s">
        <v>2356</v>
      </c>
      <c r="B2338" t="s">
        <v>15</v>
      </c>
      <c r="C2338">
        <v>191</v>
      </c>
      <c r="D2338">
        <v>5500</v>
      </c>
      <c r="E2338">
        <v>3000</v>
      </c>
      <c r="F2338" t="s">
        <v>16</v>
      </c>
      <c r="G2338" s="2">
        <v>61644</v>
      </c>
      <c r="H2338">
        <f t="shared" si="216"/>
        <v>477500</v>
      </c>
      <c r="I2338">
        <f t="shared" si="217"/>
        <v>573000</v>
      </c>
      <c r="J2338" t="str">
        <f t="shared" si="218"/>
        <v>October</v>
      </c>
      <c r="K2338" t="str">
        <f t="shared" si="219"/>
        <v>2068</v>
      </c>
      <c r="L2338" t="str">
        <f t="shared" si="220"/>
        <v>High Discount</v>
      </c>
      <c r="M2338" t="str">
        <f t="shared" si="221"/>
        <v>Ok</v>
      </c>
      <c r="N2338" t="s">
        <v>10264</v>
      </c>
    </row>
    <row r="2339" spans="1:14" x14ac:dyDescent="0.35">
      <c r="A2339" t="s">
        <v>2357</v>
      </c>
      <c r="B2339" t="s">
        <v>21</v>
      </c>
      <c r="C2339">
        <v>102</v>
      </c>
      <c r="D2339">
        <v>18000</v>
      </c>
      <c r="E2339">
        <v>500</v>
      </c>
      <c r="F2339" t="s">
        <v>8</v>
      </c>
      <c r="G2339" s="2">
        <v>61651</v>
      </c>
      <c r="H2339">
        <f t="shared" si="216"/>
        <v>1785000</v>
      </c>
      <c r="I2339">
        <f t="shared" si="217"/>
        <v>51000</v>
      </c>
      <c r="J2339" t="str">
        <f t="shared" si="218"/>
        <v>October</v>
      </c>
      <c r="K2339" t="str">
        <f t="shared" si="219"/>
        <v>2068</v>
      </c>
      <c r="L2339" t="str">
        <f t="shared" si="220"/>
        <v>High Discount</v>
      </c>
      <c r="M2339" t="str">
        <f t="shared" si="221"/>
        <v>Ok</v>
      </c>
      <c r="N2339" t="s">
        <v>10264</v>
      </c>
    </row>
    <row r="2340" spans="1:14" x14ac:dyDescent="0.35">
      <c r="A2340" t="s">
        <v>2358</v>
      </c>
      <c r="B2340" t="s">
        <v>39</v>
      </c>
      <c r="C2340">
        <v>167</v>
      </c>
      <c r="D2340">
        <v>800</v>
      </c>
      <c r="E2340">
        <v>400</v>
      </c>
      <c r="F2340" t="s">
        <v>11</v>
      </c>
      <c r="G2340" s="2">
        <v>61658</v>
      </c>
      <c r="H2340">
        <f t="shared" si="216"/>
        <v>66800</v>
      </c>
      <c r="I2340">
        <f t="shared" si="217"/>
        <v>66800</v>
      </c>
      <c r="J2340" t="str">
        <f t="shared" si="218"/>
        <v>October</v>
      </c>
      <c r="K2340" t="str">
        <f t="shared" si="219"/>
        <v>2068</v>
      </c>
      <c r="L2340" t="str">
        <f t="shared" si="220"/>
        <v>High Discount</v>
      </c>
      <c r="M2340" t="str">
        <f t="shared" si="221"/>
        <v>Ok</v>
      </c>
      <c r="N2340" t="s">
        <v>10264</v>
      </c>
    </row>
    <row r="2341" spans="1:14" x14ac:dyDescent="0.35">
      <c r="A2341" t="s">
        <v>2359</v>
      </c>
      <c r="B2341" t="s">
        <v>13</v>
      </c>
      <c r="C2341">
        <v>414</v>
      </c>
      <c r="D2341">
        <v>1200</v>
      </c>
      <c r="E2341">
        <v>200</v>
      </c>
      <c r="F2341" t="s">
        <v>46</v>
      </c>
      <c r="G2341" s="2">
        <v>61665</v>
      </c>
      <c r="H2341">
        <f t="shared" si="216"/>
        <v>414000</v>
      </c>
      <c r="I2341">
        <f t="shared" si="217"/>
        <v>82800</v>
      </c>
      <c r="J2341" t="str">
        <f t="shared" si="218"/>
        <v>October</v>
      </c>
      <c r="K2341" t="str">
        <f t="shared" si="219"/>
        <v>2068</v>
      </c>
      <c r="L2341" t="str">
        <f t="shared" si="220"/>
        <v>Normal</v>
      </c>
      <c r="M2341" t="str">
        <f t="shared" si="221"/>
        <v>Ok</v>
      </c>
      <c r="N2341" t="s">
        <v>10264</v>
      </c>
    </row>
    <row r="2342" spans="1:14" x14ac:dyDescent="0.35">
      <c r="A2342" t="s">
        <v>2360</v>
      </c>
      <c r="B2342" t="s">
        <v>15</v>
      </c>
      <c r="C2342">
        <v>185</v>
      </c>
      <c r="D2342">
        <v>22000</v>
      </c>
      <c r="E2342">
        <v>3000</v>
      </c>
      <c r="F2342" t="s">
        <v>46</v>
      </c>
      <c r="G2342" s="2">
        <v>61672</v>
      </c>
      <c r="H2342">
        <f t="shared" si="216"/>
        <v>3515000</v>
      </c>
      <c r="I2342">
        <f t="shared" si="217"/>
        <v>555000</v>
      </c>
      <c r="J2342" t="str">
        <f t="shared" si="218"/>
        <v>November</v>
      </c>
      <c r="K2342" t="str">
        <f t="shared" si="219"/>
        <v>2068</v>
      </c>
      <c r="L2342" t="str">
        <f t="shared" si="220"/>
        <v>High Discount</v>
      </c>
      <c r="M2342" t="str">
        <f t="shared" si="221"/>
        <v>Ok</v>
      </c>
      <c r="N2342" t="s">
        <v>10264</v>
      </c>
    </row>
    <row r="2343" spans="1:14" x14ac:dyDescent="0.35">
      <c r="A2343" t="s">
        <v>2361</v>
      </c>
      <c r="B2343" t="s">
        <v>21</v>
      </c>
      <c r="C2343">
        <v>463</v>
      </c>
      <c r="D2343">
        <v>15000</v>
      </c>
      <c r="E2343">
        <v>1000</v>
      </c>
      <c r="F2343" t="s">
        <v>11</v>
      </c>
      <c r="G2343" s="2">
        <v>61679</v>
      </c>
      <c r="H2343">
        <f t="shared" si="216"/>
        <v>6482000</v>
      </c>
      <c r="I2343">
        <f t="shared" si="217"/>
        <v>463000</v>
      </c>
      <c r="J2343" t="str">
        <f t="shared" si="218"/>
        <v>November</v>
      </c>
      <c r="K2343" t="str">
        <f t="shared" si="219"/>
        <v>2068</v>
      </c>
      <c r="L2343" t="str">
        <f t="shared" si="220"/>
        <v>High Discount</v>
      </c>
      <c r="M2343" t="str">
        <f t="shared" si="221"/>
        <v>Ok</v>
      </c>
      <c r="N2343" t="s">
        <v>10264</v>
      </c>
    </row>
    <row r="2344" spans="1:14" x14ac:dyDescent="0.35">
      <c r="A2344" t="s">
        <v>2362</v>
      </c>
      <c r="B2344" t="s">
        <v>19</v>
      </c>
      <c r="C2344">
        <v>126</v>
      </c>
      <c r="D2344">
        <v>12000</v>
      </c>
      <c r="E2344">
        <v>2000</v>
      </c>
      <c r="F2344" t="s">
        <v>11</v>
      </c>
      <c r="G2344" s="2">
        <v>61686</v>
      </c>
      <c r="H2344">
        <f t="shared" si="216"/>
        <v>1260000</v>
      </c>
      <c r="I2344">
        <f t="shared" si="217"/>
        <v>252000</v>
      </c>
      <c r="J2344" t="str">
        <f t="shared" si="218"/>
        <v>November</v>
      </c>
      <c r="K2344" t="str">
        <f t="shared" si="219"/>
        <v>2068</v>
      </c>
      <c r="L2344" t="str">
        <f t="shared" si="220"/>
        <v>High Discount</v>
      </c>
      <c r="M2344" t="str">
        <f t="shared" si="221"/>
        <v>Ok</v>
      </c>
      <c r="N2344" t="s">
        <v>10264</v>
      </c>
    </row>
    <row r="2345" spans="1:14" x14ac:dyDescent="0.35">
      <c r="A2345" t="s">
        <v>2363</v>
      </c>
      <c r="B2345" t="s">
        <v>7</v>
      </c>
      <c r="C2345">
        <v>67</v>
      </c>
      <c r="D2345">
        <v>800</v>
      </c>
      <c r="E2345">
        <v>200</v>
      </c>
      <c r="F2345" t="s">
        <v>11</v>
      </c>
      <c r="G2345" s="2">
        <v>61693</v>
      </c>
      <c r="H2345">
        <f t="shared" si="216"/>
        <v>40200</v>
      </c>
      <c r="I2345">
        <f t="shared" si="217"/>
        <v>13400</v>
      </c>
      <c r="J2345" t="str">
        <f t="shared" si="218"/>
        <v>November</v>
      </c>
      <c r="K2345" t="str">
        <f t="shared" si="219"/>
        <v>2068</v>
      </c>
      <c r="L2345" t="str">
        <f t="shared" si="220"/>
        <v>High Discount</v>
      </c>
      <c r="M2345" t="str">
        <f t="shared" si="221"/>
        <v>Ok</v>
      </c>
      <c r="N2345" t="s">
        <v>10264</v>
      </c>
    </row>
    <row r="2346" spans="1:14" x14ac:dyDescent="0.35">
      <c r="A2346" t="s">
        <v>2364</v>
      </c>
      <c r="B2346" t="s">
        <v>7</v>
      </c>
      <c r="C2346">
        <v>452</v>
      </c>
      <c r="D2346">
        <v>4500</v>
      </c>
      <c r="E2346">
        <v>300</v>
      </c>
      <c r="F2346" t="s">
        <v>16</v>
      </c>
      <c r="G2346" s="2">
        <v>61700</v>
      </c>
      <c r="H2346">
        <f t="shared" si="216"/>
        <v>1898400</v>
      </c>
      <c r="I2346">
        <f t="shared" si="217"/>
        <v>135600</v>
      </c>
      <c r="J2346" t="str">
        <f t="shared" si="218"/>
        <v>December</v>
      </c>
      <c r="K2346" t="str">
        <f t="shared" si="219"/>
        <v>2068</v>
      </c>
      <c r="L2346" t="str">
        <f t="shared" si="220"/>
        <v>Normal</v>
      </c>
      <c r="M2346" t="str">
        <f t="shared" si="221"/>
        <v>Ok</v>
      </c>
      <c r="N2346" t="s">
        <v>10264</v>
      </c>
    </row>
    <row r="2347" spans="1:14" x14ac:dyDescent="0.35">
      <c r="A2347" t="s">
        <v>2365</v>
      </c>
      <c r="B2347" t="s">
        <v>39</v>
      </c>
      <c r="C2347">
        <v>254</v>
      </c>
      <c r="D2347">
        <v>800</v>
      </c>
      <c r="E2347">
        <v>5000</v>
      </c>
      <c r="F2347" t="s">
        <v>11</v>
      </c>
      <c r="G2347" s="2">
        <v>61707</v>
      </c>
      <c r="H2347">
        <f t="shared" si="216"/>
        <v>0</v>
      </c>
      <c r="I2347">
        <f t="shared" si="217"/>
        <v>1270000</v>
      </c>
      <c r="J2347" t="str">
        <f t="shared" si="218"/>
        <v>December</v>
      </c>
      <c r="K2347" t="str">
        <f t="shared" si="219"/>
        <v>2068</v>
      </c>
      <c r="L2347" t="str">
        <f t="shared" si="220"/>
        <v>High Discount</v>
      </c>
      <c r="M2347" t="str">
        <f t="shared" si="221"/>
        <v>Zero Sales</v>
      </c>
      <c r="N2347" t="s">
        <v>10264</v>
      </c>
    </row>
    <row r="2348" spans="1:14" x14ac:dyDescent="0.35">
      <c r="A2348" t="s">
        <v>2366</v>
      </c>
      <c r="B2348" t="s">
        <v>43</v>
      </c>
      <c r="C2348">
        <v>548</v>
      </c>
      <c r="D2348">
        <v>12000</v>
      </c>
      <c r="E2348">
        <v>3000</v>
      </c>
      <c r="F2348" t="s">
        <v>11</v>
      </c>
      <c r="G2348" s="2">
        <v>61714</v>
      </c>
      <c r="H2348">
        <f t="shared" si="216"/>
        <v>4932000</v>
      </c>
      <c r="I2348">
        <f t="shared" si="217"/>
        <v>1644000</v>
      </c>
      <c r="J2348" t="str">
        <f t="shared" si="218"/>
        <v>December</v>
      </c>
      <c r="K2348" t="str">
        <f t="shared" si="219"/>
        <v>2068</v>
      </c>
      <c r="L2348" t="str">
        <f t="shared" si="220"/>
        <v>High Discount</v>
      </c>
      <c r="M2348" t="str">
        <f t="shared" si="221"/>
        <v>Ok</v>
      </c>
      <c r="N2348" t="s">
        <v>10264</v>
      </c>
    </row>
    <row r="2349" spans="1:14" x14ac:dyDescent="0.35">
      <c r="A2349" t="s">
        <v>2367</v>
      </c>
      <c r="B2349" t="s">
        <v>33</v>
      </c>
      <c r="C2349">
        <v>373</v>
      </c>
      <c r="D2349">
        <v>5500</v>
      </c>
      <c r="E2349">
        <v>200</v>
      </c>
      <c r="F2349" t="s">
        <v>16</v>
      </c>
      <c r="G2349" s="2">
        <v>61721</v>
      </c>
      <c r="H2349">
        <f t="shared" si="216"/>
        <v>1976900</v>
      </c>
      <c r="I2349">
        <f t="shared" si="217"/>
        <v>74600</v>
      </c>
      <c r="J2349" t="str">
        <f t="shared" si="218"/>
        <v>December</v>
      </c>
      <c r="K2349" t="str">
        <f t="shared" si="219"/>
        <v>2068</v>
      </c>
      <c r="L2349" t="str">
        <f t="shared" si="220"/>
        <v>Normal</v>
      </c>
      <c r="M2349" t="str">
        <f t="shared" si="221"/>
        <v>Ok</v>
      </c>
      <c r="N2349" t="s">
        <v>10264</v>
      </c>
    </row>
    <row r="2350" spans="1:14" x14ac:dyDescent="0.35">
      <c r="A2350" t="s">
        <v>2368</v>
      </c>
      <c r="B2350" t="s">
        <v>15</v>
      </c>
      <c r="C2350">
        <v>330</v>
      </c>
      <c r="D2350">
        <v>18000</v>
      </c>
      <c r="E2350">
        <v>1500</v>
      </c>
      <c r="F2350" t="s">
        <v>46</v>
      </c>
      <c r="G2350" s="2">
        <v>61728</v>
      </c>
      <c r="H2350">
        <f t="shared" si="216"/>
        <v>5445000</v>
      </c>
      <c r="I2350">
        <f t="shared" si="217"/>
        <v>495000</v>
      </c>
      <c r="J2350" t="str">
        <f t="shared" si="218"/>
        <v>December</v>
      </c>
      <c r="K2350" t="str">
        <f t="shared" si="219"/>
        <v>2068</v>
      </c>
      <c r="L2350" t="str">
        <f t="shared" si="220"/>
        <v>High Discount</v>
      </c>
      <c r="M2350" t="str">
        <f t="shared" si="221"/>
        <v>Ok</v>
      </c>
      <c r="N2350" t="s">
        <v>10264</v>
      </c>
    </row>
    <row r="2351" spans="1:14" x14ac:dyDescent="0.35">
      <c r="A2351" t="s">
        <v>2369</v>
      </c>
      <c r="B2351" t="s">
        <v>15</v>
      </c>
      <c r="C2351">
        <v>215</v>
      </c>
      <c r="D2351">
        <v>4500</v>
      </c>
      <c r="E2351">
        <v>5000</v>
      </c>
      <c r="F2351" t="s">
        <v>11</v>
      </c>
      <c r="G2351" s="2">
        <v>61735</v>
      </c>
      <c r="H2351">
        <f t="shared" si="216"/>
        <v>0</v>
      </c>
      <c r="I2351">
        <f t="shared" si="217"/>
        <v>1075000</v>
      </c>
      <c r="J2351" t="str">
        <f t="shared" si="218"/>
        <v>January</v>
      </c>
      <c r="K2351" t="str">
        <f t="shared" si="219"/>
        <v>2069</v>
      </c>
      <c r="L2351" t="str">
        <f t="shared" si="220"/>
        <v>High Discount</v>
      </c>
      <c r="M2351" t="str">
        <f t="shared" si="221"/>
        <v>Zero Sales</v>
      </c>
      <c r="N2351" t="s">
        <v>10264</v>
      </c>
    </row>
    <row r="2352" spans="1:14" x14ac:dyDescent="0.35">
      <c r="A2352" t="s">
        <v>2370</v>
      </c>
      <c r="B2352" t="s">
        <v>13</v>
      </c>
      <c r="C2352">
        <v>292</v>
      </c>
      <c r="D2352">
        <v>12000</v>
      </c>
      <c r="E2352">
        <v>1000</v>
      </c>
      <c r="F2352" t="s">
        <v>8</v>
      </c>
      <c r="G2352" s="2">
        <v>61742</v>
      </c>
      <c r="H2352">
        <f t="shared" si="216"/>
        <v>3212000</v>
      </c>
      <c r="I2352">
        <f t="shared" si="217"/>
        <v>292000</v>
      </c>
      <c r="J2352" t="str">
        <f t="shared" si="218"/>
        <v>January</v>
      </c>
      <c r="K2352" t="str">
        <f t="shared" si="219"/>
        <v>2069</v>
      </c>
      <c r="L2352" t="str">
        <f t="shared" si="220"/>
        <v>High Discount</v>
      </c>
      <c r="M2352" t="str">
        <f t="shared" si="221"/>
        <v>Ok</v>
      </c>
      <c r="N2352" t="s">
        <v>10264</v>
      </c>
    </row>
    <row r="2353" spans="1:14" x14ac:dyDescent="0.35">
      <c r="A2353" t="s">
        <v>2371</v>
      </c>
      <c r="B2353" t="s">
        <v>13</v>
      </c>
      <c r="C2353">
        <v>528</v>
      </c>
      <c r="D2353">
        <v>12000</v>
      </c>
      <c r="E2353">
        <v>300</v>
      </c>
      <c r="F2353" t="s">
        <v>46</v>
      </c>
      <c r="G2353" s="2">
        <v>61749</v>
      </c>
      <c r="H2353">
        <f t="shared" si="216"/>
        <v>6177600</v>
      </c>
      <c r="I2353">
        <f t="shared" si="217"/>
        <v>158400</v>
      </c>
      <c r="J2353" t="str">
        <f t="shared" si="218"/>
        <v>January</v>
      </c>
      <c r="K2353" t="str">
        <f t="shared" si="219"/>
        <v>2069</v>
      </c>
      <c r="L2353" t="str">
        <f t="shared" si="220"/>
        <v>Normal</v>
      </c>
      <c r="M2353" t="str">
        <f t="shared" si="221"/>
        <v>Ok</v>
      </c>
      <c r="N2353" t="s">
        <v>10264</v>
      </c>
    </row>
    <row r="2354" spans="1:14" x14ac:dyDescent="0.35">
      <c r="A2354" t="s">
        <v>2372</v>
      </c>
      <c r="B2354" t="s">
        <v>7</v>
      </c>
      <c r="C2354">
        <v>213</v>
      </c>
      <c r="D2354">
        <v>18000</v>
      </c>
      <c r="E2354">
        <v>5000</v>
      </c>
      <c r="F2354" t="s">
        <v>8</v>
      </c>
      <c r="G2354" s="2">
        <v>61756</v>
      </c>
      <c r="H2354">
        <f t="shared" si="216"/>
        <v>2769000</v>
      </c>
      <c r="I2354">
        <f t="shared" si="217"/>
        <v>1065000</v>
      </c>
      <c r="J2354" t="str">
        <f t="shared" si="218"/>
        <v>January</v>
      </c>
      <c r="K2354" t="str">
        <f t="shared" si="219"/>
        <v>2069</v>
      </c>
      <c r="L2354" t="str">
        <f t="shared" si="220"/>
        <v>High Discount</v>
      </c>
      <c r="M2354" t="str">
        <f t="shared" si="221"/>
        <v>Ok</v>
      </c>
      <c r="N2354" t="s">
        <v>10264</v>
      </c>
    </row>
    <row r="2355" spans="1:14" x14ac:dyDescent="0.35">
      <c r="A2355" t="s">
        <v>2373</v>
      </c>
      <c r="B2355" t="s">
        <v>7</v>
      </c>
      <c r="C2355">
        <v>373</v>
      </c>
      <c r="D2355">
        <v>1200</v>
      </c>
      <c r="E2355">
        <v>500</v>
      </c>
      <c r="F2355" t="s">
        <v>11</v>
      </c>
      <c r="G2355" s="2">
        <v>61763</v>
      </c>
      <c r="H2355">
        <f t="shared" si="216"/>
        <v>261100</v>
      </c>
      <c r="I2355">
        <f t="shared" si="217"/>
        <v>186500</v>
      </c>
      <c r="J2355" t="str">
        <f t="shared" si="218"/>
        <v>February</v>
      </c>
      <c r="K2355" t="str">
        <f t="shared" si="219"/>
        <v>2069</v>
      </c>
      <c r="L2355" t="str">
        <f t="shared" si="220"/>
        <v>High Discount</v>
      </c>
      <c r="M2355" t="str">
        <f t="shared" si="221"/>
        <v>Ok</v>
      </c>
      <c r="N2355" t="s">
        <v>10264</v>
      </c>
    </row>
    <row r="2356" spans="1:14" x14ac:dyDescent="0.35">
      <c r="A2356" t="s">
        <v>2374</v>
      </c>
      <c r="B2356" t="s">
        <v>30</v>
      </c>
      <c r="C2356">
        <v>257</v>
      </c>
      <c r="D2356">
        <v>800</v>
      </c>
      <c r="E2356">
        <v>300</v>
      </c>
      <c r="F2356" t="s">
        <v>16</v>
      </c>
      <c r="G2356" s="2">
        <v>61770</v>
      </c>
      <c r="H2356">
        <f t="shared" si="216"/>
        <v>128500</v>
      </c>
      <c r="I2356">
        <f t="shared" si="217"/>
        <v>77100</v>
      </c>
      <c r="J2356" t="str">
        <f t="shared" si="218"/>
        <v>February</v>
      </c>
      <c r="K2356" t="str">
        <f t="shared" si="219"/>
        <v>2069</v>
      </c>
      <c r="L2356" t="str">
        <f t="shared" si="220"/>
        <v>High Discount</v>
      </c>
      <c r="M2356" t="str">
        <f t="shared" si="221"/>
        <v>Ok</v>
      </c>
      <c r="N2356" t="s">
        <v>10264</v>
      </c>
    </row>
    <row r="2357" spans="1:14" x14ac:dyDescent="0.35">
      <c r="A2357" t="s">
        <v>2375</v>
      </c>
      <c r="B2357" t="s">
        <v>30</v>
      </c>
      <c r="C2357">
        <v>364</v>
      </c>
      <c r="D2357">
        <v>5500</v>
      </c>
      <c r="E2357">
        <v>3000</v>
      </c>
      <c r="F2357" t="s">
        <v>16</v>
      </c>
      <c r="G2357" s="2">
        <v>61777</v>
      </c>
      <c r="H2357">
        <f t="shared" si="216"/>
        <v>910000</v>
      </c>
      <c r="I2357">
        <f t="shared" si="217"/>
        <v>1092000</v>
      </c>
      <c r="J2357" t="str">
        <f t="shared" si="218"/>
        <v>February</v>
      </c>
      <c r="K2357" t="str">
        <f t="shared" si="219"/>
        <v>2069</v>
      </c>
      <c r="L2357" t="str">
        <f t="shared" si="220"/>
        <v>High Discount</v>
      </c>
      <c r="M2357" t="str">
        <f t="shared" si="221"/>
        <v>Ok</v>
      </c>
      <c r="N2357" t="s">
        <v>10264</v>
      </c>
    </row>
    <row r="2358" spans="1:14" x14ac:dyDescent="0.35">
      <c r="A2358" t="s">
        <v>2376</v>
      </c>
      <c r="B2358" t="s">
        <v>43</v>
      </c>
      <c r="C2358">
        <v>353</v>
      </c>
      <c r="D2358">
        <v>800</v>
      </c>
      <c r="E2358">
        <v>5000</v>
      </c>
      <c r="F2358" t="s">
        <v>16</v>
      </c>
      <c r="G2358" s="2">
        <v>61784</v>
      </c>
      <c r="H2358">
        <f t="shared" si="216"/>
        <v>0</v>
      </c>
      <c r="I2358">
        <f t="shared" si="217"/>
        <v>1765000</v>
      </c>
      <c r="J2358" t="str">
        <f t="shared" si="218"/>
        <v>February</v>
      </c>
      <c r="K2358" t="str">
        <f t="shared" si="219"/>
        <v>2069</v>
      </c>
      <c r="L2358" t="str">
        <f t="shared" si="220"/>
        <v>High Discount</v>
      </c>
      <c r="M2358" t="str">
        <f t="shared" si="221"/>
        <v>Zero Sales</v>
      </c>
      <c r="N2358" t="s">
        <v>10264</v>
      </c>
    </row>
    <row r="2359" spans="1:14" x14ac:dyDescent="0.35">
      <c r="A2359" t="s">
        <v>2377</v>
      </c>
      <c r="B2359" t="s">
        <v>30</v>
      </c>
      <c r="C2359">
        <v>288</v>
      </c>
      <c r="D2359">
        <v>22000</v>
      </c>
      <c r="E2359">
        <v>100</v>
      </c>
      <c r="F2359" t="s">
        <v>11</v>
      </c>
      <c r="G2359" s="2">
        <v>61791</v>
      </c>
      <c r="H2359">
        <f t="shared" si="216"/>
        <v>6307200</v>
      </c>
      <c r="I2359">
        <f t="shared" si="217"/>
        <v>28800</v>
      </c>
      <c r="J2359" t="str">
        <f t="shared" si="218"/>
        <v>March</v>
      </c>
      <c r="K2359" t="str">
        <f t="shared" si="219"/>
        <v>2069</v>
      </c>
      <c r="L2359" t="str">
        <f t="shared" si="220"/>
        <v>Normal</v>
      </c>
      <c r="M2359" t="str">
        <f t="shared" si="221"/>
        <v>Ok</v>
      </c>
      <c r="N2359" t="s">
        <v>10264</v>
      </c>
    </row>
    <row r="2360" spans="1:14" x14ac:dyDescent="0.35">
      <c r="A2360" t="s">
        <v>2378</v>
      </c>
      <c r="B2360" t="s">
        <v>33</v>
      </c>
      <c r="C2360">
        <v>273</v>
      </c>
      <c r="D2360">
        <v>4500</v>
      </c>
      <c r="E2360">
        <v>1000</v>
      </c>
      <c r="F2360" t="s">
        <v>11</v>
      </c>
      <c r="G2360" s="2">
        <v>61798</v>
      </c>
      <c r="H2360">
        <f t="shared" si="216"/>
        <v>955500</v>
      </c>
      <c r="I2360">
        <f t="shared" si="217"/>
        <v>273000</v>
      </c>
      <c r="J2360" t="str">
        <f t="shared" si="218"/>
        <v>March</v>
      </c>
      <c r="K2360" t="str">
        <f t="shared" si="219"/>
        <v>2069</v>
      </c>
      <c r="L2360" t="str">
        <f t="shared" si="220"/>
        <v>High Discount</v>
      </c>
      <c r="M2360" t="str">
        <f t="shared" si="221"/>
        <v>Ok</v>
      </c>
      <c r="N2360" t="s">
        <v>10264</v>
      </c>
    </row>
    <row r="2361" spans="1:14" x14ac:dyDescent="0.35">
      <c r="A2361" t="s">
        <v>2379</v>
      </c>
      <c r="B2361" t="s">
        <v>33</v>
      </c>
      <c r="C2361">
        <v>137</v>
      </c>
      <c r="D2361">
        <v>15000</v>
      </c>
      <c r="E2361">
        <v>3000</v>
      </c>
      <c r="F2361" t="s">
        <v>8</v>
      </c>
      <c r="G2361" s="2">
        <v>61805</v>
      </c>
      <c r="H2361">
        <f t="shared" si="216"/>
        <v>1644000</v>
      </c>
      <c r="I2361">
        <f t="shared" si="217"/>
        <v>411000</v>
      </c>
      <c r="J2361" t="str">
        <f t="shared" si="218"/>
        <v>March</v>
      </c>
      <c r="K2361" t="str">
        <f t="shared" si="219"/>
        <v>2069</v>
      </c>
      <c r="L2361" t="str">
        <f t="shared" si="220"/>
        <v>High Discount</v>
      </c>
      <c r="M2361" t="str">
        <f t="shared" si="221"/>
        <v>Ok</v>
      </c>
      <c r="N2361" t="s">
        <v>10264</v>
      </c>
    </row>
    <row r="2362" spans="1:14" x14ac:dyDescent="0.35">
      <c r="A2362" t="s">
        <v>2380</v>
      </c>
      <c r="B2362" t="s">
        <v>15</v>
      </c>
      <c r="C2362">
        <v>586</v>
      </c>
      <c r="D2362">
        <v>22000</v>
      </c>
      <c r="E2362">
        <v>200</v>
      </c>
      <c r="F2362" t="s">
        <v>16</v>
      </c>
      <c r="G2362" s="2">
        <v>61812</v>
      </c>
      <c r="H2362">
        <f t="shared" si="216"/>
        <v>12774800</v>
      </c>
      <c r="I2362">
        <f t="shared" si="217"/>
        <v>117200</v>
      </c>
      <c r="J2362" t="str">
        <f t="shared" si="218"/>
        <v>March</v>
      </c>
      <c r="K2362" t="str">
        <f t="shared" si="219"/>
        <v>2069</v>
      </c>
      <c r="L2362" t="str">
        <f t="shared" si="220"/>
        <v>Normal</v>
      </c>
      <c r="M2362" t="str">
        <f t="shared" si="221"/>
        <v>Ok</v>
      </c>
      <c r="N2362" t="s">
        <v>10264</v>
      </c>
    </row>
    <row r="2363" spans="1:14" x14ac:dyDescent="0.35">
      <c r="A2363" t="s">
        <v>2381</v>
      </c>
      <c r="B2363" t="s">
        <v>10</v>
      </c>
      <c r="C2363">
        <v>478</v>
      </c>
      <c r="D2363">
        <v>12000</v>
      </c>
      <c r="E2363">
        <v>200</v>
      </c>
      <c r="F2363" t="s">
        <v>11</v>
      </c>
      <c r="G2363" s="2">
        <v>61819</v>
      </c>
      <c r="H2363">
        <f t="shared" si="216"/>
        <v>5640400</v>
      </c>
      <c r="I2363">
        <f t="shared" si="217"/>
        <v>95600</v>
      </c>
      <c r="J2363" t="str">
        <f t="shared" si="218"/>
        <v>April</v>
      </c>
      <c r="K2363" t="str">
        <f t="shared" si="219"/>
        <v>2069</v>
      </c>
      <c r="L2363" t="str">
        <f t="shared" si="220"/>
        <v>Normal</v>
      </c>
      <c r="M2363" t="str">
        <f t="shared" si="221"/>
        <v>Ok</v>
      </c>
      <c r="N2363" t="s">
        <v>10264</v>
      </c>
    </row>
    <row r="2364" spans="1:14" x14ac:dyDescent="0.35">
      <c r="A2364" t="s">
        <v>2382</v>
      </c>
      <c r="B2364" t="s">
        <v>33</v>
      </c>
      <c r="C2364">
        <v>269</v>
      </c>
      <c r="D2364">
        <v>15000</v>
      </c>
      <c r="E2364">
        <v>1000</v>
      </c>
      <c r="F2364" t="s">
        <v>46</v>
      </c>
      <c r="G2364" s="2">
        <v>61826</v>
      </c>
      <c r="H2364">
        <f t="shared" si="216"/>
        <v>3766000</v>
      </c>
      <c r="I2364">
        <f t="shared" si="217"/>
        <v>269000</v>
      </c>
      <c r="J2364" t="str">
        <f t="shared" si="218"/>
        <v>April</v>
      </c>
      <c r="K2364" t="str">
        <f t="shared" si="219"/>
        <v>2069</v>
      </c>
      <c r="L2364" t="str">
        <f t="shared" si="220"/>
        <v>High Discount</v>
      </c>
      <c r="M2364" t="str">
        <f t="shared" si="221"/>
        <v>Ok</v>
      </c>
      <c r="N2364" t="s">
        <v>10264</v>
      </c>
    </row>
    <row r="2365" spans="1:14" x14ac:dyDescent="0.35">
      <c r="A2365" t="s">
        <v>2383</v>
      </c>
      <c r="B2365" t="s">
        <v>21</v>
      </c>
      <c r="C2365">
        <v>324</v>
      </c>
      <c r="D2365">
        <v>6000</v>
      </c>
      <c r="E2365">
        <v>5000</v>
      </c>
      <c r="F2365" t="s">
        <v>11</v>
      </c>
      <c r="G2365" s="2">
        <v>61833</v>
      </c>
      <c r="H2365">
        <f t="shared" si="216"/>
        <v>324000</v>
      </c>
      <c r="I2365">
        <f t="shared" si="217"/>
        <v>1620000</v>
      </c>
      <c r="J2365" t="str">
        <f t="shared" si="218"/>
        <v>April</v>
      </c>
      <c r="K2365" t="str">
        <f t="shared" si="219"/>
        <v>2069</v>
      </c>
      <c r="L2365" t="str">
        <f t="shared" si="220"/>
        <v>High Discount</v>
      </c>
      <c r="M2365" t="str">
        <f t="shared" si="221"/>
        <v>Ok</v>
      </c>
      <c r="N2365" t="s">
        <v>10264</v>
      </c>
    </row>
    <row r="2366" spans="1:14" x14ac:dyDescent="0.35">
      <c r="A2366" t="s">
        <v>2384</v>
      </c>
      <c r="B2366" t="s">
        <v>7</v>
      </c>
      <c r="C2366">
        <v>115</v>
      </c>
      <c r="D2366">
        <v>800</v>
      </c>
      <c r="E2366">
        <v>400</v>
      </c>
      <c r="F2366" t="s">
        <v>11</v>
      </c>
      <c r="G2366" s="2">
        <v>61840</v>
      </c>
      <c r="H2366">
        <f t="shared" si="216"/>
        <v>46000</v>
      </c>
      <c r="I2366">
        <f t="shared" si="217"/>
        <v>46000</v>
      </c>
      <c r="J2366" t="str">
        <f t="shared" si="218"/>
        <v>April</v>
      </c>
      <c r="K2366" t="str">
        <f t="shared" si="219"/>
        <v>2069</v>
      </c>
      <c r="L2366" t="str">
        <f t="shared" si="220"/>
        <v>High Discount</v>
      </c>
      <c r="M2366" t="str">
        <f t="shared" si="221"/>
        <v>Ok</v>
      </c>
      <c r="N2366" t="s">
        <v>10264</v>
      </c>
    </row>
    <row r="2367" spans="1:14" x14ac:dyDescent="0.35">
      <c r="A2367" t="s">
        <v>2385</v>
      </c>
      <c r="B2367" t="s">
        <v>13</v>
      </c>
      <c r="C2367">
        <v>472</v>
      </c>
      <c r="D2367">
        <v>12000</v>
      </c>
      <c r="E2367">
        <v>500</v>
      </c>
      <c r="F2367" t="s">
        <v>46</v>
      </c>
      <c r="G2367" s="2">
        <v>61847</v>
      </c>
      <c r="H2367">
        <f t="shared" si="216"/>
        <v>5428000</v>
      </c>
      <c r="I2367">
        <f t="shared" si="217"/>
        <v>236000</v>
      </c>
      <c r="J2367" t="str">
        <f t="shared" si="218"/>
        <v>April</v>
      </c>
      <c r="K2367" t="str">
        <f t="shared" si="219"/>
        <v>2069</v>
      </c>
      <c r="L2367" t="str">
        <f t="shared" si="220"/>
        <v>High Discount</v>
      </c>
      <c r="M2367" t="str">
        <f t="shared" si="221"/>
        <v>Ok</v>
      </c>
      <c r="N2367" t="s">
        <v>10264</v>
      </c>
    </row>
    <row r="2368" spans="1:14" x14ac:dyDescent="0.35">
      <c r="A2368" t="s">
        <v>2386</v>
      </c>
      <c r="B2368" t="s">
        <v>30</v>
      </c>
      <c r="C2368">
        <v>304</v>
      </c>
      <c r="D2368">
        <v>18000</v>
      </c>
      <c r="E2368">
        <v>200</v>
      </c>
      <c r="F2368" t="s">
        <v>16</v>
      </c>
      <c r="G2368" s="2">
        <v>61854</v>
      </c>
      <c r="H2368">
        <f t="shared" si="216"/>
        <v>5411200</v>
      </c>
      <c r="I2368">
        <f t="shared" si="217"/>
        <v>60800</v>
      </c>
      <c r="J2368" t="str">
        <f t="shared" si="218"/>
        <v>May</v>
      </c>
      <c r="K2368" t="str">
        <f t="shared" si="219"/>
        <v>2069</v>
      </c>
      <c r="L2368" t="str">
        <f t="shared" si="220"/>
        <v>Normal</v>
      </c>
      <c r="M2368" t="str">
        <f t="shared" si="221"/>
        <v>Ok</v>
      </c>
      <c r="N2368" t="s">
        <v>10264</v>
      </c>
    </row>
    <row r="2369" spans="1:14" x14ac:dyDescent="0.35">
      <c r="A2369" t="s">
        <v>2387</v>
      </c>
      <c r="B2369" t="s">
        <v>15</v>
      </c>
      <c r="C2369">
        <v>174</v>
      </c>
      <c r="D2369">
        <v>5500</v>
      </c>
      <c r="E2369">
        <v>2000</v>
      </c>
      <c r="F2369" t="s">
        <v>46</v>
      </c>
      <c r="G2369" s="2">
        <v>61861</v>
      </c>
      <c r="H2369">
        <f t="shared" si="216"/>
        <v>609000</v>
      </c>
      <c r="I2369">
        <f t="shared" si="217"/>
        <v>348000</v>
      </c>
      <c r="J2369" t="str">
        <f t="shared" si="218"/>
        <v>May</v>
      </c>
      <c r="K2369" t="str">
        <f t="shared" si="219"/>
        <v>2069</v>
      </c>
      <c r="L2369" t="str">
        <f t="shared" si="220"/>
        <v>High Discount</v>
      </c>
      <c r="M2369" t="str">
        <f t="shared" si="221"/>
        <v>Ok</v>
      </c>
      <c r="N2369" t="s">
        <v>10264</v>
      </c>
    </row>
    <row r="2370" spans="1:14" x14ac:dyDescent="0.35">
      <c r="A2370" t="s">
        <v>2388</v>
      </c>
      <c r="B2370" t="s">
        <v>39</v>
      </c>
      <c r="C2370">
        <v>195</v>
      </c>
      <c r="D2370">
        <v>6000</v>
      </c>
      <c r="E2370">
        <v>300</v>
      </c>
      <c r="F2370" t="s">
        <v>16</v>
      </c>
      <c r="G2370" s="2">
        <v>61868</v>
      </c>
      <c r="H2370">
        <f t="shared" ref="H2370:H2433" si="222">MAX(0,(D2370-E2370)*C2370)</f>
        <v>1111500</v>
      </c>
      <c r="I2370">
        <f t="shared" si="217"/>
        <v>58500</v>
      </c>
      <c r="J2370" t="str">
        <f t="shared" si="218"/>
        <v>May</v>
      </c>
      <c r="K2370" t="str">
        <f t="shared" si="219"/>
        <v>2069</v>
      </c>
      <c r="L2370" t="str">
        <f t="shared" si="220"/>
        <v>High Discount</v>
      </c>
      <c r="M2370" t="str">
        <f t="shared" si="221"/>
        <v>Ok</v>
      </c>
      <c r="N2370" t="s">
        <v>10264</v>
      </c>
    </row>
    <row r="2371" spans="1:14" x14ac:dyDescent="0.35">
      <c r="A2371" t="s">
        <v>2389</v>
      </c>
      <c r="B2371" t="s">
        <v>13</v>
      </c>
      <c r="C2371">
        <v>434</v>
      </c>
      <c r="D2371">
        <v>45000</v>
      </c>
      <c r="E2371">
        <v>2000</v>
      </c>
      <c r="F2371" t="s">
        <v>46</v>
      </c>
      <c r="G2371" s="2">
        <v>61875</v>
      </c>
      <c r="H2371">
        <f t="shared" si="222"/>
        <v>18662000</v>
      </c>
      <c r="I2371">
        <f t="shared" ref="I2371:I2434" si="223">E2371*C2371</f>
        <v>868000</v>
      </c>
      <c r="J2371" t="str">
        <f t="shared" ref="J2371:J2434" si="224">TEXT(G:G,"mmmm")</f>
        <v>May</v>
      </c>
      <c r="K2371" t="str">
        <f t="shared" ref="K2371:K2434" si="225">TEXT(G2371,"yyy")</f>
        <v>2069</v>
      </c>
      <c r="L2371" t="str">
        <f t="shared" ref="L2371:L2434" si="226">IF(E2371&gt;=C2371,"High Discount","Normal")</f>
        <v>High Discount</v>
      </c>
      <c r="M2371" t="str">
        <f t="shared" ref="M2371:M2434" si="227">IF(H2371=0,"Zero Sales","Ok")</f>
        <v>Ok</v>
      </c>
      <c r="N2371" t="s">
        <v>10264</v>
      </c>
    </row>
    <row r="2372" spans="1:14" x14ac:dyDescent="0.35">
      <c r="A2372" t="s">
        <v>2390</v>
      </c>
      <c r="B2372" t="s">
        <v>21</v>
      </c>
      <c r="C2372">
        <v>496</v>
      </c>
      <c r="D2372">
        <v>4500</v>
      </c>
      <c r="E2372">
        <v>1000</v>
      </c>
      <c r="F2372" t="s">
        <v>8</v>
      </c>
      <c r="G2372" s="2">
        <v>61882</v>
      </c>
      <c r="H2372">
        <f t="shared" si="222"/>
        <v>1736000</v>
      </c>
      <c r="I2372">
        <f t="shared" si="223"/>
        <v>496000</v>
      </c>
      <c r="J2372" t="str">
        <f t="shared" si="224"/>
        <v>June</v>
      </c>
      <c r="K2372" t="str">
        <f t="shared" si="225"/>
        <v>2069</v>
      </c>
      <c r="L2372" t="str">
        <f t="shared" si="226"/>
        <v>High Discount</v>
      </c>
      <c r="M2372" t="str">
        <f t="shared" si="227"/>
        <v>Ok</v>
      </c>
      <c r="N2372" t="s">
        <v>10264</v>
      </c>
    </row>
    <row r="2373" spans="1:14" x14ac:dyDescent="0.35">
      <c r="A2373" t="s">
        <v>2391</v>
      </c>
      <c r="B2373" t="s">
        <v>30</v>
      </c>
      <c r="C2373">
        <v>436</v>
      </c>
      <c r="D2373">
        <v>6000</v>
      </c>
      <c r="E2373">
        <v>400</v>
      </c>
      <c r="F2373" t="s">
        <v>16</v>
      </c>
      <c r="G2373" s="2">
        <v>61889</v>
      </c>
      <c r="H2373">
        <f t="shared" si="222"/>
        <v>2441600</v>
      </c>
      <c r="I2373">
        <f t="shared" si="223"/>
        <v>174400</v>
      </c>
      <c r="J2373" t="str">
        <f t="shared" si="224"/>
        <v>June</v>
      </c>
      <c r="K2373" t="str">
        <f t="shared" si="225"/>
        <v>2069</v>
      </c>
      <c r="L2373" t="str">
        <f t="shared" si="226"/>
        <v>Normal</v>
      </c>
      <c r="M2373" t="str">
        <f t="shared" si="227"/>
        <v>Ok</v>
      </c>
      <c r="N2373" t="s">
        <v>10264</v>
      </c>
    </row>
    <row r="2374" spans="1:14" x14ac:dyDescent="0.35">
      <c r="A2374" t="s">
        <v>2392</v>
      </c>
      <c r="B2374" t="s">
        <v>21</v>
      </c>
      <c r="C2374">
        <v>432</v>
      </c>
      <c r="D2374">
        <v>22000</v>
      </c>
      <c r="E2374">
        <v>1000</v>
      </c>
      <c r="F2374" t="s">
        <v>11</v>
      </c>
      <c r="G2374" s="2">
        <v>61896</v>
      </c>
      <c r="H2374">
        <f t="shared" si="222"/>
        <v>9072000</v>
      </c>
      <c r="I2374">
        <f t="shared" si="223"/>
        <v>432000</v>
      </c>
      <c r="J2374" t="str">
        <f t="shared" si="224"/>
        <v>June</v>
      </c>
      <c r="K2374" t="str">
        <f t="shared" si="225"/>
        <v>2069</v>
      </c>
      <c r="L2374" t="str">
        <f t="shared" si="226"/>
        <v>High Discount</v>
      </c>
      <c r="M2374" t="str">
        <f t="shared" si="227"/>
        <v>Ok</v>
      </c>
      <c r="N2374" t="s">
        <v>10264</v>
      </c>
    </row>
    <row r="2375" spans="1:14" x14ac:dyDescent="0.35">
      <c r="A2375" t="s">
        <v>2393</v>
      </c>
      <c r="B2375" t="s">
        <v>7</v>
      </c>
      <c r="C2375">
        <v>326</v>
      </c>
      <c r="D2375">
        <v>5500</v>
      </c>
      <c r="E2375">
        <v>400</v>
      </c>
      <c r="F2375" t="s">
        <v>8</v>
      </c>
      <c r="G2375" s="2">
        <v>61903</v>
      </c>
      <c r="H2375">
        <f t="shared" si="222"/>
        <v>1662600</v>
      </c>
      <c r="I2375">
        <f t="shared" si="223"/>
        <v>130400</v>
      </c>
      <c r="J2375" t="str">
        <f t="shared" si="224"/>
        <v>June</v>
      </c>
      <c r="K2375" t="str">
        <f t="shared" si="225"/>
        <v>2069</v>
      </c>
      <c r="L2375" t="str">
        <f t="shared" si="226"/>
        <v>High Discount</v>
      </c>
      <c r="M2375" t="str">
        <f t="shared" si="227"/>
        <v>Ok</v>
      </c>
      <c r="N2375" t="s">
        <v>10264</v>
      </c>
    </row>
    <row r="2376" spans="1:14" x14ac:dyDescent="0.35">
      <c r="A2376" t="s">
        <v>2394</v>
      </c>
      <c r="B2376" t="s">
        <v>7</v>
      </c>
      <c r="C2376">
        <v>431</v>
      </c>
      <c r="D2376">
        <v>12000</v>
      </c>
      <c r="E2376">
        <v>500</v>
      </c>
      <c r="F2376" t="s">
        <v>16</v>
      </c>
      <c r="G2376" s="2">
        <v>61910</v>
      </c>
      <c r="H2376">
        <f t="shared" si="222"/>
        <v>4956500</v>
      </c>
      <c r="I2376">
        <f t="shared" si="223"/>
        <v>215500</v>
      </c>
      <c r="J2376" t="str">
        <f t="shared" si="224"/>
        <v>July</v>
      </c>
      <c r="K2376" t="str">
        <f t="shared" si="225"/>
        <v>2069</v>
      </c>
      <c r="L2376" t="str">
        <f t="shared" si="226"/>
        <v>High Discount</v>
      </c>
      <c r="M2376" t="str">
        <f t="shared" si="227"/>
        <v>Ok</v>
      </c>
      <c r="N2376" t="s">
        <v>10264</v>
      </c>
    </row>
    <row r="2377" spans="1:14" x14ac:dyDescent="0.35">
      <c r="A2377" t="s">
        <v>2395</v>
      </c>
      <c r="B2377" t="s">
        <v>43</v>
      </c>
      <c r="C2377">
        <v>173</v>
      </c>
      <c r="D2377">
        <v>5500</v>
      </c>
      <c r="E2377">
        <v>400</v>
      </c>
      <c r="F2377" t="s">
        <v>16</v>
      </c>
      <c r="G2377" s="2">
        <v>61917</v>
      </c>
      <c r="H2377">
        <f t="shared" si="222"/>
        <v>882300</v>
      </c>
      <c r="I2377">
        <f t="shared" si="223"/>
        <v>69200</v>
      </c>
      <c r="J2377" t="str">
        <f t="shared" si="224"/>
        <v>July</v>
      </c>
      <c r="K2377" t="str">
        <f t="shared" si="225"/>
        <v>2069</v>
      </c>
      <c r="L2377" t="str">
        <f t="shared" si="226"/>
        <v>High Discount</v>
      </c>
      <c r="M2377" t="str">
        <f t="shared" si="227"/>
        <v>Ok</v>
      </c>
      <c r="N2377" t="s">
        <v>10264</v>
      </c>
    </row>
    <row r="2378" spans="1:14" x14ac:dyDescent="0.35">
      <c r="A2378" t="s">
        <v>2396</v>
      </c>
      <c r="B2378" t="s">
        <v>15</v>
      </c>
      <c r="C2378">
        <v>316</v>
      </c>
      <c r="D2378">
        <v>12000</v>
      </c>
      <c r="E2378">
        <v>500</v>
      </c>
      <c r="F2378" t="s">
        <v>16</v>
      </c>
      <c r="G2378" s="2">
        <v>61924</v>
      </c>
      <c r="H2378">
        <f t="shared" si="222"/>
        <v>3634000</v>
      </c>
      <c r="I2378">
        <f t="shared" si="223"/>
        <v>158000</v>
      </c>
      <c r="J2378" t="str">
        <f t="shared" si="224"/>
        <v>July</v>
      </c>
      <c r="K2378" t="str">
        <f t="shared" si="225"/>
        <v>2069</v>
      </c>
      <c r="L2378" t="str">
        <f t="shared" si="226"/>
        <v>High Discount</v>
      </c>
      <c r="M2378" t="str">
        <f t="shared" si="227"/>
        <v>Ok</v>
      </c>
      <c r="N2378" t="s">
        <v>10264</v>
      </c>
    </row>
    <row r="2379" spans="1:14" x14ac:dyDescent="0.35">
      <c r="A2379" t="s">
        <v>2397</v>
      </c>
      <c r="B2379" t="s">
        <v>13</v>
      </c>
      <c r="C2379">
        <v>160</v>
      </c>
      <c r="D2379">
        <v>18000</v>
      </c>
      <c r="E2379">
        <v>1500</v>
      </c>
      <c r="F2379" t="s">
        <v>46</v>
      </c>
      <c r="G2379" s="2">
        <v>61931</v>
      </c>
      <c r="H2379">
        <f t="shared" si="222"/>
        <v>2640000</v>
      </c>
      <c r="I2379">
        <f t="shared" si="223"/>
        <v>240000</v>
      </c>
      <c r="J2379" t="str">
        <f t="shared" si="224"/>
        <v>July</v>
      </c>
      <c r="K2379" t="str">
        <f t="shared" si="225"/>
        <v>2069</v>
      </c>
      <c r="L2379" t="str">
        <f t="shared" si="226"/>
        <v>High Discount</v>
      </c>
      <c r="M2379" t="str">
        <f t="shared" si="227"/>
        <v>Ok</v>
      </c>
      <c r="N2379" t="s">
        <v>10264</v>
      </c>
    </row>
    <row r="2380" spans="1:14" x14ac:dyDescent="0.35">
      <c r="A2380" t="s">
        <v>2398</v>
      </c>
      <c r="B2380" t="s">
        <v>19</v>
      </c>
      <c r="C2380">
        <v>430</v>
      </c>
      <c r="D2380">
        <v>5500</v>
      </c>
      <c r="E2380">
        <v>5000</v>
      </c>
      <c r="F2380" t="s">
        <v>16</v>
      </c>
      <c r="G2380" s="2">
        <v>61938</v>
      </c>
      <c r="H2380">
        <f t="shared" si="222"/>
        <v>215000</v>
      </c>
      <c r="I2380">
        <f t="shared" si="223"/>
        <v>2150000</v>
      </c>
      <c r="J2380" t="str">
        <f t="shared" si="224"/>
        <v>July</v>
      </c>
      <c r="K2380" t="str">
        <f t="shared" si="225"/>
        <v>2069</v>
      </c>
      <c r="L2380" t="str">
        <f t="shared" si="226"/>
        <v>High Discount</v>
      </c>
      <c r="M2380" t="str">
        <f t="shared" si="227"/>
        <v>Ok</v>
      </c>
      <c r="N2380" t="s">
        <v>10264</v>
      </c>
    </row>
    <row r="2381" spans="1:14" x14ac:dyDescent="0.35">
      <c r="A2381" t="s">
        <v>2399</v>
      </c>
      <c r="B2381" t="s">
        <v>19</v>
      </c>
      <c r="C2381">
        <v>207</v>
      </c>
      <c r="D2381">
        <v>1200</v>
      </c>
      <c r="E2381">
        <v>1500</v>
      </c>
      <c r="F2381" t="s">
        <v>11</v>
      </c>
      <c r="G2381" s="2">
        <v>61945</v>
      </c>
      <c r="H2381">
        <f t="shared" si="222"/>
        <v>0</v>
      </c>
      <c r="I2381">
        <f t="shared" si="223"/>
        <v>310500</v>
      </c>
      <c r="J2381" t="str">
        <f t="shared" si="224"/>
        <v>August</v>
      </c>
      <c r="K2381" t="str">
        <f t="shared" si="225"/>
        <v>2069</v>
      </c>
      <c r="L2381" t="str">
        <f t="shared" si="226"/>
        <v>High Discount</v>
      </c>
      <c r="M2381" t="str">
        <f t="shared" si="227"/>
        <v>Zero Sales</v>
      </c>
      <c r="N2381" t="s">
        <v>10264</v>
      </c>
    </row>
    <row r="2382" spans="1:14" x14ac:dyDescent="0.35">
      <c r="A2382" t="s">
        <v>2400</v>
      </c>
      <c r="B2382" t="s">
        <v>13</v>
      </c>
      <c r="C2382">
        <v>597</v>
      </c>
      <c r="D2382">
        <v>22000</v>
      </c>
      <c r="E2382">
        <v>100</v>
      </c>
      <c r="F2382" t="s">
        <v>16</v>
      </c>
      <c r="G2382" s="2">
        <v>61952</v>
      </c>
      <c r="H2382">
        <f t="shared" si="222"/>
        <v>13074300</v>
      </c>
      <c r="I2382">
        <f t="shared" si="223"/>
        <v>59700</v>
      </c>
      <c r="J2382" t="str">
        <f t="shared" si="224"/>
        <v>August</v>
      </c>
      <c r="K2382" t="str">
        <f t="shared" si="225"/>
        <v>2069</v>
      </c>
      <c r="L2382" t="str">
        <f t="shared" si="226"/>
        <v>Normal</v>
      </c>
      <c r="M2382" t="str">
        <f t="shared" si="227"/>
        <v>Ok</v>
      </c>
      <c r="N2382" t="s">
        <v>10264</v>
      </c>
    </row>
    <row r="2383" spans="1:14" x14ac:dyDescent="0.35">
      <c r="A2383" t="s">
        <v>2401</v>
      </c>
      <c r="B2383" t="s">
        <v>39</v>
      </c>
      <c r="C2383">
        <v>167</v>
      </c>
      <c r="D2383">
        <v>45000</v>
      </c>
      <c r="E2383">
        <v>400</v>
      </c>
      <c r="F2383" t="s">
        <v>11</v>
      </c>
      <c r="G2383" s="2">
        <v>61959</v>
      </c>
      <c r="H2383">
        <f t="shared" si="222"/>
        <v>7448200</v>
      </c>
      <c r="I2383">
        <f t="shared" si="223"/>
        <v>66800</v>
      </c>
      <c r="J2383" t="str">
        <f t="shared" si="224"/>
        <v>August</v>
      </c>
      <c r="K2383" t="str">
        <f t="shared" si="225"/>
        <v>2069</v>
      </c>
      <c r="L2383" t="str">
        <f t="shared" si="226"/>
        <v>High Discount</v>
      </c>
      <c r="M2383" t="str">
        <f t="shared" si="227"/>
        <v>Ok</v>
      </c>
      <c r="N2383" t="s">
        <v>10264</v>
      </c>
    </row>
    <row r="2384" spans="1:14" x14ac:dyDescent="0.35">
      <c r="A2384" t="s">
        <v>2402</v>
      </c>
      <c r="B2384" t="s">
        <v>15</v>
      </c>
      <c r="C2384">
        <v>377</v>
      </c>
      <c r="D2384">
        <v>18000</v>
      </c>
      <c r="E2384">
        <v>100</v>
      </c>
      <c r="F2384" t="s">
        <v>11</v>
      </c>
      <c r="G2384" s="2">
        <v>61966</v>
      </c>
      <c r="H2384">
        <f t="shared" si="222"/>
        <v>6748300</v>
      </c>
      <c r="I2384">
        <f t="shared" si="223"/>
        <v>37700</v>
      </c>
      <c r="J2384" t="str">
        <f t="shared" si="224"/>
        <v>August</v>
      </c>
      <c r="K2384" t="str">
        <f t="shared" si="225"/>
        <v>2069</v>
      </c>
      <c r="L2384" t="str">
        <f t="shared" si="226"/>
        <v>Normal</v>
      </c>
      <c r="M2384" t="str">
        <f t="shared" si="227"/>
        <v>Ok</v>
      </c>
      <c r="N2384" t="s">
        <v>10264</v>
      </c>
    </row>
    <row r="2385" spans="1:14" x14ac:dyDescent="0.35">
      <c r="A2385" t="s">
        <v>2403</v>
      </c>
      <c r="B2385" t="s">
        <v>21</v>
      </c>
      <c r="C2385">
        <v>117</v>
      </c>
      <c r="D2385">
        <v>15000</v>
      </c>
      <c r="E2385">
        <v>100</v>
      </c>
      <c r="F2385" t="s">
        <v>11</v>
      </c>
      <c r="G2385" s="2">
        <v>61973</v>
      </c>
      <c r="H2385">
        <f t="shared" si="222"/>
        <v>1743300</v>
      </c>
      <c r="I2385">
        <f t="shared" si="223"/>
        <v>11700</v>
      </c>
      <c r="J2385" t="str">
        <f t="shared" si="224"/>
        <v>September</v>
      </c>
      <c r="K2385" t="str">
        <f t="shared" si="225"/>
        <v>2069</v>
      </c>
      <c r="L2385" t="str">
        <f t="shared" si="226"/>
        <v>Normal</v>
      </c>
      <c r="M2385" t="str">
        <f t="shared" si="227"/>
        <v>Ok</v>
      </c>
      <c r="N2385" t="s">
        <v>10264</v>
      </c>
    </row>
    <row r="2386" spans="1:14" x14ac:dyDescent="0.35">
      <c r="A2386" t="s">
        <v>2404</v>
      </c>
      <c r="B2386" t="s">
        <v>39</v>
      </c>
      <c r="C2386">
        <v>483</v>
      </c>
      <c r="D2386">
        <v>45000</v>
      </c>
      <c r="E2386">
        <v>1000</v>
      </c>
      <c r="F2386" t="s">
        <v>8</v>
      </c>
      <c r="G2386" s="2">
        <v>61980</v>
      </c>
      <c r="H2386">
        <f t="shared" si="222"/>
        <v>21252000</v>
      </c>
      <c r="I2386">
        <f t="shared" si="223"/>
        <v>483000</v>
      </c>
      <c r="J2386" t="str">
        <f t="shared" si="224"/>
        <v>September</v>
      </c>
      <c r="K2386" t="str">
        <f t="shared" si="225"/>
        <v>2069</v>
      </c>
      <c r="L2386" t="str">
        <f t="shared" si="226"/>
        <v>High Discount</v>
      </c>
      <c r="M2386" t="str">
        <f t="shared" si="227"/>
        <v>Ok</v>
      </c>
      <c r="N2386" t="s">
        <v>10264</v>
      </c>
    </row>
    <row r="2387" spans="1:14" x14ac:dyDescent="0.35">
      <c r="A2387" t="s">
        <v>2405</v>
      </c>
      <c r="B2387" t="s">
        <v>10</v>
      </c>
      <c r="C2387">
        <v>408</v>
      </c>
      <c r="D2387">
        <v>18000</v>
      </c>
      <c r="E2387">
        <v>5000</v>
      </c>
      <c r="F2387" t="s">
        <v>11</v>
      </c>
      <c r="G2387" s="2">
        <v>61987</v>
      </c>
      <c r="H2387">
        <f t="shared" si="222"/>
        <v>5304000</v>
      </c>
      <c r="I2387">
        <f t="shared" si="223"/>
        <v>2040000</v>
      </c>
      <c r="J2387" t="str">
        <f t="shared" si="224"/>
        <v>September</v>
      </c>
      <c r="K2387" t="str">
        <f t="shared" si="225"/>
        <v>2069</v>
      </c>
      <c r="L2387" t="str">
        <f t="shared" si="226"/>
        <v>High Discount</v>
      </c>
      <c r="M2387" t="str">
        <f t="shared" si="227"/>
        <v>Ok</v>
      </c>
      <c r="N2387" t="s">
        <v>10264</v>
      </c>
    </row>
    <row r="2388" spans="1:14" x14ac:dyDescent="0.35">
      <c r="A2388" t="s">
        <v>2406</v>
      </c>
      <c r="B2388" t="s">
        <v>13</v>
      </c>
      <c r="C2388">
        <v>492</v>
      </c>
      <c r="D2388">
        <v>5500</v>
      </c>
      <c r="E2388">
        <v>400</v>
      </c>
      <c r="F2388" t="s">
        <v>46</v>
      </c>
      <c r="G2388" s="2">
        <v>61994</v>
      </c>
      <c r="H2388">
        <f t="shared" si="222"/>
        <v>2509200</v>
      </c>
      <c r="I2388">
        <f t="shared" si="223"/>
        <v>196800</v>
      </c>
      <c r="J2388" t="str">
        <f t="shared" si="224"/>
        <v>September</v>
      </c>
      <c r="K2388" t="str">
        <f t="shared" si="225"/>
        <v>2069</v>
      </c>
      <c r="L2388" t="str">
        <f t="shared" si="226"/>
        <v>Normal</v>
      </c>
      <c r="M2388" t="str">
        <f t="shared" si="227"/>
        <v>Ok</v>
      </c>
      <c r="N2388" t="s">
        <v>10264</v>
      </c>
    </row>
    <row r="2389" spans="1:14" x14ac:dyDescent="0.35">
      <c r="A2389" t="s">
        <v>2407</v>
      </c>
      <c r="B2389" t="s">
        <v>21</v>
      </c>
      <c r="C2389">
        <v>213</v>
      </c>
      <c r="D2389">
        <v>15000</v>
      </c>
      <c r="E2389">
        <v>5000</v>
      </c>
      <c r="F2389" t="s">
        <v>16</v>
      </c>
      <c r="G2389" s="2">
        <v>62001</v>
      </c>
      <c r="H2389">
        <f t="shared" si="222"/>
        <v>2130000</v>
      </c>
      <c r="I2389">
        <f t="shared" si="223"/>
        <v>1065000</v>
      </c>
      <c r="J2389" t="str">
        <f t="shared" si="224"/>
        <v>September</v>
      </c>
      <c r="K2389" t="str">
        <f t="shared" si="225"/>
        <v>2069</v>
      </c>
      <c r="L2389" t="str">
        <f t="shared" si="226"/>
        <v>High Discount</v>
      </c>
      <c r="M2389" t="str">
        <f t="shared" si="227"/>
        <v>Ok</v>
      </c>
      <c r="N2389" t="s">
        <v>10264</v>
      </c>
    </row>
    <row r="2390" spans="1:14" x14ac:dyDescent="0.35">
      <c r="A2390" t="s">
        <v>2408</v>
      </c>
      <c r="B2390" t="s">
        <v>19</v>
      </c>
      <c r="C2390">
        <v>410</v>
      </c>
      <c r="D2390">
        <v>45000</v>
      </c>
      <c r="E2390">
        <v>1000</v>
      </c>
      <c r="F2390" t="s">
        <v>46</v>
      </c>
      <c r="G2390" s="2">
        <v>62008</v>
      </c>
      <c r="H2390">
        <f t="shared" si="222"/>
        <v>18040000</v>
      </c>
      <c r="I2390">
        <f t="shared" si="223"/>
        <v>410000</v>
      </c>
      <c r="J2390" t="str">
        <f t="shared" si="224"/>
        <v>October</v>
      </c>
      <c r="K2390" t="str">
        <f t="shared" si="225"/>
        <v>2069</v>
      </c>
      <c r="L2390" t="str">
        <f t="shared" si="226"/>
        <v>High Discount</v>
      </c>
      <c r="M2390" t="str">
        <f t="shared" si="227"/>
        <v>Ok</v>
      </c>
      <c r="N2390" t="s">
        <v>10264</v>
      </c>
    </row>
    <row r="2391" spans="1:14" x14ac:dyDescent="0.35">
      <c r="A2391" t="s">
        <v>2409</v>
      </c>
      <c r="B2391" t="s">
        <v>33</v>
      </c>
      <c r="C2391">
        <v>168</v>
      </c>
      <c r="D2391">
        <v>15000</v>
      </c>
      <c r="E2391">
        <v>1500</v>
      </c>
      <c r="F2391" t="s">
        <v>8</v>
      </c>
      <c r="G2391" s="2">
        <v>62015</v>
      </c>
      <c r="H2391">
        <f t="shared" si="222"/>
        <v>2268000</v>
      </c>
      <c r="I2391">
        <f t="shared" si="223"/>
        <v>252000</v>
      </c>
      <c r="J2391" t="str">
        <f t="shared" si="224"/>
        <v>October</v>
      </c>
      <c r="K2391" t="str">
        <f t="shared" si="225"/>
        <v>2069</v>
      </c>
      <c r="L2391" t="str">
        <f t="shared" si="226"/>
        <v>High Discount</v>
      </c>
      <c r="M2391" t="str">
        <f t="shared" si="227"/>
        <v>Ok</v>
      </c>
      <c r="N2391" t="s">
        <v>10264</v>
      </c>
    </row>
    <row r="2392" spans="1:14" x14ac:dyDescent="0.35">
      <c r="A2392" t="s">
        <v>2410</v>
      </c>
      <c r="B2392" t="s">
        <v>43</v>
      </c>
      <c r="C2392">
        <v>244</v>
      </c>
      <c r="D2392">
        <v>6000</v>
      </c>
      <c r="E2392">
        <v>100</v>
      </c>
      <c r="F2392" t="s">
        <v>16</v>
      </c>
      <c r="G2392" s="2">
        <v>62022</v>
      </c>
      <c r="H2392">
        <f t="shared" si="222"/>
        <v>1439600</v>
      </c>
      <c r="I2392">
        <f t="shared" si="223"/>
        <v>24400</v>
      </c>
      <c r="J2392" t="str">
        <f t="shared" si="224"/>
        <v>October</v>
      </c>
      <c r="K2392" t="str">
        <f t="shared" si="225"/>
        <v>2069</v>
      </c>
      <c r="L2392" t="str">
        <f t="shared" si="226"/>
        <v>Normal</v>
      </c>
      <c r="M2392" t="str">
        <f t="shared" si="227"/>
        <v>Ok</v>
      </c>
      <c r="N2392" t="s">
        <v>10264</v>
      </c>
    </row>
    <row r="2393" spans="1:14" x14ac:dyDescent="0.35">
      <c r="A2393" t="s">
        <v>2411</v>
      </c>
      <c r="B2393" t="s">
        <v>19</v>
      </c>
      <c r="C2393">
        <v>290</v>
      </c>
      <c r="D2393">
        <v>18000</v>
      </c>
      <c r="E2393">
        <v>100</v>
      </c>
      <c r="F2393" t="s">
        <v>11</v>
      </c>
      <c r="G2393" s="2">
        <v>62029</v>
      </c>
      <c r="H2393">
        <f t="shared" si="222"/>
        <v>5191000</v>
      </c>
      <c r="I2393">
        <f t="shared" si="223"/>
        <v>29000</v>
      </c>
      <c r="J2393" t="str">
        <f t="shared" si="224"/>
        <v>October</v>
      </c>
      <c r="K2393" t="str">
        <f t="shared" si="225"/>
        <v>2069</v>
      </c>
      <c r="L2393" t="str">
        <f t="shared" si="226"/>
        <v>Normal</v>
      </c>
      <c r="M2393" t="str">
        <f t="shared" si="227"/>
        <v>Ok</v>
      </c>
      <c r="N2393" t="s">
        <v>10264</v>
      </c>
    </row>
    <row r="2394" spans="1:14" x14ac:dyDescent="0.35">
      <c r="A2394" t="s">
        <v>2412</v>
      </c>
      <c r="B2394" t="s">
        <v>15</v>
      </c>
      <c r="C2394">
        <v>558</v>
      </c>
      <c r="D2394">
        <v>12000</v>
      </c>
      <c r="E2394">
        <v>300</v>
      </c>
      <c r="F2394" t="s">
        <v>16</v>
      </c>
      <c r="G2394" s="2">
        <v>62036</v>
      </c>
      <c r="H2394">
        <f t="shared" si="222"/>
        <v>6528600</v>
      </c>
      <c r="I2394">
        <f t="shared" si="223"/>
        <v>167400</v>
      </c>
      <c r="J2394" t="str">
        <f t="shared" si="224"/>
        <v>November</v>
      </c>
      <c r="K2394" t="str">
        <f t="shared" si="225"/>
        <v>2069</v>
      </c>
      <c r="L2394" t="str">
        <f t="shared" si="226"/>
        <v>Normal</v>
      </c>
      <c r="M2394" t="str">
        <f t="shared" si="227"/>
        <v>Ok</v>
      </c>
      <c r="N2394" t="s">
        <v>10264</v>
      </c>
    </row>
    <row r="2395" spans="1:14" x14ac:dyDescent="0.35">
      <c r="A2395" t="s">
        <v>2413</v>
      </c>
      <c r="B2395" t="s">
        <v>7</v>
      </c>
      <c r="C2395">
        <v>191</v>
      </c>
      <c r="D2395">
        <v>15000</v>
      </c>
      <c r="E2395">
        <v>3000</v>
      </c>
      <c r="F2395" t="s">
        <v>8</v>
      </c>
      <c r="G2395" s="2">
        <v>62043</v>
      </c>
      <c r="H2395">
        <f t="shared" si="222"/>
        <v>2292000</v>
      </c>
      <c r="I2395">
        <f t="shared" si="223"/>
        <v>573000</v>
      </c>
      <c r="J2395" t="str">
        <f t="shared" si="224"/>
        <v>November</v>
      </c>
      <c r="K2395" t="str">
        <f t="shared" si="225"/>
        <v>2069</v>
      </c>
      <c r="L2395" t="str">
        <f t="shared" si="226"/>
        <v>High Discount</v>
      </c>
      <c r="M2395" t="str">
        <f t="shared" si="227"/>
        <v>Ok</v>
      </c>
      <c r="N2395" t="s">
        <v>10264</v>
      </c>
    </row>
    <row r="2396" spans="1:14" x14ac:dyDescent="0.35">
      <c r="A2396" t="s">
        <v>2414</v>
      </c>
      <c r="B2396" t="s">
        <v>33</v>
      </c>
      <c r="C2396">
        <v>80</v>
      </c>
      <c r="D2396">
        <v>45000</v>
      </c>
      <c r="E2396">
        <v>1500</v>
      </c>
      <c r="F2396" t="s">
        <v>8</v>
      </c>
      <c r="G2396" s="2">
        <v>62050</v>
      </c>
      <c r="H2396">
        <f t="shared" si="222"/>
        <v>3480000</v>
      </c>
      <c r="I2396">
        <f t="shared" si="223"/>
        <v>120000</v>
      </c>
      <c r="J2396" t="str">
        <f t="shared" si="224"/>
        <v>November</v>
      </c>
      <c r="K2396" t="str">
        <f t="shared" si="225"/>
        <v>2069</v>
      </c>
      <c r="L2396" t="str">
        <f t="shared" si="226"/>
        <v>High Discount</v>
      </c>
      <c r="M2396" t="str">
        <f t="shared" si="227"/>
        <v>Ok</v>
      </c>
      <c r="N2396" t="s">
        <v>10264</v>
      </c>
    </row>
    <row r="2397" spans="1:14" x14ac:dyDescent="0.35">
      <c r="A2397" t="s">
        <v>2415</v>
      </c>
      <c r="B2397" t="s">
        <v>43</v>
      </c>
      <c r="C2397">
        <v>272</v>
      </c>
      <c r="D2397">
        <v>800</v>
      </c>
      <c r="E2397">
        <v>1500</v>
      </c>
      <c r="F2397" t="s">
        <v>46</v>
      </c>
      <c r="G2397" s="2">
        <v>62057</v>
      </c>
      <c r="H2397">
        <f t="shared" si="222"/>
        <v>0</v>
      </c>
      <c r="I2397">
        <f t="shared" si="223"/>
        <v>408000</v>
      </c>
      <c r="J2397" t="str">
        <f t="shared" si="224"/>
        <v>November</v>
      </c>
      <c r="K2397" t="str">
        <f t="shared" si="225"/>
        <v>2069</v>
      </c>
      <c r="L2397" t="str">
        <f t="shared" si="226"/>
        <v>High Discount</v>
      </c>
      <c r="M2397" t="str">
        <f t="shared" si="227"/>
        <v>Zero Sales</v>
      </c>
      <c r="N2397" t="s">
        <v>10264</v>
      </c>
    </row>
    <row r="2398" spans="1:14" x14ac:dyDescent="0.35">
      <c r="A2398" t="s">
        <v>2416</v>
      </c>
      <c r="B2398" t="s">
        <v>43</v>
      </c>
      <c r="C2398">
        <v>315</v>
      </c>
      <c r="D2398">
        <v>1200</v>
      </c>
      <c r="E2398">
        <v>1000</v>
      </c>
      <c r="F2398" t="s">
        <v>16</v>
      </c>
      <c r="G2398" s="2">
        <v>62064</v>
      </c>
      <c r="H2398">
        <f t="shared" si="222"/>
        <v>63000</v>
      </c>
      <c r="I2398">
        <f t="shared" si="223"/>
        <v>315000</v>
      </c>
      <c r="J2398" t="str">
        <f t="shared" si="224"/>
        <v>December</v>
      </c>
      <c r="K2398" t="str">
        <f t="shared" si="225"/>
        <v>2069</v>
      </c>
      <c r="L2398" t="str">
        <f t="shared" si="226"/>
        <v>High Discount</v>
      </c>
      <c r="M2398" t="str">
        <f t="shared" si="227"/>
        <v>Ok</v>
      </c>
      <c r="N2398" t="s">
        <v>10264</v>
      </c>
    </row>
    <row r="2399" spans="1:14" x14ac:dyDescent="0.35">
      <c r="A2399" t="s">
        <v>2417</v>
      </c>
      <c r="B2399" t="s">
        <v>10</v>
      </c>
      <c r="C2399">
        <v>331</v>
      </c>
      <c r="D2399">
        <v>800</v>
      </c>
      <c r="E2399">
        <v>5000</v>
      </c>
      <c r="F2399" t="s">
        <v>16</v>
      </c>
      <c r="G2399" s="2">
        <v>62071</v>
      </c>
      <c r="H2399">
        <f t="shared" si="222"/>
        <v>0</v>
      </c>
      <c r="I2399">
        <f t="shared" si="223"/>
        <v>1655000</v>
      </c>
      <c r="J2399" t="str">
        <f t="shared" si="224"/>
        <v>December</v>
      </c>
      <c r="K2399" t="str">
        <f t="shared" si="225"/>
        <v>2069</v>
      </c>
      <c r="L2399" t="str">
        <f t="shared" si="226"/>
        <v>High Discount</v>
      </c>
      <c r="M2399" t="str">
        <f t="shared" si="227"/>
        <v>Zero Sales</v>
      </c>
      <c r="N2399" t="s">
        <v>10264</v>
      </c>
    </row>
    <row r="2400" spans="1:14" x14ac:dyDescent="0.35">
      <c r="A2400" t="s">
        <v>2418</v>
      </c>
      <c r="B2400" t="s">
        <v>10</v>
      </c>
      <c r="C2400">
        <v>430</v>
      </c>
      <c r="D2400">
        <v>6000</v>
      </c>
      <c r="E2400">
        <v>200</v>
      </c>
      <c r="F2400" t="s">
        <v>16</v>
      </c>
      <c r="G2400" s="2">
        <v>62078</v>
      </c>
      <c r="H2400">
        <f t="shared" si="222"/>
        <v>2494000</v>
      </c>
      <c r="I2400">
        <f t="shared" si="223"/>
        <v>86000</v>
      </c>
      <c r="J2400" t="str">
        <f t="shared" si="224"/>
        <v>December</v>
      </c>
      <c r="K2400" t="str">
        <f t="shared" si="225"/>
        <v>2069</v>
      </c>
      <c r="L2400" t="str">
        <f t="shared" si="226"/>
        <v>Normal</v>
      </c>
      <c r="M2400" t="str">
        <f t="shared" si="227"/>
        <v>Ok</v>
      </c>
      <c r="N2400" t="s">
        <v>10264</v>
      </c>
    </row>
    <row r="2401" spans="1:14" x14ac:dyDescent="0.35">
      <c r="A2401" t="s">
        <v>2419</v>
      </c>
      <c r="B2401" t="s">
        <v>30</v>
      </c>
      <c r="C2401">
        <v>111</v>
      </c>
      <c r="D2401">
        <v>45000</v>
      </c>
      <c r="E2401">
        <v>1500</v>
      </c>
      <c r="F2401" t="s">
        <v>46</v>
      </c>
      <c r="G2401" s="2">
        <v>62085</v>
      </c>
      <c r="H2401">
        <f t="shared" si="222"/>
        <v>4828500</v>
      </c>
      <c r="I2401">
        <f t="shared" si="223"/>
        <v>166500</v>
      </c>
      <c r="J2401" t="str">
        <f t="shared" si="224"/>
        <v>December</v>
      </c>
      <c r="K2401" t="str">
        <f t="shared" si="225"/>
        <v>2069</v>
      </c>
      <c r="L2401" t="str">
        <f t="shared" si="226"/>
        <v>High Discount</v>
      </c>
      <c r="M2401" t="str">
        <f t="shared" si="227"/>
        <v>Ok</v>
      </c>
      <c r="N2401" t="s">
        <v>10264</v>
      </c>
    </row>
    <row r="2402" spans="1:14" x14ac:dyDescent="0.35">
      <c r="A2402" t="s">
        <v>2420</v>
      </c>
      <c r="B2402" t="s">
        <v>19</v>
      </c>
      <c r="C2402">
        <v>570</v>
      </c>
      <c r="D2402">
        <v>22000</v>
      </c>
      <c r="E2402">
        <v>3000</v>
      </c>
      <c r="F2402" t="s">
        <v>8</v>
      </c>
      <c r="G2402" s="2">
        <v>62092</v>
      </c>
      <c r="H2402">
        <f t="shared" si="222"/>
        <v>10830000</v>
      </c>
      <c r="I2402">
        <f t="shared" si="223"/>
        <v>1710000</v>
      </c>
      <c r="J2402" t="str">
        <f t="shared" si="224"/>
        <v>December</v>
      </c>
      <c r="K2402" t="str">
        <f t="shared" si="225"/>
        <v>2069</v>
      </c>
      <c r="L2402" t="str">
        <f t="shared" si="226"/>
        <v>High Discount</v>
      </c>
      <c r="M2402" t="str">
        <f t="shared" si="227"/>
        <v>Ok</v>
      </c>
      <c r="N2402" t="s">
        <v>10264</v>
      </c>
    </row>
    <row r="2403" spans="1:14" x14ac:dyDescent="0.35">
      <c r="A2403" t="s">
        <v>2421</v>
      </c>
      <c r="B2403" t="s">
        <v>19</v>
      </c>
      <c r="C2403">
        <v>120</v>
      </c>
      <c r="D2403">
        <v>4500</v>
      </c>
      <c r="E2403">
        <v>200</v>
      </c>
      <c r="F2403" t="s">
        <v>11</v>
      </c>
      <c r="G2403" s="2">
        <v>62099</v>
      </c>
      <c r="H2403">
        <f t="shared" si="222"/>
        <v>516000</v>
      </c>
      <c r="I2403">
        <f t="shared" si="223"/>
        <v>24000</v>
      </c>
      <c r="J2403" t="str">
        <f t="shared" si="224"/>
        <v>January</v>
      </c>
      <c r="K2403" t="str">
        <f t="shared" si="225"/>
        <v>2070</v>
      </c>
      <c r="L2403" t="str">
        <f t="shared" si="226"/>
        <v>High Discount</v>
      </c>
      <c r="M2403" t="str">
        <f t="shared" si="227"/>
        <v>Ok</v>
      </c>
      <c r="N2403" t="s">
        <v>10264</v>
      </c>
    </row>
    <row r="2404" spans="1:14" x14ac:dyDescent="0.35">
      <c r="A2404" t="s">
        <v>2422</v>
      </c>
      <c r="B2404" t="s">
        <v>19</v>
      </c>
      <c r="C2404">
        <v>585</v>
      </c>
      <c r="D2404">
        <v>6000</v>
      </c>
      <c r="E2404">
        <v>300</v>
      </c>
      <c r="F2404" t="s">
        <v>16</v>
      </c>
      <c r="G2404" s="2">
        <v>62106</v>
      </c>
      <c r="H2404">
        <f t="shared" si="222"/>
        <v>3334500</v>
      </c>
      <c r="I2404">
        <f t="shared" si="223"/>
        <v>175500</v>
      </c>
      <c r="J2404" t="str">
        <f t="shared" si="224"/>
        <v>January</v>
      </c>
      <c r="K2404" t="str">
        <f t="shared" si="225"/>
        <v>2070</v>
      </c>
      <c r="L2404" t="str">
        <f t="shared" si="226"/>
        <v>Normal</v>
      </c>
      <c r="M2404" t="str">
        <f t="shared" si="227"/>
        <v>Ok</v>
      </c>
      <c r="N2404" t="s">
        <v>10264</v>
      </c>
    </row>
    <row r="2405" spans="1:14" x14ac:dyDescent="0.35">
      <c r="A2405" t="s">
        <v>2423</v>
      </c>
      <c r="B2405" t="s">
        <v>30</v>
      </c>
      <c r="C2405">
        <v>189</v>
      </c>
      <c r="D2405">
        <v>12000</v>
      </c>
      <c r="E2405">
        <v>500</v>
      </c>
      <c r="F2405" t="s">
        <v>46</v>
      </c>
      <c r="G2405" s="2">
        <v>62113</v>
      </c>
      <c r="H2405">
        <f t="shared" si="222"/>
        <v>2173500</v>
      </c>
      <c r="I2405">
        <f t="shared" si="223"/>
        <v>94500</v>
      </c>
      <c r="J2405" t="str">
        <f t="shared" si="224"/>
        <v>January</v>
      </c>
      <c r="K2405" t="str">
        <f t="shared" si="225"/>
        <v>2070</v>
      </c>
      <c r="L2405" t="str">
        <f t="shared" si="226"/>
        <v>High Discount</v>
      </c>
      <c r="M2405" t="str">
        <f t="shared" si="227"/>
        <v>Ok</v>
      </c>
      <c r="N2405" t="s">
        <v>10264</v>
      </c>
    </row>
    <row r="2406" spans="1:14" x14ac:dyDescent="0.35">
      <c r="A2406" t="s">
        <v>2424</v>
      </c>
      <c r="B2406" t="s">
        <v>39</v>
      </c>
      <c r="C2406">
        <v>365</v>
      </c>
      <c r="D2406">
        <v>5500</v>
      </c>
      <c r="E2406">
        <v>300</v>
      </c>
      <c r="F2406" t="s">
        <v>46</v>
      </c>
      <c r="G2406" s="2">
        <v>62120</v>
      </c>
      <c r="H2406">
        <f t="shared" si="222"/>
        <v>1898000</v>
      </c>
      <c r="I2406">
        <f t="shared" si="223"/>
        <v>109500</v>
      </c>
      <c r="J2406" t="str">
        <f t="shared" si="224"/>
        <v>January</v>
      </c>
      <c r="K2406" t="str">
        <f t="shared" si="225"/>
        <v>2070</v>
      </c>
      <c r="L2406" t="str">
        <f t="shared" si="226"/>
        <v>Normal</v>
      </c>
      <c r="M2406" t="str">
        <f t="shared" si="227"/>
        <v>Ok</v>
      </c>
      <c r="N2406" t="s">
        <v>10264</v>
      </c>
    </row>
    <row r="2407" spans="1:14" x14ac:dyDescent="0.35">
      <c r="A2407" t="s">
        <v>2425</v>
      </c>
      <c r="B2407" t="s">
        <v>43</v>
      </c>
      <c r="C2407">
        <v>389</v>
      </c>
      <c r="D2407">
        <v>4500</v>
      </c>
      <c r="E2407">
        <v>1000</v>
      </c>
      <c r="F2407" t="s">
        <v>11</v>
      </c>
      <c r="G2407" s="2">
        <v>62127</v>
      </c>
      <c r="H2407">
        <f t="shared" si="222"/>
        <v>1361500</v>
      </c>
      <c r="I2407">
        <f t="shared" si="223"/>
        <v>389000</v>
      </c>
      <c r="J2407" t="str">
        <f t="shared" si="224"/>
        <v>February</v>
      </c>
      <c r="K2407" t="str">
        <f t="shared" si="225"/>
        <v>2070</v>
      </c>
      <c r="L2407" t="str">
        <f t="shared" si="226"/>
        <v>High Discount</v>
      </c>
      <c r="M2407" t="str">
        <f t="shared" si="227"/>
        <v>Ok</v>
      </c>
      <c r="N2407" t="s">
        <v>10264</v>
      </c>
    </row>
    <row r="2408" spans="1:14" x14ac:dyDescent="0.35">
      <c r="A2408" t="s">
        <v>2426</v>
      </c>
      <c r="B2408" t="s">
        <v>33</v>
      </c>
      <c r="C2408">
        <v>577</v>
      </c>
      <c r="D2408">
        <v>15000</v>
      </c>
      <c r="E2408">
        <v>400</v>
      </c>
      <c r="F2408" t="s">
        <v>8</v>
      </c>
      <c r="G2408" s="2">
        <v>62134</v>
      </c>
      <c r="H2408">
        <f t="shared" si="222"/>
        <v>8424200</v>
      </c>
      <c r="I2408">
        <f t="shared" si="223"/>
        <v>230800</v>
      </c>
      <c r="J2408" t="str">
        <f t="shared" si="224"/>
        <v>February</v>
      </c>
      <c r="K2408" t="str">
        <f t="shared" si="225"/>
        <v>2070</v>
      </c>
      <c r="L2408" t="str">
        <f t="shared" si="226"/>
        <v>Normal</v>
      </c>
      <c r="M2408" t="str">
        <f t="shared" si="227"/>
        <v>Ok</v>
      </c>
      <c r="N2408" t="s">
        <v>10264</v>
      </c>
    </row>
    <row r="2409" spans="1:14" x14ac:dyDescent="0.35">
      <c r="A2409" t="s">
        <v>2427</v>
      </c>
      <c r="B2409" t="s">
        <v>15</v>
      </c>
      <c r="C2409">
        <v>590</v>
      </c>
      <c r="D2409">
        <v>18000</v>
      </c>
      <c r="E2409">
        <v>1000</v>
      </c>
      <c r="F2409" t="s">
        <v>16</v>
      </c>
      <c r="G2409" s="2">
        <v>62141</v>
      </c>
      <c r="H2409">
        <f t="shared" si="222"/>
        <v>10030000</v>
      </c>
      <c r="I2409">
        <f t="shared" si="223"/>
        <v>590000</v>
      </c>
      <c r="J2409" t="str">
        <f t="shared" si="224"/>
        <v>February</v>
      </c>
      <c r="K2409" t="str">
        <f t="shared" si="225"/>
        <v>2070</v>
      </c>
      <c r="L2409" t="str">
        <f t="shared" si="226"/>
        <v>High Discount</v>
      </c>
      <c r="M2409" t="str">
        <f t="shared" si="227"/>
        <v>Ok</v>
      </c>
      <c r="N2409" t="s">
        <v>10264</v>
      </c>
    </row>
    <row r="2410" spans="1:14" x14ac:dyDescent="0.35">
      <c r="A2410" t="s">
        <v>2428</v>
      </c>
      <c r="B2410" t="s">
        <v>43</v>
      </c>
      <c r="C2410">
        <v>465</v>
      </c>
      <c r="D2410">
        <v>45000</v>
      </c>
      <c r="E2410">
        <v>3000</v>
      </c>
      <c r="F2410" t="s">
        <v>16</v>
      </c>
      <c r="G2410" s="2">
        <v>62148</v>
      </c>
      <c r="H2410">
        <f t="shared" si="222"/>
        <v>19530000</v>
      </c>
      <c r="I2410">
        <f t="shared" si="223"/>
        <v>1395000</v>
      </c>
      <c r="J2410" t="str">
        <f t="shared" si="224"/>
        <v>February</v>
      </c>
      <c r="K2410" t="str">
        <f t="shared" si="225"/>
        <v>2070</v>
      </c>
      <c r="L2410" t="str">
        <f t="shared" si="226"/>
        <v>High Discount</v>
      </c>
      <c r="M2410" t="str">
        <f t="shared" si="227"/>
        <v>Ok</v>
      </c>
      <c r="N2410" t="s">
        <v>10264</v>
      </c>
    </row>
    <row r="2411" spans="1:14" x14ac:dyDescent="0.35">
      <c r="A2411" t="s">
        <v>2429</v>
      </c>
      <c r="B2411" t="s">
        <v>10</v>
      </c>
      <c r="C2411">
        <v>516</v>
      </c>
      <c r="D2411">
        <v>45000</v>
      </c>
      <c r="E2411">
        <v>2000</v>
      </c>
      <c r="F2411" t="s">
        <v>46</v>
      </c>
      <c r="G2411" s="2">
        <v>62155</v>
      </c>
      <c r="H2411">
        <f t="shared" si="222"/>
        <v>22188000</v>
      </c>
      <c r="I2411">
        <f t="shared" si="223"/>
        <v>1032000</v>
      </c>
      <c r="J2411" t="str">
        <f t="shared" si="224"/>
        <v>March</v>
      </c>
      <c r="K2411" t="str">
        <f t="shared" si="225"/>
        <v>2070</v>
      </c>
      <c r="L2411" t="str">
        <f t="shared" si="226"/>
        <v>High Discount</v>
      </c>
      <c r="M2411" t="str">
        <f t="shared" si="227"/>
        <v>Ok</v>
      </c>
      <c r="N2411" t="s">
        <v>10264</v>
      </c>
    </row>
    <row r="2412" spans="1:14" x14ac:dyDescent="0.35">
      <c r="A2412" t="s">
        <v>2430</v>
      </c>
      <c r="B2412" t="s">
        <v>21</v>
      </c>
      <c r="C2412">
        <v>424</v>
      </c>
      <c r="D2412">
        <v>22000</v>
      </c>
      <c r="E2412">
        <v>400</v>
      </c>
      <c r="F2412" t="s">
        <v>8</v>
      </c>
      <c r="G2412" s="2">
        <v>62162</v>
      </c>
      <c r="H2412">
        <f t="shared" si="222"/>
        <v>9158400</v>
      </c>
      <c r="I2412">
        <f t="shared" si="223"/>
        <v>169600</v>
      </c>
      <c r="J2412" t="str">
        <f t="shared" si="224"/>
        <v>March</v>
      </c>
      <c r="K2412" t="str">
        <f t="shared" si="225"/>
        <v>2070</v>
      </c>
      <c r="L2412" t="str">
        <f t="shared" si="226"/>
        <v>Normal</v>
      </c>
      <c r="M2412" t="str">
        <f t="shared" si="227"/>
        <v>Ok</v>
      </c>
      <c r="N2412" t="s">
        <v>10264</v>
      </c>
    </row>
    <row r="2413" spans="1:14" x14ac:dyDescent="0.35">
      <c r="A2413" t="s">
        <v>2431</v>
      </c>
      <c r="B2413" t="s">
        <v>7</v>
      </c>
      <c r="C2413">
        <v>340</v>
      </c>
      <c r="D2413">
        <v>5500</v>
      </c>
      <c r="E2413">
        <v>500</v>
      </c>
      <c r="F2413" t="s">
        <v>16</v>
      </c>
      <c r="G2413" s="2">
        <v>62169</v>
      </c>
      <c r="H2413">
        <f t="shared" si="222"/>
        <v>1700000</v>
      </c>
      <c r="I2413">
        <f t="shared" si="223"/>
        <v>170000</v>
      </c>
      <c r="J2413" t="str">
        <f t="shared" si="224"/>
        <v>March</v>
      </c>
      <c r="K2413" t="str">
        <f t="shared" si="225"/>
        <v>2070</v>
      </c>
      <c r="L2413" t="str">
        <f t="shared" si="226"/>
        <v>High Discount</v>
      </c>
      <c r="M2413" t="str">
        <f t="shared" si="227"/>
        <v>Ok</v>
      </c>
      <c r="N2413" t="s">
        <v>10264</v>
      </c>
    </row>
    <row r="2414" spans="1:14" x14ac:dyDescent="0.35">
      <c r="A2414" t="s">
        <v>2432</v>
      </c>
      <c r="B2414" t="s">
        <v>30</v>
      </c>
      <c r="C2414">
        <v>92</v>
      </c>
      <c r="D2414">
        <v>18000</v>
      </c>
      <c r="E2414">
        <v>3000</v>
      </c>
      <c r="F2414" t="s">
        <v>11</v>
      </c>
      <c r="G2414" s="2">
        <v>62176</v>
      </c>
      <c r="H2414">
        <f t="shared" si="222"/>
        <v>1380000</v>
      </c>
      <c r="I2414">
        <f t="shared" si="223"/>
        <v>276000</v>
      </c>
      <c r="J2414" t="str">
        <f t="shared" si="224"/>
        <v>March</v>
      </c>
      <c r="K2414" t="str">
        <f t="shared" si="225"/>
        <v>2070</v>
      </c>
      <c r="L2414" t="str">
        <f t="shared" si="226"/>
        <v>High Discount</v>
      </c>
      <c r="M2414" t="str">
        <f t="shared" si="227"/>
        <v>Ok</v>
      </c>
      <c r="N2414" t="s">
        <v>10264</v>
      </c>
    </row>
    <row r="2415" spans="1:14" x14ac:dyDescent="0.35">
      <c r="A2415" t="s">
        <v>2433</v>
      </c>
      <c r="B2415" t="s">
        <v>13</v>
      </c>
      <c r="C2415">
        <v>102</v>
      </c>
      <c r="D2415">
        <v>12000</v>
      </c>
      <c r="E2415">
        <v>1000</v>
      </c>
      <c r="F2415" t="s">
        <v>8</v>
      </c>
      <c r="G2415" s="2">
        <v>62183</v>
      </c>
      <c r="H2415">
        <f t="shared" si="222"/>
        <v>1122000</v>
      </c>
      <c r="I2415">
        <f t="shared" si="223"/>
        <v>102000</v>
      </c>
      <c r="J2415" t="str">
        <f t="shared" si="224"/>
        <v>March</v>
      </c>
      <c r="K2415" t="str">
        <f t="shared" si="225"/>
        <v>2070</v>
      </c>
      <c r="L2415" t="str">
        <f t="shared" si="226"/>
        <v>High Discount</v>
      </c>
      <c r="M2415" t="str">
        <f t="shared" si="227"/>
        <v>Ok</v>
      </c>
      <c r="N2415" t="s">
        <v>10264</v>
      </c>
    </row>
    <row r="2416" spans="1:14" x14ac:dyDescent="0.35">
      <c r="A2416" t="s">
        <v>2434</v>
      </c>
      <c r="B2416" t="s">
        <v>21</v>
      </c>
      <c r="C2416">
        <v>281</v>
      </c>
      <c r="D2416">
        <v>6000</v>
      </c>
      <c r="E2416">
        <v>100</v>
      </c>
      <c r="F2416" t="s">
        <v>8</v>
      </c>
      <c r="G2416" s="2">
        <v>62190</v>
      </c>
      <c r="H2416">
        <f t="shared" si="222"/>
        <v>1657900</v>
      </c>
      <c r="I2416">
        <f t="shared" si="223"/>
        <v>28100</v>
      </c>
      <c r="J2416" t="str">
        <f t="shared" si="224"/>
        <v>April</v>
      </c>
      <c r="K2416" t="str">
        <f t="shared" si="225"/>
        <v>2070</v>
      </c>
      <c r="L2416" t="str">
        <f t="shared" si="226"/>
        <v>Normal</v>
      </c>
      <c r="M2416" t="str">
        <f t="shared" si="227"/>
        <v>Ok</v>
      </c>
      <c r="N2416" t="s">
        <v>10264</v>
      </c>
    </row>
    <row r="2417" spans="1:14" x14ac:dyDescent="0.35">
      <c r="A2417" t="s">
        <v>2435</v>
      </c>
      <c r="B2417" t="s">
        <v>15</v>
      </c>
      <c r="C2417">
        <v>261</v>
      </c>
      <c r="D2417">
        <v>1200</v>
      </c>
      <c r="E2417">
        <v>400</v>
      </c>
      <c r="F2417" t="s">
        <v>46</v>
      </c>
      <c r="G2417" s="2">
        <v>62197</v>
      </c>
      <c r="H2417">
        <f t="shared" si="222"/>
        <v>208800</v>
      </c>
      <c r="I2417">
        <f t="shared" si="223"/>
        <v>104400</v>
      </c>
      <c r="J2417" t="str">
        <f t="shared" si="224"/>
        <v>April</v>
      </c>
      <c r="K2417" t="str">
        <f t="shared" si="225"/>
        <v>2070</v>
      </c>
      <c r="L2417" t="str">
        <f t="shared" si="226"/>
        <v>High Discount</v>
      </c>
      <c r="M2417" t="str">
        <f t="shared" si="227"/>
        <v>Ok</v>
      </c>
      <c r="N2417" t="s">
        <v>10264</v>
      </c>
    </row>
    <row r="2418" spans="1:14" x14ac:dyDescent="0.35">
      <c r="A2418" t="s">
        <v>2436</v>
      </c>
      <c r="B2418" t="s">
        <v>19</v>
      </c>
      <c r="C2418">
        <v>57</v>
      </c>
      <c r="D2418">
        <v>1200</v>
      </c>
      <c r="E2418">
        <v>1500</v>
      </c>
      <c r="F2418" t="s">
        <v>46</v>
      </c>
      <c r="G2418" s="2">
        <v>62204</v>
      </c>
      <c r="H2418">
        <f t="shared" si="222"/>
        <v>0</v>
      </c>
      <c r="I2418">
        <f t="shared" si="223"/>
        <v>85500</v>
      </c>
      <c r="J2418" t="str">
        <f t="shared" si="224"/>
        <v>April</v>
      </c>
      <c r="K2418" t="str">
        <f t="shared" si="225"/>
        <v>2070</v>
      </c>
      <c r="L2418" t="str">
        <f t="shared" si="226"/>
        <v>High Discount</v>
      </c>
      <c r="M2418" t="str">
        <f t="shared" si="227"/>
        <v>Zero Sales</v>
      </c>
      <c r="N2418" t="s">
        <v>10264</v>
      </c>
    </row>
    <row r="2419" spans="1:14" x14ac:dyDescent="0.35">
      <c r="A2419" t="s">
        <v>2437</v>
      </c>
      <c r="B2419" t="s">
        <v>10</v>
      </c>
      <c r="C2419">
        <v>532</v>
      </c>
      <c r="D2419">
        <v>800</v>
      </c>
      <c r="E2419">
        <v>1500</v>
      </c>
      <c r="F2419" t="s">
        <v>16</v>
      </c>
      <c r="G2419" s="2">
        <v>62211</v>
      </c>
      <c r="H2419">
        <f t="shared" si="222"/>
        <v>0</v>
      </c>
      <c r="I2419">
        <f t="shared" si="223"/>
        <v>798000</v>
      </c>
      <c r="J2419" t="str">
        <f t="shared" si="224"/>
        <v>April</v>
      </c>
      <c r="K2419" t="str">
        <f t="shared" si="225"/>
        <v>2070</v>
      </c>
      <c r="L2419" t="str">
        <f t="shared" si="226"/>
        <v>High Discount</v>
      </c>
      <c r="M2419" t="str">
        <f t="shared" si="227"/>
        <v>Zero Sales</v>
      </c>
      <c r="N2419" t="s">
        <v>10264</v>
      </c>
    </row>
    <row r="2420" spans="1:14" x14ac:dyDescent="0.35">
      <c r="A2420" t="s">
        <v>2438</v>
      </c>
      <c r="B2420" t="s">
        <v>10</v>
      </c>
      <c r="C2420">
        <v>91</v>
      </c>
      <c r="D2420">
        <v>1200</v>
      </c>
      <c r="E2420">
        <v>2000</v>
      </c>
      <c r="F2420" t="s">
        <v>46</v>
      </c>
      <c r="G2420" s="2">
        <v>62218</v>
      </c>
      <c r="H2420">
        <f t="shared" si="222"/>
        <v>0</v>
      </c>
      <c r="I2420">
        <f t="shared" si="223"/>
        <v>182000</v>
      </c>
      <c r="J2420" t="str">
        <f t="shared" si="224"/>
        <v>May</v>
      </c>
      <c r="K2420" t="str">
        <f t="shared" si="225"/>
        <v>2070</v>
      </c>
      <c r="L2420" t="str">
        <f t="shared" si="226"/>
        <v>High Discount</v>
      </c>
      <c r="M2420" t="str">
        <f t="shared" si="227"/>
        <v>Zero Sales</v>
      </c>
      <c r="N2420" t="s">
        <v>10264</v>
      </c>
    </row>
    <row r="2421" spans="1:14" x14ac:dyDescent="0.35">
      <c r="A2421" t="s">
        <v>2439</v>
      </c>
      <c r="B2421" t="s">
        <v>10</v>
      </c>
      <c r="C2421">
        <v>382</v>
      </c>
      <c r="D2421">
        <v>1200</v>
      </c>
      <c r="E2421">
        <v>100</v>
      </c>
      <c r="F2421" t="s">
        <v>8</v>
      </c>
      <c r="G2421" s="2">
        <v>62225</v>
      </c>
      <c r="H2421">
        <f t="shared" si="222"/>
        <v>420200</v>
      </c>
      <c r="I2421">
        <f t="shared" si="223"/>
        <v>38200</v>
      </c>
      <c r="J2421" t="str">
        <f t="shared" si="224"/>
        <v>May</v>
      </c>
      <c r="K2421" t="str">
        <f t="shared" si="225"/>
        <v>2070</v>
      </c>
      <c r="L2421" t="str">
        <f t="shared" si="226"/>
        <v>Normal</v>
      </c>
      <c r="M2421" t="str">
        <f t="shared" si="227"/>
        <v>Ok</v>
      </c>
      <c r="N2421" t="s">
        <v>10264</v>
      </c>
    </row>
    <row r="2422" spans="1:14" x14ac:dyDescent="0.35">
      <c r="A2422" t="s">
        <v>2440</v>
      </c>
      <c r="B2422" t="s">
        <v>19</v>
      </c>
      <c r="C2422">
        <v>282</v>
      </c>
      <c r="D2422">
        <v>15000</v>
      </c>
      <c r="E2422">
        <v>2000</v>
      </c>
      <c r="F2422" t="s">
        <v>16</v>
      </c>
      <c r="G2422" s="2">
        <v>62232</v>
      </c>
      <c r="H2422">
        <f t="shared" si="222"/>
        <v>3666000</v>
      </c>
      <c r="I2422">
        <f t="shared" si="223"/>
        <v>564000</v>
      </c>
      <c r="J2422" t="str">
        <f t="shared" si="224"/>
        <v>May</v>
      </c>
      <c r="K2422" t="str">
        <f t="shared" si="225"/>
        <v>2070</v>
      </c>
      <c r="L2422" t="str">
        <f t="shared" si="226"/>
        <v>High Discount</v>
      </c>
      <c r="M2422" t="str">
        <f t="shared" si="227"/>
        <v>Ok</v>
      </c>
      <c r="N2422" t="s">
        <v>10264</v>
      </c>
    </row>
    <row r="2423" spans="1:14" x14ac:dyDescent="0.35">
      <c r="A2423" t="s">
        <v>2441</v>
      </c>
      <c r="B2423" t="s">
        <v>13</v>
      </c>
      <c r="C2423">
        <v>119</v>
      </c>
      <c r="D2423">
        <v>800</v>
      </c>
      <c r="E2423">
        <v>300</v>
      </c>
      <c r="F2423" t="s">
        <v>16</v>
      </c>
      <c r="G2423" s="2">
        <v>62239</v>
      </c>
      <c r="H2423">
        <f t="shared" si="222"/>
        <v>59500</v>
      </c>
      <c r="I2423">
        <f t="shared" si="223"/>
        <v>35700</v>
      </c>
      <c r="J2423" t="str">
        <f t="shared" si="224"/>
        <v>May</v>
      </c>
      <c r="K2423" t="str">
        <f t="shared" si="225"/>
        <v>2070</v>
      </c>
      <c r="L2423" t="str">
        <f t="shared" si="226"/>
        <v>High Discount</v>
      </c>
      <c r="M2423" t="str">
        <f t="shared" si="227"/>
        <v>Ok</v>
      </c>
      <c r="N2423" t="s">
        <v>10264</v>
      </c>
    </row>
    <row r="2424" spans="1:14" x14ac:dyDescent="0.35">
      <c r="A2424" t="s">
        <v>2442</v>
      </c>
      <c r="B2424" t="s">
        <v>30</v>
      </c>
      <c r="C2424">
        <v>65</v>
      </c>
      <c r="D2424">
        <v>5500</v>
      </c>
      <c r="E2424">
        <v>1500</v>
      </c>
      <c r="F2424" t="s">
        <v>8</v>
      </c>
      <c r="G2424" s="2">
        <v>62246</v>
      </c>
      <c r="H2424">
        <f t="shared" si="222"/>
        <v>260000</v>
      </c>
      <c r="I2424">
        <f t="shared" si="223"/>
        <v>97500</v>
      </c>
      <c r="J2424" t="str">
        <f t="shared" si="224"/>
        <v>June</v>
      </c>
      <c r="K2424" t="str">
        <f t="shared" si="225"/>
        <v>2070</v>
      </c>
      <c r="L2424" t="str">
        <f t="shared" si="226"/>
        <v>High Discount</v>
      </c>
      <c r="M2424" t="str">
        <f t="shared" si="227"/>
        <v>Ok</v>
      </c>
      <c r="N2424" t="s">
        <v>10264</v>
      </c>
    </row>
    <row r="2425" spans="1:14" x14ac:dyDescent="0.35">
      <c r="A2425" t="s">
        <v>2443</v>
      </c>
      <c r="B2425" t="s">
        <v>21</v>
      </c>
      <c r="C2425">
        <v>118</v>
      </c>
      <c r="D2425">
        <v>18000</v>
      </c>
      <c r="E2425">
        <v>1500</v>
      </c>
      <c r="F2425" t="s">
        <v>16</v>
      </c>
      <c r="G2425" s="2">
        <v>62253</v>
      </c>
      <c r="H2425">
        <f t="shared" si="222"/>
        <v>1947000</v>
      </c>
      <c r="I2425">
        <f t="shared" si="223"/>
        <v>177000</v>
      </c>
      <c r="J2425" t="str">
        <f t="shared" si="224"/>
        <v>June</v>
      </c>
      <c r="K2425" t="str">
        <f t="shared" si="225"/>
        <v>2070</v>
      </c>
      <c r="L2425" t="str">
        <f t="shared" si="226"/>
        <v>High Discount</v>
      </c>
      <c r="M2425" t="str">
        <f t="shared" si="227"/>
        <v>Ok</v>
      </c>
      <c r="N2425" t="s">
        <v>10264</v>
      </c>
    </row>
    <row r="2426" spans="1:14" x14ac:dyDescent="0.35">
      <c r="A2426" t="s">
        <v>2444</v>
      </c>
      <c r="B2426" t="s">
        <v>19</v>
      </c>
      <c r="C2426">
        <v>102</v>
      </c>
      <c r="D2426">
        <v>45000</v>
      </c>
      <c r="E2426">
        <v>3000</v>
      </c>
      <c r="F2426" t="s">
        <v>11</v>
      </c>
      <c r="G2426" s="2">
        <v>62260</v>
      </c>
      <c r="H2426">
        <f t="shared" si="222"/>
        <v>4284000</v>
      </c>
      <c r="I2426">
        <f t="shared" si="223"/>
        <v>306000</v>
      </c>
      <c r="J2426" t="str">
        <f t="shared" si="224"/>
        <v>June</v>
      </c>
      <c r="K2426" t="str">
        <f t="shared" si="225"/>
        <v>2070</v>
      </c>
      <c r="L2426" t="str">
        <f t="shared" si="226"/>
        <v>High Discount</v>
      </c>
      <c r="M2426" t="str">
        <f t="shared" si="227"/>
        <v>Ok</v>
      </c>
      <c r="N2426" t="s">
        <v>10264</v>
      </c>
    </row>
    <row r="2427" spans="1:14" x14ac:dyDescent="0.35">
      <c r="A2427" t="s">
        <v>2445</v>
      </c>
      <c r="B2427" t="s">
        <v>15</v>
      </c>
      <c r="C2427">
        <v>428</v>
      </c>
      <c r="D2427">
        <v>45000</v>
      </c>
      <c r="E2427">
        <v>3000</v>
      </c>
      <c r="F2427" t="s">
        <v>11</v>
      </c>
      <c r="G2427" s="2">
        <v>62267</v>
      </c>
      <c r="H2427">
        <f t="shared" si="222"/>
        <v>17976000</v>
      </c>
      <c r="I2427">
        <f t="shared" si="223"/>
        <v>1284000</v>
      </c>
      <c r="J2427" t="str">
        <f t="shared" si="224"/>
        <v>June</v>
      </c>
      <c r="K2427" t="str">
        <f t="shared" si="225"/>
        <v>2070</v>
      </c>
      <c r="L2427" t="str">
        <f t="shared" si="226"/>
        <v>High Discount</v>
      </c>
      <c r="M2427" t="str">
        <f t="shared" si="227"/>
        <v>Ok</v>
      </c>
      <c r="N2427" t="s">
        <v>10264</v>
      </c>
    </row>
    <row r="2428" spans="1:14" x14ac:dyDescent="0.35">
      <c r="A2428" t="s">
        <v>2446</v>
      </c>
      <c r="B2428" t="s">
        <v>30</v>
      </c>
      <c r="C2428">
        <v>512</v>
      </c>
      <c r="D2428">
        <v>12000</v>
      </c>
      <c r="E2428">
        <v>1000</v>
      </c>
      <c r="F2428" t="s">
        <v>16</v>
      </c>
      <c r="G2428" s="2">
        <v>62274</v>
      </c>
      <c r="H2428">
        <f t="shared" si="222"/>
        <v>5632000</v>
      </c>
      <c r="I2428">
        <f t="shared" si="223"/>
        <v>512000</v>
      </c>
      <c r="J2428" t="str">
        <f t="shared" si="224"/>
        <v>June</v>
      </c>
      <c r="K2428" t="str">
        <f t="shared" si="225"/>
        <v>2070</v>
      </c>
      <c r="L2428" t="str">
        <f t="shared" si="226"/>
        <v>High Discount</v>
      </c>
      <c r="M2428" t="str">
        <f t="shared" si="227"/>
        <v>Ok</v>
      </c>
      <c r="N2428" t="s">
        <v>10264</v>
      </c>
    </row>
    <row r="2429" spans="1:14" x14ac:dyDescent="0.35">
      <c r="A2429" t="s">
        <v>2447</v>
      </c>
      <c r="B2429" t="s">
        <v>15</v>
      </c>
      <c r="C2429">
        <v>576</v>
      </c>
      <c r="D2429">
        <v>18000</v>
      </c>
      <c r="E2429">
        <v>200</v>
      </c>
      <c r="F2429" t="s">
        <v>46</v>
      </c>
      <c r="G2429" s="2">
        <v>62281</v>
      </c>
      <c r="H2429">
        <f t="shared" si="222"/>
        <v>10252800</v>
      </c>
      <c r="I2429">
        <f t="shared" si="223"/>
        <v>115200</v>
      </c>
      <c r="J2429" t="str">
        <f t="shared" si="224"/>
        <v>July</v>
      </c>
      <c r="K2429" t="str">
        <f t="shared" si="225"/>
        <v>2070</v>
      </c>
      <c r="L2429" t="str">
        <f t="shared" si="226"/>
        <v>Normal</v>
      </c>
      <c r="M2429" t="str">
        <f t="shared" si="227"/>
        <v>Ok</v>
      </c>
      <c r="N2429" t="s">
        <v>10264</v>
      </c>
    </row>
    <row r="2430" spans="1:14" x14ac:dyDescent="0.35">
      <c r="A2430" t="s">
        <v>2448</v>
      </c>
      <c r="B2430" t="s">
        <v>30</v>
      </c>
      <c r="C2430">
        <v>112</v>
      </c>
      <c r="D2430">
        <v>800</v>
      </c>
      <c r="E2430">
        <v>2000</v>
      </c>
      <c r="F2430" t="s">
        <v>11</v>
      </c>
      <c r="G2430" s="2">
        <v>62288</v>
      </c>
      <c r="H2430">
        <f t="shared" si="222"/>
        <v>0</v>
      </c>
      <c r="I2430">
        <f t="shared" si="223"/>
        <v>224000</v>
      </c>
      <c r="J2430" t="str">
        <f t="shared" si="224"/>
        <v>July</v>
      </c>
      <c r="K2430" t="str">
        <f t="shared" si="225"/>
        <v>2070</v>
      </c>
      <c r="L2430" t="str">
        <f t="shared" si="226"/>
        <v>High Discount</v>
      </c>
      <c r="M2430" t="str">
        <f t="shared" si="227"/>
        <v>Zero Sales</v>
      </c>
      <c r="N2430" t="s">
        <v>10264</v>
      </c>
    </row>
    <row r="2431" spans="1:14" x14ac:dyDescent="0.35">
      <c r="A2431" t="s">
        <v>2449</v>
      </c>
      <c r="B2431" t="s">
        <v>13</v>
      </c>
      <c r="C2431">
        <v>310</v>
      </c>
      <c r="D2431">
        <v>4500</v>
      </c>
      <c r="E2431">
        <v>100</v>
      </c>
      <c r="F2431" t="s">
        <v>16</v>
      </c>
      <c r="G2431" s="2">
        <v>62295</v>
      </c>
      <c r="H2431">
        <f t="shared" si="222"/>
        <v>1364000</v>
      </c>
      <c r="I2431">
        <f t="shared" si="223"/>
        <v>31000</v>
      </c>
      <c r="J2431" t="str">
        <f t="shared" si="224"/>
        <v>July</v>
      </c>
      <c r="K2431" t="str">
        <f t="shared" si="225"/>
        <v>2070</v>
      </c>
      <c r="L2431" t="str">
        <f t="shared" si="226"/>
        <v>Normal</v>
      </c>
      <c r="M2431" t="str">
        <f t="shared" si="227"/>
        <v>Ok</v>
      </c>
      <c r="N2431" t="s">
        <v>10264</v>
      </c>
    </row>
    <row r="2432" spans="1:14" x14ac:dyDescent="0.35">
      <c r="A2432" t="s">
        <v>2450</v>
      </c>
      <c r="B2432" t="s">
        <v>7</v>
      </c>
      <c r="C2432">
        <v>549</v>
      </c>
      <c r="D2432">
        <v>5500</v>
      </c>
      <c r="E2432">
        <v>100</v>
      </c>
      <c r="F2432" t="s">
        <v>11</v>
      </c>
      <c r="G2432" s="2">
        <v>62302</v>
      </c>
      <c r="H2432">
        <f t="shared" si="222"/>
        <v>2964600</v>
      </c>
      <c r="I2432">
        <f t="shared" si="223"/>
        <v>54900</v>
      </c>
      <c r="J2432" t="str">
        <f t="shared" si="224"/>
        <v>July</v>
      </c>
      <c r="K2432" t="str">
        <f t="shared" si="225"/>
        <v>2070</v>
      </c>
      <c r="L2432" t="str">
        <f t="shared" si="226"/>
        <v>Normal</v>
      </c>
      <c r="M2432" t="str">
        <f t="shared" si="227"/>
        <v>Ok</v>
      </c>
      <c r="N2432" t="s">
        <v>10264</v>
      </c>
    </row>
    <row r="2433" spans="1:14" x14ac:dyDescent="0.35">
      <c r="A2433" t="s">
        <v>2451</v>
      </c>
      <c r="B2433" t="s">
        <v>15</v>
      </c>
      <c r="C2433">
        <v>170</v>
      </c>
      <c r="D2433">
        <v>5500</v>
      </c>
      <c r="E2433">
        <v>5000</v>
      </c>
      <c r="F2433" t="s">
        <v>46</v>
      </c>
      <c r="G2433" s="2">
        <v>62309</v>
      </c>
      <c r="H2433">
        <f t="shared" si="222"/>
        <v>85000</v>
      </c>
      <c r="I2433">
        <f t="shared" si="223"/>
        <v>850000</v>
      </c>
      <c r="J2433" t="str">
        <f t="shared" si="224"/>
        <v>August</v>
      </c>
      <c r="K2433" t="str">
        <f t="shared" si="225"/>
        <v>2070</v>
      </c>
      <c r="L2433" t="str">
        <f t="shared" si="226"/>
        <v>High Discount</v>
      </c>
      <c r="M2433" t="str">
        <f t="shared" si="227"/>
        <v>Ok</v>
      </c>
      <c r="N2433" t="s">
        <v>10264</v>
      </c>
    </row>
    <row r="2434" spans="1:14" x14ac:dyDescent="0.35">
      <c r="A2434" t="s">
        <v>2452</v>
      </c>
      <c r="B2434" t="s">
        <v>19</v>
      </c>
      <c r="C2434">
        <v>289</v>
      </c>
      <c r="D2434">
        <v>6000</v>
      </c>
      <c r="E2434">
        <v>2000</v>
      </c>
      <c r="F2434" t="s">
        <v>8</v>
      </c>
      <c r="G2434" s="2">
        <v>62316</v>
      </c>
      <c r="H2434">
        <f t="shared" ref="H2434:H2497" si="228">MAX(0,(D2434-E2434)*C2434)</f>
        <v>1156000</v>
      </c>
      <c r="I2434">
        <f t="shared" si="223"/>
        <v>578000</v>
      </c>
      <c r="J2434" t="str">
        <f t="shared" si="224"/>
        <v>August</v>
      </c>
      <c r="K2434" t="str">
        <f t="shared" si="225"/>
        <v>2070</v>
      </c>
      <c r="L2434" t="str">
        <f t="shared" si="226"/>
        <v>High Discount</v>
      </c>
      <c r="M2434" t="str">
        <f t="shared" si="227"/>
        <v>Ok</v>
      </c>
      <c r="N2434" t="s">
        <v>10264</v>
      </c>
    </row>
    <row r="2435" spans="1:14" x14ac:dyDescent="0.35">
      <c r="A2435" t="s">
        <v>2453</v>
      </c>
      <c r="B2435" t="s">
        <v>30</v>
      </c>
      <c r="C2435">
        <v>514</v>
      </c>
      <c r="D2435">
        <v>12000</v>
      </c>
      <c r="E2435">
        <v>200</v>
      </c>
      <c r="F2435" t="s">
        <v>16</v>
      </c>
      <c r="G2435" s="2">
        <v>62323</v>
      </c>
      <c r="H2435">
        <f t="shared" si="228"/>
        <v>6065200</v>
      </c>
      <c r="I2435">
        <f t="shared" ref="I2435:I2498" si="229">E2435*C2435</f>
        <v>102800</v>
      </c>
      <c r="J2435" t="str">
        <f t="shared" ref="J2435:J2498" si="230">TEXT(G:G,"mmmm")</f>
        <v>August</v>
      </c>
      <c r="K2435" t="str">
        <f t="shared" ref="K2435:K2498" si="231">TEXT(G2435,"yyy")</f>
        <v>2070</v>
      </c>
      <c r="L2435" t="str">
        <f t="shared" ref="L2435:L2498" si="232">IF(E2435&gt;=C2435,"High Discount","Normal")</f>
        <v>Normal</v>
      </c>
      <c r="M2435" t="str">
        <f t="shared" ref="M2435:M2498" si="233">IF(H2435=0,"Zero Sales","Ok")</f>
        <v>Ok</v>
      </c>
      <c r="N2435" t="s">
        <v>10264</v>
      </c>
    </row>
    <row r="2436" spans="1:14" x14ac:dyDescent="0.35">
      <c r="A2436" t="s">
        <v>2454</v>
      </c>
      <c r="B2436" t="s">
        <v>10</v>
      </c>
      <c r="C2436">
        <v>156</v>
      </c>
      <c r="D2436">
        <v>18000</v>
      </c>
      <c r="E2436">
        <v>1000</v>
      </c>
      <c r="F2436" t="s">
        <v>16</v>
      </c>
      <c r="G2436" s="2">
        <v>62330</v>
      </c>
      <c r="H2436">
        <f t="shared" si="228"/>
        <v>2652000</v>
      </c>
      <c r="I2436">
        <f t="shared" si="229"/>
        <v>156000</v>
      </c>
      <c r="J2436" t="str">
        <f t="shared" si="230"/>
        <v>August</v>
      </c>
      <c r="K2436" t="str">
        <f t="shared" si="231"/>
        <v>2070</v>
      </c>
      <c r="L2436" t="str">
        <f t="shared" si="232"/>
        <v>High Discount</v>
      </c>
      <c r="M2436" t="str">
        <f t="shared" si="233"/>
        <v>Ok</v>
      </c>
      <c r="N2436" t="s">
        <v>10264</v>
      </c>
    </row>
    <row r="2437" spans="1:14" x14ac:dyDescent="0.35">
      <c r="A2437" t="s">
        <v>2455</v>
      </c>
      <c r="B2437" t="s">
        <v>43</v>
      </c>
      <c r="C2437">
        <v>229</v>
      </c>
      <c r="D2437">
        <v>45000</v>
      </c>
      <c r="E2437">
        <v>1500</v>
      </c>
      <c r="F2437" t="s">
        <v>16</v>
      </c>
      <c r="G2437" s="2">
        <v>62337</v>
      </c>
      <c r="H2437">
        <f t="shared" si="228"/>
        <v>9961500</v>
      </c>
      <c r="I2437">
        <f t="shared" si="229"/>
        <v>343500</v>
      </c>
      <c r="J2437" t="str">
        <f t="shared" si="230"/>
        <v>September</v>
      </c>
      <c r="K2437" t="str">
        <f t="shared" si="231"/>
        <v>2070</v>
      </c>
      <c r="L2437" t="str">
        <f t="shared" si="232"/>
        <v>High Discount</v>
      </c>
      <c r="M2437" t="str">
        <f t="shared" si="233"/>
        <v>Ok</v>
      </c>
      <c r="N2437" t="s">
        <v>10264</v>
      </c>
    </row>
    <row r="2438" spans="1:14" x14ac:dyDescent="0.35">
      <c r="A2438" t="s">
        <v>2456</v>
      </c>
      <c r="B2438" t="s">
        <v>10</v>
      </c>
      <c r="C2438">
        <v>65</v>
      </c>
      <c r="D2438">
        <v>15000</v>
      </c>
      <c r="E2438">
        <v>500</v>
      </c>
      <c r="F2438" t="s">
        <v>16</v>
      </c>
      <c r="G2438" s="2">
        <v>62344</v>
      </c>
      <c r="H2438">
        <f t="shared" si="228"/>
        <v>942500</v>
      </c>
      <c r="I2438">
        <f t="shared" si="229"/>
        <v>32500</v>
      </c>
      <c r="J2438" t="str">
        <f t="shared" si="230"/>
        <v>September</v>
      </c>
      <c r="K2438" t="str">
        <f t="shared" si="231"/>
        <v>2070</v>
      </c>
      <c r="L2438" t="str">
        <f t="shared" si="232"/>
        <v>High Discount</v>
      </c>
      <c r="M2438" t="str">
        <f t="shared" si="233"/>
        <v>Ok</v>
      </c>
      <c r="N2438" t="s">
        <v>10264</v>
      </c>
    </row>
    <row r="2439" spans="1:14" x14ac:dyDescent="0.35">
      <c r="A2439" t="s">
        <v>2457</v>
      </c>
      <c r="B2439" t="s">
        <v>39</v>
      </c>
      <c r="C2439">
        <v>404</v>
      </c>
      <c r="D2439">
        <v>5500</v>
      </c>
      <c r="E2439">
        <v>2000</v>
      </c>
      <c r="F2439" t="s">
        <v>16</v>
      </c>
      <c r="G2439" s="2">
        <v>62351</v>
      </c>
      <c r="H2439">
        <f t="shared" si="228"/>
        <v>1414000</v>
      </c>
      <c r="I2439">
        <f t="shared" si="229"/>
        <v>808000</v>
      </c>
      <c r="J2439" t="str">
        <f t="shared" si="230"/>
        <v>September</v>
      </c>
      <c r="K2439" t="str">
        <f t="shared" si="231"/>
        <v>2070</v>
      </c>
      <c r="L2439" t="str">
        <f t="shared" si="232"/>
        <v>High Discount</v>
      </c>
      <c r="M2439" t="str">
        <f t="shared" si="233"/>
        <v>Ok</v>
      </c>
      <c r="N2439" t="s">
        <v>10264</v>
      </c>
    </row>
    <row r="2440" spans="1:14" x14ac:dyDescent="0.35">
      <c r="A2440" t="s">
        <v>2458</v>
      </c>
      <c r="B2440" t="s">
        <v>7</v>
      </c>
      <c r="C2440">
        <v>358</v>
      </c>
      <c r="D2440">
        <v>22000</v>
      </c>
      <c r="E2440">
        <v>100</v>
      </c>
      <c r="F2440" t="s">
        <v>16</v>
      </c>
      <c r="G2440" s="2">
        <v>62358</v>
      </c>
      <c r="H2440">
        <f t="shared" si="228"/>
        <v>7840200</v>
      </c>
      <c r="I2440">
        <f t="shared" si="229"/>
        <v>35800</v>
      </c>
      <c r="J2440" t="str">
        <f t="shared" si="230"/>
        <v>September</v>
      </c>
      <c r="K2440" t="str">
        <f t="shared" si="231"/>
        <v>2070</v>
      </c>
      <c r="L2440" t="str">
        <f t="shared" si="232"/>
        <v>Normal</v>
      </c>
      <c r="M2440" t="str">
        <f t="shared" si="233"/>
        <v>Ok</v>
      </c>
      <c r="N2440" t="s">
        <v>10264</v>
      </c>
    </row>
    <row r="2441" spans="1:14" x14ac:dyDescent="0.35">
      <c r="A2441" t="s">
        <v>2459</v>
      </c>
      <c r="B2441" t="s">
        <v>7</v>
      </c>
      <c r="C2441">
        <v>230</v>
      </c>
      <c r="D2441">
        <v>800</v>
      </c>
      <c r="E2441">
        <v>100</v>
      </c>
      <c r="F2441" t="s">
        <v>46</v>
      </c>
      <c r="G2441" s="2">
        <v>62365</v>
      </c>
      <c r="H2441">
        <f t="shared" si="228"/>
        <v>161000</v>
      </c>
      <c r="I2441">
        <f t="shared" si="229"/>
        <v>23000</v>
      </c>
      <c r="J2441" t="str">
        <f t="shared" si="230"/>
        <v>September</v>
      </c>
      <c r="K2441" t="str">
        <f t="shared" si="231"/>
        <v>2070</v>
      </c>
      <c r="L2441" t="str">
        <f t="shared" si="232"/>
        <v>Normal</v>
      </c>
      <c r="M2441" t="str">
        <f t="shared" si="233"/>
        <v>Ok</v>
      </c>
      <c r="N2441" t="s">
        <v>10264</v>
      </c>
    </row>
    <row r="2442" spans="1:14" x14ac:dyDescent="0.35">
      <c r="A2442" t="s">
        <v>2460</v>
      </c>
      <c r="B2442" t="s">
        <v>10</v>
      </c>
      <c r="C2442">
        <v>223</v>
      </c>
      <c r="D2442">
        <v>1200</v>
      </c>
      <c r="E2442">
        <v>300</v>
      </c>
      <c r="F2442" t="s">
        <v>8</v>
      </c>
      <c r="G2442" s="2">
        <v>62372</v>
      </c>
      <c r="H2442">
        <f t="shared" si="228"/>
        <v>200700</v>
      </c>
      <c r="I2442">
        <f t="shared" si="229"/>
        <v>66900</v>
      </c>
      <c r="J2442" t="str">
        <f t="shared" si="230"/>
        <v>October</v>
      </c>
      <c r="K2442" t="str">
        <f t="shared" si="231"/>
        <v>2070</v>
      </c>
      <c r="L2442" t="str">
        <f t="shared" si="232"/>
        <v>High Discount</v>
      </c>
      <c r="M2442" t="str">
        <f t="shared" si="233"/>
        <v>Ok</v>
      </c>
      <c r="N2442" t="s">
        <v>10264</v>
      </c>
    </row>
    <row r="2443" spans="1:14" x14ac:dyDescent="0.35">
      <c r="A2443" t="s">
        <v>2461</v>
      </c>
      <c r="B2443" t="s">
        <v>21</v>
      </c>
      <c r="C2443">
        <v>403</v>
      </c>
      <c r="D2443">
        <v>1200</v>
      </c>
      <c r="E2443">
        <v>1500</v>
      </c>
      <c r="F2443" t="s">
        <v>46</v>
      </c>
      <c r="G2443" s="2">
        <v>62379</v>
      </c>
      <c r="H2443">
        <f t="shared" si="228"/>
        <v>0</v>
      </c>
      <c r="I2443">
        <f t="shared" si="229"/>
        <v>604500</v>
      </c>
      <c r="J2443" t="str">
        <f t="shared" si="230"/>
        <v>October</v>
      </c>
      <c r="K2443" t="str">
        <f t="shared" si="231"/>
        <v>2070</v>
      </c>
      <c r="L2443" t="str">
        <f t="shared" si="232"/>
        <v>High Discount</v>
      </c>
      <c r="M2443" t="str">
        <f t="shared" si="233"/>
        <v>Zero Sales</v>
      </c>
      <c r="N2443" t="s">
        <v>10264</v>
      </c>
    </row>
    <row r="2444" spans="1:14" x14ac:dyDescent="0.35">
      <c r="A2444" t="s">
        <v>2462</v>
      </c>
      <c r="B2444" t="s">
        <v>13</v>
      </c>
      <c r="C2444">
        <v>403</v>
      </c>
      <c r="D2444">
        <v>18000</v>
      </c>
      <c r="E2444">
        <v>1000</v>
      </c>
      <c r="F2444" t="s">
        <v>46</v>
      </c>
      <c r="G2444" s="2">
        <v>62386</v>
      </c>
      <c r="H2444">
        <f t="shared" si="228"/>
        <v>6851000</v>
      </c>
      <c r="I2444">
        <f t="shared" si="229"/>
        <v>403000</v>
      </c>
      <c r="J2444" t="str">
        <f t="shared" si="230"/>
        <v>October</v>
      </c>
      <c r="K2444" t="str">
        <f t="shared" si="231"/>
        <v>2070</v>
      </c>
      <c r="L2444" t="str">
        <f t="shared" si="232"/>
        <v>High Discount</v>
      </c>
      <c r="M2444" t="str">
        <f t="shared" si="233"/>
        <v>Ok</v>
      </c>
      <c r="N2444" t="s">
        <v>10264</v>
      </c>
    </row>
    <row r="2445" spans="1:14" x14ac:dyDescent="0.35">
      <c r="A2445" t="s">
        <v>2463</v>
      </c>
      <c r="B2445" t="s">
        <v>15</v>
      </c>
      <c r="C2445">
        <v>268</v>
      </c>
      <c r="D2445">
        <v>4500</v>
      </c>
      <c r="E2445">
        <v>400</v>
      </c>
      <c r="F2445" t="s">
        <v>8</v>
      </c>
      <c r="G2445" s="2">
        <v>62393</v>
      </c>
      <c r="H2445">
        <f t="shared" si="228"/>
        <v>1098800</v>
      </c>
      <c r="I2445">
        <f t="shared" si="229"/>
        <v>107200</v>
      </c>
      <c r="J2445" t="str">
        <f t="shared" si="230"/>
        <v>October</v>
      </c>
      <c r="K2445" t="str">
        <f t="shared" si="231"/>
        <v>2070</v>
      </c>
      <c r="L2445" t="str">
        <f t="shared" si="232"/>
        <v>High Discount</v>
      </c>
      <c r="M2445" t="str">
        <f t="shared" si="233"/>
        <v>Ok</v>
      </c>
      <c r="N2445" t="s">
        <v>10264</v>
      </c>
    </row>
    <row r="2446" spans="1:14" x14ac:dyDescent="0.35">
      <c r="A2446" t="s">
        <v>2464</v>
      </c>
      <c r="B2446" t="s">
        <v>19</v>
      </c>
      <c r="C2446">
        <v>364</v>
      </c>
      <c r="D2446">
        <v>12000</v>
      </c>
      <c r="E2446">
        <v>5000</v>
      </c>
      <c r="F2446" t="s">
        <v>46</v>
      </c>
      <c r="G2446" s="2">
        <v>62400</v>
      </c>
      <c r="H2446">
        <f t="shared" si="228"/>
        <v>2548000</v>
      </c>
      <c r="I2446">
        <f t="shared" si="229"/>
        <v>1820000</v>
      </c>
      <c r="J2446" t="str">
        <f t="shared" si="230"/>
        <v>November</v>
      </c>
      <c r="K2446" t="str">
        <f t="shared" si="231"/>
        <v>2070</v>
      </c>
      <c r="L2446" t="str">
        <f t="shared" si="232"/>
        <v>High Discount</v>
      </c>
      <c r="M2446" t="str">
        <f t="shared" si="233"/>
        <v>Ok</v>
      </c>
      <c r="N2446" t="s">
        <v>10264</v>
      </c>
    </row>
    <row r="2447" spans="1:14" x14ac:dyDescent="0.35">
      <c r="A2447" t="s">
        <v>2465</v>
      </c>
      <c r="B2447" t="s">
        <v>7</v>
      </c>
      <c r="C2447">
        <v>483</v>
      </c>
      <c r="D2447">
        <v>5500</v>
      </c>
      <c r="E2447">
        <v>5000</v>
      </c>
      <c r="F2447" t="s">
        <v>11</v>
      </c>
      <c r="G2447" s="2">
        <v>62407</v>
      </c>
      <c r="H2447">
        <f t="shared" si="228"/>
        <v>241500</v>
      </c>
      <c r="I2447">
        <f t="shared" si="229"/>
        <v>2415000</v>
      </c>
      <c r="J2447" t="str">
        <f t="shared" si="230"/>
        <v>November</v>
      </c>
      <c r="K2447" t="str">
        <f t="shared" si="231"/>
        <v>2070</v>
      </c>
      <c r="L2447" t="str">
        <f t="shared" si="232"/>
        <v>High Discount</v>
      </c>
      <c r="M2447" t="str">
        <f t="shared" si="233"/>
        <v>Ok</v>
      </c>
      <c r="N2447" t="s">
        <v>10264</v>
      </c>
    </row>
    <row r="2448" spans="1:14" x14ac:dyDescent="0.35">
      <c r="A2448" t="s">
        <v>2466</v>
      </c>
      <c r="B2448" t="s">
        <v>10</v>
      </c>
      <c r="C2448">
        <v>331</v>
      </c>
      <c r="D2448">
        <v>45000</v>
      </c>
      <c r="E2448">
        <v>3000</v>
      </c>
      <c r="F2448" t="s">
        <v>46</v>
      </c>
      <c r="G2448" s="2">
        <v>62414</v>
      </c>
      <c r="H2448">
        <f t="shared" si="228"/>
        <v>13902000</v>
      </c>
      <c r="I2448">
        <f t="shared" si="229"/>
        <v>993000</v>
      </c>
      <c r="J2448" t="str">
        <f t="shared" si="230"/>
        <v>November</v>
      </c>
      <c r="K2448" t="str">
        <f t="shared" si="231"/>
        <v>2070</v>
      </c>
      <c r="L2448" t="str">
        <f t="shared" si="232"/>
        <v>High Discount</v>
      </c>
      <c r="M2448" t="str">
        <f t="shared" si="233"/>
        <v>Ok</v>
      </c>
      <c r="N2448" t="s">
        <v>10264</v>
      </c>
    </row>
    <row r="2449" spans="1:14" x14ac:dyDescent="0.35">
      <c r="A2449" t="s">
        <v>2467</v>
      </c>
      <c r="B2449" t="s">
        <v>10</v>
      </c>
      <c r="C2449">
        <v>308</v>
      </c>
      <c r="D2449">
        <v>18000</v>
      </c>
      <c r="E2449">
        <v>1500</v>
      </c>
      <c r="F2449" t="s">
        <v>16</v>
      </c>
      <c r="G2449" s="2">
        <v>62421</v>
      </c>
      <c r="H2449">
        <f t="shared" si="228"/>
        <v>5082000</v>
      </c>
      <c r="I2449">
        <f t="shared" si="229"/>
        <v>462000</v>
      </c>
      <c r="J2449" t="str">
        <f t="shared" si="230"/>
        <v>November</v>
      </c>
      <c r="K2449" t="str">
        <f t="shared" si="231"/>
        <v>2070</v>
      </c>
      <c r="L2449" t="str">
        <f t="shared" si="232"/>
        <v>High Discount</v>
      </c>
      <c r="M2449" t="str">
        <f t="shared" si="233"/>
        <v>Ok</v>
      </c>
      <c r="N2449" t="s">
        <v>10264</v>
      </c>
    </row>
    <row r="2450" spans="1:14" x14ac:dyDescent="0.35">
      <c r="A2450" t="s">
        <v>2468</v>
      </c>
      <c r="B2450" t="s">
        <v>13</v>
      </c>
      <c r="C2450">
        <v>54</v>
      </c>
      <c r="D2450">
        <v>4500</v>
      </c>
      <c r="E2450">
        <v>100</v>
      </c>
      <c r="F2450" t="s">
        <v>11</v>
      </c>
      <c r="G2450" s="2">
        <v>62428</v>
      </c>
      <c r="H2450">
        <f t="shared" si="228"/>
        <v>237600</v>
      </c>
      <c r="I2450">
        <f t="shared" si="229"/>
        <v>5400</v>
      </c>
      <c r="J2450" t="str">
        <f t="shared" si="230"/>
        <v>December</v>
      </c>
      <c r="K2450" t="str">
        <f t="shared" si="231"/>
        <v>2070</v>
      </c>
      <c r="L2450" t="str">
        <f t="shared" si="232"/>
        <v>High Discount</v>
      </c>
      <c r="M2450" t="str">
        <f t="shared" si="233"/>
        <v>Ok</v>
      </c>
      <c r="N2450" t="s">
        <v>10264</v>
      </c>
    </row>
    <row r="2451" spans="1:14" x14ac:dyDescent="0.35">
      <c r="A2451" t="s">
        <v>2469</v>
      </c>
      <c r="B2451" t="s">
        <v>13</v>
      </c>
      <c r="C2451">
        <v>443</v>
      </c>
      <c r="D2451">
        <v>15000</v>
      </c>
      <c r="E2451">
        <v>1500</v>
      </c>
      <c r="F2451" t="s">
        <v>11</v>
      </c>
      <c r="G2451" s="2">
        <v>62435</v>
      </c>
      <c r="H2451">
        <f t="shared" si="228"/>
        <v>5980500</v>
      </c>
      <c r="I2451">
        <f t="shared" si="229"/>
        <v>664500</v>
      </c>
      <c r="J2451" t="str">
        <f t="shared" si="230"/>
        <v>December</v>
      </c>
      <c r="K2451" t="str">
        <f t="shared" si="231"/>
        <v>2070</v>
      </c>
      <c r="L2451" t="str">
        <f t="shared" si="232"/>
        <v>High Discount</v>
      </c>
      <c r="M2451" t="str">
        <f t="shared" si="233"/>
        <v>Ok</v>
      </c>
      <c r="N2451" t="s">
        <v>10264</v>
      </c>
    </row>
    <row r="2452" spans="1:14" x14ac:dyDescent="0.35">
      <c r="A2452" t="s">
        <v>2470</v>
      </c>
      <c r="B2452" t="s">
        <v>33</v>
      </c>
      <c r="C2452">
        <v>385</v>
      </c>
      <c r="D2452">
        <v>5500</v>
      </c>
      <c r="E2452">
        <v>100</v>
      </c>
      <c r="F2452" t="s">
        <v>8</v>
      </c>
      <c r="G2452" s="2">
        <v>62442</v>
      </c>
      <c r="H2452">
        <f t="shared" si="228"/>
        <v>2079000</v>
      </c>
      <c r="I2452">
        <f t="shared" si="229"/>
        <v>38500</v>
      </c>
      <c r="J2452" t="str">
        <f t="shared" si="230"/>
        <v>December</v>
      </c>
      <c r="K2452" t="str">
        <f t="shared" si="231"/>
        <v>2070</v>
      </c>
      <c r="L2452" t="str">
        <f t="shared" si="232"/>
        <v>Normal</v>
      </c>
      <c r="M2452" t="str">
        <f t="shared" si="233"/>
        <v>Ok</v>
      </c>
      <c r="N2452" t="s">
        <v>10264</v>
      </c>
    </row>
    <row r="2453" spans="1:14" x14ac:dyDescent="0.35">
      <c r="A2453" t="s">
        <v>2471</v>
      </c>
      <c r="B2453" t="s">
        <v>33</v>
      </c>
      <c r="C2453">
        <v>112</v>
      </c>
      <c r="D2453">
        <v>18000</v>
      </c>
      <c r="E2453">
        <v>3000</v>
      </c>
      <c r="F2453" t="s">
        <v>46</v>
      </c>
      <c r="G2453" s="2">
        <v>62449</v>
      </c>
      <c r="H2453">
        <f t="shared" si="228"/>
        <v>1680000</v>
      </c>
      <c r="I2453">
        <f t="shared" si="229"/>
        <v>336000</v>
      </c>
      <c r="J2453" t="str">
        <f t="shared" si="230"/>
        <v>December</v>
      </c>
      <c r="K2453" t="str">
        <f t="shared" si="231"/>
        <v>2070</v>
      </c>
      <c r="L2453" t="str">
        <f t="shared" si="232"/>
        <v>High Discount</v>
      </c>
      <c r="M2453" t="str">
        <f t="shared" si="233"/>
        <v>Ok</v>
      </c>
      <c r="N2453" t="s">
        <v>10264</v>
      </c>
    </row>
    <row r="2454" spans="1:14" x14ac:dyDescent="0.35">
      <c r="A2454" t="s">
        <v>2472</v>
      </c>
      <c r="B2454" t="s">
        <v>21</v>
      </c>
      <c r="C2454">
        <v>93</v>
      </c>
      <c r="D2454">
        <v>15000</v>
      </c>
      <c r="E2454">
        <v>300</v>
      </c>
      <c r="F2454" t="s">
        <v>46</v>
      </c>
      <c r="G2454" s="2">
        <v>62456</v>
      </c>
      <c r="H2454">
        <f t="shared" si="228"/>
        <v>1367100</v>
      </c>
      <c r="I2454">
        <f t="shared" si="229"/>
        <v>27900</v>
      </c>
      <c r="J2454" t="str">
        <f t="shared" si="230"/>
        <v>December</v>
      </c>
      <c r="K2454" t="str">
        <f t="shared" si="231"/>
        <v>2070</v>
      </c>
      <c r="L2454" t="str">
        <f t="shared" si="232"/>
        <v>High Discount</v>
      </c>
      <c r="M2454" t="str">
        <f t="shared" si="233"/>
        <v>Ok</v>
      </c>
      <c r="N2454" t="s">
        <v>10264</v>
      </c>
    </row>
    <row r="2455" spans="1:14" x14ac:dyDescent="0.35">
      <c r="A2455" t="s">
        <v>2473</v>
      </c>
      <c r="B2455" t="s">
        <v>21</v>
      </c>
      <c r="C2455">
        <v>202</v>
      </c>
      <c r="D2455">
        <v>12000</v>
      </c>
      <c r="E2455">
        <v>2000</v>
      </c>
      <c r="F2455" t="s">
        <v>11</v>
      </c>
      <c r="G2455" s="2">
        <v>62463</v>
      </c>
      <c r="H2455">
        <f t="shared" si="228"/>
        <v>2020000</v>
      </c>
      <c r="I2455">
        <f t="shared" si="229"/>
        <v>404000</v>
      </c>
      <c r="J2455" t="str">
        <f t="shared" si="230"/>
        <v>January</v>
      </c>
      <c r="K2455" t="str">
        <f t="shared" si="231"/>
        <v>2071</v>
      </c>
      <c r="L2455" t="str">
        <f t="shared" si="232"/>
        <v>High Discount</v>
      </c>
      <c r="M2455" t="str">
        <f t="shared" si="233"/>
        <v>Ok</v>
      </c>
      <c r="N2455" t="s">
        <v>10264</v>
      </c>
    </row>
    <row r="2456" spans="1:14" x14ac:dyDescent="0.35">
      <c r="A2456" t="s">
        <v>2474</v>
      </c>
      <c r="B2456" t="s">
        <v>39</v>
      </c>
      <c r="C2456">
        <v>205</v>
      </c>
      <c r="D2456">
        <v>5500</v>
      </c>
      <c r="E2456">
        <v>1000</v>
      </c>
      <c r="F2456" t="s">
        <v>46</v>
      </c>
      <c r="G2456" s="2">
        <v>62470</v>
      </c>
      <c r="H2456">
        <f t="shared" si="228"/>
        <v>922500</v>
      </c>
      <c r="I2456">
        <f t="shared" si="229"/>
        <v>205000</v>
      </c>
      <c r="J2456" t="str">
        <f t="shared" si="230"/>
        <v>January</v>
      </c>
      <c r="K2456" t="str">
        <f t="shared" si="231"/>
        <v>2071</v>
      </c>
      <c r="L2456" t="str">
        <f t="shared" si="232"/>
        <v>High Discount</v>
      </c>
      <c r="M2456" t="str">
        <f t="shared" si="233"/>
        <v>Ok</v>
      </c>
      <c r="N2456" t="s">
        <v>10264</v>
      </c>
    </row>
    <row r="2457" spans="1:14" x14ac:dyDescent="0.35">
      <c r="A2457" t="s">
        <v>2475</v>
      </c>
      <c r="B2457" t="s">
        <v>21</v>
      </c>
      <c r="C2457">
        <v>527</v>
      </c>
      <c r="D2457">
        <v>18000</v>
      </c>
      <c r="E2457">
        <v>5000</v>
      </c>
      <c r="F2457" t="s">
        <v>46</v>
      </c>
      <c r="G2457" s="2">
        <v>62477</v>
      </c>
      <c r="H2457">
        <f t="shared" si="228"/>
        <v>6851000</v>
      </c>
      <c r="I2457">
        <f t="shared" si="229"/>
        <v>2635000</v>
      </c>
      <c r="J2457" t="str">
        <f t="shared" si="230"/>
        <v>January</v>
      </c>
      <c r="K2457" t="str">
        <f t="shared" si="231"/>
        <v>2071</v>
      </c>
      <c r="L2457" t="str">
        <f t="shared" si="232"/>
        <v>High Discount</v>
      </c>
      <c r="M2457" t="str">
        <f t="shared" si="233"/>
        <v>Ok</v>
      </c>
      <c r="N2457" t="s">
        <v>10264</v>
      </c>
    </row>
    <row r="2458" spans="1:14" x14ac:dyDescent="0.35">
      <c r="A2458" t="s">
        <v>2476</v>
      </c>
      <c r="B2458" t="s">
        <v>30</v>
      </c>
      <c r="C2458">
        <v>324</v>
      </c>
      <c r="D2458">
        <v>12000</v>
      </c>
      <c r="E2458">
        <v>500</v>
      </c>
      <c r="F2458" t="s">
        <v>8</v>
      </c>
      <c r="G2458" s="2">
        <v>62484</v>
      </c>
      <c r="H2458">
        <f t="shared" si="228"/>
        <v>3726000</v>
      </c>
      <c r="I2458">
        <f t="shared" si="229"/>
        <v>162000</v>
      </c>
      <c r="J2458" t="str">
        <f t="shared" si="230"/>
        <v>January</v>
      </c>
      <c r="K2458" t="str">
        <f t="shared" si="231"/>
        <v>2071</v>
      </c>
      <c r="L2458" t="str">
        <f t="shared" si="232"/>
        <v>High Discount</v>
      </c>
      <c r="M2458" t="str">
        <f t="shared" si="233"/>
        <v>Ok</v>
      </c>
      <c r="N2458" t="s">
        <v>10264</v>
      </c>
    </row>
    <row r="2459" spans="1:14" x14ac:dyDescent="0.35">
      <c r="A2459" t="s">
        <v>2477</v>
      </c>
      <c r="B2459" t="s">
        <v>13</v>
      </c>
      <c r="C2459">
        <v>407</v>
      </c>
      <c r="D2459">
        <v>1200</v>
      </c>
      <c r="E2459">
        <v>1500</v>
      </c>
      <c r="F2459" t="s">
        <v>11</v>
      </c>
      <c r="G2459" s="2">
        <v>62491</v>
      </c>
      <c r="H2459">
        <f t="shared" si="228"/>
        <v>0</v>
      </c>
      <c r="I2459">
        <f t="shared" si="229"/>
        <v>610500</v>
      </c>
      <c r="J2459" t="str">
        <f t="shared" si="230"/>
        <v>February</v>
      </c>
      <c r="K2459" t="str">
        <f t="shared" si="231"/>
        <v>2071</v>
      </c>
      <c r="L2459" t="str">
        <f t="shared" si="232"/>
        <v>High Discount</v>
      </c>
      <c r="M2459" t="str">
        <f t="shared" si="233"/>
        <v>Zero Sales</v>
      </c>
      <c r="N2459" t="s">
        <v>10264</v>
      </c>
    </row>
    <row r="2460" spans="1:14" x14ac:dyDescent="0.35">
      <c r="A2460" t="s">
        <v>2478</v>
      </c>
      <c r="B2460" t="s">
        <v>19</v>
      </c>
      <c r="C2460">
        <v>475</v>
      </c>
      <c r="D2460">
        <v>12000</v>
      </c>
      <c r="E2460">
        <v>200</v>
      </c>
      <c r="F2460" t="s">
        <v>16</v>
      </c>
      <c r="G2460" s="2">
        <v>62498</v>
      </c>
      <c r="H2460">
        <f t="shared" si="228"/>
        <v>5605000</v>
      </c>
      <c r="I2460">
        <f t="shared" si="229"/>
        <v>95000</v>
      </c>
      <c r="J2460" t="str">
        <f t="shared" si="230"/>
        <v>February</v>
      </c>
      <c r="K2460" t="str">
        <f t="shared" si="231"/>
        <v>2071</v>
      </c>
      <c r="L2460" t="str">
        <f t="shared" si="232"/>
        <v>Normal</v>
      </c>
      <c r="M2460" t="str">
        <f t="shared" si="233"/>
        <v>Ok</v>
      </c>
      <c r="N2460" t="s">
        <v>10264</v>
      </c>
    </row>
    <row r="2461" spans="1:14" x14ac:dyDescent="0.35">
      <c r="A2461" t="s">
        <v>2479</v>
      </c>
      <c r="B2461" t="s">
        <v>30</v>
      </c>
      <c r="C2461">
        <v>581</v>
      </c>
      <c r="D2461">
        <v>22000</v>
      </c>
      <c r="E2461">
        <v>1000</v>
      </c>
      <c r="F2461" t="s">
        <v>11</v>
      </c>
      <c r="G2461" s="2">
        <v>62505</v>
      </c>
      <c r="H2461">
        <f t="shared" si="228"/>
        <v>12201000</v>
      </c>
      <c r="I2461">
        <f t="shared" si="229"/>
        <v>581000</v>
      </c>
      <c r="J2461" t="str">
        <f t="shared" si="230"/>
        <v>February</v>
      </c>
      <c r="K2461" t="str">
        <f t="shared" si="231"/>
        <v>2071</v>
      </c>
      <c r="L2461" t="str">
        <f t="shared" si="232"/>
        <v>High Discount</v>
      </c>
      <c r="M2461" t="str">
        <f t="shared" si="233"/>
        <v>Ok</v>
      </c>
      <c r="N2461" t="s">
        <v>10264</v>
      </c>
    </row>
    <row r="2462" spans="1:14" x14ac:dyDescent="0.35">
      <c r="A2462" t="s">
        <v>2480</v>
      </c>
      <c r="B2462" t="s">
        <v>15</v>
      </c>
      <c r="C2462">
        <v>532</v>
      </c>
      <c r="D2462">
        <v>800</v>
      </c>
      <c r="E2462">
        <v>2000</v>
      </c>
      <c r="F2462" t="s">
        <v>8</v>
      </c>
      <c r="G2462" s="2">
        <v>62512</v>
      </c>
      <c r="H2462">
        <f t="shared" si="228"/>
        <v>0</v>
      </c>
      <c r="I2462">
        <f t="shared" si="229"/>
        <v>1064000</v>
      </c>
      <c r="J2462" t="str">
        <f t="shared" si="230"/>
        <v>February</v>
      </c>
      <c r="K2462" t="str">
        <f t="shared" si="231"/>
        <v>2071</v>
      </c>
      <c r="L2462" t="str">
        <f t="shared" si="232"/>
        <v>High Discount</v>
      </c>
      <c r="M2462" t="str">
        <f t="shared" si="233"/>
        <v>Zero Sales</v>
      </c>
      <c r="N2462" t="s">
        <v>10264</v>
      </c>
    </row>
    <row r="2463" spans="1:14" x14ac:dyDescent="0.35">
      <c r="A2463" t="s">
        <v>2481</v>
      </c>
      <c r="B2463" t="s">
        <v>10</v>
      </c>
      <c r="C2463">
        <v>263</v>
      </c>
      <c r="D2463">
        <v>45000</v>
      </c>
      <c r="E2463">
        <v>300</v>
      </c>
      <c r="F2463" t="s">
        <v>8</v>
      </c>
      <c r="G2463" s="2">
        <v>62519</v>
      </c>
      <c r="H2463">
        <f t="shared" si="228"/>
        <v>11756100</v>
      </c>
      <c r="I2463">
        <f t="shared" si="229"/>
        <v>78900</v>
      </c>
      <c r="J2463" t="str">
        <f t="shared" si="230"/>
        <v>March</v>
      </c>
      <c r="K2463" t="str">
        <f t="shared" si="231"/>
        <v>2071</v>
      </c>
      <c r="L2463" t="str">
        <f t="shared" si="232"/>
        <v>High Discount</v>
      </c>
      <c r="M2463" t="str">
        <f t="shared" si="233"/>
        <v>Ok</v>
      </c>
      <c r="N2463" t="s">
        <v>10264</v>
      </c>
    </row>
    <row r="2464" spans="1:14" x14ac:dyDescent="0.35">
      <c r="A2464" t="s">
        <v>2482</v>
      </c>
      <c r="B2464" t="s">
        <v>21</v>
      </c>
      <c r="C2464">
        <v>128</v>
      </c>
      <c r="D2464">
        <v>6000</v>
      </c>
      <c r="E2464">
        <v>300</v>
      </c>
      <c r="F2464" t="s">
        <v>8</v>
      </c>
      <c r="G2464" s="2">
        <v>62526</v>
      </c>
      <c r="H2464">
        <f t="shared" si="228"/>
        <v>729600</v>
      </c>
      <c r="I2464">
        <f t="shared" si="229"/>
        <v>38400</v>
      </c>
      <c r="J2464" t="str">
        <f t="shared" si="230"/>
        <v>March</v>
      </c>
      <c r="K2464" t="str">
        <f t="shared" si="231"/>
        <v>2071</v>
      </c>
      <c r="L2464" t="str">
        <f t="shared" si="232"/>
        <v>High Discount</v>
      </c>
      <c r="M2464" t="str">
        <f t="shared" si="233"/>
        <v>Ok</v>
      </c>
      <c r="N2464" t="s">
        <v>10264</v>
      </c>
    </row>
    <row r="2465" spans="1:14" x14ac:dyDescent="0.35">
      <c r="A2465" t="s">
        <v>2483</v>
      </c>
      <c r="B2465" t="s">
        <v>10</v>
      </c>
      <c r="C2465">
        <v>188</v>
      </c>
      <c r="D2465">
        <v>1200</v>
      </c>
      <c r="E2465">
        <v>500</v>
      </c>
      <c r="F2465" t="s">
        <v>46</v>
      </c>
      <c r="G2465" s="2">
        <v>62533</v>
      </c>
      <c r="H2465">
        <f t="shared" si="228"/>
        <v>131600</v>
      </c>
      <c r="I2465">
        <f t="shared" si="229"/>
        <v>94000</v>
      </c>
      <c r="J2465" t="str">
        <f t="shared" si="230"/>
        <v>March</v>
      </c>
      <c r="K2465" t="str">
        <f t="shared" si="231"/>
        <v>2071</v>
      </c>
      <c r="L2465" t="str">
        <f t="shared" si="232"/>
        <v>High Discount</v>
      </c>
      <c r="M2465" t="str">
        <f t="shared" si="233"/>
        <v>Ok</v>
      </c>
      <c r="N2465" t="s">
        <v>10264</v>
      </c>
    </row>
    <row r="2466" spans="1:14" x14ac:dyDescent="0.35">
      <c r="A2466" t="s">
        <v>2484</v>
      </c>
      <c r="B2466" t="s">
        <v>7</v>
      </c>
      <c r="C2466">
        <v>147</v>
      </c>
      <c r="D2466">
        <v>6000</v>
      </c>
      <c r="E2466">
        <v>5000</v>
      </c>
      <c r="F2466" t="s">
        <v>11</v>
      </c>
      <c r="G2466" s="2">
        <v>62540</v>
      </c>
      <c r="H2466">
        <f t="shared" si="228"/>
        <v>147000</v>
      </c>
      <c r="I2466">
        <f t="shared" si="229"/>
        <v>735000</v>
      </c>
      <c r="J2466" t="str">
        <f t="shared" si="230"/>
        <v>March</v>
      </c>
      <c r="K2466" t="str">
        <f t="shared" si="231"/>
        <v>2071</v>
      </c>
      <c r="L2466" t="str">
        <f t="shared" si="232"/>
        <v>High Discount</v>
      </c>
      <c r="M2466" t="str">
        <f t="shared" si="233"/>
        <v>Ok</v>
      </c>
      <c r="N2466" t="s">
        <v>10264</v>
      </c>
    </row>
    <row r="2467" spans="1:14" x14ac:dyDescent="0.35">
      <c r="A2467" t="s">
        <v>2485</v>
      </c>
      <c r="B2467" t="s">
        <v>39</v>
      </c>
      <c r="C2467">
        <v>247</v>
      </c>
      <c r="D2467">
        <v>5500</v>
      </c>
      <c r="E2467">
        <v>3000</v>
      </c>
      <c r="F2467" t="s">
        <v>46</v>
      </c>
      <c r="G2467" s="2">
        <v>62547</v>
      </c>
      <c r="H2467">
        <f t="shared" si="228"/>
        <v>617500</v>
      </c>
      <c r="I2467">
        <f t="shared" si="229"/>
        <v>741000</v>
      </c>
      <c r="J2467" t="str">
        <f t="shared" si="230"/>
        <v>March</v>
      </c>
      <c r="K2467" t="str">
        <f t="shared" si="231"/>
        <v>2071</v>
      </c>
      <c r="L2467" t="str">
        <f t="shared" si="232"/>
        <v>High Discount</v>
      </c>
      <c r="M2467" t="str">
        <f t="shared" si="233"/>
        <v>Ok</v>
      </c>
      <c r="N2467" t="s">
        <v>10264</v>
      </c>
    </row>
    <row r="2468" spans="1:14" x14ac:dyDescent="0.35">
      <c r="A2468" t="s">
        <v>2486</v>
      </c>
      <c r="B2468" t="s">
        <v>7</v>
      </c>
      <c r="C2468">
        <v>205</v>
      </c>
      <c r="D2468">
        <v>12000</v>
      </c>
      <c r="E2468">
        <v>3000</v>
      </c>
      <c r="F2468" t="s">
        <v>46</v>
      </c>
      <c r="G2468" s="2">
        <v>62554</v>
      </c>
      <c r="H2468">
        <f t="shared" si="228"/>
        <v>1845000</v>
      </c>
      <c r="I2468">
        <f t="shared" si="229"/>
        <v>615000</v>
      </c>
      <c r="J2468" t="str">
        <f t="shared" si="230"/>
        <v>April</v>
      </c>
      <c r="K2468" t="str">
        <f t="shared" si="231"/>
        <v>2071</v>
      </c>
      <c r="L2468" t="str">
        <f t="shared" si="232"/>
        <v>High Discount</v>
      </c>
      <c r="M2468" t="str">
        <f t="shared" si="233"/>
        <v>Ok</v>
      </c>
      <c r="N2468" t="s">
        <v>10264</v>
      </c>
    </row>
    <row r="2469" spans="1:14" x14ac:dyDescent="0.35">
      <c r="A2469" t="s">
        <v>2487</v>
      </c>
      <c r="B2469" t="s">
        <v>39</v>
      </c>
      <c r="C2469">
        <v>99</v>
      </c>
      <c r="D2469">
        <v>12000</v>
      </c>
      <c r="E2469">
        <v>2000</v>
      </c>
      <c r="F2469" t="s">
        <v>11</v>
      </c>
      <c r="G2469" s="2">
        <v>62561</v>
      </c>
      <c r="H2469">
        <f t="shared" si="228"/>
        <v>990000</v>
      </c>
      <c r="I2469">
        <f t="shared" si="229"/>
        <v>198000</v>
      </c>
      <c r="J2469" t="str">
        <f t="shared" si="230"/>
        <v>April</v>
      </c>
      <c r="K2469" t="str">
        <f t="shared" si="231"/>
        <v>2071</v>
      </c>
      <c r="L2469" t="str">
        <f t="shared" si="232"/>
        <v>High Discount</v>
      </c>
      <c r="M2469" t="str">
        <f t="shared" si="233"/>
        <v>Ok</v>
      </c>
      <c r="N2469" t="s">
        <v>10264</v>
      </c>
    </row>
    <row r="2470" spans="1:14" x14ac:dyDescent="0.35">
      <c r="A2470" t="s">
        <v>2488</v>
      </c>
      <c r="B2470" t="s">
        <v>33</v>
      </c>
      <c r="C2470">
        <v>528</v>
      </c>
      <c r="D2470">
        <v>1200</v>
      </c>
      <c r="E2470">
        <v>3000</v>
      </c>
      <c r="F2470" t="s">
        <v>8</v>
      </c>
      <c r="G2470" s="2">
        <v>62568</v>
      </c>
      <c r="H2470">
        <f t="shared" si="228"/>
        <v>0</v>
      </c>
      <c r="I2470">
        <f t="shared" si="229"/>
        <v>1584000</v>
      </c>
      <c r="J2470" t="str">
        <f t="shared" si="230"/>
        <v>April</v>
      </c>
      <c r="K2470" t="str">
        <f t="shared" si="231"/>
        <v>2071</v>
      </c>
      <c r="L2470" t="str">
        <f t="shared" si="232"/>
        <v>High Discount</v>
      </c>
      <c r="M2470" t="str">
        <f t="shared" si="233"/>
        <v>Zero Sales</v>
      </c>
      <c r="N2470" t="s">
        <v>10264</v>
      </c>
    </row>
    <row r="2471" spans="1:14" x14ac:dyDescent="0.35">
      <c r="A2471" t="s">
        <v>2489</v>
      </c>
      <c r="B2471" t="s">
        <v>10</v>
      </c>
      <c r="C2471">
        <v>277</v>
      </c>
      <c r="D2471">
        <v>1200</v>
      </c>
      <c r="E2471">
        <v>5000</v>
      </c>
      <c r="F2471" t="s">
        <v>16</v>
      </c>
      <c r="G2471" s="2">
        <v>62575</v>
      </c>
      <c r="H2471">
        <f t="shared" si="228"/>
        <v>0</v>
      </c>
      <c r="I2471">
        <f t="shared" si="229"/>
        <v>1385000</v>
      </c>
      <c r="J2471" t="str">
        <f t="shared" si="230"/>
        <v>April</v>
      </c>
      <c r="K2471" t="str">
        <f t="shared" si="231"/>
        <v>2071</v>
      </c>
      <c r="L2471" t="str">
        <f t="shared" si="232"/>
        <v>High Discount</v>
      </c>
      <c r="M2471" t="str">
        <f t="shared" si="233"/>
        <v>Zero Sales</v>
      </c>
      <c r="N2471" t="s">
        <v>10264</v>
      </c>
    </row>
    <row r="2472" spans="1:14" x14ac:dyDescent="0.35">
      <c r="A2472" t="s">
        <v>2490</v>
      </c>
      <c r="B2472" t="s">
        <v>39</v>
      </c>
      <c r="C2472">
        <v>506</v>
      </c>
      <c r="D2472">
        <v>800</v>
      </c>
      <c r="E2472">
        <v>200</v>
      </c>
      <c r="F2472" t="s">
        <v>16</v>
      </c>
      <c r="G2472" s="2">
        <v>62582</v>
      </c>
      <c r="H2472">
        <f t="shared" si="228"/>
        <v>303600</v>
      </c>
      <c r="I2472">
        <f t="shared" si="229"/>
        <v>101200</v>
      </c>
      <c r="J2472" t="str">
        <f t="shared" si="230"/>
        <v>May</v>
      </c>
      <c r="K2472" t="str">
        <f t="shared" si="231"/>
        <v>2071</v>
      </c>
      <c r="L2472" t="str">
        <f t="shared" si="232"/>
        <v>Normal</v>
      </c>
      <c r="M2472" t="str">
        <f t="shared" si="233"/>
        <v>Ok</v>
      </c>
      <c r="N2472" t="s">
        <v>10264</v>
      </c>
    </row>
    <row r="2473" spans="1:14" x14ac:dyDescent="0.35">
      <c r="A2473" t="s">
        <v>2491</v>
      </c>
      <c r="B2473" t="s">
        <v>43</v>
      </c>
      <c r="C2473">
        <v>571</v>
      </c>
      <c r="D2473">
        <v>1200</v>
      </c>
      <c r="E2473">
        <v>100</v>
      </c>
      <c r="F2473" t="s">
        <v>11</v>
      </c>
      <c r="G2473" s="2">
        <v>62589</v>
      </c>
      <c r="H2473">
        <f t="shared" si="228"/>
        <v>628100</v>
      </c>
      <c r="I2473">
        <f t="shared" si="229"/>
        <v>57100</v>
      </c>
      <c r="J2473" t="str">
        <f t="shared" si="230"/>
        <v>May</v>
      </c>
      <c r="K2473" t="str">
        <f t="shared" si="231"/>
        <v>2071</v>
      </c>
      <c r="L2473" t="str">
        <f t="shared" si="232"/>
        <v>Normal</v>
      </c>
      <c r="M2473" t="str">
        <f t="shared" si="233"/>
        <v>Ok</v>
      </c>
      <c r="N2473" t="s">
        <v>10264</v>
      </c>
    </row>
    <row r="2474" spans="1:14" x14ac:dyDescent="0.35">
      <c r="A2474" t="s">
        <v>2492</v>
      </c>
      <c r="B2474" t="s">
        <v>30</v>
      </c>
      <c r="C2474">
        <v>198</v>
      </c>
      <c r="D2474">
        <v>1200</v>
      </c>
      <c r="E2474">
        <v>1000</v>
      </c>
      <c r="F2474" t="s">
        <v>11</v>
      </c>
      <c r="G2474" s="2">
        <v>62596</v>
      </c>
      <c r="H2474">
        <f t="shared" si="228"/>
        <v>39600</v>
      </c>
      <c r="I2474">
        <f t="shared" si="229"/>
        <v>198000</v>
      </c>
      <c r="J2474" t="str">
        <f t="shared" si="230"/>
        <v>May</v>
      </c>
      <c r="K2474" t="str">
        <f t="shared" si="231"/>
        <v>2071</v>
      </c>
      <c r="L2474" t="str">
        <f t="shared" si="232"/>
        <v>High Discount</v>
      </c>
      <c r="M2474" t="str">
        <f t="shared" si="233"/>
        <v>Ok</v>
      </c>
      <c r="N2474" t="s">
        <v>10264</v>
      </c>
    </row>
    <row r="2475" spans="1:14" x14ac:dyDescent="0.35">
      <c r="A2475" t="s">
        <v>2493</v>
      </c>
      <c r="B2475" t="s">
        <v>39</v>
      </c>
      <c r="C2475">
        <v>107</v>
      </c>
      <c r="D2475">
        <v>6000</v>
      </c>
      <c r="E2475">
        <v>400</v>
      </c>
      <c r="F2475" t="s">
        <v>8</v>
      </c>
      <c r="G2475" s="2">
        <v>62603</v>
      </c>
      <c r="H2475">
        <f t="shared" si="228"/>
        <v>599200</v>
      </c>
      <c r="I2475">
        <f t="shared" si="229"/>
        <v>42800</v>
      </c>
      <c r="J2475" t="str">
        <f t="shared" si="230"/>
        <v>May</v>
      </c>
      <c r="K2475" t="str">
        <f t="shared" si="231"/>
        <v>2071</v>
      </c>
      <c r="L2475" t="str">
        <f t="shared" si="232"/>
        <v>High Discount</v>
      </c>
      <c r="M2475" t="str">
        <f t="shared" si="233"/>
        <v>Ok</v>
      </c>
      <c r="N2475" t="s">
        <v>10264</v>
      </c>
    </row>
    <row r="2476" spans="1:14" x14ac:dyDescent="0.35">
      <c r="A2476" t="s">
        <v>2494</v>
      </c>
      <c r="B2476" t="s">
        <v>39</v>
      </c>
      <c r="C2476">
        <v>211</v>
      </c>
      <c r="D2476">
        <v>800</v>
      </c>
      <c r="E2476">
        <v>1000</v>
      </c>
      <c r="F2476" t="s">
        <v>11</v>
      </c>
      <c r="G2476" s="2">
        <v>62610</v>
      </c>
      <c r="H2476">
        <f t="shared" si="228"/>
        <v>0</v>
      </c>
      <c r="I2476">
        <f t="shared" si="229"/>
        <v>211000</v>
      </c>
      <c r="J2476" t="str">
        <f t="shared" si="230"/>
        <v>June</v>
      </c>
      <c r="K2476" t="str">
        <f t="shared" si="231"/>
        <v>2071</v>
      </c>
      <c r="L2476" t="str">
        <f t="shared" si="232"/>
        <v>High Discount</v>
      </c>
      <c r="M2476" t="str">
        <f t="shared" si="233"/>
        <v>Zero Sales</v>
      </c>
      <c r="N2476" t="s">
        <v>10264</v>
      </c>
    </row>
    <row r="2477" spans="1:14" x14ac:dyDescent="0.35">
      <c r="A2477" t="s">
        <v>2495</v>
      </c>
      <c r="B2477" t="s">
        <v>30</v>
      </c>
      <c r="C2477">
        <v>526</v>
      </c>
      <c r="D2477">
        <v>18000</v>
      </c>
      <c r="E2477">
        <v>3000</v>
      </c>
      <c r="F2477" t="s">
        <v>11</v>
      </c>
      <c r="G2477" s="2">
        <v>62617</v>
      </c>
      <c r="H2477">
        <f t="shared" si="228"/>
        <v>7890000</v>
      </c>
      <c r="I2477">
        <f t="shared" si="229"/>
        <v>1578000</v>
      </c>
      <c r="J2477" t="str">
        <f t="shared" si="230"/>
        <v>June</v>
      </c>
      <c r="K2477" t="str">
        <f t="shared" si="231"/>
        <v>2071</v>
      </c>
      <c r="L2477" t="str">
        <f t="shared" si="232"/>
        <v>High Discount</v>
      </c>
      <c r="M2477" t="str">
        <f t="shared" si="233"/>
        <v>Ok</v>
      </c>
      <c r="N2477" t="s">
        <v>10264</v>
      </c>
    </row>
    <row r="2478" spans="1:14" x14ac:dyDescent="0.35">
      <c r="A2478" t="s">
        <v>2496</v>
      </c>
      <c r="B2478" t="s">
        <v>10</v>
      </c>
      <c r="C2478">
        <v>156</v>
      </c>
      <c r="D2478">
        <v>12000</v>
      </c>
      <c r="E2478">
        <v>1000</v>
      </c>
      <c r="F2478" t="s">
        <v>8</v>
      </c>
      <c r="G2478" s="2">
        <v>62624</v>
      </c>
      <c r="H2478">
        <f t="shared" si="228"/>
        <v>1716000</v>
      </c>
      <c r="I2478">
        <f t="shared" si="229"/>
        <v>156000</v>
      </c>
      <c r="J2478" t="str">
        <f t="shared" si="230"/>
        <v>June</v>
      </c>
      <c r="K2478" t="str">
        <f t="shared" si="231"/>
        <v>2071</v>
      </c>
      <c r="L2478" t="str">
        <f t="shared" si="232"/>
        <v>High Discount</v>
      </c>
      <c r="M2478" t="str">
        <f t="shared" si="233"/>
        <v>Ok</v>
      </c>
      <c r="N2478" t="s">
        <v>10264</v>
      </c>
    </row>
    <row r="2479" spans="1:14" x14ac:dyDescent="0.35">
      <c r="A2479" t="s">
        <v>2497</v>
      </c>
      <c r="B2479" t="s">
        <v>10</v>
      </c>
      <c r="C2479">
        <v>476</v>
      </c>
      <c r="D2479">
        <v>12000</v>
      </c>
      <c r="E2479">
        <v>3000</v>
      </c>
      <c r="F2479" t="s">
        <v>8</v>
      </c>
      <c r="G2479" s="2">
        <v>62631</v>
      </c>
      <c r="H2479">
        <f t="shared" si="228"/>
        <v>4284000</v>
      </c>
      <c r="I2479">
        <f t="shared" si="229"/>
        <v>1428000</v>
      </c>
      <c r="J2479" t="str">
        <f t="shared" si="230"/>
        <v>June</v>
      </c>
      <c r="K2479" t="str">
        <f t="shared" si="231"/>
        <v>2071</v>
      </c>
      <c r="L2479" t="str">
        <f t="shared" si="232"/>
        <v>High Discount</v>
      </c>
      <c r="M2479" t="str">
        <f t="shared" si="233"/>
        <v>Ok</v>
      </c>
      <c r="N2479" t="s">
        <v>10264</v>
      </c>
    </row>
    <row r="2480" spans="1:14" x14ac:dyDescent="0.35">
      <c r="A2480" t="s">
        <v>2498</v>
      </c>
      <c r="B2480" t="s">
        <v>30</v>
      </c>
      <c r="C2480">
        <v>444</v>
      </c>
      <c r="D2480">
        <v>1200</v>
      </c>
      <c r="E2480">
        <v>3000</v>
      </c>
      <c r="F2480" t="s">
        <v>46</v>
      </c>
      <c r="G2480" s="2">
        <v>62638</v>
      </c>
      <c r="H2480">
        <f t="shared" si="228"/>
        <v>0</v>
      </c>
      <c r="I2480">
        <f t="shared" si="229"/>
        <v>1332000</v>
      </c>
      <c r="J2480" t="str">
        <f t="shared" si="230"/>
        <v>June</v>
      </c>
      <c r="K2480" t="str">
        <f t="shared" si="231"/>
        <v>2071</v>
      </c>
      <c r="L2480" t="str">
        <f t="shared" si="232"/>
        <v>High Discount</v>
      </c>
      <c r="M2480" t="str">
        <f t="shared" si="233"/>
        <v>Zero Sales</v>
      </c>
      <c r="N2480" t="s">
        <v>10264</v>
      </c>
    </row>
    <row r="2481" spans="1:14" x14ac:dyDescent="0.35">
      <c r="A2481" t="s">
        <v>2499</v>
      </c>
      <c r="B2481" t="s">
        <v>7</v>
      </c>
      <c r="C2481">
        <v>235</v>
      </c>
      <c r="D2481">
        <v>800</v>
      </c>
      <c r="E2481">
        <v>100</v>
      </c>
      <c r="F2481" t="s">
        <v>11</v>
      </c>
      <c r="G2481" s="2">
        <v>62645</v>
      </c>
      <c r="H2481">
        <f t="shared" si="228"/>
        <v>164500</v>
      </c>
      <c r="I2481">
        <f t="shared" si="229"/>
        <v>23500</v>
      </c>
      <c r="J2481" t="str">
        <f t="shared" si="230"/>
        <v>July</v>
      </c>
      <c r="K2481" t="str">
        <f t="shared" si="231"/>
        <v>2071</v>
      </c>
      <c r="L2481" t="str">
        <f t="shared" si="232"/>
        <v>Normal</v>
      </c>
      <c r="M2481" t="str">
        <f t="shared" si="233"/>
        <v>Ok</v>
      </c>
      <c r="N2481" t="s">
        <v>10264</v>
      </c>
    </row>
    <row r="2482" spans="1:14" x14ac:dyDescent="0.35">
      <c r="A2482" t="s">
        <v>2500</v>
      </c>
      <c r="B2482" t="s">
        <v>43</v>
      </c>
      <c r="C2482">
        <v>495</v>
      </c>
      <c r="D2482">
        <v>1200</v>
      </c>
      <c r="E2482">
        <v>100</v>
      </c>
      <c r="F2482" t="s">
        <v>16</v>
      </c>
      <c r="G2482" s="2">
        <v>62652</v>
      </c>
      <c r="H2482">
        <f t="shared" si="228"/>
        <v>544500</v>
      </c>
      <c r="I2482">
        <f t="shared" si="229"/>
        <v>49500</v>
      </c>
      <c r="J2482" t="str">
        <f t="shared" si="230"/>
        <v>July</v>
      </c>
      <c r="K2482" t="str">
        <f t="shared" si="231"/>
        <v>2071</v>
      </c>
      <c r="L2482" t="str">
        <f t="shared" si="232"/>
        <v>Normal</v>
      </c>
      <c r="M2482" t="str">
        <f t="shared" si="233"/>
        <v>Ok</v>
      </c>
      <c r="N2482" t="s">
        <v>10264</v>
      </c>
    </row>
    <row r="2483" spans="1:14" x14ac:dyDescent="0.35">
      <c r="A2483" t="s">
        <v>2501</v>
      </c>
      <c r="B2483" t="s">
        <v>19</v>
      </c>
      <c r="C2483">
        <v>497</v>
      </c>
      <c r="D2483">
        <v>800</v>
      </c>
      <c r="E2483">
        <v>500</v>
      </c>
      <c r="F2483" t="s">
        <v>11</v>
      </c>
      <c r="G2483" s="2">
        <v>62659</v>
      </c>
      <c r="H2483">
        <f t="shared" si="228"/>
        <v>149100</v>
      </c>
      <c r="I2483">
        <f t="shared" si="229"/>
        <v>248500</v>
      </c>
      <c r="J2483" t="str">
        <f t="shared" si="230"/>
        <v>July</v>
      </c>
      <c r="K2483" t="str">
        <f t="shared" si="231"/>
        <v>2071</v>
      </c>
      <c r="L2483" t="str">
        <f t="shared" si="232"/>
        <v>High Discount</v>
      </c>
      <c r="M2483" t="str">
        <f t="shared" si="233"/>
        <v>Ok</v>
      </c>
      <c r="N2483" t="s">
        <v>10264</v>
      </c>
    </row>
    <row r="2484" spans="1:14" x14ac:dyDescent="0.35">
      <c r="A2484" t="s">
        <v>2502</v>
      </c>
      <c r="B2484" t="s">
        <v>15</v>
      </c>
      <c r="C2484">
        <v>136</v>
      </c>
      <c r="D2484">
        <v>6000</v>
      </c>
      <c r="E2484">
        <v>200</v>
      </c>
      <c r="F2484" t="s">
        <v>16</v>
      </c>
      <c r="G2484" s="2">
        <v>62666</v>
      </c>
      <c r="H2484">
        <f t="shared" si="228"/>
        <v>788800</v>
      </c>
      <c r="I2484">
        <f t="shared" si="229"/>
        <v>27200</v>
      </c>
      <c r="J2484" t="str">
        <f t="shared" si="230"/>
        <v>July</v>
      </c>
      <c r="K2484" t="str">
        <f t="shared" si="231"/>
        <v>2071</v>
      </c>
      <c r="L2484" t="str">
        <f t="shared" si="232"/>
        <v>High Discount</v>
      </c>
      <c r="M2484" t="str">
        <f t="shared" si="233"/>
        <v>Ok</v>
      </c>
      <c r="N2484" t="s">
        <v>10264</v>
      </c>
    </row>
    <row r="2485" spans="1:14" x14ac:dyDescent="0.35">
      <c r="A2485" t="s">
        <v>2503</v>
      </c>
      <c r="B2485" t="s">
        <v>43</v>
      </c>
      <c r="C2485">
        <v>298</v>
      </c>
      <c r="D2485">
        <v>12000</v>
      </c>
      <c r="E2485">
        <v>200</v>
      </c>
      <c r="F2485" t="s">
        <v>16</v>
      </c>
      <c r="G2485" s="2">
        <v>62673</v>
      </c>
      <c r="H2485">
        <f t="shared" si="228"/>
        <v>3516400</v>
      </c>
      <c r="I2485">
        <f t="shared" si="229"/>
        <v>59600</v>
      </c>
      <c r="J2485" t="str">
        <f t="shared" si="230"/>
        <v>August</v>
      </c>
      <c r="K2485" t="str">
        <f t="shared" si="231"/>
        <v>2071</v>
      </c>
      <c r="L2485" t="str">
        <f t="shared" si="232"/>
        <v>Normal</v>
      </c>
      <c r="M2485" t="str">
        <f t="shared" si="233"/>
        <v>Ok</v>
      </c>
      <c r="N2485" t="s">
        <v>10264</v>
      </c>
    </row>
    <row r="2486" spans="1:14" x14ac:dyDescent="0.35">
      <c r="A2486" t="s">
        <v>2504</v>
      </c>
      <c r="B2486" t="s">
        <v>10</v>
      </c>
      <c r="C2486">
        <v>489</v>
      </c>
      <c r="D2486">
        <v>22000</v>
      </c>
      <c r="E2486">
        <v>400</v>
      </c>
      <c r="F2486" t="s">
        <v>16</v>
      </c>
      <c r="G2486" s="2">
        <v>62680</v>
      </c>
      <c r="H2486">
        <f t="shared" si="228"/>
        <v>10562400</v>
      </c>
      <c r="I2486">
        <f t="shared" si="229"/>
        <v>195600</v>
      </c>
      <c r="J2486" t="str">
        <f t="shared" si="230"/>
        <v>August</v>
      </c>
      <c r="K2486" t="str">
        <f t="shared" si="231"/>
        <v>2071</v>
      </c>
      <c r="L2486" t="str">
        <f t="shared" si="232"/>
        <v>Normal</v>
      </c>
      <c r="M2486" t="str">
        <f t="shared" si="233"/>
        <v>Ok</v>
      </c>
      <c r="N2486" t="s">
        <v>10264</v>
      </c>
    </row>
    <row r="2487" spans="1:14" x14ac:dyDescent="0.35">
      <c r="A2487" t="s">
        <v>2505</v>
      </c>
      <c r="B2487" t="s">
        <v>19</v>
      </c>
      <c r="C2487">
        <v>306</v>
      </c>
      <c r="D2487">
        <v>4500</v>
      </c>
      <c r="E2487">
        <v>5000</v>
      </c>
      <c r="F2487" t="s">
        <v>46</v>
      </c>
      <c r="G2487" s="2">
        <v>62687</v>
      </c>
      <c r="H2487">
        <f t="shared" si="228"/>
        <v>0</v>
      </c>
      <c r="I2487">
        <f t="shared" si="229"/>
        <v>1530000</v>
      </c>
      <c r="J2487" t="str">
        <f t="shared" si="230"/>
        <v>August</v>
      </c>
      <c r="K2487" t="str">
        <f t="shared" si="231"/>
        <v>2071</v>
      </c>
      <c r="L2487" t="str">
        <f t="shared" si="232"/>
        <v>High Discount</v>
      </c>
      <c r="M2487" t="str">
        <f t="shared" si="233"/>
        <v>Zero Sales</v>
      </c>
      <c r="N2487" t="s">
        <v>10264</v>
      </c>
    </row>
    <row r="2488" spans="1:14" x14ac:dyDescent="0.35">
      <c r="A2488" t="s">
        <v>2506</v>
      </c>
      <c r="B2488" t="s">
        <v>33</v>
      </c>
      <c r="C2488">
        <v>326</v>
      </c>
      <c r="D2488">
        <v>22000</v>
      </c>
      <c r="E2488">
        <v>1500</v>
      </c>
      <c r="F2488" t="s">
        <v>8</v>
      </c>
      <c r="G2488" s="2">
        <v>62694</v>
      </c>
      <c r="H2488">
        <f t="shared" si="228"/>
        <v>6683000</v>
      </c>
      <c r="I2488">
        <f t="shared" si="229"/>
        <v>489000</v>
      </c>
      <c r="J2488" t="str">
        <f t="shared" si="230"/>
        <v>August</v>
      </c>
      <c r="K2488" t="str">
        <f t="shared" si="231"/>
        <v>2071</v>
      </c>
      <c r="L2488" t="str">
        <f t="shared" si="232"/>
        <v>High Discount</v>
      </c>
      <c r="M2488" t="str">
        <f t="shared" si="233"/>
        <v>Ok</v>
      </c>
      <c r="N2488" t="s">
        <v>10264</v>
      </c>
    </row>
    <row r="2489" spans="1:14" x14ac:dyDescent="0.35">
      <c r="A2489" t="s">
        <v>2507</v>
      </c>
      <c r="B2489" t="s">
        <v>21</v>
      </c>
      <c r="C2489">
        <v>487</v>
      </c>
      <c r="D2489">
        <v>6000</v>
      </c>
      <c r="E2489">
        <v>5000</v>
      </c>
      <c r="F2489" t="s">
        <v>8</v>
      </c>
      <c r="G2489" s="2">
        <v>62701</v>
      </c>
      <c r="H2489">
        <f t="shared" si="228"/>
        <v>487000</v>
      </c>
      <c r="I2489">
        <f t="shared" si="229"/>
        <v>2435000</v>
      </c>
      <c r="J2489" t="str">
        <f t="shared" si="230"/>
        <v>August</v>
      </c>
      <c r="K2489" t="str">
        <f t="shared" si="231"/>
        <v>2071</v>
      </c>
      <c r="L2489" t="str">
        <f t="shared" si="232"/>
        <v>High Discount</v>
      </c>
      <c r="M2489" t="str">
        <f t="shared" si="233"/>
        <v>Ok</v>
      </c>
      <c r="N2489" t="s">
        <v>10264</v>
      </c>
    </row>
    <row r="2490" spans="1:14" x14ac:dyDescent="0.35">
      <c r="A2490" t="s">
        <v>2508</v>
      </c>
      <c r="B2490" t="s">
        <v>39</v>
      </c>
      <c r="C2490">
        <v>565</v>
      </c>
      <c r="D2490">
        <v>5500</v>
      </c>
      <c r="E2490">
        <v>400</v>
      </c>
      <c r="F2490" t="s">
        <v>46</v>
      </c>
      <c r="G2490" s="2">
        <v>62708</v>
      </c>
      <c r="H2490">
        <f t="shared" si="228"/>
        <v>2881500</v>
      </c>
      <c r="I2490">
        <f t="shared" si="229"/>
        <v>226000</v>
      </c>
      <c r="J2490" t="str">
        <f t="shared" si="230"/>
        <v>September</v>
      </c>
      <c r="K2490" t="str">
        <f t="shared" si="231"/>
        <v>2071</v>
      </c>
      <c r="L2490" t="str">
        <f t="shared" si="232"/>
        <v>Normal</v>
      </c>
      <c r="M2490" t="str">
        <f t="shared" si="233"/>
        <v>Ok</v>
      </c>
      <c r="N2490" t="s">
        <v>10264</v>
      </c>
    </row>
    <row r="2491" spans="1:14" x14ac:dyDescent="0.35">
      <c r="A2491" t="s">
        <v>2509</v>
      </c>
      <c r="B2491" t="s">
        <v>30</v>
      </c>
      <c r="C2491">
        <v>251</v>
      </c>
      <c r="D2491">
        <v>1200</v>
      </c>
      <c r="E2491">
        <v>200</v>
      </c>
      <c r="F2491" t="s">
        <v>8</v>
      </c>
      <c r="G2491" s="2">
        <v>62715</v>
      </c>
      <c r="H2491">
        <f t="shared" si="228"/>
        <v>251000</v>
      </c>
      <c r="I2491">
        <f t="shared" si="229"/>
        <v>50200</v>
      </c>
      <c r="J2491" t="str">
        <f t="shared" si="230"/>
        <v>September</v>
      </c>
      <c r="K2491" t="str">
        <f t="shared" si="231"/>
        <v>2071</v>
      </c>
      <c r="L2491" t="str">
        <f t="shared" si="232"/>
        <v>Normal</v>
      </c>
      <c r="M2491" t="str">
        <f t="shared" si="233"/>
        <v>Ok</v>
      </c>
      <c r="N2491" t="s">
        <v>10264</v>
      </c>
    </row>
    <row r="2492" spans="1:14" x14ac:dyDescent="0.35">
      <c r="A2492" t="s">
        <v>2510</v>
      </c>
      <c r="B2492" t="s">
        <v>30</v>
      </c>
      <c r="C2492">
        <v>229</v>
      </c>
      <c r="D2492">
        <v>4500</v>
      </c>
      <c r="E2492">
        <v>500</v>
      </c>
      <c r="F2492" t="s">
        <v>46</v>
      </c>
      <c r="G2492" s="2">
        <v>62722</v>
      </c>
      <c r="H2492">
        <f t="shared" si="228"/>
        <v>916000</v>
      </c>
      <c r="I2492">
        <f t="shared" si="229"/>
        <v>114500</v>
      </c>
      <c r="J2492" t="str">
        <f t="shared" si="230"/>
        <v>September</v>
      </c>
      <c r="K2492" t="str">
        <f t="shared" si="231"/>
        <v>2071</v>
      </c>
      <c r="L2492" t="str">
        <f t="shared" si="232"/>
        <v>High Discount</v>
      </c>
      <c r="M2492" t="str">
        <f t="shared" si="233"/>
        <v>Ok</v>
      </c>
      <c r="N2492" t="s">
        <v>10264</v>
      </c>
    </row>
    <row r="2493" spans="1:14" x14ac:dyDescent="0.35">
      <c r="A2493" t="s">
        <v>2511</v>
      </c>
      <c r="B2493" t="s">
        <v>39</v>
      </c>
      <c r="C2493">
        <v>374</v>
      </c>
      <c r="D2493">
        <v>22000</v>
      </c>
      <c r="E2493">
        <v>5000</v>
      </c>
      <c r="F2493" t="s">
        <v>11</v>
      </c>
      <c r="G2493" s="2">
        <v>62729</v>
      </c>
      <c r="H2493">
        <f t="shared" si="228"/>
        <v>6358000</v>
      </c>
      <c r="I2493">
        <f t="shared" si="229"/>
        <v>1870000</v>
      </c>
      <c r="J2493" t="str">
        <f t="shared" si="230"/>
        <v>September</v>
      </c>
      <c r="K2493" t="str">
        <f t="shared" si="231"/>
        <v>2071</v>
      </c>
      <c r="L2493" t="str">
        <f t="shared" si="232"/>
        <v>High Discount</v>
      </c>
      <c r="M2493" t="str">
        <f t="shared" si="233"/>
        <v>Ok</v>
      </c>
      <c r="N2493" t="s">
        <v>10264</v>
      </c>
    </row>
    <row r="2494" spans="1:14" x14ac:dyDescent="0.35">
      <c r="A2494" t="s">
        <v>2512</v>
      </c>
      <c r="B2494" t="s">
        <v>21</v>
      </c>
      <c r="C2494">
        <v>524</v>
      </c>
      <c r="D2494">
        <v>5500</v>
      </c>
      <c r="E2494">
        <v>2000</v>
      </c>
      <c r="F2494" t="s">
        <v>46</v>
      </c>
      <c r="G2494" s="2">
        <v>62736</v>
      </c>
      <c r="H2494">
        <f t="shared" si="228"/>
        <v>1834000</v>
      </c>
      <c r="I2494">
        <f t="shared" si="229"/>
        <v>1048000</v>
      </c>
      <c r="J2494" t="str">
        <f t="shared" si="230"/>
        <v>October</v>
      </c>
      <c r="K2494" t="str">
        <f t="shared" si="231"/>
        <v>2071</v>
      </c>
      <c r="L2494" t="str">
        <f t="shared" si="232"/>
        <v>High Discount</v>
      </c>
      <c r="M2494" t="str">
        <f t="shared" si="233"/>
        <v>Ok</v>
      </c>
      <c r="N2494" t="s">
        <v>10264</v>
      </c>
    </row>
    <row r="2495" spans="1:14" x14ac:dyDescent="0.35">
      <c r="A2495" t="s">
        <v>2513</v>
      </c>
      <c r="B2495" t="s">
        <v>15</v>
      </c>
      <c r="C2495">
        <v>449</v>
      </c>
      <c r="D2495">
        <v>5500</v>
      </c>
      <c r="E2495">
        <v>5000</v>
      </c>
      <c r="F2495" t="s">
        <v>8</v>
      </c>
      <c r="G2495" s="2">
        <v>62743</v>
      </c>
      <c r="H2495">
        <f t="shared" si="228"/>
        <v>224500</v>
      </c>
      <c r="I2495">
        <f t="shared" si="229"/>
        <v>2245000</v>
      </c>
      <c r="J2495" t="str">
        <f t="shared" si="230"/>
        <v>October</v>
      </c>
      <c r="K2495" t="str">
        <f t="shared" si="231"/>
        <v>2071</v>
      </c>
      <c r="L2495" t="str">
        <f t="shared" si="232"/>
        <v>High Discount</v>
      </c>
      <c r="M2495" t="str">
        <f t="shared" si="233"/>
        <v>Ok</v>
      </c>
      <c r="N2495" t="s">
        <v>10264</v>
      </c>
    </row>
    <row r="2496" spans="1:14" x14ac:dyDescent="0.35">
      <c r="A2496" t="s">
        <v>2514</v>
      </c>
      <c r="B2496" t="s">
        <v>21</v>
      </c>
      <c r="C2496">
        <v>266</v>
      </c>
      <c r="D2496">
        <v>6000</v>
      </c>
      <c r="E2496">
        <v>100</v>
      </c>
      <c r="F2496" t="s">
        <v>8</v>
      </c>
      <c r="G2496" s="2">
        <v>62750</v>
      </c>
      <c r="H2496">
        <f t="shared" si="228"/>
        <v>1569400</v>
      </c>
      <c r="I2496">
        <f t="shared" si="229"/>
        <v>26600</v>
      </c>
      <c r="J2496" t="str">
        <f t="shared" si="230"/>
        <v>October</v>
      </c>
      <c r="K2496" t="str">
        <f t="shared" si="231"/>
        <v>2071</v>
      </c>
      <c r="L2496" t="str">
        <f t="shared" si="232"/>
        <v>Normal</v>
      </c>
      <c r="M2496" t="str">
        <f t="shared" si="233"/>
        <v>Ok</v>
      </c>
      <c r="N2496" t="s">
        <v>10264</v>
      </c>
    </row>
    <row r="2497" spans="1:14" x14ac:dyDescent="0.35">
      <c r="A2497" t="s">
        <v>2515</v>
      </c>
      <c r="B2497" t="s">
        <v>19</v>
      </c>
      <c r="C2497">
        <v>502</v>
      </c>
      <c r="D2497">
        <v>15000</v>
      </c>
      <c r="E2497">
        <v>400</v>
      </c>
      <c r="F2497" t="s">
        <v>11</v>
      </c>
      <c r="G2497" s="2">
        <v>62757</v>
      </c>
      <c r="H2497">
        <f t="shared" si="228"/>
        <v>7329200</v>
      </c>
      <c r="I2497">
        <f t="shared" si="229"/>
        <v>200800</v>
      </c>
      <c r="J2497" t="str">
        <f t="shared" si="230"/>
        <v>October</v>
      </c>
      <c r="K2497" t="str">
        <f t="shared" si="231"/>
        <v>2071</v>
      </c>
      <c r="L2497" t="str">
        <f t="shared" si="232"/>
        <v>Normal</v>
      </c>
      <c r="M2497" t="str">
        <f t="shared" si="233"/>
        <v>Ok</v>
      </c>
      <c r="N2497" t="s">
        <v>10264</v>
      </c>
    </row>
    <row r="2498" spans="1:14" x14ac:dyDescent="0.35">
      <c r="A2498" t="s">
        <v>2516</v>
      </c>
      <c r="B2498" t="s">
        <v>21</v>
      </c>
      <c r="C2498">
        <v>453</v>
      </c>
      <c r="D2498">
        <v>15000</v>
      </c>
      <c r="E2498">
        <v>5000</v>
      </c>
      <c r="F2498" t="s">
        <v>46</v>
      </c>
      <c r="G2498" s="2">
        <v>62764</v>
      </c>
      <c r="H2498">
        <f t="shared" ref="H2498:H2561" si="234">MAX(0,(D2498-E2498)*C2498)</f>
        <v>4530000</v>
      </c>
      <c r="I2498">
        <f t="shared" si="229"/>
        <v>2265000</v>
      </c>
      <c r="J2498" t="str">
        <f t="shared" si="230"/>
        <v>November</v>
      </c>
      <c r="K2498" t="str">
        <f t="shared" si="231"/>
        <v>2071</v>
      </c>
      <c r="L2498" t="str">
        <f t="shared" si="232"/>
        <v>High Discount</v>
      </c>
      <c r="M2498" t="str">
        <f t="shared" si="233"/>
        <v>Ok</v>
      </c>
      <c r="N2498" t="s">
        <v>10264</v>
      </c>
    </row>
    <row r="2499" spans="1:14" x14ac:dyDescent="0.35">
      <c r="A2499" t="s">
        <v>2517</v>
      </c>
      <c r="B2499" t="s">
        <v>19</v>
      </c>
      <c r="C2499">
        <v>289</v>
      </c>
      <c r="D2499">
        <v>5500</v>
      </c>
      <c r="E2499">
        <v>400</v>
      </c>
      <c r="F2499" t="s">
        <v>11</v>
      </c>
      <c r="G2499" s="2">
        <v>62771</v>
      </c>
      <c r="H2499">
        <f t="shared" si="234"/>
        <v>1473900</v>
      </c>
      <c r="I2499">
        <f t="shared" ref="I2499:I2562" si="235">E2499*C2499</f>
        <v>115600</v>
      </c>
      <c r="J2499" t="str">
        <f t="shared" ref="J2499:J2562" si="236">TEXT(G:G,"mmmm")</f>
        <v>November</v>
      </c>
      <c r="K2499" t="str">
        <f t="shared" ref="K2499:K2562" si="237">TEXT(G2499,"yyy")</f>
        <v>2071</v>
      </c>
      <c r="L2499" t="str">
        <f t="shared" ref="L2499:L2562" si="238">IF(E2499&gt;=C2499,"High Discount","Normal")</f>
        <v>High Discount</v>
      </c>
      <c r="M2499" t="str">
        <f t="shared" ref="M2499:M2562" si="239">IF(H2499=0,"Zero Sales","Ok")</f>
        <v>Ok</v>
      </c>
      <c r="N2499" t="s">
        <v>10264</v>
      </c>
    </row>
    <row r="2500" spans="1:14" x14ac:dyDescent="0.35">
      <c r="A2500" t="s">
        <v>2518</v>
      </c>
      <c r="B2500" t="s">
        <v>21</v>
      </c>
      <c r="C2500">
        <v>235</v>
      </c>
      <c r="D2500">
        <v>4500</v>
      </c>
      <c r="E2500">
        <v>2000</v>
      </c>
      <c r="F2500" t="s">
        <v>16</v>
      </c>
      <c r="G2500" s="2">
        <v>62778</v>
      </c>
      <c r="H2500">
        <f t="shared" si="234"/>
        <v>587500</v>
      </c>
      <c r="I2500">
        <f t="shared" si="235"/>
        <v>470000</v>
      </c>
      <c r="J2500" t="str">
        <f t="shared" si="236"/>
        <v>November</v>
      </c>
      <c r="K2500" t="str">
        <f t="shared" si="237"/>
        <v>2071</v>
      </c>
      <c r="L2500" t="str">
        <f t="shared" si="238"/>
        <v>High Discount</v>
      </c>
      <c r="M2500" t="str">
        <f t="shared" si="239"/>
        <v>Ok</v>
      </c>
      <c r="N2500" t="s">
        <v>10264</v>
      </c>
    </row>
    <row r="2501" spans="1:14" x14ac:dyDescent="0.35">
      <c r="A2501" t="s">
        <v>2519</v>
      </c>
      <c r="B2501" t="s">
        <v>15</v>
      </c>
      <c r="C2501">
        <v>97</v>
      </c>
      <c r="D2501">
        <v>6000</v>
      </c>
      <c r="E2501">
        <v>200</v>
      </c>
      <c r="F2501" t="s">
        <v>46</v>
      </c>
      <c r="G2501" s="2">
        <v>62785</v>
      </c>
      <c r="H2501">
        <f t="shared" si="234"/>
        <v>562600</v>
      </c>
      <c r="I2501">
        <f t="shared" si="235"/>
        <v>19400</v>
      </c>
      <c r="J2501" t="str">
        <f t="shared" si="236"/>
        <v>November</v>
      </c>
      <c r="K2501" t="str">
        <f t="shared" si="237"/>
        <v>2071</v>
      </c>
      <c r="L2501" t="str">
        <f t="shared" si="238"/>
        <v>High Discount</v>
      </c>
      <c r="M2501" t="str">
        <f t="shared" si="239"/>
        <v>Ok</v>
      </c>
      <c r="N2501" t="s">
        <v>10264</v>
      </c>
    </row>
    <row r="2502" spans="1:14" x14ac:dyDescent="0.35">
      <c r="A2502" t="s">
        <v>2520</v>
      </c>
      <c r="B2502" t="s">
        <v>15</v>
      </c>
      <c r="C2502">
        <v>435</v>
      </c>
      <c r="D2502">
        <v>22000</v>
      </c>
      <c r="E2502">
        <v>200</v>
      </c>
      <c r="F2502" t="s">
        <v>11</v>
      </c>
      <c r="G2502" s="2">
        <v>62792</v>
      </c>
      <c r="H2502">
        <f t="shared" si="234"/>
        <v>9483000</v>
      </c>
      <c r="I2502">
        <f t="shared" si="235"/>
        <v>87000</v>
      </c>
      <c r="J2502" t="str">
        <f t="shared" si="236"/>
        <v>November</v>
      </c>
      <c r="K2502" t="str">
        <f t="shared" si="237"/>
        <v>2071</v>
      </c>
      <c r="L2502" t="str">
        <f t="shared" si="238"/>
        <v>Normal</v>
      </c>
      <c r="M2502" t="str">
        <f t="shared" si="239"/>
        <v>Ok</v>
      </c>
      <c r="N2502" t="s">
        <v>10264</v>
      </c>
    </row>
    <row r="2503" spans="1:14" x14ac:dyDescent="0.35">
      <c r="A2503" t="s">
        <v>2521</v>
      </c>
      <c r="B2503" t="s">
        <v>10</v>
      </c>
      <c r="C2503">
        <v>257</v>
      </c>
      <c r="D2503">
        <v>800</v>
      </c>
      <c r="E2503">
        <v>3000</v>
      </c>
      <c r="F2503" t="s">
        <v>11</v>
      </c>
      <c r="G2503" s="2">
        <v>62799</v>
      </c>
      <c r="H2503">
        <f t="shared" si="234"/>
        <v>0</v>
      </c>
      <c r="I2503">
        <f t="shared" si="235"/>
        <v>771000</v>
      </c>
      <c r="J2503" t="str">
        <f t="shared" si="236"/>
        <v>December</v>
      </c>
      <c r="K2503" t="str">
        <f t="shared" si="237"/>
        <v>2071</v>
      </c>
      <c r="L2503" t="str">
        <f t="shared" si="238"/>
        <v>High Discount</v>
      </c>
      <c r="M2503" t="str">
        <f t="shared" si="239"/>
        <v>Zero Sales</v>
      </c>
      <c r="N2503" t="s">
        <v>10264</v>
      </c>
    </row>
    <row r="2504" spans="1:14" x14ac:dyDescent="0.35">
      <c r="A2504" t="s">
        <v>2522</v>
      </c>
      <c r="B2504" t="s">
        <v>39</v>
      </c>
      <c r="C2504">
        <v>206</v>
      </c>
      <c r="D2504">
        <v>800</v>
      </c>
      <c r="E2504">
        <v>2000</v>
      </c>
      <c r="F2504" t="s">
        <v>8</v>
      </c>
      <c r="G2504" s="2">
        <v>62806</v>
      </c>
      <c r="H2504">
        <f t="shared" si="234"/>
        <v>0</v>
      </c>
      <c r="I2504">
        <f t="shared" si="235"/>
        <v>412000</v>
      </c>
      <c r="J2504" t="str">
        <f t="shared" si="236"/>
        <v>December</v>
      </c>
      <c r="K2504" t="str">
        <f t="shared" si="237"/>
        <v>2071</v>
      </c>
      <c r="L2504" t="str">
        <f t="shared" si="238"/>
        <v>High Discount</v>
      </c>
      <c r="M2504" t="str">
        <f t="shared" si="239"/>
        <v>Zero Sales</v>
      </c>
      <c r="N2504" t="s">
        <v>10264</v>
      </c>
    </row>
    <row r="2505" spans="1:14" x14ac:dyDescent="0.35">
      <c r="A2505" t="s">
        <v>2523</v>
      </c>
      <c r="B2505" t="s">
        <v>15</v>
      </c>
      <c r="C2505">
        <v>274</v>
      </c>
      <c r="D2505">
        <v>1200</v>
      </c>
      <c r="E2505">
        <v>300</v>
      </c>
      <c r="F2505" t="s">
        <v>46</v>
      </c>
      <c r="G2505" s="2">
        <v>62813</v>
      </c>
      <c r="H2505">
        <f t="shared" si="234"/>
        <v>246600</v>
      </c>
      <c r="I2505">
        <f t="shared" si="235"/>
        <v>82200</v>
      </c>
      <c r="J2505" t="str">
        <f t="shared" si="236"/>
        <v>December</v>
      </c>
      <c r="K2505" t="str">
        <f t="shared" si="237"/>
        <v>2071</v>
      </c>
      <c r="L2505" t="str">
        <f t="shared" si="238"/>
        <v>High Discount</v>
      </c>
      <c r="M2505" t="str">
        <f t="shared" si="239"/>
        <v>Ok</v>
      </c>
      <c r="N2505" t="s">
        <v>10264</v>
      </c>
    </row>
    <row r="2506" spans="1:14" x14ac:dyDescent="0.35">
      <c r="A2506" t="s">
        <v>2524</v>
      </c>
      <c r="B2506" t="s">
        <v>19</v>
      </c>
      <c r="C2506">
        <v>193</v>
      </c>
      <c r="D2506">
        <v>22000</v>
      </c>
      <c r="E2506">
        <v>5000</v>
      </c>
      <c r="F2506" t="s">
        <v>16</v>
      </c>
      <c r="G2506" s="2">
        <v>62820</v>
      </c>
      <c r="H2506">
        <f t="shared" si="234"/>
        <v>3281000</v>
      </c>
      <c r="I2506">
        <f t="shared" si="235"/>
        <v>965000</v>
      </c>
      <c r="J2506" t="str">
        <f t="shared" si="236"/>
        <v>December</v>
      </c>
      <c r="K2506" t="str">
        <f t="shared" si="237"/>
        <v>2071</v>
      </c>
      <c r="L2506" t="str">
        <f t="shared" si="238"/>
        <v>High Discount</v>
      </c>
      <c r="M2506" t="str">
        <f t="shared" si="239"/>
        <v>Ok</v>
      </c>
      <c r="N2506" t="s">
        <v>10264</v>
      </c>
    </row>
    <row r="2507" spans="1:14" x14ac:dyDescent="0.35">
      <c r="A2507" t="s">
        <v>2525</v>
      </c>
      <c r="B2507" t="s">
        <v>15</v>
      </c>
      <c r="C2507">
        <v>468</v>
      </c>
      <c r="D2507">
        <v>4500</v>
      </c>
      <c r="E2507">
        <v>5000</v>
      </c>
      <c r="F2507" t="s">
        <v>16</v>
      </c>
      <c r="G2507" s="2">
        <v>62827</v>
      </c>
      <c r="H2507">
        <f t="shared" si="234"/>
        <v>0</v>
      </c>
      <c r="I2507">
        <f t="shared" si="235"/>
        <v>2340000</v>
      </c>
      <c r="J2507" t="str">
        <f t="shared" si="236"/>
        <v>January</v>
      </c>
      <c r="K2507" t="str">
        <f t="shared" si="237"/>
        <v>2072</v>
      </c>
      <c r="L2507" t="str">
        <f t="shared" si="238"/>
        <v>High Discount</v>
      </c>
      <c r="M2507" t="str">
        <f t="shared" si="239"/>
        <v>Zero Sales</v>
      </c>
      <c r="N2507" t="s">
        <v>10264</v>
      </c>
    </row>
    <row r="2508" spans="1:14" x14ac:dyDescent="0.35">
      <c r="A2508" t="s">
        <v>2526</v>
      </c>
      <c r="B2508" t="s">
        <v>10</v>
      </c>
      <c r="C2508">
        <v>160</v>
      </c>
      <c r="D2508">
        <v>15000</v>
      </c>
      <c r="E2508">
        <v>3000</v>
      </c>
      <c r="F2508" t="s">
        <v>46</v>
      </c>
      <c r="G2508" s="2">
        <v>62834</v>
      </c>
      <c r="H2508">
        <f t="shared" si="234"/>
        <v>1920000</v>
      </c>
      <c r="I2508">
        <f t="shared" si="235"/>
        <v>480000</v>
      </c>
      <c r="J2508" t="str">
        <f t="shared" si="236"/>
        <v>January</v>
      </c>
      <c r="K2508" t="str">
        <f t="shared" si="237"/>
        <v>2072</v>
      </c>
      <c r="L2508" t="str">
        <f t="shared" si="238"/>
        <v>High Discount</v>
      </c>
      <c r="M2508" t="str">
        <f t="shared" si="239"/>
        <v>Ok</v>
      </c>
      <c r="N2508" t="s">
        <v>10264</v>
      </c>
    </row>
    <row r="2509" spans="1:14" x14ac:dyDescent="0.35">
      <c r="A2509" t="s">
        <v>2527</v>
      </c>
      <c r="B2509" t="s">
        <v>30</v>
      </c>
      <c r="C2509">
        <v>514</v>
      </c>
      <c r="D2509">
        <v>12000</v>
      </c>
      <c r="E2509">
        <v>500</v>
      </c>
      <c r="F2509" t="s">
        <v>46</v>
      </c>
      <c r="G2509" s="2">
        <v>62841</v>
      </c>
      <c r="H2509">
        <f t="shared" si="234"/>
        <v>5911000</v>
      </c>
      <c r="I2509">
        <f t="shared" si="235"/>
        <v>257000</v>
      </c>
      <c r="J2509" t="str">
        <f t="shared" si="236"/>
        <v>January</v>
      </c>
      <c r="K2509" t="str">
        <f t="shared" si="237"/>
        <v>2072</v>
      </c>
      <c r="L2509" t="str">
        <f t="shared" si="238"/>
        <v>Normal</v>
      </c>
      <c r="M2509" t="str">
        <f t="shared" si="239"/>
        <v>Ok</v>
      </c>
      <c r="N2509" t="s">
        <v>10264</v>
      </c>
    </row>
    <row r="2510" spans="1:14" x14ac:dyDescent="0.35">
      <c r="A2510" t="s">
        <v>2528</v>
      </c>
      <c r="B2510" t="s">
        <v>19</v>
      </c>
      <c r="C2510">
        <v>181</v>
      </c>
      <c r="D2510">
        <v>800</v>
      </c>
      <c r="E2510">
        <v>100</v>
      </c>
      <c r="F2510" t="s">
        <v>11</v>
      </c>
      <c r="G2510" s="2">
        <v>62848</v>
      </c>
      <c r="H2510">
        <f t="shared" si="234"/>
        <v>126700</v>
      </c>
      <c r="I2510">
        <f t="shared" si="235"/>
        <v>18100</v>
      </c>
      <c r="J2510" t="str">
        <f t="shared" si="236"/>
        <v>January</v>
      </c>
      <c r="K2510" t="str">
        <f t="shared" si="237"/>
        <v>2072</v>
      </c>
      <c r="L2510" t="str">
        <f t="shared" si="238"/>
        <v>Normal</v>
      </c>
      <c r="M2510" t="str">
        <f t="shared" si="239"/>
        <v>Ok</v>
      </c>
      <c r="N2510" t="s">
        <v>10264</v>
      </c>
    </row>
    <row r="2511" spans="1:14" x14ac:dyDescent="0.35">
      <c r="A2511" t="s">
        <v>2529</v>
      </c>
      <c r="B2511" t="s">
        <v>10</v>
      </c>
      <c r="C2511">
        <v>383</v>
      </c>
      <c r="D2511">
        <v>1200</v>
      </c>
      <c r="E2511">
        <v>1500</v>
      </c>
      <c r="F2511" t="s">
        <v>8</v>
      </c>
      <c r="G2511" s="2">
        <v>62855</v>
      </c>
      <c r="H2511">
        <f t="shared" si="234"/>
        <v>0</v>
      </c>
      <c r="I2511">
        <f t="shared" si="235"/>
        <v>574500</v>
      </c>
      <c r="J2511" t="str">
        <f t="shared" si="236"/>
        <v>February</v>
      </c>
      <c r="K2511" t="str">
        <f t="shared" si="237"/>
        <v>2072</v>
      </c>
      <c r="L2511" t="str">
        <f t="shared" si="238"/>
        <v>High Discount</v>
      </c>
      <c r="M2511" t="str">
        <f t="shared" si="239"/>
        <v>Zero Sales</v>
      </c>
      <c r="N2511" t="s">
        <v>10264</v>
      </c>
    </row>
    <row r="2512" spans="1:14" x14ac:dyDescent="0.35">
      <c r="A2512" t="s">
        <v>2530</v>
      </c>
      <c r="B2512" t="s">
        <v>7</v>
      </c>
      <c r="C2512">
        <v>124</v>
      </c>
      <c r="D2512">
        <v>45000</v>
      </c>
      <c r="E2512">
        <v>1000</v>
      </c>
      <c r="F2512" t="s">
        <v>8</v>
      </c>
      <c r="G2512" s="2">
        <v>62862</v>
      </c>
      <c r="H2512">
        <f t="shared" si="234"/>
        <v>5456000</v>
      </c>
      <c r="I2512">
        <f t="shared" si="235"/>
        <v>124000</v>
      </c>
      <c r="J2512" t="str">
        <f t="shared" si="236"/>
        <v>February</v>
      </c>
      <c r="K2512" t="str">
        <f t="shared" si="237"/>
        <v>2072</v>
      </c>
      <c r="L2512" t="str">
        <f t="shared" si="238"/>
        <v>High Discount</v>
      </c>
      <c r="M2512" t="str">
        <f t="shared" si="239"/>
        <v>Ok</v>
      </c>
      <c r="N2512" t="s">
        <v>10264</v>
      </c>
    </row>
    <row r="2513" spans="1:14" x14ac:dyDescent="0.35">
      <c r="A2513" t="s">
        <v>2531</v>
      </c>
      <c r="B2513" t="s">
        <v>7</v>
      </c>
      <c r="C2513">
        <v>461</v>
      </c>
      <c r="D2513">
        <v>18000</v>
      </c>
      <c r="E2513">
        <v>100</v>
      </c>
      <c r="F2513" t="s">
        <v>8</v>
      </c>
      <c r="G2513" s="2">
        <v>62869</v>
      </c>
      <c r="H2513">
        <f t="shared" si="234"/>
        <v>8251900</v>
      </c>
      <c r="I2513">
        <f t="shared" si="235"/>
        <v>46100</v>
      </c>
      <c r="J2513" t="str">
        <f t="shared" si="236"/>
        <v>February</v>
      </c>
      <c r="K2513" t="str">
        <f t="shared" si="237"/>
        <v>2072</v>
      </c>
      <c r="L2513" t="str">
        <f t="shared" si="238"/>
        <v>Normal</v>
      </c>
      <c r="M2513" t="str">
        <f t="shared" si="239"/>
        <v>Ok</v>
      </c>
      <c r="N2513" t="s">
        <v>10264</v>
      </c>
    </row>
    <row r="2514" spans="1:14" x14ac:dyDescent="0.35">
      <c r="A2514" t="s">
        <v>2532</v>
      </c>
      <c r="B2514" t="s">
        <v>33</v>
      </c>
      <c r="C2514">
        <v>568</v>
      </c>
      <c r="D2514">
        <v>45000</v>
      </c>
      <c r="E2514">
        <v>300</v>
      </c>
      <c r="F2514" t="s">
        <v>46</v>
      </c>
      <c r="G2514" s="2">
        <v>62876</v>
      </c>
      <c r="H2514">
        <f t="shared" si="234"/>
        <v>25389600</v>
      </c>
      <c r="I2514">
        <f t="shared" si="235"/>
        <v>170400</v>
      </c>
      <c r="J2514" t="str">
        <f t="shared" si="236"/>
        <v>February</v>
      </c>
      <c r="K2514" t="str">
        <f t="shared" si="237"/>
        <v>2072</v>
      </c>
      <c r="L2514" t="str">
        <f t="shared" si="238"/>
        <v>Normal</v>
      </c>
      <c r="M2514" t="str">
        <f t="shared" si="239"/>
        <v>Ok</v>
      </c>
      <c r="N2514" t="s">
        <v>10264</v>
      </c>
    </row>
    <row r="2515" spans="1:14" x14ac:dyDescent="0.35">
      <c r="A2515" t="s">
        <v>2533</v>
      </c>
      <c r="B2515" t="s">
        <v>21</v>
      </c>
      <c r="C2515">
        <v>85</v>
      </c>
      <c r="D2515">
        <v>4500</v>
      </c>
      <c r="E2515">
        <v>100</v>
      </c>
      <c r="F2515" t="s">
        <v>8</v>
      </c>
      <c r="G2515" s="2">
        <v>62883</v>
      </c>
      <c r="H2515">
        <f t="shared" si="234"/>
        <v>374000</v>
      </c>
      <c r="I2515">
        <f t="shared" si="235"/>
        <v>8500</v>
      </c>
      <c r="J2515" t="str">
        <f t="shared" si="236"/>
        <v>February</v>
      </c>
      <c r="K2515" t="str">
        <f t="shared" si="237"/>
        <v>2072</v>
      </c>
      <c r="L2515" t="str">
        <f t="shared" si="238"/>
        <v>High Discount</v>
      </c>
      <c r="M2515" t="str">
        <f t="shared" si="239"/>
        <v>Ok</v>
      </c>
      <c r="N2515" t="s">
        <v>10264</v>
      </c>
    </row>
    <row r="2516" spans="1:14" x14ac:dyDescent="0.35">
      <c r="A2516" t="s">
        <v>2534</v>
      </c>
      <c r="B2516" t="s">
        <v>39</v>
      </c>
      <c r="C2516">
        <v>272</v>
      </c>
      <c r="D2516">
        <v>4500</v>
      </c>
      <c r="E2516">
        <v>3000</v>
      </c>
      <c r="F2516" t="s">
        <v>11</v>
      </c>
      <c r="G2516" s="2">
        <v>62890</v>
      </c>
      <c r="H2516">
        <f t="shared" si="234"/>
        <v>408000</v>
      </c>
      <c r="I2516">
        <f t="shared" si="235"/>
        <v>816000</v>
      </c>
      <c r="J2516" t="str">
        <f t="shared" si="236"/>
        <v>March</v>
      </c>
      <c r="K2516" t="str">
        <f t="shared" si="237"/>
        <v>2072</v>
      </c>
      <c r="L2516" t="str">
        <f t="shared" si="238"/>
        <v>High Discount</v>
      </c>
      <c r="M2516" t="str">
        <f t="shared" si="239"/>
        <v>Ok</v>
      </c>
      <c r="N2516" t="s">
        <v>10264</v>
      </c>
    </row>
    <row r="2517" spans="1:14" x14ac:dyDescent="0.35">
      <c r="A2517" t="s">
        <v>2535</v>
      </c>
      <c r="B2517" t="s">
        <v>13</v>
      </c>
      <c r="C2517">
        <v>579</v>
      </c>
      <c r="D2517">
        <v>1200</v>
      </c>
      <c r="E2517">
        <v>2000</v>
      </c>
      <c r="F2517" t="s">
        <v>46</v>
      </c>
      <c r="G2517" s="2">
        <v>62897</v>
      </c>
      <c r="H2517">
        <f t="shared" si="234"/>
        <v>0</v>
      </c>
      <c r="I2517">
        <f t="shared" si="235"/>
        <v>1158000</v>
      </c>
      <c r="J2517" t="str">
        <f t="shared" si="236"/>
        <v>March</v>
      </c>
      <c r="K2517" t="str">
        <f t="shared" si="237"/>
        <v>2072</v>
      </c>
      <c r="L2517" t="str">
        <f t="shared" si="238"/>
        <v>High Discount</v>
      </c>
      <c r="M2517" t="str">
        <f t="shared" si="239"/>
        <v>Zero Sales</v>
      </c>
      <c r="N2517" t="s">
        <v>10264</v>
      </c>
    </row>
    <row r="2518" spans="1:14" x14ac:dyDescent="0.35">
      <c r="A2518" t="s">
        <v>2536</v>
      </c>
      <c r="B2518" t="s">
        <v>43</v>
      </c>
      <c r="C2518">
        <v>290</v>
      </c>
      <c r="D2518">
        <v>6000</v>
      </c>
      <c r="E2518">
        <v>300</v>
      </c>
      <c r="F2518" t="s">
        <v>46</v>
      </c>
      <c r="G2518" s="2">
        <v>62904</v>
      </c>
      <c r="H2518">
        <f t="shared" si="234"/>
        <v>1653000</v>
      </c>
      <c r="I2518">
        <f t="shared" si="235"/>
        <v>87000</v>
      </c>
      <c r="J2518" t="str">
        <f t="shared" si="236"/>
        <v>March</v>
      </c>
      <c r="K2518" t="str">
        <f t="shared" si="237"/>
        <v>2072</v>
      </c>
      <c r="L2518" t="str">
        <f t="shared" si="238"/>
        <v>High Discount</v>
      </c>
      <c r="M2518" t="str">
        <f t="shared" si="239"/>
        <v>Ok</v>
      </c>
      <c r="N2518" t="s">
        <v>10264</v>
      </c>
    </row>
    <row r="2519" spans="1:14" x14ac:dyDescent="0.35">
      <c r="A2519" t="s">
        <v>2537</v>
      </c>
      <c r="B2519" t="s">
        <v>10</v>
      </c>
      <c r="C2519">
        <v>183</v>
      </c>
      <c r="D2519">
        <v>5500</v>
      </c>
      <c r="E2519">
        <v>1000</v>
      </c>
      <c r="F2519" t="s">
        <v>8</v>
      </c>
      <c r="G2519" s="2">
        <v>62911</v>
      </c>
      <c r="H2519">
        <f t="shared" si="234"/>
        <v>823500</v>
      </c>
      <c r="I2519">
        <f t="shared" si="235"/>
        <v>183000</v>
      </c>
      <c r="J2519" t="str">
        <f t="shared" si="236"/>
        <v>March</v>
      </c>
      <c r="K2519" t="str">
        <f t="shared" si="237"/>
        <v>2072</v>
      </c>
      <c r="L2519" t="str">
        <f t="shared" si="238"/>
        <v>High Discount</v>
      </c>
      <c r="M2519" t="str">
        <f t="shared" si="239"/>
        <v>Ok</v>
      </c>
      <c r="N2519" t="s">
        <v>10264</v>
      </c>
    </row>
    <row r="2520" spans="1:14" x14ac:dyDescent="0.35">
      <c r="A2520" t="s">
        <v>2538</v>
      </c>
      <c r="B2520" t="s">
        <v>30</v>
      </c>
      <c r="C2520">
        <v>440</v>
      </c>
      <c r="D2520">
        <v>12000</v>
      </c>
      <c r="E2520">
        <v>100</v>
      </c>
      <c r="F2520" t="s">
        <v>16</v>
      </c>
      <c r="G2520" s="2">
        <v>62918</v>
      </c>
      <c r="H2520">
        <f t="shared" si="234"/>
        <v>5236000</v>
      </c>
      <c r="I2520">
        <f t="shared" si="235"/>
        <v>44000</v>
      </c>
      <c r="J2520" t="str">
        <f t="shared" si="236"/>
        <v>April</v>
      </c>
      <c r="K2520" t="str">
        <f t="shared" si="237"/>
        <v>2072</v>
      </c>
      <c r="L2520" t="str">
        <f t="shared" si="238"/>
        <v>Normal</v>
      </c>
      <c r="M2520" t="str">
        <f t="shared" si="239"/>
        <v>Ok</v>
      </c>
      <c r="N2520" t="s">
        <v>10264</v>
      </c>
    </row>
    <row r="2521" spans="1:14" x14ac:dyDescent="0.35">
      <c r="A2521" t="s">
        <v>2539</v>
      </c>
      <c r="B2521" t="s">
        <v>43</v>
      </c>
      <c r="C2521">
        <v>151</v>
      </c>
      <c r="D2521">
        <v>45000</v>
      </c>
      <c r="E2521">
        <v>200</v>
      </c>
      <c r="F2521" t="s">
        <v>16</v>
      </c>
      <c r="G2521" s="2">
        <v>62925</v>
      </c>
      <c r="H2521">
        <f t="shared" si="234"/>
        <v>6764800</v>
      </c>
      <c r="I2521">
        <f t="shared" si="235"/>
        <v>30200</v>
      </c>
      <c r="J2521" t="str">
        <f t="shared" si="236"/>
        <v>April</v>
      </c>
      <c r="K2521" t="str">
        <f t="shared" si="237"/>
        <v>2072</v>
      </c>
      <c r="L2521" t="str">
        <f t="shared" si="238"/>
        <v>High Discount</v>
      </c>
      <c r="M2521" t="str">
        <f t="shared" si="239"/>
        <v>Ok</v>
      </c>
      <c r="N2521" t="s">
        <v>10264</v>
      </c>
    </row>
    <row r="2522" spans="1:14" x14ac:dyDescent="0.35">
      <c r="A2522" t="s">
        <v>2540</v>
      </c>
      <c r="B2522" t="s">
        <v>30</v>
      </c>
      <c r="C2522">
        <v>547</v>
      </c>
      <c r="D2522">
        <v>12000</v>
      </c>
      <c r="E2522">
        <v>2000</v>
      </c>
      <c r="F2522" t="s">
        <v>11</v>
      </c>
      <c r="G2522" s="2">
        <v>62932</v>
      </c>
      <c r="H2522">
        <f t="shared" si="234"/>
        <v>5470000</v>
      </c>
      <c r="I2522">
        <f t="shared" si="235"/>
        <v>1094000</v>
      </c>
      <c r="J2522" t="str">
        <f t="shared" si="236"/>
        <v>April</v>
      </c>
      <c r="K2522" t="str">
        <f t="shared" si="237"/>
        <v>2072</v>
      </c>
      <c r="L2522" t="str">
        <f t="shared" si="238"/>
        <v>High Discount</v>
      </c>
      <c r="M2522" t="str">
        <f t="shared" si="239"/>
        <v>Ok</v>
      </c>
      <c r="N2522" t="s">
        <v>10264</v>
      </c>
    </row>
    <row r="2523" spans="1:14" x14ac:dyDescent="0.35">
      <c r="A2523" t="s">
        <v>2541</v>
      </c>
      <c r="B2523" t="s">
        <v>43</v>
      </c>
      <c r="C2523">
        <v>560</v>
      </c>
      <c r="D2523">
        <v>15000</v>
      </c>
      <c r="E2523">
        <v>1500</v>
      </c>
      <c r="F2523" t="s">
        <v>8</v>
      </c>
      <c r="G2523" s="2">
        <v>62939</v>
      </c>
      <c r="H2523">
        <f t="shared" si="234"/>
        <v>7560000</v>
      </c>
      <c r="I2523">
        <f t="shared" si="235"/>
        <v>840000</v>
      </c>
      <c r="J2523" t="str">
        <f t="shared" si="236"/>
        <v>April</v>
      </c>
      <c r="K2523" t="str">
        <f t="shared" si="237"/>
        <v>2072</v>
      </c>
      <c r="L2523" t="str">
        <f t="shared" si="238"/>
        <v>High Discount</v>
      </c>
      <c r="M2523" t="str">
        <f t="shared" si="239"/>
        <v>Ok</v>
      </c>
      <c r="N2523" t="s">
        <v>10264</v>
      </c>
    </row>
    <row r="2524" spans="1:14" x14ac:dyDescent="0.35">
      <c r="A2524" t="s">
        <v>2542</v>
      </c>
      <c r="B2524" t="s">
        <v>10</v>
      </c>
      <c r="C2524">
        <v>586</v>
      </c>
      <c r="D2524">
        <v>18000</v>
      </c>
      <c r="E2524">
        <v>5000</v>
      </c>
      <c r="F2524" t="s">
        <v>8</v>
      </c>
      <c r="G2524" s="2">
        <v>62946</v>
      </c>
      <c r="H2524">
        <f t="shared" si="234"/>
        <v>7618000</v>
      </c>
      <c r="I2524">
        <f t="shared" si="235"/>
        <v>2930000</v>
      </c>
      <c r="J2524" t="str">
        <f t="shared" si="236"/>
        <v>May</v>
      </c>
      <c r="K2524" t="str">
        <f t="shared" si="237"/>
        <v>2072</v>
      </c>
      <c r="L2524" t="str">
        <f t="shared" si="238"/>
        <v>High Discount</v>
      </c>
      <c r="M2524" t="str">
        <f t="shared" si="239"/>
        <v>Ok</v>
      </c>
      <c r="N2524" t="s">
        <v>10264</v>
      </c>
    </row>
    <row r="2525" spans="1:14" x14ac:dyDescent="0.35">
      <c r="A2525" t="s">
        <v>2543</v>
      </c>
      <c r="B2525" t="s">
        <v>13</v>
      </c>
      <c r="C2525">
        <v>594</v>
      </c>
      <c r="D2525">
        <v>18000</v>
      </c>
      <c r="E2525">
        <v>200</v>
      </c>
      <c r="F2525" t="s">
        <v>46</v>
      </c>
      <c r="G2525" s="2">
        <v>62953</v>
      </c>
      <c r="H2525">
        <f t="shared" si="234"/>
        <v>10573200</v>
      </c>
      <c r="I2525">
        <f t="shared" si="235"/>
        <v>118800</v>
      </c>
      <c r="J2525" t="str">
        <f t="shared" si="236"/>
        <v>May</v>
      </c>
      <c r="K2525" t="str">
        <f t="shared" si="237"/>
        <v>2072</v>
      </c>
      <c r="L2525" t="str">
        <f t="shared" si="238"/>
        <v>Normal</v>
      </c>
      <c r="M2525" t="str">
        <f t="shared" si="239"/>
        <v>Ok</v>
      </c>
      <c r="N2525" t="s">
        <v>10264</v>
      </c>
    </row>
    <row r="2526" spans="1:14" x14ac:dyDescent="0.35">
      <c r="A2526" t="s">
        <v>2544</v>
      </c>
      <c r="B2526" t="s">
        <v>43</v>
      </c>
      <c r="C2526">
        <v>392</v>
      </c>
      <c r="D2526">
        <v>800</v>
      </c>
      <c r="E2526">
        <v>1000</v>
      </c>
      <c r="F2526" t="s">
        <v>46</v>
      </c>
      <c r="G2526" s="2">
        <v>62960</v>
      </c>
      <c r="H2526">
        <f t="shared" si="234"/>
        <v>0</v>
      </c>
      <c r="I2526">
        <f t="shared" si="235"/>
        <v>392000</v>
      </c>
      <c r="J2526" t="str">
        <f t="shared" si="236"/>
        <v>May</v>
      </c>
      <c r="K2526" t="str">
        <f t="shared" si="237"/>
        <v>2072</v>
      </c>
      <c r="L2526" t="str">
        <f t="shared" si="238"/>
        <v>High Discount</v>
      </c>
      <c r="M2526" t="str">
        <f t="shared" si="239"/>
        <v>Zero Sales</v>
      </c>
      <c r="N2526" t="s">
        <v>10264</v>
      </c>
    </row>
    <row r="2527" spans="1:14" x14ac:dyDescent="0.35">
      <c r="A2527" t="s">
        <v>2545</v>
      </c>
      <c r="B2527" t="s">
        <v>10</v>
      </c>
      <c r="C2527">
        <v>55</v>
      </c>
      <c r="D2527">
        <v>4500</v>
      </c>
      <c r="E2527">
        <v>3000</v>
      </c>
      <c r="F2527" t="s">
        <v>8</v>
      </c>
      <c r="G2527" s="2">
        <v>62967</v>
      </c>
      <c r="H2527">
        <f t="shared" si="234"/>
        <v>82500</v>
      </c>
      <c r="I2527">
        <f t="shared" si="235"/>
        <v>165000</v>
      </c>
      <c r="J2527" t="str">
        <f t="shared" si="236"/>
        <v>May</v>
      </c>
      <c r="K2527" t="str">
        <f t="shared" si="237"/>
        <v>2072</v>
      </c>
      <c r="L2527" t="str">
        <f t="shared" si="238"/>
        <v>High Discount</v>
      </c>
      <c r="M2527" t="str">
        <f t="shared" si="239"/>
        <v>Ok</v>
      </c>
      <c r="N2527" t="s">
        <v>10264</v>
      </c>
    </row>
    <row r="2528" spans="1:14" x14ac:dyDescent="0.35">
      <c r="A2528" t="s">
        <v>2546</v>
      </c>
      <c r="B2528" t="s">
        <v>15</v>
      </c>
      <c r="C2528">
        <v>243</v>
      </c>
      <c r="D2528">
        <v>22000</v>
      </c>
      <c r="E2528">
        <v>500</v>
      </c>
      <c r="F2528" t="s">
        <v>46</v>
      </c>
      <c r="G2528" s="2">
        <v>62974</v>
      </c>
      <c r="H2528">
        <f t="shared" si="234"/>
        <v>5224500</v>
      </c>
      <c r="I2528">
        <f t="shared" si="235"/>
        <v>121500</v>
      </c>
      <c r="J2528" t="str">
        <f t="shared" si="236"/>
        <v>May</v>
      </c>
      <c r="K2528" t="str">
        <f t="shared" si="237"/>
        <v>2072</v>
      </c>
      <c r="L2528" t="str">
        <f t="shared" si="238"/>
        <v>High Discount</v>
      </c>
      <c r="M2528" t="str">
        <f t="shared" si="239"/>
        <v>Ok</v>
      </c>
      <c r="N2528" t="s">
        <v>10264</v>
      </c>
    </row>
    <row r="2529" spans="1:14" x14ac:dyDescent="0.35">
      <c r="A2529" t="s">
        <v>2547</v>
      </c>
      <c r="B2529" t="s">
        <v>13</v>
      </c>
      <c r="C2529">
        <v>186</v>
      </c>
      <c r="D2529">
        <v>15000</v>
      </c>
      <c r="E2529">
        <v>400</v>
      </c>
      <c r="F2529" t="s">
        <v>8</v>
      </c>
      <c r="G2529" s="2">
        <v>62981</v>
      </c>
      <c r="H2529">
        <f t="shared" si="234"/>
        <v>2715600</v>
      </c>
      <c r="I2529">
        <f t="shared" si="235"/>
        <v>74400</v>
      </c>
      <c r="J2529" t="str">
        <f t="shared" si="236"/>
        <v>June</v>
      </c>
      <c r="K2529" t="str">
        <f t="shared" si="237"/>
        <v>2072</v>
      </c>
      <c r="L2529" t="str">
        <f t="shared" si="238"/>
        <v>High Discount</v>
      </c>
      <c r="M2529" t="str">
        <f t="shared" si="239"/>
        <v>Ok</v>
      </c>
      <c r="N2529" t="s">
        <v>10264</v>
      </c>
    </row>
    <row r="2530" spans="1:14" x14ac:dyDescent="0.35">
      <c r="A2530" t="s">
        <v>2548</v>
      </c>
      <c r="B2530" t="s">
        <v>19</v>
      </c>
      <c r="C2530">
        <v>522</v>
      </c>
      <c r="D2530">
        <v>5500</v>
      </c>
      <c r="E2530">
        <v>100</v>
      </c>
      <c r="F2530" t="s">
        <v>11</v>
      </c>
      <c r="G2530" s="2">
        <v>62988</v>
      </c>
      <c r="H2530">
        <f t="shared" si="234"/>
        <v>2818800</v>
      </c>
      <c r="I2530">
        <f t="shared" si="235"/>
        <v>52200</v>
      </c>
      <c r="J2530" t="str">
        <f t="shared" si="236"/>
        <v>June</v>
      </c>
      <c r="K2530" t="str">
        <f t="shared" si="237"/>
        <v>2072</v>
      </c>
      <c r="L2530" t="str">
        <f t="shared" si="238"/>
        <v>Normal</v>
      </c>
      <c r="M2530" t="str">
        <f t="shared" si="239"/>
        <v>Ok</v>
      </c>
      <c r="N2530" t="s">
        <v>10264</v>
      </c>
    </row>
    <row r="2531" spans="1:14" x14ac:dyDescent="0.35">
      <c r="A2531" t="s">
        <v>2549</v>
      </c>
      <c r="B2531" t="s">
        <v>30</v>
      </c>
      <c r="C2531">
        <v>265</v>
      </c>
      <c r="D2531">
        <v>4500</v>
      </c>
      <c r="E2531">
        <v>400</v>
      </c>
      <c r="F2531" t="s">
        <v>46</v>
      </c>
      <c r="G2531" s="2">
        <v>62995</v>
      </c>
      <c r="H2531">
        <f t="shared" si="234"/>
        <v>1086500</v>
      </c>
      <c r="I2531">
        <f t="shared" si="235"/>
        <v>106000</v>
      </c>
      <c r="J2531" t="str">
        <f t="shared" si="236"/>
        <v>June</v>
      </c>
      <c r="K2531" t="str">
        <f t="shared" si="237"/>
        <v>2072</v>
      </c>
      <c r="L2531" t="str">
        <f t="shared" si="238"/>
        <v>High Discount</v>
      </c>
      <c r="M2531" t="str">
        <f t="shared" si="239"/>
        <v>Ok</v>
      </c>
      <c r="N2531" t="s">
        <v>10264</v>
      </c>
    </row>
    <row r="2532" spans="1:14" x14ac:dyDescent="0.35">
      <c r="A2532" t="s">
        <v>2550</v>
      </c>
      <c r="B2532" t="s">
        <v>7</v>
      </c>
      <c r="C2532">
        <v>398</v>
      </c>
      <c r="D2532">
        <v>4500</v>
      </c>
      <c r="E2532">
        <v>2000</v>
      </c>
      <c r="F2532" t="s">
        <v>8</v>
      </c>
      <c r="G2532" s="2">
        <v>63002</v>
      </c>
      <c r="H2532">
        <f t="shared" si="234"/>
        <v>995000</v>
      </c>
      <c r="I2532">
        <f t="shared" si="235"/>
        <v>796000</v>
      </c>
      <c r="J2532" t="str">
        <f t="shared" si="236"/>
        <v>June</v>
      </c>
      <c r="K2532" t="str">
        <f t="shared" si="237"/>
        <v>2072</v>
      </c>
      <c r="L2532" t="str">
        <f t="shared" si="238"/>
        <v>High Discount</v>
      </c>
      <c r="M2532" t="str">
        <f t="shared" si="239"/>
        <v>Ok</v>
      </c>
      <c r="N2532" t="s">
        <v>10264</v>
      </c>
    </row>
    <row r="2533" spans="1:14" x14ac:dyDescent="0.35">
      <c r="A2533" t="s">
        <v>2551</v>
      </c>
      <c r="B2533" t="s">
        <v>21</v>
      </c>
      <c r="C2533">
        <v>232</v>
      </c>
      <c r="D2533">
        <v>12000</v>
      </c>
      <c r="E2533">
        <v>3000</v>
      </c>
      <c r="F2533" t="s">
        <v>46</v>
      </c>
      <c r="G2533" s="2">
        <v>63009</v>
      </c>
      <c r="H2533">
        <f t="shared" si="234"/>
        <v>2088000</v>
      </c>
      <c r="I2533">
        <f t="shared" si="235"/>
        <v>696000</v>
      </c>
      <c r="J2533" t="str">
        <f t="shared" si="236"/>
        <v>July</v>
      </c>
      <c r="K2533" t="str">
        <f t="shared" si="237"/>
        <v>2072</v>
      </c>
      <c r="L2533" t="str">
        <f t="shared" si="238"/>
        <v>High Discount</v>
      </c>
      <c r="M2533" t="str">
        <f t="shared" si="239"/>
        <v>Ok</v>
      </c>
      <c r="N2533" t="s">
        <v>10264</v>
      </c>
    </row>
    <row r="2534" spans="1:14" x14ac:dyDescent="0.35">
      <c r="A2534" t="s">
        <v>2552</v>
      </c>
      <c r="B2534" t="s">
        <v>7</v>
      </c>
      <c r="C2534">
        <v>217</v>
      </c>
      <c r="D2534">
        <v>18000</v>
      </c>
      <c r="E2534">
        <v>500</v>
      </c>
      <c r="F2534" t="s">
        <v>11</v>
      </c>
      <c r="G2534" s="2">
        <v>63016</v>
      </c>
      <c r="H2534">
        <f t="shared" si="234"/>
        <v>3797500</v>
      </c>
      <c r="I2534">
        <f t="shared" si="235"/>
        <v>108500</v>
      </c>
      <c r="J2534" t="str">
        <f t="shared" si="236"/>
        <v>July</v>
      </c>
      <c r="K2534" t="str">
        <f t="shared" si="237"/>
        <v>2072</v>
      </c>
      <c r="L2534" t="str">
        <f t="shared" si="238"/>
        <v>High Discount</v>
      </c>
      <c r="M2534" t="str">
        <f t="shared" si="239"/>
        <v>Ok</v>
      </c>
      <c r="N2534" t="s">
        <v>10264</v>
      </c>
    </row>
    <row r="2535" spans="1:14" x14ac:dyDescent="0.35">
      <c r="A2535" t="s">
        <v>2553</v>
      </c>
      <c r="B2535" t="s">
        <v>13</v>
      </c>
      <c r="C2535">
        <v>87</v>
      </c>
      <c r="D2535">
        <v>45000</v>
      </c>
      <c r="E2535">
        <v>1500</v>
      </c>
      <c r="F2535" t="s">
        <v>46</v>
      </c>
      <c r="G2535" s="2">
        <v>63023</v>
      </c>
      <c r="H2535">
        <f t="shared" si="234"/>
        <v>3784500</v>
      </c>
      <c r="I2535">
        <f t="shared" si="235"/>
        <v>130500</v>
      </c>
      <c r="J2535" t="str">
        <f t="shared" si="236"/>
        <v>July</v>
      </c>
      <c r="K2535" t="str">
        <f t="shared" si="237"/>
        <v>2072</v>
      </c>
      <c r="L2535" t="str">
        <f t="shared" si="238"/>
        <v>High Discount</v>
      </c>
      <c r="M2535" t="str">
        <f t="shared" si="239"/>
        <v>Ok</v>
      </c>
      <c r="N2535" t="s">
        <v>10264</v>
      </c>
    </row>
    <row r="2536" spans="1:14" x14ac:dyDescent="0.35">
      <c r="A2536" t="s">
        <v>2554</v>
      </c>
      <c r="B2536" t="s">
        <v>19</v>
      </c>
      <c r="C2536">
        <v>520</v>
      </c>
      <c r="D2536">
        <v>800</v>
      </c>
      <c r="E2536">
        <v>1000</v>
      </c>
      <c r="F2536" t="s">
        <v>8</v>
      </c>
      <c r="G2536" s="2">
        <v>63030</v>
      </c>
      <c r="H2536">
        <f t="shared" si="234"/>
        <v>0</v>
      </c>
      <c r="I2536">
        <f t="shared" si="235"/>
        <v>520000</v>
      </c>
      <c r="J2536" t="str">
        <f t="shared" si="236"/>
        <v>July</v>
      </c>
      <c r="K2536" t="str">
        <f t="shared" si="237"/>
        <v>2072</v>
      </c>
      <c r="L2536" t="str">
        <f t="shared" si="238"/>
        <v>High Discount</v>
      </c>
      <c r="M2536" t="str">
        <f t="shared" si="239"/>
        <v>Zero Sales</v>
      </c>
      <c r="N2536" t="s">
        <v>10264</v>
      </c>
    </row>
    <row r="2537" spans="1:14" x14ac:dyDescent="0.35">
      <c r="A2537" t="s">
        <v>2555</v>
      </c>
      <c r="B2537" t="s">
        <v>30</v>
      </c>
      <c r="C2537">
        <v>501</v>
      </c>
      <c r="D2537">
        <v>1200</v>
      </c>
      <c r="E2537">
        <v>1000</v>
      </c>
      <c r="F2537" t="s">
        <v>46</v>
      </c>
      <c r="G2537" s="2">
        <v>63037</v>
      </c>
      <c r="H2537">
        <f t="shared" si="234"/>
        <v>100200</v>
      </c>
      <c r="I2537">
        <f t="shared" si="235"/>
        <v>501000</v>
      </c>
      <c r="J2537" t="str">
        <f t="shared" si="236"/>
        <v>August</v>
      </c>
      <c r="K2537" t="str">
        <f t="shared" si="237"/>
        <v>2072</v>
      </c>
      <c r="L2537" t="str">
        <f t="shared" si="238"/>
        <v>High Discount</v>
      </c>
      <c r="M2537" t="str">
        <f t="shared" si="239"/>
        <v>Ok</v>
      </c>
      <c r="N2537" t="s">
        <v>10264</v>
      </c>
    </row>
    <row r="2538" spans="1:14" x14ac:dyDescent="0.35">
      <c r="A2538" t="s">
        <v>2556</v>
      </c>
      <c r="B2538" t="s">
        <v>19</v>
      </c>
      <c r="C2538">
        <v>539</v>
      </c>
      <c r="D2538">
        <v>800</v>
      </c>
      <c r="E2538">
        <v>400</v>
      </c>
      <c r="F2538" t="s">
        <v>46</v>
      </c>
      <c r="G2538" s="2">
        <v>63044</v>
      </c>
      <c r="H2538">
        <f t="shared" si="234"/>
        <v>215600</v>
      </c>
      <c r="I2538">
        <f t="shared" si="235"/>
        <v>215600</v>
      </c>
      <c r="J2538" t="str">
        <f t="shared" si="236"/>
        <v>August</v>
      </c>
      <c r="K2538" t="str">
        <f t="shared" si="237"/>
        <v>2072</v>
      </c>
      <c r="L2538" t="str">
        <f t="shared" si="238"/>
        <v>Normal</v>
      </c>
      <c r="M2538" t="str">
        <f t="shared" si="239"/>
        <v>Ok</v>
      </c>
      <c r="N2538" t="s">
        <v>10264</v>
      </c>
    </row>
    <row r="2539" spans="1:14" x14ac:dyDescent="0.35">
      <c r="A2539" t="s">
        <v>2557</v>
      </c>
      <c r="B2539" t="s">
        <v>43</v>
      </c>
      <c r="C2539">
        <v>191</v>
      </c>
      <c r="D2539">
        <v>15000</v>
      </c>
      <c r="E2539">
        <v>300</v>
      </c>
      <c r="F2539" t="s">
        <v>8</v>
      </c>
      <c r="G2539" s="2">
        <v>63051</v>
      </c>
      <c r="H2539">
        <f t="shared" si="234"/>
        <v>2807700</v>
      </c>
      <c r="I2539">
        <f t="shared" si="235"/>
        <v>57300</v>
      </c>
      <c r="J2539" t="str">
        <f t="shared" si="236"/>
        <v>August</v>
      </c>
      <c r="K2539" t="str">
        <f t="shared" si="237"/>
        <v>2072</v>
      </c>
      <c r="L2539" t="str">
        <f t="shared" si="238"/>
        <v>High Discount</v>
      </c>
      <c r="M2539" t="str">
        <f t="shared" si="239"/>
        <v>Ok</v>
      </c>
      <c r="N2539" t="s">
        <v>10264</v>
      </c>
    </row>
    <row r="2540" spans="1:14" x14ac:dyDescent="0.35">
      <c r="A2540" t="s">
        <v>2558</v>
      </c>
      <c r="B2540" t="s">
        <v>30</v>
      </c>
      <c r="C2540">
        <v>152</v>
      </c>
      <c r="D2540">
        <v>4500</v>
      </c>
      <c r="E2540">
        <v>400</v>
      </c>
      <c r="F2540" t="s">
        <v>16</v>
      </c>
      <c r="G2540" s="2">
        <v>63058</v>
      </c>
      <c r="H2540">
        <f t="shared" si="234"/>
        <v>623200</v>
      </c>
      <c r="I2540">
        <f t="shared" si="235"/>
        <v>60800</v>
      </c>
      <c r="J2540" t="str">
        <f t="shared" si="236"/>
        <v>August</v>
      </c>
      <c r="K2540" t="str">
        <f t="shared" si="237"/>
        <v>2072</v>
      </c>
      <c r="L2540" t="str">
        <f t="shared" si="238"/>
        <v>High Discount</v>
      </c>
      <c r="M2540" t="str">
        <f t="shared" si="239"/>
        <v>Ok</v>
      </c>
      <c r="N2540" t="s">
        <v>10264</v>
      </c>
    </row>
    <row r="2541" spans="1:14" x14ac:dyDescent="0.35">
      <c r="A2541" t="s">
        <v>2559</v>
      </c>
      <c r="B2541" t="s">
        <v>43</v>
      </c>
      <c r="C2541">
        <v>91</v>
      </c>
      <c r="D2541">
        <v>5500</v>
      </c>
      <c r="E2541">
        <v>500</v>
      </c>
      <c r="F2541" t="s">
        <v>46</v>
      </c>
      <c r="G2541" s="2">
        <v>63065</v>
      </c>
      <c r="H2541">
        <f t="shared" si="234"/>
        <v>455000</v>
      </c>
      <c r="I2541">
        <f t="shared" si="235"/>
        <v>45500</v>
      </c>
      <c r="J2541" t="str">
        <f t="shared" si="236"/>
        <v>August</v>
      </c>
      <c r="K2541" t="str">
        <f t="shared" si="237"/>
        <v>2072</v>
      </c>
      <c r="L2541" t="str">
        <f t="shared" si="238"/>
        <v>High Discount</v>
      </c>
      <c r="M2541" t="str">
        <f t="shared" si="239"/>
        <v>Ok</v>
      </c>
      <c r="N2541" t="s">
        <v>10264</v>
      </c>
    </row>
    <row r="2542" spans="1:14" x14ac:dyDescent="0.35">
      <c r="A2542" t="s">
        <v>2560</v>
      </c>
      <c r="B2542" t="s">
        <v>10</v>
      </c>
      <c r="C2542">
        <v>196</v>
      </c>
      <c r="D2542">
        <v>5500</v>
      </c>
      <c r="E2542">
        <v>500</v>
      </c>
      <c r="F2542" t="s">
        <v>46</v>
      </c>
      <c r="G2542" s="2">
        <v>63072</v>
      </c>
      <c r="H2542">
        <f t="shared" si="234"/>
        <v>980000</v>
      </c>
      <c r="I2542">
        <f t="shared" si="235"/>
        <v>98000</v>
      </c>
      <c r="J2542" t="str">
        <f t="shared" si="236"/>
        <v>September</v>
      </c>
      <c r="K2542" t="str">
        <f t="shared" si="237"/>
        <v>2072</v>
      </c>
      <c r="L2542" t="str">
        <f t="shared" si="238"/>
        <v>High Discount</v>
      </c>
      <c r="M2542" t="str">
        <f t="shared" si="239"/>
        <v>Ok</v>
      </c>
      <c r="N2542" t="s">
        <v>10264</v>
      </c>
    </row>
    <row r="2543" spans="1:14" x14ac:dyDescent="0.35">
      <c r="A2543" t="s">
        <v>2561</v>
      </c>
      <c r="B2543" t="s">
        <v>13</v>
      </c>
      <c r="C2543">
        <v>115</v>
      </c>
      <c r="D2543">
        <v>800</v>
      </c>
      <c r="E2543">
        <v>1000</v>
      </c>
      <c r="F2543" t="s">
        <v>11</v>
      </c>
      <c r="G2543" s="2">
        <v>63079</v>
      </c>
      <c r="H2543">
        <f t="shared" si="234"/>
        <v>0</v>
      </c>
      <c r="I2543">
        <f t="shared" si="235"/>
        <v>115000</v>
      </c>
      <c r="J2543" t="str">
        <f t="shared" si="236"/>
        <v>September</v>
      </c>
      <c r="K2543" t="str">
        <f t="shared" si="237"/>
        <v>2072</v>
      </c>
      <c r="L2543" t="str">
        <f t="shared" si="238"/>
        <v>High Discount</v>
      </c>
      <c r="M2543" t="str">
        <f t="shared" si="239"/>
        <v>Zero Sales</v>
      </c>
      <c r="N2543" t="s">
        <v>10264</v>
      </c>
    </row>
    <row r="2544" spans="1:14" x14ac:dyDescent="0.35">
      <c r="A2544" t="s">
        <v>2562</v>
      </c>
      <c r="B2544" t="s">
        <v>10</v>
      </c>
      <c r="C2544">
        <v>242</v>
      </c>
      <c r="D2544">
        <v>800</v>
      </c>
      <c r="E2544">
        <v>400</v>
      </c>
      <c r="F2544" t="s">
        <v>16</v>
      </c>
      <c r="G2544" s="2">
        <v>63086</v>
      </c>
      <c r="H2544">
        <f t="shared" si="234"/>
        <v>96800</v>
      </c>
      <c r="I2544">
        <f t="shared" si="235"/>
        <v>96800</v>
      </c>
      <c r="J2544" t="str">
        <f t="shared" si="236"/>
        <v>September</v>
      </c>
      <c r="K2544" t="str">
        <f t="shared" si="237"/>
        <v>2072</v>
      </c>
      <c r="L2544" t="str">
        <f t="shared" si="238"/>
        <v>High Discount</v>
      </c>
      <c r="M2544" t="str">
        <f t="shared" si="239"/>
        <v>Ok</v>
      </c>
      <c r="N2544" t="s">
        <v>10264</v>
      </c>
    </row>
    <row r="2545" spans="1:14" x14ac:dyDescent="0.35">
      <c r="A2545" t="s">
        <v>2563</v>
      </c>
      <c r="B2545" t="s">
        <v>33</v>
      </c>
      <c r="C2545">
        <v>347</v>
      </c>
      <c r="D2545">
        <v>22000</v>
      </c>
      <c r="E2545">
        <v>200</v>
      </c>
      <c r="F2545" t="s">
        <v>11</v>
      </c>
      <c r="G2545" s="2">
        <v>63093</v>
      </c>
      <c r="H2545">
        <f t="shared" si="234"/>
        <v>7564600</v>
      </c>
      <c r="I2545">
        <f t="shared" si="235"/>
        <v>69400</v>
      </c>
      <c r="J2545" t="str">
        <f t="shared" si="236"/>
        <v>September</v>
      </c>
      <c r="K2545" t="str">
        <f t="shared" si="237"/>
        <v>2072</v>
      </c>
      <c r="L2545" t="str">
        <f t="shared" si="238"/>
        <v>Normal</v>
      </c>
      <c r="M2545" t="str">
        <f t="shared" si="239"/>
        <v>Ok</v>
      </c>
      <c r="N2545" t="s">
        <v>10264</v>
      </c>
    </row>
    <row r="2546" spans="1:14" x14ac:dyDescent="0.35">
      <c r="A2546" t="s">
        <v>2564</v>
      </c>
      <c r="B2546" t="s">
        <v>19</v>
      </c>
      <c r="C2546">
        <v>87</v>
      </c>
      <c r="D2546">
        <v>6000</v>
      </c>
      <c r="E2546">
        <v>300</v>
      </c>
      <c r="F2546" t="s">
        <v>8</v>
      </c>
      <c r="G2546" s="2">
        <v>63100</v>
      </c>
      <c r="H2546">
        <f t="shared" si="234"/>
        <v>495900</v>
      </c>
      <c r="I2546">
        <f t="shared" si="235"/>
        <v>26100</v>
      </c>
      <c r="J2546" t="str">
        <f t="shared" si="236"/>
        <v>October</v>
      </c>
      <c r="K2546" t="str">
        <f t="shared" si="237"/>
        <v>2072</v>
      </c>
      <c r="L2546" t="str">
        <f t="shared" si="238"/>
        <v>High Discount</v>
      </c>
      <c r="M2546" t="str">
        <f t="shared" si="239"/>
        <v>Ok</v>
      </c>
      <c r="N2546" t="s">
        <v>10264</v>
      </c>
    </row>
    <row r="2547" spans="1:14" x14ac:dyDescent="0.35">
      <c r="A2547" t="s">
        <v>2565</v>
      </c>
      <c r="B2547" t="s">
        <v>43</v>
      </c>
      <c r="C2547">
        <v>551</v>
      </c>
      <c r="D2547">
        <v>4500</v>
      </c>
      <c r="E2547">
        <v>1000</v>
      </c>
      <c r="F2547" t="s">
        <v>8</v>
      </c>
      <c r="G2547" s="2">
        <v>63107</v>
      </c>
      <c r="H2547">
        <f t="shared" si="234"/>
        <v>1928500</v>
      </c>
      <c r="I2547">
        <f t="shared" si="235"/>
        <v>551000</v>
      </c>
      <c r="J2547" t="str">
        <f t="shared" si="236"/>
        <v>October</v>
      </c>
      <c r="K2547" t="str">
        <f t="shared" si="237"/>
        <v>2072</v>
      </c>
      <c r="L2547" t="str">
        <f t="shared" si="238"/>
        <v>High Discount</v>
      </c>
      <c r="M2547" t="str">
        <f t="shared" si="239"/>
        <v>Ok</v>
      </c>
      <c r="N2547" t="s">
        <v>10264</v>
      </c>
    </row>
    <row r="2548" spans="1:14" x14ac:dyDescent="0.35">
      <c r="A2548" t="s">
        <v>2566</v>
      </c>
      <c r="B2548" t="s">
        <v>15</v>
      </c>
      <c r="C2548">
        <v>477</v>
      </c>
      <c r="D2548">
        <v>45000</v>
      </c>
      <c r="E2548">
        <v>2000</v>
      </c>
      <c r="F2548" t="s">
        <v>11</v>
      </c>
      <c r="G2548" s="2">
        <v>63114</v>
      </c>
      <c r="H2548">
        <f t="shared" si="234"/>
        <v>20511000</v>
      </c>
      <c r="I2548">
        <f t="shared" si="235"/>
        <v>954000</v>
      </c>
      <c r="J2548" t="str">
        <f t="shared" si="236"/>
        <v>October</v>
      </c>
      <c r="K2548" t="str">
        <f t="shared" si="237"/>
        <v>2072</v>
      </c>
      <c r="L2548" t="str">
        <f t="shared" si="238"/>
        <v>High Discount</v>
      </c>
      <c r="M2548" t="str">
        <f t="shared" si="239"/>
        <v>Ok</v>
      </c>
      <c r="N2548" t="s">
        <v>10264</v>
      </c>
    </row>
    <row r="2549" spans="1:14" x14ac:dyDescent="0.35">
      <c r="A2549" t="s">
        <v>2567</v>
      </c>
      <c r="B2549" t="s">
        <v>10</v>
      </c>
      <c r="C2549">
        <v>401</v>
      </c>
      <c r="D2549">
        <v>800</v>
      </c>
      <c r="E2549">
        <v>100</v>
      </c>
      <c r="F2549" t="s">
        <v>46</v>
      </c>
      <c r="G2549" s="2">
        <v>63121</v>
      </c>
      <c r="H2549">
        <f t="shared" si="234"/>
        <v>280700</v>
      </c>
      <c r="I2549">
        <f t="shared" si="235"/>
        <v>40100</v>
      </c>
      <c r="J2549" t="str">
        <f t="shared" si="236"/>
        <v>October</v>
      </c>
      <c r="K2549" t="str">
        <f t="shared" si="237"/>
        <v>2072</v>
      </c>
      <c r="L2549" t="str">
        <f t="shared" si="238"/>
        <v>Normal</v>
      </c>
      <c r="M2549" t="str">
        <f t="shared" si="239"/>
        <v>Ok</v>
      </c>
      <c r="N2549" t="s">
        <v>10264</v>
      </c>
    </row>
    <row r="2550" spans="1:14" x14ac:dyDescent="0.35">
      <c r="A2550" t="s">
        <v>2568</v>
      </c>
      <c r="B2550" t="s">
        <v>33</v>
      </c>
      <c r="C2550">
        <v>375</v>
      </c>
      <c r="D2550">
        <v>15000</v>
      </c>
      <c r="E2550">
        <v>2000</v>
      </c>
      <c r="F2550" t="s">
        <v>16</v>
      </c>
      <c r="G2550" s="2">
        <v>63128</v>
      </c>
      <c r="H2550">
        <f t="shared" si="234"/>
        <v>4875000</v>
      </c>
      <c r="I2550">
        <f t="shared" si="235"/>
        <v>750000</v>
      </c>
      <c r="J2550" t="str">
        <f t="shared" si="236"/>
        <v>October</v>
      </c>
      <c r="K2550" t="str">
        <f t="shared" si="237"/>
        <v>2072</v>
      </c>
      <c r="L2550" t="str">
        <f t="shared" si="238"/>
        <v>High Discount</v>
      </c>
      <c r="M2550" t="str">
        <f t="shared" si="239"/>
        <v>Ok</v>
      </c>
      <c r="N2550" t="s">
        <v>10264</v>
      </c>
    </row>
    <row r="2551" spans="1:14" x14ac:dyDescent="0.35">
      <c r="A2551" t="s">
        <v>2569</v>
      </c>
      <c r="B2551" t="s">
        <v>39</v>
      </c>
      <c r="C2551">
        <v>87</v>
      </c>
      <c r="D2551">
        <v>6000</v>
      </c>
      <c r="E2551">
        <v>100</v>
      </c>
      <c r="F2551" t="s">
        <v>11</v>
      </c>
      <c r="G2551" s="2">
        <v>63135</v>
      </c>
      <c r="H2551">
        <f t="shared" si="234"/>
        <v>513300</v>
      </c>
      <c r="I2551">
        <f t="shared" si="235"/>
        <v>8700</v>
      </c>
      <c r="J2551" t="str">
        <f t="shared" si="236"/>
        <v>November</v>
      </c>
      <c r="K2551" t="str">
        <f t="shared" si="237"/>
        <v>2072</v>
      </c>
      <c r="L2551" t="str">
        <f t="shared" si="238"/>
        <v>High Discount</v>
      </c>
      <c r="M2551" t="str">
        <f t="shared" si="239"/>
        <v>Ok</v>
      </c>
      <c r="N2551" t="s">
        <v>10264</v>
      </c>
    </row>
    <row r="2552" spans="1:14" x14ac:dyDescent="0.35">
      <c r="A2552" t="s">
        <v>2570</v>
      </c>
      <c r="B2552" t="s">
        <v>7</v>
      </c>
      <c r="C2552">
        <v>146</v>
      </c>
      <c r="D2552">
        <v>5500</v>
      </c>
      <c r="E2552">
        <v>500</v>
      </c>
      <c r="F2552" t="s">
        <v>11</v>
      </c>
      <c r="G2552" s="2">
        <v>63142</v>
      </c>
      <c r="H2552">
        <f t="shared" si="234"/>
        <v>730000</v>
      </c>
      <c r="I2552">
        <f t="shared" si="235"/>
        <v>73000</v>
      </c>
      <c r="J2552" t="str">
        <f t="shared" si="236"/>
        <v>November</v>
      </c>
      <c r="K2552" t="str">
        <f t="shared" si="237"/>
        <v>2072</v>
      </c>
      <c r="L2552" t="str">
        <f t="shared" si="238"/>
        <v>High Discount</v>
      </c>
      <c r="M2552" t="str">
        <f t="shared" si="239"/>
        <v>Ok</v>
      </c>
      <c r="N2552" t="s">
        <v>10264</v>
      </c>
    </row>
    <row r="2553" spans="1:14" x14ac:dyDescent="0.35">
      <c r="A2553" t="s">
        <v>2571</v>
      </c>
      <c r="B2553" t="s">
        <v>30</v>
      </c>
      <c r="C2553">
        <v>157</v>
      </c>
      <c r="D2553">
        <v>6000</v>
      </c>
      <c r="E2553">
        <v>300</v>
      </c>
      <c r="F2553" t="s">
        <v>8</v>
      </c>
      <c r="G2553" s="2">
        <v>63149</v>
      </c>
      <c r="H2553">
        <f t="shared" si="234"/>
        <v>894900</v>
      </c>
      <c r="I2553">
        <f t="shared" si="235"/>
        <v>47100</v>
      </c>
      <c r="J2553" t="str">
        <f t="shared" si="236"/>
        <v>November</v>
      </c>
      <c r="K2553" t="str">
        <f t="shared" si="237"/>
        <v>2072</v>
      </c>
      <c r="L2553" t="str">
        <f t="shared" si="238"/>
        <v>High Discount</v>
      </c>
      <c r="M2553" t="str">
        <f t="shared" si="239"/>
        <v>Ok</v>
      </c>
      <c r="N2553" t="s">
        <v>10264</v>
      </c>
    </row>
    <row r="2554" spans="1:14" x14ac:dyDescent="0.35">
      <c r="A2554" t="s">
        <v>2572</v>
      </c>
      <c r="B2554" t="s">
        <v>33</v>
      </c>
      <c r="C2554">
        <v>200</v>
      </c>
      <c r="D2554">
        <v>15000</v>
      </c>
      <c r="E2554">
        <v>3000</v>
      </c>
      <c r="F2554" t="s">
        <v>46</v>
      </c>
      <c r="G2554" s="2">
        <v>63156</v>
      </c>
      <c r="H2554">
        <f t="shared" si="234"/>
        <v>2400000</v>
      </c>
      <c r="I2554">
        <f t="shared" si="235"/>
        <v>600000</v>
      </c>
      <c r="J2554" t="str">
        <f t="shared" si="236"/>
        <v>November</v>
      </c>
      <c r="K2554" t="str">
        <f t="shared" si="237"/>
        <v>2072</v>
      </c>
      <c r="L2554" t="str">
        <f t="shared" si="238"/>
        <v>High Discount</v>
      </c>
      <c r="M2554" t="str">
        <f t="shared" si="239"/>
        <v>Ok</v>
      </c>
      <c r="N2554" t="s">
        <v>10264</v>
      </c>
    </row>
    <row r="2555" spans="1:14" x14ac:dyDescent="0.35">
      <c r="A2555" t="s">
        <v>2573</v>
      </c>
      <c r="B2555" t="s">
        <v>13</v>
      </c>
      <c r="C2555">
        <v>123</v>
      </c>
      <c r="D2555">
        <v>6000</v>
      </c>
      <c r="E2555">
        <v>100</v>
      </c>
      <c r="F2555" t="s">
        <v>16</v>
      </c>
      <c r="G2555" s="2">
        <v>63163</v>
      </c>
      <c r="H2555">
        <f t="shared" si="234"/>
        <v>725700</v>
      </c>
      <c r="I2555">
        <f t="shared" si="235"/>
        <v>12300</v>
      </c>
      <c r="J2555" t="str">
        <f t="shared" si="236"/>
        <v>December</v>
      </c>
      <c r="K2555" t="str">
        <f t="shared" si="237"/>
        <v>2072</v>
      </c>
      <c r="L2555" t="str">
        <f t="shared" si="238"/>
        <v>Normal</v>
      </c>
      <c r="M2555" t="str">
        <f t="shared" si="239"/>
        <v>Ok</v>
      </c>
      <c r="N2555" t="s">
        <v>10264</v>
      </c>
    </row>
    <row r="2556" spans="1:14" x14ac:dyDescent="0.35">
      <c r="A2556" t="s">
        <v>2574</v>
      </c>
      <c r="B2556" t="s">
        <v>10</v>
      </c>
      <c r="C2556">
        <v>106</v>
      </c>
      <c r="D2556">
        <v>4500</v>
      </c>
      <c r="E2556">
        <v>2000</v>
      </c>
      <c r="F2556" t="s">
        <v>11</v>
      </c>
      <c r="G2556" s="2">
        <v>63170</v>
      </c>
      <c r="H2556">
        <f t="shared" si="234"/>
        <v>265000</v>
      </c>
      <c r="I2556">
        <f t="shared" si="235"/>
        <v>212000</v>
      </c>
      <c r="J2556" t="str">
        <f t="shared" si="236"/>
        <v>December</v>
      </c>
      <c r="K2556" t="str">
        <f t="shared" si="237"/>
        <v>2072</v>
      </c>
      <c r="L2556" t="str">
        <f t="shared" si="238"/>
        <v>High Discount</v>
      </c>
      <c r="M2556" t="str">
        <f t="shared" si="239"/>
        <v>Ok</v>
      </c>
      <c r="N2556" t="s">
        <v>10264</v>
      </c>
    </row>
    <row r="2557" spans="1:14" x14ac:dyDescent="0.35">
      <c r="A2557" t="s">
        <v>2575</v>
      </c>
      <c r="B2557" t="s">
        <v>13</v>
      </c>
      <c r="C2557">
        <v>384</v>
      </c>
      <c r="D2557">
        <v>5500</v>
      </c>
      <c r="E2557">
        <v>1000</v>
      </c>
      <c r="F2557" t="s">
        <v>16</v>
      </c>
      <c r="G2557" s="2">
        <v>63177</v>
      </c>
      <c r="H2557">
        <f t="shared" si="234"/>
        <v>1728000</v>
      </c>
      <c r="I2557">
        <f t="shared" si="235"/>
        <v>384000</v>
      </c>
      <c r="J2557" t="str">
        <f t="shared" si="236"/>
        <v>December</v>
      </c>
      <c r="K2557" t="str">
        <f t="shared" si="237"/>
        <v>2072</v>
      </c>
      <c r="L2557" t="str">
        <f t="shared" si="238"/>
        <v>High Discount</v>
      </c>
      <c r="M2557" t="str">
        <f t="shared" si="239"/>
        <v>Ok</v>
      </c>
      <c r="N2557" t="s">
        <v>10264</v>
      </c>
    </row>
    <row r="2558" spans="1:14" x14ac:dyDescent="0.35">
      <c r="A2558" t="s">
        <v>2576</v>
      </c>
      <c r="B2558" t="s">
        <v>7</v>
      </c>
      <c r="C2558">
        <v>301</v>
      </c>
      <c r="D2558">
        <v>15000</v>
      </c>
      <c r="E2558">
        <v>1500</v>
      </c>
      <c r="F2558" t="s">
        <v>16</v>
      </c>
      <c r="G2558" s="2">
        <v>63184</v>
      </c>
      <c r="H2558">
        <f t="shared" si="234"/>
        <v>4063500</v>
      </c>
      <c r="I2558">
        <f t="shared" si="235"/>
        <v>451500</v>
      </c>
      <c r="J2558" t="str">
        <f t="shared" si="236"/>
        <v>December</v>
      </c>
      <c r="K2558" t="str">
        <f t="shared" si="237"/>
        <v>2072</v>
      </c>
      <c r="L2558" t="str">
        <f t="shared" si="238"/>
        <v>High Discount</v>
      </c>
      <c r="M2558" t="str">
        <f t="shared" si="239"/>
        <v>Ok</v>
      </c>
      <c r="N2558" t="s">
        <v>10264</v>
      </c>
    </row>
    <row r="2559" spans="1:14" x14ac:dyDescent="0.35">
      <c r="A2559" t="s">
        <v>2577</v>
      </c>
      <c r="B2559" t="s">
        <v>15</v>
      </c>
      <c r="C2559">
        <v>303</v>
      </c>
      <c r="D2559">
        <v>22000</v>
      </c>
      <c r="E2559">
        <v>200</v>
      </c>
      <c r="F2559" t="s">
        <v>11</v>
      </c>
      <c r="G2559" s="2">
        <v>63191</v>
      </c>
      <c r="H2559">
        <f t="shared" si="234"/>
        <v>6605400</v>
      </c>
      <c r="I2559">
        <f t="shared" si="235"/>
        <v>60600</v>
      </c>
      <c r="J2559" t="str">
        <f t="shared" si="236"/>
        <v>January</v>
      </c>
      <c r="K2559" t="str">
        <f t="shared" si="237"/>
        <v>2073</v>
      </c>
      <c r="L2559" t="str">
        <f t="shared" si="238"/>
        <v>Normal</v>
      </c>
      <c r="M2559" t="str">
        <f t="shared" si="239"/>
        <v>Ok</v>
      </c>
      <c r="N2559" t="s">
        <v>10264</v>
      </c>
    </row>
    <row r="2560" spans="1:14" x14ac:dyDescent="0.35">
      <c r="A2560" t="s">
        <v>2578</v>
      </c>
      <c r="B2560" t="s">
        <v>19</v>
      </c>
      <c r="C2560">
        <v>434</v>
      </c>
      <c r="D2560">
        <v>4500</v>
      </c>
      <c r="E2560">
        <v>400</v>
      </c>
      <c r="F2560" t="s">
        <v>16</v>
      </c>
      <c r="G2560" s="2">
        <v>63198</v>
      </c>
      <c r="H2560">
        <f t="shared" si="234"/>
        <v>1779400</v>
      </c>
      <c r="I2560">
        <f t="shared" si="235"/>
        <v>173600</v>
      </c>
      <c r="J2560" t="str">
        <f t="shared" si="236"/>
        <v>January</v>
      </c>
      <c r="K2560" t="str">
        <f t="shared" si="237"/>
        <v>2073</v>
      </c>
      <c r="L2560" t="str">
        <f t="shared" si="238"/>
        <v>Normal</v>
      </c>
      <c r="M2560" t="str">
        <f t="shared" si="239"/>
        <v>Ok</v>
      </c>
      <c r="N2560" t="s">
        <v>10264</v>
      </c>
    </row>
    <row r="2561" spans="1:14" x14ac:dyDescent="0.35">
      <c r="A2561" t="s">
        <v>2579</v>
      </c>
      <c r="B2561" t="s">
        <v>19</v>
      </c>
      <c r="C2561">
        <v>505</v>
      </c>
      <c r="D2561">
        <v>45000</v>
      </c>
      <c r="E2561">
        <v>100</v>
      </c>
      <c r="F2561" t="s">
        <v>8</v>
      </c>
      <c r="G2561" s="2">
        <v>63205</v>
      </c>
      <c r="H2561">
        <f t="shared" si="234"/>
        <v>22674500</v>
      </c>
      <c r="I2561">
        <f t="shared" si="235"/>
        <v>50500</v>
      </c>
      <c r="J2561" t="str">
        <f t="shared" si="236"/>
        <v>January</v>
      </c>
      <c r="K2561" t="str">
        <f t="shared" si="237"/>
        <v>2073</v>
      </c>
      <c r="L2561" t="str">
        <f t="shared" si="238"/>
        <v>Normal</v>
      </c>
      <c r="M2561" t="str">
        <f t="shared" si="239"/>
        <v>Ok</v>
      </c>
      <c r="N2561" t="s">
        <v>10264</v>
      </c>
    </row>
    <row r="2562" spans="1:14" x14ac:dyDescent="0.35">
      <c r="A2562" t="s">
        <v>2580</v>
      </c>
      <c r="B2562" t="s">
        <v>13</v>
      </c>
      <c r="C2562">
        <v>308</v>
      </c>
      <c r="D2562">
        <v>6000</v>
      </c>
      <c r="E2562">
        <v>500</v>
      </c>
      <c r="F2562" t="s">
        <v>46</v>
      </c>
      <c r="G2562" s="2">
        <v>63212</v>
      </c>
      <c r="H2562">
        <f t="shared" ref="H2562:H2625" si="240">MAX(0,(D2562-E2562)*C2562)</f>
        <v>1694000</v>
      </c>
      <c r="I2562">
        <f t="shared" si="235"/>
        <v>154000</v>
      </c>
      <c r="J2562" t="str">
        <f t="shared" si="236"/>
        <v>January</v>
      </c>
      <c r="K2562" t="str">
        <f t="shared" si="237"/>
        <v>2073</v>
      </c>
      <c r="L2562" t="str">
        <f t="shared" si="238"/>
        <v>High Discount</v>
      </c>
      <c r="M2562" t="str">
        <f t="shared" si="239"/>
        <v>Ok</v>
      </c>
      <c r="N2562" t="s">
        <v>10264</v>
      </c>
    </row>
    <row r="2563" spans="1:14" x14ac:dyDescent="0.35">
      <c r="A2563" t="s">
        <v>2581</v>
      </c>
      <c r="B2563" t="s">
        <v>43</v>
      </c>
      <c r="C2563">
        <v>514</v>
      </c>
      <c r="D2563">
        <v>800</v>
      </c>
      <c r="E2563">
        <v>3000</v>
      </c>
      <c r="F2563" t="s">
        <v>46</v>
      </c>
      <c r="G2563" s="2">
        <v>63219</v>
      </c>
      <c r="H2563">
        <f t="shared" si="240"/>
        <v>0</v>
      </c>
      <c r="I2563">
        <f t="shared" ref="I2563:I2626" si="241">E2563*C2563</f>
        <v>1542000</v>
      </c>
      <c r="J2563" t="str">
        <f t="shared" ref="J2563:J2626" si="242">TEXT(G:G,"mmmm")</f>
        <v>January</v>
      </c>
      <c r="K2563" t="str">
        <f t="shared" ref="K2563:K2626" si="243">TEXT(G2563,"yyy")</f>
        <v>2073</v>
      </c>
      <c r="L2563" t="str">
        <f t="shared" ref="L2563:L2626" si="244">IF(E2563&gt;=C2563,"High Discount","Normal")</f>
        <v>High Discount</v>
      </c>
      <c r="M2563" t="str">
        <f t="shared" ref="M2563:M2626" si="245">IF(H2563=0,"Zero Sales","Ok")</f>
        <v>Zero Sales</v>
      </c>
      <c r="N2563" t="s">
        <v>10264</v>
      </c>
    </row>
    <row r="2564" spans="1:14" x14ac:dyDescent="0.35">
      <c r="A2564" t="s">
        <v>2582</v>
      </c>
      <c r="B2564" t="s">
        <v>15</v>
      </c>
      <c r="C2564">
        <v>83</v>
      </c>
      <c r="D2564">
        <v>22000</v>
      </c>
      <c r="E2564">
        <v>1500</v>
      </c>
      <c r="F2564" t="s">
        <v>46</v>
      </c>
      <c r="G2564" s="2">
        <v>63226</v>
      </c>
      <c r="H2564">
        <f t="shared" si="240"/>
        <v>1701500</v>
      </c>
      <c r="I2564">
        <f t="shared" si="241"/>
        <v>124500</v>
      </c>
      <c r="J2564" t="str">
        <f t="shared" si="242"/>
        <v>February</v>
      </c>
      <c r="K2564" t="str">
        <f t="shared" si="243"/>
        <v>2073</v>
      </c>
      <c r="L2564" t="str">
        <f t="shared" si="244"/>
        <v>High Discount</v>
      </c>
      <c r="M2564" t="str">
        <f t="shared" si="245"/>
        <v>Ok</v>
      </c>
      <c r="N2564" t="s">
        <v>10264</v>
      </c>
    </row>
    <row r="2565" spans="1:14" x14ac:dyDescent="0.35">
      <c r="A2565" t="s">
        <v>2583</v>
      </c>
      <c r="B2565" t="s">
        <v>19</v>
      </c>
      <c r="C2565">
        <v>544</v>
      </c>
      <c r="D2565">
        <v>4500</v>
      </c>
      <c r="E2565">
        <v>1500</v>
      </c>
      <c r="F2565" t="s">
        <v>8</v>
      </c>
      <c r="G2565" s="2">
        <v>63233</v>
      </c>
      <c r="H2565">
        <f t="shared" si="240"/>
        <v>1632000</v>
      </c>
      <c r="I2565">
        <f t="shared" si="241"/>
        <v>816000</v>
      </c>
      <c r="J2565" t="str">
        <f t="shared" si="242"/>
        <v>February</v>
      </c>
      <c r="K2565" t="str">
        <f t="shared" si="243"/>
        <v>2073</v>
      </c>
      <c r="L2565" t="str">
        <f t="shared" si="244"/>
        <v>High Discount</v>
      </c>
      <c r="M2565" t="str">
        <f t="shared" si="245"/>
        <v>Ok</v>
      </c>
      <c r="N2565" t="s">
        <v>10264</v>
      </c>
    </row>
    <row r="2566" spans="1:14" x14ac:dyDescent="0.35">
      <c r="A2566" t="s">
        <v>2584</v>
      </c>
      <c r="B2566" t="s">
        <v>15</v>
      </c>
      <c r="C2566">
        <v>375</v>
      </c>
      <c r="D2566">
        <v>800</v>
      </c>
      <c r="E2566">
        <v>100</v>
      </c>
      <c r="F2566" t="s">
        <v>8</v>
      </c>
      <c r="G2566" s="2">
        <v>63240</v>
      </c>
      <c r="H2566">
        <f t="shared" si="240"/>
        <v>262500</v>
      </c>
      <c r="I2566">
        <f t="shared" si="241"/>
        <v>37500</v>
      </c>
      <c r="J2566" t="str">
        <f t="shared" si="242"/>
        <v>February</v>
      </c>
      <c r="K2566" t="str">
        <f t="shared" si="243"/>
        <v>2073</v>
      </c>
      <c r="L2566" t="str">
        <f t="shared" si="244"/>
        <v>Normal</v>
      </c>
      <c r="M2566" t="str">
        <f t="shared" si="245"/>
        <v>Ok</v>
      </c>
      <c r="N2566" t="s">
        <v>10264</v>
      </c>
    </row>
    <row r="2567" spans="1:14" x14ac:dyDescent="0.35">
      <c r="A2567" t="s">
        <v>2585</v>
      </c>
      <c r="B2567" t="s">
        <v>33</v>
      </c>
      <c r="C2567">
        <v>287</v>
      </c>
      <c r="D2567">
        <v>15000</v>
      </c>
      <c r="E2567">
        <v>1500</v>
      </c>
      <c r="F2567" t="s">
        <v>8</v>
      </c>
      <c r="G2567" s="2">
        <v>63247</v>
      </c>
      <c r="H2567">
        <f t="shared" si="240"/>
        <v>3874500</v>
      </c>
      <c r="I2567">
        <f t="shared" si="241"/>
        <v>430500</v>
      </c>
      <c r="J2567" t="str">
        <f t="shared" si="242"/>
        <v>February</v>
      </c>
      <c r="K2567" t="str">
        <f t="shared" si="243"/>
        <v>2073</v>
      </c>
      <c r="L2567" t="str">
        <f t="shared" si="244"/>
        <v>High Discount</v>
      </c>
      <c r="M2567" t="str">
        <f t="shared" si="245"/>
        <v>Ok</v>
      </c>
      <c r="N2567" t="s">
        <v>10264</v>
      </c>
    </row>
    <row r="2568" spans="1:14" x14ac:dyDescent="0.35">
      <c r="A2568" t="s">
        <v>2586</v>
      </c>
      <c r="B2568" t="s">
        <v>15</v>
      </c>
      <c r="C2568">
        <v>590</v>
      </c>
      <c r="D2568">
        <v>18000</v>
      </c>
      <c r="E2568">
        <v>200</v>
      </c>
      <c r="F2568" t="s">
        <v>46</v>
      </c>
      <c r="G2568" s="2">
        <v>63254</v>
      </c>
      <c r="H2568">
        <f t="shared" si="240"/>
        <v>10502000</v>
      </c>
      <c r="I2568">
        <f t="shared" si="241"/>
        <v>118000</v>
      </c>
      <c r="J2568" t="str">
        <f t="shared" si="242"/>
        <v>March</v>
      </c>
      <c r="K2568" t="str">
        <f t="shared" si="243"/>
        <v>2073</v>
      </c>
      <c r="L2568" t="str">
        <f t="shared" si="244"/>
        <v>Normal</v>
      </c>
      <c r="M2568" t="str">
        <f t="shared" si="245"/>
        <v>Ok</v>
      </c>
      <c r="N2568" t="s">
        <v>10264</v>
      </c>
    </row>
    <row r="2569" spans="1:14" x14ac:dyDescent="0.35">
      <c r="A2569" t="s">
        <v>2587</v>
      </c>
      <c r="B2569" t="s">
        <v>21</v>
      </c>
      <c r="C2569">
        <v>515</v>
      </c>
      <c r="D2569">
        <v>45000</v>
      </c>
      <c r="E2569">
        <v>200</v>
      </c>
      <c r="F2569" t="s">
        <v>16</v>
      </c>
      <c r="G2569" s="2">
        <v>63261</v>
      </c>
      <c r="H2569">
        <f t="shared" si="240"/>
        <v>23072000</v>
      </c>
      <c r="I2569">
        <f t="shared" si="241"/>
        <v>103000</v>
      </c>
      <c r="J2569" t="str">
        <f t="shared" si="242"/>
        <v>March</v>
      </c>
      <c r="K2569" t="str">
        <f t="shared" si="243"/>
        <v>2073</v>
      </c>
      <c r="L2569" t="str">
        <f t="shared" si="244"/>
        <v>Normal</v>
      </c>
      <c r="M2569" t="str">
        <f t="shared" si="245"/>
        <v>Ok</v>
      </c>
      <c r="N2569" t="s">
        <v>10264</v>
      </c>
    </row>
    <row r="2570" spans="1:14" x14ac:dyDescent="0.35">
      <c r="A2570" t="s">
        <v>2588</v>
      </c>
      <c r="B2570" t="s">
        <v>7</v>
      </c>
      <c r="C2570">
        <v>353</v>
      </c>
      <c r="D2570">
        <v>45000</v>
      </c>
      <c r="E2570">
        <v>500</v>
      </c>
      <c r="F2570" t="s">
        <v>8</v>
      </c>
      <c r="G2570" s="2">
        <v>63268</v>
      </c>
      <c r="H2570">
        <f t="shared" si="240"/>
        <v>15708500</v>
      </c>
      <c r="I2570">
        <f t="shared" si="241"/>
        <v>176500</v>
      </c>
      <c r="J2570" t="str">
        <f t="shared" si="242"/>
        <v>March</v>
      </c>
      <c r="K2570" t="str">
        <f t="shared" si="243"/>
        <v>2073</v>
      </c>
      <c r="L2570" t="str">
        <f t="shared" si="244"/>
        <v>High Discount</v>
      </c>
      <c r="M2570" t="str">
        <f t="shared" si="245"/>
        <v>Ok</v>
      </c>
      <c r="N2570" t="s">
        <v>10264</v>
      </c>
    </row>
    <row r="2571" spans="1:14" x14ac:dyDescent="0.35">
      <c r="A2571" t="s">
        <v>2589</v>
      </c>
      <c r="B2571" t="s">
        <v>19</v>
      </c>
      <c r="C2571">
        <v>166</v>
      </c>
      <c r="D2571">
        <v>22000</v>
      </c>
      <c r="E2571">
        <v>1500</v>
      </c>
      <c r="F2571" t="s">
        <v>11</v>
      </c>
      <c r="G2571" s="2">
        <v>63275</v>
      </c>
      <c r="H2571">
        <f t="shared" si="240"/>
        <v>3403000</v>
      </c>
      <c r="I2571">
        <f t="shared" si="241"/>
        <v>249000</v>
      </c>
      <c r="J2571" t="str">
        <f t="shared" si="242"/>
        <v>March</v>
      </c>
      <c r="K2571" t="str">
        <f t="shared" si="243"/>
        <v>2073</v>
      </c>
      <c r="L2571" t="str">
        <f t="shared" si="244"/>
        <v>High Discount</v>
      </c>
      <c r="M2571" t="str">
        <f t="shared" si="245"/>
        <v>Ok</v>
      </c>
      <c r="N2571" t="s">
        <v>10264</v>
      </c>
    </row>
    <row r="2572" spans="1:14" x14ac:dyDescent="0.35">
      <c r="A2572" t="s">
        <v>2590</v>
      </c>
      <c r="B2572" t="s">
        <v>15</v>
      </c>
      <c r="C2572">
        <v>256</v>
      </c>
      <c r="D2572">
        <v>22000</v>
      </c>
      <c r="E2572">
        <v>100</v>
      </c>
      <c r="F2572" t="s">
        <v>8</v>
      </c>
      <c r="G2572" s="2">
        <v>63282</v>
      </c>
      <c r="H2572">
        <f t="shared" si="240"/>
        <v>5606400</v>
      </c>
      <c r="I2572">
        <f t="shared" si="241"/>
        <v>25600</v>
      </c>
      <c r="J2572" t="str">
        <f t="shared" si="242"/>
        <v>April</v>
      </c>
      <c r="K2572" t="str">
        <f t="shared" si="243"/>
        <v>2073</v>
      </c>
      <c r="L2572" t="str">
        <f t="shared" si="244"/>
        <v>Normal</v>
      </c>
      <c r="M2572" t="str">
        <f t="shared" si="245"/>
        <v>Ok</v>
      </c>
      <c r="N2572" t="s">
        <v>10264</v>
      </c>
    </row>
    <row r="2573" spans="1:14" x14ac:dyDescent="0.35">
      <c r="A2573" t="s">
        <v>2591</v>
      </c>
      <c r="B2573" t="s">
        <v>13</v>
      </c>
      <c r="C2573">
        <v>530</v>
      </c>
      <c r="D2573">
        <v>6000</v>
      </c>
      <c r="E2573">
        <v>1000</v>
      </c>
      <c r="F2573" t="s">
        <v>11</v>
      </c>
      <c r="G2573" s="2">
        <v>63289</v>
      </c>
      <c r="H2573">
        <f t="shared" si="240"/>
        <v>2650000</v>
      </c>
      <c r="I2573">
        <f t="shared" si="241"/>
        <v>530000</v>
      </c>
      <c r="J2573" t="str">
        <f t="shared" si="242"/>
        <v>April</v>
      </c>
      <c r="K2573" t="str">
        <f t="shared" si="243"/>
        <v>2073</v>
      </c>
      <c r="L2573" t="str">
        <f t="shared" si="244"/>
        <v>High Discount</v>
      </c>
      <c r="M2573" t="str">
        <f t="shared" si="245"/>
        <v>Ok</v>
      </c>
      <c r="N2573" t="s">
        <v>10264</v>
      </c>
    </row>
    <row r="2574" spans="1:14" x14ac:dyDescent="0.35">
      <c r="A2574" t="s">
        <v>2592</v>
      </c>
      <c r="B2574" t="s">
        <v>39</v>
      </c>
      <c r="C2574">
        <v>452</v>
      </c>
      <c r="D2574">
        <v>15000</v>
      </c>
      <c r="E2574">
        <v>500</v>
      </c>
      <c r="F2574" t="s">
        <v>46</v>
      </c>
      <c r="G2574" s="2">
        <v>63296</v>
      </c>
      <c r="H2574">
        <f t="shared" si="240"/>
        <v>6554000</v>
      </c>
      <c r="I2574">
        <f t="shared" si="241"/>
        <v>226000</v>
      </c>
      <c r="J2574" t="str">
        <f t="shared" si="242"/>
        <v>April</v>
      </c>
      <c r="K2574" t="str">
        <f t="shared" si="243"/>
        <v>2073</v>
      </c>
      <c r="L2574" t="str">
        <f t="shared" si="244"/>
        <v>High Discount</v>
      </c>
      <c r="M2574" t="str">
        <f t="shared" si="245"/>
        <v>Ok</v>
      </c>
      <c r="N2574" t="s">
        <v>10264</v>
      </c>
    </row>
    <row r="2575" spans="1:14" x14ac:dyDescent="0.35">
      <c r="A2575" t="s">
        <v>2593</v>
      </c>
      <c r="B2575" t="s">
        <v>21</v>
      </c>
      <c r="C2575">
        <v>282</v>
      </c>
      <c r="D2575">
        <v>5500</v>
      </c>
      <c r="E2575">
        <v>300</v>
      </c>
      <c r="F2575" t="s">
        <v>11</v>
      </c>
      <c r="G2575" s="2">
        <v>63303</v>
      </c>
      <c r="H2575">
        <f t="shared" si="240"/>
        <v>1466400</v>
      </c>
      <c r="I2575">
        <f t="shared" si="241"/>
        <v>84600</v>
      </c>
      <c r="J2575" t="str">
        <f t="shared" si="242"/>
        <v>April</v>
      </c>
      <c r="K2575" t="str">
        <f t="shared" si="243"/>
        <v>2073</v>
      </c>
      <c r="L2575" t="str">
        <f t="shared" si="244"/>
        <v>High Discount</v>
      </c>
      <c r="M2575" t="str">
        <f t="shared" si="245"/>
        <v>Ok</v>
      </c>
      <c r="N2575" t="s">
        <v>10264</v>
      </c>
    </row>
    <row r="2576" spans="1:14" x14ac:dyDescent="0.35">
      <c r="A2576" t="s">
        <v>2594</v>
      </c>
      <c r="B2576" t="s">
        <v>21</v>
      </c>
      <c r="C2576">
        <v>333</v>
      </c>
      <c r="D2576">
        <v>6000</v>
      </c>
      <c r="E2576">
        <v>400</v>
      </c>
      <c r="F2576" t="s">
        <v>8</v>
      </c>
      <c r="G2576" s="2">
        <v>63310</v>
      </c>
      <c r="H2576">
        <f t="shared" si="240"/>
        <v>1864800</v>
      </c>
      <c r="I2576">
        <f t="shared" si="241"/>
        <v>133200</v>
      </c>
      <c r="J2576" t="str">
        <f t="shared" si="242"/>
        <v>May</v>
      </c>
      <c r="K2576" t="str">
        <f t="shared" si="243"/>
        <v>2073</v>
      </c>
      <c r="L2576" t="str">
        <f t="shared" si="244"/>
        <v>High Discount</v>
      </c>
      <c r="M2576" t="str">
        <f t="shared" si="245"/>
        <v>Ok</v>
      </c>
      <c r="N2576" t="s">
        <v>10264</v>
      </c>
    </row>
    <row r="2577" spans="1:14" x14ac:dyDescent="0.35">
      <c r="A2577" t="s">
        <v>2595</v>
      </c>
      <c r="B2577" t="s">
        <v>43</v>
      </c>
      <c r="C2577">
        <v>529</v>
      </c>
      <c r="D2577">
        <v>45000</v>
      </c>
      <c r="E2577">
        <v>500</v>
      </c>
      <c r="F2577" t="s">
        <v>8</v>
      </c>
      <c r="G2577" s="2">
        <v>63317</v>
      </c>
      <c r="H2577">
        <f t="shared" si="240"/>
        <v>23540500</v>
      </c>
      <c r="I2577">
        <f t="shared" si="241"/>
        <v>264500</v>
      </c>
      <c r="J2577" t="str">
        <f t="shared" si="242"/>
        <v>May</v>
      </c>
      <c r="K2577" t="str">
        <f t="shared" si="243"/>
        <v>2073</v>
      </c>
      <c r="L2577" t="str">
        <f t="shared" si="244"/>
        <v>Normal</v>
      </c>
      <c r="M2577" t="str">
        <f t="shared" si="245"/>
        <v>Ok</v>
      </c>
      <c r="N2577" t="s">
        <v>10264</v>
      </c>
    </row>
    <row r="2578" spans="1:14" x14ac:dyDescent="0.35">
      <c r="A2578" t="s">
        <v>2596</v>
      </c>
      <c r="B2578" t="s">
        <v>15</v>
      </c>
      <c r="C2578">
        <v>58</v>
      </c>
      <c r="D2578">
        <v>12000</v>
      </c>
      <c r="E2578">
        <v>1500</v>
      </c>
      <c r="F2578" t="s">
        <v>16</v>
      </c>
      <c r="G2578" s="2">
        <v>63324</v>
      </c>
      <c r="H2578">
        <f t="shared" si="240"/>
        <v>609000</v>
      </c>
      <c r="I2578">
        <f t="shared" si="241"/>
        <v>87000</v>
      </c>
      <c r="J2578" t="str">
        <f t="shared" si="242"/>
        <v>May</v>
      </c>
      <c r="K2578" t="str">
        <f t="shared" si="243"/>
        <v>2073</v>
      </c>
      <c r="L2578" t="str">
        <f t="shared" si="244"/>
        <v>High Discount</v>
      </c>
      <c r="M2578" t="str">
        <f t="shared" si="245"/>
        <v>Ok</v>
      </c>
      <c r="N2578" t="s">
        <v>10264</v>
      </c>
    </row>
    <row r="2579" spans="1:14" x14ac:dyDescent="0.35">
      <c r="A2579" t="s">
        <v>2597</v>
      </c>
      <c r="B2579" t="s">
        <v>43</v>
      </c>
      <c r="C2579">
        <v>428</v>
      </c>
      <c r="D2579">
        <v>6000</v>
      </c>
      <c r="E2579">
        <v>1500</v>
      </c>
      <c r="F2579" t="s">
        <v>46</v>
      </c>
      <c r="G2579" s="2">
        <v>63331</v>
      </c>
      <c r="H2579">
        <f t="shared" si="240"/>
        <v>1926000</v>
      </c>
      <c r="I2579">
        <f t="shared" si="241"/>
        <v>642000</v>
      </c>
      <c r="J2579" t="str">
        <f t="shared" si="242"/>
        <v>May</v>
      </c>
      <c r="K2579" t="str">
        <f t="shared" si="243"/>
        <v>2073</v>
      </c>
      <c r="L2579" t="str">
        <f t="shared" si="244"/>
        <v>High Discount</v>
      </c>
      <c r="M2579" t="str">
        <f t="shared" si="245"/>
        <v>Ok</v>
      </c>
      <c r="N2579" t="s">
        <v>10264</v>
      </c>
    </row>
    <row r="2580" spans="1:14" x14ac:dyDescent="0.35">
      <c r="A2580" t="s">
        <v>2598</v>
      </c>
      <c r="B2580" t="s">
        <v>43</v>
      </c>
      <c r="C2580">
        <v>430</v>
      </c>
      <c r="D2580">
        <v>5500</v>
      </c>
      <c r="E2580">
        <v>400</v>
      </c>
      <c r="F2580" t="s">
        <v>11</v>
      </c>
      <c r="G2580" s="2">
        <v>63338</v>
      </c>
      <c r="H2580">
        <f t="shared" si="240"/>
        <v>2193000</v>
      </c>
      <c r="I2580">
        <f t="shared" si="241"/>
        <v>172000</v>
      </c>
      <c r="J2580" t="str">
        <f t="shared" si="242"/>
        <v>May</v>
      </c>
      <c r="K2580" t="str">
        <f t="shared" si="243"/>
        <v>2073</v>
      </c>
      <c r="L2580" t="str">
        <f t="shared" si="244"/>
        <v>Normal</v>
      </c>
      <c r="M2580" t="str">
        <f t="shared" si="245"/>
        <v>Ok</v>
      </c>
      <c r="N2580" t="s">
        <v>10264</v>
      </c>
    </row>
    <row r="2581" spans="1:14" x14ac:dyDescent="0.35">
      <c r="A2581" t="s">
        <v>2599</v>
      </c>
      <c r="B2581" t="s">
        <v>39</v>
      </c>
      <c r="C2581">
        <v>409</v>
      </c>
      <c r="D2581">
        <v>18000</v>
      </c>
      <c r="E2581">
        <v>200</v>
      </c>
      <c r="F2581" t="s">
        <v>46</v>
      </c>
      <c r="G2581" s="2">
        <v>63345</v>
      </c>
      <c r="H2581">
        <f t="shared" si="240"/>
        <v>7280200</v>
      </c>
      <c r="I2581">
        <f t="shared" si="241"/>
        <v>81800</v>
      </c>
      <c r="J2581" t="str">
        <f t="shared" si="242"/>
        <v>June</v>
      </c>
      <c r="K2581" t="str">
        <f t="shared" si="243"/>
        <v>2073</v>
      </c>
      <c r="L2581" t="str">
        <f t="shared" si="244"/>
        <v>Normal</v>
      </c>
      <c r="M2581" t="str">
        <f t="shared" si="245"/>
        <v>Ok</v>
      </c>
      <c r="N2581" t="s">
        <v>10264</v>
      </c>
    </row>
    <row r="2582" spans="1:14" x14ac:dyDescent="0.35">
      <c r="A2582" t="s">
        <v>2600</v>
      </c>
      <c r="B2582" t="s">
        <v>33</v>
      </c>
      <c r="C2582">
        <v>225</v>
      </c>
      <c r="D2582">
        <v>15000</v>
      </c>
      <c r="E2582">
        <v>2000</v>
      </c>
      <c r="F2582" t="s">
        <v>8</v>
      </c>
      <c r="G2582" s="2">
        <v>63352</v>
      </c>
      <c r="H2582">
        <f t="shared" si="240"/>
        <v>2925000</v>
      </c>
      <c r="I2582">
        <f t="shared" si="241"/>
        <v>450000</v>
      </c>
      <c r="J2582" t="str">
        <f t="shared" si="242"/>
        <v>June</v>
      </c>
      <c r="K2582" t="str">
        <f t="shared" si="243"/>
        <v>2073</v>
      </c>
      <c r="L2582" t="str">
        <f t="shared" si="244"/>
        <v>High Discount</v>
      </c>
      <c r="M2582" t="str">
        <f t="shared" si="245"/>
        <v>Ok</v>
      </c>
      <c r="N2582" t="s">
        <v>10264</v>
      </c>
    </row>
    <row r="2583" spans="1:14" x14ac:dyDescent="0.35">
      <c r="A2583" t="s">
        <v>2601</v>
      </c>
      <c r="B2583" t="s">
        <v>15</v>
      </c>
      <c r="C2583">
        <v>534</v>
      </c>
      <c r="D2583">
        <v>6000</v>
      </c>
      <c r="E2583">
        <v>3000</v>
      </c>
      <c r="F2583" t="s">
        <v>16</v>
      </c>
      <c r="G2583" s="2">
        <v>63359</v>
      </c>
      <c r="H2583">
        <f t="shared" si="240"/>
        <v>1602000</v>
      </c>
      <c r="I2583">
        <f t="shared" si="241"/>
        <v>1602000</v>
      </c>
      <c r="J2583" t="str">
        <f t="shared" si="242"/>
        <v>June</v>
      </c>
      <c r="K2583" t="str">
        <f t="shared" si="243"/>
        <v>2073</v>
      </c>
      <c r="L2583" t="str">
        <f t="shared" si="244"/>
        <v>High Discount</v>
      </c>
      <c r="M2583" t="str">
        <f t="shared" si="245"/>
        <v>Ok</v>
      </c>
      <c r="N2583" t="s">
        <v>10264</v>
      </c>
    </row>
    <row r="2584" spans="1:14" x14ac:dyDescent="0.35">
      <c r="A2584" t="s">
        <v>2602</v>
      </c>
      <c r="B2584" t="s">
        <v>10</v>
      </c>
      <c r="C2584">
        <v>454</v>
      </c>
      <c r="D2584">
        <v>4500</v>
      </c>
      <c r="E2584">
        <v>3000</v>
      </c>
      <c r="F2584" t="s">
        <v>8</v>
      </c>
      <c r="G2584" s="2">
        <v>63366</v>
      </c>
      <c r="H2584">
        <f t="shared" si="240"/>
        <v>681000</v>
      </c>
      <c r="I2584">
        <f t="shared" si="241"/>
        <v>1362000</v>
      </c>
      <c r="J2584" t="str">
        <f t="shared" si="242"/>
        <v>June</v>
      </c>
      <c r="K2584" t="str">
        <f t="shared" si="243"/>
        <v>2073</v>
      </c>
      <c r="L2584" t="str">
        <f t="shared" si="244"/>
        <v>High Discount</v>
      </c>
      <c r="M2584" t="str">
        <f t="shared" si="245"/>
        <v>Ok</v>
      </c>
      <c r="N2584" t="s">
        <v>10264</v>
      </c>
    </row>
    <row r="2585" spans="1:14" x14ac:dyDescent="0.35">
      <c r="A2585" t="s">
        <v>2603</v>
      </c>
      <c r="B2585" t="s">
        <v>19</v>
      </c>
      <c r="C2585">
        <v>82</v>
      </c>
      <c r="D2585">
        <v>15000</v>
      </c>
      <c r="E2585">
        <v>300</v>
      </c>
      <c r="F2585" t="s">
        <v>8</v>
      </c>
      <c r="G2585" s="2">
        <v>63373</v>
      </c>
      <c r="H2585">
        <f t="shared" si="240"/>
        <v>1205400</v>
      </c>
      <c r="I2585">
        <f t="shared" si="241"/>
        <v>24600</v>
      </c>
      <c r="J2585" t="str">
        <f t="shared" si="242"/>
        <v>July</v>
      </c>
      <c r="K2585" t="str">
        <f t="shared" si="243"/>
        <v>2073</v>
      </c>
      <c r="L2585" t="str">
        <f t="shared" si="244"/>
        <v>High Discount</v>
      </c>
      <c r="M2585" t="str">
        <f t="shared" si="245"/>
        <v>Ok</v>
      </c>
      <c r="N2585" t="s">
        <v>10264</v>
      </c>
    </row>
    <row r="2586" spans="1:14" x14ac:dyDescent="0.35">
      <c r="A2586" t="s">
        <v>2604</v>
      </c>
      <c r="B2586" t="s">
        <v>43</v>
      </c>
      <c r="C2586">
        <v>514</v>
      </c>
      <c r="D2586">
        <v>4500</v>
      </c>
      <c r="E2586">
        <v>500</v>
      </c>
      <c r="F2586" t="s">
        <v>8</v>
      </c>
      <c r="G2586" s="2">
        <v>63380</v>
      </c>
      <c r="H2586">
        <f t="shared" si="240"/>
        <v>2056000</v>
      </c>
      <c r="I2586">
        <f t="shared" si="241"/>
        <v>257000</v>
      </c>
      <c r="J2586" t="str">
        <f t="shared" si="242"/>
        <v>July</v>
      </c>
      <c r="K2586" t="str">
        <f t="shared" si="243"/>
        <v>2073</v>
      </c>
      <c r="L2586" t="str">
        <f t="shared" si="244"/>
        <v>Normal</v>
      </c>
      <c r="M2586" t="str">
        <f t="shared" si="245"/>
        <v>Ok</v>
      </c>
      <c r="N2586" t="s">
        <v>10264</v>
      </c>
    </row>
    <row r="2587" spans="1:14" x14ac:dyDescent="0.35">
      <c r="A2587" t="s">
        <v>2605</v>
      </c>
      <c r="B2587" t="s">
        <v>7</v>
      </c>
      <c r="C2587">
        <v>206</v>
      </c>
      <c r="D2587">
        <v>18000</v>
      </c>
      <c r="E2587">
        <v>100</v>
      </c>
      <c r="F2587" t="s">
        <v>11</v>
      </c>
      <c r="G2587" s="2">
        <v>63387</v>
      </c>
      <c r="H2587">
        <f t="shared" si="240"/>
        <v>3687400</v>
      </c>
      <c r="I2587">
        <f t="shared" si="241"/>
        <v>20600</v>
      </c>
      <c r="J2587" t="str">
        <f t="shared" si="242"/>
        <v>July</v>
      </c>
      <c r="K2587" t="str">
        <f t="shared" si="243"/>
        <v>2073</v>
      </c>
      <c r="L2587" t="str">
        <f t="shared" si="244"/>
        <v>Normal</v>
      </c>
      <c r="M2587" t="str">
        <f t="shared" si="245"/>
        <v>Ok</v>
      </c>
      <c r="N2587" t="s">
        <v>10264</v>
      </c>
    </row>
    <row r="2588" spans="1:14" x14ac:dyDescent="0.35">
      <c r="A2588" t="s">
        <v>2606</v>
      </c>
      <c r="B2588" t="s">
        <v>30</v>
      </c>
      <c r="C2588">
        <v>251</v>
      </c>
      <c r="D2588">
        <v>45000</v>
      </c>
      <c r="E2588">
        <v>300</v>
      </c>
      <c r="F2588" t="s">
        <v>8</v>
      </c>
      <c r="G2588" s="2">
        <v>63394</v>
      </c>
      <c r="H2588">
        <f t="shared" si="240"/>
        <v>11219700</v>
      </c>
      <c r="I2588">
        <f t="shared" si="241"/>
        <v>75300</v>
      </c>
      <c r="J2588" t="str">
        <f t="shared" si="242"/>
        <v>July</v>
      </c>
      <c r="K2588" t="str">
        <f t="shared" si="243"/>
        <v>2073</v>
      </c>
      <c r="L2588" t="str">
        <f t="shared" si="244"/>
        <v>High Discount</v>
      </c>
      <c r="M2588" t="str">
        <f t="shared" si="245"/>
        <v>Ok</v>
      </c>
      <c r="N2588" t="s">
        <v>10264</v>
      </c>
    </row>
    <row r="2589" spans="1:14" x14ac:dyDescent="0.35">
      <c r="A2589" t="s">
        <v>2607</v>
      </c>
      <c r="B2589" t="s">
        <v>7</v>
      </c>
      <c r="C2589">
        <v>224</v>
      </c>
      <c r="D2589">
        <v>45000</v>
      </c>
      <c r="E2589">
        <v>200</v>
      </c>
      <c r="F2589" t="s">
        <v>46</v>
      </c>
      <c r="G2589" s="2">
        <v>63401</v>
      </c>
      <c r="H2589">
        <f t="shared" si="240"/>
        <v>10035200</v>
      </c>
      <c r="I2589">
        <f t="shared" si="241"/>
        <v>44800</v>
      </c>
      <c r="J2589" t="str">
        <f t="shared" si="242"/>
        <v>July</v>
      </c>
      <c r="K2589" t="str">
        <f t="shared" si="243"/>
        <v>2073</v>
      </c>
      <c r="L2589" t="str">
        <f t="shared" si="244"/>
        <v>Normal</v>
      </c>
      <c r="M2589" t="str">
        <f t="shared" si="245"/>
        <v>Ok</v>
      </c>
      <c r="N2589" t="s">
        <v>10264</v>
      </c>
    </row>
    <row r="2590" spans="1:14" x14ac:dyDescent="0.35">
      <c r="A2590" t="s">
        <v>2608</v>
      </c>
      <c r="B2590" t="s">
        <v>39</v>
      </c>
      <c r="C2590">
        <v>293</v>
      </c>
      <c r="D2590">
        <v>12000</v>
      </c>
      <c r="E2590">
        <v>400</v>
      </c>
      <c r="F2590" t="s">
        <v>46</v>
      </c>
      <c r="G2590" s="2">
        <v>63408</v>
      </c>
      <c r="H2590">
        <f t="shared" si="240"/>
        <v>3398800</v>
      </c>
      <c r="I2590">
        <f t="shared" si="241"/>
        <v>117200</v>
      </c>
      <c r="J2590" t="str">
        <f t="shared" si="242"/>
        <v>August</v>
      </c>
      <c r="K2590" t="str">
        <f t="shared" si="243"/>
        <v>2073</v>
      </c>
      <c r="L2590" t="str">
        <f t="shared" si="244"/>
        <v>High Discount</v>
      </c>
      <c r="M2590" t="str">
        <f t="shared" si="245"/>
        <v>Ok</v>
      </c>
      <c r="N2590" t="s">
        <v>10264</v>
      </c>
    </row>
    <row r="2591" spans="1:14" x14ac:dyDescent="0.35">
      <c r="A2591" t="s">
        <v>2609</v>
      </c>
      <c r="B2591" t="s">
        <v>39</v>
      </c>
      <c r="C2591">
        <v>318</v>
      </c>
      <c r="D2591">
        <v>45000</v>
      </c>
      <c r="E2591">
        <v>5000</v>
      </c>
      <c r="F2591" t="s">
        <v>16</v>
      </c>
      <c r="G2591" s="2">
        <v>63415</v>
      </c>
      <c r="H2591">
        <f t="shared" si="240"/>
        <v>12720000</v>
      </c>
      <c r="I2591">
        <f t="shared" si="241"/>
        <v>1590000</v>
      </c>
      <c r="J2591" t="str">
        <f t="shared" si="242"/>
        <v>August</v>
      </c>
      <c r="K2591" t="str">
        <f t="shared" si="243"/>
        <v>2073</v>
      </c>
      <c r="L2591" t="str">
        <f t="shared" si="244"/>
        <v>High Discount</v>
      </c>
      <c r="M2591" t="str">
        <f t="shared" si="245"/>
        <v>Ok</v>
      </c>
      <c r="N2591" t="s">
        <v>10264</v>
      </c>
    </row>
    <row r="2592" spans="1:14" x14ac:dyDescent="0.35">
      <c r="A2592" t="s">
        <v>2610</v>
      </c>
      <c r="B2592" t="s">
        <v>13</v>
      </c>
      <c r="C2592">
        <v>495</v>
      </c>
      <c r="D2592">
        <v>15000</v>
      </c>
      <c r="E2592">
        <v>500</v>
      </c>
      <c r="F2592" t="s">
        <v>46</v>
      </c>
      <c r="G2592" s="2">
        <v>63422</v>
      </c>
      <c r="H2592">
        <f t="shared" si="240"/>
        <v>7177500</v>
      </c>
      <c r="I2592">
        <f t="shared" si="241"/>
        <v>247500</v>
      </c>
      <c r="J2592" t="str">
        <f t="shared" si="242"/>
        <v>August</v>
      </c>
      <c r="K2592" t="str">
        <f t="shared" si="243"/>
        <v>2073</v>
      </c>
      <c r="L2592" t="str">
        <f t="shared" si="244"/>
        <v>High Discount</v>
      </c>
      <c r="M2592" t="str">
        <f t="shared" si="245"/>
        <v>Ok</v>
      </c>
      <c r="N2592" t="s">
        <v>10264</v>
      </c>
    </row>
    <row r="2593" spans="1:14" x14ac:dyDescent="0.35">
      <c r="A2593" t="s">
        <v>2611</v>
      </c>
      <c r="B2593" t="s">
        <v>33</v>
      </c>
      <c r="C2593">
        <v>123</v>
      </c>
      <c r="D2593">
        <v>6000</v>
      </c>
      <c r="E2593">
        <v>2000</v>
      </c>
      <c r="F2593" t="s">
        <v>8</v>
      </c>
      <c r="G2593" s="2">
        <v>63429</v>
      </c>
      <c r="H2593">
        <f t="shared" si="240"/>
        <v>492000</v>
      </c>
      <c r="I2593">
        <f t="shared" si="241"/>
        <v>246000</v>
      </c>
      <c r="J2593" t="str">
        <f t="shared" si="242"/>
        <v>August</v>
      </c>
      <c r="K2593" t="str">
        <f t="shared" si="243"/>
        <v>2073</v>
      </c>
      <c r="L2593" t="str">
        <f t="shared" si="244"/>
        <v>High Discount</v>
      </c>
      <c r="M2593" t="str">
        <f t="shared" si="245"/>
        <v>Ok</v>
      </c>
      <c r="N2593" t="s">
        <v>10264</v>
      </c>
    </row>
    <row r="2594" spans="1:14" x14ac:dyDescent="0.35">
      <c r="A2594" t="s">
        <v>2612</v>
      </c>
      <c r="B2594" t="s">
        <v>19</v>
      </c>
      <c r="C2594">
        <v>145</v>
      </c>
      <c r="D2594">
        <v>22000</v>
      </c>
      <c r="E2594">
        <v>300</v>
      </c>
      <c r="F2594" t="s">
        <v>8</v>
      </c>
      <c r="G2594" s="2">
        <v>63436</v>
      </c>
      <c r="H2594">
        <f t="shared" si="240"/>
        <v>3146500</v>
      </c>
      <c r="I2594">
        <f t="shared" si="241"/>
        <v>43500</v>
      </c>
      <c r="J2594" t="str">
        <f t="shared" si="242"/>
        <v>September</v>
      </c>
      <c r="K2594" t="str">
        <f t="shared" si="243"/>
        <v>2073</v>
      </c>
      <c r="L2594" t="str">
        <f t="shared" si="244"/>
        <v>High Discount</v>
      </c>
      <c r="M2594" t="str">
        <f t="shared" si="245"/>
        <v>Ok</v>
      </c>
      <c r="N2594" t="s">
        <v>10264</v>
      </c>
    </row>
    <row r="2595" spans="1:14" x14ac:dyDescent="0.35">
      <c r="A2595" t="s">
        <v>2613</v>
      </c>
      <c r="B2595" t="s">
        <v>43</v>
      </c>
      <c r="C2595">
        <v>222</v>
      </c>
      <c r="D2595">
        <v>45000</v>
      </c>
      <c r="E2595">
        <v>5000</v>
      </c>
      <c r="F2595" t="s">
        <v>46</v>
      </c>
      <c r="G2595" s="2">
        <v>63443</v>
      </c>
      <c r="H2595">
        <f t="shared" si="240"/>
        <v>8880000</v>
      </c>
      <c r="I2595">
        <f t="shared" si="241"/>
        <v>1110000</v>
      </c>
      <c r="J2595" t="str">
        <f t="shared" si="242"/>
        <v>September</v>
      </c>
      <c r="K2595" t="str">
        <f t="shared" si="243"/>
        <v>2073</v>
      </c>
      <c r="L2595" t="str">
        <f t="shared" si="244"/>
        <v>High Discount</v>
      </c>
      <c r="M2595" t="str">
        <f t="shared" si="245"/>
        <v>Ok</v>
      </c>
      <c r="N2595" t="s">
        <v>10264</v>
      </c>
    </row>
    <row r="2596" spans="1:14" x14ac:dyDescent="0.35">
      <c r="A2596" t="s">
        <v>2614</v>
      </c>
      <c r="B2596" t="s">
        <v>7</v>
      </c>
      <c r="C2596">
        <v>455</v>
      </c>
      <c r="D2596">
        <v>22000</v>
      </c>
      <c r="E2596">
        <v>2000</v>
      </c>
      <c r="F2596" t="s">
        <v>16</v>
      </c>
      <c r="G2596" s="2">
        <v>63450</v>
      </c>
      <c r="H2596">
        <f t="shared" si="240"/>
        <v>9100000</v>
      </c>
      <c r="I2596">
        <f t="shared" si="241"/>
        <v>910000</v>
      </c>
      <c r="J2596" t="str">
        <f t="shared" si="242"/>
        <v>September</v>
      </c>
      <c r="K2596" t="str">
        <f t="shared" si="243"/>
        <v>2073</v>
      </c>
      <c r="L2596" t="str">
        <f t="shared" si="244"/>
        <v>High Discount</v>
      </c>
      <c r="M2596" t="str">
        <f t="shared" si="245"/>
        <v>Ok</v>
      </c>
      <c r="N2596" t="s">
        <v>10264</v>
      </c>
    </row>
    <row r="2597" spans="1:14" x14ac:dyDescent="0.35">
      <c r="A2597" t="s">
        <v>2615</v>
      </c>
      <c r="B2597" t="s">
        <v>30</v>
      </c>
      <c r="C2597">
        <v>204</v>
      </c>
      <c r="D2597">
        <v>18000</v>
      </c>
      <c r="E2597">
        <v>5000</v>
      </c>
      <c r="F2597" t="s">
        <v>16</v>
      </c>
      <c r="G2597" s="2">
        <v>63457</v>
      </c>
      <c r="H2597">
        <f t="shared" si="240"/>
        <v>2652000</v>
      </c>
      <c r="I2597">
        <f t="shared" si="241"/>
        <v>1020000</v>
      </c>
      <c r="J2597" t="str">
        <f t="shared" si="242"/>
        <v>September</v>
      </c>
      <c r="K2597" t="str">
        <f t="shared" si="243"/>
        <v>2073</v>
      </c>
      <c r="L2597" t="str">
        <f t="shared" si="244"/>
        <v>High Discount</v>
      </c>
      <c r="M2597" t="str">
        <f t="shared" si="245"/>
        <v>Ok</v>
      </c>
      <c r="N2597" t="s">
        <v>10264</v>
      </c>
    </row>
    <row r="2598" spans="1:14" x14ac:dyDescent="0.35">
      <c r="A2598" t="s">
        <v>2616</v>
      </c>
      <c r="B2598" t="s">
        <v>39</v>
      </c>
      <c r="C2598">
        <v>232</v>
      </c>
      <c r="D2598">
        <v>800</v>
      </c>
      <c r="E2598">
        <v>5000</v>
      </c>
      <c r="F2598" t="s">
        <v>46</v>
      </c>
      <c r="G2598" s="2">
        <v>63464</v>
      </c>
      <c r="H2598">
        <f t="shared" si="240"/>
        <v>0</v>
      </c>
      <c r="I2598">
        <f t="shared" si="241"/>
        <v>1160000</v>
      </c>
      <c r="J2598" t="str">
        <f t="shared" si="242"/>
        <v>October</v>
      </c>
      <c r="K2598" t="str">
        <f t="shared" si="243"/>
        <v>2073</v>
      </c>
      <c r="L2598" t="str">
        <f t="shared" si="244"/>
        <v>High Discount</v>
      </c>
      <c r="M2598" t="str">
        <f t="shared" si="245"/>
        <v>Zero Sales</v>
      </c>
      <c r="N2598" t="s">
        <v>10264</v>
      </c>
    </row>
    <row r="2599" spans="1:14" x14ac:dyDescent="0.35">
      <c r="A2599" t="s">
        <v>2617</v>
      </c>
      <c r="B2599" t="s">
        <v>39</v>
      </c>
      <c r="C2599">
        <v>372</v>
      </c>
      <c r="D2599">
        <v>15000</v>
      </c>
      <c r="E2599">
        <v>100</v>
      </c>
      <c r="F2599" t="s">
        <v>11</v>
      </c>
      <c r="G2599" s="2">
        <v>63471</v>
      </c>
      <c r="H2599">
        <f t="shared" si="240"/>
        <v>5542800</v>
      </c>
      <c r="I2599">
        <f t="shared" si="241"/>
        <v>37200</v>
      </c>
      <c r="J2599" t="str">
        <f t="shared" si="242"/>
        <v>October</v>
      </c>
      <c r="K2599" t="str">
        <f t="shared" si="243"/>
        <v>2073</v>
      </c>
      <c r="L2599" t="str">
        <f t="shared" si="244"/>
        <v>Normal</v>
      </c>
      <c r="M2599" t="str">
        <f t="shared" si="245"/>
        <v>Ok</v>
      </c>
      <c r="N2599" t="s">
        <v>10264</v>
      </c>
    </row>
    <row r="2600" spans="1:14" x14ac:dyDescent="0.35">
      <c r="A2600" t="s">
        <v>2618</v>
      </c>
      <c r="B2600" t="s">
        <v>33</v>
      </c>
      <c r="C2600">
        <v>338</v>
      </c>
      <c r="D2600">
        <v>4500</v>
      </c>
      <c r="E2600">
        <v>1500</v>
      </c>
      <c r="F2600" t="s">
        <v>11</v>
      </c>
      <c r="G2600" s="2">
        <v>63478</v>
      </c>
      <c r="H2600">
        <f t="shared" si="240"/>
        <v>1014000</v>
      </c>
      <c r="I2600">
        <f t="shared" si="241"/>
        <v>507000</v>
      </c>
      <c r="J2600" t="str">
        <f t="shared" si="242"/>
        <v>October</v>
      </c>
      <c r="K2600" t="str">
        <f t="shared" si="243"/>
        <v>2073</v>
      </c>
      <c r="L2600" t="str">
        <f t="shared" si="244"/>
        <v>High Discount</v>
      </c>
      <c r="M2600" t="str">
        <f t="shared" si="245"/>
        <v>Ok</v>
      </c>
      <c r="N2600" t="s">
        <v>10264</v>
      </c>
    </row>
    <row r="2601" spans="1:14" x14ac:dyDescent="0.35">
      <c r="A2601" t="s">
        <v>2619</v>
      </c>
      <c r="B2601" t="s">
        <v>30</v>
      </c>
      <c r="C2601">
        <v>307</v>
      </c>
      <c r="D2601">
        <v>1200</v>
      </c>
      <c r="E2601">
        <v>400</v>
      </c>
      <c r="F2601" t="s">
        <v>11</v>
      </c>
      <c r="G2601" s="2">
        <v>63485</v>
      </c>
      <c r="H2601">
        <f t="shared" si="240"/>
        <v>245600</v>
      </c>
      <c r="I2601">
        <f t="shared" si="241"/>
        <v>122800</v>
      </c>
      <c r="J2601" t="str">
        <f t="shared" si="242"/>
        <v>October</v>
      </c>
      <c r="K2601" t="str">
        <f t="shared" si="243"/>
        <v>2073</v>
      </c>
      <c r="L2601" t="str">
        <f t="shared" si="244"/>
        <v>High Discount</v>
      </c>
      <c r="M2601" t="str">
        <f t="shared" si="245"/>
        <v>Ok</v>
      </c>
      <c r="N2601" t="s">
        <v>10264</v>
      </c>
    </row>
    <row r="2602" spans="1:14" x14ac:dyDescent="0.35">
      <c r="A2602" t="s">
        <v>2620</v>
      </c>
      <c r="B2602" t="s">
        <v>30</v>
      </c>
      <c r="C2602">
        <v>223</v>
      </c>
      <c r="D2602">
        <v>12000</v>
      </c>
      <c r="E2602">
        <v>1500</v>
      </c>
      <c r="F2602" t="s">
        <v>11</v>
      </c>
      <c r="G2602" s="2">
        <v>63492</v>
      </c>
      <c r="H2602">
        <f t="shared" si="240"/>
        <v>2341500</v>
      </c>
      <c r="I2602">
        <f t="shared" si="241"/>
        <v>334500</v>
      </c>
      <c r="J2602" t="str">
        <f t="shared" si="242"/>
        <v>October</v>
      </c>
      <c r="K2602" t="str">
        <f t="shared" si="243"/>
        <v>2073</v>
      </c>
      <c r="L2602" t="str">
        <f t="shared" si="244"/>
        <v>High Discount</v>
      </c>
      <c r="M2602" t="str">
        <f t="shared" si="245"/>
        <v>Ok</v>
      </c>
      <c r="N2602" t="s">
        <v>10264</v>
      </c>
    </row>
    <row r="2603" spans="1:14" x14ac:dyDescent="0.35">
      <c r="A2603" t="s">
        <v>2621</v>
      </c>
      <c r="B2603" t="s">
        <v>33</v>
      </c>
      <c r="C2603">
        <v>379</v>
      </c>
      <c r="D2603">
        <v>45000</v>
      </c>
      <c r="E2603">
        <v>200</v>
      </c>
      <c r="F2603" t="s">
        <v>46</v>
      </c>
      <c r="G2603" s="2">
        <v>63499</v>
      </c>
      <c r="H2603">
        <f t="shared" si="240"/>
        <v>16979200</v>
      </c>
      <c r="I2603">
        <f t="shared" si="241"/>
        <v>75800</v>
      </c>
      <c r="J2603" t="str">
        <f t="shared" si="242"/>
        <v>November</v>
      </c>
      <c r="K2603" t="str">
        <f t="shared" si="243"/>
        <v>2073</v>
      </c>
      <c r="L2603" t="str">
        <f t="shared" si="244"/>
        <v>Normal</v>
      </c>
      <c r="M2603" t="str">
        <f t="shared" si="245"/>
        <v>Ok</v>
      </c>
      <c r="N2603" t="s">
        <v>10264</v>
      </c>
    </row>
    <row r="2604" spans="1:14" x14ac:dyDescent="0.35">
      <c r="A2604" t="s">
        <v>2622</v>
      </c>
      <c r="B2604" t="s">
        <v>39</v>
      </c>
      <c r="C2604">
        <v>280</v>
      </c>
      <c r="D2604">
        <v>800</v>
      </c>
      <c r="E2604">
        <v>2000</v>
      </c>
      <c r="F2604" t="s">
        <v>16</v>
      </c>
      <c r="G2604" s="2">
        <v>63506</v>
      </c>
      <c r="H2604">
        <f t="shared" si="240"/>
        <v>0</v>
      </c>
      <c r="I2604">
        <f t="shared" si="241"/>
        <v>560000</v>
      </c>
      <c r="J2604" t="str">
        <f t="shared" si="242"/>
        <v>November</v>
      </c>
      <c r="K2604" t="str">
        <f t="shared" si="243"/>
        <v>2073</v>
      </c>
      <c r="L2604" t="str">
        <f t="shared" si="244"/>
        <v>High Discount</v>
      </c>
      <c r="M2604" t="str">
        <f t="shared" si="245"/>
        <v>Zero Sales</v>
      </c>
      <c r="N2604" t="s">
        <v>10264</v>
      </c>
    </row>
    <row r="2605" spans="1:14" x14ac:dyDescent="0.35">
      <c r="A2605" t="s">
        <v>2623</v>
      </c>
      <c r="B2605" t="s">
        <v>19</v>
      </c>
      <c r="C2605">
        <v>210</v>
      </c>
      <c r="D2605">
        <v>6000</v>
      </c>
      <c r="E2605">
        <v>3000</v>
      </c>
      <c r="F2605" t="s">
        <v>8</v>
      </c>
      <c r="G2605" s="2">
        <v>63513</v>
      </c>
      <c r="H2605">
        <f t="shared" si="240"/>
        <v>630000</v>
      </c>
      <c r="I2605">
        <f t="shared" si="241"/>
        <v>630000</v>
      </c>
      <c r="J2605" t="str">
        <f t="shared" si="242"/>
        <v>November</v>
      </c>
      <c r="K2605" t="str">
        <f t="shared" si="243"/>
        <v>2073</v>
      </c>
      <c r="L2605" t="str">
        <f t="shared" si="244"/>
        <v>High Discount</v>
      </c>
      <c r="M2605" t="str">
        <f t="shared" si="245"/>
        <v>Ok</v>
      </c>
      <c r="N2605" t="s">
        <v>10264</v>
      </c>
    </row>
    <row r="2606" spans="1:14" x14ac:dyDescent="0.35">
      <c r="A2606" t="s">
        <v>2624</v>
      </c>
      <c r="B2606" t="s">
        <v>15</v>
      </c>
      <c r="C2606">
        <v>235</v>
      </c>
      <c r="D2606">
        <v>12000</v>
      </c>
      <c r="E2606">
        <v>400</v>
      </c>
      <c r="F2606" t="s">
        <v>8</v>
      </c>
      <c r="G2606" s="2">
        <v>63520</v>
      </c>
      <c r="H2606">
        <f t="shared" si="240"/>
        <v>2726000</v>
      </c>
      <c r="I2606">
        <f t="shared" si="241"/>
        <v>94000</v>
      </c>
      <c r="J2606" t="str">
        <f t="shared" si="242"/>
        <v>November</v>
      </c>
      <c r="K2606" t="str">
        <f t="shared" si="243"/>
        <v>2073</v>
      </c>
      <c r="L2606" t="str">
        <f t="shared" si="244"/>
        <v>High Discount</v>
      </c>
      <c r="M2606" t="str">
        <f t="shared" si="245"/>
        <v>Ok</v>
      </c>
      <c r="N2606" t="s">
        <v>10264</v>
      </c>
    </row>
    <row r="2607" spans="1:14" x14ac:dyDescent="0.35">
      <c r="A2607" t="s">
        <v>2625</v>
      </c>
      <c r="B2607" t="s">
        <v>15</v>
      </c>
      <c r="C2607">
        <v>192</v>
      </c>
      <c r="D2607">
        <v>45000</v>
      </c>
      <c r="E2607">
        <v>500</v>
      </c>
      <c r="F2607" t="s">
        <v>46</v>
      </c>
      <c r="G2607" s="2">
        <v>63527</v>
      </c>
      <c r="H2607">
        <f t="shared" si="240"/>
        <v>8544000</v>
      </c>
      <c r="I2607">
        <f t="shared" si="241"/>
        <v>96000</v>
      </c>
      <c r="J2607" t="str">
        <f t="shared" si="242"/>
        <v>December</v>
      </c>
      <c r="K2607" t="str">
        <f t="shared" si="243"/>
        <v>2073</v>
      </c>
      <c r="L2607" t="str">
        <f t="shared" si="244"/>
        <v>High Discount</v>
      </c>
      <c r="M2607" t="str">
        <f t="shared" si="245"/>
        <v>Ok</v>
      </c>
      <c r="N2607" t="s">
        <v>10264</v>
      </c>
    </row>
    <row r="2608" spans="1:14" x14ac:dyDescent="0.35">
      <c r="A2608" t="s">
        <v>2626</v>
      </c>
      <c r="B2608" t="s">
        <v>33</v>
      </c>
      <c r="C2608">
        <v>331</v>
      </c>
      <c r="D2608">
        <v>1200</v>
      </c>
      <c r="E2608">
        <v>1000</v>
      </c>
      <c r="F2608" t="s">
        <v>8</v>
      </c>
      <c r="G2608" s="2">
        <v>63534</v>
      </c>
      <c r="H2608">
        <f t="shared" si="240"/>
        <v>66200</v>
      </c>
      <c r="I2608">
        <f t="shared" si="241"/>
        <v>331000</v>
      </c>
      <c r="J2608" t="str">
        <f t="shared" si="242"/>
        <v>December</v>
      </c>
      <c r="K2608" t="str">
        <f t="shared" si="243"/>
        <v>2073</v>
      </c>
      <c r="L2608" t="str">
        <f t="shared" si="244"/>
        <v>High Discount</v>
      </c>
      <c r="M2608" t="str">
        <f t="shared" si="245"/>
        <v>Ok</v>
      </c>
      <c r="N2608" t="s">
        <v>10264</v>
      </c>
    </row>
    <row r="2609" spans="1:14" x14ac:dyDescent="0.35">
      <c r="A2609" t="s">
        <v>2627</v>
      </c>
      <c r="B2609" t="s">
        <v>30</v>
      </c>
      <c r="C2609">
        <v>76</v>
      </c>
      <c r="D2609">
        <v>5500</v>
      </c>
      <c r="E2609">
        <v>400</v>
      </c>
      <c r="F2609" t="s">
        <v>11</v>
      </c>
      <c r="G2609" s="2">
        <v>63541</v>
      </c>
      <c r="H2609">
        <f t="shared" si="240"/>
        <v>387600</v>
      </c>
      <c r="I2609">
        <f t="shared" si="241"/>
        <v>30400</v>
      </c>
      <c r="J2609" t="str">
        <f t="shared" si="242"/>
        <v>December</v>
      </c>
      <c r="K2609" t="str">
        <f t="shared" si="243"/>
        <v>2073</v>
      </c>
      <c r="L2609" t="str">
        <f t="shared" si="244"/>
        <v>High Discount</v>
      </c>
      <c r="M2609" t="str">
        <f t="shared" si="245"/>
        <v>Ok</v>
      </c>
      <c r="N2609" t="s">
        <v>10264</v>
      </c>
    </row>
    <row r="2610" spans="1:14" x14ac:dyDescent="0.35">
      <c r="A2610" t="s">
        <v>2628</v>
      </c>
      <c r="B2610" t="s">
        <v>43</v>
      </c>
      <c r="C2610">
        <v>295</v>
      </c>
      <c r="D2610">
        <v>1200</v>
      </c>
      <c r="E2610">
        <v>1500</v>
      </c>
      <c r="F2610" t="s">
        <v>16</v>
      </c>
      <c r="G2610" s="2">
        <v>63548</v>
      </c>
      <c r="H2610">
        <f t="shared" si="240"/>
        <v>0</v>
      </c>
      <c r="I2610">
        <f t="shared" si="241"/>
        <v>442500</v>
      </c>
      <c r="J2610" t="str">
        <f t="shared" si="242"/>
        <v>December</v>
      </c>
      <c r="K2610" t="str">
        <f t="shared" si="243"/>
        <v>2073</v>
      </c>
      <c r="L2610" t="str">
        <f t="shared" si="244"/>
        <v>High Discount</v>
      </c>
      <c r="M2610" t="str">
        <f t="shared" si="245"/>
        <v>Zero Sales</v>
      </c>
      <c r="N2610" t="s">
        <v>10264</v>
      </c>
    </row>
    <row r="2611" spans="1:14" x14ac:dyDescent="0.35">
      <c r="A2611" t="s">
        <v>2629</v>
      </c>
      <c r="B2611" t="s">
        <v>33</v>
      </c>
      <c r="C2611">
        <v>536</v>
      </c>
      <c r="D2611">
        <v>18000</v>
      </c>
      <c r="E2611">
        <v>3000</v>
      </c>
      <c r="F2611" t="s">
        <v>46</v>
      </c>
      <c r="G2611" s="2">
        <v>63555</v>
      </c>
      <c r="H2611">
        <f t="shared" si="240"/>
        <v>8040000</v>
      </c>
      <c r="I2611">
        <f t="shared" si="241"/>
        <v>1608000</v>
      </c>
      <c r="J2611" t="str">
        <f t="shared" si="242"/>
        <v>January</v>
      </c>
      <c r="K2611" t="str">
        <f t="shared" si="243"/>
        <v>2074</v>
      </c>
      <c r="L2611" t="str">
        <f t="shared" si="244"/>
        <v>High Discount</v>
      </c>
      <c r="M2611" t="str">
        <f t="shared" si="245"/>
        <v>Ok</v>
      </c>
      <c r="N2611" t="s">
        <v>10264</v>
      </c>
    </row>
    <row r="2612" spans="1:14" x14ac:dyDescent="0.35">
      <c r="A2612" t="s">
        <v>2630</v>
      </c>
      <c r="B2612" t="s">
        <v>19</v>
      </c>
      <c r="C2612">
        <v>251</v>
      </c>
      <c r="D2612">
        <v>800</v>
      </c>
      <c r="E2612">
        <v>300</v>
      </c>
      <c r="F2612" t="s">
        <v>16</v>
      </c>
      <c r="G2612" s="2">
        <v>63562</v>
      </c>
      <c r="H2612">
        <f t="shared" si="240"/>
        <v>125500</v>
      </c>
      <c r="I2612">
        <f t="shared" si="241"/>
        <v>75300</v>
      </c>
      <c r="J2612" t="str">
        <f t="shared" si="242"/>
        <v>January</v>
      </c>
      <c r="K2612" t="str">
        <f t="shared" si="243"/>
        <v>2074</v>
      </c>
      <c r="L2612" t="str">
        <f t="shared" si="244"/>
        <v>High Discount</v>
      </c>
      <c r="M2612" t="str">
        <f t="shared" si="245"/>
        <v>Ok</v>
      </c>
      <c r="N2612" t="s">
        <v>10264</v>
      </c>
    </row>
    <row r="2613" spans="1:14" x14ac:dyDescent="0.35">
      <c r="A2613" t="s">
        <v>2631</v>
      </c>
      <c r="B2613" t="s">
        <v>33</v>
      </c>
      <c r="C2613">
        <v>70</v>
      </c>
      <c r="D2613">
        <v>5500</v>
      </c>
      <c r="E2613">
        <v>500</v>
      </c>
      <c r="F2613" t="s">
        <v>46</v>
      </c>
      <c r="G2613" s="2">
        <v>63569</v>
      </c>
      <c r="H2613">
        <f t="shared" si="240"/>
        <v>350000</v>
      </c>
      <c r="I2613">
        <f t="shared" si="241"/>
        <v>35000</v>
      </c>
      <c r="J2613" t="str">
        <f t="shared" si="242"/>
        <v>January</v>
      </c>
      <c r="K2613" t="str">
        <f t="shared" si="243"/>
        <v>2074</v>
      </c>
      <c r="L2613" t="str">
        <f t="shared" si="244"/>
        <v>High Discount</v>
      </c>
      <c r="M2613" t="str">
        <f t="shared" si="245"/>
        <v>Ok</v>
      </c>
      <c r="N2613" t="s">
        <v>10264</v>
      </c>
    </row>
    <row r="2614" spans="1:14" x14ac:dyDescent="0.35">
      <c r="A2614" t="s">
        <v>2632</v>
      </c>
      <c r="B2614" t="s">
        <v>21</v>
      </c>
      <c r="C2614">
        <v>143</v>
      </c>
      <c r="D2614">
        <v>4500</v>
      </c>
      <c r="E2614">
        <v>1500</v>
      </c>
      <c r="F2614" t="s">
        <v>46</v>
      </c>
      <c r="G2614" s="2">
        <v>63576</v>
      </c>
      <c r="H2614">
        <f t="shared" si="240"/>
        <v>429000</v>
      </c>
      <c r="I2614">
        <f t="shared" si="241"/>
        <v>214500</v>
      </c>
      <c r="J2614" t="str">
        <f t="shared" si="242"/>
        <v>January</v>
      </c>
      <c r="K2614" t="str">
        <f t="shared" si="243"/>
        <v>2074</v>
      </c>
      <c r="L2614" t="str">
        <f t="shared" si="244"/>
        <v>High Discount</v>
      </c>
      <c r="M2614" t="str">
        <f t="shared" si="245"/>
        <v>Ok</v>
      </c>
      <c r="N2614" t="s">
        <v>10264</v>
      </c>
    </row>
    <row r="2615" spans="1:14" x14ac:dyDescent="0.35">
      <c r="A2615" t="s">
        <v>2633</v>
      </c>
      <c r="B2615" t="s">
        <v>7</v>
      </c>
      <c r="C2615">
        <v>57</v>
      </c>
      <c r="D2615">
        <v>800</v>
      </c>
      <c r="E2615">
        <v>200</v>
      </c>
      <c r="F2615" t="s">
        <v>46</v>
      </c>
      <c r="G2615" s="2">
        <v>63583</v>
      </c>
      <c r="H2615">
        <f t="shared" si="240"/>
        <v>34200</v>
      </c>
      <c r="I2615">
        <f t="shared" si="241"/>
        <v>11400</v>
      </c>
      <c r="J2615" t="str">
        <f t="shared" si="242"/>
        <v>January</v>
      </c>
      <c r="K2615" t="str">
        <f t="shared" si="243"/>
        <v>2074</v>
      </c>
      <c r="L2615" t="str">
        <f t="shared" si="244"/>
        <v>High Discount</v>
      </c>
      <c r="M2615" t="str">
        <f t="shared" si="245"/>
        <v>Ok</v>
      </c>
      <c r="N2615" t="s">
        <v>10264</v>
      </c>
    </row>
    <row r="2616" spans="1:14" x14ac:dyDescent="0.35">
      <c r="A2616" t="s">
        <v>2634</v>
      </c>
      <c r="B2616" t="s">
        <v>30</v>
      </c>
      <c r="C2616">
        <v>521</v>
      </c>
      <c r="D2616">
        <v>6000</v>
      </c>
      <c r="E2616">
        <v>400</v>
      </c>
      <c r="F2616" t="s">
        <v>46</v>
      </c>
      <c r="G2616" s="2">
        <v>63590</v>
      </c>
      <c r="H2616">
        <f t="shared" si="240"/>
        <v>2917600</v>
      </c>
      <c r="I2616">
        <f t="shared" si="241"/>
        <v>208400</v>
      </c>
      <c r="J2616" t="str">
        <f t="shared" si="242"/>
        <v>February</v>
      </c>
      <c r="K2616" t="str">
        <f t="shared" si="243"/>
        <v>2074</v>
      </c>
      <c r="L2616" t="str">
        <f t="shared" si="244"/>
        <v>Normal</v>
      </c>
      <c r="M2616" t="str">
        <f t="shared" si="245"/>
        <v>Ok</v>
      </c>
      <c r="N2616" t="s">
        <v>10264</v>
      </c>
    </row>
    <row r="2617" spans="1:14" x14ac:dyDescent="0.35">
      <c r="A2617" t="s">
        <v>2635</v>
      </c>
      <c r="B2617" t="s">
        <v>13</v>
      </c>
      <c r="C2617">
        <v>388</v>
      </c>
      <c r="D2617">
        <v>5500</v>
      </c>
      <c r="E2617">
        <v>100</v>
      </c>
      <c r="F2617" t="s">
        <v>16</v>
      </c>
      <c r="G2617" s="2">
        <v>63597</v>
      </c>
      <c r="H2617">
        <f t="shared" si="240"/>
        <v>2095200</v>
      </c>
      <c r="I2617">
        <f t="shared" si="241"/>
        <v>38800</v>
      </c>
      <c r="J2617" t="str">
        <f t="shared" si="242"/>
        <v>February</v>
      </c>
      <c r="K2617" t="str">
        <f t="shared" si="243"/>
        <v>2074</v>
      </c>
      <c r="L2617" t="str">
        <f t="shared" si="244"/>
        <v>Normal</v>
      </c>
      <c r="M2617" t="str">
        <f t="shared" si="245"/>
        <v>Ok</v>
      </c>
      <c r="N2617" t="s">
        <v>10264</v>
      </c>
    </row>
    <row r="2618" spans="1:14" x14ac:dyDescent="0.35">
      <c r="A2618" t="s">
        <v>2636</v>
      </c>
      <c r="B2618" t="s">
        <v>13</v>
      </c>
      <c r="C2618">
        <v>308</v>
      </c>
      <c r="D2618">
        <v>22000</v>
      </c>
      <c r="E2618">
        <v>1500</v>
      </c>
      <c r="F2618" t="s">
        <v>8</v>
      </c>
      <c r="G2618" s="2">
        <v>63604</v>
      </c>
      <c r="H2618">
        <f t="shared" si="240"/>
        <v>6314000</v>
      </c>
      <c r="I2618">
        <f t="shared" si="241"/>
        <v>462000</v>
      </c>
      <c r="J2618" t="str">
        <f t="shared" si="242"/>
        <v>February</v>
      </c>
      <c r="K2618" t="str">
        <f t="shared" si="243"/>
        <v>2074</v>
      </c>
      <c r="L2618" t="str">
        <f t="shared" si="244"/>
        <v>High Discount</v>
      </c>
      <c r="M2618" t="str">
        <f t="shared" si="245"/>
        <v>Ok</v>
      </c>
      <c r="N2618" t="s">
        <v>10264</v>
      </c>
    </row>
    <row r="2619" spans="1:14" x14ac:dyDescent="0.35">
      <c r="A2619" t="s">
        <v>2637</v>
      </c>
      <c r="B2619" t="s">
        <v>30</v>
      </c>
      <c r="C2619">
        <v>104</v>
      </c>
      <c r="D2619">
        <v>5500</v>
      </c>
      <c r="E2619">
        <v>3000</v>
      </c>
      <c r="F2619" t="s">
        <v>46</v>
      </c>
      <c r="G2619" s="2">
        <v>63611</v>
      </c>
      <c r="H2619">
        <f t="shared" si="240"/>
        <v>260000</v>
      </c>
      <c r="I2619">
        <f t="shared" si="241"/>
        <v>312000</v>
      </c>
      <c r="J2619" t="str">
        <f t="shared" si="242"/>
        <v>February</v>
      </c>
      <c r="K2619" t="str">
        <f t="shared" si="243"/>
        <v>2074</v>
      </c>
      <c r="L2619" t="str">
        <f t="shared" si="244"/>
        <v>High Discount</v>
      </c>
      <c r="M2619" t="str">
        <f t="shared" si="245"/>
        <v>Ok</v>
      </c>
      <c r="N2619" t="s">
        <v>10264</v>
      </c>
    </row>
    <row r="2620" spans="1:14" x14ac:dyDescent="0.35">
      <c r="A2620" t="s">
        <v>2638</v>
      </c>
      <c r="B2620" t="s">
        <v>19</v>
      </c>
      <c r="C2620">
        <v>597</v>
      </c>
      <c r="D2620">
        <v>18000</v>
      </c>
      <c r="E2620">
        <v>200</v>
      </c>
      <c r="F2620" t="s">
        <v>11</v>
      </c>
      <c r="G2620" s="2">
        <v>63618</v>
      </c>
      <c r="H2620">
        <f t="shared" si="240"/>
        <v>10626600</v>
      </c>
      <c r="I2620">
        <f t="shared" si="241"/>
        <v>119400</v>
      </c>
      <c r="J2620" t="str">
        <f t="shared" si="242"/>
        <v>March</v>
      </c>
      <c r="K2620" t="str">
        <f t="shared" si="243"/>
        <v>2074</v>
      </c>
      <c r="L2620" t="str">
        <f t="shared" si="244"/>
        <v>Normal</v>
      </c>
      <c r="M2620" t="str">
        <f t="shared" si="245"/>
        <v>Ok</v>
      </c>
      <c r="N2620" t="s">
        <v>10264</v>
      </c>
    </row>
    <row r="2621" spans="1:14" x14ac:dyDescent="0.35">
      <c r="A2621" t="s">
        <v>2639</v>
      </c>
      <c r="B2621" t="s">
        <v>21</v>
      </c>
      <c r="C2621">
        <v>55</v>
      </c>
      <c r="D2621">
        <v>12000</v>
      </c>
      <c r="E2621">
        <v>5000</v>
      </c>
      <c r="F2621" t="s">
        <v>46</v>
      </c>
      <c r="G2621" s="2">
        <v>63625</v>
      </c>
      <c r="H2621">
        <f t="shared" si="240"/>
        <v>385000</v>
      </c>
      <c r="I2621">
        <f t="shared" si="241"/>
        <v>275000</v>
      </c>
      <c r="J2621" t="str">
        <f t="shared" si="242"/>
        <v>March</v>
      </c>
      <c r="K2621" t="str">
        <f t="shared" si="243"/>
        <v>2074</v>
      </c>
      <c r="L2621" t="str">
        <f t="shared" si="244"/>
        <v>High Discount</v>
      </c>
      <c r="M2621" t="str">
        <f t="shared" si="245"/>
        <v>Ok</v>
      </c>
      <c r="N2621" t="s">
        <v>10264</v>
      </c>
    </row>
    <row r="2622" spans="1:14" x14ac:dyDescent="0.35">
      <c r="A2622" t="s">
        <v>2640</v>
      </c>
      <c r="B2622" t="s">
        <v>21</v>
      </c>
      <c r="C2622">
        <v>426</v>
      </c>
      <c r="D2622">
        <v>4500</v>
      </c>
      <c r="E2622">
        <v>1000</v>
      </c>
      <c r="F2622" t="s">
        <v>16</v>
      </c>
      <c r="G2622" s="2">
        <v>63632</v>
      </c>
      <c r="H2622">
        <f t="shared" si="240"/>
        <v>1491000</v>
      </c>
      <c r="I2622">
        <f t="shared" si="241"/>
        <v>426000</v>
      </c>
      <c r="J2622" t="str">
        <f t="shared" si="242"/>
        <v>March</v>
      </c>
      <c r="K2622" t="str">
        <f t="shared" si="243"/>
        <v>2074</v>
      </c>
      <c r="L2622" t="str">
        <f t="shared" si="244"/>
        <v>High Discount</v>
      </c>
      <c r="M2622" t="str">
        <f t="shared" si="245"/>
        <v>Ok</v>
      </c>
      <c r="N2622" t="s">
        <v>10264</v>
      </c>
    </row>
    <row r="2623" spans="1:14" x14ac:dyDescent="0.35">
      <c r="A2623" t="s">
        <v>2641</v>
      </c>
      <c r="B2623" t="s">
        <v>39</v>
      </c>
      <c r="C2623">
        <v>99</v>
      </c>
      <c r="D2623">
        <v>4500</v>
      </c>
      <c r="E2623">
        <v>300</v>
      </c>
      <c r="F2623" t="s">
        <v>46</v>
      </c>
      <c r="G2623" s="2">
        <v>63639</v>
      </c>
      <c r="H2623">
        <f t="shared" si="240"/>
        <v>415800</v>
      </c>
      <c r="I2623">
        <f t="shared" si="241"/>
        <v>29700</v>
      </c>
      <c r="J2623" t="str">
        <f t="shared" si="242"/>
        <v>March</v>
      </c>
      <c r="K2623" t="str">
        <f t="shared" si="243"/>
        <v>2074</v>
      </c>
      <c r="L2623" t="str">
        <f t="shared" si="244"/>
        <v>High Discount</v>
      </c>
      <c r="M2623" t="str">
        <f t="shared" si="245"/>
        <v>Ok</v>
      </c>
      <c r="N2623" t="s">
        <v>10264</v>
      </c>
    </row>
    <row r="2624" spans="1:14" x14ac:dyDescent="0.35">
      <c r="A2624" t="s">
        <v>2642</v>
      </c>
      <c r="B2624" t="s">
        <v>7</v>
      </c>
      <c r="C2624">
        <v>161</v>
      </c>
      <c r="D2624">
        <v>22000</v>
      </c>
      <c r="E2624">
        <v>2000</v>
      </c>
      <c r="F2624" t="s">
        <v>11</v>
      </c>
      <c r="G2624" s="2">
        <v>63646</v>
      </c>
      <c r="H2624">
        <f t="shared" si="240"/>
        <v>3220000</v>
      </c>
      <c r="I2624">
        <f t="shared" si="241"/>
        <v>322000</v>
      </c>
      <c r="J2624" t="str">
        <f t="shared" si="242"/>
        <v>April</v>
      </c>
      <c r="K2624" t="str">
        <f t="shared" si="243"/>
        <v>2074</v>
      </c>
      <c r="L2624" t="str">
        <f t="shared" si="244"/>
        <v>High Discount</v>
      </c>
      <c r="M2624" t="str">
        <f t="shared" si="245"/>
        <v>Ok</v>
      </c>
      <c r="N2624" t="s">
        <v>10264</v>
      </c>
    </row>
    <row r="2625" spans="1:14" x14ac:dyDescent="0.35">
      <c r="A2625" t="s">
        <v>2643</v>
      </c>
      <c r="B2625" t="s">
        <v>15</v>
      </c>
      <c r="C2625">
        <v>195</v>
      </c>
      <c r="D2625">
        <v>45000</v>
      </c>
      <c r="E2625">
        <v>100</v>
      </c>
      <c r="F2625" t="s">
        <v>16</v>
      </c>
      <c r="G2625" s="2">
        <v>63653</v>
      </c>
      <c r="H2625">
        <f t="shared" si="240"/>
        <v>8755500</v>
      </c>
      <c r="I2625">
        <f t="shared" si="241"/>
        <v>19500</v>
      </c>
      <c r="J2625" t="str">
        <f t="shared" si="242"/>
        <v>April</v>
      </c>
      <c r="K2625" t="str">
        <f t="shared" si="243"/>
        <v>2074</v>
      </c>
      <c r="L2625" t="str">
        <f t="shared" si="244"/>
        <v>Normal</v>
      </c>
      <c r="M2625" t="str">
        <f t="shared" si="245"/>
        <v>Ok</v>
      </c>
      <c r="N2625" t="s">
        <v>10264</v>
      </c>
    </row>
    <row r="2626" spans="1:14" x14ac:dyDescent="0.35">
      <c r="A2626" t="s">
        <v>2644</v>
      </c>
      <c r="B2626" t="s">
        <v>10</v>
      </c>
      <c r="C2626">
        <v>279</v>
      </c>
      <c r="D2626">
        <v>45000</v>
      </c>
      <c r="E2626">
        <v>300</v>
      </c>
      <c r="F2626" t="s">
        <v>46</v>
      </c>
      <c r="G2626" s="2">
        <v>63660</v>
      </c>
      <c r="H2626">
        <f t="shared" ref="H2626:H2689" si="246">MAX(0,(D2626-E2626)*C2626)</f>
        <v>12471300</v>
      </c>
      <c r="I2626">
        <f t="shared" si="241"/>
        <v>83700</v>
      </c>
      <c r="J2626" t="str">
        <f t="shared" si="242"/>
        <v>April</v>
      </c>
      <c r="K2626" t="str">
        <f t="shared" si="243"/>
        <v>2074</v>
      </c>
      <c r="L2626" t="str">
        <f t="shared" si="244"/>
        <v>High Discount</v>
      </c>
      <c r="M2626" t="str">
        <f t="shared" si="245"/>
        <v>Ok</v>
      </c>
      <c r="N2626" t="s">
        <v>10264</v>
      </c>
    </row>
    <row r="2627" spans="1:14" x14ac:dyDescent="0.35">
      <c r="A2627" t="s">
        <v>2645</v>
      </c>
      <c r="B2627" t="s">
        <v>19</v>
      </c>
      <c r="C2627">
        <v>546</v>
      </c>
      <c r="D2627">
        <v>12000</v>
      </c>
      <c r="E2627">
        <v>1500</v>
      </c>
      <c r="F2627" t="s">
        <v>11</v>
      </c>
      <c r="G2627" s="2">
        <v>63667</v>
      </c>
      <c r="H2627">
        <f t="shared" si="246"/>
        <v>5733000</v>
      </c>
      <c r="I2627">
        <f t="shared" ref="I2627:I2690" si="247">E2627*C2627</f>
        <v>819000</v>
      </c>
      <c r="J2627" t="str">
        <f t="shared" ref="J2627:J2690" si="248">TEXT(G:G,"mmmm")</f>
        <v>April</v>
      </c>
      <c r="K2627" t="str">
        <f t="shared" ref="K2627:K2690" si="249">TEXT(G2627,"yyy")</f>
        <v>2074</v>
      </c>
      <c r="L2627" t="str">
        <f t="shared" ref="L2627:L2690" si="250">IF(E2627&gt;=C2627,"High Discount","Normal")</f>
        <v>High Discount</v>
      </c>
      <c r="M2627" t="str">
        <f t="shared" ref="M2627:M2690" si="251">IF(H2627=0,"Zero Sales","Ok")</f>
        <v>Ok</v>
      </c>
      <c r="N2627" t="s">
        <v>10264</v>
      </c>
    </row>
    <row r="2628" spans="1:14" x14ac:dyDescent="0.35">
      <c r="A2628" t="s">
        <v>2646</v>
      </c>
      <c r="B2628" t="s">
        <v>10</v>
      </c>
      <c r="C2628">
        <v>355</v>
      </c>
      <c r="D2628">
        <v>12000</v>
      </c>
      <c r="E2628">
        <v>100</v>
      </c>
      <c r="F2628" t="s">
        <v>16</v>
      </c>
      <c r="G2628" s="2">
        <v>63674</v>
      </c>
      <c r="H2628">
        <f t="shared" si="246"/>
        <v>4224500</v>
      </c>
      <c r="I2628">
        <f t="shared" si="247"/>
        <v>35500</v>
      </c>
      <c r="J2628" t="str">
        <f t="shared" si="248"/>
        <v>April</v>
      </c>
      <c r="K2628" t="str">
        <f t="shared" si="249"/>
        <v>2074</v>
      </c>
      <c r="L2628" t="str">
        <f t="shared" si="250"/>
        <v>Normal</v>
      </c>
      <c r="M2628" t="str">
        <f t="shared" si="251"/>
        <v>Ok</v>
      </c>
      <c r="N2628" t="s">
        <v>10264</v>
      </c>
    </row>
    <row r="2629" spans="1:14" x14ac:dyDescent="0.35">
      <c r="A2629" t="s">
        <v>2647</v>
      </c>
      <c r="B2629" t="s">
        <v>10</v>
      </c>
      <c r="C2629">
        <v>591</v>
      </c>
      <c r="D2629">
        <v>5500</v>
      </c>
      <c r="E2629">
        <v>2000</v>
      </c>
      <c r="F2629" t="s">
        <v>46</v>
      </c>
      <c r="G2629" s="2">
        <v>63681</v>
      </c>
      <c r="H2629">
        <f t="shared" si="246"/>
        <v>2068500</v>
      </c>
      <c r="I2629">
        <f t="shared" si="247"/>
        <v>1182000</v>
      </c>
      <c r="J2629" t="str">
        <f t="shared" si="248"/>
        <v>May</v>
      </c>
      <c r="K2629" t="str">
        <f t="shared" si="249"/>
        <v>2074</v>
      </c>
      <c r="L2629" t="str">
        <f t="shared" si="250"/>
        <v>High Discount</v>
      </c>
      <c r="M2629" t="str">
        <f t="shared" si="251"/>
        <v>Ok</v>
      </c>
      <c r="N2629" t="s">
        <v>10264</v>
      </c>
    </row>
    <row r="2630" spans="1:14" x14ac:dyDescent="0.35">
      <c r="A2630" t="s">
        <v>2648</v>
      </c>
      <c r="B2630" t="s">
        <v>30</v>
      </c>
      <c r="C2630">
        <v>510</v>
      </c>
      <c r="D2630">
        <v>800</v>
      </c>
      <c r="E2630">
        <v>300</v>
      </c>
      <c r="F2630" t="s">
        <v>11</v>
      </c>
      <c r="G2630" s="2">
        <v>63688</v>
      </c>
      <c r="H2630">
        <f t="shared" si="246"/>
        <v>255000</v>
      </c>
      <c r="I2630">
        <f t="shared" si="247"/>
        <v>153000</v>
      </c>
      <c r="J2630" t="str">
        <f t="shared" si="248"/>
        <v>May</v>
      </c>
      <c r="K2630" t="str">
        <f t="shared" si="249"/>
        <v>2074</v>
      </c>
      <c r="L2630" t="str">
        <f t="shared" si="250"/>
        <v>Normal</v>
      </c>
      <c r="M2630" t="str">
        <f t="shared" si="251"/>
        <v>Ok</v>
      </c>
      <c r="N2630" t="s">
        <v>10264</v>
      </c>
    </row>
    <row r="2631" spans="1:14" x14ac:dyDescent="0.35">
      <c r="A2631" t="s">
        <v>2649</v>
      </c>
      <c r="B2631" t="s">
        <v>13</v>
      </c>
      <c r="C2631">
        <v>275</v>
      </c>
      <c r="D2631">
        <v>1200</v>
      </c>
      <c r="E2631">
        <v>1000</v>
      </c>
      <c r="F2631" t="s">
        <v>16</v>
      </c>
      <c r="G2631" s="2">
        <v>63695</v>
      </c>
      <c r="H2631">
        <f t="shared" si="246"/>
        <v>55000</v>
      </c>
      <c r="I2631">
        <f t="shared" si="247"/>
        <v>275000</v>
      </c>
      <c r="J2631" t="str">
        <f t="shared" si="248"/>
        <v>May</v>
      </c>
      <c r="K2631" t="str">
        <f t="shared" si="249"/>
        <v>2074</v>
      </c>
      <c r="L2631" t="str">
        <f t="shared" si="250"/>
        <v>High Discount</v>
      </c>
      <c r="M2631" t="str">
        <f t="shared" si="251"/>
        <v>Ok</v>
      </c>
      <c r="N2631" t="s">
        <v>10264</v>
      </c>
    </row>
    <row r="2632" spans="1:14" x14ac:dyDescent="0.35">
      <c r="A2632" t="s">
        <v>2650</v>
      </c>
      <c r="B2632" t="s">
        <v>13</v>
      </c>
      <c r="C2632">
        <v>108</v>
      </c>
      <c r="D2632">
        <v>800</v>
      </c>
      <c r="E2632">
        <v>1000</v>
      </c>
      <c r="F2632" t="s">
        <v>46</v>
      </c>
      <c r="G2632" s="2">
        <v>63702</v>
      </c>
      <c r="H2632">
        <f t="shared" si="246"/>
        <v>0</v>
      </c>
      <c r="I2632">
        <f t="shared" si="247"/>
        <v>108000</v>
      </c>
      <c r="J2632" t="str">
        <f t="shared" si="248"/>
        <v>May</v>
      </c>
      <c r="K2632" t="str">
        <f t="shared" si="249"/>
        <v>2074</v>
      </c>
      <c r="L2632" t="str">
        <f t="shared" si="250"/>
        <v>High Discount</v>
      </c>
      <c r="M2632" t="str">
        <f t="shared" si="251"/>
        <v>Zero Sales</v>
      </c>
      <c r="N2632" t="s">
        <v>10264</v>
      </c>
    </row>
    <row r="2633" spans="1:14" x14ac:dyDescent="0.35">
      <c r="A2633" t="s">
        <v>2651</v>
      </c>
      <c r="B2633" t="s">
        <v>15</v>
      </c>
      <c r="C2633">
        <v>125</v>
      </c>
      <c r="D2633">
        <v>5500</v>
      </c>
      <c r="E2633">
        <v>1500</v>
      </c>
      <c r="F2633" t="s">
        <v>16</v>
      </c>
      <c r="G2633" s="2">
        <v>63709</v>
      </c>
      <c r="H2633">
        <f t="shared" si="246"/>
        <v>500000</v>
      </c>
      <c r="I2633">
        <f t="shared" si="247"/>
        <v>187500</v>
      </c>
      <c r="J2633" t="str">
        <f t="shared" si="248"/>
        <v>June</v>
      </c>
      <c r="K2633" t="str">
        <f t="shared" si="249"/>
        <v>2074</v>
      </c>
      <c r="L2633" t="str">
        <f t="shared" si="250"/>
        <v>High Discount</v>
      </c>
      <c r="M2633" t="str">
        <f t="shared" si="251"/>
        <v>Ok</v>
      </c>
      <c r="N2633" t="s">
        <v>10264</v>
      </c>
    </row>
    <row r="2634" spans="1:14" x14ac:dyDescent="0.35">
      <c r="A2634" t="s">
        <v>2652</v>
      </c>
      <c r="B2634" t="s">
        <v>30</v>
      </c>
      <c r="C2634">
        <v>477</v>
      </c>
      <c r="D2634">
        <v>15000</v>
      </c>
      <c r="E2634">
        <v>100</v>
      </c>
      <c r="F2634" t="s">
        <v>11</v>
      </c>
      <c r="G2634" s="2">
        <v>63716</v>
      </c>
      <c r="H2634">
        <f t="shared" si="246"/>
        <v>7107300</v>
      </c>
      <c r="I2634">
        <f t="shared" si="247"/>
        <v>47700</v>
      </c>
      <c r="J2634" t="str">
        <f t="shared" si="248"/>
        <v>June</v>
      </c>
      <c r="K2634" t="str">
        <f t="shared" si="249"/>
        <v>2074</v>
      </c>
      <c r="L2634" t="str">
        <f t="shared" si="250"/>
        <v>Normal</v>
      </c>
      <c r="M2634" t="str">
        <f t="shared" si="251"/>
        <v>Ok</v>
      </c>
      <c r="N2634" t="s">
        <v>10264</v>
      </c>
    </row>
    <row r="2635" spans="1:14" x14ac:dyDescent="0.35">
      <c r="A2635" t="s">
        <v>2653</v>
      </c>
      <c r="B2635" t="s">
        <v>10</v>
      </c>
      <c r="C2635">
        <v>181</v>
      </c>
      <c r="D2635">
        <v>15000</v>
      </c>
      <c r="E2635">
        <v>500</v>
      </c>
      <c r="F2635" t="s">
        <v>46</v>
      </c>
      <c r="G2635" s="2">
        <v>63723</v>
      </c>
      <c r="H2635">
        <f t="shared" si="246"/>
        <v>2624500</v>
      </c>
      <c r="I2635">
        <f t="shared" si="247"/>
        <v>90500</v>
      </c>
      <c r="J2635" t="str">
        <f t="shared" si="248"/>
        <v>June</v>
      </c>
      <c r="K2635" t="str">
        <f t="shared" si="249"/>
        <v>2074</v>
      </c>
      <c r="L2635" t="str">
        <f t="shared" si="250"/>
        <v>High Discount</v>
      </c>
      <c r="M2635" t="str">
        <f t="shared" si="251"/>
        <v>Ok</v>
      </c>
      <c r="N2635" t="s">
        <v>10264</v>
      </c>
    </row>
    <row r="2636" spans="1:14" x14ac:dyDescent="0.35">
      <c r="A2636" t="s">
        <v>2654</v>
      </c>
      <c r="B2636" t="s">
        <v>43</v>
      </c>
      <c r="C2636">
        <v>547</v>
      </c>
      <c r="D2636">
        <v>5500</v>
      </c>
      <c r="E2636">
        <v>100</v>
      </c>
      <c r="F2636" t="s">
        <v>46</v>
      </c>
      <c r="G2636" s="2">
        <v>63730</v>
      </c>
      <c r="H2636">
        <f t="shared" si="246"/>
        <v>2953800</v>
      </c>
      <c r="I2636">
        <f t="shared" si="247"/>
        <v>54700</v>
      </c>
      <c r="J2636" t="str">
        <f t="shared" si="248"/>
        <v>June</v>
      </c>
      <c r="K2636" t="str">
        <f t="shared" si="249"/>
        <v>2074</v>
      </c>
      <c r="L2636" t="str">
        <f t="shared" si="250"/>
        <v>Normal</v>
      </c>
      <c r="M2636" t="str">
        <f t="shared" si="251"/>
        <v>Ok</v>
      </c>
      <c r="N2636" t="s">
        <v>10264</v>
      </c>
    </row>
    <row r="2637" spans="1:14" x14ac:dyDescent="0.35">
      <c r="A2637" t="s">
        <v>2655</v>
      </c>
      <c r="B2637" t="s">
        <v>13</v>
      </c>
      <c r="C2637">
        <v>354</v>
      </c>
      <c r="D2637">
        <v>5500</v>
      </c>
      <c r="E2637">
        <v>100</v>
      </c>
      <c r="F2637" t="s">
        <v>46</v>
      </c>
      <c r="G2637" s="2">
        <v>63737</v>
      </c>
      <c r="H2637">
        <f t="shared" si="246"/>
        <v>1911600</v>
      </c>
      <c r="I2637">
        <f t="shared" si="247"/>
        <v>35400</v>
      </c>
      <c r="J2637" t="str">
        <f t="shared" si="248"/>
        <v>July</v>
      </c>
      <c r="K2637" t="str">
        <f t="shared" si="249"/>
        <v>2074</v>
      </c>
      <c r="L2637" t="str">
        <f t="shared" si="250"/>
        <v>Normal</v>
      </c>
      <c r="M2637" t="str">
        <f t="shared" si="251"/>
        <v>Ok</v>
      </c>
      <c r="N2637" t="s">
        <v>10264</v>
      </c>
    </row>
    <row r="2638" spans="1:14" x14ac:dyDescent="0.35">
      <c r="A2638" t="s">
        <v>2656</v>
      </c>
      <c r="B2638" t="s">
        <v>19</v>
      </c>
      <c r="C2638">
        <v>116</v>
      </c>
      <c r="D2638">
        <v>4500</v>
      </c>
      <c r="E2638">
        <v>1500</v>
      </c>
      <c r="F2638" t="s">
        <v>11</v>
      </c>
      <c r="G2638" s="2">
        <v>63744</v>
      </c>
      <c r="H2638">
        <f t="shared" si="246"/>
        <v>348000</v>
      </c>
      <c r="I2638">
        <f t="shared" si="247"/>
        <v>174000</v>
      </c>
      <c r="J2638" t="str">
        <f t="shared" si="248"/>
        <v>July</v>
      </c>
      <c r="K2638" t="str">
        <f t="shared" si="249"/>
        <v>2074</v>
      </c>
      <c r="L2638" t="str">
        <f t="shared" si="250"/>
        <v>High Discount</v>
      </c>
      <c r="M2638" t="str">
        <f t="shared" si="251"/>
        <v>Ok</v>
      </c>
      <c r="N2638" t="s">
        <v>10264</v>
      </c>
    </row>
    <row r="2639" spans="1:14" x14ac:dyDescent="0.35">
      <c r="A2639" t="s">
        <v>2657</v>
      </c>
      <c r="B2639" t="s">
        <v>19</v>
      </c>
      <c r="C2639">
        <v>279</v>
      </c>
      <c r="D2639">
        <v>800</v>
      </c>
      <c r="E2639">
        <v>500</v>
      </c>
      <c r="F2639" t="s">
        <v>8</v>
      </c>
      <c r="G2639" s="2">
        <v>63751</v>
      </c>
      <c r="H2639">
        <f t="shared" si="246"/>
        <v>83700</v>
      </c>
      <c r="I2639">
        <f t="shared" si="247"/>
        <v>139500</v>
      </c>
      <c r="J2639" t="str">
        <f t="shared" si="248"/>
        <v>July</v>
      </c>
      <c r="K2639" t="str">
        <f t="shared" si="249"/>
        <v>2074</v>
      </c>
      <c r="L2639" t="str">
        <f t="shared" si="250"/>
        <v>High Discount</v>
      </c>
      <c r="M2639" t="str">
        <f t="shared" si="251"/>
        <v>Ok</v>
      </c>
      <c r="N2639" t="s">
        <v>10264</v>
      </c>
    </row>
    <row r="2640" spans="1:14" x14ac:dyDescent="0.35">
      <c r="A2640" t="s">
        <v>2658</v>
      </c>
      <c r="B2640" t="s">
        <v>39</v>
      </c>
      <c r="C2640">
        <v>382</v>
      </c>
      <c r="D2640">
        <v>6000</v>
      </c>
      <c r="E2640">
        <v>400</v>
      </c>
      <c r="F2640" t="s">
        <v>46</v>
      </c>
      <c r="G2640" s="2">
        <v>63758</v>
      </c>
      <c r="H2640">
        <f t="shared" si="246"/>
        <v>2139200</v>
      </c>
      <c r="I2640">
        <f t="shared" si="247"/>
        <v>152800</v>
      </c>
      <c r="J2640" t="str">
        <f t="shared" si="248"/>
        <v>July</v>
      </c>
      <c r="K2640" t="str">
        <f t="shared" si="249"/>
        <v>2074</v>
      </c>
      <c r="L2640" t="str">
        <f t="shared" si="250"/>
        <v>High Discount</v>
      </c>
      <c r="M2640" t="str">
        <f t="shared" si="251"/>
        <v>Ok</v>
      </c>
      <c r="N2640" t="s">
        <v>10264</v>
      </c>
    </row>
    <row r="2641" spans="1:14" x14ac:dyDescent="0.35">
      <c r="A2641" t="s">
        <v>2659</v>
      </c>
      <c r="B2641" t="s">
        <v>33</v>
      </c>
      <c r="C2641">
        <v>326</v>
      </c>
      <c r="D2641">
        <v>18000</v>
      </c>
      <c r="E2641">
        <v>500</v>
      </c>
      <c r="F2641" t="s">
        <v>11</v>
      </c>
      <c r="G2641" s="2">
        <v>63765</v>
      </c>
      <c r="H2641">
        <f t="shared" si="246"/>
        <v>5705000</v>
      </c>
      <c r="I2641">
        <f t="shared" si="247"/>
        <v>163000</v>
      </c>
      <c r="J2641" t="str">
        <f t="shared" si="248"/>
        <v>July</v>
      </c>
      <c r="K2641" t="str">
        <f t="shared" si="249"/>
        <v>2074</v>
      </c>
      <c r="L2641" t="str">
        <f t="shared" si="250"/>
        <v>High Discount</v>
      </c>
      <c r="M2641" t="str">
        <f t="shared" si="251"/>
        <v>Ok</v>
      </c>
      <c r="N2641" t="s">
        <v>10264</v>
      </c>
    </row>
    <row r="2642" spans="1:14" x14ac:dyDescent="0.35">
      <c r="A2642" t="s">
        <v>2660</v>
      </c>
      <c r="B2642" t="s">
        <v>43</v>
      </c>
      <c r="C2642">
        <v>193</v>
      </c>
      <c r="D2642">
        <v>6000</v>
      </c>
      <c r="E2642">
        <v>300</v>
      </c>
      <c r="F2642" t="s">
        <v>16</v>
      </c>
      <c r="G2642" s="2">
        <v>63772</v>
      </c>
      <c r="H2642">
        <f t="shared" si="246"/>
        <v>1100100</v>
      </c>
      <c r="I2642">
        <f t="shared" si="247"/>
        <v>57900</v>
      </c>
      <c r="J2642" t="str">
        <f t="shared" si="248"/>
        <v>August</v>
      </c>
      <c r="K2642" t="str">
        <f t="shared" si="249"/>
        <v>2074</v>
      </c>
      <c r="L2642" t="str">
        <f t="shared" si="250"/>
        <v>High Discount</v>
      </c>
      <c r="M2642" t="str">
        <f t="shared" si="251"/>
        <v>Ok</v>
      </c>
      <c r="N2642" t="s">
        <v>10264</v>
      </c>
    </row>
    <row r="2643" spans="1:14" x14ac:dyDescent="0.35">
      <c r="A2643" t="s">
        <v>2661</v>
      </c>
      <c r="B2643" t="s">
        <v>13</v>
      </c>
      <c r="C2643">
        <v>300</v>
      </c>
      <c r="D2643">
        <v>4500</v>
      </c>
      <c r="E2643">
        <v>100</v>
      </c>
      <c r="F2643" t="s">
        <v>16</v>
      </c>
      <c r="G2643" s="2">
        <v>63779</v>
      </c>
      <c r="H2643">
        <f t="shared" si="246"/>
        <v>1320000</v>
      </c>
      <c r="I2643">
        <f t="shared" si="247"/>
        <v>30000</v>
      </c>
      <c r="J2643" t="str">
        <f t="shared" si="248"/>
        <v>August</v>
      </c>
      <c r="K2643" t="str">
        <f t="shared" si="249"/>
        <v>2074</v>
      </c>
      <c r="L2643" t="str">
        <f t="shared" si="250"/>
        <v>Normal</v>
      </c>
      <c r="M2643" t="str">
        <f t="shared" si="251"/>
        <v>Ok</v>
      </c>
      <c r="N2643" t="s">
        <v>10264</v>
      </c>
    </row>
    <row r="2644" spans="1:14" x14ac:dyDescent="0.35">
      <c r="A2644" t="s">
        <v>2662</v>
      </c>
      <c r="B2644" t="s">
        <v>21</v>
      </c>
      <c r="C2644">
        <v>129</v>
      </c>
      <c r="D2644">
        <v>12000</v>
      </c>
      <c r="E2644">
        <v>3000</v>
      </c>
      <c r="F2644" t="s">
        <v>11</v>
      </c>
      <c r="G2644" s="2">
        <v>63786</v>
      </c>
      <c r="H2644">
        <f t="shared" si="246"/>
        <v>1161000</v>
      </c>
      <c r="I2644">
        <f t="shared" si="247"/>
        <v>387000</v>
      </c>
      <c r="J2644" t="str">
        <f t="shared" si="248"/>
        <v>August</v>
      </c>
      <c r="K2644" t="str">
        <f t="shared" si="249"/>
        <v>2074</v>
      </c>
      <c r="L2644" t="str">
        <f t="shared" si="250"/>
        <v>High Discount</v>
      </c>
      <c r="M2644" t="str">
        <f t="shared" si="251"/>
        <v>Ok</v>
      </c>
      <c r="N2644" t="s">
        <v>10264</v>
      </c>
    </row>
    <row r="2645" spans="1:14" x14ac:dyDescent="0.35">
      <c r="A2645" t="s">
        <v>2663</v>
      </c>
      <c r="B2645" t="s">
        <v>13</v>
      </c>
      <c r="C2645">
        <v>106</v>
      </c>
      <c r="D2645">
        <v>1200</v>
      </c>
      <c r="E2645">
        <v>1500</v>
      </c>
      <c r="F2645" t="s">
        <v>8</v>
      </c>
      <c r="G2645" s="2">
        <v>63793</v>
      </c>
      <c r="H2645">
        <f t="shared" si="246"/>
        <v>0</v>
      </c>
      <c r="I2645">
        <f t="shared" si="247"/>
        <v>159000</v>
      </c>
      <c r="J2645" t="str">
        <f t="shared" si="248"/>
        <v>August</v>
      </c>
      <c r="K2645" t="str">
        <f t="shared" si="249"/>
        <v>2074</v>
      </c>
      <c r="L2645" t="str">
        <f t="shared" si="250"/>
        <v>High Discount</v>
      </c>
      <c r="M2645" t="str">
        <f t="shared" si="251"/>
        <v>Zero Sales</v>
      </c>
      <c r="N2645" t="s">
        <v>10264</v>
      </c>
    </row>
    <row r="2646" spans="1:14" x14ac:dyDescent="0.35">
      <c r="A2646" t="s">
        <v>2664</v>
      </c>
      <c r="B2646" t="s">
        <v>39</v>
      </c>
      <c r="C2646">
        <v>415</v>
      </c>
      <c r="D2646">
        <v>1200</v>
      </c>
      <c r="E2646">
        <v>1500</v>
      </c>
      <c r="F2646" t="s">
        <v>11</v>
      </c>
      <c r="G2646" s="2">
        <v>63800</v>
      </c>
      <c r="H2646">
        <f t="shared" si="246"/>
        <v>0</v>
      </c>
      <c r="I2646">
        <f t="shared" si="247"/>
        <v>622500</v>
      </c>
      <c r="J2646" t="str">
        <f t="shared" si="248"/>
        <v>September</v>
      </c>
      <c r="K2646" t="str">
        <f t="shared" si="249"/>
        <v>2074</v>
      </c>
      <c r="L2646" t="str">
        <f t="shared" si="250"/>
        <v>High Discount</v>
      </c>
      <c r="M2646" t="str">
        <f t="shared" si="251"/>
        <v>Zero Sales</v>
      </c>
      <c r="N2646" t="s">
        <v>10264</v>
      </c>
    </row>
    <row r="2647" spans="1:14" x14ac:dyDescent="0.35">
      <c r="A2647" t="s">
        <v>2665</v>
      </c>
      <c r="B2647" t="s">
        <v>19</v>
      </c>
      <c r="C2647">
        <v>357</v>
      </c>
      <c r="D2647">
        <v>18000</v>
      </c>
      <c r="E2647">
        <v>500</v>
      </c>
      <c r="F2647" t="s">
        <v>16</v>
      </c>
      <c r="G2647" s="2">
        <v>63807</v>
      </c>
      <c r="H2647">
        <f t="shared" si="246"/>
        <v>6247500</v>
      </c>
      <c r="I2647">
        <f t="shared" si="247"/>
        <v>178500</v>
      </c>
      <c r="J2647" t="str">
        <f t="shared" si="248"/>
        <v>September</v>
      </c>
      <c r="K2647" t="str">
        <f t="shared" si="249"/>
        <v>2074</v>
      </c>
      <c r="L2647" t="str">
        <f t="shared" si="250"/>
        <v>High Discount</v>
      </c>
      <c r="M2647" t="str">
        <f t="shared" si="251"/>
        <v>Ok</v>
      </c>
      <c r="N2647" t="s">
        <v>10264</v>
      </c>
    </row>
    <row r="2648" spans="1:14" x14ac:dyDescent="0.35">
      <c r="A2648" t="s">
        <v>2666</v>
      </c>
      <c r="B2648" t="s">
        <v>10</v>
      </c>
      <c r="C2648">
        <v>223</v>
      </c>
      <c r="D2648">
        <v>1200</v>
      </c>
      <c r="E2648">
        <v>200</v>
      </c>
      <c r="F2648" t="s">
        <v>16</v>
      </c>
      <c r="G2648" s="2">
        <v>63814</v>
      </c>
      <c r="H2648">
        <f t="shared" si="246"/>
        <v>223000</v>
      </c>
      <c r="I2648">
        <f t="shared" si="247"/>
        <v>44600</v>
      </c>
      <c r="J2648" t="str">
        <f t="shared" si="248"/>
        <v>September</v>
      </c>
      <c r="K2648" t="str">
        <f t="shared" si="249"/>
        <v>2074</v>
      </c>
      <c r="L2648" t="str">
        <f t="shared" si="250"/>
        <v>Normal</v>
      </c>
      <c r="M2648" t="str">
        <f t="shared" si="251"/>
        <v>Ok</v>
      </c>
      <c r="N2648" t="s">
        <v>10264</v>
      </c>
    </row>
    <row r="2649" spans="1:14" x14ac:dyDescent="0.35">
      <c r="A2649" t="s">
        <v>2667</v>
      </c>
      <c r="B2649" t="s">
        <v>21</v>
      </c>
      <c r="C2649">
        <v>511</v>
      </c>
      <c r="D2649">
        <v>4500</v>
      </c>
      <c r="E2649">
        <v>1500</v>
      </c>
      <c r="F2649" t="s">
        <v>46</v>
      </c>
      <c r="G2649" s="2">
        <v>63821</v>
      </c>
      <c r="H2649">
        <f t="shared" si="246"/>
        <v>1533000</v>
      </c>
      <c r="I2649">
        <f t="shared" si="247"/>
        <v>766500</v>
      </c>
      <c r="J2649" t="str">
        <f t="shared" si="248"/>
        <v>September</v>
      </c>
      <c r="K2649" t="str">
        <f t="shared" si="249"/>
        <v>2074</v>
      </c>
      <c r="L2649" t="str">
        <f t="shared" si="250"/>
        <v>High Discount</v>
      </c>
      <c r="M2649" t="str">
        <f t="shared" si="251"/>
        <v>Ok</v>
      </c>
      <c r="N2649" t="s">
        <v>10264</v>
      </c>
    </row>
    <row r="2650" spans="1:14" x14ac:dyDescent="0.35">
      <c r="A2650" t="s">
        <v>2668</v>
      </c>
      <c r="B2650" t="s">
        <v>30</v>
      </c>
      <c r="C2650">
        <v>542</v>
      </c>
      <c r="D2650">
        <v>12000</v>
      </c>
      <c r="E2650">
        <v>500</v>
      </c>
      <c r="F2650" t="s">
        <v>8</v>
      </c>
      <c r="G2650" s="2">
        <v>63828</v>
      </c>
      <c r="H2650">
        <f t="shared" si="246"/>
        <v>6233000</v>
      </c>
      <c r="I2650">
        <f t="shared" si="247"/>
        <v>271000</v>
      </c>
      <c r="J2650" t="str">
        <f t="shared" si="248"/>
        <v>October</v>
      </c>
      <c r="K2650" t="str">
        <f t="shared" si="249"/>
        <v>2074</v>
      </c>
      <c r="L2650" t="str">
        <f t="shared" si="250"/>
        <v>Normal</v>
      </c>
      <c r="M2650" t="str">
        <f t="shared" si="251"/>
        <v>Ok</v>
      </c>
      <c r="N2650" t="s">
        <v>10264</v>
      </c>
    </row>
    <row r="2651" spans="1:14" x14ac:dyDescent="0.35">
      <c r="A2651" t="s">
        <v>2669</v>
      </c>
      <c r="B2651" t="s">
        <v>7</v>
      </c>
      <c r="C2651">
        <v>423</v>
      </c>
      <c r="D2651">
        <v>5500</v>
      </c>
      <c r="E2651">
        <v>2000</v>
      </c>
      <c r="F2651" t="s">
        <v>11</v>
      </c>
      <c r="G2651" s="2">
        <v>63835</v>
      </c>
      <c r="H2651">
        <f t="shared" si="246"/>
        <v>1480500</v>
      </c>
      <c r="I2651">
        <f t="shared" si="247"/>
        <v>846000</v>
      </c>
      <c r="J2651" t="str">
        <f t="shared" si="248"/>
        <v>October</v>
      </c>
      <c r="K2651" t="str">
        <f t="shared" si="249"/>
        <v>2074</v>
      </c>
      <c r="L2651" t="str">
        <f t="shared" si="250"/>
        <v>High Discount</v>
      </c>
      <c r="M2651" t="str">
        <f t="shared" si="251"/>
        <v>Ok</v>
      </c>
      <c r="N2651" t="s">
        <v>10264</v>
      </c>
    </row>
    <row r="2652" spans="1:14" x14ac:dyDescent="0.35">
      <c r="A2652" t="s">
        <v>2670</v>
      </c>
      <c r="B2652" t="s">
        <v>10</v>
      </c>
      <c r="C2652">
        <v>398</v>
      </c>
      <c r="D2652">
        <v>22000</v>
      </c>
      <c r="E2652">
        <v>3000</v>
      </c>
      <c r="F2652" t="s">
        <v>16</v>
      </c>
      <c r="G2652" s="2">
        <v>63842</v>
      </c>
      <c r="H2652">
        <f t="shared" si="246"/>
        <v>7562000</v>
      </c>
      <c r="I2652">
        <f t="shared" si="247"/>
        <v>1194000</v>
      </c>
      <c r="J2652" t="str">
        <f t="shared" si="248"/>
        <v>October</v>
      </c>
      <c r="K2652" t="str">
        <f t="shared" si="249"/>
        <v>2074</v>
      </c>
      <c r="L2652" t="str">
        <f t="shared" si="250"/>
        <v>High Discount</v>
      </c>
      <c r="M2652" t="str">
        <f t="shared" si="251"/>
        <v>Ok</v>
      </c>
      <c r="N2652" t="s">
        <v>10264</v>
      </c>
    </row>
    <row r="2653" spans="1:14" x14ac:dyDescent="0.35">
      <c r="A2653" t="s">
        <v>2671</v>
      </c>
      <c r="B2653" t="s">
        <v>7</v>
      </c>
      <c r="C2653">
        <v>116</v>
      </c>
      <c r="D2653">
        <v>15000</v>
      </c>
      <c r="E2653">
        <v>1500</v>
      </c>
      <c r="F2653" t="s">
        <v>16</v>
      </c>
      <c r="G2653" s="2">
        <v>63849</v>
      </c>
      <c r="H2653">
        <f t="shared" si="246"/>
        <v>1566000</v>
      </c>
      <c r="I2653">
        <f t="shared" si="247"/>
        <v>174000</v>
      </c>
      <c r="J2653" t="str">
        <f t="shared" si="248"/>
        <v>October</v>
      </c>
      <c r="K2653" t="str">
        <f t="shared" si="249"/>
        <v>2074</v>
      </c>
      <c r="L2653" t="str">
        <f t="shared" si="250"/>
        <v>High Discount</v>
      </c>
      <c r="M2653" t="str">
        <f t="shared" si="251"/>
        <v>Ok</v>
      </c>
      <c r="N2653" t="s">
        <v>10264</v>
      </c>
    </row>
    <row r="2654" spans="1:14" x14ac:dyDescent="0.35">
      <c r="A2654" t="s">
        <v>2672</v>
      </c>
      <c r="B2654" t="s">
        <v>43</v>
      </c>
      <c r="C2654">
        <v>379</v>
      </c>
      <c r="D2654">
        <v>6000</v>
      </c>
      <c r="E2654">
        <v>5000</v>
      </c>
      <c r="F2654" t="s">
        <v>16</v>
      </c>
      <c r="G2654" s="2">
        <v>63856</v>
      </c>
      <c r="H2654">
        <f t="shared" si="246"/>
        <v>379000</v>
      </c>
      <c r="I2654">
        <f t="shared" si="247"/>
        <v>1895000</v>
      </c>
      <c r="J2654" t="str">
        <f t="shared" si="248"/>
        <v>October</v>
      </c>
      <c r="K2654" t="str">
        <f t="shared" si="249"/>
        <v>2074</v>
      </c>
      <c r="L2654" t="str">
        <f t="shared" si="250"/>
        <v>High Discount</v>
      </c>
      <c r="M2654" t="str">
        <f t="shared" si="251"/>
        <v>Ok</v>
      </c>
      <c r="N2654" t="s">
        <v>10264</v>
      </c>
    </row>
    <row r="2655" spans="1:14" x14ac:dyDescent="0.35">
      <c r="A2655" t="s">
        <v>2673</v>
      </c>
      <c r="B2655" t="s">
        <v>33</v>
      </c>
      <c r="C2655">
        <v>243</v>
      </c>
      <c r="D2655">
        <v>5500</v>
      </c>
      <c r="E2655">
        <v>5000</v>
      </c>
      <c r="F2655" t="s">
        <v>11</v>
      </c>
      <c r="G2655" s="2">
        <v>63863</v>
      </c>
      <c r="H2655">
        <f t="shared" si="246"/>
        <v>121500</v>
      </c>
      <c r="I2655">
        <f t="shared" si="247"/>
        <v>1215000</v>
      </c>
      <c r="J2655" t="str">
        <f t="shared" si="248"/>
        <v>November</v>
      </c>
      <c r="K2655" t="str">
        <f t="shared" si="249"/>
        <v>2074</v>
      </c>
      <c r="L2655" t="str">
        <f t="shared" si="250"/>
        <v>High Discount</v>
      </c>
      <c r="M2655" t="str">
        <f t="shared" si="251"/>
        <v>Ok</v>
      </c>
      <c r="N2655" t="s">
        <v>10264</v>
      </c>
    </row>
    <row r="2656" spans="1:14" x14ac:dyDescent="0.35">
      <c r="A2656" t="s">
        <v>2674</v>
      </c>
      <c r="B2656" t="s">
        <v>21</v>
      </c>
      <c r="C2656">
        <v>204</v>
      </c>
      <c r="D2656">
        <v>800</v>
      </c>
      <c r="E2656">
        <v>200</v>
      </c>
      <c r="F2656" t="s">
        <v>11</v>
      </c>
      <c r="G2656" s="2">
        <v>63870</v>
      </c>
      <c r="H2656">
        <f t="shared" si="246"/>
        <v>122400</v>
      </c>
      <c r="I2656">
        <f t="shared" si="247"/>
        <v>40800</v>
      </c>
      <c r="J2656" t="str">
        <f t="shared" si="248"/>
        <v>November</v>
      </c>
      <c r="K2656" t="str">
        <f t="shared" si="249"/>
        <v>2074</v>
      </c>
      <c r="L2656" t="str">
        <f t="shared" si="250"/>
        <v>Normal</v>
      </c>
      <c r="M2656" t="str">
        <f t="shared" si="251"/>
        <v>Ok</v>
      </c>
      <c r="N2656" t="s">
        <v>10264</v>
      </c>
    </row>
    <row r="2657" spans="1:14" x14ac:dyDescent="0.35">
      <c r="A2657" t="s">
        <v>2675</v>
      </c>
      <c r="B2657" t="s">
        <v>15</v>
      </c>
      <c r="C2657">
        <v>209</v>
      </c>
      <c r="D2657">
        <v>800</v>
      </c>
      <c r="E2657">
        <v>5000</v>
      </c>
      <c r="F2657" t="s">
        <v>8</v>
      </c>
      <c r="G2657" s="2">
        <v>63877</v>
      </c>
      <c r="H2657">
        <f t="shared" si="246"/>
        <v>0</v>
      </c>
      <c r="I2657">
        <f t="shared" si="247"/>
        <v>1045000</v>
      </c>
      <c r="J2657" t="str">
        <f t="shared" si="248"/>
        <v>November</v>
      </c>
      <c r="K2657" t="str">
        <f t="shared" si="249"/>
        <v>2074</v>
      </c>
      <c r="L2657" t="str">
        <f t="shared" si="250"/>
        <v>High Discount</v>
      </c>
      <c r="M2657" t="str">
        <f t="shared" si="251"/>
        <v>Zero Sales</v>
      </c>
      <c r="N2657" t="s">
        <v>10264</v>
      </c>
    </row>
    <row r="2658" spans="1:14" x14ac:dyDescent="0.35">
      <c r="A2658" t="s">
        <v>2676</v>
      </c>
      <c r="B2658" t="s">
        <v>21</v>
      </c>
      <c r="C2658">
        <v>315</v>
      </c>
      <c r="D2658">
        <v>1200</v>
      </c>
      <c r="E2658">
        <v>1500</v>
      </c>
      <c r="F2658" t="s">
        <v>46</v>
      </c>
      <c r="G2658" s="2">
        <v>63884</v>
      </c>
      <c r="H2658">
        <f t="shared" si="246"/>
        <v>0</v>
      </c>
      <c r="I2658">
        <f t="shared" si="247"/>
        <v>472500</v>
      </c>
      <c r="J2658" t="str">
        <f t="shared" si="248"/>
        <v>November</v>
      </c>
      <c r="K2658" t="str">
        <f t="shared" si="249"/>
        <v>2074</v>
      </c>
      <c r="L2658" t="str">
        <f t="shared" si="250"/>
        <v>High Discount</v>
      </c>
      <c r="M2658" t="str">
        <f t="shared" si="251"/>
        <v>Zero Sales</v>
      </c>
      <c r="N2658" t="s">
        <v>10264</v>
      </c>
    </row>
    <row r="2659" spans="1:14" x14ac:dyDescent="0.35">
      <c r="A2659" t="s">
        <v>2677</v>
      </c>
      <c r="B2659" t="s">
        <v>13</v>
      </c>
      <c r="C2659">
        <v>217</v>
      </c>
      <c r="D2659">
        <v>800</v>
      </c>
      <c r="E2659">
        <v>500</v>
      </c>
      <c r="F2659" t="s">
        <v>46</v>
      </c>
      <c r="G2659" s="2">
        <v>63891</v>
      </c>
      <c r="H2659">
        <f t="shared" si="246"/>
        <v>65100</v>
      </c>
      <c r="I2659">
        <f t="shared" si="247"/>
        <v>108500</v>
      </c>
      <c r="J2659" t="str">
        <f t="shared" si="248"/>
        <v>December</v>
      </c>
      <c r="K2659" t="str">
        <f t="shared" si="249"/>
        <v>2074</v>
      </c>
      <c r="L2659" t="str">
        <f t="shared" si="250"/>
        <v>High Discount</v>
      </c>
      <c r="M2659" t="str">
        <f t="shared" si="251"/>
        <v>Ok</v>
      </c>
      <c r="N2659" t="s">
        <v>10264</v>
      </c>
    </row>
    <row r="2660" spans="1:14" x14ac:dyDescent="0.35">
      <c r="A2660" t="s">
        <v>2678</v>
      </c>
      <c r="B2660" t="s">
        <v>19</v>
      </c>
      <c r="C2660">
        <v>194</v>
      </c>
      <c r="D2660">
        <v>4500</v>
      </c>
      <c r="E2660">
        <v>500</v>
      </c>
      <c r="F2660" t="s">
        <v>46</v>
      </c>
      <c r="G2660" s="2">
        <v>63898</v>
      </c>
      <c r="H2660">
        <f t="shared" si="246"/>
        <v>776000</v>
      </c>
      <c r="I2660">
        <f t="shared" si="247"/>
        <v>97000</v>
      </c>
      <c r="J2660" t="str">
        <f t="shared" si="248"/>
        <v>December</v>
      </c>
      <c r="K2660" t="str">
        <f t="shared" si="249"/>
        <v>2074</v>
      </c>
      <c r="L2660" t="str">
        <f t="shared" si="250"/>
        <v>High Discount</v>
      </c>
      <c r="M2660" t="str">
        <f t="shared" si="251"/>
        <v>Ok</v>
      </c>
      <c r="N2660" t="s">
        <v>10264</v>
      </c>
    </row>
    <row r="2661" spans="1:14" x14ac:dyDescent="0.35">
      <c r="A2661" t="s">
        <v>2679</v>
      </c>
      <c r="B2661" t="s">
        <v>13</v>
      </c>
      <c r="C2661">
        <v>235</v>
      </c>
      <c r="D2661">
        <v>18000</v>
      </c>
      <c r="E2661">
        <v>3000</v>
      </c>
      <c r="F2661" t="s">
        <v>16</v>
      </c>
      <c r="G2661" s="2">
        <v>63905</v>
      </c>
      <c r="H2661">
        <f t="shared" si="246"/>
        <v>3525000</v>
      </c>
      <c r="I2661">
        <f t="shared" si="247"/>
        <v>705000</v>
      </c>
      <c r="J2661" t="str">
        <f t="shared" si="248"/>
        <v>December</v>
      </c>
      <c r="K2661" t="str">
        <f t="shared" si="249"/>
        <v>2074</v>
      </c>
      <c r="L2661" t="str">
        <f t="shared" si="250"/>
        <v>High Discount</v>
      </c>
      <c r="M2661" t="str">
        <f t="shared" si="251"/>
        <v>Ok</v>
      </c>
      <c r="N2661" t="s">
        <v>10264</v>
      </c>
    </row>
    <row r="2662" spans="1:14" x14ac:dyDescent="0.35">
      <c r="A2662" t="s">
        <v>2680</v>
      </c>
      <c r="B2662" t="s">
        <v>13</v>
      </c>
      <c r="C2662">
        <v>472</v>
      </c>
      <c r="D2662">
        <v>5500</v>
      </c>
      <c r="E2662">
        <v>2000</v>
      </c>
      <c r="F2662" t="s">
        <v>46</v>
      </c>
      <c r="G2662" s="2">
        <v>63912</v>
      </c>
      <c r="H2662">
        <f t="shared" si="246"/>
        <v>1652000</v>
      </c>
      <c r="I2662">
        <f t="shared" si="247"/>
        <v>944000</v>
      </c>
      <c r="J2662" t="str">
        <f t="shared" si="248"/>
        <v>December</v>
      </c>
      <c r="K2662" t="str">
        <f t="shared" si="249"/>
        <v>2074</v>
      </c>
      <c r="L2662" t="str">
        <f t="shared" si="250"/>
        <v>High Discount</v>
      </c>
      <c r="M2662" t="str">
        <f t="shared" si="251"/>
        <v>Ok</v>
      </c>
      <c r="N2662" t="s">
        <v>10264</v>
      </c>
    </row>
    <row r="2663" spans="1:14" x14ac:dyDescent="0.35">
      <c r="A2663" t="s">
        <v>2681</v>
      </c>
      <c r="B2663" t="s">
        <v>43</v>
      </c>
      <c r="C2663">
        <v>506</v>
      </c>
      <c r="D2663">
        <v>22000</v>
      </c>
      <c r="E2663">
        <v>2000</v>
      </c>
      <c r="F2663" t="s">
        <v>16</v>
      </c>
      <c r="G2663" s="2">
        <v>63919</v>
      </c>
      <c r="H2663">
        <f t="shared" si="246"/>
        <v>10120000</v>
      </c>
      <c r="I2663">
        <f t="shared" si="247"/>
        <v>1012000</v>
      </c>
      <c r="J2663" t="str">
        <f t="shared" si="248"/>
        <v>December</v>
      </c>
      <c r="K2663" t="str">
        <f t="shared" si="249"/>
        <v>2074</v>
      </c>
      <c r="L2663" t="str">
        <f t="shared" si="250"/>
        <v>High Discount</v>
      </c>
      <c r="M2663" t="str">
        <f t="shared" si="251"/>
        <v>Ok</v>
      </c>
      <c r="N2663" t="s">
        <v>10264</v>
      </c>
    </row>
    <row r="2664" spans="1:14" x14ac:dyDescent="0.35">
      <c r="A2664" t="s">
        <v>2682</v>
      </c>
      <c r="B2664" t="s">
        <v>10</v>
      </c>
      <c r="C2664">
        <v>394</v>
      </c>
      <c r="D2664">
        <v>45000</v>
      </c>
      <c r="E2664">
        <v>5000</v>
      </c>
      <c r="F2664" t="s">
        <v>8</v>
      </c>
      <c r="G2664" s="2">
        <v>63926</v>
      </c>
      <c r="H2664">
        <f t="shared" si="246"/>
        <v>15760000</v>
      </c>
      <c r="I2664">
        <f t="shared" si="247"/>
        <v>1970000</v>
      </c>
      <c r="J2664" t="str">
        <f t="shared" si="248"/>
        <v>January</v>
      </c>
      <c r="K2664" t="str">
        <f t="shared" si="249"/>
        <v>2075</v>
      </c>
      <c r="L2664" t="str">
        <f t="shared" si="250"/>
        <v>High Discount</v>
      </c>
      <c r="M2664" t="str">
        <f t="shared" si="251"/>
        <v>Ok</v>
      </c>
      <c r="N2664" t="s">
        <v>10264</v>
      </c>
    </row>
    <row r="2665" spans="1:14" x14ac:dyDescent="0.35">
      <c r="A2665" t="s">
        <v>2683</v>
      </c>
      <c r="B2665" t="s">
        <v>15</v>
      </c>
      <c r="C2665">
        <v>565</v>
      </c>
      <c r="D2665">
        <v>12000</v>
      </c>
      <c r="E2665">
        <v>2000</v>
      </c>
      <c r="F2665" t="s">
        <v>16</v>
      </c>
      <c r="G2665" s="2">
        <v>63933</v>
      </c>
      <c r="H2665">
        <f t="shared" si="246"/>
        <v>5650000</v>
      </c>
      <c r="I2665">
        <f t="shared" si="247"/>
        <v>1130000</v>
      </c>
      <c r="J2665" t="str">
        <f t="shared" si="248"/>
        <v>January</v>
      </c>
      <c r="K2665" t="str">
        <f t="shared" si="249"/>
        <v>2075</v>
      </c>
      <c r="L2665" t="str">
        <f t="shared" si="250"/>
        <v>High Discount</v>
      </c>
      <c r="M2665" t="str">
        <f t="shared" si="251"/>
        <v>Ok</v>
      </c>
      <c r="N2665" t="s">
        <v>10264</v>
      </c>
    </row>
    <row r="2666" spans="1:14" x14ac:dyDescent="0.35">
      <c r="A2666" t="s">
        <v>2684</v>
      </c>
      <c r="B2666" t="s">
        <v>15</v>
      </c>
      <c r="C2666">
        <v>153</v>
      </c>
      <c r="D2666">
        <v>18000</v>
      </c>
      <c r="E2666">
        <v>500</v>
      </c>
      <c r="F2666" t="s">
        <v>8</v>
      </c>
      <c r="G2666" s="2">
        <v>63940</v>
      </c>
      <c r="H2666">
        <f t="shared" si="246"/>
        <v>2677500</v>
      </c>
      <c r="I2666">
        <f t="shared" si="247"/>
        <v>76500</v>
      </c>
      <c r="J2666" t="str">
        <f t="shared" si="248"/>
        <v>January</v>
      </c>
      <c r="K2666" t="str">
        <f t="shared" si="249"/>
        <v>2075</v>
      </c>
      <c r="L2666" t="str">
        <f t="shared" si="250"/>
        <v>High Discount</v>
      </c>
      <c r="M2666" t="str">
        <f t="shared" si="251"/>
        <v>Ok</v>
      </c>
      <c r="N2666" t="s">
        <v>10264</v>
      </c>
    </row>
    <row r="2667" spans="1:14" x14ac:dyDescent="0.35">
      <c r="A2667" t="s">
        <v>2685</v>
      </c>
      <c r="B2667" t="s">
        <v>13</v>
      </c>
      <c r="C2667">
        <v>296</v>
      </c>
      <c r="D2667">
        <v>800</v>
      </c>
      <c r="E2667">
        <v>100</v>
      </c>
      <c r="F2667" t="s">
        <v>8</v>
      </c>
      <c r="G2667" s="2">
        <v>63947</v>
      </c>
      <c r="H2667">
        <f t="shared" si="246"/>
        <v>207200</v>
      </c>
      <c r="I2667">
        <f t="shared" si="247"/>
        <v>29600</v>
      </c>
      <c r="J2667" t="str">
        <f t="shared" si="248"/>
        <v>January</v>
      </c>
      <c r="K2667" t="str">
        <f t="shared" si="249"/>
        <v>2075</v>
      </c>
      <c r="L2667" t="str">
        <f t="shared" si="250"/>
        <v>Normal</v>
      </c>
      <c r="M2667" t="str">
        <f t="shared" si="251"/>
        <v>Ok</v>
      </c>
      <c r="N2667" t="s">
        <v>10264</v>
      </c>
    </row>
    <row r="2668" spans="1:14" x14ac:dyDescent="0.35">
      <c r="A2668" t="s">
        <v>2686</v>
      </c>
      <c r="B2668" t="s">
        <v>7</v>
      </c>
      <c r="C2668">
        <v>72</v>
      </c>
      <c r="D2668">
        <v>45000</v>
      </c>
      <c r="E2668">
        <v>200</v>
      </c>
      <c r="F2668" t="s">
        <v>46</v>
      </c>
      <c r="G2668" s="2">
        <v>63954</v>
      </c>
      <c r="H2668">
        <f t="shared" si="246"/>
        <v>3225600</v>
      </c>
      <c r="I2668">
        <f t="shared" si="247"/>
        <v>14400</v>
      </c>
      <c r="J2668" t="str">
        <f t="shared" si="248"/>
        <v>February</v>
      </c>
      <c r="K2668" t="str">
        <f t="shared" si="249"/>
        <v>2075</v>
      </c>
      <c r="L2668" t="str">
        <f t="shared" si="250"/>
        <v>High Discount</v>
      </c>
      <c r="M2668" t="str">
        <f t="shared" si="251"/>
        <v>Ok</v>
      </c>
      <c r="N2668" t="s">
        <v>10264</v>
      </c>
    </row>
    <row r="2669" spans="1:14" x14ac:dyDescent="0.35">
      <c r="A2669" t="s">
        <v>2687</v>
      </c>
      <c r="B2669" t="s">
        <v>43</v>
      </c>
      <c r="C2669">
        <v>574</v>
      </c>
      <c r="D2669">
        <v>6000</v>
      </c>
      <c r="E2669">
        <v>400</v>
      </c>
      <c r="F2669" t="s">
        <v>46</v>
      </c>
      <c r="G2669" s="2">
        <v>63961</v>
      </c>
      <c r="H2669">
        <f t="shared" si="246"/>
        <v>3214400</v>
      </c>
      <c r="I2669">
        <f t="shared" si="247"/>
        <v>229600</v>
      </c>
      <c r="J2669" t="str">
        <f t="shared" si="248"/>
        <v>February</v>
      </c>
      <c r="K2669" t="str">
        <f t="shared" si="249"/>
        <v>2075</v>
      </c>
      <c r="L2669" t="str">
        <f t="shared" si="250"/>
        <v>Normal</v>
      </c>
      <c r="M2669" t="str">
        <f t="shared" si="251"/>
        <v>Ok</v>
      </c>
      <c r="N2669" t="s">
        <v>10264</v>
      </c>
    </row>
    <row r="2670" spans="1:14" x14ac:dyDescent="0.35">
      <c r="A2670" t="s">
        <v>2688</v>
      </c>
      <c r="B2670" t="s">
        <v>13</v>
      </c>
      <c r="C2670">
        <v>193</v>
      </c>
      <c r="D2670">
        <v>5500</v>
      </c>
      <c r="E2670">
        <v>300</v>
      </c>
      <c r="F2670" t="s">
        <v>16</v>
      </c>
      <c r="G2670" s="2">
        <v>63968</v>
      </c>
      <c r="H2670">
        <f t="shared" si="246"/>
        <v>1003600</v>
      </c>
      <c r="I2670">
        <f t="shared" si="247"/>
        <v>57900</v>
      </c>
      <c r="J2670" t="str">
        <f t="shared" si="248"/>
        <v>February</v>
      </c>
      <c r="K2670" t="str">
        <f t="shared" si="249"/>
        <v>2075</v>
      </c>
      <c r="L2670" t="str">
        <f t="shared" si="250"/>
        <v>High Discount</v>
      </c>
      <c r="M2670" t="str">
        <f t="shared" si="251"/>
        <v>Ok</v>
      </c>
      <c r="N2670" t="s">
        <v>10264</v>
      </c>
    </row>
    <row r="2671" spans="1:14" x14ac:dyDescent="0.35">
      <c r="A2671" t="s">
        <v>2689</v>
      </c>
      <c r="B2671" t="s">
        <v>33</v>
      </c>
      <c r="C2671">
        <v>242</v>
      </c>
      <c r="D2671">
        <v>800</v>
      </c>
      <c r="E2671">
        <v>1000</v>
      </c>
      <c r="F2671" t="s">
        <v>11</v>
      </c>
      <c r="G2671" s="2">
        <v>63975</v>
      </c>
      <c r="H2671">
        <f t="shared" si="246"/>
        <v>0</v>
      </c>
      <c r="I2671">
        <f t="shared" si="247"/>
        <v>242000</v>
      </c>
      <c r="J2671" t="str">
        <f t="shared" si="248"/>
        <v>February</v>
      </c>
      <c r="K2671" t="str">
        <f t="shared" si="249"/>
        <v>2075</v>
      </c>
      <c r="L2671" t="str">
        <f t="shared" si="250"/>
        <v>High Discount</v>
      </c>
      <c r="M2671" t="str">
        <f t="shared" si="251"/>
        <v>Zero Sales</v>
      </c>
      <c r="N2671" t="s">
        <v>10264</v>
      </c>
    </row>
    <row r="2672" spans="1:14" x14ac:dyDescent="0.35">
      <c r="A2672" t="s">
        <v>2690</v>
      </c>
      <c r="B2672" t="s">
        <v>19</v>
      </c>
      <c r="C2672">
        <v>514</v>
      </c>
      <c r="D2672">
        <v>4500</v>
      </c>
      <c r="E2672">
        <v>100</v>
      </c>
      <c r="F2672" t="s">
        <v>46</v>
      </c>
      <c r="G2672" s="2">
        <v>63982</v>
      </c>
      <c r="H2672">
        <f t="shared" si="246"/>
        <v>2261600</v>
      </c>
      <c r="I2672">
        <f t="shared" si="247"/>
        <v>51400</v>
      </c>
      <c r="J2672" t="str">
        <f t="shared" si="248"/>
        <v>March</v>
      </c>
      <c r="K2672" t="str">
        <f t="shared" si="249"/>
        <v>2075</v>
      </c>
      <c r="L2672" t="str">
        <f t="shared" si="250"/>
        <v>Normal</v>
      </c>
      <c r="M2672" t="str">
        <f t="shared" si="251"/>
        <v>Ok</v>
      </c>
      <c r="N2672" t="s">
        <v>10264</v>
      </c>
    </row>
    <row r="2673" spans="1:14" x14ac:dyDescent="0.35">
      <c r="A2673" t="s">
        <v>2691</v>
      </c>
      <c r="B2673" t="s">
        <v>10</v>
      </c>
      <c r="C2673">
        <v>424</v>
      </c>
      <c r="D2673">
        <v>800</v>
      </c>
      <c r="E2673">
        <v>200</v>
      </c>
      <c r="F2673" t="s">
        <v>46</v>
      </c>
      <c r="G2673" s="2">
        <v>63989</v>
      </c>
      <c r="H2673">
        <f t="shared" si="246"/>
        <v>254400</v>
      </c>
      <c r="I2673">
        <f t="shared" si="247"/>
        <v>84800</v>
      </c>
      <c r="J2673" t="str">
        <f t="shared" si="248"/>
        <v>March</v>
      </c>
      <c r="K2673" t="str">
        <f t="shared" si="249"/>
        <v>2075</v>
      </c>
      <c r="L2673" t="str">
        <f t="shared" si="250"/>
        <v>Normal</v>
      </c>
      <c r="M2673" t="str">
        <f t="shared" si="251"/>
        <v>Ok</v>
      </c>
      <c r="N2673" t="s">
        <v>10264</v>
      </c>
    </row>
    <row r="2674" spans="1:14" x14ac:dyDescent="0.35">
      <c r="A2674" t="s">
        <v>2692</v>
      </c>
      <c r="B2674" t="s">
        <v>30</v>
      </c>
      <c r="C2674">
        <v>315</v>
      </c>
      <c r="D2674">
        <v>5500</v>
      </c>
      <c r="E2674">
        <v>200</v>
      </c>
      <c r="F2674" t="s">
        <v>11</v>
      </c>
      <c r="G2674" s="2">
        <v>63996</v>
      </c>
      <c r="H2674">
        <f t="shared" si="246"/>
        <v>1669500</v>
      </c>
      <c r="I2674">
        <f t="shared" si="247"/>
        <v>63000</v>
      </c>
      <c r="J2674" t="str">
        <f t="shared" si="248"/>
        <v>March</v>
      </c>
      <c r="K2674" t="str">
        <f t="shared" si="249"/>
        <v>2075</v>
      </c>
      <c r="L2674" t="str">
        <f t="shared" si="250"/>
        <v>Normal</v>
      </c>
      <c r="M2674" t="str">
        <f t="shared" si="251"/>
        <v>Ok</v>
      </c>
      <c r="N2674" t="s">
        <v>10264</v>
      </c>
    </row>
    <row r="2675" spans="1:14" x14ac:dyDescent="0.35">
      <c r="A2675" t="s">
        <v>2693</v>
      </c>
      <c r="B2675" t="s">
        <v>33</v>
      </c>
      <c r="C2675">
        <v>427</v>
      </c>
      <c r="D2675">
        <v>15000</v>
      </c>
      <c r="E2675">
        <v>400</v>
      </c>
      <c r="F2675" t="s">
        <v>11</v>
      </c>
      <c r="G2675" s="2">
        <v>64003</v>
      </c>
      <c r="H2675">
        <f t="shared" si="246"/>
        <v>6234200</v>
      </c>
      <c r="I2675">
        <f t="shared" si="247"/>
        <v>170800</v>
      </c>
      <c r="J2675" t="str">
        <f t="shared" si="248"/>
        <v>March</v>
      </c>
      <c r="K2675" t="str">
        <f t="shared" si="249"/>
        <v>2075</v>
      </c>
      <c r="L2675" t="str">
        <f t="shared" si="250"/>
        <v>Normal</v>
      </c>
      <c r="M2675" t="str">
        <f t="shared" si="251"/>
        <v>Ok</v>
      </c>
      <c r="N2675" t="s">
        <v>10264</v>
      </c>
    </row>
    <row r="2676" spans="1:14" x14ac:dyDescent="0.35">
      <c r="A2676" t="s">
        <v>2694</v>
      </c>
      <c r="B2676" t="s">
        <v>7</v>
      </c>
      <c r="C2676">
        <v>599</v>
      </c>
      <c r="D2676">
        <v>1200</v>
      </c>
      <c r="E2676">
        <v>300</v>
      </c>
      <c r="F2676" t="s">
        <v>46</v>
      </c>
      <c r="G2676" s="2">
        <v>64010</v>
      </c>
      <c r="H2676">
        <f t="shared" si="246"/>
        <v>539100</v>
      </c>
      <c r="I2676">
        <f t="shared" si="247"/>
        <v>179700</v>
      </c>
      <c r="J2676" t="str">
        <f t="shared" si="248"/>
        <v>April</v>
      </c>
      <c r="K2676" t="str">
        <f t="shared" si="249"/>
        <v>2075</v>
      </c>
      <c r="L2676" t="str">
        <f t="shared" si="250"/>
        <v>Normal</v>
      </c>
      <c r="M2676" t="str">
        <f t="shared" si="251"/>
        <v>Ok</v>
      </c>
      <c r="N2676" t="s">
        <v>10264</v>
      </c>
    </row>
    <row r="2677" spans="1:14" x14ac:dyDescent="0.35">
      <c r="A2677" t="s">
        <v>2695</v>
      </c>
      <c r="B2677" t="s">
        <v>21</v>
      </c>
      <c r="C2677">
        <v>123</v>
      </c>
      <c r="D2677">
        <v>6000</v>
      </c>
      <c r="E2677">
        <v>400</v>
      </c>
      <c r="F2677" t="s">
        <v>11</v>
      </c>
      <c r="G2677" s="2">
        <v>64017</v>
      </c>
      <c r="H2677">
        <f t="shared" si="246"/>
        <v>688800</v>
      </c>
      <c r="I2677">
        <f t="shared" si="247"/>
        <v>49200</v>
      </c>
      <c r="J2677" t="str">
        <f t="shared" si="248"/>
        <v>April</v>
      </c>
      <c r="K2677" t="str">
        <f t="shared" si="249"/>
        <v>2075</v>
      </c>
      <c r="L2677" t="str">
        <f t="shared" si="250"/>
        <v>High Discount</v>
      </c>
      <c r="M2677" t="str">
        <f t="shared" si="251"/>
        <v>Ok</v>
      </c>
      <c r="N2677" t="s">
        <v>10264</v>
      </c>
    </row>
    <row r="2678" spans="1:14" x14ac:dyDescent="0.35">
      <c r="A2678" t="s">
        <v>2696</v>
      </c>
      <c r="B2678" t="s">
        <v>21</v>
      </c>
      <c r="C2678">
        <v>487</v>
      </c>
      <c r="D2678">
        <v>6000</v>
      </c>
      <c r="E2678">
        <v>100</v>
      </c>
      <c r="F2678" t="s">
        <v>16</v>
      </c>
      <c r="G2678" s="2">
        <v>64024</v>
      </c>
      <c r="H2678">
        <f t="shared" si="246"/>
        <v>2873300</v>
      </c>
      <c r="I2678">
        <f t="shared" si="247"/>
        <v>48700</v>
      </c>
      <c r="J2678" t="str">
        <f t="shared" si="248"/>
        <v>April</v>
      </c>
      <c r="K2678" t="str">
        <f t="shared" si="249"/>
        <v>2075</v>
      </c>
      <c r="L2678" t="str">
        <f t="shared" si="250"/>
        <v>Normal</v>
      </c>
      <c r="M2678" t="str">
        <f t="shared" si="251"/>
        <v>Ok</v>
      </c>
      <c r="N2678" t="s">
        <v>10264</v>
      </c>
    </row>
    <row r="2679" spans="1:14" x14ac:dyDescent="0.35">
      <c r="A2679" t="s">
        <v>2697</v>
      </c>
      <c r="B2679" t="s">
        <v>33</v>
      </c>
      <c r="C2679">
        <v>275</v>
      </c>
      <c r="D2679">
        <v>5500</v>
      </c>
      <c r="E2679">
        <v>1500</v>
      </c>
      <c r="F2679" t="s">
        <v>8</v>
      </c>
      <c r="G2679" s="2">
        <v>64031</v>
      </c>
      <c r="H2679">
        <f t="shared" si="246"/>
        <v>1100000</v>
      </c>
      <c r="I2679">
        <f t="shared" si="247"/>
        <v>412500</v>
      </c>
      <c r="J2679" t="str">
        <f t="shared" si="248"/>
        <v>April</v>
      </c>
      <c r="K2679" t="str">
        <f t="shared" si="249"/>
        <v>2075</v>
      </c>
      <c r="L2679" t="str">
        <f t="shared" si="250"/>
        <v>High Discount</v>
      </c>
      <c r="M2679" t="str">
        <f t="shared" si="251"/>
        <v>Ok</v>
      </c>
      <c r="N2679" t="s">
        <v>10264</v>
      </c>
    </row>
    <row r="2680" spans="1:14" x14ac:dyDescent="0.35">
      <c r="A2680" t="s">
        <v>2698</v>
      </c>
      <c r="B2680" t="s">
        <v>13</v>
      </c>
      <c r="C2680">
        <v>357</v>
      </c>
      <c r="D2680">
        <v>4500</v>
      </c>
      <c r="E2680">
        <v>1500</v>
      </c>
      <c r="F2680" t="s">
        <v>8</v>
      </c>
      <c r="G2680" s="2">
        <v>64038</v>
      </c>
      <c r="H2680">
        <f t="shared" si="246"/>
        <v>1071000</v>
      </c>
      <c r="I2680">
        <f t="shared" si="247"/>
        <v>535500</v>
      </c>
      <c r="J2680" t="str">
        <f t="shared" si="248"/>
        <v>April</v>
      </c>
      <c r="K2680" t="str">
        <f t="shared" si="249"/>
        <v>2075</v>
      </c>
      <c r="L2680" t="str">
        <f t="shared" si="250"/>
        <v>High Discount</v>
      </c>
      <c r="M2680" t="str">
        <f t="shared" si="251"/>
        <v>Ok</v>
      </c>
      <c r="N2680" t="s">
        <v>10264</v>
      </c>
    </row>
    <row r="2681" spans="1:14" x14ac:dyDescent="0.35">
      <c r="A2681" t="s">
        <v>2699</v>
      </c>
      <c r="B2681" t="s">
        <v>30</v>
      </c>
      <c r="C2681">
        <v>397</v>
      </c>
      <c r="D2681">
        <v>800</v>
      </c>
      <c r="E2681">
        <v>1500</v>
      </c>
      <c r="F2681" t="s">
        <v>46</v>
      </c>
      <c r="G2681" s="2">
        <v>64045</v>
      </c>
      <c r="H2681">
        <f t="shared" si="246"/>
        <v>0</v>
      </c>
      <c r="I2681">
        <f t="shared" si="247"/>
        <v>595500</v>
      </c>
      <c r="J2681" t="str">
        <f t="shared" si="248"/>
        <v>May</v>
      </c>
      <c r="K2681" t="str">
        <f t="shared" si="249"/>
        <v>2075</v>
      </c>
      <c r="L2681" t="str">
        <f t="shared" si="250"/>
        <v>High Discount</v>
      </c>
      <c r="M2681" t="str">
        <f t="shared" si="251"/>
        <v>Zero Sales</v>
      </c>
      <c r="N2681" t="s">
        <v>10264</v>
      </c>
    </row>
    <row r="2682" spans="1:14" x14ac:dyDescent="0.35">
      <c r="A2682" t="s">
        <v>2700</v>
      </c>
      <c r="B2682" t="s">
        <v>39</v>
      </c>
      <c r="C2682">
        <v>525</v>
      </c>
      <c r="D2682">
        <v>45000</v>
      </c>
      <c r="E2682">
        <v>100</v>
      </c>
      <c r="F2682" t="s">
        <v>46</v>
      </c>
      <c r="G2682" s="2">
        <v>64052</v>
      </c>
      <c r="H2682">
        <f t="shared" si="246"/>
        <v>23572500</v>
      </c>
      <c r="I2682">
        <f t="shared" si="247"/>
        <v>52500</v>
      </c>
      <c r="J2682" t="str">
        <f t="shared" si="248"/>
        <v>May</v>
      </c>
      <c r="K2682" t="str">
        <f t="shared" si="249"/>
        <v>2075</v>
      </c>
      <c r="L2682" t="str">
        <f t="shared" si="250"/>
        <v>Normal</v>
      </c>
      <c r="M2682" t="str">
        <f t="shared" si="251"/>
        <v>Ok</v>
      </c>
      <c r="N2682" t="s">
        <v>10264</v>
      </c>
    </row>
    <row r="2683" spans="1:14" x14ac:dyDescent="0.35">
      <c r="A2683" t="s">
        <v>2701</v>
      </c>
      <c r="B2683" t="s">
        <v>39</v>
      </c>
      <c r="C2683">
        <v>364</v>
      </c>
      <c r="D2683">
        <v>4500</v>
      </c>
      <c r="E2683">
        <v>5000</v>
      </c>
      <c r="F2683" t="s">
        <v>16</v>
      </c>
      <c r="G2683" s="2">
        <v>64059</v>
      </c>
      <c r="H2683">
        <f t="shared" si="246"/>
        <v>0</v>
      </c>
      <c r="I2683">
        <f t="shared" si="247"/>
        <v>1820000</v>
      </c>
      <c r="J2683" t="str">
        <f t="shared" si="248"/>
        <v>May</v>
      </c>
      <c r="K2683" t="str">
        <f t="shared" si="249"/>
        <v>2075</v>
      </c>
      <c r="L2683" t="str">
        <f t="shared" si="250"/>
        <v>High Discount</v>
      </c>
      <c r="M2683" t="str">
        <f t="shared" si="251"/>
        <v>Zero Sales</v>
      </c>
      <c r="N2683" t="s">
        <v>10264</v>
      </c>
    </row>
    <row r="2684" spans="1:14" x14ac:dyDescent="0.35">
      <c r="A2684" t="s">
        <v>2702</v>
      </c>
      <c r="B2684" t="s">
        <v>7</v>
      </c>
      <c r="C2684">
        <v>574</v>
      </c>
      <c r="D2684">
        <v>22000</v>
      </c>
      <c r="E2684">
        <v>300</v>
      </c>
      <c r="F2684" t="s">
        <v>11</v>
      </c>
      <c r="G2684" s="2">
        <v>64066</v>
      </c>
      <c r="H2684">
        <f t="shared" si="246"/>
        <v>12455800</v>
      </c>
      <c r="I2684">
        <f t="shared" si="247"/>
        <v>172200</v>
      </c>
      <c r="J2684" t="str">
        <f t="shared" si="248"/>
        <v>May</v>
      </c>
      <c r="K2684" t="str">
        <f t="shared" si="249"/>
        <v>2075</v>
      </c>
      <c r="L2684" t="str">
        <f t="shared" si="250"/>
        <v>Normal</v>
      </c>
      <c r="M2684" t="str">
        <f t="shared" si="251"/>
        <v>Ok</v>
      </c>
      <c r="N2684" t="s">
        <v>10264</v>
      </c>
    </row>
    <row r="2685" spans="1:14" x14ac:dyDescent="0.35">
      <c r="A2685" t="s">
        <v>2703</v>
      </c>
      <c r="B2685" t="s">
        <v>13</v>
      </c>
      <c r="C2685">
        <v>474</v>
      </c>
      <c r="D2685">
        <v>4500</v>
      </c>
      <c r="E2685">
        <v>3000</v>
      </c>
      <c r="F2685" t="s">
        <v>46</v>
      </c>
      <c r="G2685" s="2">
        <v>64073</v>
      </c>
      <c r="H2685">
        <f t="shared" si="246"/>
        <v>711000</v>
      </c>
      <c r="I2685">
        <f t="shared" si="247"/>
        <v>1422000</v>
      </c>
      <c r="J2685" t="str">
        <f t="shared" si="248"/>
        <v>June</v>
      </c>
      <c r="K2685" t="str">
        <f t="shared" si="249"/>
        <v>2075</v>
      </c>
      <c r="L2685" t="str">
        <f t="shared" si="250"/>
        <v>High Discount</v>
      </c>
      <c r="M2685" t="str">
        <f t="shared" si="251"/>
        <v>Ok</v>
      </c>
      <c r="N2685" t="s">
        <v>10264</v>
      </c>
    </row>
    <row r="2686" spans="1:14" x14ac:dyDescent="0.35">
      <c r="A2686" t="s">
        <v>2704</v>
      </c>
      <c r="B2686" t="s">
        <v>15</v>
      </c>
      <c r="C2686">
        <v>573</v>
      </c>
      <c r="D2686">
        <v>15000</v>
      </c>
      <c r="E2686">
        <v>3000</v>
      </c>
      <c r="F2686" t="s">
        <v>8</v>
      </c>
      <c r="G2686" s="2">
        <v>64080</v>
      </c>
      <c r="H2686">
        <f t="shared" si="246"/>
        <v>6876000</v>
      </c>
      <c r="I2686">
        <f t="shared" si="247"/>
        <v>1719000</v>
      </c>
      <c r="J2686" t="str">
        <f t="shared" si="248"/>
        <v>June</v>
      </c>
      <c r="K2686" t="str">
        <f t="shared" si="249"/>
        <v>2075</v>
      </c>
      <c r="L2686" t="str">
        <f t="shared" si="250"/>
        <v>High Discount</v>
      </c>
      <c r="M2686" t="str">
        <f t="shared" si="251"/>
        <v>Ok</v>
      </c>
      <c r="N2686" t="s">
        <v>10264</v>
      </c>
    </row>
    <row r="2687" spans="1:14" x14ac:dyDescent="0.35">
      <c r="A2687" t="s">
        <v>2705</v>
      </c>
      <c r="B2687" t="s">
        <v>15</v>
      </c>
      <c r="C2687">
        <v>298</v>
      </c>
      <c r="D2687">
        <v>22000</v>
      </c>
      <c r="E2687">
        <v>200</v>
      </c>
      <c r="F2687" t="s">
        <v>16</v>
      </c>
      <c r="G2687" s="2">
        <v>64087</v>
      </c>
      <c r="H2687">
        <f t="shared" si="246"/>
        <v>6496400</v>
      </c>
      <c r="I2687">
        <f t="shared" si="247"/>
        <v>59600</v>
      </c>
      <c r="J2687" t="str">
        <f t="shared" si="248"/>
        <v>June</v>
      </c>
      <c r="K2687" t="str">
        <f t="shared" si="249"/>
        <v>2075</v>
      </c>
      <c r="L2687" t="str">
        <f t="shared" si="250"/>
        <v>Normal</v>
      </c>
      <c r="M2687" t="str">
        <f t="shared" si="251"/>
        <v>Ok</v>
      </c>
      <c r="N2687" t="s">
        <v>10264</v>
      </c>
    </row>
    <row r="2688" spans="1:14" x14ac:dyDescent="0.35">
      <c r="A2688" t="s">
        <v>2706</v>
      </c>
      <c r="B2688" t="s">
        <v>10</v>
      </c>
      <c r="C2688">
        <v>231</v>
      </c>
      <c r="D2688">
        <v>4500</v>
      </c>
      <c r="E2688">
        <v>1500</v>
      </c>
      <c r="F2688" t="s">
        <v>16</v>
      </c>
      <c r="G2688" s="2">
        <v>64094</v>
      </c>
      <c r="H2688">
        <f t="shared" si="246"/>
        <v>693000</v>
      </c>
      <c r="I2688">
        <f t="shared" si="247"/>
        <v>346500</v>
      </c>
      <c r="J2688" t="str">
        <f t="shared" si="248"/>
        <v>June</v>
      </c>
      <c r="K2688" t="str">
        <f t="shared" si="249"/>
        <v>2075</v>
      </c>
      <c r="L2688" t="str">
        <f t="shared" si="250"/>
        <v>High Discount</v>
      </c>
      <c r="M2688" t="str">
        <f t="shared" si="251"/>
        <v>Ok</v>
      </c>
      <c r="N2688" t="s">
        <v>10264</v>
      </c>
    </row>
    <row r="2689" spans="1:14" x14ac:dyDescent="0.35">
      <c r="A2689" t="s">
        <v>2707</v>
      </c>
      <c r="B2689" t="s">
        <v>30</v>
      </c>
      <c r="C2689">
        <v>155</v>
      </c>
      <c r="D2689">
        <v>15000</v>
      </c>
      <c r="E2689">
        <v>2000</v>
      </c>
      <c r="F2689" t="s">
        <v>11</v>
      </c>
      <c r="G2689" s="2">
        <v>64101</v>
      </c>
      <c r="H2689">
        <f t="shared" si="246"/>
        <v>2015000</v>
      </c>
      <c r="I2689">
        <f t="shared" si="247"/>
        <v>310000</v>
      </c>
      <c r="J2689" t="str">
        <f t="shared" si="248"/>
        <v>July</v>
      </c>
      <c r="K2689" t="str">
        <f t="shared" si="249"/>
        <v>2075</v>
      </c>
      <c r="L2689" t="str">
        <f t="shared" si="250"/>
        <v>High Discount</v>
      </c>
      <c r="M2689" t="str">
        <f t="shared" si="251"/>
        <v>Ok</v>
      </c>
      <c r="N2689" t="s">
        <v>10264</v>
      </c>
    </row>
    <row r="2690" spans="1:14" x14ac:dyDescent="0.35">
      <c r="A2690" t="s">
        <v>2708</v>
      </c>
      <c r="B2690" t="s">
        <v>30</v>
      </c>
      <c r="C2690">
        <v>240</v>
      </c>
      <c r="D2690">
        <v>15000</v>
      </c>
      <c r="E2690">
        <v>200</v>
      </c>
      <c r="F2690" t="s">
        <v>46</v>
      </c>
      <c r="G2690" s="2">
        <v>64108</v>
      </c>
      <c r="H2690">
        <f t="shared" ref="H2690:H2753" si="252">MAX(0,(D2690-E2690)*C2690)</f>
        <v>3552000</v>
      </c>
      <c r="I2690">
        <f t="shared" si="247"/>
        <v>48000</v>
      </c>
      <c r="J2690" t="str">
        <f t="shared" si="248"/>
        <v>July</v>
      </c>
      <c r="K2690" t="str">
        <f t="shared" si="249"/>
        <v>2075</v>
      </c>
      <c r="L2690" t="str">
        <f t="shared" si="250"/>
        <v>Normal</v>
      </c>
      <c r="M2690" t="str">
        <f t="shared" si="251"/>
        <v>Ok</v>
      </c>
      <c r="N2690" t="s">
        <v>10264</v>
      </c>
    </row>
    <row r="2691" spans="1:14" x14ac:dyDescent="0.35">
      <c r="A2691" t="s">
        <v>2709</v>
      </c>
      <c r="B2691" t="s">
        <v>21</v>
      </c>
      <c r="C2691">
        <v>186</v>
      </c>
      <c r="D2691">
        <v>15000</v>
      </c>
      <c r="E2691">
        <v>1000</v>
      </c>
      <c r="F2691" t="s">
        <v>46</v>
      </c>
      <c r="G2691" s="2">
        <v>64115</v>
      </c>
      <c r="H2691">
        <f t="shared" si="252"/>
        <v>2604000</v>
      </c>
      <c r="I2691">
        <f t="shared" ref="I2691:I2754" si="253">E2691*C2691</f>
        <v>186000</v>
      </c>
      <c r="J2691" t="str">
        <f t="shared" ref="J2691:J2754" si="254">TEXT(G:G,"mmmm")</f>
        <v>July</v>
      </c>
      <c r="K2691" t="str">
        <f t="shared" ref="K2691:K2754" si="255">TEXT(G2691,"yyy")</f>
        <v>2075</v>
      </c>
      <c r="L2691" t="str">
        <f t="shared" ref="L2691:L2754" si="256">IF(E2691&gt;=C2691,"High Discount","Normal")</f>
        <v>High Discount</v>
      </c>
      <c r="M2691" t="str">
        <f t="shared" ref="M2691:M2754" si="257">IF(H2691=0,"Zero Sales","Ok")</f>
        <v>Ok</v>
      </c>
      <c r="N2691" t="s">
        <v>10264</v>
      </c>
    </row>
    <row r="2692" spans="1:14" x14ac:dyDescent="0.35">
      <c r="A2692" t="s">
        <v>2710</v>
      </c>
      <c r="B2692" t="s">
        <v>43</v>
      </c>
      <c r="C2692">
        <v>169</v>
      </c>
      <c r="D2692">
        <v>18000</v>
      </c>
      <c r="E2692">
        <v>400</v>
      </c>
      <c r="F2692" t="s">
        <v>16</v>
      </c>
      <c r="G2692" s="2">
        <v>64122</v>
      </c>
      <c r="H2692">
        <f t="shared" si="252"/>
        <v>2974400</v>
      </c>
      <c r="I2692">
        <f t="shared" si="253"/>
        <v>67600</v>
      </c>
      <c r="J2692" t="str">
        <f t="shared" si="254"/>
        <v>July</v>
      </c>
      <c r="K2692" t="str">
        <f t="shared" si="255"/>
        <v>2075</v>
      </c>
      <c r="L2692" t="str">
        <f t="shared" si="256"/>
        <v>High Discount</v>
      </c>
      <c r="M2692" t="str">
        <f t="shared" si="257"/>
        <v>Ok</v>
      </c>
      <c r="N2692" t="s">
        <v>10264</v>
      </c>
    </row>
    <row r="2693" spans="1:14" x14ac:dyDescent="0.35">
      <c r="A2693" t="s">
        <v>2711</v>
      </c>
      <c r="B2693" t="s">
        <v>7</v>
      </c>
      <c r="C2693">
        <v>121</v>
      </c>
      <c r="D2693">
        <v>12000</v>
      </c>
      <c r="E2693">
        <v>3000</v>
      </c>
      <c r="F2693" t="s">
        <v>8</v>
      </c>
      <c r="G2693" s="2">
        <v>64129</v>
      </c>
      <c r="H2693">
        <f t="shared" si="252"/>
        <v>1089000</v>
      </c>
      <c r="I2693">
        <f t="shared" si="253"/>
        <v>363000</v>
      </c>
      <c r="J2693" t="str">
        <f t="shared" si="254"/>
        <v>July</v>
      </c>
      <c r="K2693" t="str">
        <f t="shared" si="255"/>
        <v>2075</v>
      </c>
      <c r="L2693" t="str">
        <f t="shared" si="256"/>
        <v>High Discount</v>
      </c>
      <c r="M2693" t="str">
        <f t="shared" si="257"/>
        <v>Ok</v>
      </c>
      <c r="N2693" t="s">
        <v>10264</v>
      </c>
    </row>
    <row r="2694" spans="1:14" x14ac:dyDescent="0.35">
      <c r="A2694" t="s">
        <v>2712</v>
      </c>
      <c r="B2694" t="s">
        <v>39</v>
      </c>
      <c r="C2694">
        <v>180</v>
      </c>
      <c r="D2694">
        <v>5500</v>
      </c>
      <c r="E2694">
        <v>100</v>
      </c>
      <c r="F2694" t="s">
        <v>46</v>
      </c>
      <c r="G2694" s="2">
        <v>64136</v>
      </c>
      <c r="H2694">
        <f t="shared" si="252"/>
        <v>972000</v>
      </c>
      <c r="I2694">
        <f t="shared" si="253"/>
        <v>18000</v>
      </c>
      <c r="J2694" t="str">
        <f t="shared" si="254"/>
        <v>August</v>
      </c>
      <c r="K2694" t="str">
        <f t="shared" si="255"/>
        <v>2075</v>
      </c>
      <c r="L2694" t="str">
        <f t="shared" si="256"/>
        <v>Normal</v>
      </c>
      <c r="M2694" t="str">
        <f t="shared" si="257"/>
        <v>Ok</v>
      </c>
      <c r="N2694" t="s">
        <v>10264</v>
      </c>
    </row>
    <row r="2695" spans="1:14" x14ac:dyDescent="0.35">
      <c r="A2695" t="s">
        <v>2713</v>
      </c>
      <c r="B2695" t="s">
        <v>7</v>
      </c>
      <c r="C2695">
        <v>506</v>
      </c>
      <c r="D2695">
        <v>6000</v>
      </c>
      <c r="E2695">
        <v>1500</v>
      </c>
      <c r="F2695" t="s">
        <v>8</v>
      </c>
      <c r="G2695" s="2">
        <v>64143</v>
      </c>
      <c r="H2695">
        <f t="shared" si="252"/>
        <v>2277000</v>
      </c>
      <c r="I2695">
        <f t="shared" si="253"/>
        <v>759000</v>
      </c>
      <c r="J2695" t="str">
        <f t="shared" si="254"/>
        <v>August</v>
      </c>
      <c r="K2695" t="str">
        <f t="shared" si="255"/>
        <v>2075</v>
      </c>
      <c r="L2695" t="str">
        <f t="shared" si="256"/>
        <v>High Discount</v>
      </c>
      <c r="M2695" t="str">
        <f t="shared" si="257"/>
        <v>Ok</v>
      </c>
      <c r="N2695" t="s">
        <v>10264</v>
      </c>
    </row>
    <row r="2696" spans="1:14" x14ac:dyDescent="0.35">
      <c r="A2696" t="s">
        <v>2714</v>
      </c>
      <c r="B2696" t="s">
        <v>15</v>
      </c>
      <c r="C2696">
        <v>528</v>
      </c>
      <c r="D2696">
        <v>18000</v>
      </c>
      <c r="E2696">
        <v>3000</v>
      </c>
      <c r="F2696" t="s">
        <v>16</v>
      </c>
      <c r="G2696" s="2">
        <v>64150</v>
      </c>
      <c r="H2696">
        <f t="shared" si="252"/>
        <v>7920000</v>
      </c>
      <c r="I2696">
        <f t="shared" si="253"/>
        <v>1584000</v>
      </c>
      <c r="J2696" t="str">
        <f t="shared" si="254"/>
        <v>August</v>
      </c>
      <c r="K2696" t="str">
        <f t="shared" si="255"/>
        <v>2075</v>
      </c>
      <c r="L2696" t="str">
        <f t="shared" si="256"/>
        <v>High Discount</v>
      </c>
      <c r="M2696" t="str">
        <f t="shared" si="257"/>
        <v>Ok</v>
      </c>
      <c r="N2696" t="s">
        <v>10264</v>
      </c>
    </row>
    <row r="2697" spans="1:14" x14ac:dyDescent="0.35">
      <c r="A2697" t="s">
        <v>2715</v>
      </c>
      <c r="B2697" t="s">
        <v>15</v>
      </c>
      <c r="C2697">
        <v>101</v>
      </c>
      <c r="D2697">
        <v>12000</v>
      </c>
      <c r="E2697">
        <v>5000</v>
      </c>
      <c r="F2697" t="s">
        <v>46</v>
      </c>
      <c r="G2697" s="2">
        <v>64157</v>
      </c>
      <c r="H2697">
        <f t="shared" si="252"/>
        <v>707000</v>
      </c>
      <c r="I2697">
        <f t="shared" si="253"/>
        <v>505000</v>
      </c>
      <c r="J2697" t="str">
        <f t="shared" si="254"/>
        <v>August</v>
      </c>
      <c r="K2697" t="str">
        <f t="shared" si="255"/>
        <v>2075</v>
      </c>
      <c r="L2697" t="str">
        <f t="shared" si="256"/>
        <v>High Discount</v>
      </c>
      <c r="M2697" t="str">
        <f t="shared" si="257"/>
        <v>Ok</v>
      </c>
      <c r="N2697" t="s">
        <v>10264</v>
      </c>
    </row>
    <row r="2698" spans="1:14" x14ac:dyDescent="0.35">
      <c r="A2698" t="s">
        <v>2716</v>
      </c>
      <c r="B2698" t="s">
        <v>33</v>
      </c>
      <c r="C2698">
        <v>168</v>
      </c>
      <c r="D2698">
        <v>5500</v>
      </c>
      <c r="E2698">
        <v>500</v>
      </c>
      <c r="F2698" t="s">
        <v>8</v>
      </c>
      <c r="G2698" s="2">
        <v>64164</v>
      </c>
      <c r="H2698">
        <f t="shared" si="252"/>
        <v>840000</v>
      </c>
      <c r="I2698">
        <f t="shared" si="253"/>
        <v>84000</v>
      </c>
      <c r="J2698" t="str">
        <f t="shared" si="254"/>
        <v>September</v>
      </c>
      <c r="K2698" t="str">
        <f t="shared" si="255"/>
        <v>2075</v>
      </c>
      <c r="L2698" t="str">
        <f t="shared" si="256"/>
        <v>High Discount</v>
      </c>
      <c r="M2698" t="str">
        <f t="shared" si="257"/>
        <v>Ok</v>
      </c>
      <c r="N2698" t="s">
        <v>10264</v>
      </c>
    </row>
    <row r="2699" spans="1:14" x14ac:dyDescent="0.35">
      <c r="A2699" t="s">
        <v>2717</v>
      </c>
      <c r="B2699" t="s">
        <v>10</v>
      </c>
      <c r="C2699">
        <v>313</v>
      </c>
      <c r="D2699">
        <v>6000</v>
      </c>
      <c r="E2699">
        <v>200</v>
      </c>
      <c r="F2699" t="s">
        <v>16</v>
      </c>
      <c r="G2699" s="2">
        <v>64171</v>
      </c>
      <c r="H2699">
        <f t="shared" si="252"/>
        <v>1815400</v>
      </c>
      <c r="I2699">
        <f t="shared" si="253"/>
        <v>62600</v>
      </c>
      <c r="J2699" t="str">
        <f t="shared" si="254"/>
        <v>September</v>
      </c>
      <c r="K2699" t="str">
        <f t="shared" si="255"/>
        <v>2075</v>
      </c>
      <c r="L2699" t="str">
        <f t="shared" si="256"/>
        <v>Normal</v>
      </c>
      <c r="M2699" t="str">
        <f t="shared" si="257"/>
        <v>Ok</v>
      </c>
      <c r="N2699" t="s">
        <v>10264</v>
      </c>
    </row>
    <row r="2700" spans="1:14" x14ac:dyDescent="0.35">
      <c r="A2700" t="s">
        <v>2718</v>
      </c>
      <c r="B2700" t="s">
        <v>30</v>
      </c>
      <c r="C2700">
        <v>288</v>
      </c>
      <c r="D2700">
        <v>22000</v>
      </c>
      <c r="E2700">
        <v>400</v>
      </c>
      <c r="F2700" t="s">
        <v>8</v>
      </c>
      <c r="G2700" s="2">
        <v>64178</v>
      </c>
      <c r="H2700">
        <f t="shared" si="252"/>
        <v>6220800</v>
      </c>
      <c r="I2700">
        <f t="shared" si="253"/>
        <v>115200</v>
      </c>
      <c r="J2700" t="str">
        <f t="shared" si="254"/>
        <v>September</v>
      </c>
      <c r="K2700" t="str">
        <f t="shared" si="255"/>
        <v>2075</v>
      </c>
      <c r="L2700" t="str">
        <f t="shared" si="256"/>
        <v>High Discount</v>
      </c>
      <c r="M2700" t="str">
        <f t="shared" si="257"/>
        <v>Ok</v>
      </c>
      <c r="N2700" t="s">
        <v>10264</v>
      </c>
    </row>
    <row r="2701" spans="1:14" x14ac:dyDescent="0.35">
      <c r="A2701" t="s">
        <v>2719</v>
      </c>
      <c r="B2701" t="s">
        <v>19</v>
      </c>
      <c r="C2701">
        <v>400</v>
      </c>
      <c r="D2701">
        <v>800</v>
      </c>
      <c r="E2701">
        <v>3000</v>
      </c>
      <c r="F2701" t="s">
        <v>46</v>
      </c>
      <c r="G2701" s="2">
        <v>64185</v>
      </c>
      <c r="H2701">
        <f t="shared" si="252"/>
        <v>0</v>
      </c>
      <c r="I2701">
        <f t="shared" si="253"/>
        <v>1200000</v>
      </c>
      <c r="J2701" t="str">
        <f t="shared" si="254"/>
        <v>September</v>
      </c>
      <c r="K2701" t="str">
        <f t="shared" si="255"/>
        <v>2075</v>
      </c>
      <c r="L2701" t="str">
        <f t="shared" si="256"/>
        <v>High Discount</v>
      </c>
      <c r="M2701" t="str">
        <f t="shared" si="257"/>
        <v>Zero Sales</v>
      </c>
      <c r="N2701" t="s">
        <v>10264</v>
      </c>
    </row>
    <row r="2702" spans="1:14" x14ac:dyDescent="0.35">
      <c r="A2702" t="s">
        <v>2720</v>
      </c>
      <c r="B2702" t="s">
        <v>7</v>
      </c>
      <c r="C2702">
        <v>304</v>
      </c>
      <c r="D2702">
        <v>18000</v>
      </c>
      <c r="E2702">
        <v>500</v>
      </c>
      <c r="F2702" t="s">
        <v>11</v>
      </c>
      <c r="G2702" s="2">
        <v>64192</v>
      </c>
      <c r="H2702">
        <f t="shared" si="252"/>
        <v>5320000</v>
      </c>
      <c r="I2702">
        <f t="shared" si="253"/>
        <v>152000</v>
      </c>
      <c r="J2702" t="str">
        <f t="shared" si="254"/>
        <v>September</v>
      </c>
      <c r="K2702" t="str">
        <f t="shared" si="255"/>
        <v>2075</v>
      </c>
      <c r="L2702" t="str">
        <f t="shared" si="256"/>
        <v>High Discount</v>
      </c>
      <c r="M2702" t="str">
        <f t="shared" si="257"/>
        <v>Ok</v>
      </c>
      <c r="N2702" t="s">
        <v>10264</v>
      </c>
    </row>
    <row r="2703" spans="1:14" x14ac:dyDescent="0.35">
      <c r="A2703" t="s">
        <v>2721</v>
      </c>
      <c r="B2703" t="s">
        <v>15</v>
      </c>
      <c r="C2703">
        <v>358</v>
      </c>
      <c r="D2703">
        <v>6000</v>
      </c>
      <c r="E2703">
        <v>2000</v>
      </c>
      <c r="F2703" t="s">
        <v>8</v>
      </c>
      <c r="G2703" s="2">
        <v>64199</v>
      </c>
      <c r="H2703">
        <f t="shared" si="252"/>
        <v>1432000</v>
      </c>
      <c r="I2703">
        <f t="shared" si="253"/>
        <v>716000</v>
      </c>
      <c r="J2703" t="str">
        <f t="shared" si="254"/>
        <v>October</v>
      </c>
      <c r="K2703" t="str">
        <f t="shared" si="255"/>
        <v>2075</v>
      </c>
      <c r="L2703" t="str">
        <f t="shared" si="256"/>
        <v>High Discount</v>
      </c>
      <c r="M2703" t="str">
        <f t="shared" si="257"/>
        <v>Ok</v>
      </c>
      <c r="N2703" t="s">
        <v>10264</v>
      </c>
    </row>
    <row r="2704" spans="1:14" x14ac:dyDescent="0.35">
      <c r="A2704" t="s">
        <v>2722</v>
      </c>
      <c r="B2704" t="s">
        <v>43</v>
      </c>
      <c r="C2704">
        <v>544</v>
      </c>
      <c r="D2704">
        <v>6000</v>
      </c>
      <c r="E2704">
        <v>1000</v>
      </c>
      <c r="F2704" t="s">
        <v>11</v>
      </c>
      <c r="G2704" s="2">
        <v>64206</v>
      </c>
      <c r="H2704">
        <f t="shared" si="252"/>
        <v>2720000</v>
      </c>
      <c r="I2704">
        <f t="shared" si="253"/>
        <v>544000</v>
      </c>
      <c r="J2704" t="str">
        <f t="shared" si="254"/>
        <v>October</v>
      </c>
      <c r="K2704" t="str">
        <f t="shared" si="255"/>
        <v>2075</v>
      </c>
      <c r="L2704" t="str">
        <f t="shared" si="256"/>
        <v>High Discount</v>
      </c>
      <c r="M2704" t="str">
        <f t="shared" si="257"/>
        <v>Ok</v>
      </c>
      <c r="N2704" t="s">
        <v>10264</v>
      </c>
    </row>
    <row r="2705" spans="1:14" x14ac:dyDescent="0.35">
      <c r="A2705" t="s">
        <v>2723</v>
      </c>
      <c r="B2705" t="s">
        <v>21</v>
      </c>
      <c r="C2705">
        <v>106</v>
      </c>
      <c r="D2705">
        <v>45000</v>
      </c>
      <c r="E2705">
        <v>3000</v>
      </c>
      <c r="F2705" t="s">
        <v>46</v>
      </c>
      <c r="G2705" s="2">
        <v>64213</v>
      </c>
      <c r="H2705">
        <f t="shared" si="252"/>
        <v>4452000</v>
      </c>
      <c r="I2705">
        <f t="shared" si="253"/>
        <v>318000</v>
      </c>
      <c r="J2705" t="str">
        <f t="shared" si="254"/>
        <v>October</v>
      </c>
      <c r="K2705" t="str">
        <f t="shared" si="255"/>
        <v>2075</v>
      </c>
      <c r="L2705" t="str">
        <f t="shared" si="256"/>
        <v>High Discount</v>
      </c>
      <c r="M2705" t="str">
        <f t="shared" si="257"/>
        <v>Ok</v>
      </c>
      <c r="N2705" t="s">
        <v>10264</v>
      </c>
    </row>
    <row r="2706" spans="1:14" x14ac:dyDescent="0.35">
      <c r="A2706" t="s">
        <v>2724</v>
      </c>
      <c r="B2706" t="s">
        <v>39</v>
      </c>
      <c r="C2706">
        <v>452</v>
      </c>
      <c r="D2706">
        <v>22000</v>
      </c>
      <c r="E2706">
        <v>1000</v>
      </c>
      <c r="F2706" t="s">
        <v>11</v>
      </c>
      <c r="G2706" s="2">
        <v>64220</v>
      </c>
      <c r="H2706">
        <f t="shared" si="252"/>
        <v>9492000</v>
      </c>
      <c r="I2706">
        <f t="shared" si="253"/>
        <v>452000</v>
      </c>
      <c r="J2706" t="str">
        <f t="shared" si="254"/>
        <v>October</v>
      </c>
      <c r="K2706" t="str">
        <f t="shared" si="255"/>
        <v>2075</v>
      </c>
      <c r="L2706" t="str">
        <f t="shared" si="256"/>
        <v>High Discount</v>
      </c>
      <c r="M2706" t="str">
        <f t="shared" si="257"/>
        <v>Ok</v>
      </c>
      <c r="N2706" t="s">
        <v>10264</v>
      </c>
    </row>
    <row r="2707" spans="1:14" x14ac:dyDescent="0.35">
      <c r="A2707" t="s">
        <v>2725</v>
      </c>
      <c r="B2707" t="s">
        <v>10</v>
      </c>
      <c r="C2707">
        <v>116</v>
      </c>
      <c r="D2707">
        <v>18000</v>
      </c>
      <c r="E2707">
        <v>1500</v>
      </c>
      <c r="F2707" t="s">
        <v>16</v>
      </c>
      <c r="G2707" s="2">
        <v>64227</v>
      </c>
      <c r="H2707">
        <f t="shared" si="252"/>
        <v>1914000</v>
      </c>
      <c r="I2707">
        <f t="shared" si="253"/>
        <v>174000</v>
      </c>
      <c r="J2707" t="str">
        <f t="shared" si="254"/>
        <v>November</v>
      </c>
      <c r="K2707" t="str">
        <f t="shared" si="255"/>
        <v>2075</v>
      </c>
      <c r="L2707" t="str">
        <f t="shared" si="256"/>
        <v>High Discount</v>
      </c>
      <c r="M2707" t="str">
        <f t="shared" si="257"/>
        <v>Ok</v>
      </c>
      <c r="N2707" t="s">
        <v>10264</v>
      </c>
    </row>
    <row r="2708" spans="1:14" x14ac:dyDescent="0.35">
      <c r="A2708" t="s">
        <v>2726</v>
      </c>
      <c r="B2708" t="s">
        <v>43</v>
      </c>
      <c r="C2708">
        <v>95</v>
      </c>
      <c r="D2708">
        <v>15000</v>
      </c>
      <c r="E2708">
        <v>400</v>
      </c>
      <c r="F2708" t="s">
        <v>11</v>
      </c>
      <c r="G2708" s="2">
        <v>64234</v>
      </c>
      <c r="H2708">
        <f t="shared" si="252"/>
        <v>1387000</v>
      </c>
      <c r="I2708">
        <f t="shared" si="253"/>
        <v>38000</v>
      </c>
      <c r="J2708" t="str">
        <f t="shared" si="254"/>
        <v>November</v>
      </c>
      <c r="K2708" t="str">
        <f t="shared" si="255"/>
        <v>2075</v>
      </c>
      <c r="L2708" t="str">
        <f t="shared" si="256"/>
        <v>High Discount</v>
      </c>
      <c r="M2708" t="str">
        <f t="shared" si="257"/>
        <v>Ok</v>
      </c>
      <c r="N2708" t="s">
        <v>10264</v>
      </c>
    </row>
    <row r="2709" spans="1:14" x14ac:dyDescent="0.35">
      <c r="A2709" t="s">
        <v>2727</v>
      </c>
      <c r="B2709" t="s">
        <v>10</v>
      </c>
      <c r="C2709">
        <v>418</v>
      </c>
      <c r="D2709">
        <v>15000</v>
      </c>
      <c r="E2709">
        <v>5000</v>
      </c>
      <c r="F2709" t="s">
        <v>8</v>
      </c>
      <c r="G2709" s="2">
        <v>64241</v>
      </c>
      <c r="H2709">
        <f t="shared" si="252"/>
        <v>4180000</v>
      </c>
      <c r="I2709">
        <f t="shared" si="253"/>
        <v>2090000</v>
      </c>
      <c r="J2709" t="str">
        <f t="shared" si="254"/>
        <v>November</v>
      </c>
      <c r="K2709" t="str">
        <f t="shared" si="255"/>
        <v>2075</v>
      </c>
      <c r="L2709" t="str">
        <f t="shared" si="256"/>
        <v>High Discount</v>
      </c>
      <c r="M2709" t="str">
        <f t="shared" si="257"/>
        <v>Ok</v>
      </c>
      <c r="N2709" t="s">
        <v>10264</v>
      </c>
    </row>
    <row r="2710" spans="1:14" x14ac:dyDescent="0.35">
      <c r="A2710" t="s">
        <v>2728</v>
      </c>
      <c r="B2710" t="s">
        <v>33</v>
      </c>
      <c r="C2710">
        <v>281</v>
      </c>
      <c r="D2710">
        <v>12000</v>
      </c>
      <c r="E2710">
        <v>200</v>
      </c>
      <c r="F2710" t="s">
        <v>8</v>
      </c>
      <c r="G2710" s="2">
        <v>64248</v>
      </c>
      <c r="H2710">
        <f t="shared" si="252"/>
        <v>3315800</v>
      </c>
      <c r="I2710">
        <f t="shared" si="253"/>
        <v>56200</v>
      </c>
      <c r="J2710" t="str">
        <f t="shared" si="254"/>
        <v>November</v>
      </c>
      <c r="K2710" t="str">
        <f t="shared" si="255"/>
        <v>2075</v>
      </c>
      <c r="L2710" t="str">
        <f t="shared" si="256"/>
        <v>Normal</v>
      </c>
      <c r="M2710" t="str">
        <f t="shared" si="257"/>
        <v>Ok</v>
      </c>
      <c r="N2710" t="s">
        <v>10264</v>
      </c>
    </row>
    <row r="2711" spans="1:14" x14ac:dyDescent="0.35">
      <c r="A2711" t="s">
        <v>2729</v>
      </c>
      <c r="B2711" t="s">
        <v>19</v>
      </c>
      <c r="C2711">
        <v>451</v>
      </c>
      <c r="D2711">
        <v>6000</v>
      </c>
      <c r="E2711">
        <v>1500</v>
      </c>
      <c r="F2711" t="s">
        <v>11</v>
      </c>
      <c r="G2711" s="2">
        <v>64255</v>
      </c>
      <c r="H2711">
        <f t="shared" si="252"/>
        <v>2029500</v>
      </c>
      <c r="I2711">
        <f t="shared" si="253"/>
        <v>676500</v>
      </c>
      <c r="J2711" t="str">
        <f t="shared" si="254"/>
        <v>December</v>
      </c>
      <c r="K2711" t="str">
        <f t="shared" si="255"/>
        <v>2075</v>
      </c>
      <c r="L2711" t="str">
        <f t="shared" si="256"/>
        <v>High Discount</v>
      </c>
      <c r="M2711" t="str">
        <f t="shared" si="257"/>
        <v>Ok</v>
      </c>
      <c r="N2711" t="s">
        <v>10264</v>
      </c>
    </row>
    <row r="2712" spans="1:14" x14ac:dyDescent="0.35">
      <c r="A2712" t="s">
        <v>2730</v>
      </c>
      <c r="B2712" t="s">
        <v>15</v>
      </c>
      <c r="C2712">
        <v>72</v>
      </c>
      <c r="D2712">
        <v>22000</v>
      </c>
      <c r="E2712">
        <v>500</v>
      </c>
      <c r="F2712" t="s">
        <v>16</v>
      </c>
      <c r="G2712" s="2">
        <v>64262</v>
      </c>
      <c r="H2712">
        <f t="shared" si="252"/>
        <v>1548000</v>
      </c>
      <c r="I2712">
        <f t="shared" si="253"/>
        <v>36000</v>
      </c>
      <c r="J2712" t="str">
        <f t="shared" si="254"/>
        <v>December</v>
      </c>
      <c r="K2712" t="str">
        <f t="shared" si="255"/>
        <v>2075</v>
      </c>
      <c r="L2712" t="str">
        <f t="shared" si="256"/>
        <v>High Discount</v>
      </c>
      <c r="M2712" t="str">
        <f t="shared" si="257"/>
        <v>Ok</v>
      </c>
      <c r="N2712" t="s">
        <v>10264</v>
      </c>
    </row>
    <row r="2713" spans="1:14" x14ac:dyDescent="0.35">
      <c r="A2713" t="s">
        <v>2731</v>
      </c>
      <c r="B2713" t="s">
        <v>21</v>
      </c>
      <c r="C2713">
        <v>316</v>
      </c>
      <c r="D2713">
        <v>4500</v>
      </c>
      <c r="E2713">
        <v>5000</v>
      </c>
      <c r="F2713" t="s">
        <v>46</v>
      </c>
      <c r="G2713" s="2">
        <v>64269</v>
      </c>
      <c r="H2713">
        <f t="shared" si="252"/>
        <v>0</v>
      </c>
      <c r="I2713">
        <f t="shared" si="253"/>
        <v>1580000</v>
      </c>
      <c r="J2713" t="str">
        <f t="shared" si="254"/>
        <v>December</v>
      </c>
      <c r="K2713" t="str">
        <f t="shared" si="255"/>
        <v>2075</v>
      </c>
      <c r="L2713" t="str">
        <f t="shared" si="256"/>
        <v>High Discount</v>
      </c>
      <c r="M2713" t="str">
        <f t="shared" si="257"/>
        <v>Zero Sales</v>
      </c>
      <c r="N2713" t="s">
        <v>10264</v>
      </c>
    </row>
    <row r="2714" spans="1:14" x14ac:dyDescent="0.35">
      <c r="A2714" t="s">
        <v>2732</v>
      </c>
      <c r="B2714" t="s">
        <v>43</v>
      </c>
      <c r="C2714">
        <v>167</v>
      </c>
      <c r="D2714">
        <v>1200</v>
      </c>
      <c r="E2714">
        <v>3000</v>
      </c>
      <c r="F2714" t="s">
        <v>11</v>
      </c>
      <c r="G2714" s="2">
        <v>64276</v>
      </c>
      <c r="H2714">
        <f t="shared" si="252"/>
        <v>0</v>
      </c>
      <c r="I2714">
        <f t="shared" si="253"/>
        <v>501000</v>
      </c>
      <c r="J2714" t="str">
        <f t="shared" si="254"/>
        <v>December</v>
      </c>
      <c r="K2714" t="str">
        <f t="shared" si="255"/>
        <v>2075</v>
      </c>
      <c r="L2714" t="str">
        <f t="shared" si="256"/>
        <v>High Discount</v>
      </c>
      <c r="M2714" t="str">
        <f t="shared" si="257"/>
        <v>Zero Sales</v>
      </c>
      <c r="N2714" t="s">
        <v>10264</v>
      </c>
    </row>
    <row r="2715" spans="1:14" x14ac:dyDescent="0.35">
      <c r="A2715" t="s">
        <v>2733</v>
      </c>
      <c r="B2715" t="s">
        <v>10</v>
      </c>
      <c r="C2715">
        <v>104</v>
      </c>
      <c r="D2715">
        <v>18000</v>
      </c>
      <c r="E2715">
        <v>200</v>
      </c>
      <c r="F2715" t="s">
        <v>8</v>
      </c>
      <c r="G2715" s="2">
        <v>64283</v>
      </c>
      <c r="H2715">
        <f t="shared" si="252"/>
        <v>1851200</v>
      </c>
      <c r="I2715">
        <f t="shared" si="253"/>
        <v>20800</v>
      </c>
      <c r="J2715" t="str">
        <f t="shared" si="254"/>
        <v>December</v>
      </c>
      <c r="K2715" t="str">
        <f t="shared" si="255"/>
        <v>2075</v>
      </c>
      <c r="L2715" t="str">
        <f t="shared" si="256"/>
        <v>High Discount</v>
      </c>
      <c r="M2715" t="str">
        <f t="shared" si="257"/>
        <v>Ok</v>
      </c>
      <c r="N2715" t="s">
        <v>10264</v>
      </c>
    </row>
    <row r="2716" spans="1:14" x14ac:dyDescent="0.35">
      <c r="A2716" t="s">
        <v>2734</v>
      </c>
      <c r="B2716" t="s">
        <v>30</v>
      </c>
      <c r="C2716">
        <v>202</v>
      </c>
      <c r="D2716">
        <v>4500</v>
      </c>
      <c r="E2716">
        <v>400</v>
      </c>
      <c r="F2716" t="s">
        <v>8</v>
      </c>
      <c r="G2716" s="2">
        <v>64290</v>
      </c>
      <c r="H2716">
        <f t="shared" si="252"/>
        <v>828200</v>
      </c>
      <c r="I2716">
        <f t="shared" si="253"/>
        <v>80800</v>
      </c>
      <c r="J2716" t="str">
        <f t="shared" si="254"/>
        <v>January</v>
      </c>
      <c r="K2716" t="str">
        <f t="shared" si="255"/>
        <v>2076</v>
      </c>
      <c r="L2716" t="str">
        <f t="shared" si="256"/>
        <v>High Discount</v>
      </c>
      <c r="M2716" t="str">
        <f t="shared" si="257"/>
        <v>Ok</v>
      </c>
      <c r="N2716" t="s">
        <v>10264</v>
      </c>
    </row>
    <row r="2717" spans="1:14" x14ac:dyDescent="0.35">
      <c r="A2717" t="s">
        <v>2735</v>
      </c>
      <c r="B2717" t="s">
        <v>33</v>
      </c>
      <c r="C2717">
        <v>288</v>
      </c>
      <c r="D2717">
        <v>45000</v>
      </c>
      <c r="E2717">
        <v>400</v>
      </c>
      <c r="F2717" t="s">
        <v>11</v>
      </c>
      <c r="G2717" s="2">
        <v>64297</v>
      </c>
      <c r="H2717">
        <f t="shared" si="252"/>
        <v>12844800</v>
      </c>
      <c r="I2717">
        <f t="shared" si="253"/>
        <v>115200</v>
      </c>
      <c r="J2717" t="str">
        <f t="shared" si="254"/>
        <v>January</v>
      </c>
      <c r="K2717" t="str">
        <f t="shared" si="255"/>
        <v>2076</v>
      </c>
      <c r="L2717" t="str">
        <f t="shared" si="256"/>
        <v>High Discount</v>
      </c>
      <c r="M2717" t="str">
        <f t="shared" si="257"/>
        <v>Ok</v>
      </c>
      <c r="N2717" t="s">
        <v>10264</v>
      </c>
    </row>
    <row r="2718" spans="1:14" x14ac:dyDescent="0.35">
      <c r="A2718" t="s">
        <v>2736</v>
      </c>
      <c r="B2718" t="s">
        <v>30</v>
      </c>
      <c r="C2718">
        <v>314</v>
      </c>
      <c r="D2718">
        <v>6000</v>
      </c>
      <c r="E2718">
        <v>3000</v>
      </c>
      <c r="F2718" t="s">
        <v>11</v>
      </c>
      <c r="G2718" s="2">
        <v>64304</v>
      </c>
      <c r="H2718">
        <f t="shared" si="252"/>
        <v>942000</v>
      </c>
      <c r="I2718">
        <f t="shared" si="253"/>
        <v>942000</v>
      </c>
      <c r="J2718" t="str">
        <f t="shared" si="254"/>
        <v>January</v>
      </c>
      <c r="K2718" t="str">
        <f t="shared" si="255"/>
        <v>2076</v>
      </c>
      <c r="L2718" t="str">
        <f t="shared" si="256"/>
        <v>High Discount</v>
      </c>
      <c r="M2718" t="str">
        <f t="shared" si="257"/>
        <v>Ok</v>
      </c>
      <c r="N2718" t="s">
        <v>10264</v>
      </c>
    </row>
    <row r="2719" spans="1:14" x14ac:dyDescent="0.35">
      <c r="A2719" t="s">
        <v>2737</v>
      </c>
      <c r="B2719" t="s">
        <v>21</v>
      </c>
      <c r="C2719">
        <v>317</v>
      </c>
      <c r="D2719">
        <v>800</v>
      </c>
      <c r="E2719">
        <v>5000</v>
      </c>
      <c r="F2719" t="s">
        <v>11</v>
      </c>
      <c r="G2719" s="2">
        <v>64311</v>
      </c>
      <c r="H2719">
        <f t="shared" si="252"/>
        <v>0</v>
      </c>
      <c r="I2719">
        <f t="shared" si="253"/>
        <v>1585000</v>
      </c>
      <c r="J2719" t="str">
        <f t="shared" si="254"/>
        <v>January</v>
      </c>
      <c r="K2719" t="str">
        <f t="shared" si="255"/>
        <v>2076</v>
      </c>
      <c r="L2719" t="str">
        <f t="shared" si="256"/>
        <v>High Discount</v>
      </c>
      <c r="M2719" t="str">
        <f t="shared" si="257"/>
        <v>Zero Sales</v>
      </c>
      <c r="N2719" t="s">
        <v>10264</v>
      </c>
    </row>
    <row r="2720" spans="1:14" x14ac:dyDescent="0.35">
      <c r="A2720" t="s">
        <v>2738</v>
      </c>
      <c r="B2720" t="s">
        <v>43</v>
      </c>
      <c r="C2720">
        <v>162</v>
      </c>
      <c r="D2720">
        <v>45000</v>
      </c>
      <c r="E2720">
        <v>100</v>
      </c>
      <c r="F2720" t="s">
        <v>46</v>
      </c>
      <c r="G2720" s="2">
        <v>64318</v>
      </c>
      <c r="H2720">
        <f t="shared" si="252"/>
        <v>7273800</v>
      </c>
      <c r="I2720">
        <f t="shared" si="253"/>
        <v>16200</v>
      </c>
      <c r="J2720" t="str">
        <f t="shared" si="254"/>
        <v>February</v>
      </c>
      <c r="K2720" t="str">
        <f t="shared" si="255"/>
        <v>2076</v>
      </c>
      <c r="L2720" t="str">
        <f t="shared" si="256"/>
        <v>Normal</v>
      </c>
      <c r="M2720" t="str">
        <f t="shared" si="257"/>
        <v>Ok</v>
      </c>
      <c r="N2720" t="s">
        <v>10264</v>
      </c>
    </row>
    <row r="2721" spans="1:14" x14ac:dyDescent="0.35">
      <c r="A2721" t="s">
        <v>2739</v>
      </c>
      <c r="B2721" t="s">
        <v>33</v>
      </c>
      <c r="C2721">
        <v>215</v>
      </c>
      <c r="D2721">
        <v>12000</v>
      </c>
      <c r="E2721">
        <v>400</v>
      </c>
      <c r="F2721" t="s">
        <v>8</v>
      </c>
      <c r="G2721" s="2">
        <v>64325</v>
      </c>
      <c r="H2721">
        <f t="shared" si="252"/>
        <v>2494000</v>
      </c>
      <c r="I2721">
        <f t="shared" si="253"/>
        <v>86000</v>
      </c>
      <c r="J2721" t="str">
        <f t="shared" si="254"/>
        <v>February</v>
      </c>
      <c r="K2721" t="str">
        <f t="shared" si="255"/>
        <v>2076</v>
      </c>
      <c r="L2721" t="str">
        <f t="shared" si="256"/>
        <v>High Discount</v>
      </c>
      <c r="M2721" t="str">
        <f t="shared" si="257"/>
        <v>Ok</v>
      </c>
      <c r="N2721" t="s">
        <v>10264</v>
      </c>
    </row>
    <row r="2722" spans="1:14" x14ac:dyDescent="0.35">
      <c r="A2722" t="s">
        <v>2740</v>
      </c>
      <c r="B2722" t="s">
        <v>43</v>
      </c>
      <c r="C2722">
        <v>57</v>
      </c>
      <c r="D2722">
        <v>22000</v>
      </c>
      <c r="E2722">
        <v>1500</v>
      </c>
      <c r="F2722" t="s">
        <v>8</v>
      </c>
      <c r="G2722" s="2">
        <v>64332</v>
      </c>
      <c r="H2722">
        <f t="shared" si="252"/>
        <v>1168500</v>
      </c>
      <c r="I2722">
        <f t="shared" si="253"/>
        <v>85500</v>
      </c>
      <c r="J2722" t="str">
        <f t="shared" si="254"/>
        <v>February</v>
      </c>
      <c r="K2722" t="str">
        <f t="shared" si="255"/>
        <v>2076</v>
      </c>
      <c r="L2722" t="str">
        <f t="shared" si="256"/>
        <v>High Discount</v>
      </c>
      <c r="M2722" t="str">
        <f t="shared" si="257"/>
        <v>Ok</v>
      </c>
      <c r="N2722" t="s">
        <v>10264</v>
      </c>
    </row>
    <row r="2723" spans="1:14" x14ac:dyDescent="0.35">
      <c r="A2723" t="s">
        <v>2741</v>
      </c>
      <c r="B2723" t="s">
        <v>15</v>
      </c>
      <c r="C2723">
        <v>266</v>
      </c>
      <c r="D2723">
        <v>15000</v>
      </c>
      <c r="E2723">
        <v>200</v>
      </c>
      <c r="F2723" t="s">
        <v>8</v>
      </c>
      <c r="G2723" s="2">
        <v>64339</v>
      </c>
      <c r="H2723">
        <f t="shared" si="252"/>
        <v>3936800</v>
      </c>
      <c r="I2723">
        <f t="shared" si="253"/>
        <v>53200</v>
      </c>
      <c r="J2723" t="str">
        <f t="shared" si="254"/>
        <v>February</v>
      </c>
      <c r="K2723" t="str">
        <f t="shared" si="255"/>
        <v>2076</v>
      </c>
      <c r="L2723" t="str">
        <f t="shared" si="256"/>
        <v>Normal</v>
      </c>
      <c r="M2723" t="str">
        <f t="shared" si="257"/>
        <v>Ok</v>
      </c>
      <c r="N2723" t="s">
        <v>10264</v>
      </c>
    </row>
    <row r="2724" spans="1:14" x14ac:dyDescent="0.35">
      <c r="A2724" t="s">
        <v>2742</v>
      </c>
      <c r="B2724" t="s">
        <v>13</v>
      </c>
      <c r="C2724">
        <v>480</v>
      </c>
      <c r="D2724">
        <v>15000</v>
      </c>
      <c r="E2724">
        <v>2000</v>
      </c>
      <c r="F2724" t="s">
        <v>46</v>
      </c>
      <c r="G2724" s="2">
        <v>64346</v>
      </c>
      <c r="H2724">
        <f t="shared" si="252"/>
        <v>6240000</v>
      </c>
      <c r="I2724">
        <f t="shared" si="253"/>
        <v>960000</v>
      </c>
      <c r="J2724" t="str">
        <f t="shared" si="254"/>
        <v>March</v>
      </c>
      <c r="K2724" t="str">
        <f t="shared" si="255"/>
        <v>2076</v>
      </c>
      <c r="L2724" t="str">
        <f t="shared" si="256"/>
        <v>High Discount</v>
      </c>
      <c r="M2724" t="str">
        <f t="shared" si="257"/>
        <v>Ok</v>
      </c>
      <c r="N2724" t="s">
        <v>10264</v>
      </c>
    </row>
    <row r="2725" spans="1:14" x14ac:dyDescent="0.35">
      <c r="A2725" t="s">
        <v>2743</v>
      </c>
      <c r="B2725" t="s">
        <v>33</v>
      </c>
      <c r="C2725">
        <v>341</v>
      </c>
      <c r="D2725">
        <v>800</v>
      </c>
      <c r="E2725">
        <v>400</v>
      </c>
      <c r="F2725" t="s">
        <v>16</v>
      </c>
      <c r="G2725" s="2">
        <v>64353</v>
      </c>
      <c r="H2725">
        <f t="shared" si="252"/>
        <v>136400</v>
      </c>
      <c r="I2725">
        <f t="shared" si="253"/>
        <v>136400</v>
      </c>
      <c r="J2725" t="str">
        <f t="shared" si="254"/>
        <v>March</v>
      </c>
      <c r="K2725" t="str">
        <f t="shared" si="255"/>
        <v>2076</v>
      </c>
      <c r="L2725" t="str">
        <f t="shared" si="256"/>
        <v>High Discount</v>
      </c>
      <c r="M2725" t="str">
        <f t="shared" si="257"/>
        <v>Ok</v>
      </c>
      <c r="N2725" t="s">
        <v>10264</v>
      </c>
    </row>
    <row r="2726" spans="1:14" x14ac:dyDescent="0.35">
      <c r="A2726" t="s">
        <v>2744</v>
      </c>
      <c r="B2726" t="s">
        <v>30</v>
      </c>
      <c r="C2726">
        <v>99</v>
      </c>
      <c r="D2726">
        <v>5500</v>
      </c>
      <c r="E2726">
        <v>100</v>
      </c>
      <c r="F2726" t="s">
        <v>8</v>
      </c>
      <c r="G2726" s="2">
        <v>64360</v>
      </c>
      <c r="H2726">
        <f t="shared" si="252"/>
        <v>534600</v>
      </c>
      <c r="I2726">
        <f t="shared" si="253"/>
        <v>9900</v>
      </c>
      <c r="J2726" t="str">
        <f t="shared" si="254"/>
        <v>March</v>
      </c>
      <c r="K2726" t="str">
        <f t="shared" si="255"/>
        <v>2076</v>
      </c>
      <c r="L2726" t="str">
        <f t="shared" si="256"/>
        <v>High Discount</v>
      </c>
      <c r="M2726" t="str">
        <f t="shared" si="257"/>
        <v>Ok</v>
      </c>
      <c r="N2726" t="s">
        <v>10264</v>
      </c>
    </row>
    <row r="2727" spans="1:14" x14ac:dyDescent="0.35">
      <c r="A2727" t="s">
        <v>2745</v>
      </c>
      <c r="B2727" t="s">
        <v>21</v>
      </c>
      <c r="C2727">
        <v>156</v>
      </c>
      <c r="D2727">
        <v>5500</v>
      </c>
      <c r="E2727">
        <v>1500</v>
      </c>
      <c r="F2727" t="s">
        <v>8</v>
      </c>
      <c r="G2727" s="2">
        <v>64367</v>
      </c>
      <c r="H2727">
        <f t="shared" si="252"/>
        <v>624000</v>
      </c>
      <c r="I2727">
        <f t="shared" si="253"/>
        <v>234000</v>
      </c>
      <c r="J2727" t="str">
        <f t="shared" si="254"/>
        <v>March</v>
      </c>
      <c r="K2727" t="str">
        <f t="shared" si="255"/>
        <v>2076</v>
      </c>
      <c r="L2727" t="str">
        <f t="shared" si="256"/>
        <v>High Discount</v>
      </c>
      <c r="M2727" t="str">
        <f t="shared" si="257"/>
        <v>Ok</v>
      </c>
      <c r="N2727" t="s">
        <v>10264</v>
      </c>
    </row>
    <row r="2728" spans="1:14" x14ac:dyDescent="0.35">
      <c r="A2728" t="s">
        <v>2746</v>
      </c>
      <c r="B2728" t="s">
        <v>19</v>
      </c>
      <c r="C2728">
        <v>58</v>
      </c>
      <c r="D2728">
        <v>6000</v>
      </c>
      <c r="E2728">
        <v>100</v>
      </c>
      <c r="F2728" t="s">
        <v>16</v>
      </c>
      <c r="G2728" s="2">
        <v>64374</v>
      </c>
      <c r="H2728">
        <f t="shared" si="252"/>
        <v>342200</v>
      </c>
      <c r="I2728">
        <f t="shared" si="253"/>
        <v>5800</v>
      </c>
      <c r="J2728" t="str">
        <f t="shared" si="254"/>
        <v>March</v>
      </c>
      <c r="K2728" t="str">
        <f t="shared" si="255"/>
        <v>2076</v>
      </c>
      <c r="L2728" t="str">
        <f t="shared" si="256"/>
        <v>High Discount</v>
      </c>
      <c r="M2728" t="str">
        <f t="shared" si="257"/>
        <v>Ok</v>
      </c>
      <c r="N2728" t="s">
        <v>10264</v>
      </c>
    </row>
    <row r="2729" spans="1:14" x14ac:dyDescent="0.35">
      <c r="A2729" t="s">
        <v>2747</v>
      </c>
      <c r="B2729" t="s">
        <v>15</v>
      </c>
      <c r="C2729">
        <v>505</v>
      </c>
      <c r="D2729">
        <v>15000</v>
      </c>
      <c r="E2729">
        <v>200</v>
      </c>
      <c r="F2729" t="s">
        <v>46</v>
      </c>
      <c r="G2729" s="2">
        <v>64381</v>
      </c>
      <c r="H2729">
        <f t="shared" si="252"/>
        <v>7474000</v>
      </c>
      <c r="I2729">
        <f t="shared" si="253"/>
        <v>101000</v>
      </c>
      <c r="J2729" t="str">
        <f t="shared" si="254"/>
        <v>April</v>
      </c>
      <c r="K2729" t="str">
        <f t="shared" si="255"/>
        <v>2076</v>
      </c>
      <c r="L2729" t="str">
        <f t="shared" si="256"/>
        <v>Normal</v>
      </c>
      <c r="M2729" t="str">
        <f t="shared" si="257"/>
        <v>Ok</v>
      </c>
      <c r="N2729" t="s">
        <v>10264</v>
      </c>
    </row>
    <row r="2730" spans="1:14" x14ac:dyDescent="0.35">
      <c r="A2730" t="s">
        <v>2748</v>
      </c>
      <c r="B2730" t="s">
        <v>13</v>
      </c>
      <c r="C2730">
        <v>372</v>
      </c>
      <c r="D2730">
        <v>12000</v>
      </c>
      <c r="E2730">
        <v>3000</v>
      </c>
      <c r="F2730" t="s">
        <v>16</v>
      </c>
      <c r="G2730" s="2">
        <v>64388</v>
      </c>
      <c r="H2730">
        <f t="shared" si="252"/>
        <v>3348000</v>
      </c>
      <c r="I2730">
        <f t="shared" si="253"/>
        <v>1116000</v>
      </c>
      <c r="J2730" t="str">
        <f t="shared" si="254"/>
        <v>April</v>
      </c>
      <c r="K2730" t="str">
        <f t="shared" si="255"/>
        <v>2076</v>
      </c>
      <c r="L2730" t="str">
        <f t="shared" si="256"/>
        <v>High Discount</v>
      </c>
      <c r="M2730" t="str">
        <f t="shared" si="257"/>
        <v>Ok</v>
      </c>
      <c r="N2730" t="s">
        <v>10264</v>
      </c>
    </row>
    <row r="2731" spans="1:14" x14ac:dyDescent="0.35">
      <c r="A2731" t="s">
        <v>2749</v>
      </c>
      <c r="B2731" t="s">
        <v>19</v>
      </c>
      <c r="C2731">
        <v>358</v>
      </c>
      <c r="D2731">
        <v>15000</v>
      </c>
      <c r="E2731">
        <v>1500</v>
      </c>
      <c r="F2731" t="s">
        <v>16</v>
      </c>
      <c r="G2731" s="2">
        <v>64395</v>
      </c>
      <c r="H2731">
        <f t="shared" si="252"/>
        <v>4833000</v>
      </c>
      <c r="I2731">
        <f t="shared" si="253"/>
        <v>537000</v>
      </c>
      <c r="J2731" t="str">
        <f t="shared" si="254"/>
        <v>April</v>
      </c>
      <c r="K2731" t="str">
        <f t="shared" si="255"/>
        <v>2076</v>
      </c>
      <c r="L2731" t="str">
        <f t="shared" si="256"/>
        <v>High Discount</v>
      </c>
      <c r="M2731" t="str">
        <f t="shared" si="257"/>
        <v>Ok</v>
      </c>
      <c r="N2731" t="s">
        <v>10264</v>
      </c>
    </row>
    <row r="2732" spans="1:14" x14ac:dyDescent="0.35">
      <c r="A2732" t="s">
        <v>2750</v>
      </c>
      <c r="B2732" t="s">
        <v>39</v>
      </c>
      <c r="C2732">
        <v>194</v>
      </c>
      <c r="D2732">
        <v>45000</v>
      </c>
      <c r="E2732">
        <v>3000</v>
      </c>
      <c r="F2732" t="s">
        <v>16</v>
      </c>
      <c r="G2732" s="2">
        <v>64402</v>
      </c>
      <c r="H2732">
        <f t="shared" si="252"/>
        <v>8148000</v>
      </c>
      <c r="I2732">
        <f t="shared" si="253"/>
        <v>582000</v>
      </c>
      <c r="J2732" t="str">
        <f t="shared" si="254"/>
        <v>April</v>
      </c>
      <c r="K2732" t="str">
        <f t="shared" si="255"/>
        <v>2076</v>
      </c>
      <c r="L2732" t="str">
        <f t="shared" si="256"/>
        <v>High Discount</v>
      </c>
      <c r="M2732" t="str">
        <f t="shared" si="257"/>
        <v>Ok</v>
      </c>
      <c r="N2732" t="s">
        <v>10264</v>
      </c>
    </row>
    <row r="2733" spans="1:14" x14ac:dyDescent="0.35">
      <c r="A2733" t="s">
        <v>2751</v>
      </c>
      <c r="B2733" t="s">
        <v>15</v>
      </c>
      <c r="C2733">
        <v>461</v>
      </c>
      <c r="D2733">
        <v>22000</v>
      </c>
      <c r="E2733">
        <v>200</v>
      </c>
      <c r="F2733" t="s">
        <v>16</v>
      </c>
      <c r="G2733" s="2">
        <v>64409</v>
      </c>
      <c r="H2733">
        <f t="shared" si="252"/>
        <v>10049800</v>
      </c>
      <c r="I2733">
        <f t="shared" si="253"/>
        <v>92200</v>
      </c>
      <c r="J2733" t="str">
        <f t="shared" si="254"/>
        <v>May</v>
      </c>
      <c r="K2733" t="str">
        <f t="shared" si="255"/>
        <v>2076</v>
      </c>
      <c r="L2733" t="str">
        <f t="shared" si="256"/>
        <v>Normal</v>
      </c>
      <c r="M2733" t="str">
        <f t="shared" si="257"/>
        <v>Ok</v>
      </c>
      <c r="N2733" t="s">
        <v>10264</v>
      </c>
    </row>
    <row r="2734" spans="1:14" x14ac:dyDescent="0.35">
      <c r="A2734" t="s">
        <v>2752</v>
      </c>
      <c r="B2734" t="s">
        <v>21</v>
      </c>
      <c r="C2734">
        <v>163</v>
      </c>
      <c r="D2734">
        <v>18000</v>
      </c>
      <c r="E2734">
        <v>2000</v>
      </c>
      <c r="F2734" t="s">
        <v>46</v>
      </c>
      <c r="G2734" s="2">
        <v>64416</v>
      </c>
      <c r="H2734">
        <f t="shared" si="252"/>
        <v>2608000</v>
      </c>
      <c r="I2734">
        <f t="shared" si="253"/>
        <v>326000</v>
      </c>
      <c r="J2734" t="str">
        <f t="shared" si="254"/>
        <v>May</v>
      </c>
      <c r="K2734" t="str">
        <f t="shared" si="255"/>
        <v>2076</v>
      </c>
      <c r="L2734" t="str">
        <f t="shared" si="256"/>
        <v>High Discount</v>
      </c>
      <c r="M2734" t="str">
        <f t="shared" si="257"/>
        <v>Ok</v>
      </c>
      <c r="N2734" t="s">
        <v>10264</v>
      </c>
    </row>
    <row r="2735" spans="1:14" x14ac:dyDescent="0.35">
      <c r="A2735" t="s">
        <v>2753</v>
      </c>
      <c r="B2735" t="s">
        <v>10</v>
      </c>
      <c r="C2735">
        <v>448</v>
      </c>
      <c r="D2735">
        <v>15000</v>
      </c>
      <c r="E2735">
        <v>100</v>
      </c>
      <c r="F2735" t="s">
        <v>46</v>
      </c>
      <c r="G2735" s="2">
        <v>64423</v>
      </c>
      <c r="H2735">
        <f t="shared" si="252"/>
        <v>6675200</v>
      </c>
      <c r="I2735">
        <f t="shared" si="253"/>
        <v>44800</v>
      </c>
      <c r="J2735" t="str">
        <f t="shared" si="254"/>
        <v>May</v>
      </c>
      <c r="K2735" t="str">
        <f t="shared" si="255"/>
        <v>2076</v>
      </c>
      <c r="L2735" t="str">
        <f t="shared" si="256"/>
        <v>Normal</v>
      </c>
      <c r="M2735" t="str">
        <f t="shared" si="257"/>
        <v>Ok</v>
      </c>
      <c r="N2735" t="s">
        <v>10264</v>
      </c>
    </row>
    <row r="2736" spans="1:14" x14ac:dyDescent="0.35">
      <c r="A2736" t="s">
        <v>2754</v>
      </c>
      <c r="B2736" t="s">
        <v>33</v>
      </c>
      <c r="C2736">
        <v>324</v>
      </c>
      <c r="D2736">
        <v>4500</v>
      </c>
      <c r="E2736">
        <v>200</v>
      </c>
      <c r="F2736" t="s">
        <v>16</v>
      </c>
      <c r="G2736" s="2">
        <v>64430</v>
      </c>
      <c r="H2736">
        <f t="shared" si="252"/>
        <v>1393200</v>
      </c>
      <c r="I2736">
        <f t="shared" si="253"/>
        <v>64800</v>
      </c>
      <c r="J2736" t="str">
        <f t="shared" si="254"/>
        <v>May</v>
      </c>
      <c r="K2736" t="str">
        <f t="shared" si="255"/>
        <v>2076</v>
      </c>
      <c r="L2736" t="str">
        <f t="shared" si="256"/>
        <v>Normal</v>
      </c>
      <c r="M2736" t="str">
        <f t="shared" si="257"/>
        <v>Ok</v>
      </c>
      <c r="N2736" t="s">
        <v>10264</v>
      </c>
    </row>
    <row r="2737" spans="1:14" x14ac:dyDescent="0.35">
      <c r="A2737" t="s">
        <v>2755</v>
      </c>
      <c r="B2737" t="s">
        <v>43</v>
      </c>
      <c r="C2737">
        <v>173</v>
      </c>
      <c r="D2737">
        <v>1200</v>
      </c>
      <c r="E2737">
        <v>3000</v>
      </c>
      <c r="F2737" t="s">
        <v>11</v>
      </c>
      <c r="G2737" s="2">
        <v>64437</v>
      </c>
      <c r="H2737">
        <f t="shared" si="252"/>
        <v>0</v>
      </c>
      <c r="I2737">
        <f t="shared" si="253"/>
        <v>519000</v>
      </c>
      <c r="J2737" t="str">
        <f t="shared" si="254"/>
        <v>June</v>
      </c>
      <c r="K2737" t="str">
        <f t="shared" si="255"/>
        <v>2076</v>
      </c>
      <c r="L2737" t="str">
        <f t="shared" si="256"/>
        <v>High Discount</v>
      </c>
      <c r="M2737" t="str">
        <f t="shared" si="257"/>
        <v>Zero Sales</v>
      </c>
      <c r="N2737" t="s">
        <v>10264</v>
      </c>
    </row>
    <row r="2738" spans="1:14" x14ac:dyDescent="0.35">
      <c r="A2738" t="s">
        <v>2756</v>
      </c>
      <c r="B2738" t="s">
        <v>21</v>
      </c>
      <c r="C2738">
        <v>135</v>
      </c>
      <c r="D2738">
        <v>4500</v>
      </c>
      <c r="E2738">
        <v>400</v>
      </c>
      <c r="F2738" t="s">
        <v>11</v>
      </c>
      <c r="G2738" s="2">
        <v>64444</v>
      </c>
      <c r="H2738">
        <f t="shared" si="252"/>
        <v>553500</v>
      </c>
      <c r="I2738">
        <f t="shared" si="253"/>
        <v>54000</v>
      </c>
      <c r="J2738" t="str">
        <f t="shared" si="254"/>
        <v>June</v>
      </c>
      <c r="K2738" t="str">
        <f t="shared" si="255"/>
        <v>2076</v>
      </c>
      <c r="L2738" t="str">
        <f t="shared" si="256"/>
        <v>High Discount</v>
      </c>
      <c r="M2738" t="str">
        <f t="shared" si="257"/>
        <v>Ok</v>
      </c>
      <c r="N2738" t="s">
        <v>10264</v>
      </c>
    </row>
    <row r="2739" spans="1:14" x14ac:dyDescent="0.35">
      <c r="A2739" t="s">
        <v>2757</v>
      </c>
      <c r="B2739" t="s">
        <v>33</v>
      </c>
      <c r="C2739">
        <v>96</v>
      </c>
      <c r="D2739">
        <v>6000</v>
      </c>
      <c r="E2739">
        <v>500</v>
      </c>
      <c r="F2739" t="s">
        <v>11</v>
      </c>
      <c r="G2739" s="2">
        <v>64451</v>
      </c>
      <c r="H2739">
        <f t="shared" si="252"/>
        <v>528000</v>
      </c>
      <c r="I2739">
        <f t="shared" si="253"/>
        <v>48000</v>
      </c>
      <c r="J2739" t="str">
        <f t="shared" si="254"/>
        <v>June</v>
      </c>
      <c r="K2739" t="str">
        <f t="shared" si="255"/>
        <v>2076</v>
      </c>
      <c r="L2739" t="str">
        <f t="shared" si="256"/>
        <v>High Discount</v>
      </c>
      <c r="M2739" t="str">
        <f t="shared" si="257"/>
        <v>Ok</v>
      </c>
      <c r="N2739" t="s">
        <v>10264</v>
      </c>
    </row>
    <row r="2740" spans="1:14" x14ac:dyDescent="0.35">
      <c r="A2740" t="s">
        <v>2758</v>
      </c>
      <c r="B2740" t="s">
        <v>19</v>
      </c>
      <c r="C2740">
        <v>250</v>
      </c>
      <c r="D2740">
        <v>45000</v>
      </c>
      <c r="E2740">
        <v>100</v>
      </c>
      <c r="F2740" t="s">
        <v>11</v>
      </c>
      <c r="G2740" s="2">
        <v>64458</v>
      </c>
      <c r="H2740">
        <f t="shared" si="252"/>
        <v>11225000</v>
      </c>
      <c r="I2740">
        <f t="shared" si="253"/>
        <v>25000</v>
      </c>
      <c r="J2740" t="str">
        <f t="shared" si="254"/>
        <v>June</v>
      </c>
      <c r="K2740" t="str">
        <f t="shared" si="255"/>
        <v>2076</v>
      </c>
      <c r="L2740" t="str">
        <f t="shared" si="256"/>
        <v>Normal</v>
      </c>
      <c r="M2740" t="str">
        <f t="shared" si="257"/>
        <v>Ok</v>
      </c>
      <c r="N2740" t="s">
        <v>10264</v>
      </c>
    </row>
    <row r="2741" spans="1:14" x14ac:dyDescent="0.35">
      <c r="A2741" t="s">
        <v>2759</v>
      </c>
      <c r="B2741" t="s">
        <v>43</v>
      </c>
      <c r="C2741">
        <v>325</v>
      </c>
      <c r="D2741">
        <v>18000</v>
      </c>
      <c r="E2741">
        <v>300</v>
      </c>
      <c r="F2741" t="s">
        <v>8</v>
      </c>
      <c r="G2741" s="2">
        <v>64465</v>
      </c>
      <c r="H2741">
        <f t="shared" si="252"/>
        <v>5752500</v>
      </c>
      <c r="I2741">
        <f t="shared" si="253"/>
        <v>97500</v>
      </c>
      <c r="J2741" t="str">
        <f t="shared" si="254"/>
        <v>June</v>
      </c>
      <c r="K2741" t="str">
        <f t="shared" si="255"/>
        <v>2076</v>
      </c>
      <c r="L2741" t="str">
        <f t="shared" si="256"/>
        <v>Normal</v>
      </c>
      <c r="M2741" t="str">
        <f t="shared" si="257"/>
        <v>Ok</v>
      </c>
      <c r="N2741" t="s">
        <v>10264</v>
      </c>
    </row>
    <row r="2742" spans="1:14" x14ac:dyDescent="0.35">
      <c r="A2742" t="s">
        <v>2760</v>
      </c>
      <c r="B2742" t="s">
        <v>7</v>
      </c>
      <c r="C2742">
        <v>598</v>
      </c>
      <c r="D2742">
        <v>800</v>
      </c>
      <c r="E2742">
        <v>2000</v>
      </c>
      <c r="F2742" t="s">
        <v>46</v>
      </c>
      <c r="G2742" s="2">
        <v>64472</v>
      </c>
      <c r="H2742">
        <f t="shared" si="252"/>
        <v>0</v>
      </c>
      <c r="I2742">
        <f t="shared" si="253"/>
        <v>1196000</v>
      </c>
      <c r="J2742" t="str">
        <f t="shared" si="254"/>
        <v>July</v>
      </c>
      <c r="K2742" t="str">
        <f t="shared" si="255"/>
        <v>2076</v>
      </c>
      <c r="L2742" t="str">
        <f t="shared" si="256"/>
        <v>High Discount</v>
      </c>
      <c r="M2742" t="str">
        <f t="shared" si="257"/>
        <v>Zero Sales</v>
      </c>
      <c r="N2742" t="s">
        <v>10264</v>
      </c>
    </row>
    <row r="2743" spans="1:14" x14ac:dyDescent="0.35">
      <c r="A2743" t="s">
        <v>2761</v>
      </c>
      <c r="B2743" t="s">
        <v>30</v>
      </c>
      <c r="C2743">
        <v>179</v>
      </c>
      <c r="D2743">
        <v>1200</v>
      </c>
      <c r="E2743">
        <v>1500</v>
      </c>
      <c r="F2743" t="s">
        <v>46</v>
      </c>
      <c r="G2743" s="2">
        <v>64479</v>
      </c>
      <c r="H2743">
        <f t="shared" si="252"/>
        <v>0</v>
      </c>
      <c r="I2743">
        <f t="shared" si="253"/>
        <v>268500</v>
      </c>
      <c r="J2743" t="str">
        <f t="shared" si="254"/>
        <v>July</v>
      </c>
      <c r="K2743" t="str">
        <f t="shared" si="255"/>
        <v>2076</v>
      </c>
      <c r="L2743" t="str">
        <f t="shared" si="256"/>
        <v>High Discount</v>
      </c>
      <c r="M2743" t="str">
        <f t="shared" si="257"/>
        <v>Zero Sales</v>
      </c>
      <c r="N2743" t="s">
        <v>10264</v>
      </c>
    </row>
    <row r="2744" spans="1:14" x14ac:dyDescent="0.35">
      <c r="A2744" t="s">
        <v>2762</v>
      </c>
      <c r="B2744" t="s">
        <v>39</v>
      </c>
      <c r="C2744">
        <v>497</v>
      </c>
      <c r="D2744">
        <v>15000</v>
      </c>
      <c r="E2744">
        <v>500</v>
      </c>
      <c r="F2744" t="s">
        <v>16</v>
      </c>
      <c r="G2744" s="2">
        <v>64486</v>
      </c>
      <c r="H2744">
        <f t="shared" si="252"/>
        <v>7206500</v>
      </c>
      <c r="I2744">
        <f t="shared" si="253"/>
        <v>248500</v>
      </c>
      <c r="J2744" t="str">
        <f t="shared" si="254"/>
        <v>July</v>
      </c>
      <c r="K2744" t="str">
        <f t="shared" si="255"/>
        <v>2076</v>
      </c>
      <c r="L2744" t="str">
        <f t="shared" si="256"/>
        <v>High Discount</v>
      </c>
      <c r="M2744" t="str">
        <f t="shared" si="257"/>
        <v>Ok</v>
      </c>
      <c r="N2744" t="s">
        <v>10264</v>
      </c>
    </row>
    <row r="2745" spans="1:14" x14ac:dyDescent="0.35">
      <c r="A2745" t="s">
        <v>2763</v>
      </c>
      <c r="B2745" t="s">
        <v>15</v>
      </c>
      <c r="C2745">
        <v>438</v>
      </c>
      <c r="D2745">
        <v>4500</v>
      </c>
      <c r="E2745">
        <v>1000</v>
      </c>
      <c r="F2745" t="s">
        <v>8</v>
      </c>
      <c r="G2745" s="2">
        <v>64493</v>
      </c>
      <c r="H2745">
        <f t="shared" si="252"/>
        <v>1533000</v>
      </c>
      <c r="I2745">
        <f t="shared" si="253"/>
        <v>438000</v>
      </c>
      <c r="J2745" t="str">
        <f t="shared" si="254"/>
        <v>July</v>
      </c>
      <c r="K2745" t="str">
        <f t="shared" si="255"/>
        <v>2076</v>
      </c>
      <c r="L2745" t="str">
        <f t="shared" si="256"/>
        <v>High Discount</v>
      </c>
      <c r="M2745" t="str">
        <f t="shared" si="257"/>
        <v>Ok</v>
      </c>
      <c r="N2745" t="s">
        <v>10264</v>
      </c>
    </row>
    <row r="2746" spans="1:14" x14ac:dyDescent="0.35">
      <c r="A2746" t="s">
        <v>2764</v>
      </c>
      <c r="B2746" t="s">
        <v>21</v>
      </c>
      <c r="C2746">
        <v>312</v>
      </c>
      <c r="D2746">
        <v>12000</v>
      </c>
      <c r="E2746">
        <v>500</v>
      </c>
      <c r="F2746" t="s">
        <v>16</v>
      </c>
      <c r="G2746" s="2">
        <v>64500</v>
      </c>
      <c r="H2746">
        <f t="shared" si="252"/>
        <v>3588000</v>
      </c>
      <c r="I2746">
        <f t="shared" si="253"/>
        <v>156000</v>
      </c>
      <c r="J2746" t="str">
        <f t="shared" si="254"/>
        <v>August</v>
      </c>
      <c r="K2746" t="str">
        <f t="shared" si="255"/>
        <v>2076</v>
      </c>
      <c r="L2746" t="str">
        <f t="shared" si="256"/>
        <v>High Discount</v>
      </c>
      <c r="M2746" t="str">
        <f t="shared" si="257"/>
        <v>Ok</v>
      </c>
      <c r="N2746" t="s">
        <v>10264</v>
      </c>
    </row>
    <row r="2747" spans="1:14" x14ac:dyDescent="0.35">
      <c r="A2747" t="s">
        <v>2765</v>
      </c>
      <c r="B2747" t="s">
        <v>39</v>
      </c>
      <c r="C2747">
        <v>327</v>
      </c>
      <c r="D2747">
        <v>6000</v>
      </c>
      <c r="E2747">
        <v>300</v>
      </c>
      <c r="F2747" t="s">
        <v>16</v>
      </c>
      <c r="G2747" s="2">
        <v>64507</v>
      </c>
      <c r="H2747">
        <f t="shared" si="252"/>
        <v>1863900</v>
      </c>
      <c r="I2747">
        <f t="shared" si="253"/>
        <v>98100</v>
      </c>
      <c r="J2747" t="str">
        <f t="shared" si="254"/>
        <v>August</v>
      </c>
      <c r="K2747" t="str">
        <f t="shared" si="255"/>
        <v>2076</v>
      </c>
      <c r="L2747" t="str">
        <f t="shared" si="256"/>
        <v>Normal</v>
      </c>
      <c r="M2747" t="str">
        <f t="shared" si="257"/>
        <v>Ok</v>
      </c>
      <c r="N2747" t="s">
        <v>10264</v>
      </c>
    </row>
    <row r="2748" spans="1:14" x14ac:dyDescent="0.35">
      <c r="A2748" t="s">
        <v>2766</v>
      </c>
      <c r="B2748" t="s">
        <v>10</v>
      </c>
      <c r="C2748">
        <v>95</v>
      </c>
      <c r="D2748">
        <v>12000</v>
      </c>
      <c r="E2748">
        <v>500</v>
      </c>
      <c r="F2748" t="s">
        <v>46</v>
      </c>
      <c r="G2748" s="2">
        <v>64514</v>
      </c>
      <c r="H2748">
        <f t="shared" si="252"/>
        <v>1092500</v>
      </c>
      <c r="I2748">
        <f t="shared" si="253"/>
        <v>47500</v>
      </c>
      <c r="J2748" t="str">
        <f t="shared" si="254"/>
        <v>August</v>
      </c>
      <c r="K2748" t="str">
        <f t="shared" si="255"/>
        <v>2076</v>
      </c>
      <c r="L2748" t="str">
        <f t="shared" si="256"/>
        <v>High Discount</v>
      </c>
      <c r="M2748" t="str">
        <f t="shared" si="257"/>
        <v>Ok</v>
      </c>
      <c r="N2748" t="s">
        <v>10264</v>
      </c>
    </row>
    <row r="2749" spans="1:14" x14ac:dyDescent="0.35">
      <c r="A2749" t="s">
        <v>2767</v>
      </c>
      <c r="B2749" t="s">
        <v>33</v>
      </c>
      <c r="C2749">
        <v>217</v>
      </c>
      <c r="D2749">
        <v>22000</v>
      </c>
      <c r="E2749">
        <v>500</v>
      </c>
      <c r="F2749" t="s">
        <v>8</v>
      </c>
      <c r="G2749" s="2">
        <v>64521</v>
      </c>
      <c r="H2749">
        <f t="shared" si="252"/>
        <v>4665500</v>
      </c>
      <c r="I2749">
        <f t="shared" si="253"/>
        <v>108500</v>
      </c>
      <c r="J2749" t="str">
        <f t="shared" si="254"/>
        <v>August</v>
      </c>
      <c r="K2749" t="str">
        <f t="shared" si="255"/>
        <v>2076</v>
      </c>
      <c r="L2749" t="str">
        <f t="shared" si="256"/>
        <v>High Discount</v>
      </c>
      <c r="M2749" t="str">
        <f t="shared" si="257"/>
        <v>Ok</v>
      </c>
      <c r="N2749" t="s">
        <v>10264</v>
      </c>
    </row>
    <row r="2750" spans="1:14" x14ac:dyDescent="0.35">
      <c r="A2750" t="s">
        <v>2768</v>
      </c>
      <c r="B2750" t="s">
        <v>33</v>
      </c>
      <c r="C2750">
        <v>494</v>
      </c>
      <c r="D2750">
        <v>18000</v>
      </c>
      <c r="E2750">
        <v>100</v>
      </c>
      <c r="F2750" t="s">
        <v>11</v>
      </c>
      <c r="G2750" s="2">
        <v>64528</v>
      </c>
      <c r="H2750">
        <f t="shared" si="252"/>
        <v>8842600</v>
      </c>
      <c r="I2750">
        <f t="shared" si="253"/>
        <v>49400</v>
      </c>
      <c r="J2750" t="str">
        <f t="shared" si="254"/>
        <v>August</v>
      </c>
      <c r="K2750" t="str">
        <f t="shared" si="255"/>
        <v>2076</v>
      </c>
      <c r="L2750" t="str">
        <f t="shared" si="256"/>
        <v>Normal</v>
      </c>
      <c r="M2750" t="str">
        <f t="shared" si="257"/>
        <v>Ok</v>
      </c>
      <c r="N2750" t="s">
        <v>10264</v>
      </c>
    </row>
    <row r="2751" spans="1:14" x14ac:dyDescent="0.35">
      <c r="A2751" t="s">
        <v>2769</v>
      </c>
      <c r="B2751" t="s">
        <v>21</v>
      </c>
      <c r="C2751">
        <v>95</v>
      </c>
      <c r="D2751">
        <v>6000</v>
      </c>
      <c r="E2751">
        <v>3000</v>
      </c>
      <c r="F2751" t="s">
        <v>46</v>
      </c>
      <c r="G2751" s="2">
        <v>64535</v>
      </c>
      <c r="H2751">
        <f t="shared" si="252"/>
        <v>285000</v>
      </c>
      <c r="I2751">
        <f t="shared" si="253"/>
        <v>285000</v>
      </c>
      <c r="J2751" t="str">
        <f t="shared" si="254"/>
        <v>September</v>
      </c>
      <c r="K2751" t="str">
        <f t="shared" si="255"/>
        <v>2076</v>
      </c>
      <c r="L2751" t="str">
        <f t="shared" si="256"/>
        <v>High Discount</v>
      </c>
      <c r="M2751" t="str">
        <f t="shared" si="257"/>
        <v>Ok</v>
      </c>
      <c r="N2751" t="s">
        <v>10264</v>
      </c>
    </row>
    <row r="2752" spans="1:14" x14ac:dyDescent="0.35">
      <c r="A2752" t="s">
        <v>2770</v>
      </c>
      <c r="B2752" t="s">
        <v>13</v>
      </c>
      <c r="C2752">
        <v>589</v>
      </c>
      <c r="D2752">
        <v>6000</v>
      </c>
      <c r="E2752">
        <v>1000</v>
      </c>
      <c r="F2752" t="s">
        <v>8</v>
      </c>
      <c r="G2752" s="2">
        <v>64542</v>
      </c>
      <c r="H2752">
        <f t="shared" si="252"/>
        <v>2945000</v>
      </c>
      <c r="I2752">
        <f t="shared" si="253"/>
        <v>589000</v>
      </c>
      <c r="J2752" t="str">
        <f t="shared" si="254"/>
        <v>September</v>
      </c>
      <c r="K2752" t="str">
        <f t="shared" si="255"/>
        <v>2076</v>
      </c>
      <c r="L2752" t="str">
        <f t="shared" si="256"/>
        <v>High Discount</v>
      </c>
      <c r="M2752" t="str">
        <f t="shared" si="257"/>
        <v>Ok</v>
      </c>
      <c r="N2752" t="s">
        <v>10264</v>
      </c>
    </row>
    <row r="2753" spans="1:14" x14ac:dyDescent="0.35">
      <c r="A2753" t="s">
        <v>2771</v>
      </c>
      <c r="B2753" t="s">
        <v>13</v>
      </c>
      <c r="C2753">
        <v>136</v>
      </c>
      <c r="D2753">
        <v>22000</v>
      </c>
      <c r="E2753">
        <v>1500</v>
      </c>
      <c r="F2753" t="s">
        <v>8</v>
      </c>
      <c r="G2753" s="2">
        <v>64549</v>
      </c>
      <c r="H2753">
        <f t="shared" si="252"/>
        <v>2788000</v>
      </c>
      <c r="I2753">
        <f t="shared" si="253"/>
        <v>204000</v>
      </c>
      <c r="J2753" t="str">
        <f t="shared" si="254"/>
        <v>September</v>
      </c>
      <c r="K2753" t="str">
        <f t="shared" si="255"/>
        <v>2076</v>
      </c>
      <c r="L2753" t="str">
        <f t="shared" si="256"/>
        <v>High Discount</v>
      </c>
      <c r="M2753" t="str">
        <f t="shared" si="257"/>
        <v>Ok</v>
      </c>
      <c r="N2753" t="s">
        <v>10264</v>
      </c>
    </row>
    <row r="2754" spans="1:14" x14ac:dyDescent="0.35">
      <c r="A2754" t="s">
        <v>2772</v>
      </c>
      <c r="B2754" t="s">
        <v>7</v>
      </c>
      <c r="C2754">
        <v>434</v>
      </c>
      <c r="D2754">
        <v>45000</v>
      </c>
      <c r="E2754">
        <v>2000</v>
      </c>
      <c r="F2754" t="s">
        <v>46</v>
      </c>
      <c r="G2754" s="2">
        <v>64556</v>
      </c>
      <c r="H2754">
        <f t="shared" ref="H2754:H2817" si="258">MAX(0,(D2754-E2754)*C2754)</f>
        <v>18662000</v>
      </c>
      <c r="I2754">
        <f t="shared" si="253"/>
        <v>868000</v>
      </c>
      <c r="J2754" t="str">
        <f t="shared" si="254"/>
        <v>September</v>
      </c>
      <c r="K2754" t="str">
        <f t="shared" si="255"/>
        <v>2076</v>
      </c>
      <c r="L2754" t="str">
        <f t="shared" si="256"/>
        <v>High Discount</v>
      </c>
      <c r="M2754" t="str">
        <f t="shared" si="257"/>
        <v>Ok</v>
      </c>
      <c r="N2754" t="s">
        <v>10264</v>
      </c>
    </row>
    <row r="2755" spans="1:14" x14ac:dyDescent="0.35">
      <c r="A2755" t="s">
        <v>2773</v>
      </c>
      <c r="B2755" t="s">
        <v>30</v>
      </c>
      <c r="C2755">
        <v>314</v>
      </c>
      <c r="D2755">
        <v>800</v>
      </c>
      <c r="E2755">
        <v>1500</v>
      </c>
      <c r="F2755" t="s">
        <v>46</v>
      </c>
      <c r="G2755" s="2">
        <v>64563</v>
      </c>
      <c r="H2755">
        <f t="shared" si="258"/>
        <v>0</v>
      </c>
      <c r="I2755">
        <f t="shared" ref="I2755:I2818" si="259">E2755*C2755</f>
        <v>471000</v>
      </c>
      <c r="J2755" t="str">
        <f t="shared" ref="J2755:J2818" si="260">TEXT(G:G,"mmmm")</f>
        <v>October</v>
      </c>
      <c r="K2755" t="str">
        <f t="shared" ref="K2755:K2818" si="261">TEXT(G2755,"yyy")</f>
        <v>2076</v>
      </c>
      <c r="L2755" t="str">
        <f t="shared" ref="L2755:L2818" si="262">IF(E2755&gt;=C2755,"High Discount","Normal")</f>
        <v>High Discount</v>
      </c>
      <c r="M2755" t="str">
        <f t="shared" ref="M2755:M2818" si="263">IF(H2755=0,"Zero Sales","Ok")</f>
        <v>Zero Sales</v>
      </c>
      <c r="N2755" t="s">
        <v>10264</v>
      </c>
    </row>
    <row r="2756" spans="1:14" x14ac:dyDescent="0.35">
      <c r="A2756" t="s">
        <v>2774</v>
      </c>
      <c r="B2756" t="s">
        <v>43</v>
      </c>
      <c r="C2756">
        <v>71</v>
      </c>
      <c r="D2756">
        <v>1200</v>
      </c>
      <c r="E2756">
        <v>1500</v>
      </c>
      <c r="F2756" t="s">
        <v>16</v>
      </c>
      <c r="G2756" s="2">
        <v>64570</v>
      </c>
      <c r="H2756">
        <f t="shared" si="258"/>
        <v>0</v>
      </c>
      <c r="I2756">
        <f t="shared" si="259"/>
        <v>106500</v>
      </c>
      <c r="J2756" t="str">
        <f t="shared" si="260"/>
        <v>October</v>
      </c>
      <c r="K2756" t="str">
        <f t="shared" si="261"/>
        <v>2076</v>
      </c>
      <c r="L2756" t="str">
        <f t="shared" si="262"/>
        <v>High Discount</v>
      </c>
      <c r="M2756" t="str">
        <f t="shared" si="263"/>
        <v>Zero Sales</v>
      </c>
      <c r="N2756" t="s">
        <v>10264</v>
      </c>
    </row>
    <row r="2757" spans="1:14" x14ac:dyDescent="0.35">
      <c r="A2757" t="s">
        <v>2775</v>
      </c>
      <c r="B2757" t="s">
        <v>10</v>
      </c>
      <c r="C2757">
        <v>499</v>
      </c>
      <c r="D2757">
        <v>6000</v>
      </c>
      <c r="E2757">
        <v>2000</v>
      </c>
      <c r="F2757" t="s">
        <v>16</v>
      </c>
      <c r="G2757" s="2">
        <v>64577</v>
      </c>
      <c r="H2757">
        <f t="shared" si="258"/>
        <v>1996000</v>
      </c>
      <c r="I2757">
        <f t="shared" si="259"/>
        <v>998000</v>
      </c>
      <c r="J2757" t="str">
        <f t="shared" si="260"/>
        <v>October</v>
      </c>
      <c r="K2757" t="str">
        <f t="shared" si="261"/>
        <v>2076</v>
      </c>
      <c r="L2757" t="str">
        <f t="shared" si="262"/>
        <v>High Discount</v>
      </c>
      <c r="M2757" t="str">
        <f t="shared" si="263"/>
        <v>Ok</v>
      </c>
      <c r="N2757" t="s">
        <v>10264</v>
      </c>
    </row>
    <row r="2758" spans="1:14" x14ac:dyDescent="0.35">
      <c r="A2758" t="s">
        <v>2776</v>
      </c>
      <c r="B2758" t="s">
        <v>39</v>
      </c>
      <c r="C2758">
        <v>281</v>
      </c>
      <c r="D2758">
        <v>800</v>
      </c>
      <c r="E2758">
        <v>300</v>
      </c>
      <c r="F2758" t="s">
        <v>16</v>
      </c>
      <c r="G2758" s="2">
        <v>64584</v>
      </c>
      <c r="H2758">
        <f t="shared" si="258"/>
        <v>140500</v>
      </c>
      <c r="I2758">
        <f t="shared" si="259"/>
        <v>84300</v>
      </c>
      <c r="J2758" t="str">
        <f t="shared" si="260"/>
        <v>October</v>
      </c>
      <c r="K2758" t="str">
        <f t="shared" si="261"/>
        <v>2076</v>
      </c>
      <c r="L2758" t="str">
        <f t="shared" si="262"/>
        <v>High Discount</v>
      </c>
      <c r="M2758" t="str">
        <f t="shared" si="263"/>
        <v>Ok</v>
      </c>
      <c r="N2758" t="s">
        <v>10264</v>
      </c>
    </row>
    <row r="2759" spans="1:14" x14ac:dyDescent="0.35">
      <c r="A2759" t="s">
        <v>2777</v>
      </c>
      <c r="B2759" t="s">
        <v>13</v>
      </c>
      <c r="C2759">
        <v>235</v>
      </c>
      <c r="D2759">
        <v>12000</v>
      </c>
      <c r="E2759">
        <v>2000</v>
      </c>
      <c r="F2759" t="s">
        <v>11</v>
      </c>
      <c r="G2759" s="2">
        <v>64591</v>
      </c>
      <c r="H2759">
        <f t="shared" si="258"/>
        <v>2350000</v>
      </c>
      <c r="I2759">
        <f t="shared" si="259"/>
        <v>470000</v>
      </c>
      <c r="J2759" t="str">
        <f t="shared" si="260"/>
        <v>November</v>
      </c>
      <c r="K2759" t="str">
        <f t="shared" si="261"/>
        <v>2076</v>
      </c>
      <c r="L2759" t="str">
        <f t="shared" si="262"/>
        <v>High Discount</v>
      </c>
      <c r="M2759" t="str">
        <f t="shared" si="263"/>
        <v>Ok</v>
      </c>
      <c r="N2759" t="s">
        <v>10264</v>
      </c>
    </row>
    <row r="2760" spans="1:14" x14ac:dyDescent="0.35">
      <c r="A2760" t="s">
        <v>2778</v>
      </c>
      <c r="B2760" t="s">
        <v>7</v>
      </c>
      <c r="C2760">
        <v>375</v>
      </c>
      <c r="D2760">
        <v>5500</v>
      </c>
      <c r="E2760">
        <v>3000</v>
      </c>
      <c r="F2760" t="s">
        <v>46</v>
      </c>
      <c r="G2760" s="2">
        <v>64598</v>
      </c>
      <c r="H2760">
        <f t="shared" si="258"/>
        <v>937500</v>
      </c>
      <c r="I2760">
        <f t="shared" si="259"/>
        <v>1125000</v>
      </c>
      <c r="J2760" t="str">
        <f t="shared" si="260"/>
        <v>November</v>
      </c>
      <c r="K2760" t="str">
        <f t="shared" si="261"/>
        <v>2076</v>
      </c>
      <c r="L2760" t="str">
        <f t="shared" si="262"/>
        <v>High Discount</v>
      </c>
      <c r="M2760" t="str">
        <f t="shared" si="263"/>
        <v>Ok</v>
      </c>
      <c r="N2760" t="s">
        <v>10264</v>
      </c>
    </row>
    <row r="2761" spans="1:14" x14ac:dyDescent="0.35">
      <c r="A2761" t="s">
        <v>2779</v>
      </c>
      <c r="B2761" t="s">
        <v>7</v>
      </c>
      <c r="C2761">
        <v>232</v>
      </c>
      <c r="D2761">
        <v>5500</v>
      </c>
      <c r="E2761">
        <v>5000</v>
      </c>
      <c r="F2761" t="s">
        <v>8</v>
      </c>
      <c r="G2761" s="2">
        <v>64605</v>
      </c>
      <c r="H2761">
        <f t="shared" si="258"/>
        <v>116000</v>
      </c>
      <c r="I2761">
        <f t="shared" si="259"/>
        <v>1160000</v>
      </c>
      <c r="J2761" t="str">
        <f t="shared" si="260"/>
        <v>November</v>
      </c>
      <c r="K2761" t="str">
        <f t="shared" si="261"/>
        <v>2076</v>
      </c>
      <c r="L2761" t="str">
        <f t="shared" si="262"/>
        <v>High Discount</v>
      </c>
      <c r="M2761" t="str">
        <f t="shared" si="263"/>
        <v>Ok</v>
      </c>
      <c r="N2761" t="s">
        <v>10264</v>
      </c>
    </row>
    <row r="2762" spans="1:14" x14ac:dyDescent="0.35">
      <c r="A2762" t="s">
        <v>2780</v>
      </c>
      <c r="B2762" t="s">
        <v>21</v>
      </c>
      <c r="C2762">
        <v>446</v>
      </c>
      <c r="D2762">
        <v>18000</v>
      </c>
      <c r="E2762">
        <v>5000</v>
      </c>
      <c r="F2762" t="s">
        <v>46</v>
      </c>
      <c r="G2762" s="2">
        <v>64612</v>
      </c>
      <c r="H2762">
        <f t="shared" si="258"/>
        <v>5798000</v>
      </c>
      <c r="I2762">
        <f t="shared" si="259"/>
        <v>2230000</v>
      </c>
      <c r="J2762" t="str">
        <f t="shared" si="260"/>
        <v>November</v>
      </c>
      <c r="K2762" t="str">
        <f t="shared" si="261"/>
        <v>2076</v>
      </c>
      <c r="L2762" t="str">
        <f t="shared" si="262"/>
        <v>High Discount</v>
      </c>
      <c r="M2762" t="str">
        <f t="shared" si="263"/>
        <v>Ok</v>
      </c>
      <c r="N2762" t="s">
        <v>10264</v>
      </c>
    </row>
    <row r="2763" spans="1:14" x14ac:dyDescent="0.35">
      <c r="A2763" t="s">
        <v>2781</v>
      </c>
      <c r="B2763" t="s">
        <v>10</v>
      </c>
      <c r="C2763">
        <v>530</v>
      </c>
      <c r="D2763">
        <v>6000</v>
      </c>
      <c r="E2763">
        <v>200</v>
      </c>
      <c r="F2763" t="s">
        <v>8</v>
      </c>
      <c r="G2763" s="2">
        <v>64619</v>
      </c>
      <c r="H2763">
        <f t="shared" si="258"/>
        <v>3074000</v>
      </c>
      <c r="I2763">
        <f t="shared" si="259"/>
        <v>106000</v>
      </c>
      <c r="J2763" t="str">
        <f t="shared" si="260"/>
        <v>November</v>
      </c>
      <c r="K2763" t="str">
        <f t="shared" si="261"/>
        <v>2076</v>
      </c>
      <c r="L2763" t="str">
        <f t="shared" si="262"/>
        <v>Normal</v>
      </c>
      <c r="M2763" t="str">
        <f t="shared" si="263"/>
        <v>Ok</v>
      </c>
      <c r="N2763" t="s">
        <v>10264</v>
      </c>
    </row>
    <row r="2764" spans="1:14" x14ac:dyDescent="0.35">
      <c r="A2764" t="s">
        <v>2782</v>
      </c>
      <c r="B2764" t="s">
        <v>19</v>
      </c>
      <c r="C2764">
        <v>452</v>
      </c>
      <c r="D2764">
        <v>1200</v>
      </c>
      <c r="E2764">
        <v>200</v>
      </c>
      <c r="F2764" t="s">
        <v>11</v>
      </c>
      <c r="G2764" s="2">
        <v>64626</v>
      </c>
      <c r="H2764">
        <f t="shared" si="258"/>
        <v>452000</v>
      </c>
      <c r="I2764">
        <f t="shared" si="259"/>
        <v>90400</v>
      </c>
      <c r="J2764" t="str">
        <f t="shared" si="260"/>
        <v>December</v>
      </c>
      <c r="K2764" t="str">
        <f t="shared" si="261"/>
        <v>2076</v>
      </c>
      <c r="L2764" t="str">
        <f t="shared" si="262"/>
        <v>Normal</v>
      </c>
      <c r="M2764" t="str">
        <f t="shared" si="263"/>
        <v>Ok</v>
      </c>
      <c r="N2764" t="s">
        <v>10264</v>
      </c>
    </row>
    <row r="2765" spans="1:14" x14ac:dyDescent="0.35">
      <c r="A2765" t="s">
        <v>2783</v>
      </c>
      <c r="B2765" t="s">
        <v>43</v>
      </c>
      <c r="C2765">
        <v>512</v>
      </c>
      <c r="D2765">
        <v>6000</v>
      </c>
      <c r="E2765">
        <v>300</v>
      </c>
      <c r="F2765" t="s">
        <v>46</v>
      </c>
      <c r="G2765" s="2">
        <v>64633</v>
      </c>
      <c r="H2765">
        <f t="shared" si="258"/>
        <v>2918400</v>
      </c>
      <c r="I2765">
        <f t="shared" si="259"/>
        <v>153600</v>
      </c>
      <c r="J2765" t="str">
        <f t="shared" si="260"/>
        <v>December</v>
      </c>
      <c r="K2765" t="str">
        <f t="shared" si="261"/>
        <v>2076</v>
      </c>
      <c r="L2765" t="str">
        <f t="shared" si="262"/>
        <v>Normal</v>
      </c>
      <c r="M2765" t="str">
        <f t="shared" si="263"/>
        <v>Ok</v>
      </c>
      <c r="N2765" t="s">
        <v>10264</v>
      </c>
    </row>
    <row r="2766" spans="1:14" x14ac:dyDescent="0.35">
      <c r="A2766" t="s">
        <v>2784</v>
      </c>
      <c r="B2766" t="s">
        <v>30</v>
      </c>
      <c r="C2766">
        <v>466</v>
      </c>
      <c r="D2766">
        <v>1200</v>
      </c>
      <c r="E2766">
        <v>1500</v>
      </c>
      <c r="F2766" t="s">
        <v>8</v>
      </c>
      <c r="G2766" s="2">
        <v>64640</v>
      </c>
      <c r="H2766">
        <f t="shared" si="258"/>
        <v>0</v>
      </c>
      <c r="I2766">
        <f t="shared" si="259"/>
        <v>699000</v>
      </c>
      <c r="J2766" t="str">
        <f t="shared" si="260"/>
        <v>December</v>
      </c>
      <c r="K2766" t="str">
        <f t="shared" si="261"/>
        <v>2076</v>
      </c>
      <c r="L2766" t="str">
        <f t="shared" si="262"/>
        <v>High Discount</v>
      </c>
      <c r="M2766" t="str">
        <f t="shared" si="263"/>
        <v>Zero Sales</v>
      </c>
      <c r="N2766" t="s">
        <v>10264</v>
      </c>
    </row>
    <row r="2767" spans="1:14" x14ac:dyDescent="0.35">
      <c r="A2767" t="s">
        <v>2785</v>
      </c>
      <c r="B2767" t="s">
        <v>15</v>
      </c>
      <c r="C2767">
        <v>251</v>
      </c>
      <c r="D2767">
        <v>800</v>
      </c>
      <c r="E2767">
        <v>200</v>
      </c>
      <c r="F2767" t="s">
        <v>8</v>
      </c>
      <c r="G2767" s="2">
        <v>64647</v>
      </c>
      <c r="H2767">
        <f t="shared" si="258"/>
        <v>150600</v>
      </c>
      <c r="I2767">
        <f t="shared" si="259"/>
        <v>50200</v>
      </c>
      <c r="J2767" t="str">
        <f t="shared" si="260"/>
        <v>December</v>
      </c>
      <c r="K2767" t="str">
        <f t="shared" si="261"/>
        <v>2076</v>
      </c>
      <c r="L2767" t="str">
        <f t="shared" si="262"/>
        <v>Normal</v>
      </c>
      <c r="M2767" t="str">
        <f t="shared" si="263"/>
        <v>Ok</v>
      </c>
      <c r="N2767" t="s">
        <v>10264</v>
      </c>
    </row>
    <row r="2768" spans="1:14" x14ac:dyDescent="0.35">
      <c r="A2768" t="s">
        <v>2786</v>
      </c>
      <c r="B2768" t="s">
        <v>21</v>
      </c>
      <c r="C2768">
        <v>114</v>
      </c>
      <c r="D2768">
        <v>5500</v>
      </c>
      <c r="E2768">
        <v>100</v>
      </c>
      <c r="F2768" t="s">
        <v>16</v>
      </c>
      <c r="G2768" s="2">
        <v>64654</v>
      </c>
      <c r="H2768">
        <f t="shared" si="258"/>
        <v>615600</v>
      </c>
      <c r="I2768">
        <f t="shared" si="259"/>
        <v>11400</v>
      </c>
      <c r="J2768" t="str">
        <f t="shared" si="260"/>
        <v>January</v>
      </c>
      <c r="K2768" t="str">
        <f t="shared" si="261"/>
        <v>2077</v>
      </c>
      <c r="L2768" t="str">
        <f t="shared" si="262"/>
        <v>Normal</v>
      </c>
      <c r="M2768" t="str">
        <f t="shared" si="263"/>
        <v>Ok</v>
      </c>
      <c r="N2768" t="s">
        <v>10264</v>
      </c>
    </row>
    <row r="2769" spans="1:14" x14ac:dyDescent="0.35">
      <c r="A2769" t="s">
        <v>2787</v>
      </c>
      <c r="B2769" t="s">
        <v>43</v>
      </c>
      <c r="C2769">
        <v>66</v>
      </c>
      <c r="D2769">
        <v>1200</v>
      </c>
      <c r="E2769">
        <v>400</v>
      </c>
      <c r="F2769" t="s">
        <v>11</v>
      </c>
      <c r="G2769" s="2">
        <v>64661</v>
      </c>
      <c r="H2769">
        <f t="shared" si="258"/>
        <v>52800</v>
      </c>
      <c r="I2769">
        <f t="shared" si="259"/>
        <v>26400</v>
      </c>
      <c r="J2769" t="str">
        <f t="shared" si="260"/>
        <v>January</v>
      </c>
      <c r="K2769" t="str">
        <f t="shared" si="261"/>
        <v>2077</v>
      </c>
      <c r="L2769" t="str">
        <f t="shared" si="262"/>
        <v>High Discount</v>
      </c>
      <c r="M2769" t="str">
        <f t="shared" si="263"/>
        <v>Ok</v>
      </c>
      <c r="N2769" t="s">
        <v>10264</v>
      </c>
    </row>
    <row r="2770" spans="1:14" x14ac:dyDescent="0.35">
      <c r="A2770" t="s">
        <v>2788</v>
      </c>
      <c r="B2770" t="s">
        <v>15</v>
      </c>
      <c r="C2770">
        <v>232</v>
      </c>
      <c r="D2770">
        <v>22000</v>
      </c>
      <c r="E2770">
        <v>1000</v>
      </c>
      <c r="F2770" t="s">
        <v>46</v>
      </c>
      <c r="G2770" s="2">
        <v>64668</v>
      </c>
      <c r="H2770">
        <f t="shared" si="258"/>
        <v>4872000</v>
      </c>
      <c r="I2770">
        <f t="shared" si="259"/>
        <v>232000</v>
      </c>
      <c r="J2770" t="str">
        <f t="shared" si="260"/>
        <v>January</v>
      </c>
      <c r="K2770" t="str">
        <f t="shared" si="261"/>
        <v>2077</v>
      </c>
      <c r="L2770" t="str">
        <f t="shared" si="262"/>
        <v>High Discount</v>
      </c>
      <c r="M2770" t="str">
        <f t="shared" si="263"/>
        <v>Ok</v>
      </c>
      <c r="N2770" t="s">
        <v>10264</v>
      </c>
    </row>
    <row r="2771" spans="1:14" x14ac:dyDescent="0.35">
      <c r="A2771" t="s">
        <v>2789</v>
      </c>
      <c r="B2771" t="s">
        <v>15</v>
      </c>
      <c r="C2771">
        <v>440</v>
      </c>
      <c r="D2771">
        <v>5500</v>
      </c>
      <c r="E2771">
        <v>300</v>
      </c>
      <c r="F2771" t="s">
        <v>16</v>
      </c>
      <c r="G2771" s="2">
        <v>64675</v>
      </c>
      <c r="H2771">
        <f t="shared" si="258"/>
        <v>2288000</v>
      </c>
      <c r="I2771">
        <f t="shared" si="259"/>
        <v>132000</v>
      </c>
      <c r="J2771" t="str">
        <f t="shared" si="260"/>
        <v>January</v>
      </c>
      <c r="K2771" t="str">
        <f t="shared" si="261"/>
        <v>2077</v>
      </c>
      <c r="L2771" t="str">
        <f t="shared" si="262"/>
        <v>Normal</v>
      </c>
      <c r="M2771" t="str">
        <f t="shared" si="263"/>
        <v>Ok</v>
      </c>
      <c r="N2771" t="s">
        <v>10264</v>
      </c>
    </row>
    <row r="2772" spans="1:14" x14ac:dyDescent="0.35">
      <c r="A2772" t="s">
        <v>2790</v>
      </c>
      <c r="B2772" t="s">
        <v>10</v>
      </c>
      <c r="C2772">
        <v>93</v>
      </c>
      <c r="D2772">
        <v>6000</v>
      </c>
      <c r="E2772">
        <v>100</v>
      </c>
      <c r="F2772" t="s">
        <v>11</v>
      </c>
      <c r="G2772" s="2">
        <v>64682</v>
      </c>
      <c r="H2772">
        <f t="shared" si="258"/>
        <v>548700</v>
      </c>
      <c r="I2772">
        <f t="shared" si="259"/>
        <v>9300</v>
      </c>
      <c r="J2772" t="str">
        <f t="shared" si="260"/>
        <v>February</v>
      </c>
      <c r="K2772" t="str">
        <f t="shared" si="261"/>
        <v>2077</v>
      </c>
      <c r="L2772" t="str">
        <f t="shared" si="262"/>
        <v>High Discount</v>
      </c>
      <c r="M2772" t="str">
        <f t="shared" si="263"/>
        <v>Ok</v>
      </c>
      <c r="N2772" t="s">
        <v>10264</v>
      </c>
    </row>
    <row r="2773" spans="1:14" x14ac:dyDescent="0.35">
      <c r="A2773" t="s">
        <v>2791</v>
      </c>
      <c r="B2773" t="s">
        <v>10</v>
      </c>
      <c r="C2773">
        <v>531</v>
      </c>
      <c r="D2773">
        <v>22000</v>
      </c>
      <c r="E2773">
        <v>5000</v>
      </c>
      <c r="F2773" t="s">
        <v>16</v>
      </c>
      <c r="G2773" s="2">
        <v>64689</v>
      </c>
      <c r="H2773">
        <f t="shared" si="258"/>
        <v>9027000</v>
      </c>
      <c r="I2773">
        <f t="shared" si="259"/>
        <v>2655000</v>
      </c>
      <c r="J2773" t="str">
        <f t="shared" si="260"/>
        <v>February</v>
      </c>
      <c r="K2773" t="str">
        <f t="shared" si="261"/>
        <v>2077</v>
      </c>
      <c r="L2773" t="str">
        <f t="shared" si="262"/>
        <v>High Discount</v>
      </c>
      <c r="M2773" t="str">
        <f t="shared" si="263"/>
        <v>Ok</v>
      </c>
      <c r="N2773" t="s">
        <v>10264</v>
      </c>
    </row>
    <row r="2774" spans="1:14" x14ac:dyDescent="0.35">
      <c r="A2774" t="s">
        <v>2792</v>
      </c>
      <c r="B2774" t="s">
        <v>39</v>
      </c>
      <c r="C2774">
        <v>312</v>
      </c>
      <c r="D2774">
        <v>12000</v>
      </c>
      <c r="E2774">
        <v>500</v>
      </c>
      <c r="F2774" t="s">
        <v>46</v>
      </c>
      <c r="G2774" s="2">
        <v>64696</v>
      </c>
      <c r="H2774">
        <f t="shared" si="258"/>
        <v>3588000</v>
      </c>
      <c r="I2774">
        <f t="shared" si="259"/>
        <v>156000</v>
      </c>
      <c r="J2774" t="str">
        <f t="shared" si="260"/>
        <v>February</v>
      </c>
      <c r="K2774" t="str">
        <f t="shared" si="261"/>
        <v>2077</v>
      </c>
      <c r="L2774" t="str">
        <f t="shared" si="262"/>
        <v>High Discount</v>
      </c>
      <c r="M2774" t="str">
        <f t="shared" si="263"/>
        <v>Ok</v>
      </c>
      <c r="N2774" t="s">
        <v>10264</v>
      </c>
    </row>
    <row r="2775" spans="1:14" x14ac:dyDescent="0.35">
      <c r="A2775" t="s">
        <v>2793</v>
      </c>
      <c r="B2775" t="s">
        <v>7</v>
      </c>
      <c r="C2775">
        <v>223</v>
      </c>
      <c r="D2775">
        <v>800</v>
      </c>
      <c r="E2775">
        <v>3000</v>
      </c>
      <c r="F2775" t="s">
        <v>8</v>
      </c>
      <c r="G2775" s="2">
        <v>64703</v>
      </c>
      <c r="H2775">
        <f t="shared" si="258"/>
        <v>0</v>
      </c>
      <c r="I2775">
        <f t="shared" si="259"/>
        <v>669000</v>
      </c>
      <c r="J2775" t="str">
        <f t="shared" si="260"/>
        <v>February</v>
      </c>
      <c r="K2775" t="str">
        <f t="shared" si="261"/>
        <v>2077</v>
      </c>
      <c r="L2775" t="str">
        <f t="shared" si="262"/>
        <v>High Discount</v>
      </c>
      <c r="M2775" t="str">
        <f t="shared" si="263"/>
        <v>Zero Sales</v>
      </c>
      <c r="N2775" t="s">
        <v>10264</v>
      </c>
    </row>
    <row r="2776" spans="1:14" x14ac:dyDescent="0.35">
      <c r="A2776" t="s">
        <v>2794</v>
      </c>
      <c r="B2776" t="s">
        <v>43</v>
      </c>
      <c r="C2776">
        <v>490</v>
      </c>
      <c r="D2776">
        <v>18000</v>
      </c>
      <c r="E2776">
        <v>300</v>
      </c>
      <c r="F2776" t="s">
        <v>46</v>
      </c>
      <c r="G2776" s="2">
        <v>64710</v>
      </c>
      <c r="H2776">
        <f t="shared" si="258"/>
        <v>8673000</v>
      </c>
      <c r="I2776">
        <f t="shared" si="259"/>
        <v>147000</v>
      </c>
      <c r="J2776" t="str">
        <f t="shared" si="260"/>
        <v>March</v>
      </c>
      <c r="K2776" t="str">
        <f t="shared" si="261"/>
        <v>2077</v>
      </c>
      <c r="L2776" t="str">
        <f t="shared" si="262"/>
        <v>Normal</v>
      </c>
      <c r="M2776" t="str">
        <f t="shared" si="263"/>
        <v>Ok</v>
      </c>
      <c r="N2776" t="s">
        <v>10264</v>
      </c>
    </row>
    <row r="2777" spans="1:14" x14ac:dyDescent="0.35">
      <c r="A2777" t="s">
        <v>2795</v>
      </c>
      <c r="B2777" t="s">
        <v>21</v>
      </c>
      <c r="C2777">
        <v>269</v>
      </c>
      <c r="D2777">
        <v>15000</v>
      </c>
      <c r="E2777">
        <v>1000</v>
      </c>
      <c r="F2777" t="s">
        <v>11</v>
      </c>
      <c r="G2777" s="2">
        <v>64717</v>
      </c>
      <c r="H2777">
        <f t="shared" si="258"/>
        <v>3766000</v>
      </c>
      <c r="I2777">
        <f t="shared" si="259"/>
        <v>269000</v>
      </c>
      <c r="J2777" t="str">
        <f t="shared" si="260"/>
        <v>March</v>
      </c>
      <c r="K2777" t="str">
        <f t="shared" si="261"/>
        <v>2077</v>
      </c>
      <c r="L2777" t="str">
        <f t="shared" si="262"/>
        <v>High Discount</v>
      </c>
      <c r="M2777" t="str">
        <f t="shared" si="263"/>
        <v>Ok</v>
      </c>
      <c r="N2777" t="s">
        <v>10264</v>
      </c>
    </row>
    <row r="2778" spans="1:14" x14ac:dyDescent="0.35">
      <c r="A2778" t="s">
        <v>2796</v>
      </c>
      <c r="B2778" t="s">
        <v>33</v>
      </c>
      <c r="C2778">
        <v>443</v>
      </c>
      <c r="D2778">
        <v>1200</v>
      </c>
      <c r="E2778">
        <v>1000</v>
      </c>
      <c r="F2778" t="s">
        <v>46</v>
      </c>
      <c r="G2778" s="2">
        <v>64724</v>
      </c>
      <c r="H2778">
        <f t="shared" si="258"/>
        <v>88600</v>
      </c>
      <c r="I2778">
        <f t="shared" si="259"/>
        <v>443000</v>
      </c>
      <c r="J2778" t="str">
        <f t="shared" si="260"/>
        <v>March</v>
      </c>
      <c r="K2778" t="str">
        <f t="shared" si="261"/>
        <v>2077</v>
      </c>
      <c r="L2778" t="str">
        <f t="shared" si="262"/>
        <v>High Discount</v>
      </c>
      <c r="M2778" t="str">
        <f t="shared" si="263"/>
        <v>Ok</v>
      </c>
      <c r="N2778" t="s">
        <v>10264</v>
      </c>
    </row>
    <row r="2779" spans="1:14" x14ac:dyDescent="0.35">
      <c r="A2779" t="s">
        <v>2797</v>
      </c>
      <c r="B2779" t="s">
        <v>21</v>
      </c>
      <c r="C2779">
        <v>244</v>
      </c>
      <c r="D2779">
        <v>5500</v>
      </c>
      <c r="E2779">
        <v>400</v>
      </c>
      <c r="F2779" t="s">
        <v>11</v>
      </c>
      <c r="G2779" s="2">
        <v>64731</v>
      </c>
      <c r="H2779">
        <f t="shared" si="258"/>
        <v>1244400</v>
      </c>
      <c r="I2779">
        <f t="shared" si="259"/>
        <v>97600</v>
      </c>
      <c r="J2779" t="str">
        <f t="shared" si="260"/>
        <v>March</v>
      </c>
      <c r="K2779" t="str">
        <f t="shared" si="261"/>
        <v>2077</v>
      </c>
      <c r="L2779" t="str">
        <f t="shared" si="262"/>
        <v>High Discount</v>
      </c>
      <c r="M2779" t="str">
        <f t="shared" si="263"/>
        <v>Ok</v>
      </c>
      <c r="N2779" t="s">
        <v>10264</v>
      </c>
    </row>
    <row r="2780" spans="1:14" x14ac:dyDescent="0.35">
      <c r="A2780" t="s">
        <v>2798</v>
      </c>
      <c r="B2780" t="s">
        <v>39</v>
      </c>
      <c r="C2780">
        <v>458</v>
      </c>
      <c r="D2780">
        <v>1200</v>
      </c>
      <c r="E2780">
        <v>400</v>
      </c>
      <c r="F2780" t="s">
        <v>16</v>
      </c>
      <c r="G2780" s="2">
        <v>64738</v>
      </c>
      <c r="H2780">
        <f t="shared" si="258"/>
        <v>366400</v>
      </c>
      <c r="I2780">
        <f t="shared" si="259"/>
        <v>183200</v>
      </c>
      <c r="J2780" t="str">
        <f t="shared" si="260"/>
        <v>March</v>
      </c>
      <c r="K2780" t="str">
        <f t="shared" si="261"/>
        <v>2077</v>
      </c>
      <c r="L2780" t="str">
        <f t="shared" si="262"/>
        <v>Normal</v>
      </c>
      <c r="M2780" t="str">
        <f t="shared" si="263"/>
        <v>Ok</v>
      </c>
      <c r="N2780" t="s">
        <v>10264</v>
      </c>
    </row>
    <row r="2781" spans="1:14" x14ac:dyDescent="0.35">
      <c r="A2781" t="s">
        <v>2799</v>
      </c>
      <c r="B2781" t="s">
        <v>30</v>
      </c>
      <c r="C2781">
        <v>520</v>
      </c>
      <c r="D2781">
        <v>1200</v>
      </c>
      <c r="E2781">
        <v>200</v>
      </c>
      <c r="F2781" t="s">
        <v>11</v>
      </c>
      <c r="G2781" s="2">
        <v>64745</v>
      </c>
      <c r="H2781">
        <f t="shared" si="258"/>
        <v>520000</v>
      </c>
      <c r="I2781">
        <f t="shared" si="259"/>
        <v>104000</v>
      </c>
      <c r="J2781" t="str">
        <f t="shared" si="260"/>
        <v>April</v>
      </c>
      <c r="K2781" t="str">
        <f t="shared" si="261"/>
        <v>2077</v>
      </c>
      <c r="L2781" t="str">
        <f t="shared" si="262"/>
        <v>Normal</v>
      </c>
      <c r="M2781" t="str">
        <f t="shared" si="263"/>
        <v>Ok</v>
      </c>
      <c r="N2781" t="s">
        <v>10264</v>
      </c>
    </row>
    <row r="2782" spans="1:14" x14ac:dyDescent="0.35">
      <c r="A2782" t="s">
        <v>2800</v>
      </c>
      <c r="B2782" t="s">
        <v>7</v>
      </c>
      <c r="C2782">
        <v>396</v>
      </c>
      <c r="D2782">
        <v>18000</v>
      </c>
      <c r="E2782">
        <v>500</v>
      </c>
      <c r="F2782" t="s">
        <v>8</v>
      </c>
      <c r="G2782" s="2">
        <v>64752</v>
      </c>
      <c r="H2782">
        <f t="shared" si="258"/>
        <v>6930000</v>
      </c>
      <c r="I2782">
        <f t="shared" si="259"/>
        <v>198000</v>
      </c>
      <c r="J2782" t="str">
        <f t="shared" si="260"/>
        <v>April</v>
      </c>
      <c r="K2782" t="str">
        <f t="shared" si="261"/>
        <v>2077</v>
      </c>
      <c r="L2782" t="str">
        <f t="shared" si="262"/>
        <v>High Discount</v>
      </c>
      <c r="M2782" t="str">
        <f t="shared" si="263"/>
        <v>Ok</v>
      </c>
      <c r="N2782" t="s">
        <v>10264</v>
      </c>
    </row>
    <row r="2783" spans="1:14" x14ac:dyDescent="0.35">
      <c r="A2783" t="s">
        <v>2801</v>
      </c>
      <c r="B2783" t="s">
        <v>33</v>
      </c>
      <c r="C2783">
        <v>511</v>
      </c>
      <c r="D2783">
        <v>5500</v>
      </c>
      <c r="E2783">
        <v>400</v>
      </c>
      <c r="F2783" t="s">
        <v>8</v>
      </c>
      <c r="G2783" s="2">
        <v>64759</v>
      </c>
      <c r="H2783">
        <f t="shared" si="258"/>
        <v>2606100</v>
      </c>
      <c r="I2783">
        <f t="shared" si="259"/>
        <v>204400</v>
      </c>
      <c r="J2783" t="str">
        <f t="shared" si="260"/>
        <v>April</v>
      </c>
      <c r="K2783" t="str">
        <f t="shared" si="261"/>
        <v>2077</v>
      </c>
      <c r="L2783" t="str">
        <f t="shared" si="262"/>
        <v>Normal</v>
      </c>
      <c r="M2783" t="str">
        <f t="shared" si="263"/>
        <v>Ok</v>
      </c>
      <c r="N2783" t="s">
        <v>10264</v>
      </c>
    </row>
    <row r="2784" spans="1:14" x14ac:dyDescent="0.35">
      <c r="A2784" t="s">
        <v>2802</v>
      </c>
      <c r="B2784" t="s">
        <v>13</v>
      </c>
      <c r="C2784">
        <v>110</v>
      </c>
      <c r="D2784">
        <v>4500</v>
      </c>
      <c r="E2784">
        <v>5000</v>
      </c>
      <c r="F2784" t="s">
        <v>8</v>
      </c>
      <c r="G2784" s="2">
        <v>64766</v>
      </c>
      <c r="H2784">
        <f t="shared" si="258"/>
        <v>0</v>
      </c>
      <c r="I2784">
        <f t="shared" si="259"/>
        <v>550000</v>
      </c>
      <c r="J2784" t="str">
        <f t="shared" si="260"/>
        <v>April</v>
      </c>
      <c r="K2784" t="str">
        <f t="shared" si="261"/>
        <v>2077</v>
      </c>
      <c r="L2784" t="str">
        <f t="shared" si="262"/>
        <v>High Discount</v>
      </c>
      <c r="M2784" t="str">
        <f t="shared" si="263"/>
        <v>Zero Sales</v>
      </c>
      <c r="N2784" t="s">
        <v>10264</v>
      </c>
    </row>
    <row r="2785" spans="1:14" x14ac:dyDescent="0.35">
      <c r="A2785" t="s">
        <v>2803</v>
      </c>
      <c r="B2785" t="s">
        <v>30</v>
      </c>
      <c r="C2785">
        <v>215</v>
      </c>
      <c r="D2785">
        <v>22000</v>
      </c>
      <c r="E2785">
        <v>2000</v>
      </c>
      <c r="F2785" t="s">
        <v>16</v>
      </c>
      <c r="G2785" s="2">
        <v>64773</v>
      </c>
      <c r="H2785">
        <f t="shared" si="258"/>
        <v>4300000</v>
      </c>
      <c r="I2785">
        <f t="shared" si="259"/>
        <v>430000</v>
      </c>
      <c r="J2785" t="str">
        <f t="shared" si="260"/>
        <v>May</v>
      </c>
      <c r="K2785" t="str">
        <f t="shared" si="261"/>
        <v>2077</v>
      </c>
      <c r="L2785" t="str">
        <f t="shared" si="262"/>
        <v>High Discount</v>
      </c>
      <c r="M2785" t="str">
        <f t="shared" si="263"/>
        <v>Ok</v>
      </c>
      <c r="N2785" t="s">
        <v>10264</v>
      </c>
    </row>
    <row r="2786" spans="1:14" x14ac:dyDescent="0.35">
      <c r="A2786" t="s">
        <v>2804</v>
      </c>
      <c r="B2786" t="s">
        <v>10</v>
      </c>
      <c r="C2786">
        <v>200</v>
      </c>
      <c r="D2786">
        <v>15000</v>
      </c>
      <c r="E2786">
        <v>300</v>
      </c>
      <c r="F2786" t="s">
        <v>11</v>
      </c>
      <c r="G2786" s="2">
        <v>64780</v>
      </c>
      <c r="H2786">
        <f t="shared" si="258"/>
        <v>2940000</v>
      </c>
      <c r="I2786">
        <f t="shared" si="259"/>
        <v>60000</v>
      </c>
      <c r="J2786" t="str">
        <f t="shared" si="260"/>
        <v>May</v>
      </c>
      <c r="K2786" t="str">
        <f t="shared" si="261"/>
        <v>2077</v>
      </c>
      <c r="L2786" t="str">
        <f t="shared" si="262"/>
        <v>High Discount</v>
      </c>
      <c r="M2786" t="str">
        <f t="shared" si="263"/>
        <v>Ok</v>
      </c>
      <c r="N2786" t="s">
        <v>10264</v>
      </c>
    </row>
    <row r="2787" spans="1:14" x14ac:dyDescent="0.35">
      <c r="A2787" t="s">
        <v>2805</v>
      </c>
      <c r="B2787" t="s">
        <v>15</v>
      </c>
      <c r="C2787">
        <v>160</v>
      </c>
      <c r="D2787">
        <v>1200</v>
      </c>
      <c r="E2787">
        <v>5000</v>
      </c>
      <c r="F2787" t="s">
        <v>16</v>
      </c>
      <c r="G2787" s="2">
        <v>64787</v>
      </c>
      <c r="H2787">
        <f t="shared" si="258"/>
        <v>0</v>
      </c>
      <c r="I2787">
        <f t="shared" si="259"/>
        <v>800000</v>
      </c>
      <c r="J2787" t="str">
        <f t="shared" si="260"/>
        <v>May</v>
      </c>
      <c r="K2787" t="str">
        <f t="shared" si="261"/>
        <v>2077</v>
      </c>
      <c r="L2787" t="str">
        <f t="shared" si="262"/>
        <v>High Discount</v>
      </c>
      <c r="M2787" t="str">
        <f t="shared" si="263"/>
        <v>Zero Sales</v>
      </c>
      <c r="N2787" t="s">
        <v>10264</v>
      </c>
    </row>
    <row r="2788" spans="1:14" x14ac:dyDescent="0.35">
      <c r="A2788" t="s">
        <v>2806</v>
      </c>
      <c r="B2788" t="s">
        <v>13</v>
      </c>
      <c r="C2788">
        <v>537</v>
      </c>
      <c r="D2788">
        <v>5500</v>
      </c>
      <c r="E2788">
        <v>500</v>
      </c>
      <c r="F2788" t="s">
        <v>46</v>
      </c>
      <c r="G2788" s="2">
        <v>64794</v>
      </c>
      <c r="H2788">
        <f t="shared" si="258"/>
        <v>2685000</v>
      </c>
      <c r="I2788">
        <f t="shared" si="259"/>
        <v>268500</v>
      </c>
      <c r="J2788" t="str">
        <f t="shared" si="260"/>
        <v>May</v>
      </c>
      <c r="K2788" t="str">
        <f t="shared" si="261"/>
        <v>2077</v>
      </c>
      <c r="L2788" t="str">
        <f t="shared" si="262"/>
        <v>Normal</v>
      </c>
      <c r="M2788" t="str">
        <f t="shared" si="263"/>
        <v>Ok</v>
      </c>
      <c r="N2788" t="s">
        <v>10264</v>
      </c>
    </row>
    <row r="2789" spans="1:14" x14ac:dyDescent="0.35">
      <c r="A2789" t="s">
        <v>2807</v>
      </c>
      <c r="B2789" t="s">
        <v>21</v>
      </c>
      <c r="C2789">
        <v>598</v>
      </c>
      <c r="D2789">
        <v>5500</v>
      </c>
      <c r="E2789">
        <v>100</v>
      </c>
      <c r="F2789" t="s">
        <v>46</v>
      </c>
      <c r="G2789" s="2">
        <v>64801</v>
      </c>
      <c r="H2789">
        <f t="shared" si="258"/>
        <v>3229200</v>
      </c>
      <c r="I2789">
        <f t="shared" si="259"/>
        <v>59800</v>
      </c>
      <c r="J2789" t="str">
        <f t="shared" si="260"/>
        <v>May</v>
      </c>
      <c r="K2789" t="str">
        <f t="shared" si="261"/>
        <v>2077</v>
      </c>
      <c r="L2789" t="str">
        <f t="shared" si="262"/>
        <v>Normal</v>
      </c>
      <c r="M2789" t="str">
        <f t="shared" si="263"/>
        <v>Ok</v>
      </c>
      <c r="N2789" t="s">
        <v>10264</v>
      </c>
    </row>
    <row r="2790" spans="1:14" x14ac:dyDescent="0.35">
      <c r="A2790" t="s">
        <v>2808</v>
      </c>
      <c r="B2790" t="s">
        <v>21</v>
      </c>
      <c r="C2790">
        <v>52</v>
      </c>
      <c r="D2790">
        <v>1200</v>
      </c>
      <c r="E2790">
        <v>400</v>
      </c>
      <c r="F2790" t="s">
        <v>46</v>
      </c>
      <c r="G2790" s="2">
        <v>64808</v>
      </c>
      <c r="H2790">
        <f t="shared" si="258"/>
        <v>41600</v>
      </c>
      <c r="I2790">
        <f t="shared" si="259"/>
        <v>20800</v>
      </c>
      <c r="J2790" t="str">
        <f t="shared" si="260"/>
        <v>June</v>
      </c>
      <c r="K2790" t="str">
        <f t="shared" si="261"/>
        <v>2077</v>
      </c>
      <c r="L2790" t="str">
        <f t="shared" si="262"/>
        <v>High Discount</v>
      </c>
      <c r="M2790" t="str">
        <f t="shared" si="263"/>
        <v>Ok</v>
      </c>
      <c r="N2790" t="s">
        <v>10264</v>
      </c>
    </row>
    <row r="2791" spans="1:14" x14ac:dyDescent="0.35">
      <c r="A2791" t="s">
        <v>2809</v>
      </c>
      <c r="B2791" t="s">
        <v>10</v>
      </c>
      <c r="C2791">
        <v>532</v>
      </c>
      <c r="D2791">
        <v>12000</v>
      </c>
      <c r="E2791">
        <v>200</v>
      </c>
      <c r="F2791" t="s">
        <v>46</v>
      </c>
      <c r="G2791" s="2">
        <v>64815</v>
      </c>
      <c r="H2791">
        <f t="shared" si="258"/>
        <v>6277600</v>
      </c>
      <c r="I2791">
        <f t="shared" si="259"/>
        <v>106400</v>
      </c>
      <c r="J2791" t="str">
        <f t="shared" si="260"/>
        <v>June</v>
      </c>
      <c r="K2791" t="str">
        <f t="shared" si="261"/>
        <v>2077</v>
      </c>
      <c r="L2791" t="str">
        <f t="shared" si="262"/>
        <v>Normal</v>
      </c>
      <c r="M2791" t="str">
        <f t="shared" si="263"/>
        <v>Ok</v>
      </c>
      <c r="N2791" t="s">
        <v>10264</v>
      </c>
    </row>
    <row r="2792" spans="1:14" x14ac:dyDescent="0.35">
      <c r="A2792" t="s">
        <v>2810</v>
      </c>
      <c r="B2792" t="s">
        <v>39</v>
      </c>
      <c r="C2792">
        <v>62</v>
      </c>
      <c r="D2792">
        <v>5500</v>
      </c>
      <c r="E2792">
        <v>100</v>
      </c>
      <c r="F2792" t="s">
        <v>8</v>
      </c>
      <c r="G2792" s="2">
        <v>64822</v>
      </c>
      <c r="H2792">
        <f t="shared" si="258"/>
        <v>334800</v>
      </c>
      <c r="I2792">
        <f t="shared" si="259"/>
        <v>6200</v>
      </c>
      <c r="J2792" t="str">
        <f t="shared" si="260"/>
        <v>June</v>
      </c>
      <c r="K2792" t="str">
        <f t="shared" si="261"/>
        <v>2077</v>
      </c>
      <c r="L2792" t="str">
        <f t="shared" si="262"/>
        <v>High Discount</v>
      </c>
      <c r="M2792" t="str">
        <f t="shared" si="263"/>
        <v>Ok</v>
      </c>
      <c r="N2792" t="s">
        <v>10264</v>
      </c>
    </row>
    <row r="2793" spans="1:14" x14ac:dyDescent="0.35">
      <c r="A2793" t="s">
        <v>2811</v>
      </c>
      <c r="B2793" t="s">
        <v>43</v>
      </c>
      <c r="C2793">
        <v>211</v>
      </c>
      <c r="D2793">
        <v>800</v>
      </c>
      <c r="E2793">
        <v>200</v>
      </c>
      <c r="F2793" t="s">
        <v>11</v>
      </c>
      <c r="G2793" s="2">
        <v>64829</v>
      </c>
      <c r="H2793">
        <f t="shared" si="258"/>
        <v>126600</v>
      </c>
      <c r="I2793">
        <f t="shared" si="259"/>
        <v>42200</v>
      </c>
      <c r="J2793" t="str">
        <f t="shared" si="260"/>
        <v>June</v>
      </c>
      <c r="K2793" t="str">
        <f t="shared" si="261"/>
        <v>2077</v>
      </c>
      <c r="L2793" t="str">
        <f t="shared" si="262"/>
        <v>Normal</v>
      </c>
      <c r="M2793" t="str">
        <f t="shared" si="263"/>
        <v>Ok</v>
      </c>
      <c r="N2793" t="s">
        <v>10264</v>
      </c>
    </row>
    <row r="2794" spans="1:14" x14ac:dyDescent="0.35">
      <c r="A2794" t="s">
        <v>2812</v>
      </c>
      <c r="B2794" t="s">
        <v>13</v>
      </c>
      <c r="C2794">
        <v>393</v>
      </c>
      <c r="D2794">
        <v>15000</v>
      </c>
      <c r="E2794">
        <v>300</v>
      </c>
      <c r="F2794" t="s">
        <v>8</v>
      </c>
      <c r="G2794" s="2">
        <v>64836</v>
      </c>
      <c r="H2794">
        <f t="shared" si="258"/>
        <v>5777100</v>
      </c>
      <c r="I2794">
        <f t="shared" si="259"/>
        <v>117900</v>
      </c>
      <c r="J2794" t="str">
        <f t="shared" si="260"/>
        <v>July</v>
      </c>
      <c r="K2794" t="str">
        <f t="shared" si="261"/>
        <v>2077</v>
      </c>
      <c r="L2794" t="str">
        <f t="shared" si="262"/>
        <v>Normal</v>
      </c>
      <c r="M2794" t="str">
        <f t="shared" si="263"/>
        <v>Ok</v>
      </c>
      <c r="N2794" t="s">
        <v>10264</v>
      </c>
    </row>
    <row r="2795" spans="1:14" x14ac:dyDescent="0.35">
      <c r="A2795" t="s">
        <v>2813</v>
      </c>
      <c r="B2795" t="s">
        <v>13</v>
      </c>
      <c r="C2795">
        <v>498</v>
      </c>
      <c r="D2795">
        <v>15000</v>
      </c>
      <c r="E2795">
        <v>3000</v>
      </c>
      <c r="F2795" t="s">
        <v>11</v>
      </c>
      <c r="G2795" s="2">
        <v>64843</v>
      </c>
      <c r="H2795">
        <f t="shared" si="258"/>
        <v>5976000</v>
      </c>
      <c r="I2795">
        <f t="shared" si="259"/>
        <v>1494000</v>
      </c>
      <c r="J2795" t="str">
        <f t="shared" si="260"/>
        <v>July</v>
      </c>
      <c r="K2795" t="str">
        <f t="shared" si="261"/>
        <v>2077</v>
      </c>
      <c r="L2795" t="str">
        <f t="shared" si="262"/>
        <v>High Discount</v>
      </c>
      <c r="M2795" t="str">
        <f t="shared" si="263"/>
        <v>Ok</v>
      </c>
      <c r="N2795" t="s">
        <v>10264</v>
      </c>
    </row>
    <row r="2796" spans="1:14" x14ac:dyDescent="0.35">
      <c r="A2796" t="s">
        <v>2814</v>
      </c>
      <c r="B2796" t="s">
        <v>19</v>
      </c>
      <c r="C2796">
        <v>381</v>
      </c>
      <c r="D2796">
        <v>6000</v>
      </c>
      <c r="E2796">
        <v>400</v>
      </c>
      <c r="F2796" t="s">
        <v>11</v>
      </c>
      <c r="G2796" s="2">
        <v>64850</v>
      </c>
      <c r="H2796">
        <f t="shared" si="258"/>
        <v>2133600</v>
      </c>
      <c r="I2796">
        <f t="shared" si="259"/>
        <v>152400</v>
      </c>
      <c r="J2796" t="str">
        <f t="shared" si="260"/>
        <v>July</v>
      </c>
      <c r="K2796" t="str">
        <f t="shared" si="261"/>
        <v>2077</v>
      </c>
      <c r="L2796" t="str">
        <f t="shared" si="262"/>
        <v>High Discount</v>
      </c>
      <c r="M2796" t="str">
        <f t="shared" si="263"/>
        <v>Ok</v>
      </c>
      <c r="N2796" t="s">
        <v>10264</v>
      </c>
    </row>
    <row r="2797" spans="1:14" x14ac:dyDescent="0.35">
      <c r="A2797" t="s">
        <v>2815</v>
      </c>
      <c r="B2797" t="s">
        <v>30</v>
      </c>
      <c r="C2797">
        <v>313</v>
      </c>
      <c r="D2797">
        <v>1200</v>
      </c>
      <c r="E2797">
        <v>100</v>
      </c>
      <c r="F2797" t="s">
        <v>16</v>
      </c>
      <c r="G2797" s="2">
        <v>64857</v>
      </c>
      <c r="H2797">
        <f t="shared" si="258"/>
        <v>344300</v>
      </c>
      <c r="I2797">
        <f t="shared" si="259"/>
        <v>31300</v>
      </c>
      <c r="J2797" t="str">
        <f t="shared" si="260"/>
        <v>July</v>
      </c>
      <c r="K2797" t="str">
        <f t="shared" si="261"/>
        <v>2077</v>
      </c>
      <c r="L2797" t="str">
        <f t="shared" si="262"/>
        <v>Normal</v>
      </c>
      <c r="M2797" t="str">
        <f t="shared" si="263"/>
        <v>Ok</v>
      </c>
      <c r="N2797" t="s">
        <v>10264</v>
      </c>
    </row>
    <row r="2798" spans="1:14" x14ac:dyDescent="0.35">
      <c r="A2798" t="s">
        <v>2816</v>
      </c>
      <c r="B2798" t="s">
        <v>7</v>
      </c>
      <c r="C2798">
        <v>132</v>
      </c>
      <c r="D2798">
        <v>15000</v>
      </c>
      <c r="E2798">
        <v>1500</v>
      </c>
      <c r="F2798" t="s">
        <v>46</v>
      </c>
      <c r="G2798" s="2">
        <v>64864</v>
      </c>
      <c r="H2798">
        <f t="shared" si="258"/>
        <v>1782000</v>
      </c>
      <c r="I2798">
        <f t="shared" si="259"/>
        <v>198000</v>
      </c>
      <c r="J2798" t="str">
        <f t="shared" si="260"/>
        <v>August</v>
      </c>
      <c r="K2798" t="str">
        <f t="shared" si="261"/>
        <v>2077</v>
      </c>
      <c r="L2798" t="str">
        <f t="shared" si="262"/>
        <v>High Discount</v>
      </c>
      <c r="M2798" t="str">
        <f t="shared" si="263"/>
        <v>Ok</v>
      </c>
      <c r="N2798" t="s">
        <v>10264</v>
      </c>
    </row>
    <row r="2799" spans="1:14" x14ac:dyDescent="0.35">
      <c r="A2799" t="s">
        <v>2817</v>
      </c>
      <c r="B2799" t="s">
        <v>30</v>
      </c>
      <c r="C2799">
        <v>383</v>
      </c>
      <c r="D2799">
        <v>12000</v>
      </c>
      <c r="E2799">
        <v>2000</v>
      </c>
      <c r="F2799" t="s">
        <v>11</v>
      </c>
      <c r="G2799" s="2">
        <v>64871</v>
      </c>
      <c r="H2799">
        <f t="shared" si="258"/>
        <v>3830000</v>
      </c>
      <c r="I2799">
        <f t="shared" si="259"/>
        <v>766000</v>
      </c>
      <c r="J2799" t="str">
        <f t="shared" si="260"/>
        <v>August</v>
      </c>
      <c r="K2799" t="str">
        <f t="shared" si="261"/>
        <v>2077</v>
      </c>
      <c r="L2799" t="str">
        <f t="shared" si="262"/>
        <v>High Discount</v>
      </c>
      <c r="M2799" t="str">
        <f t="shared" si="263"/>
        <v>Ok</v>
      </c>
      <c r="N2799" t="s">
        <v>10264</v>
      </c>
    </row>
    <row r="2800" spans="1:14" x14ac:dyDescent="0.35">
      <c r="A2800" t="s">
        <v>2818</v>
      </c>
      <c r="B2800" t="s">
        <v>43</v>
      </c>
      <c r="C2800">
        <v>429</v>
      </c>
      <c r="D2800">
        <v>4500</v>
      </c>
      <c r="E2800">
        <v>200</v>
      </c>
      <c r="F2800" t="s">
        <v>46</v>
      </c>
      <c r="G2800" s="2">
        <v>64878</v>
      </c>
      <c r="H2800">
        <f t="shared" si="258"/>
        <v>1844700</v>
      </c>
      <c r="I2800">
        <f t="shared" si="259"/>
        <v>85800</v>
      </c>
      <c r="J2800" t="str">
        <f t="shared" si="260"/>
        <v>August</v>
      </c>
      <c r="K2800" t="str">
        <f t="shared" si="261"/>
        <v>2077</v>
      </c>
      <c r="L2800" t="str">
        <f t="shared" si="262"/>
        <v>Normal</v>
      </c>
      <c r="M2800" t="str">
        <f t="shared" si="263"/>
        <v>Ok</v>
      </c>
      <c r="N2800" t="s">
        <v>10264</v>
      </c>
    </row>
    <row r="2801" spans="1:14" x14ac:dyDescent="0.35">
      <c r="A2801" t="s">
        <v>2819</v>
      </c>
      <c r="B2801" t="s">
        <v>21</v>
      </c>
      <c r="C2801">
        <v>268</v>
      </c>
      <c r="D2801">
        <v>1200</v>
      </c>
      <c r="E2801">
        <v>3000</v>
      </c>
      <c r="F2801" t="s">
        <v>46</v>
      </c>
      <c r="G2801" s="2">
        <v>64885</v>
      </c>
      <c r="H2801">
        <f t="shared" si="258"/>
        <v>0</v>
      </c>
      <c r="I2801">
        <f t="shared" si="259"/>
        <v>804000</v>
      </c>
      <c r="J2801" t="str">
        <f t="shared" si="260"/>
        <v>August</v>
      </c>
      <c r="K2801" t="str">
        <f t="shared" si="261"/>
        <v>2077</v>
      </c>
      <c r="L2801" t="str">
        <f t="shared" si="262"/>
        <v>High Discount</v>
      </c>
      <c r="M2801" t="str">
        <f t="shared" si="263"/>
        <v>Zero Sales</v>
      </c>
      <c r="N2801" t="s">
        <v>10264</v>
      </c>
    </row>
    <row r="2802" spans="1:14" x14ac:dyDescent="0.35">
      <c r="A2802" t="s">
        <v>2820</v>
      </c>
      <c r="B2802" t="s">
        <v>21</v>
      </c>
      <c r="C2802">
        <v>503</v>
      </c>
      <c r="D2802">
        <v>22000</v>
      </c>
      <c r="E2802">
        <v>2000</v>
      </c>
      <c r="F2802" t="s">
        <v>46</v>
      </c>
      <c r="G2802" s="2">
        <v>64892</v>
      </c>
      <c r="H2802">
        <f t="shared" si="258"/>
        <v>10060000</v>
      </c>
      <c r="I2802">
        <f t="shared" si="259"/>
        <v>1006000</v>
      </c>
      <c r="J2802" t="str">
        <f t="shared" si="260"/>
        <v>August</v>
      </c>
      <c r="K2802" t="str">
        <f t="shared" si="261"/>
        <v>2077</v>
      </c>
      <c r="L2802" t="str">
        <f t="shared" si="262"/>
        <v>High Discount</v>
      </c>
      <c r="M2802" t="str">
        <f t="shared" si="263"/>
        <v>Ok</v>
      </c>
      <c r="N2802" t="s">
        <v>10264</v>
      </c>
    </row>
    <row r="2803" spans="1:14" x14ac:dyDescent="0.35">
      <c r="A2803" t="s">
        <v>2821</v>
      </c>
      <c r="B2803" t="s">
        <v>21</v>
      </c>
      <c r="C2803">
        <v>138</v>
      </c>
      <c r="D2803">
        <v>1200</v>
      </c>
      <c r="E2803">
        <v>1000</v>
      </c>
      <c r="F2803" t="s">
        <v>8</v>
      </c>
      <c r="G2803" s="2">
        <v>64899</v>
      </c>
      <c r="H2803">
        <f t="shared" si="258"/>
        <v>27600</v>
      </c>
      <c r="I2803">
        <f t="shared" si="259"/>
        <v>138000</v>
      </c>
      <c r="J2803" t="str">
        <f t="shared" si="260"/>
        <v>September</v>
      </c>
      <c r="K2803" t="str">
        <f t="shared" si="261"/>
        <v>2077</v>
      </c>
      <c r="L2803" t="str">
        <f t="shared" si="262"/>
        <v>High Discount</v>
      </c>
      <c r="M2803" t="str">
        <f t="shared" si="263"/>
        <v>Ok</v>
      </c>
      <c r="N2803" t="s">
        <v>10264</v>
      </c>
    </row>
    <row r="2804" spans="1:14" x14ac:dyDescent="0.35">
      <c r="A2804" t="s">
        <v>2822</v>
      </c>
      <c r="B2804" t="s">
        <v>19</v>
      </c>
      <c r="C2804">
        <v>382</v>
      </c>
      <c r="D2804">
        <v>4500</v>
      </c>
      <c r="E2804">
        <v>5000</v>
      </c>
      <c r="F2804" t="s">
        <v>46</v>
      </c>
      <c r="G2804" s="2">
        <v>64906</v>
      </c>
      <c r="H2804">
        <f t="shared" si="258"/>
        <v>0</v>
      </c>
      <c r="I2804">
        <f t="shared" si="259"/>
        <v>1910000</v>
      </c>
      <c r="J2804" t="str">
        <f t="shared" si="260"/>
        <v>September</v>
      </c>
      <c r="K2804" t="str">
        <f t="shared" si="261"/>
        <v>2077</v>
      </c>
      <c r="L2804" t="str">
        <f t="shared" si="262"/>
        <v>High Discount</v>
      </c>
      <c r="M2804" t="str">
        <f t="shared" si="263"/>
        <v>Zero Sales</v>
      </c>
      <c r="N2804" t="s">
        <v>10264</v>
      </c>
    </row>
    <row r="2805" spans="1:14" x14ac:dyDescent="0.35">
      <c r="A2805" t="s">
        <v>2823</v>
      </c>
      <c r="B2805" t="s">
        <v>21</v>
      </c>
      <c r="C2805">
        <v>359</v>
      </c>
      <c r="D2805">
        <v>6000</v>
      </c>
      <c r="E2805">
        <v>3000</v>
      </c>
      <c r="F2805" t="s">
        <v>11</v>
      </c>
      <c r="G2805" s="2">
        <v>64913</v>
      </c>
      <c r="H2805">
        <f t="shared" si="258"/>
        <v>1077000</v>
      </c>
      <c r="I2805">
        <f t="shared" si="259"/>
        <v>1077000</v>
      </c>
      <c r="J2805" t="str">
        <f t="shared" si="260"/>
        <v>September</v>
      </c>
      <c r="K2805" t="str">
        <f t="shared" si="261"/>
        <v>2077</v>
      </c>
      <c r="L2805" t="str">
        <f t="shared" si="262"/>
        <v>High Discount</v>
      </c>
      <c r="M2805" t="str">
        <f t="shared" si="263"/>
        <v>Ok</v>
      </c>
      <c r="N2805" t="s">
        <v>10264</v>
      </c>
    </row>
    <row r="2806" spans="1:14" x14ac:dyDescent="0.35">
      <c r="A2806" t="s">
        <v>2824</v>
      </c>
      <c r="B2806" t="s">
        <v>43</v>
      </c>
      <c r="C2806">
        <v>469</v>
      </c>
      <c r="D2806">
        <v>45000</v>
      </c>
      <c r="E2806">
        <v>2000</v>
      </c>
      <c r="F2806" t="s">
        <v>8</v>
      </c>
      <c r="G2806" s="2">
        <v>64920</v>
      </c>
      <c r="H2806">
        <f t="shared" si="258"/>
        <v>20167000</v>
      </c>
      <c r="I2806">
        <f t="shared" si="259"/>
        <v>938000</v>
      </c>
      <c r="J2806" t="str">
        <f t="shared" si="260"/>
        <v>September</v>
      </c>
      <c r="K2806" t="str">
        <f t="shared" si="261"/>
        <v>2077</v>
      </c>
      <c r="L2806" t="str">
        <f t="shared" si="262"/>
        <v>High Discount</v>
      </c>
      <c r="M2806" t="str">
        <f t="shared" si="263"/>
        <v>Ok</v>
      </c>
      <c r="N2806" t="s">
        <v>10264</v>
      </c>
    </row>
    <row r="2807" spans="1:14" x14ac:dyDescent="0.35">
      <c r="A2807" t="s">
        <v>2825</v>
      </c>
      <c r="B2807" t="s">
        <v>10</v>
      </c>
      <c r="C2807">
        <v>403</v>
      </c>
      <c r="D2807">
        <v>1200</v>
      </c>
      <c r="E2807">
        <v>400</v>
      </c>
      <c r="F2807" t="s">
        <v>46</v>
      </c>
      <c r="G2807" s="2">
        <v>64927</v>
      </c>
      <c r="H2807">
        <f t="shared" si="258"/>
        <v>322400</v>
      </c>
      <c r="I2807">
        <f t="shared" si="259"/>
        <v>161200</v>
      </c>
      <c r="J2807" t="str">
        <f t="shared" si="260"/>
        <v>October</v>
      </c>
      <c r="K2807" t="str">
        <f t="shared" si="261"/>
        <v>2077</v>
      </c>
      <c r="L2807" t="str">
        <f t="shared" si="262"/>
        <v>Normal</v>
      </c>
      <c r="M2807" t="str">
        <f t="shared" si="263"/>
        <v>Ok</v>
      </c>
      <c r="N2807" t="s">
        <v>10264</v>
      </c>
    </row>
    <row r="2808" spans="1:14" x14ac:dyDescent="0.35">
      <c r="A2808" t="s">
        <v>2826</v>
      </c>
      <c r="B2808" t="s">
        <v>7</v>
      </c>
      <c r="C2808">
        <v>149</v>
      </c>
      <c r="D2808">
        <v>800</v>
      </c>
      <c r="E2808">
        <v>1000</v>
      </c>
      <c r="F2808" t="s">
        <v>16</v>
      </c>
      <c r="G2808" s="2">
        <v>64934</v>
      </c>
      <c r="H2808">
        <f t="shared" si="258"/>
        <v>0</v>
      </c>
      <c r="I2808">
        <f t="shared" si="259"/>
        <v>149000</v>
      </c>
      <c r="J2808" t="str">
        <f t="shared" si="260"/>
        <v>October</v>
      </c>
      <c r="K2808" t="str">
        <f t="shared" si="261"/>
        <v>2077</v>
      </c>
      <c r="L2808" t="str">
        <f t="shared" si="262"/>
        <v>High Discount</v>
      </c>
      <c r="M2808" t="str">
        <f t="shared" si="263"/>
        <v>Zero Sales</v>
      </c>
      <c r="N2808" t="s">
        <v>10264</v>
      </c>
    </row>
    <row r="2809" spans="1:14" x14ac:dyDescent="0.35">
      <c r="A2809" t="s">
        <v>2827</v>
      </c>
      <c r="B2809" t="s">
        <v>43</v>
      </c>
      <c r="C2809">
        <v>194</v>
      </c>
      <c r="D2809">
        <v>5500</v>
      </c>
      <c r="E2809">
        <v>1500</v>
      </c>
      <c r="F2809" t="s">
        <v>46</v>
      </c>
      <c r="G2809" s="2">
        <v>64941</v>
      </c>
      <c r="H2809">
        <f t="shared" si="258"/>
        <v>776000</v>
      </c>
      <c r="I2809">
        <f t="shared" si="259"/>
        <v>291000</v>
      </c>
      <c r="J2809" t="str">
        <f t="shared" si="260"/>
        <v>October</v>
      </c>
      <c r="K2809" t="str">
        <f t="shared" si="261"/>
        <v>2077</v>
      </c>
      <c r="L2809" t="str">
        <f t="shared" si="262"/>
        <v>High Discount</v>
      </c>
      <c r="M2809" t="str">
        <f t="shared" si="263"/>
        <v>Ok</v>
      </c>
      <c r="N2809" t="s">
        <v>10264</v>
      </c>
    </row>
    <row r="2810" spans="1:14" x14ac:dyDescent="0.35">
      <c r="A2810" t="s">
        <v>2828</v>
      </c>
      <c r="B2810" t="s">
        <v>7</v>
      </c>
      <c r="C2810">
        <v>59</v>
      </c>
      <c r="D2810">
        <v>18000</v>
      </c>
      <c r="E2810">
        <v>500</v>
      </c>
      <c r="F2810" t="s">
        <v>46</v>
      </c>
      <c r="G2810" s="2">
        <v>64948</v>
      </c>
      <c r="H2810">
        <f t="shared" si="258"/>
        <v>1032500</v>
      </c>
      <c r="I2810">
        <f t="shared" si="259"/>
        <v>29500</v>
      </c>
      <c r="J2810" t="str">
        <f t="shared" si="260"/>
        <v>October</v>
      </c>
      <c r="K2810" t="str">
        <f t="shared" si="261"/>
        <v>2077</v>
      </c>
      <c r="L2810" t="str">
        <f t="shared" si="262"/>
        <v>High Discount</v>
      </c>
      <c r="M2810" t="str">
        <f t="shared" si="263"/>
        <v>Ok</v>
      </c>
      <c r="N2810" t="s">
        <v>10264</v>
      </c>
    </row>
    <row r="2811" spans="1:14" x14ac:dyDescent="0.35">
      <c r="A2811" t="s">
        <v>2829</v>
      </c>
      <c r="B2811" t="s">
        <v>43</v>
      </c>
      <c r="C2811">
        <v>93</v>
      </c>
      <c r="D2811">
        <v>800</v>
      </c>
      <c r="E2811">
        <v>500</v>
      </c>
      <c r="F2811" t="s">
        <v>8</v>
      </c>
      <c r="G2811" s="2">
        <v>64955</v>
      </c>
      <c r="H2811">
        <f t="shared" si="258"/>
        <v>27900</v>
      </c>
      <c r="I2811">
        <f t="shared" si="259"/>
        <v>46500</v>
      </c>
      <c r="J2811" t="str">
        <f t="shared" si="260"/>
        <v>November</v>
      </c>
      <c r="K2811" t="str">
        <f t="shared" si="261"/>
        <v>2077</v>
      </c>
      <c r="L2811" t="str">
        <f t="shared" si="262"/>
        <v>High Discount</v>
      </c>
      <c r="M2811" t="str">
        <f t="shared" si="263"/>
        <v>Ok</v>
      </c>
      <c r="N2811" t="s">
        <v>10264</v>
      </c>
    </row>
    <row r="2812" spans="1:14" x14ac:dyDescent="0.35">
      <c r="A2812" t="s">
        <v>2830</v>
      </c>
      <c r="B2812" t="s">
        <v>21</v>
      </c>
      <c r="C2812">
        <v>435</v>
      </c>
      <c r="D2812">
        <v>4500</v>
      </c>
      <c r="E2812">
        <v>5000</v>
      </c>
      <c r="F2812" t="s">
        <v>11</v>
      </c>
      <c r="G2812" s="2">
        <v>64962</v>
      </c>
      <c r="H2812">
        <f t="shared" si="258"/>
        <v>0</v>
      </c>
      <c r="I2812">
        <f t="shared" si="259"/>
        <v>2175000</v>
      </c>
      <c r="J2812" t="str">
        <f t="shared" si="260"/>
        <v>November</v>
      </c>
      <c r="K2812" t="str">
        <f t="shared" si="261"/>
        <v>2077</v>
      </c>
      <c r="L2812" t="str">
        <f t="shared" si="262"/>
        <v>High Discount</v>
      </c>
      <c r="M2812" t="str">
        <f t="shared" si="263"/>
        <v>Zero Sales</v>
      </c>
      <c r="N2812" t="s">
        <v>10264</v>
      </c>
    </row>
    <row r="2813" spans="1:14" x14ac:dyDescent="0.35">
      <c r="A2813" t="s">
        <v>2831</v>
      </c>
      <c r="B2813" t="s">
        <v>10</v>
      </c>
      <c r="C2813">
        <v>544</v>
      </c>
      <c r="D2813">
        <v>12000</v>
      </c>
      <c r="E2813">
        <v>200</v>
      </c>
      <c r="F2813" t="s">
        <v>46</v>
      </c>
      <c r="G2813" s="2">
        <v>64969</v>
      </c>
      <c r="H2813">
        <f t="shared" si="258"/>
        <v>6419200</v>
      </c>
      <c r="I2813">
        <f t="shared" si="259"/>
        <v>108800</v>
      </c>
      <c r="J2813" t="str">
        <f t="shared" si="260"/>
        <v>November</v>
      </c>
      <c r="K2813" t="str">
        <f t="shared" si="261"/>
        <v>2077</v>
      </c>
      <c r="L2813" t="str">
        <f t="shared" si="262"/>
        <v>Normal</v>
      </c>
      <c r="M2813" t="str">
        <f t="shared" si="263"/>
        <v>Ok</v>
      </c>
      <c r="N2813" t="s">
        <v>10264</v>
      </c>
    </row>
    <row r="2814" spans="1:14" x14ac:dyDescent="0.35">
      <c r="A2814" t="s">
        <v>2832</v>
      </c>
      <c r="B2814" t="s">
        <v>13</v>
      </c>
      <c r="C2814">
        <v>542</v>
      </c>
      <c r="D2814">
        <v>22000</v>
      </c>
      <c r="E2814">
        <v>5000</v>
      </c>
      <c r="F2814" t="s">
        <v>8</v>
      </c>
      <c r="G2814" s="2">
        <v>64976</v>
      </c>
      <c r="H2814">
        <f t="shared" si="258"/>
        <v>9214000</v>
      </c>
      <c r="I2814">
        <f t="shared" si="259"/>
        <v>2710000</v>
      </c>
      <c r="J2814" t="str">
        <f t="shared" si="260"/>
        <v>November</v>
      </c>
      <c r="K2814" t="str">
        <f t="shared" si="261"/>
        <v>2077</v>
      </c>
      <c r="L2814" t="str">
        <f t="shared" si="262"/>
        <v>High Discount</v>
      </c>
      <c r="M2814" t="str">
        <f t="shared" si="263"/>
        <v>Ok</v>
      </c>
      <c r="N2814" t="s">
        <v>10264</v>
      </c>
    </row>
    <row r="2815" spans="1:14" x14ac:dyDescent="0.35">
      <c r="A2815" t="s">
        <v>2833</v>
      </c>
      <c r="B2815" t="s">
        <v>30</v>
      </c>
      <c r="C2815">
        <v>218</v>
      </c>
      <c r="D2815">
        <v>4500</v>
      </c>
      <c r="E2815">
        <v>1000</v>
      </c>
      <c r="F2815" t="s">
        <v>8</v>
      </c>
      <c r="G2815" s="2">
        <v>64983</v>
      </c>
      <c r="H2815">
        <f t="shared" si="258"/>
        <v>763000</v>
      </c>
      <c r="I2815">
        <f t="shared" si="259"/>
        <v>218000</v>
      </c>
      <c r="J2815" t="str">
        <f t="shared" si="260"/>
        <v>November</v>
      </c>
      <c r="K2815" t="str">
        <f t="shared" si="261"/>
        <v>2077</v>
      </c>
      <c r="L2815" t="str">
        <f t="shared" si="262"/>
        <v>High Discount</v>
      </c>
      <c r="M2815" t="str">
        <f t="shared" si="263"/>
        <v>Ok</v>
      </c>
      <c r="N2815" t="s">
        <v>10264</v>
      </c>
    </row>
    <row r="2816" spans="1:14" x14ac:dyDescent="0.35">
      <c r="A2816" t="s">
        <v>2834</v>
      </c>
      <c r="B2816" t="s">
        <v>15</v>
      </c>
      <c r="C2816">
        <v>580</v>
      </c>
      <c r="D2816">
        <v>18000</v>
      </c>
      <c r="E2816">
        <v>1500</v>
      </c>
      <c r="F2816" t="s">
        <v>11</v>
      </c>
      <c r="G2816" s="2">
        <v>64990</v>
      </c>
      <c r="H2816">
        <f t="shared" si="258"/>
        <v>9570000</v>
      </c>
      <c r="I2816">
        <f t="shared" si="259"/>
        <v>870000</v>
      </c>
      <c r="J2816" t="str">
        <f t="shared" si="260"/>
        <v>December</v>
      </c>
      <c r="K2816" t="str">
        <f t="shared" si="261"/>
        <v>2077</v>
      </c>
      <c r="L2816" t="str">
        <f t="shared" si="262"/>
        <v>High Discount</v>
      </c>
      <c r="M2816" t="str">
        <f t="shared" si="263"/>
        <v>Ok</v>
      </c>
      <c r="N2816" t="s">
        <v>10264</v>
      </c>
    </row>
    <row r="2817" spans="1:14" x14ac:dyDescent="0.35">
      <c r="A2817" t="s">
        <v>2835</v>
      </c>
      <c r="B2817" t="s">
        <v>10</v>
      </c>
      <c r="C2817">
        <v>385</v>
      </c>
      <c r="D2817">
        <v>4500</v>
      </c>
      <c r="E2817">
        <v>500</v>
      </c>
      <c r="F2817" t="s">
        <v>8</v>
      </c>
      <c r="G2817" s="2">
        <v>64997</v>
      </c>
      <c r="H2817">
        <f t="shared" si="258"/>
        <v>1540000</v>
      </c>
      <c r="I2817">
        <f t="shared" si="259"/>
        <v>192500</v>
      </c>
      <c r="J2817" t="str">
        <f t="shared" si="260"/>
        <v>December</v>
      </c>
      <c r="K2817" t="str">
        <f t="shared" si="261"/>
        <v>2077</v>
      </c>
      <c r="L2817" t="str">
        <f t="shared" si="262"/>
        <v>High Discount</v>
      </c>
      <c r="M2817" t="str">
        <f t="shared" si="263"/>
        <v>Ok</v>
      </c>
      <c r="N2817" t="s">
        <v>10264</v>
      </c>
    </row>
    <row r="2818" spans="1:14" x14ac:dyDescent="0.35">
      <c r="A2818" t="s">
        <v>2836</v>
      </c>
      <c r="B2818" t="s">
        <v>13</v>
      </c>
      <c r="C2818">
        <v>562</v>
      </c>
      <c r="D2818">
        <v>5500</v>
      </c>
      <c r="E2818">
        <v>500</v>
      </c>
      <c r="F2818" t="s">
        <v>11</v>
      </c>
      <c r="G2818" s="2">
        <v>65004</v>
      </c>
      <c r="H2818">
        <f t="shared" ref="H2818:H2881" si="264">MAX(0,(D2818-E2818)*C2818)</f>
        <v>2810000</v>
      </c>
      <c r="I2818">
        <f t="shared" si="259"/>
        <v>281000</v>
      </c>
      <c r="J2818" t="str">
        <f t="shared" si="260"/>
        <v>December</v>
      </c>
      <c r="K2818" t="str">
        <f t="shared" si="261"/>
        <v>2077</v>
      </c>
      <c r="L2818" t="str">
        <f t="shared" si="262"/>
        <v>Normal</v>
      </c>
      <c r="M2818" t="str">
        <f t="shared" si="263"/>
        <v>Ok</v>
      </c>
      <c r="N2818" t="s">
        <v>10264</v>
      </c>
    </row>
    <row r="2819" spans="1:14" x14ac:dyDescent="0.35">
      <c r="A2819" t="s">
        <v>2837</v>
      </c>
      <c r="B2819" t="s">
        <v>39</v>
      </c>
      <c r="C2819">
        <v>179</v>
      </c>
      <c r="D2819">
        <v>18000</v>
      </c>
      <c r="E2819">
        <v>300</v>
      </c>
      <c r="F2819" t="s">
        <v>16</v>
      </c>
      <c r="G2819" s="2">
        <v>65011</v>
      </c>
      <c r="H2819">
        <f t="shared" si="264"/>
        <v>3168300</v>
      </c>
      <c r="I2819">
        <f t="shared" ref="I2819:I2882" si="265">E2819*C2819</f>
        <v>53700</v>
      </c>
      <c r="J2819" t="str">
        <f t="shared" ref="J2819:J2882" si="266">TEXT(G:G,"mmmm")</f>
        <v>December</v>
      </c>
      <c r="K2819" t="str">
        <f t="shared" ref="K2819:K2882" si="267">TEXT(G2819,"yyy")</f>
        <v>2077</v>
      </c>
      <c r="L2819" t="str">
        <f t="shared" ref="L2819:L2882" si="268">IF(E2819&gt;=C2819,"High Discount","Normal")</f>
        <v>High Discount</v>
      </c>
      <c r="M2819" t="str">
        <f t="shared" ref="M2819:M2882" si="269">IF(H2819=0,"Zero Sales","Ok")</f>
        <v>Ok</v>
      </c>
      <c r="N2819" t="s">
        <v>10264</v>
      </c>
    </row>
    <row r="2820" spans="1:14" x14ac:dyDescent="0.35">
      <c r="A2820" t="s">
        <v>2838</v>
      </c>
      <c r="B2820" t="s">
        <v>43</v>
      </c>
      <c r="C2820">
        <v>588</v>
      </c>
      <c r="D2820">
        <v>5500</v>
      </c>
      <c r="E2820">
        <v>100</v>
      </c>
      <c r="F2820" t="s">
        <v>46</v>
      </c>
      <c r="G2820" s="2">
        <v>65018</v>
      </c>
      <c r="H2820">
        <f t="shared" si="264"/>
        <v>3175200</v>
      </c>
      <c r="I2820">
        <f t="shared" si="265"/>
        <v>58800</v>
      </c>
      <c r="J2820" t="str">
        <f t="shared" si="266"/>
        <v>January</v>
      </c>
      <c r="K2820" t="str">
        <f t="shared" si="267"/>
        <v>2078</v>
      </c>
      <c r="L2820" t="str">
        <f t="shared" si="268"/>
        <v>Normal</v>
      </c>
      <c r="M2820" t="str">
        <f t="shared" si="269"/>
        <v>Ok</v>
      </c>
      <c r="N2820" t="s">
        <v>10264</v>
      </c>
    </row>
    <row r="2821" spans="1:14" x14ac:dyDescent="0.35">
      <c r="A2821" t="s">
        <v>2839</v>
      </c>
      <c r="B2821" t="s">
        <v>39</v>
      </c>
      <c r="C2821">
        <v>563</v>
      </c>
      <c r="D2821">
        <v>22000</v>
      </c>
      <c r="E2821">
        <v>1000</v>
      </c>
      <c r="F2821" t="s">
        <v>8</v>
      </c>
      <c r="G2821" s="2">
        <v>65025</v>
      </c>
      <c r="H2821">
        <f t="shared" si="264"/>
        <v>11823000</v>
      </c>
      <c r="I2821">
        <f t="shared" si="265"/>
        <v>563000</v>
      </c>
      <c r="J2821" t="str">
        <f t="shared" si="266"/>
        <v>January</v>
      </c>
      <c r="K2821" t="str">
        <f t="shared" si="267"/>
        <v>2078</v>
      </c>
      <c r="L2821" t="str">
        <f t="shared" si="268"/>
        <v>High Discount</v>
      </c>
      <c r="M2821" t="str">
        <f t="shared" si="269"/>
        <v>Ok</v>
      </c>
      <c r="N2821" t="s">
        <v>10264</v>
      </c>
    </row>
    <row r="2822" spans="1:14" x14ac:dyDescent="0.35">
      <c r="A2822" t="s">
        <v>2840</v>
      </c>
      <c r="B2822" t="s">
        <v>13</v>
      </c>
      <c r="C2822">
        <v>299</v>
      </c>
      <c r="D2822">
        <v>15000</v>
      </c>
      <c r="E2822">
        <v>1000</v>
      </c>
      <c r="F2822" t="s">
        <v>16</v>
      </c>
      <c r="G2822" s="2">
        <v>65032</v>
      </c>
      <c r="H2822">
        <f t="shared" si="264"/>
        <v>4186000</v>
      </c>
      <c r="I2822">
        <f t="shared" si="265"/>
        <v>299000</v>
      </c>
      <c r="J2822" t="str">
        <f t="shared" si="266"/>
        <v>January</v>
      </c>
      <c r="K2822" t="str">
        <f t="shared" si="267"/>
        <v>2078</v>
      </c>
      <c r="L2822" t="str">
        <f t="shared" si="268"/>
        <v>High Discount</v>
      </c>
      <c r="M2822" t="str">
        <f t="shared" si="269"/>
        <v>Ok</v>
      </c>
      <c r="N2822" t="s">
        <v>10264</v>
      </c>
    </row>
    <row r="2823" spans="1:14" x14ac:dyDescent="0.35">
      <c r="A2823" t="s">
        <v>2841</v>
      </c>
      <c r="B2823" t="s">
        <v>10</v>
      </c>
      <c r="C2823">
        <v>187</v>
      </c>
      <c r="D2823">
        <v>18000</v>
      </c>
      <c r="E2823">
        <v>200</v>
      </c>
      <c r="F2823" t="s">
        <v>8</v>
      </c>
      <c r="G2823" s="2">
        <v>65039</v>
      </c>
      <c r="H2823">
        <f t="shared" si="264"/>
        <v>3328600</v>
      </c>
      <c r="I2823">
        <f t="shared" si="265"/>
        <v>37400</v>
      </c>
      <c r="J2823" t="str">
        <f t="shared" si="266"/>
        <v>January</v>
      </c>
      <c r="K2823" t="str">
        <f t="shared" si="267"/>
        <v>2078</v>
      </c>
      <c r="L2823" t="str">
        <f t="shared" si="268"/>
        <v>High Discount</v>
      </c>
      <c r="M2823" t="str">
        <f t="shared" si="269"/>
        <v>Ok</v>
      </c>
      <c r="N2823" t="s">
        <v>10264</v>
      </c>
    </row>
    <row r="2824" spans="1:14" x14ac:dyDescent="0.35">
      <c r="A2824" t="s">
        <v>2842</v>
      </c>
      <c r="B2824" t="s">
        <v>43</v>
      </c>
      <c r="C2824">
        <v>324</v>
      </c>
      <c r="D2824">
        <v>45000</v>
      </c>
      <c r="E2824">
        <v>1000</v>
      </c>
      <c r="F2824" t="s">
        <v>8</v>
      </c>
      <c r="G2824" s="2">
        <v>65046</v>
      </c>
      <c r="H2824">
        <f t="shared" si="264"/>
        <v>14256000</v>
      </c>
      <c r="I2824">
        <f t="shared" si="265"/>
        <v>324000</v>
      </c>
      <c r="J2824" t="str">
        <f t="shared" si="266"/>
        <v>January</v>
      </c>
      <c r="K2824" t="str">
        <f t="shared" si="267"/>
        <v>2078</v>
      </c>
      <c r="L2824" t="str">
        <f t="shared" si="268"/>
        <v>High Discount</v>
      </c>
      <c r="M2824" t="str">
        <f t="shared" si="269"/>
        <v>Ok</v>
      </c>
      <c r="N2824" t="s">
        <v>10264</v>
      </c>
    </row>
    <row r="2825" spans="1:14" x14ac:dyDescent="0.35">
      <c r="A2825" t="s">
        <v>2843</v>
      </c>
      <c r="B2825" t="s">
        <v>15</v>
      </c>
      <c r="C2825">
        <v>513</v>
      </c>
      <c r="D2825">
        <v>4500</v>
      </c>
      <c r="E2825">
        <v>300</v>
      </c>
      <c r="F2825" t="s">
        <v>16</v>
      </c>
      <c r="G2825" s="2">
        <v>65053</v>
      </c>
      <c r="H2825">
        <f t="shared" si="264"/>
        <v>2154600</v>
      </c>
      <c r="I2825">
        <f t="shared" si="265"/>
        <v>153900</v>
      </c>
      <c r="J2825" t="str">
        <f t="shared" si="266"/>
        <v>February</v>
      </c>
      <c r="K2825" t="str">
        <f t="shared" si="267"/>
        <v>2078</v>
      </c>
      <c r="L2825" t="str">
        <f t="shared" si="268"/>
        <v>Normal</v>
      </c>
      <c r="M2825" t="str">
        <f t="shared" si="269"/>
        <v>Ok</v>
      </c>
      <c r="N2825" t="s">
        <v>10264</v>
      </c>
    </row>
    <row r="2826" spans="1:14" x14ac:dyDescent="0.35">
      <c r="A2826" t="s">
        <v>2844</v>
      </c>
      <c r="B2826" t="s">
        <v>21</v>
      </c>
      <c r="C2826">
        <v>190</v>
      </c>
      <c r="D2826">
        <v>800</v>
      </c>
      <c r="E2826">
        <v>1500</v>
      </c>
      <c r="F2826" t="s">
        <v>8</v>
      </c>
      <c r="G2826" s="2">
        <v>65060</v>
      </c>
      <c r="H2826">
        <f t="shared" si="264"/>
        <v>0</v>
      </c>
      <c r="I2826">
        <f t="shared" si="265"/>
        <v>285000</v>
      </c>
      <c r="J2826" t="str">
        <f t="shared" si="266"/>
        <v>February</v>
      </c>
      <c r="K2826" t="str">
        <f t="shared" si="267"/>
        <v>2078</v>
      </c>
      <c r="L2826" t="str">
        <f t="shared" si="268"/>
        <v>High Discount</v>
      </c>
      <c r="M2826" t="str">
        <f t="shared" si="269"/>
        <v>Zero Sales</v>
      </c>
      <c r="N2826" t="s">
        <v>10264</v>
      </c>
    </row>
    <row r="2827" spans="1:14" x14ac:dyDescent="0.35">
      <c r="A2827" t="s">
        <v>2845</v>
      </c>
      <c r="B2827" t="s">
        <v>43</v>
      </c>
      <c r="C2827">
        <v>305</v>
      </c>
      <c r="D2827">
        <v>4500</v>
      </c>
      <c r="E2827">
        <v>3000</v>
      </c>
      <c r="F2827" t="s">
        <v>8</v>
      </c>
      <c r="G2827" s="2">
        <v>65067</v>
      </c>
      <c r="H2827">
        <f t="shared" si="264"/>
        <v>457500</v>
      </c>
      <c r="I2827">
        <f t="shared" si="265"/>
        <v>915000</v>
      </c>
      <c r="J2827" t="str">
        <f t="shared" si="266"/>
        <v>February</v>
      </c>
      <c r="K2827" t="str">
        <f t="shared" si="267"/>
        <v>2078</v>
      </c>
      <c r="L2827" t="str">
        <f t="shared" si="268"/>
        <v>High Discount</v>
      </c>
      <c r="M2827" t="str">
        <f t="shared" si="269"/>
        <v>Ok</v>
      </c>
      <c r="N2827" t="s">
        <v>10264</v>
      </c>
    </row>
    <row r="2828" spans="1:14" x14ac:dyDescent="0.35">
      <c r="A2828" t="s">
        <v>2846</v>
      </c>
      <c r="B2828" t="s">
        <v>43</v>
      </c>
      <c r="C2828">
        <v>505</v>
      </c>
      <c r="D2828">
        <v>22000</v>
      </c>
      <c r="E2828">
        <v>500</v>
      </c>
      <c r="F2828" t="s">
        <v>16</v>
      </c>
      <c r="G2828" s="2">
        <v>65074</v>
      </c>
      <c r="H2828">
        <f t="shared" si="264"/>
        <v>10857500</v>
      </c>
      <c r="I2828">
        <f t="shared" si="265"/>
        <v>252500</v>
      </c>
      <c r="J2828" t="str">
        <f t="shared" si="266"/>
        <v>February</v>
      </c>
      <c r="K2828" t="str">
        <f t="shared" si="267"/>
        <v>2078</v>
      </c>
      <c r="L2828" t="str">
        <f t="shared" si="268"/>
        <v>Normal</v>
      </c>
      <c r="M2828" t="str">
        <f t="shared" si="269"/>
        <v>Ok</v>
      </c>
      <c r="N2828" t="s">
        <v>10264</v>
      </c>
    </row>
    <row r="2829" spans="1:14" x14ac:dyDescent="0.35">
      <c r="A2829" t="s">
        <v>2847</v>
      </c>
      <c r="B2829" t="s">
        <v>10</v>
      </c>
      <c r="C2829">
        <v>483</v>
      </c>
      <c r="D2829">
        <v>22000</v>
      </c>
      <c r="E2829">
        <v>1000</v>
      </c>
      <c r="F2829" t="s">
        <v>8</v>
      </c>
      <c r="G2829" s="2">
        <v>65081</v>
      </c>
      <c r="H2829">
        <f t="shared" si="264"/>
        <v>10143000</v>
      </c>
      <c r="I2829">
        <f t="shared" si="265"/>
        <v>483000</v>
      </c>
      <c r="J2829" t="str">
        <f t="shared" si="266"/>
        <v>March</v>
      </c>
      <c r="K2829" t="str">
        <f t="shared" si="267"/>
        <v>2078</v>
      </c>
      <c r="L2829" t="str">
        <f t="shared" si="268"/>
        <v>High Discount</v>
      </c>
      <c r="M2829" t="str">
        <f t="shared" si="269"/>
        <v>Ok</v>
      </c>
      <c r="N2829" t="s">
        <v>10264</v>
      </c>
    </row>
    <row r="2830" spans="1:14" x14ac:dyDescent="0.35">
      <c r="A2830" t="s">
        <v>2848</v>
      </c>
      <c r="B2830" t="s">
        <v>10</v>
      </c>
      <c r="C2830">
        <v>222</v>
      </c>
      <c r="D2830">
        <v>5500</v>
      </c>
      <c r="E2830">
        <v>100</v>
      </c>
      <c r="F2830" t="s">
        <v>11</v>
      </c>
      <c r="G2830" s="2">
        <v>65088</v>
      </c>
      <c r="H2830">
        <f t="shared" si="264"/>
        <v>1198800</v>
      </c>
      <c r="I2830">
        <f t="shared" si="265"/>
        <v>22200</v>
      </c>
      <c r="J2830" t="str">
        <f t="shared" si="266"/>
        <v>March</v>
      </c>
      <c r="K2830" t="str">
        <f t="shared" si="267"/>
        <v>2078</v>
      </c>
      <c r="L2830" t="str">
        <f t="shared" si="268"/>
        <v>Normal</v>
      </c>
      <c r="M2830" t="str">
        <f t="shared" si="269"/>
        <v>Ok</v>
      </c>
      <c r="N2830" t="s">
        <v>10264</v>
      </c>
    </row>
    <row r="2831" spans="1:14" x14ac:dyDescent="0.35">
      <c r="A2831" t="s">
        <v>2849</v>
      </c>
      <c r="B2831" t="s">
        <v>13</v>
      </c>
      <c r="C2831">
        <v>522</v>
      </c>
      <c r="D2831">
        <v>22000</v>
      </c>
      <c r="E2831">
        <v>1000</v>
      </c>
      <c r="F2831" t="s">
        <v>8</v>
      </c>
      <c r="G2831" s="2">
        <v>65095</v>
      </c>
      <c r="H2831">
        <f t="shared" si="264"/>
        <v>10962000</v>
      </c>
      <c r="I2831">
        <f t="shared" si="265"/>
        <v>522000</v>
      </c>
      <c r="J2831" t="str">
        <f t="shared" si="266"/>
        <v>March</v>
      </c>
      <c r="K2831" t="str">
        <f t="shared" si="267"/>
        <v>2078</v>
      </c>
      <c r="L2831" t="str">
        <f t="shared" si="268"/>
        <v>High Discount</v>
      </c>
      <c r="M2831" t="str">
        <f t="shared" si="269"/>
        <v>Ok</v>
      </c>
      <c r="N2831" t="s">
        <v>10264</v>
      </c>
    </row>
    <row r="2832" spans="1:14" x14ac:dyDescent="0.35">
      <c r="A2832" t="s">
        <v>2850</v>
      </c>
      <c r="B2832" t="s">
        <v>33</v>
      </c>
      <c r="C2832">
        <v>472</v>
      </c>
      <c r="D2832">
        <v>18000</v>
      </c>
      <c r="E2832">
        <v>2000</v>
      </c>
      <c r="F2832" t="s">
        <v>46</v>
      </c>
      <c r="G2832" s="2">
        <v>65102</v>
      </c>
      <c r="H2832">
        <f t="shared" si="264"/>
        <v>7552000</v>
      </c>
      <c r="I2832">
        <f t="shared" si="265"/>
        <v>944000</v>
      </c>
      <c r="J2832" t="str">
        <f t="shared" si="266"/>
        <v>March</v>
      </c>
      <c r="K2832" t="str">
        <f t="shared" si="267"/>
        <v>2078</v>
      </c>
      <c r="L2832" t="str">
        <f t="shared" si="268"/>
        <v>High Discount</v>
      </c>
      <c r="M2832" t="str">
        <f t="shared" si="269"/>
        <v>Ok</v>
      </c>
      <c r="N2832" t="s">
        <v>10264</v>
      </c>
    </row>
    <row r="2833" spans="1:14" x14ac:dyDescent="0.35">
      <c r="A2833" t="s">
        <v>2851</v>
      </c>
      <c r="B2833" t="s">
        <v>43</v>
      </c>
      <c r="C2833">
        <v>488</v>
      </c>
      <c r="D2833">
        <v>800</v>
      </c>
      <c r="E2833">
        <v>100</v>
      </c>
      <c r="F2833" t="s">
        <v>8</v>
      </c>
      <c r="G2833" s="2">
        <v>65109</v>
      </c>
      <c r="H2833">
        <f t="shared" si="264"/>
        <v>341600</v>
      </c>
      <c r="I2833">
        <f t="shared" si="265"/>
        <v>48800</v>
      </c>
      <c r="J2833" t="str">
        <f t="shared" si="266"/>
        <v>April</v>
      </c>
      <c r="K2833" t="str">
        <f t="shared" si="267"/>
        <v>2078</v>
      </c>
      <c r="L2833" t="str">
        <f t="shared" si="268"/>
        <v>Normal</v>
      </c>
      <c r="M2833" t="str">
        <f t="shared" si="269"/>
        <v>Ok</v>
      </c>
      <c r="N2833" t="s">
        <v>10264</v>
      </c>
    </row>
    <row r="2834" spans="1:14" x14ac:dyDescent="0.35">
      <c r="A2834" t="s">
        <v>2852</v>
      </c>
      <c r="B2834" t="s">
        <v>30</v>
      </c>
      <c r="C2834">
        <v>106</v>
      </c>
      <c r="D2834">
        <v>22000</v>
      </c>
      <c r="E2834">
        <v>400</v>
      </c>
      <c r="F2834" t="s">
        <v>46</v>
      </c>
      <c r="G2834" s="2">
        <v>65116</v>
      </c>
      <c r="H2834">
        <f t="shared" si="264"/>
        <v>2289600</v>
      </c>
      <c r="I2834">
        <f t="shared" si="265"/>
        <v>42400</v>
      </c>
      <c r="J2834" t="str">
        <f t="shared" si="266"/>
        <v>April</v>
      </c>
      <c r="K2834" t="str">
        <f t="shared" si="267"/>
        <v>2078</v>
      </c>
      <c r="L2834" t="str">
        <f t="shared" si="268"/>
        <v>High Discount</v>
      </c>
      <c r="M2834" t="str">
        <f t="shared" si="269"/>
        <v>Ok</v>
      </c>
      <c r="N2834" t="s">
        <v>10264</v>
      </c>
    </row>
    <row r="2835" spans="1:14" x14ac:dyDescent="0.35">
      <c r="A2835" t="s">
        <v>2853</v>
      </c>
      <c r="B2835" t="s">
        <v>43</v>
      </c>
      <c r="C2835">
        <v>547</v>
      </c>
      <c r="D2835">
        <v>1200</v>
      </c>
      <c r="E2835">
        <v>1000</v>
      </c>
      <c r="F2835" t="s">
        <v>46</v>
      </c>
      <c r="G2835" s="2">
        <v>65123</v>
      </c>
      <c r="H2835">
        <f t="shared" si="264"/>
        <v>109400</v>
      </c>
      <c r="I2835">
        <f t="shared" si="265"/>
        <v>547000</v>
      </c>
      <c r="J2835" t="str">
        <f t="shared" si="266"/>
        <v>April</v>
      </c>
      <c r="K2835" t="str">
        <f t="shared" si="267"/>
        <v>2078</v>
      </c>
      <c r="L2835" t="str">
        <f t="shared" si="268"/>
        <v>High Discount</v>
      </c>
      <c r="M2835" t="str">
        <f t="shared" si="269"/>
        <v>Ok</v>
      </c>
      <c r="N2835" t="s">
        <v>10264</v>
      </c>
    </row>
    <row r="2836" spans="1:14" x14ac:dyDescent="0.35">
      <c r="A2836" t="s">
        <v>2854</v>
      </c>
      <c r="B2836" t="s">
        <v>13</v>
      </c>
      <c r="C2836">
        <v>218</v>
      </c>
      <c r="D2836">
        <v>1200</v>
      </c>
      <c r="E2836">
        <v>1000</v>
      </c>
      <c r="F2836" t="s">
        <v>8</v>
      </c>
      <c r="G2836" s="2">
        <v>65130</v>
      </c>
      <c r="H2836">
        <f t="shared" si="264"/>
        <v>43600</v>
      </c>
      <c r="I2836">
        <f t="shared" si="265"/>
        <v>218000</v>
      </c>
      <c r="J2836" t="str">
        <f t="shared" si="266"/>
        <v>April</v>
      </c>
      <c r="K2836" t="str">
        <f t="shared" si="267"/>
        <v>2078</v>
      </c>
      <c r="L2836" t="str">
        <f t="shared" si="268"/>
        <v>High Discount</v>
      </c>
      <c r="M2836" t="str">
        <f t="shared" si="269"/>
        <v>Ok</v>
      </c>
      <c r="N2836" t="s">
        <v>10264</v>
      </c>
    </row>
    <row r="2837" spans="1:14" x14ac:dyDescent="0.35">
      <c r="A2837" t="s">
        <v>2855</v>
      </c>
      <c r="B2837" t="s">
        <v>7</v>
      </c>
      <c r="C2837">
        <v>477</v>
      </c>
      <c r="D2837">
        <v>5500</v>
      </c>
      <c r="E2837">
        <v>200</v>
      </c>
      <c r="F2837" t="s">
        <v>16</v>
      </c>
      <c r="G2837" s="2">
        <v>65137</v>
      </c>
      <c r="H2837">
        <f t="shared" si="264"/>
        <v>2528100</v>
      </c>
      <c r="I2837">
        <f t="shared" si="265"/>
        <v>95400</v>
      </c>
      <c r="J2837" t="str">
        <f t="shared" si="266"/>
        <v>May</v>
      </c>
      <c r="K2837" t="str">
        <f t="shared" si="267"/>
        <v>2078</v>
      </c>
      <c r="L2837" t="str">
        <f t="shared" si="268"/>
        <v>Normal</v>
      </c>
      <c r="M2837" t="str">
        <f t="shared" si="269"/>
        <v>Ok</v>
      </c>
      <c r="N2837" t="s">
        <v>10264</v>
      </c>
    </row>
    <row r="2838" spans="1:14" x14ac:dyDescent="0.35">
      <c r="A2838" t="s">
        <v>2856</v>
      </c>
      <c r="B2838" t="s">
        <v>39</v>
      </c>
      <c r="C2838">
        <v>468</v>
      </c>
      <c r="D2838">
        <v>22000</v>
      </c>
      <c r="E2838">
        <v>2000</v>
      </c>
      <c r="F2838" t="s">
        <v>11</v>
      </c>
      <c r="G2838" s="2">
        <v>65144</v>
      </c>
      <c r="H2838">
        <f t="shared" si="264"/>
        <v>9360000</v>
      </c>
      <c r="I2838">
        <f t="shared" si="265"/>
        <v>936000</v>
      </c>
      <c r="J2838" t="str">
        <f t="shared" si="266"/>
        <v>May</v>
      </c>
      <c r="K2838" t="str">
        <f t="shared" si="267"/>
        <v>2078</v>
      </c>
      <c r="L2838" t="str">
        <f t="shared" si="268"/>
        <v>High Discount</v>
      </c>
      <c r="M2838" t="str">
        <f t="shared" si="269"/>
        <v>Ok</v>
      </c>
      <c r="N2838" t="s">
        <v>10264</v>
      </c>
    </row>
    <row r="2839" spans="1:14" x14ac:dyDescent="0.35">
      <c r="A2839" t="s">
        <v>2857</v>
      </c>
      <c r="B2839" t="s">
        <v>21</v>
      </c>
      <c r="C2839">
        <v>396</v>
      </c>
      <c r="D2839">
        <v>22000</v>
      </c>
      <c r="E2839">
        <v>3000</v>
      </c>
      <c r="F2839" t="s">
        <v>11</v>
      </c>
      <c r="G2839" s="2">
        <v>65151</v>
      </c>
      <c r="H2839">
        <f t="shared" si="264"/>
        <v>7524000</v>
      </c>
      <c r="I2839">
        <f t="shared" si="265"/>
        <v>1188000</v>
      </c>
      <c r="J2839" t="str">
        <f t="shared" si="266"/>
        <v>May</v>
      </c>
      <c r="K2839" t="str">
        <f t="shared" si="267"/>
        <v>2078</v>
      </c>
      <c r="L2839" t="str">
        <f t="shared" si="268"/>
        <v>High Discount</v>
      </c>
      <c r="M2839" t="str">
        <f t="shared" si="269"/>
        <v>Ok</v>
      </c>
      <c r="N2839" t="s">
        <v>10264</v>
      </c>
    </row>
    <row r="2840" spans="1:14" x14ac:dyDescent="0.35">
      <c r="A2840" t="s">
        <v>2858</v>
      </c>
      <c r="B2840" t="s">
        <v>33</v>
      </c>
      <c r="C2840">
        <v>566</v>
      </c>
      <c r="D2840">
        <v>45000</v>
      </c>
      <c r="E2840">
        <v>1000</v>
      </c>
      <c r="F2840" t="s">
        <v>8</v>
      </c>
      <c r="G2840" s="2">
        <v>65158</v>
      </c>
      <c r="H2840">
        <f t="shared" si="264"/>
        <v>24904000</v>
      </c>
      <c r="I2840">
        <f t="shared" si="265"/>
        <v>566000</v>
      </c>
      <c r="J2840" t="str">
        <f t="shared" si="266"/>
        <v>May</v>
      </c>
      <c r="K2840" t="str">
        <f t="shared" si="267"/>
        <v>2078</v>
      </c>
      <c r="L2840" t="str">
        <f t="shared" si="268"/>
        <v>High Discount</v>
      </c>
      <c r="M2840" t="str">
        <f t="shared" si="269"/>
        <v>Ok</v>
      </c>
      <c r="N2840" t="s">
        <v>10264</v>
      </c>
    </row>
    <row r="2841" spans="1:14" x14ac:dyDescent="0.35">
      <c r="A2841" t="s">
        <v>2859</v>
      </c>
      <c r="B2841" t="s">
        <v>15</v>
      </c>
      <c r="C2841">
        <v>504</v>
      </c>
      <c r="D2841">
        <v>800</v>
      </c>
      <c r="E2841">
        <v>1500</v>
      </c>
      <c r="F2841" t="s">
        <v>16</v>
      </c>
      <c r="G2841" s="2">
        <v>65165</v>
      </c>
      <c r="H2841">
        <f t="shared" si="264"/>
        <v>0</v>
      </c>
      <c r="I2841">
        <f t="shared" si="265"/>
        <v>756000</v>
      </c>
      <c r="J2841" t="str">
        <f t="shared" si="266"/>
        <v>May</v>
      </c>
      <c r="K2841" t="str">
        <f t="shared" si="267"/>
        <v>2078</v>
      </c>
      <c r="L2841" t="str">
        <f t="shared" si="268"/>
        <v>High Discount</v>
      </c>
      <c r="M2841" t="str">
        <f t="shared" si="269"/>
        <v>Zero Sales</v>
      </c>
      <c r="N2841" t="s">
        <v>10264</v>
      </c>
    </row>
    <row r="2842" spans="1:14" x14ac:dyDescent="0.35">
      <c r="A2842" t="s">
        <v>2860</v>
      </c>
      <c r="B2842" t="s">
        <v>15</v>
      </c>
      <c r="C2842">
        <v>251</v>
      </c>
      <c r="D2842">
        <v>22000</v>
      </c>
      <c r="E2842">
        <v>3000</v>
      </c>
      <c r="F2842" t="s">
        <v>16</v>
      </c>
      <c r="G2842" s="2">
        <v>65172</v>
      </c>
      <c r="H2842">
        <f t="shared" si="264"/>
        <v>4769000</v>
      </c>
      <c r="I2842">
        <f t="shared" si="265"/>
        <v>753000</v>
      </c>
      <c r="J2842" t="str">
        <f t="shared" si="266"/>
        <v>June</v>
      </c>
      <c r="K2842" t="str">
        <f t="shared" si="267"/>
        <v>2078</v>
      </c>
      <c r="L2842" t="str">
        <f t="shared" si="268"/>
        <v>High Discount</v>
      </c>
      <c r="M2842" t="str">
        <f t="shared" si="269"/>
        <v>Ok</v>
      </c>
      <c r="N2842" t="s">
        <v>10264</v>
      </c>
    </row>
    <row r="2843" spans="1:14" x14ac:dyDescent="0.35">
      <c r="A2843" t="s">
        <v>2861</v>
      </c>
      <c r="B2843" t="s">
        <v>15</v>
      </c>
      <c r="C2843">
        <v>228</v>
      </c>
      <c r="D2843">
        <v>45000</v>
      </c>
      <c r="E2843">
        <v>500</v>
      </c>
      <c r="F2843" t="s">
        <v>11</v>
      </c>
      <c r="G2843" s="2">
        <v>65179</v>
      </c>
      <c r="H2843">
        <f t="shared" si="264"/>
        <v>10146000</v>
      </c>
      <c r="I2843">
        <f t="shared" si="265"/>
        <v>114000</v>
      </c>
      <c r="J2843" t="str">
        <f t="shared" si="266"/>
        <v>June</v>
      </c>
      <c r="K2843" t="str">
        <f t="shared" si="267"/>
        <v>2078</v>
      </c>
      <c r="L2843" t="str">
        <f t="shared" si="268"/>
        <v>High Discount</v>
      </c>
      <c r="M2843" t="str">
        <f t="shared" si="269"/>
        <v>Ok</v>
      </c>
      <c r="N2843" t="s">
        <v>10264</v>
      </c>
    </row>
    <row r="2844" spans="1:14" x14ac:dyDescent="0.35">
      <c r="A2844" t="s">
        <v>2862</v>
      </c>
      <c r="B2844" t="s">
        <v>10</v>
      </c>
      <c r="C2844">
        <v>106</v>
      </c>
      <c r="D2844">
        <v>5500</v>
      </c>
      <c r="E2844">
        <v>3000</v>
      </c>
      <c r="F2844" t="s">
        <v>16</v>
      </c>
      <c r="G2844" s="2">
        <v>65186</v>
      </c>
      <c r="H2844">
        <f t="shared" si="264"/>
        <v>265000</v>
      </c>
      <c r="I2844">
        <f t="shared" si="265"/>
        <v>318000</v>
      </c>
      <c r="J2844" t="str">
        <f t="shared" si="266"/>
        <v>June</v>
      </c>
      <c r="K2844" t="str">
        <f t="shared" si="267"/>
        <v>2078</v>
      </c>
      <c r="L2844" t="str">
        <f t="shared" si="268"/>
        <v>High Discount</v>
      </c>
      <c r="M2844" t="str">
        <f t="shared" si="269"/>
        <v>Ok</v>
      </c>
      <c r="N2844" t="s">
        <v>10264</v>
      </c>
    </row>
    <row r="2845" spans="1:14" x14ac:dyDescent="0.35">
      <c r="A2845" t="s">
        <v>2863</v>
      </c>
      <c r="B2845" t="s">
        <v>15</v>
      </c>
      <c r="C2845">
        <v>550</v>
      </c>
      <c r="D2845">
        <v>4500</v>
      </c>
      <c r="E2845">
        <v>100</v>
      </c>
      <c r="F2845" t="s">
        <v>8</v>
      </c>
      <c r="G2845" s="2">
        <v>65193</v>
      </c>
      <c r="H2845">
        <f t="shared" si="264"/>
        <v>2420000</v>
      </c>
      <c r="I2845">
        <f t="shared" si="265"/>
        <v>55000</v>
      </c>
      <c r="J2845" t="str">
        <f t="shared" si="266"/>
        <v>June</v>
      </c>
      <c r="K2845" t="str">
        <f t="shared" si="267"/>
        <v>2078</v>
      </c>
      <c r="L2845" t="str">
        <f t="shared" si="268"/>
        <v>Normal</v>
      </c>
      <c r="M2845" t="str">
        <f t="shared" si="269"/>
        <v>Ok</v>
      </c>
      <c r="N2845" t="s">
        <v>10264</v>
      </c>
    </row>
    <row r="2846" spans="1:14" x14ac:dyDescent="0.35">
      <c r="A2846" t="s">
        <v>2864</v>
      </c>
      <c r="B2846" t="s">
        <v>21</v>
      </c>
      <c r="C2846">
        <v>161</v>
      </c>
      <c r="D2846">
        <v>45000</v>
      </c>
      <c r="E2846">
        <v>1500</v>
      </c>
      <c r="F2846" t="s">
        <v>8</v>
      </c>
      <c r="G2846" s="2">
        <v>65200</v>
      </c>
      <c r="H2846">
        <f t="shared" si="264"/>
        <v>7003500</v>
      </c>
      <c r="I2846">
        <f t="shared" si="265"/>
        <v>241500</v>
      </c>
      <c r="J2846" t="str">
        <f t="shared" si="266"/>
        <v>July</v>
      </c>
      <c r="K2846" t="str">
        <f t="shared" si="267"/>
        <v>2078</v>
      </c>
      <c r="L2846" t="str">
        <f t="shared" si="268"/>
        <v>High Discount</v>
      </c>
      <c r="M2846" t="str">
        <f t="shared" si="269"/>
        <v>Ok</v>
      </c>
      <c r="N2846" t="s">
        <v>10264</v>
      </c>
    </row>
    <row r="2847" spans="1:14" x14ac:dyDescent="0.35">
      <c r="A2847" t="s">
        <v>2865</v>
      </c>
      <c r="B2847" t="s">
        <v>39</v>
      </c>
      <c r="C2847">
        <v>197</v>
      </c>
      <c r="D2847">
        <v>1200</v>
      </c>
      <c r="E2847">
        <v>300</v>
      </c>
      <c r="F2847" t="s">
        <v>16</v>
      </c>
      <c r="G2847" s="2">
        <v>65207</v>
      </c>
      <c r="H2847">
        <f t="shared" si="264"/>
        <v>177300</v>
      </c>
      <c r="I2847">
        <f t="shared" si="265"/>
        <v>59100</v>
      </c>
      <c r="J2847" t="str">
        <f t="shared" si="266"/>
        <v>July</v>
      </c>
      <c r="K2847" t="str">
        <f t="shared" si="267"/>
        <v>2078</v>
      </c>
      <c r="L2847" t="str">
        <f t="shared" si="268"/>
        <v>High Discount</v>
      </c>
      <c r="M2847" t="str">
        <f t="shared" si="269"/>
        <v>Ok</v>
      </c>
      <c r="N2847" t="s">
        <v>10264</v>
      </c>
    </row>
    <row r="2848" spans="1:14" x14ac:dyDescent="0.35">
      <c r="A2848" t="s">
        <v>2866</v>
      </c>
      <c r="B2848" t="s">
        <v>15</v>
      </c>
      <c r="C2848">
        <v>427</v>
      </c>
      <c r="D2848">
        <v>1200</v>
      </c>
      <c r="E2848">
        <v>200</v>
      </c>
      <c r="F2848" t="s">
        <v>8</v>
      </c>
      <c r="G2848" s="2">
        <v>65214</v>
      </c>
      <c r="H2848">
        <f t="shared" si="264"/>
        <v>427000</v>
      </c>
      <c r="I2848">
        <f t="shared" si="265"/>
        <v>85400</v>
      </c>
      <c r="J2848" t="str">
        <f t="shared" si="266"/>
        <v>July</v>
      </c>
      <c r="K2848" t="str">
        <f t="shared" si="267"/>
        <v>2078</v>
      </c>
      <c r="L2848" t="str">
        <f t="shared" si="268"/>
        <v>Normal</v>
      </c>
      <c r="M2848" t="str">
        <f t="shared" si="269"/>
        <v>Ok</v>
      </c>
      <c r="N2848" t="s">
        <v>10264</v>
      </c>
    </row>
    <row r="2849" spans="1:14" x14ac:dyDescent="0.35">
      <c r="A2849" t="s">
        <v>2867</v>
      </c>
      <c r="B2849" t="s">
        <v>43</v>
      </c>
      <c r="C2849">
        <v>397</v>
      </c>
      <c r="D2849">
        <v>18000</v>
      </c>
      <c r="E2849">
        <v>1500</v>
      </c>
      <c r="F2849" t="s">
        <v>46</v>
      </c>
      <c r="G2849" s="2">
        <v>65221</v>
      </c>
      <c r="H2849">
        <f t="shared" si="264"/>
        <v>6550500</v>
      </c>
      <c r="I2849">
        <f t="shared" si="265"/>
        <v>595500</v>
      </c>
      <c r="J2849" t="str">
        <f t="shared" si="266"/>
        <v>July</v>
      </c>
      <c r="K2849" t="str">
        <f t="shared" si="267"/>
        <v>2078</v>
      </c>
      <c r="L2849" t="str">
        <f t="shared" si="268"/>
        <v>High Discount</v>
      </c>
      <c r="M2849" t="str">
        <f t="shared" si="269"/>
        <v>Ok</v>
      </c>
      <c r="N2849" t="s">
        <v>10264</v>
      </c>
    </row>
    <row r="2850" spans="1:14" x14ac:dyDescent="0.35">
      <c r="A2850" t="s">
        <v>2868</v>
      </c>
      <c r="B2850" t="s">
        <v>43</v>
      </c>
      <c r="C2850">
        <v>407</v>
      </c>
      <c r="D2850">
        <v>45000</v>
      </c>
      <c r="E2850">
        <v>500</v>
      </c>
      <c r="F2850" t="s">
        <v>11</v>
      </c>
      <c r="G2850" s="2">
        <v>65228</v>
      </c>
      <c r="H2850">
        <f t="shared" si="264"/>
        <v>18111500</v>
      </c>
      <c r="I2850">
        <f t="shared" si="265"/>
        <v>203500</v>
      </c>
      <c r="J2850" t="str">
        <f t="shared" si="266"/>
        <v>August</v>
      </c>
      <c r="K2850" t="str">
        <f t="shared" si="267"/>
        <v>2078</v>
      </c>
      <c r="L2850" t="str">
        <f t="shared" si="268"/>
        <v>High Discount</v>
      </c>
      <c r="M2850" t="str">
        <f t="shared" si="269"/>
        <v>Ok</v>
      </c>
      <c r="N2850" t="s">
        <v>10264</v>
      </c>
    </row>
    <row r="2851" spans="1:14" x14ac:dyDescent="0.35">
      <c r="A2851" t="s">
        <v>2869</v>
      </c>
      <c r="B2851" t="s">
        <v>10</v>
      </c>
      <c r="C2851">
        <v>105</v>
      </c>
      <c r="D2851">
        <v>800</v>
      </c>
      <c r="E2851">
        <v>2000</v>
      </c>
      <c r="F2851" t="s">
        <v>8</v>
      </c>
      <c r="G2851" s="2">
        <v>65235</v>
      </c>
      <c r="H2851">
        <f t="shared" si="264"/>
        <v>0</v>
      </c>
      <c r="I2851">
        <f t="shared" si="265"/>
        <v>210000</v>
      </c>
      <c r="J2851" t="str">
        <f t="shared" si="266"/>
        <v>August</v>
      </c>
      <c r="K2851" t="str">
        <f t="shared" si="267"/>
        <v>2078</v>
      </c>
      <c r="L2851" t="str">
        <f t="shared" si="268"/>
        <v>High Discount</v>
      </c>
      <c r="M2851" t="str">
        <f t="shared" si="269"/>
        <v>Zero Sales</v>
      </c>
      <c r="N2851" t="s">
        <v>10264</v>
      </c>
    </row>
    <row r="2852" spans="1:14" x14ac:dyDescent="0.35">
      <c r="A2852" t="s">
        <v>2870</v>
      </c>
      <c r="B2852" t="s">
        <v>21</v>
      </c>
      <c r="C2852">
        <v>365</v>
      </c>
      <c r="D2852">
        <v>15000</v>
      </c>
      <c r="E2852">
        <v>300</v>
      </c>
      <c r="F2852" t="s">
        <v>16</v>
      </c>
      <c r="G2852" s="2">
        <v>65242</v>
      </c>
      <c r="H2852">
        <f t="shared" si="264"/>
        <v>5365500</v>
      </c>
      <c r="I2852">
        <f t="shared" si="265"/>
        <v>109500</v>
      </c>
      <c r="J2852" t="str">
        <f t="shared" si="266"/>
        <v>August</v>
      </c>
      <c r="K2852" t="str">
        <f t="shared" si="267"/>
        <v>2078</v>
      </c>
      <c r="L2852" t="str">
        <f t="shared" si="268"/>
        <v>Normal</v>
      </c>
      <c r="M2852" t="str">
        <f t="shared" si="269"/>
        <v>Ok</v>
      </c>
      <c r="N2852" t="s">
        <v>10264</v>
      </c>
    </row>
    <row r="2853" spans="1:14" x14ac:dyDescent="0.35">
      <c r="A2853" t="s">
        <v>2871</v>
      </c>
      <c r="B2853" t="s">
        <v>39</v>
      </c>
      <c r="C2853">
        <v>234</v>
      </c>
      <c r="D2853">
        <v>4500</v>
      </c>
      <c r="E2853">
        <v>500</v>
      </c>
      <c r="F2853" t="s">
        <v>11</v>
      </c>
      <c r="G2853" s="2">
        <v>65249</v>
      </c>
      <c r="H2853">
        <f t="shared" si="264"/>
        <v>936000</v>
      </c>
      <c r="I2853">
        <f t="shared" si="265"/>
        <v>117000</v>
      </c>
      <c r="J2853" t="str">
        <f t="shared" si="266"/>
        <v>August</v>
      </c>
      <c r="K2853" t="str">
        <f t="shared" si="267"/>
        <v>2078</v>
      </c>
      <c r="L2853" t="str">
        <f t="shared" si="268"/>
        <v>High Discount</v>
      </c>
      <c r="M2853" t="str">
        <f t="shared" si="269"/>
        <v>Ok</v>
      </c>
      <c r="N2853" t="s">
        <v>10264</v>
      </c>
    </row>
    <row r="2854" spans="1:14" x14ac:dyDescent="0.35">
      <c r="A2854" t="s">
        <v>2872</v>
      </c>
      <c r="B2854" t="s">
        <v>33</v>
      </c>
      <c r="C2854">
        <v>103</v>
      </c>
      <c r="D2854">
        <v>6000</v>
      </c>
      <c r="E2854">
        <v>500</v>
      </c>
      <c r="F2854" t="s">
        <v>8</v>
      </c>
      <c r="G2854" s="2">
        <v>65256</v>
      </c>
      <c r="H2854">
        <f t="shared" si="264"/>
        <v>566500</v>
      </c>
      <c r="I2854">
        <f t="shared" si="265"/>
        <v>51500</v>
      </c>
      <c r="J2854" t="str">
        <f t="shared" si="266"/>
        <v>August</v>
      </c>
      <c r="K2854" t="str">
        <f t="shared" si="267"/>
        <v>2078</v>
      </c>
      <c r="L2854" t="str">
        <f t="shared" si="268"/>
        <v>High Discount</v>
      </c>
      <c r="M2854" t="str">
        <f t="shared" si="269"/>
        <v>Ok</v>
      </c>
      <c r="N2854" t="s">
        <v>10264</v>
      </c>
    </row>
    <row r="2855" spans="1:14" x14ac:dyDescent="0.35">
      <c r="A2855" t="s">
        <v>2873</v>
      </c>
      <c r="B2855" t="s">
        <v>13</v>
      </c>
      <c r="C2855">
        <v>86</v>
      </c>
      <c r="D2855">
        <v>5500</v>
      </c>
      <c r="E2855">
        <v>400</v>
      </c>
      <c r="F2855" t="s">
        <v>11</v>
      </c>
      <c r="G2855" s="2">
        <v>65263</v>
      </c>
      <c r="H2855">
        <f t="shared" si="264"/>
        <v>438600</v>
      </c>
      <c r="I2855">
        <f t="shared" si="265"/>
        <v>34400</v>
      </c>
      <c r="J2855" t="str">
        <f t="shared" si="266"/>
        <v>September</v>
      </c>
      <c r="K2855" t="str">
        <f t="shared" si="267"/>
        <v>2078</v>
      </c>
      <c r="L2855" t="str">
        <f t="shared" si="268"/>
        <v>High Discount</v>
      </c>
      <c r="M2855" t="str">
        <f t="shared" si="269"/>
        <v>Ok</v>
      </c>
      <c r="N2855" t="s">
        <v>10264</v>
      </c>
    </row>
    <row r="2856" spans="1:14" x14ac:dyDescent="0.35">
      <c r="A2856" t="s">
        <v>2874</v>
      </c>
      <c r="B2856" t="s">
        <v>39</v>
      </c>
      <c r="C2856">
        <v>319</v>
      </c>
      <c r="D2856">
        <v>22000</v>
      </c>
      <c r="E2856">
        <v>200</v>
      </c>
      <c r="F2856" t="s">
        <v>16</v>
      </c>
      <c r="G2856" s="2">
        <v>65270</v>
      </c>
      <c r="H2856">
        <f t="shared" si="264"/>
        <v>6954200</v>
      </c>
      <c r="I2856">
        <f t="shared" si="265"/>
        <v>63800</v>
      </c>
      <c r="J2856" t="str">
        <f t="shared" si="266"/>
        <v>September</v>
      </c>
      <c r="K2856" t="str">
        <f t="shared" si="267"/>
        <v>2078</v>
      </c>
      <c r="L2856" t="str">
        <f t="shared" si="268"/>
        <v>Normal</v>
      </c>
      <c r="M2856" t="str">
        <f t="shared" si="269"/>
        <v>Ok</v>
      </c>
      <c r="N2856" t="s">
        <v>10264</v>
      </c>
    </row>
    <row r="2857" spans="1:14" x14ac:dyDescent="0.35">
      <c r="A2857" t="s">
        <v>2875</v>
      </c>
      <c r="B2857" t="s">
        <v>13</v>
      </c>
      <c r="C2857">
        <v>557</v>
      </c>
      <c r="D2857">
        <v>4500</v>
      </c>
      <c r="E2857">
        <v>5000</v>
      </c>
      <c r="F2857" t="s">
        <v>46</v>
      </c>
      <c r="G2857" s="2">
        <v>65277</v>
      </c>
      <c r="H2857">
        <f t="shared" si="264"/>
        <v>0</v>
      </c>
      <c r="I2857">
        <f t="shared" si="265"/>
        <v>2785000</v>
      </c>
      <c r="J2857" t="str">
        <f t="shared" si="266"/>
        <v>September</v>
      </c>
      <c r="K2857" t="str">
        <f t="shared" si="267"/>
        <v>2078</v>
      </c>
      <c r="L2857" t="str">
        <f t="shared" si="268"/>
        <v>High Discount</v>
      </c>
      <c r="M2857" t="str">
        <f t="shared" si="269"/>
        <v>Zero Sales</v>
      </c>
      <c r="N2857" t="s">
        <v>10264</v>
      </c>
    </row>
    <row r="2858" spans="1:14" x14ac:dyDescent="0.35">
      <c r="A2858" t="s">
        <v>2876</v>
      </c>
      <c r="B2858" t="s">
        <v>7</v>
      </c>
      <c r="C2858">
        <v>277</v>
      </c>
      <c r="D2858">
        <v>45000</v>
      </c>
      <c r="E2858">
        <v>400</v>
      </c>
      <c r="F2858" t="s">
        <v>46</v>
      </c>
      <c r="G2858" s="2">
        <v>65284</v>
      </c>
      <c r="H2858">
        <f t="shared" si="264"/>
        <v>12354200</v>
      </c>
      <c r="I2858">
        <f t="shared" si="265"/>
        <v>110800</v>
      </c>
      <c r="J2858" t="str">
        <f t="shared" si="266"/>
        <v>September</v>
      </c>
      <c r="K2858" t="str">
        <f t="shared" si="267"/>
        <v>2078</v>
      </c>
      <c r="L2858" t="str">
        <f t="shared" si="268"/>
        <v>High Discount</v>
      </c>
      <c r="M2858" t="str">
        <f t="shared" si="269"/>
        <v>Ok</v>
      </c>
      <c r="N2858" t="s">
        <v>10264</v>
      </c>
    </row>
    <row r="2859" spans="1:14" x14ac:dyDescent="0.35">
      <c r="A2859" t="s">
        <v>2877</v>
      </c>
      <c r="B2859" t="s">
        <v>13</v>
      </c>
      <c r="C2859">
        <v>477</v>
      </c>
      <c r="D2859">
        <v>800</v>
      </c>
      <c r="E2859">
        <v>300</v>
      </c>
      <c r="F2859" t="s">
        <v>8</v>
      </c>
      <c r="G2859" s="2">
        <v>65291</v>
      </c>
      <c r="H2859">
        <f t="shared" si="264"/>
        <v>238500</v>
      </c>
      <c r="I2859">
        <f t="shared" si="265"/>
        <v>143100</v>
      </c>
      <c r="J2859" t="str">
        <f t="shared" si="266"/>
        <v>October</v>
      </c>
      <c r="K2859" t="str">
        <f t="shared" si="267"/>
        <v>2078</v>
      </c>
      <c r="L2859" t="str">
        <f t="shared" si="268"/>
        <v>Normal</v>
      </c>
      <c r="M2859" t="str">
        <f t="shared" si="269"/>
        <v>Ok</v>
      </c>
      <c r="N2859" t="s">
        <v>10264</v>
      </c>
    </row>
    <row r="2860" spans="1:14" x14ac:dyDescent="0.35">
      <c r="A2860" t="s">
        <v>2878</v>
      </c>
      <c r="B2860" t="s">
        <v>30</v>
      </c>
      <c r="C2860">
        <v>50</v>
      </c>
      <c r="D2860">
        <v>5500</v>
      </c>
      <c r="E2860">
        <v>3000</v>
      </c>
      <c r="F2860" t="s">
        <v>46</v>
      </c>
      <c r="G2860" s="2">
        <v>65298</v>
      </c>
      <c r="H2860">
        <f t="shared" si="264"/>
        <v>125000</v>
      </c>
      <c r="I2860">
        <f t="shared" si="265"/>
        <v>150000</v>
      </c>
      <c r="J2860" t="str">
        <f t="shared" si="266"/>
        <v>October</v>
      </c>
      <c r="K2860" t="str">
        <f t="shared" si="267"/>
        <v>2078</v>
      </c>
      <c r="L2860" t="str">
        <f t="shared" si="268"/>
        <v>High Discount</v>
      </c>
      <c r="M2860" t="str">
        <f t="shared" si="269"/>
        <v>Ok</v>
      </c>
      <c r="N2860" t="s">
        <v>10264</v>
      </c>
    </row>
    <row r="2861" spans="1:14" x14ac:dyDescent="0.35">
      <c r="A2861" t="s">
        <v>2879</v>
      </c>
      <c r="B2861" t="s">
        <v>43</v>
      </c>
      <c r="C2861">
        <v>72</v>
      </c>
      <c r="D2861">
        <v>18000</v>
      </c>
      <c r="E2861">
        <v>5000</v>
      </c>
      <c r="F2861" t="s">
        <v>8</v>
      </c>
      <c r="G2861" s="2">
        <v>65305</v>
      </c>
      <c r="H2861">
        <f t="shared" si="264"/>
        <v>936000</v>
      </c>
      <c r="I2861">
        <f t="shared" si="265"/>
        <v>360000</v>
      </c>
      <c r="J2861" t="str">
        <f t="shared" si="266"/>
        <v>October</v>
      </c>
      <c r="K2861" t="str">
        <f t="shared" si="267"/>
        <v>2078</v>
      </c>
      <c r="L2861" t="str">
        <f t="shared" si="268"/>
        <v>High Discount</v>
      </c>
      <c r="M2861" t="str">
        <f t="shared" si="269"/>
        <v>Ok</v>
      </c>
      <c r="N2861" t="s">
        <v>10264</v>
      </c>
    </row>
    <row r="2862" spans="1:14" x14ac:dyDescent="0.35">
      <c r="A2862" t="s">
        <v>2880</v>
      </c>
      <c r="B2862" t="s">
        <v>21</v>
      </c>
      <c r="C2862">
        <v>552</v>
      </c>
      <c r="D2862">
        <v>5500</v>
      </c>
      <c r="E2862">
        <v>100</v>
      </c>
      <c r="F2862" t="s">
        <v>11</v>
      </c>
      <c r="G2862" s="2">
        <v>65312</v>
      </c>
      <c r="H2862">
        <f t="shared" si="264"/>
        <v>2980800</v>
      </c>
      <c r="I2862">
        <f t="shared" si="265"/>
        <v>55200</v>
      </c>
      <c r="J2862" t="str">
        <f t="shared" si="266"/>
        <v>October</v>
      </c>
      <c r="K2862" t="str">
        <f t="shared" si="267"/>
        <v>2078</v>
      </c>
      <c r="L2862" t="str">
        <f t="shared" si="268"/>
        <v>Normal</v>
      </c>
      <c r="M2862" t="str">
        <f t="shared" si="269"/>
        <v>Ok</v>
      </c>
      <c r="N2862" t="s">
        <v>10264</v>
      </c>
    </row>
    <row r="2863" spans="1:14" x14ac:dyDescent="0.35">
      <c r="A2863" t="s">
        <v>2881</v>
      </c>
      <c r="B2863" t="s">
        <v>19</v>
      </c>
      <c r="C2863">
        <v>497</v>
      </c>
      <c r="D2863">
        <v>4500</v>
      </c>
      <c r="E2863">
        <v>5000</v>
      </c>
      <c r="F2863" t="s">
        <v>8</v>
      </c>
      <c r="G2863" s="2">
        <v>65319</v>
      </c>
      <c r="H2863">
        <f t="shared" si="264"/>
        <v>0</v>
      </c>
      <c r="I2863">
        <f t="shared" si="265"/>
        <v>2485000</v>
      </c>
      <c r="J2863" t="str">
        <f t="shared" si="266"/>
        <v>October</v>
      </c>
      <c r="K2863" t="str">
        <f t="shared" si="267"/>
        <v>2078</v>
      </c>
      <c r="L2863" t="str">
        <f t="shared" si="268"/>
        <v>High Discount</v>
      </c>
      <c r="M2863" t="str">
        <f t="shared" si="269"/>
        <v>Zero Sales</v>
      </c>
      <c r="N2863" t="s">
        <v>10264</v>
      </c>
    </row>
    <row r="2864" spans="1:14" x14ac:dyDescent="0.35">
      <c r="A2864" t="s">
        <v>2882</v>
      </c>
      <c r="B2864" t="s">
        <v>10</v>
      </c>
      <c r="C2864">
        <v>545</v>
      </c>
      <c r="D2864">
        <v>4500</v>
      </c>
      <c r="E2864">
        <v>400</v>
      </c>
      <c r="F2864" t="s">
        <v>8</v>
      </c>
      <c r="G2864" s="2">
        <v>65326</v>
      </c>
      <c r="H2864">
        <f t="shared" si="264"/>
        <v>2234500</v>
      </c>
      <c r="I2864">
        <f t="shared" si="265"/>
        <v>218000</v>
      </c>
      <c r="J2864" t="str">
        <f t="shared" si="266"/>
        <v>November</v>
      </c>
      <c r="K2864" t="str">
        <f t="shared" si="267"/>
        <v>2078</v>
      </c>
      <c r="L2864" t="str">
        <f t="shared" si="268"/>
        <v>Normal</v>
      </c>
      <c r="M2864" t="str">
        <f t="shared" si="269"/>
        <v>Ok</v>
      </c>
      <c r="N2864" t="s">
        <v>10264</v>
      </c>
    </row>
    <row r="2865" spans="1:14" x14ac:dyDescent="0.35">
      <c r="A2865" t="s">
        <v>2883</v>
      </c>
      <c r="B2865" t="s">
        <v>30</v>
      </c>
      <c r="C2865">
        <v>474</v>
      </c>
      <c r="D2865">
        <v>6000</v>
      </c>
      <c r="E2865">
        <v>400</v>
      </c>
      <c r="F2865" t="s">
        <v>8</v>
      </c>
      <c r="G2865" s="2">
        <v>65333</v>
      </c>
      <c r="H2865">
        <f t="shared" si="264"/>
        <v>2654400</v>
      </c>
      <c r="I2865">
        <f t="shared" si="265"/>
        <v>189600</v>
      </c>
      <c r="J2865" t="str">
        <f t="shared" si="266"/>
        <v>November</v>
      </c>
      <c r="K2865" t="str">
        <f t="shared" si="267"/>
        <v>2078</v>
      </c>
      <c r="L2865" t="str">
        <f t="shared" si="268"/>
        <v>Normal</v>
      </c>
      <c r="M2865" t="str">
        <f t="shared" si="269"/>
        <v>Ok</v>
      </c>
      <c r="N2865" t="s">
        <v>10264</v>
      </c>
    </row>
    <row r="2866" spans="1:14" x14ac:dyDescent="0.35">
      <c r="A2866" t="s">
        <v>2884</v>
      </c>
      <c r="B2866" t="s">
        <v>13</v>
      </c>
      <c r="C2866">
        <v>67</v>
      </c>
      <c r="D2866">
        <v>15000</v>
      </c>
      <c r="E2866">
        <v>400</v>
      </c>
      <c r="F2866" t="s">
        <v>46</v>
      </c>
      <c r="G2866" s="2">
        <v>65340</v>
      </c>
      <c r="H2866">
        <f t="shared" si="264"/>
        <v>978200</v>
      </c>
      <c r="I2866">
        <f t="shared" si="265"/>
        <v>26800</v>
      </c>
      <c r="J2866" t="str">
        <f t="shared" si="266"/>
        <v>November</v>
      </c>
      <c r="K2866" t="str">
        <f t="shared" si="267"/>
        <v>2078</v>
      </c>
      <c r="L2866" t="str">
        <f t="shared" si="268"/>
        <v>High Discount</v>
      </c>
      <c r="M2866" t="str">
        <f t="shared" si="269"/>
        <v>Ok</v>
      </c>
      <c r="N2866" t="s">
        <v>10264</v>
      </c>
    </row>
    <row r="2867" spans="1:14" x14ac:dyDescent="0.35">
      <c r="A2867" t="s">
        <v>2885</v>
      </c>
      <c r="B2867" t="s">
        <v>15</v>
      </c>
      <c r="C2867">
        <v>494</v>
      </c>
      <c r="D2867">
        <v>800</v>
      </c>
      <c r="E2867">
        <v>1000</v>
      </c>
      <c r="F2867" t="s">
        <v>8</v>
      </c>
      <c r="G2867" s="2">
        <v>65347</v>
      </c>
      <c r="H2867">
        <f t="shared" si="264"/>
        <v>0</v>
      </c>
      <c r="I2867">
        <f t="shared" si="265"/>
        <v>494000</v>
      </c>
      <c r="J2867" t="str">
        <f t="shared" si="266"/>
        <v>November</v>
      </c>
      <c r="K2867" t="str">
        <f t="shared" si="267"/>
        <v>2078</v>
      </c>
      <c r="L2867" t="str">
        <f t="shared" si="268"/>
        <v>High Discount</v>
      </c>
      <c r="M2867" t="str">
        <f t="shared" si="269"/>
        <v>Zero Sales</v>
      </c>
      <c r="N2867" t="s">
        <v>10264</v>
      </c>
    </row>
    <row r="2868" spans="1:14" x14ac:dyDescent="0.35">
      <c r="A2868" t="s">
        <v>2886</v>
      </c>
      <c r="B2868" t="s">
        <v>21</v>
      </c>
      <c r="C2868">
        <v>88</v>
      </c>
      <c r="D2868">
        <v>18000</v>
      </c>
      <c r="E2868">
        <v>1000</v>
      </c>
      <c r="F2868" t="s">
        <v>16</v>
      </c>
      <c r="G2868" s="2">
        <v>65354</v>
      </c>
      <c r="H2868">
        <f t="shared" si="264"/>
        <v>1496000</v>
      </c>
      <c r="I2868">
        <f t="shared" si="265"/>
        <v>88000</v>
      </c>
      <c r="J2868" t="str">
        <f t="shared" si="266"/>
        <v>December</v>
      </c>
      <c r="K2868" t="str">
        <f t="shared" si="267"/>
        <v>2078</v>
      </c>
      <c r="L2868" t="str">
        <f t="shared" si="268"/>
        <v>High Discount</v>
      </c>
      <c r="M2868" t="str">
        <f t="shared" si="269"/>
        <v>Ok</v>
      </c>
      <c r="N2868" t="s">
        <v>10264</v>
      </c>
    </row>
    <row r="2869" spans="1:14" x14ac:dyDescent="0.35">
      <c r="A2869" t="s">
        <v>2887</v>
      </c>
      <c r="B2869" t="s">
        <v>30</v>
      </c>
      <c r="C2869">
        <v>259</v>
      </c>
      <c r="D2869">
        <v>12000</v>
      </c>
      <c r="E2869">
        <v>5000</v>
      </c>
      <c r="F2869" t="s">
        <v>8</v>
      </c>
      <c r="G2869" s="2">
        <v>65361</v>
      </c>
      <c r="H2869">
        <f t="shared" si="264"/>
        <v>1813000</v>
      </c>
      <c r="I2869">
        <f t="shared" si="265"/>
        <v>1295000</v>
      </c>
      <c r="J2869" t="str">
        <f t="shared" si="266"/>
        <v>December</v>
      </c>
      <c r="K2869" t="str">
        <f t="shared" si="267"/>
        <v>2078</v>
      </c>
      <c r="L2869" t="str">
        <f t="shared" si="268"/>
        <v>High Discount</v>
      </c>
      <c r="M2869" t="str">
        <f t="shared" si="269"/>
        <v>Ok</v>
      </c>
      <c r="N2869" t="s">
        <v>10264</v>
      </c>
    </row>
    <row r="2870" spans="1:14" x14ac:dyDescent="0.35">
      <c r="A2870" t="s">
        <v>2888</v>
      </c>
      <c r="B2870" t="s">
        <v>10</v>
      </c>
      <c r="C2870">
        <v>260</v>
      </c>
      <c r="D2870">
        <v>5500</v>
      </c>
      <c r="E2870">
        <v>400</v>
      </c>
      <c r="F2870" t="s">
        <v>11</v>
      </c>
      <c r="G2870" s="2">
        <v>65368</v>
      </c>
      <c r="H2870">
        <f t="shared" si="264"/>
        <v>1326000</v>
      </c>
      <c r="I2870">
        <f t="shared" si="265"/>
        <v>104000</v>
      </c>
      <c r="J2870" t="str">
        <f t="shared" si="266"/>
        <v>December</v>
      </c>
      <c r="K2870" t="str">
        <f t="shared" si="267"/>
        <v>2078</v>
      </c>
      <c r="L2870" t="str">
        <f t="shared" si="268"/>
        <v>High Discount</v>
      </c>
      <c r="M2870" t="str">
        <f t="shared" si="269"/>
        <v>Ok</v>
      </c>
      <c r="N2870" t="s">
        <v>10264</v>
      </c>
    </row>
    <row r="2871" spans="1:14" x14ac:dyDescent="0.35">
      <c r="A2871" t="s">
        <v>2889</v>
      </c>
      <c r="B2871" t="s">
        <v>43</v>
      </c>
      <c r="C2871">
        <v>330</v>
      </c>
      <c r="D2871">
        <v>15000</v>
      </c>
      <c r="E2871">
        <v>200</v>
      </c>
      <c r="F2871" t="s">
        <v>16</v>
      </c>
      <c r="G2871" s="2">
        <v>65375</v>
      </c>
      <c r="H2871">
        <f t="shared" si="264"/>
        <v>4884000</v>
      </c>
      <c r="I2871">
        <f t="shared" si="265"/>
        <v>66000</v>
      </c>
      <c r="J2871" t="str">
        <f t="shared" si="266"/>
        <v>December</v>
      </c>
      <c r="K2871" t="str">
        <f t="shared" si="267"/>
        <v>2078</v>
      </c>
      <c r="L2871" t="str">
        <f t="shared" si="268"/>
        <v>Normal</v>
      </c>
      <c r="M2871" t="str">
        <f t="shared" si="269"/>
        <v>Ok</v>
      </c>
      <c r="N2871" t="s">
        <v>10264</v>
      </c>
    </row>
    <row r="2872" spans="1:14" x14ac:dyDescent="0.35">
      <c r="A2872" t="s">
        <v>2890</v>
      </c>
      <c r="B2872" t="s">
        <v>21</v>
      </c>
      <c r="C2872">
        <v>182</v>
      </c>
      <c r="D2872">
        <v>800</v>
      </c>
      <c r="E2872">
        <v>2000</v>
      </c>
      <c r="F2872" t="s">
        <v>11</v>
      </c>
      <c r="G2872" s="2">
        <v>65382</v>
      </c>
      <c r="H2872">
        <f t="shared" si="264"/>
        <v>0</v>
      </c>
      <c r="I2872">
        <f t="shared" si="265"/>
        <v>364000</v>
      </c>
      <c r="J2872" t="str">
        <f t="shared" si="266"/>
        <v>January</v>
      </c>
      <c r="K2872" t="str">
        <f t="shared" si="267"/>
        <v>2079</v>
      </c>
      <c r="L2872" t="str">
        <f t="shared" si="268"/>
        <v>High Discount</v>
      </c>
      <c r="M2872" t="str">
        <f t="shared" si="269"/>
        <v>Zero Sales</v>
      </c>
      <c r="N2872" t="s">
        <v>10264</v>
      </c>
    </row>
    <row r="2873" spans="1:14" x14ac:dyDescent="0.35">
      <c r="A2873" t="s">
        <v>2891</v>
      </c>
      <c r="B2873" t="s">
        <v>10</v>
      </c>
      <c r="C2873">
        <v>498</v>
      </c>
      <c r="D2873">
        <v>4500</v>
      </c>
      <c r="E2873">
        <v>3000</v>
      </c>
      <c r="F2873" t="s">
        <v>11</v>
      </c>
      <c r="G2873" s="2">
        <v>65389</v>
      </c>
      <c r="H2873">
        <f t="shared" si="264"/>
        <v>747000</v>
      </c>
      <c r="I2873">
        <f t="shared" si="265"/>
        <v>1494000</v>
      </c>
      <c r="J2873" t="str">
        <f t="shared" si="266"/>
        <v>January</v>
      </c>
      <c r="K2873" t="str">
        <f t="shared" si="267"/>
        <v>2079</v>
      </c>
      <c r="L2873" t="str">
        <f t="shared" si="268"/>
        <v>High Discount</v>
      </c>
      <c r="M2873" t="str">
        <f t="shared" si="269"/>
        <v>Ok</v>
      </c>
      <c r="N2873" t="s">
        <v>10264</v>
      </c>
    </row>
    <row r="2874" spans="1:14" x14ac:dyDescent="0.35">
      <c r="A2874" t="s">
        <v>2892</v>
      </c>
      <c r="B2874" t="s">
        <v>7</v>
      </c>
      <c r="C2874">
        <v>313</v>
      </c>
      <c r="D2874">
        <v>1200</v>
      </c>
      <c r="E2874">
        <v>200</v>
      </c>
      <c r="F2874" t="s">
        <v>11</v>
      </c>
      <c r="G2874" s="2">
        <v>65396</v>
      </c>
      <c r="H2874">
        <f t="shared" si="264"/>
        <v>313000</v>
      </c>
      <c r="I2874">
        <f t="shared" si="265"/>
        <v>62600</v>
      </c>
      <c r="J2874" t="str">
        <f t="shared" si="266"/>
        <v>January</v>
      </c>
      <c r="K2874" t="str">
        <f t="shared" si="267"/>
        <v>2079</v>
      </c>
      <c r="L2874" t="str">
        <f t="shared" si="268"/>
        <v>Normal</v>
      </c>
      <c r="M2874" t="str">
        <f t="shared" si="269"/>
        <v>Ok</v>
      </c>
      <c r="N2874" t="s">
        <v>10264</v>
      </c>
    </row>
    <row r="2875" spans="1:14" x14ac:dyDescent="0.35">
      <c r="A2875" t="s">
        <v>2893</v>
      </c>
      <c r="B2875" t="s">
        <v>7</v>
      </c>
      <c r="C2875">
        <v>160</v>
      </c>
      <c r="D2875">
        <v>800</v>
      </c>
      <c r="E2875">
        <v>200</v>
      </c>
      <c r="F2875" t="s">
        <v>16</v>
      </c>
      <c r="G2875" s="2">
        <v>65403</v>
      </c>
      <c r="H2875">
        <f t="shared" si="264"/>
        <v>96000</v>
      </c>
      <c r="I2875">
        <f t="shared" si="265"/>
        <v>32000</v>
      </c>
      <c r="J2875" t="str">
        <f t="shared" si="266"/>
        <v>January</v>
      </c>
      <c r="K2875" t="str">
        <f t="shared" si="267"/>
        <v>2079</v>
      </c>
      <c r="L2875" t="str">
        <f t="shared" si="268"/>
        <v>High Discount</v>
      </c>
      <c r="M2875" t="str">
        <f t="shared" si="269"/>
        <v>Ok</v>
      </c>
      <c r="N2875" t="s">
        <v>10264</v>
      </c>
    </row>
    <row r="2876" spans="1:14" x14ac:dyDescent="0.35">
      <c r="A2876" t="s">
        <v>2894</v>
      </c>
      <c r="B2876" t="s">
        <v>10</v>
      </c>
      <c r="C2876">
        <v>287</v>
      </c>
      <c r="D2876">
        <v>5500</v>
      </c>
      <c r="E2876">
        <v>3000</v>
      </c>
      <c r="F2876" t="s">
        <v>16</v>
      </c>
      <c r="G2876" s="2">
        <v>65410</v>
      </c>
      <c r="H2876">
        <f t="shared" si="264"/>
        <v>717500</v>
      </c>
      <c r="I2876">
        <f t="shared" si="265"/>
        <v>861000</v>
      </c>
      <c r="J2876" t="str">
        <f t="shared" si="266"/>
        <v>January</v>
      </c>
      <c r="K2876" t="str">
        <f t="shared" si="267"/>
        <v>2079</v>
      </c>
      <c r="L2876" t="str">
        <f t="shared" si="268"/>
        <v>High Discount</v>
      </c>
      <c r="M2876" t="str">
        <f t="shared" si="269"/>
        <v>Ok</v>
      </c>
      <c r="N2876" t="s">
        <v>10264</v>
      </c>
    </row>
    <row r="2877" spans="1:14" x14ac:dyDescent="0.35">
      <c r="A2877" t="s">
        <v>2895</v>
      </c>
      <c r="B2877" t="s">
        <v>30</v>
      </c>
      <c r="C2877">
        <v>506</v>
      </c>
      <c r="D2877">
        <v>800</v>
      </c>
      <c r="E2877">
        <v>100</v>
      </c>
      <c r="F2877" t="s">
        <v>46</v>
      </c>
      <c r="G2877" s="2">
        <v>65417</v>
      </c>
      <c r="H2877">
        <f t="shared" si="264"/>
        <v>354200</v>
      </c>
      <c r="I2877">
        <f t="shared" si="265"/>
        <v>50600</v>
      </c>
      <c r="J2877" t="str">
        <f t="shared" si="266"/>
        <v>February</v>
      </c>
      <c r="K2877" t="str">
        <f t="shared" si="267"/>
        <v>2079</v>
      </c>
      <c r="L2877" t="str">
        <f t="shared" si="268"/>
        <v>Normal</v>
      </c>
      <c r="M2877" t="str">
        <f t="shared" si="269"/>
        <v>Ok</v>
      </c>
      <c r="N2877" t="s">
        <v>10264</v>
      </c>
    </row>
    <row r="2878" spans="1:14" x14ac:dyDescent="0.35">
      <c r="A2878" t="s">
        <v>2896</v>
      </c>
      <c r="B2878" t="s">
        <v>21</v>
      </c>
      <c r="C2878">
        <v>565</v>
      </c>
      <c r="D2878">
        <v>6000</v>
      </c>
      <c r="E2878">
        <v>1000</v>
      </c>
      <c r="F2878" t="s">
        <v>16</v>
      </c>
      <c r="G2878" s="2">
        <v>65424</v>
      </c>
      <c r="H2878">
        <f t="shared" si="264"/>
        <v>2825000</v>
      </c>
      <c r="I2878">
        <f t="shared" si="265"/>
        <v>565000</v>
      </c>
      <c r="J2878" t="str">
        <f t="shared" si="266"/>
        <v>February</v>
      </c>
      <c r="K2878" t="str">
        <f t="shared" si="267"/>
        <v>2079</v>
      </c>
      <c r="L2878" t="str">
        <f t="shared" si="268"/>
        <v>High Discount</v>
      </c>
      <c r="M2878" t="str">
        <f t="shared" si="269"/>
        <v>Ok</v>
      </c>
      <c r="N2878" t="s">
        <v>10264</v>
      </c>
    </row>
    <row r="2879" spans="1:14" x14ac:dyDescent="0.35">
      <c r="A2879" t="s">
        <v>2897</v>
      </c>
      <c r="B2879" t="s">
        <v>30</v>
      </c>
      <c r="C2879">
        <v>222</v>
      </c>
      <c r="D2879">
        <v>6000</v>
      </c>
      <c r="E2879">
        <v>5000</v>
      </c>
      <c r="F2879" t="s">
        <v>8</v>
      </c>
      <c r="G2879" s="2">
        <v>65431</v>
      </c>
      <c r="H2879">
        <f t="shared" si="264"/>
        <v>222000</v>
      </c>
      <c r="I2879">
        <f t="shared" si="265"/>
        <v>1110000</v>
      </c>
      <c r="J2879" t="str">
        <f t="shared" si="266"/>
        <v>February</v>
      </c>
      <c r="K2879" t="str">
        <f t="shared" si="267"/>
        <v>2079</v>
      </c>
      <c r="L2879" t="str">
        <f t="shared" si="268"/>
        <v>High Discount</v>
      </c>
      <c r="M2879" t="str">
        <f t="shared" si="269"/>
        <v>Ok</v>
      </c>
      <c r="N2879" t="s">
        <v>10264</v>
      </c>
    </row>
    <row r="2880" spans="1:14" x14ac:dyDescent="0.35">
      <c r="A2880" t="s">
        <v>2898</v>
      </c>
      <c r="B2880" t="s">
        <v>33</v>
      </c>
      <c r="C2880">
        <v>242</v>
      </c>
      <c r="D2880">
        <v>800</v>
      </c>
      <c r="E2880">
        <v>2000</v>
      </c>
      <c r="F2880" t="s">
        <v>11</v>
      </c>
      <c r="G2880" s="2">
        <v>65438</v>
      </c>
      <c r="H2880">
        <f t="shared" si="264"/>
        <v>0</v>
      </c>
      <c r="I2880">
        <f t="shared" si="265"/>
        <v>484000</v>
      </c>
      <c r="J2880" t="str">
        <f t="shared" si="266"/>
        <v>February</v>
      </c>
      <c r="K2880" t="str">
        <f t="shared" si="267"/>
        <v>2079</v>
      </c>
      <c r="L2880" t="str">
        <f t="shared" si="268"/>
        <v>High Discount</v>
      </c>
      <c r="M2880" t="str">
        <f t="shared" si="269"/>
        <v>Zero Sales</v>
      </c>
      <c r="N2880" t="s">
        <v>10264</v>
      </c>
    </row>
    <row r="2881" spans="1:14" x14ac:dyDescent="0.35">
      <c r="A2881" t="s">
        <v>2899</v>
      </c>
      <c r="B2881" t="s">
        <v>13</v>
      </c>
      <c r="C2881">
        <v>564</v>
      </c>
      <c r="D2881">
        <v>6000</v>
      </c>
      <c r="E2881">
        <v>1500</v>
      </c>
      <c r="F2881" t="s">
        <v>46</v>
      </c>
      <c r="G2881" s="2">
        <v>65445</v>
      </c>
      <c r="H2881">
        <f t="shared" si="264"/>
        <v>2538000</v>
      </c>
      <c r="I2881">
        <f t="shared" si="265"/>
        <v>846000</v>
      </c>
      <c r="J2881" t="str">
        <f t="shared" si="266"/>
        <v>March</v>
      </c>
      <c r="K2881" t="str">
        <f t="shared" si="267"/>
        <v>2079</v>
      </c>
      <c r="L2881" t="str">
        <f t="shared" si="268"/>
        <v>High Discount</v>
      </c>
      <c r="M2881" t="str">
        <f t="shared" si="269"/>
        <v>Ok</v>
      </c>
      <c r="N2881" t="s">
        <v>10264</v>
      </c>
    </row>
    <row r="2882" spans="1:14" x14ac:dyDescent="0.35">
      <c r="A2882" t="s">
        <v>2900</v>
      </c>
      <c r="B2882" t="s">
        <v>33</v>
      </c>
      <c r="C2882">
        <v>458</v>
      </c>
      <c r="D2882">
        <v>15000</v>
      </c>
      <c r="E2882">
        <v>3000</v>
      </c>
      <c r="F2882" t="s">
        <v>16</v>
      </c>
      <c r="G2882" s="2">
        <v>65452</v>
      </c>
      <c r="H2882">
        <f t="shared" ref="H2882:H2945" si="270">MAX(0,(D2882-E2882)*C2882)</f>
        <v>5496000</v>
      </c>
      <c r="I2882">
        <f t="shared" si="265"/>
        <v>1374000</v>
      </c>
      <c r="J2882" t="str">
        <f t="shared" si="266"/>
        <v>March</v>
      </c>
      <c r="K2882" t="str">
        <f t="shared" si="267"/>
        <v>2079</v>
      </c>
      <c r="L2882" t="str">
        <f t="shared" si="268"/>
        <v>High Discount</v>
      </c>
      <c r="M2882" t="str">
        <f t="shared" si="269"/>
        <v>Ok</v>
      </c>
      <c r="N2882" t="s">
        <v>10264</v>
      </c>
    </row>
    <row r="2883" spans="1:14" x14ac:dyDescent="0.35">
      <c r="A2883" t="s">
        <v>2901</v>
      </c>
      <c r="B2883" t="s">
        <v>7</v>
      </c>
      <c r="C2883">
        <v>133</v>
      </c>
      <c r="D2883">
        <v>45000</v>
      </c>
      <c r="E2883">
        <v>400</v>
      </c>
      <c r="F2883" t="s">
        <v>11</v>
      </c>
      <c r="G2883" s="2">
        <v>65459</v>
      </c>
      <c r="H2883">
        <f t="shared" si="270"/>
        <v>5931800</v>
      </c>
      <c r="I2883">
        <f t="shared" ref="I2883:I2946" si="271">E2883*C2883</f>
        <v>53200</v>
      </c>
      <c r="J2883" t="str">
        <f t="shared" ref="J2883:J2946" si="272">TEXT(G:G,"mmmm")</f>
        <v>March</v>
      </c>
      <c r="K2883" t="str">
        <f t="shared" ref="K2883:K2946" si="273">TEXT(G2883,"yyy")</f>
        <v>2079</v>
      </c>
      <c r="L2883" t="str">
        <f t="shared" ref="L2883:L2946" si="274">IF(E2883&gt;=C2883,"High Discount","Normal")</f>
        <v>High Discount</v>
      </c>
      <c r="M2883" t="str">
        <f t="shared" ref="M2883:M2946" si="275">IF(H2883=0,"Zero Sales","Ok")</f>
        <v>Ok</v>
      </c>
      <c r="N2883" t="s">
        <v>10264</v>
      </c>
    </row>
    <row r="2884" spans="1:14" x14ac:dyDescent="0.35">
      <c r="A2884" t="s">
        <v>2902</v>
      </c>
      <c r="B2884" t="s">
        <v>43</v>
      </c>
      <c r="C2884">
        <v>129</v>
      </c>
      <c r="D2884">
        <v>1200</v>
      </c>
      <c r="E2884">
        <v>200</v>
      </c>
      <c r="F2884" t="s">
        <v>16</v>
      </c>
      <c r="G2884" s="2">
        <v>65466</v>
      </c>
      <c r="H2884">
        <f t="shared" si="270"/>
        <v>129000</v>
      </c>
      <c r="I2884">
        <f t="shared" si="271"/>
        <v>25800</v>
      </c>
      <c r="J2884" t="str">
        <f t="shared" si="272"/>
        <v>March</v>
      </c>
      <c r="K2884" t="str">
        <f t="shared" si="273"/>
        <v>2079</v>
      </c>
      <c r="L2884" t="str">
        <f t="shared" si="274"/>
        <v>High Discount</v>
      </c>
      <c r="M2884" t="str">
        <f t="shared" si="275"/>
        <v>Ok</v>
      </c>
      <c r="N2884" t="s">
        <v>10264</v>
      </c>
    </row>
    <row r="2885" spans="1:14" x14ac:dyDescent="0.35">
      <c r="A2885" t="s">
        <v>2903</v>
      </c>
      <c r="B2885" t="s">
        <v>39</v>
      </c>
      <c r="C2885">
        <v>258</v>
      </c>
      <c r="D2885">
        <v>5500</v>
      </c>
      <c r="E2885">
        <v>1500</v>
      </c>
      <c r="F2885" t="s">
        <v>46</v>
      </c>
      <c r="G2885" s="2">
        <v>65473</v>
      </c>
      <c r="H2885">
        <f t="shared" si="270"/>
        <v>1032000</v>
      </c>
      <c r="I2885">
        <f t="shared" si="271"/>
        <v>387000</v>
      </c>
      <c r="J2885" t="str">
        <f t="shared" si="272"/>
        <v>April</v>
      </c>
      <c r="K2885" t="str">
        <f t="shared" si="273"/>
        <v>2079</v>
      </c>
      <c r="L2885" t="str">
        <f t="shared" si="274"/>
        <v>High Discount</v>
      </c>
      <c r="M2885" t="str">
        <f t="shared" si="275"/>
        <v>Ok</v>
      </c>
      <c r="N2885" t="s">
        <v>10264</v>
      </c>
    </row>
    <row r="2886" spans="1:14" x14ac:dyDescent="0.35">
      <c r="A2886" t="s">
        <v>2904</v>
      </c>
      <c r="B2886" t="s">
        <v>13</v>
      </c>
      <c r="C2886">
        <v>571</v>
      </c>
      <c r="D2886">
        <v>5500</v>
      </c>
      <c r="E2886">
        <v>3000</v>
      </c>
      <c r="F2886" t="s">
        <v>16</v>
      </c>
      <c r="G2886" s="2">
        <v>65480</v>
      </c>
      <c r="H2886">
        <f t="shared" si="270"/>
        <v>1427500</v>
      </c>
      <c r="I2886">
        <f t="shared" si="271"/>
        <v>1713000</v>
      </c>
      <c r="J2886" t="str">
        <f t="shared" si="272"/>
        <v>April</v>
      </c>
      <c r="K2886" t="str">
        <f t="shared" si="273"/>
        <v>2079</v>
      </c>
      <c r="L2886" t="str">
        <f t="shared" si="274"/>
        <v>High Discount</v>
      </c>
      <c r="M2886" t="str">
        <f t="shared" si="275"/>
        <v>Ok</v>
      </c>
      <c r="N2886" t="s">
        <v>10264</v>
      </c>
    </row>
    <row r="2887" spans="1:14" x14ac:dyDescent="0.35">
      <c r="A2887" t="s">
        <v>2905</v>
      </c>
      <c r="B2887" t="s">
        <v>7</v>
      </c>
      <c r="C2887">
        <v>248</v>
      </c>
      <c r="D2887">
        <v>5500</v>
      </c>
      <c r="E2887">
        <v>5000</v>
      </c>
      <c r="F2887" t="s">
        <v>16</v>
      </c>
      <c r="G2887" s="2">
        <v>65487</v>
      </c>
      <c r="H2887">
        <f t="shared" si="270"/>
        <v>124000</v>
      </c>
      <c r="I2887">
        <f t="shared" si="271"/>
        <v>1240000</v>
      </c>
      <c r="J2887" t="str">
        <f t="shared" si="272"/>
        <v>April</v>
      </c>
      <c r="K2887" t="str">
        <f t="shared" si="273"/>
        <v>2079</v>
      </c>
      <c r="L2887" t="str">
        <f t="shared" si="274"/>
        <v>High Discount</v>
      </c>
      <c r="M2887" t="str">
        <f t="shared" si="275"/>
        <v>Ok</v>
      </c>
      <c r="N2887" t="s">
        <v>10264</v>
      </c>
    </row>
    <row r="2888" spans="1:14" x14ac:dyDescent="0.35">
      <c r="A2888" t="s">
        <v>2906</v>
      </c>
      <c r="B2888" t="s">
        <v>30</v>
      </c>
      <c r="C2888">
        <v>283</v>
      </c>
      <c r="D2888">
        <v>1200</v>
      </c>
      <c r="E2888">
        <v>500</v>
      </c>
      <c r="F2888" t="s">
        <v>11</v>
      </c>
      <c r="G2888" s="2">
        <v>65494</v>
      </c>
      <c r="H2888">
        <f t="shared" si="270"/>
        <v>198100</v>
      </c>
      <c r="I2888">
        <f t="shared" si="271"/>
        <v>141500</v>
      </c>
      <c r="J2888" t="str">
        <f t="shared" si="272"/>
        <v>April</v>
      </c>
      <c r="K2888" t="str">
        <f t="shared" si="273"/>
        <v>2079</v>
      </c>
      <c r="L2888" t="str">
        <f t="shared" si="274"/>
        <v>High Discount</v>
      </c>
      <c r="M2888" t="str">
        <f t="shared" si="275"/>
        <v>Ok</v>
      </c>
      <c r="N2888" t="s">
        <v>10264</v>
      </c>
    </row>
    <row r="2889" spans="1:14" x14ac:dyDescent="0.35">
      <c r="A2889" t="s">
        <v>2907</v>
      </c>
      <c r="B2889" t="s">
        <v>30</v>
      </c>
      <c r="C2889">
        <v>293</v>
      </c>
      <c r="D2889">
        <v>5500</v>
      </c>
      <c r="E2889">
        <v>3000</v>
      </c>
      <c r="F2889" t="s">
        <v>8</v>
      </c>
      <c r="G2889" s="2">
        <v>65501</v>
      </c>
      <c r="H2889">
        <f t="shared" si="270"/>
        <v>732500</v>
      </c>
      <c r="I2889">
        <f t="shared" si="271"/>
        <v>879000</v>
      </c>
      <c r="J2889" t="str">
        <f t="shared" si="272"/>
        <v>May</v>
      </c>
      <c r="K2889" t="str">
        <f t="shared" si="273"/>
        <v>2079</v>
      </c>
      <c r="L2889" t="str">
        <f t="shared" si="274"/>
        <v>High Discount</v>
      </c>
      <c r="M2889" t="str">
        <f t="shared" si="275"/>
        <v>Ok</v>
      </c>
      <c r="N2889" t="s">
        <v>10264</v>
      </c>
    </row>
    <row r="2890" spans="1:14" x14ac:dyDescent="0.35">
      <c r="A2890" t="s">
        <v>2908</v>
      </c>
      <c r="B2890" t="s">
        <v>30</v>
      </c>
      <c r="C2890">
        <v>442</v>
      </c>
      <c r="D2890">
        <v>4500</v>
      </c>
      <c r="E2890">
        <v>1500</v>
      </c>
      <c r="F2890" t="s">
        <v>16</v>
      </c>
      <c r="G2890" s="2">
        <v>65508</v>
      </c>
      <c r="H2890">
        <f t="shared" si="270"/>
        <v>1326000</v>
      </c>
      <c r="I2890">
        <f t="shared" si="271"/>
        <v>663000</v>
      </c>
      <c r="J2890" t="str">
        <f t="shared" si="272"/>
        <v>May</v>
      </c>
      <c r="K2890" t="str">
        <f t="shared" si="273"/>
        <v>2079</v>
      </c>
      <c r="L2890" t="str">
        <f t="shared" si="274"/>
        <v>High Discount</v>
      </c>
      <c r="M2890" t="str">
        <f t="shared" si="275"/>
        <v>Ok</v>
      </c>
      <c r="N2890" t="s">
        <v>10264</v>
      </c>
    </row>
    <row r="2891" spans="1:14" x14ac:dyDescent="0.35">
      <c r="A2891" t="s">
        <v>2909</v>
      </c>
      <c r="B2891" t="s">
        <v>43</v>
      </c>
      <c r="C2891">
        <v>495</v>
      </c>
      <c r="D2891">
        <v>15000</v>
      </c>
      <c r="E2891">
        <v>400</v>
      </c>
      <c r="F2891" t="s">
        <v>46</v>
      </c>
      <c r="G2891" s="2">
        <v>65515</v>
      </c>
      <c r="H2891">
        <f t="shared" si="270"/>
        <v>7227000</v>
      </c>
      <c r="I2891">
        <f t="shared" si="271"/>
        <v>198000</v>
      </c>
      <c r="J2891" t="str">
        <f t="shared" si="272"/>
        <v>May</v>
      </c>
      <c r="K2891" t="str">
        <f t="shared" si="273"/>
        <v>2079</v>
      </c>
      <c r="L2891" t="str">
        <f t="shared" si="274"/>
        <v>Normal</v>
      </c>
      <c r="M2891" t="str">
        <f t="shared" si="275"/>
        <v>Ok</v>
      </c>
      <c r="N2891" t="s">
        <v>10264</v>
      </c>
    </row>
    <row r="2892" spans="1:14" x14ac:dyDescent="0.35">
      <c r="A2892" t="s">
        <v>2910</v>
      </c>
      <c r="B2892" t="s">
        <v>33</v>
      </c>
      <c r="C2892">
        <v>442</v>
      </c>
      <c r="D2892">
        <v>15000</v>
      </c>
      <c r="E2892">
        <v>200</v>
      </c>
      <c r="F2892" t="s">
        <v>16</v>
      </c>
      <c r="G2892" s="2">
        <v>65522</v>
      </c>
      <c r="H2892">
        <f t="shared" si="270"/>
        <v>6541600</v>
      </c>
      <c r="I2892">
        <f t="shared" si="271"/>
        <v>88400</v>
      </c>
      <c r="J2892" t="str">
        <f t="shared" si="272"/>
        <v>May</v>
      </c>
      <c r="K2892" t="str">
        <f t="shared" si="273"/>
        <v>2079</v>
      </c>
      <c r="L2892" t="str">
        <f t="shared" si="274"/>
        <v>Normal</v>
      </c>
      <c r="M2892" t="str">
        <f t="shared" si="275"/>
        <v>Ok</v>
      </c>
      <c r="N2892" t="s">
        <v>10264</v>
      </c>
    </row>
    <row r="2893" spans="1:14" x14ac:dyDescent="0.35">
      <c r="A2893" t="s">
        <v>2911</v>
      </c>
      <c r="B2893" t="s">
        <v>39</v>
      </c>
      <c r="C2893">
        <v>58</v>
      </c>
      <c r="D2893">
        <v>5500</v>
      </c>
      <c r="E2893">
        <v>3000</v>
      </c>
      <c r="F2893" t="s">
        <v>16</v>
      </c>
      <c r="G2893" s="2">
        <v>65529</v>
      </c>
      <c r="H2893">
        <f t="shared" si="270"/>
        <v>145000</v>
      </c>
      <c r="I2893">
        <f t="shared" si="271"/>
        <v>174000</v>
      </c>
      <c r="J2893" t="str">
        <f t="shared" si="272"/>
        <v>May</v>
      </c>
      <c r="K2893" t="str">
        <f t="shared" si="273"/>
        <v>2079</v>
      </c>
      <c r="L2893" t="str">
        <f t="shared" si="274"/>
        <v>High Discount</v>
      </c>
      <c r="M2893" t="str">
        <f t="shared" si="275"/>
        <v>Ok</v>
      </c>
      <c r="N2893" t="s">
        <v>10264</v>
      </c>
    </row>
    <row r="2894" spans="1:14" x14ac:dyDescent="0.35">
      <c r="A2894" t="s">
        <v>2912</v>
      </c>
      <c r="B2894" t="s">
        <v>30</v>
      </c>
      <c r="C2894">
        <v>202</v>
      </c>
      <c r="D2894">
        <v>18000</v>
      </c>
      <c r="E2894">
        <v>400</v>
      </c>
      <c r="F2894" t="s">
        <v>8</v>
      </c>
      <c r="G2894" s="2">
        <v>65536</v>
      </c>
      <c r="H2894">
        <f t="shared" si="270"/>
        <v>3555200</v>
      </c>
      <c r="I2894">
        <f t="shared" si="271"/>
        <v>80800</v>
      </c>
      <c r="J2894" t="str">
        <f t="shared" si="272"/>
        <v>June</v>
      </c>
      <c r="K2894" t="str">
        <f t="shared" si="273"/>
        <v>2079</v>
      </c>
      <c r="L2894" t="str">
        <f t="shared" si="274"/>
        <v>High Discount</v>
      </c>
      <c r="M2894" t="str">
        <f t="shared" si="275"/>
        <v>Ok</v>
      </c>
      <c r="N2894" t="s">
        <v>10264</v>
      </c>
    </row>
    <row r="2895" spans="1:14" x14ac:dyDescent="0.35">
      <c r="A2895" t="s">
        <v>2913</v>
      </c>
      <c r="B2895" t="s">
        <v>19</v>
      </c>
      <c r="C2895">
        <v>159</v>
      </c>
      <c r="D2895">
        <v>6000</v>
      </c>
      <c r="E2895">
        <v>300</v>
      </c>
      <c r="F2895" t="s">
        <v>11</v>
      </c>
      <c r="G2895" s="2">
        <v>65543</v>
      </c>
      <c r="H2895">
        <f t="shared" si="270"/>
        <v>906300</v>
      </c>
      <c r="I2895">
        <f t="shared" si="271"/>
        <v>47700</v>
      </c>
      <c r="J2895" t="str">
        <f t="shared" si="272"/>
        <v>June</v>
      </c>
      <c r="K2895" t="str">
        <f t="shared" si="273"/>
        <v>2079</v>
      </c>
      <c r="L2895" t="str">
        <f t="shared" si="274"/>
        <v>High Discount</v>
      </c>
      <c r="M2895" t="str">
        <f t="shared" si="275"/>
        <v>Ok</v>
      </c>
      <c r="N2895" t="s">
        <v>10264</v>
      </c>
    </row>
    <row r="2896" spans="1:14" x14ac:dyDescent="0.35">
      <c r="A2896" t="s">
        <v>2914</v>
      </c>
      <c r="B2896" t="s">
        <v>13</v>
      </c>
      <c r="C2896">
        <v>315</v>
      </c>
      <c r="D2896">
        <v>22000</v>
      </c>
      <c r="E2896">
        <v>3000</v>
      </c>
      <c r="F2896" t="s">
        <v>46</v>
      </c>
      <c r="G2896" s="2">
        <v>65550</v>
      </c>
      <c r="H2896">
        <f t="shared" si="270"/>
        <v>5985000</v>
      </c>
      <c r="I2896">
        <f t="shared" si="271"/>
        <v>945000</v>
      </c>
      <c r="J2896" t="str">
        <f t="shared" si="272"/>
        <v>June</v>
      </c>
      <c r="K2896" t="str">
        <f t="shared" si="273"/>
        <v>2079</v>
      </c>
      <c r="L2896" t="str">
        <f t="shared" si="274"/>
        <v>High Discount</v>
      </c>
      <c r="M2896" t="str">
        <f t="shared" si="275"/>
        <v>Ok</v>
      </c>
      <c r="N2896" t="s">
        <v>10264</v>
      </c>
    </row>
    <row r="2897" spans="1:14" x14ac:dyDescent="0.35">
      <c r="A2897" t="s">
        <v>2915</v>
      </c>
      <c r="B2897" t="s">
        <v>21</v>
      </c>
      <c r="C2897">
        <v>422</v>
      </c>
      <c r="D2897">
        <v>4500</v>
      </c>
      <c r="E2897">
        <v>100</v>
      </c>
      <c r="F2897" t="s">
        <v>11</v>
      </c>
      <c r="G2897" s="2">
        <v>65557</v>
      </c>
      <c r="H2897">
        <f t="shared" si="270"/>
        <v>1856800</v>
      </c>
      <c r="I2897">
        <f t="shared" si="271"/>
        <v>42200</v>
      </c>
      <c r="J2897" t="str">
        <f t="shared" si="272"/>
        <v>June</v>
      </c>
      <c r="K2897" t="str">
        <f t="shared" si="273"/>
        <v>2079</v>
      </c>
      <c r="L2897" t="str">
        <f t="shared" si="274"/>
        <v>Normal</v>
      </c>
      <c r="M2897" t="str">
        <f t="shared" si="275"/>
        <v>Ok</v>
      </c>
      <c r="N2897" t="s">
        <v>10264</v>
      </c>
    </row>
    <row r="2898" spans="1:14" x14ac:dyDescent="0.35">
      <c r="A2898" t="s">
        <v>2916</v>
      </c>
      <c r="B2898" t="s">
        <v>19</v>
      </c>
      <c r="C2898">
        <v>201</v>
      </c>
      <c r="D2898">
        <v>800</v>
      </c>
      <c r="E2898">
        <v>1000</v>
      </c>
      <c r="F2898" t="s">
        <v>11</v>
      </c>
      <c r="G2898" s="2">
        <v>65564</v>
      </c>
      <c r="H2898">
        <f t="shared" si="270"/>
        <v>0</v>
      </c>
      <c r="I2898">
        <f t="shared" si="271"/>
        <v>201000</v>
      </c>
      <c r="J2898" t="str">
        <f t="shared" si="272"/>
        <v>July</v>
      </c>
      <c r="K2898" t="str">
        <f t="shared" si="273"/>
        <v>2079</v>
      </c>
      <c r="L2898" t="str">
        <f t="shared" si="274"/>
        <v>High Discount</v>
      </c>
      <c r="M2898" t="str">
        <f t="shared" si="275"/>
        <v>Zero Sales</v>
      </c>
      <c r="N2898" t="s">
        <v>10264</v>
      </c>
    </row>
    <row r="2899" spans="1:14" x14ac:dyDescent="0.35">
      <c r="A2899" t="s">
        <v>2917</v>
      </c>
      <c r="B2899" t="s">
        <v>39</v>
      </c>
      <c r="C2899">
        <v>464</v>
      </c>
      <c r="D2899">
        <v>4500</v>
      </c>
      <c r="E2899">
        <v>100</v>
      </c>
      <c r="F2899" t="s">
        <v>11</v>
      </c>
      <c r="G2899" s="2">
        <v>65571</v>
      </c>
      <c r="H2899">
        <f t="shared" si="270"/>
        <v>2041600</v>
      </c>
      <c r="I2899">
        <f t="shared" si="271"/>
        <v>46400</v>
      </c>
      <c r="J2899" t="str">
        <f t="shared" si="272"/>
        <v>July</v>
      </c>
      <c r="K2899" t="str">
        <f t="shared" si="273"/>
        <v>2079</v>
      </c>
      <c r="L2899" t="str">
        <f t="shared" si="274"/>
        <v>Normal</v>
      </c>
      <c r="M2899" t="str">
        <f t="shared" si="275"/>
        <v>Ok</v>
      </c>
      <c r="N2899" t="s">
        <v>10264</v>
      </c>
    </row>
    <row r="2900" spans="1:14" x14ac:dyDescent="0.35">
      <c r="A2900" t="s">
        <v>2918</v>
      </c>
      <c r="B2900" t="s">
        <v>43</v>
      </c>
      <c r="C2900">
        <v>375</v>
      </c>
      <c r="D2900">
        <v>4500</v>
      </c>
      <c r="E2900">
        <v>1500</v>
      </c>
      <c r="F2900" t="s">
        <v>16</v>
      </c>
      <c r="G2900" s="2">
        <v>65578</v>
      </c>
      <c r="H2900">
        <f t="shared" si="270"/>
        <v>1125000</v>
      </c>
      <c r="I2900">
        <f t="shared" si="271"/>
        <v>562500</v>
      </c>
      <c r="J2900" t="str">
        <f t="shared" si="272"/>
        <v>July</v>
      </c>
      <c r="K2900" t="str">
        <f t="shared" si="273"/>
        <v>2079</v>
      </c>
      <c r="L2900" t="str">
        <f t="shared" si="274"/>
        <v>High Discount</v>
      </c>
      <c r="M2900" t="str">
        <f t="shared" si="275"/>
        <v>Ok</v>
      </c>
      <c r="N2900" t="s">
        <v>10264</v>
      </c>
    </row>
    <row r="2901" spans="1:14" x14ac:dyDescent="0.35">
      <c r="A2901" t="s">
        <v>2919</v>
      </c>
      <c r="B2901" t="s">
        <v>39</v>
      </c>
      <c r="C2901">
        <v>225</v>
      </c>
      <c r="D2901">
        <v>15000</v>
      </c>
      <c r="E2901">
        <v>5000</v>
      </c>
      <c r="F2901" t="s">
        <v>8</v>
      </c>
      <c r="G2901" s="2">
        <v>65585</v>
      </c>
      <c r="H2901">
        <f t="shared" si="270"/>
        <v>2250000</v>
      </c>
      <c r="I2901">
        <f t="shared" si="271"/>
        <v>1125000</v>
      </c>
      <c r="J2901" t="str">
        <f t="shared" si="272"/>
        <v>July</v>
      </c>
      <c r="K2901" t="str">
        <f t="shared" si="273"/>
        <v>2079</v>
      </c>
      <c r="L2901" t="str">
        <f t="shared" si="274"/>
        <v>High Discount</v>
      </c>
      <c r="M2901" t="str">
        <f t="shared" si="275"/>
        <v>Ok</v>
      </c>
      <c r="N2901" t="s">
        <v>10264</v>
      </c>
    </row>
    <row r="2902" spans="1:14" x14ac:dyDescent="0.35">
      <c r="A2902" t="s">
        <v>2920</v>
      </c>
      <c r="B2902" t="s">
        <v>21</v>
      </c>
      <c r="C2902">
        <v>574</v>
      </c>
      <c r="D2902">
        <v>5500</v>
      </c>
      <c r="E2902">
        <v>3000</v>
      </c>
      <c r="F2902" t="s">
        <v>16</v>
      </c>
      <c r="G2902" s="2">
        <v>65592</v>
      </c>
      <c r="H2902">
        <f t="shared" si="270"/>
        <v>1435000</v>
      </c>
      <c r="I2902">
        <f t="shared" si="271"/>
        <v>1722000</v>
      </c>
      <c r="J2902" t="str">
        <f t="shared" si="272"/>
        <v>July</v>
      </c>
      <c r="K2902" t="str">
        <f t="shared" si="273"/>
        <v>2079</v>
      </c>
      <c r="L2902" t="str">
        <f t="shared" si="274"/>
        <v>High Discount</v>
      </c>
      <c r="M2902" t="str">
        <f t="shared" si="275"/>
        <v>Ok</v>
      </c>
      <c r="N2902" t="s">
        <v>10264</v>
      </c>
    </row>
    <row r="2903" spans="1:14" x14ac:dyDescent="0.35">
      <c r="A2903" t="s">
        <v>2921</v>
      </c>
      <c r="B2903" t="s">
        <v>13</v>
      </c>
      <c r="C2903">
        <v>364</v>
      </c>
      <c r="D2903">
        <v>6000</v>
      </c>
      <c r="E2903">
        <v>400</v>
      </c>
      <c r="F2903" t="s">
        <v>46</v>
      </c>
      <c r="G2903" s="2">
        <v>65599</v>
      </c>
      <c r="H2903">
        <f t="shared" si="270"/>
        <v>2038400</v>
      </c>
      <c r="I2903">
        <f t="shared" si="271"/>
        <v>145600</v>
      </c>
      <c r="J2903" t="str">
        <f t="shared" si="272"/>
        <v>August</v>
      </c>
      <c r="K2903" t="str">
        <f t="shared" si="273"/>
        <v>2079</v>
      </c>
      <c r="L2903" t="str">
        <f t="shared" si="274"/>
        <v>High Discount</v>
      </c>
      <c r="M2903" t="str">
        <f t="shared" si="275"/>
        <v>Ok</v>
      </c>
      <c r="N2903" t="s">
        <v>10264</v>
      </c>
    </row>
    <row r="2904" spans="1:14" x14ac:dyDescent="0.35">
      <c r="A2904" t="s">
        <v>2922</v>
      </c>
      <c r="B2904" t="s">
        <v>21</v>
      </c>
      <c r="C2904">
        <v>116</v>
      </c>
      <c r="D2904">
        <v>18000</v>
      </c>
      <c r="E2904">
        <v>400</v>
      </c>
      <c r="F2904" t="s">
        <v>8</v>
      </c>
      <c r="G2904" s="2">
        <v>65606</v>
      </c>
      <c r="H2904">
        <f t="shared" si="270"/>
        <v>2041600</v>
      </c>
      <c r="I2904">
        <f t="shared" si="271"/>
        <v>46400</v>
      </c>
      <c r="J2904" t="str">
        <f t="shared" si="272"/>
        <v>August</v>
      </c>
      <c r="K2904" t="str">
        <f t="shared" si="273"/>
        <v>2079</v>
      </c>
      <c r="L2904" t="str">
        <f t="shared" si="274"/>
        <v>High Discount</v>
      </c>
      <c r="M2904" t="str">
        <f t="shared" si="275"/>
        <v>Ok</v>
      </c>
      <c r="N2904" t="s">
        <v>10264</v>
      </c>
    </row>
    <row r="2905" spans="1:14" x14ac:dyDescent="0.35">
      <c r="A2905" t="s">
        <v>2923</v>
      </c>
      <c r="B2905" t="s">
        <v>10</v>
      </c>
      <c r="C2905">
        <v>233</v>
      </c>
      <c r="D2905">
        <v>1200</v>
      </c>
      <c r="E2905">
        <v>100</v>
      </c>
      <c r="F2905" t="s">
        <v>11</v>
      </c>
      <c r="G2905" s="2">
        <v>65613</v>
      </c>
      <c r="H2905">
        <f t="shared" si="270"/>
        <v>256300</v>
      </c>
      <c r="I2905">
        <f t="shared" si="271"/>
        <v>23300</v>
      </c>
      <c r="J2905" t="str">
        <f t="shared" si="272"/>
        <v>August</v>
      </c>
      <c r="K2905" t="str">
        <f t="shared" si="273"/>
        <v>2079</v>
      </c>
      <c r="L2905" t="str">
        <f t="shared" si="274"/>
        <v>Normal</v>
      </c>
      <c r="M2905" t="str">
        <f t="shared" si="275"/>
        <v>Ok</v>
      </c>
      <c r="N2905" t="s">
        <v>10264</v>
      </c>
    </row>
    <row r="2906" spans="1:14" x14ac:dyDescent="0.35">
      <c r="A2906" t="s">
        <v>2924</v>
      </c>
      <c r="B2906" t="s">
        <v>13</v>
      </c>
      <c r="C2906">
        <v>84</v>
      </c>
      <c r="D2906">
        <v>22000</v>
      </c>
      <c r="E2906">
        <v>500</v>
      </c>
      <c r="F2906" t="s">
        <v>8</v>
      </c>
      <c r="G2906" s="2">
        <v>65620</v>
      </c>
      <c r="H2906">
        <f t="shared" si="270"/>
        <v>1806000</v>
      </c>
      <c r="I2906">
        <f t="shared" si="271"/>
        <v>42000</v>
      </c>
      <c r="J2906" t="str">
        <f t="shared" si="272"/>
        <v>August</v>
      </c>
      <c r="K2906" t="str">
        <f t="shared" si="273"/>
        <v>2079</v>
      </c>
      <c r="L2906" t="str">
        <f t="shared" si="274"/>
        <v>High Discount</v>
      </c>
      <c r="M2906" t="str">
        <f t="shared" si="275"/>
        <v>Ok</v>
      </c>
      <c r="N2906" t="s">
        <v>10264</v>
      </c>
    </row>
    <row r="2907" spans="1:14" x14ac:dyDescent="0.35">
      <c r="A2907" t="s">
        <v>2925</v>
      </c>
      <c r="B2907" t="s">
        <v>39</v>
      </c>
      <c r="C2907">
        <v>554</v>
      </c>
      <c r="D2907">
        <v>45000</v>
      </c>
      <c r="E2907">
        <v>2000</v>
      </c>
      <c r="F2907" t="s">
        <v>46</v>
      </c>
      <c r="G2907" s="2">
        <v>65627</v>
      </c>
      <c r="H2907">
        <f t="shared" si="270"/>
        <v>23822000</v>
      </c>
      <c r="I2907">
        <f t="shared" si="271"/>
        <v>1108000</v>
      </c>
      <c r="J2907" t="str">
        <f t="shared" si="272"/>
        <v>September</v>
      </c>
      <c r="K2907" t="str">
        <f t="shared" si="273"/>
        <v>2079</v>
      </c>
      <c r="L2907" t="str">
        <f t="shared" si="274"/>
        <v>High Discount</v>
      </c>
      <c r="M2907" t="str">
        <f t="shared" si="275"/>
        <v>Ok</v>
      </c>
      <c r="N2907" t="s">
        <v>10264</v>
      </c>
    </row>
    <row r="2908" spans="1:14" x14ac:dyDescent="0.35">
      <c r="A2908" t="s">
        <v>2926</v>
      </c>
      <c r="B2908" t="s">
        <v>30</v>
      </c>
      <c r="C2908">
        <v>125</v>
      </c>
      <c r="D2908">
        <v>800</v>
      </c>
      <c r="E2908">
        <v>1000</v>
      </c>
      <c r="F2908" t="s">
        <v>16</v>
      </c>
      <c r="G2908" s="2">
        <v>65634</v>
      </c>
      <c r="H2908">
        <f t="shared" si="270"/>
        <v>0</v>
      </c>
      <c r="I2908">
        <f t="shared" si="271"/>
        <v>125000</v>
      </c>
      <c r="J2908" t="str">
        <f t="shared" si="272"/>
        <v>September</v>
      </c>
      <c r="K2908" t="str">
        <f t="shared" si="273"/>
        <v>2079</v>
      </c>
      <c r="L2908" t="str">
        <f t="shared" si="274"/>
        <v>High Discount</v>
      </c>
      <c r="M2908" t="str">
        <f t="shared" si="275"/>
        <v>Zero Sales</v>
      </c>
      <c r="N2908" t="s">
        <v>10264</v>
      </c>
    </row>
    <row r="2909" spans="1:14" x14ac:dyDescent="0.35">
      <c r="A2909" t="s">
        <v>2927</v>
      </c>
      <c r="B2909" t="s">
        <v>39</v>
      </c>
      <c r="C2909">
        <v>521</v>
      </c>
      <c r="D2909">
        <v>4500</v>
      </c>
      <c r="E2909">
        <v>300</v>
      </c>
      <c r="F2909" t="s">
        <v>16</v>
      </c>
      <c r="G2909" s="2">
        <v>65641</v>
      </c>
      <c r="H2909">
        <f t="shared" si="270"/>
        <v>2188200</v>
      </c>
      <c r="I2909">
        <f t="shared" si="271"/>
        <v>156300</v>
      </c>
      <c r="J2909" t="str">
        <f t="shared" si="272"/>
        <v>September</v>
      </c>
      <c r="K2909" t="str">
        <f t="shared" si="273"/>
        <v>2079</v>
      </c>
      <c r="L2909" t="str">
        <f t="shared" si="274"/>
        <v>Normal</v>
      </c>
      <c r="M2909" t="str">
        <f t="shared" si="275"/>
        <v>Ok</v>
      </c>
      <c r="N2909" t="s">
        <v>10264</v>
      </c>
    </row>
    <row r="2910" spans="1:14" x14ac:dyDescent="0.35">
      <c r="A2910" t="s">
        <v>2928</v>
      </c>
      <c r="B2910" t="s">
        <v>39</v>
      </c>
      <c r="C2910">
        <v>572</v>
      </c>
      <c r="D2910">
        <v>18000</v>
      </c>
      <c r="E2910">
        <v>1500</v>
      </c>
      <c r="F2910" t="s">
        <v>11</v>
      </c>
      <c r="G2910" s="2">
        <v>65648</v>
      </c>
      <c r="H2910">
        <f t="shared" si="270"/>
        <v>9438000</v>
      </c>
      <c r="I2910">
        <f t="shared" si="271"/>
        <v>858000</v>
      </c>
      <c r="J2910" t="str">
        <f t="shared" si="272"/>
        <v>September</v>
      </c>
      <c r="K2910" t="str">
        <f t="shared" si="273"/>
        <v>2079</v>
      </c>
      <c r="L2910" t="str">
        <f t="shared" si="274"/>
        <v>High Discount</v>
      </c>
      <c r="M2910" t="str">
        <f t="shared" si="275"/>
        <v>Ok</v>
      </c>
      <c r="N2910" t="s">
        <v>10264</v>
      </c>
    </row>
    <row r="2911" spans="1:14" x14ac:dyDescent="0.35">
      <c r="A2911" t="s">
        <v>2929</v>
      </c>
      <c r="B2911" t="s">
        <v>13</v>
      </c>
      <c r="C2911">
        <v>332</v>
      </c>
      <c r="D2911">
        <v>4500</v>
      </c>
      <c r="E2911">
        <v>1000</v>
      </c>
      <c r="F2911" t="s">
        <v>16</v>
      </c>
      <c r="G2911" s="2">
        <v>65655</v>
      </c>
      <c r="H2911">
        <f t="shared" si="270"/>
        <v>1162000</v>
      </c>
      <c r="I2911">
        <f t="shared" si="271"/>
        <v>332000</v>
      </c>
      <c r="J2911" t="str">
        <f t="shared" si="272"/>
        <v>October</v>
      </c>
      <c r="K2911" t="str">
        <f t="shared" si="273"/>
        <v>2079</v>
      </c>
      <c r="L2911" t="str">
        <f t="shared" si="274"/>
        <v>High Discount</v>
      </c>
      <c r="M2911" t="str">
        <f t="shared" si="275"/>
        <v>Ok</v>
      </c>
      <c r="N2911" t="s">
        <v>10264</v>
      </c>
    </row>
    <row r="2912" spans="1:14" x14ac:dyDescent="0.35">
      <c r="A2912" t="s">
        <v>2930</v>
      </c>
      <c r="B2912" t="s">
        <v>10</v>
      </c>
      <c r="C2912">
        <v>585</v>
      </c>
      <c r="D2912">
        <v>6000</v>
      </c>
      <c r="E2912">
        <v>1000</v>
      </c>
      <c r="F2912" t="s">
        <v>16</v>
      </c>
      <c r="G2912" s="2">
        <v>65662</v>
      </c>
      <c r="H2912">
        <f t="shared" si="270"/>
        <v>2925000</v>
      </c>
      <c r="I2912">
        <f t="shared" si="271"/>
        <v>585000</v>
      </c>
      <c r="J2912" t="str">
        <f t="shared" si="272"/>
        <v>October</v>
      </c>
      <c r="K2912" t="str">
        <f t="shared" si="273"/>
        <v>2079</v>
      </c>
      <c r="L2912" t="str">
        <f t="shared" si="274"/>
        <v>High Discount</v>
      </c>
      <c r="M2912" t="str">
        <f t="shared" si="275"/>
        <v>Ok</v>
      </c>
      <c r="N2912" t="s">
        <v>10264</v>
      </c>
    </row>
    <row r="2913" spans="1:14" x14ac:dyDescent="0.35">
      <c r="A2913" t="s">
        <v>2931</v>
      </c>
      <c r="B2913" t="s">
        <v>39</v>
      </c>
      <c r="C2913">
        <v>323</v>
      </c>
      <c r="D2913">
        <v>4500</v>
      </c>
      <c r="E2913">
        <v>400</v>
      </c>
      <c r="F2913" t="s">
        <v>46</v>
      </c>
      <c r="G2913" s="2">
        <v>65669</v>
      </c>
      <c r="H2913">
        <f t="shared" si="270"/>
        <v>1324300</v>
      </c>
      <c r="I2913">
        <f t="shared" si="271"/>
        <v>129200</v>
      </c>
      <c r="J2913" t="str">
        <f t="shared" si="272"/>
        <v>October</v>
      </c>
      <c r="K2913" t="str">
        <f t="shared" si="273"/>
        <v>2079</v>
      </c>
      <c r="L2913" t="str">
        <f t="shared" si="274"/>
        <v>High Discount</v>
      </c>
      <c r="M2913" t="str">
        <f t="shared" si="275"/>
        <v>Ok</v>
      </c>
      <c r="N2913" t="s">
        <v>10264</v>
      </c>
    </row>
    <row r="2914" spans="1:14" x14ac:dyDescent="0.35">
      <c r="A2914" t="s">
        <v>2932</v>
      </c>
      <c r="B2914" t="s">
        <v>19</v>
      </c>
      <c r="C2914">
        <v>588</v>
      </c>
      <c r="D2914">
        <v>1200</v>
      </c>
      <c r="E2914">
        <v>300</v>
      </c>
      <c r="F2914" t="s">
        <v>8</v>
      </c>
      <c r="G2914" s="2">
        <v>65676</v>
      </c>
      <c r="H2914">
        <f t="shared" si="270"/>
        <v>529200</v>
      </c>
      <c r="I2914">
        <f t="shared" si="271"/>
        <v>176400</v>
      </c>
      <c r="J2914" t="str">
        <f t="shared" si="272"/>
        <v>October</v>
      </c>
      <c r="K2914" t="str">
        <f t="shared" si="273"/>
        <v>2079</v>
      </c>
      <c r="L2914" t="str">
        <f t="shared" si="274"/>
        <v>Normal</v>
      </c>
      <c r="M2914" t="str">
        <f t="shared" si="275"/>
        <v>Ok</v>
      </c>
      <c r="N2914" t="s">
        <v>10264</v>
      </c>
    </row>
    <row r="2915" spans="1:14" x14ac:dyDescent="0.35">
      <c r="A2915" t="s">
        <v>2933</v>
      </c>
      <c r="B2915" t="s">
        <v>7</v>
      </c>
      <c r="C2915">
        <v>103</v>
      </c>
      <c r="D2915">
        <v>18000</v>
      </c>
      <c r="E2915">
        <v>2000</v>
      </c>
      <c r="F2915" t="s">
        <v>16</v>
      </c>
      <c r="G2915" s="2">
        <v>65683</v>
      </c>
      <c r="H2915">
        <f t="shared" si="270"/>
        <v>1648000</v>
      </c>
      <c r="I2915">
        <f t="shared" si="271"/>
        <v>206000</v>
      </c>
      <c r="J2915" t="str">
        <f t="shared" si="272"/>
        <v>October</v>
      </c>
      <c r="K2915" t="str">
        <f t="shared" si="273"/>
        <v>2079</v>
      </c>
      <c r="L2915" t="str">
        <f t="shared" si="274"/>
        <v>High Discount</v>
      </c>
      <c r="M2915" t="str">
        <f t="shared" si="275"/>
        <v>Ok</v>
      </c>
      <c r="N2915" t="s">
        <v>10264</v>
      </c>
    </row>
    <row r="2916" spans="1:14" x14ac:dyDescent="0.35">
      <c r="A2916" t="s">
        <v>2934</v>
      </c>
      <c r="B2916" t="s">
        <v>15</v>
      </c>
      <c r="C2916">
        <v>104</v>
      </c>
      <c r="D2916">
        <v>5500</v>
      </c>
      <c r="E2916">
        <v>5000</v>
      </c>
      <c r="F2916" t="s">
        <v>46</v>
      </c>
      <c r="G2916" s="2">
        <v>65690</v>
      </c>
      <c r="H2916">
        <f t="shared" si="270"/>
        <v>52000</v>
      </c>
      <c r="I2916">
        <f t="shared" si="271"/>
        <v>520000</v>
      </c>
      <c r="J2916" t="str">
        <f t="shared" si="272"/>
        <v>November</v>
      </c>
      <c r="K2916" t="str">
        <f t="shared" si="273"/>
        <v>2079</v>
      </c>
      <c r="L2916" t="str">
        <f t="shared" si="274"/>
        <v>High Discount</v>
      </c>
      <c r="M2916" t="str">
        <f t="shared" si="275"/>
        <v>Ok</v>
      </c>
      <c r="N2916" t="s">
        <v>10264</v>
      </c>
    </row>
    <row r="2917" spans="1:14" x14ac:dyDescent="0.35">
      <c r="A2917" t="s">
        <v>2935</v>
      </c>
      <c r="B2917" t="s">
        <v>15</v>
      </c>
      <c r="C2917">
        <v>326</v>
      </c>
      <c r="D2917">
        <v>5500</v>
      </c>
      <c r="E2917">
        <v>500</v>
      </c>
      <c r="F2917" t="s">
        <v>46</v>
      </c>
      <c r="G2917" s="2">
        <v>65697</v>
      </c>
      <c r="H2917">
        <f t="shared" si="270"/>
        <v>1630000</v>
      </c>
      <c r="I2917">
        <f t="shared" si="271"/>
        <v>163000</v>
      </c>
      <c r="J2917" t="str">
        <f t="shared" si="272"/>
        <v>November</v>
      </c>
      <c r="K2917" t="str">
        <f t="shared" si="273"/>
        <v>2079</v>
      </c>
      <c r="L2917" t="str">
        <f t="shared" si="274"/>
        <v>High Discount</v>
      </c>
      <c r="M2917" t="str">
        <f t="shared" si="275"/>
        <v>Ok</v>
      </c>
      <c r="N2917" t="s">
        <v>10264</v>
      </c>
    </row>
    <row r="2918" spans="1:14" x14ac:dyDescent="0.35">
      <c r="A2918" t="s">
        <v>2936</v>
      </c>
      <c r="B2918" t="s">
        <v>39</v>
      </c>
      <c r="C2918">
        <v>492</v>
      </c>
      <c r="D2918">
        <v>800</v>
      </c>
      <c r="E2918">
        <v>1500</v>
      </c>
      <c r="F2918" t="s">
        <v>11</v>
      </c>
      <c r="G2918" s="2">
        <v>65704</v>
      </c>
      <c r="H2918">
        <f t="shared" si="270"/>
        <v>0</v>
      </c>
      <c r="I2918">
        <f t="shared" si="271"/>
        <v>738000</v>
      </c>
      <c r="J2918" t="str">
        <f t="shared" si="272"/>
        <v>November</v>
      </c>
      <c r="K2918" t="str">
        <f t="shared" si="273"/>
        <v>2079</v>
      </c>
      <c r="L2918" t="str">
        <f t="shared" si="274"/>
        <v>High Discount</v>
      </c>
      <c r="M2918" t="str">
        <f t="shared" si="275"/>
        <v>Zero Sales</v>
      </c>
      <c r="N2918" t="s">
        <v>10264</v>
      </c>
    </row>
    <row r="2919" spans="1:14" x14ac:dyDescent="0.35">
      <c r="A2919" t="s">
        <v>2937</v>
      </c>
      <c r="B2919" t="s">
        <v>19</v>
      </c>
      <c r="C2919">
        <v>467</v>
      </c>
      <c r="D2919">
        <v>15000</v>
      </c>
      <c r="E2919">
        <v>3000</v>
      </c>
      <c r="F2919" t="s">
        <v>46</v>
      </c>
      <c r="G2919" s="2">
        <v>65711</v>
      </c>
      <c r="H2919">
        <f t="shared" si="270"/>
        <v>5604000</v>
      </c>
      <c r="I2919">
        <f t="shared" si="271"/>
        <v>1401000</v>
      </c>
      <c r="J2919" t="str">
        <f t="shared" si="272"/>
        <v>November</v>
      </c>
      <c r="K2919" t="str">
        <f t="shared" si="273"/>
        <v>2079</v>
      </c>
      <c r="L2919" t="str">
        <f t="shared" si="274"/>
        <v>High Discount</v>
      </c>
      <c r="M2919" t="str">
        <f t="shared" si="275"/>
        <v>Ok</v>
      </c>
      <c r="N2919" t="s">
        <v>10264</v>
      </c>
    </row>
    <row r="2920" spans="1:14" x14ac:dyDescent="0.35">
      <c r="A2920" t="s">
        <v>2938</v>
      </c>
      <c r="B2920" t="s">
        <v>30</v>
      </c>
      <c r="C2920">
        <v>274</v>
      </c>
      <c r="D2920">
        <v>22000</v>
      </c>
      <c r="E2920">
        <v>200</v>
      </c>
      <c r="F2920" t="s">
        <v>11</v>
      </c>
      <c r="G2920" s="2">
        <v>65718</v>
      </c>
      <c r="H2920">
        <f t="shared" si="270"/>
        <v>5973200</v>
      </c>
      <c r="I2920">
        <f t="shared" si="271"/>
        <v>54800</v>
      </c>
      <c r="J2920" t="str">
        <f t="shared" si="272"/>
        <v>December</v>
      </c>
      <c r="K2920" t="str">
        <f t="shared" si="273"/>
        <v>2079</v>
      </c>
      <c r="L2920" t="str">
        <f t="shared" si="274"/>
        <v>Normal</v>
      </c>
      <c r="M2920" t="str">
        <f t="shared" si="275"/>
        <v>Ok</v>
      </c>
      <c r="N2920" t="s">
        <v>10264</v>
      </c>
    </row>
    <row r="2921" spans="1:14" x14ac:dyDescent="0.35">
      <c r="A2921" t="s">
        <v>2939</v>
      </c>
      <c r="B2921" t="s">
        <v>43</v>
      </c>
      <c r="C2921">
        <v>304</v>
      </c>
      <c r="D2921">
        <v>800</v>
      </c>
      <c r="E2921">
        <v>1500</v>
      </c>
      <c r="F2921" t="s">
        <v>16</v>
      </c>
      <c r="G2921" s="2">
        <v>65725</v>
      </c>
      <c r="H2921">
        <f t="shared" si="270"/>
        <v>0</v>
      </c>
      <c r="I2921">
        <f t="shared" si="271"/>
        <v>456000</v>
      </c>
      <c r="J2921" t="str">
        <f t="shared" si="272"/>
        <v>December</v>
      </c>
      <c r="K2921" t="str">
        <f t="shared" si="273"/>
        <v>2079</v>
      </c>
      <c r="L2921" t="str">
        <f t="shared" si="274"/>
        <v>High Discount</v>
      </c>
      <c r="M2921" t="str">
        <f t="shared" si="275"/>
        <v>Zero Sales</v>
      </c>
      <c r="N2921" t="s">
        <v>10264</v>
      </c>
    </row>
    <row r="2922" spans="1:14" x14ac:dyDescent="0.35">
      <c r="A2922" t="s">
        <v>2940</v>
      </c>
      <c r="B2922" t="s">
        <v>43</v>
      </c>
      <c r="C2922">
        <v>225</v>
      </c>
      <c r="D2922">
        <v>800</v>
      </c>
      <c r="E2922">
        <v>5000</v>
      </c>
      <c r="F2922" t="s">
        <v>11</v>
      </c>
      <c r="G2922" s="2">
        <v>65732</v>
      </c>
      <c r="H2922">
        <f t="shared" si="270"/>
        <v>0</v>
      </c>
      <c r="I2922">
        <f t="shared" si="271"/>
        <v>1125000</v>
      </c>
      <c r="J2922" t="str">
        <f t="shared" si="272"/>
        <v>December</v>
      </c>
      <c r="K2922" t="str">
        <f t="shared" si="273"/>
        <v>2079</v>
      </c>
      <c r="L2922" t="str">
        <f t="shared" si="274"/>
        <v>High Discount</v>
      </c>
      <c r="M2922" t="str">
        <f t="shared" si="275"/>
        <v>Zero Sales</v>
      </c>
      <c r="N2922" t="s">
        <v>10264</v>
      </c>
    </row>
    <row r="2923" spans="1:14" x14ac:dyDescent="0.35">
      <c r="A2923" t="s">
        <v>2941</v>
      </c>
      <c r="B2923" t="s">
        <v>13</v>
      </c>
      <c r="C2923">
        <v>195</v>
      </c>
      <c r="D2923">
        <v>6000</v>
      </c>
      <c r="E2923">
        <v>1000</v>
      </c>
      <c r="F2923" t="s">
        <v>46</v>
      </c>
      <c r="G2923" s="2">
        <v>65739</v>
      </c>
      <c r="H2923">
        <f t="shared" si="270"/>
        <v>975000</v>
      </c>
      <c r="I2923">
        <f t="shared" si="271"/>
        <v>195000</v>
      </c>
      <c r="J2923" t="str">
        <f t="shared" si="272"/>
        <v>December</v>
      </c>
      <c r="K2923" t="str">
        <f t="shared" si="273"/>
        <v>2079</v>
      </c>
      <c r="L2923" t="str">
        <f t="shared" si="274"/>
        <v>High Discount</v>
      </c>
      <c r="M2923" t="str">
        <f t="shared" si="275"/>
        <v>Ok</v>
      </c>
      <c r="N2923" t="s">
        <v>10264</v>
      </c>
    </row>
    <row r="2924" spans="1:14" x14ac:dyDescent="0.35">
      <c r="A2924" t="s">
        <v>2942</v>
      </c>
      <c r="B2924" t="s">
        <v>15</v>
      </c>
      <c r="C2924">
        <v>434</v>
      </c>
      <c r="D2924">
        <v>45000</v>
      </c>
      <c r="E2924">
        <v>1500</v>
      </c>
      <c r="F2924" t="s">
        <v>8</v>
      </c>
      <c r="G2924" s="2">
        <v>65746</v>
      </c>
      <c r="H2924">
        <f t="shared" si="270"/>
        <v>18879000</v>
      </c>
      <c r="I2924">
        <f t="shared" si="271"/>
        <v>651000</v>
      </c>
      <c r="J2924" t="str">
        <f t="shared" si="272"/>
        <v>January</v>
      </c>
      <c r="K2924" t="str">
        <f t="shared" si="273"/>
        <v>2080</v>
      </c>
      <c r="L2924" t="str">
        <f t="shared" si="274"/>
        <v>High Discount</v>
      </c>
      <c r="M2924" t="str">
        <f t="shared" si="275"/>
        <v>Ok</v>
      </c>
      <c r="N2924" t="s">
        <v>10264</v>
      </c>
    </row>
    <row r="2925" spans="1:14" x14ac:dyDescent="0.35">
      <c r="A2925" t="s">
        <v>2943</v>
      </c>
      <c r="B2925" t="s">
        <v>39</v>
      </c>
      <c r="C2925">
        <v>311</v>
      </c>
      <c r="D2925">
        <v>12000</v>
      </c>
      <c r="E2925">
        <v>500</v>
      </c>
      <c r="F2925" t="s">
        <v>8</v>
      </c>
      <c r="G2925" s="2">
        <v>65753</v>
      </c>
      <c r="H2925">
        <f t="shared" si="270"/>
        <v>3576500</v>
      </c>
      <c r="I2925">
        <f t="shared" si="271"/>
        <v>155500</v>
      </c>
      <c r="J2925" t="str">
        <f t="shared" si="272"/>
        <v>January</v>
      </c>
      <c r="K2925" t="str">
        <f t="shared" si="273"/>
        <v>2080</v>
      </c>
      <c r="L2925" t="str">
        <f t="shared" si="274"/>
        <v>High Discount</v>
      </c>
      <c r="M2925" t="str">
        <f t="shared" si="275"/>
        <v>Ok</v>
      </c>
      <c r="N2925" t="s">
        <v>10264</v>
      </c>
    </row>
    <row r="2926" spans="1:14" x14ac:dyDescent="0.35">
      <c r="A2926" t="s">
        <v>2944</v>
      </c>
      <c r="B2926" t="s">
        <v>43</v>
      </c>
      <c r="C2926">
        <v>580</v>
      </c>
      <c r="D2926">
        <v>45000</v>
      </c>
      <c r="E2926">
        <v>300</v>
      </c>
      <c r="F2926" t="s">
        <v>16</v>
      </c>
      <c r="G2926" s="2">
        <v>65760</v>
      </c>
      <c r="H2926">
        <f t="shared" si="270"/>
        <v>25926000</v>
      </c>
      <c r="I2926">
        <f t="shared" si="271"/>
        <v>174000</v>
      </c>
      <c r="J2926" t="str">
        <f t="shared" si="272"/>
        <v>January</v>
      </c>
      <c r="K2926" t="str">
        <f t="shared" si="273"/>
        <v>2080</v>
      </c>
      <c r="L2926" t="str">
        <f t="shared" si="274"/>
        <v>Normal</v>
      </c>
      <c r="M2926" t="str">
        <f t="shared" si="275"/>
        <v>Ok</v>
      </c>
      <c r="N2926" t="s">
        <v>10264</v>
      </c>
    </row>
    <row r="2927" spans="1:14" x14ac:dyDescent="0.35">
      <c r="A2927" t="s">
        <v>2945</v>
      </c>
      <c r="B2927" t="s">
        <v>39</v>
      </c>
      <c r="C2927">
        <v>420</v>
      </c>
      <c r="D2927">
        <v>6000</v>
      </c>
      <c r="E2927">
        <v>500</v>
      </c>
      <c r="F2927" t="s">
        <v>16</v>
      </c>
      <c r="G2927" s="2">
        <v>65767</v>
      </c>
      <c r="H2927">
        <f t="shared" si="270"/>
        <v>2310000</v>
      </c>
      <c r="I2927">
        <f t="shared" si="271"/>
        <v>210000</v>
      </c>
      <c r="J2927" t="str">
        <f t="shared" si="272"/>
        <v>January</v>
      </c>
      <c r="K2927" t="str">
        <f t="shared" si="273"/>
        <v>2080</v>
      </c>
      <c r="L2927" t="str">
        <f t="shared" si="274"/>
        <v>High Discount</v>
      </c>
      <c r="M2927" t="str">
        <f t="shared" si="275"/>
        <v>Ok</v>
      </c>
      <c r="N2927" t="s">
        <v>10264</v>
      </c>
    </row>
    <row r="2928" spans="1:14" x14ac:dyDescent="0.35">
      <c r="A2928" t="s">
        <v>2946</v>
      </c>
      <c r="B2928" t="s">
        <v>13</v>
      </c>
      <c r="C2928">
        <v>246</v>
      </c>
      <c r="D2928">
        <v>18000</v>
      </c>
      <c r="E2928">
        <v>5000</v>
      </c>
      <c r="F2928" t="s">
        <v>8</v>
      </c>
      <c r="G2928" s="2">
        <v>65774</v>
      </c>
      <c r="H2928">
        <f t="shared" si="270"/>
        <v>3198000</v>
      </c>
      <c r="I2928">
        <f t="shared" si="271"/>
        <v>1230000</v>
      </c>
      <c r="J2928" t="str">
        <f t="shared" si="272"/>
        <v>January</v>
      </c>
      <c r="K2928" t="str">
        <f t="shared" si="273"/>
        <v>2080</v>
      </c>
      <c r="L2928" t="str">
        <f t="shared" si="274"/>
        <v>High Discount</v>
      </c>
      <c r="M2928" t="str">
        <f t="shared" si="275"/>
        <v>Ok</v>
      </c>
      <c r="N2928" t="s">
        <v>10264</v>
      </c>
    </row>
    <row r="2929" spans="1:14" x14ac:dyDescent="0.35">
      <c r="A2929" t="s">
        <v>2947</v>
      </c>
      <c r="B2929" t="s">
        <v>15</v>
      </c>
      <c r="C2929">
        <v>333</v>
      </c>
      <c r="D2929">
        <v>6000</v>
      </c>
      <c r="E2929">
        <v>500</v>
      </c>
      <c r="F2929" t="s">
        <v>11</v>
      </c>
      <c r="G2929" s="2">
        <v>65781</v>
      </c>
      <c r="H2929">
        <f t="shared" si="270"/>
        <v>1831500</v>
      </c>
      <c r="I2929">
        <f t="shared" si="271"/>
        <v>166500</v>
      </c>
      <c r="J2929" t="str">
        <f t="shared" si="272"/>
        <v>February</v>
      </c>
      <c r="K2929" t="str">
        <f t="shared" si="273"/>
        <v>2080</v>
      </c>
      <c r="L2929" t="str">
        <f t="shared" si="274"/>
        <v>High Discount</v>
      </c>
      <c r="M2929" t="str">
        <f t="shared" si="275"/>
        <v>Ok</v>
      </c>
      <c r="N2929" t="s">
        <v>10264</v>
      </c>
    </row>
    <row r="2930" spans="1:14" x14ac:dyDescent="0.35">
      <c r="A2930" t="s">
        <v>2948</v>
      </c>
      <c r="B2930" t="s">
        <v>21</v>
      </c>
      <c r="C2930">
        <v>351</v>
      </c>
      <c r="D2930">
        <v>22000</v>
      </c>
      <c r="E2930">
        <v>200</v>
      </c>
      <c r="F2930" t="s">
        <v>16</v>
      </c>
      <c r="G2930" s="2">
        <v>65788</v>
      </c>
      <c r="H2930">
        <f t="shared" si="270"/>
        <v>7651800</v>
      </c>
      <c r="I2930">
        <f t="shared" si="271"/>
        <v>70200</v>
      </c>
      <c r="J2930" t="str">
        <f t="shared" si="272"/>
        <v>February</v>
      </c>
      <c r="K2930" t="str">
        <f t="shared" si="273"/>
        <v>2080</v>
      </c>
      <c r="L2930" t="str">
        <f t="shared" si="274"/>
        <v>Normal</v>
      </c>
      <c r="M2930" t="str">
        <f t="shared" si="275"/>
        <v>Ok</v>
      </c>
      <c r="N2930" t="s">
        <v>10264</v>
      </c>
    </row>
    <row r="2931" spans="1:14" x14ac:dyDescent="0.35">
      <c r="A2931" t="s">
        <v>2949</v>
      </c>
      <c r="B2931" t="s">
        <v>7</v>
      </c>
      <c r="C2931">
        <v>181</v>
      </c>
      <c r="D2931">
        <v>6000</v>
      </c>
      <c r="E2931">
        <v>5000</v>
      </c>
      <c r="F2931" t="s">
        <v>46</v>
      </c>
      <c r="G2931" s="2">
        <v>65795</v>
      </c>
      <c r="H2931">
        <f t="shared" si="270"/>
        <v>181000</v>
      </c>
      <c r="I2931">
        <f t="shared" si="271"/>
        <v>905000</v>
      </c>
      <c r="J2931" t="str">
        <f t="shared" si="272"/>
        <v>February</v>
      </c>
      <c r="K2931" t="str">
        <f t="shared" si="273"/>
        <v>2080</v>
      </c>
      <c r="L2931" t="str">
        <f t="shared" si="274"/>
        <v>High Discount</v>
      </c>
      <c r="M2931" t="str">
        <f t="shared" si="275"/>
        <v>Ok</v>
      </c>
      <c r="N2931" t="s">
        <v>10264</v>
      </c>
    </row>
    <row r="2932" spans="1:14" x14ac:dyDescent="0.35">
      <c r="A2932" t="s">
        <v>2950</v>
      </c>
      <c r="B2932" t="s">
        <v>7</v>
      </c>
      <c r="C2932">
        <v>169</v>
      </c>
      <c r="D2932">
        <v>800</v>
      </c>
      <c r="E2932">
        <v>300</v>
      </c>
      <c r="F2932" t="s">
        <v>16</v>
      </c>
      <c r="G2932" s="2">
        <v>65802</v>
      </c>
      <c r="H2932">
        <f t="shared" si="270"/>
        <v>84500</v>
      </c>
      <c r="I2932">
        <f t="shared" si="271"/>
        <v>50700</v>
      </c>
      <c r="J2932" t="str">
        <f t="shared" si="272"/>
        <v>February</v>
      </c>
      <c r="K2932" t="str">
        <f t="shared" si="273"/>
        <v>2080</v>
      </c>
      <c r="L2932" t="str">
        <f t="shared" si="274"/>
        <v>High Discount</v>
      </c>
      <c r="M2932" t="str">
        <f t="shared" si="275"/>
        <v>Ok</v>
      </c>
      <c r="N2932" t="s">
        <v>10264</v>
      </c>
    </row>
    <row r="2933" spans="1:14" x14ac:dyDescent="0.35">
      <c r="A2933" t="s">
        <v>2951</v>
      </c>
      <c r="B2933" t="s">
        <v>43</v>
      </c>
      <c r="C2933">
        <v>185</v>
      </c>
      <c r="D2933">
        <v>45000</v>
      </c>
      <c r="E2933">
        <v>300</v>
      </c>
      <c r="F2933" t="s">
        <v>11</v>
      </c>
      <c r="G2933" s="2">
        <v>65809</v>
      </c>
      <c r="H2933">
        <f t="shared" si="270"/>
        <v>8269500</v>
      </c>
      <c r="I2933">
        <f t="shared" si="271"/>
        <v>55500</v>
      </c>
      <c r="J2933" t="str">
        <f t="shared" si="272"/>
        <v>March</v>
      </c>
      <c r="K2933" t="str">
        <f t="shared" si="273"/>
        <v>2080</v>
      </c>
      <c r="L2933" t="str">
        <f t="shared" si="274"/>
        <v>High Discount</v>
      </c>
      <c r="M2933" t="str">
        <f t="shared" si="275"/>
        <v>Ok</v>
      </c>
      <c r="N2933" t="s">
        <v>10264</v>
      </c>
    </row>
    <row r="2934" spans="1:14" x14ac:dyDescent="0.35">
      <c r="A2934" t="s">
        <v>2952</v>
      </c>
      <c r="B2934" t="s">
        <v>7</v>
      </c>
      <c r="C2934">
        <v>578</v>
      </c>
      <c r="D2934">
        <v>15000</v>
      </c>
      <c r="E2934">
        <v>1000</v>
      </c>
      <c r="F2934" t="s">
        <v>16</v>
      </c>
      <c r="G2934" s="2">
        <v>65816</v>
      </c>
      <c r="H2934">
        <f t="shared" si="270"/>
        <v>8092000</v>
      </c>
      <c r="I2934">
        <f t="shared" si="271"/>
        <v>578000</v>
      </c>
      <c r="J2934" t="str">
        <f t="shared" si="272"/>
        <v>March</v>
      </c>
      <c r="K2934" t="str">
        <f t="shared" si="273"/>
        <v>2080</v>
      </c>
      <c r="L2934" t="str">
        <f t="shared" si="274"/>
        <v>High Discount</v>
      </c>
      <c r="M2934" t="str">
        <f t="shared" si="275"/>
        <v>Ok</v>
      </c>
      <c r="N2934" t="s">
        <v>10264</v>
      </c>
    </row>
    <row r="2935" spans="1:14" x14ac:dyDescent="0.35">
      <c r="A2935" t="s">
        <v>2953</v>
      </c>
      <c r="B2935" t="s">
        <v>21</v>
      </c>
      <c r="C2935">
        <v>83</v>
      </c>
      <c r="D2935">
        <v>15000</v>
      </c>
      <c r="E2935">
        <v>1000</v>
      </c>
      <c r="F2935" t="s">
        <v>46</v>
      </c>
      <c r="G2935" s="2">
        <v>65823</v>
      </c>
      <c r="H2935">
        <f t="shared" si="270"/>
        <v>1162000</v>
      </c>
      <c r="I2935">
        <f t="shared" si="271"/>
        <v>83000</v>
      </c>
      <c r="J2935" t="str">
        <f t="shared" si="272"/>
        <v>March</v>
      </c>
      <c r="K2935" t="str">
        <f t="shared" si="273"/>
        <v>2080</v>
      </c>
      <c r="L2935" t="str">
        <f t="shared" si="274"/>
        <v>High Discount</v>
      </c>
      <c r="M2935" t="str">
        <f t="shared" si="275"/>
        <v>Ok</v>
      </c>
      <c r="N2935" t="s">
        <v>10264</v>
      </c>
    </row>
    <row r="2936" spans="1:14" x14ac:dyDescent="0.35">
      <c r="A2936" t="s">
        <v>2954</v>
      </c>
      <c r="B2936" t="s">
        <v>39</v>
      </c>
      <c r="C2936">
        <v>581</v>
      </c>
      <c r="D2936">
        <v>800</v>
      </c>
      <c r="E2936">
        <v>5000</v>
      </c>
      <c r="F2936" t="s">
        <v>46</v>
      </c>
      <c r="G2936" s="2">
        <v>65830</v>
      </c>
      <c r="H2936">
        <f t="shared" si="270"/>
        <v>0</v>
      </c>
      <c r="I2936">
        <f t="shared" si="271"/>
        <v>2905000</v>
      </c>
      <c r="J2936" t="str">
        <f t="shared" si="272"/>
        <v>March</v>
      </c>
      <c r="K2936" t="str">
        <f t="shared" si="273"/>
        <v>2080</v>
      </c>
      <c r="L2936" t="str">
        <f t="shared" si="274"/>
        <v>High Discount</v>
      </c>
      <c r="M2936" t="str">
        <f t="shared" si="275"/>
        <v>Zero Sales</v>
      </c>
      <c r="N2936" t="s">
        <v>10264</v>
      </c>
    </row>
    <row r="2937" spans="1:14" x14ac:dyDescent="0.35">
      <c r="A2937" t="s">
        <v>2955</v>
      </c>
      <c r="B2937" t="s">
        <v>13</v>
      </c>
      <c r="C2937">
        <v>257</v>
      </c>
      <c r="D2937">
        <v>45000</v>
      </c>
      <c r="E2937">
        <v>300</v>
      </c>
      <c r="F2937" t="s">
        <v>46</v>
      </c>
      <c r="G2937" s="2">
        <v>65837</v>
      </c>
      <c r="H2937">
        <f t="shared" si="270"/>
        <v>11487900</v>
      </c>
      <c r="I2937">
        <f t="shared" si="271"/>
        <v>77100</v>
      </c>
      <c r="J2937" t="str">
        <f t="shared" si="272"/>
        <v>April</v>
      </c>
      <c r="K2937" t="str">
        <f t="shared" si="273"/>
        <v>2080</v>
      </c>
      <c r="L2937" t="str">
        <f t="shared" si="274"/>
        <v>High Discount</v>
      </c>
      <c r="M2937" t="str">
        <f t="shared" si="275"/>
        <v>Ok</v>
      </c>
      <c r="N2937" t="s">
        <v>10264</v>
      </c>
    </row>
    <row r="2938" spans="1:14" x14ac:dyDescent="0.35">
      <c r="A2938" t="s">
        <v>2956</v>
      </c>
      <c r="B2938" t="s">
        <v>21</v>
      </c>
      <c r="C2938">
        <v>348</v>
      </c>
      <c r="D2938">
        <v>1200</v>
      </c>
      <c r="E2938">
        <v>5000</v>
      </c>
      <c r="F2938" t="s">
        <v>11</v>
      </c>
      <c r="G2938" s="2">
        <v>65844</v>
      </c>
      <c r="H2938">
        <f t="shared" si="270"/>
        <v>0</v>
      </c>
      <c r="I2938">
        <f t="shared" si="271"/>
        <v>1740000</v>
      </c>
      <c r="J2938" t="str">
        <f t="shared" si="272"/>
        <v>April</v>
      </c>
      <c r="K2938" t="str">
        <f t="shared" si="273"/>
        <v>2080</v>
      </c>
      <c r="L2938" t="str">
        <f t="shared" si="274"/>
        <v>High Discount</v>
      </c>
      <c r="M2938" t="str">
        <f t="shared" si="275"/>
        <v>Zero Sales</v>
      </c>
      <c r="N2938" t="s">
        <v>10264</v>
      </c>
    </row>
    <row r="2939" spans="1:14" x14ac:dyDescent="0.35">
      <c r="A2939" t="s">
        <v>2957</v>
      </c>
      <c r="B2939" t="s">
        <v>13</v>
      </c>
      <c r="C2939">
        <v>571</v>
      </c>
      <c r="D2939">
        <v>45000</v>
      </c>
      <c r="E2939">
        <v>1000</v>
      </c>
      <c r="F2939" t="s">
        <v>11</v>
      </c>
      <c r="G2939" s="2">
        <v>65851</v>
      </c>
      <c r="H2939">
        <f t="shared" si="270"/>
        <v>25124000</v>
      </c>
      <c r="I2939">
        <f t="shared" si="271"/>
        <v>571000</v>
      </c>
      <c r="J2939" t="str">
        <f t="shared" si="272"/>
        <v>April</v>
      </c>
      <c r="K2939" t="str">
        <f t="shared" si="273"/>
        <v>2080</v>
      </c>
      <c r="L2939" t="str">
        <f t="shared" si="274"/>
        <v>High Discount</v>
      </c>
      <c r="M2939" t="str">
        <f t="shared" si="275"/>
        <v>Ok</v>
      </c>
      <c r="N2939" t="s">
        <v>10264</v>
      </c>
    </row>
    <row r="2940" spans="1:14" x14ac:dyDescent="0.35">
      <c r="A2940" t="s">
        <v>2958</v>
      </c>
      <c r="B2940" t="s">
        <v>13</v>
      </c>
      <c r="C2940">
        <v>143</v>
      </c>
      <c r="D2940">
        <v>45000</v>
      </c>
      <c r="E2940">
        <v>300</v>
      </c>
      <c r="F2940" t="s">
        <v>46</v>
      </c>
      <c r="G2940" s="2">
        <v>65858</v>
      </c>
      <c r="H2940">
        <f t="shared" si="270"/>
        <v>6392100</v>
      </c>
      <c r="I2940">
        <f t="shared" si="271"/>
        <v>42900</v>
      </c>
      <c r="J2940" t="str">
        <f t="shared" si="272"/>
        <v>April</v>
      </c>
      <c r="K2940" t="str">
        <f t="shared" si="273"/>
        <v>2080</v>
      </c>
      <c r="L2940" t="str">
        <f t="shared" si="274"/>
        <v>High Discount</v>
      </c>
      <c r="M2940" t="str">
        <f t="shared" si="275"/>
        <v>Ok</v>
      </c>
      <c r="N2940" t="s">
        <v>10264</v>
      </c>
    </row>
    <row r="2941" spans="1:14" x14ac:dyDescent="0.35">
      <c r="A2941" t="s">
        <v>2959</v>
      </c>
      <c r="B2941" t="s">
        <v>15</v>
      </c>
      <c r="C2941">
        <v>463</v>
      </c>
      <c r="D2941">
        <v>800</v>
      </c>
      <c r="E2941">
        <v>300</v>
      </c>
      <c r="F2941" t="s">
        <v>46</v>
      </c>
      <c r="G2941" s="2">
        <v>65865</v>
      </c>
      <c r="H2941">
        <f t="shared" si="270"/>
        <v>231500</v>
      </c>
      <c r="I2941">
        <f t="shared" si="271"/>
        <v>138900</v>
      </c>
      <c r="J2941" t="str">
        <f t="shared" si="272"/>
        <v>April</v>
      </c>
      <c r="K2941" t="str">
        <f t="shared" si="273"/>
        <v>2080</v>
      </c>
      <c r="L2941" t="str">
        <f t="shared" si="274"/>
        <v>Normal</v>
      </c>
      <c r="M2941" t="str">
        <f t="shared" si="275"/>
        <v>Ok</v>
      </c>
      <c r="N2941" t="s">
        <v>10264</v>
      </c>
    </row>
    <row r="2942" spans="1:14" x14ac:dyDescent="0.35">
      <c r="A2942" t="s">
        <v>2960</v>
      </c>
      <c r="B2942" t="s">
        <v>39</v>
      </c>
      <c r="C2942">
        <v>420</v>
      </c>
      <c r="D2942">
        <v>6000</v>
      </c>
      <c r="E2942">
        <v>200</v>
      </c>
      <c r="F2942" t="s">
        <v>11</v>
      </c>
      <c r="G2942" s="2">
        <v>65872</v>
      </c>
      <c r="H2942">
        <f t="shared" si="270"/>
        <v>2436000</v>
      </c>
      <c r="I2942">
        <f t="shared" si="271"/>
        <v>84000</v>
      </c>
      <c r="J2942" t="str">
        <f t="shared" si="272"/>
        <v>May</v>
      </c>
      <c r="K2942" t="str">
        <f t="shared" si="273"/>
        <v>2080</v>
      </c>
      <c r="L2942" t="str">
        <f t="shared" si="274"/>
        <v>Normal</v>
      </c>
      <c r="M2942" t="str">
        <f t="shared" si="275"/>
        <v>Ok</v>
      </c>
      <c r="N2942" t="s">
        <v>10264</v>
      </c>
    </row>
    <row r="2943" spans="1:14" x14ac:dyDescent="0.35">
      <c r="A2943" t="s">
        <v>2961</v>
      </c>
      <c r="B2943" t="s">
        <v>19</v>
      </c>
      <c r="C2943">
        <v>458</v>
      </c>
      <c r="D2943">
        <v>45000</v>
      </c>
      <c r="E2943">
        <v>100</v>
      </c>
      <c r="F2943" t="s">
        <v>11</v>
      </c>
      <c r="G2943" s="2">
        <v>65879</v>
      </c>
      <c r="H2943">
        <f t="shared" si="270"/>
        <v>20564200</v>
      </c>
      <c r="I2943">
        <f t="shared" si="271"/>
        <v>45800</v>
      </c>
      <c r="J2943" t="str">
        <f t="shared" si="272"/>
        <v>May</v>
      </c>
      <c r="K2943" t="str">
        <f t="shared" si="273"/>
        <v>2080</v>
      </c>
      <c r="L2943" t="str">
        <f t="shared" si="274"/>
        <v>Normal</v>
      </c>
      <c r="M2943" t="str">
        <f t="shared" si="275"/>
        <v>Ok</v>
      </c>
      <c r="N2943" t="s">
        <v>10264</v>
      </c>
    </row>
    <row r="2944" spans="1:14" x14ac:dyDescent="0.35">
      <c r="A2944" t="s">
        <v>2962</v>
      </c>
      <c r="B2944" t="s">
        <v>7</v>
      </c>
      <c r="C2944">
        <v>432</v>
      </c>
      <c r="D2944">
        <v>18000</v>
      </c>
      <c r="E2944">
        <v>3000</v>
      </c>
      <c r="F2944" t="s">
        <v>11</v>
      </c>
      <c r="G2944" s="2">
        <v>65886</v>
      </c>
      <c r="H2944">
        <f t="shared" si="270"/>
        <v>6480000</v>
      </c>
      <c r="I2944">
        <f t="shared" si="271"/>
        <v>1296000</v>
      </c>
      <c r="J2944" t="str">
        <f t="shared" si="272"/>
        <v>May</v>
      </c>
      <c r="K2944" t="str">
        <f t="shared" si="273"/>
        <v>2080</v>
      </c>
      <c r="L2944" t="str">
        <f t="shared" si="274"/>
        <v>High Discount</v>
      </c>
      <c r="M2944" t="str">
        <f t="shared" si="275"/>
        <v>Ok</v>
      </c>
      <c r="N2944" t="s">
        <v>10264</v>
      </c>
    </row>
    <row r="2945" spans="1:14" x14ac:dyDescent="0.35">
      <c r="A2945" t="s">
        <v>2963</v>
      </c>
      <c r="B2945" t="s">
        <v>19</v>
      </c>
      <c r="C2945">
        <v>490</v>
      </c>
      <c r="D2945">
        <v>1200</v>
      </c>
      <c r="E2945">
        <v>3000</v>
      </c>
      <c r="F2945" t="s">
        <v>8</v>
      </c>
      <c r="G2945" s="2">
        <v>65893</v>
      </c>
      <c r="H2945">
        <f t="shared" si="270"/>
        <v>0</v>
      </c>
      <c r="I2945">
        <f t="shared" si="271"/>
        <v>1470000</v>
      </c>
      <c r="J2945" t="str">
        <f t="shared" si="272"/>
        <v>May</v>
      </c>
      <c r="K2945" t="str">
        <f t="shared" si="273"/>
        <v>2080</v>
      </c>
      <c r="L2945" t="str">
        <f t="shared" si="274"/>
        <v>High Discount</v>
      </c>
      <c r="M2945" t="str">
        <f t="shared" si="275"/>
        <v>Zero Sales</v>
      </c>
      <c r="N2945" t="s">
        <v>10264</v>
      </c>
    </row>
    <row r="2946" spans="1:14" x14ac:dyDescent="0.35">
      <c r="A2946" t="s">
        <v>2964</v>
      </c>
      <c r="B2946" t="s">
        <v>15</v>
      </c>
      <c r="C2946">
        <v>496</v>
      </c>
      <c r="D2946">
        <v>6000</v>
      </c>
      <c r="E2946">
        <v>400</v>
      </c>
      <c r="F2946" t="s">
        <v>11</v>
      </c>
      <c r="G2946" s="2">
        <v>65900</v>
      </c>
      <c r="H2946">
        <f t="shared" ref="H2946:H3009" si="276">MAX(0,(D2946-E2946)*C2946)</f>
        <v>2777600</v>
      </c>
      <c r="I2946">
        <f t="shared" si="271"/>
        <v>198400</v>
      </c>
      <c r="J2946" t="str">
        <f t="shared" si="272"/>
        <v>June</v>
      </c>
      <c r="K2946" t="str">
        <f t="shared" si="273"/>
        <v>2080</v>
      </c>
      <c r="L2946" t="str">
        <f t="shared" si="274"/>
        <v>Normal</v>
      </c>
      <c r="M2946" t="str">
        <f t="shared" si="275"/>
        <v>Ok</v>
      </c>
      <c r="N2946" t="s">
        <v>10264</v>
      </c>
    </row>
    <row r="2947" spans="1:14" x14ac:dyDescent="0.35">
      <c r="A2947" t="s">
        <v>2965</v>
      </c>
      <c r="B2947" t="s">
        <v>13</v>
      </c>
      <c r="C2947">
        <v>120</v>
      </c>
      <c r="D2947">
        <v>12000</v>
      </c>
      <c r="E2947">
        <v>300</v>
      </c>
      <c r="F2947" t="s">
        <v>46</v>
      </c>
      <c r="G2947" s="2">
        <v>65907</v>
      </c>
      <c r="H2947">
        <f t="shared" si="276"/>
        <v>1404000</v>
      </c>
      <c r="I2947">
        <f t="shared" ref="I2947:I3010" si="277">E2947*C2947</f>
        <v>36000</v>
      </c>
      <c r="J2947" t="str">
        <f t="shared" ref="J2947:J3010" si="278">TEXT(G:G,"mmmm")</f>
        <v>June</v>
      </c>
      <c r="K2947" t="str">
        <f t="shared" ref="K2947:K3010" si="279">TEXT(G2947,"yyy")</f>
        <v>2080</v>
      </c>
      <c r="L2947" t="str">
        <f t="shared" ref="L2947:L3010" si="280">IF(E2947&gt;=C2947,"High Discount","Normal")</f>
        <v>High Discount</v>
      </c>
      <c r="M2947" t="str">
        <f t="shared" ref="M2947:M3010" si="281">IF(H2947=0,"Zero Sales","Ok")</f>
        <v>Ok</v>
      </c>
      <c r="N2947" t="s">
        <v>10264</v>
      </c>
    </row>
    <row r="2948" spans="1:14" x14ac:dyDescent="0.35">
      <c r="A2948" t="s">
        <v>2966</v>
      </c>
      <c r="B2948" t="s">
        <v>43</v>
      </c>
      <c r="C2948">
        <v>133</v>
      </c>
      <c r="D2948">
        <v>1200</v>
      </c>
      <c r="E2948">
        <v>5000</v>
      </c>
      <c r="F2948" t="s">
        <v>8</v>
      </c>
      <c r="G2948" s="2">
        <v>65914</v>
      </c>
      <c r="H2948">
        <f t="shared" si="276"/>
        <v>0</v>
      </c>
      <c r="I2948">
        <f t="shared" si="277"/>
        <v>665000</v>
      </c>
      <c r="J2948" t="str">
        <f t="shared" si="278"/>
        <v>June</v>
      </c>
      <c r="K2948" t="str">
        <f t="shared" si="279"/>
        <v>2080</v>
      </c>
      <c r="L2948" t="str">
        <f t="shared" si="280"/>
        <v>High Discount</v>
      </c>
      <c r="M2948" t="str">
        <f t="shared" si="281"/>
        <v>Zero Sales</v>
      </c>
      <c r="N2948" t="s">
        <v>10264</v>
      </c>
    </row>
    <row r="2949" spans="1:14" x14ac:dyDescent="0.35">
      <c r="A2949" t="s">
        <v>2967</v>
      </c>
      <c r="B2949" t="s">
        <v>7</v>
      </c>
      <c r="C2949">
        <v>258</v>
      </c>
      <c r="D2949">
        <v>5500</v>
      </c>
      <c r="E2949">
        <v>400</v>
      </c>
      <c r="F2949" t="s">
        <v>11</v>
      </c>
      <c r="G2949" s="2">
        <v>65921</v>
      </c>
      <c r="H2949">
        <f t="shared" si="276"/>
        <v>1315800</v>
      </c>
      <c r="I2949">
        <f t="shared" si="277"/>
        <v>103200</v>
      </c>
      <c r="J2949" t="str">
        <f t="shared" si="278"/>
        <v>June</v>
      </c>
      <c r="K2949" t="str">
        <f t="shared" si="279"/>
        <v>2080</v>
      </c>
      <c r="L2949" t="str">
        <f t="shared" si="280"/>
        <v>High Discount</v>
      </c>
      <c r="M2949" t="str">
        <f t="shared" si="281"/>
        <v>Ok</v>
      </c>
      <c r="N2949" t="s">
        <v>10264</v>
      </c>
    </row>
    <row r="2950" spans="1:14" x14ac:dyDescent="0.35">
      <c r="A2950" t="s">
        <v>2968</v>
      </c>
      <c r="B2950" t="s">
        <v>7</v>
      </c>
      <c r="C2950">
        <v>308</v>
      </c>
      <c r="D2950">
        <v>1200</v>
      </c>
      <c r="E2950">
        <v>200</v>
      </c>
      <c r="F2950" t="s">
        <v>46</v>
      </c>
      <c r="G2950" s="2">
        <v>65928</v>
      </c>
      <c r="H2950">
        <f t="shared" si="276"/>
        <v>308000</v>
      </c>
      <c r="I2950">
        <f t="shared" si="277"/>
        <v>61600</v>
      </c>
      <c r="J2950" t="str">
        <f t="shared" si="278"/>
        <v>July</v>
      </c>
      <c r="K2950" t="str">
        <f t="shared" si="279"/>
        <v>2080</v>
      </c>
      <c r="L2950" t="str">
        <f t="shared" si="280"/>
        <v>Normal</v>
      </c>
      <c r="M2950" t="str">
        <f t="shared" si="281"/>
        <v>Ok</v>
      </c>
      <c r="N2950" t="s">
        <v>10264</v>
      </c>
    </row>
    <row r="2951" spans="1:14" x14ac:dyDescent="0.35">
      <c r="A2951" t="s">
        <v>2969</v>
      </c>
      <c r="B2951" t="s">
        <v>39</v>
      </c>
      <c r="C2951">
        <v>288</v>
      </c>
      <c r="D2951">
        <v>22000</v>
      </c>
      <c r="E2951">
        <v>1000</v>
      </c>
      <c r="F2951" t="s">
        <v>16</v>
      </c>
      <c r="G2951" s="2">
        <v>65935</v>
      </c>
      <c r="H2951">
        <f t="shared" si="276"/>
        <v>6048000</v>
      </c>
      <c r="I2951">
        <f t="shared" si="277"/>
        <v>288000</v>
      </c>
      <c r="J2951" t="str">
        <f t="shared" si="278"/>
        <v>July</v>
      </c>
      <c r="K2951" t="str">
        <f t="shared" si="279"/>
        <v>2080</v>
      </c>
      <c r="L2951" t="str">
        <f t="shared" si="280"/>
        <v>High Discount</v>
      </c>
      <c r="M2951" t="str">
        <f t="shared" si="281"/>
        <v>Ok</v>
      </c>
      <c r="N2951" t="s">
        <v>10264</v>
      </c>
    </row>
    <row r="2952" spans="1:14" x14ac:dyDescent="0.35">
      <c r="A2952" t="s">
        <v>2970</v>
      </c>
      <c r="B2952" t="s">
        <v>10</v>
      </c>
      <c r="C2952">
        <v>351</v>
      </c>
      <c r="D2952">
        <v>800</v>
      </c>
      <c r="E2952">
        <v>400</v>
      </c>
      <c r="F2952" t="s">
        <v>8</v>
      </c>
      <c r="G2952" s="2">
        <v>65942</v>
      </c>
      <c r="H2952">
        <f t="shared" si="276"/>
        <v>140400</v>
      </c>
      <c r="I2952">
        <f t="shared" si="277"/>
        <v>140400</v>
      </c>
      <c r="J2952" t="str">
        <f t="shared" si="278"/>
        <v>July</v>
      </c>
      <c r="K2952" t="str">
        <f t="shared" si="279"/>
        <v>2080</v>
      </c>
      <c r="L2952" t="str">
        <f t="shared" si="280"/>
        <v>High Discount</v>
      </c>
      <c r="M2952" t="str">
        <f t="shared" si="281"/>
        <v>Ok</v>
      </c>
      <c r="N2952" t="s">
        <v>10264</v>
      </c>
    </row>
    <row r="2953" spans="1:14" x14ac:dyDescent="0.35">
      <c r="A2953" t="s">
        <v>2971</v>
      </c>
      <c r="B2953" t="s">
        <v>33</v>
      </c>
      <c r="C2953">
        <v>281</v>
      </c>
      <c r="D2953">
        <v>1200</v>
      </c>
      <c r="E2953">
        <v>100</v>
      </c>
      <c r="F2953" t="s">
        <v>46</v>
      </c>
      <c r="G2953" s="2">
        <v>65949</v>
      </c>
      <c r="H2953">
        <f t="shared" si="276"/>
        <v>309100</v>
      </c>
      <c r="I2953">
        <f t="shared" si="277"/>
        <v>28100</v>
      </c>
      <c r="J2953" t="str">
        <f t="shared" si="278"/>
        <v>July</v>
      </c>
      <c r="K2953" t="str">
        <f t="shared" si="279"/>
        <v>2080</v>
      </c>
      <c r="L2953" t="str">
        <f t="shared" si="280"/>
        <v>Normal</v>
      </c>
      <c r="M2953" t="str">
        <f t="shared" si="281"/>
        <v>Ok</v>
      </c>
      <c r="N2953" t="s">
        <v>10264</v>
      </c>
    </row>
    <row r="2954" spans="1:14" x14ac:dyDescent="0.35">
      <c r="A2954" t="s">
        <v>2972</v>
      </c>
      <c r="B2954" t="s">
        <v>33</v>
      </c>
      <c r="C2954">
        <v>331</v>
      </c>
      <c r="D2954">
        <v>18000</v>
      </c>
      <c r="E2954">
        <v>100</v>
      </c>
      <c r="F2954" t="s">
        <v>16</v>
      </c>
      <c r="G2954" s="2">
        <v>65956</v>
      </c>
      <c r="H2954">
        <f t="shared" si="276"/>
        <v>5924900</v>
      </c>
      <c r="I2954">
        <f t="shared" si="277"/>
        <v>33100</v>
      </c>
      <c r="J2954" t="str">
        <f t="shared" si="278"/>
        <v>July</v>
      </c>
      <c r="K2954" t="str">
        <f t="shared" si="279"/>
        <v>2080</v>
      </c>
      <c r="L2954" t="str">
        <f t="shared" si="280"/>
        <v>Normal</v>
      </c>
      <c r="M2954" t="str">
        <f t="shared" si="281"/>
        <v>Ok</v>
      </c>
      <c r="N2954" t="s">
        <v>10264</v>
      </c>
    </row>
    <row r="2955" spans="1:14" x14ac:dyDescent="0.35">
      <c r="A2955" t="s">
        <v>2973</v>
      </c>
      <c r="B2955" t="s">
        <v>33</v>
      </c>
      <c r="C2955">
        <v>443</v>
      </c>
      <c r="D2955">
        <v>5500</v>
      </c>
      <c r="E2955">
        <v>100</v>
      </c>
      <c r="F2955" t="s">
        <v>46</v>
      </c>
      <c r="G2955" s="2">
        <v>65963</v>
      </c>
      <c r="H2955">
        <f t="shared" si="276"/>
        <v>2392200</v>
      </c>
      <c r="I2955">
        <f t="shared" si="277"/>
        <v>44300</v>
      </c>
      <c r="J2955" t="str">
        <f t="shared" si="278"/>
        <v>August</v>
      </c>
      <c r="K2955" t="str">
        <f t="shared" si="279"/>
        <v>2080</v>
      </c>
      <c r="L2955" t="str">
        <f t="shared" si="280"/>
        <v>Normal</v>
      </c>
      <c r="M2955" t="str">
        <f t="shared" si="281"/>
        <v>Ok</v>
      </c>
      <c r="N2955" t="s">
        <v>10264</v>
      </c>
    </row>
    <row r="2956" spans="1:14" x14ac:dyDescent="0.35">
      <c r="A2956" t="s">
        <v>2974</v>
      </c>
      <c r="B2956" t="s">
        <v>10</v>
      </c>
      <c r="C2956">
        <v>467</v>
      </c>
      <c r="D2956">
        <v>12000</v>
      </c>
      <c r="E2956">
        <v>500</v>
      </c>
      <c r="F2956" t="s">
        <v>11</v>
      </c>
      <c r="G2956" s="2">
        <v>65970</v>
      </c>
      <c r="H2956">
        <f t="shared" si="276"/>
        <v>5370500</v>
      </c>
      <c r="I2956">
        <f t="shared" si="277"/>
        <v>233500</v>
      </c>
      <c r="J2956" t="str">
        <f t="shared" si="278"/>
        <v>August</v>
      </c>
      <c r="K2956" t="str">
        <f t="shared" si="279"/>
        <v>2080</v>
      </c>
      <c r="L2956" t="str">
        <f t="shared" si="280"/>
        <v>High Discount</v>
      </c>
      <c r="M2956" t="str">
        <f t="shared" si="281"/>
        <v>Ok</v>
      </c>
      <c r="N2956" t="s">
        <v>10264</v>
      </c>
    </row>
    <row r="2957" spans="1:14" x14ac:dyDescent="0.35">
      <c r="A2957" t="s">
        <v>2975</v>
      </c>
      <c r="B2957" t="s">
        <v>39</v>
      </c>
      <c r="C2957">
        <v>255</v>
      </c>
      <c r="D2957">
        <v>12000</v>
      </c>
      <c r="E2957">
        <v>1000</v>
      </c>
      <c r="F2957" t="s">
        <v>11</v>
      </c>
      <c r="G2957" s="2">
        <v>65977</v>
      </c>
      <c r="H2957">
        <f t="shared" si="276"/>
        <v>2805000</v>
      </c>
      <c r="I2957">
        <f t="shared" si="277"/>
        <v>255000</v>
      </c>
      <c r="J2957" t="str">
        <f t="shared" si="278"/>
        <v>August</v>
      </c>
      <c r="K2957" t="str">
        <f t="shared" si="279"/>
        <v>2080</v>
      </c>
      <c r="L2957" t="str">
        <f t="shared" si="280"/>
        <v>High Discount</v>
      </c>
      <c r="M2957" t="str">
        <f t="shared" si="281"/>
        <v>Ok</v>
      </c>
      <c r="N2957" t="s">
        <v>10264</v>
      </c>
    </row>
    <row r="2958" spans="1:14" x14ac:dyDescent="0.35">
      <c r="A2958" t="s">
        <v>2976</v>
      </c>
      <c r="B2958" t="s">
        <v>10</v>
      </c>
      <c r="C2958">
        <v>313</v>
      </c>
      <c r="D2958">
        <v>15000</v>
      </c>
      <c r="E2958">
        <v>200</v>
      </c>
      <c r="F2958" t="s">
        <v>16</v>
      </c>
      <c r="G2958" s="2">
        <v>65984</v>
      </c>
      <c r="H2958">
        <f t="shared" si="276"/>
        <v>4632400</v>
      </c>
      <c r="I2958">
        <f t="shared" si="277"/>
        <v>62600</v>
      </c>
      <c r="J2958" t="str">
        <f t="shared" si="278"/>
        <v>August</v>
      </c>
      <c r="K2958" t="str">
        <f t="shared" si="279"/>
        <v>2080</v>
      </c>
      <c r="L2958" t="str">
        <f t="shared" si="280"/>
        <v>Normal</v>
      </c>
      <c r="M2958" t="str">
        <f t="shared" si="281"/>
        <v>Ok</v>
      </c>
      <c r="N2958" t="s">
        <v>10264</v>
      </c>
    </row>
    <row r="2959" spans="1:14" x14ac:dyDescent="0.35">
      <c r="A2959" t="s">
        <v>2977</v>
      </c>
      <c r="B2959" t="s">
        <v>33</v>
      </c>
      <c r="C2959">
        <v>360</v>
      </c>
      <c r="D2959">
        <v>15000</v>
      </c>
      <c r="E2959">
        <v>400</v>
      </c>
      <c r="F2959" t="s">
        <v>11</v>
      </c>
      <c r="G2959" s="2">
        <v>65991</v>
      </c>
      <c r="H2959">
        <f t="shared" si="276"/>
        <v>5256000</v>
      </c>
      <c r="I2959">
        <f t="shared" si="277"/>
        <v>144000</v>
      </c>
      <c r="J2959" t="str">
        <f t="shared" si="278"/>
        <v>September</v>
      </c>
      <c r="K2959" t="str">
        <f t="shared" si="279"/>
        <v>2080</v>
      </c>
      <c r="L2959" t="str">
        <f t="shared" si="280"/>
        <v>High Discount</v>
      </c>
      <c r="M2959" t="str">
        <f t="shared" si="281"/>
        <v>Ok</v>
      </c>
      <c r="N2959" t="s">
        <v>10264</v>
      </c>
    </row>
    <row r="2960" spans="1:14" x14ac:dyDescent="0.35">
      <c r="A2960" t="s">
        <v>2978</v>
      </c>
      <c r="B2960" t="s">
        <v>15</v>
      </c>
      <c r="C2960">
        <v>128</v>
      </c>
      <c r="D2960">
        <v>4500</v>
      </c>
      <c r="E2960">
        <v>3000</v>
      </c>
      <c r="F2960" t="s">
        <v>46</v>
      </c>
      <c r="G2960" s="2">
        <v>65998</v>
      </c>
      <c r="H2960">
        <f t="shared" si="276"/>
        <v>192000</v>
      </c>
      <c r="I2960">
        <f t="shared" si="277"/>
        <v>384000</v>
      </c>
      <c r="J2960" t="str">
        <f t="shared" si="278"/>
        <v>September</v>
      </c>
      <c r="K2960" t="str">
        <f t="shared" si="279"/>
        <v>2080</v>
      </c>
      <c r="L2960" t="str">
        <f t="shared" si="280"/>
        <v>High Discount</v>
      </c>
      <c r="M2960" t="str">
        <f t="shared" si="281"/>
        <v>Ok</v>
      </c>
      <c r="N2960" t="s">
        <v>10264</v>
      </c>
    </row>
    <row r="2961" spans="1:14" x14ac:dyDescent="0.35">
      <c r="A2961" t="s">
        <v>2979</v>
      </c>
      <c r="B2961" t="s">
        <v>21</v>
      </c>
      <c r="C2961">
        <v>391</v>
      </c>
      <c r="D2961">
        <v>5500</v>
      </c>
      <c r="E2961">
        <v>400</v>
      </c>
      <c r="F2961" t="s">
        <v>16</v>
      </c>
      <c r="G2961" s="2">
        <v>66005</v>
      </c>
      <c r="H2961">
        <f t="shared" si="276"/>
        <v>1994100</v>
      </c>
      <c r="I2961">
        <f t="shared" si="277"/>
        <v>156400</v>
      </c>
      <c r="J2961" t="str">
        <f t="shared" si="278"/>
        <v>September</v>
      </c>
      <c r="K2961" t="str">
        <f t="shared" si="279"/>
        <v>2080</v>
      </c>
      <c r="L2961" t="str">
        <f t="shared" si="280"/>
        <v>High Discount</v>
      </c>
      <c r="M2961" t="str">
        <f t="shared" si="281"/>
        <v>Ok</v>
      </c>
      <c r="N2961" t="s">
        <v>10264</v>
      </c>
    </row>
    <row r="2962" spans="1:14" x14ac:dyDescent="0.35">
      <c r="A2962" t="s">
        <v>2980</v>
      </c>
      <c r="B2962" t="s">
        <v>13</v>
      </c>
      <c r="C2962">
        <v>144</v>
      </c>
      <c r="D2962">
        <v>18000</v>
      </c>
      <c r="E2962">
        <v>100</v>
      </c>
      <c r="F2962" t="s">
        <v>46</v>
      </c>
      <c r="G2962" s="2">
        <v>66012</v>
      </c>
      <c r="H2962">
        <f t="shared" si="276"/>
        <v>2577600</v>
      </c>
      <c r="I2962">
        <f t="shared" si="277"/>
        <v>14400</v>
      </c>
      <c r="J2962" t="str">
        <f t="shared" si="278"/>
        <v>September</v>
      </c>
      <c r="K2962" t="str">
        <f t="shared" si="279"/>
        <v>2080</v>
      </c>
      <c r="L2962" t="str">
        <f t="shared" si="280"/>
        <v>Normal</v>
      </c>
      <c r="M2962" t="str">
        <f t="shared" si="281"/>
        <v>Ok</v>
      </c>
      <c r="N2962" t="s">
        <v>10264</v>
      </c>
    </row>
    <row r="2963" spans="1:14" x14ac:dyDescent="0.35">
      <c r="A2963" t="s">
        <v>2981</v>
      </c>
      <c r="B2963" t="s">
        <v>10</v>
      </c>
      <c r="C2963">
        <v>400</v>
      </c>
      <c r="D2963">
        <v>800</v>
      </c>
      <c r="E2963">
        <v>400</v>
      </c>
      <c r="F2963" t="s">
        <v>46</v>
      </c>
      <c r="G2963" s="2">
        <v>66019</v>
      </c>
      <c r="H2963">
        <f t="shared" si="276"/>
        <v>160000</v>
      </c>
      <c r="I2963">
        <f t="shared" si="277"/>
        <v>160000</v>
      </c>
      <c r="J2963" t="str">
        <f t="shared" si="278"/>
        <v>September</v>
      </c>
      <c r="K2963" t="str">
        <f t="shared" si="279"/>
        <v>2080</v>
      </c>
      <c r="L2963" t="str">
        <f t="shared" si="280"/>
        <v>High Discount</v>
      </c>
      <c r="M2963" t="str">
        <f t="shared" si="281"/>
        <v>Ok</v>
      </c>
      <c r="N2963" t="s">
        <v>10264</v>
      </c>
    </row>
    <row r="2964" spans="1:14" x14ac:dyDescent="0.35">
      <c r="A2964" t="s">
        <v>2982</v>
      </c>
      <c r="B2964" t="s">
        <v>39</v>
      </c>
      <c r="C2964">
        <v>111</v>
      </c>
      <c r="D2964">
        <v>18000</v>
      </c>
      <c r="E2964">
        <v>200</v>
      </c>
      <c r="F2964" t="s">
        <v>46</v>
      </c>
      <c r="G2964" s="2">
        <v>66026</v>
      </c>
      <c r="H2964">
        <f t="shared" si="276"/>
        <v>1975800</v>
      </c>
      <c r="I2964">
        <f t="shared" si="277"/>
        <v>22200</v>
      </c>
      <c r="J2964" t="str">
        <f t="shared" si="278"/>
        <v>October</v>
      </c>
      <c r="K2964" t="str">
        <f t="shared" si="279"/>
        <v>2080</v>
      </c>
      <c r="L2964" t="str">
        <f t="shared" si="280"/>
        <v>High Discount</v>
      </c>
      <c r="M2964" t="str">
        <f t="shared" si="281"/>
        <v>Ok</v>
      </c>
      <c r="N2964" t="s">
        <v>10264</v>
      </c>
    </row>
    <row r="2965" spans="1:14" x14ac:dyDescent="0.35">
      <c r="A2965" t="s">
        <v>2983</v>
      </c>
      <c r="B2965" t="s">
        <v>39</v>
      </c>
      <c r="C2965">
        <v>191</v>
      </c>
      <c r="D2965">
        <v>4500</v>
      </c>
      <c r="E2965">
        <v>1500</v>
      </c>
      <c r="F2965" t="s">
        <v>11</v>
      </c>
      <c r="G2965" s="2">
        <v>66033</v>
      </c>
      <c r="H2965">
        <f t="shared" si="276"/>
        <v>573000</v>
      </c>
      <c r="I2965">
        <f t="shared" si="277"/>
        <v>286500</v>
      </c>
      <c r="J2965" t="str">
        <f t="shared" si="278"/>
        <v>October</v>
      </c>
      <c r="K2965" t="str">
        <f t="shared" si="279"/>
        <v>2080</v>
      </c>
      <c r="L2965" t="str">
        <f t="shared" si="280"/>
        <v>High Discount</v>
      </c>
      <c r="M2965" t="str">
        <f t="shared" si="281"/>
        <v>Ok</v>
      </c>
      <c r="N2965" t="s">
        <v>10264</v>
      </c>
    </row>
    <row r="2966" spans="1:14" x14ac:dyDescent="0.35">
      <c r="A2966" t="s">
        <v>2984</v>
      </c>
      <c r="B2966" t="s">
        <v>19</v>
      </c>
      <c r="C2966">
        <v>160</v>
      </c>
      <c r="D2966">
        <v>18000</v>
      </c>
      <c r="E2966">
        <v>400</v>
      </c>
      <c r="F2966" t="s">
        <v>11</v>
      </c>
      <c r="G2966" s="2">
        <v>66040</v>
      </c>
      <c r="H2966">
        <f t="shared" si="276"/>
        <v>2816000</v>
      </c>
      <c r="I2966">
        <f t="shared" si="277"/>
        <v>64000</v>
      </c>
      <c r="J2966" t="str">
        <f t="shared" si="278"/>
        <v>October</v>
      </c>
      <c r="K2966" t="str">
        <f t="shared" si="279"/>
        <v>2080</v>
      </c>
      <c r="L2966" t="str">
        <f t="shared" si="280"/>
        <v>High Discount</v>
      </c>
      <c r="M2966" t="str">
        <f t="shared" si="281"/>
        <v>Ok</v>
      </c>
      <c r="N2966" t="s">
        <v>10264</v>
      </c>
    </row>
    <row r="2967" spans="1:14" x14ac:dyDescent="0.35">
      <c r="A2967" t="s">
        <v>2985</v>
      </c>
      <c r="B2967" t="s">
        <v>21</v>
      </c>
      <c r="C2967">
        <v>576</v>
      </c>
      <c r="D2967">
        <v>800</v>
      </c>
      <c r="E2967">
        <v>200</v>
      </c>
      <c r="F2967" t="s">
        <v>46</v>
      </c>
      <c r="G2967" s="2">
        <v>66047</v>
      </c>
      <c r="H2967">
        <f t="shared" si="276"/>
        <v>345600</v>
      </c>
      <c r="I2967">
        <f t="shared" si="277"/>
        <v>115200</v>
      </c>
      <c r="J2967" t="str">
        <f t="shared" si="278"/>
        <v>October</v>
      </c>
      <c r="K2967" t="str">
        <f t="shared" si="279"/>
        <v>2080</v>
      </c>
      <c r="L2967" t="str">
        <f t="shared" si="280"/>
        <v>Normal</v>
      </c>
      <c r="M2967" t="str">
        <f t="shared" si="281"/>
        <v>Ok</v>
      </c>
      <c r="N2967" t="s">
        <v>10264</v>
      </c>
    </row>
    <row r="2968" spans="1:14" x14ac:dyDescent="0.35">
      <c r="A2968" t="s">
        <v>2986</v>
      </c>
      <c r="B2968" t="s">
        <v>43</v>
      </c>
      <c r="C2968">
        <v>206</v>
      </c>
      <c r="D2968">
        <v>6000</v>
      </c>
      <c r="E2968">
        <v>300</v>
      </c>
      <c r="F2968" t="s">
        <v>8</v>
      </c>
      <c r="G2968" s="2">
        <v>66054</v>
      </c>
      <c r="H2968">
        <f t="shared" si="276"/>
        <v>1174200</v>
      </c>
      <c r="I2968">
        <f t="shared" si="277"/>
        <v>61800</v>
      </c>
      <c r="J2968" t="str">
        <f t="shared" si="278"/>
        <v>November</v>
      </c>
      <c r="K2968" t="str">
        <f t="shared" si="279"/>
        <v>2080</v>
      </c>
      <c r="L2968" t="str">
        <f t="shared" si="280"/>
        <v>High Discount</v>
      </c>
      <c r="M2968" t="str">
        <f t="shared" si="281"/>
        <v>Ok</v>
      </c>
      <c r="N2968" t="s">
        <v>10264</v>
      </c>
    </row>
    <row r="2969" spans="1:14" x14ac:dyDescent="0.35">
      <c r="A2969" t="s">
        <v>2987</v>
      </c>
      <c r="B2969" t="s">
        <v>7</v>
      </c>
      <c r="C2969">
        <v>588</v>
      </c>
      <c r="D2969">
        <v>800</v>
      </c>
      <c r="E2969">
        <v>3000</v>
      </c>
      <c r="F2969" t="s">
        <v>46</v>
      </c>
      <c r="G2969" s="2">
        <v>66061</v>
      </c>
      <c r="H2969">
        <f t="shared" si="276"/>
        <v>0</v>
      </c>
      <c r="I2969">
        <f t="shared" si="277"/>
        <v>1764000</v>
      </c>
      <c r="J2969" t="str">
        <f t="shared" si="278"/>
        <v>November</v>
      </c>
      <c r="K2969" t="str">
        <f t="shared" si="279"/>
        <v>2080</v>
      </c>
      <c r="L2969" t="str">
        <f t="shared" si="280"/>
        <v>High Discount</v>
      </c>
      <c r="M2969" t="str">
        <f t="shared" si="281"/>
        <v>Zero Sales</v>
      </c>
      <c r="N2969" t="s">
        <v>10264</v>
      </c>
    </row>
    <row r="2970" spans="1:14" x14ac:dyDescent="0.35">
      <c r="A2970" t="s">
        <v>2988</v>
      </c>
      <c r="B2970" t="s">
        <v>33</v>
      </c>
      <c r="C2970">
        <v>58</v>
      </c>
      <c r="D2970">
        <v>22000</v>
      </c>
      <c r="E2970">
        <v>100</v>
      </c>
      <c r="F2970" t="s">
        <v>46</v>
      </c>
      <c r="G2970" s="2">
        <v>66068</v>
      </c>
      <c r="H2970">
        <f t="shared" si="276"/>
        <v>1270200</v>
      </c>
      <c r="I2970">
        <f t="shared" si="277"/>
        <v>5800</v>
      </c>
      <c r="J2970" t="str">
        <f t="shared" si="278"/>
        <v>November</v>
      </c>
      <c r="K2970" t="str">
        <f t="shared" si="279"/>
        <v>2080</v>
      </c>
      <c r="L2970" t="str">
        <f t="shared" si="280"/>
        <v>High Discount</v>
      </c>
      <c r="M2970" t="str">
        <f t="shared" si="281"/>
        <v>Ok</v>
      </c>
      <c r="N2970" t="s">
        <v>10264</v>
      </c>
    </row>
    <row r="2971" spans="1:14" x14ac:dyDescent="0.35">
      <c r="A2971" t="s">
        <v>2989</v>
      </c>
      <c r="B2971" t="s">
        <v>43</v>
      </c>
      <c r="C2971">
        <v>325</v>
      </c>
      <c r="D2971">
        <v>1200</v>
      </c>
      <c r="E2971">
        <v>300</v>
      </c>
      <c r="F2971" t="s">
        <v>16</v>
      </c>
      <c r="G2971" s="2">
        <v>66075</v>
      </c>
      <c r="H2971">
        <f t="shared" si="276"/>
        <v>292500</v>
      </c>
      <c r="I2971">
        <f t="shared" si="277"/>
        <v>97500</v>
      </c>
      <c r="J2971" t="str">
        <f t="shared" si="278"/>
        <v>November</v>
      </c>
      <c r="K2971" t="str">
        <f t="shared" si="279"/>
        <v>2080</v>
      </c>
      <c r="L2971" t="str">
        <f t="shared" si="280"/>
        <v>Normal</v>
      </c>
      <c r="M2971" t="str">
        <f t="shared" si="281"/>
        <v>Ok</v>
      </c>
      <c r="N2971" t="s">
        <v>10264</v>
      </c>
    </row>
    <row r="2972" spans="1:14" x14ac:dyDescent="0.35">
      <c r="A2972" t="s">
        <v>2990</v>
      </c>
      <c r="B2972" t="s">
        <v>19</v>
      </c>
      <c r="C2972">
        <v>276</v>
      </c>
      <c r="D2972">
        <v>12000</v>
      </c>
      <c r="E2972">
        <v>400</v>
      </c>
      <c r="F2972" t="s">
        <v>46</v>
      </c>
      <c r="G2972" s="2">
        <v>66082</v>
      </c>
      <c r="H2972">
        <f t="shared" si="276"/>
        <v>3201600</v>
      </c>
      <c r="I2972">
        <f t="shared" si="277"/>
        <v>110400</v>
      </c>
      <c r="J2972" t="str">
        <f t="shared" si="278"/>
        <v>December</v>
      </c>
      <c r="K2972" t="str">
        <f t="shared" si="279"/>
        <v>2080</v>
      </c>
      <c r="L2972" t="str">
        <f t="shared" si="280"/>
        <v>High Discount</v>
      </c>
      <c r="M2972" t="str">
        <f t="shared" si="281"/>
        <v>Ok</v>
      </c>
      <c r="N2972" t="s">
        <v>10264</v>
      </c>
    </row>
    <row r="2973" spans="1:14" x14ac:dyDescent="0.35">
      <c r="A2973" t="s">
        <v>2991</v>
      </c>
      <c r="B2973" t="s">
        <v>33</v>
      </c>
      <c r="C2973">
        <v>235</v>
      </c>
      <c r="D2973">
        <v>45000</v>
      </c>
      <c r="E2973">
        <v>200</v>
      </c>
      <c r="F2973" t="s">
        <v>11</v>
      </c>
      <c r="G2973" s="2">
        <v>66089</v>
      </c>
      <c r="H2973">
        <f t="shared" si="276"/>
        <v>10528000</v>
      </c>
      <c r="I2973">
        <f t="shared" si="277"/>
        <v>47000</v>
      </c>
      <c r="J2973" t="str">
        <f t="shared" si="278"/>
        <v>December</v>
      </c>
      <c r="K2973" t="str">
        <f t="shared" si="279"/>
        <v>2080</v>
      </c>
      <c r="L2973" t="str">
        <f t="shared" si="280"/>
        <v>Normal</v>
      </c>
      <c r="M2973" t="str">
        <f t="shared" si="281"/>
        <v>Ok</v>
      </c>
      <c r="N2973" t="s">
        <v>10264</v>
      </c>
    </row>
    <row r="2974" spans="1:14" x14ac:dyDescent="0.35">
      <c r="A2974" t="s">
        <v>2992</v>
      </c>
      <c r="B2974" t="s">
        <v>21</v>
      </c>
      <c r="C2974">
        <v>265</v>
      </c>
      <c r="D2974">
        <v>1200</v>
      </c>
      <c r="E2974">
        <v>100</v>
      </c>
      <c r="F2974" t="s">
        <v>16</v>
      </c>
      <c r="G2974" s="2">
        <v>66096</v>
      </c>
      <c r="H2974">
        <f t="shared" si="276"/>
        <v>291500</v>
      </c>
      <c r="I2974">
        <f t="shared" si="277"/>
        <v>26500</v>
      </c>
      <c r="J2974" t="str">
        <f t="shared" si="278"/>
        <v>December</v>
      </c>
      <c r="K2974" t="str">
        <f t="shared" si="279"/>
        <v>2080</v>
      </c>
      <c r="L2974" t="str">
        <f t="shared" si="280"/>
        <v>Normal</v>
      </c>
      <c r="M2974" t="str">
        <f t="shared" si="281"/>
        <v>Ok</v>
      </c>
      <c r="N2974" t="s">
        <v>10264</v>
      </c>
    </row>
    <row r="2975" spans="1:14" x14ac:dyDescent="0.35">
      <c r="A2975" t="s">
        <v>2993</v>
      </c>
      <c r="B2975" t="s">
        <v>19</v>
      </c>
      <c r="C2975">
        <v>482</v>
      </c>
      <c r="D2975">
        <v>5500</v>
      </c>
      <c r="E2975">
        <v>400</v>
      </c>
      <c r="F2975" t="s">
        <v>8</v>
      </c>
      <c r="G2975" s="2">
        <v>66103</v>
      </c>
      <c r="H2975">
        <f t="shared" si="276"/>
        <v>2458200</v>
      </c>
      <c r="I2975">
        <f t="shared" si="277"/>
        <v>192800</v>
      </c>
      <c r="J2975" t="str">
        <f t="shared" si="278"/>
        <v>December</v>
      </c>
      <c r="K2975" t="str">
        <f t="shared" si="279"/>
        <v>2080</v>
      </c>
      <c r="L2975" t="str">
        <f t="shared" si="280"/>
        <v>Normal</v>
      </c>
      <c r="M2975" t="str">
        <f t="shared" si="281"/>
        <v>Ok</v>
      </c>
      <c r="N2975" t="s">
        <v>10264</v>
      </c>
    </row>
    <row r="2976" spans="1:14" x14ac:dyDescent="0.35">
      <c r="A2976" t="s">
        <v>2994</v>
      </c>
      <c r="B2976" t="s">
        <v>33</v>
      </c>
      <c r="C2976">
        <v>405</v>
      </c>
      <c r="D2976">
        <v>1200</v>
      </c>
      <c r="E2976">
        <v>1500</v>
      </c>
      <c r="F2976" t="s">
        <v>16</v>
      </c>
      <c r="G2976" s="2">
        <v>66110</v>
      </c>
      <c r="H2976">
        <f t="shared" si="276"/>
        <v>0</v>
      </c>
      <c r="I2976">
        <f t="shared" si="277"/>
        <v>607500</v>
      </c>
      <c r="J2976" t="str">
        <f t="shared" si="278"/>
        <v>December</v>
      </c>
      <c r="K2976" t="str">
        <f t="shared" si="279"/>
        <v>2080</v>
      </c>
      <c r="L2976" t="str">
        <f t="shared" si="280"/>
        <v>High Discount</v>
      </c>
      <c r="M2976" t="str">
        <f t="shared" si="281"/>
        <v>Zero Sales</v>
      </c>
      <c r="N2976" t="s">
        <v>10264</v>
      </c>
    </row>
    <row r="2977" spans="1:14" x14ac:dyDescent="0.35">
      <c r="A2977" t="s">
        <v>2995</v>
      </c>
      <c r="B2977" t="s">
        <v>21</v>
      </c>
      <c r="C2977">
        <v>441</v>
      </c>
      <c r="D2977">
        <v>15000</v>
      </c>
      <c r="E2977">
        <v>200</v>
      </c>
      <c r="F2977" t="s">
        <v>8</v>
      </c>
      <c r="G2977" s="2">
        <v>66117</v>
      </c>
      <c r="H2977">
        <f t="shared" si="276"/>
        <v>6526800</v>
      </c>
      <c r="I2977">
        <f t="shared" si="277"/>
        <v>88200</v>
      </c>
      <c r="J2977" t="str">
        <f t="shared" si="278"/>
        <v>January</v>
      </c>
      <c r="K2977" t="str">
        <f t="shared" si="279"/>
        <v>2081</v>
      </c>
      <c r="L2977" t="str">
        <f t="shared" si="280"/>
        <v>Normal</v>
      </c>
      <c r="M2977" t="str">
        <f t="shared" si="281"/>
        <v>Ok</v>
      </c>
      <c r="N2977" t="s">
        <v>10264</v>
      </c>
    </row>
    <row r="2978" spans="1:14" x14ac:dyDescent="0.35">
      <c r="A2978" t="s">
        <v>2996</v>
      </c>
      <c r="B2978" t="s">
        <v>30</v>
      </c>
      <c r="C2978">
        <v>324</v>
      </c>
      <c r="D2978">
        <v>15000</v>
      </c>
      <c r="E2978">
        <v>500</v>
      </c>
      <c r="F2978" t="s">
        <v>16</v>
      </c>
      <c r="G2978" s="2">
        <v>66124</v>
      </c>
      <c r="H2978">
        <f t="shared" si="276"/>
        <v>4698000</v>
      </c>
      <c r="I2978">
        <f t="shared" si="277"/>
        <v>162000</v>
      </c>
      <c r="J2978" t="str">
        <f t="shared" si="278"/>
        <v>January</v>
      </c>
      <c r="K2978" t="str">
        <f t="shared" si="279"/>
        <v>2081</v>
      </c>
      <c r="L2978" t="str">
        <f t="shared" si="280"/>
        <v>High Discount</v>
      </c>
      <c r="M2978" t="str">
        <f t="shared" si="281"/>
        <v>Ok</v>
      </c>
      <c r="N2978" t="s">
        <v>10264</v>
      </c>
    </row>
    <row r="2979" spans="1:14" x14ac:dyDescent="0.35">
      <c r="A2979" t="s">
        <v>2997</v>
      </c>
      <c r="B2979" t="s">
        <v>43</v>
      </c>
      <c r="C2979">
        <v>543</v>
      </c>
      <c r="D2979">
        <v>18000</v>
      </c>
      <c r="E2979">
        <v>5000</v>
      </c>
      <c r="F2979" t="s">
        <v>16</v>
      </c>
      <c r="G2979" s="2">
        <v>66131</v>
      </c>
      <c r="H2979">
        <f t="shared" si="276"/>
        <v>7059000</v>
      </c>
      <c r="I2979">
        <f t="shared" si="277"/>
        <v>2715000</v>
      </c>
      <c r="J2979" t="str">
        <f t="shared" si="278"/>
        <v>January</v>
      </c>
      <c r="K2979" t="str">
        <f t="shared" si="279"/>
        <v>2081</v>
      </c>
      <c r="L2979" t="str">
        <f t="shared" si="280"/>
        <v>High Discount</v>
      </c>
      <c r="M2979" t="str">
        <f t="shared" si="281"/>
        <v>Ok</v>
      </c>
      <c r="N2979" t="s">
        <v>10264</v>
      </c>
    </row>
    <row r="2980" spans="1:14" x14ac:dyDescent="0.35">
      <c r="A2980" t="s">
        <v>2998</v>
      </c>
      <c r="B2980" t="s">
        <v>43</v>
      </c>
      <c r="C2980">
        <v>500</v>
      </c>
      <c r="D2980">
        <v>12000</v>
      </c>
      <c r="E2980">
        <v>5000</v>
      </c>
      <c r="F2980" t="s">
        <v>8</v>
      </c>
      <c r="G2980" s="2">
        <v>66138</v>
      </c>
      <c r="H2980">
        <f t="shared" si="276"/>
        <v>3500000</v>
      </c>
      <c r="I2980">
        <f t="shared" si="277"/>
        <v>2500000</v>
      </c>
      <c r="J2980" t="str">
        <f t="shared" si="278"/>
        <v>January</v>
      </c>
      <c r="K2980" t="str">
        <f t="shared" si="279"/>
        <v>2081</v>
      </c>
      <c r="L2980" t="str">
        <f t="shared" si="280"/>
        <v>High Discount</v>
      </c>
      <c r="M2980" t="str">
        <f t="shared" si="281"/>
        <v>Ok</v>
      </c>
      <c r="N2980" t="s">
        <v>10264</v>
      </c>
    </row>
    <row r="2981" spans="1:14" x14ac:dyDescent="0.35">
      <c r="A2981" t="s">
        <v>2999</v>
      </c>
      <c r="B2981" t="s">
        <v>7</v>
      </c>
      <c r="C2981">
        <v>469</v>
      </c>
      <c r="D2981">
        <v>45000</v>
      </c>
      <c r="E2981">
        <v>400</v>
      </c>
      <c r="F2981" t="s">
        <v>11</v>
      </c>
      <c r="G2981" s="2">
        <v>66145</v>
      </c>
      <c r="H2981">
        <f t="shared" si="276"/>
        <v>20917400</v>
      </c>
      <c r="I2981">
        <f t="shared" si="277"/>
        <v>187600</v>
      </c>
      <c r="J2981" t="str">
        <f t="shared" si="278"/>
        <v>February</v>
      </c>
      <c r="K2981" t="str">
        <f t="shared" si="279"/>
        <v>2081</v>
      </c>
      <c r="L2981" t="str">
        <f t="shared" si="280"/>
        <v>Normal</v>
      </c>
      <c r="M2981" t="str">
        <f t="shared" si="281"/>
        <v>Ok</v>
      </c>
      <c r="N2981" t="s">
        <v>10264</v>
      </c>
    </row>
    <row r="2982" spans="1:14" x14ac:dyDescent="0.35">
      <c r="A2982" t="s">
        <v>3000</v>
      </c>
      <c r="B2982" t="s">
        <v>21</v>
      </c>
      <c r="C2982">
        <v>213</v>
      </c>
      <c r="D2982">
        <v>1200</v>
      </c>
      <c r="E2982">
        <v>1500</v>
      </c>
      <c r="F2982" t="s">
        <v>11</v>
      </c>
      <c r="G2982" s="2">
        <v>66152</v>
      </c>
      <c r="H2982">
        <f t="shared" si="276"/>
        <v>0</v>
      </c>
      <c r="I2982">
        <f t="shared" si="277"/>
        <v>319500</v>
      </c>
      <c r="J2982" t="str">
        <f t="shared" si="278"/>
        <v>February</v>
      </c>
      <c r="K2982" t="str">
        <f t="shared" si="279"/>
        <v>2081</v>
      </c>
      <c r="L2982" t="str">
        <f t="shared" si="280"/>
        <v>High Discount</v>
      </c>
      <c r="M2982" t="str">
        <f t="shared" si="281"/>
        <v>Zero Sales</v>
      </c>
      <c r="N2982" t="s">
        <v>10264</v>
      </c>
    </row>
    <row r="2983" spans="1:14" x14ac:dyDescent="0.35">
      <c r="A2983" t="s">
        <v>3001</v>
      </c>
      <c r="B2983" t="s">
        <v>10</v>
      </c>
      <c r="C2983">
        <v>232</v>
      </c>
      <c r="D2983">
        <v>1200</v>
      </c>
      <c r="E2983">
        <v>400</v>
      </c>
      <c r="F2983" t="s">
        <v>11</v>
      </c>
      <c r="G2983" s="2">
        <v>66159</v>
      </c>
      <c r="H2983">
        <f t="shared" si="276"/>
        <v>185600</v>
      </c>
      <c r="I2983">
        <f t="shared" si="277"/>
        <v>92800</v>
      </c>
      <c r="J2983" t="str">
        <f t="shared" si="278"/>
        <v>February</v>
      </c>
      <c r="K2983" t="str">
        <f t="shared" si="279"/>
        <v>2081</v>
      </c>
      <c r="L2983" t="str">
        <f t="shared" si="280"/>
        <v>High Discount</v>
      </c>
      <c r="M2983" t="str">
        <f t="shared" si="281"/>
        <v>Ok</v>
      </c>
      <c r="N2983" t="s">
        <v>10264</v>
      </c>
    </row>
    <row r="2984" spans="1:14" x14ac:dyDescent="0.35">
      <c r="A2984" t="s">
        <v>3002</v>
      </c>
      <c r="B2984" t="s">
        <v>30</v>
      </c>
      <c r="C2984">
        <v>359</v>
      </c>
      <c r="D2984">
        <v>12000</v>
      </c>
      <c r="E2984">
        <v>2000</v>
      </c>
      <c r="F2984" t="s">
        <v>16</v>
      </c>
      <c r="G2984" s="2">
        <v>66166</v>
      </c>
      <c r="H2984">
        <f t="shared" si="276"/>
        <v>3590000</v>
      </c>
      <c r="I2984">
        <f t="shared" si="277"/>
        <v>718000</v>
      </c>
      <c r="J2984" t="str">
        <f t="shared" si="278"/>
        <v>February</v>
      </c>
      <c r="K2984" t="str">
        <f t="shared" si="279"/>
        <v>2081</v>
      </c>
      <c r="L2984" t="str">
        <f t="shared" si="280"/>
        <v>High Discount</v>
      </c>
      <c r="M2984" t="str">
        <f t="shared" si="281"/>
        <v>Ok</v>
      </c>
      <c r="N2984" t="s">
        <v>10264</v>
      </c>
    </row>
    <row r="2985" spans="1:14" x14ac:dyDescent="0.35">
      <c r="A2985" t="s">
        <v>3003</v>
      </c>
      <c r="B2985" t="s">
        <v>15</v>
      </c>
      <c r="C2985">
        <v>66</v>
      </c>
      <c r="D2985">
        <v>5500</v>
      </c>
      <c r="E2985">
        <v>200</v>
      </c>
      <c r="F2985" t="s">
        <v>46</v>
      </c>
      <c r="G2985" s="2">
        <v>66173</v>
      </c>
      <c r="H2985">
        <f t="shared" si="276"/>
        <v>349800</v>
      </c>
      <c r="I2985">
        <f t="shared" si="277"/>
        <v>13200</v>
      </c>
      <c r="J2985" t="str">
        <f t="shared" si="278"/>
        <v>March</v>
      </c>
      <c r="K2985" t="str">
        <f t="shared" si="279"/>
        <v>2081</v>
      </c>
      <c r="L2985" t="str">
        <f t="shared" si="280"/>
        <v>High Discount</v>
      </c>
      <c r="M2985" t="str">
        <f t="shared" si="281"/>
        <v>Ok</v>
      </c>
      <c r="N2985" t="s">
        <v>10264</v>
      </c>
    </row>
    <row r="2986" spans="1:14" x14ac:dyDescent="0.35">
      <c r="A2986" t="s">
        <v>3004</v>
      </c>
      <c r="B2986" t="s">
        <v>33</v>
      </c>
      <c r="C2986">
        <v>495</v>
      </c>
      <c r="D2986">
        <v>15000</v>
      </c>
      <c r="E2986">
        <v>400</v>
      </c>
      <c r="F2986" t="s">
        <v>16</v>
      </c>
      <c r="G2986" s="2">
        <v>66180</v>
      </c>
      <c r="H2986">
        <f t="shared" si="276"/>
        <v>7227000</v>
      </c>
      <c r="I2986">
        <f t="shared" si="277"/>
        <v>198000</v>
      </c>
      <c r="J2986" t="str">
        <f t="shared" si="278"/>
        <v>March</v>
      </c>
      <c r="K2986" t="str">
        <f t="shared" si="279"/>
        <v>2081</v>
      </c>
      <c r="L2986" t="str">
        <f t="shared" si="280"/>
        <v>Normal</v>
      </c>
      <c r="M2986" t="str">
        <f t="shared" si="281"/>
        <v>Ok</v>
      </c>
      <c r="N2986" t="s">
        <v>10264</v>
      </c>
    </row>
    <row r="2987" spans="1:14" x14ac:dyDescent="0.35">
      <c r="A2987" t="s">
        <v>3005</v>
      </c>
      <c r="B2987" t="s">
        <v>30</v>
      </c>
      <c r="C2987">
        <v>219</v>
      </c>
      <c r="D2987">
        <v>800</v>
      </c>
      <c r="E2987">
        <v>500</v>
      </c>
      <c r="F2987" t="s">
        <v>46</v>
      </c>
      <c r="G2987" s="2">
        <v>66187</v>
      </c>
      <c r="H2987">
        <f t="shared" si="276"/>
        <v>65700</v>
      </c>
      <c r="I2987">
        <f t="shared" si="277"/>
        <v>109500</v>
      </c>
      <c r="J2987" t="str">
        <f t="shared" si="278"/>
        <v>March</v>
      </c>
      <c r="K2987" t="str">
        <f t="shared" si="279"/>
        <v>2081</v>
      </c>
      <c r="L2987" t="str">
        <f t="shared" si="280"/>
        <v>High Discount</v>
      </c>
      <c r="M2987" t="str">
        <f t="shared" si="281"/>
        <v>Ok</v>
      </c>
      <c r="N2987" t="s">
        <v>10264</v>
      </c>
    </row>
    <row r="2988" spans="1:14" x14ac:dyDescent="0.35">
      <c r="A2988" t="s">
        <v>3006</v>
      </c>
      <c r="B2988" t="s">
        <v>21</v>
      </c>
      <c r="C2988">
        <v>329</v>
      </c>
      <c r="D2988">
        <v>5500</v>
      </c>
      <c r="E2988">
        <v>5000</v>
      </c>
      <c r="F2988" t="s">
        <v>46</v>
      </c>
      <c r="G2988" s="2">
        <v>66194</v>
      </c>
      <c r="H2988">
        <f t="shared" si="276"/>
        <v>164500</v>
      </c>
      <c r="I2988">
        <f t="shared" si="277"/>
        <v>1645000</v>
      </c>
      <c r="J2988" t="str">
        <f t="shared" si="278"/>
        <v>March</v>
      </c>
      <c r="K2988" t="str">
        <f t="shared" si="279"/>
        <v>2081</v>
      </c>
      <c r="L2988" t="str">
        <f t="shared" si="280"/>
        <v>High Discount</v>
      </c>
      <c r="M2988" t="str">
        <f t="shared" si="281"/>
        <v>Ok</v>
      </c>
      <c r="N2988" t="s">
        <v>10264</v>
      </c>
    </row>
    <row r="2989" spans="1:14" x14ac:dyDescent="0.35">
      <c r="A2989" t="s">
        <v>3007</v>
      </c>
      <c r="B2989" t="s">
        <v>13</v>
      </c>
      <c r="C2989">
        <v>389</v>
      </c>
      <c r="D2989">
        <v>22000</v>
      </c>
      <c r="E2989">
        <v>200</v>
      </c>
      <c r="F2989" t="s">
        <v>11</v>
      </c>
      <c r="G2989" s="2">
        <v>66201</v>
      </c>
      <c r="H2989">
        <f t="shared" si="276"/>
        <v>8480200</v>
      </c>
      <c r="I2989">
        <f t="shared" si="277"/>
        <v>77800</v>
      </c>
      <c r="J2989" t="str">
        <f t="shared" si="278"/>
        <v>March</v>
      </c>
      <c r="K2989" t="str">
        <f t="shared" si="279"/>
        <v>2081</v>
      </c>
      <c r="L2989" t="str">
        <f t="shared" si="280"/>
        <v>Normal</v>
      </c>
      <c r="M2989" t="str">
        <f t="shared" si="281"/>
        <v>Ok</v>
      </c>
      <c r="N2989" t="s">
        <v>10264</v>
      </c>
    </row>
    <row r="2990" spans="1:14" x14ac:dyDescent="0.35">
      <c r="A2990" t="s">
        <v>3008</v>
      </c>
      <c r="B2990" t="s">
        <v>33</v>
      </c>
      <c r="C2990">
        <v>568</v>
      </c>
      <c r="D2990">
        <v>18000</v>
      </c>
      <c r="E2990">
        <v>200</v>
      </c>
      <c r="F2990" t="s">
        <v>46</v>
      </c>
      <c r="G2990" s="2">
        <v>66208</v>
      </c>
      <c r="H2990">
        <f t="shared" si="276"/>
        <v>10110400</v>
      </c>
      <c r="I2990">
        <f t="shared" si="277"/>
        <v>113600</v>
      </c>
      <c r="J2990" t="str">
        <f t="shared" si="278"/>
        <v>April</v>
      </c>
      <c r="K2990" t="str">
        <f t="shared" si="279"/>
        <v>2081</v>
      </c>
      <c r="L2990" t="str">
        <f t="shared" si="280"/>
        <v>Normal</v>
      </c>
      <c r="M2990" t="str">
        <f t="shared" si="281"/>
        <v>Ok</v>
      </c>
      <c r="N2990" t="s">
        <v>10264</v>
      </c>
    </row>
    <row r="2991" spans="1:14" x14ac:dyDescent="0.35">
      <c r="A2991" t="s">
        <v>3009</v>
      </c>
      <c r="B2991" t="s">
        <v>39</v>
      </c>
      <c r="C2991">
        <v>60</v>
      </c>
      <c r="D2991">
        <v>12000</v>
      </c>
      <c r="E2991">
        <v>3000</v>
      </c>
      <c r="F2991" t="s">
        <v>16</v>
      </c>
      <c r="G2991" s="2">
        <v>66215</v>
      </c>
      <c r="H2991">
        <f t="shared" si="276"/>
        <v>540000</v>
      </c>
      <c r="I2991">
        <f t="shared" si="277"/>
        <v>180000</v>
      </c>
      <c r="J2991" t="str">
        <f t="shared" si="278"/>
        <v>April</v>
      </c>
      <c r="K2991" t="str">
        <f t="shared" si="279"/>
        <v>2081</v>
      </c>
      <c r="L2991" t="str">
        <f t="shared" si="280"/>
        <v>High Discount</v>
      </c>
      <c r="M2991" t="str">
        <f t="shared" si="281"/>
        <v>Ok</v>
      </c>
      <c r="N2991" t="s">
        <v>10264</v>
      </c>
    </row>
    <row r="2992" spans="1:14" x14ac:dyDescent="0.35">
      <c r="A2992" t="s">
        <v>3010</v>
      </c>
      <c r="B2992" t="s">
        <v>43</v>
      </c>
      <c r="C2992">
        <v>573</v>
      </c>
      <c r="D2992">
        <v>4500</v>
      </c>
      <c r="E2992">
        <v>200</v>
      </c>
      <c r="F2992" t="s">
        <v>16</v>
      </c>
      <c r="G2992" s="2">
        <v>66222</v>
      </c>
      <c r="H2992">
        <f t="shared" si="276"/>
        <v>2463900</v>
      </c>
      <c r="I2992">
        <f t="shared" si="277"/>
        <v>114600</v>
      </c>
      <c r="J2992" t="str">
        <f t="shared" si="278"/>
        <v>April</v>
      </c>
      <c r="K2992" t="str">
        <f t="shared" si="279"/>
        <v>2081</v>
      </c>
      <c r="L2992" t="str">
        <f t="shared" si="280"/>
        <v>Normal</v>
      </c>
      <c r="M2992" t="str">
        <f t="shared" si="281"/>
        <v>Ok</v>
      </c>
      <c r="N2992" t="s">
        <v>10264</v>
      </c>
    </row>
    <row r="2993" spans="1:14" x14ac:dyDescent="0.35">
      <c r="A2993" t="s">
        <v>3011</v>
      </c>
      <c r="B2993" t="s">
        <v>21</v>
      </c>
      <c r="C2993">
        <v>182</v>
      </c>
      <c r="D2993">
        <v>5500</v>
      </c>
      <c r="E2993">
        <v>500</v>
      </c>
      <c r="F2993" t="s">
        <v>11</v>
      </c>
      <c r="G2993" s="2">
        <v>66229</v>
      </c>
      <c r="H2993">
        <f t="shared" si="276"/>
        <v>910000</v>
      </c>
      <c r="I2993">
        <f t="shared" si="277"/>
        <v>91000</v>
      </c>
      <c r="J2993" t="str">
        <f t="shared" si="278"/>
        <v>April</v>
      </c>
      <c r="K2993" t="str">
        <f t="shared" si="279"/>
        <v>2081</v>
      </c>
      <c r="L2993" t="str">
        <f t="shared" si="280"/>
        <v>High Discount</v>
      </c>
      <c r="M2993" t="str">
        <f t="shared" si="281"/>
        <v>Ok</v>
      </c>
      <c r="N2993" t="s">
        <v>10264</v>
      </c>
    </row>
    <row r="2994" spans="1:14" x14ac:dyDescent="0.35">
      <c r="A2994" t="s">
        <v>3012</v>
      </c>
      <c r="B2994" t="s">
        <v>39</v>
      </c>
      <c r="C2994">
        <v>197</v>
      </c>
      <c r="D2994">
        <v>1200</v>
      </c>
      <c r="E2994">
        <v>400</v>
      </c>
      <c r="F2994" t="s">
        <v>8</v>
      </c>
      <c r="G2994" s="2">
        <v>66236</v>
      </c>
      <c r="H2994">
        <f t="shared" si="276"/>
        <v>157600</v>
      </c>
      <c r="I2994">
        <f t="shared" si="277"/>
        <v>78800</v>
      </c>
      <c r="J2994" t="str">
        <f t="shared" si="278"/>
        <v>May</v>
      </c>
      <c r="K2994" t="str">
        <f t="shared" si="279"/>
        <v>2081</v>
      </c>
      <c r="L2994" t="str">
        <f t="shared" si="280"/>
        <v>High Discount</v>
      </c>
      <c r="M2994" t="str">
        <f t="shared" si="281"/>
        <v>Ok</v>
      </c>
      <c r="N2994" t="s">
        <v>10264</v>
      </c>
    </row>
    <row r="2995" spans="1:14" x14ac:dyDescent="0.35">
      <c r="A2995" t="s">
        <v>3013</v>
      </c>
      <c r="B2995" t="s">
        <v>7</v>
      </c>
      <c r="C2995">
        <v>128</v>
      </c>
      <c r="D2995">
        <v>45000</v>
      </c>
      <c r="E2995">
        <v>1000</v>
      </c>
      <c r="F2995" t="s">
        <v>16</v>
      </c>
      <c r="G2995" s="2">
        <v>66243</v>
      </c>
      <c r="H2995">
        <f t="shared" si="276"/>
        <v>5632000</v>
      </c>
      <c r="I2995">
        <f t="shared" si="277"/>
        <v>128000</v>
      </c>
      <c r="J2995" t="str">
        <f t="shared" si="278"/>
        <v>May</v>
      </c>
      <c r="K2995" t="str">
        <f t="shared" si="279"/>
        <v>2081</v>
      </c>
      <c r="L2995" t="str">
        <f t="shared" si="280"/>
        <v>High Discount</v>
      </c>
      <c r="M2995" t="str">
        <f t="shared" si="281"/>
        <v>Ok</v>
      </c>
      <c r="N2995" t="s">
        <v>10264</v>
      </c>
    </row>
    <row r="2996" spans="1:14" x14ac:dyDescent="0.35">
      <c r="A2996" t="s">
        <v>3014</v>
      </c>
      <c r="B2996" t="s">
        <v>19</v>
      </c>
      <c r="C2996">
        <v>395</v>
      </c>
      <c r="D2996">
        <v>22000</v>
      </c>
      <c r="E2996">
        <v>3000</v>
      </c>
      <c r="F2996" t="s">
        <v>46</v>
      </c>
      <c r="G2996" s="2">
        <v>66250</v>
      </c>
      <c r="H2996">
        <f t="shared" si="276"/>
        <v>7505000</v>
      </c>
      <c r="I2996">
        <f t="shared" si="277"/>
        <v>1185000</v>
      </c>
      <c r="J2996" t="str">
        <f t="shared" si="278"/>
        <v>May</v>
      </c>
      <c r="K2996" t="str">
        <f t="shared" si="279"/>
        <v>2081</v>
      </c>
      <c r="L2996" t="str">
        <f t="shared" si="280"/>
        <v>High Discount</v>
      </c>
      <c r="M2996" t="str">
        <f t="shared" si="281"/>
        <v>Ok</v>
      </c>
      <c r="N2996" t="s">
        <v>10264</v>
      </c>
    </row>
    <row r="2997" spans="1:14" x14ac:dyDescent="0.35">
      <c r="A2997" t="s">
        <v>3015</v>
      </c>
      <c r="B2997" t="s">
        <v>15</v>
      </c>
      <c r="C2997">
        <v>298</v>
      </c>
      <c r="D2997">
        <v>4500</v>
      </c>
      <c r="E2997">
        <v>100</v>
      </c>
      <c r="F2997" t="s">
        <v>16</v>
      </c>
      <c r="G2997" s="2">
        <v>66257</v>
      </c>
      <c r="H2997">
        <f t="shared" si="276"/>
        <v>1311200</v>
      </c>
      <c r="I2997">
        <f t="shared" si="277"/>
        <v>29800</v>
      </c>
      <c r="J2997" t="str">
        <f t="shared" si="278"/>
        <v>May</v>
      </c>
      <c r="K2997" t="str">
        <f t="shared" si="279"/>
        <v>2081</v>
      </c>
      <c r="L2997" t="str">
        <f t="shared" si="280"/>
        <v>Normal</v>
      </c>
      <c r="M2997" t="str">
        <f t="shared" si="281"/>
        <v>Ok</v>
      </c>
      <c r="N2997" t="s">
        <v>10264</v>
      </c>
    </row>
    <row r="2998" spans="1:14" x14ac:dyDescent="0.35">
      <c r="A2998" t="s">
        <v>3016</v>
      </c>
      <c r="B2998" t="s">
        <v>15</v>
      </c>
      <c r="C2998">
        <v>591</v>
      </c>
      <c r="D2998">
        <v>15000</v>
      </c>
      <c r="E2998">
        <v>400</v>
      </c>
      <c r="F2998" t="s">
        <v>16</v>
      </c>
      <c r="G2998" s="2">
        <v>66264</v>
      </c>
      <c r="H2998">
        <f t="shared" si="276"/>
        <v>8628600</v>
      </c>
      <c r="I2998">
        <f t="shared" si="277"/>
        <v>236400</v>
      </c>
      <c r="J2998" t="str">
        <f t="shared" si="278"/>
        <v>June</v>
      </c>
      <c r="K2998" t="str">
        <f t="shared" si="279"/>
        <v>2081</v>
      </c>
      <c r="L2998" t="str">
        <f t="shared" si="280"/>
        <v>Normal</v>
      </c>
      <c r="M2998" t="str">
        <f t="shared" si="281"/>
        <v>Ok</v>
      </c>
      <c r="N2998" t="s">
        <v>10264</v>
      </c>
    </row>
    <row r="2999" spans="1:14" x14ac:dyDescent="0.35">
      <c r="A2999" t="s">
        <v>3017</v>
      </c>
      <c r="B2999" t="s">
        <v>39</v>
      </c>
      <c r="C2999">
        <v>73</v>
      </c>
      <c r="D2999">
        <v>22000</v>
      </c>
      <c r="E2999">
        <v>5000</v>
      </c>
      <c r="F2999" t="s">
        <v>16</v>
      </c>
      <c r="G2999" s="2">
        <v>66271</v>
      </c>
      <c r="H2999">
        <f t="shared" si="276"/>
        <v>1241000</v>
      </c>
      <c r="I2999">
        <f t="shared" si="277"/>
        <v>365000</v>
      </c>
      <c r="J2999" t="str">
        <f t="shared" si="278"/>
        <v>June</v>
      </c>
      <c r="K2999" t="str">
        <f t="shared" si="279"/>
        <v>2081</v>
      </c>
      <c r="L2999" t="str">
        <f t="shared" si="280"/>
        <v>High Discount</v>
      </c>
      <c r="M2999" t="str">
        <f t="shared" si="281"/>
        <v>Ok</v>
      </c>
      <c r="N2999" t="s">
        <v>10264</v>
      </c>
    </row>
    <row r="3000" spans="1:14" x14ac:dyDescent="0.35">
      <c r="A3000" t="s">
        <v>3018</v>
      </c>
      <c r="B3000" t="s">
        <v>43</v>
      </c>
      <c r="C3000">
        <v>520</v>
      </c>
      <c r="D3000">
        <v>45000</v>
      </c>
      <c r="E3000">
        <v>400</v>
      </c>
      <c r="F3000" t="s">
        <v>8</v>
      </c>
      <c r="G3000" s="2">
        <v>66278</v>
      </c>
      <c r="H3000">
        <f t="shared" si="276"/>
        <v>23192000</v>
      </c>
      <c r="I3000">
        <f t="shared" si="277"/>
        <v>208000</v>
      </c>
      <c r="J3000" t="str">
        <f t="shared" si="278"/>
        <v>June</v>
      </c>
      <c r="K3000" t="str">
        <f t="shared" si="279"/>
        <v>2081</v>
      </c>
      <c r="L3000" t="str">
        <f t="shared" si="280"/>
        <v>Normal</v>
      </c>
      <c r="M3000" t="str">
        <f t="shared" si="281"/>
        <v>Ok</v>
      </c>
      <c r="N3000" t="s">
        <v>10264</v>
      </c>
    </row>
    <row r="3001" spans="1:14" x14ac:dyDescent="0.35">
      <c r="A3001" t="s">
        <v>3019</v>
      </c>
      <c r="B3001" t="s">
        <v>7</v>
      </c>
      <c r="C3001">
        <v>250</v>
      </c>
      <c r="D3001">
        <v>12000</v>
      </c>
      <c r="E3001">
        <v>400</v>
      </c>
      <c r="F3001" t="s">
        <v>46</v>
      </c>
      <c r="G3001" s="2">
        <v>66285</v>
      </c>
      <c r="H3001">
        <f t="shared" si="276"/>
        <v>2900000</v>
      </c>
      <c r="I3001">
        <f t="shared" si="277"/>
        <v>100000</v>
      </c>
      <c r="J3001" t="str">
        <f t="shared" si="278"/>
        <v>June</v>
      </c>
      <c r="K3001" t="str">
        <f t="shared" si="279"/>
        <v>2081</v>
      </c>
      <c r="L3001" t="str">
        <f t="shared" si="280"/>
        <v>High Discount</v>
      </c>
      <c r="M3001" t="str">
        <f t="shared" si="281"/>
        <v>Ok</v>
      </c>
      <c r="N3001" t="s">
        <v>10264</v>
      </c>
    </row>
    <row r="3002" spans="1:14" x14ac:dyDescent="0.35">
      <c r="A3002" t="s">
        <v>3020</v>
      </c>
      <c r="B3002" t="s">
        <v>13</v>
      </c>
      <c r="C3002">
        <v>180</v>
      </c>
      <c r="D3002">
        <v>4500</v>
      </c>
      <c r="E3002">
        <v>2000</v>
      </c>
      <c r="F3002" t="s">
        <v>11</v>
      </c>
      <c r="G3002" s="2">
        <v>66292</v>
      </c>
      <c r="H3002">
        <f t="shared" si="276"/>
        <v>450000</v>
      </c>
      <c r="I3002">
        <f t="shared" si="277"/>
        <v>360000</v>
      </c>
      <c r="J3002" t="str">
        <f t="shared" si="278"/>
        <v>June</v>
      </c>
      <c r="K3002" t="str">
        <f t="shared" si="279"/>
        <v>2081</v>
      </c>
      <c r="L3002" t="str">
        <f t="shared" si="280"/>
        <v>High Discount</v>
      </c>
      <c r="M3002" t="str">
        <f t="shared" si="281"/>
        <v>Ok</v>
      </c>
      <c r="N3002" t="s">
        <v>10264</v>
      </c>
    </row>
    <row r="3003" spans="1:14" x14ac:dyDescent="0.35">
      <c r="A3003" t="s">
        <v>3021</v>
      </c>
      <c r="B3003" t="s">
        <v>43</v>
      </c>
      <c r="C3003">
        <v>405</v>
      </c>
      <c r="D3003">
        <v>15000</v>
      </c>
      <c r="E3003">
        <v>100</v>
      </c>
      <c r="F3003" t="s">
        <v>16</v>
      </c>
      <c r="G3003" s="2">
        <v>66299</v>
      </c>
      <c r="H3003">
        <f t="shared" si="276"/>
        <v>6034500</v>
      </c>
      <c r="I3003">
        <f t="shared" si="277"/>
        <v>40500</v>
      </c>
      <c r="J3003" t="str">
        <f t="shared" si="278"/>
        <v>July</v>
      </c>
      <c r="K3003" t="str">
        <f t="shared" si="279"/>
        <v>2081</v>
      </c>
      <c r="L3003" t="str">
        <f t="shared" si="280"/>
        <v>Normal</v>
      </c>
      <c r="M3003" t="str">
        <f t="shared" si="281"/>
        <v>Ok</v>
      </c>
      <c r="N3003" t="s">
        <v>10264</v>
      </c>
    </row>
    <row r="3004" spans="1:14" x14ac:dyDescent="0.35">
      <c r="A3004" t="s">
        <v>3022</v>
      </c>
      <c r="B3004" t="s">
        <v>30</v>
      </c>
      <c r="C3004">
        <v>199</v>
      </c>
      <c r="D3004">
        <v>1200</v>
      </c>
      <c r="E3004">
        <v>300</v>
      </c>
      <c r="F3004" t="s">
        <v>46</v>
      </c>
      <c r="G3004" s="2">
        <v>66306</v>
      </c>
      <c r="H3004">
        <f t="shared" si="276"/>
        <v>179100</v>
      </c>
      <c r="I3004">
        <f t="shared" si="277"/>
        <v>59700</v>
      </c>
      <c r="J3004" t="str">
        <f t="shared" si="278"/>
        <v>July</v>
      </c>
      <c r="K3004" t="str">
        <f t="shared" si="279"/>
        <v>2081</v>
      </c>
      <c r="L3004" t="str">
        <f t="shared" si="280"/>
        <v>High Discount</v>
      </c>
      <c r="M3004" t="str">
        <f t="shared" si="281"/>
        <v>Ok</v>
      </c>
      <c r="N3004" t="s">
        <v>10264</v>
      </c>
    </row>
    <row r="3005" spans="1:14" x14ac:dyDescent="0.35">
      <c r="A3005" t="s">
        <v>3023</v>
      </c>
      <c r="B3005" t="s">
        <v>15</v>
      </c>
      <c r="C3005">
        <v>575</v>
      </c>
      <c r="D3005">
        <v>800</v>
      </c>
      <c r="E3005">
        <v>5000</v>
      </c>
      <c r="F3005" t="s">
        <v>46</v>
      </c>
      <c r="G3005" s="2">
        <v>66313</v>
      </c>
      <c r="H3005">
        <f t="shared" si="276"/>
        <v>0</v>
      </c>
      <c r="I3005">
        <f t="shared" si="277"/>
        <v>2875000</v>
      </c>
      <c r="J3005" t="str">
        <f t="shared" si="278"/>
        <v>July</v>
      </c>
      <c r="K3005" t="str">
        <f t="shared" si="279"/>
        <v>2081</v>
      </c>
      <c r="L3005" t="str">
        <f t="shared" si="280"/>
        <v>High Discount</v>
      </c>
      <c r="M3005" t="str">
        <f t="shared" si="281"/>
        <v>Zero Sales</v>
      </c>
      <c r="N3005" t="s">
        <v>10264</v>
      </c>
    </row>
    <row r="3006" spans="1:14" x14ac:dyDescent="0.35">
      <c r="A3006" t="s">
        <v>3024</v>
      </c>
      <c r="B3006" t="s">
        <v>30</v>
      </c>
      <c r="C3006">
        <v>353</v>
      </c>
      <c r="D3006">
        <v>45000</v>
      </c>
      <c r="E3006">
        <v>100</v>
      </c>
      <c r="F3006" t="s">
        <v>11</v>
      </c>
      <c r="G3006" s="2">
        <v>66320</v>
      </c>
      <c r="H3006">
        <f t="shared" si="276"/>
        <v>15849700</v>
      </c>
      <c r="I3006">
        <f t="shared" si="277"/>
        <v>35300</v>
      </c>
      <c r="J3006" t="str">
        <f t="shared" si="278"/>
        <v>July</v>
      </c>
      <c r="K3006" t="str">
        <f t="shared" si="279"/>
        <v>2081</v>
      </c>
      <c r="L3006" t="str">
        <f t="shared" si="280"/>
        <v>Normal</v>
      </c>
      <c r="M3006" t="str">
        <f t="shared" si="281"/>
        <v>Ok</v>
      </c>
      <c r="N3006" t="s">
        <v>10264</v>
      </c>
    </row>
    <row r="3007" spans="1:14" x14ac:dyDescent="0.35">
      <c r="A3007" t="s">
        <v>3025</v>
      </c>
      <c r="B3007" t="s">
        <v>33</v>
      </c>
      <c r="C3007">
        <v>590</v>
      </c>
      <c r="D3007">
        <v>15000</v>
      </c>
      <c r="E3007">
        <v>3000</v>
      </c>
      <c r="F3007" t="s">
        <v>16</v>
      </c>
      <c r="G3007" s="2">
        <v>66327</v>
      </c>
      <c r="H3007">
        <f t="shared" si="276"/>
        <v>7080000</v>
      </c>
      <c r="I3007">
        <f t="shared" si="277"/>
        <v>1770000</v>
      </c>
      <c r="J3007" t="str">
        <f t="shared" si="278"/>
        <v>August</v>
      </c>
      <c r="K3007" t="str">
        <f t="shared" si="279"/>
        <v>2081</v>
      </c>
      <c r="L3007" t="str">
        <f t="shared" si="280"/>
        <v>High Discount</v>
      </c>
      <c r="M3007" t="str">
        <f t="shared" si="281"/>
        <v>Ok</v>
      </c>
      <c r="N3007" t="s">
        <v>10264</v>
      </c>
    </row>
    <row r="3008" spans="1:14" x14ac:dyDescent="0.35">
      <c r="A3008" t="s">
        <v>3026</v>
      </c>
      <c r="B3008" t="s">
        <v>10</v>
      </c>
      <c r="C3008">
        <v>99</v>
      </c>
      <c r="D3008">
        <v>1200</v>
      </c>
      <c r="E3008">
        <v>300</v>
      </c>
      <c r="F3008" t="s">
        <v>8</v>
      </c>
      <c r="G3008" s="2">
        <v>66334</v>
      </c>
      <c r="H3008">
        <f t="shared" si="276"/>
        <v>89100</v>
      </c>
      <c r="I3008">
        <f t="shared" si="277"/>
        <v>29700</v>
      </c>
      <c r="J3008" t="str">
        <f t="shared" si="278"/>
        <v>August</v>
      </c>
      <c r="K3008" t="str">
        <f t="shared" si="279"/>
        <v>2081</v>
      </c>
      <c r="L3008" t="str">
        <f t="shared" si="280"/>
        <v>High Discount</v>
      </c>
      <c r="M3008" t="str">
        <f t="shared" si="281"/>
        <v>Ok</v>
      </c>
      <c r="N3008" t="s">
        <v>10264</v>
      </c>
    </row>
    <row r="3009" spans="1:14" x14ac:dyDescent="0.35">
      <c r="A3009" t="s">
        <v>3027</v>
      </c>
      <c r="B3009" t="s">
        <v>21</v>
      </c>
      <c r="C3009">
        <v>513</v>
      </c>
      <c r="D3009">
        <v>15000</v>
      </c>
      <c r="E3009">
        <v>3000</v>
      </c>
      <c r="F3009" t="s">
        <v>46</v>
      </c>
      <c r="G3009" s="2">
        <v>66341</v>
      </c>
      <c r="H3009">
        <f t="shared" si="276"/>
        <v>6156000</v>
      </c>
      <c r="I3009">
        <f t="shared" si="277"/>
        <v>1539000</v>
      </c>
      <c r="J3009" t="str">
        <f t="shared" si="278"/>
        <v>August</v>
      </c>
      <c r="K3009" t="str">
        <f t="shared" si="279"/>
        <v>2081</v>
      </c>
      <c r="L3009" t="str">
        <f t="shared" si="280"/>
        <v>High Discount</v>
      </c>
      <c r="M3009" t="str">
        <f t="shared" si="281"/>
        <v>Ok</v>
      </c>
      <c r="N3009" t="s">
        <v>10264</v>
      </c>
    </row>
    <row r="3010" spans="1:14" x14ac:dyDescent="0.35">
      <c r="A3010" t="s">
        <v>3028</v>
      </c>
      <c r="B3010" t="s">
        <v>7</v>
      </c>
      <c r="C3010">
        <v>289</v>
      </c>
      <c r="D3010">
        <v>1200</v>
      </c>
      <c r="E3010">
        <v>2000</v>
      </c>
      <c r="F3010" t="s">
        <v>11</v>
      </c>
      <c r="G3010" s="2">
        <v>66348</v>
      </c>
      <c r="H3010">
        <f t="shared" ref="H3010:H3073" si="282">MAX(0,(D3010-E3010)*C3010)</f>
        <v>0</v>
      </c>
      <c r="I3010">
        <f t="shared" si="277"/>
        <v>578000</v>
      </c>
      <c r="J3010" t="str">
        <f t="shared" si="278"/>
        <v>August</v>
      </c>
      <c r="K3010" t="str">
        <f t="shared" si="279"/>
        <v>2081</v>
      </c>
      <c r="L3010" t="str">
        <f t="shared" si="280"/>
        <v>High Discount</v>
      </c>
      <c r="M3010" t="str">
        <f t="shared" si="281"/>
        <v>Zero Sales</v>
      </c>
      <c r="N3010" t="s">
        <v>10264</v>
      </c>
    </row>
    <row r="3011" spans="1:14" x14ac:dyDescent="0.35">
      <c r="A3011" t="s">
        <v>3029</v>
      </c>
      <c r="B3011" t="s">
        <v>43</v>
      </c>
      <c r="C3011">
        <v>531</v>
      </c>
      <c r="D3011">
        <v>1200</v>
      </c>
      <c r="E3011">
        <v>3000</v>
      </c>
      <c r="F3011" t="s">
        <v>8</v>
      </c>
      <c r="G3011" s="2">
        <v>66355</v>
      </c>
      <c r="H3011">
        <f t="shared" si="282"/>
        <v>0</v>
      </c>
      <c r="I3011">
        <f t="shared" ref="I3011:I3074" si="283">E3011*C3011</f>
        <v>1593000</v>
      </c>
      <c r="J3011" t="str">
        <f t="shared" ref="J3011:J3074" si="284">TEXT(G:G,"mmmm")</f>
        <v>September</v>
      </c>
      <c r="K3011" t="str">
        <f t="shared" ref="K3011:K3074" si="285">TEXT(G3011,"yyy")</f>
        <v>2081</v>
      </c>
      <c r="L3011" t="str">
        <f t="shared" ref="L3011:L3074" si="286">IF(E3011&gt;=C3011,"High Discount","Normal")</f>
        <v>High Discount</v>
      </c>
      <c r="M3011" t="str">
        <f t="shared" ref="M3011:M3074" si="287">IF(H3011=0,"Zero Sales","Ok")</f>
        <v>Zero Sales</v>
      </c>
      <c r="N3011" t="s">
        <v>10264</v>
      </c>
    </row>
    <row r="3012" spans="1:14" x14ac:dyDescent="0.35">
      <c r="A3012" t="s">
        <v>3030</v>
      </c>
      <c r="B3012" t="s">
        <v>15</v>
      </c>
      <c r="C3012">
        <v>504</v>
      </c>
      <c r="D3012">
        <v>22000</v>
      </c>
      <c r="E3012">
        <v>1500</v>
      </c>
      <c r="F3012" t="s">
        <v>46</v>
      </c>
      <c r="G3012" s="2">
        <v>66362</v>
      </c>
      <c r="H3012">
        <f t="shared" si="282"/>
        <v>10332000</v>
      </c>
      <c r="I3012">
        <f t="shared" si="283"/>
        <v>756000</v>
      </c>
      <c r="J3012" t="str">
        <f t="shared" si="284"/>
        <v>September</v>
      </c>
      <c r="K3012" t="str">
        <f t="shared" si="285"/>
        <v>2081</v>
      </c>
      <c r="L3012" t="str">
        <f t="shared" si="286"/>
        <v>High Discount</v>
      </c>
      <c r="M3012" t="str">
        <f t="shared" si="287"/>
        <v>Ok</v>
      </c>
      <c r="N3012" t="s">
        <v>10264</v>
      </c>
    </row>
    <row r="3013" spans="1:14" x14ac:dyDescent="0.35">
      <c r="A3013" t="s">
        <v>3031</v>
      </c>
      <c r="B3013" t="s">
        <v>30</v>
      </c>
      <c r="C3013">
        <v>332</v>
      </c>
      <c r="D3013">
        <v>1200</v>
      </c>
      <c r="E3013">
        <v>1500</v>
      </c>
      <c r="F3013" t="s">
        <v>16</v>
      </c>
      <c r="G3013" s="2">
        <v>66369</v>
      </c>
      <c r="H3013">
        <f t="shared" si="282"/>
        <v>0</v>
      </c>
      <c r="I3013">
        <f t="shared" si="283"/>
        <v>498000</v>
      </c>
      <c r="J3013" t="str">
        <f t="shared" si="284"/>
        <v>September</v>
      </c>
      <c r="K3013" t="str">
        <f t="shared" si="285"/>
        <v>2081</v>
      </c>
      <c r="L3013" t="str">
        <f t="shared" si="286"/>
        <v>High Discount</v>
      </c>
      <c r="M3013" t="str">
        <f t="shared" si="287"/>
        <v>Zero Sales</v>
      </c>
      <c r="N3013" t="s">
        <v>10264</v>
      </c>
    </row>
    <row r="3014" spans="1:14" x14ac:dyDescent="0.35">
      <c r="A3014" t="s">
        <v>3032</v>
      </c>
      <c r="B3014" t="s">
        <v>19</v>
      </c>
      <c r="C3014">
        <v>384</v>
      </c>
      <c r="D3014">
        <v>6000</v>
      </c>
      <c r="E3014">
        <v>400</v>
      </c>
      <c r="F3014" t="s">
        <v>46</v>
      </c>
      <c r="G3014" s="2">
        <v>66376</v>
      </c>
      <c r="H3014">
        <f t="shared" si="282"/>
        <v>2150400</v>
      </c>
      <c r="I3014">
        <f t="shared" si="283"/>
        <v>153600</v>
      </c>
      <c r="J3014" t="str">
        <f t="shared" si="284"/>
        <v>September</v>
      </c>
      <c r="K3014" t="str">
        <f t="shared" si="285"/>
        <v>2081</v>
      </c>
      <c r="L3014" t="str">
        <f t="shared" si="286"/>
        <v>High Discount</v>
      </c>
      <c r="M3014" t="str">
        <f t="shared" si="287"/>
        <v>Ok</v>
      </c>
      <c r="N3014" t="s">
        <v>10264</v>
      </c>
    </row>
    <row r="3015" spans="1:14" x14ac:dyDescent="0.35">
      <c r="A3015" t="s">
        <v>3033</v>
      </c>
      <c r="B3015" t="s">
        <v>33</v>
      </c>
      <c r="C3015">
        <v>401</v>
      </c>
      <c r="D3015">
        <v>6000</v>
      </c>
      <c r="E3015">
        <v>5000</v>
      </c>
      <c r="F3015" t="s">
        <v>8</v>
      </c>
      <c r="G3015" s="2">
        <v>66383</v>
      </c>
      <c r="H3015">
        <f t="shared" si="282"/>
        <v>401000</v>
      </c>
      <c r="I3015">
        <f t="shared" si="283"/>
        <v>2005000</v>
      </c>
      <c r="J3015" t="str">
        <f t="shared" si="284"/>
        <v>September</v>
      </c>
      <c r="K3015" t="str">
        <f t="shared" si="285"/>
        <v>2081</v>
      </c>
      <c r="L3015" t="str">
        <f t="shared" si="286"/>
        <v>High Discount</v>
      </c>
      <c r="M3015" t="str">
        <f t="shared" si="287"/>
        <v>Ok</v>
      </c>
      <c r="N3015" t="s">
        <v>10264</v>
      </c>
    </row>
    <row r="3016" spans="1:14" x14ac:dyDescent="0.35">
      <c r="A3016" t="s">
        <v>3034</v>
      </c>
      <c r="B3016" t="s">
        <v>21</v>
      </c>
      <c r="C3016">
        <v>376</v>
      </c>
      <c r="D3016">
        <v>18000</v>
      </c>
      <c r="E3016">
        <v>500</v>
      </c>
      <c r="F3016" t="s">
        <v>8</v>
      </c>
      <c r="G3016" s="2">
        <v>66390</v>
      </c>
      <c r="H3016">
        <f t="shared" si="282"/>
        <v>6580000</v>
      </c>
      <c r="I3016">
        <f t="shared" si="283"/>
        <v>188000</v>
      </c>
      <c r="J3016" t="str">
        <f t="shared" si="284"/>
        <v>October</v>
      </c>
      <c r="K3016" t="str">
        <f t="shared" si="285"/>
        <v>2081</v>
      </c>
      <c r="L3016" t="str">
        <f t="shared" si="286"/>
        <v>High Discount</v>
      </c>
      <c r="M3016" t="str">
        <f t="shared" si="287"/>
        <v>Ok</v>
      </c>
      <c r="N3016" t="s">
        <v>10264</v>
      </c>
    </row>
    <row r="3017" spans="1:14" x14ac:dyDescent="0.35">
      <c r="A3017" t="s">
        <v>3035</v>
      </c>
      <c r="B3017" t="s">
        <v>21</v>
      </c>
      <c r="C3017">
        <v>385</v>
      </c>
      <c r="D3017">
        <v>45000</v>
      </c>
      <c r="E3017">
        <v>200</v>
      </c>
      <c r="F3017" t="s">
        <v>16</v>
      </c>
      <c r="G3017" s="2">
        <v>66397</v>
      </c>
      <c r="H3017">
        <f t="shared" si="282"/>
        <v>17248000</v>
      </c>
      <c r="I3017">
        <f t="shared" si="283"/>
        <v>77000</v>
      </c>
      <c r="J3017" t="str">
        <f t="shared" si="284"/>
        <v>October</v>
      </c>
      <c r="K3017" t="str">
        <f t="shared" si="285"/>
        <v>2081</v>
      </c>
      <c r="L3017" t="str">
        <f t="shared" si="286"/>
        <v>Normal</v>
      </c>
      <c r="M3017" t="str">
        <f t="shared" si="287"/>
        <v>Ok</v>
      </c>
      <c r="N3017" t="s">
        <v>10264</v>
      </c>
    </row>
    <row r="3018" spans="1:14" x14ac:dyDescent="0.35">
      <c r="A3018" t="s">
        <v>3036</v>
      </c>
      <c r="B3018" t="s">
        <v>43</v>
      </c>
      <c r="C3018">
        <v>130</v>
      </c>
      <c r="D3018">
        <v>18000</v>
      </c>
      <c r="E3018">
        <v>500</v>
      </c>
      <c r="F3018" t="s">
        <v>16</v>
      </c>
      <c r="G3018" s="2">
        <v>66404</v>
      </c>
      <c r="H3018">
        <f t="shared" si="282"/>
        <v>2275000</v>
      </c>
      <c r="I3018">
        <f t="shared" si="283"/>
        <v>65000</v>
      </c>
      <c r="J3018" t="str">
        <f t="shared" si="284"/>
        <v>October</v>
      </c>
      <c r="K3018" t="str">
        <f t="shared" si="285"/>
        <v>2081</v>
      </c>
      <c r="L3018" t="str">
        <f t="shared" si="286"/>
        <v>High Discount</v>
      </c>
      <c r="M3018" t="str">
        <f t="shared" si="287"/>
        <v>Ok</v>
      </c>
      <c r="N3018" t="s">
        <v>10264</v>
      </c>
    </row>
    <row r="3019" spans="1:14" x14ac:dyDescent="0.35">
      <c r="A3019" t="s">
        <v>3037</v>
      </c>
      <c r="B3019" t="s">
        <v>7</v>
      </c>
      <c r="C3019">
        <v>136</v>
      </c>
      <c r="D3019">
        <v>15000</v>
      </c>
      <c r="E3019">
        <v>100</v>
      </c>
      <c r="F3019" t="s">
        <v>11</v>
      </c>
      <c r="G3019" s="2">
        <v>66411</v>
      </c>
      <c r="H3019">
        <f t="shared" si="282"/>
        <v>2026400</v>
      </c>
      <c r="I3019">
        <f t="shared" si="283"/>
        <v>13600</v>
      </c>
      <c r="J3019" t="str">
        <f t="shared" si="284"/>
        <v>October</v>
      </c>
      <c r="K3019" t="str">
        <f t="shared" si="285"/>
        <v>2081</v>
      </c>
      <c r="L3019" t="str">
        <f t="shared" si="286"/>
        <v>Normal</v>
      </c>
      <c r="M3019" t="str">
        <f t="shared" si="287"/>
        <v>Ok</v>
      </c>
      <c r="N3019" t="s">
        <v>10264</v>
      </c>
    </row>
    <row r="3020" spans="1:14" x14ac:dyDescent="0.35">
      <c r="A3020" t="s">
        <v>3038</v>
      </c>
      <c r="B3020" t="s">
        <v>13</v>
      </c>
      <c r="C3020">
        <v>307</v>
      </c>
      <c r="D3020">
        <v>22000</v>
      </c>
      <c r="E3020">
        <v>3000</v>
      </c>
      <c r="F3020" t="s">
        <v>16</v>
      </c>
      <c r="G3020" s="2">
        <v>66418</v>
      </c>
      <c r="H3020">
        <f t="shared" si="282"/>
        <v>5833000</v>
      </c>
      <c r="I3020">
        <f t="shared" si="283"/>
        <v>921000</v>
      </c>
      <c r="J3020" t="str">
        <f t="shared" si="284"/>
        <v>November</v>
      </c>
      <c r="K3020" t="str">
        <f t="shared" si="285"/>
        <v>2081</v>
      </c>
      <c r="L3020" t="str">
        <f t="shared" si="286"/>
        <v>High Discount</v>
      </c>
      <c r="M3020" t="str">
        <f t="shared" si="287"/>
        <v>Ok</v>
      </c>
      <c r="N3020" t="s">
        <v>10264</v>
      </c>
    </row>
    <row r="3021" spans="1:14" x14ac:dyDescent="0.35">
      <c r="A3021" t="s">
        <v>3039</v>
      </c>
      <c r="B3021" t="s">
        <v>19</v>
      </c>
      <c r="C3021">
        <v>234</v>
      </c>
      <c r="D3021">
        <v>6000</v>
      </c>
      <c r="E3021">
        <v>1000</v>
      </c>
      <c r="F3021" t="s">
        <v>11</v>
      </c>
      <c r="G3021" s="2">
        <v>66425</v>
      </c>
      <c r="H3021">
        <f t="shared" si="282"/>
        <v>1170000</v>
      </c>
      <c r="I3021">
        <f t="shared" si="283"/>
        <v>234000</v>
      </c>
      <c r="J3021" t="str">
        <f t="shared" si="284"/>
        <v>November</v>
      </c>
      <c r="K3021" t="str">
        <f t="shared" si="285"/>
        <v>2081</v>
      </c>
      <c r="L3021" t="str">
        <f t="shared" si="286"/>
        <v>High Discount</v>
      </c>
      <c r="M3021" t="str">
        <f t="shared" si="287"/>
        <v>Ok</v>
      </c>
      <c r="N3021" t="s">
        <v>10264</v>
      </c>
    </row>
    <row r="3022" spans="1:14" x14ac:dyDescent="0.35">
      <c r="A3022" t="s">
        <v>3040</v>
      </c>
      <c r="B3022" t="s">
        <v>43</v>
      </c>
      <c r="C3022">
        <v>172</v>
      </c>
      <c r="D3022">
        <v>12000</v>
      </c>
      <c r="E3022">
        <v>400</v>
      </c>
      <c r="F3022" t="s">
        <v>8</v>
      </c>
      <c r="G3022" s="2">
        <v>66432</v>
      </c>
      <c r="H3022">
        <f t="shared" si="282"/>
        <v>1995200</v>
      </c>
      <c r="I3022">
        <f t="shared" si="283"/>
        <v>68800</v>
      </c>
      <c r="J3022" t="str">
        <f t="shared" si="284"/>
        <v>November</v>
      </c>
      <c r="K3022" t="str">
        <f t="shared" si="285"/>
        <v>2081</v>
      </c>
      <c r="L3022" t="str">
        <f t="shared" si="286"/>
        <v>High Discount</v>
      </c>
      <c r="M3022" t="str">
        <f t="shared" si="287"/>
        <v>Ok</v>
      </c>
      <c r="N3022" t="s">
        <v>10264</v>
      </c>
    </row>
    <row r="3023" spans="1:14" x14ac:dyDescent="0.35">
      <c r="A3023" t="s">
        <v>3041</v>
      </c>
      <c r="B3023" t="s">
        <v>30</v>
      </c>
      <c r="C3023">
        <v>145</v>
      </c>
      <c r="D3023">
        <v>5500</v>
      </c>
      <c r="E3023">
        <v>300</v>
      </c>
      <c r="F3023" t="s">
        <v>8</v>
      </c>
      <c r="G3023" s="2">
        <v>66439</v>
      </c>
      <c r="H3023">
        <f t="shared" si="282"/>
        <v>754000</v>
      </c>
      <c r="I3023">
        <f t="shared" si="283"/>
        <v>43500</v>
      </c>
      <c r="J3023" t="str">
        <f t="shared" si="284"/>
        <v>November</v>
      </c>
      <c r="K3023" t="str">
        <f t="shared" si="285"/>
        <v>2081</v>
      </c>
      <c r="L3023" t="str">
        <f t="shared" si="286"/>
        <v>High Discount</v>
      </c>
      <c r="M3023" t="str">
        <f t="shared" si="287"/>
        <v>Ok</v>
      </c>
      <c r="N3023" t="s">
        <v>10264</v>
      </c>
    </row>
    <row r="3024" spans="1:14" x14ac:dyDescent="0.35">
      <c r="A3024" t="s">
        <v>3042</v>
      </c>
      <c r="B3024" t="s">
        <v>10</v>
      </c>
      <c r="C3024">
        <v>564</v>
      </c>
      <c r="D3024">
        <v>5500</v>
      </c>
      <c r="E3024">
        <v>1000</v>
      </c>
      <c r="F3024" t="s">
        <v>46</v>
      </c>
      <c r="G3024" s="2">
        <v>66446</v>
      </c>
      <c r="H3024">
        <f t="shared" si="282"/>
        <v>2538000</v>
      </c>
      <c r="I3024">
        <f t="shared" si="283"/>
        <v>564000</v>
      </c>
      <c r="J3024" t="str">
        <f t="shared" si="284"/>
        <v>December</v>
      </c>
      <c r="K3024" t="str">
        <f t="shared" si="285"/>
        <v>2081</v>
      </c>
      <c r="L3024" t="str">
        <f t="shared" si="286"/>
        <v>High Discount</v>
      </c>
      <c r="M3024" t="str">
        <f t="shared" si="287"/>
        <v>Ok</v>
      </c>
      <c r="N3024" t="s">
        <v>10264</v>
      </c>
    </row>
    <row r="3025" spans="1:14" x14ac:dyDescent="0.35">
      <c r="A3025" t="s">
        <v>3043</v>
      </c>
      <c r="B3025" t="s">
        <v>39</v>
      </c>
      <c r="C3025">
        <v>492</v>
      </c>
      <c r="D3025">
        <v>6000</v>
      </c>
      <c r="E3025">
        <v>200</v>
      </c>
      <c r="F3025" t="s">
        <v>46</v>
      </c>
      <c r="G3025" s="2">
        <v>66453</v>
      </c>
      <c r="H3025">
        <f t="shared" si="282"/>
        <v>2853600</v>
      </c>
      <c r="I3025">
        <f t="shared" si="283"/>
        <v>98400</v>
      </c>
      <c r="J3025" t="str">
        <f t="shared" si="284"/>
        <v>December</v>
      </c>
      <c r="K3025" t="str">
        <f t="shared" si="285"/>
        <v>2081</v>
      </c>
      <c r="L3025" t="str">
        <f t="shared" si="286"/>
        <v>Normal</v>
      </c>
      <c r="M3025" t="str">
        <f t="shared" si="287"/>
        <v>Ok</v>
      </c>
      <c r="N3025" t="s">
        <v>10264</v>
      </c>
    </row>
    <row r="3026" spans="1:14" x14ac:dyDescent="0.35">
      <c r="A3026" t="s">
        <v>3044</v>
      </c>
      <c r="B3026" t="s">
        <v>13</v>
      </c>
      <c r="C3026">
        <v>563</v>
      </c>
      <c r="D3026">
        <v>18000</v>
      </c>
      <c r="E3026">
        <v>1500</v>
      </c>
      <c r="F3026" t="s">
        <v>11</v>
      </c>
      <c r="G3026" s="2">
        <v>66460</v>
      </c>
      <c r="H3026">
        <f t="shared" si="282"/>
        <v>9289500</v>
      </c>
      <c r="I3026">
        <f t="shared" si="283"/>
        <v>844500</v>
      </c>
      <c r="J3026" t="str">
        <f t="shared" si="284"/>
        <v>December</v>
      </c>
      <c r="K3026" t="str">
        <f t="shared" si="285"/>
        <v>2081</v>
      </c>
      <c r="L3026" t="str">
        <f t="shared" si="286"/>
        <v>High Discount</v>
      </c>
      <c r="M3026" t="str">
        <f t="shared" si="287"/>
        <v>Ok</v>
      </c>
      <c r="N3026" t="s">
        <v>10264</v>
      </c>
    </row>
    <row r="3027" spans="1:14" x14ac:dyDescent="0.35">
      <c r="A3027" t="s">
        <v>3045</v>
      </c>
      <c r="B3027" t="s">
        <v>7</v>
      </c>
      <c r="C3027">
        <v>420</v>
      </c>
      <c r="D3027">
        <v>1200</v>
      </c>
      <c r="E3027">
        <v>500</v>
      </c>
      <c r="F3027" t="s">
        <v>16</v>
      </c>
      <c r="G3027" s="2">
        <v>66467</v>
      </c>
      <c r="H3027">
        <f t="shared" si="282"/>
        <v>294000</v>
      </c>
      <c r="I3027">
        <f t="shared" si="283"/>
        <v>210000</v>
      </c>
      <c r="J3027" t="str">
        <f t="shared" si="284"/>
        <v>December</v>
      </c>
      <c r="K3027" t="str">
        <f t="shared" si="285"/>
        <v>2081</v>
      </c>
      <c r="L3027" t="str">
        <f t="shared" si="286"/>
        <v>High Discount</v>
      </c>
      <c r="M3027" t="str">
        <f t="shared" si="287"/>
        <v>Ok</v>
      </c>
      <c r="N3027" t="s">
        <v>10264</v>
      </c>
    </row>
    <row r="3028" spans="1:14" x14ac:dyDescent="0.35">
      <c r="A3028" t="s">
        <v>3046</v>
      </c>
      <c r="B3028" t="s">
        <v>33</v>
      </c>
      <c r="C3028">
        <v>354</v>
      </c>
      <c r="D3028">
        <v>800</v>
      </c>
      <c r="E3028">
        <v>100</v>
      </c>
      <c r="F3028" t="s">
        <v>16</v>
      </c>
      <c r="G3028" s="2">
        <v>66474</v>
      </c>
      <c r="H3028">
        <f t="shared" si="282"/>
        <v>247800</v>
      </c>
      <c r="I3028">
        <f t="shared" si="283"/>
        <v>35400</v>
      </c>
      <c r="J3028" t="str">
        <f t="shared" si="284"/>
        <v>December</v>
      </c>
      <c r="K3028" t="str">
        <f t="shared" si="285"/>
        <v>2081</v>
      </c>
      <c r="L3028" t="str">
        <f t="shared" si="286"/>
        <v>Normal</v>
      </c>
      <c r="M3028" t="str">
        <f t="shared" si="287"/>
        <v>Ok</v>
      </c>
      <c r="N3028" t="s">
        <v>10264</v>
      </c>
    </row>
    <row r="3029" spans="1:14" x14ac:dyDescent="0.35">
      <c r="A3029" t="s">
        <v>3047</v>
      </c>
      <c r="B3029" t="s">
        <v>13</v>
      </c>
      <c r="C3029">
        <v>406</v>
      </c>
      <c r="D3029">
        <v>45000</v>
      </c>
      <c r="E3029">
        <v>200</v>
      </c>
      <c r="F3029" t="s">
        <v>46</v>
      </c>
      <c r="G3029" s="2">
        <v>66481</v>
      </c>
      <c r="H3029">
        <f t="shared" si="282"/>
        <v>18188800</v>
      </c>
      <c r="I3029">
        <f t="shared" si="283"/>
        <v>81200</v>
      </c>
      <c r="J3029" t="str">
        <f t="shared" si="284"/>
        <v>January</v>
      </c>
      <c r="K3029" t="str">
        <f t="shared" si="285"/>
        <v>2082</v>
      </c>
      <c r="L3029" t="str">
        <f t="shared" si="286"/>
        <v>Normal</v>
      </c>
      <c r="M3029" t="str">
        <f t="shared" si="287"/>
        <v>Ok</v>
      </c>
      <c r="N3029" t="s">
        <v>10264</v>
      </c>
    </row>
    <row r="3030" spans="1:14" x14ac:dyDescent="0.35">
      <c r="A3030" t="s">
        <v>3048</v>
      </c>
      <c r="B3030" t="s">
        <v>15</v>
      </c>
      <c r="C3030">
        <v>197</v>
      </c>
      <c r="D3030">
        <v>45000</v>
      </c>
      <c r="E3030">
        <v>1000</v>
      </c>
      <c r="F3030" t="s">
        <v>8</v>
      </c>
      <c r="G3030" s="2">
        <v>66488</v>
      </c>
      <c r="H3030">
        <f t="shared" si="282"/>
        <v>8668000</v>
      </c>
      <c r="I3030">
        <f t="shared" si="283"/>
        <v>197000</v>
      </c>
      <c r="J3030" t="str">
        <f t="shared" si="284"/>
        <v>January</v>
      </c>
      <c r="K3030" t="str">
        <f t="shared" si="285"/>
        <v>2082</v>
      </c>
      <c r="L3030" t="str">
        <f t="shared" si="286"/>
        <v>High Discount</v>
      </c>
      <c r="M3030" t="str">
        <f t="shared" si="287"/>
        <v>Ok</v>
      </c>
      <c r="N3030" t="s">
        <v>10264</v>
      </c>
    </row>
    <row r="3031" spans="1:14" x14ac:dyDescent="0.35">
      <c r="A3031" t="s">
        <v>3049</v>
      </c>
      <c r="B3031" t="s">
        <v>7</v>
      </c>
      <c r="C3031">
        <v>334</v>
      </c>
      <c r="D3031">
        <v>4500</v>
      </c>
      <c r="E3031">
        <v>2000</v>
      </c>
      <c r="F3031" t="s">
        <v>11</v>
      </c>
      <c r="G3031" s="2">
        <v>66495</v>
      </c>
      <c r="H3031">
        <f t="shared" si="282"/>
        <v>835000</v>
      </c>
      <c r="I3031">
        <f t="shared" si="283"/>
        <v>668000</v>
      </c>
      <c r="J3031" t="str">
        <f t="shared" si="284"/>
        <v>January</v>
      </c>
      <c r="K3031" t="str">
        <f t="shared" si="285"/>
        <v>2082</v>
      </c>
      <c r="L3031" t="str">
        <f t="shared" si="286"/>
        <v>High Discount</v>
      </c>
      <c r="M3031" t="str">
        <f t="shared" si="287"/>
        <v>Ok</v>
      </c>
      <c r="N3031" t="s">
        <v>10264</v>
      </c>
    </row>
    <row r="3032" spans="1:14" x14ac:dyDescent="0.35">
      <c r="A3032" t="s">
        <v>3050</v>
      </c>
      <c r="B3032" t="s">
        <v>10</v>
      </c>
      <c r="C3032">
        <v>311</v>
      </c>
      <c r="D3032">
        <v>1200</v>
      </c>
      <c r="E3032">
        <v>300</v>
      </c>
      <c r="F3032" t="s">
        <v>8</v>
      </c>
      <c r="G3032" s="2">
        <v>66502</v>
      </c>
      <c r="H3032">
        <f t="shared" si="282"/>
        <v>279900</v>
      </c>
      <c r="I3032">
        <f t="shared" si="283"/>
        <v>93300</v>
      </c>
      <c r="J3032" t="str">
        <f t="shared" si="284"/>
        <v>January</v>
      </c>
      <c r="K3032" t="str">
        <f t="shared" si="285"/>
        <v>2082</v>
      </c>
      <c r="L3032" t="str">
        <f t="shared" si="286"/>
        <v>Normal</v>
      </c>
      <c r="M3032" t="str">
        <f t="shared" si="287"/>
        <v>Ok</v>
      </c>
      <c r="N3032" t="s">
        <v>10264</v>
      </c>
    </row>
    <row r="3033" spans="1:14" x14ac:dyDescent="0.35">
      <c r="A3033" t="s">
        <v>3051</v>
      </c>
      <c r="B3033" t="s">
        <v>15</v>
      </c>
      <c r="C3033">
        <v>540</v>
      </c>
      <c r="D3033">
        <v>12000</v>
      </c>
      <c r="E3033">
        <v>1500</v>
      </c>
      <c r="F3033" t="s">
        <v>8</v>
      </c>
      <c r="G3033" s="2">
        <v>66509</v>
      </c>
      <c r="H3033">
        <f t="shared" si="282"/>
        <v>5670000</v>
      </c>
      <c r="I3033">
        <f t="shared" si="283"/>
        <v>810000</v>
      </c>
      <c r="J3033" t="str">
        <f t="shared" si="284"/>
        <v>February</v>
      </c>
      <c r="K3033" t="str">
        <f t="shared" si="285"/>
        <v>2082</v>
      </c>
      <c r="L3033" t="str">
        <f t="shared" si="286"/>
        <v>High Discount</v>
      </c>
      <c r="M3033" t="str">
        <f t="shared" si="287"/>
        <v>Ok</v>
      </c>
      <c r="N3033" t="s">
        <v>10264</v>
      </c>
    </row>
    <row r="3034" spans="1:14" x14ac:dyDescent="0.35">
      <c r="A3034" t="s">
        <v>3052</v>
      </c>
      <c r="B3034" t="s">
        <v>13</v>
      </c>
      <c r="C3034">
        <v>80</v>
      </c>
      <c r="D3034">
        <v>45000</v>
      </c>
      <c r="E3034">
        <v>1500</v>
      </c>
      <c r="F3034" t="s">
        <v>16</v>
      </c>
      <c r="G3034" s="2">
        <v>66516</v>
      </c>
      <c r="H3034">
        <f t="shared" si="282"/>
        <v>3480000</v>
      </c>
      <c r="I3034">
        <f t="shared" si="283"/>
        <v>120000</v>
      </c>
      <c r="J3034" t="str">
        <f t="shared" si="284"/>
        <v>February</v>
      </c>
      <c r="K3034" t="str">
        <f t="shared" si="285"/>
        <v>2082</v>
      </c>
      <c r="L3034" t="str">
        <f t="shared" si="286"/>
        <v>High Discount</v>
      </c>
      <c r="M3034" t="str">
        <f t="shared" si="287"/>
        <v>Ok</v>
      </c>
      <c r="N3034" t="s">
        <v>10264</v>
      </c>
    </row>
    <row r="3035" spans="1:14" x14ac:dyDescent="0.35">
      <c r="A3035" t="s">
        <v>3053</v>
      </c>
      <c r="B3035" t="s">
        <v>39</v>
      </c>
      <c r="C3035">
        <v>317</v>
      </c>
      <c r="D3035">
        <v>22000</v>
      </c>
      <c r="E3035">
        <v>500</v>
      </c>
      <c r="F3035" t="s">
        <v>11</v>
      </c>
      <c r="G3035" s="2">
        <v>66523</v>
      </c>
      <c r="H3035">
        <f t="shared" si="282"/>
        <v>6815500</v>
      </c>
      <c r="I3035">
        <f t="shared" si="283"/>
        <v>158500</v>
      </c>
      <c r="J3035" t="str">
        <f t="shared" si="284"/>
        <v>February</v>
      </c>
      <c r="K3035" t="str">
        <f t="shared" si="285"/>
        <v>2082</v>
      </c>
      <c r="L3035" t="str">
        <f t="shared" si="286"/>
        <v>High Discount</v>
      </c>
      <c r="M3035" t="str">
        <f t="shared" si="287"/>
        <v>Ok</v>
      </c>
      <c r="N3035" t="s">
        <v>10264</v>
      </c>
    </row>
    <row r="3036" spans="1:14" x14ac:dyDescent="0.35">
      <c r="A3036" t="s">
        <v>3054</v>
      </c>
      <c r="B3036" t="s">
        <v>39</v>
      </c>
      <c r="C3036">
        <v>61</v>
      </c>
      <c r="D3036">
        <v>12000</v>
      </c>
      <c r="E3036">
        <v>100</v>
      </c>
      <c r="F3036" t="s">
        <v>8</v>
      </c>
      <c r="G3036" s="2">
        <v>66530</v>
      </c>
      <c r="H3036">
        <f t="shared" si="282"/>
        <v>725900</v>
      </c>
      <c r="I3036">
        <f t="shared" si="283"/>
        <v>6100</v>
      </c>
      <c r="J3036" t="str">
        <f t="shared" si="284"/>
        <v>February</v>
      </c>
      <c r="K3036" t="str">
        <f t="shared" si="285"/>
        <v>2082</v>
      </c>
      <c r="L3036" t="str">
        <f t="shared" si="286"/>
        <v>High Discount</v>
      </c>
      <c r="M3036" t="str">
        <f t="shared" si="287"/>
        <v>Ok</v>
      </c>
      <c r="N3036" t="s">
        <v>10264</v>
      </c>
    </row>
    <row r="3037" spans="1:14" x14ac:dyDescent="0.35">
      <c r="A3037" t="s">
        <v>3055</v>
      </c>
      <c r="B3037" t="s">
        <v>10</v>
      </c>
      <c r="C3037">
        <v>240</v>
      </c>
      <c r="D3037">
        <v>1200</v>
      </c>
      <c r="E3037">
        <v>5000</v>
      </c>
      <c r="F3037" t="s">
        <v>46</v>
      </c>
      <c r="G3037" s="2">
        <v>66537</v>
      </c>
      <c r="H3037">
        <f t="shared" si="282"/>
        <v>0</v>
      </c>
      <c r="I3037">
        <f t="shared" si="283"/>
        <v>1200000</v>
      </c>
      <c r="J3037" t="str">
        <f t="shared" si="284"/>
        <v>March</v>
      </c>
      <c r="K3037" t="str">
        <f t="shared" si="285"/>
        <v>2082</v>
      </c>
      <c r="L3037" t="str">
        <f t="shared" si="286"/>
        <v>High Discount</v>
      </c>
      <c r="M3037" t="str">
        <f t="shared" si="287"/>
        <v>Zero Sales</v>
      </c>
      <c r="N3037" t="s">
        <v>10264</v>
      </c>
    </row>
    <row r="3038" spans="1:14" x14ac:dyDescent="0.35">
      <c r="A3038" t="s">
        <v>3056</v>
      </c>
      <c r="B3038" t="s">
        <v>21</v>
      </c>
      <c r="C3038">
        <v>449</v>
      </c>
      <c r="D3038">
        <v>5500</v>
      </c>
      <c r="E3038">
        <v>3000</v>
      </c>
      <c r="F3038" t="s">
        <v>46</v>
      </c>
      <c r="G3038" s="2">
        <v>66544</v>
      </c>
      <c r="H3038">
        <f t="shared" si="282"/>
        <v>1122500</v>
      </c>
      <c r="I3038">
        <f t="shared" si="283"/>
        <v>1347000</v>
      </c>
      <c r="J3038" t="str">
        <f t="shared" si="284"/>
        <v>March</v>
      </c>
      <c r="K3038" t="str">
        <f t="shared" si="285"/>
        <v>2082</v>
      </c>
      <c r="L3038" t="str">
        <f t="shared" si="286"/>
        <v>High Discount</v>
      </c>
      <c r="M3038" t="str">
        <f t="shared" si="287"/>
        <v>Ok</v>
      </c>
      <c r="N3038" t="s">
        <v>10264</v>
      </c>
    </row>
    <row r="3039" spans="1:14" x14ac:dyDescent="0.35">
      <c r="A3039" t="s">
        <v>3057</v>
      </c>
      <c r="B3039" t="s">
        <v>19</v>
      </c>
      <c r="C3039">
        <v>586</v>
      </c>
      <c r="D3039">
        <v>1200</v>
      </c>
      <c r="E3039">
        <v>300</v>
      </c>
      <c r="F3039" t="s">
        <v>16</v>
      </c>
      <c r="G3039" s="2">
        <v>66551</v>
      </c>
      <c r="H3039">
        <f t="shared" si="282"/>
        <v>527400</v>
      </c>
      <c r="I3039">
        <f t="shared" si="283"/>
        <v>175800</v>
      </c>
      <c r="J3039" t="str">
        <f t="shared" si="284"/>
        <v>March</v>
      </c>
      <c r="K3039" t="str">
        <f t="shared" si="285"/>
        <v>2082</v>
      </c>
      <c r="L3039" t="str">
        <f t="shared" si="286"/>
        <v>Normal</v>
      </c>
      <c r="M3039" t="str">
        <f t="shared" si="287"/>
        <v>Ok</v>
      </c>
      <c r="N3039" t="s">
        <v>10264</v>
      </c>
    </row>
    <row r="3040" spans="1:14" x14ac:dyDescent="0.35">
      <c r="A3040" t="s">
        <v>3058</v>
      </c>
      <c r="B3040" t="s">
        <v>33</v>
      </c>
      <c r="C3040">
        <v>140</v>
      </c>
      <c r="D3040">
        <v>5500</v>
      </c>
      <c r="E3040">
        <v>100</v>
      </c>
      <c r="F3040" t="s">
        <v>46</v>
      </c>
      <c r="G3040" s="2">
        <v>66558</v>
      </c>
      <c r="H3040">
        <f t="shared" si="282"/>
        <v>756000</v>
      </c>
      <c r="I3040">
        <f t="shared" si="283"/>
        <v>14000</v>
      </c>
      <c r="J3040" t="str">
        <f t="shared" si="284"/>
        <v>March</v>
      </c>
      <c r="K3040" t="str">
        <f t="shared" si="285"/>
        <v>2082</v>
      </c>
      <c r="L3040" t="str">
        <f t="shared" si="286"/>
        <v>Normal</v>
      </c>
      <c r="M3040" t="str">
        <f t="shared" si="287"/>
        <v>Ok</v>
      </c>
      <c r="N3040" t="s">
        <v>10264</v>
      </c>
    </row>
    <row r="3041" spans="1:14" x14ac:dyDescent="0.35">
      <c r="A3041" t="s">
        <v>3059</v>
      </c>
      <c r="B3041" t="s">
        <v>21</v>
      </c>
      <c r="C3041">
        <v>550</v>
      </c>
      <c r="D3041">
        <v>6000</v>
      </c>
      <c r="E3041">
        <v>1000</v>
      </c>
      <c r="F3041" t="s">
        <v>46</v>
      </c>
      <c r="G3041" s="2">
        <v>66565</v>
      </c>
      <c r="H3041">
        <f t="shared" si="282"/>
        <v>2750000</v>
      </c>
      <c r="I3041">
        <f t="shared" si="283"/>
        <v>550000</v>
      </c>
      <c r="J3041" t="str">
        <f t="shared" si="284"/>
        <v>March</v>
      </c>
      <c r="K3041" t="str">
        <f t="shared" si="285"/>
        <v>2082</v>
      </c>
      <c r="L3041" t="str">
        <f t="shared" si="286"/>
        <v>High Discount</v>
      </c>
      <c r="M3041" t="str">
        <f t="shared" si="287"/>
        <v>Ok</v>
      </c>
      <c r="N3041" t="s">
        <v>10264</v>
      </c>
    </row>
    <row r="3042" spans="1:14" x14ac:dyDescent="0.35">
      <c r="A3042" t="s">
        <v>3060</v>
      </c>
      <c r="B3042" t="s">
        <v>39</v>
      </c>
      <c r="C3042">
        <v>350</v>
      </c>
      <c r="D3042">
        <v>22000</v>
      </c>
      <c r="E3042">
        <v>300</v>
      </c>
      <c r="F3042" t="s">
        <v>8</v>
      </c>
      <c r="G3042" s="2">
        <v>66572</v>
      </c>
      <c r="H3042">
        <f t="shared" si="282"/>
        <v>7595000</v>
      </c>
      <c r="I3042">
        <f t="shared" si="283"/>
        <v>105000</v>
      </c>
      <c r="J3042" t="str">
        <f t="shared" si="284"/>
        <v>April</v>
      </c>
      <c r="K3042" t="str">
        <f t="shared" si="285"/>
        <v>2082</v>
      </c>
      <c r="L3042" t="str">
        <f t="shared" si="286"/>
        <v>Normal</v>
      </c>
      <c r="M3042" t="str">
        <f t="shared" si="287"/>
        <v>Ok</v>
      </c>
      <c r="N3042" t="s">
        <v>10264</v>
      </c>
    </row>
    <row r="3043" spans="1:14" x14ac:dyDescent="0.35">
      <c r="A3043" t="s">
        <v>3061</v>
      </c>
      <c r="B3043" t="s">
        <v>39</v>
      </c>
      <c r="C3043">
        <v>160</v>
      </c>
      <c r="D3043">
        <v>15000</v>
      </c>
      <c r="E3043">
        <v>2000</v>
      </c>
      <c r="F3043" t="s">
        <v>46</v>
      </c>
      <c r="G3043" s="2">
        <v>66579</v>
      </c>
      <c r="H3043">
        <f t="shared" si="282"/>
        <v>2080000</v>
      </c>
      <c r="I3043">
        <f t="shared" si="283"/>
        <v>320000</v>
      </c>
      <c r="J3043" t="str">
        <f t="shared" si="284"/>
        <v>April</v>
      </c>
      <c r="K3043" t="str">
        <f t="shared" si="285"/>
        <v>2082</v>
      </c>
      <c r="L3043" t="str">
        <f t="shared" si="286"/>
        <v>High Discount</v>
      </c>
      <c r="M3043" t="str">
        <f t="shared" si="287"/>
        <v>Ok</v>
      </c>
      <c r="N3043" t="s">
        <v>10264</v>
      </c>
    </row>
    <row r="3044" spans="1:14" x14ac:dyDescent="0.35">
      <c r="A3044" t="s">
        <v>3062</v>
      </c>
      <c r="B3044" t="s">
        <v>30</v>
      </c>
      <c r="C3044">
        <v>129</v>
      </c>
      <c r="D3044">
        <v>800</v>
      </c>
      <c r="E3044">
        <v>200</v>
      </c>
      <c r="F3044" t="s">
        <v>46</v>
      </c>
      <c r="G3044" s="2">
        <v>66586</v>
      </c>
      <c r="H3044">
        <f t="shared" si="282"/>
        <v>77400</v>
      </c>
      <c r="I3044">
        <f t="shared" si="283"/>
        <v>25800</v>
      </c>
      <c r="J3044" t="str">
        <f t="shared" si="284"/>
        <v>April</v>
      </c>
      <c r="K3044" t="str">
        <f t="shared" si="285"/>
        <v>2082</v>
      </c>
      <c r="L3044" t="str">
        <f t="shared" si="286"/>
        <v>High Discount</v>
      </c>
      <c r="M3044" t="str">
        <f t="shared" si="287"/>
        <v>Ok</v>
      </c>
      <c r="N3044" t="s">
        <v>10264</v>
      </c>
    </row>
    <row r="3045" spans="1:14" x14ac:dyDescent="0.35">
      <c r="A3045" t="s">
        <v>3063</v>
      </c>
      <c r="B3045" t="s">
        <v>15</v>
      </c>
      <c r="C3045">
        <v>482</v>
      </c>
      <c r="D3045">
        <v>5500</v>
      </c>
      <c r="E3045">
        <v>200</v>
      </c>
      <c r="F3045" t="s">
        <v>8</v>
      </c>
      <c r="G3045" s="2">
        <v>66593</v>
      </c>
      <c r="H3045">
        <f t="shared" si="282"/>
        <v>2554600</v>
      </c>
      <c r="I3045">
        <f t="shared" si="283"/>
        <v>96400</v>
      </c>
      <c r="J3045" t="str">
        <f t="shared" si="284"/>
        <v>April</v>
      </c>
      <c r="K3045" t="str">
        <f t="shared" si="285"/>
        <v>2082</v>
      </c>
      <c r="L3045" t="str">
        <f t="shared" si="286"/>
        <v>Normal</v>
      </c>
      <c r="M3045" t="str">
        <f t="shared" si="287"/>
        <v>Ok</v>
      </c>
      <c r="N3045" t="s">
        <v>10264</v>
      </c>
    </row>
    <row r="3046" spans="1:14" x14ac:dyDescent="0.35">
      <c r="A3046" t="s">
        <v>3064</v>
      </c>
      <c r="B3046" t="s">
        <v>13</v>
      </c>
      <c r="C3046">
        <v>466</v>
      </c>
      <c r="D3046">
        <v>5500</v>
      </c>
      <c r="E3046">
        <v>400</v>
      </c>
      <c r="F3046" t="s">
        <v>16</v>
      </c>
      <c r="G3046" s="2">
        <v>66600</v>
      </c>
      <c r="H3046">
        <f t="shared" si="282"/>
        <v>2376600</v>
      </c>
      <c r="I3046">
        <f t="shared" si="283"/>
        <v>186400</v>
      </c>
      <c r="J3046" t="str">
        <f t="shared" si="284"/>
        <v>May</v>
      </c>
      <c r="K3046" t="str">
        <f t="shared" si="285"/>
        <v>2082</v>
      </c>
      <c r="L3046" t="str">
        <f t="shared" si="286"/>
        <v>Normal</v>
      </c>
      <c r="M3046" t="str">
        <f t="shared" si="287"/>
        <v>Ok</v>
      </c>
      <c r="N3046" t="s">
        <v>10264</v>
      </c>
    </row>
    <row r="3047" spans="1:14" x14ac:dyDescent="0.35">
      <c r="A3047" t="s">
        <v>3065</v>
      </c>
      <c r="B3047" t="s">
        <v>33</v>
      </c>
      <c r="C3047">
        <v>263</v>
      </c>
      <c r="D3047">
        <v>5500</v>
      </c>
      <c r="E3047">
        <v>1000</v>
      </c>
      <c r="F3047" t="s">
        <v>16</v>
      </c>
      <c r="G3047" s="2">
        <v>66607</v>
      </c>
      <c r="H3047">
        <f t="shared" si="282"/>
        <v>1183500</v>
      </c>
      <c r="I3047">
        <f t="shared" si="283"/>
        <v>263000</v>
      </c>
      <c r="J3047" t="str">
        <f t="shared" si="284"/>
        <v>May</v>
      </c>
      <c r="K3047" t="str">
        <f t="shared" si="285"/>
        <v>2082</v>
      </c>
      <c r="L3047" t="str">
        <f t="shared" si="286"/>
        <v>High Discount</v>
      </c>
      <c r="M3047" t="str">
        <f t="shared" si="287"/>
        <v>Ok</v>
      </c>
      <c r="N3047" t="s">
        <v>10264</v>
      </c>
    </row>
    <row r="3048" spans="1:14" x14ac:dyDescent="0.35">
      <c r="A3048" t="s">
        <v>3066</v>
      </c>
      <c r="B3048" t="s">
        <v>10</v>
      </c>
      <c r="C3048">
        <v>496</v>
      </c>
      <c r="D3048">
        <v>800</v>
      </c>
      <c r="E3048">
        <v>3000</v>
      </c>
      <c r="F3048" t="s">
        <v>11</v>
      </c>
      <c r="G3048" s="2">
        <v>66614</v>
      </c>
      <c r="H3048">
        <f t="shared" si="282"/>
        <v>0</v>
      </c>
      <c r="I3048">
        <f t="shared" si="283"/>
        <v>1488000</v>
      </c>
      <c r="J3048" t="str">
        <f t="shared" si="284"/>
        <v>May</v>
      </c>
      <c r="K3048" t="str">
        <f t="shared" si="285"/>
        <v>2082</v>
      </c>
      <c r="L3048" t="str">
        <f t="shared" si="286"/>
        <v>High Discount</v>
      </c>
      <c r="M3048" t="str">
        <f t="shared" si="287"/>
        <v>Zero Sales</v>
      </c>
      <c r="N3048" t="s">
        <v>10264</v>
      </c>
    </row>
    <row r="3049" spans="1:14" x14ac:dyDescent="0.35">
      <c r="A3049" t="s">
        <v>3067</v>
      </c>
      <c r="B3049" t="s">
        <v>13</v>
      </c>
      <c r="C3049">
        <v>67</v>
      </c>
      <c r="D3049">
        <v>5500</v>
      </c>
      <c r="E3049">
        <v>1500</v>
      </c>
      <c r="F3049" t="s">
        <v>46</v>
      </c>
      <c r="G3049" s="2">
        <v>66621</v>
      </c>
      <c r="H3049">
        <f t="shared" si="282"/>
        <v>268000</v>
      </c>
      <c r="I3049">
        <f t="shared" si="283"/>
        <v>100500</v>
      </c>
      <c r="J3049" t="str">
        <f t="shared" si="284"/>
        <v>May</v>
      </c>
      <c r="K3049" t="str">
        <f t="shared" si="285"/>
        <v>2082</v>
      </c>
      <c r="L3049" t="str">
        <f t="shared" si="286"/>
        <v>High Discount</v>
      </c>
      <c r="M3049" t="str">
        <f t="shared" si="287"/>
        <v>Ok</v>
      </c>
      <c r="N3049" t="s">
        <v>10264</v>
      </c>
    </row>
    <row r="3050" spans="1:14" x14ac:dyDescent="0.35">
      <c r="A3050" t="s">
        <v>3068</v>
      </c>
      <c r="B3050" t="s">
        <v>30</v>
      </c>
      <c r="C3050">
        <v>103</v>
      </c>
      <c r="D3050">
        <v>4500</v>
      </c>
      <c r="E3050">
        <v>1500</v>
      </c>
      <c r="F3050" t="s">
        <v>8</v>
      </c>
      <c r="G3050" s="2">
        <v>66628</v>
      </c>
      <c r="H3050">
        <f t="shared" si="282"/>
        <v>309000</v>
      </c>
      <c r="I3050">
        <f t="shared" si="283"/>
        <v>154500</v>
      </c>
      <c r="J3050" t="str">
        <f t="shared" si="284"/>
        <v>June</v>
      </c>
      <c r="K3050" t="str">
        <f t="shared" si="285"/>
        <v>2082</v>
      </c>
      <c r="L3050" t="str">
        <f t="shared" si="286"/>
        <v>High Discount</v>
      </c>
      <c r="M3050" t="str">
        <f t="shared" si="287"/>
        <v>Ok</v>
      </c>
      <c r="N3050" t="s">
        <v>10264</v>
      </c>
    </row>
    <row r="3051" spans="1:14" x14ac:dyDescent="0.35">
      <c r="A3051" t="s">
        <v>3069</v>
      </c>
      <c r="B3051" t="s">
        <v>39</v>
      </c>
      <c r="C3051">
        <v>289</v>
      </c>
      <c r="D3051">
        <v>15000</v>
      </c>
      <c r="E3051">
        <v>500</v>
      </c>
      <c r="F3051" t="s">
        <v>11</v>
      </c>
      <c r="G3051" s="2">
        <v>66635</v>
      </c>
      <c r="H3051">
        <f t="shared" si="282"/>
        <v>4190500</v>
      </c>
      <c r="I3051">
        <f t="shared" si="283"/>
        <v>144500</v>
      </c>
      <c r="J3051" t="str">
        <f t="shared" si="284"/>
        <v>June</v>
      </c>
      <c r="K3051" t="str">
        <f t="shared" si="285"/>
        <v>2082</v>
      </c>
      <c r="L3051" t="str">
        <f t="shared" si="286"/>
        <v>High Discount</v>
      </c>
      <c r="M3051" t="str">
        <f t="shared" si="287"/>
        <v>Ok</v>
      </c>
      <c r="N3051" t="s">
        <v>10264</v>
      </c>
    </row>
    <row r="3052" spans="1:14" x14ac:dyDescent="0.35">
      <c r="A3052" t="s">
        <v>3070</v>
      </c>
      <c r="B3052" t="s">
        <v>10</v>
      </c>
      <c r="C3052">
        <v>467</v>
      </c>
      <c r="D3052">
        <v>15000</v>
      </c>
      <c r="E3052">
        <v>400</v>
      </c>
      <c r="F3052" t="s">
        <v>16</v>
      </c>
      <c r="G3052" s="2">
        <v>66642</v>
      </c>
      <c r="H3052">
        <f t="shared" si="282"/>
        <v>6818200</v>
      </c>
      <c r="I3052">
        <f t="shared" si="283"/>
        <v>186800</v>
      </c>
      <c r="J3052" t="str">
        <f t="shared" si="284"/>
        <v>June</v>
      </c>
      <c r="K3052" t="str">
        <f t="shared" si="285"/>
        <v>2082</v>
      </c>
      <c r="L3052" t="str">
        <f t="shared" si="286"/>
        <v>Normal</v>
      </c>
      <c r="M3052" t="str">
        <f t="shared" si="287"/>
        <v>Ok</v>
      </c>
      <c r="N3052" t="s">
        <v>10264</v>
      </c>
    </row>
    <row r="3053" spans="1:14" x14ac:dyDescent="0.35">
      <c r="A3053" t="s">
        <v>3071</v>
      </c>
      <c r="B3053" t="s">
        <v>39</v>
      </c>
      <c r="C3053">
        <v>535</v>
      </c>
      <c r="D3053">
        <v>45000</v>
      </c>
      <c r="E3053">
        <v>2000</v>
      </c>
      <c r="F3053" t="s">
        <v>16</v>
      </c>
      <c r="G3053" s="2">
        <v>66649</v>
      </c>
      <c r="H3053">
        <f t="shared" si="282"/>
        <v>23005000</v>
      </c>
      <c r="I3053">
        <f t="shared" si="283"/>
        <v>1070000</v>
      </c>
      <c r="J3053" t="str">
        <f t="shared" si="284"/>
        <v>June</v>
      </c>
      <c r="K3053" t="str">
        <f t="shared" si="285"/>
        <v>2082</v>
      </c>
      <c r="L3053" t="str">
        <f t="shared" si="286"/>
        <v>High Discount</v>
      </c>
      <c r="M3053" t="str">
        <f t="shared" si="287"/>
        <v>Ok</v>
      </c>
      <c r="N3053" t="s">
        <v>10264</v>
      </c>
    </row>
    <row r="3054" spans="1:14" x14ac:dyDescent="0.35">
      <c r="A3054" t="s">
        <v>3072</v>
      </c>
      <c r="B3054" t="s">
        <v>33</v>
      </c>
      <c r="C3054">
        <v>493</v>
      </c>
      <c r="D3054">
        <v>45000</v>
      </c>
      <c r="E3054">
        <v>3000</v>
      </c>
      <c r="F3054" t="s">
        <v>8</v>
      </c>
      <c r="G3054" s="2">
        <v>66656</v>
      </c>
      <c r="H3054">
        <f t="shared" si="282"/>
        <v>20706000</v>
      </c>
      <c r="I3054">
        <f t="shared" si="283"/>
        <v>1479000</v>
      </c>
      <c r="J3054" t="str">
        <f t="shared" si="284"/>
        <v>June</v>
      </c>
      <c r="K3054" t="str">
        <f t="shared" si="285"/>
        <v>2082</v>
      </c>
      <c r="L3054" t="str">
        <f t="shared" si="286"/>
        <v>High Discount</v>
      </c>
      <c r="M3054" t="str">
        <f t="shared" si="287"/>
        <v>Ok</v>
      </c>
      <c r="N3054" t="s">
        <v>10264</v>
      </c>
    </row>
    <row r="3055" spans="1:14" x14ac:dyDescent="0.35">
      <c r="A3055" t="s">
        <v>3073</v>
      </c>
      <c r="B3055" t="s">
        <v>15</v>
      </c>
      <c r="C3055">
        <v>172</v>
      </c>
      <c r="D3055">
        <v>4500</v>
      </c>
      <c r="E3055">
        <v>300</v>
      </c>
      <c r="F3055" t="s">
        <v>11</v>
      </c>
      <c r="G3055" s="2">
        <v>66663</v>
      </c>
      <c r="H3055">
        <f t="shared" si="282"/>
        <v>722400</v>
      </c>
      <c r="I3055">
        <f t="shared" si="283"/>
        <v>51600</v>
      </c>
      <c r="J3055" t="str">
        <f t="shared" si="284"/>
        <v>July</v>
      </c>
      <c r="K3055" t="str">
        <f t="shared" si="285"/>
        <v>2082</v>
      </c>
      <c r="L3055" t="str">
        <f t="shared" si="286"/>
        <v>High Discount</v>
      </c>
      <c r="M3055" t="str">
        <f t="shared" si="287"/>
        <v>Ok</v>
      </c>
      <c r="N3055" t="s">
        <v>10264</v>
      </c>
    </row>
    <row r="3056" spans="1:14" x14ac:dyDescent="0.35">
      <c r="A3056" t="s">
        <v>3074</v>
      </c>
      <c r="B3056" t="s">
        <v>13</v>
      </c>
      <c r="C3056">
        <v>469</v>
      </c>
      <c r="D3056">
        <v>4500</v>
      </c>
      <c r="E3056">
        <v>1500</v>
      </c>
      <c r="F3056" t="s">
        <v>11</v>
      </c>
      <c r="G3056" s="2">
        <v>66670</v>
      </c>
      <c r="H3056">
        <f t="shared" si="282"/>
        <v>1407000</v>
      </c>
      <c r="I3056">
        <f t="shared" si="283"/>
        <v>703500</v>
      </c>
      <c r="J3056" t="str">
        <f t="shared" si="284"/>
        <v>July</v>
      </c>
      <c r="K3056" t="str">
        <f t="shared" si="285"/>
        <v>2082</v>
      </c>
      <c r="L3056" t="str">
        <f t="shared" si="286"/>
        <v>High Discount</v>
      </c>
      <c r="M3056" t="str">
        <f t="shared" si="287"/>
        <v>Ok</v>
      </c>
      <c r="N3056" t="s">
        <v>10264</v>
      </c>
    </row>
    <row r="3057" spans="1:14" x14ac:dyDescent="0.35">
      <c r="A3057" t="s">
        <v>3075</v>
      </c>
      <c r="B3057" t="s">
        <v>13</v>
      </c>
      <c r="C3057">
        <v>265</v>
      </c>
      <c r="D3057">
        <v>5500</v>
      </c>
      <c r="E3057">
        <v>300</v>
      </c>
      <c r="F3057" t="s">
        <v>8</v>
      </c>
      <c r="G3057" s="2">
        <v>66677</v>
      </c>
      <c r="H3057">
        <f t="shared" si="282"/>
        <v>1378000</v>
      </c>
      <c r="I3057">
        <f t="shared" si="283"/>
        <v>79500</v>
      </c>
      <c r="J3057" t="str">
        <f t="shared" si="284"/>
        <v>July</v>
      </c>
      <c r="K3057" t="str">
        <f t="shared" si="285"/>
        <v>2082</v>
      </c>
      <c r="L3057" t="str">
        <f t="shared" si="286"/>
        <v>High Discount</v>
      </c>
      <c r="M3057" t="str">
        <f t="shared" si="287"/>
        <v>Ok</v>
      </c>
      <c r="N3057" t="s">
        <v>10264</v>
      </c>
    </row>
    <row r="3058" spans="1:14" x14ac:dyDescent="0.35">
      <c r="A3058" t="s">
        <v>3076</v>
      </c>
      <c r="B3058" t="s">
        <v>21</v>
      </c>
      <c r="C3058">
        <v>469</v>
      </c>
      <c r="D3058">
        <v>22000</v>
      </c>
      <c r="E3058">
        <v>100</v>
      </c>
      <c r="F3058" t="s">
        <v>8</v>
      </c>
      <c r="G3058" s="2">
        <v>66684</v>
      </c>
      <c r="H3058">
        <f t="shared" si="282"/>
        <v>10271100</v>
      </c>
      <c r="I3058">
        <f t="shared" si="283"/>
        <v>46900</v>
      </c>
      <c r="J3058" t="str">
        <f t="shared" si="284"/>
        <v>July</v>
      </c>
      <c r="K3058" t="str">
        <f t="shared" si="285"/>
        <v>2082</v>
      </c>
      <c r="L3058" t="str">
        <f t="shared" si="286"/>
        <v>Normal</v>
      </c>
      <c r="M3058" t="str">
        <f t="shared" si="287"/>
        <v>Ok</v>
      </c>
      <c r="N3058" t="s">
        <v>10264</v>
      </c>
    </row>
    <row r="3059" spans="1:14" x14ac:dyDescent="0.35">
      <c r="A3059" t="s">
        <v>3077</v>
      </c>
      <c r="B3059" t="s">
        <v>10</v>
      </c>
      <c r="C3059">
        <v>277</v>
      </c>
      <c r="D3059">
        <v>6000</v>
      </c>
      <c r="E3059">
        <v>5000</v>
      </c>
      <c r="F3059" t="s">
        <v>11</v>
      </c>
      <c r="G3059" s="2">
        <v>66691</v>
      </c>
      <c r="H3059">
        <f t="shared" si="282"/>
        <v>277000</v>
      </c>
      <c r="I3059">
        <f t="shared" si="283"/>
        <v>1385000</v>
      </c>
      <c r="J3059" t="str">
        <f t="shared" si="284"/>
        <v>August</v>
      </c>
      <c r="K3059" t="str">
        <f t="shared" si="285"/>
        <v>2082</v>
      </c>
      <c r="L3059" t="str">
        <f t="shared" si="286"/>
        <v>High Discount</v>
      </c>
      <c r="M3059" t="str">
        <f t="shared" si="287"/>
        <v>Ok</v>
      </c>
      <c r="N3059" t="s">
        <v>10264</v>
      </c>
    </row>
    <row r="3060" spans="1:14" x14ac:dyDescent="0.35">
      <c r="A3060" t="s">
        <v>3078</v>
      </c>
      <c r="B3060" t="s">
        <v>19</v>
      </c>
      <c r="C3060">
        <v>286</v>
      </c>
      <c r="D3060">
        <v>4500</v>
      </c>
      <c r="E3060">
        <v>2000</v>
      </c>
      <c r="F3060" t="s">
        <v>16</v>
      </c>
      <c r="G3060" s="2">
        <v>66698</v>
      </c>
      <c r="H3060">
        <f t="shared" si="282"/>
        <v>715000</v>
      </c>
      <c r="I3060">
        <f t="shared" si="283"/>
        <v>572000</v>
      </c>
      <c r="J3060" t="str">
        <f t="shared" si="284"/>
        <v>August</v>
      </c>
      <c r="K3060" t="str">
        <f t="shared" si="285"/>
        <v>2082</v>
      </c>
      <c r="L3060" t="str">
        <f t="shared" si="286"/>
        <v>High Discount</v>
      </c>
      <c r="M3060" t="str">
        <f t="shared" si="287"/>
        <v>Ok</v>
      </c>
      <c r="N3060" t="s">
        <v>10264</v>
      </c>
    </row>
    <row r="3061" spans="1:14" x14ac:dyDescent="0.35">
      <c r="A3061" t="s">
        <v>3079</v>
      </c>
      <c r="B3061" t="s">
        <v>30</v>
      </c>
      <c r="C3061">
        <v>379</v>
      </c>
      <c r="D3061">
        <v>45000</v>
      </c>
      <c r="E3061">
        <v>1000</v>
      </c>
      <c r="F3061" t="s">
        <v>46</v>
      </c>
      <c r="G3061" s="2">
        <v>66705</v>
      </c>
      <c r="H3061">
        <f t="shared" si="282"/>
        <v>16676000</v>
      </c>
      <c r="I3061">
        <f t="shared" si="283"/>
        <v>379000</v>
      </c>
      <c r="J3061" t="str">
        <f t="shared" si="284"/>
        <v>August</v>
      </c>
      <c r="K3061" t="str">
        <f t="shared" si="285"/>
        <v>2082</v>
      </c>
      <c r="L3061" t="str">
        <f t="shared" si="286"/>
        <v>High Discount</v>
      </c>
      <c r="M3061" t="str">
        <f t="shared" si="287"/>
        <v>Ok</v>
      </c>
      <c r="N3061" t="s">
        <v>10264</v>
      </c>
    </row>
    <row r="3062" spans="1:14" x14ac:dyDescent="0.35">
      <c r="A3062" t="s">
        <v>3080</v>
      </c>
      <c r="B3062" t="s">
        <v>19</v>
      </c>
      <c r="C3062">
        <v>518</v>
      </c>
      <c r="D3062">
        <v>22000</v>
      </c>
      <c r="E3062">
        <v>300</v>
      </c>
      <c r="F3062" t="s">
        <v>16</v>
      </c>
      <c r="G3062" s="2">
        <v>66712</v>
      </c>
      <c r="H3062">
        <f t="shared" si="282"/>
        <v>11240600</v>
      </c>
      <c r="I3062">
        <f t="shared" si="283"/>
        <v>155400</v>
      </c>
      <c r="J3062" t="str">
        <f t="shared" si="284"/>
        <v>August</v>
      </c>
      <c r="K3062" t="str">
        <f t="shared" si="285"/>
        <v>2082</v>
      </c>
      <c r="L3062" t="str">
        <f t="shared" si="286"/>
        <v>Normal</v>
      </c>
      <c r="M3062" t="str">
        <f t="shared" si="287"/>
        <v>Ok</v>
      </c>
      <c r="N3062" t="s">
        <v>10264</v>
      </c>
    </row>
    <row r="3063" spans="1:14" x14ac:dyDescent="0.35">
      <c r="A3063" t="s">
        <v>3081</v>
      </c>
      <c r="B3063" t="s">
        <v>21</v>
      </c>
      <c r="C3063">
        <v>536</v>
      </c>
      <c r="D3063">
        <v>800</v>
      </c>
      <c r="E3063">
        <v>500</v>
      </c>
      <c r="F3063" t="s">
        <v>8</v>
      </c>
      <c r="G3063" s="2">
        <v>66719</v>
      </c>
      <c r="H3063">
        <f t="shared" si="282"/>
        <v>160800</v>
      </c>
      <c r="I3063">
        <f t="shared" si="283"/>
        <v>268000</v>
      </c>
      <c r="J3063" t="str">
        <f t="shared" si="284"/>
        <v>August</v>
      </c>
      <c r="K3063" t="str">
        <f t="shared" si="285"/>
        <v>2082</v>
      </c>
      <c r="L3063" t="str">
        <f t="shared" si="286"/>
        <v>Normal</v>
      </c>
      <c r="M3063" t="str">
        <f t="shared" si="287"/>
        <v>Ok</v>
      </c>
      <c r="N3063" t="s">
        <v>10264</v>
      </c>
    </row>
    <row r="3064" spans="1:14" x14ac:dyDescent="0.35">
      <c r="A3064" t="s">
        <v>3082</v>
      </c>
      <c r="B3064" t="s">
        <v>33</v>
      </c>
      <c r="C3064">
        <v>598</v>
      </c>
      <c r="D3064">
        <v>12000</v>
      </c>
      <c r="E3064">
        <v>200</v>
      </c>
      <c r="F3064" t="s">
        <v>11</v>
      </c>
      <c r="G3064" s="2">
        <v>66726</v>
      </c>
      <c r="H3064">
        <f t="shared" si="282"/>
        <v>7056400</v>
      </c>
      <c r="I3064">
        <f t="shared" si="283"/>
        <v>119600</v>
      </c>
      <c r="J3064" t="str">
        <f t="shared" si="284"/>
        <v>September</v>
      </c>
      <c r="K3064" t="str">
        <f t="shared" si="285"/>
        <v>2082</v>
      </c>
      <c r="L3064" t="str">
        <f t="shared" si="286"/>
        <v>Normal</v>
      </c>
      <c r="M3064" t="str">
        <f t="shared" si="287"/>
        <v>Ok</v>
      </c>
      <c r="N3064" t="s">
        <v>10264</v>
      </c>
    </row>
    <row r="3065" spans="1:14" x14ac:dyDescent="0.35">
      <c r="A3065" t="s">
        <v>3083</v>
      </c>
      <c r="B3065" t="s">
        <v>30</v>
      </c>
      <c r="C3065">
        <v>464</v>
      </c>
      <c r="D3065">
        <v>6000</v>
      </c>
      <c r="E3065">
        <v>500</v>
      </c>
      <c r="F3065" t="s">
        <v>11</v>
      </c>
      <c r="G3065" s="2">
        <v>66733</v>
      </c>
      <c r="H3065">
        <f t="shared" si="282"/>
        <v>2552000</v>
      </c>
      <c r="I3065">
        <f t="shared" si="283"/>
        <v>232000</v>
      </c>
      <c r="J3065" t="str">
        <f t="shared" si="284"/>
        <v>September</v>
      </c>
      <c r="K3065" t="str">
        <f t="shared" si="285"/>
        <v>2082</v>
      </c>
      <c r="L3065" t="str">
        <f t="shared" si="286"/>
        <v>High Discount</v>
      </c>
      <c r="M3065" t="str">
        <f t="shared" si="287"/>
        <v>Ok</v>
      </c>
      <c r="N3065" t="s">
        <v>10264</v>
      </c>
    </row>
    <row r="3066" spans="1:14" x14ac:dyDescent="0.35">
      <c r="A3066" t="s">
        <v>3084</v>
      </c>
      <c r="B3066" t="s">
        <v>15</v>
      </c>
      <c r="C3066">
        <v>268</v>
      </c>
      <c r="D3066">
        <v>4500</v>
      </c>
      <c r="E3066">
        <v>3000</v>
      </c>
      <c r="F3066" t="s">
        <v>46</v>
      </c>
      <c r="G3066" s="2">
        <v>66740</v>
      </c>
      <c r="H3066">
        <f t="shared" si="282"/>
        <v>402000</v>
      </c>
      <c r="I3066">
        <f t="shared" si="283"/>
        <v>804000</v>
      </c>
      <c r="J3066" t="str">
        <f t="shared" si="284"/>
        <v>September</v>
      </c>
      <c r="K3066" t="str">
        <f t="shared" si="285"/>
        <v>2082</v>
      </c>
      <c r="L3066" t="str">
        <f t="shared" si="286"/>
        <v>High Discount</v>
      </c>
      <c r="M3066" t="str">
        <f t="shared" si="287"/>
        <v>Ok</v>
      </c>
      <c r="N3066" t="s">
        <v>10264</v>
      </c>
    </row>
    <row r="3067" spans="1:14" x14ac:dyDescent="0.35">
      <c r="A3067" t="s">
        <v>3085</v>
      </c>
      <c r="B3067" t="s">
        <v>19</v>
      </c>
      <c r="C3067">
        <v>430</v>
      </c>
      <c r="D3067">
        <v>15000</v>
      </c>
      <c r="E3067">
        <v>2000</v>
      </c>
      <c r="F3067" t="s">
        <v>11</v>
      </c>
      <c r="G3067" s="2">
        <v>66747</v>
      </c>
      <c r="H3067">
        <f t="shared" si="282"/>
        <v>5590000</v>
      </c>
      <c r="I3067">
        <f t="shared" si="283"/>
        <v>860000</v>
      </c>
      <c r="J3067" t="str">
        <f t="shared" si="284"/>
        <v>September</v>
      </c>
      <c r="K3067" t="str">
        <f t="shared" si="285"/>
        <v>2082</v>
      </c>
      <c r="L3067" t="str">
        <f t="shared" si="286"/>
        <v>High Discount</v>
      </c>
      <c r="M3067" t="str">
        <f t="shared" si="287"/>
        <v>Ok</v>
      </c>
      <c r="N3067" t="s">
        <v>10264</v>
      </c>
    </row>
    <row r="3068" spans="1:14" x14ac:dyDescent="0.35">
      <c r="A3068" t="s">
        <v>3086</v>
      </c>
      <c r="B3068" t="s">
        <v>15</v>
      </c>
      <c r="C3068">
        <v>136</v>
      </c>
      <c r="D3068">
        <v>45000</v>
      </c>
      <c r="E3068">
        <v>500</v>
      </c>
      <c r="F3068" t="s">
        <v>46</v>
      </c>
      <c r="G3068" s="2">
        <v>66754</v>
      </c>
      <c r="H3068">
        <f t="shared" si="282"/>
        <v>6052000</v>
      </c>
      <c r="I3068">
        <f t="shared" si="283"/>
        <v>68000</v>
      </c>
      <c r="J3068" t="str">
        <f t="shared" si="284"/>
        <v>October</v>
      </c>
      <c r="K3068" t="str">
        <f t="shared" si="285"/>
        <v>2082</v>
      </c>
      <c r="L3068" t="str">
        <f t="shared" si="286"/>
        <v>High Discount</v>
      </c>
      <c r="M3068" t="str">
        <f t="shared" si="287"/>
        <v>Ok</v>
      </c>
      <c r="N3068" t="s">
        <v>10264</v>
      </c>
    </row>
    <row r="3069" spans="1:14" x14ac:dyDescent="0.35">
      <c r="A3069" t="s">
        <v>3087</v>
      </c>
      <c r="B3069" t="s">
        <v>19</v>
      </c>
      <c r="C3069">
        <v>510</v>
      </c>
      <c r="D3069">
        <v>18000</v>
      </c>
      <c r="E3069">
        <v>300</v>
      </c>
      <c r="F3069" t="s">
        <v>16</v>
      </c>
      <c r="G3069" s="2">
        <v>66761</v>
      </c>
      <c r="H3069">
        <f t="shared" si="282"/>
        <v>9027000</v>
      </c>
      <c r="I3069">
        <f t="shared" si="283"/>
        <v>153000</v>
      </c>
      <c r="J3069" t="str">
        <f t="shared" si="284"/>
        <v>October</v>
      </c>
      <c r="K3069" t="str">
        <f t="shared" si="285"/>
        <v>2082</v>
      </c>
      <c r="L3069" t="str">
        <f t="shared" si="286"/>
        <v>Normal</v>
      </c>
      <c r="M3069" t="str">
        <f t="shared" si="287"/>
        <v>Ok</v>
      </c>
      <c r="N3069" t="s">
        <v>10264</v>
      </c>
    </row>
    <row r="3070" spans="1:14" x14ac:dyDescent="0.35">
      <c r="A3070" t="s">
        <v>3088</v>
      </c>
      <c r="B3070" t="s">
        <v>15</v>
      </c>
      <c r="C3070">
        <v>460</v>
      </c>
      <c r="D3070">
        <v>45000</v>
      </c>
      <c r="E3070">
        <v>400</v>
      </c>
      <c r="F3070" t="s">
        <v>16</v>
      </c>
      <c r="G3070" s="2">
        <v>66768</v>
      </c>
      <c r="H3070">
        <f t="shared" si="282"/>
        <v>20516000</v>
      </c>
      <c r="I3070">
        <f t="shared" si="283"/>
        <v>184000</v>
      </c>
      <c r="J3070" t="str">
        <f t="shared" si="284"/>
        <v>October</v>
      </c>
      <c r="K3070" t="str">
        <f t="shared" si="285"/>
        <v>2082</v>
      </c>
      <c r="L3070" t="str">
        <f t="shared" si="286"/>
        <v>Normal</v>
      </c>
      <c r="M3070" t="str">
        <f t="shared" si="287"/>
        <v>Ok</v>
      </c>
      <c r="N3070" t="s">
        <v>10264</v>
      </c>
    </row>
    <row r="3071" spans="1:14" x14ac:dyDescent="0.35">
      <c r="A3071" t="s">
        <v>3089</v>
      </c>
      <c r="B3071" t="s">
        <v>19</v>
      </c>
      <c r="C3071">
        <v>574</v>
      </c>
      <c r="D3071">
        <v>4500</v>
      </c>
      <c r="E3071">
        <v>500</v>
      </c>
      <c r="F3071" t="s">
        <v>11</v>
      </c>
      <c r="G3071" s="2">
        <v>66775</v>
      </c>
      <c r="H3071">
        <f t="shared" si="282"/>
        <v>2296000</v>
      </c>
      <c r="I3071">
        <f t="shared" si="283"/>
        <v>287000</v>
      </c>
      <c r="J3071" t="str">
        <f t="shared" si="284"/>
        <v>October</v>
      </c>
      <c r="K3071" t="str">
        <f t="shared" si="285"/>
        <v>2082</v>
      </c>
      <c r="L3071" t="str">
        <f t="shared" si="286"/>
        <v>Normal</v>
      </c>
      <c r="M3071" t="str">
        <f t="shared" si="287"/>
        <v>Ok</v>
      </c>
      <c r="N3071" t="s">
        <v>10264</v>
      </c>
    </row>
    <row r="3072" spans="1:14" x14ac:dyDescent="0.35">
      <c r="A3072" t="s">
        <v>3090</v>
      </c>
      <c r="B3072" t="s">
        <v>15</v>
      </c>
      <c r="C3072">
        <v>496</v>
      </c>
      <c r="D3072">
        <v>12000</v>
      </c>
      <c r="E3072">
        <v>1500</v>
      </c>
      <c r="F3072" t="s">
        <v>11</v>
      </c>
      <c r="G3072" s="2">
        <v>66782</v>
      </c>
      <c r="H3072">
        <f t="shared" si="282"/>
        <v>5208000</v>
      </c>
      <c r="I3072">
        <f t="shared" si="283"/>
        <v>744000</v>
      </c>
      <c r="J3072" t="str">
        <f t="shared" si="284"/>
        <v>November</v>
      </c>
      <c r="K3072" t="str">
        <f t="shared" si="285"/>
        <v>2082</v>
      </c>
      <c r="L3072" t="str">
        <f t="shared" si="286"/>
        <v>High Discount</v>
      </c>
      <c r="M3072" t="str">
        <f t="shared" si="287"/>
        <v>Ok</v>
      </c>
      <c r="N3072" t="s">
        <v>10264</v>
      </c>
    </row>
    <row r="3073" spans="1:14" x14ac:dyDescent="0.35">
      <c r="A3073" t="s">
        <v>3091</v>
      </c>
      <c r="B3073" t="s">
        <v>21</v>
      </c>
      <c r="C3073">
        <v>349</v>
      </c>
      <c r="D3073">
        <v>5500</v>
      </c>
      <c r="E3073">
        <v>100</v>
      </c>
      <c r="F3073" t="s">
        <v>8</v>
      </c>
      <c r="G3073" s="2">
        <v>66789</v>
      </c>
      <c r="H3073">
        <f t="shared" si="282"/>
        <v>1884600</v>
      </c>
      <c r="I3073">
        <f t="shared" si="283"/>
        <v>34900</v>
      </c>
      <c r="J3073" t="str">
        <f t="shared" si="284"/>
        <v>November</v>
      </c>
      <c r="K3073" t="str">
        <f t="shared" si="285"/>
        <v>2082</v>
      </c>
      <c r="L3073" t="str">
        <f t="shared" si="286"/>
        <v>Normal</v>
      </c>
      <c r="M3073" t="str">
        <f t="shared" si="287"/>
        <v>Ok</v>
      </c>
      <c r="N3073" t="s">
        <v>10264</v>
      </c>
    </row>
    <row r="3074" spans="1:14" x14ac:dyDescent="0.35">
      <c r="A3074" t="s">
        <v>3092</v>
      </c>
      <c r="B3074" t="s">
        <v>7</v>
      </c>
      <c r="C3074">
        <v>457</v>
      </c>
      <c r="D3074">
        <v>6000</v>
      </c>
      <c r="E3074">
        <v>200</v>
      </c>
      <c r="F3074" t="s">
        <v>8</v>
      </c>
      <c r="G3074" s="2">
        <v>66796</v>
      </c>
      <c r="H3074">
        <f t="shared" ref="H3074:H3137" si="288">MAX(0,(D3074-E3074)*C3074)</f>
        <v>2650600</v>
      </c>
      <c r="I3074">
        <f t="shared" si="283"/>
        <v>91400</v>
      </c>
      <c r="J3074" t="str">
        <f t="shared" si="284"/>
        <v>November</v>
      </c>
      <c r="K3074" t="str">
        <f t="shared" si="285"/>
        <v>2082</v>
      </c>
      <c r="L3074" t="str">
        <f t="shared" si="286"/>
        <v>Normal</v>
      </c>
      <c r="M3074" t="str">
        <f t="shared" si="287"/>
        <v>Ok</v>
      </c>
      <c r="N3074" t="s">
        <v>10264</v>
      </c>
    </row>
    <row r="3075" spans="1:14" x14ac:dyDescent="0.35">
      <c r="A3075" t="s">
        <v>3093</v>
      </c>
      <c r="B3075" t="s">
        <v>30</v>
      </c>
      <c r="C3075">
        <v>424</v>
      </c>
      <c r="D3075">
        <v>1200</v>
      </c>
      <c r="E3075">
        <v>1500</v>
      </c>
      <c r="F3075" t="s">
        <v>11</v>
      </c>
      <c r="G3075" s="2">
        <v>66803</v>
      </c>
      <c r="H3075">
        <f t="shared" si="288"/>
        <v>0</v>
      </c>
      <c r="I3075">
        <f t="shared" ref="I3075:I3138" si="289">E3075*C3075</f>
        <v>636000</v>
      </c>
      <c r="J3075" t="str">
        <f t="shared" ref="J3075:J3138" si="290">TEXT(G:G,"mmmm")</f>
        <v>November</v>
      </c>
      <c r="K3075" t="str">
        <f t="shared" ref="K3075:K3138" si="291">TEXT(G3075,"yyy")</f>
        <v>2082</v>
      </c>
      <c r="L3075" t="str">
        <f t="shared" ref="L3075:L3138" si="292">IF(E3075&gt;=C3075,"High Discount","Normal")</f>
        <v>High Discount</v>
      </c>
      <c r="M3075" t="str">
        <f t="shared" ref="M3075:M3138" si="293">IF(H3075=0,"Zero Sales","Ok")</f>
        <v>Zero Sales</v>
      </c>
      <c r="N3075" t="s">
        <v>10264</v>
      </c>
    </row>
    <row r="3076" spans="1:14" x14ac:dyDescent="0.35">
      <c r="A3076" t="s">
        <v>3094</v>
      </c>
      <c r="B3076" t="s">
        <v>10</v>
      </c>
      <c r="C3076">
        <v>282</v>
      </c>
      <c r="D3076">
        <v>1200</v>
      </c>
      <c r="E3076">
        <v>300</v>
      </c>
      <c r="F3076" t="s">
        <v>11</v>
      </c>
      <c r="G3076" s="2">
        <v>66810</v>
      </c>
      <c r="H3076">
        <f t="shared" si="288"/>
        <v>253800</v>
      </c>
      <c r="I3076">
        <f t="shared" si="289"/>
        <v>84600</v>
      </c>
      <c r="J3076" t="str">
        <f t="shared" si="290"/>
        <v>November</v>
      </c>
      <c r="K3076" t="str">
        <f t="shared" si="291"/>
        <v>2082</v>
      </c>
      <c r="L3076" t="str">
        <f t="shared" si="292"/>
        <v>High Discount</v>
      </c>
      <c r="M3076" t="str">
        <f t="shared" si="293"/>
        <v>Ok</v>
      </c>
      <c r="N3076" t="s">
        <v>10264</v>
      </c>
    </row>
    <row r="3077" spans="1:14" x14ac:dyDescent="0.35">
      <c r="A3077" t="s">
        <v>3095</v>
      </c>
      <c r="B3077" t="s">
        <v>33</v>
      </c>
      <c r="C3077">
        <v>98</v>
      </c>
      <c r="D3077">
        <v>1200</v>
      </c>
      <c r="E3077">
        <v>400</v>
      </c>
      <c r="F3077" t="s">
        <v>16</v>
      </c>
      <c r="G3077" s="2">
        <v>66817</v>
      </c>
      <c r="H3077">
        <f t="shared" si="288"/>
        <v>78400</v>
      </c>
      <c r="I3077">
        <f t="shared" si="289"/>
        <v>39200</v>
      </c>
      <c r="J3077" t="str">
        <f t="shared" si="290"/>
        <v>December</v>
      </c>
      <c r="K3077" t="str">
        <f t="shared" si="291"/>
        <v>2082</v>
      </c>
      <c r="L3077" t="str">
        <f t="shared" si="292"/>
        <v>High Discount</v>
      </c>
      <c r="M3077" t="str">
        <f t="shared" si="293"/>
        <v>Ok</v>
      </c>
      <c r="N3077" t="s">
        <v>10264</v>
      </c>
    </row>
    <row r="3078" spans="1:14" x14ac:dyDescent="0.35">
      <c r="A3078" t="s">
        <v>3096</v>
      </c>
      <c r="B3078" t="s">
        <v>43</v>
      </c>
      <c r="C3078">
        <v>235</v>
      </c>
      <c r="D3078">
        <v>1200</v>
      </c>
      <c r="E3078">
        <v>2000</v>
      </c>
      <c r="F3078" t="s">
        <v>11</v>
      </c>
      <c r="G3078" s="2">
        <v>66824</v>
      </c>
      <c r="H3078">
        <f t="shared" si="288"/>
        <v>0</v>
      </c>
      <c r="I3078">
        <f t="shared" si="289"/>
        <v>470000</v>
      </c>
      <c r="J3078" t="str">
        <f t="shared" si="290"/>
        <v>December</v>
      </c>
      <c r="K3078" t="str">
        <f t="shared" si="291"/>
        <v>2082</v>
      </c>
      <c r="L3078" t="str">
        <f t="shared" si="292"/>
        <v>High Discount</v>
      </c>
      <c r="M3078" t="str">
        <f t="shared" si="293"/>
        <v>Zero Sales</v>
      </c>
      <c r="N3078" t="s">
        <v>10264</v>
      </c>
    </row>
    <row r="3079" spans="1:14" x14ac:dyDescent="0.35">
      <c r="A3079" t="s">
        <v>3097</v>
      </c>
      <c r="B3079" t="s">
        <v>39</v>
      </c>
      <c r="C3079">
        <v>254</v>
      </c>
      <c r="D3079">
        <v>22000</v>
      </c>
      <c r="E3079">
        <v>5000</v>
      </c>
      <c r="F3079" t="s">
        <v>8</v>
      </c>
      <c r="G3079" s="2">
        <v>66831</v>
      </c>
      <c r="H3079">
        <f t="shared" si="288"/>
        <v>4318000</v>
      </c>
      <c r="I3079">
        <f t="shared" si="289"/>
        <v>1270000</v>
      </c>
      <c r="J3079" t="str">
        <f t="shared" si="290"/>
        <v>December</v>
      </c>
      <c r="K3079" t="str">
        <f t="shared" si="291"/>
        <v>2082</v>
      </c>
      <c r="L3079" t="str">
        <f t="shared" si="292"/>
        <v>High Discount</v>
      </c>
      <c r="M3079" t="str">
        <f t="shared" si="293"/>
        <v>Ok</v>
      </c>
      <c r="N3079" t="s">
        <v>10264</v>
      </c>
    </row>
    <row r="3080" spans="1:14" x14ac:dyDescent="0.35">
      <c r="A3080" t="s">
        <v>3098</v>
      </c>
      <c r="B3080" t="s">
        <v>10</v>
      </c>
      <c r="C3080">
        <v>127</v>
      </c>
      <c r="D3080">
        <v>800</v>
      </c>
      <c r="E3080">
        <v>1000</v>
      </c>
      <c r="F3080" t="s">
        <v>16</v>
      </c>
      <c r="G3080" s="2">
        <v>66838</v>
      </c>
      <c r="H3080">
        <f t="shared" si="288"/>
        <v>0</v>
      </c>
      <c r="I3080">
        <f t="shared" si="289"/>
        <v>127000</v>
      </c>
      <c r="J3080" t="str">
        <f t="shared" si="290"/>
        <v>December</v>
      </c>
      <c r="K3080" t="str">
        <f t="shared" si="291"/>
        <v>2082</v>
      </c>
      <c r="L3080" t="str">
        <f t="shared" si="292"/>
        <v>High Discount</v>
      </c>
      <c r="M3080" t="str">
        <f t="shared" si="293"/>
        <v>Zero Sales</v>
      </c>
      <c r="N3080" t="s">
        <v>10264</v>
      </c>
    </row>
    <row r="3081" spans="1:14" x14ac:dyDescent="0.35">
      <c r="A3081" t="s">
        <v>3099</v>
      </c>
      <c r="B3081" t="s">
        <v>39</v>
      </c>
      <c r="C3081">
        <v>530</v>
      </c>
      <c r="D3081">
        <v>45000</v>
      </c>
      <c r="E3081">
        <v>400</v>
      </c>
      <c r="F3081" t="s">
        <v>46</v>
      </c>
      <c r="G3081" s="2">
        <v>66845</v>
      </c>
      <c r="H3081">
        <f t="shared" si="288"/>
        <v>23638000</v>
      </c>
      <c r="I3081">
        <f t="shared" si="289"/>
        <v>212000</v>
      </c>
      <c r="J3081" t="str">
        <f t="shared" si="290"/>
        <v>January</v>
      </c>
      <c r="K3081" t="str">
        <f t="shared" si="291"/>
        <v>2083</v>
      </c>
      <c r="L3081" t="str">
        <f t="shared" si="292"/>
        <v>Normal</v>
      </c>
      <c r="M3081" t="str">
        <f t="shared" si="293"/>
        <v>Ok</v>
      </c>
      <c r="N3081" t="s">
        <v>10264</v>
      </c>
    </row>
    <row r="3082" spans="1:14" x14ac:dyDescent="0.35">
      <c r="A3082" t="s">
        <v>3100</v>
      </c>
      <c r="B3082" t="s">
        <v>30</v>
      </c>
      <c r="C3082">
        <v>435</v>
      </c>
      <c r="D3082">
        <v>6000</v>
      </c>
      <c r="E3082">
        <v>500</v>
      </c>
      <c r="F3082" t="s">
        <v>8</v>
      </c>
      <c r="G3082" s="2">
        <v>66852</v>
      </c>
      <c r="H3082">
        <f t="shared" si="288"/>
        <v>2392500</v>
      </c>
      <c r="I3082">
        <f t="shared" si="289"/>
        <v>217500</v>
      </c>
      <c r="J3082" t="str">
        <f t="shared" si="290"/>
        <v>January</v>
      </c>
      <c r="K3082" t="str">
        <f t="shared" si="291"/>
        <v>2083</v>
      </c>
      <c r="L3082" t="str">
        <f t="shared" si="292"/>
        <v>High Discount</v>
      </c>
      <c r="M3082" t="str">
        <f t="shared" si="293"/>
        <v>Ok</v>
      </c>
      <c r="N3082" t="s">
        <v>10264</v>
      </c>
    </row>
    <row r="3083" spans="1:14" x14ac:dyDescent="0.35">
      <c r="A3083" t="s">
        <v>3101</v>
      </c>
      <c r="B3083" t="s">
        <v>10</v>
      </c>
      <c r="C3083">
        <v>243</v>
      </c>
      <c r="D3083">
        <v>12000</v>
      </c>
      <c r="E3083">
        <v>2000</v>
      </c>
      <c r="F3083" t="s">
        <v>8</v>
      </c>
      <c r="G3083" s="2">
        <v>66859</v>
      </c>
      <c r="H3083">
        <f t="shared" si="288"/>
        <v>2430000</v>
      </c>
      <c r="I3083">
        <f t="shared" si="289"/>
        <v>486000</v>
      </c>
      <c r="J3083" t="str">
        <f t="shared" si="290"/>
        <v>January</v>
      </c>
      <c r="K3083" t="str">
        <f t="shared" si="291"/>
        <v>2083</v>
      </c>
      <c r="L3083" t="str">
        <f t="shared" si="292"/>
        <v>High Discount</v>
      </c>
      <c r="M3083" t="str">
        <f t="shared" si="293"/>
        <v>Ok</v>
      </c>
      <c r="N3083" t="s">
        <v>10264</v>
      </c>
    </row>
    <row r="3084" spans="1:14" x14ac:dyDescent="0.35">
      <c r="A3084" t="s">
        <v>3102</v>
      </c>
      <c r="B3084" t="s">
        <v>15</v>
      </c>
      <c r="C3084">
        <v>152</v>
      </c>
      <c r="D3084">
        <v>800</v>
      </c>
      <c r="E3084">
        <v>2000</v>
      </c>
      <c r="F3084" t="s">
        <v>16</v>
      </c>
      <c r="G3084" s="2">
        <v>66866</v>
      </c>
      <c r="H3084">
        <f t="shared" si="288"/>
        <v>0</v>
      </c>
      <c r="I3084">
        <f t="shared" si="289"/>
        <v>304000</v>
      </c>
      <c r="J3084" t="str">
        <f t="shared" si="290"/>
        <v>January</v>
      </c>
      <c r="K3084" t="str">
        <f t="shared" si="291"/>
        <v>2083</v>
      </c>
      <c r="L3084" t="str">
        <f t="shared" si="292"/>
        <v>High Discount</v>
      </c>
      <c r="M3084" t="str">
        <f t="shared" si="293"/>
        <v>Zero Sales</v>
      </c>
      <c r="N3084" t="s">
        <v>10264</v>
      </c>
    </row>
    <row r="3085" spans="1:14" x14ac:dyDescent="0.35">
      <c r="A3085" t="s">
        <v>3103</v>
      </c>
      <c r="B3085" t="s">
        <v>15</v>
      </c>
      <c r="C3085">
        <v>425</v>
      </c>
      <c r="D3085">
        <v>18000</v>
      </c>
      <c r="E3085">
        <v>100</v>
      </c>
      <c r="F3085" t="s">
        <v>46</v>
      </c>
      <c r="G3085" s="2">
        <v>66873</v>
      </c>
      <c r="H3085">
        <f t="shared" si="288"/>
        <v>7607500</v>
      </c>
      <c r="I3085">
        <f t="shared" si="289"/>
        <v>42500</v>
      </c>
      <c r="J3085" t="str">
        <f t="shared" si="290"/>
        <v>February</v>
      </c>
      <c r="K3085" t="str">
        <f t="shared" si="291"/>
        <v>2083</v>
      </c>
      <c r="L3085" t="str">
        <f t="shared" si="292"/>
        <v>Normal</v>
      </c>
      <c r="M3085" t="str">
        <f t="shared" si="293"/>
        <v>Ok</v>
      </c>
      <c r="N3085" t="s">
        <v>10264</v>
      </c>
    </row>
    <row r="3086" spans="1:14" x14ac:dyDescent="0.35">
      <c r="A3086" t="s">
        <v>3104</v>
      </c>
      <c r="B3086" t="s">
        <v>43</v>
      </c>
      <c r="C3086">
        <v>336</v>
      </c>
      <c r="D3086">
        <v>18000</v>
      </c>
      <c r="E3086">
        <v>3000</v>
      </c>
      <c r="F3086" t="s">
        <v>8</v>
      </c>
      <c r="G3086" s="2">
        <v>66880</v>
      </c>
      <c r="H3086">
        <f t="shared" si="288"/>
        <v>5040000</v>
      </c>
      <c r="I3086">
        <f t="shared" si="289"/>
        <v>1008000</v>
      </c>
      <c r="J3086" t="str">
        <f t="shared" si="290"/>
        <v>February</v>
      </c>
      <c r="K3086" t="str">
        <f t="shared" si="291"/>
        <v>2083</v>
      </c>
      <c r="L3086" t="str">
        <f t="shared" si="292"/>
        <v>High Discount</v>
      </c>
      <c r="M3086" t="str">
        <f t="shared" si="293"/>
        <v>Ok</v>
      </c>
      <c r="N3086" t="s">
        <v>10264</v>
      </c>
    </row>
    <row r="3087" spans="1:14" x14ac:dyDescent="0.35">
      <c r="A3087" t="s">
        <v>3105</v>
      </c>
      <c r="B3087" t="s">
        <v>39</v>
      </c>
      <c r="C3087">
        <v>531</v>
      </c>
      <c r="D3087">
        <v>6000</v>
      </c>
      <c r="E3087">
        <v>100</v>
      </c>
      <c r="F3087" t="s">
        <v>11</v>
      </c>
      <c r="G3087" s="2">
        <v>66887</v>
      </c>
      <c r="H3087">
        <f t="shared" si="288"/>
        <v>3132900</v>
      </c>
      <c r="I3087">
        <f t="shared" si="289"/>
        <v>53100</v>
      </c>
      <c r="J3087" t="str">
        <f t="shared" si="290"/>
        <v>February</v>
      </c>
      <c r="K3087" t="str">
        <f t="shared" si="291"/>
        <v>2083</v>
      </c>
      <c r="L3087" t="str">
        <f t="shared" si="292"/>
        <v>Normal</v>
      </c>
      <c r="M3087" t="str">
        <f t="shared" si="293"/>
        <v>Ok</v>
      </c>
      <c r="N3087" t="s">
        <v>10264</v>
      </c>
    </row>
    <row r="3088" spans="1:14" x14ac:dyDescent="0.35">
      <c r="A3088" t="s">
        <v>3106</v>
      </c>
      <c r="B3088" t="s">
        <v>33</v>
      </c>
      <c r="C3088">
        <v>299</v>
      </c>
      <c r="D3088">
        <v>45000</v>
      </c>
      <c r="E3088">
        <v>200</v>
      </c>
      <c r="F3088" t="s">
        <v>8</v>
      </c>
      <c r="G3088" s="2">
        <v>66894</v>
      </c>
      <c r="H3088">
        <f t="shared" si="288"/>
        <v>13395200</v>
      </c>
      <c r="I3088">
        <f t="shared" si="289"/>
        <v>59800</v>
      </c>
      <c r="J3088" t="str">
        <f t="shared" si="290"/>
        <v>February</v>
      </c>
      <c r="K3088" t="str">
        <f t="shared" si="291"/>
        <v>2083</v>
      </c>
      <c r="L3088" t="str">
        <f t="shared" si="292"/>
        <v>Normal</v>
      </c>
      <c r="M3088" t="str">
        <f t="shared" si="293"/>
        <v>Ok</v>
      </c>
      <c r="N3088" t="s">
        <v>10264</v>
      </c>
    </row>
    <row r="3089" spans="1:14" x14ac:dyDescent="0.35">
      <c r="A3089" t="s">
        <v>3107</v>
      </c>
      <c r="B3089" t="s">
        <v>30</v>
      </c>
      <c r="C3089">
        <v>250</v>
      </c>
      <c r="D3089">
        <v>6000</v>
      </c>
      <c r="E3089">
        <v>1000</v>
      </c>
      <c r="F3089" t="s">
        <v>16</v>
      </c>
      <c r="G3089" s="2">
        <v>66901</v>
      </c>
      <c r="H3089">
        <f t="shared" si="288"/>
        <v>1250000</v>
      </c>
      <c r="I3089">
        <f t="shared" si="289"/>
        <v>250000</v>
      </c>
      <c r="J3089" t="str">
        <f t="shared" si="290"/>
        <v>March</v>
      </c>
      <c r="K3089" t="str">
        <f t="shared" si="291"/>
        <v>2083</v>
      </c>
      <c r="L3089" t="str">
        <f t="shared" si="292"/>
        <v>High Discount</v>
      </c>
      <c r="M3089" t="str">
        <f t="shared" si="293"/>
        <v>Ok</v>
      </c>
      <c r="N3089" t="s">
        <v>10264</v>
      </c>
    </row>
    <row r="3090" spans="1:14" x14ac:dyDescent="0.35">
      <c r="A3090" t="s">
        <v>3108</v>
      </c>
      <c r="B3090" t="s">
        <v>15</v>
      </c>
      <c r="C3090">
        <v>585</v>
      </c>
      <c r="D3090">
        <v>5500</v>
      </c>
      <c r="E3090">
        <v>300</v>
      </c>
      <c r="F3090" t="s">
        <v>16</v>
      </c>
      <c r="G3090" s="2">
        <v>66908</v>
      </c>
      <c r="H3090">
        <f t="shared" si="288"/>
        <v>3042000</v>
      </c>
      <c r="I3090">
        <f t="shared" si="289"/>
        <v>175500</v>
      </c>
      <c r="J3090" t="str">
        <f t="shared" si="290"/>
        <v>March</v>
      </c>
      <c r="K3090" t="str">
        <f t="shared" si="291"/>
        <v>2083</v>
      </c>
      <c r="L3090" t="str">
        <f t="shared" si="292"/>
        <v>Normal</v>
      </c>
      <c r="M3090" t="str">
        <f t="shared" si="293"/>
        <v>Ok</v>
      </c>
      <c r="N3090" t="s">
        <v>10264</v>
      </c>
    </row>
    <row r="3091" spans="1:14" x14ac:dyDescent="0.35">
      <c r="A3091" t="s">
        <v>3109</v>
      </c>
      <c r="B3091" t="s">
        <v>7</v>
      </c>
      <c r="C3091">
        <v>510</v>
      </c>
      <c r="D3091">
        <v>5500</v>
      </c>
      <c r="E3091">
        <v>300</v>
      </c>
      <c r="F3091" t="s">
        <v>16</v>
      </c>
      <c r="G3091" s="2">
        <v>66915</v>
      </c>
      <c r="H3091">
        <f t="shared" si="288"/>
        <v>2652000</v>
      </c>
      <c r="I3091">
        <f t="shared" si="289"/>
        <v>153000</v>
      </c>
      <c r="J3091" t="str">
        <f t="shared" si="290"/>
        <v>March</v>
      </c>
      <c r="K3091" t="str">
        <f t="shared" si="291"/>
        <v>2083</v>
      </c>
      <c r="L3091" t="str">
        <f t="shared" si="292"/>
        <v>Normal</v>
      </c>
      <c r="M3091" t="str">
        <f t="shared" si="293"/>
        <v>Ok</v>
      </c>
      <c r="N3091" t="s">
        <v>10264</v>
      </c>
    </row>
    <row r="3092" spans="1:14" x14ac:dyDescent="0.35">
      <c r="A3092" t="s">
        <v>3110</v>
      </c>
      <c r="B3092" t="s">
        <v>21</v>
      </c>
      <c r="C3092">
        <v>349</v>
      </c>
      <c r="D3092">
        <v>45000</v>
      </c>
      <c r="E3092">
        <v>5000</v>
      </c>
      <c r="F3092" t="s">
        <v>8</v>
      </c>
      <c r="G3092" s="2">
        <v>66922</v>
      </c>
      <c r="H3092">
        <f t="shared" si="288"/>
        <v>13960000</v>
      </c>
      <c r="I3092">
        <f t="shared" si="289"/>
        <v>1745000</v>
      </c>
      <c r="J3092" t="str">
        <f t="shared" si="290"/>
        <v>March</v>
      </c>
      <c r="K3092" t="str">
        <f t="shared" si="291"/>
        <v>2083</v>
      </c>
      <c r="L3092" t="str">
        <f t="shared" si="292"/>
        <v>High Discount</v>
      </c>
      <c r="M3092" t="str">
        <f t="shared" si="293"/>
        <v>Ok</v>
      </c>
      <c r="N3092" t="s">
        <v>10264</v>
      </c>
    </row>
    <row r="3093" spans="1:14" x14ac:dyDescent="0.35">
      <c r="A3093" t="s">
        <v>3111</v>
      </c>
      <c r="B3093" t="s">
        <v>21</v>
      </c>
      <c r="C3093">
        <v>527</v>
      </c>
      <c r="D3093">
        <v>4500</v>
      </c>
      <c r="E3093">
        <v>1000</v>
      </c>
      <c r="F3093" t="s">
        <v>46</v>
      </c>
      <c r="G3093" s="2">
        <v>66929</v>
      </c>
      <c r="H3093">
        <f t="shared" si="288"/>
        <v>1844500</v>
      </c>
      <c r="I3093">
        <f t="shared" si="289"/>
        <v>527000</v>
      </c>
      <c r="J3093" t="str">
        <f t="shared" si="290"/>
        <v>March</v>
      </c>
      <c r="K3093" t="str">
        <f t="shared" si="291"/>
        <v>2083</v>
      </c>
      <c r="L3093" t="str">
        <f t="shared" si="292"/>
        <v>High Discount</v>
      </c>
      <c r="M3093" t="str">
        <f t="shared" si="293"/>
        <v>Ok</v>
      </c>
      <c r="N3093" t="s">
        <v>10264</v>
      </c>
    </row>
    <row r="3094" spans="1:14" x14ac:dyDescent="0.35">
      <c r="A3094" t="s">
        <v>3112</v>
      </c>
      <c r="B3094" t="s">
        <v>19</v>
      </c>
      <c r="C3094">
        <v>132</v>
      </c>
      <c r="D3094">
        <v>45000</v>
      </c>
      <c r="E3094">
        <v>2000</v>
      </c>
      <c r="F3094" t="s">
        <v>11</v>
      </c>
      <c r="G3094" s="2">
        <v>66936</v>
      </c>
      <c r="H3094">
        <f t="shared" si="288"/>
        <v>5676000</v>
      </c>
      <c r="I3094">
        <f t="shared" si="289"/>
        <v>264000</v>
      </c>
      <c r="J3094" t="str">
        <f t="shared" si="290"/>
        <v>April</v>
      </c>
      <c r="K3094" t="str">
        <f t="shared" si="291"/>
        <v>2083</v>
      </c>
      <c r="L3094" t="str">
        <f t="shared" si="292"/>
        <v>High Discount</v>
      </c>
      <c r="M3094" t="str">
        <f t="shared" si="293"/>
        <v>Ok</v>
      </c>
      <c r="N3094" t="s">
        <v>10264</v>
      </c>
    </row>
    <row r="3095" spans="1:14" x14ac:dyDescent="0.35">
      <c r="A3095" t="s">
        <v>3113</v>
      </c>
      <c r="B3095" t="s">
        <v>33</v>
      </c>
      <c r="C3095">
        <v>507</v>
      </c>
      <c r="D3095">
        <v>12000</v>
      </c>
      <c r="E3095">
        <v>1500</v>
      </c>
      <c r="F3095" t="s">
        <v>16</v>
      </c>
      <c r="G3095" s="2">
        <v>66943</v>
      </c>
      <c r="H3095">
        <f t="shared" si="288"/>
        <v>5323500</v>
      </c>
      <c r="I3095">
        <f t="shared" si="289"/>
        <v>760500</v>
      </c>
      <c r="J3095" t="str">
        <f t="shared" si="290"/>
        <v>April</v>
      </c>
      <c r="K3095" t="str">
        <f t="shared" si="291"/>
        <v>2083</v>
      </c>
      <c r="L3095" t="str">
        <f t="shared" si="292"/>
        <v>High Discount</v>
      </c>
      <c r="M3095" t="str">
        <f t="shared" si="293"/>
        <v>Ok</v>
      </c>
      <c r="N3095" t="s">
        <v>10264</v>
      </c>
    </row>
    <row r="3096" spans="1:14" x14ac:dyDescent="0.35">
      <c r="A3096" t="s">
        <v>3114</v>
      </c>
      <c r="B3096" t="s">
        <v>21</v>
      </c>
      <c r="C3096">
        <v>347</v>
      </c>
      <c r="D3096">
        <v>4500</v>
      </c>
      <c r="E3096">
        <v>3000</v>
      </c>
      <c r="F3096" t="s">
        <v>46</v>
      </c>
      <c r="G3096" s="2">
        <v>66950</v>
      </c>
      <c r="H3096">
        <f t="shared" si="288"/>
        <v>520500</v>
      </c>
      <c r="I3096">
        <f t="shared" si="289"/>
        <v>1041000</v>
      </c>
      <c r="J3096" t="str">
        <f t="shared" si="290"/>
        <v>April</v>
      </c>
      <c r="K3096" t="str">
        <f t="shared" si="291"/>
        <v>2083</v>
      </c>
      <c r="L3096" t="str">
        <f t="shared" si="292"/>
        <v>High Discount</v>
      </c>
      <c r="M3096" t="str">
        <f t="shared" si="293"/>
        <v>Ok</v>
      </c>
      <c r="N3096" t="s">
        <v>10264</v>
      </c>
    </row>
    <row r="3097" spans="1:14" x14ac:dyDescent="0.35">
      <c r="A3097" t="s">
        <v>3115</v>
      </c>
      <c r="B3097" t="s">
        <v>19</v>
      </c>
      <c r="C3097">
        <v>413</v>
      </c>
      <c r="D3097">
        <v>45000</v>
      </c>
      <c r="E3097">
        <v>5000</v>
      </c>
      <c r="F3097" t="s">
        <v>11</v>
      </c>
      <c r="G3097" s="2">
        <v>66957</v>
      </c>
      <c r="H3097">
        <f t="shared" si="288"/>
        <v>16520000</v>
      </c>
      <c r="I3097">
        <f t="shared" si="289"/>
        <v>2065000</v>
      </c>
      <c r="J3097" t="str">
        <f t="shared" si="290"/>
        <v>April</v>
      </c>
      <c r="K3097" t="str">
        <f t="shared" si="291"/>
        <v>2083</v>
      </c>
      <c r="L3097" t="str">
        <f t="shared" si="292"/>
        <v>High Discount</v>
      </c>
      <c r="M3097" t="str">
        <f t="shared" si="293"/>
        <v>Ok</v>
      </c>
      <c r="N3097" t="s">
        <v>10264</v>
      </c>
    </row>
    <row r="3098" spans="1:14" x14ac:dyDescent="0.35">
      <c r="A3098" t="s">
        <v>3116</v>
      </c>
      <c r="B3098" t="s">
        <v>39</v>
      </c>
      <c r="C3098">
        <v>89</v>
      </c>
      <c r="D3098">
        <v>4500</v>
      </c>
      <c r="E3098">
        <v>400</v>
      </c>
      <c r="F3098" t="s">
        <v>16</v>
      </c>
      <c r="G3098" s="2">
        <v>66964</v>
      </c>
      <c r="H3098">
        <f t="shared" si="288"/>
        <v>364900</v>
      </c>
      <c r="I3098">
        <f t="shared" si="289"/>
        <v>35600</v>
      </c>
      <c r="J3098" t="str">
        <f t="shared" si="290"/>
        <v>May</v>
      </c>
      <c r="K3098" t="str">
        <f t="shared" si="291"/>
        <v>2083</v>
      </c>
      <c r="L3098" t="str">
        <f t="shared" si="292"/>
        <v>High Discount</v>
      </c>
      <c r="M3098" t="str">
        <f t="shared" si="293"/>
        <v>Ok</v>
      </c>
      <c r="N3098" t="s">
        <v>10264</v>
      </c>
    </row>
    <row r="3099" spans="1:14" x14ac:dyDescent="0.35">
      <c r="A3099" t="s">
        <v>3117</v>
      </c>
      <c r="B3099" t="s">
        <v>15</v>
      </c>
      <c r="C3099">
        <v>389</v>
      </c>
      <c r="D3099">
        <v>6000</v>
      </c>
      <c r="E3099">
        <v>2000</v>
      </c>
      <c r="F3099" t="s">
        <v>11</v>
      </c>
      <c r="G3099" s="2">
        <v>66971</v>
      </c>
      <c r="H3099">
        <f t="shared" si="288"/>
        <v>1556000</v>
      </c>
      <c r="I3099">
        <f t="shared" si="289"/>
        <v>778000</v>
      </c>
      <c r="J3099" t="str">
        <f t="shared" si="290"/>
        <v>May</v>
      </c>
      <c r="K3099" t="str">
        <f t="shared" si="291"/>
        <v>2083</v>
      </c>
      <c r="L3099" t="str">
        <f t="shared" si="292"/>
        <v>High Discount</v>
      </c>
      <c r="M3099" t="str">
        <f t="shared" si="293"/>
        <v>Ok</v>
      </c>
      <c r="N3099" t="s">
        <v>10264</v>
      </c>
    </row>
    <row r="3100" spans="1:14" x14ac:dyDescent="0.35">
      <c r="A3100" t="s">
        <v>3118</v>
      </c>
      <c r="B3100" t="s">
        <v>15</v>
      </c>
      <c r="C3100">
        <v>565</v>
      </c>
      <c r="D3100">
        <v>1200</v>
      </c>
      <c r="E3100">
        <v>400</v>
      </c>
      <c r="F3100" t="s">
        <v>11</v>
      </c>
      <c r="G3100" s="2">
        <v>66978</v>
      </c>
      <c r="H3100">
        <f t="shared" si="288"/>
        <v>452000</v>
      </c>
      <c r="I3100">
        <f t="shared" si="289"/>
        <v>226000</v>
      </c>
      <c r="J3100" t="str">
        <f t="shared" si="290"/>
        <v>May</v>
      </c>
      <c r="K3100" t="str">
        <f t="shared" si="291"/>
        <v>2083</v>
      </c>
      <c r="L3100" t="str">
        <f t="shared" si="292"/>
        <v>Normal</v>
      </c>
      <c r="M3100" t="str">
        <f t="shared" si="293"/>
        <v>Ok</v>
      </c>
      <c r="N3100" t="s">
        <v>10264</v>
      </c>
    </row>
    <row r="3101" spans="1:14" x14ac:dyDescent="0.35">
      <c r="A3101" t="s">
        <v>3119</v>
      </c>
      <c r="B3101" t="s">
        <v>7</v>
      </c>
      <c r="C3101">
        <v>157</v>
      </c>
      <c r="D3101">
        <v>800</v>
      </c>
      <c r="E3101">
        <v>300</v>
      </c>
      <c r="F3101" t="s">
        <v>46</v>
      </c>
      <c r="G3101" s="2">
        <v>66985</v>
      </c>
      <c r="H3101">
        <f t="shared" si="288"/>
        <v>78500</v>
      </c>
      <c r="I3101">
        <f t="shared" si="289"/>
        <v>47100</v>
      </c>
      <c r="J3101" t="str">
        <f t="shared" si="290"/>
        <v>May</v>
      </c>
      <c r="K3101" t="str">
        <f t="shared" si="291"/>
        <v>2083</v>
      </c>
      <c r="L3101" t="str">
        <f t="shared" si="292"/>
        <v>High Discount</v>
      </c>
      <c r="M3101" t="str">
        <f t="shared" si="293"/>
        <v>Ok</v>
      </c>
      <c r="N3101" t="s">
        <v>10264</v>
      </c>
    </row>
    <row r="3102" spans="1:14" x14ac:dyDescent="0.35">
      <c r="A3102" t="s">
        <v>3120</v>
      </c>
      <c r="B3102" t="s">
        <v>10</v>
      </c>
      <c r="C3102">
        <v>365</v>
      </c>
      <c r="D3102">
        <v>1200</v>
      </c>
      <c r="E3102">
        <v>5000</v>
      </c>
      <c r="F3102" t="s">
        <v>11</v>
      </c>
      <c r="G3102" s="2">
        <v>66992</v>
      </c>
      <c r="H3102">
        <f t="shared" si="288"/>
        <v>0</v>
      </c>
      <c r="I3102">
        <f t="shared" si="289"/>
        <v>1825000</v>
      </c>
      <c r="J3102" t="str">
        <f t="shared" si="290"/>
        <v>May</v>
      </c>
      <c r="K3102" t="str">
        <f t="shared" si="291"/>
        <v>2083</v>
      </c>
      <c r="L3102" t="str">
        <f t="shared" si="292"/>
        <v>High Discount</v>
      </c>
      <c r="M3102" t="str">
        <f t="shared" si="293"/>
        <v>Zero Sales</v>
      </c>
      <c r="N3102" t="s">
        <v>10264</v>
      </c>
    </row>
    <row r="3103" spans="1:14" x14ac:dyDescent="0.35">
      <c r="A3103" t="s">
        <v>3121</v>
      </c>
      <c r="B3103" t="s">
        <v>21</v>
      </c>
      <c r="C3103">
        <v>163</v>
      </c>
      <c r="D3103">
        <v>12000</v>
      </c>
      <c r="E3103">
        <v>2000</v>
      </c>
      <c r="F3103" t="s">
        <v>16</v>
      </c>
      <c r="G3103" s="2">
        <v>66999</v>
      </c>
      <c r="H3103">
        <f t="shared" si="288"/>
        <v>1630000</v>
      </c>
      <c r="I3103">
        <f t="shared" si="289"/>
        <v>326000</v>
      </c>
      <c r="J3103" t="str">
        <f t="shared" si="290"/>
        <v>June</v>
      </c>
      <c r="K3103" t="str">
        <f t="shared" si="291"/>
        <v>2083</v>
      </c>
      <c r="L3103" t="str">
        <f t="shared" si="292"/>
        <v>High Discount</v>
      </c>
      <c r="M3103" t="str">
        <f t="shared" si="293"/>
        <v>Ok</v>
      </c>
      <c r="N3103" t="s">
        <v>10264</v>
      </c>
    </row>
    <row r="3104" spans="1:14" x14ac:dyDescent="0.35">
      <c r="A3104" t="s">
        <v>3122</v>
      </c>
      <c r="B3104" t="s">
        <v>39</v>
      </c>
      <c r="C3104">
        <v>216</v>
      </c>
      <c r="D3104">
        <v>5500</v>
      </c>
      <c r="E3104">
        <v>200</v>
      </c>
      <c r="F3104" t="s">
        <v>46</v>
      </c>
      <c r="G3104" s="2">
        <v>67006</v>
      </c>
      <c r="H3104">
        <f t="shared" si="288"/>
        <v>1144800</v>
      </c>
      <c r="I3104">
        <f t="shared" si="289"/>
        <v>43200</v>
      </c>
      <c r="J3104" t="str">
        <f t="shared" si="290"/>
        <v>June</v>
      </c>
      <c r="K3104" t="str">
        <f t="shared" si="291"/>
        <v>2083</v>
      </c>
      <c r="L3104" t="str">
        <f t="shared" si="292"/>
        <v>Normal</v>
      </c>
      <c r="M3104" t="str">
        <f t="shared" si="293"/>
        <v>Ok</v>
      </c>
      <c r="N3104" t="s">
        <v>10264</v>
      </c>
    </row>
    <row r="3105" spans="1:14" x14ac:dyDescent="0.35">
      <c r="A3105" t="s">
        <v>3123</v>
      </c>
      <c r="B3105" t="s">
        <v>13</v>
      </c>
      <c r="C3105">
        <v>310</v>
      </c>
      <c r="D3105">
        <v>12000</v>
      </c>
      <c r="E3105">
        <v>2000</v>
      </c>
      <c r="F3105" t="s">
        <v>8</v>
      </c>
      <c r="G3105" s="2">
        <v>67013</v>
      </c>
      <c r="H3105">
        <f t="shared" si="288"/>
        <v>3100000</v>
      </c>
      <c r="I3105">
        <f t="shared" si="289"/>
        <v>620000</v>
      </c>
      <c r="J3105" t="str">
        <f t="shared" si="290"/>
        <v>June</v>
      </c>
      <c r="K3105" t="str">
        <f t="shared" si="291"/>
        <v>2083</v>
      </c>
      <c r="L3105" t="str">
        <f t="shared" si="292"/>
        <v>High Discount</v>
      </c>
      <c r="M3105" t="str">
        <f t="shared" si="293"/>
        <v>Ok</v>
      </c>
      <c r="N3105" t="s">
        <v>10264</v>
      </c>
    </row>
    <row r="3106" spans="1:14" x14ac:dyDescent="0.35">
      <c r="A3106" t="s">
        <v>3124</v>
      </c>
      <c r="B3106" t="s">
        <v>21</v>
      </c>
      <c r="C3106">
        <v>273</v>
      </c>
      <c r="D3106">
        <v>5500</v>
      </c>
      <c r="E3106">
        <v>1500</v>
      </c>
      <c r="F3106" t="s">
        <v>8</v>
      </c>
      <c r="G3106" s="2">
        <v>67020</v>
      </c>
      <c r="H3106">
        <f t="shared" si="288"/>
        <v>1092000</v>
      </c>
      <c r="I3106">
        <f t="shared" si="289"/>
        <v>409500</v>
      </c>
      <c r="J3106" t="str">
        <f t="shared" si="290"/>
        <v>June</v>
      </c>
      <c r="K3106" t="str">
        <f t="shared" si="291"/>
        <v>2083</v>
      </c>
      <c r="L3106" t="str">
        <f t="shared" si="292"/>
        <v>High Discount</v>
      </c>
      <c r="M3106" t="str">
        <f t="shared" si="293"/>
        <v>Ok</v>
      </c>
      <c r="N3106" t="s">
        <v>10264</v>
      </c>
    </row>
    <row r="3107" spans="1:14" x14ac:dyDescent="0.35">
      <c r="A3107" t="s">
        <v>3125</v>
      </c>
      <c r="B3107" t="s">
        <v>33</v>
      </c>
      <c r="C3107">
        <v>311</v>
      </c>
      <c r="D3107">
        <v>6000</v>
      </c>
      <c r="E3107">
        <v>1500</v>
      </c>
      <c r="F3107" t="s">
        <v>46</v>
      </c>
      <c r="G3107" s="2">
        <v>67027</v>
      </c>
      <c r="H3107">
        <f t="shared" si="288"/>
        <v>1399500</v>
      </c>
      <c r="I3107">
        <f t="shared" si="289"/>
        <v>466500</v>
      </c>
      <c r="J3107" t="str">
        <f t="shared" si="290"/>
        <v>July</v>
      </c>
      <c r="K3107" t="str">
        <f t="shared" si="291"/>
        <v>2083</v>
      </c>
      <c r="L3107" t="str">
        <f t="shared" si="292"/>
        <v>High Discount</v>
      </c>
      <c r="M3107" t="str">
        <f t="shared" si="293"/>
        <v>Ok</v>
      </c>
      <c r="N3107" t="s">
        <v>10264</v>
      </c>
    </row>
    <row r="3108" spans="1:14" x14ac:dyDescent="0.35">
      <c r="A3108" t="s">
        <v>3126</v>
      </c>
      <c r="B3108" t="s">
        <v>10</v>
      </c>
      <c r="C3108">
        <v>300</v>
      </c>
      <c r="D3108">
        <v>6000</v>
      </c>
      <c r="E3108">
        <v>5000</v>
      </c>
      <c r="F3108" t="s">
        <v>8</v>
      </c>
      <c r="G3108" s="2">
        <v>67034</v>
      </c>
      <c r="H3108">
        <f t="shared" si="288"/>
        <v>300000</v>
      </c>
      <c r="I3108">
        <f t="shared" si="289"/>
        <v>1500000</v>
      </c>
      <c r="J3108" t="str">
        <f t="shared" si="290"/>
        <v>July</v>
      </c>
      <c r="K3108" t="str">
        <f t="shared" si="291"/>
        <v>2083</v>
      </c>
      <c r="L3108" t="str">
        <f t="shared" si="292"/>
        <v>High Discount</v>
      </c>
      <c r="M3108" t="str">
        <f t="shared" si="293"/>
        <v>Ok</v>
      </c>
      <c r="N3108" t="s">
        <v>10264</v>
      </c>
    </row>
    <row r="3109" spans="1:14" x14ac:dyDescent="0.35">
      <c r="A3109" t="s">
        <v>3127</v>
      </c>
      <c r="B3109" t="s">
        <v>21</v>
      </c>
      <c r="C3109">
        <v>575</v>
      </c>
      <c r="D3109">
        <v>4500</v>
      </c>
      <c r="E3109">
        <v>100</v>
      </c>
      <c r="F3109" t="s">
        <v>11</v>
      </c>
      <c r="G3109" s="2">
        <v>67041</v>
      </c>
      <c r="H3109">
        <f t="shared" si="288"/>
        <v>2530000</v>
      </c>
      <c r="I3109">
        <f t="shared" si="289"/>
        <v>57500</v>
      </c>
      <c r="J3109" t="str">
        <f t="shared" si="290"/>
        <v>July</v>
      </c>
      <c r="K3109" t="str">
        <f t="shared" si="291"/>
        <v>2083</v>
      </c>
      <c r="L3109" t="str">
        <f t="shared" si="292"/>
        <v>Normal</v>
      </c>
      <c r="M3109" t="str">
        <f t="shared" si="293"/>
        <v>Ok</v>
      </c>
      <c r="N3109" t="s">
        <v>10264</v>
      </c>
    </row>
    <row r="3110" spans="1:14" x14ac:dyDescent="0.35">
      <c r="A3110" t="s">
        <v>3128</v>
      </c>
      <c r="B3110" t="s">
        <v>39</v>
      </c>
      <c r="C3110">
        <v>175</v>
      </c>
      <c r="D3110">
        <v>22000</v>
      </c>
      <c r="E3110">
        <v>1000</v>
      </c>
      <c r="F3110" t="s">
        <v>16</v>
      </c>
      <c r="G3110" s="2">
        <v>67048</v>
      </c>
      <c r="H3110">
        <f t="shared" si="288"/>
        <v>3675000</v>
      </c>
      <c r="I3110">
        <f t="shared" si="289"/>
        <v>175000</v>
      </c>
      <c r="J3110" t="str">
        <f t="shared" si="290"/>
        <v>July</v>
      </c>
      <c r="K3110" t="str">
        <f t="shared" si="291"/>
        <v>2083</v>
      </c>
      <c r="L3110" t="str">
        <f t="shared" si="292"/>
        <v>High Discount</v>
      </c>
      <c r="M3110" t="str">
        <f t="shared" si="293"/>
        <v>Ok</v>
      </c>
      <c r="N3110" t="s">
        <v>10264</v>
      </c>
    </row>
    <row r="3111" spans="1:14" x14ac:dyDescent="0.35">
      <c r="A3111" t="s">
        <v>3129</v>
      </c>
      <c r="B3111" t="s">
        <v>21</v>
      </c>
      <c r="C3111">
        <v>255</v>
      </c>
      <c r="D3111">
        <v>5500</v>
      </c>
      <c r="E3111">
        <v>1000</v>
      </c>
      <c r="F3111" t="s">
        <v>11</v>
      </c>
      <c r="G3111" s="2">
        <v>67055</v>
      </c>
      <c r="H3111">
        <f t="shared" si="288"/>
        <v>1147500</v>
      </c>
      <c r="I3111">
        <f t="shared" si="289"/>
        <v>255000</v>
      </c>
      <c r="J3111" t="str">
        <f t="shared" si="290"/>
        <v>August</v>
      </c>
      <c r="K3111" t="str">
        <f t="shared" si="291"/>
        <v>2083</v>
      </c>
      <c r="L3111" t="str">
        <f t="shared" si="292"/>
        <v>High Discount</v>
      </c>
      <c r="M3111" t="str">
        <f t="shared" si="293"/>
        <v>Ok</v>
      </c>
      <c r="N3111" t="s">
        <v>10264</v>
      </c>
    </row>
    <row r="3112" spans="1:14" x14ac:dyDescent="0.35">
      <c r="A3112" t="s">
        <v>3130</v>
      </c>
      <c r="B3112" t="s">
        <v>33</v>
      </c>
      <c r="C3112">
        <v>189</v>
      </c>
      <c r="D3112">
        <v>6000</v>
      </c>
      <c r="E3112">
        <v>100</v>
      </c>
      <c r="F3112" t="s">
        <v>46</v>
      </c>
      <c r="G3112" s="2">
        <v>67062</v>
      </c>
      <c r="H3112">
        <f t="shared" si="288"/>
        <v>1115100</v>
      </c>
      <c r="I3112">
        <f t="shared" si="289"/>
        <v>18900</v>
      </c>
      <c r="J3112" t="str">
        <f t="shared" si="290"/>
        <v>August</v>
      </c>
      <c r="K3112" t="str">
        <f t="shared" si="291"/>
        <v>2083</v>
      </c>
      <c r="L3112" t="str">
        <f t="shared" si="292"/>
        <v>Normal</v>
      </c>
      <c r="M3112" t="str">
        <f t="shared" si="293"/>
        <v>Ok</v>
      </c>
      <c r="N3112" t="s">
        <v>10264</v>
      </c>
    </row>
    <row r="3113" spans="1:14" x14ac:dyDescent="0.35">
      <c r="A3113" t="s">
        <v>3131</v>
      </c>
      <c r="B3113" t="s">
        <v>13</v>
      </c>
      <c r="C3113">
        <v>111</v>
      </c>
      <c r="D3113">
        <v>22000</v>
      </c>
      <c r="E3113">
        <v>1000</v>
      </c>
      <c r="F3113" t="s">
        <v>16</v>
      </c>
      <c r="G3113" s="2">
        <v>67069</v>
      </c>
      <c r="H3113">
        <f t="shared" si="288"/>
        <v>2331000</v>
      </c>
      <c r="I3113">
        <f t="shared" si="289"/>
        <v>111000</v>
      </c>
      <c r="J3113" t="str">
        <f t="shared" si="290"/>
        <v>August</v>
      </c>
      <c r="K3113" t="str">
        <f t="shared" si="291"/>
        <v>2083</v>
      </c>
      <c r="L3113" t="str">
        <f t="shared" si="292"/>
        <v>High Discount</v>
      </c>
      <c r="M3113" t="str">
        <f t="shared" si="293"/>
        <v>Ok</v>
      </c>
      <c r="N3113" t="s">
        <v>10264</v>
      </c>
    </row>
    <row r="3114" spans="1:14" x14ac:dyDescent="0.35">
      <c r="A3114" t="s">
        <v>3132</v>
      </c>
      <c r="B3114" t="s">
        <v>30</v>
      </c>
      <c r="C3114">
        <v>332</v>
      </c>
      <c r="D3114">
        <v>18000</v>
      </c>
      <c r="E3114">
        <v>2000</v>
      </c>
      <c r="F3114" t="s">
        <v>46</v>
      </c>
      <c r="G3114" s="2">
        <v>67076</v>
      </c>
      <c r="H3114">
        <f t="shared" si="288"/>
        <v>5312000</v>
      </c>
      <c r="I3114">
        <f t="shared" si="289"/>
        <v>664000</v>
      </c>
      <c r="J3114" t="str">
        <f t="shared" si="290"/>
        <v>August</v>
      </c>
      <c r="K3114" t="str">
        <f t="shared" si="291"/>
        <v>2083</v>
      </c>
      <c r="L3114" t="str">
        <f t="shared" si="292"/>
        <v>High Discount</v>
      </c>
      <c r="M3114" t="str">
        <f t="shared" si="293"/>
        <v>Ok</v>
      </c>
      <c r="N3114" t="s">
        <v>10264</v>
      </c>
    </row>
    <row r="3115" spans="1:14" x14ac:dyDescent="0.35">
      <c r="A3115" t="s">
        <v>3133</v>
      </c>
      <c r="B3115" t="s">
        <v>43</v>
      </c>
      <c r="C3115">
        <v>103</v>
      </c>
      <c r="D3115">
        <v>18000</v>
      </c>
      <c r="E3115">
        <v>200</v>
      </c>
      <c r="F3115" t="s">
        <v>46</v>
      </c>
      <c r="G3115" s="2">
        <v>67083</v>
      </c>
      <c r="H3115">
        <f t="shared" si="288"/>
        <v>1833400</v>
      </c>
      <c r="I3115">
        <f t="shared" si="289"/>
        <v>20600</v>
      </c>
      <c r="J3115" t="str">
        <f t="shared" si="290"/>
        <v>August</v>
      </c>
      <c r="K3115" t="str">
        <f t="shared" si="291"/>
        <v>2083</v>
      </c>
      <c r="L3115" t="str">
        <f t="shared" si="292"/>
        <v>High Discount</v>
      </c>
      <c r="M3115" t="str">
        <f t="shared" si="293"/>
        <v>Ok</v>
      </c>
      <c r="N3115" t="s">
        <v>10264</v>
      </c>
    </row>
    <row r="3116" spans="1:14" x14ac:dyDescent="0.35">
      <c r="A3116" t="s">
        <v>3134</v>
      </c>
      <c r="B3116" t="s">
        <v>13</v>
      </c>
      <c r="C3116">
        <v>395</v>
      </c>
      <c r="D3116">
        <v>4500</v>
      </c>
      <c r="E3116">
        <v>1000</v>
      </c>
      <c r="F3116" t="s">
        <v>46</v>
      </c>
      <c r="G3116" s="2">
        <v>67090</v>
      </c>
      <c r="H3116">
        <f t="shared" si="288"/>
        <v>1382500</v>
      </c>
      <c r="I3116">
        <f t="shared" si="289"/>
        <v>395000</v>
      </c>
      <c r="J3116" t="str">
        <f t="shared" si="290"/>
        <v>September</v>
      </c>
      <c r="K3116" t="str">
        <f t="shared" si="291"/>
        <v>2083</v>
      </c>
      <c r="L3116" t="str">
        <f t="shared" si="292"/>
        <v>High Discount</v>
      </c>
      <c r="M3116" t="str">
        <f t="shared" si="293"/>
        <v>Ok</v>
      </c>
      <c r="N3116" t="s">
        <v>10264</v>
      </c>
    </row>
    <row r="3117" spans="1:14" x14ac:dyDescent="0.35">
      <c r="A3117" t="s">
        <v>3135</v>
      </c>
      <c r="B3117" t="s">
        <v>19</v>
      </c>
      <c r="C3117">
        <v>573</v>
      </c>
      <c r="D3117">
        <v>12000</v>
      </c>
      <c r="E3117">
        <v>400</v>
      </c>
      <c r="F3117" t="s">
        <v>11</v>
      </c>
      <c r="G3117" s="2">
        <v>67097</v>
      </c>
      <c r="H3117">
        <f t="shared" si="288"/>
        <v>6646800</v>
      </c>
      <c r="I3117">
        <f t="shared" si="289"/>
        <v>229200</v>
      </c>
      <c r="J3117" t="str">
        <f t="shared" si="290"/>
        <v>September</v>
      </c>
      <c r="K3117" t="str">
        <f t="shared" si="291"/>
        <v>2083</v>
      </c>
      <c r="L3117" t="str">
        <f t="shared" si="292"/>
        <v>Normal</v>
      </c>
      <c r="M3117" t="str">
        <f t="shared" si="293"/>
        <v>Ok</v>
      </c>
      <c r="N3117" t="s">
        <v>10264</v>
      </c>
    </row>
    <row r="3118" spans="1:14" x14ac:dyDescent="0.35">
      <c r="A3118" t="s">
        <v>3136</v>
      </c>
      <c r="B3118" t="s">
        <v>21</v>
      </c>
      <c r="C3118">
        <v>185</v>
      </c>
      <c r="D3118">
        <v>1200</v>
      </c>
      <c r="E3118">
        <v>200</v>
      </c>
      <c r="F3118" t="s">
        <v>16</v>
      </c>
      <c r="G3118" s="2">
        <v>67104</v>
      </c>
      <c r="H3118">
        <f t="shared" si="288"/>
        <v>185000</v>
      </c>
      <c r="I3118">
        <f t="shared" si="289"/>
        <v>37000</v>
      </c>
      <c r="J3118" t="str">
        <f t="shared" si="290"/>
        <v>September</v>
      </c>
      <c r="K3118" t="str">
        <f t="shared" si="291"/>
        <v>2083</v>
      </c>
      <c r="L3118" t="str">
        <f t="shared" si="292"/>
        <v>High Discount</v>
      </c>
      <c r="M3118" t="str">
        <f t="shared" si="293"/>
        <v>Ok</v>
      </c>
      <c r="N3118" t="s">
        <v>10264</v>
      </c>
    </row>
    <row r="3119" spans="1:14" x14ac:dyDescent="0.35">
      <c r="A3119" t="s">
        <v>3137</v>
      </c>
      <c r="B3119" t="s">
        <v>15</v>
      </c>
      <c r="C3119">
        <v>379</v>
      </c>
      <c r="D3119">
        <v>18000</v>
      </c>
      <c r="E3119">
        <v>400</v>
      </c>
      <c r="F3119" t="s">
        <v>16</v>
      </c>
      <c r="G3119" s="2">
        <v>67111</v>
      </c>
      <c r="H3119">
        <f t="shared" si="288"/>
        <v>6670400</v>
      </c>
      <c r="I3119">
        <f t="shared" si="289"/>
        <v>151600</v>
      </c>
      <c r="J3119" t="str">
        <f t="shared" si="290"/>
        <v>September</v>
      </c>
      <c r="K3119" t="str">
        <f t="shared" si="291"/>
        <v>2083</v>
      </c>
      <c r="L3119" t="str">
        <f t="shared" si="292"/>
        <v>High Discount</v>
      </c>
      <c r="M3119" t="str">
        <f t="shared" si="293"/>
        <v>Ok</v>
      </c>
      <c r="N3119" t="s">
        <v>10264</v>
      </c>
    </row>
    <row r="3120" spans="1:14" x14ac:dyDescent="0.35">
      <c r="A3120" t="s">
        <v>3138</v>
      </c>
      <c r="B3120" t="s">
        <v>7</v>
      </c>
      <c r="C3120">
        <v>193</v>
      </c>
      <c r="D3120">
        <v>4500</v>
      </c>
      <c r="E3120">
        <v>3000</v>
      </c>
      <c r="F3120" t="s">
        <v>16</v>
      </c>
      <c r="G3120" s="2">
        <v>67118</v>
      </c>
      <c r="H3120">
        <f t="shared" si="288"/>
        <v>289500</v>
      </c>
      <c r="I3120">
        <f t="shared" si="289"/>
        <v>579000</v>
      </c>
      <c r="J3120" t="str">
        <f t="shared" si="290"/>
        <v>October</v>
      </c>
      <c r="K3120" t="str">
        <f t="shared" si="291"/>
        <v>2083</v>
      </c>
      <c r="L3120" t="str">
        <f t="shared" si="292"/>
        <v>High Discount</v>
      </c>
      <c r="M3120" t="str">
        <f t="shared" si="293"/>
        <v>Ok</v>
      </c>
      <c r="N3120" t="s">
        <v>10264</v>
      </c>
    </row>
    <row r="3121" spans="1:14" x14ac:dyDescent="0.35">
      <c r="A3121" t="s">
        <v>3139</v>
      </c>
      <c r="B3121" t="s">
        <v>15</v>
      </c>
      <c r="C3121">
        <v>485</v>
      </c>
      <c r="D3121">
        <v>15000</v>
      </c>
      <c r="E3121">
        <v>100</v>
      </c>
      <c r="F3121" t="s">
        <v>11</v>
      </c>
      <c r="G3121" s="2">
        <v>67125</v>
      </c>
      <c r="H3121">
        <f t="shared" si="288"/>
        <v>7226500</v>
      </c>
      <c r="I3121">
        <f t="shared" si="289"/>
        <v>48500</v>
      </c>
      <c r="J3121" t="str">
        <f t="shared" si="290"/>
        <v>October</v>
      </c>
      <c r="K3121" t="str">
        <f t="shared" si="291"/>
        <v>2083</v>
      </c>
      <c r="L3121" t="str">
        <f t="shared" si="292"/>
        <v>Normal</v>
      </c>
      <c r="M3121" t="str">
        <f t="shared" si="293"/>
        <v>Ok</v>
      </c>
      <c r="N3121" t="s">
        <v>10264</v>
      </c>
    </row>
    <row r="3122" spans="1:14" x14ac:dyDescent="0.35">
      <c r="A3122" t="s">
        <v>3140</v>
      </c>
      <c r="B3122" t="s">
        <v>13</v>
      </c>
      <c r="C3122">
        <v>331</v>
      </c>
      <c r="D3122">
        <v>22000</v>
      </c>
      <c r="E3122">
        <v>1000</v>
      </c>
      <c r="F3122" t="s">
        <v>8</v>
      </c>
      <c r="G3122" s="2">
        <v>67132</v>
      </c>
      <c r="H3122">
        <f t="shared" si="288"/>
        <v>6951000</v>
      </c>
      <c r="I3122">
        <f t="shared" si="289"/>
        <v>331000</v>
      </c>
      <c r="J3122" t="str">
        <f t="shared" si="290"/>
        <v>October</v>
      </c>
      <c r="K3122" t="str">
        <f t="shared" si="291"/>
        <v>2083</v>
      </c>
      <c r="L3122" t="str">
        <f t="shared" si="292"/>
        <v>High Discount</v>
      </c>
      <c r="M3122" t="str">
        <f t="shared" si="293"/>
        <v>Ok</v>
      </c>
      <c r="N3122" t="s">
        <v>10264</v>
      </c>
    </row>
    <row r="3123" spans="1:14" x14ac:dyDescent="0.35">
      <c r="A3123" t="s">
        <v>3141</v>
      </c>
      <c r="B3123" t="s">
        <v>15</v>
      </c>
      <c r="C3123">
        <v>185</v>
      </c>
      <c r="D3123">
        <v>800</v>
      </c>
      <c r="E3123">
        <v>3000</v>
      </c>
      <c r="F3123" t="s">
        <v>11</v>
      </c>
      <c r="G3123" s="2">
        <v>67139</v>
      </c>
      <c r="H3123">
        <f t="shared" si="288"/>
        <v>0</v>
      </c>
      <c r="I3123">
        <f t="shared" si="289"/>
        <v>555000</v>
      </c>
      <c r="J3123" t="str">
        <f t="shared" si="290"/>
        <v>October</v>
      </c>
      <c r="K3123" t="str">
        <f t="shared" si="291"/>
        <v>2083</v>
      </c>
      <c r="L3123" t="str">
        <f t="shared" si="292"/>
        <v>High Discount</v>
      </c>
      <c r="M3123" t="str">
        <f t="shared" si="293"/>
        <v>Zero Sales</v>
      </c>
      <c r="N3123" t="s">
        <v>10264</v>
      </c>
    </row>
    <row r="3124" spans="1:14" x14ac:dyDescent="0.35">
      <c r="A3124" t="s">
        <v>3142</v>
      </c>
      <c r="B3124" t="s">
        <v>39</v>
      </c>
      <c r="C3124">
        <v>538</v>
      </c>
      <c r="D3124">
        <v>15000</v>
      </c>
      <c r="E3124">
        <v>400</v>
      </c>
      <c r="F3124" t="s">
        <v>11</v>
      </c>
      <c r="G3124" s="2">
        <v>67146</v>
      </c>
      <c r="H3124">
        <f t="shared" si="288"/>
        <v>7854800</v>
      </c>
      <c r="I3124">
        <f t="shared" si="289"/>
        <v>215200</v>
      </c>
      <c r="J3124" t="str">
        <f t="shared" si="290"/>
        <v>November</v>
      </c>
      <c r="K3124" t="str">
        <f t="shared" si="291"/>
        <v>2083</v>
      </c>
      <c r="L3124" t="str">
        <f t="shared" si="292"/>
        <v>Normal</v>
      </c>
      <c r="M3124" t="str">
        <f t="shared" si="293"/>
        <v>Ok</v>
      </c>
      <c r="N3124" t="s">
        <v>10264</v>
      </c>
    </row>
    <row r="3125" spans="1:14" x14ac:dyDescent="0.35">
      <c r="A3125" t="s">
        <v>3143</v>
      </c>
      <c r="B3125" t="s">
        <v>15</v>
      </c>
      <c r="C3125">
        <v>450</v>
      </c>
      <c r="D3125">
        <v>800</v>
      </c>
      <c r="E3125">
        <v>500</v>
      </c>
      <c r="F3125" t="s">
        <v>46</v>
      </c>
      <c r="G3125" s="2">
        <v>67153</v>
      </c>
      <c r="H3125">
        <f t="shared" si="288"/>
        <v>135000</v>
      </c>
      <c r="I3125">
        <f t="shared" si="289"/>
        <v>225000</v>
      </c>
      <c r="J3125" t="str">
        <f t="shared" si="290"/>
        <v>November</v>
      </c>
      <c r="K3125" t="str">
        <f t="shared" si="291"/>
        <v>2083</v>
      </c>
      <c r="L3125" t="str">
        <f t="shared" si="292"/>
        <v>High Discount</v>
      </c>
      <c r="M3125" t="str">
        <f t="shared" si="293"/>
        <v>Ok</v>
      </c>
      <c r="N3125" t="s">
        <v>10264</v>
      </c>
    </row>
    <row r="3126" spans="1:14" x14ac:dyDescent="0.35">
      <c r="A3126" t="s">
        <v>3144</v>
      </c>
      <c r="B3126" t="s">
        <v>10</v>
      </c>
      <c r="C3126">
        <v>498</v>
      </c>
      <c r="D3126">
        <v>5500</v>
      </c>
      <c r="E3126">
        <v>200</v>
      </c>
      <c r="F3126" t="s">
        <v>16</v>
      </c>
      <c r="G3126" s="2">
        <v>67160</v>
      </c>
      <c r="H3126">
        <f t="shared" si="288"/>
        <v>2639400</v>
      </c>
      <c r="I3126">
        <f t="shared" si="289"/>
        <v>99600</v>
      </c>
      <c r="J3126" t="str">
        <f t="shared" si="290"/>
        <v>November</v>
      </c>
      <c r="K3126" t="str">
        <f t="shared" si="291"/>
        <v>2083</v>
      </c>
      <c r="L3126" t="str">
        <f t="shared" si="292"/>
        <v>Normal</v>
      </c>
      <c r="M3126" t="str">
        <f t="shared" si="293"/>
        <v>Ok</v>
      </c>
      <c r="N3126" t="s">
        <v>10264</v>
      </c>
    </row>
    <row r="3127" spans="1:14" x14ac:dyDescent="0.35">
      <c r="A3127" t="s">
        <v>3145</v>
      </c>
      <c r="B3127" t="s">
        <v>30</v>
      </c>
      <c r="C3127">
        <v>319</v>
      </c>
      <c r="D3127">
        <v>5500</v>
      </c>
      <c r="E3127">
        <v>500</v>
      </c>
      <c r="F3127" t="s">
        <v>16</v>
      </c>
      <c r="G3127" s="2">
        <v>67167</v>
      </c>
      <c r="H3127">
        <f t="shared" si="288"/>
        <v>1595000</v>
      </c>
      <c r="I3127">
        <f t="shared" si="289"/>
        <v>159500</v>
      </c>
      <c r="J3127" t="str">
        <f t="shared" si="290"/>
        <v>November</v>
      </c>
      <c r="K3127" t="str">
        <f t="shared" si="291"/>
        <v>2083</v>
      </c>
      <c r="L3127" t="str">
        <f t="shared" si="292"/>
        <v>High Discount</v>
      </c>
      <c r="M3127" t="str">
        <f t="shared" si="293"/>
        <v>Ok</v>
      </c>
      <c r="N3127" t="s">
        <v>10264</v>
      </c>
    </row>
    <row r="3128" spans="1:14" x14ac:dyDescent="0.35">
      <c r="A3128" t="s">
        <v>3146</v>
      </c>
      <c r="B3128" t="s">
        <v>21</v>
      </c>
      <c r="C3128">
        <v>66</v>
      </c>
      <c r="D3128">
        <v>800</v>
      </c>
      <c r="E3128">
        <v>2000</v>
      </c>
      <c r="F3128" t="s">
        <v>8</v>
      </c>
      <c r="G3128" s="2">
        <v>67174</v>
      </c>
      <c r="H3128">
        <f t="shared" si="288"/>
        <v>0</v>
      </c>
      <c r="I3128">
        <f t="shared" si="289"/>
        <v>132000</v>
      </c>
      <c r="J3128" t="str">
        <f t="shared" si="290"/>
        <v>November</v>
      </c>
      <c r="K3128" t="str">
        <f t="shared" si="291"/>
        <v>2083</v>
      </c>
      <c r="L3128" t="str">
        <f t="shared" si="292"/>
        <v>High Discount</v>
      </c>
      <c r="M3128" t="str">
        <f t="shared" si="293"/>
        <v>Zero Sales</v>
      </c>
      <c r="N3128" t="s">
        <v>10264</v>
      </c>
    </row>
    <row r="3129" spans="1:14" x14ac:dyDescent="0.35">
      <c r="A3129" t="s">
        <v>3147</v>
      </c>
      <c r="B3129" t="s">
        <v>15</v>
      </c>
      <c r="C3129">
        <v>318</v>
      </c>
      <c r="D3129">
        <v>6000</v>
      </c>
      <c r="E3129">
        <v>3000</v>
      </c>
      <c r="F3129" t="s">
        <v>8</v>
      </c>
      <c r="G3129" s="2">
        <v>67181</v>
      </c>
      <c r="H3129">
        <f t="shared" si="288"/>
        <v>954000</v>
      </c>
      <c r="I3129">
        <f t="shared" si="289"/>
        <v>954000</v>
      </c>
      <c r="J3129" t="str">
        <f t="shared" si="290"/>
        <v>December</v>
      </c>
      <c r="K3129" t="str">
        <f t="shared" si="291"/>
        <v>2083</v>
      </c>
      <c r="L3129" t="str">
        <f t="shared" si="292"/>
        <v>High Discount</v>
      </c>
      <c r="M3129" t="str">
        <f t="shared" si="293"/>
        <v>Ok</v>
      </c>
      <c r="N3129" t="s">
        <v>10264</v>
      </c>
    </row>
    <row r="3130" spans="1:14" x14ac:dyDescent="0.35">
      <c r="A3130" t="s">
        <v>3148</v>
      </c>
      <c r="B3130" t="s">
        <v>33</v>
      </c>
      <c r="C3130">
        <v>531</v>
      </c>
      <c r="D3130">
        <v>6000</v>
      </c>
      <c r="E3130">
        <v>1000</v>
      </c>
      <c r="F3130" t="s">
        <v>46</v>
      </c>
      <c r="G3130" s="2">
        <v>67188</v>
      </c>
      <c r="H3130">
        <f t="shared" si="288"/>
        <v>2655000</v>
      </c>
      <c r="I3130">
        <f t="shared" si="289"/>
        <v>531000</v>
      </c>
      <c r="J3130" t="str">
        <f t="shared" si="290"/>
        <v>December</v>
      </c>
      <c r="K3130" t="str">
        <f t="shared" si="291"/>
        <v>2083</v>
      </c>
      <c r="L3130" t="str">
        <f t="shared" si="292"/>
        <v>High Discount</v>
      </c>
      <c r="M3130" t="str">
        <f t="shared" si="293"/>
        <v>Ok</v>
      </c>
      <c r="N3130" t="s">
        <v>10264</v>
      </c>
    </row>
    <row r="3131" spans="1:14" x14ac:dyDescent="0.35">
      <c r="A3131" t="s">
        <v>3149</v>
      </c>
      <c r="B3131" t="s">
        <v>30</v>
      </c>
      <c r="C3131">
        <v>268</v>
      </c>
      <c r="D3131">
        <v>1200</v>
      </c>
      <c r="E3131">
        <v>200</v>
      </c>
      <c r="F3131" t="s">
        <v>16</v>
      </c>
      <c r="G3131" s="2">
        <v>67195</v>
      </c>
      <c r="H3131">
        <f t="shared" si="288"/>
        <v>268000</v>
      </c>
      <c r="I3131">
        <f t="shared" si="289"/>
        <v>53600</v>
      </c>
      <c r="J3131" t="str">
        <f t="shared" si="290"/>
        <v>December</v>
      </c>
      <c r="K3131" t="str">
        <f t="shared" si="291"/>
        <v>2083</v>
      </c>
      <c r="L3131" t="str">
        <f t="shared" si="292"/>
        <v>Normal</v>
      </c>
      <c r="M3131" t="str">
        <f t="shared" si="293"/>
        <v>Ok</v>
      </c>
      <c r="N3131" t="s">
        <v>10264</v>
      </c>
    </row>
    <row r="3132" spans="1:14" x14ac:dyDescent="0.35">
      <c r="A3132" t="s">
        <v>3150</v>
      </c>
      <c r="B3132" t="s">
        <v>30</v>
      </c>
      <c r="C3132">
        <v>368</v>
      </c>
      <c r="D3132">
        <v>12000</v>
      </c>
      <c r="E3132">
        <v>200</v>
      </c>
      <c r="F3132" t="s">
        <v>8</v>
      </c>
      <c r="G3132" s="2">
        <v>67202</v>
      </c>
      <c r="H3132">
        <f t="shared" si="288"/>
        <v>4342400</v>
      </c>
      <c r="I3132">
        <f t="shared" si="289"/>
        <v>73600</v>
      </c>
      <c r="J3132" t="str">
        <f t="shared" si="290"/>
        <v>December</v>
      </c>
      <c r="K3132" t="str">
        <f t="shared" si="291"/>
        <v>2083</v>
      </c>
      <c r="L3132" t="str">
        <f t="shared" si="292"/>
        <v>Normal</v>
      </c>
      <c r="M3132" t="str">
        <f t="shared" si="293"/>
        <v>Ok</v>
      </c>
      <c r="N3132" t="s">
        <v>10264</v>
      </c>
    </row>
    <row r="3133" spans="1:14" x14ac:dyDescent="0.35">
      <c r="A3133" t="s">
        <v>3151</v>
      </c>
      <c r="B3133" t="s">
        <v>15</v>
      </c>
      <c r="C3133">
        <v>287</v>
      </c>
      <c r="D3133">
        <v>1200</v>
      </c>
      <c r="E3133">
        <v>500</v>
      </c>
      <c r="F3133" t="s">
        <v>8</v>
      </c>
      <c r="G3133" s="2">
        <v>67209</v>
      </c>
      <c r="H3133">
        <f t="shared" si="288"/>
        <v>200900</v>
      </c>
      <c r="I3133">
        <f t="shared" si="289"/>
        <v>143500</v>
      </c>
      <c r="J3133" t="str">
        <f t="shared" si="290"/>
        <v>January</v>
      </c>
      <c r="K3133" t="str">
        <f t="shared" si="291"/>
        <v>2084</v>
      </c>
      <c r="L3133" t="str">
        <f t="shared" si="292"/>
        <v>High Discount</v>
      </c>
      <c r="M3133" t="str">
        <f t="shared" si="293"/>
        <v>Ok</v>
      </c>
      <c r="N3133" t="s">
        <v>10264</v>
      </c>
    </row>
    <row r="3134" spans="1:14" x14ac:dyDescent="0.35">
      <c r="A3134" t="s">
        <v>3152</v>
      </c>
      <c r="B3134" t="s">
        <v>30</v>
      </c>
      <c r="C3134">
        <v>594</v>
      </c>
      <c r="D3134">
        <v>4500</v>
      </c>
      <c r="E3134">
        <v>300</v>
      </c>
      <c r="F3134" t="s">
        <v>16</v>
      </c>
      <c r="G3134" s="2">
        <v>67216</v>
      </c>
      <c r="H3134">
        <f t="shared" si="288"/>
        <v>2494800</v>
      </c>
      <c r="I3134">
        <f t="shared" si="289"/>
        <v>178200</v>
      </c>
      <c r="J3134" t="str">
        <f t="shared" si="290"/>
        <v>January</v>
      </c>
      <c r="K3134" t="str">
        <f t="shared" si="291"/>
        <v>2084</v>
      </c>
      <c r="L3134" t="str">
        <f t="shared" si="292"/>
        <v>Normal</v>
      </c>
      <c r="M3134" t="str">
        <f t="shared" si="293"/>
        <v>Ok</v>
      </c>
      <c r="N3134" t="s">
        <v>10264</v>
      </c>
    </row>
    <row r="3135" spans="1:14" x14ac:dyDescent="0.35">
      <c r="A3135" t="s">
        <v>3153</v>
      </c>
      <c r="B3135" t="s">
        <v>7</v>
      </c>
      <c r="C3135">
        <v>334</v>
      </c>
      <c r="D3135">
        <v>5500</v>
      </c>
      <c r="E3135">
        <v>500</v>
      </c>
      <c r="F3135" t="s">
        <v>11</v>
      </c>
      <c r="G3135" s="2">
        <v>67223</v>
      </c>
      <c r="H3135">
        <f t="shared" si="288"/>
        <v>1670000</v>
      </c>
      <c r="I3135">
        <f t="shared" si="289"/>
        <v>167000</v>
      </c>
      <c r="J3135" t="str">
        <f t="shared" si="290"/>
        <v>January</v>
      </c>
      <c r="K3135" t="str">
        <f t="shared" si="291"/>
        <v>2084</v>
      </c>
      <c r="L3135" t="str">
        <f t="shared" si="292"/>
        <v>High Discount</v>
      </c>
      <c r="M3135" t="str">
        <f t="shared" si="293"/>
        <v>Ok</v>
      </c>
      <c r="N3135" t="s">
        <v>10264</v>
      </c>
    </row>
    <row r="3136" spans="1:14" x14ac:dyDescent="0.35">
      <c r="A3136" t="s">
        <v>3154</v>
      </c>
      <c r="B3136" t="s">
        <v>15</v>
      </c>
      <c r="C3136">
        <v>86</v>
      </c>
      <c r="D3136">
        <v>800</v>
      </c>
      <c r="E3136">
        <v>400</v>
      </c>
      <c r="F3136" t="s">
        <v>8</v>
      </c>
      <c r="G3136" s="2">
        <v>67230</v>
      </c>
      <c r="H3136">
        <f t="shared" si="288"/>
        <v>34400</v>
      </c>
      <c r="I3136">
        <f t="shared" si="289"/>
        <v>34400</v>
      </c>
      <c r="J3136" t="str">
        <f t="shared" si="290"/>
        <v>January</v>
      </c>
      <c r="K3136" t="str">
        <f t="shared" si="291"/>
        <v>2084</v>
      </c>
      <c r="L3136" t="str">
        <f t="shared" si="292"/>
        <v>High Discount</v>
      </c>
      <c r="M3136" t="str">
        <f t="shared" si="293"/>
        <v>Ok</v>
      </c>
      <c r="N3136" t="s">
        <v>10264</v>
      </c>
    </row>
    <row r="3137" spans="1:14" x14ac:dyDescent="0.35">
      <c r="A3137" t="s">
        <v>3155</v>
      </c>
      <c r="B3137" t="s">
        <v>39</v>
      </c>
      <c r="C3137">
        <v>152</v>
      </c>
      <c r="D3137">
        <v>22000</v>
      </c>
      <c r="E3137">
        <v>3000</v>
      </c>
      <c r="F3137" t="s">
        <v>16</v>
      </c>
      <c r="G3137" s="2">
        <v>67237</v>
      </c>
      <c r="H3137">
        <f t="shared" si="288"/>
        <v>2888000</v>
      </c>
      <c r="I3137">
        <f t="shared" si="289"/>
        <v>456000</v>
      </c>
      <c r="J3137" t="str">
        <f t="shared" si="290"/>
        <v>January</v>
      </c>
      <c r="K3137" t="str">
        <f t="shared" si="291"/>
        <v>2084</v>
      </c>
      <c r="L3137" t="str">
        <f t="shared" si="292"/>
        <v>High Discount</v>
      </c>
      <c r="M3137" t="str">
        <f t="shared" si="293"/>
        <v>Ok</v>
      </c>
      <c r="N3137" t="s">
        <v>10264</v>
      </c>
    </row>
    <row r="3138" spans="1:14" x14ac:dyDescent="0.35">
      <c r="A3138" t="s">
        <v>3156</v>
      </c>
      <c r="B3138" t="s">
        <v>13</v>
      </c>
      <c r="C3138">
        <v>479</v>
      </c>
      <c r="D3138">
        <v>22000</v>
      </c>
      <c r="E3138">
        <v>400</v>
      </c>
      <c r="F3138" t="s">
        <v>8</v>
      </c>
      <c r="G3138" s="2">
        <v>67244</v>
      </c>
      <c r="H3138">
        <f t="shared" ref="H3138:H3201" si="294">MAX(0,(D3138-E3138)*C3138)</f>
        <v>10346400</v>
      </c>
      <c r="I3138">
        <f t="shared" si="289"/>
        <v>191600</v>
      </c>
      <c r="J3138" t="str">
        <f t="shared" si="290"/>
        <v>February</v>
      </c>
      <c r="K3138" t="str">
        <f t="shared" si="291"/>
        <v>2084</v>
      </c>
      <c r="L3138" t="str">
        <f t="shared" si="292"/>
        <v>Normal</v>
      </c>
      <c r="M3138" t="str">
        <f t="shared" si="293"/>
        <v>Ok</v>
      </c>
      <c r="N3138" t="s">
        <v>10264</v>
      </c>
    </row>
    <row r="3139" spans="1:14" x14ac:dyDescent="0.35">
      <c r="A3139" t="s">
        <v>3157</v>
      </c>
      <c r="B3139" t="s">
        <v>10</v>
      </c>
      <c r="C3139">
        <v>288</v>
      </c>
      <c r="D3139">
        <v>45000</v>
      </c>
      <c r="E3139">
        <v>1000</v>
      </c>
      <c r="F3139" t="s">
        <v>46</v>
      </c>
      <c r="G3139" s="2">
        <v>67251</v>
      </c>
      <c r="H3139">
        <f t="shared" si="294"/>
        <v>12672000</v>
      </c>
      <c r="I3139">
        <f t="shared" ref="I3139:I3202" si="295">E3139*C3139</f>
        <v>288000</v>
      </c>
      <c r="J3139" t="str">
        <f t="shared" ref="J3139:J3202" si="296">TEXT(G:G,"mmmm")</f>
        <v>February</v>
      </c>
      <c r="K3139" t="str">
        <f t="shared" ref="K3139:K3202" si="297">TEXT(G3139,"yyy")</f>
        <v>2084</v>
      </c>
      <c r="L3139" t="str">
        <f t="shared" ref="L3139:L3202" si="298">IF(E3139&gt;=C3139,"High Discount","Normal")</f>
        <v>High Discount</v>
      </c>
      <c r="M3139" t="str">
        <f t="shared" ref="M3139:M3202" si="299">IF(H3139=0,"Zero Sales","Ok")</f>
        <v>Ok</v>
      </c>
      <c r="N3139" t="s">
        <v>10264</v>
      </c>
    </row>
    <row r="3140" spans="1:14" x14ac:dyDescent="0.35">
      <c r="A3140" t="s">
        <v>3158</v>
      </c>
      <c r="B3140" t="s">
        <v>43</v>
      </c>
      <c r="C3140">
        <v>174</v>
      </c>
      <c r="D3140">
        <v>1200</v>
      </c>
      <c r="E3140">
        <v>200</v>
      </c>
      <c r="F3140" t="s">
        <v>8</v>
      </c>
      <c r="G3140" s="2">
        <v>67258</v>
      </c>
      <c r="H3140">
        <f t="shared" si="294"/>
        <v>174000</v>
      </c>
      <c r="I3140">
        <f t="shared" si="295"/>
        <v>34800</v>
      </c>
      <c r="J3140" t="str">
        <f t="shared" si="296"/>
        <v>February</v>
      </c>
      <c r="K3140" t="str">
        <f t="shared" si="297"/>
        <v>2084</v>
      </c>
      <c r="L3140" t="str">
        <f t="shared" si="298"/>
        <v>High Discount</v>
      </c>
      <c r="M3140" t="str">
        <f t="shared" si="299"/>
        <v>Ok</v>
      </c>
      <c r="N3140" t="s">
        <v>10264</v>
      </c>
    </row>
    <row r="3141" spans="1:14" x14ac:dyDescent="0.35">
      <c r="A3141" t="s">
        <v>3159</v>
      </c>
      <c r="B3141" t="s">
        <v>19</v>
      </c>
      <c r="C3141">
        <v>237</v>
      </c>
      <c r="D3141">
        <v>800</v>
      </c>
      <c r="E3141">
        <v>1000</v>
      </c>
      <c r="F3141" t="s">
        <v>16</v>
      </c>
      <c r="G3141" s="2">
        <v>67265</v>
      </c>
      <c r="H3141">
        <f t="shared" si="294"/>
        <v>0</v>
      </c>
      <c r="I3141">
        <f t="shared" si="295"/>
        <v>237000</v>
      </c>
      <c r="J3141" t="str">
        <f t="shared" si="296"/>
        <v>February</v>
      </c>
      <c r="K3141" t="str">
        <f t="shared" si="297"/>
        <v>2084</v>
      </c>
      <c r="L3141" t="str">
        <f t="shared" si="298"/>
        <v>High Discount</v>
      </c>
      <c r="M3141" t="str">
        <f t="shared" si="299"/>
        <v>Zero Sales</v>
      </c>
      <c r="N3141" t="s">
        <v>10264</v>
      </c>
    </row>
    <row r="3142" spans="1:14" x14ac:dyDescent="0.35">
      <c r="A3142" t="s">
        <v>3160</v>
      </c>
      <c r="B3142" t="s">
        <v>30</v>
      </c>
      <c r="C3142">
        <v>305</v>
      </c>
      <c r="D3142">
        <v>6000</v>
      </c>
      <c r="E3142">
        <v>2000</v>
      </c>
      <c r="F3142" t="s">
        <v>8</v>
      </c>
      <c r="G3142" s="2">
        <v>67272</v>
      </c>
      <c r="H3142">
        <f t="shared" si="294"/>
        <v>1220000</v>
      </c>
      <c r="I3142">
        <f t="shared" si="295"/>
        <v>610000</v>
      </c>
      <c r="J3142" t="str">
        <f t="shared" si="296"/>
        <v>March</v>
      </c>
      <c r="K3142" t="str">
        <f t="shared" si="297"/>
        <v>2084</v>
      </c>
      <c r="L3142" t="str">
        <f t="shared" si="298"/>
        <v>High Discount</v>
      </c>
      <c r="M3142" t="str">
        <f t="shared" si="299"/>
        <v>Ok</v>
      </c>
      <c r="N3142" t="s">
        <v>10264</v>
      </c>
    </row>
    <row r="3143" spans="1:14" x14ac:dyDescent="0.35">
      <c r="A3143" t="s">
        <v>3161</v>
      </c>
      <c r="B3143" t="s">
        <v>39</v>
      </c>
      <c r="C3143">
        <v>579</v>
      </c>
      <c r="D3143">
        <v>4500</v>
      </c>
      <c r="E3143">
        <v>1500</v>
      </c>
      <c r="F3143" t="s">
        <v>46</v>
      </c>
      <c r="G3143" s="2">
        <v>67279</v>
      </c>
      <c r="H3143">
        <f t="shared" si="294"/>
        <v>1737000</v>
      </c>
      <c r="I3143">
        <f t="shared" si="295"/>
        <v>868500</v>
      </c>
      <c r="J3143" t="str">
        <f t="shared" si="296"/>
        <v>March</v>
      </c>
      <c r="K3143" t="str">
        <f t="shared" si="297"/>
        <v>2084</v>
      </c>
      <c r="L3143" t="str">
        <f t="shared" si="298"/>
        <v>High Discount</v>
      </c>
      <c r="M3143" t="str">
        <f t="shared" si="299"/>
        <v>Ok</v>
      </c>
      <c r="N3143" t="s">
        <v>10264</v>
      </c>
    </row>
    <row r="3144" spans="1:14" x14ac:dyDescent="0.35">
      <c r="A3144" t="s">
        <v>3162</v>
      </c>
      <c r="B3144" t="s">
        <v>21</v>
      </c>
      <c r="C3144">
        <v>441</v>
      </c>
      <c r="D3144">
        <v>15000</v>
      </c>
      <c r="E3144">
        <v>1000</v>
      </c>
      <c r="F3144" t="s">
        <v>46</v>
      </c>
      <c r="G3144" s="2">
        <v>67286</v>
      </c>
      <c r="H3144">
        <f t="shared" si="294"/>
        <v>6174000</v>
      </c>
      <c r="I3144">
        <f t="shared" si="295"/>
        <v>441000</v>
      </c>
      <c r="J3144" t="str">
        <f t="shared" si="296"/>
        <v>March</v>
      </c>
      <c r="K3144" t="str">
        <f t="shared" si="297"/>
        <v>2084</v>
      </c>
      <c r="L3144" t="str">
        <f t="shared" si="298"/>
        <v>High Discount</v>
      </c>
      <c r="M3144" t="str">
        <f t="shared" si="299"/>
        <v>Ok</v>
      </c>
      <c r="N3144" t="s">
        <v>10264</v>
      </c>
    </row>
    <row r="3145" spans="1:14" x14ac:dyDescent="0.35">
      <c r="A3145" t="s">
        <v>3163</v>
      </c>
      <c r="B3145" t="s">
        <v>21</v>
      </c>
      <c r="C3145">
        <v>517</v>
      </c>
      <c r="D3145">
        <v>45000</v>
      </c>
      <c r="E3145">
        <v>3000</v>
      </c>
      <c r="F3145" t="s">
        <v>8</v>
      </c>
      <c r="G3145" s="2">
        <v>67293</v>
      </c>
      <c r="H3145">
        <f t="shared" si="294"/>
        <v>21714000</v>
      </c>
      <c r="I3145">
        <f t="shared" si="295"/>
        <v>1551000</v>
      </c>
      <c r="J3145" t="str">
        <f t="shared" si="296"/>
        <v>March</v>
      </c>
      <c r="K3145" t="str">
        <f t="shared" si="297"/>
        <v>2084</v>
      </c>
      <c r="L3145" t="str">
        <f t="shared" si="298"/>
        <v>High Discount</v>
      </c>
      <c r="M3145" t="str">
        <f t="shared" si="299"/>
        <v>Ok</v>
      </c>
      <c r="N3145" t="s">
        <v>10264</v>
      </c>
    </row>
    <row r="3146" spans="1:14" x14ac:dyDescent="0.35">
      <c r="A3146" t="s">
        <v>3164</v>
      </c>
      <c r="B3146" t="s">
        <v>19</v>
      </c>
      <c r="C3146">
        <v>302</v>
      </c>
      <c r="D3146">
        <v>15000</v>
      </c>
      <c r="E3146">
        <v>3000</v>
      </c>
      <c r="F3146" t="s">
        <v>8</v>
      </c>
      <c r="G3146" s="2">
        <v>67300</v>
      </c>
      <c r="H3146">
        <f t="shared" si="294"/>
        <v>3624000</v>
      </c>
      <c r="I3146">
        <f t="shared" si="295"/>
        <v>906000</v>
      </c>
      <c r="J3146" t="str">
        <f t="shared" si="296"/>
        <v>April</v>
      </c>
      <c r="K3146" t="str">
        <f t="shared" si="297"/>
        <v>2084</v>
      </c>
      <c r="L3146" t="str">
        <f t="shared" si="298"/>
        <v>High Discount</v>
      </c>
      <c r="M3146" t="str">
        <f t="shared" si="299"/>
        <v>Ok</v>
      </c>
      <c r="N3146" t="s">
        <v>10264</v>
      </c>
    </row>
    <row r="3147" spans="1:14" x14ac:dyDescent="0.35">
      <c r="A3147" t="s">
        <v>3165</v>
      </c>
      <c r="B3147" t="s">
        <v>10</v>
      </c>
      <c r="C3147">
        <v>225</v>
      </c>
      <c r="D3147">
        <v>5500</v>
      </c>
      <c r="E3147">
        <v>5000</v>
      </c>
      <c r="F3147" t="s">
        <v>46</v>
      </c>
      <c r="G3147" s="2">
        <v>67307</v>
      </c>
      <c r="H3147">
        <f t="shared" si="294"/>
        <v>112500</v>
      </c>
      <c r="I3147">
        <f t="shared" si="295"/>
        <v>1125000</v>
      </c>
      <c r="J3147" t="str">
        <f t="shared" si="296"/>
        <v>April</v>
      </c>
      <c r="K3147" t="str">
        <f t="shared" si="297"/>
        <v>2084</v>
      </c>
      <c r="L3147" t="str">
        <f t="shared" si="298"/>
        <v>High Discount</v>
      </c>
      <c r="M3147" t="str">
        <f t="shared" si="299"/>
        <v>Ok</v>
      </c>
      <c r="N3147" t="s">
        <v>10264</v>
      </c>
    </row>
    <row r="3148" spans="1:14" x14ac:dyDescent="0.35">
      <c r="A3148" t="s">
        <v>3166</v>
      </c>
      <c r="B3148" t="s">
        <v>30</v>
      </c>
      <c r="C3148">
        <v>515</v>
      </c>
      <c r="D3148">
        <v>4500</v>
      </c>
      <c r="E3148">
        <v>5000</v>
      </c>
      <c r="F3148" t="s">
        <v>46</v>
      </c>
      <c r="G3148" s="2">
        <v>67314</v>
      </c>
      <c r="H3148">
        <f t="shared" si="294"/>
        <v>0</v>
      </c>
      <c r="I3148">
        <f t="shared" si="295"/>
        <v>2575000</v>
      </c>
      <c r="J3148" t="str">
        <f t="shared" si="296"/>
        <v>April</v>
      </c>
      <c r="K3148" t="str">
        <f t="shared" si="297"/>
        <v>2084</v>
      </c>
      <c r="L3148" t="str">
        <f t="shared" si="298"/>
        <v>High Discount</v>
      </c>
      <c r="M3148" t="str">
        <f t="shared" si="299"/>
        <v>Zero Sales</v>
      </c>
      <c r="N3148" t="s">
        <v>10264</v>
      </c>
    </row>
    <row r="3149" spans="1:14" x14ac:dyDescent="0.35">
      <c r="A3149" t="s">
        <v>3167</v>
      </c>
      <c r="B3149" t="s">
        <v>7</v>
      </c>
      <c r="C3149">
        <v>338</v>
      </c>
      <c r="D3149">
        <v>12000</v>
      </c>
      <c r="E3149">
        <v>5000</v>
      </c>
      <c r="F3149" t="s">
        <v>11</v>
      </c>
      <c r="G3149" s="2">
        <v>67321</v>
      </c>
      <c r="H3149">
        <f t="shared" si="294"/>
        <v>2366000</v>
      </c>
      <c r="I3149">
        <f t="shared" si="295"/>
        <v>1690000</v>
      </c>
      <c r="J3149" t="str">
        <f t="shared" si="296"/>
        <v>April</v>
      </c>
      <c r="K3149" t="str">
        <f t="shared" si="297"/>
        <v>2084</v>
      </c>
      <c r="L3149" t="str">
        <f t="shared" si="298"/>
        <v>High Discount</v>
      </c>
      <c r="M3149" t="str">
        <f t="shared" si="299"/>
        <v>Ok</v>
      </c>
      <c r="N3149" t="s">
        <v>10264</v>
      </c>
    </row>
    <row r="3150" spans="1:14" x14ac:dyDescent="0.35">
      <c r="A3150" t="s">
        <v>3168</v>
      </c>
      <c r="B3150" t="s">
        <v>19</v>
      </c>
      <c r="C3150">
        <v>99</v>
      </c>
      <c r="D3150">
        <v>15000</v>
      </c>
      <c r="E3150">
        <v>100</v>
      </c>
      <c r="F3150" t="s">
        <v>11</v>
      </c>
      <c r="G3150" s="2">
        <v>67328</v>
      </c>
      <c r="H3150">
        <f t="shared" si="294"/>
        <v>1475100</v>
      </c>
      <c r="I3150">
        <f t="shared" si="295"/>
        <v>9900</v>
      </c>
      <c r="J3150" t="str">
        <f t="shared" si="296"/>
        <v>May</v>
      </c>
      <c r="K3150" t="str">
        <f t="shared" si="297"/>
        <v>2084</v>
      </c>
      <c r="L3150" t="str">
        <f t="shared" si="298"/>
        <v>High Discount</v>
      </c>
      <c r="M3150" t="str">
        <f t="shared" si="299"/>
        <v>Ok</v>
      </c>
      <c r="N3150" t="s">
        <v>10264</v>
      </c>
    </row>
    <row r="3151" spans="1:14" x14ac:dyDescent="0.35">
      <c r="A3151" t="s">
        <v>3169</v>
      </c>
      <c r="B3151" t="s">
        <v>10</v>
      </c>
      <c r="C3151">
        <v>53</v>
      </c>
      <c r="D3151">
        <v>4500</v>
      </c>
      <c r="E3151">
        <v>200</v>
      </c>
      <c r="F3151" t="s">
        <v>46</v>
      </c>
      <c r="G3151" s="2">
        <v>67335</v>
      </c>
      <c r="H3151">
        <f t="shared" si="294"/>
        <v>227900</v>
      </c>
      <c r="I3151">
        <f t="shared" si="295"/>
        <v>10600</v>
      </c>
      <c r="J3151" t="str">
        <f t="shared" si="296"/>
        <v>May</v>
      </c>
      <c r="K3151" t="str">
        <f t="shared" si="297"/>
        <v>2084</v>
      </c>
      <c r="L3151" t="str">
        <f t="shared" si="298"/>
        <v>High Discount</v>
      </c>
      <c r="M3151" t="str">
        <f t="shared" si="299"/>
        <v>Ok</v>
      </c>
      <c r="N3151" t="s">
        <v>10264</v>
      </c>
    </row>
    <row r="3152" spans="1:14" x14ac:dyDescent="0.35">
      <c r="A3152" t="s">
        <v>3170</v>
      </c>
      <c r="B3152" t="s">
        <v>30</v>
      </c>
      <c r="C3152">
        <v>549</v>
      </c>
      <c r="D3152">
        <v>45000</v>
      </c>
      <c r="E3152">
        <v>400</v>
      </c>
      <c r="F3152" t="s">
        <v>8</v>
      </c>
      <c r="G3152" s="2">
        <v>67342</v>
      </c>
      <c r="H3152">
        <f t="shared" si="294"/>
        <v>24485400</v>
      </c>
      <c r="I3152">
        <f t="shared" si="295"/>
        <v>219600</v>
      </c>
      <c r="J3152" t="str">
        <f t="shared" si="296"/>
        <v>May</v>
      </c>
      <c r="K3152" t="str">
        <f t="shared" si="297"/>
        <v>2084</v>
      </c>
      <c r="L3152" t="str">
        <f t="shared" si="298"/>
        <v>Normal</v>
      </c>
      <c r="M3152" t="str">
        <f t="shared" si="299"/>
        <v>Ok</v>
      </c>
      <c r="N3152" t="s">
        <v>10264</v>
      </c>
    </row>
    <row r="3153" spans="1:14" x14ac:dyDescent="0.35">
      <c r="A3153" t="s">
        <v>3171</v>
      </c>
      <c r="B3153" t="s">
        <v>39</v>
      </c>
      <c r="C3153">
        <v>272</v>
      </c>
      <c r="D3153">
        <v>5500</v>
      </c>
      <c r="E3153">
        <v>500</v>
      </c>
      <c r="F3153" t="s">
        <v>16</v>
      </c>
      <c r="G3153" s="2">
        <v>67349</v>
      </c>
      <c r="H3153">
        <f t="shared" si="294"/>
        <v>1360000</v>
      </c>
      <c r="I3153">
        <f t="shared" si="295"/>
        <v>136000</v>
      </c>
      <c r="J3153" t="str">
        <f t="shared" si="296"/>
        <v>May</v>
      </c>
      <c r="K3153" t="str">
        <f t="shared" si="297"/>
        <v>2084</v>
      </c>
      <c r="L3153" t="str">
        <f t="shared" si="298"/>
        <v>High Discount</v>
      </c>
      <c r="M3153" t="str">
        <f t="shared" si="299"/>
        <v>Ok</v>
      </c>
      <c r="N3153" t="s">
        <v>10264</v>
      </c>
    </row>
    <row r="3154" spans="1:14" x14ac:dyDescent="0.35">
      <c r="A3154" t="s">
        <v>3172</v>
      </c>
      <c r="B3154" t="s">
        <v>13</v>
      </c>
      <c r="C3154">
        <v>311</v>
      </c>
      <c r="D3154">
        <v>4500</v>
      </c>
      <c r="E3154">
        <v>200</v>
      </c>
      <c r="F3154" t="s">
        <v>8</v>
      </c>
      <c r="G3154" s="2">
        <v>67356</v>
      </c>
      <c r="H3154">
        <f t="shared" si="294"/>
        <v>1337300</v>
      </c>
      <c r="I3154">
        <f t="shared" si="295"/>
        <v>62200</v>
      </c>
      <c r="J3154" t="str">
        <f t="shared" si="296"/>
        <v>May</v>
      </c>
      <c r="K3154" t="str">
        <f t="shared" si="297"/>
        <v>2084</v>
      </c>
      <c r="L3154" t="str">
        <f t="shared" si="298"/>
        <v>Normal</v>
      </c>
      <c r="M3154" t="str">
        <f t="shared" si="299"/>
        <v>Ok</v>
      </c>
      <c r="N3154" t="s">
        <v>10264</v>
      </c>
    </row>
    <row r="3155" spans="1:14" x14ac:dyDescent="0.35">
      <c r="A3155" t="s">
        <v>3173</v>
      </c>
      <c r="B3155" t="s">
        <v>7</v>
      </c>
      <c r="C3155">
        <v>584</v>
      </c>
      <c r="D3155">
        <v>12000</v>
      </c>
      <c r="E3155">
        <v>5000</v>
      </c>
      <c r="F3155" t="s">
        <v>8</v>
      </c>
      <c r="G3155" s="2">
        <v>67363</v>
      </c>
      <c r="H3155">
        <f t="shared" si="294"/>
        <v>4088000</v>
      </c>
      <c r="I3155">
        <f t="shared" si="295"/>
        <v>2920000</v>
      </c>
      <c r="J3155" t="str">
        <f t="shared" si="296"/>
        <v>June</v>
      </c>
      <c r="K3155" t="str">
        <f t="shared" si="297"/>
        <v>2084</v>
      </c>
      <c r="L3155" t="str">
        <f t="shared" si="298"/>
        <v>High Discount</v>
      </c>
      <c r="M3155" t="str">
        <f t="shared" si="299"/>
        <v>Ok</v>
      </c>
      <c r="N3155" t="s">
        <v>10264</v>
      </c>
    </row>
    <row r="3156" spans="1:14" x14ac:dyDescent="0.35">
      <c r="A3156" t="s">
        <v>3174</v>
      </c>
      <c r="B3156" t="s">
        <v>43</v>
      </c>
      <c r="C3156">
        <v>425</v>
      </c>
      <c r="D3156">
        <v>6000</v>
      </c>
      <c r="E3156">
        <v>500</v>
      </c>
      <c r="F3156" t="s">
        <v>11</v>
      </c>
      <c r="G3156" s="2">
        <v>67370</v>
      </c>
      <c r="H3156">
        <f t="shared" si="294"/>
        <v>2337500</v>
      </c>
      <c r="I3156">
        <f t="shared" si="295"/>
        <v>212500</v>
      </c>
      <c r="J3156" t="str">
        <f t="shared" si="296"/>
        <v>June</v>
      </c>
      <c r="K3156" t="str">
        <f t="shared" si="297"/>
        <v>2084</v>
      </c>
      <c r="L3156" t="str">
        <f t="shared" si="298"/>
        <v>High Discount</v>
      </c>
      <c r="M3156" t="str">
        <f t="shared" si="299"/>
        <v>Ok</v>
      </c>
      <c r="N3156" t="s">
        <v>10264</v>
      </c>
    </row>
    <row r="3157" spans="1:14" x14ac:dyDescent="0.35">
      <c r="A3157" t="s">
        <v>3175</v>
      </c>
      <c r="B3157" t="s">
        <v>21</v>
      </c>
      <c r="C3157">
        <v>110</v>
      </c>
      <c r="D3157">
        <v>22000</v>
      </c>
      <c r="E3157">
        <v>100</v>
      </c>
      <c r="F3157" t="s">
        <v>11</v>
      </c>
      <c r="G3157" s="2">
        <v>67377</v>
      </c>
      <c r="H3157">
        <f t="shared" si="294"/>
        <v>2409000</v>
      </c>
      <c r="I3157">
        <f t="shared" si="295"/>
        <v>11000</v>
      </c>
      <c r="J3157" t="str">
        <f t="shared" si="296"/>
        <v>June</v>
      </c>
      <c r="K3157" t="str">
        <f t="shared" si="297"/>
        <v>2084</v>
      </c>
      <c r="L3157" t="str">
        <f t="shared" si="298"/>
        <v>Normal</v>
      </c>
      <c r="M3157" t="str">
        <f t="shared" si="299"/>
        <v>Ok</v>
      </c>
      <c r="N3157" t="s">
        <v>10264</v>
      </c>
    </row>
    <row r="3158" spans="1:14" x14ac:dyDescent="0.35">
      <c r="A3158" t="s">
        <v>3176</v>
      </c>
      <c r="B3158" t="s">
        <v>33</v>
      </c>
      <c r="C3158">
        <v>405</v>
      </c>
      <c r="D3158">
        <v>18000</v>
      </c>
      <c r="E3158">
        <v>500</v>
      </c>
      <c r="F3158" t="s">
        <v>11</v>
      </c>
      <c r="G3158" s="2">
        <v>67384</v>
      </c>
      <c r="H3158">
        <f t="shared" si="294"/>
        <v>7087500</v>
      </c>
      <c r="I3158">
        <f t="shared" si="295"/>
        <v>202500</v>
      </c>
      <c r="J3158" t="str">
        <f t="shared" si="296"/>
        <v>June</v>
      </c>
      <c r="K3158" t="str">
        <f t="shared" si="297"/>
        <v>2084</v>
      </c>
      <c r="L3158" t="str">
        <f t="shared" si="298"/>
        <v>High Discount</v>
      </c>
      <c r="M3158" t="str">
        <f t="shared" si="299"/>
        <v>Ok</v>
      </c>
      <c r="N3158" t="s">
        <v>10264</v>
      </c>
    </row>
    <row r="3159" spans="1:14" x14ac:dyDescent="0.35">
      <c r="A3159" t="s">
        <v>3177</v>
      </c>
      <c r="B3159" t="s">
        <v>39</v>
      </c>
      <c r="C3159">
        <v>73</v>
      </c>
      <c r="D3159">
        <v>6000</v>
      </c>
      <c r="E3159">
        <v>3000</v>
      </c>
      <c r="F3159" t="s">
        <v>46</v>
      </c>
      <c r="G3159" s="2">
        <v>67391</v>
      </c>
      <c r="H3159">
        <f t="shared" si="294"/>
        <v>219000</v>
      </c>
      <c r="I3159">
        <f t="shared" si="295"/>
        <v>219000</v>
      </c>
      <c r="J3159" t="str">
        <f t="shared" si="296"/>
        <v>July</v>
      </c>
      <c r="K3159" t="str">
        <f t="shared" si="297"/>
        <v>2084</v>
      </c>
      <c r="L3159" t="str">
        <f t="shared" si="298"/>
        <v>High Discount</v>
      </c>
      <c r="M3159" t="str">
        <f t="shared" si="299"/>
        <v>Ok</v>
      </c>
      <c r="N3159" t="s">
        <v>10264</v>
      </c>
    </row>
    <row r="3160" spans="1:14" x14ac:dyDescent="0.35">
      <c r="A3160" t="s">
        <v>3178</v>
      </c>
      <c r="B3160" t="s">
        <v>21</v>
      </c>
      <c r="C3160">
        <v>342</v>
      </c>
      <c r="D3160">
        <v>6000</v>
      </c>
      <c r="E3160">
        <v>400</v>
      </c>
      <c r="F3160" t="s">
        <v>46</v>
      </c>
      <c r="G3160" s="2">
        <v>67398</v>
      </c>
      <c r="H3160">
        <f t="shared" si="294"/>
        <v>1915200</v>
      </c>
      <c r="I3160">
        <f t="shared" si="295"/>
        <v>136800</v>
      </c>
      <c r="J3160" t="str">
        <f t="shared" si="296"/>
        <v>July</v>
      </c>
      <c r="K3160" t="str">
        <f t="shared" si="297"/>
        <v>2084</v>
      </c>
      <c r="L3160" t="str">
        <f t="shared" si="298"/>
        <v>High Discount</v>
      </c>
      <c r="M3160" t="str">
        <f t="shared" si="299"/>
        <v>Ok</v>
      </c>
      <c r="N3160" t="s">
        <v>10264</v>
      </c>
    </row>
    <row r="3161" spans="1:14" x14ac:dyDescent="0.35">
      <c r="A3161" t="s">
        <v>3179</v>
      </c>
      <c r="B3161" t="s">
        <v>15</v>
      </c>
      <c r="C3161">
        <v>405</v>
      </c>
      <c r="D3161">
        <v>22000</v>
      </c>
      <c r="E3161">
        <v>500</v>
      </c>
      <c r="F3161" t="s">
        <v>8</v>
      </c>
      <c r="G3161" s="2">
        <v>67405</v>
      </c>
      <c r="H3161">
        <f t="shared" si="294"/>
        <v>8707500</v>
      </c>
      <c r="I3161">
        <f t="shared" si="295"/>
        <v>202500</v>
      </c>
      <c r="J3161" t="str">
        <f t="shared" si="296"/>
        <v>July</v>
      </c>
      <c r="K3161" t="str">
        <f t="shared" si="297"/>
        <v>2084</v>
      </c>
      <c r="L3161" t="str">
        <f t="shared" si="298"/>
        <v>High Discount</v>
      </c>
      <c r="M3161" t="str">
        <f t="shared" si="299"/>
        <v>Ok</v>
      </c>
      <c r="N3161" t="s">
        <v>10264</v>
      </c>
    </row>
    <row r="3162" spans="1:14" x14ac:dyDescent="0.35">
      <c r="A3162" t="s">
        <v>3180</v>
      </c>
      <c r="B3162" t="s">
        <v>33</v>
      </c>
      <c r="C3162">
        <v>78</v>
      </c>
      <c r="D3162">
        <v>6000</v>
      </c>
      <c r="E3162">
        <v>100</v>
      </c>
      <c r="F3162" t="s">
        <v>8</v>
      </c>
      <c r="G3162" s="2">
        <v>67412</v>
      </c>
      <c r="H3162">
        <f t="shared" si="294"/>
        <v>460200</v>
      </c>
      <c r="I3162">
        <f t="shared" si="295"/>
        <v>7800</v>
      </c>
      <c r="J3162" t="str">
        <f t="shared" si="296"/>
        <v>July</v>
      </c>
      <c r="K3162" t="str">
        <f t="shared" si="297"/>
        <v>2084</v>
      </c>
      <c r="L3162" t="str">
        <f t="shared" si="298"/>
        <v>High Discount</v>
      </c>
      <c r="M3162" t="str">
        <f t="shared" si="299"/>
        <v>Ok</v>
      </c>
      <c r="N3162" t="s">
        <v>10264</v>
      </c>
    </row>
    <row r="3163" spans="1:14" x14ac:dyDescent="0.35">
      <c r="A3163" t="s">
        <v>3181</v>
      </c>
      <c r="B3163" t="s">
        <v>21</v>
      </c>
      <c r="C3163">
        <v>406</v>
      </c>
      <c r="D3163">
        <v>800</v>
      </c>
      <c r="E3163">
        <v>5000</v>
      </c>
      <c r="F3163" t="s">
        <v>16</v>
      </c>
      <c r="G3163" s="2">
        <v>67419</v>
      </c>
      <c r="H3163">
        <f t="shared" si="294"/>
        <v>0</v>
      </c>
      <c r="I3163">
        <f t="shared" si="295"/>
        <v>2030000</v>
      </c>
      <c r="J3163" t="str">
        <f t="shared" si="296"/>
        <v>July</v>
      </c>
      <c r="K3163" t="str">
        <f t="shared" si="297"/>
        <v>2084</v>
      </c>
      <c r="L3163" t="str">
        <f t="shared" si="298"/>
        <v>High Discount</v>
      </c>
      <c r="M3163" t="str">
        <f t="shared" si="299"/>
        <v>Zero Sales</v>
      </c>
      <c r="N3163" t="s">
        <v>10264</v>
      </c>
    </row>
    <row r="3164" spans="1:14" x14ac:dyDescent="0.35">
      <c r="A3164" t="s">
        <v>3182</v>
      </c>
      <c r="B3164" t="s">
        <v>10</v>
      </c>
      <c r="C3164">
        <v>414</v>
      </c>
      <c r="D3164">
        <v>5500</v>
      </c>
      <c r="E3164">
        <v>5000</v>
      </c>
      <c r="F3164" t="s">
        <v>8</v>
      </c>
      <c r="G3164" s="2">
        <v>67426</v>
      </c>
      <c r="H3164">
        <f t="shared" si="294"/>
        <v>207000</v>
      </c>
      <c r="I3164">
        <f t="shared" si="295"/>
        <v>2070000</v>
      </c>
      <c r="J3164" t="str">
        <f t="shared" si="296"/>
        <v>August</v>
      </c>
      <c r="K3164" t="str">
        <f t="shared" si="297"/>
        <v>2084</v>
      </c>
      <c r="L3164" t="str">
        <f t="shared" si="298"/>
        <v>High Discount</v>
      </c>
      <c r="M3164" t="str">
        <f t="shared" si="299"/>
        <v>Ok</v>
      </c>
      <c r="N3164" t="s">
        <v>10264</v>
      </c>
    </row>
    <row r="3165" spans="1:14" x14ac:dyDescent="0.35">
      <c r="A3165" t="s">
        <v>3183</v>
      </c>
      <c r="B3165" t="s">
        <v>7</v>
      </c>
      <c r="C3165">
        <v>458</v>
      </c>
      <c r="D3165">
        <v>4500</v>
      </c>
      <c r="E3165">
        <v>400</v>
      </c>
      <c r="F3165" t="s">
        <v>8</v>
      </c>
      <c r="G3165" s="2">
        <v>67433</v>
      </c>
      <c r="H3165">
        <f t="shared" si="294"/>
        <v>1877800</v>
      </c>
      <c r="I3165">
        <f t="shared" si="295"/>
        <v>183200</v>
      </c>
      <c r="J3165" t="str">
        <f t="shared" si="296"/>
        <v>August</v>
      </c>
      <c r="K3165" t="str">
        <f t="shared" si="297"/>
        <v>2084</v>
      </c>
      <c r="L3165" t="str">
        <f t="shared" si="298"/>
        <v>Normal</v>
      </c>
      <c r="M3165" t="str">
        <f t="shared" si="299"/>
        <v>Ok</v>
      </c>
      <c r="N3165" t="s">
        <v>10264</v>
      </c>
    </row>
    <row r="3166" spans="1:14" x14ac:dyDescent="0.35">
      <c r="A3166" t="s">
        <v>3184</v>
      </c>
      <c r="B3166" t="s">
        <v>21</v>
      </c>
      <c r="C3166">
        <v>315</v>
      </c>
      <c r="D3166">
        <v>5500</v>
      </c>
      <c r="E3166">
        <v>200</v>
      </c>
      <c r="F3166" t="s">
        <v>11</v>
      </c>
      <c r="G3166" s="2">
        <v>67440</v>
      </c>
      <c r="H3166">
        <f t="shared" si="294"/>
        <v>1669500</v>
      </c>
      <c r="I3166">
        <f t="shared" si="295"/>
        <v>63000</v>
      </c>
      <c r="J3166" t="str">
        <f t="shared" si="296"/>
        <v>August</v>
      </c>
      <c r="K3166" t="str">
        <f t="shared" si="297"/>
        <v>2084</v>
      </c>
      <c r="L3166" t="str">
        <f t="shared" si="298"/>
        <v>Normal</v>
      </c>
      <c r="M3166" t="str">
        <f t="shared" si="299"/>
        <v>Ok</v>
      </c>
      <c r="N3166" t="s">
        <v>10264</v>
      </c>
    </row>
    <row r="3167" spans="1:14" x14ac:dyDescent="0.35">
      <c r="A3167" t="s">
        <v>3185</v>
      </c>
      <c r="B3167" t="s">
        <v>43</v>
      </c>
      <c r="C3167">
        <v>340</v>
      </c>
      <c r="D3167">
        <v>800</v>
      </c>
      <c r="E3167">
        <v>1000</v>
      </c>
      <c r="F3167" t="s">
        <v>11</v>
      </c>
      <c r="G3167" s="2">
        <v>67447</v>
      </c>
      <c r="H3167">
        <f t="shared" si="294"/>
        <v>0</v>
      </c>
      <c r="I3167">
        <f t="shared" si="295"/>
        <v>340000</v>
      </c>
      <c r="J3167" t="str">
        <f t="shared" si="296"/>
        <v>August</v>
      </c>
      <c r="K3167" t="str">
        <f t="shared" si="297"/>
        <v>2084</v>
      </c>
      <c r="L3167" t="str">
        <f t="shared" si="298"/>
        <v>High Discount</v>
      </c>
      <c r="M3167" t="str">
        <f t="shared" si="299"/>
        <v>Zero Sales</v>
      </c>
      <c r="N3167" t="s">
        <v>10264</v>
      </c>
    </row>
    <row r="3168" spans="1:14" x14ac:dyDescent="0.35">
      <c r="A3168" t="s">
        <v>3186</v>
      </c>
      <c r="B3168" t="s">
        <v>13</v>
      </c>
      <c r="C3168">
        <v>202</v>
      </c>
      <c r="D3168">
        <v>6000</v>
      </c>
      <c r="E3168">
        <v>1500</v>
      </c>
      <c r="F3168" t="s">
        <v>11</v>
      </c>
      <c r="G3168" s="2">
        <v>67454</v>
      </c>
      <c r="H3168">
        <f t="shared" si="294"/>
        <v>909000</v>
      </c>
      <c r="I3168">
        <f t="shared" si="295"/>
        <v>303000</v>
      </c>
      <c r="J3168" t="str">
        <f t="shared" si="296"/>
        <v>September</v>
      </c>
      <c r="K3168" t="str">
        <f t="shared" si="297"/>
        <v>2084</v>
      </c>
      <c r="L3168" t="str">
        <f t="shared" si="298"/>
        <v>High Discount</v>
      </c>
      <c r="M3168" t="str">
        <f t="shared" si="299"/>
        <v>Ok</v>
      </c>
      <c r="N3168" t="s">
        <v>10264</v>
      </c>
    </row>
    <row r="3169" spans="1:14" x14ac:dyDescent="0.35">
      <c r="A3169" t="s">
        <v>3187</v>
      </c>
      <c r="B3169" t="s">
        <v>10</v>
      </c>
      <c r="C3169">
        <v>268</v>
      </c>
      <c r="D3169">
        <v>18000</v>
      </c>
      <c r="E3169">
        <v>400</v>
      </c>
      <c r="F3169" t="s">
        <v>11</v>
      </c>
      <c r="G3169" s="2">
        <v>67461</v>
      </c>
      <c r="H3169">
        <f t="shared" si="294"/>
        <v>4716800</v>
      </c>
      <c r="I3169">
        <f t="shared" si="295"/>
        <v>107200</v>
      </c>
      <c r="J3169" t="str">
        <f t="shared" si="296"/>
        <v>September</v>
      </c>
      <c r="K3169" t="str">
        <f t="shared" si="297"/>
        <v>2084</v>
      </c>
      <c r="L3169" t="str">
        <f t="shared" si="298"/>
        <v>High Discount</v>
      </c>
      <c r="M3169" t="str">
        <f t="shared" si="299"/>
        <v>Ok</v>
      </c>
      <c r="N3169" t="s">
        <v>10264</v>
      </c>
    </row>
    <row r="3170" spans="1:14" x14ac:dyDescent="0.35">
      <c r="A3170" t="s">
        <v>3188</v>
      </c>
      <c r="B3170" t="s">
        <v>39</v>
      </c>
      <c r="C3170">
        <v>222</v>
      </c>
      <c r="D3170">
        <v>45000</v>
      </c>
      <c r="E3170">
        <v>200</v>
      </c>
      <c r="F3170" t="s">
        <v>11</v>
      </c>
      <c r="G3170" s="2">
        <v>67468</v>
      </c>
      <c r="H3170">
        <f t="shared" si="294"/>
        <v>9945600</v>
      </c>
      <c r="I3170">
        <f t="shared" si="295"/>
        <v>44400</v>
      </c>
      <c r="J3170" t="str">
        <f t="shared" si="296"/>
        <v>September</v>
      </c>
      <c r="K3170" t="str">
        <f t="shared" si="297"/>
        <v>2084</v>
      </c>
      <c r="L3170" t="str">
        <f t="shared" si="298"/>
        <v>Normal</v>
      </c>
      <c r="M3170" t="str">
        <f t="shared" si="299"/>
        <v>Ok</v>
      </c>
      <c r="N3170" t="s">
        <v>10264</v>
      </c>
    </row>
    <row r="3171" spans="1:14" x14ac:dyDescent="0.35">
      <c r="A3171" t="s">
        <v>3189</v>
      </c>
      <c r="B3171" t="s">
        <v>39</v>
      </c>
      <c r="C3171">
        <v>61</v>
      </c>
      <c r="D3171">
        <v>5500</v>
      </c>
      <c r="E3171">
        <v>400</v>
      </c>
      <c r="F3171" t="s">
        <v>16</v>
      </c>
      <c r="G3171" s="2">
        <v>67475</v>
      </c>
      <c r="H3171">
        <f t="shared" si="294"/>
        <v>311100</v>
      </c>
      <c r="I3171">
        <f t="shared" si="295"/>
        <v>24400</v>
      </c>
      <c r="J3171" t="str">
        <f t="shared" si="296"/>
        <v>September</v>
      </c>
      <c r="K3171" t="str">
        <f t="shared" si="297"/>
        <v>2084</v>
      </c>
      <c r="L3171" t="str">
        <f t="shared" si="298"/>
        <v>High Discount</v>
      </c>
      <c r="M3171" t="str">
        <f t="shared" si="299"/>
        <v>Ok</v>
      </c>
      <c r="N3171" t="s">
        <v>10264</v>
      </c>
    </row>
    <row r="3172" spans="1:14" x14ac:dyDescent="0.35">
      <c r="A3172" t="s">
        <v>3190</v>
      </c>
      <c r="B3172" t="s">
        <v>39</v>
      </c>
      <c r="C3172">
        <v>565</v>
      </c>
      <c r="D3172">
        <v>5500</v>
      </c>
      <c r="E3172">
        <v>2000</v>
      </c>
      <c r="F3172" t="s">
        <v>16</v>
      </c>
      <c r="G3172" s="2">
        <v>67482</v>
      </c>
      <c r="H3172">
        <f t="shared" si="294"/>
        <v>1977500</v>
      </c>
      <c r="I3172">
        <f t="shared" si="295"/>
        <v>1130000</v>
      </c>
      <c r="J3172" t="str">
        <f t="shared" si="296"/>
        <v>October</v>
      </c>
      <c r="K3172" t="str">
        <f t="shared" si="297"/>
        <v>2084</v>
      </c>
      <c r="L3172" t="str">
        <f t="shared" si="298"/>
        <v>High Discount</v>
      </c>
      <c r="M3172" t="str">
        <f t="shared" si="299"/>
        <v>Ok</v>
      </c>
      <c r="N3172" t="s">
        <v>10264</v>
      </c>
    </row>
    <row r="3173" spans="1:14" x14ac:dyDescent="0.35">
      <c r="A3173" t="s">
        <v>3191</v>
      </c>
      <c r="B3173" t="s">
        <v>39</v>
      </c>
      <c r="C3173">
        <v>411</v>
      </c>
      <c r="D3173">
        <v>18000</v>
      </c>
      <c r="E3173">
        <v>3000</v>
      </c>
      <c r="F3173" t="s">
        <v>16</v>
      </c>
      <c r="G3173" s="2">
        <v>67489</v>
      </c>
      <c r="H3173">
        <f t="shared" si="294"/>
        <v>6165000</v>
      </c>
      <c r="I3173">
        <f t="shared" si="295"/>
        <v>1233000</v>
      </c>
      <c r="J3173" t="str">
        <f t="shared" si="296"/>
        <v>October</v>
      </c>
      <c r="K3173" t="str">
        <f t="shared" si="297"/>
        <v>2084</v>
      </c>
      <c r="L3173" t="str">
        <f t="shared" si="298"/>
        <v>High Discount</v>
      </c>
      <c r="M3173" t="str">
        <f t="shared" si="299"/>
        <v>Ok</v>
      </c>
      <c r="N3173" t="s">
        <v>10264</v>
      </c>
    </row>
    <row r="3174" spans="1:14" x14ac:dyDescent="0.35">
      <c r="A3174" t="s">
        <v>3192</v>
      </c>
      <c r="B3174" t="s">
        <v>13</v>
      </c>
      <c r="C3174">
        <v>526</v>
      </c>
      <c r="D3174">
        <v>12000</v>
      </c>
      <c r="E3174">
        <v>3000</v>
      </c>
      <c r="F3174" t="s">
        <v>11</v>
      </c>
      <c r="G3174" s="2">
        <v>67496</v>
      </c>
      <c r="H3174">
        <f t="shared" si="294"/>
        <v>4734000</v>
      </c>
      <c r="I3174">
        <f t="shared" si="295"/>
        <v>1578000</v>
      </c>
      <c r="J3174" t="str">
        <f t="shared" si="296"/>
        <v>October</v>
      </c>
      <c r="K3174" t="str">
        <f t="shared" si="297"/>
        <v>2084</v>
      </c>
      <c r="L3174" t="str">
        <f t="shared" si="298"/>
        <v>High Discount</v>
      </c>
      <c r="M3174" t="str">
        <f t="shared" si="299"/>
        <v>Ok</v>
      </c>
      <c r="N3174" t="s">
        <v>10264</v>
      </c>
    </row>
    <row r="3175" spans="1:14" x14ac:dyDescent="0.35">
      <c r="A3175" t="s">
        <v>3193</v>
      </c>
      <c r="B3175" t="s">
        <v>21</v>
      </c>
      <c r="C3175">
        <v>131</v>
      </c>
      <c r="D3175">
        <v>5500</v>
      </c>
      <c r="E3175">
        <v>200</v>
      </c>
      <c r="F3175" t="s">
        <v>46</v>
      </c>
      <c r="G3175" s="2">
        <v>67503</v>
      </c>
      <c r="H3175">
        <f t="shared" si="294"/>
        <v>694300</v>
      </c>
      <c r="I3175">
        <f t="shared" si="295"/>
        <v>26200</v>
      </c>
      <c r="J3175" t="str">
        <f t="shared" si="296"/>
        <v>October</v>
      </c>
      <c r="K3175" t="str">
        <f t="shared" si="297"/>
        <v>2084</v>
      </c>
      <c r="L3175" t="str">
        <f t="shared" si="298"/>
        <v>High Discount</v>
      </c>
      <c r="M3175" t="str">
        <f t="shared" si="299"/>
        <v>Ok</v>
      </c>
      <c r="N3175" t="s">
        <v>10264</v>
      </c>
    </row>
    <row r="3176" spans="1:14" x14ac:dyDescent="0.35">
      <c r="A3176" t="s">
        <v>3194</v>
      </c>
      <c r="B3176" t="s">
        <v>30</v>
      </c>
      <c r="C3176">
        <v>389</v>
      </c>
      <c r="D3176">
        <v>4500</v>
      </c>
      <c r="E3176">
        <v>1500</v>
      </c>
      <c r="F3176" t="s">
        <v>11</v>
      </c>
      <c r="G3176" s="2">
        <v>67510</v>
      </c>
      <c r="H3176">
        <f t="shared" si="294"/>
        <v>1167000</v>
      </c>
      <c r="I3176">
        <f t="shared" si="295"/>
        <v>583500</v>
      </c>
      <c r="J3176" t="str">
        <f t="shared" si="296"/>
        <v>October</v>
      </c>
      <c r="K3176" t="str">
        <f t="shared" si="297"/>
        <v>2084</v>
      </c>
      <c r="L3176" t="str">
        <f t="shared" si="298"/>
        <v>High Discount</v>
      </c>
      <c r="M3176" t="str">
        <f t="shared" si="299"/>
        <v>Ok</v>
      </c>
      <c r="N3176" t="s">
        <v>10264</v>
      </c>
    </row>
    <row r="3177" spans="1:14" x14ac:dyDescent="0.35">
      <c r="A3177" t="s">
        <v>3195</v>
      </c>
      <c r="B3177" t="s">
        <v>21</v>
      </c>
      <c r="C3177">
        <v>490</v>
      </c>
      <c r="D3177">
        <v>15000</v>
      </c>
      <c r="E3177">
        <v>3000</v>
      </c>
      <c r="F3177" t="s">
        <v>11</v>
      </c>
      <c r="G3177" s="2">
        <v>67517</v>
      </c>
      <c r="H3177">
        <f t="shared" si="294"/>
        <v>5880000</v>
      </c>
      <c r="I3177">
        <f t="shared" si="295"/>
        <v>1470000</v>
      </c>
      <c r="J3177" t="str">
        <f t="shared" si="296"/>
        <v>November</v>
      </c>
      <c r="K3177" t="str">
        <f t="shared" si="297"/>
        <v>2084</v>
      </c>
      <c r="L3177" t="str">
        <f t="shared" si="298"/>
        <v>High Discount</v>
      </c>
      <c r="M3177" t="str">
        <f t="shared" si="299"/>
        <v>Ok</v>
      </c>
      <c r="N3177" t="s">
        <v>10264</v>
      </c>
    </row>
    <row r="3178" spans="1:14" x14ac:dyDescent="0.35">
      <c r="A3178" t="s">
        <v>3196</v>
      </c>
      <c r="B3178" t="s">
        <v>15</v>
      </c>
      <c r="C3178">
        <v>275</v>
      </c>
      <c r="D3178">
        <v>4500</v>
      </c>
      <c r="E3178">
        <v>200</v>
      </c>
      <c r="F3178" t="s">
        <v>16</v>
      </c>
      <c r="G3178" s="2">
        <v>67524</v>
      </c>
      <c r="H3178">
        <f t="shared" si="294"/>
        <v>1182500</v>
      </c>
      <c r="I3178">
        <f t="shared" si="295"/>
        <v>55000</v>
      </c>
      <c r="J3178" t="str">
        <f t="shared" si="296"/>
        <v>November</v>
      </c>
      <c r="K3178" t="str">
        <f t="shared" si="297"/>
        <v>2084</v>
      </c>
      <c r="L3178" t="str">
        <f t="shared" si="298"/>
        <v>Normal</v>
      </c>
      <c r="M3178" t="str">
        <f t="shared" si="299"/>
        <v>Ok</v>
      </c>
      <c r="N3178" t="s">
        <v>10264</v>
      </c>
    </row>
    <row r="3179" spans="1:14" x14ac:dyDescent="0.35">
      <c r="A3179" t="s">
        <v>3197</v>
      </c>
      <c r="B3179" t="s">
        <v>7</v>
      </c>
      <c r="C3179">
        <v>420</v>
      </c>
      <c r="D3179">
        <v>4500</v>
      </c>
      <c r="E3179">
        <v>400</v>
      </c>
      <c r="F3179" t="s">
        <v>11</v>
      </c>
      <c r="G3179" s="2">
        <v>67531</v>
      </c>
      <c r="H3179">
        <f t="shared" si="294"/>
        <v>1722000</v>
      </c>
      <c r="I3179">
        <f t="shared" si="295"/>
        <v>168000</v>
      </c>
      <c r="J3179" t="str">
        <f t="shared" si="296"/>
        <v>November</v>
      </c>
      <c r="K3179" t="str">
        <f t="shared" si="297"/>
        <v>2084</v>
      </c>
      <c r="L3179" t="str">
        <f t="shared" si="298"/>
        <v>Normal</v>
      </c>
      <c r="M3179" t="str">
        <f t="shared" si="299"/>
        <v>Ok</v>
      </c>
      <c r="N3179" t="s">
        <v>10264</v>
      </c>
    </row>
    <row r="3180" spans="1:14" x14ac:dyDescent="0.35">
      <c r="A3180" t="s">
        <v>3198</v>
      </c>
      <c r="B3180" t="s">
        <v>33</v>
      </c>
      <c r="C3180">
        <v>77</v>
      </c>
      <c r="D3180">
        <v>4500</v>
      </c>
      <c r="E3180">
        <v>300</v>
      </c>
      <c r="F3180" t="s">
        <v>16</v>
      </c>
      <c r="G3180" s="2">
        <v>67538</v>
      </c>
      <c r="H3180">
        <f t="shared" si="294"/>
        <v>323400</v>
      </c>
      <c r="I3180">
        <f t="shared" si="295"/>
        <v>23100</v>
      </c>
      <c r="J3180" t="str">
        <f t="shared" si="296"/>
        <v>November</v>
      </c>
      <c r="K3180" t="str">
        <f t="shared" si="297"/>
        <v>2084</v>
      </c>
      <c r="L3180" t="str">
        <f t="shared" si="298"/>
        <v>High Discount</v>
      </c>
      <c r="M3180" t="str">
        <f t="shared" si="299"/>
        <v>Ok</v>
      </c>
      <c r="N3180" t="s">
        <v>10264</v>
      </c>
    </row>
    <row r="3181" spans="1:14" x14ac:dyDescent="0.35">
      <c r="A3181" t="s">
        <v>3199</v>
      </c>
      <c r="B3181" t="s">
        <v>30</v>
      </c>
      <c r="C3181">
        <v>65</v>
      </c>
      <c r="D3181">
        <v>6000</v>
      </c>
      <c r="E3181">
        <v>500</v>
      </c>
      <c r="F3181" t="s">
        <v>11</v>
      </c>
      <c r="G3181" s="2">
        <v>67545</v>
      </c>
      <c r="H3181">
        <f t="shared" si="294"/>
        <v>357500</v>
      </c>
      <c r="I3181">
        <f t="shared" si="295"/>
        <v>32500</v>
      </c>
      <c r="J3181" t="str">
        <f t="shared" si="296"/>
        <v>December</v>
      </c>
      <c r="K3181" t="str">
        <f t="shared" si="297"/>
        <v>2084</v>
      </c>
      <c r="L3181" t="str">
        <f t="shared" si="298"/>
        <v>High Discount</v>
      </c>
      <c r="M3181" t="str">
        <f t="shared" si="299"/>
        <v>Ok</v>
      </c>
      <c r="N3181" t="s">
        <v>10264</v>
      </c>
    </row>
    <row r="3182" spans="1:14" x14ac:dyDescent="0.35">
      <c r="A3182" t="s">
        <v>3200</v>
      </c>
      <c r="B3182" t="s">
        <v>30</v>
      </c>
      <c r="C3182">
        <v>326</v>
      </c>
      <c r="D3182">
        <v>800</v>
      </c>
      <c r="E3182">
        <v>300</v>
      </c>
      <c r="F3182" t="s">
        <v>8</v>
      </c>
      <c r="G3182" s="2">
        <v>67552</v>
      </c>
      <c r="H3182">
        <f t="shared" si="294"/>
        <v>163000</v>
      </c>
      <c r="I3182">
        <f t="shared" si="295"/>
        <v>97800</v>
      </c>
      <c r="J3182" t="str">
        <f t="shared" si="296"/>
        <v>December</v>
      </c>
      <c r="K3182" t="str">
        <f t="shared" si="297"/>
        <v>2084</v>
      </c>
      <c r="L3182" t="str">
        <f t="shared" si="298"/>
        <v>Normal</v>
      </c>
      <c r="M3182" t="str">
        <f t="shared" si="299"/>
        <v>Ok</v>
      </c>
      <c r="N3182" t="s">
        <v>10264</v>
      </c>
    </row>
    <row r="3183" spans="1:14" x14ac:dyDescent="0.35">
      <c r="A3183" t="s">
        <v>3201</v>
      </c>
      <c r="B3183" t="s">
        <v>21</v>
      </c>
      <c r="C3183">
        <v>382</v>
      </c>
      <c r="D3183">
        <v>5500</v>
      </c>
      <c r="E3183">
        <v>300</v>
      </c>
      <c r="F3183" t="s">
        <v>46</v>
      </c>
      <c r="G3183" s="2">
        <v>67559</v>
      </c>
      <c r="H3183">
        <f t="shared" si="294"/>
        <v>1986400</v>
      </c>
      <c r="I3183">
        <f t="shared" si="295"/>
        <v>114600</v>
      </c>
      <c r="J3183" t="str">
        <f t="shared" si="296"/>
        <v>December</v>
      </c>
      <c r="K3183" t="str">
        <f t="shared" si="297"/>
        <v>2084</v>
      </c>
      <c r="L3183" t="str">
        <f t="shared" si="298"/>
        <v>Normal</v>
      </c>
      <c r="M3183" t="str">
        <f t="shared" si="299"/>
        <v>Ok</v>
      </c>
      <c r="N3183" t="s">
        <v>10264</v>
      </c>
    </row>
    <row r="3184" spans="1:14" x14ac:dyDescent="0.35">
      <c r="A3184" t="s">
        <v>3202</v>
      </c>
      <c r="B3184" t="s">
        <v>30</v>
      </c>
      <c r="C3184">
        <v>532</v>
      </c>
      <c r="D3184">
        <v>15000</v>
      </c>
      <c r="E3184">
        <v>500</v>
      </c>
      <c r="F3184" t="s">
        <v>46</v>
      </c>
      <c r="G3184" s="2">
        <v>67566</v>
      </c>
      <c r="H3184">
        <f t="shared" si="294"/>
        <v>7714000</v>
      </c>
      <c r="I3184">
        <f t="shared" si="295"/>
        <v>266000</v>
      </c>
      <c r="J3184" t="str">
        <f t="shared" si="296"/>
        <v>December</v>
      </c>
      <c r="K3184" t="str">
        <f t="shared" si="297"/>
        <v>2084</v>
      </c>
      <c r="L3184" t="str">
        <f t="shared" si="298"/>
        <v>Normal</v>
      </c>
      <c r="M3184" t="str">
        <f t="shared" si="299"/>
        <v>Ok</v>
      </c>
      <c r="N3184" t="s">
        <v>10264</v>
      </c>
    </row>
    <row r="3185" spans="1:14" x14ac:dyDescent="0.35">
      <c r="A3185" t="s">
        <v>3203</v>
      </c>
      <c r="B3185" t="s">
        <v>19</v>
      </c>
      <c r="C3185">
        <v>337</v>
      </c>
      <c r="D3185">
        <v>18000</v>
      </c>
      <c r="E3185">
        <v>300</v>
      </c>
      <c r="F3185" t="s">
        <v>16</v>
      </c>
      <c r="G3185" s="2">
        <v>67573</v>
      </c>
      <c r="H3185">
        <f t="shared" si="294"/>
        <v>5964900</v>
      </c>
      <c r="I3185">
        <f t="shared" si="295"/>
        <v>101100</v>
      </c>
      <c r="J3185" t="str">
        <f t="shared" si="296"/>
        <v>January</v>
      </c>
      <c r="K3185" t="str">
        <f t="shared" si="297"/>
        <v>2085</v>
      </c>
      <c r="L3185" t="str">
        <f t="shared" si="298"/>
        <v>Normal</v>
      </c>
      <c r="M3185" t="str">
        <f t="shared" si="299"/>
        <v>Ok</v>
      </c>
      <c r="N3185" t="s">
        <v>10264</v>
      </c>
    </row>
    <row r="3186" spans="1:14" x14ac:dyDescent="0.35">
      <c r="A3186" t="s">
        <v>3204</v>
      </c>
      <c r="B3186" t="s">
        <v>19</v>
      </c>
      <c r="C3186">
        <v>163</v>
      </c>
      <c r="D3186">
        <v>45000</v>
      </c>
      <c r="E3186">
        <v>1500</v>
      </c>
      <c r="F3186" t="s">
        <v>8</v>
      </c>
      <c r="G3186" s="2">
        <v>67580</v>
      </c>
      <c r="H3186">
        <f t="shared" si="294"/>
        <v>7090500</v>
      </c>
      <c r="I3186">
        <f t="shared" si="295"/>
        <v>244500</v>
      </c>
      <c r="J3186" t="str">
        <f t="shared" si="296"/>
        <v>January</v>
      </c>
      <c r="K3186" t="str">
        <f t="shared" si="297"/>
        <v>2085</v>
      </c>
      <c r="L3186" t="str">
        <f t="shared" si="298"/>
        <v>High Discount</v>
      </c>
      <c r="M3186" t="str">
        <f t="shared" si="299"/>
        <v>Ok</v>
      </c>
      <c r="N3186" t="s">
        <v>10264</v>
      </c>
    </row>
    <row r="3187" spans="1:14" x14ac:dyDescent="0.35">
      <c r="A3187" t="s">
        <v>3205</v>
      </c>
      <c r="B3187" t="s">
        <v>15</v>
      </c>
      <c r="C3187">
        <v>87</v>
      </c>
      <c r="D3187">
        <v>1200</v>
      </c>
      <c r="E3187">
        <v>500</v>
      </c>
      <c r="F3187" t="s">
        <v>46</v>
      </c>
      <c r="G3187" s="2">
        <v>67587</v>
      </c>
      <c r="H3187">
        <f t="shared" si="294"/>
        <v>60900</v>
      </c>
      <c r="I3187">
        <f t="shared" si="295"/>
        <v>43500</v>
      </c>
      <c r="J3187" t="str">
        <f t="shared" si="296"/>
        <v>January</v>
      </c>
      <c r="K3187" t="str">
        <f t="shared" si="297"/>
        <v>2085</v>
      </c>
      <c r="L3187" t="str">
        <f t="shared" si="298"/>
        <v>High Discount</v>
      </c>
      <c r="M3187" t="str">
        <f t="shared" si="299"/>
        <v>Ok</v>
      </c>
      <c r="N3187" t="s">
        <v>10264</v>
      </c>
    </row>
    <row r="3188" spans="1:14" x14ac:dyDescent="0.35">
      <c r="A3188" t="s">
        <v>3206</v>
      </c>
      <c r="B3188" t="s">
        <v>33</v>
      </c>
      <c r="C3188">
        <v>503</v>
      </c>
      <c r="D3188">
        <v>6000</v>
      </c>
      <c r="E3188">
        <v>3000</v>
      </c>
      <c r="F3188" t="s">
        <v>16</v>
      </c>
      <c r="G3188" s="2">
        <v>67594</v>
      </c>
      <c r="H3188">
        <f t="shared" si="294"/>
        <v>1509000</v>
      </c>
      <c r="I3188">
        <f t="shared" si="295"/>
        <v>1509000</v>
      </c>
      <c r="J3188" t="str">
        <f t="shared" si="296"/>
        <v>January</v>
      </c>
      <c r="K3188" t="str">
        <f t="shared" si="297"/>
        <v>2085</v>
      </c>
      <c r="L3188" t="str">
        <f t="shared" si="298"/>
        <v>High Discount</v>
      </c>
      <c r="M3188" t="str">
        <f t="shared" si="299"/>
        <v>Ok</v>
      </c>
      <c r="N3188" t="s">
        <v>10264</v>
      </c>
    </row>
    <row r="3189" spans="1:14" x14ac:dyDescent="0.35">
      <c r="A3189" t="s">
        <v>3207</v>
      </c>
      <c r="B3189" t="s">
        <v>43</v>
      </c>
      <c r="C3189">
        <v>215</v>
      </c>
      <c r="D3189">
        <v>22000</v>
      </c>
      <c r="E3189">
        <v>300</v>
      </c>
      <c r="F3189" t="s">
        <v>11</v>
      </c>
      <c r="G3189" s="2">
        <v>67601</v>
      </c>
      <c r="H3189">
        <f t="shared" si="294"/>
        <v>4665500</v>
      </c>
      <c r="I3189">
        <f t="shared" si="295"/>
        <v>64500</v>
      </c>
      <c r="J3189" t="str">
        <f t="shared" si="296"/>
        <v>January</v>
      </c>
      <c r="K3189" t="str">
        <f t="shared" si="297"/>
        <v>2085</v>
      </c>
      <c r="L3189" t="str">
        <f t="shared" si="298"/>
        <v>High Discount</v>
      </c>
      <c r="M3189" t="str">
        <f t="shared" si="299"/>
        <v>Ok</v>
      </c>
      <c r="N3189" t="s">
        <v>10264</v>
      </c>
    </row>
    <row r="3190" spans="1:14" x14ac:dyDescent="0.35">
      <c r="A3190" t="s">
        <v>3208</v>
      </c>
      <c r="B3190" t="s">
        <v>13</v>
      </c>
      <c r="C3190">
        <v>254</v>
      </c>
      <c r="D3190">
        <v>15000</v>
      </c>
      <c r="E3190">
        <v>300</v>
      </c>
      <c r="F3190" t="s">
        <v>11</v>
      </c>
      <c r="G3190" s="2">
        <v>67608</v>
      </c>
      <c r="H3190">
        <f t="shared" si="294"/>
        <v>3733800</v>
      </c>
      <c r="I3190">
        <f t="shared" si="295"/>
        <v>76200</v>
      </c>
      <c r="J3190" t="str">
        <f t="shared" si="296"/>
        <v>February</v>
      </c>
      <c r="K3190" t="str">
        <f t="shared" si="297"/>
        <v>2085</v>
      </c>
      <c r="L3190" t="str">
        <f t="shared" si="298"/>
        <v>High Discount</v>
      </c>
      <c r="M3190" t="str">
        <f t="shared" si="299"/>
        <v>Ok</v>
      </c>
      <c r="N3190" t="s">
        <v>10264</v>
      </c>
    </row>
    <row r="3191" spans="1:14" x14ac:dyDescent="0.35">
      <c r="A3191" t="s">
        <v>3209</v>
      </c>
      <c r="B3191" t="s">
        <v>21</v>
      </c>
      <c r="C3191">
        <v>294</v>
      </c>
      <c r="D3191">
        <v>1200</v>
      </c>
      <c r="E3191">
        <v>2000</v>
      </c>
      <c r="F3191" t="s">
        <v>8</v>
      </c>
      <c r="G3191" s="2">
        <v>67615</v>
      </c>
      <c r="H3191">
        <f t="shared" si="294"/>
        <v>0</v>
      </c>
      <c r="I3191">
        <f t="shared" si="295"/>
        <v>588000</v>
      </c>
      <c r="J3191" t="str">
        <f t="shared" si="296"/>
        <v>February</v>
      </c>
      <c r="K3191" t="str">
        <f t="shared" si="297"/>
        <v>2085</v>
      </c>
      <c r="L3191" t="str">
        <f t="shared" si="298"/>
        <v>High Discount</v>
      </c>
      <c r="M3191" t="str">
        <f t="shared" si="299"/>
        <v>Zero Sales</v>
      </c>
      <c r="N3191" t="s">
        <v>10264</v>
      </c>
    </row>
    <row r="3192" spans="1:14" x14ac:dyDescent="0.35">
      <c r="A3192" t="s">
        <v>3210</v>
      </c>
      <c r="B3192" t="s">
        <v>13</v>
      </c>
      <c r="C3192">
        <v>382</v>
      </c>
      <c r="D3192">
        <v>5500</v>
      </c>
      <c r="E3192">
        <v>100</v>
      </c>
      <c r="F3192" t="s">
        <v>46</v>
      </c>
      <c r="G3192" s="2">
        <v>67622</v>
      </c>
      <c r="H3192">
        <f t="shared" si="294"/>
        <v>2062800</v>
      </c>
      <c r="I3192">
        <f t="shared" si="295"/>
        <v>38200</v>
      </c>
      <c r="J3192" t="str">
        <f t="shared" si="296"/>
        <v>February</v>
      </c>
      <c r="K3192" t="str">
        <f t="shared" si="297"/>
        <v>2085</v>
      </c>
      <c r="L3192" t="str">
        <f t="shared" si="298"/>
        <v>Normal</v>
      </c>
      <c r="M3192" t="str">
        <f t="shared" si="299"/>
        <v>Ok</v>
      </c>
      <c r="N3192" t="s">
        <v>10264</v>
      </c>
    </row>
    <row r="3193" spans="1:14" x14ac:dyDescent="0.35">
      <c r="A3193" t="s">
        <v>3211</v>
      </c>
      <c r="B3193" t="s">
        <v>43</v>
      </c>
      <c r="C3193">
        <v>445</v>
      </c>
      <c r="D3193">
        <v>6000</v>
      </c>
      <c r="E3193">
        <v>1000</v>
      </c>
      <c r="F3193" t="s">
        <v>11</v>
      </c>
      <c r="G3193" s="2">
        <v>67629</v>
      </c>
      <c r="H3193">
        <f t="shared" si="294"/>
        <v>2225000</v>
      </c>
      <c r="I3193">
        <f t="shared" si="295"/>
        <v>445000</v>
      </c>
      <c r="J3193" t="str">
        <f t="shared" si="296"/>
        <v>February</v>
      </c>
      <c r="K3193" t="str">
        <f t="shared" si="297"/>
        <v>2085</v>
      </c>
      <c r="L3193" t="str">
        <f t="shared" si="298"/>
        <v>High Discount</v>
      </c>
      <c r="M3193" t="str">
        <f t="shared" si="299"/>
        <v>Ok</v>
      </c>
      <c r="N3193" t="s">
        <v>10264</v>
      </c>
    </row>
    <row r="3194" spans="1:14" x14ac:dyDescent="0.35">
      <c r="A3194" t="s">
        <v>3212</v>
      </c>
      <c r="B3194" t="s">
        <v>21</v>
      </c>
      <c r="C3194">
        <v>556</v>
      </c>
      <c r="D3194">
        <v>800</v>
      </c>
      <c r="E3194">
        <v>2000</v>
      </c>
      <c r="F3194" t="s">
        <v>16</v>
      </c>
      <c r="G3194" s="2">
        <v>67636</v>
      </c>
      <c r="H3194">
        <f t="shared" si="294"/>
        <v>0</v>
      </c>
      <c r="I3194">
        <f t="shared" si="295"/>
        <v>1112000</v>
      </c>
      <c r="J3194" t="str">
        <f t="shared" si="296"/>
        <v>March</v>
      </c>
      <c r="K3194" t="str">
        <f t="shared" si="297"/>
        <v>2085</v>
      </c>
      <c r="L3194" t="str">
        <f t="shared" si="298"/>
        <v>High Discount</v>
      </c>
      <c r="M3194" t="str">
        <f t="shared" si="299"/>
        <v>Zero Sales</v>
      </c>
      <c r="N3194" t="s">
        <v>10264</v>
      </c>
    </row>
    <row r="3195" spans="1:14" x14ac:dyDescent="0.35">
      <c r="A3195" t="s">
        <v>3213</v>
      </c>
      <c r="B3195" t="s">
        <v>21</v>
      </c>
      <c r="C3195">
        <v>170</v>
      </c>
      <c r="D3195">
        <v>800</v>
      </c>
      <c r="E3195">
        <v>200</v>
      </c>
      <c r="F3195" t="s">
        <v>11</v>
      </c>
      <c r="G3195" s="2">
        <v>67643</v>
      </c>
      <c r="H3195">
        <f t="shared" si="294"/>
        <v>102000</v>
      </c>
      <c r="I3195">
        <f t="shared" si="295"/>
        <v>34000</v>
      </c>
      <c r="J3195" t="str">
        <f t="shared" si="296"/>
        <v>March</v>
      </c>
      <c r="K3195" t="str">
        <f t="shared" si="297"/>
        <v>2085</v>
      </c>
      <c r="L3195" t="str">
        <f t="shared" si="298"/>
        <v>High Discount</v>
      </c>
      <c r="M3195" t="str">
        <f t="shared" si="299"/>
        <v>Ok</v>
      </c>
      <c r="N3195" t="s">
        <v>10264</v>
      </c>
    </row>
    <row r="3196" spans="1:14" x14ac:dyDescent="0.35">
      <c r="A3196" t="s">
        <v>3214</v>
      </c>
      <c r="B3196" t="s">
        <v>33</v>
      </c>
      <c r="C3196">
        <v>308</v>
      </c>
      <c r="D3196">
        <v>15000</v>
      </c>
      <c r="E3196">
        <v>5000</v>
      </c>
      <c r="F3196" t="s">
        <v>11</v>
      </c>
      <c r="G3196" s="2">
        <v>67650</v>
      </c>
      <c r="H3196">
        <f t="shared" si="294"/>
        <v>3080000</v>
      </c>
      <c r="I3196">
        <f t="shared" si="295"/>
        <v>1540000</v>
      </c>
      <c r="J3196" t="str">
        <f t="shared" si="296"/>
        <v>March</v>
      </c>
      <c r="K3196" t="str">
        <f t="shared" si="297"/>
        <v>2085</v>
      </c>
      <c r="L3196" t="str">
        <f t="shared" si="298"/>
        <v>High Discount</v>
      </c>
      <c r="M3196" t="str">
        <f t="shared" si="299"/>
        <v>Ok</v>
      </c>
      <c r="N3196" t="s">
        <v>10264</v>
      </c>
    </row>
    <row r="3197" spans="1:14" x14ac:dyDescent="0.35">
      <c r="A3197" t="s">
        <v>3215</v>
      </c>
      <c r="B3197" t="s">
        <v>13</v>
      </c>
      <c r="C3197">
        <v>459</v>
      </c>
      <c r="D3197">
        <v>15000</v>
      </c>
      <c r="E3197">
        <v>2000</v>
      </c>
      <c r="F3197" t="s">
        <v>46</v>
      </c>
      <c r="G3197" s="2">
        <v>67657</v>
      </c>
      <c r="H3197">
        <f t="shared" si="294"/>
        <v>5967000</v>
      </c>
      <c r="I3197">
        <f t="shared" si="295"/>
        <v>918000</v>
      </c>
      <c r="J3197" t="str">
        <f t="shared" si="296"/>
        <v>March</v>
      </c>
      <c r="K3197" t="str">
        <f t="shared" si="297"/>
        <v>2085</v>
      </c>
      <c r="L3197" t="str">
        <f t="shared" si="298"/>
        <v>High Discount</v>
      </c>
      <c r="M3197" t="str">
        <f t="shared" si="299"/>
        <v>Ok</v>
      </c>
      <c r="N3197" t="s">
        <v>10264</v>
      </c>
    </row>
    <row r="3198" spans="1:14" x14ac:dyDescent="0.35">
      <c r="A3198" t="s">
        <v>3216</v>
      </c>
      <c r="B3198" t="s">
        <v>19</v>
      </c>
      <c r="C3198">
        <v>359</v>
      </c>
      <c r="D3198">
        <v>12000</v>
      </c>
      <c r="E3198">
        <v>500</v>
      </c>
      <c r="F3198" t="s">
        <v>46</v>
      </c>
      <c r="G3198" s="2">
        <v>67664</v>
      </c>
      <c r="H3198">
        <f t="shared" si="294"/>
        <v>4128500</v>
      </c>
      <c r="I3198">
        <f t="shared" si="295"/>
        <v>179500</v>
      </c>
      <c r="J3198" t="str">
        <f t="shared" si="296"/>
        <v>April</v>
      </c>
      <c r="K3198" t="str">
        <f t="shared" si="297"/>
        <v>2085</v>
      </c>
      <c r="L3198" t="str">
        <f t="shared" si="298"/>
        <v>High Discount</v>
      </c>
      <c r="M3198" t="str">
        <f t="shared" si="299"/>
        <v>Ok</v>
      </c>
      <c r="N3198" t="s">
        <v>10264</v>
      </c>
    </row>
    <row r="3199" spans="1:14" x14ac:dyDescent="0.35">
      <c r="A3199" t="s">
        <v>3217</v>
      </c>
      <c r="B3199" t="s">
        <v>39</v>
      </c>
      <c r="C3199">
        <v>117</v>
      </c>
      <c r="D3199">
        <v>5500</v>
      </c>
      <c r="E3199">
        <v>2000</v>
      </c>
      <c r="F3199" t="s">
        <v>16</v>
      </c>
      <c r="G3199" s="2">
        <v>67671</v>
      </c>
      <c r="H3199">
        <f t="shared" si="294"/>
        <v>409500</v>
      </c>
      <c r="I3199">
        <f t="shared" si="295"/>
        <v>234000</v>
      </c>
      <c r="J3199" t="str">
        <f t="shared" si="296"/>
        <v>April</v>
      </c>
      <c r="K3199" t="str">
        <f t="shared" si="297"/>
        <v>2085</v>
      </c>
      <c r="L3199" t="str">
        <f t="shared" si="298"/>
        <v>High Discount</v>
      </c>
      <c r="M3199" t="str">
        <f t="shared" si="299"/>
        <v>Ok</v>
      </c>
      <c r="N3199" t="s">
        <v>10264</v>
      </c>
    </row>
    <row r="3200" spans="1:14" x14ac:dyDescent="0.35">
      <c r="A3200" t="s">
        <v>3218</v>
      </c>
      <c r="B3200" t="s">
        <v>13</v>
      </c>
      <c r="C3200">
        <v>163</v>
      </c>
      <c r="D3200">
        <v>5500</v>
      </c>
      <c r="E3200">
        <v>500</v>
      </c>
      <c r="F3200" t="s">
        <v>8</v>
      </c>
      <c r="G3200" s="2">
        <v>67678</v>
      </c>
      <c r="H3200">
        <f t="shared" si="294"/>
        <v>815000</v>
      </c>
      <c r="I3200">
        <f t="shared" si="295"/>
        <v>81500</v>
      </c>
      <c r="J3200" t="str">
        <f t="shared" si="296"/>
        <v>April</v>
      </c>
      <c r="K3200" t="str">
        <f t="shared" si="297"/>
        <v>2085</v>
      </c>
      <c r="L3200" t="str">
        <f t="shared" si="298"/>
        <v>High Discount</v>
      </c>
      <c r="M3200" t="str">
        <f t="shared" si="299"/>
        <v>Ok</v>
      </c>
      <c r="N3200" t="s">
        <v>10264</v>
      </c>
    </row>
    <row r="3201" spans="1:14" x14ac:dyDescent="0.35">
      <c r="A3201" t="s">
        <v>3219</v>
      </c>
      <c r="B3201" t="s">
        <v>7</v>
      </c>
      <c r="C3201">
        <v>269</v>
      </c>
      <c r="D3201">
        <v>5500</v>
      </c>
      <c r="E3201">
        <v>300</v>
      </c>
      <c r="F3201" t="s">
        <v>8</v>
      </c>
      <c r="G3201" s="2">
        <v>67685</v>
      </c>
      <c r="H3201">
        <f t="shared" si="294"/>
        <v>1398800</v>
      </c>
      <c r="I3201">
        <f t="shared" si="295"/>
        <v>80700</v>
      </c>
      <c r="J3201" t="str">
        <f t="shared" si="296"/>
        <v>April</v>
      </c>
      <c r="K3201" t="str">
        <f t="shared" si="297"/>
        <v>2085</v>
      </c>
      <c r="L3201" t="str">
        <f t="shared" si="298"/>
        <v>High Discount</v>
      </c>
      <c r="M3201" t="str">
        <f t="shared" si="299"/>
        <v>Ok</v>
      </c>
      <c r="N3201" t="s">
        <v>10264</v>
      </c>
    </row>
    <row r="3202" spans="1:14" x14ac:dyDescent="0.35">
      <c r="A3202" t="s">
        <v>3220</v>
      </c>
      <c r="B3202" t="s">
        <v>7</v>
      </c>
      <c r="C3202">
        <v>269</v>
      </c>
      <c r="D3202">
        <v>6000</v>
      </c>
      <c r="E3202">
        <v>100</v>
      </c>
      <c r="F3202" t="s">
        <v>11</v>
      </c>
      <c r="G3202" s="2">
        <v>67692</v>
      </c>
      <c r="H3202">
        <f t="shared" ref="H3202:H3265" si="300">MAX(0,(D3202-E3202)*C3202)</f>
        <v>1587100</v>
      </c>
      <c r="I3202">
        <f t="shared" si="295"/>
        <v>26900</v>
      </c>
      <c r="J3202" t="str">
        <f t="shared" si="296"/>
        <v>April</v>
      </c>
      <c r="K3202" t="str">
        <f t="shared" si="297"/>
        <v>2085</v>
      </c>
      <c r="L3202" t="str">
        <f t="shared" si="298"/>
        <v>Normal</v>
      </c>
      <c r="M3202" t="str">
        <f t="shared" si="299"/>
        <v>Ok</v>
      </c>
      <c r="N3202" t="s">
        <v>10264</v>
      </c>
    </row>
    <row r="3203" spans="1:14" x14ac:dyDescent="0.35">
      <c r="A3203" t="s">
        <v>3221</v>
      </c>
      <c r="B3203" t="s">
        <v>21</v>
      </c>
      <c r="C3203">
        <v>522</v>
      </c>
      <c r="D3203">
        <v>800</v>
      </c>
      <c r="E3203">
        <v>1000</v>
      </c>
      <c r="F3203" t="s">
        <v>16</v>
      </c>
      <c r="G3203" s="2">
        <v>67699</v>
      </c>
      <c r="H3203">
        <f t="shared" si="300"/>
        <v>0</v>
      </c>
      <c r="I3203">
        <f t="shared" ref="I3203:I3266" si="301">E3203*C3203</f>
        <v>522000</v>
      </c>
      <c r="J3203" t="str">
        <f t="shared" ref="J3203:J3266" si="302">TEXT(G:G,"mmmm")</f>
        <v>May</v>
      </c>
      <c r="K3203" t="str">
        <f t="shared" ref="K3203:K3266" si="303">TEXT(G3203,"yyy")</f>
        <v>2085</v>
      </c>
      <c r="L3203" t="str">
        <f t="shared" ref="L3203:L3266" si="304">IF(E3203&gt;=C3203,"High Discount","Normal")</f>
        <v>High Discount</v>
      </c>
      <c r="M3203" t="str">
        <f t="shared" ref="M3203:M3266" si="305">IF(H3203=0,"Zero Sales","Ok")</f>
        <v>Zero Sales</v>
      </c>
      <c r="N3203" t="s">
        <v>10264</v>
      </c>
    </row>
    <row r="3204" spans="1:14" x14ac:dyDescent="0.35">
      <c r="A3204" t="s">
        <v>3222</v>
      </c>
      <c r="B3204" t="s">
        <v>39</v>
      </c>
      <c r="C3204">
        <v>435</v>
      </c>
      <c r="D3204">
        <v>6000</v>
      </c>
      <c r="E3204">
        <v>100</v>
      </c>
      <c r="F3204" t="s">
        <v>8</v>
      </c>
      <c r="G3204" s="2">
        <v>67706</v>
      </c>
      <c r="H3204">
        <f t="shared" si="300"/>
        <v>2566500</v>
      </c>
      <c r="I3204">
        <f t="shared" si="301"/>
        <v>43500</v>
      </c>
      <c r="J3204" t="str">
        <f t="shared" si="302"/>
        <v>May</v>
      </c>
      <c r="K3204" t="str">
        <f t="shared" si="303"/>
        <v>2085</v>
      </c>
      <c r="L3204" t="str">
        <f t="shared" si="304"/>
        <v>Normal</v>
      </c>
      <c r="M3204" t="str">
        <f t="shared" si="305"/>
        <v>Ok</v>
      </c>
      <c r="N3204" t="s">
        <v>10264</v>
      </c>
    </row>
    <row r="3205" spans="1:14" x14ac:dyDescent="0.35">
      <c r="A3205" t="s">
        <v>3223</v>
      </c>
      <c r="B3205" t="s">
        <v>10</v>
      </c>
      <c r="C3205">
        <v>347</v>
      </c>
      <c r="D3205">
        <v>15000</v>
      </c>
      <c r="E3205">
        <v>500</v>
      </c>
      <c r="F3205" t="s">
        <v>8</v>
      </c>
      <c r="G3205" s="2">
        <v>67713</v>
      </c>
      <c r="H3205">
        <f t="shared" si="300"/>
        <v>5031500</v>
      </c>
      <c r="I3205">
        <f t="shared" si="301"/>
        <v>173500</v>
      </c>
      <c r="J3205" t="str">
        <f t="shared" si="302"/>
        <v>May</v>
      </c>
      <c r="K3205" t="str">
        <f t="shared" si="303"/>
        <v>2085</v>
      </c>
      <c r="L3205" t="str">
        <f t="shared" si="304"/>
        <v>High Discount</v>
      </c>
      <c r="M3205" t="str">
        <f t="shared" si="305"/>
        <v>Ok</v>
      </c>
      <c r="N3205" t="s">
        <v>10264</v>
      </c>
    </row>
    <row r="3206" spans="1:14" x14ac:dyDescent="0.35">
      <c r="A3206" t="s">
        <v>3224</v>
      </c>
      <c r="B3206" t="s">
        <v>43</v>
      </c>
      <c r="C3206">
        <v>302</v>
      </c>
      <c r="D3206">
        <v>45000</v>
      </c>
      <c r="E3206">
        <v>1000</v>
      </c>
      <c r="F3206" t="s">
        <v>11</v>
      </c>
      <c r="G3206" s="2">
        <v>67720</v>
      </c>
      <c r="H3206">
        <f t="shared" si="300"/>
        <v>13288000</v>
      </c>
      <c r="I3206">
        <f t="shared" si="301"/>
        <v>302000</v>
      </c>
      <c r="J3206" t="str">
        <f t="shared" si="302"/>
        <v>May</v>
      </c>
      <c r="K3206" t="str">
        <f t="shared" si="303"/>
        <v>2085</v>
      </c>
      <c r="L3206" t="str">
        <f t="shared" si="304"/>
        <v>High Discount</v>
      </c>
      <c r="M3206" t="str">
        <f t="shared" si="305"/>
        <v>Ok</v>
      </c>
      <c r="N3206" t="s">
        <v>10264</v>
      </c>
    </row>
    <row r="3207" spans="1:14" x14ac:dyDescent="0.35">
      <c r="A3207" t="s">
        <v>3225</v>
      </c>
      <c r="B3207" t="s">
        <v>15</v>
      </c>
      <c r="C3207">
        <v>454</v>
      </c>
      <c r="D3207">
        <v>12000</v>
      </c>
      <c r="E3207">
        <v>400</v>
      </c>
      <c r="F3207" t="s">
        <v>16</v>
      </c>
      <c r="G3207" s="2">
        <v>67727</v>
      </c>
      <c r="H3207">
        <f t="shared" si="300"/>
        <v>5266400</v>
      </c>
      <c r="I3207">
        <f t="shared" si="301"/>
        <v>181600</v>
      </c>
      <c r="J3207" t="str">
        <f t="shared" si="302"/>
        <v>June</v>
      </c>
      <c r="K3207" t="str">
        <f t="shared" si="303"/>
        <v>2085</v>
      </c>
      <c r="L3207" t="str">
        <f t="shared" si="304"/>
        <v>Normal</v>
      </c>
      <c r="M3207" t="str">
        <f t="shared" si="305"/>
        <v>Ok</v>
      </c>
      <c r="N3207" t="s">
        <v>10264</v>
      </c>
    </row>
    <row r="3208" spans="1:14" x14ac:dyDescent="0.35">
      <c r="A3208" t="s">
        <v>3226</v>
      </c>
      <c r="B3208" t="s">
        <v>39</v>
      </c>
      <c r="C3208">
        <v>541</v>
      </c>
      <c r="D3208">
        <v>15000</v>
      </c>
      <c r="E3208">
        <v>5000</v>
      </c>
      <c r="F3208" t="s">
        <v>8</v>
      </c>
      <c r="G3208" s="2">
        <v>67734</v>
      </c>
      <c r="H3208">
        <f t="shared" si="300"/>
        <v>5410000</v>
      </c>
      <c r="I3208">
        <f t="shared" si="301"/>
        <v>2705000</v>
      </c>
      <c r="J3208" t="str">
        <f t="shared" si="302"/>
        <v>June</v>
      </c>
      <c r="K3208" t="str">
        <f t="shared" si="303"/>
        <v>2085</v>
      </c>
      <c r="L3208" t="str">
        <f t="shared" si="304"/>
        <v>High Discount</v>
      </c>
      <c r="M3208" t="str">
        <f t="shared" si="305"/>
        <v>Ok</v>
      </c>
      <c r="N3208" t="s">
        <v>10264</v>
      </c>
    </row>
    <row r="3209" spans="1:14" x14ac:dyDescent="0.35">
      <c r="A3209" t="s">
        <v>3227</v>
      </c>
      <c r="B3209" t="s">
        <v>15</v>
      </c>
      <c r="C3209">
        <v>406</v>
      </c>
      <c r="D3209">
        <v>4500</v>
      </c>
      <c r="E3209">
        <v>2000</v>
      </c>
      <c r="F3209" t="s">
        <v>46</v>
      </c>
      <c r="G3209" s="2">
        <v>67741</v>
      </c>
      <c r="H3209">
        <f t="shared" si="300"/>
        <v>1015000</v>
      </c>
      <c r="I3209">
        <f t="shared" si="301"/>
        <v>812000</v>
      </c>
      <c r="J3209" t="str">
        <f t="shared" si="302"/>
        <v>June</v>
      </c>
      <c r="K3209" t="str">
        <f t="shared" si="303"/>
        <v>2085</v>
      </c>
      <c r="L3209" t="str">
        <f t="shared" si="304"/>
        <v>High Discount</v>
      </c>
      <c r="M3209" t="str">
        <f t="shared" si="305"/>
        <v>Ok</v>
      </c>
      <c r="N3209" t="s">
        <v>10264</v>
      </c>
    </row>
    <row r="3210" spans="1:14" x14ac:dyDescent="0.35">
      <c r="A3210" t="s">
        <v>3228</v>
      </c>
      <c r="B3210" t="s">
        <v>13</v>
      </c>
      <c r="C3210">
        <v>477</v>
      </c>
      <c r="D3210">
        <v>18000</v>
      </c>
      <c r="E3210">
        <v>2000</v>
      </c>
      <c r="F3210" t="s">
        <v>46</v>
      </c>
      <c r="G3210" s="2">
        <v>67748</v>
      </c>
      <c r="H3210">
        <f t="shared" si="300"/>
        <v>7632000</v>
      </c>
      <c r="I3210">
        <f t="shared" si="301"/>
        <v>954000</v>
      </c>
      <c r="J3210" t="str">
        <f t="shared" si="302"/>
        <v>June</v>
      </c>
      <c r="K3210" t="str">
        <f t="shared" si="303"/>
        <v>2085</v>
      </c>
      <c r="L3210" t="str">
        <f t="shared" si="304"/>
        <v>High Discount</v>
      </c>
      <c r="M3210" t="str">
        <f t="shared" si="305"/>
        <v>Ok</v>
      </c>
      <c r="N3210" t="s">
        <v>10264</v>
      </c>
    </row>
    <row r="3211" spans="1:14" x14ac:dyDescent="0.35">
      <c r="A3211" t="s">
        <v>3229</v>
      </c>
      <c r="B3211" t="s">
        <v>13</v>
      </c>
      <c r="C3211">
        <v>264</v>
      </c>
      <c r="D3211">
        <v>1200</v>
      </c>
      <c r="E3211">
        <v>2000</v>
      </c>
      <c r="F3211" t="s">
        <v>11</v>
      </c>
      <c r="G3211" s="2">
        <v>67755</v>
      </c>
      <c r="H3211">
        <f t="shared" si="300"/>
        <v>0</v>
      </c>
      <c r="I3211">
        <f t="shared" si="301"/>
        <v>528000</v>
      </c>
      <c r="J3211" t="str">
        <f t="shared" si="302"/>
        <v>July</v>
      </c>
      <c r="K3211" t="str">
        <f t="shared" si="303"/>
        <v>2085</v>
      </c>
      <c r="L3211" t="str">
        <f t="shared" si="304"/>
        <v>High Discount</v>
      </c>
      <c r="M3211" t="str">
        <f t="shared" si="305"/>
        <v>Zero Sales</v>
      </c>
      <c r="N3211" t="s">
        <v>10264</v>
      </c>
    </row>
    <row r="3212" spans="1:14" x14ac:dyDescent="0.35">
      <c r="A3212" t="s">
        <v>3230</v>
      </c>
      <c r="B3212" t="s">
        <v>15</v>
      </c>
      <c r="C3212">
        <v>429</v>
      </c>
      <c r="D3212">
        <v>4500</v>
      </c>
      <c r="E3212">
        <v>1500</v>
      </c>
      <c r="F3212" t="s">
        <v>11</v>
      </c>
      <c r="G3212" s="2">
        <v>67762</v>
      </c>
      <c r="H3212">
        <f t="shared" si="300"/>
        <v>1287000</v>
      </c>
      <c r="I3212">
        <f t="shared" si="301"/>
        <v>643500</v>
      </c>
      <c r="J3212" t="str">
        <f t="shared" si="302"/>
        <v>July</v>
      </c>
      <c r="K3212" t="str">
        <f t="shared" si="303"/>
        <v>2085</v>
      </c>
      <c r="L3212" t="str">
        <f t="shared" si="304"/>
        <v>High Discount</v>
      </c>
      <c r="M3212" t="str">
        <f t="shared" si="305"/>
        <v>Ok</v>
      </c>
      <c r="N3212" t="s">
        <v>10264</v>
      </c>
    </row>
    <row r="3213" spans="1:14" x14ac:dyDescent="0.35">
      <c r="A3213" t="s">
        <v>3231</v>
      </c>
      <c r="B3213" t="s">
        <v>43</v>
      </c>
      <c r="C3213">
        <v>263</v>
      </c>
      <c r="D3213">
        <v>4500</v>
      </c>
      <c r="E3213">
        <v>5000</v>
      </c>
      <c r="F3213" t="s">
        <v>11</v>
      </c>
      <c r="G3213" s="2">
        <v>67769</v>
      </c>
      <c r="H3213">
        <f t="shared" si="300"/>
        <v>0</v>
      </c>
      <c r="I3213">
        <f t="shared" si="301"/>
        <v>1315000</v>
      </c>
      <c r="J3213" t="str">
        <f t="shared" si="302"/>
        <v>July</v>
      </c>
      <c r="K3213" t="str">
        <f t="shared" si="303"/>
        <v>2085</v>
      </c>
      <c r="L3213" t="str">
        <f t="shared" si="304"/>
        <v>High Discount</v>
      </c>
      <c r="M3213" t="str">
        <f t="shared" si="305"/>
        <v>Zero Sales</v>
      </c>
      <c r="N3213" t="s">
        <v>10264</v>
      </c>
    </row>
    <row r="3214" spans="1:14" x14ac:dyDescent="0.35">
      <c r="A3214" t="s">
        <v>3232</v>
      </c>
      <c r="B3214" t="s">
        <v>39</v>
      </c>
      <c r="C3214">
        <v>147</v>
      </c>
      <c r="D3214">
        <v>800</v>
      </c>
      <c r="E3214">
        <v>3000</v>
      </c>
      <c r="F3214" t="s">
        <v>11</v>
      </c>
      <c r="G3214" s="2">
        <v>67776</v>
      </c>
      <c r="H3214">
        <f t="shared" si="300"/>
        <v>0</v>
      </c>
      <c r="I3214">
        <f t="shared" si="301"/>
        <v>441000</v>
      </c>
      <c r="J3214" t="str">
        <f t="shared" si="302"/>
        <v>July</v>
      </c>
      <c r="K3214" t="str">
        <f t="shared" si="303"/>
        <v>2085</v>
      </c>
      <c r="L3214" t="str">
        <f t="shared" si="304"/>
        <v>High Discount</v>
      </c>
      <c r="M3214" t="str">
        <f t="shared" si="305"/>
        <v>Zero Sales</v>
      </c>
      <c r="N3214" t="s">
        <v>10264</v>
      </c>
    </row>
    <row r="3215" spans="1:14" x14ac:dyDescent="0.35">
      <c r="A3215" t="s">
        <v>3233</v>
      </c>
      <c r="B3215" t="s">
        <v>10</v>
      </c>
      <c r="C3215">
        <v>577</v>
      </c>
      <c r="D3215">
        <v>15000</v>
      </c>
      <c r="E3215">
        <v>200</v>
      </c>
      <c r="F3215" t="s">
        <v>8</v>
      </c>
      <c r="G3215" s="2">
        <v>67783</v>
      </c>
      <c r="H3215">
        <f t="shared" si="300"/>
        <v>8539600</v>
      </c>
      <c r="I3215">
        <f t="shared" si="301"/>
        <v>115400</v>
      </c>
      <c r="J3215" t="str">
        <f t="shared" si="302"/>
        <v>July</v>
      </c>
      <c r="K3215" t="str">
        <f t="shared" si="303"/>
        <v>2085</v>
      </c>
      <c r="L3215" t="str">
        <f t="shared" si="304"/>
        <v>Normal</v>
      </c>
      <c r="M3215" t="str">
        <f t="shared" si="305"/>
        <v>Ok</v>
      </c>
      <c r="N3215" t="s">
        <v>10264</v>
      </c>
    </row>
    <row r="3216" spans="1:14" x14ac:dyDescent="0.35">
      <c r="A3216" t="s">
        <v>3234</v>
      </c>
      <c r="B3216" t="s">
        <v>21</v>
      </c>
      <c r="C3216">
        <v>577</v>
      </c>
      <c r="D3216">
        <v>4500</v>
      </c>
      <c r="E3216">
        <v>100</v>
      </c>
      <c r="F3216" t="s">
        <v>16</v>
      </c>
      <c r="G3216" s="2">
        <v>67790</v>
      </c>
      <c r="H3216">
        <f t="shared" si="300"/>
        <v>2538800</v>
      </c>
      <c r="I3216">
        <f t="shared" si="301"/>
        <v>57700</v>
      </c>
      <c r="J3216" t="str">
        <f t="shared" si="302"/>
        <v>August</v>
      </c>
      <c r="K3216" t="str">
        <f t="shared" si="303"/>
        <v>2085</v>
      </c>
      <c r="L3216" t="str">
        <f t="shared" si="304"/>
        <v>Normal</v>
      </c>
      <c r="M3216" t="str">
        <f t="shared" si="305"/>
        <v>Ok</v>
      </c>
      <c r="N3216" t="s">
        <v>10264</v>
      </c>
    </row>
    <row r="3217" spans="1:14" x14ac:dyDescent="0.35">
      <c r="A3217" t="s">
        <v>3235</v>
      </c>
      <c r="B3217" t="s">
        <v>33</v>
      </c>
      <c r="C3217">
        <v>584</v>
      </c>
      <c r="D3217">
        <v>5500</v>
      </c>
      <c r="E3217">
        <v>300</v>
      </c>
      <c r="F3217" t="s">
        <v>11</v>
      </c>
      <c r="G3217" s="2">
        <v>67797</v>
      </c>
      <c r="H3217">
        <f t="shared" si="300"/>
        <v>3036800</v>
      </c>
      <c r="I3217">
        <f t="shared" si="301"/>
        <v>175200</v>
      </c>
      <c r="J3217" t="str">
        <f t="shared" si="302"/>
        <v>August</v>
      </c>
      <c r="K3217" t="str">
        <f t="shared" si="303"/>
        <v>2085</v>
      </c>
      <c r="L3217" t="str">
        <f t="shared" si="304"/>
        <v>Normal</v>
      </c>
      <c r="M3217" t="str">
        <f t="shared" si="305"/>
        <v>Ok</v>
      </c>
      <c r="N3217" t="s">
        <v>10264</v>
      </c>
    </row>
    <row r="3218" spans="1:14" x14ac:dyDescent="0.35">
      <c r="A3218" t="s">
        <v>3236</v>
      </c>
      <c r="B3218" t="s">
        <v>13</v>
      </c>
      <c r="C3218">
        <v>598</v>
      </c>
      <c r="D3218">
        <v>6000</v>
      </c>
      <c r="E3218">
        <v>3000</v>
      </c>
      <c r="F3218" t="s">
        <v>11</v>
      </c>
      <c r="G3218" s="2">
        <v>67804</v>
      </c>
      <c r="H3218">
        <f t="shared" si="300"/>
        <v>1794000</v>
      </c>
      <c r="I3218">
        <f t="shared" si="301"/>
        <v>1794000</v>
      </c>
      <c r="J3218" t="str">
        <f t="shared" si="302"/>
        <v>August</v>
      </c>
      <c r="K3218" t="str">
        <f t="shared" si="303"/>
        <v>2085</v>
      </c>
      <c r="L3218" t="str">
        <f t="shared" si="304"/>
        <v>High Discount</v>
      </c>
      <c r="M3218" t="str">
        <f t="shared" si="305"/>
        <v>Ok</v>
      </c>
      <c r="N3218" t="s">
        <v>10264</v>
      </c>
    </row>
    <row r="3219" spans="1:14" x14ac:dyDescent="0.35">
      <c r="A3219" t="s">
        <v>3237</v>
      </c>
      <c r="B3219" t="s">
        <v>7</v>
      </c>
      <c r="C3219">
        <v>377</v>
      </c>
      <c r="D3219">
        <v>5500</v>
      </c>
      <c r="E3219">
        <v>300</v>
      </c>
      <c r="F3219" t="s">
        <v>8</v>
      </c>
      <c r="G3219" s="2">
        <v>67811</v>
      </c>
      <c r="H3219">
        <f t="shared" si="300"/>
        <v>1960400</v>
      </c>
      <c r="I3219">
        <f t="shared" si="301"/>
        <v>113100</v>
      </c>
      <c r="J3219" t="str">
        <f t="shared" si="302"/>
        <v>August</v>
      </c>
      <c r="K3219" t="str">
        <f t="shared" si="303"/>
        <v>2085</v>
      </c>
      <c r="L3219" t="str">
        <f t="shared" si="304"/>
        <v>Normal</v>
      </c>
      <c r="M3219" t="str">
        <f t="shared" si="305"/>
        <v>Ok</v>
      </c>
      <c r="N3219" t="s">
        <v>10264</v>
      </c>
    </row>
    <row r="3220" spans="1:14" x14ac:dyDescent="0.35">
      <c r="A3220" t="s">
        <v>3238</v>
      </c>
      <c r="B3220" t="s">
        <v>43</v>
      </c>
      <c r="C3220">
        <v>214</v>
      </c>
      <c r="D3220">
        <v>800</v>
      </c>
      <c r="E3220">
        <v>1000</v>
      </c>
      <c r="F3220" t="s">
        <v>11</v>
      </c>
      <c r="G3220" s="2">
        <v>67818</v>
      </c>
      <c r="H3220">
        <f t="shared" si="300"/>
        <v>0</v>
      </c>
      <c r="I3220">
        <f t="shared" si="301"/>
        <v>214000</v>
      </c>
      <c r="J3220" t="str">
        <f t="shared" si="302"/>
        <v>September</v>
      </c>
      <c r="K3220" t="str">
        <f t="shared" si="303"/>
        <v>2085</v>
      </c>
      <c r="L3220" t="str">
        <f t="shared" si="304"/>
        <v>High Discount</v>
      </c>
      <c r="M3220" t="str">
        <f t="shared" si="305"/>
        <v>Zero Sales</v>
      </c>
      <c r="N3220" t="s">
        <v>10264</v>
      </c>
    </row>
    <row r="3221" spans="1:14" x14ac:dyDescent="0.35">
      <c r="A3221" t="s">
        <v>3239</v>
      </c>
      <c r="B3221" t="s">
        <v>33</v>
      </c>
      <c r="C3221">
        <v>165</v>
      </c>
      <c r="D3221">
        <v>800</v>
      </c>
      <c r="E3221">
        <v>300</v>
      </c>
      <c r="F3221" t="s">
        <v>11</v>
      </c>
      <c r="G3221" s="2">
        <v>67825</v>
      </c>
      <c r="H3221">
        <f t="shared" si="300"/>
        <v>82500</v>
      </c>
      <c r="I3221">
        <f t="shared" si="301"/>
        <v>49500</v>
      </c>
      <c r="J3221" t="str">
        <f t="shared" si="302"/>
        <v>September</v>
      </c>
      <c r="K3221" t="str">
        <f t="shared" si="303"/>
        <v>2085</v>
      </c>
      <c r="L3221" t="str">
        <f t="shared" si="304"/>
        <v>High Discount</v>
      </c>
      <c r="M3221" t="str">
        <f t="shared" si="305"/>
        <v>Ok</v>
      </c>
      <c r="N3221" t="s">
        <v>10264</v>
      </c>
    </row>
    <row r="3222" spans="1:14" x14ac:dyDescent="0.35">
      <c r="A3222" t="s">
        <v>3240</v>
      </c>
      <c r="B3222" t="s">
        <v>10</v>
      </c>
      <c r="C3222">
        <v>199</v>
      </c>
      <c r="D3222">
        <v>15000</v>
      </c>
      <c r="E3222">
        <v>1500</v>
      </c>
      <c r="F3222" t="s">
        <v>16</v>
      </c>
      <c r="G3222" s="2">
        <v>67832</v>
      </c>
      <c r="H3222">
        <f t="shared" si="300"/>
        <v>2686500</v>
      </c>
      <c r="I3222">
        <f t="shared" si="301"/>
        <v>298500</v>
      </c>
      <c r="J3222" t="str">
        <f t="shared" si="302"/>
        <v>September</v>
      </c>
      <c r="K3222" t="str">
        <f t="shared" si="303"/>
        <v>2085</v>
      </c>
      <c r="L3222" t="str">
        <f t="shared" si="304"/>
        <v>High Discount</v>
      </c>
      <c r="M3222" t="str">
        <f t="shared" si="305"/>
        <v>Ok</v>
      </c>
      <c r="N3222" t="s">
        <v>10264</v>
      </c>
    </row>
    <row r="3223" spans="1:14" x14ac:dyDescent="0.35">
      <c r="A3223" t="s">
        <v>3241</v>
      </c>
      <c r="B3223" t="s">
        <v>30</v>
      </c>
      <c r="C3223">
        <v>567</v>
      </c>
      <c r="D3223">
        <v>15000</v>
      </c>
      <c r="E3223">
        <v>1000</v>
      </c>
      <c r="F3223" t="s">
        <v>46</v>
      </c>
      <c r="G3223" s="2">
        <v>67839</v>
      </c>
      <c r="H3223">
        <f t="shared" si="300"/>
        <v>7938000</v>
      </c>
      <c r="I3223">
        <f t="shared" si="301"/>
        <v>567000</v>
      </c>
      <c r="J3223" t="str">
        <f t="shared" si="302"/>
        <v>September</v>
      </c>
      <c r="K3223" t="str">
        <f t="shared" si="303"/>
        <v>2085</v>
      </c>
      <c r="L3223" t="str">
        <f t="shared" si="304"/>
        <v>High Discount</v>
      </c>
      <c r="M3223" t="str">
        <f t="shared" si="305"/>
        <v>Ok</v>
      </c>
      <c r="N3223" t="s">
        <v>10264</v>
      </c>
    </row>
    <row r="3224" spans="1:14" x14ac:dyDescent="0.35">
      <c r="A3224" t="s">
        <v>3242</v>
      </c>
      <c r="B3224" t="s">
        <v>21</v>
      </c>
      <c r="C3224">
        <v>81</v>
      </c>
      <c r="D3224">
        <v>18000</v>
      </c>
      <c r="E3224">
        <v>5000</v>
      </c>
      <c r="F3224" t="s">
        <v>11</v>
      </c>
      <c r="G3224" s="2">
        <v>67846</v>
      </c>
      <c r="H3224">
        <f t="shared" si="300"/>
        <v>1053000</v>
      </c>
      <c r="I3224">
        <f t="shared" si="301"/>
        <v>405000</v>
      </c>
      <c r="J3224" t="str">
        <f t="shared" si="302"/>
        <v>October</v>
      </c>
      <c r="K3224" t="str">
        <f t="shared" si="303"/>
        <v>2085</v>
      </c>
      <c r="L3224" t="str">
        <f t="shared" si="304"/>
        <v>High Discount</v>
      </c>
      <c r="M3224" t="str">
        <f t="shared" si="305"/>
        <v>Ok</v>
      </c>
      <c r="N3224" t="s">
        <v>10264</v>
      </c>
    </row>
    <row r="3225" spans="1:14" x14ac:dyDescent="0.35">
      <c r="A3225" t="s">
        <v>3243</v>
      </c>
      <c r="B3225" t="s">
        <v>13</v>
      </c>
      <c r="C3225">
        <v>342</v>
      </c>
      <c r="D3225">
        <v>4500</v>
      </c>
      <c r="E3225">
        <v>500</v>
      </c>
      <c r="F3225" t="s">
        <v>8</v>
      </c>
      <c r="G3225" s="2">
        <v>67853</v>
      </c>
      <c r="H3225">
        <f t="shared" si="300"/>
        <v>1368000</v>
      </c>
      <c r="I3225">
        <f t="shared" si="301"/>
        <v>171000</v>
      </c>
      <c r="J3225" t="str">
        <f t="shared" si="302"/>
        <v>October</v>
      </c>
      <c r="K3225" t="str">
        <f t="shared" si="303"/>
        <v>2085</v>
      </c>
      <c r="L3225" t="str">
        <f t="shared" si="304"/>
        <v>High Discount</v>
      </c>
      <c r="M3225" t="str">
        <f t="shared" si="305"/>
        <v>Ok</v>
      </c>
      <c r="N3225" t="s">
        <v>10264</v>
      </c>
    </row>
    <row r="3226" spans="1:14" x14ac:dyDescent="0.35">
      <c r="A3226" t="s">
        <v>3244</v>
      </c>
      <c r="B3226" t="s">
        <v>21</v>
      </c>
      <c r="C3226">
        <v>226</v>
      </c>
      <c r="D3226">
        <v>12000</v>
      </c>
      <c r="E3226">
        <v>1000</v>
      </c>
      <c r="F3226" t="s">
        <v>16</v>
      </c>
      <c r="G3226" s="2">
        <v>67860</v>
      </c>
      <c r="H3226">
        <f t="shared" si="300"/>
        <v>2486000</v>
      </c>
      <c r="I3226">
        <f t="shared" si="301"/>
        <v>226000</v>
      </c>
      <c r="J3226" t="str">
        <f t="shared" si="302"/>
        <v>October</v>
      </c>
      <c r="K3226" t="str">
        <f t="shared" si="303"/>
        <v>2085</v>
      </c>
      <c r="L3226" t="str">
        <f t="shared" si="304"/>
        <v>High Discount</v>
      </c>
      <c r="M3226" t="str">
        <f t="shared" si="305"/>
        <v>Ok</v>
      </c>
      <c r="N3226" t="s">
        <v>10264</v>
      </c>
    </row>
    <row r="3227" spans="1:14" x14ac:dyDescent="0.35">
      <c r="A3227" t="s">
        <v>3245</v>
      </c>
      <c r="B3227" t="s">
        <v>33</v>
      </c>
      <c r="C3227">
        <v>110</v>
      </c>
      <c r="D3227">
        <v>5500</v>
      </c>
      <c r="E3227">
        <v>1000</v>
      </c>
      <c r="F3227" t="s">
        <v>8</v>
      </c>
      <c r="G3227" s="2">
        <v>67867</v>
      </c>
      <c r="H3227">
        <f t="shared" si="300"/>
        <v>495000</v>
      </c>
      <c r="I3227">
        <f t="shared" si="301"/>
        <v>110000</v>
      </c>
      <c r="J3227" t="str">
        <f t="shared" si="302"/>
        <v>October</v>
      </c>
      <c r="K3227" t="str">
        <f t="shared" si="303"/>
        <v>2085</v>
      </c>
      <c r="L3227" t="str">
        <f t="shared" si="304"/>
        <v>High Discount</v>
      </c>
      <c r="M3227" t="str">
        <f t="shared" si="305"/>
        <v>Ok</v>
      </c>
      <c r="N3227" t="s">
        <v>10264</v>
      </c>
    </row>
    <row r="3228" spans="1:14" x14ac:dyDescent="0.35">
      <c r="A3228" t="s">
        <v>3246</v>
      </c>
      <c r="B3228" t="s">
        <v>21</v>
      </c>
      <c r="C3228">
        <v>465</v>
      </c>
      <c r="D3228">
        <v>4500</v>
      </c>
      <c r="E3228">
        <v>3000</v>
      </c>
      <c r="F3228" t="s">
        <v>16</v>
      </c>
      <c r="G3228" s="2">
        <v>67874</v>
      </c>
      <c r="H3228">
        <f t="shared" si="300"/>
        <v>697500</v>
      </c>
      <c r="I3228">
        <f t="shared" si="301"/>
        <v>1395000</v>
      </c>
      <c r="J3228" t="str">
        <f t="shared" si="302"/>
        <v>October</v>
      </c>
      <c r="K3228" t="str">
        <f t="shared" si="303"/>
        <v>2085</v>
      </c>
      <c r="L3228" t="str">
        <f t="shared" si="304"/>
        <v>High Discount</v>
      </c>
      <c r="M3228" t="str">
        <f t="shared" si="305"/>
        <v>Ok</v>
      </c>
      <c r="N3228" t="s">
        <v>10264</v>
      </c>
    </row>
    <row r="3229" spans="1:14" x14ac:dyDescent="0.35">
      <c r="A3229" t="s">
        <v>3247</v>
      </c>
      <c r="B3229" t="s">
        <v>30</v>
      </c>
      <c r="C3229">
        <v>432</v>
      </c>
      <c r="D3229">
        <v>5500</v>
      </c>
      <c r="E3229">
        <v>400</v>
      </c>
      <c r="F3229" t="s">
        <v>16</v>
      </c>
      <c r="G3229" s="2">
        <v>67881</v>
      </c>
      <c r="H3229">
        <f t="shared" si="300"/>
        <v>2203200</v>
      </c>
      <c r="I3229">
        <f t="shared" si="301"/>
        <v>172800</v>
      </c>
      <c r="J3229" t="str">
        <f t="shared" si="302"/>
        <v>November</v>
      </c>
      <c r="K3229" t="str">
        <f t="shared" si="303"/>
        <v>2085</v>
      </c>
      <c r="L3229" t="str">
        <f t="shared" si="304"/>
        <v>Normal</v>
      </c>
      <c r="M3229" t="str">
        <f t="shared" si="305"/>
        <v>Ok</v>
      </c>
      <c r="N3229" t="s">
        <v>10264</v>
      </c>
    </row>
    <row r="3230" spans="1:14" x14ac:dyDescent="0.35">
      <c r="A3230" t="s">
        <v>3248</v>
      </c>
      <c r="B3230" t="s">
        <v>33</v>
      </c>
      <c r="C3230">
        <v>56</v>
      </c>
      <c r="D3230">
        <v>22000</v>
      </c>
      <c r="E3230">
        <v>300</v>
      </c>
      <c r="F3230" t="s">
        <v>11</v>
      </c>
      <c r="G3230" s="2">
        <v>67888</v>
      </c>
      <c r="H3230">
        <f t="shared" si="300"/>
        <v>1215200</v>
      </c>
      <c r="I3230">
        <f t="shared" si="301"/>
        <v>16800</v>
      </c>
      <c r="J3230" t="str">
        <f t="shared" si="302"/>
        <v>November</v>
      </c>
      <c r="K3230" t="str">
        <f t="shared" si="303"/>
        <v>2085</v>
      </c>
      <c r="L3230" t="str">
        <f t="shared" si="304"/>
        <v>High Discount</v>
      </c>
      <c r="M3230" t="str">
        <f t="shared" si="305"/>
        <v>Ok</v>
      </c>
      <c r="N3230" t="s">
        <v>10264</v>
      </c>
    </row>
    <row r="3231" spans="1:14" x14ac:dyDescent="0.35">
      <c r="A3231" t="s">
        <v>3249</v>
      </c>
      <c r="B3231" t="s">
        <v>13</v>
      </c>
      <c r="C3231">
        <v>134</v>
      </c>
      <c r="D3231">
        <v>1200</v>
      </c>
      <c r="E3231">
        <v>500</v>
      </c>
      <c r="F3231" t="s">
        <v>11</v>
      </c>
      <c r="G3231" s="2">
        <v>67895</v>
      </c>
      <c r="H3231">
        <f t="shared" si="300"/>
        <v>93800</v>
      </c>
      <c r="I3231">
        <f t="shared" si="301"/>
        <v>67000</v>
      </c>
      <c r="J3231" t="str">
        <f t="shared" si="302"/>
        <v>November</v>
      </c>
      <c r="K3231" t="str">
        <f t="shared" si="303"/>
        <v>2085</v>
      </c>
      <c r="L3231" t="str">
        <f t="shared" si="304"/>
        <v>High Discount</v>
      </c>
      <c r="M3231" t="str">
        <f t="shared" si="305"/>
        <v>Ok</v>
      </c>
      <c r="N3231" t="s">
        <v>10264</v>
      </c>
    </row>
    <row r="3232" spans="1:14" x14ac:dyDescent="0.35">
      <c r="A3232" t="s">
        <v>3250</v>
      </c>
      <c r="B3232" t="s">
        <v>39</v>
      </c>
      <c r="C3232">
        <v>447</v>
      </c>
      <c r="D3232">
        <v>1200</v>
      </c>
      <c r="E3232">
        <v>5000</v>
      </c>
      <c r="F3232" t="s">
        <v>11</v>
      </c>
      <c r="G3232" s="2">
        <v>67902</v>
      </c>
      <c r="H3232">
        <f t="shared" si="300"/>
        <v>0</v>
      </c>
      <c r="I3232">
        <f t="shared" si="301"/>
        <v>2235000</v>
      </c>
      <c r="J3232" t="str">
        <f t="shared" si="302"/>
        <v>November</v>
      </c>
      <c r="K3232" t="str">
        <f t="shared" si="303"/>
        <v>2085</v>
      </c>
      <c r="L3232" t="str">
        <f t="shared" si="304"/>
        <v>High Discount</v>
      </c>
      <c r="M3232" t="str">
        <f t="shared" si="305"/>
        <v>Zero Sales</v>
      </c>
      <c r="N3232" t="s">
        <v>10264</v>
      </c>
    </row>
    <row r="3233" spans="1:14" x14ac:dyDescent="0.35">
      <c r="A3233" t="s">
        <v>3251</v>
      </c>
      <c r="B3233" t="s">
        <v>7</v>
      </c>
      <c r="C3233">
        <v>442</v>
      </c>
      <c r="D3233">
        <v>15000</v>
      </c>
      <c r="E3233">
        <v>5000</v>
      </c>
      <c r="F3233" t="s">
        <v>46</v>
      </c>
      <c r="G3233" s="2">
        <v>67909</v>
      </c>
      <c r="H3233">
        <f t="shared" si="300"/>
        <v>4420000</v>
      </c>
      <c r="I3233">
        <f t="shared" si="301"/>
        <v>2210000</v>
      </c>
      <c r="J3233" t="str">
        <f t="shared" si="302"/>
        <v>December</v>
      </c>
      <c r="K3233" t="str">
        <f t="shared" si="303"/>
        <v>2085</v>
      </c>
      <c r="L3233" t="str">
        <f t="shared" si="304"/>
        <v>High Discount</v>
      </c>
      <c r="M3233" t="str">
        <f t="shared" si="305"/>
        <v>Ok</v>
      </c>
      <c r="N3233" t="s">
        <v>10264</v>
      </c>
    </row>
    <row r="3234" spans="1:14" x14ac:dyDescent="0.35">
      <c r="A3234" t="s">
        <v>3252</v>
      </c>
      <c r="B3234" t="s">
        <v>33</v>
      </c>
      <c r="C3234">
        <v>96</v>
      </c>
      <c r="D3234">
        <v>12000</v>
      </c>
      <c r="E3234">
        <v>200</v>
      </c>
      <c r="F3234" t="s">
        <v>46</v>
      </c>
      <c r="G3234" s="2">
        <v>67916</v>
      </c>
      <c r="H3234">
        <f t="shared" si="300"/>
        <v>1132800</v>
      </c>
      <c r="I3234">
        <f t="shared" si="301"/>
        <v>19200</v>
      </c>
      <c r="J3234" t="str">
        <f t="shared" si="302"/>
        <v>December</v>
      </c>
      <c r="K3234" t="str">
        <f t="shared" si="303"/>
        <v>2085</v>
      </c>
      <c r="L3234" t="str">
        <f t="shared" si="304"/>
        <v>High Discount</v>
      </c>
      <c r="M3234" t="str">
        <f t="shared" si="305"/>
        <v>Ok</v>
      </c>
      <c r="N3234" t="s">
        <v>10264</v>
      </c>
    </row>
    <row r="3235" spans="1:14" x14ac:dyDescent="0.35">
      <c r="A3235" t="s">
        <v>3253</v>
      </c>
      <c r="B3235" t="s">
        <v>19</v>
      </c>
      <c r="C3235">
        <v>390</v>
      </c>
      <c r="D3235">
        <v>12000</v>
      </c>
      <c r="E3235">
        <v>3000</v>
      </c>
      <c r="F3235" t="s">
        <v>8</v>
      </c>
      <c r="G3235" s="2">
        <v>67923</v>
      </c>
      <c r="H3235">
        <f t="shared" si="300"/>
        <v>3510000</v>
      </c>
      <c r="I3235">
        <f t="shared" si="301"/>
        <v>1170000</v>
      </c>
      <c r="J3235" t="str">
        <f t="shared" si="302"/>
        <v>December</v>
      </c>
      <c r="K3235" t="str">
        <f t="shared" si="303"/>
        <v>2085</v>
      </c>
      <c r="L3235" t="str">
        <f t="shared" si="304"/>
        <v>High Discount</v>
      </c>
      <c r="M3235" t="str">
        <f t="shared" si="305"/>
        <v>Ok</v>
      </c>
      <c r="N3235" t="s">
        <v>10264</v>
      </c>
    </row>
    <row r="3236" spans="1:14" x14ac:dyDescent="0.35">
      <c r="A3236" t="s">
        <v>3254</v>
      </c>
      <c r="B3236" t="s">
        <v>30</v>
      </c>
      <c r="C3236">
        <v>547</v>
      </c>
      <c r="D3236">
        <v>45000</v>
      </c>
      <c r="E3236">
        <v>5000</v>
      </c>
      <c r="F3236" t="s">
        <v>11</v>
      </c>
      <c r="G3236" s="2">
        <v>67930</v>
      </c>
      <c r="H3236">
        <f t="shared" si="300"/>
        <v>21880000</v>
      </c>
      <c r="I3236">
        <f t="shared" si="301"/>
        <v>2735000</v>
      </c>
      <c r="J3236" t="str">
        <f t="shared" si="302"/>
        <v>December</v>
      </c>
      <c r="K3236" t="str">
        <f t="shared" si="303"/>
        <v>2085</v>
      </c>
      <c r="L3236" t="str">
        <f t="shared" si="304"/>
        <v>High Discount</v>
      </c>
      <c r="M3236" t="str">
        <f t="shared" si="305"/>
        <v>Ok</v>
      </c>
      <c r="N3236" t="s">
        <v>10264</v>
      </c>
    </row>
    <row r="3237" spans="1:14" x14ac:dyDescent="0.35">
      <c r="A3237" t="s">
        <v>3255</v>
      </c>
      <c r="B3237" t="s">
        <v>33</v>
      </c>
      <c r="C3237">
        <v>527</v>
      </c>
      <c r="D3237">
        <v>800</v>
      </c>
      <c r="E3237">
        <v>400</v>
      </c>
      <c r="F3237" t="s">
        <v>46</v>
      </c>
      <c r="G3237" s="2">
        <v>67937</v>
      </c>
      <c r="H3237">
        <f t="shared" si="300"/>
        <v>210800</v>
      </c>
      <c r="I3237">
        <f t="shared" si="301"/>
        <v>210800</v>
      </c>
      <c r="J3237" t="str">
        <f t="shared" si="302"/>
        <v>December</v>
      </c>
      <c r="K3237" t="str">
        <f t="shared" si="303"/>
        <v>2085</v>
      </c>
      <c r="L3237" t="str">
        <f t="shared" si="304"/>
        <v>Normal</v>
      </c>
      <c r="M3237" t="str">
        <f t="shared" si="305"/>
        <v>Ok</v>
      </c>
      <c r="N3237" t="s">
        <v>10264</v>
      </c>
    </row>
    <row r="3238" spans="1:14" x14ac:dyDescent="0.35">
      <c r="A3238" t="s">
        <v>3256</v>
      </c>
      <c r="B3238" t="s">
        <v>33</v>
      </c>
      <c r="C3238">
        <v>475</v>
      </c>
      <c r="D3238">
        <v>12000</v>
      </c>
      <c r="E3238">
        <v>500</v>
      </c>
      <c r="F3238" t="s">
        <v>11</v>
      </c>
      <c r="G3238" s="2">
        <v>67944</v>
      </c>
      <c r="H3238">
        <f t="shared" si="300"/>
        <v>5462500</v>
      </c>
      <c r="I3238">
        <f t="shared" si="301"/>
        <v>237500</v>
      </c>
      <c r="J3238" t="str">
        <f t="shared" si="302"/>
        <v>January</v>
      </c>
      <c r="K3238" t="str">
        <f t="shared" si="303"/>
        <v>2086</v>
      </c>
      <c r="L3238" t="str">
        <f t="shared" si="304"/>
        <v>High Discount</v>
      </c>
      <c r="M3238" t="str">
        <f t="shared" si="305"/>
        <v>Ok</v>
      </c>
      <c r="N3238" t="s">
        <v>10264</v>
      </c>
    </row>
    <row r="3239" spans="1:14" x14ac:dyDescent="0.35">
      <c r="A3239" t="s">
        <v>3257</v>
      </c>
      <c r="B3239" t="s">
        <v>19</v>
      </c>
      <c r="C3239">
        <v>475</v>
      </c>
      <c r="D3239">
        <v>5500</v>
      </c>
      <c r="E3239">
        <v>1500</v>
      </c>
      <c r="F3239" t="s">
        <v>46</v>
      </c>
      <c r="G3239" s="2">
        <v>67951</v>
      </c>
      <c r="H3239">
        <f t="shared" si="300"/>
        <v>1900000</v>
      </c>
      <c r="I3239">
        <f t="shared" si="301"/>
        <v>712500</v>
      </c>
      <c r="J3239" t="str">
        <f t="shared" si="302"/>
        <v>January</v>
      </c>
      <c r="K3239" t="str">
        <f t="shared" si="303"/>
        <v>2086</v>
      </c>
      <c r="L3239" t="str">
        <f t="shared" si="304"/>
        <v>High Discount</v>
      </c>
      <c r="M3239" t="str">
        <f t="shared" si="305"/>
        <v>Ok</v>
      </c>
      <c r="N3239" t="s">
        <v>10264</v>
      </c>
    </row>
    <row r="3240" spans="1:14" x14ac:dyDescent="0.35">
      <c r="A3240" t="s">
        <v>3258</v>
      </c>
      <c r="B3240" t="s">
        <v>13</v>
      </c>
      <c r="C3240">
        <v>564</v>
      </c>
      <c r="D3240">
        <v>5500</v>
      </c>
      <c r="E3240">
        <v>3000</v>
      </c>
      <c r="F3240" t="s">
        <v>46</v>
      </c>
      <c r="G3240" s="2">
        <v>67958</v>
      </c>
      <c r="H3240">
        <f t="shared" si="300"/>
        <v>1410000</v>
      </c>
      <c r="I3240">
        <f t="shared" si="301"/>
        <v>1692000</v>
      </c>
      <c r="J3240" t="str">
        <f t="shared" si="302"/>
        <v>January</v>
      </c>
      <c r="K3240" t="str">
        <f t="shared" si="303"/>
        <v>2086</v>
      </c>
      <c r="L3240" t="str">
        <f t="shared" si="304"/>
        <v>High Discount</v>
      </c>
      <c r="M3240" t="str">
        <f t="shared" si="305"/>
        <v>Ok</v>
      </c>
      <c r="N3240" t="s">
        <v>10264</v>
      </c>
    </row>
    <row r="3241" spans="1:14" x14ac:dyDescent="0.35">
      <c r="A3241" t="s">
        <v>3259</v>
      </c>
      <c r="B3241" t="s">
        <v>33</v>
      </c>
      <c r="C3241">
        <v>178</v>
      </c>
      <c r="D3241">
        <v>1200</v>
      </c>
      <c r="E3241">
        <v>200</v>
      </c>
      <c r="F3241" t="s">
        <v>16</v>
      </c>
      <c r="G3241" s="2">
        <v>67965</v>
      </c>
      <c r="H3241">
        <f t="shared" si="300"/>
        <v>178000</v>
      </c>
      <c r="I3241">
        <f t="shared" si="301"/>
        <v>35600</v>
      </c>
      <c r="J3241" t="str">
        <f t="shared" si="302"/>
        <v>January</v>
      </c>
      <c r="K3241" t="str">
        <f t="shared" si="303"/>
        <v>2086</v>
      </c>
      <c r="L3241" t="str">
        <f t="shared" si="304"/>
        <v>High Discount</v>
      </c>
      <c r="M3241" t="str">
        <f t="shared" si="305"/>
        <v>Ok</v>
      </c>
      <c r="N3241" t="s">
        <v>10264</v>
      </c>
    </row>
    <row r="3242" spans="1:14" x14ac:dyDescent="0.35">
      <c r="A3242" t="s">
        <v>3260</v>
      </c>
      <c r="B3242" t="s">
        <v>7</v>
      </c>
      <c r="C3242">
        <v>298</v>
      </c>
      <c r="D3242">
        <v>4500</v>
      </c>
      <c r="E3242">
        <v>100</v>
      </c>
      <c r="F3242" t="s">
        <v>11</v>
      </c>
      <c r="G3242" s="2">
        <v>67972</v>
      </c>
      <c r="H3242">
        <f t="shared" si="300"/>
        <v>1311200</v>
      </c>
      <c r="I3242">
        <f t="shared" si="301"/>
        <v>29800</v>
      </c>
      <c r="J3242" t="str">
        <f t="shared" si="302"/>
        <v>February</v>
      </c>
      <c r="K3242" t="str">
        <f t="shared" si="303"/>
        <v>2086</v>
      </c>
      <c r="L3242" t="str">
        <f t="shared" si="304"/>
        <v>Normal</v>
      </c>
      <c r="M3242" t="str">
        <f t="shared" si="305"/>
        <v>Ok</v>
      </c>
      <c r="N3242" t="s">
        <v>10264</v>
      </c>
    </row>
    <row r="3243" spans="1:14" x14ac:dyDescent="0.35">
      <c r="A3243" t="s">
        <v>3261</v>
      </c>
      <c r="B3243" t="s">
        <v>21</v>
      </c>
      <c r="C3243">
        <v>180</v>
      </c>
      <c r="D3243">
        <v>12000</v>
      </c>
      <c r="E3243">
        <v>500</v>
      </c>
      <c r="F3243" t="s">
        <v>11</v>
      </c>
      <c r="G3243" s="2">
        <v>67979</v>
      </c>
      <c r="H3243">
        <f t="shared" si="300"/>
        <v>2070000</v>
      </c>
      <c r="I3243">
        <f t="shared" si="301"/>
        <v>90000</v>
      </c>
      <c r="J3243" t="str">
        <f t="shared" si="302"/>
        <v>February</v>
      </c>
      <c r="K3243" t="str">
        <f t="shared" si="303"/>
        <v>2086</v>
      </c>
      <c r="L3243" t="str">
        <f t="shared" si="304"/>
        <v>High Discount</v>
      </c>
      <c r="M3243" t="str">
        <f t="shared" si="305"/>
        <v>Ok</v>
      </c>
      <c r="N3243" t="s">
        <v>10264</v>
      </c>
    </row>
    <row r="3244" spans="1:14" x14ac:dyDescent="0.35">
      <c r="A3244" t="s">
        <v>3262</v>
      </c>
      <c r="B3244" t="s">
        <v>13</v>
      </c>
      <c r="C3244">
        <v>372</v>
      </c>
      <c r="D3244">
        <v>45000</v>
      </c>
      <c r="E3244">
        <v>1000</v>
      </c>
      <c r="F3244" t="s">
        <v>46</v>
      </c>
      <c r="G3244" s="2">
        <v>67986</v>
      </c>
      <c r="H3244">
        <f t="shared" si="300"/>
        <v>16368000</v>
      </c>
      <c r="I3244">
        <f t="shared" si="301"/>
        <v>372000</v>
      </c>
      <c r="J3244" t="str">
        <f t="shared" si="302"/>
        <v>February</v>
      </c>
      <c r="K3244" t="str">
        <f t="shared" si="303"/>
        <v>2086</v>
      </c>
      <c r="L3244" t="str">
        <f t="shared" si="304"/>
        <v>High Discount</v>
      </c>
      <c r="M3244" t="str">
        <f t="shared" si="305"/>
        <v>Ok</v>
      </c>
      <c r="N3244" t="s">
        <v>10264</v>
      </c>
    </row>
    <row r="3245" spans="1:14" x14ac:dyDescent="0.35">
      <c r="A3245" t="s">
        <v>3263</v>
      </c>
      <c r="B3245" t="s">
        <v>7</v>
      </c>
      <c r="C3245">
        <v>592</v>
      </c>
      <c r="D3245">
        <v>4500</v>
      </c>
      <c r="E3245">
        <v>1000</v>
      </c>
      <c r="F3245" t="s">
        <v>11</v>
      </c>
      <c r="G3245" s="2">
        <v>67993</v>
      </c>
      <c r="H3245">
        <f t="shared" si="300"/>
        <v>2072000</v>
      </c>
      <c r="I3245">
        <f t="shared" si="301"/>
        <v>592000</v>
      </c>
      <c r="J3245" t="str">
        <f t="shared" si="302"/>
        <v>February</v>
      </c>
      <c r="K3245" t="str">
        <f t="shared" si="303"/>
        <v>2086</v>
      </c>
      <c r="L3245" t="str">
        <f t="shared" si="304"/>
        <v>High Discount</v>
      </c>
      <c r="M3245" t="str">
        <f t="shared" si="305"/>
        <v>Ok</v>
      </c>
      <c r="N3245" t="s">
        <v>10264</v>
      </c>
    </row>
    <row r="3246" spans="1:14" x14ac:dyDescent="0.35">
      <c r="A3246" t="s">
        <v>3264</v>
      </c>
      <c r="B3246" t="s">
        <v>13</v>
      </c>
      <c r="C3246">
        <v>115</v>
      </c>
      <c r="D3246">
        <v>1200</v>
      </c>
      <c r="E3246">
        <v>5000</v>
      </c>
      <c r="F3246" t="s">
        <v>46</v>
      </c>
      <c r="G3246" s="2">
        <v>68000</v>
      </c>
      <c r="H3246">
        <f t="shared" si="300"/>
        <v>0</v>
      </c>
      <c r="I3246">
        <f t="shared" si="301"/>
        <v>575000</v>
      </c>
      <c r="J3246" t="str">
        <f t="shared" si="302"/>
        <v>March</v>
      </c>
      <c r="K3246" t="str">
        <f t="shared" si="303"/>
        <v>2086</v>
      </c>
      <c r="L3246" t="str">
        <f t="shared" si="304"/>
        <v>High Discount</v>
      </c>
      <c r="M3246" t="str">
        <f t="shared" si="305"/>
        <v>Zero Sales</v>
      </c>
      <c r="N3246" t="s">
        <v>10264</v>
      </c>
    </row>
    <row r="3247" spans="1:14" x14ac:dyDescent="0.35">
      <c r="A3247" t="s">
        <v>3265</v>
      </c>
      <c r="B3247" t="s">
        <v>7</v>
      </c>
      <c r="C3247">
        <v>150</v>
      </c>
      <c r="D3247">
        <v>5500</v>
      </c>
      <c r="E3247">
        <v>2000</v>
      </c>
      <c r="F3247" t="s">
        <v>11</v>
      </c>
      <c r="G3247" s="2">
        <v>68007</v>
      </c>
      <c r="H3247">
        <f t="shared" si="300"/>
        <v>525000</v>
      </c>
      <c r="I3247">
        <f t="shared" si="301"/>
        <v>300000</v>
      </c>
      <c r="J3247" t="str">
        <f t="shared" si="302"/>
        <v>March</v>
      </c>
      <c r="K3247" t="str">
        <f t="shared" si="303"/>
        <v>2086</v>
      </c>
      <c r="L3247" t="str">
        <f t="shared" si="304"/>
        <v>High Discount</v>
      </c>
      <c r="M3247" t="str">
        <f t="shared" si="305"/>
        <v>Ok</v>
      </c>
      <c r="N3247" t="s">
        <v>10264</v>
      </c>
    </row>
    <row r="3248" spans="1:14" x14ac:dyDescent="0.35">
      <c r="A3248" t="s">
        <v>3266</v>
      </c>
      <c r="B3248" t="s">
        <v>30</v>
      </c>
      <c r="C3248">
        <v>80</v>
      </c>
      <c r="D3248">
        <v>15000</v>
      </c>
      <c r="E3248">
        <v>2000</v>
      </c>
      <c r="F3248" t="s">
        <v>16</v>
      </c>
      <c r="G3248" s="2">
        <v>68014</v>
      </c>
      <c r="H3248">
        <f t="shared" si="300"/>
        <v>1040000</v>
      </c>
      <c r="I3248">
        <f t="shared" si="301"/>
        <v>160000</v>
      </c>
      <c r="J3248" t="str">
        <f t="shared" si="302"/>
        <v>March</v>
      </c>
      <c r="K3248" t="str">
        <f t="shared" si="303"/>
        <v>2086</v>
      </c>
      <c r="L3248" t="str">
        <f t="shared" si="304"/>
        <v>High Discount</v>
      </c>
      <c r="M3248" t="str">
        <f t="shared" si="305"/>
        <v>Ok</v>
      </c>
      <c r="N3248" t="s">
        <v>10264</v>
      </c>
    </row>
    <row r="3249" spans="1:14" x14ac:dyDescent="0.35">
      <c r="A3249" t="s">
        <v>3267</v>
      </c>
      <c r="B3249" t="s">
        <v>7</v>
      </c>
      <c r="C3249">
        <v>240</v>
      </c>
      <c r="D3249">
        <v>22000</v>
      </c>
      <c r="E3249">
        <v>1000</v>
      </c>
      <c r="F3249" t="s">
        <v>11</v>
      </c>
      <c r="G3249" s="2">
        <v>68021</v>
      </c>
      <c r="H3249">
        <f t="shared" si="300"/>
        <v>5040000</v>
      </c>
      <c r="I3249">
        <f t="shared" si="301"/>
        <v>240000</v>
      </c>
      <c r="J3249" t="str">
        <f t="shared" si="302"/>
        <v>March</v>
      </c>
      <c r="K3249" t="str">
        <f t="shared" si="303"/>
        <v>2086</v>
      </c>
      <c r="L3249" t="str">
        <f t="shared" si="304"/>
        <v>High Discount</v>
      </c>
      <c r="M3249" t="str">
        <f t="shared" si="305"/>
        <v>Ok</v>
      </c>
      <c r="N3249" t="s">
        <v>10264</v>
      </c>
    </row>
    <row r="3250" spans="1:14" x14ac:dyDescent="0.35">
      <c r="A3250" t="s">
        <v>3268</v>
      </c>
      <c r="B3250" t="s">
        <v>15</v>
      </c>
      <c r="C3250">
        <v>464</v>
      </c>
      <c r="D3250">
        <v>12000</v>
      </c>
      <c r="E3250">
        <v>3000</v>
      </c>
      <c r="F3250" t="s">
        <v>16</v>
      </c>
      <c r="G3250" s="2">
        <v>68028</v>
      </c>
      <c r="H3250">
        <f t="shared" si="300"/>
        <v>4176000</v>
      </c>
      <c r="I3250">
        <f t="shared" si="301"/>
        <v>1392000</v>
      </c>
      <c r="J3250" t="str">
        <f t="shared" si="302"/>
        <v>April</v>
      </c>
      <c r="K3250" t="str">
        <f t="shared" si="303"/>
        <v>2086</v>
      </c>
      <c r="L3250" t="str">
        <f t="shared" si="304"/>
        <v>High Discount</v>
      </c>
      <c r="M3250" t="str">
        <f t="shared" si="305"/>
        <v>Ok</v>
      </c>
      <c r="N3250" t="s">
        <v>10264</v>
      </c>
    </row>
    <row r="3251" spans="1:14" x14ac:dyDescent="0.35">
      <c r="A3251" t="s">
        <v>3269</v>
      </c>
      <c r="B3251" t="s">
        <v>7</v>
      </c>
      <c r="C3251">
        <v>549</v>
      </c>
      <c r="D3251">
        <v>5500</v>
      </c>
      <c r="E3251">
        <v>400</v>
      </c>
      <c r="F3251" t="s">
        <v>8</v>
      </c>
      <c r="G3251" s="2">
        <v>68035</v>
      </c>
      <c r="H3251">
        <f t="shared" si="300"/>
        <v>2799900</v>
      </c>
      <c r="I3251">
        <f t="shared" si="301"/>
        <v>219600</v>
      </c>
      <c r="J3251" t="str">
        <f t="shared" si="302"/>
        <v>April</v>
      </c>
      <c r="K3251" t="str">
        <f t="shared" si="303"/>
        <v>2086</v>
      </c>
      <c r="L3251" t="str">
        <f t="shared" si="304"/>
        <v>Normal</v>
      </c>
      <c r="M3251" t="str">
        <f t="shared" si="305"/>
        <v>Ok</v>
      </c>
      <c r="N3251" t="s">
        <v>10264</v>
      </c>
    </row>
    <row r="3252" spans="1:14" x14ac:dyDescent="0.35">
      <c r="A3252" t="s">
        <v>3270</v>
      </c>
      <c r="B3252" t="s">
        <v>39</v>
      </c>
      <c r="C3252">
        <v>95</v>
      </c>
      <c r="D3252">
        <v>4500</v>
      </c>
      <c r="E3252">
        <v>1000</v>
      </c>
      <c r="F3252" t="s">
        <v>11</v>
      </c>
      <c r="G3252" s="2">
        <v>68042</v>
      </c>
      <c r="H3252">
        <f t="shared" si="300"/>
        <v>332500</v>
      </c>
      <c r="I3252">
        <f t="shared" si="301"/>
        <v>95000</v>
      </c>
      <c r="J3252" t="str">
        <f t="shared" si="302"/>
        <v>April</v>
      </c>
      <c r="K3252" t="str">
        <f t="shared" si="303"/>
        <v>2086</v>
      </c>
      <c r="L3252" t="str">
        <f t="shared" si="304"/>
        <v>High Discount</v>
      </c>
      <c r="M3252" t="str">
        <f t="shared" si="305"/>
        <v>Ok</v>
      </c>
      <c r="N3252" t="s">
        <v>10264</v>
      </c>
    </row>
    <row r="3253" spans="1:14" x14ac:dyDescent="0.35">
      <c r="A3253" t="s">
        <v>3271</v>
      </c>
      <c r="B3253" t="s">
        <v>39</v>
      </c>
      <c r="C3253">
        <v>138</v>
      </c>
      <c r="D3253">
        <v>5500</v>
      </c>
      <c r="E3253">
        <v>300</v>
      </c>
      <c r="F3253" t="s">
        <v>11</v>
      </c>
      <c r="G3253" s="2">
        <v>68049</v>
      </c>
      <c r="H3253">
        <f t="shared" si="300"/>
        <v>717600</v>
      </c>
      <c r="I3253">
        <f t="shared" si="301"/>
        <v>41400</v>
      </c>
      <c r="J3253" t="str">
        <f t="shared" si="302"/>
        <v>April</v>
      </c>
      <c r="K3253" t="str">
        <f t="shared" si="303"/>
        <v>2086</v>
      </c>
      <c r="L3253" t="str">
        <f t="shared" si="304"/>
        <v>High Discount</v>
      </c>
      <c r="M3253" t="str">
        <f t="shared" si="305"/>
        <v>Ok</v>
      </c>
      <c r="N3253" t="s">
        <v>10264</v>
      </c>
    </row>
    <row r="3254" spans="1:14" x14ac:dyDescent="0.35">
      <c r="A3254" t="s">
        <v>3272</v>
      </c>
      <c r="B3254" t="s">
        <v>43</v>
      </c>
      <c r="C3254">
        <v>424</v>
      </c>
      <c r="D3254">
        <v>45000</v>
      </c>
      <c r="E3254">
        <v>5000</v>
      </c>
      <c r="F3254" t="s">
        <v>11</v>
      </c>
      <c r="G3254" s="2">
        <v>68056</v>
      </c>
      <c r="H3254">
        <f t="shared" si="300"/>
        <v>16960000</v>
      </c>
      <c r="I3254">
        <f t="shared" si="301"/>
        <v>2120000</v>
      </c>
      <c r="J3254" t="str">
        <f t="shared" si="302"/>
        <v>April</v>
      </c>
      <c r="K3254" t="str">
        <f t="shared" si="303"/>
        <v>2086</v>
      </c>
      <c r="L3254" t="str">
        <f t="shared" si="304"/>
        <v>High Discount</v>
      </c>
      <c r="M3254" t="str">
        <f t="shared" si="305"/>
        <v>Ok</v>
      </c>
      <c r="N3254" t="s">
        <v>10264</v>
      </c>
    </row>
    <row r="3255" spans="1:14" x14ac:dyDescent="0.35">
      <c r="A3255" t="s">
        <v>3273</v>
      </c>
      <c r="B3255" t="s">
        <v>15</v>
      </c>
      <c r="C3255">
        <v>295</v>
      </c>
      <c r="D3255">
        <v>1200</v>
      </c>
      <c r="E3255">
        <v>3000</v>
      </c>
      <c r="F3255" t="s">
        <v>16</v>
      </c>
      <c r="G3255" s="2">
        <v>68063</v>
      </c>
      <c r="H3255">
        <f t="shared" si="300"/>
        <v>0</v>
      </c>
      <c r="I3255">
        <f t="shared" si="301"/>
        <v>885000</v>
      </c>
      <c r="J3255" t="str">
        <f t="shared" si="302"/>
        <v>May</v>
      </c>
      <c r="K3255" t="str">
        <f t="shared" si="303"/>
        <v>2086</v>
      </c>
      <c r="L3255" t="str">
        <f t="shared" si="304"/>
        <v>High Discount</v>
      </c>
      <c r="M3255" t="str">
        <f t="shared" si="305"/>
        <v>Zero Sales</v>
      </c>
      <c r="N3255" t="s">
        <v>10264</v>
      </c>
    </row>
    <row r="3256" spans="1:14" x14ac:dyDescent="0.35">
      <c r="A3256" t="s">
        <v>3274</v>
      </c>
      <c r="B3256" t="s">
        <v>15</v>
      </c>
      <c r="C3256">
        <v>306</v>
      </c>
      <c r="D3256">
        <v>6000</v>
      </c>
      <c r="E3256">
        <v>100</v>
      </c>
      <c r="F3256" t="s">
        <v>11</v>
      </c>
      <c r="G3256" s="2">
        <v>68070</v>
      </c>
      <c r="H3256">
        <f t="shared" si="300"/>
        <v>1805400</v>
      </c>
      <c r="I3256">
        <f t="shared" si="301"/>
        <v>30600</v>
      </c>
      <c r="J3256" t="str">
        <f t="shared" si="302"/>
        <v>May</v>
      </c>
      <c r="K3256" t="str">
        <f t="shared" si="303"/>
        <v>2086</v>
      </c>
      <c r="L3256" t="str">
        <f t="shared" si="304"/>
        <v>Normal</v>
      </c>
      <c r="M3256" t="str">
        <f t="shared" si="305"/>
        <v>Ok</v>
      </c>
      <c r="N3256" t="s">
        <v>10264</v>
      </c>
    </row>
    <row r="3257" spans="1:14" x14ac:dyDescent="0.35">
      <c r="A3257" t="s">
        <v>3275</v>
      </c>
      <c r="B3257" t="s">
        <v>21</v>
      </c>
      <c r="C3257">
        <v>401</v>
      </c>
      <c r="D3257">
        <v>5500</v>
      </c>
      <c r="E3257">
        <v>3000</v>
      </c>
      <c r="F3257" t="s">
        <v>11</v>
      </c>
      <c r="G3257" s="2">
        <v>68077</v>
      </c>
      <c r="H3257">
        <f t="shared" si="300"/>
        <v>1002500</v>
      </c>
      <c r="I3257">
        <f t="shared" si="301"/>
        <v>1203000</v>
      </c>
      <c r="J3257" t="str">
        <f t="shared" si="302"/>
        <v>May</v>
      </c>
      <c r="K3257" t="str">
        <f t="shared" si="303"/>
        <v>2086</v>
      </c>
      <c r="L3257" t="str">
        <f t="shared" si="304"/>
        <v>High Discount</v>
      </c>
      <c r="M3257" t="str">
        <f t="shared" si="305"/>
        <v>Ok</v>
      </c>
      <c r="N3257" t="s">
        <v>10264</v>
      </c>
    </row>
    <row r="3258" spans="1:14" x14ac:dyDescent="0.35">
      <c r="A3258" t="s">
        <v>3276</v>
      </c>
      <c r="B3258" t="s">
        <v>15</v>
      </c>
      <c r="C3258">
        <v>154</v>
      </c>
      <c r="D3258">
        <v>15000</v>
      </c>
      <c r="E3258">
        <v>3000</v>
      </c>
      <c r="F3258" t="s">
        <v>46</v>
      </c>
      <c r="G3258" s="2">
        <v>68084</v>
      </c>
      <c r="H3258">
        <f t="shared" si="300"/>
        <v>1848000</v>
      </c>
      <c r="I3258">
        <f t="shared" si="301"/>
        <v>462000</v>
      </c>
      <c r="J3258" t="str">
        <f t="shared" si="302"/>
        <v>May</v>
      </c>
      <c r="K3258" t="str">
        <f t="shared" si="303"/>
        <v>2086</v>
      </c>
      <c r="L3258" t="str">
        <f t="shared" si="304"/>
        <v>High Discount</v>
      </c>
      <c r="M3258" t="str">
        <f t="shared" si="305"/>
        <v>Ok</v>
      </c>
      <c r="N3258" t="s">
        <v>10264</v>
      </c>
    </row>
    <row r="3259" spans="1:14" x14ac:dyDescent="0.35">
      <c r="A3259" t="s">
        <v>3277</v>
      </c>
      <c r="B3259" t="s">
        <v>21</v>
      </c>
      <c r="C3259">
        <v>386</v>
      </c>
      <c r="D3259">
        <v>12000</v>
      </c>
      <c r="E3259">
        <v>200</v>
      </c>
      <c r="F3259" t="s">
        <v>8</v>
      </c>
      <c r="G3259" s="2">
        <v>68091</v>
      </c>
      <c r="H3259">
        <f t="shared" si="300"/>
        <v>4554800</v>
      </c>
      <c r="I3259">
        <f t="shared" si="301"/>
        <v>77200</v>
      </c>
      <c r="J3259" t="str">
        <f t="shared" si="302"/>
        <v>June</v>
      </c>
      <c r="K3259" t="str">
        <f t="shared" si="303"/>
        <v>2086</v>
      </c>
      <c r="L3259" t="str">
        <f t="shared" si="304"/>
        <v>Normal</v>
      </c>
      <c r="M3259" t="str">
        <f t="shared" si="305"/>
        <v>Ok</v>
      </c>
      <c r="N3259" t="s">
        <v>10264</v>
      </c>
    </row>
    <row r="3260" spans="1:14" x14ac:dyDescent="0.35">
      <c r="A3260" t="s">
        <v>3278</v>
      </c>
      <c r="B3260" t="s">
        <v>43</v>
      </c>
      <c r="C3260">
        <v>575</v>
      </c>
      <c r="D3260">
        <v>15000</v>
      </c>
      <c r="E3260">
        <v>1000</v>
      </c>
      <c r="F3260" t="s">
        <v>16</v>
      </c>
      <c r="G3260" s="2">
        <v>68098</v>
      </c>
      <c r="H3260">
        <f t="shared" si="300"/>
        <v>8050000</v>
      </c>
      <c r="I3260">
        <f t="shared" si="301"/>
        <v>575000</v>
      </c>
      <c r="J3260" t="str">
        <f t="shared" si="302"/>
        <v>June</v>
      </c>
      <c r="K3260" t="str">
        <f t="shared" si="303"/>
        <v>2086</v>
      </c>
      <c r="L3260" t="str">
        <f t="shared" si="304"/>
        <v>High Discount</v>
      </c>
      <c r="M3260" t="str">
        <f t="shared" si="305"/>
        <v>Ok</v>
      </c>
      <c r="N3260" t="s">
        <v>10264</v>
      </c>
    </row>
    <row r="3261" spans="1:14" x14ac:dyDescent="0.35">
      <c r="A3261" t="s">
        <v>3279</v>
      </c>
      <c r="B3261" t="s">
        <v>43</v>
      </c>
      <c r="C3261">
        <v>350</v>
      </c>
      <c r="D3261">
        <v>45000</v>
      </c>
      <c r="E3261">
        <v>1500</v>
      </c>
      <c r="F3261" t="s">
        <v>46</v>
      </c>
      <c r="G3261" s="2">
        <v>68105</v>
      </c>
      <c r="H3261">
        <f t="shared" si="300"/>
        <v>15225000</v>
      </c>
      <c r="I3261">
        <f t="shared" si="301"/>
        <v>525000</v>
      </c>
      <c r="J3261" t="str">
        <f t="shared" si="302"/>
        <v>June</v>
      </c>
      <c r="K3261" t="str">
        <f t="shared" si="303"/>
        <v>2086</v>
      </c>
      <c r="L3261" t="str">
        <f t="shared" si="304"/>
        <v>High Discount</v>
      </c>
      <c r="M3261" t="str">
        <f t="shared" si="305"/>
        <v>Ok</v>
      </c>
      <c r="N3261" t="s">
        <v>10264</v>
      </c>
    </row>
    <row r="3262" spans="1:14" x14ac:dyDescent="0.35">
      <c r="A3262" t="s">
        <v>3280</v>
      </c>
      <c r="B3262" t="s">
        <v>30</v>
      </c>
      <c r="C3262">
        <v>126</v>
      </c>
      <c r="D3262">
        <v>800</v>
      </c>
      <c r="E3262">
        <v>100</v>
      </c>
      <c r="F3262" t="s">
        <v>16</v>
      </c>
      <c r="G3262" s="2">
        <v>68112</v>
      </c>
      <c r="H3262">
        <f t="shared" si="300"/>
        <v>88200</v>
      </c>
      <c r="I3262">
        <f t="shared" si="301"/>
        <v>12600</v>
      </c>
      <c r="J3262" t="str">
        <f t="shared" si="302"/>
        <v>June</v>
      </c>
      <c r="K3262" t="str">
        <f t="shared" si="303"/>
        <v>2086</v>
      </c>
      <c r="L3262" t="str">
        <f t="shared" si="304"/>
        <v>Normal</v>
      </c>
      <c r="M3262" t="str">
        <f t="shared" si="305"/>
        <v>Ok</v>
      </c>
      <c r="N3262" t="s">
        <v>10264</v>
      </c>
    </row>
    <row r="3263" spans="1:14" x14ac:dyDescent="0.35">
      <c r="A3263" t="s">
        <v>3281</v>
      </c>
      <c r="B3263" t="s">
        <v>39</v>
      </c>
      <c r="C3263">
        <v>560</v>
      </c>
      <c r="D3263">
        <v>4500</v>
      </c>
      <c r="E3263">
        <v>2000</v>
      </c>
      <c r="F3263" t="s">
        <v>46</v>
      </c>
      <c r="G3263" s="2">
        <v>68119</v>
      </c>
      <c r="H3263">
        <f t="shared" si="300"/>
        <v>1400000</v>
      </c>
      <c r="I3263">
        <f t="shared" si="301"/>
        <v>1120000</v>
      </c>
      <c r="J3263" t="str">
        <f t="shared" si="302"/>
        <v>July</v>
      </c>
      <c r="K3263" t="str">
        <f t="shared" si="303"/>
        <v>2086</v>
      </c>
      <c r="L3263" t="str">
        <f t="shared" si="304"/>
        <v>High Discount</v>
      </c>
      <c r="M3263" t="str">
        <f t="shared" si="305"/>
        <v>Ok</v>
      </c>
      <c r="N3263" t="s">
        <v>10264</v>
      </c>
    </row>
    <row r="3264" spans="1:14" x14ac:dyDescent="0.35">
      <c r="A3264" t="s">
        <v>3282</v>
      </c>
      <c r="B3264" t="s">
        <v>7</v>
      </c>
      <c r="C3264">
        <v>279</v>
      </c>
      <c r="D3264">
        <v>22000</v>
      </c>
      <c r="E3264">
        <v>1500</v>
      </c>
      <c r="F3264" t="s">
        <v>8</v>
      </c>
      <c r="G3264" s="2">
        <v>68126</v>
      </c>
      <c r="H3264">
        <f t="shared" si="300"/>
        <v>5719500</v>
      </c>
      <c r="I3264">
        <f t="shared" si="301"/>
        <v>418500</v>
      </c>
      <c r="J3264" t="str">
        <f t="shared" si="302"/>
        <v>July</v>
      </c>
      <c r="K3264" t="str">
        <f t="shared" si="303"/>
        <v>2086</v>
      </c>
      <c r="L3264" t="str">
        <f t="shared" si="304"/>
        <v>High Discount</v>
      </c>
      <c r="M3264" t="str">
        <f t="shared" si="305"/>
        <v>Ok</v>
      </c>
      <c r="N3264" t="s">
        <v>10264</v>
      </c>
    </row>
    <row r="3265" spans="1:14" x14ac:dyDescent="0.35">
      <c r="A3265" t="s">
        <v>3283</v>
      </c>
      <c r="B3265" t="s">
        <v>7</v>
      </c>
      <c r="C3265">
        <v>81</v>
      </c>
      <c r="D3265">
        <v>12000</v>
      </c>
      <c r="E3265">
        <v>1500</v>
      </c>
      <c r="F3265" t="s">
        <v>46</v>
      </c>
      <c r="G3265" s="2">
        <v>68133</v>
      </c>
      <c r="H3265">
        <f t="shared" si="300"/>
        <v>850500</v>
      </c>
      <c r="I3265">
        <f t="shared" si="301"/>
        <v>121500</v>
      </c>
      <c r="J3265" t="str">
        <f t="shared" si="302"/>
        <v>July</v>
      </c>
      <c r="K3265" t="str">
        <f t="shared" si="303"/>
        <v>2086</v>
      </c>
      <c r="L3265" t="str">
        <f t="shared" si="304"/>
        <v>High Discount</v>
      </c>
      <c r="M3265" t="str">
        <f t="shared" si="305"/>
        <v>Ok</v>
      </c>
      <c r="N3265" t="s">
        <v>10264</v>
      </c>
    </row>
    <row r="3266" spans="1:14" x14ac:dyDescent="0.35">
      <c r="A3266" t="s">
        <v>3284</v>
      </c>
      <c r="B3266" t="s">
        <v>19</v>
      </c>
      <c r="C3266">
        <v>107</v>
      </c>
      <c r="D3266">
        <v>6000</v>
      </c>
      <c r="E3266">
        <v>1500</v>
      </c>
      <c r="F3266" t="s">
        <v>16</v>
      </c>
      <c r="G3266" s="2">
        <v>68140</v>
      </c>
      <c r="H3266">
        <f t="shared" ref="H3266:H3329" si="306">MAX(0,(D3266-E3266)*C3266)</f>
        <v>481500</v>
      </c>
      <c r="I3266">
        <f t="shared" si="301"/>
        <v>160500</v>
      </c>
      <c r="J3266" t="str">
        <f t="shared" si="302"/>
        <v>July</v>
      </c>
      <c r="K3266" t="str">
        <f t="shared" si="303"/>
        <v>2086</v>
      </c>
      <c r="L3266" t="str">
        <f t="shared" si="304"/>
        <v>High Discount</v>
      </c>
      <c r="M3266" t="str">
        <f t="shared" si="305"/>
        <v>Ok</v>
      </c>
      <c r="N3266" t="s">
        <v>10264</v>
      </c>
    </row>
    <row r="3267" spans="1:14" x14ac:dyDescent="0.35">
      <c r="A3267" t="s">
        <v>3285</v>
      </c>
      <c r="B3267" t="s">
        <v>19</v>
      </c>
      <c r="C3267">
        <v>153</v>
      </c>
      <c r="D3267">
        <v>1200</v>
      </c>
      <c r="E3267">
        <v>5000</v>
      </c>
      <c r="F3267" t="s">
        <v>11</v>
      </c>
      <c r="G3267" s="2">
        <v>68147</v>
      </c>
      <c r="H3267">
        <f t="shared" si="306"/>
        <v>0</v>
      </c>
      <c r="I3267">
        <f t="shared" ref="I3267:I3330" si="307">E3267*C3267</f>
        <v>765000</v>
      </c>
      <c r="J3267" t="str">
        <f t="shared" ref="J3267:J3330" si="308">TEXT(G:G,"mmmm")</f>
        <v>July</v>
      </c>
      <c r="K3267" t="str">
        <f t="shared" ref="K3267:K3330" si="309">TEXT(G3267,"yyy")</f>
        <v>2086</v>
      </c>
      <c r="L3267" t="str">
        <f t="shared" ref="L3267:L3330" si="310">IF(E3267&gt;=C3267,"High Discount","Normal")</f>
        <v>High Discount</v>
      </c>
      <c r="M3267" t="str">
        <f t="shared" ref="M3267:M3330" si="311">IF(H3267=0,"Zero Sales","Ok")</f>
        <v>Zero Sales</v>
      </c>
      <c r="N3267" t="s">
        <v>10264</v>
      </c>
    </row>
    <row r="3268" spans="1:14" x14ac:dyDescent="0.35">
      <c r="A3268" t="s">
        <v>3286</v>
      </c>
      <c r="B3268" t="s">
        <v>10</v>
      </c>
      <c r="C3268">
        <v>361</v>
      </c>
      <c r="D3268">
        <v>1200</v>
      </c>
      <c r="E3268">
        <v>1500</v>
      </c>
      <c r="F3268" t="s">
        <v>11</v>
      </c>
      <c r="G3268" s="2">
        <v>68154</v>
      </c>
      <c r="H3268">
        <f t="shared" si="306"/>
        <v>0</v>
      </c>
      <c r="I3268">
        <f t="shared" si="307"/>
        <v>541500</v>
      </c>
      <c r="J3268" t="str">
        <f t="shared" si="308"/>
        <v>August</v>
      </c>
      <c r="K3268" t="str">
        <f t="shared" si="309"/>
        <v>2086</v>
      </c>
      <c r="L3268" t="str">
        <f t="shared" si="310"/>
        <v>High Discount</v>
      </c>
      <c r="M3268" t="str">
        <f t="shared" si="311"/>
        <v>Zero Sales</v>
      </c>
      <c r="N3268" t="s">
        <v>10264</v>
      </c>
    </row>
    <row r="3269" spans="1:14" x14ac:dyDescent="0.35">
      <c r="A3269" t="s">
        <v>3287</v>
      </c>
      <c r="B3269" t="s">
        <v>13</v>
      </c>
      <c r="C3269">
        <v>116</v>
      </c>
      <c r="D3269">
        <v>45000</v>
      </c>
      <c r="E3269">
        <v>1500</v>
      </c>
      <c r="F3269" t="s">
        <v>8</v>
      </c>
      <c r="G3269" s="2">
        <v>68161</v>
      </c>
      <c r="H3269">
        <f t="shared" si="306"/>
        <v>5046000</v>
      </c>
      <c r="I3269">
        <f t="shared" si="307"/>
        <v>174000</v>
      </c>
      <c r="J3269" t="str">
        <f t="shared" si="308"/>
        <v>August</v>
      </c>
      <c r="K3269" t="str">
        <f t="shared" si="309"/>
        <v>2086</v>
      </c>
      <c r="L3269" t="str">
        <f t="shared" si="310"/>
        <v>High Discount</v>
      </c>
      <c r="M3269" t="str">
        <f t="shared" si="311"/>
        <v>Ok</v>
      </c>
      <c r="N3269" t="s">
        <v>10264</v>
      </c>
    </row>
    <row r="3270" spans="1:14" x14ac:dyDescent="0.35">
      <c r="A3270" t="s">
        <v>3288</v>
      </c>
      <c r="B3270" t="s">
        <v>30</v>
      </c>
      <c r="C3270">
        <v>423</v>
      </c>
      <c r="D3270">
        <v>800</v>
      </c>
      <c r="E3270">
        <v>100</v>
      </c>
      <c r="F3270" t="s">
        <v>16</v>
      </c>
      <c r="G3270" s="2">
        <v>68168</v>
      </c>
      <c r="H3270">
        <f t="shared" si="306"/>
        <v>296100</v>
      </c>
      <c r="I3270">
        <f t="shared" si="307"/>
        <v>42300</v>
      </c>
      <c r="J3270" t="str">
        <f t="shared" si="308"/>
        <v>August</v>
      </c>
      <c r="K3270" t="str">
        <f t="shared" si="309"/>
        <v>2086</v>
      </c>
      <c r="L3270" t="str">
        <f t="shared" si="310"/>
        <v>Normal</v>
      </c>
      <c r="M3270" t="str">
        <f t="shared" si="311"/>
        <v>Ok</v>
      </c>
      <c r="N3270" t="s">
        <v>10264</v>
      </c>
    </row>
    <row r="3271" spans="1:14" x14ac:dyDescent="0.35">
      <c r="A3271" t="s">
        <v>3289</v>
      </c>
      <c r="B3271" t="s">
        <v>10</v>
      </c>
      <c r="C3271">
        <v>284</v>
      </c>
      <c r="D3271">
        <v>18000</v>
      </c>
      <c r="E3271">
        <v>300</v>
      </c>
      <c r="F3271" t="s">
        <v>16</v>
      </c>
      <c r="G3271" s="2">
        <v>68175</v>
      </c>
      <c r="H3271">
        <f t="shared" si="306"/>
        <v>5026800</v>
      </c>
      <c r="I3271">
        <f t="shared" si="307"/>
        <v>85200</v>
      </c>
      <c r="J3271" t="str">
        <f t="shared" si="308"/>
        <v>August</v>
      </c>
      <c r="K3271" t="str">
        <f t="shared" si="309"/>
        <v>2086</v>
      </c>
      <c r="L3271" t="str">
        <f t="shared" si="310"/>
        <v>High Discount</v>
      </c>
      <c r="M3271" t="str">
        <f t="shared" si="311"/>
        <v>Ok</v>
      </c>
      <c r="N3271" t="s">
        <v>10264</v>
      </c>
    </row>
    <row r="3272" spans="1:14" x14ac:dyDescent="0.35">
      <c r="A3272" t="s">
        <v>3290</v>
      </c>
      <c r="B3272" t="s">
        <v>10</v>
      </c>
      <c r="C3272">
        <v>161</v>
      </c>
      <c r="D3272">
        <v>45000</v>
      </c>
      <c r="E3272">
        <v>400</v>
      </c>
      <c r="F3272" t="s">
        <v>16</v>
      </c>
      <c r="G3272" s="2">
        <v>68182</v>
      </c>
      <c r="H3272">
        <f t="shared" si="306"/>
        <v>7180600</v>
      </c>
      <c r="I3272">
        <f t="shared" si="307"/>
        <v>64400</v>
      </c>
      <c r="J3272" t="str">
        <f t="shared" si="308"/>
        <v>September</v>
      </c>
      <c r="K3272" t="str">
        <f t="shared" si="309"/>
        <v>2086</v>
      </c>
      <c r="L3272" t="str">
        <f t="shared" si="310"/>
        <v>High Discount</v>
      </c>
      <c r="M3272" t="str">
        <f t="shared" si="311"/>
        <v>Ok</v>
      </c>
      <c r="N3272" t="s">
        <v>10264</v>
      </c>
    </row>
    <row r="3273" spans="1:14" x14ac:dyDescent="0.35">
      <c r="A3273" t="s">
        <v>3291</v>
      </c>
      <c r="B3273" t="s">
        <v>33</v>
      </c>
      <c r="C3273">
        <v>438</v>
      </c>
      <c r="D3273">
        <v>800</v>
      </c>
      <c r="E3273">
        <v>100</v>
      </c>
      <c r="F3273" t="s">
        <v>8</v>
      </c>
      <c r="G3273" s="2">
        <v>68189</v>
      </c>
      <c r="H3273">
        <f t="shared" si="306"/>
        <v>306600</v>
      </c>
      <c r="I3273">
        <f t="shared" si="307"/>
        <v>43800</v>
      </c>
      <c r="J3273" t="str">
        <f t="shared" si="308"/>
        <v>September</v>
      </c>
      <c r="K3273" t="str">
        <f t="shared" si="309"/>
        <v>2086</v>
      </c>
      <c r="L3273" t="str">
        <f t="shared" si="310"/>
        <v>Normal</v>
      </c>
      <c r="M3273" t="str">
        <f t="shared" si="311"/>
        <v>Ok</v>
      </c>
      <c r="N3273" t="s">
        <v>10264</v>
      </c>
    </row>
    <row r="3274" spans="1:14" x14ac:dyDescent="0.35">
      <c r="A3274" t="s">
        <v>3292</v>
      </c>
      <c r="B3274" t="s">
        <v>33</v>
      </c>
      <c r="C3274">
        <v>457</v>
      </c>
      <c r="D3274">
        <v>1200</v>
      </c>
      <c r="E3274">
        <v>100</v>
      </c>
      <c r="F3274" t="s">
        <v>11</v>
      </c>
      <c r="G3274" s="2">
        <v>68196</v>
      </c>
      <c r="H3274">
        <f t="shared" si="306"/>
        <v>502700</v>
      </c>
      <c r="I3274">
        <f t="shared" si="307"/>
        <v>45700</v>
      </c>
      <c r="J3274" t="str">
        <f t="shared" si="308"/>
        <v>September</v>
      </c>
      <c r="K3274" t="str">
        <f t="shared" si="309"/>
        <v>2086</v>
      </c>
      <c r="L3274" t="str">
        <f t="shared" si="310"/>
        <v>Normal</v>
      </c>
      <c r="M3274" t="str">
        <f t="shared" si="311"/>
        <v>Ok</v>
      </c>
      <c r="N3274" t="s">
        <v>10264</v>
      </c>
    </row>
    <row r="3275" spans="1:14" x14ac:dyDescent="0.35">
      <c r="A3275" t="s">
        <v>3293</v>
      </c>
      <c r="B3275" t="s">
        <v>10</v>
      </c>
      <c r="C3275">
        <v>103</v>
      </c>
      <c r="D3275">
        <v>1200</v>
      </c>
      <c r="E3275">
        <v>1000</v>
      </c>
      <c r="F3275" t="s">
        <v>46</v>
      </c>
      <c r="G3275" s="2">
        <v>68203</v>
      </c>
      <c r="H3275">
        <f t="shared" si="306"/>
        <v>20600</v>
      </c>
      <c r="I3275">
        <f t="shared" si="307"/>
        <v>103000</v>
      </c>
      <c r="J3275" t="str">
        <f t="shared" si="308"/>
        <v>September</v>
      </c>
      <c r="K3275" t="str">
        <f t="shared" si="309"/>
        <v>2086</v>
      </c>
      <c r="L3275" t="str">
        <f t="shared" si="310"/>
        <v>High Discount</v>
      </c>
      <c r="M3275" t="str">
        <f t="shared" si="311"/>
        <v>Ok</v>
      </c>
      <c r="N3275" t="s">
        <v>10264</v>
      </c>
    </row>
    <row r="3276" spans="1:14" x14ac:dyDescent="0.35">
      <c r="A3276" t="s">
        <v>3294</v>
      </c>
      <c r="B3276" t="s">
        <v>15</v>
      </c>
      <c r="C3276">
        <v>288</v>
      </c>
      <c r="D3276">
        <v>4500</v>
      </c>
      <c r="E3276">
        <v>1000</v>
      </c>
      <c r="F3276" t="s">
        <v>8</v>
      </c>
      <c r="G3276" s="2">
        <v>68210</v>
      </c>
      <c r="H3276">
        <f t="shared" si="306"/>
        <v>1008000</v>
      </c>
      <c r="I3276">
        <f t="shared" si="307"/>
        <v>288000</v>
      </c>
      <c r="J3276" t="str">
        <f t="shared" si="308"/>
        <v>September</v>
      </c>
      <c r="K3276" t="str">
        <f t="shared" si="309"/>
        <v>2086</v>
      </c>
      <c r="L3276" t="str">
        <f t="shared" si="310"/>
        <v>High Discount</v>
      </c>
      <c r="M3276" t="str">
        <f t="shared" si="311"/>
        <v>Ok</v>
      </c>
      <c r="N3276" t="s">
        <v>10264</v>
      </c>
    </row>
    <row r="3277" spans="1:14" x14ac:dyDescent="0.35">
      <c r="A3277" t="s">
        <v>3295</v>
      </c>
      <c r="B3277" t="s">
        <v>13</v>
      </c>
      <c r="C3277">
        <v>344</v>
      </c>
      <c r="D3277">
        <v>5500</v>
      </c>
      <c r="E3277">
        <v>5000</v>
      </c>
      <c r="F3277" t="s">
        <v>46</v>
      </c>
      <c r="G3277" s="2">
        <v>68217</v>
      </c>
      <c r="H3277">
        <f t="shared" si="306"/>
        <v>172000</v>
      </c>
      <c r="I3277">
        <f t="shared" si="307"/>
        <v>1720000</v>
      </c>
      <c r="J3277" t="str">
        <f t="shared" si="308"/>
        <v>October</v>
      </c>
      <c r="K3277" t="str">
        <f t="shared" si="309"/>
        <v>2086</v>
      </c>
      <c r="L3277" t="str">
        <f t="shared" si="310"/>
        <v>High Discount</v>
      </c>
      <c r="M3277" t="str">
        <f t="shared" si="311"/>
        <v>Ok</v>
      </c>
      <c r="N3277" t="s">
        <v>10264</v>
      </c>
    </row>
    <row r="3278" spans="1:14" x14ac:dyDescent="0.35">
      <c r="A3278" t="s">
        <v>3296</v>
      </c>
      <c r="B3278" t="s">
        <v>30</v>
      </c>
      <c r="C3278">
        <v>161</v>
      </c>
      <c r="D3278">
        <v>5500</v>
      </c>
      <c r="E3278">
        <v>500</v>
      </c>
      <c r="F3278" t="s">
        <v>11</v>
      </c>
      <c r="G3278" s="2">
        <v>68224</v>
      </c>
      <c r="H3278">
        <f t="shared" si="306"/>
        <v>805000</v>
      </c>
      <c r="I3278">
        <f t="shared" si="307"/>
        <v>80500</v>
      </c>
      <c r="J3278" t="str">
        <f t="shared" si="308"/>
        <v>October</v>
      </c>
      <c r="K3278" t="str">
        <f t="shared" si="309"/>
        <v>2086</v>
      </c>
      <c r="L3278" t="str">
        <f t="shared" si="310"/>
        <v>High Discount</v>
      </c>
      <c r="M3278" t="str">
        <f t="shared" si="311"/>
        <v>Ok</v>
      </c>
      <c r="N3278" t="s">
        <v>10264</v>
      </c>
    </row>
    <row r="3279" spans="1:14" x14ac:dyDescent="0.35">
      <c r="A3279" t="s">
        <v>3297</v>
      </c>
      <c r="B3279" t="s">
        <v>10</v>
      </c>
      <c r="C3279">
        <v>137</v>
      </c>
      <c r="D3279">
        <v>22000</v>
      </c>
      <c r="E3279">
        <v>5000</v>
      </c>
      <c r="F3279" t="s">
        <v>8</v>
      </c>
      <c r="G3279" s="2">
        <v>68231</v>
      </c>
      <c r="H3279">
        <f t="shared" si="306"/>
        <v>2329000</v>
      </c>
      <c r="I3279">
        <f t="shared" si="307"/>
        <v>685000</v>
      </c>
      <c r="J3279" t="str">
        <f t="shared" si="308"/>
        <v>October</v>
      </c>
      <c r="K3279" t="str">
        <f t="shared" si="309"/>
        <v>2086</v>
      </c>
      <c r="L3279" t="str">
        <f t="shared" si="310"/>
        <v>High Discount</v>
      </c>
      <c r="M3279" t="str">
        <f t="shared" si="311"/>
        <v>Ok</v>
      </c>
      <c r="N3279" t="s">
        <v>10264</v>
      </c>
    </row>
    <row r="3280" spans="1:14" x14ac:dyDescent="0.35">
      <c r="A3280" t="s">
        <v>3298</v>
      </c>
      <c r="B3280" t="s">
        <v>7</v>
      </c>
      <c r="C3280">
        <v>525</v>
      </c>
      <c r="D3280">
        <v>45000</v>
      </c>
      <c r="E3280">
        <v>300</v>
      </c>
      <c r="F3280" t="s">
        <v>11</v>
      </c>
      <c r="G3280" s="2">
        <v>68238</v>
      </c>
      <c r="H3280">
        <f t="shared" si="306"/>
        <v>23467500</v>
      </c>
      <c r="I3280">
        <f t="shared" si="307"/>
        <v>157500</v>
      </c>
      <c r="J3280" t="str">
        <f t="shared" si="308"/>
        <v>October</v>
      </c>
      <c r="K3280" t="str">
        <f t="shared" si="309"/>
        <v>2086</v>
      </c>
      <c r="L3280" t="str">
        <f t="shared" si="310"/>
        <v>Normal</v>
      </c>
      <c r="M3280" t="str">
        <f t="shared" si="311"/>
        <v>Ok</v>
      </c>
      <c r="N3280" t="s">
        <v>10264</v>
      </c>
    </row>
    <row r="3281" spans="1:14" x14ac:dyDescent="0.35">
      <c r="A3281" t="s">
        <v>3299</v>
      </c>
      <c r="B3281" t="s">
        <v>13</v>
      </c>
      <c r="C3281">
        <v>353</v>
      </c>
      <c r="D3281">
        <v>6000</v>
      </c>
      <c r="E3281">
        <v>1500</v>
      </c>
      <c r="F3281" t="s">
        <v>46</v>
      </c>
      <c r="G3281" s="2">
        <v>68245</v>
      </c>
      <c r="H3281">
        <f t="shared" si="306"/>
        <v>1588500</v>
      </c>
      <c r="I3281">
        <f t="shared" si="307"/>
        <v>529500</v>
      </c>
      <c r="J3281" t="str">
        <f t="shared" si="308"/>
        <v>November</v>
      </c>
      <c r="K3281" t="str">
        <f t="shared" si="309"/>
        <v>2086</v>
      </c>
      <c r="L3281" t="str">
        <f t="shared" si="310"/>
        <v>High Discount</v>
      </c>
      <c r="M3281" t="str">
        <f t="shared" si="311"/>
        <v>Ok</v>
      </c>
      <c r="N3281" t="s">
        <v>10264</v>
      </c>
    </row>
    <row r="3282" spans="1:14" x14ac:dyDescent="0.35">
      <c r="A3282" t="s">
        <v>3300</v>
      </c>
      <c r="B3282" t="s">
        <v>33</v>
      </c>
      <c r="C3282">
        <v>354</v>
      </c>
      <c r="D3282">
        <v>1200</v>
      </c>
      <c r="E3282">
        <v>300</v>
      </c>
      <c r="F3282" t="s">
        <v>16</v>
      </c>
      <c r="G3282" s="2">
        <v>68252</v>
      </c>
      <c r="H3282">
        <f t="shared" si="306"/>
        <v>318600</v>
      </c>
      <c r="I3282">
        <f t="shared" si="307"/>
        <v>106200</v>
      </c>
      <c r="J3282" t="str">
        <f t="shared" si="308"/>
        <v>November</v>
      </c>
      <c r="K3282" t="str">
        <f t="shared" si="309"/>
        <v>2086</v>
      </c>
      <c r="L3282" t="str">
        <f t="shared" si="310"/>
        <v>Normal</v>
      </c>
      <c r="M3282" t="str">
        <f t="shared" si="311"/>
        <v>Ok</v>
      </c>
      <c r="N3282" t="s">
        <v>10264</v>
      </c>
    </row>
    <row r="3283" spans="1:14" x14ac:dyDescent="0.35">
      <c r="A3283" t="s">
        <v>3301</v>
      </c>
      <c r="B3283" t="s">
        <v>7</v>
      </c>
      <c r="C3283">
        <v>339</v>
      </c>
      <c r="D3283">
        <v>1200</v>
      </c>
      <c r="E3283">
        <v>500</v>
      </c>
      <c r="F3283" t="s">
        <v>16</v>
      </c>
      <c r="G3283" s="2">
        <v>68259</v>
      </c>
      <c r="H3283">
        <f t="shared" si="306"/>
        <v>237300</v>
      </c>
      <c r="I3283">
        <f t="shared" si="307"/>
        <v>169500</v>
      </c>
      <c r="J3283" t="str">
        <f t="shared" si="308"/>
        <v>November</v>
      </c>
      <c r="K3283" t="str">
        <f t="shared" si="309"/>
        <v>2086</v>
      </c>
      <c r="L3283" t="str">
        <f t="shared" si="310"/>
        <v>High Discount</v>
      </c>
      <c r="M3283" t="str">
        <f t="shared" si="311"/>
        <v>Ok</v>
      </c>
      <c r="N3283" t="s">
        <v>10264</v>
      </c>
    </row>
    <row r="3284" spans="1:14" x14ac:dyDescent="0.35">
      <c r="A3284" t="s">
        <v>3302</v>
      </c>
      <c r="B3284" t="s">
        <v>33</v>
      </c>
      <c r="C3284">
        <v>257</v>
      </c>
      <c r="D3284">
        <v>6000</v>
      </c>
      <c r="E3284">
        <v>300</v>
      </c>
      <c r="F3284" t="s">
        <v>46</v>
      </c>
      <c r="G3284" s="2">
        <v>68266</v>
      </c>
      <c r="H3284">
        <f t="shared" si="306"/>
        <v>1464900</v>
      </c>
      <c r="I3284">
        <f t="shared" si="307"/>
        <v>77100</v>
      </c>
      <c r="J3284" t="str">
        <f t="shared" si="308"/>
        <v>November</v>
      </c>
      <c r="K3284" t="str">
        <f t="shared" si="309"/>
        <v>2086</v>
      </c>
      <c r="L3284" t="str">
        <f t="shared" si="310"/>
        <v>High Discount</v>
      </c>
      <c r="M3284" t="str">
        <f t="shared" si="311"/>
        <v>Ok</v>
      </c>
      <c r="N3284" t="s">
        <v>10264</v>
      </c>
    </row>
    <row r="3285" spans="1:14" x14ac:dyDescent="0.35">
      <c r="A3285" t="s">
        <v>3303</v>
      </c>
      <c r="B3285" t="s">
        <v>33</v>
      </c>
      <c r="C3285">
        <v>419</v>
      </c>
      <c r="D3285">
        <v>6000</v>
      </c>
      <c r="E3285">
        <v>100</v>
      </c>
      <c r="F3285" t="s">
        <v>16</v>
      </c>
      <c r="G3285" s="2">
        <v>68273</v>
      </c>
      <c r="H3285">
        <f t="shared" si="306"/>
        <v>2472100</v>
      </c>
      <c r="I3285">
        <f t="shared" si="307"/>
        <v>41900</v>
      </c>
      <c r="J3285" t="str">
        <f t="shared" si="308"/>
        <v>December</v>
      </c>
      <c r="K3285" t="str">
        <f t="shared" si="309"/>
        <v>2086</v>
      </c>
      <c r="L3285" t="str">
        <f t="shared" si="310"/>
        <v>Normal</v>
      </c>
      <c r="M3285" t="str">
        <f t="shared" si="311"/>
        <v>Ok</v>
      </c>
      <c r="N3285" t="s">
        <v>10264</v>
      </c>
    </row>
    <row r="3286" spans="1:14" x14ac:dyDescent="0.35">
      <c r="A3286" t="s">
        <v>3304</v>
      </c>
      <c r="B3286" t="s">
        <v>13</v>
      </c>
      <c r="C3286">
        <v>269</v>
      </c>
      <c r="D3286">
        <v>18000</v>
      </c>
      <c r="E3286">
        <v>300</v>
      </c>
      <c r="F3286" t="s">
        <v>46</v>
      </c>
      <c r="G3286" s="2">
        <v>68280</v>
      </c>
      <c r="H3286">
        <f t="shared" si="306"/>
        <v>4761300</v>
      </c>
      <c r="I3286">
        <f t="shared" si="307"/>
        <v>80700</v>
      </c>
      <c r="J3286" t="str">
        <f t="shared" si="308"/>
        <v>December</v>
      </c>
      <c r="K3286" t="str">
        <f t="shared" si="309"/>
        <v>2086</v>
      </c>
      <c r="L3286" t="str">
        <f t="shared" si="310"/>
        <v>High Discount</v>
      </c>
      <c r="M3286" t="str">
        <f t="shared" si="311"/>
        <v>Ok</v>
      </c>
      <c r="N3286" t="s">
        <v>10264</v>
      </c>
    </row>
    <row r="3287" spans="1:14" x14ac:dyDescent="0.35">
      <c r="A3287" t="s">
        <v>3305</v>
      </c>
      <c r="B3287" t="s">
        <v>33</v>
      </c>
      <c r="C3287">
        <v>280</v>
      </c>
      <c r="D3287">
        <v>22000</v>
      </c>
      <c r="E3287">
        <v>1500</v>
      </c>
      <c r="F3287" t="s">
        <v>8</v>
      </c>
      <c r="G3287" s="2">
        <v>68287</v>
      </c>
      <c r="H3287">
        <f t="shared" si="306"/>
        <v>5740000</v>
      </c>
      <c r="I3287">
        <f t="shared" si="307"/>
        <v>420000</v>
      </c>
      <c r="J3287" t="str">
        <f t="shared" si="308"/>
        <v>December</v>
      </c>
      <c r="K3287" t="str">
        <f t="shared" si="309"/>
        <v>2086</v>
      </c>
      <c r="L3287" t="str">
        <f t="shared" si="310"/>
        <v>High Discount</v>
      </c>
      <c r="M3287" t="str">
        <f t="shared" si="311"/>
        <v>Ok</v>
      </c>
      <c r="N3287" t="s">
        <v>10264</v>
      </c>
    </row>
    <row r="3288" spans="1:14" x14ac:dyDescent="0.35">
      <c r="A3288" t="s">
        <v>3306</v>
      </c>
      <c r="B3288" t="s">
        <v>43</v>
      </c>
      <c r="C3288">
        <v>398</v>
      </c>
      <c r="D3288">
        <v>5500</v>
      </c>
      <c r="E3288">
        <v>2000</v>
      </c>
      <c r="F3288" t="s">
        <v>8</v>
      </c>
      <c r="G3288" s="2">
        <v>68294</v>
      </c>
      <c r="H3288">
        <f t="shared" si="306"/>
        <v>1393000</v>
      </c>
      <c r="I3288">
        <f t="shared" si="307"/>
        <v>796000</v>
      </c>
      <c r="J3288" t="str">
        <f t="shared" si="308"/>
        <v>December</v>
      </c>
      <c r="K3288" t="str">
        <f t="shared" si="309"/>
        <v>2086</v>
      </c>
      <c r="L3288" t="str">
        <f t="shared" si="310"/>
        <v>High Discount</v>
      </c>
      <c r="M3288" t="str">
        <f t="shared" si="311"/>
        <v>Ok</v>
      </c>
      <c r="N3288" t="s">
        <v>10264</v>
      </c>
    </row>
    <row r="3289" spans="1:14" x14ac:dyDescent="0.35">
      <c r="A3289" t="s">
        <v>3307</v>
      </c>
      <c r="B3289" t="s">
        <v>39</v>
      </c>
      <c r="C3289">
        <v>304</v>
      </c>
      <c r="D3289">
        <v>5500</v>
      </c>
      <c r="E3289">
        <v>2000</v>
      </c>
      <c r="F3289" t="s">
        <v>8</v>
      </c>
      <c r="G3289" s="2">
        <v>68301</v>
      </c>
      <c r="H3289">
        <f t="shared" si="306"/>
        <v>1064000</v>
      </c>
      <c r="I3289">
        <f t="shared" si="307"/>
        <v>608000</v>
      </c>
      <c r="J3289" t="str">
        <f t="shared" si="308"/>
        <v>December</v>
      </c>
      <c r="K3289" t="str">
        <f t="shared" si="309"/>
        <v>2086</v>
      </c>
      <c r="L3289" t="str">
        <f t="shared" si="310"/>
        <v>High Discount</v>
      </c>
      <c r="M3289" t="str">
        <f t="shared" si="311"/>
        <v>Ok</v>
      </c>
      <c r="N3289" t="s">
        <v>10264</v>
      </c>
    </row>
    <row r="3290" spans="1:14" x14ac:dyDescent="0.35">
      <c r="A3290" t="s">
        <v>3308</v>
      </c>
      <c r="B3290" t="s">
        <v>43</v>
      </c>
      <c r="C3290">
        <v>501</v>
      </c>
      <c r="D3290">
        <v>45000</v>
      </c>
      <c r="E3290">
        <v>500</v>
      </c>
      <c r="F3290" t="s">
        <v>16</v>
      </c>
      <c r="G3290" s="2">
        <v>68308</v>
      </c>
      <c r="H3290">
        <f t="shared" si="306"/>
        <v>22294500</v>
      </c>
      <c r="I3290">
        <f t="shared" si="307"/>
        <v>250500</v>
      </c>
      <c r="J3290" t="str">
        <f t="shared" si="308"/>
        <v>January</v>
      </c>
      <c r="K3290" t="str">
        <f t="shared" si="309"/>
        <v>2087</v>
      </c>
      <c r="L3290" t="str">
        <f t="shared" si="310"/>
        <v>Normal</v>
      </c>
      <c r="M3290" t="str">
        <f t="shared" si="311"/>
        <v>Ok</v>
      </c>
      <c r="N3290" t="s">
        <v>10264</v>
      </c>
    </row>
    <row r="3291" spans="1:14" x14ac:dyDescent="0.35">
      <c r="A3291" t="s">
        <v>3309</v>
      </c>
      <c r="B3291" t="s">
        <v>39</v>
      </c>
      <c r="C3291">
        <v>191</v>
      </c>
      <c r="D3291">
        <v>22000</v>
      </c>
      <c r="E3291">
        <v>3000</v>
      </c>
      <c r="F3291" t="s">
        <v>11</v>
      </c>
      <c r="G3291" s="2">
        <v>68315</v>
      </c>
      <c r="H3291">
        <f t="shared" si="306"/>
        <v>3629000</v>
      </c>
      <c r="I3291">
        <f t="shared" si="307"/>
        <v>573000</v>
      </c>
      <c r="J3291" t="str">
        <f t="shared" si="308"/>
        <v>January</v>
      </c>
      <c r="K3291" t="str">
        <f t="shared" si="309"/>
        <v>2087</v>
      </c>
      <c r="L3291" t="str">
        <f t="shared" si="310"/>
        <v>High Discount</v>
      </c>
      <c r="M3291" t="str">
        <f t="shared" si="311"/>
        <v>Ok</v>
      </c>
      <c r="N3291" t="s">
        <v>10264</v>
      </c>
    </row>
    <row r="3292" spans="1:14" x14ac:dyDescent="0.35">
      <c r="A3292" t="s">
        <v>3310</v>
      </c>
      <c r="B3292" t="s">
        <v>19</v>
      </c>
      <c r="C3292">
        <v>118</v>
      </c>
      <c r="D3292">
        <v>12000</v>
      </c>
      <c r="E3292">
        <v>100</v>
      </c>
      <c r="F3292" t="s">
        <v>16</v>
      </c>
      <c r="G3292" s="2">
        <v>68322</v>
      </c>
      <c r="H3292">
        <f t="shared" si="306"/>
        <v>1404200</v>
      </c>
      <c r="I3292">
        <f t="shared" si="307"/>
        <v>11800</v>
      </c>
      <c r="J3292" t="str">
        <f t="shared" si="308"/>
        <v>January</v>
      </c>
      <c r="K3292" t="str">
        <f t="shared" si="309"/>
        <v>2087</v>
      </c>
      <c r="L3292" t="str">
        <f t="shared" si="310"/>
        <v>Normal</v>
      </c>
      <c r="M3292" t="str">
        <f t="shared" si="311"/>
        <v>Ok</v>
      </c>
      <c r="N3292" t="s">
        <v>10264</v>
      </c>
    </row>
    <row r="3293" spans="1:14" x14ac:dyDescent="0.35">
      <c r="A3293" t="s">
        <v>3311</v>
      </c>
      <c r="B3293" t="s">
        <v>19</v>
      </c>
      <c r="C3293">
        <v>138</v>
      </c>
      <c r="D3293">
        <v>15000</v>
      </c>
      <c r="E3293">
        <v>300</v>
      </c>
      <c r="F3293" t="s">
        <v>16</v>
      </c>
      <c r="G3293" s="2">
        <v>68329</v>
      </c>
      <c r="H3293">
        <f t="shared" si="306"/>
        <v>2028600</v>
      </c>
      <c r="I3293">
        <f t="shared" si="307"/>
        <v>41400</v>
      </c>
      <c r="J3293" t="str">
        <f t="shared" si="308"/>
        <v>January</v>
      </c>
      <c r="K3293" t="str">
        <f t="shared" si="309"/>
        <v>2087</v>
      </c>
      <c r="L3293" t="str">
        <f t="shared" si="310"/>
        <v>High Discount</v>
      </c>
      <c r="M3293" t="str">
        <f t="shared" si="311"/>
        <v>Ok</v>
      </c>
      <c r="N3293" t="s">
        <v>10264</v>
      </c>
    </row>
    <row r="3294" spans="1:14" x14ac:dyDescent="0.35">
      <c r="A3294" t="s">
        <v>3312</v>
      </c>
      <c r="B3294" t="s">
        <v>33</v>
      </c>
      <c r="C3294">
        <v>185</v>
      </c>
      <c r="D3294">
        <v>4500</v>
      </c>
      <c r="E3294">
        <v>300</v>
      </c>
      <c r="F3294" t="s">
        <v>11</v>
      </c>
      <c r="G3294" s="2">
        <v>68336</v>
      </c>
      <c r="H3294">
        <f t="shared" si="306"/>
        <v>777000</v>
      </c>
      <c r="I3294">
        <f t="shared" si="307"/>
        <v>55500</v>
      </c>
      <c r="J3294" t="str">
        <f t="shared" si="308"/>
        <v>February</v>
      </c>
      <c r="K3294" t="str">
        <f t="shared" si="309"/>
        <v>2087</v>
      </c>
      <c r="L3294" t="str">
        <f t="shared" si="310"/>
        <v>High Discount</v>
      </c>
      <c r="M3294" t="str">
        <f t="shared" si="311"/>
        <v>Ok</v>
      </c>
      <c r="N3294" t="s">
        <v>10264</v>
      </c>
    </row>
    <row r="3295" spans="1:14" x14ac:dyDescent="0.35">
      <c r="A3295" t="s">
        <v>3313</v>
      </c>
      <c r="B3295" t="s">
        <v>30</v>
      </c>
      <c r="C3295">
        <v>572</v>
      </c>
      <c r="D3295">
        <v>1200</v>
      </c>
      <c r="E3295">
        <v>500</v>
      </c>
      <c r="F3295" t="s">
        <v>11</v>
      </c>
      <c r="G3295" s="2">
        <v>68343</v>
      </c>
      <c r="H3295">
        <f t="shared" si="306"/>
        <v>400400</v>
      </c>
      <c r="I3295">
        <f t="shared" si="307"/>
        <v>286000</v>
      </c>
      <c r="J3295" t="str">
        <f t="shared" si="308"/>
        <v>February</v>
      </c>
      <c r="K3295" t="str">
        <f t="shared" si="309"/>
        <v>2087</v>
      </c>
      <c r="L3295" t="str">
        <f t="shared" si="310"/>
        <v>Normal</v>
      </c>
      <c r="M3295" t="str">
        <f t="shared" si="311"/>
        <v>Ok</v>
      </c>
      <c r="N3295" t="s">
        <v>10264</v>
      </c>
    </row>
    <row r="3296" spans="1:14" x14ac:dyDescent="0.35">
      <c r="A3296" t="s">
        <v>3314</v>
      </c>
      <c r="B3296" t="s">
        <v>30</v>
      </c>
      <c r="C3296">
        <v>491</v>
      </c>
      <c r="D3296">
        <v>45000</v>
      </c>
      <c r="E3296">
        <v>500</v>
      </c>
      <c r="F3296" t="s">
        <v>11</v>
      </c>
      <c r="G3296" s="2">
        <v>68350</v>
      </c>
      <c r="H3296">
        <f t="shared" si="306"/>
        <v>21849500</v>
      </c>
      <c r="I3296">
        <f t="shared" si="307"/>
        <v>245500</v>
      </c>
      <c r="J3296" t="str">
        <f t="shared" si="308"/>
        <v>February</v>
      </c>
      <c r="K3296" t="str">
        <f t="shared" si="309"/>
        <v>2087</v>
      </c>
      <c r="L3296" t="str">
        <f t="shared" si="310"/>
        <v>High Discount</v>
      </c>
      <c r="M3296" t="str">
        <f t="shared" si="311"/>
        <v>Ok</v>
      </c>
      <c r="N3296" t="s">
        <v>10264</v>
      </c>
    </row>
    <row r="3297" spans="1:14" x14ac:dyDescent="0.35">
      <c r="A3297" t="s">
        <v>3315</v>
      </c>
      <c r="B3297" t="s">
        <v>39</v>
      </c>
      <c r="C3297">
        <v>87</v>
      </c>
      <c r="D3297">
        <v>18000</v>
      </c>
      <c r="E3297">
        <v>5000</v>
      </c>
      <c r="F3297" t="s">
        <v>11</v>
      </c>
      <c r="G3297" s="2">
        <v>68357</v>
      </c>
      <c r="H3297">
        <f t="shared" si="306"/>
        <v>1131000</v>
      </c>
      <c r="I3297">
        <f t="shared" si="307"/>
        <v>435000</v>
      </c>
      <c r="J3297" t="str">
        <f t="shared" si="308"/>
        <v>February</v>
      </c>
      <c r="K3297" t="str">
        <f t="shared" si="309"/>
        <v>2087</v>
      </c>
      <c r="L3297" t="str">
        <f t="shared" si="310"/>
        <v>High Discount</v>
      </c>
      <c r="M3297" t="str">
        <f t="shared" si="311"/>
        <v>Ok</v>
      </c>
      <c r="N3297" t="s">
        <v>10264</v>
      </c>
    </row>
    <row r="3298" spans="1:14" x14ac:dyDescent="0.35">
      <c r="A3298" t="s">
        <v>3316</v>
      </c>
      <c r="B3298" t="s">
        <v>7</v>
      </c>
      <c r="C3298">
        <v>257</v>
      </c>
      <c r="D3298">
        <v>5500</v>
      </c>
      <c r="E3298">
        <v>1000</v>
      </c>
      <c r="F3298" t="s">
        <v>16</v>
      </c>
      <c r="G3298" s="2">
        <v>68364</v>
      </c>
      <c r="H3298">
        <f t="shared" si="306"/>
        <v>1156500</v>
      </c>
      <c r="I3298">
        <f t="shared" si="307"/>
        <v>257000</v>
      </c>
      <c r="J3298" t="str">
        <f t="shared" si="308"/>
        <v>March</v>
      </c>
      <c r="K3298" t="str">
        <f t="shared" si="309"/>
        <v>2087</v>
      </c>
      <c r="L3298" t="str">
        <f t="shared" si="310"/>
        <v>High Discount</v>
      </c>
      <c r="M3298" t="str">
        <f t="shared" si="311"/>
        <v>Ok</v>
      </c>
      <c r="N3298" t="s">
        <v>10264</v>
      </c>
    </row>
    <row r="3299" spans="1:14" x14ac:dyDescent="0.35">
      <c r="A3299" t="s">
        <v>3317</v>
      </c>
      <c r="B3299" t="s">
        <v>13</v>
      </c>
      <c r="C3299">
        <v>259</v>
      </c>
      <c r="D3299">
        <v>18000</v>
      </c>
      <c r="E3299">
        <v>5000</v>
      </c>
      <c r="F3299" t="s">
        <v>46</v>
      </c>
      <c r="G3299" s="2">
        <v>68371</v>
      </c>
      <c r="H3299">
        <f t="shared" si="306"/>
        <v>3367000</v>
      </c>
      <c r="I3299">
        <f t="shared" si="307"/>
        <v>1295000</v>
      </c>
      <c r="J3299" t="str">
        <f t="shared" si="308"/>
        <v>March</v>
      </c>
      <c r="K3299" t="str">
        <f t="shared" si="309"/>
        <v>2087</v>
      </c>
      <c r="L3299" t="str">
        <f t="shared" si="310"/>
        <v>High Discount</v>
      </c>
      <c r="M3299" t="str">
        <f t="shared" si="311"/>
        <v>Ok</v>
      </c>
      <c r="N3299" t="s">
        <v>10264</v>
      </c>
    </row>
    <row r="3300" spans="1:14" x14ac:dyDescent="0.35">
      <c r="A3300" t="s">
        <v>3318</v>
      </c>
      <c r="B3300" t="s">
        <v>33</v>
      </c>
      <c r="C3300">
        <v>562</v>
      </c>
      <c r="D3300">
        <v>4500</v>
      </c>
      <c r="E3300">
        <v>300</v>
      </c>
      <c r="F3300" t="s">
        <v>8</v>
      </c>
      <c r="G3300" s="2">
        <v>68378</v>
      </c>
      <c r="H3300">
        <f t="shared" si="306"/>
        <v>2360400</v>
      </c>
      <c r="I3300">
        <f t="shared" si="307"/>
        <v>168600</v>
      </c>
      <c r="J3300" t="str">
        <f t="shared" si="308"/>
        <v>March</v>
      </c>
      <c r="K3300" t="str">
        <f t="shared" si="309"/>
        <v>2087</v>
      </c>
      <c r="L3300" t="str">
        <f t="shared" si="310"/>
        <v>Normal</v>
      </c>
      <c r="M3300" t="str">
        <f t="shared" si="311"/>
        <v>Ok</v>
      </c>
      <c r="N3300" t="s">
        <v>10264</v>
      </c>
    </row>
    <row r="3301" spans="1:14" x14ac:dyDescent="0.35">
      <c r="A3301" t="s">
        <v>3319</v>
      </c>
      <c r="B3301" t="s">
        <v>13</v>
      </c>
      <c r="C3301">
        <v>409</v>
      </c>
      <c r="D3301">
        <v>5500</v>
      </c>
      <c r="E3301">
        <v>2000</v>
      </c>
      <c r="F3301" t="s">
        <v>46</v>
      </c>
      <c r="G3301" s="2">
        <v>68385</v>
      </c>
      <c r="H3301">
        <f t="shared" si="306"/>
        <v>1431500</v>
      </c>
      <c r="I3301">
        <f t="shared" si="307"/>
        <v>818000</v>
      </c>
      <c r="J3301" t="str">
        <f t="shared" si="308"/>
        <v>March</v>
      </c>
      <c r="K3301" t="str">
        <f t="shared" si="309"/>
        <v>2087</v>
      </c>
      <c r="L3301" t="str">
        <f t="shared" si="310"/>
        <v>High Discount</v>
      </c>
      <c r="M3301" t="str">
        <f t="shared" si="311"/>
        <v>Ok</v>
      </c>
      <c r="N3301" t="s">
        <v>10264</v>
      </c>
    </row>
    <row r="3302" spans="1:14" x14ac:dyDescent="0.35">
      <c r="A3302" t="s">
        <v>3320</v>
      </c>
      <c r="B3302" t="s">
        <v>43</v>
      </c>
      <c r="C3302">
        <v>50</v>
      </c>
      <c r="D3302">
        <v>15000</v>
      </c>
      <c r="E3302">
        <v>5000</v>
      </c>
      <c r="F3302" t="s">
        <v>16</v>
      </c>
      <c r="G3302" s="2">
        <v>68392</v>
      </c>
      <c r="H3302">
        <f t="shared" si="306"/>
        <v>500000</v>
      </c>
      <c r="I3302">
        <f t="shared" si="307"/>
        <v>250000</v>
      </c>
      <c r="J3302" t="str">
        <f t="shared" si="308"/>
        <v>March</v>
      </c>
      <c r="K3302" t="str">
        <f t="shared" si="309"/>
        <v>2087</v>
      </c>
      <c r="L3302" t="str">
        <f t="shared" si="310"/>
        <v>High Discount</v>
      </c>
      <c r="M3302" t="str">
        <f t="shared" si="311"/>
        <v>Ok</v>
      </c>
      <c r="N3302" t="s">
        <v>10264</v>
      </c>
    </row>
    <row r="3303" spans="1:14" x14ac:dyDescent="0.35">
      <c r="A3303" t="s">
        <v>3321</v>
      </c>
      <c r="B3303" t="s">
        <v>30</v>
      </c>
      <c r="C3303">
        <v>430</v>
      </c>
      <c r="D3303">
        <v>18000</v>
      </c>
      <c r="E3303">
        <v>500</v>
      </c>
      <c r="F3303" t="s">
        <v>11</v>
      </c>
      <c r="G3303" s="2">
        <v>68399</v>
      </c>
      <c r="H3303">
        <f t="shared" si="306"/>
        <v>7525000</v>
      </c>
      <c r="I3303">
        <f t="shared" si="307"/>
        <v>215000</v>
      </c>
      <c r="J3303" t="str">
        <f t="shared" si="308"/>
        <v>April</v>
      </c>
      <c r="K3303" t="str">
        <f t="shared" si="309"/>
        <v>2087</v>
      </c>
      <c r="L3303" t="str">
        <f t="shared" si="310"/>
        <v>High Discount</v>
      </c>
      <c r="M3303" t="str">
        <f t="shared" si="311"/>
        <v>Ok</v>
      </c>
      <c r="N3303" t="s">
        <v>10264</v>
      </c>
    </row>
    <row r="3304" spans="1:14" x14ac:dyDescent="0.35">
      <c r="A3304" t="s">
        <v>3322</v>
      </c>
      <c r="B3304" t="s">
        <v>15</v>
      </c>
      <c r="C3304">
        <v>586</v>
      </c>
      <c r="D3304">
        <v>45000</v>
      </c>
      <c r="E3304">
        <v>1000</v>
      </c>
      <c r="F3304" t="s">
        <v>8</v>
      </c>
      <c r="G3304" s="2">
        <v>68406</v>
      </c>
      <c r="H3304">
        <f t="shared" si="306"/>
        <v>25784000</v>
      </c>
      <c r="I3304">
        <f t="shared" si="307"/>
        <v>586000</v>
      </c>
      <c r="J3304" t="str">
        <f t="shared" si="308"/>
        <v>April</v>
      </c>
      <c r="K3304" t="str">
        <f t="shared" si="309"/>
        <v>2087</v>
      </c>
      <c r="L3304" t="str">
        <f t="shared" si="310"/>
        <v>High Discount</v>
      </c>
      <c r="M3304" t="str">
        <f t="shared" si="311"/>
        <v>Ok</v>
      </c>
      <c r="N3304" t="s">
        <v>10264</v>
      </c>
    </row>
    <row r="3305" spans="1:14" x14ac:dyDescent="0.35">
      <c r="A3305" t="s">
        <v>3323</v>
      </c>
      <c r="B3305" t="s">
        <v>43</v>
      </c>
      <c r="C3305">
        <v>443</v>
      </c>
      <c r="D3305">
        <v>1200</v>
      </c>
      <c r="E3305">
        <v>3000</v>
      </c>
      <c r="F3305" t="s">
        <v>8</v>
      </c>
      <c r="G3305" s="2">
        <v>68413</v>
      </c>
      <c r="H3305">
        <f t="shared" si="306"/>
        <v>0</v>
      </c>
      <c r="I3305">
        <f t="shared" si="307"/>
        <v>1329000</v>
      </c>
      <c r="J3305" t="str">
        <f t="shared" si="308"/>
        <v>April</v>
      </c>
      <c r="K3305" t="str">
        <f t="shared" si="309"/>
        <v>2087</v>
      </c>
      <c r="L3305" t="str">
        <f t="shared" si="310"/>
        <v>High Discount</v>
      </c>
      <c r="M3305" t="str">
        <f t="shared" si="311"/>
        <v>Zero Sales</v>
      </c>
      <c r="N3305" t="s">
        <v>10264</v>
      </c>
    </row>
    <row r="3306" spans="1:14" x14ac:dyDescent="0.35">
      <c r="A3306" t="s">
        <v>3324</v>
      </c>
      <c r="B3306" t="s">
        <v>43</v>
      </c>
      <c r="C3306">
        <v>99</v>
      </c>
      <c r="D3306">
        <v>45000</v>
      </c>
      <c r="E3306">
        <v>1000</v>
      </c>
      <c r="F3306" t="s">
        <v>46</v>
      </c>
      <c r="G3306" s="2">
        <v>68420</v>
      </c>
      <c r="H3306">
        <f t="shared" si="306"/>
        <v>4356000</v>
      </c>
      <c r="I3306">
        <f t="shared" si="307"/>
        <v>99000</v>
      </c>
      <c r="J3306" t="str">
        <f t="shared" si="308"/>
        <v>April</v>
      </c>
      <c r="K3306" t="str">
        <f t="shared" si="309"/>
        <v>2087</v>
      </c>
      <c r="L3306" t="str">
        <f t="shared" si="310"/>
        <v>High Discount</v>
      </c>
      <c r="M3306" t="str">
        <f t="shared" si="311"/>
        <v>Ok</v>
      </c>
      <c r="N3306" t="s">
        <v>10264</v>
      </c>
    </row>
    <row r="3307" spans="1:14" x14ac:dyDescent="0.35">
      <c r="A3307" t="s">
        <v>3325</v>
      </c>
      <c r="B3307" t="s">
        <v>39</v>
      </c>
      <c r="C3307">
        <v>445</v>
      </c>
      <c r="D3307">
        <v>4500</v>
      </c>
      <c r="E3307">
        <v>200</v>
      </c>
      <c r="F3307" t="s">
        <v>16</v>
      </c>
      <c r="G3307" s="2">
        <v>68427</v>
      </c>
      <c r="H3307">
        <f t="shared" si="306"/>
        <v>1913500</v>
      </c>
      <c r="I3307">
        <f t="shared" si="307"/>
        <v>89000</v>
      </c>
      <c r="J3307" t="str">
        <f t="shared" si="308"/>
        <v>May</v>
      </c>
      <c r="K3307" t="str">
        <f t="shared" si="309"/>
        <v>2087</v>
      </c>
      <c r="L3307" t="str">
        <f t="shared" si="310"/>
        <v>Normal</v>
      </c>
      <c r="M3307" t="str">
        <f t="shared" si="311"/>
        <v>Ok</v>
      </c>
      <c r="N3307" t="s">
        <v>10264</v>
      </c>
    </row>
    <row r="3308" spans="1:14" x14ac:dyDescent="0.35">
      <c r="A3308" t="s">
        <v>3326</v>
      </c>
      <c r="B3308" t="s">
        <v>21</v>
      </c>
      <c r="C3308">
        <v>81</v>
      </c>
      <c r="D3308">
        <v>22000</v>
      </c>
      <c r="E3308">
        <v>1000</v>
      </c>
      <c r="F3308" t="s">
        <v>16</v>
      </c>
      <c r="G3308" s="2">
        <v>68434</v>
      </c>
      <c r="H3308">
        <f t="shared" si="306"/>
        <v>1701000</v>
      </c>
      <c r="I3308">
        <f t="shared" si="307"/>
        <v>81000</v>
      </c>
      <c r="J3308" t="str">
        <f t="shared" si="308"/>
        <v>May</v>
      </c>
      <c r="K3308" t="str">
        <f t="shared" si="309"/>
        <v>2087</v>
      </c>
      <c r="L3308" t="str">
        <f t="shared" si="310"/>
        <v>High Discount</v>
      </c>
      <c r="M3308" t="str">
        <f t="shared" si="311"/>
        <v>Ok</v>
      </c>
      <c r="N3308" t="s">
        <v>10264</v>
      </c>
    </row>
    <row r="3309" spans="1:14" x14ac:dyDescent="0.35">
      <c r="A3309" t="s">
        <v>3327</v>
      </c>
      <c r="B3309" t="s">
        <v>43</v>
      </c>
      <c r="C3309">
        <v>594</v>
      </c>
      <c r="D3309">
        <v>18000</v>
      </c>
      <c r="E3309">
        <v>400</v>
      </c>
      <c r="F3309" t="s">
        <v>16</v>
      </c>
      <c r="G3309" s="2">
        <v>68441</v>
      </c>
      <c r="H3309">
        <f t="shared" si="306"/>
        <v>10454400</v>
      </c>
      <c r="I3309">
        <f t="shared" si="307"/>
        <v>237600</v>
      </c>
      <c r="J3309" t="str">
        <f t="shared" si="308"/>
        <v>May</v>
      </c>
      <c r="K3309" t="str">
        <f t="shared" si="309"/>
        <v>2087</v>
      </c>
      <c r="L3309" t="str">
        <f t="shared" si="310"/>
        <v>Normal</v>
      </c>
      <c r="M3309" t="str">
        <f t="shared" si="311"/>
        <v>Ok</v>
      </c>
      <c r="N3309" t="s">
        <v>10264</v>
      </c>
    </row>
    <row r="3310" spans="1:14" x14ac:dyDescent="0.35">
      <c r="A3310" t="s">
        <v>3328</v>
      </c>
      <c r="B3310" t="s">
        <v>33</v>
      </c>
      <c r="C3310">
        <v>283</v>
      </c>
      <c r="D3310">
        <v>800</v>
      </c>
      <c r="E3310">
        <v>1000</v>
      </c>
      <c r="F3310" t="s">
        <v>8</v>
      </c>
      <c r="G3310" s="2">
        <v>68448</v>
      </c>
      <c r="H3310">
        <f t="shared" si="306"/>
        <v>0</v>
      </c>
      <c r="I3310">
        <f t="shared" si="307"/>
        <v>283000</v>
      </c>
      <c r="J3310" t="str">
        <f t="shared" si="308"/>
        <v>May</v>
      </c>
      <c r="K3310" t="str">
        <f t="shared" si="309"/>
        <v>2087</v>
      </c>
      <c r="L3310" t="str">
        <f t="shared" si="310"/>
        <v>High Discount</v>
      </c>
      <c r="M3310" t="str">
        <f t="shared" si="311"/>
        <v>Zero Sales</v>
      </c>
      <c r="N3310" t="s">
        <v>10264</v>
      </c>
    </row>
    <row r="3311" spans="1:14" x14ac:dyDescent="0.35">
      <c r="A3311" t="s">
        <v>3329</v>
      </c>
      <c r="B3311" t="s">
        <v>10</v>
      </c>
      <c r="C3311">
        <v>75</v>
      </c>
      <c r="D3311">
        <v>22000</v>
      </c>
      <c r="E3311">
        <v>3000</v>
      </c>
      <c r="F3311" t="s">
        <v>46</v>
      </c>
      <c r="G3311" s="2">
        <v>68455</v>
      </c>
      <c r="H3311">
        <f t="shared" si="306"/>
        <v>1425000</v>
      </c>
      <c r="I3311">
        <f t="shared" si="307"/>
        <v>225000</v>
      </c>
      <c r="J3311" t="str">
        <f t="shared" si="308"/>
        <v>June</v>
      </c>
      <c r="K3311" t="str">
        <f t="shared" si="309"/>
        <v>2087</v>
      </c>
      <c r="L3311" t="str">
        <f t="shared" si="310"/>
        <v>High Discount</v>
      </c>
      <c r="M3311" t="str">
        <f t="shared" si="311"/>
        <v>Ok</v>
      </c>
      <c r="N3311" t="s">
        <v>10264</v>
      </c>
    </row>
    <row r="3312" spans="1:14" x14ac:dyDescent="0.35">
      <c r="A3312" t="s">
        <v>3330</v>
      </c>
      <c r="B3312" t="s">
        <v>10</v>
      </c>
      <c r="C3312">
        <v>483</v>
      </c>
      <c r="D3312">
        <v>1200</v>
      </c>
      <c r="E3312">
        <v>3000</v>
      </c>
      <c r="F3312" t="s">
        <v>8</v>
      </c>
      <c r="G3312" s="2">
        <v>68462</v>
      </c>
      <c r="H3312">
        <f t="shared" si="306"/>
        <v>0</v>
      </c>
      <c r="I3312">
        <f t="shared" si="307"/>
        <v>1449000</v>
      </c>
      <c r="J3312" t="str">
        <f t="shared" si="308"/>
        <v>June</v>
      </c>
      <c r="K3312" t="str">
        <f t="shared" si="309"/>
        <v>2087</v>
      </c>
      <c r="L3312" t="str">
        <f t="shared" si="310"/>
        <v>High Discount</v>
      </c>
      <c r="M3312" t="str">
        <f t="shared" si="311"/>
        <v>Zero Sales</v>
      </c>
      <c r="N3312" t="s">
        <v>10264</v>
      </c>
    </row>
    <row r="3313" spans="1:14" x14ac:dyDescent="0.35">
      <c r="A3313" t="s">
        <v>3331</v>
      </c>
      <c r="B3313" t="s">
        <v>33</v>
      </c>
      <c r="C3313">
        <v>110</v>
      </c>
      <c r="D3313">
        <v>5500</v>
      </c>
      <c r="E3313">
        <v>1000</v>
      </c>
      <c r="F3313" t="s">
        <v>8</v>
      </c>
      <c r="G3313" s="2">
        <v>68469</v>
      </c>
      <c r="H3313">
        <f t="shared" si="306"/>
        <v>495000</v>
      </c>
      <c r="I3313">
        <f t="shared" si="307"/>
        <v>110000</v>
      </c>
      <c r="J3313" t="str">
        <f t="shared" si="308"/>
        <v>June</v>
      </c>
      <c r="K3313" t="str">
        <f t="shared" si="309"/>
        <v>2087</v>
      </c>
      <c r="L3313" t="str">
        <f t="shared" si="310"/>
        <v>High Discount</v>
      </c>
      <c r="M3313" t="str">
        <f t="shared" si="311"/>
        <v>Ok</v>
      </c>
      <c r="N3313" t="s">
        <v>10264</v>
      </c>
    </row>
    <row r="3314" spans="1:14" x14ac:dyDescent="0.35">
      <c r="A3314" t="s">
        <v>3332</v>
      </c>
      <c r="B3314" t="s">
        <v>21</v>
      </c>
      <c r="C3314">
        <v>490</v>
      </c>
      <c r="D3314">
        <v>6000</v>
      </c>
      <c r="E3314">
        <v>2000</v>
      </c>
      <c r="F3314" t="s">
        <v>11</v>
      </c>
      <c r="G3314" s="2">
        <v>68476</v>
      </c>
      <c r="H3314">
        <f t="shared" si="306"/>
        <v>1960000</v>
      </c>
      <c r="I3314">
        <f t="shared" si="307"/>
        <v>980000</v>
      </c>
      <c r="J3314" t="str">
        <f t="shared" si="308"/>
        <v>June</v>
      </c>
      <c r="K3314" t="str">
        <f t="shared" si="309"/>
        <v>2087</v>
      </c>
      <c r="L3314" t="str">
        <f t="shared" si="310"/>
        <v>High Discount</v>
      </c>
      <c r="M3314" t="str">
        <f t="shared" si="311"/>
        <v>Ok</v>
      </c>
      <c r="N3314" t="s">
        <v>10264</v>
      </c>
    </row>
    <row r="3315" spans="1:14" x14ac:dyDescent="0.35">
      <c r="A3315" t="s">
        <v>3333</v>
      </c>
      <c r="B3315" t="s">
        <v>21</v>
      </c>
      <c r="C3315">
        <v>179</v>
      </c>
      <c r="D3315">
        <v>5500</v>
      </c>
      <c r="E3315">
        <v>1500</v>
      </c>
      <c r="F3315" t="s">
        <v>46</v>
      </c>
      <c r="G3315" s="2">
        <v>68483</v>
      </c>
      <c r="H3315">
        <f t="shared" si="306"/>
        <v>716000</v>
      </c>
      <c r="I3315">
        <f t="shared" si="307"/>
        <v>268500</v>
      </c>
      <c r="J3315" t="str">
        <f t="shared" si="308"/>
        <v>June</v>
      </c>
      <c r="K3315" t="str">
        <f t="shared" si="309"/>
        <v>2087</v>
      </c>
      <c r="L3315" t="str">
        <f t="shared" si="310"/>
        <v>High Discount</v>
      </c>
      <c r="M3315" t="str">
        <f t="shared" si="311"/>
        <v>Ok</v>
      </c>
      <c r="N3315" t="s">
        <v>10264</v>
      </c>
    </row>
    <row r="3316" spans="1:14" x14ac:dyDescent="0.35">
      <c r="A3316" t="s">
        <v>3334</v>
      </c>
      <c r="B3316" t="s">
        <v>39</v>
      </c>
      <c r="C3316">
        <v>403</v>
      </c>
      <c r="D3316">
        <v>18000</v>
      </c>
      <c r="E3316">
        <v>1000</v>
      </c>
      <c r="F3316" t="s">
        <v>11</v>
      </c>
      <c r="G3316" s="2">
        <v>68490</v>
      </c>
      <c r="H3316">
        <f t="shared" si="306"/>
        <v>6851000</v>
      </c>
      <c r="I3316">
        <f t="shared" si="307"/>
        <v>403000</v>
      </c>
      <c r="J3316" t="str">
        <f t="shared" si="308"/>
        <v>July</v>
      </c>
      <c r="K3316" t="str">
        <f t="shared" si="309"/>
        <v>2087</v>
      </c>
      <c r="L3316" t="str">
        <f t="shared" si="310"/>
        <v>High Discount</v>
      </c>
      <c r="M3316" t="str">
        <f t="shared" si="311"/>
        <v>Ok</v>
      </c>
      <c r="N3316" t="s">
        <v>10264</v>
      </c>
    </row>
    <row r="3317" spans="1:14" x14ac:dyDescent="0.35">
      <c r="A3317" t="s">
        <v>3335</v>
      </c>
      <c r="B3317" t="s">
        <v>30</v>
      </c>
      <c r="C3317">
        <v>247</v>
      </c>
      <c r="D3317">
        <v>1200</v>
      </c>
      <c r="E3317">
        <v>3000</v>
      </c>
      <c r="F3317" t="s">
        <v>16</v>
      </c>
      <c r="G3317" s="2">
        <v>68497</v>
      </c>
      <c r="H3317">
        <f t="shared" si="306"/>
        <v>0</v>
      </c>
      <c r="I3317">
        <f t="shared" si="307"/>
        <v>741000</v>
      </c>
      <c r="J3317" t="str">
        <f t="shared" si="308"/>
        <v>July</v>
      </c>
      <c r="K3317" t="str">
        <f t="shared" si="309"/>
        <v>2087</v>
      </c>
      <c r="L3317" t="str">
        <f t="shared" si="310"/>
        <v>High Discount</v>
      </c>
      <c r="M3317" t="str">
        <f t="shared" si="311"/>
        <v>Zero Sales</v>
      </c>
      <c r="N3317" t="s">
        <v>10264</v>
      </c>
    </row>
    <row r="3318" spans="1:14" x14ac:dyDescent="0.35">
      <c r="A3318" t="s">
        <v>3336</v>
      </c>
      <c r="B3318" t="s">
        <v>13</v>
      </c>
      <c r="C3318">
        <v>420</v>
      </c>
      <c r="D3318">
        <v>6000</v>
      </c>
      <c r="E3318">
        <v>3000</v>
      </c>
      <c r="F3318" t="s">
        <v>8</v>
      </c>
      <c r="G3318" s="2">
        <v>68504</v>
      </c>
      <c r="H3318">
        <f t="shared" si="306"/>
        <v>1260000</v>
      </c>
      <c r="I3318">
        <f t="shared" si="307"/>
        <v>1260000</v>
      </c>
      <c r="J3318" t="str">
        <f t="shared" si="308"/>
        <v>July</v>
      </c>
      <c r="K3318" t="str">
        <f t="shared" si="309"/>
        <v>2087</v>
      </c>
      <c r="L3318" t="str">
        <f t="shared" si="310"/>
        <v>High Discount</v>
      </c>
      <c r="M3318" t="str">
        <f t="shared" si="311"/>
        <v>Ok</v>
      </c>
      <c r="N3318" t="s">
        <v>10264</v>
      </c>
    </row>
    <row r="3319" spans="1:14" x14ac:dyDescent="0.35">
      <c r="A3319" t="s">
        <v>3337</v>
      </c>
      <c r="B3319" t="s">
        <v>21</v>
      </c>
      <c r="C3319">
        <v>196</v>
      </c>
      <c r="D3319">
        <v>45000</v>
      </c>
      <c r="E3319">
        <v>300</v>
      </c>
      <c r="F3319" t="s">
        <v>46</v>
      </c>
      <c r="G3319" s="2">
        <v>68511</v>
      </c>
      <c r="H3319">
        <f t="shared" si="306"/>
        <v>8761200</v>
      </c>
      <c r="I3319">
        <f t="shared" si="307"/>
        <v>58800</v>
      </c>
      <c r="J3319" t="str">
        <f t="shared" si="308"/>
        <v>July</v>
      </c>
      <c r="K3319" t="str">
        <f t="shared" si="309"/>
        <v>2087</v>
      </c>
      <c r="L3319" t="str">
        <f t="shared" si="310"/>
        <v>High Discount</v>
      </c>
      <c r="M3319" t="str">
        <f t="shared" si="311"/>
        <v>Ok</v>
      </c>
      <c r="N3319" t="s">
        <v>10264</v>
      </c>
    </row>
    <row r="3320" spans="1:14" x14ac:dyDescent="0.35">
      <c r="A3320" t="s">
        <v>3338</v>
      </c>
      <c r="B3320" t="s">
        <v>15</v>
      </c>
      <c r="C3320">
        <v>547</v>
      </c>
      <c r="D3320">
        <v>5500</v>
      </c>
      <c r="E3320">
        <v>5000</v>
      </c>
      <c r="F3320" t="s">
        <v>16</v>
      </c>
      <c r="G3320" s="2">
        <v>68518</v>
      </c>
      <c r="H3320">
        <f t="shared" si="306"/>
        <v>273500</v>
      </c>
      <c r="I3320">
        <f t="shared" si="307"/>
        <v>2735000</v>
      </c>
      <c r="J3320" t="str">
        <f t="shared" si="308"/>
        <v>August</v>
      </c>
      <c r="K3320" t="str">
        <f t="shared" si="309"/>
        <v>2087</v>
      </c>
      <c r="L3320" t="str">
        <f t="shared" si="310"/>
        <v>High Discount</v>
      </c>
      <c r="M3320" t="str">
        <f t="shared" si="311"/>
        <v>Ok</v>
      </c>
      <c r="N3320" t="s">
        <v>10264</v>
      </c>
    </row>
    <row r="3321" spans="1:14" x14ac:dyDescent="0.35">
      <c r="A3321" t="s">
        <v>3339</v>
      </c>
      <c r="B3321" t="s">
        <v>39</v>
      </c>
      <c r="C3321">
        <v>97</v>
      </c>
      <c r="D3321">
        <v>5500</v>
      </c>
      <c r="E3321">
        <v>2000</v>
      </c>
      <c r="F3321" t="s">
        <v>46</v>
      </c>
      <c r="G3321" s="2">
        <v>68525</v>
      </c>
      <c r="H3321">
        <f t="shared" si="306"/>
        <v>339500</v>
      </c>
      <c r="I3321">
        <f t="shared" si="307"/>
        <v>194000</v>
      </c>
      <c r="J3321" t="str">
        <f t="shared" si="308"/>
        <v>August</v>
      </c>
      <c r="K3321" t="str">
        <f t="shared" si="309"/>
        <v>2087</v>
      </c>
      <c r="L3321" t="str">
        <f t="shared" si="310"/>
        <v>High Discount</v>
      </c>
      <c r="M3321" t="str">
        <f t="shared" si="311"/>
        <v>Ok</v>
      </c>
      <c r="N3321" t="s">
        <v>10264</v>
      </c>
    </row>
    <row r="3322" spans="1:14" x14ac:dyDescent="0.35">
      <c r="A3322" t="s">
        <v>3340</v>
      </c>
      <c r="B3322" t="s">
        <v>19</v>
      </c>
      <c r="C3322">
        <v>221</v>
      </c>
      <c r="D3322">
        <v>12000</v>
      </c>
      <c r="E3322">
        <v>400</v>
      </c>
      <c r="F3322" t="s">
        <v>8</v>
      </c>
      <c r="G3322" s="2">
        <v>68532</v>
      </c>
      <c r="H3322">
        <f t="shared" si="306"/>
        <v>2563600</v>
      </c>
      <c r="I3322">
        <f t="shared" si="307"/>
        <v>88400</v>
      </c>
      <c r="J3322" t="str">
        <f t="shared" si="308"/>
        <v>August</v>
      </c>
      <c r="K3322" t="str">
        <f t="shared" si="309"/>
        <v>2087</v>
      </c>
      <c r="L3322" t="str">
        <f t="shared" si="310"/>
        <v>High Discount</v>
      </c>
      <c r="M3322" t="str">
        <f t="shared" si="311"/>
        <v>Ok</v>
      </c>
      <c r="N3322" t="s">
        <v>10264</v>
      </c>
    </row>
    <row r="3323" spans="1:14" x14ac:dyDescent="0.35">
      <c r="A3323" t="s">
        <v>3341</v>
      </c>
      <c r="B3323" t="s">
        <v>7</v>
      </c>
      <c r="C3323">
        <v>364</v>
      </c>
      <c r="D3323">
        <v>1200</v>
      </c>
      <c r="E3323">
        <v>1500</v>
      </c>
      <c r="F3323" t="s">
        <v>46</v>
      </c>
      <c r="G3323" s="2">
        <v>68539</v>
      </c>
      <c r="H3323">
        <f t="shared" si="306"/>
        <v>0</v>
      </c>
      <c r="I3323">
        <f t="shared" si="307"/>
        <v>546000</v>
      </c>
      <c r="J3323" t="str">
        <f t="shared" si="308"/>
        <v>August</v>
      </c>
      <c r="K3323" t="str">
        <f t="shared" si="309"/>
        <v>2087</v>
      </c>
      <c r="L3323" t="str">
        <f t="shared" si="310"/>
        <v>High Discount</v>
      </c>
      <c r="M3323" t="str">
        <f t="shared" si="311"/>
        <v>Zero Sales</v>
      </c>
      <c r="N3323" t="s">
        <v>10264</v>
      </c>
    </row>
    <row r="3324" spans="1:14" x14ac:dyDescent="0.35">
      <c r="A3324" t="s">
        <v>3342</v>
      </c>
      <c r="B3324" t="s">
        <v>19</v>
      </c>
      <c r="C3324">
        <v>425</v>
      </c>
      <c r="D3324">
        <v>5500</v>
      </c>
      <c r="E3324">
        <v>200</v>
      </c>
      <c r="F3324" t="s">
        <v>16</v>
      </c>
      <c r="G3324" s="2">
        <v>68546</v>
      </c>
      <c r="H3324">
        <f t="shared" si="306"/>
        <v>2252500</v>
      </c>
      <c r="I3324">
        <f t="shared" si="307"/>
        <v>85000</v>
      </c>
      <c r="J3324" t="str">
        <f t="shared" si="308"/>
        <v>September</v>
      </c>
      <c r="K3324" t="str">
        <f t="shared" si="309"/>
        <v>2087</v>
      </c>
      <c r="L3324" t="str">
        <f t="shared" si="310"/>
        <v>Normal</v>
      </c>
      <c r="M3324" t="str">
        <f t="shared" si="311"/>
        <v>Ok</v>
      </c>
      <c r="N3324" t="s">
        <v>10264</v>
      </c>
    </row>
    <row r="3325" spans="1:14" x14ac:dyDescent="0.35">
      <c r="A3325" t="s">
        <v>3343</v>
      </c>
      <c r="B3325" t="s">
        <v>39</v>
      </c>
      <c r="C3325">
        <v>582</v>
      </c>
      <c r="D3325">
        <v>22000</v>
      </c>
      <c r="E3325">
        <v>2000</v>
      </c>
      <c r="F3325" t="s">
        <v>11</v>
      </c>
      <c r="G3325" s="2">
        <v>68553</v>
      </c>
      <c r="H3325">
        <f t="shared" si="306"/>
        <v>11640000</v>
      </c>
      <c r="I3325">
        <f t="shared" si="307"/>
        <v>1164000</v>
      </c>
      <c r="J3325" t="str">
        <f t="shared" si="308"/>
        <v>September</v>
      </c>
      <c r="K3325" t="str">
        <f t="shared" si="309"/>
        <v>2087</v>
      </c>
      <c r="L3325" t="str">
        <f t="shared" si="310"/>
        <v>High Discount</v>
      </c>
      <c r="M3325" t="str">
        <f t="shared" si="311"/>
        <v>Ok</v>
      </c>
      <c r="N3325" t="s">
        <v>10264</v>
      </c>
    </row>
    <row r="3326" spans="1:14" x14ac:dyDescent="0.35">
      <c r="A3326" t="s">
        <v>3344</v>
      </c>
      <c r="B3326" t="s">
        <v>43</v>
      </c>
      <c r="C3326">
        <v>469</v>
      </c>
      <c r="D3326">
        <v>18000</v>
      </c>
      <c r="E3326">
        <v>300</v>
      </c>
      <c r="F3326" t="s">
        <v>8</v>
      </c>
      <c r="G3326" s="2">
        <v>68560</v>
      </c>
      <c r="H3326">
        <f t="shared" si="306"/>
        <v>8301300</v>
      </c>
      <c r="I3326">
        <f t="shared" si="307"/>
        <v>140700</v>
      </c>
      <c r="J3326" t="str">
        <f t="shared" si="308"/>
        <v>September</v>
      </c>
      <c r="K3326" t="str">
        <f t="shared" si="309"/>
        <v>2087</v>
      </c>
      <c r="L3326" t="str">
        <f t="shared" si="310"/>
        <v>Normal</v>
      </c>
      <c r="M3326" t="str">
        <f t="shared" si="311"/>
        <v>Ok</v>
      </c>
      <c r="N3326" t="s">
        <v>10264</v>
      </c>
    </row>
    <row r="3327" spans="1:14" x14ac:dyDescent="0.35">
      <c r="A3327" t="s">
        <v>3345</v>
      </c>
      <c r="B3327" t="s">
        <v>13</v>
      </c>
      <c r="C3327">
        <v>445</v>
      </c>
      <c r="D3327">
        <v>22000</v>
      </c>
      <c r="E3327">
        <v>200</v>
      </c>
      <c r="F3327" t="s">
        <v>11</v>
      </c>
      <c r="G3327" s="2">
        <v>68567</v>
      </c>
      <c r="H3327">
        <f t="shared" si="306"/>
        <v>9701000</v>
      </c>
      <c r="I3327">
        <f t="shared" si="307"/>
        <v>89000</v>
      </c>
      <c r="J3327" t="str">
        <f t="shared" si="308"/>
        <v>September</v>
      </c>
      <c r="K3327" t="str">
        <f t="shared" si="309"/>
        <v>2087</v>
      </c>
      <c r="L3327" t="str">
        <f t="shared" si="310"/>
        <v>Normal</v>
      </c>
      <c r="M3327" t="str">
        <f t="shared" si="311"/>
        <v>Ok</v>
      </c>
      <c r="N3327" t="s">
        <v>10264</v>
      </c>
    </row>
    <row r="3328" spans="1:14" x14ac:dyDescent="0.35">
      <c r="A3328" t="s">
        <v>3346</v>
      </c>
      <c r="B3328" t="s">
        <v>7</v>
      </c>
      <c r="C3328">
        <v>571</v>
      </c>
      <c r="D3328">
        <v>1200</v>
      </c>
      <c r="E3328">
        <v>1000</v>
      </c>
      <c r="F3328" t="s">
        <v>8</v>
      </c>
      <c r="G3328" s="2">
        <v>68574</v>
      </c>
      <c r="H3328">
        <f t="shared" si="306"/>
        <v>114200</v>
      </c>
      <c r="I3328">
        <f t="shared" si="307"/>
        <v>571000</v>
      </c>
      <c r="J3328" t="str">
        <f t="shared" si="308"/>
        <v>September</v>
      </c>
      <c r="K3328" t="str">
        <f t="shared" si="309"/>
        <v>2087</v>
      </c>
      <c r="L3328" t="str">
        <f t="shared" si="310"/>
        <v>High Discount</v>
      </c>
      <c r="M3328" t="str">
        <f t="shared" si="311"/>
        <v>Ok</v>
      </c>
      <c r="N3328" t="s">
        <v>10264</v>
      </c>
    </row>
    <row r="3329" spans="1:14" x14ac:dyDescent="0.35">
      <c r="A3329" t="s">
        <v>3347</v>
      </c>
      <c r="B3329" t="s">
        <v>19</v>
      </c>
      <c r="C3329">
        <v>236</v>
      </c>
      <c r="D3329">
        <v>15000</v>
      </c>
      <c r="E3329">
        <v>1000</v>
      </c>
      <c r="F3329" t="s">
        <v>16</v>
      </c>
      <c r="G3329" s="2">
        <v>68581</v>
      </c>
      <c r="H3329">
        <f t="shared" si="306"/>
        <v>3304000</v>
      </c>
      <c r="I3329">
        <f t="shared" si="307"/>
        <v>236000</v>
      </c>
      <c r="J3329" t="str">
        <f t="shared" si="308"/>
        <v>October</v>
      </c>
      <c r="K3329" t="str">
        <f t="shared" si="309"/>
        <v>2087</v>
      </c>
      <c r="L3329" t="str">
        <f t="shared" si="310"/>
        <v>High Discount</v>
      </c>
      <c r="M3329" t="str">
        <f t="shared" si="311"/>
        <v>Ok</v>
      </c>
      <c r="N3329" t="s">
        <v>10264</v>
      </c>
    </row>
    <row r="3330" spans="1:14" x14ac:dyDescent="0.35">
      <c r="A3330" t="s">
        <v>3348</v>
      </c>
      <c r="B3330" t="s">
        <v>7</v>
      </c>
      <c r="C3330">
        <v>82</v>
      </c>
      <c r="D3330">
        <v>18000</v>
      </c>
      <c r="E3330">
        <v>300</v>
      </c>
      <c r="F3330" t="s">
        <v>8</v>
      </c>
      <c r="G3330" s="2">
        <v>68588</v>
      </c>
      <c r="H3330">
        <f t="shared" ref="H3330:H3393" si="312">MAX(0,(D3330-E3330)*C3330)</f>
        <v>1451400</v>
      </c>
      <c r="I3330">
        <f t="shared" si="307"/>
        <v>24600</v>
      </c>
      <c r="J3330" t="str">
        <f t="shared" si="308"/>
        <v>October</v>
      </c>
      <c r="K3330" t="str">
        <f t="shared" si="309"/>
        <v>2087</v>
      </c>
      <c r="L3330" t="str">
        <f t="shared" si="310"/>
        <v>High Discount</v>
      </c>
      <c r="M3330" t="str">
        <f t="shared" si="311"/>
        <v>Ok</v>
      </c>
      <c r="N3330" t="s">
        <v>10264</v>
      </c>
    </row>
    <row r="3331" spans="1:14" x14ac:dyDescent="0.35">
      <c r="A3331" t="s">
        <v>3349</v>
      </c>
      <c r="B3331" t="s">
        <v>15</v>
      </c>
      <c r="C3331">
        <v>118</v>
      </c>
      <c r="D3331">
        <v>15000</v>
      </c>
      <c r="E3331">
        <v>3000</v>
      </c>
      <c r="F3331" t="s">
        <v>11</v>
      </c>
      <c r="G3331" s="2">
        <v>68595</v>
      </c>
      <c r="H3331">
        <f t="shared" si="312"/>
        <v>1416000</v>
      </c>
      <c r="I3331">
        <f t="shared" ref="I3331:I3394" si="313">E3331*C3331</f>
        <v>354000</v>
      </c>
      <c r="J3331" t="str">
        <f t="shared" ref="J3331:J3394" si="314">TEXT(G:G,"mmmm")</f>
        <v>October</v>
      </c>
      <c r="K3331" t="str">
        <f t="shared" ref="K3331:K3394" si="315">TEXT(G3331,"yyy")</f>
        <v>2087</v>
      </c>
      <c r="L3331" t="str">
        <f t="shared" ref="L3331:L3394" si="316">IF(E3331&gt;=C3331,"High Discount","Normal")</f>
        <v>High Discount</v>
      </c>
      <c r="M3331" t="str">
        <f t="shared" ref="M3331:M3394" si="317">IF(H3331=0,"Zero Sales","Ok")</f>
        <v>Ok</v>
      </c>
      <c r="N3331" t="s">
        <v>10264</v>
      </c>
    </row>
    <row r="3332" spans="1:14" x14ac:dyDescent="0.35">
      <c r="A3332" t="s">
        <v>3350</v>
      </c>
      <c r="B3332" t="s">
        <v>15</v>
      </c>
      <c r="C3332">
        <v>240</v>
      </c>
      <c r="D3332">
        <v>800</v>
      </c>
      <c r="E3332">
        <v>2000</v>
      </c>
      <c r="F3332" t="s">
        <v>8</v>
      </c>
      <c r="G3332" s="2">
        <v>68602</v>
      </c>
      <c r="H3332">
        <f t="shared" si="312"/>
        <v>0</v>
      </c>
      <c r="I3332">
        <f t="shared" si="313"/>
        <v>480000</v>
      </c>
      <c r="J3332" t="str">
        <f t="shared" si="314"/>
        <v>October</v>
      </c>
      <c r="K3332" t="str">
        <f t="shared" si="315"/>
        <v>2087</v>
      </c>
      <c r="L3332" t="str">
        <f t="shared" si="316"/>
        <v>High Discount</v>
      </c>
      <c r="M3332" t="str">
        <f t="shared" si="317"/>
        <v>Zero Sales</v>
      </c>
      <c r="N3332" t="s">
        <v>10264</v>
      </c>
    </row>
    <row r="3333" spans="1:14" x14ac:dyDescent="0.35">
      <c r="A3333" t="s">
        <v>3351</v>
      </c>
      <c r="B3333" t="s">
        <v>15</v>
      </c>
      <c r="C3333">
        <v>150</v>
      </c>
      <c r="D3333">
        <v>15000</v>
      </c>
      <c r="E3333">
        <v>1500</v>
      </c>
      <c r="F3333" t="s">
        <v>16</v>
      </c>
      <c r="G3333" s="2">
        <v>68609</v>
      </c>
      <c r="H3333">
        <f t="shared" si="312"/>
        <v>2025000</v>
      </c>
      <c r="I3333">
        <f t="shared" si="313"/>
        <v>225000</v>
      </c>
      <c r="J3333" t="str">
        <f t="shared" si="314"/>
        <v>November</v>
      </c>
      <c r="K3333" t="str">
        <f t="shared" si="315"/>
        <v>2087</v>
      </c>
      <c r="L3333" t="str">
        <f t="shared" si="316"/>
        <v>High Discount</v>
      </c>
      <c r="M3333" t="str">
        <f t="shared" si="317"/>
        <v>Ok</v>
      </c>
      <c r="N3333" t="s">
        <v>10264</v>
      </c>
    </row>
    <row r="3334" spans="1:14" x14ac:dyDescent="0.35">
      <c r="A3334" t="s">
        <v>3352</v>
      </c>
      <c r="B3334" t="s">
        <v>39</v>
      </c>
      <c r="C3334">
        <v>534</v>
      </c>
      <c r="D3334">
        <v>15000</v>
      </c>
      <c r="E3334">
        <v>500</v>
      </c>
      <c r="F3334" t="s">
        <v>8</v>
      </c>
      <c r="G3334" s="2">
        <v>68616</v>
      </c>
      <c r="H3334">
        <f t="shared" si="312"/>
        <v>7743000</v>
      </c>
      <c r="I3334">
        <f t="shared" si="313"/>
        <v>267000</v>
      </c>
      <c r="J3334" t="str">
        <f t="shared" si="314"/>
        <v>November</v>
      </c>
      <c r="K3334" t="str">
        <f t="shared" si="315"/>
        <v>2087</v>
      </c>
      <c r="L3334" t="str">
        <f t="shared" si="316"/>
        <v>Normal</v>
      </c>
      <c r="M3334" t="str">
        <f t="shared" si="317"/>
        <v>Ok</v>
      </c>
      <c r="N3334" t="s">
        <v>10264</v>
      </c>
    </row>
    <row r="3335" spans="1:14" x14ac:dyDescent="0.35">
      <c r="A3335" t="s">
        <v>3353</v>
      </c>
      <c r="B3335" t="s">
        <v>13</v>
      </c>
      <c r="C3335">
        <v>334</v>
      </c>
      <c r="D3335">
        <v>4500</v>
      </c>
      <c r="E3335">
        <v>5000</v>
      </c>
      <c r="F3335" t="s">
        <v>11</v>
      </c>
      <c r="G3335" s="2">
        <v>68623</v>
      </c>
      <c r="H3335">
        <f t="shared" si="312"/>
        <v>0</v>
      </c>
      <c r="I3335">
        <f t="shared" si="313"/>
        <v>1670000</v>
      </c>
      <c r="J3335" t="str">
        <f t="shared" si="314"/>
        <v>November</v>
      </c>
      <c r="K3335" t="str">
        <f t="shared" si="315"/>
        <v>2087</v>
      </c>
      <c r="L3335" t="str">
        <f t="shared" si="316"/>
        <v>High Discount</v>
      </c>
      <c r="M3335" t="str">
        <f t="shared" si="317"/>
        <v>Zero Sales</v>
      </c>
      <c r="N3335" t="s">
        <v>10264</v>
      </c>
    </row>
    <row r="3336" spans="1:14" x14ac:dyDescent="0.35">
      <c r="A3336" t="s">
        <v>3354</v>
      </c>
      <c r="B3336" t="s">
        <v>39</v>
      </c>
      <c r="C3336">
        <v>439</v>
      </c>
      <c r="D3336">
        <v>15000</v>
      </c>
      <c r="E3336">
        <v>300</v>
      </c>
      <c r="F3336" t="s">
        <v>16</v>
      </c>
      <c r="G3336" s="2">
        <v>68630</v>
      </c>
      <c r="H3336">
        <f t="shared" si="312"/>
        <v>6453300</v>
      </c>
      <c r="I3336">
        <f t="shared" si="313"/>
        <v>131700</v>
      </c>
      <c r="J3336" t="str">
        <f t="shared" si="314"/>
        <v>November</v>
      </c>
      <c r="K3336" t="str">
        <f t="shared" si="315"/>
        <v>2087</v>
      </c>
      <c r="L3336" t="str">
        <f t="shared" si="316"/>
        <v>Normal</v>
      </c>
      <c r="M3336" t="str">
        <f t="shared" si="317"/>
        <v>Ok</v>
      </c>
      <c r="N3336" t="s">
        <v>10264</v>
      </c>
    </row>
    <row r="3337" spans="1:14" x14ac:dyDescent="0.35">
      <c r="A3337" t="s">
        <v>3355</v>
      </c>
      <c r="B3337" t="s">
        <v>10</v>
      </c>
      <c r="C3337">
        <v>209</v>
      </c>
      <c r="D3337">
        <v>800</v>
      </c>
      <c r="E3337">
        <v>200</v>
      </c>
      <c r="F3337" t="s">
        <v>11</v>
      </c>
      <c r="G3337" s="2">
        <v>68637</v>
      </c>
      <c r="H3337">
        <f t="shared" si="312"/>
        <v>125400</v>
      </c>
      <c r="I3337">
        <f t="shared" si="313"/>
        <v>41800</v>
      </c>
      <c r="J3337" t="str">
        <f t="shared" si="314"/>
        <v>December</v>
      </c>
      <c r="K3337" t="str">
        <f t="shared" si="315"/>
        <v>2087</v>
      </c>
      <c r="L3337" t="str">
        <f t="shared" si="316"/>
        <v>Normal</v>
      </c>
      <c r="M3337" t="str">
        <f t="shared" si="317"/>
        <v>Ok</v>
      </c>
      <c r="N3337" t="s">
        <v>10264</v>
      </c>
    </row>
    <row r="3338" spans="1:14" x14ac:dyDescent="0.35">
      <c r="A3338" t="s">
        <v>3356</v>
      </c>
      <c r="B3338" t="s">
        <v>43</v>
      </c>
      <c r="C3338">
        <v>96</v>
      </c>
      <c r="D3338">
        <v>5500</v>
      </c>
      <c r="E3338">
        <v>1500</v>
      </c>
      <c r="F3338" t="s">
        <v>8</v>
      </c>
      <c r="G3338" s="2">
        <v>68644</v>
      </c>
      <c r="H3338">
        <f t="shared" si="312"/>
        <v>384000</v>
      </c>
      <c r="I3338">
        <f t="shared" si="313"/>
        <v>144000</v>
      </c>
      <c r="J3338" t="str">
        <f t="shared" si="314"/>
        <v>December</v>
      </c>
      <c r="K3338" t="str">
        <f t="shared" si="315"/>
        <v>2087</v>
      </c>
      <c r="L3338" t="str">
        <f t="shared" si="316"/>
        <v>High Discount</v>
      </c>
      <c r="M3338" t="str">
        <f t="shared" si="317"/>
        <v>Ok</v>
      </c>
      <c r="N3338" t="s">
        <v>10264</v>
      </c>
    </row>
    <row r="3339" spans="1:14" x14ac:dyDescent="0.35">
      <c r="A3339" t="s">
        <v>3357</v>
      </c>
      <c r="B3339" t="s">
        <v>43</v>
      </c>
      <c r="C3339">
        <v>208</v>
      </c>
      <c r="D3339">
        <v>6000</v>
      </c>
      <c r="E3339">
        <v>500</v>
      </c>
      <c r="F3339" t="s">
        <v>46</v>
      </c>
      <c r="G3339" s="2">
        <v>68651</v>
      </c>
      <c r="H3339">
        <f t="shared" si="312"/>
        <v>1144000</v>
      </c>
      <c r="I3339">
        <f t="shared" si="313"/>
        <v>104000</v>
      </c>
      <c r="J3339" t="str">
        <f t="shared" si="314"/>
        <v>December</v>
      </c>
      <c r="K3339" t="str">
        <f t="shared" si="315"/>
        <v>2087</v>
      </c>
      <c r="L3339" t="str">
        <f t="shared" si="316"/>
        <v>High Discount</v>
      </c>
      <c r="M3339" t="str">
        <f t="shared" si="317"/>
        <v>Ok</v>
      </c>
      <c r="N3339" t="s">
        <v>10264</v>
      </c>
    </row>
    <row r="3340" spans="1:14" x14ac:dyDescent="0.35">
      <c r="A3340" t="s">
        <v>3358</v>
      </c>
      <c r="B3340" t="s">
        <v>15</v>
      </c>
      <c r="C3340">
        <v>495</v>
      </c>
      <c r="D3340">
        <v>15000</v>
      </c>
      <c r="E3340">
        <v>300</v>
      </c>
      <c r="F3340" t="s">
        <v>11</v>
      </c>
      <c r="G3340" s="2">
        <v>68658</v>
      </c>
      <c r="H3340">
        <f t="shared" si="312"/>
        <v>7276500</v>
      </c>
      <c r="I3340">
        <f t="shared" si="313"/>
        <v>148500</v>
      </c>
      <c r="J3340" t="str">
        <f t="shared" si="314"/>
        <v>December</v>
      </c>
      <c r="K3340" t="str">
        <f t="shared" si="315"/>
        <v>2087</v>
      </c>
      <c r="L3340" t="str">
        <f t="shared" si="316"/>
        <v>Normal</v>
      </c>
      <c r="M3340" t="str">
        <f t="shared" si="317"/>
        <v>Ok</v>
      </c>
      <c r="N3340" t="s">
        <v>10264</v>
      </c>
    </row>
    <row r="3341" spans="1:14" x14ac:dyDescent="0.35">
      <c r="A3341" t="s">
        <v>3359</v>
      </c>
      <c r="B3341" t="s">
        <v>10</v>
      </c>
      <c r="C3341">
        <v>572</v>
      </c>
      <c r="D3341">
        <v>800</v>
      </c>
      <c r="E3341">
        <v>2000</v>
      </c>
      <c r="F3341" t="s">
        <v>8</v>
      </c>
      <c r="G3341" s="2">
        <v>68665</v>
      </c>
      <c r="H3341">
        <f t="shared" si="312"/>
        <v>0</v>
      </c>
      <c r="I3341">
        <f t="shared" si="313"/>
        <v>1144000</v>
      </c>
      <c r="J3341" t="str">
        <f t="shared" si="314"/>
        <v>December</v>
      </c>
      <c r="K3341" t="str">
        <f t="shared" si="315"/>
        <v>2087</v>
      </c>
      <c r="L3341" t="str">
        <f t="shared" si="316"/>
        <v>High Discount</v>
      </c>
      <c r="M3341" t="str">
        <f t="shared" si="317"/>
        <v>Zero Sales</v>
      </c>
      <c r="N3341" t="s">
        <v>10264</v>
      </c>
    </row>
    <row r="3342" spans="1:14" x14ac:dyDescent="0.35">
      <c r="A3342" t="s">
        <v>3360</v>
      </c>
      <c r="B3342" t="s">
        <v>21</v>
      </c>
      <c r="C3342">
        <v>204</v>
      </c>
      <c r="D3342">
        <v>12000</v>
      </c>
      <c r="E3342">
        <v>1500</v>
      </c>
      <c r="F3342" t="s">
        <v>46</v>
      </c>
      <c r="G3342" s="2">
        <v>68672</v>
      </c>
      <c r="H3342">
        <f t="shared" si="312"/>
        <v>2142000</v>
      </c>
      <c r="I3342">
        <f t="shared" si="313"/>
        <v>306000</v>
      </c>
      <c r="J3342" t="str">
        <f t="shared" si="314"/>
        <v>January</v>
      </c>
      <c r="K3342" t="str">
        <f t="shared" si="315"/>
        <v>2088</v>
      </c>
      <c r="L3342" t="str">
        <f t="shared" si="316"/>
        <v>High Discount</v>
      </c>
      <c r="M3342" t="str">
        <f t="shared" si="317"/>
        <v>Ok</v>
      </c>
      <c r="N3342" t="s">
        <v>10264</v>
      </c>
    </row>
    <row r="3343" spans="1:14" x14ac:dyDescent="0.35">
      <c r="A3343" t="s">
        <v>3361</v>
      </c>
      <c r="B3343" t="s">
        <v>21</v>
      </c>
      <c r="C3343">
        <v>388</v>
      </c>
      <c r="D3343">
        <v>15000</v>
      </c>
      <c r="E3343">
        <v>5000</v>
      </c>
      <c r="F3343" t="s">
        <v>46</v>
      </c>
      <c r="G3343" s="2">
        <v>68679</v>
      </c>
      <c r="H3343">
        <f t="shared" si="312"/>
        <v>3880000</v>
      </c>
      <c r="I3343">
        <f t="shared" si="313"/>
        <v>1940000</v>
      </c>
      <c r="J3343" t="str">
        <f t="shared" si="314"/>
        <v>January</v>
      </c>
      <c r="K3343" t="str">
        <f t="shared" si="315"/>
        <v>2088</v>
      </c>
      <c r="L3343" t="str">
        <f t="shared" si="316"/>
        <v>High Discount</v>
      </c>
      <c r="M3343" t="str">
        <f t="shared" si="317"/>
        <v>Ok</v>
      </c>
      <c r="N3343" t="s">
        <v>10264</v>
      </c>
    </row>
    <row r="3344" spans="1:14" x14ac:dyDescent="0.35">
      <c r="A3344" t="s">
        <v>3362</v>
      </c>
      <c r="B3344" t="s">
        <v>15</v>
      </c>
      <c r="C3344">
        <v>414</v>
      </c>
      <c r="D3344">
        <v>6000</v>
      </c>
      <c r="E3344">
        <v>2000</v>
      </c>
      <c r="F3344" t="s">
        <v>16</v>
      </c>
      <c r="G3344" s="2">
        <v>68686</v>
      </c>
      <c r="H3344">
        <f t="shared" si="312"/>
        <v>1656000</v>
      </c>
      <c r="I3344">
        <f t="shared" si="313"/>
        <v>828000</v>
      </c>
      <c r="J3344" t="str">
        <f t="shared" si="314"/>
        <v>January</v>
      </c>
      <c r="K3344" t="str">
        <f t="shared" si="315"/>
        <v>2088</v>
      </c>
      <c r="L3344" t="str">
        <f t="shared" si="316"/>
        <v>High Discount</v>
      </c>
      <c r="M3344" t="str">
        <f t="shared" si="317"/>
        <v>Ok</v>
      </c>
      <c r="N3344" t="s">
        <v>10264</v>
      </c>
    </row>
    <row r="3345" spans="1:14" x14ac:dyDescent="0.35">
      <c r="A3345" t="s">
        <v>3363</v>
      </c>
      <c r="B3345" t="s">
        <v>19</v>
      </c>
      <c r="C3345">
        <v>197</v>
      </c>
      <c r="D3345">
        <v>6000</v>
      </c>
      <c r="E3345">
        <v>400</v>
      </c>
      <c r="F3345" t="s">
        <v>46</v>
      </c>
      <c r="G3345" s="2">
        <v>68693</v>
      </c>
      <c r="H3345">
        <f t="shared" si="312"/>
        <v>1103200</v>
      </c>
      <c r="I3345">
        <f t="shared" si="313"/>
        <v>78800</v>
      </c>
      <c r="J3345" t="str">
        <f t="shared" si="314"/>
        <v>January</v>
      </c>
      <c r="K3345" t="str">
        <f t="shared" si="315"/>
        <v>2088</v>
      </c>
      <c r="L3345" t="str">
        <f t="shared" si="316"/>
        <v>High Discount</v>
      </c>
      <c r="M3345" t="str">
        <f t="shared" si="317"/>
        <v>Ok</v>
      </c>
      <c r="N3345" t="s">
        <v>10264</v>
      </c>
    </row>
    <row r="3346" spans="1:14" x14ac:dyDescent="0.35">
      <c r="A3346" t="s">
        <v>3364</v>
      </c>
      <c r="B3346" t="s">
        <v>39</v>
      </c>
      <c r="C3346">
        <v>193</v>
      </c>
      <c r="D3346">
        <v>12000</v>
      </c>
      <c r="E3346">
        <v>200</v>
      </c>
      <c r="F3346" t="s">
        <v>11</v>
      </c>
      <c r="G3346" s="2">
        <v>68700</v>
      </c>
      <c r="H3346">
        <f t="shared" si="312"/>
        <v>2277400</v>
      </c>
      <c r="I3346">
        <f t="shared" si="313"/>
        <v>38600</v>
      </c>
      <c r="J3346" t="str">
        <f t="shared" si="314"/>
        <v>February</v>
      </c>
      <c r="K3346" t="str">
        <f t="shared" si="315"/>
        <v>2088</v>
      </c>
      <c r="L3346" t="str">
        <f t="shared" si="316"/>
        <v>High Discount</v>
      </c>
      <c r="M3346" t="str">
        <f t="shared" si="317"/>
        <v>Ok</v>
      </c>
      <c r="N3346" t="s">
        <v>10264</v>
      </c>
    </row>
    <row r="3347" spans="1:14" x14ac:dyDescent="0.35">
      <c r="A3347" t="s">
        <v>3365</v>
      </c>
      <c r="B3347" t="s">
        <v>15</v>
      </c>
      <c r="C3347">
        <v>152</v>
      </c>
      <c r="D3347">
        <v>5500</v>
      </c>
      <c r="E3347">
        <v>500</v>
      </c>
      <c r="F3347" t="s">
        <v>11</v>
      </c>
      <c r="G3347" s="2">
        <v>68707</v>
      </c>
      <c r="H3347">
        <f t="shared" si="312"/>
        <v>760000</v>
      </c>
      <c r="I3347">
        <f t="shared" si="313"/>
        <v>76000</v>
      </c>
      <c r="J3347" t="str">
        <f t="shared" si="314"/>
        <v>February</v>
      </c>
      <c r="K3347" t="str">
        <f t="shared" si="315"/>
        <v>2088</v>
      </c>
      <c r="L3347" t="str">
        <f t="shared" si="316"/>
        <v>High Discount</v>
      </c>
      <c r="M3347" t="str">
        <f t="shared" si="317"/>
        <v>Ok</v>
      </c>
      <c r="N3347" t="s">
        <v>10264</v>
      </c>
    </row>
    <row r="3348" spans="1:14" x14ac:dyDescent="0.35">
      <c r="A3348" t="s">
        <v>3366</v>
      </c>
      <c r="B3348" t="s">
        <v>30</v>
      </c>
      <c r="C3348">
        <v>142</v>
      </c>
      <c r="D3348">
        <v>4500</v>
      </c>
      <c r="E3348">
        <v>5000</v>
      </c>
      <c r="F3348" t="s">
        <v>46</v>
      </c>
      <c r="G3348" s="2">
        <v>68714</v>
      </c>
      <c r="H3348">
        <f t="shared" si="312"/>
        <v>0</v>
      </c>
      <c r="I3348">
        <f t="shared" si="313"/>
        <v>710000</v>
      </c>
      <c r="J3348" t="str">
        <f t="shared" si="314"/>
        <v>February</v>
      </c>
      <c r="K3348" t="str">
        <f t="shared" si="315"/>
        <v>2088</v>
      </c>
      <c r="L3348" t="str">
        <f t="shared" si="316"/>
        <v>High Discount</v>
      </c>
      <c r="M3348" t="str">
        <f t="shared" si="317"/>
        <v>Zero Sales</v>
      </c>
      <c r="N3348" t="s">
        <v>10264</v>
      </c>
    </row>
    <row r="3349" spans="1:14" x14ac:dyDescent="0.35">
      <c r="A3349" t="s">
        <v>3367</v>
      </c>
      <c r="B3349" t="s">
        <v>7</v>
      </c>
      <c r="C3349">
        <v>335</v>
      </c>
      <c r="D3349">
        <v>22000</v>
      </c>
      <c r="E3349">
        <v>5000</v>
      </c>
      <c r="F3349" t="s">
        <v>8</v>
      </c>
      <c r="G3349" s="2">
        <v>68721</v>
      </c>
      <c r="H3349">
        <f t="shared" si="312"/>
        <v>5695000</v>
      </c>
      <c r="I3349">
        <f t="shared" si="313"/>
        <v>1675000</v>
      </c>
      <c r="J3349" t="str">
        <f t="shared" si="314"/>
        <v>February</v>
      </c>
      <c r="K3349" t="str">
        <f t="shared" si="315"/>
        <v>2088</v>
      </c>
      <c r="L3349" t="str">
        <f t="shared" si="316"/>
        <v>High Discount</v>
      </c>
      <c r="M3349" t="str">
        <f t="shared" si="317"/>
        <v>Ok</v>
      </c>
      <c r="N3349" t="s">
        <v>10264</v>
      </c>
    </row>
    <row r="3350" spans="1:14" x14ac:dyDescent="0.35">
      <c r="A3350" t="s">
        <v>3368</v>
      </c>
      <c r="B3350" t="s">
        <v>43</v>
      </c>
      <c r="C3350">
        <v>473</v>
      </c>
      <c r="D3350">
        <v>4500</v>
      </c>
      <c r="E3350">
        <v>2000</v>
      </c>
      <c r="F3350" t="s">
        <v>11</v>
      </c>
      <c r="G3350" s="2">
        <v>68728</v>
      </c>
      <c r="H3350">
        <f t="shared" si="312"/>
        <v>1182500</v>
      </c>
      <c r="I3350">
        <f t="shared" si="313"/>
        <v>946000</v>
      </c>
      <c r="J3350" t="str">
        <f t="shared" si="314"/>
        <v>March</v>
      </c>
      <c r="K3350" t="str">
        <f t="shared" si="315"/>
        <v>2088</v>
      </c>
      <c r="L3350" t="str">
        <f t="shared" si="316"/>
        <v>High Discount</v>
      </c>
      <c r="M3350" t="str">
        <f t="shared" si="317"/>
        <v>Ok</v>
      </c>
      <c r="N3350" t="s">
        <v>10264</v>
      </c>
    </row>
    <row r="3351" spans="1:14" x14ac:dyDescent="0.35">
      <c r="A3351" t="s">
        <v>3369</v>
      </c>
      <c r="B3351" t="s">
        <v>21</v>
      </c>
      <c r="C3351">
        <v>168</v>
      </c>
      <c r="D3351">
        <v>22000</v>
      </c>
      <c r="E3351">
        <v>300</v>
      </c>
      <c r="F3351" t="s">
        <v>11</v>
      </c>
      <c r="G3351" s="2">
        <v>68735</v>
      </c>
      <c r="H3351">
        <f t="shared" si="312"/>
        <v>3645600</v>
      </c>
      <c r="I3351">
        <f t="shared" si="313"/>
        <v>50400</v>
      </c>
      <c r="J3351" t="str">
        <f t="shared" si="314"/>
        <v>March</v>
      </c>
      <c r="K3351" t="str">
        <f t="shared" si="315"/>
        <v>2088</v>
      </c>
      <c r="L3351" t="str">
        <f t="shared" si="316"/>
        <v>High Discount</v>
      </c>
      <c r="M3351" t="str">
        <f t="shared" si="317"/>
        <v>Ok</v>
      </c>
      <c r="N3351" t="s">
        <v>10264</v>
      </c>
    </row>
    <row r="3352" spans="1:14" x14ac:dyDescent="0.35">
      <c r="A3352" t="s">
        <v>3370</v>
      </c>
      <c r="B3352" t="s">
        <v>33</v>
      </c>
      <c r="C3352">
        <v>78</v>
      </c>
      <c r="D3352">
        <v>15000</v>
      </c>
      <c r="E3352">
        <v>300</v>
      </c>
      <c r="F3352" t="s">
        <v>16</v>
      </c>
      <c r="G3352" s="2">
        <v>68742</v>
      </c>
      <c r="H3352">
        <f t="shared" si="312"/>
        <v>1146600</v>
      </c>
      <c r="I3352">
        <f t="shared" si="313"/>
        <v>23400</v>
      </c>
      <c r="J3352" t="str">
        <f t="shared" si="314"/>
        <v>March</v>
      </c>
      <c r="K3352" t="str">
        <f t="shared" si="315"/>
        <v>2088</v>
      </c>
      <c r="L3352" t="str">
        <f t="shared" si="316"/>
        <v>High Discount</v>
      </c>
      <c r="M3352" t="str">
        <f t="shared" si="317"/>
        <v>Ok</v>
      </c>
      <c r="N3352" t="s">
        <v>10264</v>
      </c>
    </row>
    <row r="3353" spans="1:14" x14ac:dyDescent="0.35">
      <c r="A3353" t="s">
        <v>3371</v>
      </c>
      <c r="B3353" t="s">
        <v>21</v>
      </c>
      <c r="C3353">
        <v>560</v>
      </c>
      <c r="D3353">
        <v>12000</v>
      </c>
      <c r="E3353">
        <v>5000</v>
      </c>
      <c r="F3353" t="s">
        <v>8</v>
      </c>
      <c r="G3353" s="2">
        <v>68749</v>
      </c>
      <c r="H3353">
        <f t="shared" si="312"/>
        <v>3920000</v>
      </c>
      <c r="I3353">
        <f t="shared" si="313"/>
        <v>2800000</v>
      </c>
      <c r="J3353" t="str">
        <f t="shared" si="314"/>
        <v>March</v>
      </c>
      <c r="K3353" t="str">
        <f t="shared" si="315"/>
        <v>2088</v>
      </c>
      <c r="L3353" t="str">
        <f t="shared" si="316"/>
        <v>High Discount</v>
      </c>
      <c r="M3353" t="str">
        <f t="shared" si="317"/>
        <v>Ok</v>
      </c>
      <c r="N3353" t="s">
        <v>10264</v>
      </c>
    </row>
    <row r="3354" spans="1:14" x14ac:dyDescent="0.35">
      <c r="A3354" t="s">
        <v>3372</v>
      </c>
      <c r="B3354" t="s">
        <v>43</v>
      </c>
      <c r="C3354">
        <v>79</v>
      </c>
      <c r="D3354">
        <v>1200</v>
      </c>
      <c r="E3354">
        <v>1500</v>
      </c>
      <c r="F3354" t="s">
        <v>46</v>
      </c>
      <c r="G3354" s="2">
        <v>68756</v>
      </c>
      <c r="H3354">
        <f t="shared" si="312"/>
        <v>0</v>
      </c>
      <c r="I3354">
        <f t="shared" si="313"/>
        <v>118500</v>
      </c>
      <c r="J3354" t="str">
        <f t="shared" si="314"/>
        <v>March</v>
      </c>
      <c r="K3354" t="str">
        <f t="shared" si="315"/>
        <v>2088</v>
      </c>
      <c r="L3354" t="str">
        <f t="shared" si="316"/>
        <v>High Discount</v>
      </c>
      <c r="M3354" t="str">
        <f t="shared" si="317"/>
        <v>Zero Sales</v>
      </c>
      <c r="N3354" t="s">
        <v>10264</v>
      </c>
    </row>
    <row r="3355" spans="1:14" x14ac:dyDescent="0.35">
      <c r="A3355" t="s">
        <v>3373</v>
      </c>
      <c r="B3355" t="s">
        <v>7</v>
      </c>
      <c r="C3355">
        <v>415</v>
      </c>
      <c r="D3355">
        <v>22000</v>
      </c>
      <c r="E3355">
        <v>500</v>
      </c>
      <c r="F3355" t="s">
        <v>8</v>
      </c>
      <c r="G3355" s="2">
        <v>68763</v>
      </c>
      <c r="H3355">
        <f t="shared" si="312"/>
        <v>8922500</v>
      </c>
      <c r="I3355">
        <f t="shared" si="313"/>
        <v>207500</v>
      </c>
      <c r="J3355" t="str">
        <f t="shared" si="314"/>
        <v>April</v>
      </c>
      <c r="K3355" t="str">
        <f t="shared" si="315"/>
        <v>2088</v>
      </c>
      <c r="L3355" t="str">
        <f t="shared" si="316"/>
        <v>High Discount</v>
      </c>
      <c r="M3355" t="str">
        <f t="shared" si="317"/>
        <v>Ok</v>
      </c>
      <c r="N3355" t="s">
        <v>10264</v>
      </c>
    </row>
    <row r="3356" spans="1:14" x14ac:dyDescent="0.35">
      <c r="A3356" t="s">
        <v>3374</v>
      </c>
      <c r="B3356" t="s">
        <v>43</v>
      </c>
      <c r="C3356">
        <v>187</v>
      </c>
      <c r="D3356">
        <v>18000</v>
      </c>
      <c r="E3356">
        <v>3000</v>
      </c>
      <c r="F3356" t="s">
        <v>16</v>
      </c>
      <c r="G3356" s="2">
        <v>68770</v>
      </c>
      <c r="H3356">
        <f t="shared" si="312"/>
        <v>2805000</v>
      </c>
      <c r="I3356">
        <f t="shared" si="313"/>
        <v>561000</v>
      </c>
      <c r="J3356" t="str">
        <f t="shared" si="314"/>
        <v>April</v>
      </c>
      <c r="K3356" t="str">
        <f t="shared" si="315"/>
        <v>2088</v>
      </c>
      <c r="L3356" t="str">
        <f t="shared" si="316"/>
        <v>High Discount</v>
      </c>
      <c r="M3356" t="str">
        <f t="shared" si="317"/>
        <v>Ok</v>
      </c>
      <c r="N3356" t="s">
        <v>10264</v>
      </c>
    </row>
    <row r="3357" spans="1:14" x14ac:dyDescent="0.35">
      <c r="A3357" t="s">
        <v>3375</v>
      </c>
      <c r="B3357" t="s">
        <v>33</v>
      </c>
      <c r="C3357">
        <v>524</v>
      </c>
      <c r="D3357">
        <v>6000</v>
      </c>
      <c r="E3357">
        <v>1500</v>
      </c>
      <c r="F3357" t="s">
        <v>16</v>
      </c>
      <c r="G3357" s="2">
        <v>68777</v>
      </c>
      <c r="H3357">
        <f t="shared" si="312"/>
        <v>2358000</v>
      </c>
      <c r="I3357">
        <f t="shared" si="313"/>
        <v>786000</v>
      </c>
      <c r="J3357" t="str">
        <f t="shared" si="314"/>
        <v>April</v>
      </c>
      <c r="K3357" t="str">
        <f t="shared" si="315"/>
        <v>2088</v>
      </c>
      <c r="L3357" t="str">
        <f t="shared" si="316"/>
        <v>High Discount</v>
      </c>
      <c r="M3357" t="str">
        <f t="shared" si="317"/>
        <v>Ok</v>
      </c>
      <c r="N3357" t="s">
        <v>10264</v>
      </c>
    </row>
    <row r="3358" spans="1:14" x14ac:dyDescent="0.35">
      <c r="A3358" t="s">
        <v>3376</v>
      </c>
      <c r="B3358" t="s">
        <v>15</v>
      </c>
      <c r="C3358">
        <v>441</v>
      </c>
      <c r="D3358">
        <v>15000</v>
      </c>
      <c r="E3358">
        <v>1000</v>
      </c>
      <c r="F3358" t="s">
        <v>8</v>
      </c>
      <c r="G3358" s="2">
        <v>68784</v>
      </c>
      <c r="H3358">
        <f t="shared" si="312"/>
        <v>6174000</v>
      </c>
      <c r="I3358">
        <f t="shared" si="313"/>
        <v>441000</v>
      </c>
      <c r="J3358" t="str">
        <f t="shared" si="314"/>
        <v>April</v>
      </c>
      <c r="K3358" t="str">
        <f t="shared" si="315"/>
        <v>2088</v>
      </c>
      <c r="L3358" t="str">
        <f t="shared" si="316"/>
        <v>High Discount</v>
      </c>
      <c r="M3358" t="str">
        <f t="shared" si="317"/>
        <v>Ok</v>
      </c>
      <c r="N3358" t="s">
        <v>10264</v>
      </c>
    </row>
    <row r="3359" spans="1:14" x14ac:dyDescent="0.35">
      <c r="A3359" t="s">
        <v>3377</v>
      </c>
      <c r="B3359" t="s">
        <v>10</v>
      </c>
      <c r="C3359">
        <v>484</v>
      </c>
      <c r="D3359">
        <v>15000</v>
      </c>
      <c r="E3359">
        <v>1000</v>
      </c>
      <c r="F3359" t="s">
        <v>16</v>
      </c>
      <c r="G3359" s="2">
        <v>68791</v>
      </c>
      <c r="H3359">
        <f t="shared" si="312"/>
        <v>6776000</v>
      </c>
      <c r="I3359">
        <f t="shared" si="313"/>
        <v>484000</v>
      </c>
      <c r="J3359" t="str">
        <f t="shared" si="314"/>
        <v>May</v>
      </c>
      <c r="K3359" t="str">
        <f t="shared" si="315"/>
        <v>2088</v>
      </c>
      <c r="L3359" t="str">
        <f t="shared" si="316"/>
        <v>High Discount</v>
      </c>
      <c r="M3359" t="str">
        <f t="shared" si="317"/>
        <v>Ok</v>
      </c>
      <c r="N3359" t="s">
        <v>10264</v>
      </c>
    </row>
    <row r="3360" spans="1:14" x14ac:dyDescent="0.35">
      <c r="A3360" t="s">
        <v>3378</v>
      </c>
      <c r="B3360" t="s">
        <v>33</v>
      </c>
      <c r="C3360">
        <v>283</v>
      </c>
      <c r="D3360">
        <v>6000</v>
      </c>
      <c r="E3360">
        <v>200</v>
      </c>
      <c r="F3360" t="s">
        <v>16</v>
      </c>
      <c r="G3360" s="2">
        <v>68798</v>
      </c>
      <c r="H3360">
        <f t="shared" si="312"/>
        <v>1641400</v>
      </c>
      <c r="I3360">
        <f t="shared" si="313"/>
        <v>56600</v>
      </c>
      <c r="J3360" t="str">
        <f t="shared" si="314"/>
        <v>May</v>
      </c>
      <c r="K3360" t="str">
        <f t="shared" si="315"/>
        <v>2088</v>
      </c>
      <c r="L3360" t="str">
        <f t="shared" si="316"/>
        <v>Normal</v>
      </c>
      <c r="M3360" t="str">
        <f t="shared" si="317"/>
        <v>Ok</v>
      </c>
      <c r="N3360" t="s">
        <v>10264</v>
      </c>
    </row>
    <row r="3361" spans="1:14" x14ac:dyDescent="0.35">
      <c r="A3361" t="s">
        <v>3379</v>
      </c>
      <c r="B3361" t="s">
        <v>43</v>
      </c>
      <c r="C3361">
        <v>104</v>
      </c>
      <c r="D3361">
        <v>45000</v>
      </c>
      <c r="E3361">
        <v>1000</v>
      </c>
      <c r="F3361" t="s">
        <v>16</v>
      </c>
      <c r="G3361" s="2">
        <v>68805</v>
      </c>
      <c r="H3361">
        <f t="shared" si="312"/>
        <v>4576000</v>
      </c>
      <c r="I3361">
        <f t="shared" si="313"/>
        <v>104000</v>
      </c>
      <c r="J3361" t="str">
        <f t="shared" si="314"/>
        <v>May</v>
      </c>
      <c r="K3361" t="str">
        <f t="shared" si="315"/>
        <v>2088</v>
      </c>
      <c r="L3361" t="str">
        <f t="shared" si="316"/>
        <v>High Discount</v>
      </c>
      <c r="M3361" t="str">
        <f t="shared" si="317"/>
        <v>Ok</v>
      </c>
      <c r="N3361" t="s">
        <v>10264</v>
      </c>
    </row>
    <row r="3362" spans="1:14" x14ac:dyDescent="0.35">
      <c r="A3362" t="s">
        <v>3380</v>
      </c>
      <c r="B3362" t="s">
        <v>43</v>
      </c>
      <c r="C3362">
        <v>341</v>
      </c>
      <c r="D3362">
        <v>6000</v>
      </c>
      <c r="E3362">
        <v>100</v>
      </c>
      <c r="F3362" t="s">
        <v>8</v>
      </c>
      <c r="G3362" s="2">
        <v>68812</v>
      </c>
      <c r="H3362">
        <f t="shared" si="312"/>
        <v>2011900</v>
      </c>
      <c r="I3362">
        <f t="shared" si="313"/>
        <v>34100</v>
      </c>
      <c r="J3362" t="str">
        <f t="shared" si="314"/>
        <v>May</v>
      </c>
      <c r="K3362" t="str">
        <f t="shared" si="315"/>
        <v>2088</v>
      </c>
      <c r="L3362" t="str">
        <f t="shared" si="316"/>
        <v>Normal</v>
      </c>
      <c r="M3362" t="str">
        <f t="shared" si="317"/>
        <v>Ok</v>
      </c>
      <c r="N3362" t="s">
        <v>10264</v>
      </c>
    </row>
    <row r="3363" spans="1:14" x14ac:dyDescent="0.35">
      <c r="A3363" t="s">
        <v>3381</v>
      </c>
      <c r="B3363" t="s">
        <v>30</v>
      </c>
      <c r="C3363">
        <v>361</v>
      </c>
      <c r="D3363">
        <v>5500</v>
      </c>
      <c r="E3363">
        <v>3000</v>
      </c>
      <c r="F3363" t="s">
        <v>16</v>
      </c>
      <c r="G3363" s="2">
        <v>68819</v>
      </c>
      <c r="H3363">
        <f t="shared" si="312"/>
        <v>902500</v>
      </c>
      <c r="I3363">
        <f t="shared" si="313"/>
        <v>1083000</v>
      </c>
      <c r="J3363" t="str">
        <f t="shared" si="314"/>
        <v>May</v>
      </c>
      <c r="K3363" t="str">
        <f t="shared" si="315"/>
        <v>2088</v>
      </c>
      <c r="L3363" t="str">
        <f t="shared" si="316"/>
        <v>High Discount</v>
      </c>
      <c r="M3363" t="str">
        <f t="shared" si="317"/>
        <v>Ok</v>
      </c>
      <c r="N3363" t="s">
        <v>10264</v>
      </c>
    </row>
    <row r="3364" spans="1:14" x14ac:dyDescent="0.35">
      <c r="A3364" t="s">
        <v>3382</v>
      </c>
      <c r="B3364" t="s">
        <v>30</v>
      </c>
      <c r="C3364">
        <v>597</v>
      </c>
      <c r="D3364">
        <v>1200</v>
      </c>
      <c r="E3364">
        <v>300</v>
      </c>
      <c r="F3364" t="s">
        <v>46</v>
      </c>
      <c r="G3364" s="2">
        <v>68826</v>
      </c>
      <c r="H3364">
        <f t="shared" si="312"/>
        <v>537300</v>
      </c>
      <c r="I3364">
        <f t="shared" si="313"/>
        <v>179100</v>
      </c>
      <c r="J3364" t="str">
        <f t="shared" si="314"/>
        <v>June</v>
      </c>
      <c r="K3364" t="str">
        <f t="shared" si="315"/>
        <v>2088</v>
      </c>
      <c r="L3364" t="str">
        <f t="shared" si="316"/>
        <v>Normal</v>
      </c>
      <c r="M3364" t="str">
        <f t="shared" si="317"/>
        <v>Ok</v>
      </c>
      <c r="N3364" t="s">
        <v>10264</v>
      </c>
    </row>
    <row r="3365" spans="1:14" x14ac:dyDescent="0.35">
      <c r="A3365" t="s">
        <v>3383</v>
      </c>
      <c r="B3365" t="s">
        <v>13</v>
      </c>
      <c r="C3365">
        <v>138</v>
      </c>
      <c r="D3365">
        <v>6000</v>
      </c>
      <c r="E3365">
        <v>200</v>
      </c>
      <c r="F3365" t="s">
        <v>46</v>
      </c>
      <c r="G3365" s="2">
        <v>68833</v>
      </c>
      <c r="H3365">
        <f t="shared" si="312"/>
        <v>800400</v>
      </c>
      <c r="I3365">
        <f t="shared" si="313"/>
        <v>27600</v>
      </c>
      <c r="J3365" t="str">
        <f t="shared" si="314"/>
        <v>June</v>
      </c>
      <c r="K3365" t="str">
        <f t="shared" si="315"/>
        <v>2088</v>
      </c>
      <c r="L3365" t="str">
        <f t="shared" si="316"/>
        <v>High Discount</v>
      </c>
      <c r="M3365" t="str">
        <f t="shared" si="317"/>
        <v>Ok</v>
      </c>
      <c r="N3365" t="s">
        <v>10264</v>
      </c>
    </row>
    <row r="3366" spans="1:14" x14ac:dyDescent="0.35">
      <c r="A3366" t="s">
        <v>3384</v>
      </c>
      <c r="B3366" t="s">
        <v>30</v>
      </c>
      <c r="C3366">
        <v>261</v>
      </c>
      <c r="D3366">
        <v>4500</v>
      </c>
      <c r="E3366">
        <v>3000</v>
      </c>
      <c r="F3366" t="s">
        <v>11</v>
      </c>
      <c r="G3366" s="2">
        <v>68840</v>
      </c>
      <c r="H3366">
        <f t="shared" si="312"/>
        <v>391500</v>
      </c>
      <c r="I3366">
        <f t="shared" si="313"/>
        <v>783000</v>
      </c>
      <c r="J3366" t="str">
        <f t="shared" si="314"/>
        <v>June</v>
      </c>
      <c r="K3366" t="str">
        <f t="shared" si="315"/>
        <v>2088</v>
      </c>
      <c r="L3366" t="str">
        <f t="shared" si="316"/>
        <v>High Discount</v>
      </c>
      <c r="M3366" t="str">
        <f t="shared" si="317"/>
        <v>Ok</v>
      </c>
      <c r="N3366" t="s">
        <v>10264</v>
      </c>
    </row>
    <row r="3367" spans="1:14" x14ac:dyDescent="0.35">
      <c r="A3367" t="s">
        <v>3385</v>
      </c>
      <c r="B3367" t="s">
        <v>39</v>
      </c>
      <c r="C3367">
        <v>367</v>
      </c>
      <c r="D3367">
        <v>18000</v>
      </c>
      <c r="E3367">
        <v>100</v>
      </c>
      <c r="F3367" t="s">
        <v>46</v>
      </c>
      <c r="G3367" s="2">
        <v>68847</v>
      </c>
      <c r="H3367">
        <f t="shared" si="312"/>
        <v>6569300</v>
      </c>
      <c r="I3367">
        <f t="shared" si="313"/>
        <v>36700</v>
      </c>
      <c r="J3367" t="str">
        <f t="shared" si="314"/>
        <v>June</v>
      </c>
      <c r="K3367" t="str">
        <f t="shared" si="315"/>
        <v>2088</v>
      </c>
      <c r="L3367" t="str">
        <f t="shared" si="316"/>
        <v>Normal</v>
      </c>
      <c r="M3367" t="str">
        <f t="shared" si="317"/>
        <v>Ok</v>
      </c>
      <c r="N3367" t="s">
        <v>10264</v>
      </c>
    </row>
    <row r="3368" spans="1:14" x14ac:dyDescent="0.35">
      <c r="A3368" t="s">
        <v>3386</v>
      </c>
      <c r="B3368" t="s">
        <v>10</v>
      </c>
      <c r="C3368">
        <v>514</v>
      </c>
      <c r="D3368">
        <v>22000</v>
      </c>
      <c r="E3368">
        <v>400</v>
      </c>
      <c r="F3368" t="s">
        <v>11</v>
      </c>
      <c r="G3368" s="2">
        <v>68854</v>
      </c>
      <c r="H3368">
        <f t="shared" si="312"/>
        <v>11102400</v>
      </c>
      <c r="I3368">
        <f t="shared" si="313"/>
        <v>205600</v>
      </c>
      <c r="J3368" t="str">
        <f t="shared" si="314"/>
        <v>July</v>
      </c>
      <c r="K3368" t="str">
        <f t="shared" si="315"/>
        <v>2088</v>
      </c>
      <c r="L3368" t="str">
        <f t="shared" si="316"/>
        <v>Normal</v>
      </c>
      <c r="M3368" t="str">
        <f t="shared" si="317"/>
        <v>Ok</v>
      </c>
      <c r="N3368" t="s">
        <v>10264</v>
      </c>
    </row>
    <row r="3369" spans="1:14" x14ac:dyDescent="0.35">
      <c r="A3369" t="s">
        <v>3387</v>
      </c>
      <c r="B3369" t="s">
        <v>7</v>
      </c>
      <c r="C3369">
        <v>136</v>
      </c>
      <c r="D3369">
        <v>800</v>
      </c>
      <c r="E3369">
        <v>200</v>
      </c>
      <c r="F3369" t="s">
        <v>8</v>
      </c>
      <c r="G3369" s="2">
        <v>68861</v>
      </c>
      <c r="H3369">
        <f t="shared" si="312"/>
        <v>81600</v>
      </c>
      <c r="I3369">
        <f t="shared" si="313"/>
        <v>27200</v>
      </c>
      <c r="J3369" t="str">
        <f t="shared" si="314"/>
        <v>July</v>
      </c>
      <c r="K3369" t="str">
        <f t="shared" si="315"/>
        <v>2088</v>
      </c>
      <c r="L3369" t="str">
        <f t="shared" si="316"/>
        <v>High Discount</v>
      </c>
      <c r="M3369" t="str">
        <f t="shared" si="317"/>
        <v>Ok</v>
      </c>
      <c r="N3369" t="s">
        <v>10264</v>
      </c>
    </row>
    <row r="3370" spans="1:14" x14ac:dyDescent="0.35">
      <c r="A3370" t="s">
        <v>3388</v>
      </c>
      <c r="B3370" t="s">
        <v>33</v>
      </c>
      <c r="C3370">
        <v>458</v>
      </c>
      <c r="D3370">
        <v>4500</v>
      </c>
      <c r="E3370">
        <v>3000</v>
      </c>
      <c r="F3370" t="s">
        <v>16</v>
      </c>
      <c r="G3370" s="2">
        <v>68868</v>
      </c>
      <c r="H3370">
        <f t="shared" si="312"/>
        <v>687000</v>
      </c>
      <c r="I3370">
        <f t="shared" si="313"/>
        <v>1374000</v>
      </c>
      <c r="J3370" t="str">
        <f t="shared" si="314"/>
        <v>July</v>
      </c>
      <c r="K3370" t="str">
        <f t="shared" si="315"/>
        <v>2088</v>
      </c>
      <c r="L3370" t="str">
        <f t="shared" si="316"/>
        <v>High Discount</v>
      </c>
      <c r="M3370" t="str">
        <f t="shared" si="317"/>
        <v>Ok</v>
      </c>
      <c r="N3370" t="s">
        <v>10264</v>
      </c>
    </row>
    <row r="3371" spans="1:14" x14ac:dyDescent="0.35">
      <c r="A3371" t="s">
        <v>3389</v>
      </c>
      <c r="B3371" t="s">
        <v>43</v>
      </c>
      <c r="C3371">
        <v>289</v>
      </c>
      <c r="D3371">
        <v>5500</v>
      </c>
      <c r="E3371">
        <v>400</v>
      </c>
      <c r="F3371" t="s">
        <v>46</v>
      </c>
      <c r="G3371" s="2">
        <v>68875</v>
      </c>
      <c r="H3371">
        <f t="shared" si="312"/>
        <v>1473900</v>
      </c>
      <c r="I3371">
        <f t="shared" si="313"/>
        <v>115600</v>
      </c>
      <c r="J3371" t="str">
        <f t="shared" si="314"/>
        <v>July</v>
      </c>
      <c r="K3371" t="str">
        <f t="shared" si="315"/>
        <v>2088</v>
      </c>
      <c r="L3371" t="str">
        <f t="shared" si="316"/>
        <v>High Discount</v>
      </c>
      <c r="M3371" t="str">
        <f t="shared" si="317"/>
        <v>Ok</v>
      </c>
      <c r="N3371" t="s">
        <v>10264</v>
      </c>
    </row>
    <row r="3372" spans="1:14" x14ac:dyDescent="0.35">
      <c r="A3372" t="s">
        <v>3390</v>
      </c>
      <c r="B3372" t="s">
        <v>13</v>
      </c>
      <c r="C3372">
        <v>106</v>
      </c>
      <c r="D3372">
        <v>5500</v>
      </c>
      <c r="E3372">
        <v>400</v>
      </c>
      <c r="F3372" t="s">
        <v>11</v>
      </c>
      <c r="G3372" s="2">
        <v>68882</v>
      </c>
      <c r="H3372">
        <f t="shared" si="312"/>
        <v>540600</v>
      </c>
      <c r="I3372">
        <f t="shared" si="313"/>
        <v>42400</v>
      </c>
      <c r="J3372" t="str">
        <f t="shared" si="314"/>
        <v>August</v>
      </c>
      <c r="K3372" t="str">
        <f t="shared" si="315"/>
        <v>2088</v>
      </c>
      <c r="L3372" t="str">
        <f t="shared" si="316"/>
        <v>High Discount</v>
      </c>
      <c r="M3372" t="str">
        <f t="shared" si="317"/>
        <v>Ok</v>
      </c>
      <c r="N3372" t="s">
        <v>10264</v>
      </c>
    </row>
    <row r="3373" spans="1:14" x14ac:dyDescent="0.35">
      <c r="A3373" t="s">
        <v>3391</v>
      </c>
      <c r="B3373" t="s">
        <v>13</v>
      </c>
      <c r="C3373">
        <v>162</v>
      </c>
      <c r="D3373">
        <v>6000</v>
      </c>
      <c r="E3373">
        <v>1000</v>
      </c>
      <c r="F3373" t="s">
        <v>8</v>
      </c>
      <c r="G3373" s="2">
        <v>68889</v>
      </c>
      <c r="H3373">
        <f t="shared" si="312"/>
        <v>810000</v>
      </c>
      <c r="I3373">
        <f t="shared" si="313"/>
        <v>162000</v>
      </c>
      <c r="J3373" t="str">
        <f t="shared" si="314"/>
        <v>August</v>
      </c>
      <c r="K3373" t="str">
        <f t="shared" si="315"/>
        <v>2088</v>
      </c>
      <c r="L3373" t="str">
        <f t="shared" si="316"/>
        <v>High Discount</v>
      </c>
      <c r="M3373" t="str">
        <f t="shared" si="317"/>
        <v>Ok</v>
      </c>
      <c r="N3373" t="s">
        <v>10264</v>
      </c>
    </row>
    <row r="3374" spans="1:14" x14ac:dyDescent="0.35">
      <c r="A3374" t="s">
        <v>3392</v>
      </c>
      <c r="B3374" t="s">
        <v>7</v>
      </c>
      <c r="C3374">
        <v>119</v>
      </c>
      <c r="D3374">
        <v>800</v>
      </c>
      <c r="E3374">
        <v>400</v>
      </c>
      <c r="F3374" t="s">
        <v>11</v>
      </c>
      <c r="G3374" s="2">
        <v>68896</v>
      </c>
      <c r="H3374">
        <f t="shared" si="312"/>
        <v>47600</v>
      </c>
      <c r="I3374">
        <f t="shared" si="313"/>
        <v>47600</v>
      </c>
      <c r="J3374" t="str">
        <f t="shared" si="314"/>
        <v>August</v>
      </c>
      <c r="K3374" t="str">
        <f t="shared" si="315"/>
        <v>2088</v>
      </c>
      <c r="L3374" t="str">
        <f t="shared" si="316"/>
        <v>High Discount</v>
      </c>
      <c r="M3374" t="str">
        <f t="shared" si="317"/>
        <v>Ok</v>
      </c>
      <c r="N3374" t="s">
        <v>10264</v>
      </c>
    </row>
    <row r="3375" spans="1:14" x14ac:dyDescent="0.35">
      <c r="A3375" t="s">
        <v>3393</v>
      </c>
      <c r="B3375" t="s">
        <v>10</v>
      </c>
      <c r="C3375">
        <v>233</v>
      </c>
      <c r="D3375">
        <v>1200</v>
      </c>
      <c r="E3375">
        <v>3000</v>
      </c>
      <c r="F3375" t="s">
        <v>16</v>
      </c>
      <c r="G3375" s="2">
        <v>68903</v>
      </c>
      <c r="H3375">
        <f t="shared" si="312"/>
        <v>0</v>
      </c>
      <c r="I3375">
        <f t="shared" si="313"/>
        <v>699000</v>
      </c>
      <c r="J3375" t="str">
        <f t="shared" si="314"/>
        <v>August</v>
      </c>
      <c r="K3375" t="str">
        <f t="shared" si="315"/>
        <v>2088</v>
      </c>
      <c r="L3375" t="str">
        <f t="shared" si="316"/>
        <v>High Discount</v>
      </c>
      <c r="M3375" t="str">
        <f t="shared" si="317"/>
        <v>Zero Sales</v>
      </c>
      <c r="N3375" t="s">
        <v>10264</v>
      </c>
    </row>
    <row r="3376" spans="1:14" x14ac:dyDescent="0.35">
      <c r="A3376" t="s">
        <v>3394</v>
      </c>
      <c r="B3376" t="s">
        <v>33</v>
      </c>
      <c r="C3376">
        <v>325</v>
      </c>
      <c r="D3376">
        <v>22000</v>
      </c>
      <c r="E3376">
        <v>1000</v>
      </c>
      <c r="F3376" t="s">
        <v>46</v>
      </c>
      <c r="G3376" s="2">
        <v>68910</v>
      </c>
      <c r="H3376">
        <f t="shared" si="312"/>
        <v>6825000</v>
      </c>
      <c r="I3376">
        <f t="shared" si="313"/>
        <v>325000</v>
      </c>
      <c r="J3376" t="str">
        <f t="shared" si="314"/>
        <v>August</v>
      </c>
      <c r="K3376" t="str">
        <f t="shared" si="315"/>
        <v>2088</v>
      </c>
      <c r="L3376" t="str">
        <f t="shared" si="316"/>
        <v>High Discount</v>
      </c>
      <c r="M3376" t="str">
        <f t="shared" si="317"/>
        <v>Ok</v>
      </c>
      <c r="N3376" t="s">
        <v>10264</v>
      </c>
    </row>
    <row r="3377" spans="1:14" x14ac:dyDescent="0.35">
      <c r="A3377" t="s">
        <v>3395</v>
      </c>
      <c r="B3377" t="s">
        <v>21</v>
      </c>
      <c r="C3377">
        <v>282</v>
      </c>
      <c r="D3377">
        <v>12000</v>
      </c>
      <c r="E3377">
        <v>100</v>
      </c>
      <c r="F3377" t="s">
        <v>8</v>
      </c>
      <c r="G3377" s="2">
        <v>68917</v>
      </c>
      <c r="H3377">
        <f t="shared" si="312"/>
        <v>3355800</v>
      </c>
      <c r="I3377">
        <f t="shared" si="313"/>
        <v>28200</v>
      </c>
      <c r="J3377" t="str">
        <f t="shared" si="314"/>
        <v>September</v>
      </c>
      <c r="K3377" t="str">
        <f t="shared" si="315"/>
        <v>2088</v>
      </c>
      <c r="L3377" t="str">
        <f t="shared" si="316"/>
        <v>Normal</v>
      </c>
      <c r="M3377" t="str">
        <f t="shared" si="317"/>
        <v>Ok</v>
      </c>
      <c r="N3377" t="s">
        <v>10264</v>
      </c>
    </row>
    <row r="3378" spans="1:14" x14ac:dyDescent="0.35">
      <c r="A3378" t="s">
        <v>3396</v>
      </c>
      <c r="B3378" t="s">
        <v>30</v>
      </c>
      <c r="C3378">
        <v>103</v>
      </c>
      <c r="D3378">
        <v>15000</v>
      </c>
      <c r="E3378">
        <v>1500</v>
      </c>
      <c r="F3378" t="s">
        <v>11</v>
      </c>
      <c r="G3378" s="2">
        <v>68924</v>
      </c>
      <c r="H3378">
        <f t="shared" si="312"/>
        <v>1390500</v>
      </c>
      <c r="I3378">
        <f t="shared" si="313"/>
        <v>154500</v>
      </c>
      <c r="J3378" t="str">
        <f t="shared" si="314"/>
        <v>September</v>
      </c>
      <c r="K3378" t="str">
        <f t="shared" si="315"/>
        <v>2088</v>
      </c>
      <c r="L3378" t="str">
        <f t="shared" si="316"/>
        <v>High Discount</v>
      </c>
      <c r="M3378" t="str">
        <f t="shared" si="317"/>
        <v>Ok</v>
      </c>
      <c r="N3378" t="s">
        <v>10264</v>
      </c>
    </row>
    <row r="3379" spans="1:14" x14ac:dyDescent="0.35">
      <c r="A3379" t="s">
        <v>3397</v>
      </c>
      <c r="B3379" t="s">
        <v>15</v>
      </c>
      <c r="C3379">
        <v>306</v>
      </c>
      <c r="D3379">
        <v>15000</v>
      </c>
      <c r="E3379">
        <v>1500</v>
      </c>
      <c r="F3379" t="s">
        <v>8</v>
      </c>
      <c r="G3379" s="2">
        <v>68931</v>
      </c>
      <c r="H3379">
        <f t="shared" si="312"/>
        <v>4131000</v>
      </c>
      <c r="I3379">
        <f t="shared" si="313"/>
        <v>459000</v>
      </c>
      <c r="J3379" t="str">
        <f t="shared" si="314"/>
        <v>September</v>
      </c>
      <c r="K3379" t="str">
        <f t="shared" si="315"/>
        <v>2088</v>
      </c>
      <c r="L3379" t="str">
        <f t="shared" si="316"/>
        <v>High Discount</v>
      </c>
      <c r="M3379" t="str">
        <f t="shared" si="317"/>
        <v>Ok</v>
      </c>
      <c r="N3379" t="s">
        <v>10264</v>
      </c>
    </row>
    <row r="3380" spans="1:14" x14ac:dyDescent="0.35">
      <c r="A3380" t="s">
        <v>3398</v>
      </c>
      <c r="B3380" t="s">
        <v>13</v>
      </c>
      <c r="C3380">
        <v>139</v>
      </c>
      <c r="D3380">
        <v>22000</v>
      </c>
      <c r="E3380">
        <v>100</v>
      </c>
      <c r="F3380" t="s">
        <v>11</v>
      </c>
      <c r="G3380" s="2">
        <v>68938</v>
      </c>
      <c r="H3380">
        <f t="shared" si="312"/>
        <v>3044100</v>
      </c>
      <c r="I3380">
        <f t="shared" si="313"/>
        <v>13900</v>
      </c>
      <c r="J3380" t="str">
        <f t="shared" si="314"/>
        <v>September</v>
      </c>
      <c r="K3380" t="str">
        <f t="shared" si="315"/>
        <v>2088</v>
      </c>
      <c r="L3380" t="str">
        <f t="shared" si="316"/>
        <v>Normal</v>
      </c>
      <c r="M3380" t="str">
        <f t="shared" si="317"/>
        <v>Ok</v>
      </c>
      <c r="N3380" t="s">
        <v>10264</v>
      </c>
    </row>
    <row r="3381" spans="1:14" x14ac:dyDescent="0.35">
      <c r="A3381" t="s">
        <v>3399</v>
      </c>
      <c r="B3381" t="s">
        <v>30</v>
      </c>
      <c r="C3381">
        <v>484</v>
      </c>
      <c r="D3381">
        <v>12000</v>
      </c>
      <c r="E3381">
        <v>300</v>
      </c>
      <c r="F3381" t="s">
        <v>11</v>
      </c>
      <c r="G3381" s="2">
        <v>68945</v>
      </c>
      <c r="H3381">
        <f t="shared" si="312"/>
        <v>5662800</v>
      </c>
      <c r="I3381">
        <f t="shared" si="313"/>
        <v>145200</v>
      </c>
      <c r="J3381" t="str">
        <f t="shared" si="314"/>
        <v>October</v>
      </c>
      <c r="K3381" t="str">
        <f t="shared" si="315"/>
        <v>2088</v>
      </c>
      <c r="L3381" t="str">
        <f t="shared" si="316"/>
        <v>Normal</v>
      </c>
      <c r="M3381" t="str">
        <f t="shared" si="317"/>
        <v>Ok</v>
      </c>
      <c r="N3381" t="s">
        <v>10264</v>
      </c>
    </row>
    <row r="3382" spans="1:14" x14ac:dyDescent="0.35">
      <c r="A3382" t="s">
        <v>3400</v>
      </c>
      <c r="B3382" t="s">
        <v>30</v>
      </c>
      <c r="C3382">
        <v>457</v>
      </c>
      <c r="D3382">
        <v>22000</v>
      </c>
      <c r="E3382">
        <v>400</v>
      </c>
      <c r="F3382" t="s">
        <v>16</v>
      </c>
      <c r="G3382" s="2">
        <v>68952</v>
      </c>
      <c r="H3382">
        <f t="shared" si="312"/>
        <v>9871200</v>
      </c>
      <c r="I3382">
        <f t="shared" si="313"/>
        <v>182800</v>
      </c>
      <c r="J3382" t="str">
        <f t="shared" si="314"/>
        <v>October</v>
      </c>
      <c r="K3382" t="str">
        <f t="shared" si="315"/>
        <v>2088</v>
      </c>
      <c r="L3382" t="str">
        <f t="shared" si="316"/>
        <v>Normal</v>
      </c>
      <c r="M3382" t="str">
        <f t="shared" si="317"/>
        <v>Ok</v>
      </c>
      <c r="N3382" t="s">
        <v>10264</v>
      </c>
    </row>
    <row r="3383" spans="1:14" x14ac:dyDescent="0.35">
      <c r="A3383" t="s">
        <v>3401</v>
      </c>
      <c r="B3383" t="s">
        <v>39</v>
      </c>
      <c r="C3383">
        <v>318</v>
      </c>
      <c r="D3383">
        <v>18000</v>
      </c>
      <c r="E3383">
        <v>100</v>
      </c>
      <c r="F3383" t="s">
        <v>16</v>
      </c>
      <c r="G3383" s="2">
        <v>68959</v>
      </c>
      <c r="H3383">
        <f t="shared" si="312"/>
        <v>5692200</v>
      </c>
      <c r="I3383">
        <f t="shared" si="313"/>
        <v>31800</v>
      </c>
      <c r="J3383" t="str">
        <f t="shared" si="314"/>
        <v>October</v>
      </c>
      <c r="K3383" t="str">
        <f t="shared" si="315"/>
        <v>2088</v>
      </c>
      <c r="L3383" t="str">
        <f t="shared" si="316"/>
        <v>Normal</v>
      </c>
      <c r="M3383" t="str">
        <f t="shared" si="317"/>
        <v>Ok</v>
      </c>
      <c r="N3383" t="s">
        <v>10264</v>
      </c>
    </row>
    <row r="3384" spans="1:14" x14ac:dyDescent="0.35">
      <c r="A3384" t="s">
        <v>3402</v>
      </c>
      <c r="B3384" t="s">
        <v>10</v>
      </c>
      <c r="C3384">
        <v>415</v>
      </c>
      <c r="D3384">
        <v>800</v>
      </c>
      <c r="E3384">
        <v>100</v>
      </c>
      <c r="F3384" t="s">
        <v>11</v>
      </c>
      <c r="G3384" s="2">
        <v>68966</v>
      </c>
      <c r="H3384">
        <f t="shared" si="312"/>
        <v>290500</v>
      </c>
      <c r="I3384">
        <f t="shared" si="313"/>
        <v>41500</v>
      </c>
      <c r="J3384" t="str">
        <f t="shared" si="314"/>
        <v>October</v>
      </c>
      <c r="K3384" t="str">
        <f t="shared" si="315"/>
        <v>2088</v>
      </c>
      <c r="L3384" t="str">
        <f t="shared" si="316"/>
        <v>Normal</v>
      </c>
      <c r="M3384" t="str">
        <f t="shared" si="317"/>
        <v>Ok</v>
      </c>
      <c r="N3384" t="s">
        <v>10264</v>
      </c>
    </row>
    <row r="3385" spans="1:14" x14ac:dyDescent="0.35">
      <c r="A3385" t="s">
        <v>3403</v>
      </c>
      <c r="B3385" t="s">
        <v>15</v>
      </c>
      <c r="C3385">
        <v>400</v>
      </c>
      <c r="D3385">
        <v>15000</v>
      </c>
      <c r="E3385">
        <v>5000</v>
      </c>
      <c r="F3385" t="s">
        <v>46</v>
      </c>
      <c r="G3385" s="2">
        <v>68973</v>
      </c>
      <c r="H3385">
        <f t="shared" si="312"/>
        <v>4000000</v>
      </c>
      <c r="I3385">
        <f t="shared" si="313"/>
        <v>2000000</v>
      </c>
      <c r="J3385" t="str">
        <f t="shared" si="314"/>
        <v>November</v>
      </c>
      <c r="K3385" t="str">
        <f t="shared" si="315"/>
        <v>2088</v>
      </c>
      <c r="L3385" t="str">
        <f t="shared" si="316"/>
        <v>High Discount</v>
      </c>
      <c r="M3385" t="str">
        <f t="shared" si="317"/>
        <v>Ok</v>
      </c>
      <c r="N3385" t="s">
        <v>10264</v>
      </c>
    </row>
    <row r="3386" spans="1:14" x14ac:dyDescent="0.35">
      <c r="A3386" t="s">
        <v>3404</v>
      </c>
      <c r="B3386" t="s">
        <v>21</v>
      </c>
      <c r="C3386">
        <v>348</v>
      </c>
      <c r="D3386">
        <v>12000</v>
      </c>
      <c r="E3386">
        <v>200</v>
      </c>
      <c r="F3386" t="s">
        <v>8</v>
      </c>
      <c r="G3386" s="2">
        <v>68980</v>
      </c>
      <c r="H3386">
        <f t="shared" si="312"/>
        <v>4106400</v>
      </c>
      <c r="I3386">
        <f t="shared" si="313"/>
        <v>69600</v>
      </c>
      <c r="J3386" t="str">
        <f t="shared" si="314"/>
        <v>November</v>
      </c>
      <c r="K3386" t="str">
        <f t="shared" si="315"/>
        <v>2088</v>
      </c>
      <c r="L3386" t="str">
        <f t="shared" si="316"/>
        <v>Normal</v>
      </c>
      <c r="M3386" t="str">
        <f t="shared" si="317"/>
        <v>Ok</v>
      </c>
      <c r="N3386" t="s">
        <v>10264</v>
      </c>
    </row>
    <row r="3387" spans="1:14" x14ac:dyDescent="0.35">
      <c r="A3387" t="s">
        <v>3405</v>
      </c>
      <c r="B3387" t="s">
        <v>43</v>
      </c>
      <c r="C3387">
        <v>208</v>
      </c>
      <c r="D3387">
        <v>1200</v>
      </c>
      <c r="E3387">
        <v>5000</v>
      </c>
      <c r="F3387" t="s">
        <v>8</v>
      </c>
      <c r="G3387" s="2">
        <v>68987</v>
      </c>
      <c r="H3387">
        <f t="shared" si="312"/>
        <v>0</v>
      </c>
      <c r="I3387">
        <f t="shared" si="313"/>
        <v>1040000</v>
      </c>
      <c r="J3387" t="str">
        <f t="shared" si="314"/>
        <v>November</v>
      </c>
      <c r="K3387" t="str">
        <f t="shared" si="315"/>
        <v>2088</v>
      </c>
      <c r="L3387" t="str">
        <f t="shared" si="316"/>
        <v>High Discount</v>
      </c>
      <c r="M3387" t="str">
        <f t="shared" si="317"/>
        <v>Zero Sales</v>
      </c>
      <c r="N3387" t="s">
        <v>10264</v>
      </c>
    </row>
    <row r="3388" spans="1:14" x14ac:dyDescent="0.35">
      <c r="A3388" t="s">
        <v>3406</v>
      </c>
      <c r="B3388" t="s">
        <v>39</v>
      </c>
      <c r="C3388">
        <v>536</v>
      </c>
      <c r="D3388">
        <v>6000</v>
      </c>
      <c r="E3388">
        <v>300</v>
      </c>
      <c r="F3388" t="s">
        <v>16</v>
      </c>
      <c r="G3388" s="2">
        <v>68994</v>
      </c>
      <c r="H3388">
        <f t="shared" si="312"/>
        <v>3055200</v>
      </c>
      <c r="I3388">
        <f t="shared" si="313"/>
        <v>160800</v>
      </c>
      <c r="J3388" t="str">
        <f t="shared" si="314"/>
        <v>November</v>
      </c>
      <c r="K3388" t="str">
        <f t="shared" si="315"/>
        <v>2088</v>
      </c>
      <c r="L3388" t="str">
        <f t="shared" si="316"/>
        <v>Normal</v>
      </c>
      <c r="M3388" t="str">
        <f t="shared" si="317"/>
        <v>Ok</v>
      </c>
      <c r="N3388" t="s">
        <v>10264</v>
      </c>
    </row>
    <row r="3389" spans="1:14" x14ac:dyDescent="0.35">
      <c r="A3389" t="s">
        <v>3407</v>
      </c>
      <c r="B3389" t="s">
        <v>30</v>
      </c>
      <c r="C3389">
        <v>575</v>
      </c>
      <c r="D3389">
        <v>4500</v>
      </c>
      <c r="E3389">
        <v>400</v>
      </c>
      <c r="F3389" t="s">
        <v>46</v>
      </c>
      <c r="G3389" s="2">
        <v>69001</v>
      </c>
      <c r="H3389">
        <f t="shared" si="312"/>
        <v>2357500</v>
      </c>
      <c r="I3389">
        <f t="shared" si="313"/>
        <v>230000</v>
      </c>
      <c r="J3389" t="str">
        <f t="shared" si="314"/>
        <v>November</v>
      </c>
      <c r="K3389" t="str">
        <f t="shared" si="315"/>
        <v>2088</v>
      </c>
      <c r="L3389" t="str">
        <f t="shared" si="316"/>
        <v>Normal</v>
      </c>
      <c r="M3389" t="str">
        <f t="shared" si="317"/>
        <v>Ok</v>
      </c>
      <c r="N3389" t="s">
        <v>10264</v>
      </c>
    </row>
    <row r="3390" spans="1:14" x14ac:dyDescent="0.35">
      <c r="A3390" t="s">
        <v>3408</v>
      </c>
      <c r="B3390" t="s">
        <v>30</v>
      </c>
      <c r="C3390">
        <v>404</v>
      </c>
      <c r="D3390">
        <v>15000</v>
      </c>
      <c r="E3390">
        <v>1500</v>
      </c>
      <c r="F3390" t="s">
        <v>11</v>
      </c>
      <c r="G3390" s="2">
        <v>69008</v>
      </c>
      <c r="H3390">
        <f t="shared" si="312"/>
        <v>5454000</v>
      </c>
      <c r="I3390">
        <f t="shared" si="313"/>
        <v>606000</v>
      </c>
      <c r="J3390" t="str">
        <f t="shared" si="314"/>
        <v>December</v>
      </c>
      <c r="K3390" t="str">
        <f t="shared" si="315"/>
        <v>2088</v>
      </c>
      <c r="L3390" t="str">
        <f t="shared" si="316"/>
        <v>High Discount</v>
      </c>
      <c r="M3390" t="str">
        <f t="shared" si="317"/>
        <v>Ok</v>
      </c>
      <c r="N3390" t="s">
        <v>10264</v>
      </c>
    </row>
    <row r="3391" spans="1:14" x14ac:dyDescent="0.35">
      <c r="A3391" t="s">
        <v>3409</v>
      </c>
      <c r="B3391" t="s">
        <v>19</v>
      </c>
      <c r="C3391">
        <v>450</v>
      </c>
      <c r="D3391">
        <v>5500</v>
      </c>
      <c r="E3391">
        <v>3000</v>
      </c>
      <c r="F3391" t="s">
        <v>16</v>
      </c>
      <c r="G3391" s="2">
        <v>69015</v>
      </c>
      <c r="H3391">
        <f t="shared" si="312"/>
        <v>1125000</v>
      </c>
      <c r="I3391">
        <f t="shared" si="313"/>
        <v>1350000</v>
      </c>
      <c r="J3391" t="str">
        <f t="shared" si="314"/>
        <v>December</v>
      </c>
      <c r="K3391" t="str">
        <f t="shared" si="315"/>
        <v>2088</v>
      </c>
      <c r="L3391" t="str">
        <f t="shared" si="316"/>
        <v>High Discount</v>
      </c>
      <c r="M3391" t="str">
        <f t="shared" si="317"/>
        <v>Ok</v>
      </c>
      <c r="N3391" t="s">
        <v>10264</v>
      </c>
    </row>
    <row r="3392" spans="1:14" x14ac:dyDescent="0.35">
      <c r="A3392" t="s">
        <v>3410</v>
      </c>
      <c r="B3392" t="s">
        <v>15</v>
      </c>
      <c r="C3392">
        <v>454</v>
      </c>
      <c r="D3392">
        <v>45000</v>
      </c>
      <c r="E3392">
        <v>300</v>
      </c>
      <c r="F3392" t="s">
        <v>11</v>
      </c>
      <c r="G3392" s="2">
        <v>69022</v>
      </c>
      <c r="H3392">
        <f t="shared" si="312"/>
        <v>20293800</v>
      </c>
      <c r="I3392">
        <f t="shared" si="313"/>
        <v>136200</v>
      </c>
      <c r="J3392" t="str">
        <f t="shared" si="314"/>
        <v>December</v>
      </c>
      <c r="K3392" t="str">
        <f t="shared" si="315"/>
        <v>2088</v>
      </c>
      <c r="L3392" t="str">
        <f t="shared" si="316"/>
        <v>Normal</v>
      </c>
      <c r="M3392" t="str">
        <f t="shared" si="317"/>
        <v>Ok</v>
      </c>
      <c r="N3392" t="s">
        <v>10264</v>
      </c>
    </row>
    <row r="3393" spans="1:14" x14ac:dyDescent="0.35">
      <c r="A3393" t="s">
        <v>3411</v>
      </c>
      <c r="B3393" t="s">
        <v>15</v>
      </c>
      <c r="C3393">
        <v>145</v>
      </c>
      <c r="D3393">
        <v>22000</v>
      </c>
      <c r="E3393">
        <v>100</v>
      </c>
      <c r="F3393" t="s">
        <v>11</v>
      </c>
      <c r="G3393" s="2">
        <v>69029</v>
      </c>
      <c r="H3393">
        <f t="shared" si="312"/>
        <v>3175500</v>
      </c>
      <c r="I3393">
        <f t="shared" si="313"/>
        <v>14500</v>
      </c>
      <c r="J3393" t="str">
        <f t="shared" si="314"/>
        <v>December</v>
      </c>
      <c r="K3393" t="str">
        <f t="shared" si="315"/>
        <v>2088</v>
      </c>
      <c r="L3393" t="str">
        <f t="shared" si="316"/>
        <v>Normal</v>
      </c>
      <c r="M3393" t="str">
        <f t="shared" si="317"/>
        <v>Ok</v>
      </c>
      <c r="N3393" t="s">
        <v>10264</v>
      </c>
    </row>
    <row r="3394" spans="1:14" x14ac:dyDescent="0.35">
      <c r="A3394" t="s">
        <v>3412</v>
      </c>
      <c r="B3394" t="s">
        <v>19</v>
      </c>
      <c r="C3394">
        <v>441</v>
      </c>
      <c r="D3394">
        <v>1200</v>
      </c>
      <c r="E3394">
        <v>400</v>
      </c>
      <c r="F3394" t="s">
        <v>16</v>
      </c>
      <c r="G3394" s="2">
        <v>69036</v>
      </c>
      <c r="H3394">
        <f t="shared" ref="H3394:H3457" si="318">MAX(0,(D3394-E3394)*C3394)</f>
        <v>352800</v>
      </c>
      <c r="I3394">
        <f t="shared" si="313"/>
        <v>176400</v>
      </c>
      <c r="J3394" t="str">
        <f t="shared" si="314"/>
        <v>January</v>
      </c>
      <c r="K3394" t="str">
        <f t="shared" si="315"/>
        <v>2089</v>
      </c>
      <c r="L3394" t="str">
        <f t="shared" si="316"/>
        <v>Normal</v>
      </c>
      <c r="M3394" t="str">
        <f t="shared" si="317"/>
        <v>Ok</v>
      </c>
      <c r="N3394" t="s">
        <v>10264</v>
      </c>
    </row>
    <row r="3395" spans="1:14" x14ac:dyDescent="0.35">
      <c r="A3395" t="s">
        <v>3413</v>
      </c>
      <c r="B3395" t="s">
        <v>15</v>
      </c>
      <c r="C3395">
        <v>401</v>
      </c>
      <c r="D3395">
        <v>22000</v>
      </c>
      <c r="E3395">
        <v>2000</v>
      </c>
      <c r="F3395" t="s">
        <v>46</v>
      </c>
      <c r="G3395" s="2">
        <v>69043</v>
      </c>
      <c r="H3395">
        <f t="shared" si="318"/>
        <v>8020000</v>
      </c>
      <c r="I3395">
        <f t="shared" ref="I3395:I3458" si="319">E3395*C3395</f>
        <v>802000</v>
      </c>
      <c r="J3395" t="str">
        <f t="shared" ref="J3395:J3458" si="320">TEXT(G:G,"mmmm")</f>
        <v>January</v>
      </c>
      <c r="K3395" t="str">
        <f t="shared" ref="K3395:K3458" si="321">TEXT(G3395,"yyy")</f>
        <v>2089</v>
      </c>
      <c r="L3395" t="str">
        <f t="shared" ref="L3395:L3458" si="322">IF(E3395&gt;=C3395,"High Discount","Normal")</f>
        <v>High Discount</v>
      </c>
      <c r="M3395" t="str">
        <f t="shared" ref="M3395:M3458" si="323">IF(H3395=0,"Zero Sales","Ok")</f>
        <v>Ok</v>
      </c>
      <c r="N3395" t="s">
        <v>10264</v>
      </c>
    </row>
    <row r="3396" spans="1:14" x14ac:dyDescent="0.35">
      <c r="A3396" t="s">
        <v>3414</v>
      </c>
      <c r="B3396" t="s">
        <v>30</v>
      </c>
      <c r="C3396">
        <v>337</v>
      </c>
      <c r="D3396">
        <v>45000</v>
      </c>
      <c r="E3396">
        <v>3000</v>
      </c>
      <c r="F3396" t="s">
        <v>8</v>
      </c>
      <c r="G3396" s="2">
        <v>69050</v>
      </c>
      <c r="H3396">
        <f t="shared" si="318"/>
        <v>14154000</v>
      </c>
      <c r="I3396">
        <f t="shared" si="319"/>
        <v>1011000</v>
      </c>
      <c r="J3396" t="str">
        <f t="shared" si="320"/>
        <v>January</v>
      </c>
      <c r="K3396" t="str">
        <f t="shared" si="321"/>
        <v>2089</v>
      </c>
      <c r="L3396" t="str">
        <f t="shared" si="322"/>
        <v>High Discount</v>
      </c>
      <c r="M3396" t="str">
        <f t="shared" si="323"/>
        <v>Ok</v>
      </c>
      <c r="N3396" t="s">
        <v>10264</v>
      </c>
    </row>
    <row r="3397" spans="1:14" x14ac:dyDescent="0.35">
      <c r="A3397" t="s">
        <v>3415</v>
      </c>
      <c r="B3397" t="s">
        <v>13</v>
      </c>
      <c r="C3397">
        <v>572</v>
      </c>
      <c r="D3397">
        <v>18000</v>
      </c>
      <c r="E3397">
        <v>100</v>
      </c>
      <c r="F3397" t="s">
        <v>16</v>
      </c>
      <c r="G3397" s="2">
        <v>69057</v>
      </c>
      <c r="H3397">
        <f t="shared" si="318"/>
        <v>10238800</v>
      </c>
      <c r="I3397">
        <f t="shared" si="319"/>
        <v>57200</v>
      </c>
      <c r="J3397" t="str">
        <f t="shared" si="320"/>
        <v>January</v>
      </c>
      <c r="K3397" t="str">
        <f t="shared" si="321"/>
        <v>2089</v>
      </c>
      <c r="L3397" t="str">
        <f t="shared" si="322"/>
        <v>Normal</v>
      </c>
      <c r="M3397" t="str">
        <f t="shared" si="323"/>
        <v>Ok</v>
      </c>
      <c r="N3397" t="s">
        <v>10264</v>
      </c>
    </row>
    <row r="3398" spans="1:14" x14ac:dyDescent="0.35">
      <c r="A3398" t="s">
        <v>3416</v>
      </c>
      <c r="B3398" t="s">
        <v>33</v>
      </c>
      <c r="C3398">
        <v>211</v>
      </c>
      <c r="D3398">
        <v>6000</v>
      </c>
      <c r="E3398">
        <v>400</v>
      </c>
      <c r="F3398" t="s">
        <v>46</v>
      </c>
      <c r="G3398" s="2">
        <v>69064</v>
      </c>
      <c r="H3398">
        <f t="shared" si="318"/>
        <v>1181600</v>
      </c>
      <c r="I3398">
        <f t="shared" si="319"/>
        <v>84400</v>
      </c>
      <c r="J3398" t="str">
        <f t="shared" si="320"/>
        <v>January</v>
      </c>
      <c r="K3398" t="str">
        <f t="shared" si="321"/>
        <v>2089</v>
      </c>
      <c r="L3398" t="str">
        <f t="shared" si="322"/>
        <v>High Discount</v>
      </c>
      <c r="M3398" t="str">
        <f t="shared" si="323"/>
        <v>Ok</v>
      </c>
      <c r="N3398" t="s">
        <v>10264</v>
      </c>
    </row>
    <row r="3399" spans="1:14" x14ac:dyDescent="0.35">
      <c r="A3399" t="s">
        <v>3417</v>
      </c>
      <c r="B3399" t="s">
        <v>30</v>
      </c>
      <c r="C3399">
        <v>231</v>
      </c>
      <c r="D3399">
        <v>15000</v>
      </c>
      <c r="E3399">
        <v>100</v>
      </c>
      <c r="F3399" t="s">
        <v>11</v>
      </c>
      <c r="G3399" s="2">
        <v>69071</v>
      </c>
      <c r="H3399">
        <f t="shared" si="318"/>
        <v>3441900</v>
      </c>
      <c r="I3399">
        <f t="shared" si="319"/>
        <v>23100</v>
      </c>
      <c r="J3399" t="str">
        <f t="shared" si="320"/>
        <v>February</v>
      </c>
      <c r="K3399" t="str">
        <f t="shared" si="321"/>
        <v>2089</v>
      </c>
      <c r="L3399" t="str">
        <f t="shared" si="322"/>
        <v>Normal</v>
      </c>
      <c r="M3399" t="str">
        <f t="shared" si="323"/>
        <v>Ok</v>
      </c>
      <c r="N3399" t="s">
        <v>10264</v>
      </c>
    </row>
    <row r="3400" spans="1:14" x14ac:dyDescent="0.35">
      <c r="A3400" t="s">
        <v>3418</v>
      </c>
      <c r="B3400" t="s">
        <v>39</v>
      </c>
      <c r="C3400">
        <v>598</v>
      </c>
      <c r="D3400">
        <v>5500</v>
      </c>
      <c r="E3400">
        <v>300</v>
      </c>
      <c r="F3400" t="s">
        <v>16</v>
      </c>
      <c r="G3400" s="2">
        <v>69078</v>
      </c>
      <c r="H3400">
        <f t="shared" si="318"/>
        <v>3109600</v>
      </c>
      <c r="I3400">
        <f t="shared" si="319"/>
        <v>179400</v>
      </c>
      <c r="J3400" t="str">
        <f t="shared" si="320"/>
        <v>February</v>
      </c>
      <c r="K3400" t="str">
        <f t="shared" si="321"/>
        <v>2089</v>
      </c>
      <c r="L3400" t="str">
        <f t="shared" si="322"/>
        <v>Normal</v>
      </c>
      <c r="M3400" t="str">
        <f t="shared" si="323"/>
        <v>Ok</v>
      </c>
      <c r="N3400" t="s">
        <v>10264</v>
      </c>
    </row>
    <row r="3401" spans="1:14" x14ac:dyDescent="0.35">
      <c r="A3401" t="s">
        <v>3419</v>
      </c>
      <c r="B3401" t="s">
        <v>10</v>
      </c>
      <c r="C3401">
        <v>131</v>
      </c>
      <c r="D3401">
        <v>22000</v>
      </c>
      <c r="E3401">
        <v>200</v>
      </c>
      <c r="F3401" t="s">
        <v>8</v>
      </c>
      <c r="G3401" s="2">
        <v>69085</v>
      </c>
      <c r="H3401">
        <f t="shared" si="318"/>
        <v>2855800</v>
      </c>
      <c r="I3401">
        <f t="shared" si="319"/>
        <v>26200</v>
      </c>
      <c r="J3401" t="str">
        <f t="shared" si="320"/>
        <v>February</v>
      </c>
      <c r="K3401" t="str">
        <f t="shared" si="321"/>
        <v>2089</v>
      </c>
      <c r="L3401" t="str">
        <f t="shared" si="322"/>
        <v>High Discount</v>
      </c>
      <c r="M3401" t="str">
        <f t="shared" si="323"/>
        <v>Ok</v>
      </c>
      <c r="N3401" t="s">
        <v>10264</v>
      </c>
    </row>
    <row r="3402" spans="1:14" x14ac:dyDescent="0.35">
      <c r="A3402" t="s">
        <v>3420</v>
      </c>
      <c r="B3402" t="s">
        <v>19</v>
      </c>
      <c r="C3402">
        <v>573</v>
      </c>
      <c r="D3402">
        <v>12000</v>
      </c>
      <c r="E3402">
        <v>300</v>
      </c>
      <c r="F3402" t="s">
        <v>8</v>
      </c>
      <c r="G3402" s="2">
        <v>69092</v>
      </c>
      <c r="H3402">
        <f t="shared" si="318"/>
        <v>6704100</v>
      </c>
      <c r="I3402">
        <f t="shared" si="319"/>
        <v>171900</v>
      </c>
      <c r="J3402" t="str">
        <f t="shared" si="320"/>
        <v>February</v>
      </c>
      <c r="K3402" t="str">
        <f t="shared" si="321"/>
        <v>2089</v>
      </c>
      <c r="L3402" t="str">
        <f t="shared" si="322"/>
        <v>Normal</v>
      </c>
      <c r="M3402" t="str">
        <f t="shared" si="323"/>
        <v>Ok</v>
      </c>
      <c r="N3402" t="s">
        <v>10264</v>
      </c>
    </row>
    <row r="3403" spans="1:14" x14ac:dyDescent="0.35">
      <c r="A3403" t="s">
        <v>3421</v>
      </c>
      <c r="B3403" t="s">
        <v>21</v>
      </c>
      <c r="C3403">
        <v>53</v>
      </c>
      <c r="D3403">
        <v>22000</v>
      </c>
      <c r="E3403">
        <v>200</v>
      </c>
      <c r="F3403" t="s">
        <v>11</v>
      </c>
      <c r="G3403" s="2">
        <v>69099</v>
      </c>
      <c r="H3403">
        <f t="shared" si="318"/>
        <v>1155400</v>
      </c>
      <c r="I3403">
        <f t="shared" si="319"/>
        <v>10600</v>
      </c>
      <c r="J3403" t="str">
        <f t="shared" si="320"/>
        <v>March</v>
      </c>
      <c r="K3403" t="str">
        <f t="shared" si="321"/>
        <v>2089</v>
      </c>
      <c r="L3403" t="str">
        <f t="shared" si="322"/>
        <v>High Discount</v>
      </c>
      <c r="M3403" t="str">
        <f t="shared" si="323"/>
        <v>Ok</v>
      </c>
      <c r="N3403" t="s">
        <v>10264</v>
      </c>
    </row>
    <row r="3404" spans="1:14" x14ac:dyDescent="0.35">
      <c r="A3404" t="s">
        <v>3422</v>
      </c>
      <c r="B3404" t="s">
        <v>43</v>
      </c>
      <c r="C3404">
        <v>544</v>
      </c>
      <c r="D3404">
        <v>12000</v>
      </c>
      <c r="E3404">
        <v>3000</v>
      </c>
      <c r="F3404" t="s">
        <v>16</v>
      </c>
      <c r="G3404" s="2">
        <v>69106</v>
      </c>
      <c r="H3404">
        <f t="shared" si="318"/>
        <v>4896000</v>
      </c>
      <c r="I3404">
        <f t="shared" si="319"/>
        <v>1632000</v>
      </c>
      <c r="J3404" t="str">
        <f t="shared" si="320"/>
        <v>March</v>
      </c>
      <c r="K3404" t="str">
        <f t="shared" si="321"/>
        <v>2089</v>
      </c>
      <c r="L3404" t="str">
        <f t="shared" si="322"/>
        <v>High Discount</v>
      </c>
      <c r="M3404" t="str">
        <f t="shared" si="323"/>
        <v>Ok</v>
      </c>
      <c r="N3404" t="s">
        <v>10264</v>
      </c>
    </row>
    <row r="3405" spans="1:14" x14ac:dyDescent="0.35">
      <c r="A3405" t="s">
        <v>3423</v>
      </c>
      <c r="B3405" t="s">
        <v>21</v>
      </c>
      <c r="C3405">
        <v>100</v>
      </c>
      <c r="D3405">
        <v>6000</v>
      </c>
      <c r="E3405">
        <v>5000</v>
      </c>
      <c r="F3405" t="s">
        <v>8</v>
      </c>
      <c r="G3405" s="2">
        <v>69113</v>
      </c>
      <c r="H3405">
        <f t="shared" si="318"/>
        <v>100000</v>
      </c>
      <c r="I3405">
        <f t="shared" si="319"/>
        <v>500000</v>
      </c>
      <c r="J3405" t="str">
        <f t="shared" si="320"/>
        <v>March</v>
      </c>
      <c r="K3405" t="str">
        <f t="shared" si="321"/>
        <v>2089</v>
      </c>
      <c r="L3405" t="str">
        <f t="shared" si="322"/>
        <v>High Discount</v>
      </c>
      <c r="M3405" t="str">
        <f t="shared" si="323"/>
        <v>Ok</v>
      </c>
      <c r="N3405" t="s">
        <v>10264</v>
      </c>
    </row>
    <row r="3406" spans="1:14" x14ac:dyDescent="0.35">
      <c r="A3406" t="s">
        <v>3424</v>
      </c>
      <c r="B3406" t="s">
        <v>30</v>
      </c>
      <c r="C3406">
        <v>310</v>
      </c>
      <c r="D3406">
        <v>4500</v>
      </c>
      <c r="E3406">
        <v>300</v>
      </c>
      <c r="F3406" t="s">
        <v>16</v>
      </c>
      <c r="G3406" s="2">
        <v>69120</v>
      </c>
      <c r="H3406">
        <f t="shared" si="318"/>
        <v>1302000</v>
      </c>
      <c r="I3406">
        <f t="shared" si="319"/>
        <v>93000</v>
      </c>
      <c r="J3406" t="str">
        <f t="shared" si="320"/>
        <v>March</v>
      </c>
      <c r="K3406" t="str">
        <f t="shared" si="321"/>
        <v>2089</v>
      </c>
      <c r="L3406" t="str">
        <f t="shared" si="322"/>
        <v>Normal</v>
      </c>
      <c r="M3406" t="str">
        <f t="shared" si="323"/>
        <v>Ok</v>
      </c>
      <c r="N3406" t="s">
        <v>10264</v>
      </c>
    </row>
    <row r="3407" spans="1:14" x14ac:dyDescent="0.35">
      <c r="A3407" t="s">
        <v>3425</v>
      </c>
      <c r="B3407" t="s">
        <v>39</v>
      </c>
      <c r="C3407">
        <v>183</v>
      </c>
      <c r="D3407">
        <v>15000</v>
      </c>
      <c r="E3407">
        <v>400</v>
      </c>
      <c r="F3407" t="s">
        <v>8</v>
      </c>
      <c r="G3407" s="2">
        <v>69127</v>
      </c>
      <c r="H3407">
        <f t="shared" si="318"/>
        <v>2671800</v>
      </c>
      <c r="I3407">
        <f t="shared" si="319"/>
        <v>73200</v>
      </c>
      <c r="J3407" t="str">
        <f t="shared" si="320"/>
        <v>April</v>
      </c>
      <c r="K3407" t="str">
        <f t="shared" si="321"/>
        <v>2089</v>
      </c>
      <c r="L3407" t="str">
        <f t="shared" si="322"/>
        <v>High Discount</v>
      </c>
      <c r="M3407" t="str">
        <f t="shared" si="323"/>
        <v>Ok</v>
      </c>
      <c r="N3407" t="s">
        <v>10264</v>
      </c>
    </row>
    <row r="3408" spans="1:14" x14ac:dyDescent="0.35">
      <c r="A3408" t="s">
        <v>3426</v>
      </c>
      <c r="B3408" t="s">
        <v>30</v>
      </c>
      <c r="C3408">
        <v>411</v>
      </c>
      <c r="D3408">
        <v>4500</v>
      </c>
      <c r="E3408">
        <v>1000</v>
      </c>
      <c r="F3408" t="s">
        <v>11</v>
      </c>
      <c r="G3408" s="2">
        <v>69134</v>
      </c>
      <c r="H3408">
        <f t="shared" si="318"/>
        <v>1438500</v>
      </c>
      <c r="I3408">
        <f t="shared" si="319"/>
        <v>411000</v>
      </c>
      <c r="J3408" t="str">
        <f t="shared" si="320"/>
        <v>April</v>
      </c>
      <c r="K3408" t="str">
        <f t="shared" si="321"/>
        <v>2089</v>
      </c>
      <c r="L3408" t="str">
        <f t="shared" si="322"/>
        <v>High Discount</v>
      </c>
      <c r="M3408" t="str">
        <f t="shared" si="323"/>
        <v>Ok</v>
      </c>
      <c r="N3408" t="s">
        <v>10264</v>
      </c>
    </row>
    <row r="3409" spans="1:14" x14ac:dyDescent="0.35">
      <c r="A3409" t="s">
        <v>3427</v>
      </c>
      <c r="B3409" t="s">
        <v>10</v>
      </c>
      <c r="C3409">
        <v>266</v>
      </c>
      <c r="D3409">
        <v>4500</v>
      </c>
      <c r="E3409">
        <v>2000</v>
      </c>
      <c r="F3409" t="s">
        <v>11</v>
      </c>
      <c r="G3409" s="2">
        <v>69141</v>
      </c>
      <c r="H3409">
        <f t="shared" si="318"/>
        <v>665000</v>
      </c>
      <c r="I3409">
        <f t="shared" si="319"/>
        <v>532000</v>
      </c>
      <c r="J3409" t="str">
        <f t="shared" si="320"/>
        <v>April</v>
      </c>
      <c r="K3409" t="str">
        <f t="shared" si="321"/>
        <v>2089</v>
      </c>
      <c r="L3409" t="str">
        <f t="shared" si="322"/>
        <v>High Discount</v>
      </c>
      <c r="M3409" t="str">
        <f t="shared" si="323"/>
        <v>Ok</v>
      </c>
      <c r="N3409" t="s">
        <v>10264</v>
      </c>
    </row>
    <row r="3410" spans="1:14" x14ac:dyDescent="0.35">
      <c r="A3410" t="s">
        <v>3428</v>
      </c>
      <c r="B3410" t="s">
        <v>13</v>
      </c>
      <c r="C3410">
        <v>117</v>
      </c>
      <c r="D3410">
        <v>15000</v>
      </c>
      <c r="E3410">
        <v>100</v>
      </c>
      <c r="F3410" t="s">
        <v>16</v>
      </c>
      <c r="G3410" s="2">
        <v>69148</v>
      </c>
      <c r="H3410">
        <f t="shared" si="318"/>
        <v>1743300</v>
      </c>
      <c r="I3410">
        <f t="shared" si="319"/>
        <v>11700</v>
      </c>
      <c r="J3410" t="str">
        <f t="shared" si="320"/>
        <v>April</v>
      </c>
      <c r="K3410" t="str">
        <f t="shared" si="321"/>
        <v>2089</v>
      </c>
      <c r="L3410" t="str">
        <f t="shared" si="322"/>
        <v>Normal</v>
      </c>
      <c r="M3410" t="str">
        <f t="shared" si="323"/>
        <v>Ok</v>
      </c>
      <c r="N3410" t="s">
        <v>10264</v>
      </c>
    </row>
    <row r="3411" spans="1:14" x14ac:dyDescent="0.35">
      <c r="A3411" t="s">
        <v>3429</v>
      </c>
      <c r="B3411" t="s">
        <v>43</v>
      </c>
      <c r="C3411">
        <v>192</v>
      </c>
      <c r="D3411">
        <v>15000</v>
      </c>
      <c r="E3411">
        <v>400</v>
      </c>
      <c r="F3411" t="s">
        <v>46</v>
      </c>
      <c r="G3411" s="2">
        <v>69155</v>
      </c>
      <c r="H3411">
        <f t="shared" si="318"/>
        <v>2803200</v>
      </c>
      <c r="I3411">
        <f t="shared" si="319"/>
        <v>76800</v>
      </c>
      <c r="J3411" t="str">
        <f t="shared" si="320"/>
        <v>May</v>
      </c>
      <c r="K3411" t="str">
        <f t="shared" si="321"/>
        <v>2089</v>
      </c>
      <c r="L3411" t="str">
        <f t="shared" si="322"/>
        <v>High Discount</v>
      </c>
      <c r="M3411" t="str">
        <f t="shared" si="323"/>
        <v>Ok</v>
      </c>
      <c r="N3411" t="s">
        <v>10264</v>
      </c>
    </row>
    <row r="3412" spans="1:14" x14ac:dyDescent="0.35">
      <c r="A3412" t="s">
        <v>3430</v>
      </c>
      <c r="B3412" t="s">
        <v>10</v>
      </c>
      <c r="C3412">
        <v>395</v>
      </c>
      <c r="D3412">
        <v>6000</v>
      </c>
      <c r="E3412">
        <v>1500</v>
      </c>
      <c r="F3412" t="s">
        <v>46</v>
      </c>
      <c r="G3412" s="2">
        <v>69162</v>
      </c>
      <c r="H3412">
        <f t="shared" si="318"/>
        <v>1777500</v>
      </c>
      <c r="I3412">
        <f t="shared" si="319"/>
        <v>592500</v>
      </c>
      <c r="J3412" t="str">
        <f t="shared" si="320"/>
        <v>May</v>
      </c>
      <c r="K3412" t="str">
        <f t="shared" si="321"/>
        <v>2089</v>
      </c>
      <c r="L3412" t="str">
        <f t="shared" si="322"/>
        <v>High Discount</v>
      </c>
      <c r="M3412" t="str">
        <f t="shared" si="323"/>
        <v>Ok</v>
      </c>
      <c r="N3412" t="s">
        <v>10264</v>
      </c>
    </row>
    <row r="3413" spans="1:14" x14ac:dyDescent="0.35">
      <c r="A3413" t="s">
        <v>3431</v>
      </c>
      <c r="B3413" t="s">
        <v>19</v>
      </c>
      <c r="C3413">
        <v>243</v>
      </c>
      <c r="D3413">
        <v>5500</v>
      </c>
      <c r="E3413">
        <v>300</v>
      </c>
      <c r="F3413" t="s">
        <v>11</v>
      </c>
      <c r="G3413" s="2">
        <v>69169</v>
      </c>
      <c r="H3413">
        <f t="shared" si="318"/>
        <v>1263600</v>
      </c>
      <c r="I3413">
        <f t="shared" si="319"/>
        <v>72900</v>
      </c>
      <c r="J3413" t="str">
        <f t="shared" si="320"/>
        <v>May</v>
      </c>
      <c r="K3413" t="str">
        <f t="shared" si="321"/>
        <v>2089</v>
      </c>
      <c r="L3413" t="str">
        <f t="shared" si="322"/>
        <v>High Discount</v>
      </c>
      <c r="M3413" t="str">
        <f t="shared" si="323"/>
        <v>Ok</v>
      </c>
      <c r="N3413" t="s">
        <v>10264</v>
      </c>
    </row>
    <row r="3414" spans="1:14" x14ac:dyDescent="0.35">
      <c r="A3414" t="s">
        <v>3432</v>
      </c>
      <c r="B3414" t="s">
        <v>19</v>
      </c>
      <c r="C3414">
        <v>295</v>
      </c>
      <c r="D3414">
        <v>22000</v>
      </c>
      <c r="E3414">
        <v>3000</v>
      </c>
      <c r="F3414" t="s">
        <v>8</v>
      </c>
      <c r="G3414" s="2">
        <v>69176</v>
      </c>
      <c r="H3414">
        <f t="shared" si="318"/>
        <v>5605000</v>
      </c>
      <c r="I3414">
        <f t="shared" si="319"/>
        <v>885000</v>
      </c>
      <c r="J3414" t="str">
        <f t="shared" si="320"/>
        <v>May</v>
      </c>
      <c r="K3414" t="str">
        <f t="shared" si="321"/>
        <v>2089</v>
      </c>
      <c r="L3414" t="str">
        <f t="shared" si="322"/>
        <v>High Discount</v>
      </c>
      <c r="M3414" t="str">
        <f t="shared" si="323"/>
        <v>Ok</v>
      </c>
      <c r="N3414" t="s">
        <v>10264</v>
      </c>
    </row>
    <row r="3415" spans="1:14" x14ac:dyDescent="0.35">
      <c r="A3415" t="s">
        <v>3433</v>
      </c>
      <c r="B3415" t="s">
        <v>30</v>
      </c>
      <c r="C3415">
        <v>363</v>
      </c>
      <c r="D3415">
        <v>6000</v>
      </c>
      <c r="E3415">
        <v>1500</v>
      </c>
      <c r="F3415" t="s">
        <v>46</v>
      </c>
      <c r="G3415" s="2">
        <v>69183</v>
      </c>
      <c r="H3415">
        <f t="shared" si="318"/>
        <v>1633500</v>
      </c>
      <c r="I3415">
        <f t="shared" si="319"/>
        <v>544500</v>
      </c>
      <c r="J3415" t="str">
        <f t="shared" si="320"/>
        <v>May</v>
      </c>
      <c r="K3415" t="str">
        <f t="shared" si="321"/>
        <v>2089</v>
      </c>
      <c r="L3415" t="str">
        <f t="shared" si="322"/>
        <v>High Discount</v>
      </c>
      <c r="M3415" t="str">
        <f t="shared" si="323"/>
        <v>Ok</v>
      </c>
      <c r="N3415" t="s">
        <v>10264</v>
      </c>
    </row>
    <row r="3416" spans="1:14" x14ac:dyDescent="0.35">
      <c r="A3416" t="s">
        <v>3434</v>
      </c>
      <c r="B3416" t="s">
        <v>39</v>
      </c>
      <c r="C3416">
        <v>433</v>
      </c>
      <c r="D3416">
        <v>45000</v>
      </c>
      <c r="E3416">
        <v>5000</v>
      </c>
      <c r="F3416" t="s">
        <v>11</v>
      </c>
      <c r="G3416" s="2">
        <v>69190</v>
      </c>
      <c r="H3416">
        <f t="shared" si="318"/>
        <v>17320000</v>
      </c>
      <c r="I3416">
        <f t="shared" si="319"/>
        <v>2165000</v>
      </c>
      <c r="J3416" t="str">
        <f t="shared" si="320"/>
        <v>June</v>
      </c>
      <c r="K3416" t="str">
        <f t="shared" si="321"/>
        <v>2089</v>
      </c>
      <c r="L3416" t="str">
        <f t="shared" si="322"/>
        <v>High Discount</v>
      </c>
      <c r="M3416" t="str">
        <f t="shared" si="323"/>
        <v>Ok</v>
      </c>
      <c r="N3416" t="s">
        <v>10264</v>
      </c>
    </row>
    <row r="3417" spans="1:14" x14ac:dyDescent="0.35">
      <c r="A3417" t="s">
        <v>3435</v>
      </c>
      <c r="B3417" t="s">
        <v>10</v>
      </c>
      <c r="C3417">
        <v>326</v>
      </c>
      <c r="D3417">
        <v>800</v>
      </c>
      <c r="E3417">
        <v>1000</v>
      </c>
      <c r="F3417" t="s">
        <v>8</v>
      </c>
      <c r="G3417" s="2">
        <v>69197</v>
      </c>
      <c r="H3417">
        <f t="shared" si="318"/>
        <v>0</v>
      </c>
      <c r="I3417">
        <f t="shared" si="319"/>
        <v>326000</v>
      </c>
      <c r="J3417" t="str">
        <f t="shared" si="320"/>
        <v>June</v>
      </c>
      <c r="K3417" t="str">
        <f t="shared" si="321"/>
        <v>2089</v>
      </c>
      <c r="L3417" t="str">
        <f t="shared" si="322"/>
        <v>High Discount</v>
      </c>
      <c r="M3417" t="str">
        <f t="shared" si="323"/>
        <v>Zero Sales</v>
      </c>
      <c r="N3417" t="s">
        <v>10264</v>
      </c>
    </row>
    <row r="3418" spans="1:14" x14ac:dyDescent="0.35">
      <c r="A3418" t="s">
        <v>3436</v>
      </c>
      <c r="B3418" t="s">
        <v>7</v>
      </c>
      <c r="C3418">
        <v>121</v>
      </c>
      <c r="D3418">
        <v>18000</v>
      </c>
      <c r="E3418">
        <v>1500</v>
      </c>
      <c r="F3418" t="s">
        <v>8</v>
      </c>
      <c r="G3418" s="2">
        <v>69204</v>
      </c>
      <c r="H3418">
        <f t="shared" si="318"/>
        <v>1996500</v>
      </c>
      <c r="I3418">
        <f t="shared" si="319"/>
        <v>181500</v>
      </c>
      <c r="J3418" t="str">
        <f t="shared" si="320"/>
        <v>June</v>
      </c>
      <c r="K3418" t="str">
        <f t="shared" si="321"/>
        <v>2089</v>
      </c>
      <c r="L3418" t="str">
        <f t="shared" si="322"/>
        <v>High Discount</v>
      </c>
      <c r="M3418" t="str">
        <f t="shared" si="323"/>
        <v>Ok</v>
      </c>
      <c r="N3418" t="s">
        <v>10264</v>
      </c>
    </row>
    <row r="3419" spans="1:14" x14ac:dyDescent="0.35">
      <c r="A3419" t="s">
        <v>3437</v>
      </c>
      <c r="B3419" t="s">
        <v>39</v>
      </c>
      <c r="C3419">
        <v>178</v>
      </c>
      <c r="D3419">
        <v>15000</v>
      </c>
      <c r="E3419">
        <v>200</v>
      </c>
      <c r="F3419" t="s">
        <v>46</v>
      </c>
      <c r="G3419" s="2">
        <v>69211</v>
      </c>
      <c r="H3419">
        <f t="shared" si="318"/>
        <v>2634400</v>
      </c>
      <c r="I3419">
        <f t="shared" si="319"/>
        <v>35600</v>
      </c>
      <c r="J3419" t="str">
        <f t="shared" si="320"/>
        <v>June</v>
      </c>
      <c r="K3419" t="str">
        <f t="shared" si="321"/>
        <v>2089</v>
      </c>
      <c r="L3419" t="str">
        <f t="shared" si="322"/>
        <v>High Discount</v>
      </c>
      <c r="M3419" t="str">
        <f t="shared" si="323"/>
        <v>Ok</v>
      </c>
      <c r="N3419" t="s">
        <v>10264</v>
      </c>
    </row>
    <row r="3420" spans="1:14" x14ac:dyDescent="0.35">
      <c r="A3420" t="s">
        <v>3438</v>
      </c>
      <c r="B3420" t="s">
        <v>13</v>
      </c>
      <c r="C3420">
        <v>407</v>
      </c>
      <c r="D3420">
        <v>22000</v>
      </c>
      <c r="E3420">
        <v>5000</v>
      </c>
      <c r="F3420" t="s">
        <v>11</v>
      </c>
      <c r="G3420" s="2">
        <v>69218</v>
      </c>
      <c r="H3420">
        <f t="shared" si="318"/>
        <v>6919000</v>
      </c>
      <c r="I3420">
        <f t="shared" si="319"/>
        <v>2035000</v>
      </c>
      <c r="J3420" t="str">
        <f t="shared" si="320"/>
        <v>July</v>
      </c>
      <c r="K3420" t="str">
        <f t="shared" si="321"/>
        <v>2089</v>
      </c>
      <c r="L3420" t="str">
        <f t="shared" si="322"/>
        <v>High Discount</v>
      </c>
      <c r="M3420" t="str">
        <f t="shared" si="323"/>
        <v>Ok</v>
      </c>
      <c r="N3420" t="s">
        <v>10264</v>
      </c>
    </row>
    <row r="3421" spans="1:14" x14ac:dyDescent="0.35">
      <c r="A3421" t="s">
        <v>3439</v>
      </c>
      <c r="B3421" t="s">
        <v>19</v>
      </c>
      <c r="C3421">
        <v>574</v>
      </c>
      <c r="D3421">
        <v>5500</v>
      </c>
      <c r="E3421">
        <v>3000</v>
      </c>
      <c r="F3421" t="s">
        <v>8</v>
      </c>
      <c r="G3421" s="2">
        <v>69225</v>
      </c>
      <c r="H3421">
        <f t="shared" si="318"/>
        <v>1435000</v>
      </c>
      <c r="I3421">
        <f t="shared" si="319"/>
        <v>1722000</v>
      </c>
      <c r="J3421" t="str">
        <f t="shared" si="320"/>
        <v>July</v>
      </c>
      <c r="K3421" t="str">
        <f t="shared" si="321"/>
        <v>2089</v>
      </c>
      <c r="L3421" t="str">
        <f t="shared" si="322"/>
        <v>High Discount</v>
      </c>
      <c r="M3421" t="str">
        <f t="shared" si="323"/>
        <v>Ok</v>
      </c>
      <c r="N3421" t="s">
        <v>10264</v>
      </c>
    </row>
    <row r="3422" spans="1:14" x14ac:dyDescent="0.35">
      <c r="A3422" t="s">
        <v>3440</v>
      </c>
      <c r="B3422" t="s">
        <v>30</v>
      </c>
      <c r="C3422">
        <v>269</v>
      </c>
      <c r="D3422">
        <v>1200</v>
      </c>
      <c r="E3422">
        <v>1500</v>
      </c>
      <c r="F3422" t="s">
        <v>8</v>
      </c>
      <c r="G3422" s="2">
        <v>69232</v>
      </c>
      <c r="H3422">
        <f t="shared" si="318"/>
        <v>0</v>
      </c>
      <c r="I3422">
        <f t="shared" si="319"/>
        <v>403500</v>
      </c>
      <c r="J3422" t="str">
        <f t="shared" si="320"/>
        <v>July</v>
      </c>
      <c r="K3422" t="str">
        <f t="shared" si="321"/>
        <v>2089</v>
      </c>
      <c r="L3422" t="str">
        <f t="shared" si="322"/>
        <v>High Discount</v>
      </c>
      <c r="M3422" t="str">
        <f t="shared" si="323"/>
        <v>Zero Sales</v>
      </c>
      <c r="N3422" t="s">
        <v>10264</v>
      </c>
    </row>
    <row r="3423" spans="1:14" x14ac:dyDescent="0.35">
      <c r="A3423" t="s">
        <v>3441</v>
      </c>
      <c r="B3423" t="s">
        <v>15</v>
      </c>
      <c r="C3423">
        <v>55</v>
      </c>
      <c r="D3423">
        <v>5500</v>
      </c>
      <c r="E3423">
        <v>3000</v>
      </c>
      <c r="F3423" t="s">
        <v>16</v>
      </c>
      <c r="G3423" s="2">
        <v>69239</v>
      </c>
      <c r="H3423">
        <f t="shared" si="318"/>
        <v>137500</v>
      </c>
      <c r="I3423">
        <f t="shared" si="319"/>
        <v>165000</v>
      </c>
      <c r="J3423" t="str">
        <f t="shared" si="320"/>
        <v>July</v>
      </c>
      <c r="K3423" t="str">
        <f t="shared" si="321"/>
        <v>2089</v>
      </c>
      <c r="L3423" t="str">
        <f t="shared" si="322"/>
        <v>High Discount</v>
      </c>
      <c r="M3423" t="str">
        <f t="shared" si="323"/>
        <v>Ok</v>
      </c>
      <c r="N3423" t="s">
        <v>10264</v>
      </c>
    </row>
    <row r="3424" spans="1:14" x14ac:dyDescent="0.35">
      <c r="A3424" t="s">
        <v>3442</v>
      </c>
      <c r="B3424" t="s">
        <v>19</v>
      </c>
      <c r="C3424">
        <v>277</v>
      </c>
      <c r="D3424">
        <v>18000</v>
      </c>
      <c r="E3424">
        <v>5000</v>
      </c>
      <c r="F3424" t="s">
        <v>16</v>
      </c>
      <c r="G3424" s="2">
        <v>69246</v>
      </c>
      <c r="H3424">
        <f t="shared" si="318"/>
        <v>3601000</v>
      </c>
      <c r="I3424">
        <f t="shared" si="319"/>
        <v>1385000</v>
      </c>
      <c r="J3424" t="str">
        <f t="shared" si="320"/>
        <v>August</v>
      </c>
      <c r="K3424" t="str">
        <f t="shared" si="321"/>
        <v>2089</v>
      </c>
      <c r="L3424" t="str">
        <f t="shared" si="322"/>
        <v>High Discount</v>
      </c>
      <c r="M3424" t="str">
        <f t="shared" si="323"/>
        <v>Ok</v>
      </c>
      <c r="N3424" t="s">
        <v>10264</v>
      </c>
    </row>
    <row r="3425" spans="1:14" x14ac:dyDescent="0.35">
      <c r="A3425" t="s">
        <v>3443</v>
      </c>
      <c r="B3425" t="s">
        <v>43</v>
      </c>
      <c r="C3425">
        <v>66</v>
      </c>
      <c r="D3425">
        <v>45000</v>
      </c>
      <c r="E3425">
        <v>400</v>
      </c>
      <c r="F3425" t="s">
        <v>46</v>
      </c>
      <c r="G3425" s="2">
        <v>69253</v>
      </c>
      <c r="H3425">
        <f t="shared" si="318"/>
        <v>2943600</v>
      </c>
      <c r="I3425">
        <f t="shared" si="319"/>
        <v>26400</v>
      </c>
      <c r="J3425" t="str">
        <f t="shared" si="320"/>
        <v>August</v>
      </c>
      <c r="K3425" t="str">
        <f t="shared" si="321"/>
        <v>2089</v>
      </c>
      <c r="L3425" t="str">
        <f t="shared" si="322"/>
        <v>High Discount</v>
      </c>
      <c r="M3425" t="str">
        <f t="shared" si="323"/>
        <v>Ok</v>
      </c>
      <c r="N3425" t="s">
        <v>10264</v>
      </c>
    </row>
    <row r="3426" spans="1:14" x14ac:dyDescent="0.35">
      <c r="A3426" t="s">
        <v>3444</v>
      </c>
      <c r="B3426" t="s">
        <v>33</v>
      </c>
      <c r="C3426">
        <v>61</v>
      </c>
      <c r="D3426">
        <v>1200</v>
      </c>
      <c r="E3426">
        <v>5000</v>
      </c>
      <c r="F3426" t="s">
        <v>16</v>
      </c>
      <c r="G3426" s="2">
        <v>69260</v>
      </c>
      <c r="H3426">
        <f t="shared" si="318"/>
        <v>0</v>
      </c>
      <c r="I3426">
        <f t="shared" si="319"/>
        <v>305000</v>
      </c>
      <c r="J3426" t="str">
        <f t="shared" si="320"/>
        <v>August</v>
      </c>
      <c r="K3426" t="str">
        <f t="shared" si="321"/>
        <v>2089</v>
      </c>
      <c r="L3426" t="str">
        <f t="shared" si="322"/>
        <v>High Discount</v>
      </c>
      <c r="M3426" t="str">
        <f t="shared" si="323"/>
        <v>Zero Sales</v>
      </c>
      <c r="N3426" t="s">
        <v>10264</v>
      </c>
    </row>
    <row r="3427" spans="1:14" x14ac:dyDescent="0.35">
      <c r="A3427" t="s">
        <v>3445</v>
      </c>
      <c r="B3427" t="s">
        <v>15</v>
      </c>
      <c r="C3427">
        <v>548</v>
      </c>
      <c r="D3427">
        <v>4500</v>
      </c>
      <c r="E3427">
        <v>100</v>
      </c>
      <c r="F3427" t="s">
        <v>11</v>
      </c>
      <c r="G3427" s="2">
        <v>69267</v>
      </c>
      <c r="H3427">
        <f t="shared" si="318"/>
        <v>2411200</v>
      </c>
      <c r="I3427">
        <f t="shared" si="319"/>
        <v>54800</v>
      </c>
      <c r="J3427" t="str">
        <f t="shared" si="320"/>
        <v>August</v>
      </c>
      <c r="K3427" t="str">
        <f t="shared" si="321"/>
        <v>2089</v>
      </c>
      <c r="L3427" t="str">
        <f t="shared" si="322"/>
        <v>Normal</v>
      </c>
      <c r="M3427" t="str">
        <f t="shared" si="323"/>
        <v>Ok</v>
      </c>
      <c r="N3427" t="s">
        <v>10264</v>
      </c>
    </row>
    <row r="3428" spans="1:14" x14ac:dyDescent="0.35">
      <c r="A3428" t="s">
        <v>3446</v>
      </c>
      <c r="B3428" t="s">
        <v>30</v>
      </c>
      <c r="C3428">
        <v>551</v>
      </c>
      <c r="D3428">
        <v>4500</v>
      </c>
      <c r="E3428">
        <v>3000</v>
      </c>
      <c r="F3428" t="s">
        <v>46</v>
      </c>
      <c r="G3428" s="2">
        <v>69274</v>
      </c>
      <c r="H3428">
        <f t="shared" si="318"/>
        <v>826500</v>
      </c>
      <c r="I3428">
        <f t="shared" si="319"/>
        <v>1653000</v>
      </c>
      <c r="J3428" t="str">
        <f t="shared" si="320"/>
        <v>August</v>
      </c>
      <c r="K3428" t="str">
        <f t="shared" si="321"/>
        <v>2089</v>
      </c>
      <c r="L3428" t="str">
        <f t="shared" si="322"/>
        <v>High Discount</v>
      </c>
      <c r="M3428" t="str">
        <f t="shared" si="323"/>
        <v>Ok</v>
      </c>
      <c r="N3428" t="s">
        <v>10264</v>
      </c>
    </row>
    <row r="3429" spans="1:14" x14ac:dyDescent="0.35">
      <c r="A3429" t="s">
        <v>3447</v>
      </c>
      <c r="B3429" t="s">
        <v>7</v>
      </c>
      <c r="C3429">
        <v>119</v>
      </c>
      <c r="D3429">
        <v>15000</v>
      </c>
      <c r="E3429">
        <v>2000</v>
      </c>
      <c r="F3429" t="s">
        <v>46</v>
      </c>
      <c r="G3429" s="2">
        <v>69281</v>
      </c>
      <c r="H3429">
        <f t="shared" si="318"/>
        <v>1547000</v>
      </c>
      <c r="I3429">
        <f t="shared" si="319"/>
        <v>238000</v>
      </c>
      <c r="J3429" t="str">
        <f t="shared" si="320"/>
        <v>September</v>
      </c>
      <c r="K3429" t="str">
        <f t="shared" si="321"/>
        <v>2089</v>
      </c>
      <c r="L3429" t="str">
        <f t="shared" si="322"/>
        <v>High Discount</v>
      </c>
      <c r="M3429" t="str">
        <f t="shared" si="323"/>
        <v>Ok</v>
      </c>
      <c r="N3429" t="s">
        <v>10264</v>
      </c>
    </row>
    <row r="3430" spans="1:14" x14ac:dyDescent="0.35">
      <c r="A3430" t="s">
        <v>3448</v>
      </c>
      <c r="B3430" t="s">
        <v>15</v>
      </c>
      <c r="C3430">
        <v>157</v>
      </c>
      <c r="D3430">
        <v>4500</v>
      </c>
      <c r="E3430">
        <v>200</v>
      </c>
      <c r="F3430" t="s">
        <v>16</v>
      </c>
      <c r="G3430" s="2">
        <v>69288</v>
      </c>
      <c r="H3430">
        <f t="shared" si="318"/>
        <v>675100</v>
      </c>
      <c r="I3430">
        <f t="shared" si="319"/>
        <v>31400</v>
      </c>
      <c r="J3430" t="str">
        <f t="shared" si="320"/>
        <v>September</v>
      </c>
      <c r="K3430" t="str">
        <f t="shared" si="321"/>
        <v>2089</v>
      </c>
      <c r="L3430" t="str">
        <f t="shared" si="322"/>
        <v>High Discount</v>
      </c>
      <c r="M3430" t="str">
        <f t="shared" si="323"/>
        <v>Ok</v>
      </c>
      <c r="N3430" t="s">
        <v>10264</v>
      </c>
    </row>
    <row r="3431" spans="1:14" x14ac:dyDescent="0.35">
      <c r="A3431" t="s">
        <v>3449</v>
      </c>
      <c r="B3431" t="s">
        <v>43</v>
      </c>
      <c r="C3431">
        <v>250</v>
      </c>
      <c r="D3431">
        <v>12000</v>
      </c>
      <c r="E3431">
        <v>2000</v>
      </c>
      <c r="F3431" t="s">
        <v>8</v>
      </c>
      <c r="G3431" s="2">
        <v>69295</v>
      </c>
      <c r="H3431">
        <f t="shared" si="318"/>
        <v>2500000</v>
      </c>
      <c r="I3431">
        <f t="shared" si="319"/>
        <v>500000</v>
      </c>
      <c r="J3431" t="str">
        <f t="shared" si="320"/>
        <v>September</v>
      </c>
      <c r="K3431" t="str">
        <f t="shared" si="321"/>
        <v>2089</v>
      </c>
      <c r="L3431" t="str">
        <f t="shared" si="322"/>
        <v>High Discount</v>
      </c>
      <c r="M3431" t="str">
        <f t="shared" si="323"/>
        <v>Ok</v>
      </c>
      <c r="N3431" t="s">
        <v>10264</v>
      </c>
    </row>
    <row r="3432" spans="1:14" x14ac:dyDescent="0.35">
      <c r="A3432" t="s">
        <v>3450</v>
      </c>
      <c r="B3432" t="s">
        <v>39</v>
      </c>
      <c r="C3432">
        <v>101</v>
      </c>
      <c r="D3432">
        <v>22000</v>
      </c>
      <c r="E3432">
        <v>100</v>
      </c>
      <c r="F3432" t="s">
        <v>11</v>
      </c>
      <c r="G3432" s="2">
        <v>69302</v>
      </c>
      <c r="H3432">
        <f t="shared" si="318"/>
        <v>2211900</v>
      </c>
      <c r="I3432">
        <f t="shared" si="319"/>
        <v>10100</v>
      </c>
      <c r="J3432" t="str">
        <f t="shared" si="320"/>
        <v>September</v>
      </c>
      <c r="K3432" t="str">
        <f t="shared" si="321"/>
        <v>2089</v>
      </c>
      <c r="L3432" t="str">
        <f t="shared" si="322"/>
        <v>Normal</v>
      </c>
      <c r="M3432" t="str">
        <f t="shared" si="323"/>
        <v>Ok</v>
      </c>
      <c r="N3432" t="s">
        <v>10264</v>
      </c>
    </row>
    <row r="3433" spans="1:14" x14ac:dyDescent="0.35">
      <c r="A3433" t="s">
        <v>3451</v>
      </c>
      <c r="B3433" t="s">
        <v>7</v>
      </c>
      <c r="C3433">
        <v>598</v>
      </c>
      <c r="D3433">
        <v>12000</v>
      </c>
      <c r="E3433">
        <v>1000</v>
      </c>
      <c r="F3433" t="s">
        <v>11</v>
      </c>
      <c r="G3433" s="2">
        <v>69309</v>
      </c>
      <c r="H3433">
        <f t="shared" si="318"/>
        <v>6578000</v>
      </c>
      <c r="I3433">
        <f t="shared" si="319"/>
        <v>598000</v>
      </c>
      <c r="J3433" t="str">
        <f t="shared" si="320"/>
        <v>October</v>
      </c>
      <c r="K3433" t="str">
        <f t="shared" si="321"/>
        <v>2089</v>
      </c>
      <c r="L3433" t="str">
        <f t="shared" si="322"/>
        <v>High Discount</v>
      </c>
      <c r="M3433" t="str">
        <f t="shared" si="323"/>
        <v>Ok</v>
      </c>
      <c r="N3433" t="s">
        <v>10264</v>
      </c>
    </row>
    <row r="3434" spans="1:14" x14ac:dyDescent="0.35">
      <c r="A3434" t="s">
        <v>3452</v>
      </c>
      <c r="B3434" t="s">
        <v>19</v>
      </c>
      <c r="C3434">
        <v>308</v>
      </c>
      <c r="D3434">
        <v>15000</v>
      </c>
      <c r="E3434">
        <v>400</v>
      </c>
      <c r="F3434" t="s">
        <v>11</v>
      </c>
      <c r="G3434" s="2">
        <v>69316</v>
      </c>
      <c r="H3434">
        <f t="shared" si="318"/>
        <v>4496800</v>
      </c>
      <c r="I3434">
        <f t="shared" si="319"/>
        <v>123200</v>
      </c>
      <c r="J3434" t="str">
        <f t="shared" si="320"/>
        <v>October</v>
      </c>
      <c r="K3434" t="str">
        <f t="shared" si="321"/>
        <v>2089</v>
      </c>
      <c r="L3434" t="str">
        <f t="shared" si="322"/>
        <v>High Discount</v>
      </c>
      <c r="M3434" t="str">
        <f t="shared" si="323"/>
        <v>Ok</v>
      </c>
      <c r="N3434" t="s">
        <v>10264</v>
      </c>
    </row>
    <row r="3435" spans="1:14" x14ac:dyDescent="0.35">
      <c r="A3435" t="s">
        <v>3453</v>
      </c>
      <c r="B3435" t="s">
        <v>7</v>
      </c>
      <c r="C3435">
        <v>531</v>
      </c>
      <c r="D3435">
        <v>6000</v>
      </c>
      <c r="E3435">
        <v>100</v>
      </c>
      <c r="F3435" t="s">
        <v>46</v>
      </c>
      <c r="G3435" s="2">
        <v>69323</v>
      </c>
      <c r="H3435">
        <f t="shared" si="318"/>
        <v>3132900</v>
      </c>
      <c r="I3435">
        <f t="shared" si="319"/>
        <v>53100</v>
      </c>
      <c r="J3435" t="str">
        <f t="shared" si="320"/>
        <v>October</v>
      </c>
      <c r="K3435" t="str">
        <f t="shared" si="321"/>
        <v>2089</v>
      </c>
      <c r="L3435" t="str">
        <f t="shared" si="322"/>
        <v>Normal</v>
      </c>
      <c r="M3435" t="str">
        <f t="shared" si="323"/>
        <v>Ok</v>
      </c>
      <c r="N3435" t="s">
        <v>10264</v>
      </c>
    </row>
    <row r="3436" spans="1:14" x14ac:dyDescent="0.35">
      <c r="A3436" t="s">
        <v>3454</v>
      </c>
      <c r="B3436" t="s">
        <v>10</v>
      </c>
      <c r="C3436">
        <v>313</v>
      </c>
      <c r="D3436">
        <v>18000</v>
      </c>
      <c r="E3436">
        <v>3000</v>
      </c>
      <c r="F3436" t="s">
        <v>11</v>
      </c>
      <c r="G3436" s="2">
        <v>69330</v>
      </c>
      <c r="H3436">
        <f t="shared" si="318"/>
        <v>4695000</v>
      </c>
      <c r="I3436">
        <f t="shared" si="319"/>
        <v>939000</v>
      </c>
      <c r="J3436" t="str">
        <f t="shared" si="320"/>
        <v>October</v>
      </c>
      <c r="K3436" t="str">
        <f t="shared" si="321"/>
        <v>2089</v>
      </c>
      <c r="L3436" t="str">
        <f t="shared" si="322"/>
        <v>High Discount</v>
      </c>
      <c r="M3436" t="str">
        <f t="shared" si="323"/>
        <v>Ok</v>
      </c>
      <c r="N3436" t="s">
        <v>10264</v>
      </c>
    </row>
    <row r="3437" spans="1:14" x14ac:dyDescent="0.35">
      <c r="A3437" t="s">
        <v>3455</v>
      </c>
      <c r="B3437" t="s">
        <v>43</v>
      </c>
      <c r="C3437">
        <v>352</v>
      </c>
      <c r="D3437">
        <v>1200</v>
      </c>
      <c r="E3437">
        <v>300</v>
      </c>
      <c r="F3437" t="s">
        <v>8</v>
      </c>
      <c r="G3437" s="2">
        <v>69337</v>
      </c>
      <c r="H3437">
        <f t="shared" si="318"/>
        <v>316800</v>
      </c>
      <c r="I3437">
        <f t="shared" si="319"/>
        <v>105600</v>
      </c>
      <c r="J3437" t="str">
        <f t="shared" si="320"/>
        <v>October</v>
      </c>
      <c r="K3437" t="str">
        <f t="shared" si="321"/>
        <v>2089</v>
      </c>
      <c r="L3437" t="str">
        <f t="shared" si="322"/>
        <v>Normal</v>
      </c>
      <c r="M3437" t="str">
        <f t="shared" si="323"/>
        <v>Ok</v>
      </c>
      <c r="N3437" t="s">
        <v>10264</v>
      </c>
    </row>
    <row r="3438" spans="1:14" x14ac:dyDescent="0.35">
      <c r="A3438" t="s">
        <v>3456</v>
      </c>
      <c r="B3438" t="s">
        <v>15</v>
      </c>
      <c r="C3438">
        <v>174</v>
      </c>
      <c r="D3438">
        <v>1200</v>
      </c>
      <c r="E3438">
        <v>3000</v>
      </c>
      <c r="F3438" t="s">
        <v>8</v>
      </c>
      <c r="G3438" s="2">
        <v>69344</v>
      </c>
      <c r="H3438">
        <f t="shared" si="318"/>
        <v>0</v>
      </c>
      <c r="I3438">
        <f t="shared" si="319"/>
        <v>522000</v>
      </c>
      <c r="J3438" t="str">
        <f t="shared" si="320"/>
        <v>November</v>
      </c>
      <c r="K3438" t="str">
        <f t="shared" si="321"/>
        <v>2089</v>
      </c>
      <c r="L3438" t="str">
        <f t="shared" si="322"/>
        <v>High Discount</v>
      </c>
      <c r="M3438" t="str">
        <f t="shared" si="323"/>
        <v>Zero Sales</v>
      </c>
      <c r="N3438" t="s">
        <v>10264</v>
      </c>
    </row>
    <row r="3439" spans="1:14" x14ac:dyDescent="0.35">
      <c r="A3439" t="s">
        <v>3457</v>
      </c>
      <c r="B3439" t="s">
        <v>10</v>
      </c>
      <c r="C3439">
        <v>319</v>
      </c>
      <c r="D3439">
        <v>4500</v>
      </c>
      <c r="E3439">
        <v>100</v>
      </c>
      <c r="F3439" t="s">
        <v>16</v>
      </c>
      <c r="G3439" s="2">
        <v>69351</v>
      </c>
      <c r="H3439">
        <f t="shared" si="318"/>
        <v>1403600</v>
      </c>
      <c r="I3439">
        <f t="shared" si="319"/>
        <v>31900</v>
      </c>
      <c r="J3439" t="str">
        <f t="shared" si="320"/>
        <v>November</v>
      </c>
      <c r="K3439" t="str">
        <f t="shared" si="321"/>
        <v>2089</v>
      </c>
      <c r="L3439" t="str">
        <f t="shared" si="322"/>
        <v>Normal</v>
      </c>
      <c r="M3439" t="str">
        <f t="shared" si="323"/>
        <v>Ok</v>
      </c>
      <c r="N3439" t="s">
        <v>10264</v>
      </c>
    </row>
    <row r="3440" spans="1:14" x14ac:dyDescent="0.35">
      <c r="A3440" t="s">
        <v>3458</v>
      </c>
      <c r="B3440" t="s">
        <v>7</v>
      </c>
      <c r="C3440">
        <v>529</v>
      </c>
      <c r="D3440">
        <v>22000</v>
      </c>
      <c r="E3440">
        <v>300</v>
      </c>
      <c r="F3440" t="s">
        <v>11</v>
      </c>
      <c r="G3440" s="2">
        <v>69358</v>
      </c>
      <c r="H3440">
        <f t="shared" si="318"/>
        <v>11479300</v>
      </c>
      <c r="I3440">
        <f t="shared" si="319"/>
        <v>158700</v>
      </c>
      <c r="J3440" t="str">
        <f t="shared" si="320"/>
        <v>November</v>
      </c>
      <c r="K3440" t="str">
        <f t="shared" si="321"/>
        <v>2089</v>
      </c>
      <c r="L3440" t="str">
        <f t="shared" si="322"/>
        <v>Normal</v>
      </c>
      <c r="M3440" t="str">
        <f t="shared" si="323"/>
        <v>Ok</v>
      </c>
      <c r="N3440" t="s">
        <v>10264</v>
      </c>
    </row>
    <row r="3441" spans="1:14" x14ac:dyDescent="0.35">
      <c r="A3441" t="s">
        <v>3459</v>
      </c>
      <c r="B3441" t="s">
        <v>10</v>
      </c>
      <c r="C3441">
        <v>181</v>
      </c>
      <c r="D3441">
        <v>800</v>
      </c>
      <c r="E3441">
        <v>300</v>
      </c>
      <c r="F3441" t="s">
        <v>46</v>
      </c>
      <c r="G3441" s="2">
        <v>69365</v>
      </c>
      <c r="H3441">
        <f t="shared" si="318"/>
        <v>90500</v>
      </c>
      <c r="I3441">
        <f t="shared" si="319"/>
        <v>54300</v>
      </c>
      <c r="J3441" t="str">
        <f t="shared" si="320"/>
        <v>November</v>
      </c>
      <c r="K3441" t="str">
        <f t="shared" si="321"/>
        <v>2089</v>
      </c>
      <c r="L3441" t="str">
        <f t="shared" si="322"/>
        <v>High Discount</v>
      </c>
      <c r="M3441" t="str">
        <f t="shared" si="323"/>
        <v>Ok</v>
      </c>
      <c r="N3441" t="s">
        <v>10264</v>
      </c>
    </row>
    <row r="3442" spans="1:14" x14ac:dyDescent="0.35">
      <c r="A3442" t="s">
        <v>3460</v>
      </c>
      <c r="B3442" t="s">
        <v>21</v>
      </c>
      <c r="C3442">
        <v>51</v>
      </c>
      <c r="D3442">
        <v>5500</v>
      </c>
      <c r="E3442">
        <v>3000</v>
      </c>
      <c r="F3442" t="s">
        <v>16</v>
      </c>
      <c r="G3442" s="2">
        <v>69372</v>
      </c>
      <c r="H3442">
        <f t="shared" si="318"/>
        <v>127500</v>
      </c>
      <c r="I3442">
        <f t="shared" si="319"/>
        <v>153000</v>
      </c>
      <c r="J3442" t="str">
        <f t="shared" si="320"/>
        <v>December</v>
      </c>
      <c r="K3442" t="str">
        <f t="shared" si="321"/>
        <v>2089</v>
      </c>
      <c r="L3442" t="str">
        <f t="shared" si="322"/>
        <v>High Discount</v>
      </c>
      <c r="M3442" t="str">
        <f t="shared" si="323"/>
        <v>Ok</v>
      </c>
      <c r="N3442" t="s">
        <v>10264</v>
      </c>
    </row>
    <row r="3443" spans="1:14" x14ac:dyDescent="0.35">
      <c r="A3443" t="s">
        <v>3461</v>
      </c>
      <c r="B3443" t="s">
        <v>43</v>
      </c>
      <c r="C3443">
        <v>164</v>
      </c>
      <c r="D3443">
        <v>1200</v>
      </c>
      <c r="E3443">
        <v>300</v>
      </c>
      <c r="F3443" t="s">
        <v>8</v>
      </c>
      <c r="G3443" s="2">
        <v>69379</v>
      </c>
      <c r="H3443">
        <f t="shared" si="318"/>
        <v>147600</v>
      </c>
      <c r="I3443">
        <f t="shared" si="319"/>
        <v>49200</v>
      </c>
      <c r="J3443" t="str">
        <f t="shared" si="320"/>
        <v>December</v>
      </c>
      <c r="K3443" t="str">
        <f t="shared" si="321"/>
        <v>2089</v>
      </c>
      <c r="L3443" t="str">
        <f t="shared" si="322"/>
        <v>High Discount</v>
      </c>
      <c r="M3443" t="str">
        <f t="shared" si="323"/>
        <v>Ok</v>
      </c>
      <c r="N3443" t="s">
        <v>10264</v>
      </c>
    </row>
    <row r="3444" spans="1:14" x14ac:dyDescent="0.35">
      <c r="A3444" t="s">
        <v>3462</v>
      </c>
      <c r="B3444" t="s">
        <v>13</v>
      </c>
      <c r="C3444">
        <v>530</v>
      </c>
      <c r="D3444">
        <v>18000</v>
      </c>
      <c r="E3444">
        <v>500</v>
      </c>
      <c r="F3444" t="s">
        <v>11</v>
      </c>
      <c r="G3444" s="2">
        <v>69386</v>
      </c>
      <c r="H3444">
        <f t="shared" si="318"/>
        <v>9275000</v>
      </c>
      <c r="I3444">
        <f t="shared" si="319"/>
        <v>265000</v>
      </c>
      <c r="J3444" t="str">
        <f t="shared" si="320"/>
        <v>December</v>
      </c>
      <c r="K3444" t="str">
        <f t="shared" si="321"/>
        <v>2089</v>
      </c>
      <c r="L3444" t="str">
        <f t="shared" si="322"/>
        <v>Normal</v>
      </c>
      <c r="M3444" t="str">
        <f t="shared" si="323"/>
        <v>Ok</v>
      </c>
      <c r="N3444" t="s">
        <v>10264</v>
      </c>
    </row>
    <row r="3445" spans="1:14" x14ac:dyDescent="0.35">
      <c r="A3445" t="s">
        <v>3463</v>
      </c>
      <c r="B3445" t="s">
        <v>39</v>
      </c>
      <c r="C3445">
        <v>50</v>
      </c>
      <c r="D3445">
        <v>18000</v>
      </c>
      <c r="E3445">
        <v>1000</v>
      </c>
      <c r="F3445" t="s">
        <v>8</v>
      </c>
      <c r="G3445" s="2">
        <v>69393</v>
      </c>
      <c r="H3445">
        <f t="shared" si="318"/>
        <v>850000</v>
      </c>
      <c r="I3445">
        <f t="shared" si="319"/>
        <v>50000</v>
      </c>
      <c r="J3445" t="str">
        <f t="shared" si="320"/>
        <v>December</v>
      </c>
      <c r="K3445" t="str">
        <f t="shared" si="321"/>
        <v>2089</v>
      </c>
      <c r="L3445" t="str">
        <f t="shared" si="322"/>
        <v>High Discount</v>
      </c>
      <c r="M3445" t="str">
        <f t="shared" si="323"/>
        <v>Ok</v>
      </c>
      <c r="N3445" t="s">
        <v>10264</v>
      </c>
    </row>
    <row r="3446" spans="1:14" x14ac:dyDescent="0.35">
      <c r="A3446" t="s">
        <v>3464</v>
      </c>
      <c r="B3446" t="s">
        <v>7</v>
      </c>
      <c r="C3446">
        <v>380</v>
      </c>
      <c r="D3446">
        <v>12000</v>
      </c>
      <c r="E3446">
        <v>500</v>
      </c>
      <c r="F3446" t="s">
        <v>16</v>
      </c>
      <c r="G3446" s="2">
        <v>69400</v>
      </c>
      <c r="H3446">
        <f t="shared" si="318"/>
        <v>4370000</v>
      </c>
      <c r="I3446">
        <f t="shared" si="319"/>
        <v>190000</v>
      </c>
      <c r="J3446" t="str">
        <f t="shared" si="320"/>
        <v>January</v>
      </c>
      <c r="K3446" t="str">
        <f t="shared" si="321"/>
        <v>2090</v>
      </c>
      <c r="L3446" t="str">
        <f t="shared" si="322"/>
        <v>High Discount</v>
      </c>
      <c r="M3446" t="str">
        <f t="shared" si="323"/>
        <v>Ok</v>
      </c>
      <c r="N3446" t="s">
        <v>10264</v>
      </c>
    </row>
    <row r="3447" spans="1:14" x14ac:dyDescent="0.35">
      <c r="A3447" t="s">
        <v>3465</v>
      </c>
      <c r="B3447" t="s">
        <v>43</v>
      </c>
      <c r="C3447">
        <v>440</v>
      </c>
      <c r="D3447">
        <v>12000</v>
      </c>
      <c r="E3447">
        <v>400</v>
      </c>
      <c r="F3447" t="s">
        <v>8</v>
      </c>
      <c r="G3447" s="2">
        <v>69407</v>
      </c>
      <c r="H3447">
        <f t="shared" si="318"/>
        <v>5104000</v>
      </c>
      <c r="I3447">
        <f t="shared" si="319"/>
        <v>176000</v>
      </c>
      <c r="J3447" t="str">
        <f t="shared" si="320"/>
        <v>January</v>
      </c>
      <c r="K3447" t="str">
        <f t="shared" si="321"/>
        <v>2090</v>
      </c>
      <c r="L3447" t="str">
        <f t="shared" si="322"/>
        <v>Normal</v>
      </c>
      <c r="M3447" t="str">
        <f t="shared" si="323"/>
        <v>Ok</v>
      </c>
      <c r="N3447" t="s">
        <v>10264</v>
      </c>
    </row>
    <row r="3448" spans="1:14" x14ac:dyDescent="0.35">
      <c r="A3448" t="s">
        <v>3466</v>
      </c>
      <c r="B3448" t="s">
        <v>13</v>
      </c>
      <c r="C3448">
        <v>192</v>
      </c>
      <c r="D3448">
        <v>15000</v>
      </c>
      <c r="E3448">
        <v>500</v>
      </c>
      <c r="F3448" t="s">
        <v>11</v>
      </c>
      <c r="G3448" s="2">
        <v>69414</v>
      </c>
      <c r="H3448">
        <f t="shared" si="318"/>
        <v>2784000</v>
      </c>
      <c r="I3448">
        <f t="shared" si="319"/>
        <v>96000</v>
      </c>
      <c r="J3448" t="str">
        <f t="shared" si="320"/>
        <v>January</v>
      </c>
      <c r="K3448" t="str">
        <f t="shared" si="321"/>
        <v>2090</v>
      </c>
      <c r="L3448" t="str">
        <f t="shared" si="322"/>
        <v>High Discount</v>
      </c>
      <c r="M3448" t="str">
        <f t="shared" si="323"/>
        <v>Ok</v>
      </c>
      <c r="N3448" t="s">
        <v>10264</v>
      </c>
    </row>
    <row r="3449" spans="1:14" x14ac:dyDescent="0.35">
      <c r="A3449" t="s">
        <v>3467</v>
      </c>
      <c r="B3449" t="s">
        <v>13</v>
      </c>
      <c r="C3449">
        <v>377</v>
      </c>
      <c r="D3449">
        <v>45000</v>
      </c>
      <c r="E3449">
        <v>5000</v>
      </c>
      <c r="F3449" t="s">
        <v>11</v>
      </c>
      <c r="G3449" s="2">
        <v>69421</v>
      </c>
      <c r="H3449">
        <f t="shared" si="318"/>
        <v>15080000</v>
      </c>
      <c r="I3449">
        <f t="shared" si="319"/>
        <v>1885000</v>
      </c>
      <c r="J3449" t="str">
        <f t="shared" si="320"/>
        <v>January</v>
      </c>
      <c r="K3449" t="str">
        <f t="shared" si="321"/>
        <v>2090</v>
      </c>
      <c r="L3449" t="str">
        <f t="shared" si="322"/>
        <v>High Discount</v>
      </c>
      <c r="M3449" t="str">
        <f t="shared" si="323"/>
        <v>Ok</v>
      </c>
      <c r="N3449" t="s">
        <v>10264</v>
      </c>
    </row>
    <row r="3450" spans="1:14" x14ac:dyDescent="0.35">
      <c r="A3450" t="s">
        <v>3468</v>
      </c>
      <c r="B3450" t="s">
        <v>30</v>
      </c>
      <c r="C3450">
        <v>426</v>
      </c>
      <c r="D3450">
        <v>800</v>
      </c>
      <c r="E3450">
        <v>300</v>
      </c>
      <c r="F3450" t="s">
        <v>16</v>
      </c>
      <c r="G3450" s="2">
        <v>69428</v>
      </c>
      <c r="H3450">
        <f t="shared" si="318"/>
        <v>213000</v>
      </c>
      <c r="I3450">
        <f t="shared" si="319"/>
        <v>127800</v>
      </c>
      <c r="J3450" t="str">
        <f t="shared" si="320"/>
        <v>January</v>
      </c>
      <c r="K3450" t="str">
        <f t="shared" si="321"/>
        <v>2090</v>
      </c>
      <c r="L3450" t="str">
        <f t="shared" si="322"/>
        <v>Normal</v>
      </c>
      <c r="M3450" t="str">
        <f t="shared" si="323"/>
        <v>Ok</v>
      </c>
      <c r="N3450" t="s">
        <v>10264</v>
      </c>
    </row>
    <row r="3451" spans="1:14" x14ac:dyDescent="0.35">
      <c r="A3451" t="s">
        <v>3469</v>
      </c>
      <c r="B3451" t="s">
        <v>10</v>
      </c>
      <c r="C3451">
        <v>139</v>
      </c>
      <c r="D3451">
        <v>4500</v>
      </c>
      <c r="E3451">
        <v>100</v>
      </c>
      <c r="F3451" t="s">
        <v>11</v>
      </c>
      <c r="G3451" s="2">
        <v>69435</v>
      </c>
      <c r="H3451">
        <f t="shared" si="318"/>
        <v>611600</v>
      </c>
      <c r="I3451">
        <f t="shared" si="319"/>
        <v>13900</v>
      </c>
      <c r="J3451" t="str">
        <f t="shared" si="320"/>
        <v>February</v>
      </c>
      <c r="K3451" t="str">
        <f t="shared" si="321"/>
        <v>2090</v>
      </c>
      <c r="L3451" t="str">
        <f t="shared" si="322"/>
        <v>Normal</v>
      </c>
      <c r="M3451" t="str">
        <f t="shared" si="323"/>
        <v>Ok</v>
      </c>
      <c r="N3451" t="s">
        <v>10264</v>
      </c>
    </row>
    <row r="3452" spans="1:14" x14ac:dyDescent="0.35">
      <c r="A3452" t="s">
        <v>3470</v>
      </c>
      <c r="B3452" t="s">
        <v>13</v>
      </c>
      <c r="C3452">
        <v>91</v>
      </c>
      <c r="D3452">
        <v>18000</v>
      </c>
      <c r="E3452">
        <v>5000</v>
      </c>
      <c r="F3452" t="s">
        <v>8</v>
      </c>
      <c r="G3452" s="2">
        <v>69442</v>
      </c>
      <c r="H3452">
        <f t="shared" si="318"/>
        <v>1183000</v>
      </c>
      <c r="I3452">
        <f t="shared" si="319"/>
        <v>455000</v>
      </c>
      <c r="J3452" t="str">
        <f t="shared" si="320"/>
        <v>February</v>
      </c>
      <c r="K3452" t="str">
        <f t="shared" si="321"/>
        <v>2090</v>
      </c>
      <c r="L3452" t="str">
        <f t="shared" si="322"/>
        <v>High Discount</v>
      </c>
      <c r="M3452" t="str">
        <f t="shared" si="323"/>
        <v>Ok</v>
      </c>
      <c r="N3452" t="s">
        <v>10264</v>
      </c>
    </row>
    <row r="3453" spans="1:14" x14ac:dyDescent="0.35">
      <c r="A3453" t="s">
        <v>3471</v>
      </c>
      <c r="B3453" t="s">
        <v>21</v>
      </c>
      <c r="C3453">
        <v>84</v>
      </c>
      <c r="D3453">
        <v>1200</v>
      </c>
      <c r="E3453">
        <v>5000</v>
      </c>
      <c r="F3453" t="s">
        <v>8</v>
      </c>
      <c r="G3453" s="2">
        <v>69449</v>
      </c>
      <c r="H3453">
        <f t="shared" si="318"/>
        <v>0</v>
      </c>
      <c r="I3453">
        <f t="shared" si="319"/>
        <v>420000</v>
      </c>
      <c r="J3453" t="str">
        <f t="shared" si="320"/>
        <v>February</v>
      </c>
      <c r="K3453" t="str">
        <f t="shared" si="321"/>
        <v>2090</v>
      </c>
      <c r="L3453" t="str">
        <f t="shared" si="322"/>
        <v>High Discount</v>
      </c>
      <c r="M3453" t="str">
        <f t="shared" si="323"/>
        <v>Zero Sales</v>
      </c>
      <c r="N3453" t="s">
        <v>10264</v>
      </c>
    </row>
    <row r="3454" spans="1:14" x14ac:dyDescent="0.35">
      <c r="A3454" t="s">
        <v>3472</v>
      </c>
      <c r="B3454" t="s">
        <v>43</v>
      </c>
      <c r="C3454">
        <v>543</v>
      </c>
      <c r="D3454">
        <v>5500</v>
      </c>
      <c r="E3454">
        <v>1000</v>
      </c>
      <c r="F3454" t="s">
        <v>46</v>
      </c>
      <c r="G3454" s="2">
        <v>69456</v>
      </c>
      <c r="H3454">
        <f t="shared" si="318"/>
        <v>2443500</v>
      </c>
      <c r="I3454">
        <f t="shared" si="319"/>
        <v>543000</v>
      </c>
      <c r="J3454" t="str">
        <f t="shared" si="320"/>
        <v>February</v>
      </c>
      <c r="K3454" t="str">
        <f t="shared" si="321"/>
        <v>2090</v>
      </c>
      <c r="L3454" t="str">
        <f t="shared" si="322"/>
        <v>High Discount</v>
      </c>
      <c r="M3454" t="str">
        <f t="shared" si="323"/>
        <v>Ok</v>
      </c>
      <c r="N3454" t="s">
        <v>10264</v>
      </c>
    </row>
    <row r="3455" spans="1:14" x14ac:dyDescent="0.35">
      <c r="A3455" t="s">
        <v>3473</v>
      </c>
      <c r="B3455" t="s">
        <v>33</v>
      </c>
      <c r="C3455">
        <v>173</v>
      </c>
      <c r="D3455">
        <v>5500</v>
      </c>
      <c r="E3455">
        <v>400</v>
      </c>
      <c r="F3455" t="s">
        <v>46</v>
      </c>
      <c r="G3455" s="2">
        <v>69463</v>
      </c>
      <c r="H3455">
        <f t="shared" si="318"/>
        <v>882300</v>
      </c>
      <c r="I3455">
        <f t="shared" si="319"/>
        <v>69200</v>
      </c>
      <c r="J3455" t="str">
        <f t="shared" si="320"/>
        <v>March</v>
      </c>
      <c r="K3455" t="str">
        <f t="shared" si="321"/>
        <v>2090</v>
      </c>
      <c r="L3455" t="str">
        <f t="shared" si="322"/>
        <v>High Discount</v>
      </c>
      <c r="M3455" t="str">
        <f t="shared" si="323"/>
        <v>Ok</v>
      </c>
      <c r="N3455" t="s">
        <v>10264</v>
      </c>
    </row>
    <row r="3456" spans="1:14" x14ac:dyDescent="0.35">
      <c r="A3456" t="s">
        <v>3474</v>
      </c>
      <c r="B3456" t="s">
        <v>33</v>
      </c>
      <c r="C3456">
        <v>106</v>
      </c>
      <c r="D3456">
        <v>12000</v>
      </c>
      <c r="E3456">
        <v>3000</v>
      </c>
      <c r="F3456" t="s">
        <v>46</v>
      </c>
      <c r="G3456" s="2">
        <v>69470</v>
      </c>
      <c r="H3456">
        <f t="shared" si="318"/>
        <v>954000</v>
      </c>
      <c r="I3456">
        <f t="shared" si="319"/>
        <v>318000</v>
      </c>
      <c r="J3456" t="str">
        <f t="shared" si="320"/>
        <v>March</v>
      </c>
      <c r="K3456" t="str">
        <f t="shared" si="321"/>
        <v>2090</v>
      </c>
      <c r="L3456" t="str">
        <f t="shared" si="322"/>
        <v>High Discount</v>
      </c>
      <c r="M3456" t="str">
        <f t="shared" si="323"/>
        <v>Ok</v>
      </c>
      <c r="N3456" t="s">
        <v>10264</v>
      </c>
    </row>
    <row r="3457" spans="1:14" x14ac:dyDescent="0.35">
      <c r="A3457" t="s">
        <v>3475</v>
      </c>
      <c r="B3457" t="s">
        <v>7</v>
      </c>
      <c r="C3457">
        <v>505</v>
      </c>
      <c r="D3457">
        <v>12000</v>
      </c>
      <c r="E3457">
        <v>100</v>
      </c>
      <c r="F3457" t="s">
        <v>8</v>
      </c>
      <c r="G3457" s="2">
        <v>69477</v>
      </c>
      <c r="H3457">
        <f t="shared" si="318"/>
        <v>6009500</v>
      </c>
      <c r="I3457">
        <f t="shared" si="319"/>
        <v>50500</v>
      </c>
      <c r="J3457" t="str">
        <f t="shared" si="320"/>
        <v>March</v>
      </c>
      <c r="K3457" t="str">
        <f t="shared" si="321"/>
        <v>2090</v>
      </c>
      <c r="L3457" t="str">
        <f t="shared" si="322"/>
        <v>Normal</v>
      </c>
      <c r="M3457" t="str">
        <f t="shared" si="323"/>
        <v>Ok</v>
      </c>
      <c r="N3457" t="s">
        <v>10264</v>
      </c>
    </row>
    <row r="3458" spans="1:14" x14ac:dyDescent="0.35">
      <c r="A3458" t="s">
        <v>3476</v>
      </c>
      <c r="B3458" t="s">
        <v>19</v>
      </c>
      <c r="C3458">
        <v>284</v>
      </c>
      <c r="D3458">
        <v>6000</v>
      </c>
      <c r="E3458">
        <v>200</v>
      </c>
      <c r="F3458" t="s">
        <v>8</v>
      </c>
      <c r="G3458" s="2">
        <v>69484</v>
      </c>
      <c r="H3458">
        <f t="shared" ref="H3458:H3521" si="324">MAX(0,(D3458-E3458)*C3458)</f>
        <v>1647200</v>
      </c>
      <c r="I3458">
        <f t="shared" si="319"/>
        <v>56800</v>
      </c>
      <c r="J3458" t="str">
        <f t="shared" si="320"/>
        <v>March</v>
      </c>
      <c r="K3458" t="str">
        <f t="shared" si="321"/>
        <v>2090</v>
      </c>
      <c r="L3458" t="str">
        <f t="shared" si="322"/>
        <v>Normal</v>
      </c>
      <c r="M3458" t="str">
        <f t="shared" si="323"/>
        <v>Ok</v>
      </c>
      <c r="N3458" t="s">
        <v>10264</v>
      </c>
    </row>
    <row r="3459" spans="1:14" x14ac:dyDescent="0.35">
      <c r="A3459" t="s">
        <v>3477</v>
      </c>
      <c r="B3459" t="s">
        <v>10</v>
      </c>
      <c r="C3459">
        <v>441</v>
      </c>
      <c r="D3459">
        <v>800</v>
      </c>
      <c r="E3459">
        <v>200</v>
      </c>
      <c r="F3459" t="s">
        <v>16</v>
      </c>
      <c r="G3459" s="2">
        <v>69491</v>
      </c>
      <c r="H3459">
        <f t="shared" si="324"/>
        <v>264600</v>
      </c>
      <c r="I3459">
        <f t="shared" ref="I3459:I3522" si="325">E3459*C3459</f>
        <v>88200</v>
      </c>
      <c r="J3459" t="str">
        <f t="shared" ref="J3459:J3522" si="326">TEXT(G:G,"mmmm")</f>
        <v>April</v>
      </c>
      <c r="K3459" t="str">
        <f t="shared" ref="K3459:K3522" si="327">TEXT(G3459,"yyy")</f>
        <v>2090</v>
      </c>
      <c r="L3459" t="str">
        <f t="shared" ref="L3459:L3522" si="328">IF(E3459&gt;=C3459,"High Discount","Normal")</f>
        <v>Normal</v>
      </c>
      <c r="M3459" t="str">
        <f t="shared" ref="M3459:M3522" si="329">IF(H3459=0,"Zero Sales","Ok")</f>
        <v>Ok</v>
      </c>
      <c r="N3459" t="s">
        <v>10264</v>
      </c>
    </row>
    <row r="3460" spans="1:14" x14ac:dyDescent="0.35">
      <c r="A3460" t="s">
        <v>3478</v>
      </c>
      <c r="B3460" t="s">
        <v>19</v>
      </c>
      <c r="C3460">
        <v>541</v>
      </c>
      <c r="D3460">
        <v>15000</v>
      </c>
      <c r="E3460">
        <v>400</v>
      </c>
      <c r="F3460" t="s">
        <v>46</v>
      </c>
      <c r="G3460" s="2">
        <v>69498</v>
      </c>
      <c r="H3460">
        <f t="shared" si="324"/>
        <v>7898600</v>
      </c>
      <c r="I3460">
        <f t="shared" si="325"/>
        <v>216400</v>
      </c>
      <c r="J3460" t="str">
        <f t="shared" si="326"/>
        <v>April</v>
      </c>
      <c r="K3460" t="str">
        <f t="shared" si="327"/>
        <v>2090</v>
      </c>
      <c r="L3460" t="str">
        <f t="shared" si="328"/>
        <v>Normal</v>
      </c>
      <c r="M3460" t="str">
        <f t="shared" si="329"/>
        <v>Ok</v>
      </c>
      <c r="N3460" t="s">
        <v>10264</v>
      </c>
    </row>
    <row r="3461" spans="1:14" x14ac:dyDescent="0.35">
      <c r="A3461" t="s">
        <v>3479</v>
      </c>
      <c r="B3461" t="s">
        <v>13</v>
      </c>
      <c r="C3461">
        <v>392</v>
      </c>
      <c r="D3461">
        <v>4500</v>
      </c>
      <c r="E3461">
        <v>100</v>
      </c>
      <c r="F3461" t="s">
        <v>8</v>
      </c>
      <c r="G3461" s="2">
        <v>69505</v>
      </c>
      <c r="H3461">
        <f t="shared" si="324"/>
        <v>1724800</v>
      </c>
      <c r="I3461">
        <f t="shared" si="325"/>
        <v>39200</v>
      </c>
      <c r="J3461" t="str">
        <f t="shared" si="326"/>
        <v>April</v>
      </c>
      <c r="K3461" t="str">
        <f t="shared" si="327"/>
        <v>2090</v>
      </c>
      <c r="L3461" t="str">
        <f t="shared" si="328"/>
        <v>Normal</v>
      </c>
      <c r="M3461" t="str">
        <f t="shared" si="329"/>
        <v>Ok</v>
      </c>
      <c r="N3461" t="s">
        <v>10264</v>
      </c>
    </row>
    <row r="3462" spans="1:14" x14ac:dyDescent="0.35">
      <c r="A3462" t="s">
        <v>3480</v>
      </c>
      <c r="B3462" t="s">
        <v>43</v>
      </c>
      <c r="C3462">
        <v>225</v>
      </c>
      <c r="D3462">
        <v>22000</v>
      </c>
      <c r="E3462">
        <v>500</v>
      </c>
      <c r="F3462" t="s">
        <v>16</v>
      </c>
      <c r="G3462" s="2">
        <v>69512</v>
      </c>
      <c r="H3462">
        <f t="shared" si="324"/>
        <v>4837500</v>
      </c>
      <c r="I3462">
        <f t="shared" si="325"/>
        <v>112500</v>
      </c>
      <c r="J3462" t="str">
        <f t="shared" si="326"/>
        <v>April</v>
      </c>
      <c r="K3462" t="str">
        <f t="shared" si="327"/>
        <v>2090</v>
      </c>
      <c r="L3462" t="str">
        <f t="shared" si="328"/>
        <v>High Discount</v>
      </c>
      <c r="M3462" t="str">
        <f t="shared" si="329"/>
        <v>Ok</v>
      </c>
      <c r="N3462" t="s">
        <v>10264</v>
      </c>
    </row>
    <row r="3463" spans="1:14" x14ac:dyDescent="0.35">
      <c r="A3463" t="s">
        <v>3481</v>
      </c>
      <c r="B3463" t="s">
        <v>7</v>
      </c>
      <c r="C3463">
        <v>101</v>
      </c>
      <c r="D3463">
        <v>18000</v>
      </c>
      <c r="E3463">
        <v>200</v>
      </c>
      <c r="F3463" t="s">
        <v>8</v>
      </c>
      <c r="G3463" s="2">
        <v>69519</v>
      </c>
      <c r="H3463">
        <f t="shared" si="324"/>
        <v>1797800</v>
      </c>
      <c r="I3463">
        <f t="shared" si="325"/>
        <v>20200</v>
      </c>
      <c r="J3463" t="str">
        <f t="shared" si="326"/>
        <v>May</v>
      </c>
      <c r="K3463" t="str">
        <f t="shared" si="327"/>
        <v>2090</v>
      </c>
      <c r="L3463" t="str">
        <f t="shared" si="328"/>
        <v>High Discount</v>
      </c>
      <c r="M3463" t="str">
        <f t="shared" si="329"/>
        <v>Ok</v>
      </c>
      <c r="N3463" t="s">
        <v>10264</v>
      </c>
    </row>
    <row r="3464" spans="1:14" x14ac:dyDescent="0.35">
      <c r="A3464" t="s">
        <v>3482</v>
      </c>
      <c r="B3464" t="s">
        <v>15</v>
      </c>
      <c r="C3464">
        <v>599</v>
      </c>
      <c r="D3464">
        <v>22000</v>
      </c>
      <c r="E3464">
        <v>500</v>
      </c>
      <c r="F3464" t="s">
        <v>16</v>
      </c>
      <c r="G3464" s="2">
        <v>69526</v>
      </c>
      <c r="H3464">
        <f t="shared" si="324"/>
        <v>12878500</v>
      </c>
      <c r="I3464">
        <f t="shared" si="325"/>
        <v>299500</v>
      </c>
      <c r="J3464" t="str">
        <f t="shared" si="326"/>
        <v>May</v>
      </c>
      <c r="K3464" t="str">
        <f t="shared" si="327"/>
        <v>2090</v>
      </c>
      <c r="L3464" t="str">
        <f t="shared" si="328"/>
        <v>Normal</v>
      </c>
      <c r="M3464" t="str">
        <f t="shared" si="329"/>
        <v>Ok</v>
      </c>
      <c r="N3464" t="s">
        <v>10264</v>
      </c>
    </row>
    <row r="3465" spans="1:14" x14ac:dyDescent="0.35">
      <c r="A3465" t="s">
        <v>3483</v>
      </c>
      <c r="B3465" t="s">
        <v>13</v>
      </c>
      <c r="C3465">
        <v>527</v>
      </c>
      <c r="D3465">
        <v>6000</v>
      </c>
      <c r="E3465">
        <v>200</v>
      </c>
      <c r="F3465" t="s">
        <v>46</v>
      </c>
      <c r="G3465" s="2">
        <v>69533</v>
      </c>
      <c r="H3465">
        <f t="shared" si="324"/>
        <v>3056600</v>
      </c>
      <c r="I3465">
        <f t="shared" si="325"/>
        <v>105400</v>
      </c>
      <c r="J3465" t="str">
        <f t="shared" si="326"/>
        <v>May</v>
      </c>
      <c r="K3465" t="str">
        <f t="shared" si="327"/>
        <v>2090</v>
      </c>
      <c r="L3465" t="str">
        <f t="shared" si="328"/>
        <v>Normal</v>
      </c>
      <c r="M3465" t="str">
        <f t="shared" si="329"/>
        <v>Ok</v>
      </c>
      <c r="N3465" t="s">
        <v>10264</v>
      </c>
    </row>
    <row r="3466" spans="1:14" x14ac:dyDescent="0.35">
      <c r="A3466" t="s">
        <v>3484</v>
      </c>
      <c r="B3466" t="s">
        <v>10</v>
      </c>
      <c r="C3466">
        <v>538</v>
      </c>
      <c r="D3466">
        <v>4500</v>
      </c>
      <c r="E3466">
        <v>400</v>
      </c>
      <c r="F3466" t="s">
        <v>46</v>
      </c>
      <c r="G3466" s="2">
        <v>69540</v>
      </c>
      <c r="H3466">
        <f t="shared" si="324"/>
        <v>2205800</v>
      </c>
      <c r="I3466">
        <f t="shared" si="325"/>
        <v>215200</v>
      </c>
      <c r="J3466" t="str">
        <f t="shared" si="326"/>
        <v>May</v>
      </c>
      <c r="K3466" t="str">
        <f t="shared" si="327"/>
        <v>2090</v>
      </c>
      <c r="L3466" t="str">
        <f t="shared" si="328"/>
        <v>Normal</v>
      </c>
      <c r="M3466" t="str">
        <f t="shared" si="329"/>
        <v>Ok</v>
      </c>
      <c r="N3466" t="s">
        <v>10264</v>
      </c>
    </row>
    <row r="3467" spans="1:14" x14ac:dyDescent="0.35">
      <c r="A3467" t="s">
        <v>3485</v>
      </c>
      <c r="B3467" t="s">
        <v>33</v>
      </c>
      <c r="C3467">
        <v>54</v>
      </c>
      <c r="D3467">
        <v>5500</v>
      </c>
      <c r="E3467">
        <v>100</v>
      </c>
      <c r="F3467" t="s">
        <v>46</v>
      </c>
      <c r="G3467" s="2">
        <v>69547</v>
      </c>
      <c r="H3467">
        <f t="shared" si="324"/>
        <v>291600</v>
      </c>
      <c r="I3467">
        <f t="shared" si="325"/>
        <v>5400</v>
      </c>
      <c r="J3467" t="str">
        <f t="shared" si="326"/>
        <v>May</v>
      </c>
      <c r="K3467" t="str">
        <f t="shared" si="327"/>
        <v>2090</v>
      </c>
      <c r="L3467" t="str">
        <f t="shared" si="328"/>
        <v>High Discount</v>
      </c>
      <c r="M3467" t="str">
        <f t="shared" si="329"/>
        <v>Ok</v>
      </c>
      <c r="N3467" t="s">
        <v>10264</v>
      </c>
    </row>
    <row r="3468" spans="1:14" x14ac:dyDescent="0.35">
      <c r="A3468" t="s">
        <v>3486</v>
      </c>
      <c r="B3468" t="s">
        <v>30</v>
      </c>
      <c r="C3468">
        <v>258</v>
      </c>
      <c r="D3468">
        <v>1200</v>
      </c>
      <c r="E3468">
        <v>500</v>
      </c>
      <c r="F3468" t="s">
        <v>8</v>
      </c>
      <c r="G3468" s="2">
        <v>69554</v>
      </c>
      <c r="H3468">
        <f t="shared" si="324"/>
        <v>180600</v>
      </c>
      <c r="I3468">
        <f t="shared" si="325"/>
        <v>129000</v>
      </c>
      <c r="J3468" t="str">
        <f t="shared" si="326"/>
        <v>June</v>
      </c>
      <c r="K3468" t="str">
        <f t="shared" si="327"/>
        <v>2090</v>
      </c>
      <c r="L3468" t="str">
        <f t="shared" si="328"/>
        <v>High Discount</v>
      </c>
      <c r="M3468" t="str">
        <f t="shared" si="329"/>
        <v>Ok</v>
      </c>
      <c r="N3468" t="s">
        <v>10264</v>
      </c>
    </row>
    <row r="3469" spans="1:14" x14ac:dyDescent="0.35">
      <c r="A3469" t="s">
        <v>3487</v>
      </c>
      <c r="B3469" t="s">
        <v>43</v>
      </c>
      <c r="C3469">
        <v>266</v>
      </c>
      <c r="D3469">
        <v>6000</v>
      </c>
      <c r="E3469">
        <v>3000</v>
      </c>
      <c r="F3469" t="s">
        <v>8</v>
      </c>
      <c r="G3469" s="2">
        <v>69561</v>
      </c>
      <c r="H3469">
        <f t="shared" si="324"/>
        <v>798000</v>
      </c>
      <c r="I3469">
        <f t="shared" si="325"/>
        <v>798000</v>
      </c>
      <c r="J3469" t="str">
        <f t="shared" si="326"/>
        <v>June</v>
      </c>
      <c r="K3469" t="str">
        <f t="shared" si="327"/>
        <v>2090</v>
      </c>
      <c r="L3469" t="str">
        <f t="shared" si="328"/>
        <v>High Discount</v>
      </c>
      <c r="M3469" t="str">
        <f t="shared" si="329"/>
        <v>Ok</v>
      </c>
      <c r="N3469" t="s">
        <v>10264</v>
      </c>
    </row>
    <row r="3470" spans="1:14" x14ac:dyDescent="0.35">
      <c r="A3470" t="s">
        <v>3488</v>
      </c>
      <c r="B3470" t="s">
        <v>39</v>
      </c>
      <c r="C3470">
        <v>585</v>
      </c>
      <c r="D3470">
        <v>15000</v>
      </c>
      <c r="E3470">
        <v>1000</v>
      </c>
      <c r="F3470" t="s">
        <v>16</v>
      </c>
      <c r="G3470" s="2">
        <v>69568</v>
      </c>
      <c r="H3470">
        <f t="shared" si="324"/>
        <v>8190000</v>
      </c>
      <c r="I3470">
        <f t="shared" si="325"/>
        <v>585000</v>
      </c>
      <c r="J3470" t="str">
        <f t="shared" si="326"/>
        <v>June</v>
      </c>
      <c r="K3470" t="str">
        <f t="shared" si="327"/>
        <v>2090</v>
      </c>
      <c r="L3470" t="str">
        <f t="shared" si="328"/>
        <v>High Discount</v>
      </c>
      <c r="M3470" t="str">
        <f t="shared" si="329"/>
        <v>Ok</v>
      </c>
      <c r="N3470" t="s">
        <v>10264</v>
      </c>
    </row>
    <row r="3471" spans="1:14" x14ac:dyDescent="0.35">
      <c r="A3471" t="s">
        <v>3489</v>
      </c>
      <c r="B3471" t="s">
        <v>19</v>
      </c>
      <c r="C3471">
        <v>391</v>
      </c>
      <c r="D3471">
        <v>4500</v>
      </c>
      <c r="E3471">
        <v>2000</v>
      </c>
      <c r="F3471" t="s">
        <v>11</v>
      </c>
      <c r="G3471" s="2">
        <v>69575</v>
      </c>
      <c r="H3471">
        <f t="shared" si="324"/>
        <v>977500</v>
      </c>
      <c r="I3471">
        <f t="shared" si="325"/>
        <v>782000</v>
      </c>
      <c r="J3471" t="str">
        <f t="shared" si="326"/>
        <v>June</v>
      </c>
      <c r="K3471" t="str">
        <f t="shared" si="327"/>
        <v>2090</v>
      </c>
      <c r="L3471" t="str">
        <f t="shared" si="328"/>
        <v>High Discount</v>
      </c>
      <c r="M3471" t="str">
        <f t="shared" si="329"/>
        <v>Ok</v>
      </c>
      <c r="N3471" t="s">
        <v>10264</v>
      </c>
    </row>
    <row r="3472" spans="1:14" x14ac:dyDescent="0.35">
      <c r="A3472" t="s">
        <v>3490</v>
      </c>
      <c r="B3472" t="s">
        <v>7</v>
      </c>
      <c r="C3472">
        <v>450</v>
      </c>
      <c r="D3472">
        <v>12000</v>
      </c>
      <c r="E3472">
        <v>300</v>
      </c>
      <c r="F3472" t="s">
        <v>11</v>
      </c>
      <c r="G3472" s="2">
        <v>69582</v>
      </c>
      <c r="H3472">
        <f t="shared" si="324"/>
        <v>5265000</v>
      </c>
      <c r="I3472">
        <f t="shared" si="325"/>
        <v>135000</v>
      </c>
      <c r="J3472" t="str">
        <f t="shared" si="326"/>
        <v>July</v>
      </c>
      <c r="K3472" t="str">
        <f t="shared" si="327"/>
        <v>2090</v>
      </c>
      <c r="L3472" t="str">
        <f t="shared" si="328"/>
        <v>Normal</v>
      </c>
      <c r="M3472" t="str">
        <f t="shared" si="329"/>
        <v>Ok</v>
      </c>
      <c r="N3472" t="s">
        <v>10264</v>
      </c>
    </row>
    <row r="3473" spans="1:14" x14ac:dyDescent="0.35">
      <c r="A3473" t="s">
        <v>3491</v>
      </c>
      <c r="B3473" t="s">
        <v>19</v>
      </c>
      <c r="C3473">
        <v>511</v>
      </c>
      <c r="D3473">
        <v>5500</v>
      </c>
      <c r="E3473">
        <v>400</v>
      </c>
      <c r="F3473" t="s">
        <v>46</v>
      </c>
      <c r="G3473" s="2">
        <v>69589</v>
      </c>
      <c r="H3473">
        <f t="shared" si="324"/>
        <v>2606100</v>
      </c>
      <c r="I3473">
        <f t="shared" si="325"/>
        <v>204400</v>
      </c>
      <c r="J3473" t="str">
        <f t="shared" si="326"/>
        <v>July</v>
      </c>
      <c r="K3473" t="str">
        <f t="shared" si="327"/>
        <v>2090</v>
      </c>
      <c r="L3473" t="str">
        <f t="shared" si="328"/>
        <v>Normal</v>
      </c>
      <c r="M3473" t="str">
        <f t="shared" si="329"/>
        <v>Ok</v>
      </c>
      <c r="N3473" t="s">
        <v>10264</v>
      </c>
    </row>
    <row r="3474" spans="1:14" x14ac:dyDescent="0.35">
      <c r="A3474" t="s">
        <v>3492</v>
      </c>
      <c r="B3474" t="s">
        <v>43</v>
      </c>
      <c r="C3474">
        <v>260</v>
      </c>
      <c r="D3474">
        <v>22000</v>
      </c>
      <c r="E3474">
        <v>1000</v>
      </c>
      <c r="F3474" t="s">
        <v>11</v>
      </c>
      <c r="G3474" s="2">
        <v>69596</v>
      </c>
      <c r="H3474">
        <f t="shared" si="324"/>
        <v>5460000</v>
      </c>
      <c r="I3474">
        <f t="shared" si="325"/>
        <v>260000</v>
      </c>
      <c r="J3474" t="str">
        <f t="shared" si="326"/>
        <v>July</v>
      </c>
      <c r="K3474" t="str">
        <f t="shared" si="327"/>
        <v>2090</v>
      </c>
      <c r="L3474" t="str">
        <f t="shared" si="328"/>
        <v>High Discount</v>
      </c>
      <c r="M3474" t="str">
        <f t="shared" si="329"/>
        <v>Ok</v>
      </c>
      <c r="N3474" t="s">
        <v>10264</v>
      </c>
    </row>
    <row r="3475" spans="1:14" x14ac:dyDescent="0.35">
      <c r="A3475" t="s">
        <v>3493</v>
      </c>
      <c r="B3475" t="s">
        <v>19</v>
      </c>
      <c r="C3475">
        <v>75</v>
      </c>
      <c r="D3475">
        <v>4500</v>
      </c>
      <c r="E3475">
        <v>2000</v>
      </c>
      <c r="F3475" t="s">
        <v>46</v>
      </c>
      <c r="G3475" s="2">
        <v>69603</v>
      </c>
      <c r="H3475">
        <f t="shared" si="324"/>
        <v>187500</v>
      </c>
      <c r="I3475">
        <f t="shared" si="325"/>
        <v>150000</v>
      </c>
      <c r="J3475" t="str">
        <f t="shared" si="326"/>
        <v>July</v>
      </c>
      <c r="K3475" t="str">
        <f t="shared" si="327"/>
        <v>2090</v>
      </c>
      <c r="L3475" t="str">
        <f t="shared" si="328"/>
        <v>High Discount</v>
      </c>
      <c r="M3475" t="str">
        <f t="shared" si="329"/>
        <v>Ok</v>
      </c>
      <c r="N3475" t="s">
        <v>10264</v>
      </c>
    </row>
    <row r="3476" spans="1:14" x14ac:dyDescent="0.35">
      <c r="A3476" t="s">
        <v>3494</v>
      </c>
      <c r="B3476" t="s">
        <v>43</v>
      </c>
      <c r="C3476">
        <v>301</v>
      </c>
      <c r="D3476">
        <v>6000</v>
      </c>
      <c r="E3476">
        <v>500</v>
      </c>
      <c r="F3476" t="s">
        <v>16</v>
      </c>
      <c r="G3476" s="2">
        <v>69610</v>
      </c>
      <c r="H3476">
        <f t="shared" si="324"/>
        <v>1655500</v>
      </c>
      <c r="I3476">
        <f t="shared" si="325"/>
        <v>150500</v>
      </c>
      <c r="J3476" t="str">
        <f t="shared" si="326"/>
        <v>July</v>
      </c>
      <c r="K3476" t="str">
        <f t="shared" si="327"/>
        <v>2090</v>
      </c>
      <c r="L3476" t="str">
        <f t="shared" si="328"/>
        <v>High Discount</v>
      </c>
      <c r="M3476" t="str">
        <f t="shared" si="329"/>
        <v>Ok</v>
      </c>
      <c r="N3476" t="s">
        <v>10264</v>
      </c>
    </row>
    <row r="3477" spans="1:14" x14ac:dyDescent="0.35">
      <c r="A3477" t="s">
        <v>3495</v>
      </c>
      <c r="B3477" t="s">
        <v>19</v>
      </c>
      <c r="C3477">
        <v>52</v>
      </c>
      <c r="D3477">
        <v>15000</v>
      </c>
      <c r="E3477">
        <v>400</v>
      </c>
      <c r="F3477" t="s">
        <v>11</v>
      </c>
      <c r="G3477" s="2">
        <v>69617</v>
      </c>
      <c r="H3477">
        <f t="shared" si="324"/>
        <v>759200</v>
      </c>
      <c r="I3477">
        <f t="shared" si="325"/>
        <v>20800</v>
      </c>
      <c r="J3477" t="str">
        <f t="shared" si="326"/>
        <v>August</v>
      </c>
      <c r="K3477" t="str">
        <f t="shared" si="327"/>
        <v>2090</v>
      </c>
      <c r="L3477" t="str">
        <f t="shared" si="328"/>
        <v>High Discount</v>
      </c>
      <c r="M3477" t="str">
        <f t="shared" si="329"/>
        <v>Ok</v>
      </c>
      <c r="N3477" t="s">
        <v>10264</v>
      </c>
    </row>
    <row r="3478" spans="1:14" x14ac:dyDescent="0.35">
      <c r="A3478" t="s">
        <v>3496</v>
      </c>
      <c r="B3478" t="s">
        <v>21</v>
      </c>
      <c r="C3478">
        <v>51</v>
      </c>
      <c r="D3478">
        <v>45000</v>
      </c>
      <c r="E3478">
        <v>3000</v>
      </c>
      <c r="F3478" t="s">
        <v>11</v>
      </c>
      <c r="G3478" s="2">
        <v>69624</v>
      </c>
      <c r="H3478">
        <f t="shared" si="324"/>
        <v>2142000</v>
      </c>
      <c r="I3478">
        <f t="shared" si="325"/>
        <v>153000</v>
      </c>
      <c r="J3478" t="str">
        <f t="shared" si="326"/>
        <v>August</v>
      </c>
      <c r="K3478" t="str">
        <f t="shared" si="327"/>
        <v>2090</v>
      </c>
      <c r="L3478" t="str">
        <f t="shared" si="328"/>
        <v>High Discount</v>
      </c>
      <c r="M3478" t="str">
        <f t="shared" si="329"/>
        <v>Ok</v>
      </c>
      <c r="N3478" t="s">
        <v>10264</v>
      </c>
    </row>
    <row r="3479" spans="1:14" x14ac:dyDescent="0.35">
      <c r="A3479" t="s">
        <v>3497</v>
      </c>
      <c r="B3479" t="s">
        <v>15</v>
      </c>
      <c r="C3479">
        <v>51</v>
      </c>
      <c r="D3479">
        <v>18000</v>
      </c>
      <c r="E3479">
        <v>400</v>
      </c>
      <c r="F3479" t="s">
        <v>46</v>
      </c>
      <c r="G3479" s="2">
        <v>69631</v>
      </c>
      <c r="H3479">
        <f t="shared" si="324"/>
        <v>897600</v>
      </c>
      <c r="I3479">
        <f t="shared" si="325"/>
        <v>20400</v>
      </c>
      <c r="J3479" t="str">
        <f t="shared" si="326"/>
        <v>August</v>
      </c>
      <c r="K3479" t="str">
        <f t="shared" si="327"/>
        <v>2090</v>
      </c>
      <c r="L3479" t="str">
        <f t="shared" si="328"/>
        <v>High Discount</v>
      </c>
      <c r="M3479" t="str">
        <f t="shared" si="329"/>
        <v>Ok</v>
      </c>
      <c r="N3479" t="s">
        <v>10264</v>
      </c>
    </row>
    <row r="3480" spans="1:14" x14ac:dyDescent="0.35">
      <c r="A3480" t="s">
        <v>3498</v>
      </c>
      <c r="B3480" t="s">
        <v>13</v>
      </c>
      <c r="C3480">
        <v>199</v>
      </c>
      <c r="D3480">
        <v>4500</v>
      </c>
      <c r="E3480">
        <v>500</v>
      </c>
      <c r="F3480" t="s">
        <v>16</v>
      </c>
      <c r="G3480" s="2">
        <v>69638</v>
      </c>
      <c r="H3480">
        <f t="shared" si="324"/>
        <v>796000</v>
      </c>
      <c r="I3480">
        <f t="shared" si="325"/>
        <v>99500</v>
      </c>
      <c r="J3480" t="str">
        <f t="shared" si="326"/>
        <v>August</v>
      </c>
      <c r="K3480" t="str">
        <f t="shared" si="327"/>
        <v>2090</v>
      </c>
      <c r="L3480" t="str">
        <f t="shared" si="328"/>
        <v>High Discount</v>
      </c>
      <c r="M3480" t="str">
        <f t="shared" si="329"/>
        <v>Ok</v>
      </c>
      <c r="N3480" t="s">
        <v>10264</v>
      </c>
    </row>
    <row r="3481" spans="1:14" x14ac:dyDescent="0.35">
      <c r="A3481" t="s">
        <v>3499</v>
      </c>
      <c r="B3481" t="s">
        <v>13</v>
      </c>
      <c r="C3481">
        <v>53</v>
      </c>
      <c r="D3481">
        <v>1200</v>
      </c>
      <c r="E3481">
        <v>1000</v>
      </c>
      <c r="F3481" t="s">
        <v>11</v>
      </c>
      <c r="G3481" s="2">
        <v>69645</v>
      </c>
      <c r="H3481">
        <f t="shared" si="324"/>
        <v>10600</v>
      </c>
      <c r="I3481">
        <f t="shared" si="325"/>
        <v>53000</v>
      </c>
      <c r="J3481" t="str">
        <f t="shared" si="326"/>
        <v>September</v>
      </c>
      <c r="K3481" t="str">
        <f t="shared" si="327"/>
        <v>2090</v>
      </c>
      <c r="L3481" t="str">
        <f t="shared" si="328"/>
        <v>High Discount</v>
      </c>
      <c r="M3481" t="str">
        <f t="shared" si="329"/>
        <v>Ok</v>
      </c>
      <c r="N3481" t="s">
        <v>10264</v>
      </c>
    </row>
    <row r="3482" spans="1:14" x14ac:dyDescent="0.35">
      <c r="A3482" t="s">
        <v>3500</v>
      </c>
      <c r="B3482" t="s">
        <v>10</v>
      </c>
      <c r="C3482">
        <v>546</v>
      </c>
      <c r="D3482">
        <v>45000</v>
      </c>
      <c r="E3482">
        <v>200</v>
      </c>
      <c r="F3482" t="s">
        <v>11</v>
      </c>
      <c r="G3482" s="2">
        <v>69652</v>
      </c>
      <c r="H3482">
        <f t="shared" si="324"/>
        <v>24460800</v>
      </c>
      <c r="I3482">
        <f t="shared" si="325"/>
        <v>109200</v>
      </c>
      <c r="J3482" t="str">
        <f t="shared" si="326"/>
        <v>September</v>
      </c>
      <c r="K3482" t="str">
        <f t="shared" si="327"/>
        <v>2090</v>
      </c>
      <c r="L3482" t="str">
        <f t="shared" si="328"/>
        <v>Normal</v>
      </c>
      <c r="M3482" t="str">
        <f t="shared" si="329"/>
        <v>Ok</v>
      </c>
      <c r="N3482" t="s">
        <v>10264</v>
      </c>
    </row>
    <row r="3483" spans="1:14" x14ac:dyDescent="0.35">
      <c r="A3483" t="s">
        <v>3501</v>
      </c>
      <c r="B3483" t="s">
        <v>39</v>
      </c>
      <c r="C3483">
        <v>599</v>
      </c>
      <c r="D3483">
        <v>4500</v>
      </c>
      <c r="E3483">
        <v>1500</v>
      </c>
      <c r="F3483" t="s">
        <v>11</v>
      </c>
      <c r="G3483" s="2">
        <v>69659</v>
      </c>
      <c r="H3483">
        <f t="shared" si="324"/>
        <v>1797000</v>
      </c>
      <c r="I3483">
        <f t="shared" si="325"/>
        <v>898500</v>
      </c>
      <c r="J3483" t="str">
        <f t="shared" si="326"/>
        <v>September</v>
      </c>
      <c r="K3483" t="str">
        <f t="shared" si="327"/>
        <v>2090</v>
      </c>
      <c r="L3483" t="str">
        <f t="shared" si="328"/>
        <v>High Discount</v>
      </c>
      <c r="M3483" t="str">
        <f t="shared" si="329"/>
        <v>Ok</v>
      </c>
      <c r="N3483" t="s">
        <v>10264</v>
      </c>
    </row>
    <row r="3484" spans="1:14" x14ac:dyDescent="0.35">
      <c r="A3484" t="s">
        <v>3502</v>
      </c>
      <c r="B3484" t="s">
        <v>39</v>
      </c>
      <c r="C3484">
        <v>517</v>
      </c>
      <c r="D3484">
        <v>45000</v>
      </c>
      <c r="E3484">
        <v>400</v>
      </c>
      <c r="F3484" t="s">
        <v>16</v>
      </c>
      <c r="G3484" s="2">
        <v>69666</v>
      </c>
      <c r="H3484">
        <f t="shared" si="324"/>
        <v>23058200</v>
      </c>
      <c r="I3484">
        <f t="shared" si="325"/>
        <v>206800</v>
      </c>
      <c r="J3484" t="str">
        <f t="shared" si="326"/>
        <v>September</v>
      </c>
      <c r="K3484" t="str">
        <f t="shared" si="327"/>
        <v>2090</v>
      </c>
      <c r="L3484" t="str">
        <f t="shared" si="328"/>
        <v>Normal</v>
      </c>
      <c r="M3484" t="str">
        <f t="shared" si="329"/>
        <v>Ok</v>
      </c>
      <c r="N3484" t="s">
        <v>10264</v>
      </c>
    </row>
    <row r="3485" spans="1:14" x14ac:dyDescent="0.35">
      <c r="A3485" t="s">
        <v>3503</v>
      </c>
      <c r="B3485" t="s">
        <v>10</v>
      </c>
      <c r="C3485">
        <v>119</v>
      </c>
      <c r="D3485">
        <v>6000</v>
      </c>
      <c r="E3485">
        <v>400</v>
      </c>
      <c r="F3485" t="s">
        <v>16</v>
      </c>
      <c r="G3485" s="2">
        <v>69673</v>
      </c>
      <c r="H3485">
        <f t="shared" si="324"/>
        <v>666400</v>
      </c>
      <c r="I3485">
        <f t="shared" si="325"/>
        <v>47600</v>
      </c>
      <c r="J3485" t="str">
        <f t="shared" si="326"/>
        <v>October</v>
      </c>
      <c r="K3485" t="str">
        <f t="shared" si="327"/>
        <v>2090</v>
      </c>
      <c r="L3485" t="str">
        <f t="shared" si="328"/>
        <v>High Discount</v>
      </c>
      <c r="M3485" t="str">
        <f t="shared" si="329"/>
        <v>Ok</v>
      </c>
      <c r="N3485" t="s">
        <v>10264</v>
      </c>
    </row>
    <row r="3486" spans="1:14" x14ac:dyDescent="0.35">
      <c r="A3486" t="s">
        <v>3504</v>
      </c>
      <c r="B3486" t="s">
        <v>30</v>
      </c>
      <c r="C3486">
        <v>250</v>
      </c>
      <c r="D3486">
        <v>1200</v>
      </c>
      <c r="E3486">
        <v>5000</v>
      </c>
      <c r="F3486" t="s">
        <v>11</v>
      </c>
      <c r="G3486" s="2">
        <v>69680</v>
      </c>
      <c r="H3486">
        <f t="shared" si="324"/>
        <v>0</v>
      </c>
      <c r="I3486">
        <f t="shared" si="325"/>
        <v>1250000</v>
      </c>
      <c r="J3486" t="str">
        <f t="shared" si="326"/>
        <v>October</v>
      </c>
      <c r="K3486" t="str">
        <f t="shared" si="327"/>
        <v>2090</v>
      </c>
      <c r="L3486" t="str">
        <f t="shared" si="328"/>
        <v>High Discount</v>
      </c>
      <c r="M3486" t="str">
        <f t="shared" si="329"/>
        <v>Zero Sales</v>
      </c>
      <c r="N3486" t="s">
        <v>10264</v>
      </c>
    </row>
    <row r="3487" spans="1:14" x14ac:dyDescent="0.35">
      <c r="A3487" t="s">
        <v>3505</v>
      </c>
      <c r="B3487" t="s">
        <v>13</v>
      </c>
      <c r="C3487">
        <v>357</v>
      </c>
      <c r="D3487">
        <v>800</v>
      </c>
      <c r="E3487">
        <v>1500</v>
      </c>
      <c r="F3487" t="s">
        <v>46</v>
      </c>
      <c r="G3487" s="2">
        <v>69687</v>
      </c>
      <c r="H3487">
        <f t="shared" si="324"/>
        <v>0</v>
      </c>
      <c r="I3487">
        <f t="shared" si="325"/>
        <v>535500</v>
      </c>
      <c r="J3487" t="str">
        <f t="shared" si="326"/>
        <v>October</v>
      </c>
      <c r="K3487" t="str">
        <f t="shared" si="327"/>
        <v>2090</v>
      </c>
      <c r="L3487" t="str">
        <f t="shared" si="328"/>
        <v>High Discount</v>
      </c>
      <c r="M3487" t="str">
        <f t="shared" si="329"/>
        <v>Zero Sales</v>
      </c>
      <c r="N3487" t="s">
        <v>10264</v>
      </c>
    </row>
    <row r="3488" spans="1:14" x14ac:dyDescent="0.35">
      <c r="A3488" t="s">
        <v>3506</v>
      </c>
      <c r="B3488" t="s">
        <v>30</v>
      </c>
      <c r="C3488">
        <v>301</v>
      </c>
      <c r="D3488">
        <v>45000</v>
      </c>
      <c r="E3488">
        <v>100</v>
      </c>
      <c r="F3488" t="s">
        <v>46</v>
      </c>
      <c r="G3488" s="2">
        <v>69694</v>
      </c>
      <c r="H3488">
        <f t="shared" si="324"/>
        <v>13514900</v>
      </c>
      <c r="I3488">
        <f t="shared" si="325"/>
        <v>30100</v>
      </c>
      <c r="J3488" t="str">
        <f t="shared" si="326"/>
        <v>October</v>
      </c>
      <c r="K3488" t="str">
        <f t="shared" si="327"/>
        <v>2090</v>
      </c>
      <c r="L3488" t="str">
        <f t="shared" si="328"/>
        <v>Normal</v>
      </c>
      <c r="M3488" t="str">
        <f t="shared" si="329"/>
        <v>Ok</v>
      </c>
      <c r="N3488" t="s">
        <v>10264</v>
      </c>
    </row>
    <row r="3489" spans="1:14" x14ac:dyDescent="0.35">
      <c r="A3489" t="s">
        <v>3507</v>
      </c>
      <c r="B3489" t="s">
        <v>43</v>
      </c>
      <c r="C3489">
        <v>336</v>
      </c>
      <c r="D3489">
        <v>18000</v>
      </c>
      <c r="E3489">
        <v>100</v>
      </c>
      <c r="F3489" t="s">
        <v>11</v>
      </c>
      <c r="G3489" s="2">
        <v>69701</v>
      </c>
      <c r="H3489">
        <f t="shared" si="324"/>
        <v>6014400</v>
      </c>
      <c r="I3489">
        <f t="shared" si="325"/>
        <v>33600</v>
      </c>
      <c r="J3489" t="str">
        <f t="shared" si="326"/>
        <v>October</v>
      </c>
      <c r="K3489" t="str">
        <f t="shared" si="327"/>
        <v>2090</v>
      </c>
      <c r="L3489" t="str">
        <f t="shared" si="328"/>
        <v>Normal</v>
      </c>
      <c r="M3489" t="str">
        <f t="shared" si="329"/>
        <v>Ok</v>
      </c>
      <c r="N3489" t="s">
        <v>10264</v>
      </c>
    </row>
    <row r="3490" spans="1:14" x14ac:dyDescent="0.35">
      <c r="A3490" t="s">
        <v>3508</v>
      </c>
      <c r="B3490" t="s">
        <v>43</v>
      </c>
      <c r="C3490">
        <v>341</v>
      </c>
      <c r="D3490">
        <v>15000</v>
      </c>
      <c r="E3490">
        <v>3000</v>
      </c>
      <c r="F3490" t="s">
        <v>16</v>
      </c>
      <c r="G3490" s="2">
        <v>69708</v>
      </c>
      <c r="H3490">
        <f t="shared" si="324"/>
        <v>4092000</v>
      </c>
      <c r="I3490">
        <f t="shared" si="325"/>
        <v>1023000</v>
      </c>
      <c r="J3490" t="str">
        <f t="shared" si="326"/>
        <v>November</v>
      </c>
      <c r="K3490" t="str">
        <f t="shared" si="327"/>
        <v>2090</v>
      </c>
      <c r="L3490" t="str">
        <f t="shared" si="328"/>
        <v>High Discount</v>
      </c>
      <c r="M3490" t="str">
        <f t="shared" si="329"/>
        <v>Ok</v>
      </c>
      <c r="N3490" t="s">
        <v>10264</v>
      </c>
    </row>
    <row r="3491" spans="1:14" x14ac:dyDescent="0.35">
      <c r="A3491" t="s">
        <v>3509</v>
      </c>
      <c r="B3491" t="s">
        <v>33</v>
      </c>
      <c r="C3491">
        <v>203</v>
      </c>
      <c r="D3491">
        <v>18000</v>
      </c>
      <c r="E3491">
        <v>300</v>
      </c>
      <c r="F3491" t="s">
        <v>11</v>
      </c>
      <c r="G3491" s="2">
        <v>69715</v>
      </c>
      <c r="H3491">
        <f t="shared" si="324"/>
        <v>3593100</v>
      </c>
      <c r="I3491">
        <f t="shared" si="325"/>
        <v>60900</v>
      </c>
      <c r="J3491" t="str">
        <f t="shared" si="326"/>
        <v>November</v>
      </c>
      <c r="K3491" t="str">
        <f t="shared" si="327"/>
        <v>2090</v>
      </c>
      <c r="L3491" t="str">
        <f t="shared" si="328"/>
        <v>High Discount</v>
      </c>
      <c r="M3491" t="str">
        <f t="shared" si="329"/>
        <v>Ok</v>
      </c>
      <c r="N3491" t="s">
        <v>10264</v>
      </c>
    </row>
    <row r="3492" spans="1:14" x14ac:dyDescent="0.35">
      <c r="A3492" t="s">
        <v>3510</v>
      </c>
      <c r="B3492" t="s">
        <v>19</v>
      </c>
      <c r="C3492">
        <v>182</v>
      </c>
      <c r="D3492">
        <v>1200</v>
      </c>
      <c r="E3492">
        <v>5000</v>
      </c>
      <c r="F3492" t="s">
        <v>16</v>
      </c>
      <c r="G3492" s="2">
        <v>69722</v>
      </c>
      <c r="H3492">
        <f t="shared" si="324"/>
        <v>0</v>
      </c>
      <c r="I3492">
        <f t="shared" si="325"/>
        <v>910000</v>
      </c>
      <c r="J3492" t="str">
        <f t="shared" si="326"/>
        <v>November</v>
      </c>
      <c r="K3492" t="str">
        <f t="shared" si="327"/>
        <v>2090</v>
      </c>
      <c r="L3492" t="str">
        <f t="shared" si="328"/>
        <v>High Discount</v>
      </c>
      <c r="M3492" t="str">
        <f t="shared" si="329"/>
        <v>Zero Sales</v>
      </c>
      <c r="N3492" t="s">
        <v>10264</v>
      </c>
    </row>
    <row r="3493" spans="1:14" x14ac:dyDescent="0.35">
      <c r="A3493" t="s">
        <v>3511</v>
      </c>
      <c r="B3493" t="s">
        <v>39</v>
      </c>
      <c r="C3493">
        <v>323</v>
      </c>
      <c r="D3493">
        <v>4500</v>
      </c>
      <c r="E3493">
        <v>1500</v>
      </c>
      <c r="F3493" t="s">
        <v>11</v>
      </c>
      <c r="G3493" s="2">
        <v>69729</v>
      </c>
      <c r="H3493">
        <f t="shared" si="324"/>
        <v>969000</v>
      </c>
      <c r="I3493">
        <f t="shared" si="325"/>
        <v>484500</v>
      </c>
      <c r="J3493" t="str">
        <f t="shared" si="326"/>
        <v>November</v>
      </c>
      <c r="K3493" t="str">
        <f t="shared" si="327"/>
        <v>2090</v>
      </c>
      <c r="L3493" t="str">
        <f t="shared" si="328"/>
        <v>High Discount</v>
      </c>
      <c r="M3493" t="str">
        <f t="shared" si="329"/>
        <v>Ok</v>
      </c>
      <c r="N3493" t="s">
        <v>10264</v>
      </c>
    </row>
    <row r="3494" spans="1:14" x14ac:dyDescent="0.35">
      <c r="A3494" t="s">
        <v>3512</v>
      </c>
      <c r="B3494" t="s">
        <v>33</v>
      </c>
      <c r="C3494">
        <v>558</v>
      </c>
      <c r="D3494">
        <v>1200</v>
      </c>
      <c r="E3494">
        <v>1500</v>
      </c>
      <c r="F3494" t="s">
        <v>16</v>
      </c>
      <c r="G3494" s="2">
        <v>69736</v>
      </c>
      <c r="H3494">
        <f t="shared" si="324"/>
        <v>0</v>
      </c>
      <c r="I3494">
        <f t="shared" si="325"/>
        <v>837000</v>
      </c>
      <c r="J3494" t="str">
        <f t="shared" si="326"/>
        <v>December</v>
      </c>
      <c r="K3494" t="str">
        <f t="shared" si="327"/>
        <v>2090</v>
      </c>
      <c r="L3494" t="str">
        <f t="shared" si="328"/>
        <v>High Discount</v>
      </c>
      <c r="M3494" t="str">
        <f t="shared" si="329"/>
        <v>Zero Sales</v>
      </c>
      <c r="N3494" t="s">
        <v>10264</v>
      </c>
    </row>
    <row r="3495" spans="1:14" x14ac:dyDescent="0.35">
      <c r="A3495" t="s">
        <v>3513</v>
      </c>
      <c r="B3495" t="s">
        <v>15</v>
      </c>
      <c r="C3495">
        <v>402</v>
      </c>
      <c r="D3495">
        <v>22000</v>
      </c>
      <c r="E3495">
        <v>3000</v>
      </c>
      <c r="F3495" t="s">
        <v>8</v>
      </c>
      <c r="G3495" s="2">
        <v>69743</v>
      </c>
      <c r="H3495">
        <f t="shared" si="324"/>
        <v>7638000</v>
      </c>
      <c r="I3495">
        <f t="shared" si="325"/>
        <v>1206000</v>
      </c>
      <c r="J3495" t="str">
        <f t="shared" si="326"/>
        <v>December</v>
      </c>
      <c r="K3495" t="str">
        <f t="shared" si="327"/>
        <v>2090</v>
      </c>
      <c r="L3495" t="str">
        <f t="shared" si="328"/>
        <v>High Discount</v>
      </c>
      <c r="M3495" t="str">
        <f t="shared" si="329"/>
        <v>Ok</v>
      </c>
      <c r="N3495" t="s">
        <v>10264</v>
      </c>
    </row>
    <row r="3496" spans="1:14" x14ac:dyDescent="0.35">
      <c r="A3496" t="s">
        <v>3514</v>
      </c>
      <c r="B3496" t="s">
        <v>10</v>
      </c>
      <c r="C3496">
        <v>54</v>
      </c>
      <c r="D3496">
        <v>800</v>
      </c>
      <c r="E3496">
        <v>500</v>
      </c>
      <c r="F3496" t="s">
        <v>46</v>
      </c>
      <c r="G3496" s="2">
        <v>69750</v>
      </c>
      <c r="H3496">
        <f t="shared" si="324"/>
        <v>16200</v>
      </c>
      <c r="I3496">
        <f t="shared" si="325"/>
        <v>27000</v>
      </c>
      <c r="J3496" t="str">
        <f t="shared" si="326"/>
        <v>December</v>
      </c>
      <c r="K3496" t="str">
        <f t="shared" si="327"/>
        <v>2090</v>
      </c>
      <c r="L3496" t="str">
        <f t="shared" si="328"/>
        <v>High Discount</v>
      </c>
      <c r="M3496" t="str">
        <f t="shared" si="329"/>
        <v>Ok</v>
      </c>
      <c r="N3496" t="s">
        <v>10264</v>
      </c>
    </row>
    <row r="3497" spans="1:14" x14ac:dyDescent="0.35">
      <c r="A3497" t="s">
        <v>3515</v>
      </c>
      <c r="B3497" t="s">
        <v>10</v>
      </c>
      <c r="C3497">
        <v>342</v>
      </c>
      <c r="D3497">
        <v>15000</v>
      </c>
      <c r="E3497">
        <v>3000</v>
      </c>
      <c r="F3497" t="s">
        <v>8</v>
      </c>
      <c r="G3497" s="2">
        <v>69757</v>
      </c>
      <c r="H3497">
        <f t="shared" si="324"/>
        <v>4104000</v>
      </c>
      <c r="I3497">
        <f t="shared" si="325"/>
        <v>1026000</v>
      </c>
      <c r="J3497" t="str">
        <f t="shared" si="326"/>
        <v>December</v>
      </c>
      <c r="K3497" t="str">
        <f t="shared" si="327"/>
        <v>2090</v>
      </c>
      <c r="L3497" t="str">
        <f t="shared" si="328"/>
        <v>High Discount</v>
      </c>
      <c r="M3497" t="str">
        <f t="shared" si="329"/>
        <v>Ok</v>
      </c>
      <c r="N3497" t="s">
        <v>10264</v>
      </c>
    </row>
    <row r="3498" spans="1:14" x14ac:dyDescent="0.35">
      <c r="A3498" t="s">
        <v>3516</v>
      </c>
      <c r="B3498" t="s">
        <v>43</v>
      </c>
      <c r="C3498">
        <v>409</v>
      </c>
      <c r="D3498">
        <v>5500</v>
      </c>
      <c r="E3498">
        <v>3000</v>
      </c>
      <c r="F3498" t="s">
        <v>46</v>
      </c>
      <c r="G3498" s="2">
        <v>69764</v>
      </c>
      <c r="H3498">
        <f t="shared" si="324"/>
        <v>1022500</v>
      </c>
      <c r="I3498">
        <f t="shared" si="325"/>
        <v>1227000</v>
      </c>
      <c r="J3498" t="str">
        <f t="shared" si="326"/>
        <v>January</v>
      </c>
      <c r="K3498" t="str">
        <f t="shared" si="327"/>
        <v>2091</v>
      </c>
      <c r="L3498" t="str">
        <f t="shared" si="328"/>
        <v>High Discount</v>
      </c>
      <c r="M3498" t="str">
        <f t="shared" si="329"/>
        <v>Ok</v>
      </c>
      <c r="N3498" t="s">
        <v>10264</v>
      </c>
    </row>
    <row r="3499" spans="1:14" x14ac:dyDescent="0.35">
      <c r="A3499" t="s">
        <v>3517</v>
      </c>
      <c r="B3499" t="s">
        <v>13</v>
      </c>
      <c r="C3499">
        <v>263</v>
      </c>
      <c r="D3499">
        <v>5500</v>
      </c>
      <c r="E3499">
        <v>3000</v>
      </c>
      <c r="F3499" t="s">
        <v>16</v>
      </c>
      <c r="G3499" s="2">
        <v>69771</v>
      </c>
      <c r="H3499">
        <f t="shared" si="324"/>
        <v>657500</v>
      </c>
      <c r="I3499">
        <f t="shared" si="325"/>
        <v>789000</v>
      </c>
      <c r="J3499" t="str">
        <f t="shared" si="326"/>
        <v>January</v>
      </c>
      <c r="K3499" t="str">
        <f t="shared" si="327"/>
        <v>2091</v>
      </c>
      <c r="L3499" t="str">
        <f t="shared" si="328"/>
        <v>High Discount</v>
      </c>
      <c r="M3499" t="str">
        <f t="shared" si="329"/>
        <v>Ok</v>
      </c>
      <c r="N3499" t="s">
        <v>10264</v>
      </c>
    </row>
    <row r="3500" spans="1:14" x14ac:dyDescent="0.35">
      <c r="A3500" t="s">
        <v>3518</v>
      </c>
      <c r="B3500" t="s">
        <v>30</v>
      </c>
      <c r="C3500">
        <v>455</v>
      </c>
      <c r="D3500">
        <v>6000</v>
      </c>
      <c r="E3500">
        <v>5000</v>
      </c>
      <c r="F3500" t="s">
        <v>8</v>
      </c>
      <c r="G3500" s="2">
        <v>69778</v>
      </c>
      <c r="H3500">
        <f t="shared" si="324"/>
        <v>455000</v>
      </c>
      <c r="I3500">
        <f t="shared" si="325"/>
        <v>2275000</v>
      </c>
      <c r="J3500" t="str">
        <f t="shared" si="326"/>
        <v>January</v>
      </c>
      <c r="K3500" t="str">
        <f t="shared" si="327"/>
        <v>2091</v>
      </c>
      <c r="L3500" t="str">
        <f t="shared" si="328"/>
        <v>High Discount</v>
      </c>
      <c r="M3500" t="str">
        <f t="shared" si="329"/>
        <v>Ok</v>
      </c>
      <c r="N3500" t="s">
        <v>10264</v>
      </c>
    </row>
    <row r="3501" spans="1:14" x14ac:dyDescent="0.35">
      <c r="A3501" t="s">
        <v>3519</v>
      </c>
      <c r="B3501" t="s">
        <v>39</v>
      </c>
      <c r="C3501">
        <v>485</v>
      </c>
      <c r="D3501">
        <v>22000</v>
      </c>
      <c r="E3501">
        <v>200</v>
      </c>
      <c r="F3501" t="s">
        <v>46</v>
      </c>
      <c r="G3501" s="2">
        <v>69785</v>
      </c>
      <c r="H3501">
        <f t="shared" si="324"/>
        <v>10573000</v>
      </c>
      <c r="I3501">
        <f t="shared" si="325"/>
        <v>97000</v>
      </c>
      <c r="J3501" t="str">
        <f t="shared" si="326"/>
        <v>January</v>
      </c>
      <c r="K3501" t="str">
        <f t="shared" si="327"/>
        <v>2091</v>
      </c>
      <c r="L3501" t="str">
        <f t="shared" si="328"/>
        <v>Normal</v>
      </c>
      <c r="M3501" t="str">
        <f t="shared" si="329"/>
        <v>Ok</v>
      </c>
      <c r="N3501" t="s">
        <v>10264</v>
      </c>
    </row>
    <row r="3502" spans="1:14" x14ac:dyDescent="0.35">
      <c r="A3502" t="s">
        <v>3520</v>
      </c>
      <c r="B3502" t="s">
        <v>33</v>
      </c>
      <c r="C3502">
        <v>64</v>
      </c>
      <c r="D3502">
        <v>12000</v>
      </c>
      <c r="E3502">
        <v>1500</v>
      </c>
      <c r="F3502" t="s">
        <v>11</v>
      </c>
      <c r="G3502" s="2">
        <v>69792</v>
      </c>
      <c r="H3502">
        <f t="shared" si="324"/>
        <v>672000</v>
      </c>
      <c r="I3502">
        <f t="shared" si="325"/>
        <v>96000</v>
      </c>
      <c r="J3502" t="str">
        <f t="shared" si="326"/>
        <v>January</v>
      </c>
      <c r="K3502" t="str">
        <f t="shared" si="327"/>
        <v>2091</v>
      </c>
      <c r="L3502" t="str">
        <f t="shared" si="328"/>
        <v>High Discount</v>
      </c>
      <c r="M3502" t="str">
        <f t="shared" si="329"/>
        <v>Ok</v>
      </c>
      <c r="N3502" t="s">
        <v>10264</v>
      </c>
    </row>
    <row r="3503" spans="1:14" x14ac:dyDescent="0.35">
      <c r="A3503" t="s">
        <v>3521</v>
      </c>
      <c r="B3503" t="s">
        <v>30</v>
      </c>
      <c r="C3503">
        <v>322</v>
      </c>
      <c r="D3503">
        <v>5500</v>
      </c>
      <c r="E3503">
        <v>3000</v>
      </c>
      <c r="F3503" t="s">
        <v>16</v>
      </c>
      <c r="G3503" s="2">
        <v>69799</v>
      </c>
      <c r="H3503">
        <f t="shared" si="324"/>
        <v>805000</v>
      </c>
      <c r="I3503">
        <f t="shared" si="325"/>
        <v>966000</v>
      </c>
      <c r="J3503" t="str">
        <f t="shared" si="326"/>
        <v>February</v>
      </c>
      <c r="K3503" t="str">
        <f t="shared" si="327"/>
        <v>2091</v>
      </c>
      <c r="L3503" t="str">
        <f t="shared" si="328"/>
        <v>High Discount</v>
      </c>
      <c r="M3503" t="str">
        <f t="shared" si="329"/>
        <v>Ok</v>
      </c>
      <c r="N3503" t="s">
        <v>10264</v>
      </c>
    </row>
    <row r="3504" spans="1:14" x14ac:dyDescent="0.35">
      <c r="A3504" t="s">
        <v>3522</v>
      </c>
      <c r="B3504" t="s">
        <v>33</v>
      </c>
      <c r="C3504">
        <v>94</v>
      </c>
      <c r="D3504">
        <v>12000</v>
      </c>
      <c r="E3504">
        <v>5000</v>
      </c>
      <c r="F3504" t="s">
        <v>16</v>
      </c>
      <c r="G3504" s="2">
        <v>69806</v>
      </c>
      <c r="H3504">
        <f t="shared" si="324"/>
        <v>658000</v>
      </c>
      <c r="I3504">
        <f t="shared" si="325"/>
        <v>470000</v>
      </c>
      <c r="J3504" t="str">
        <f t="shared" si="326"/>
        <v>February</v>
      </c>
      <c r="K3504" t="str">
        <f t="shared" si="327"/>
        <v>2091</v>
      </c>
      <c r="L3504" t="str">
        <f t="shared" si="328"/>
        <v>High Discount</v>
      </c>
      <c r="M3504" t="str">
        <f t="shared" si="329"/>
        <v>Ok</v>
      </c>
      <c r="N3504" t="s">
        <v>10264</v>
      </c>
    </row>
    <row r="3505" spans="1:14" x14ac:dyDescent="0.35">
      <c r="A3505" t="s">
        <v>3523</v>
      </c>
      <c r="B3505" t="s">
        <v>19</v>
      </c>
      <c r="C3505">
        <v>461</v>
      </c>
      <c r="D3505">
        <v>18000</v>
      </c>
      <c r="E3505">
        <v>5000</v>
      </c>
      <c r="F3505" t="s">
        <v>11</v>
      </c>
      <c r="G3505" s="2">
        <v>69813</v>
      </c>
      <c r="H3505">
        <f t="shared" si="324"/>
        <v>5993000</v>
      </c>
      <c r="I3505">
        <f t="shared" si="325"/>
        <v>2305000</v>
      </c>
      <c r="J3505" t="str">
        <f t="shared" si="326"/>
        <v>February</v>
      </c>
      <c r="K3505" t="str">
        <f t="shared" si="327"/>
        <v>2091</v>
      </c>
      <c r="L3505" t="str">
        <f t="shared" si="328"/>
        <v>High Discount</v>
      </c>
      <c r="M3505" t="str">
        <f t="shared" si="329"/>
        <v>Ok</v>
      </c>
      <c r="N3505" t="s">
        <v>10264</v>
      </c>
    </row>
    <row r="3506" spans="1:14" x14ac:dyDescent="0.35">
      <c r="A3506" t="s">
        <v>3524</v>
      </c>
      <c r="B3506" t="s">
        <v>15</v>
      </c>
      <c r="C3506">
        <v>236</v>
      </c>
      <c r="D3506">
        <v>15000</v>
      </c>
      <c r="E3506">
        <v>3000</v>
      </c>
      <c r="F3506" t="s">
        <v>11</v>
      </c>
      <c r="G3506" s="2">
        <v>69820</v>
      </c>
      <c r="H3506">
        <f t="shared" si="324"/>
        <v>2832000</v>
      </c>
      <c r="I3506">
        <f t="shared" si="325"/>
        <v>708000</v>
      </c>
      <c r="J3506" t="str">
        <f t="shared" si="326"/>
        <v>February</v>
      </c>
      <c r="K3506" t="str">
        <f t="shared" si="327"/>
        <v>2091</v>
      </c>
      <c r="L3506" t="str">
        <f t="shared" si="328"/>
        <v>High Discount</v>
      </c>
      <c r="M3506" t="str">
        <f t="shared" si="329"/>
        <v>Ok</v>
      </c>
      <c r="N3506" t="s">
        <v>10264</v>
      </c>
    </row>
    <row r="3507" spans="1:14" x14ac:dyDescent="0.35">
      <c r="A3507" t="s">
        <v>3525</v>
      </c>
      <c r="B3507" t="s">
        <v>15</v>
      </c>
      <c r="C3507">
        <v>219</v>
      </c>
      <c r="D3507">
        <v>12000</v>
      </c>
      <c r="E3507">
        <v>5000</v>
      </c>
      <c r="F3507" t="s">
        <v>46</v>
      </c>
      <c r="G3507" s="2">
        <v>69827</v>
      </c>
      <c r="H3507">
        <f t="shared" si="324"/>
        <v>1533000</v>
      </c>
      <c r="I3507">
        <f t="shared" si="325"/>
        <v>1095000</v>
      </c>
      <c r="J3507" t="str">
        <f t="shared" si="326"/>
        <v>March</v>
      </c>
      <c r="K3507" t="str">
        <f t="shared" si="327"/>
        <v>2091</v>
      </c>
      <c r="L3507" t="str">
        <f t="shared" si="328"/>
        <v>High Discount</v>
      </c>
      <c r="M3507" t="str">
        <f t="shared" si="329"/>
        <v>Ok</v>
      </c>
      <c r="N3507" t="s">
        <v>10264</v>
      </c>
    </row>
    <row r="3508" spans="1:14" x14ac:dyDescent="0.35">
      <c r="A3508" t="s">
        <v>3526</v>
      </c>
      <c r="B3508" t="s">
        <v>30</v>
      </c>
      <c r="C3508">
        <v>450</v>
      </c>
      <c r="D3508">
        <v>12000</v>
      </c>
      <c r="E3508">
        <v>300</v>
      </c>
      <c r="F3508" t="s">
        <v>16</v>
      </c>
      <c r="G3508" s="2">
        <v>69834</v>
      </c>
      <c r="H3508">
        <f t="shared" si="324"/>
        <v>5265000</v>
      </c>
      <c r="I3508">
        <f t="shared" si="325"/>
        <v>135000</v>
      </c>
      <c r="J3508" t="str">
        <f t="shared" si="326"/>
        <v>March</v>
      </c>
      <c r="K3508" t="str">
        <f t="shared" si="327"/>
        <v>2091</v>
      </c>
      <c r="L3508" t="str">
        <f t="shared" si="328"/>
        <v>Normal</v>
      </c>
      <c r="M3508" t="str">
        <f t="shared" si="329"/>
        <v>Ok</v>
      </c>
      <c r="N3508" t="s">
        <v>10264</v>
      </c>
    </row>
    <row r="3509" spans="1:14" x14ac:dyDescent="0.35">
      <c r="A3509" t="s">
        <v>3527</v>
      </c>
      <c r="B3509" t="s">
        <v>30</v>
      </c>
      <c r="C3509">
        <v>295</v>
      </c>
      <c r="D3509">
        <v>6000</v>
      </c>
      <c r="E3509">
        <v>3000</v>
      </c>
      <c r="F3509" t="s">
        <v>46</v>
      </c>
      <c r="G3509" s="2">
        <v>69841</v>
      </c>
      <c r="H3509">
        <f t="shared" si="324"/>
        <v>885000</v>
      </c>
      <c r="I3509">
        <f t="shared" si="325"/>
        <v>885000</v>
      </c>
      <c r="J3509" t="str">
        <f t="shared" si="326"/>
        <v>March</v>
      </c>
      <c r="K3509" t="str">
        <f t="shared" si="327"/>
        <v>2091</v>
      </c>
      <c r="L3509" t="str">
        <f t="shared" si="328"/>
        <v>High Discount</v>
      </c>
      <c r="M3509" t="str">
        <f t="shared" si="329"/>
        <v>Ok</v>
      </c>
      <c r="N3509" t="s">
        <v>10264</v>
      </c>
    </row>
    <row r="3510" spans="1:14" x14ac:dyDescent="0.35">
      <c r="A3510" t="s">
        <v>3528</v>
      </c>
      <c r="B3510" t="s">
        <v>30</v>
      </c>
      <c r="C3510">
        <v>92</v>
      </c>
      <c r="D3510">
        <v>800</v>
      </c>
      <c r="E3510">
        <v>2000</v>
      </c>
      <c r="F3510" t="s">
        <v>11</v>
      </c>
      <c r="G3510" s="2">
        <v>69848</v>
      </c>
      <c r="H3510">
        <f t="shared" si="324"/>
        <v>0</v>
      </c>
      <c r="I3510">
        <f t="shared" si="325"/>
        <v>184000</v>
      </c>
      <c r="J3510" t="str">
        <f t="shared" si="326"/>
        <v>March</v>
      </c>
      <c r="K3510" t="str">
        <f t="shared" si="327"/>
        <v>2091</v>
      </c>
      <c r="L3510" t="str">
        <f t="shared" si="328"/>
        <v>High Discount</v>
      </c>
      <c r="M3510" t="str">
        <f t="shared" si="329"/>
        <v>Zero Sales</v>
      </c>
      <c r="N3510" t="s">
        <v>10264</v>
      </c>
    </row>
    <row r="3511" spans="1:14" x14ac:dyDescent="0.35">
      <c r="A3511" t="s">
        <v>3529</v>
      </c>
      <c r="B3511" t="s">
        <v>33</v>
      </c>
      <c r="C3511">
        <v>228</v>
      </c>
      <c r="D3511">
        <v>800</v>
      </c>
      <c r="E3511">
        <v>300</v>
      </c>
      <c r="F3511" t="s">
        <v>16</v>
      </c>
      <c r="G3511" s="2">
        <v>69855</v>
      </c>
      <c r="H3511">
        <f t="shared" si="324"/>
        <v>114000</v>
      </c>
      <c r="I3511">
        <f t="shared" si="325"/>
        <v>68400</v>
      </c>
      <c r="J3511" t="str">
        <f t="shared" si="326"/>
        <v>April</v>
      </c>
      <c r="K3511" t="str">
        <f t="shared" si="327"/>
        <v>2091</v>
      </c>
      <c r="L3511" t="str">
        <f t="shared" si="328"/>
        <v>High Discount</v>
      </c>
      <c r="M3511" t="str">
        <f t="shared" si="329"/>
        <v>Ok</v>
      </c>
      <c r="N3511" t="s">
        <v>10264</v>
      </c>
    </row>
    <row r="3512" spans="1:14" x14ac:dyDescent="0.35">
      <c r="A3512" t="s">
        <v>3530</v>
      </c>
      <c r="B3512" t="s">
        <v>19</v>
      </c>
      <c r="C3512">
        <v>506</v>
      </c>
      <c r="D3512">
        <v>4500</v>
      </c>
      <c r="E3512">
        <v>200</v>
      </c>
      <c r="F3512" t="s">
        <v>11</v>
      </c>
      <c r="G3512" s="2">
        <v>69862</v>
      </c>
      <c r="H3512">
        <f t="shared" si="324"/>
        <v>2175800</v>
      </c>
      <c r="I3512">
        <f t="shared" si="325"/>
        <v>101200</v>
      </c>
      <c r="J3512" t="str">
        <f t="shared" si="326"/>
        <v>April</v>
      </c>
      <c r="K3512" t="str">
        <f t="shared" si="327"/>
        <v>2091</v>
      </c>
      <c r="L3512" t="str">
        <f t="shared" si="328"/>
        <v>Normal</v>
      </c>
      <c r="M3512" t="str">
        <f t="shared" si="329"/>
        <v>Ok</v>
      </c>
      <c r="N3512" t="s">
        <v>10264</v>
      </c>
    </row>
    <row r="3513" spans="1:14" x14ac:dyDescent="0.35">
      <c r="A3513" t="s">
        <v>3531</v>
      </c>
      <c r="B3513" t="s">
        <v>21</v>
      </c>
      <c r="C3513">
        <v>584</v>
      </c>
      <c r="D3513">
        <v>12000</v>
      </c>
      <c r="E3513">
        <v>500</v>
      </c>
      <c r="F3513" t="s">
        <v>46</v>
      </c>
      <c r="G3513" s="2">
        <v>69869</v>
      </c>
      <c r="H3513">
        <f t="shared" si="324"/>
        <v>6716000</v>
      </c>
      <c r="I3513">
        <f t="shared" si="325"/>
        <v>292000</v>
      </c>
      <c r="J3513" t="str">
        <f t="shared" si="326"/>
        <v>April</v>
      </c>
      <c r="K3513" t="str">
        <f t="shared" si="327"/>
        <v>2091</v>
      </c>
      <c r="L3513" t="str">
        <f t="shared" si="328"/>
        <v>Normal</v>
      </c>
      <c r="M3513" t="str">
        <f t="shared" si="329"/>
        <v>Ok</v>
      </c>
      <c r="N3513" t="s">
        <v>10264</v>
      </c>
    </row>
    <row r="3514" spans="1:14" x14ac:dyDescent="0.35">
      <c r="A3514" t="s">
        <v>3532</v>
      </c>
      <c r="B3514" t="s">
        <v>30</v>
      </c>
      <c r="C3514">
        <v>293</v>
      </c>
      <c r="D3514">
        <v>4500</v>
      </c>
      <c r="E3514">
        <v>1000</v>
      </c>
      <c r="F3514" t="s">
        <v>46</v>
      </c>
      <c r="G3514" s="2">
        <v>69876</v>
      </c>
      <c r="H3514">
        <f t="shared" si="324"/>
        <v>1025500</v>
      </c>
      <c r="I3514">
        <f t="shared" si="325"/>
        <v>293000</v>
      </c>
      <c r="J3514" t="str">
        <f t="shared" si="326"/>
        <v>April</v>
      </c>
      <c r="K3514" t="str">
        <f t="shared" si="327"/>
        <v>2091</v>
      </c>
      <c r="L3514" t="str">
        <f t="shared" si="328"/>
        <v>High Discount</v>
      </c>
      <c r="M3514" t="str">
        <f t="shared" si="329"/>
        <v>Ok</v>
      </c>
      <c r="N3514" t="s">
        <v>10264</v>
      </c>
    </row>
    <row r="3515" spans="1:14" x14ac:dyDescent="0.35">
      <c r="A3515" t="s">
        <v>3533</v>
      </c>
      <c r="B3515" t="s">
        <v>13</v>
      </c>
      <c r="C3515">
        <v>66</v>
      </c>
      <c r="D3515">
        <v>45000</v>
      </c>
      <c r="E3515">
        <v>100</v>
      </c>
      <c r="F3515" t="s">
        <v>46</v>
      </c>
      <c r="G3515" s="2">
        <v>69883</v>
      </c>
      <c r="H3515">
        <f t="shared" si="324"/>
        <v>2963400</v>
      </c>
      <c r="I3515">
        <f t="shared" si="325"/>
        <v>6600</v>
      </c>
      <c r="J3515" t="str">
        <f t="shared" si="326"/>
        <v>April</v>
      </c>
      <c r="K3515" t="str">
        <f t="shared" si="327"/>
        <v>2091</v>
      </c>
      <c r="L3515" t="str">
        <f t="shared" si="328"/>
        <v>High Discount</v>
      </c>
      <c r="M3515" t="str">
        <f t="shared" si="329"/>
        <v>Ok</v>
      </c>
      <c r="N3515" t="s">
        <v>10264</v>
      </c>
    </row>
    <row r="3516" spans="1:14" x14ac:dyDescent="0.35">
      <c r="A3516" t="s">
        <v>3534</v>
      </c>
      <c r="B3516" t="s">
        <v>39</v>
      </c>
      <c r="C3516">
        <v>161</v>
      </c>
      <c r="D3516">
        <v>4500</v>
      </c>
      <c r="E3516">
        <v>3000</v>
      </c>
      <c r="F3516" t="s">
        <v>16</v>
      </c>
      <c r="G3516" s="2">
        <v>69890</v>
      </c>
      <c r="H3516">
        <f t="shared" si="324"/>
        <v>241500</v>
      </c>
      <c r="I3516">
        <f t="shared" si="325"/>
        <v>483000</v>
      </c>
      <c r="J3516" t="str">
        <f t="shared" si="326"/>
        <v>May</v>
      </c>
      <c r="K3516" t="str">
        <f t="shared" si="327"/>
        <v>2091</v>
      </c>
      <c r="L3516" t="str">
        <f t="shared" si="328"/>
        <v>High Discount</v>
      </c>
      <c r="M3516" t="str">
        <f t="shared" si="329"/>
        <v>Ok</v>
      </c>
      <c r="N3516" t="s">
        <v>10264</v>
      </c>
    </row>
    <row r="3517" spans="1:14" x14ac:dyDescent="0.35">
      <c r="A3517" t="s">
        <v>3535</v>
      </c>
      <c r="B3517" t="s">
        <v>39</v>
      </c>
      <c r="C3517">
        <v>596</v>
      </c>
      <c r="D3517">
        <v>45000</v>
      </c>
      <c r="E3517">
        <v>1500</v>
      </c>
      <c r="F3517" t="s">
        <v>11</v>
      </c>
      <c r="G3517" s="2">
        <v>69897</v>
      </c>
      <c r="H3517">
        <f t="shared" si="324"/>
        <v>25926000</v>
      </c>
      <c r="I3517">
        <f t="shared" si="325"/>
        <v>894000</v>
      </c>
      <c r="J3517" t="str">
        <f t="shared" si="326"/>
        <v>May</v>
      </c>
      <c r="K3517" t="str">
        <f t="shared" si="327"/>
        <v>2091</v>
      </c>
      <c r="L3517" t="str">
        <f t="shared" si="328"/>
        <v>High Discount</v>
      </c>
      <c r="M3517" t="str">
        <f t="shared" si="329"/>
        <v>Ok</v>
      </c>
      <c r="N3517" t="s">
        <v>10264</v>
      </c>
    </row>
    <row r="3518" spans="1:14" x14ac:dyDescent="0.35">
      <c r="A3518" t="s">
        <v>3536</v>
      </c>
      <c r="B3518" t="s">
        <v>33</v>
      </c>
      <c r="C3518">
        <v>79</v>
      </c>
      <c r="D3518">
        <v>15000</v>
      </c>
      <c r="E3518">
        <v>300</v>
      </c>
      <c r="F3518" t="s">
        <v>11</v>
      </c>
      <c r="G3518" s="2">
        <v>69904</v>
      </c>
      <c r="H3518">
        <f t="shared" si="324"/>
        <v>1161300</v>
      </c>
      <c r="I3518">
        <f t="shared" si="325"/>
        <v>23700</v>
      </c>
      <c r="J3518" t="str">
        <f t="shared" si="326"/>
        <v>May</v>
      </c>
      <c r="K3518" t="str">
        <f t="shared" si="327"/>
        <v>2091</v>
      </c>
      <c r="L3518" t="str">
        <f t="shared" si="328"/>
        <v>High Discount</v>
      </c>
      <c r="M3518" t="str">
        <f t="shared" si="329"/>
        <v>Ok</v>
      </c>
      <c r="N3518" t="s">
        <v>10264</v>
      </c>
    </row>
    <row r="3519" spans="1:14" x14ac:dyDescent="0.35">
      <c r="A3519" t="s">
        <v>3537</v>
      </c>
      <c r="B3519" t="s">
        <v>30</v>
      </c>
      <c r="C3519">
        <v>241</v>
      </c>
      <c r="D3519">
        <v>800</v>
      </c>
      <c r="E3519">
        <v>1000</v>
      </c>
      <c r="F3519" t="s">
        <v>46</v>
      </c>
      <c r="G3519" s="2">
        <v>69911</v>
      </c>
      <c r="H3519">
        <f t="shared" si="324"/>
        <v>0</v>
      </c>
      <c r="I3519">
        <f t="shared" si="325"/>
        <v>241000</v>
      </c>
      <c r="J3519" t="str">
        <f t="shared" si="326"/>
        <v>May</v>
      </c>
      <c r="K3519" t="str">
        <f t="shared" si="327"/>
        <v>2091</v>
      </c>
      <c r="L3519" t="str">
        <f t="shared" si="328"/>
        <v>High Discount</v>
      </c>
      <c r="M3519" t="str">
        <f t="shared" si="329"/>
        <v>Zero Sales</v>
      </c>
      <c r="N3519" t="s">
        <v>10264</v>
      </c>
    </row>
    <row r="3520" spans="1:14" x14ac:dyDescent="0.35">
      <c r="A3520" t="s">
        <v>3538</v>
      </c>
      <c r="B3520" t="s">
        <v>43</v>
      </c>
      <c r="C3520">
        <v>486</v>
      </c>
      <c r="D3520">
        <v>15000</v>
      </c>
      <c r="E3520">
        <v>2000</v>
      </c>
      <c r="F3520" t="s">
        <v>46</v>
      </c>
      <c r="G3520" s="2">
        <v>69918</v>
      </c>
      <c r="H3520">
        <f t="shared" si="324"/>
        <v>6318000</v>
      </c>
      <c r="I3520">
        <f t="shared" si="325"/>
        <v>972000</v>
      </c>
      <c r="J3520" t="str">
        <f t="shared" si="326"/>
        <v>June</v>
      </c>
      <c r="K3520" t="str">
        <f t="shared" si="327"/>
        <v>2091</v>
      </c>
      <c r="L3520" t="str">
        <f t="shared" si="328"/>
        <v>High Discount</v>
      </c>
      <c r="M3520" t="str">
        <f t="shared" si="329"/>
        <v>Ok</v>
      </c>
      <c r="N3520" t="s">
        <v>10264</v>
      </c>
    </row>
    <row r="3521" spans="1:14" x14ac:dyDescent="0.35">
      <c r="A3521" t="s">
        <v>3539</v>
      </c>
      <c r="B3521" t="s">
        <v>10</v>
      </c>
      <c r="C3521">
        <v>228</v>
      </c>
      <c r="D3521">
        <v>4500</v>
      </c>
      <c r="E3521">
        <v>100</v>
      </c>
      <c r="F3521" t="s">
        <v>46</v>
      </c>
      <c r="G3521" s="2">
        <v>69925</v>
      </c>
      <c r="H3521">
        <f t="shared" si="324"/>
        <v>1003200</v>
      </c>
      <c r="I3521">
        <f t="shared" si="325"/>
        <v>22800</v>
      </c>
      <c r="J3521" t="str">
        <f t="shared" si="326"/>
        <v>June</v>
      </c>
      <c r="K3521" t="str">
        <f t="shared" si="327"/>
        <v>2091</v>
      </c>
      <c r="L3521" t="str">
        <f t="shared" si="328"/>
        <v>Normal</v>
      </c>
      <c r="M3521" t="str">
        <f t="shared" si="329"/>
        <v>Ok</v>
      </c>
      <c r="N3521" t="s">
        <v>10264</v>
      </c>
    </row>
    <row r="3522" spans="1:14" x14ac:dyDescent="0.35">
      <c r="A3522" t="s">
        <v>3540</v>
      </c>
      <c r="B3522" t="s">
        <v>21</v>
      </c>
      <c r="C3522">
        <v>523</v>
      </c>
      <c r="D3522">
        <v>5500</v>
      </c>
      <c r="E3522">
        <v>500</v>
      </c>
      <c r="F3522" t="s">
        <v>46</v>
      </c>
      <c r="G3522" s="2">
        <v>69932</v>
      </c>
      <c r="H3522">
        <f t="shared" ref="H3522:H3585" si="330">MAX(0,(D3522-E3522)*C3522)</f>
        <v>2615000</v>
      </c>
      <c r="I3522">
        <f t="shared" si="325"/>
        <v>261500</v>
      </c>
      <c r="J3522" t="str">
        <f t="shared" si="326"/>
        <v>June</v>
      </c>
      <c r="K3522" t="str">
        <f t="shared" si="327"/>
        <v>2091</v>
      </c>
      <c r="L3522" t="str">
        <f t="shared" si="328"/>
        <v>Normal</v>
      </c>
      <c r="M3522" t="str">
        <f t="shared" si="329"/>
        <v>Ok</v>
      </c>
      <c r="N3522" t="s">
        <v>10264</v>
      </c>
    </row>
    <row r="3523" spans="1:14" x14ac:dyDescent="0.35">
      <c r="A3523" t="s">
        <v>3541</v>
      </c>
      <c r="B3523" t="s">
        <v>13</v>
      </c>
      <c r="C3523">
        <v>183</v>
      </c>
      <c r="D3523">
        <v>12000</v>
      </c>
      <c r="E3523">
        <v>500</v>
      </c>
      <c r="F3523" t="s">
        <v>8</v>
      </c>
      <c r="G3523" s="2">
        <v>69939</v>
      </c>
      <c r="H3523">
        <f t="shared" si="330"/>
        <v>2104500</v>
      </c>
      <c r="I3523">
        <f t="shared" ref="I3523:I3586" si="331">E3523*C3523</f>
        <v>91500</v>
      </c>
      <c r="J3523" t="str">
        <f t="shared" ref="J3523:J3586" si="332">TEXT(G:G,"mmmm")</f>
        <v>June</v>
      </c>
      <c r="K3523" t="str">
        <f t="shared" ref="K3523:K3586" si="333">TEXT(G3523,"yyy")</f>
        <v>2091</v>
      </c>
      <c r="L3523" t="str">
        <f t="shared" ref="L3523:L3586" si="334">IF(E3523&gt;=C3523,"High Discount","Normal")</f>
        <v>High Discount</v>
      </c>
      <c r="M3523" t="str">
        <f t="shared" ref="M3523:M3586" si="335">IF(H3523=0,"Zero Sales","Ok")</f>
        <v>Ok</v>
      </c>
      <c r="N3523" t="s">
        <v>10264</v>
      </c>
    </row>
    <row r="3524" spans="1:14" x14ac:dyDescent="0.35">
      <c r="A3524" t="s">
        <v>3542</v>
      </c>
      <c r="B3524" t="s">
        <v>19</v>
      </c>
      <c r="C3524">
        <v>361</v>
      </c>
      <c r="D3524">
        <v>4500</v>
      </c>
      <c r="E3524">
        <v>500</v>
      </c>
      <c r="F3524" t="s">
        <v>8</v>
      </c>
      <c r="G3524" s="2">
        <v>69946</v>
      </c>
      <c r="H3524">
        <f t="shared" si="330"/>
        <v>1444000</v>
      </c>
      <c r="I3524">
        <f t="shared" si="331"/>
        <v>180500</v>
      </c>
      <c r="J3524" t="str">
        <f t="shared" si="332"/>
        <v>July</v>
      </c>
      <c r="K3524" t="str">
        <f t="shared" si="333"/>
        <v>2091</v>
      </c>
      <c r="L3524" t="str">
        <f t="shared" si="334"/>
        <v>High Discount</v>
      </c>
      <c r="M3524" t="str">
        <f t="shared" si="335"/>
        <v>Ok</v>
      </c>
      <c r="N3524" t="s">
        <v>10264</v>
      </c>
    </row>
    <row r="3525" spans="1:14" x14ac:dyDescent="0.35">
      <c r="A3525" t="s">
        <v>3543</v>
      </c>
      <c r="B3525" t="s">
        <v>43</v>
      </c>
      <c r="C3525">
        <v>74</v>
      </c>
      <c r="D3525">
        <v>22000</v>
      </c>
      <c r="E3525">
        <v>500</v>
      </c>
      <c r="F3525" t="s">
        <v>8</v>
      </c>
      <c r="G3525" s="2">
        <v>69953</v>
      </c>
      <c r="H3525">
        <f t="shared" si="330"/>
        <v>1591000</v>
      </c>
      <c r="I3525">
        <f t="shared" si="331"/>
        <v>37000</v>
      </c>
      <c r="J3525" t="str">
        <f t="shared" si="332"/>
        <v>July</v>
      </c>
      <c r="K3525" t="str">
        <f t="shared" si="333"/>
        <v>2091</v>
      </c>
      <c r="L3525" t="str">
        <f t="shared" si="334"/>
        <v>High Discount</v>
      </c>
      <c r="M3525" t="str">
        <f t="shared" si="335"/>
        <v>Ok</v>
      </c>
      <c r="N3525" t="s">
        <v>10264</v>
      </c>
    </row>
    <row r="3526" spans="1:14" x14ac:dyDescent="0.35">
      <c r="A3526" t="s">
        <v>3544</v>
      </c>
      <c r="B3526" t="s">
        <v>15</v>
      </c>
      <c r="C3526">
        <v>420</v>
      </c>
      <c r="D3526">
        <v>5500</v>
      </c>
      <c r="E3526">
        <v>400</v>
      </c>
      <c r="F3526" t="s">
        <v>46</v>
      </c>
      <c r="G3526" s="2">
        <v>69960</v>
      </c>
      <c r="H3526">
        <f t="shared" si="330"/>
        <v>2142000</v>
      </c>
      <c r="I3526">
        <f t="shared" si="331"/>
        <v>168000</v>
      </c>
      <c r="J3526" t="str">
        <f t="shared" si="332"/>
        <v>July</v>
      </c>
      <c r="K3526" t="str">
        <f t="shared" si="333"/>
        <v>2091</v>
      </c>
      <c r="L3526" t="str">
        <f t="shared" si="334"/>
        <v>Normal</v>
      </c>
      <c r="M3526" t="str">
        <f t="shared" si="335"/>
        <v>Ok</v>
      </c>
      <c r="N3526" t="s">
        <v>10264</v>
      </c>
    </row>
    <row r="3527" spans="1:14" x14ac:dyDescent="0.35">
      <c r="A3527" t="s">
        <v>3545</v>
      </c>
      <c r="B3527" t="s">
        <v>43</v>
      </c>
      <c r="C3527">
        <v>574</v>
      </c>
      <c r="D3527">
        <v>4500</v>
      </c>
      <c r="E3527">
        <v>100</v>
      </c>
      <c r="F3527" t="s">
        <v>46</v>
      </c>
      <c r="G3527" s="2">
        <v>69967</v>
      </c>
      <c r="H3527">
        <f t="shared" si="330"/>
        <v>2525600</v>
      </c>
      <c r="I3527">
        <f t="shared" si="331"/>
        <v>57400</v>
      </c>
      <c r="J3527" t="str">
        <f t="shared" si="332"/>
        <v>July</v>
      </c>
      <c r="K3527" t="str">
        <f t="shared" si="333"/>
        <v>2091</v>
      </c>
      <c r="L3527" t="str">
        <f t="shared" si="334"/>
        <v>Normal</v>
      </c>
      <c r="M3527" t="str">
        <f t="shared" si="335"/>
        <v>Ok</v>
      </c>
      <c r="N3527" t="s">
        <v>10264</v>
      </c>
    </row>
    <row r="3528" spans="1:14" x14ac:dyDescent="0.35">
      <c r="A3528" t="s">
        <v>3546</v>
      </c>
      <c r="B3528" t="s">
        <v>33</v>
      </c>
      <c r="C3528">
        <v>368</v>
      </c>
      <c r="D3528">
        <v>45000</v>
      </c>
      <c r="E3528">
        <v>400</v>
      </c>
      <c r="F3528" t="s">
        <v>11</v>
      </c>
      <c r="G3528" s="2">
        <v>69974</v>
      </c>
      <c r="H3528">
        <f t="shared" si="330"/>
        <v>16412800</v>
      </c>
      <c r="I3528">
        <f t="shared" si="331"/>
        <v>147200</v>
      </c>
      <c r="J3528" t="str">
        <f t="shared" si="332"/>
        <v>July</v>
      </c>
      <c r="K3528" t="str">
        <f t="shared" si="333"/>
        <v>2091</v>
      </c>
      <c r="L3528" t="str">
        <f t="shared" si="334"/>
        <v>High Discount</v>
      </c>
      <c r="M3528" t="str">
        <f t="shared" si="335"/>
        <v>Ok</v>
      </c>
      <c r="N3528" t="s">
        <v>10264</v>
      </c>
    </row>
    <row r="3529" spans="1:14" x14ac:dyDescent="0.35">
      <c r="A3529" t="s">
        <v>3547</v>
      </c>
      <c r="B3529" t="s">
        <v>21</v>
      </c>
      <c r="C3529">
        <v>279</v>
      </c>
      <c r="D3529">
        <v>1200</v>
      </c>
      <c r="E3529">
        <v>2000</v>
      </c>
      <c r="F3529" t="s">
        <v>16</v>
      </c>
      <c r="G3529" s="2">
        <v>69981</v>
      </c>
      <c r="H3529">
        <f t="shared" si="330"/>
        <v>0</v>
      </c>
      <c r="I3529">
        <f t="shared" si="331"/>
        <v>558000</v>
      </c>
      <c r="J3529" t="str">
        <f t="shared" si="332"/>
        <v>August</v>
      </c>
      <c r="K3529" t="str">
        <f t="shared" si="333"/>
        <v>2091</v>
      </c>
      <c r="L3529" t="str">
        <f t="shared" si="334"/>
        <v>High Discount</v>
      </c>
      <c r="M3529" t="str">
        <f t="shared" si="335"/>
        <v>Zero Sales</v>
      </c>
      <c r="N3529" t="s">
        <v>10264</v>
      </c>
    </row>
    <row r="3530" spans="1:14" x14ac:dyDescent="0.35">
      <c r="A3530" t="s">
        <v>3548</v>
      </c>
      <c r="B3530" t="s">
        <v>7</v>
      </c>
      <c r="C3530">
        <v>151</v>
      </c>
      <c r="D3530">
        <v>5500</v>
      </c>
      <c r="E3530">
        <v>300</v>
      </c>
      <c r="F3530" t="s">
        <v>11</v>
      </c>
      <c r="G3530" s="2">
        <v>69988</v>
      </c>
      <c r="H3530">
        <f t="shared" si="330"/>
        <v>785200</v>
      </c>
      <c r="I3530">
        <f t="shared" si="331"/>
        <v>45300</v>
      </c>
      <c r="J3530" t="str">
        <f t="shared" si="332"/>
        <v>August</v>
      </c>
      <c r="K3530" t="str">
        <f t="shared" si="333"/>
        <v>2091</v>
      </c>
      <c r="L3530" t="str">
        <f t="shared" si="334"/>
        <v>High Discount</v>
      </c>
      <c r="M3530" t="str">
        <f t="shared" si="335"/>
        <v>Ok</v>
      </c>
      <c r="N3530" t="s">
        <v>10264</v>
      </c>
    </row>
    <row r="3531" spans="1:14" x14ac:dyDescent="0.35">
      <c r="A3531" t="s">
        <v>3549</v>
      </c>
      <c r="B3531" t="s">
        <v>7</v>
      </c>
      <c r="C3531">
        <v>499</v>
      </c>
      <c r="D3531">
        <v>1200</v>
      </c>
      <c r="E3531">
        <v>2000</v>
      </c>
      <c r="F3531" t="s">
        <v>8</v>
      </c>
      <c r="G3531" s="2">
        <v>69995</v>
      </c>
      <c r="H3531">
        <f t="shared" si="330"/>
        <v>0</v>
      </c>
      <c r="I3531">
        <f t="shared" si="331"/>
        <v>998000</v>
      </c>
      <c r="J3531" t="str">
        <f t="shared" si="332"/>
        <v>August</v>
      </c>
      <c r="K3531" t="str">
        <f t="shared" si="333"/>
        <v>2091</v>
      </c>
      <c r="L3531" t="str">
        <f t="shared" si="334"/>
        <v>High Discount</v>
      </c>
      <c r="M3531" t="str">
        <f t="shared" si="335"/>
        <v>Zero Sales</v>
      </c>
      <c r="N3531" t="s">
        <v>10264</v>
      </c>
    </row>
    <row r="3532" spans="1:14" x14ac:dyDescent="0.35">
      <c r="A3532" t="s">
        <v>3550</v>
      </c>
      <c r="B3532" t="s">
        <v>30</v>
      </c>
      <c r="C3532">
        <v>427</v>
      </c>
      <c r="D3532">
        <v>45000</v>
      </c>
      <c r="E3532">
        <v>1500</v>
      </c>
      <c r="F3532" t="s">
        <v>11</v>
      </c>
      <c r="G3532" s="2">
        <v>70002</v>
      </c>
      <c r="H3532">
        <f t="shared" si="330"/>
        <v>18574500</v>
      </c>
      <c r="I3532">
        <f t="shared" si="331"/>
        <v>640500</v>
      </c>
      <c r="J3532" t="str">
        <f t="shared" si="332"/>
        <v>August</v>
      </c>
      <c r="K3532" t="str">
        <f t="shared" si="333"/>
        <v>2091</v>
      </c>
      <c r="L3532" t="str">
        <f t="shared" si="334"/>
        <v>High Discount</v>
      </c>
      <c r="M3532" t="str">
        <f t="shared" si="335"/>
        <v>Ok</v>
      </c>
      <c r="N3532" t="s">
        <v>10264</v>
      </c>
    </row>
    <row r="3533" spans="1:14" x14ac:dyDescent="0.35">
      <c r="A3533" t="s">
        <v>3551</v>
      </c>
      <c r="B3533" t="s">
        <v>30</v>
      </c>
      <c r="C3533">
        <v>252</v>
      </c>
      <c r="D3533">
        <v>45000</v>
      </c>
      <c r="E3533">
        <v>400</v>
      </c>
      <c r="F3533" t="s">
        <v>46</v>
      </c>
      <c r="G3533" s="2">
        <v>70009</v>
      </c>
      <c r="H3533">
        <f t="shared" si="330"/>
        <v>11239200</v>
      </c>
      <c r="I3533">
        <f t="shared" si="331"/>
        <v>100800</v>
      </c>
      <c r="J3533" t="str">
        <f t="shared" si="332"/>
        <v>September</v>
      </c>
      <c r="K3533" t="str">
        <f t="shared" si="333"/>
        <v>2091</v>
      </c>
      <c r="L3533" t="str">
        <f t="shared" si="334"/>
        <v>High Discount</v>
      </c>
      <c r="M3533" t="str">
        <f t="shared" si="335"/>
        <v>Ok</v>
      </c>
      <c r="N3533" t="s">
        <v>10264</v>
      </c>
    </row>
    <row r="3534" spans="1:14" x14ac:dyDescent="0.35">
      <c r="A3534" t="s">
        <v>3552</v>
      </c>
      <c r="B3534" t="s">
        <v>33</v>
      </c>
      <c r="C3534">
        <v>316</v>
      </c>
      <c r="D3534">
        <v>22000</v>
      </c>
      <c r="E3534">
        <v>5000</v>
      </c>
      <c r="F3534" t="s">
        <v>8</v>
      </c>
      <c r="G3534" s="2">
        <v>70016</v>
      </c>
      <c r="H3534">
        <f t="shared" si="330"/>
        <v>5372000</v>
      </c>
      <c r="I3534">
        <f t="shared" si="331"/>
        <v>1580000</v>
      </c>
      <c r="J3534" t="str">
        <f t="shared" si="332"/>
        <v>September</v>
      </c>
      <c r="K3534" t="str">
        <f t="shared" si="333"/>
        <v>2091</v>
      </c>
      <c r="L3534" t="str">
        <f t="shared" si="334"/>
        <v>High Discount</v>
      </c>
      <c r="M3534" t="str">
        <f t="shared" si="335"/>
        <v>Ok</v>
      </c>
      <c r="N3534" t="s">
        <v>10264</v>
      </c>
    </row>
    <row r="3535" spans="1:14" x14ac:dyDescent="0.35">
      <c r="A3535" t="s">
        <v>3553</v>
      </c>
      <c r="B3535" t="s">
        <v>19</v>
      </c>
      <c r="C3535">
        <v>511</v>
      </c>
      <c r="D3535">
        <v>4500</v>
      </c>
      <c r="E3535">
        <v>3000</v>
      </c>
      <c r="F3535" t="s">
        <v>8</v>
      </c>
      <c r="G3535" s="2">
        <v>70023</v>
      </c>
      <c r="H3535">
        <f t="shared" si="330"/>
        <v>766500</v>
      </c>
      <c r="I3535">
        <f t="shared" si="331"/>
        <v>1533000</v>
      </c>
      <c r="J3535" t="str">
        <f t="shared" si="332"/>
        <v>September</v>
      </c>
      <c r="K3535" t="str">
        <f t="shared" si="333"/>
        <v>2091</v>
      </c>
      <c r="L3535" t="str">
        <f t="shared" si="334"/>
        <v>High Discount</v>
      </c>
      <c r="M3535" t="str">
        <f t="shared" si="335"/>
        <v>Ok</v>
      </c>
      <c r="N3535" t="s">
        <v>10264</v>
      </c>
    </row>
    <row r="3536" spans="1:14" x14ac:dyDescent="0.35">
      <c r="A3536" t="s">
        <v>3554</v>
      </c>
      <c r="B3536" t="s">
        <v>30</v>
      </c>
      <c r="C3536">
        <v>414</v>
      </c>
      <c r="D3536">
        <v>15000</v>
      </c>
      <c r="E3536">
        <v>100</v>
      </c>
      <c r="F3536" t="s">
        <v>16</v>
      </c>
      <c r="G3536" s="2">
        <v>70030</v>
      </c>
      <c r="H3536">
        <f t="shared" si="330"/>
        <v>6168600</v>
      </c>
      <c r="I3536">
        <f t="shared" si="331"/>
        <v>41400</v>
      </c>
      <c r="J3536" t="str">
        <f t="shared" si="332"/>
        <v>September</v>
      </c>
      <c r="K3536" t="str">
        <f t="shared" si="333"/>
        <v>2091</v>
      </c>
      <c r="L3536" t="str">
        <f t="shared" si="334"/>
        <v>Normal</v>
      </c>
      <c r="M3536" t="str">
        <f t="shared" si="335"/>
        <v>Ok</v>
      </c>
      <c r="N3536" t="s">
        <v>10264</v>
      </c>
    </row>
    <row r="3537" spans="1:14" x14ac:dyDescent="0.35">
      <c r="A3537" t="s">
        <v>3555</v>
      </c>
      <c r="B3537" t="s">
        <v>10</v>
      </c>
      <c r="C3537">
        <v>153</v>
      </c>
      <c r="D3537">
        <v>800</v>
      </c>
      <c r="E3537">
        <v>5000</v>
      </c>
      <c r="F3537" t="s">
        <v>16</v>
      </c>
      <c r="G3537" s="2">
        <v>70037</v>
      </c>
      <c r="H3537">
        <f t="shared" si="330"/>
        <v>0</v>
      </c>
      <c r="I3537">
        <f t="shared" si="331"/>
        <v>765000</v>
      </c>
      <c r="J3537" t="str">
        <f t="shared" si="332"/>
        <v>October</v>
      </c>
      <c r="K3537" t="str">
        <f t="shared" si="333"/>
        <v>2091</v>
      </c>
      <c r="L3537" t="str">
        <f t="shared" si="334"/>
        <v>High Discount</v>
      </c>
      <c r="M3537" t="str">
        <f t="shared" si="335"/>
        <v>Zero Sales</v>
      </c>
      <c r="N3537" t="s">
        <v>10264</v>
      </c>
    </row>
    <row r="3538" spans="1:14" x14ac:dyDescent="0.35">
      <c r="A3538" t="s">
        <v>3556</v>
      </c>
      <c r="B3538" t="s">
        <v>21</v>
      </c>
      <c r="C3538">
        <v>160</v>
      </c>
      <c r="D3538">
        <v>4500</v>
      </c>
      <c r="E3538">
        <v>300</v>
      </c>
      <c r="F3538" t="s">
        <v>8</v>
      </c>
      <c r="G3538" s="2">
        <v>70044</v>
      </c>
      <c r="H3538">
        <f t="shared" si="330"/>
        <v>672000</v>
      </c>
      <c r="I3538">
        <f t="shared" si="331"/>
        <v>48000</v>
      </c>
      <c r="J3538" t="str">
        <f t="shared" si="332"/>
        <v>October</v>
      </c>
      <c r="K3538" t="str">
        <f t="shared" si="333"/>
        <v>2091</v>
      </c>
      <c r="L3538" t="str">
        <f t="shared" si="334"/>
        <v>High Discount</v>
      </c>
      <c r="M3538" t="str">
        <f t="shared" si="335"/>
        <v>Ok</v>
      </c>
      <c r="N3538" t="s">
        <v>10264</v>
      </c>
    </row>
    <row r="3539" spans="1:14" x14ac:dyDescent="0.35">
      <c r="A3539" t="s">
        <v>3557</v>
      </c>
      <c r="B3539" t="s">
        <v>33</v>
      </c>
      <c r="C3539">
        <v>477</v>
      </c>
      <c r="D3539">
        <v>12000</v>
      </c>
      <c r="E3539">
        <v>500</v>
      </c>
      <c r="F3539" t="s">
        <v>8</v>
      </c>
      <c r="G3539" s="2">
        <v>70051</v>
      </c>
      <c r="H3539">
        <f t="shared" si="330"/>
        <v>5485500</v>
      </c>
      <c r="I3539">
        <f t="shared" si="331"/>
        <v>238500</v>
      </c>
      <c r="J3539" t="str">
        <f t="shared" si="332"/>
        <v>October</v>
      </c>
      <c r="K3539" t="str">
        <f t="shared" si="333"/>
        <v>2091</v>
      </c>
      <c r="L3539" t="str">
        <f t="shared" si="334"/>
        <v>High Discount</v>
      </c>
      <c r="M3539" t="str">
        <f t="shared" si="335"/>
        <v>Ok</v>
      </c>
      <c r="N3539" t="s">
        <v>10264</v>
      </c>
    </row>
    <row r="3540" spans="1:14" x14ac:dyDescent="0.35">
      <c r="A3540" t="s">
        <v>3558</v>
      </c>
      <c r="B3540" t="s">
        <v>39</v>
      </c>
      <c r="C3540">
        <v>518</v>
      </c>
      <c r="D3540">
        <v>12000</v>
      </c>
      <c r="E3540">
        <v>3000</v>
      </c>
      <c r="F3540" t="s">
        <v>11</v>
      </c>
      <c r="G3540" s="2">
        <v>70058</v>
      </c>
      <c r="H3540">
        <f t="shared" si="330"/>
        <v>4662000</v>
      </c>
      <c r="I3540">
        <f t="shared" si="331"/>
        <v>1554000</v>
      </c>
      <c r="J3540" t="str">
        <f t="shared" si="332"/>
        <v>October</v>
      </c>
      <c r="K3540" t="str">
        <f t="shared" si="333"/>
        <v>2091</v>
      </c>
      <c r="L3540" t="str">
        <f t="shared" si="334"/>
        <v>High Discount</v>
      </c>
      <c r="M3540" t="str">
        <f t="shared" si="335"/>
        <v>Ok</v>
      </c>
      <c r="N3540" t="s">
        <v>10264</v>
      </c>
    </row>
    <row r="3541" spans="1:14" x14ac:dyDescent="0.35">
      <c r="A3541" t="s">
        <v>3559</v>
      </c>
      <c r="B3541" t="s">
        <v>15</v>
      </c>
      <c r="C3541">
        <v>299</v>
      </c>
      <c r="D3541">
        <v>22000</v>
      </c>
      <c r="E3541">
        <v>3000</v>
      </c>
      <c r="F3541" t="s">
        <v>8</v>
      </c>
      <c r="G3541" s="2">
        <v>70065</v>
      </c>
      <c r="H3541">
        <f t="shared" si="330"/>
        <v>5681000</v>
      </c>
      <c r="I3541">
        <f t="shared" si="331"/>
        <v>897000</v>
      </c>
      <c r="J3541" t="str">
        <f t="shared" si="332"/>
        <v>October</v>
      </c>
      <c r="K3541" t="str">
        <f t="shared" si="333"/>
        <v>2091</v>
      </c>
      <c r="L3541" t="str">
        <f t="shared" si="334"/>
        <v>High Discount</v>
      </c>
      <c r="M3541" t="str">
        <f t="shared" si="335"/>
        <v>Ok</v>
      </c>
      <c r="N3541" t="s">
        <v>10264</v>
      </c>
    </row>
    <row r="3542" spans="1:14" x14ac:dyDescent="0.35">
      <c r="A3542" t="s">
        <v>3560</v>
      </c>
      <c r="B3542" t="s">
        <v>33</v>
      </c>
      <c r="C3542">
        <v>531</v>
      </c>
      <c r="D3542">
        <v>1200</v>
      </c>
      <c r="E3542">
        <v>500</v>
      </c>
      <c r="F3542" t="s">
        <v>46</v>
      </c>
      <c r="G3542" s="2">
        <v>70072</v>
      </c>
      <c r="H3542">
        <f t="shared" si="330"/>
        <v>371700</v>
      </c>
      <c r="I3542">
        <f t="shared" si="331"/>
        <v>265500</v>
      </c>
      <c r="J3542" t="str">
        <f t="shared" si="332"/>
        <v>November</v>
      </c>
      <c r="K3542" t="str">
        <f t="shared" si="333"/>
        <v>2091</v>
      </c>
      <c r="L3542" t="str">
        <f t="shared" si="334"/>
        <v>Normal</v>
      </c>
      <c r="M3542" t="str">
        <f t="shared" si="335"/>
        <v>Ok</v>
      </c>
      <c r="N3542" t="s">
        <v>10264</v>
      </c>
    </row>
    <row r="3543" spans="1:14" x14ac:dyDescent="0.35">
      <c r="A3543" t="s">
        <v>3561</v>
      </c>
      <c r="B3543" t="s">
        <v>33</v>
      </c>
      <c r="C3543">
        <v>380</v>
      </c>
      <c r="D3543">
        <v>1200</v>
      </c>
      <c r="E3543">
        <v>500</v>
      </c>
      <c r="F3543" t="s">
        <v>11</v>
      </c>
      <c r="G3543" s="2">
        <v>70079</v>
      </c>
      <c r="H3543">
        <f t="shared" si="330"/>
        <v>266000</v>
      </c>
      <c r="I3543">
        <f t="shared" si="331"/>
        <v>190000</v>
      </c>
      <c r="J3543" t="str">
        <f t="shared" si="332"/>
        <v>November</v>
      </c>
      <c r="K3543" t="str">
        <f t="shared" si="333"/>
        <v>2091</v>
      </c>
      <c r="L3543" t="str">
        <f t="shared" si="334"/>
        <v>High Discount</v>
      </c>
      <c r="M3543" t="str">
        <f t="shared" si="335"/>
        <v>Ok</v>
      </c>
      <c r="N3543" t="s">
        <v>10264</v>
      </c>
    </row>
    <row r="3544" spans="1:14" x14ac:dyDescent="0.35">
      <c r="A3544" t="s">
        <v>3562</v>
      </c>
      <c r="B3544" t="s">
        <v>7</v>
      </c>
      <c r="C3544">
        <v>250</v>
      </c>
      <c r="D3544">
        <v>5500</v>
      </c>
      <c r="E3544">
        <v>5000</v>
      </c>
      <c r="F3544" t="s">
        <v>46</v>
      </c>
      <c r="G3544" s="2">
        <v>70086</v>
      </c>
      <c r="H3544">
        <f t="shared" si="330"/>
        <v>125000</v>
      </c>
      <c r="I3544">
        <f t="shared" si="331"/>
        <v>1250000</v>
      </c>
      <c r="J3544" t="str">
        <f t="shared" si="332"/>
        <v>November</v>
      </c>
      <c r="K3544" t="str">
        <f t="shared" si="333"/>
        <v>2091</v>
      </c>
      <c r="L3544" t="str">
        <f t="shared" si="334"/>
        <v>High Discount</v>
      </c>
      <c r="M3544" t="str">
        <f t="shared" si="335"/>
        <v>Ok</v>
      </c>
      <c r="N3544" t="s">
        <v>10264</v>
      </c>
    </row>
    <row r="3545" spans="1:14" x14ac:dyDescent="0.35">
      <c r="A3545" t="s">
        <v>3563</v>
      </c>
      <c r="B3545" t="s">
        <v>13</v>
      </c>
      <c r="C3545">
        <v>503</v>
      </c>
      <c r="D3545">
        <v>15000</v>
      </c>
      <c r="E3545">
        <v>200</v>
      </c>
      <c r="F3545" t="s">
        <v>46</v>
      </c>
      <c r="G3545" s="2">
        <v>70093</v>
      </c>
      <c r="H3545">
        <f t="shared" si="330"/>
        <v>7444400</v>
      </c>
      <c r="I3545">
        <f t="shared" si="331"/>
        <v>100600</v>
      </c>
      <c r="J3545" t="str">
        <f t="shared" si="332"/>
        <v>November</v>
      </c>
      <c r="K3545" t="str">
        <f t="shared" si="333"/>
        <v>2091</v>
      </c>
      <c r="L3545" t="str">
        <f t="shared" si="334"/>
        <v>Normal</v>
      </c>
      <c r="M3545" t="str">
        <f t="shared" si="335"/>
        <v>Ok</v>
      </c>
      <c r="N3545" t="s">
        <v>10264</v>
      </c>
    </row>
    <row r="3546" spans="1:14" x14ac:dyDescent="0.35">
      <c r="A3546" t="s">
        <v>3564</v>
      </c>
      <c r="B3546" t="s">
        <v>19</v>
      </c>
      <c r="C3546">
        <v>553</v>
      </c>
      <c r="D3546">
        <v>15000</v>
      </c>
      <c r="E3546">
        <v>3000</v>
      </c>
      <c r="F3546" t="s">
        <v>46</v>
      </c>
      <c r="G3546" s="2">
        <v>70100</v>
      </c>
      <c r="H3546">
        <f t="shared" si="330"/>
        <v>6636000</v>
      </c>
      <c r="I3546">
        <f t="shared" si="331"/>
        <v>1659000</v>
      </c>
      <c r="J3546" t="str">
        <f t="shared" si="332"/>
        <v>December</v>
      </c>
      <c r="K3546" t="str">
        <f t="shared" si="333"/>
        <v>2091</v>
      </c>
      <c r="L3546" t="str">
        <f t="shared" si="334"/>
        <v>High Discount</v>
      </c>
      <c r="M3546" t="str">
        <f t="shared" si="335"/>
        <v>Ok</v>
      </c>
      <c r="N3546" t="s">
        <v>10264</v>
      </c>
    </row>
    <row r="3547" spans="1:14" x14ac:dyDescent="0.35">
      <c r="A3547" t="s">
        <v>3565</v>
      </c>
      <c r="B3547" t="s">
        <v>13</v>
      </c>
      <c r="C3547">
        <v>595</v>
      </c>
      <c r="D3547">
        <v>800</v>
      </c>
      <c r="E3547">
        <v>5000</v>
      </c>
      <c r="F3547" t="s">
        <v>8</v>
      </c>
      <c r="G3547" s="2">
        <v>70107</v>
      </c>
      <c r="H3547">
        <f t="shared" si="330"/>
        <v>0</v>
      </c>
      <c r="I3547">
        <f t="shared" si="331"/>
        <v>2975000</v>
      </c>
      <c r="J3547" t="str">
        <f t="shared" si="332"/>
        <v>December</v>
      </c>
      <c r="K3547" t="str">
        <f t="shared" si="333"/>
        <v>2091</v>
      </c>
      <c r="L3547" t="str">
        <f t="shared" si="334"/>
        <v>High Discount</v>
      </c>
      <c r="M3547" t="str">
        <f t="shared" si="335"/>
        <v>Zero Sales</v>
      </c>
      <c r="N3547" t="s">
        <v>10264</v>
      </c>
    </row>
    <row r="3548" spans="1:14" x14ac:dyDescent="0.35">
      <c r="A3548" t="s">
        <v>3566</v>
      </c>
      <c r="B3548" t="s">
        <v>10</v>
      </c>
      <c r="C3548">
        <v>160</v>
      </c>
      <c r="D3548">
        <v>12000</v>
      </c>
      <c r="E3548">
        <v>2000</v>
      </c>
      <c r="F3548" t="s">
        <v>16</v>
      </c>
      <c r="G3548" s="2">
        <v>70114</v>
      </c>
      <c r="H3548">
        <f t="shared" si="330"/>
        <v>1600000</v>
      </c>
      <c r="I3548">
        <f t="shared" si="331"/>
        <v>320000</v>
      </c>
      <c r="J3548" t="str">
        <f t="shared" si="332"/>
        <v>December</v>
      </c>
      <c r="K3548" t="str">
        <f t="shared" si="333"/>
        <v>2091</v>
      </c>
      <c r="L3548" t="str">
        <f t="shared" si="334"/>
        <v>High Discount</v>
      </c>
      <c r="M3548" t="str">
        <f t="shared" si="335"/>
        <v>Ok</v>
      </c>
      <c r="N3548" t="s">
        <v>10264</v>
      </c>
    </row>
    <row r="3549" spans="1:14" x14ac:dyDescent="0.35">
      <c r="A3549" t="s">
        <v>3567</v>
      </c>
      <c r="B3549" t="s">
        <v>39</v>
      </c>
      <c r="C3549">
        <v>593</v>
      </c>
      <c r="D3549">
        <v>15000</v>
      </c>
      <c r="E3549">
        <v>2000</v>
      </c>
      <c r="F3549" t="s">
        <v>16</v>
      </c>
      <c r="G3549" s="2">
        <v>70121</v>
      </c>
      <c r="H3549">
        <f t="shared" si="330"/>
        <v>7709000</v>
      </c>
      <c r="I3549">
        <f t="shared" si="331"/>
        <v>1186000</v>
      </c>
      <c r="J3549" t="str">
        <f t="shared" si="332"/>
        <v>December</v>
      </c>
      <c r="K3549" t="str">
        <f t="shared" si="333"/>
        <v>2091</v>
      </c>
      <c r="L3549" t="str">
        <f t="shared" si="334"/>
        <v>High Discount</v>
      </c>
      <c r="M3549" t="str">
        <f t="shared" si="335"/>
        <v>Ok</v>
      </c>
      <c r="N3549" t="s">
        <v>10264</v>
      </c>
    </row>
    <row r="3550" spans="1:14" x14ac:dyDescent="0.35">
      <c r="A3550" t="s">
        <v>3568</v>
      </c>
      <c r="B3550" t="s">
        <v>7</v>
      </c>
      <c r="C3550">
        <v>258</v>
      </c>
      <c r="D3550">
        <v>18000</v>
      </c>
      <c r="E3550">
        <v>400</v>
      </c>
      <c r="F3550" t="s">
        <v>46</v>
      </c>
      <c r="G3550" s="2">
        <v>70128</v>
      </c>
      <c r="H3550">
        <f t="shared" si="330"/>
        <v>4540800</v>
      </c>
      <c r="I3550">
        <f t="shared" si="331"/>
        <v>103200</v>
      </c>
      <c r="J3550" t="str">
        <f t="shared" si="332"/>
        <v>December</v>
      </c>
      <c r="K3550" t="str">
        <f t="shared" si="333"/>
        <v>2091</v>
      </c>
      <c r="L3550" t="str">
        <f t="shared" si="334"/>
        <v>High Discount</v>
      </c>
      <c r="M3550" t="str">
        <f t="shared" si="335"/>
        <v>Ok</v>
      </c>
      <c r="N3550" t="s">
        <v>10264</v>
      </c>
    </row>
    <row r="3551" spans="1:14" x14ac:dyDescent="0.35">
      <c r="A3551" t="s">
        <v>3569</v>
      </c>
      <c r="B3551" t="s">
        <v>39</v>
      </c>
      <c r="C3551">
        <v>82</v>
      </c>
      <c r="D3551">
        <v>4500</v>
      </c>
      <c r="E3551">
        <v>300</v>
      </c>
      <c r="F3551" t="s">
        <v>8</v>
      </c>
      <c r="G3551" s="2">
        <v>70135</v>
      </c>
      <c r="H3551">
        <f t="shared" si="330"/>
        <v>344400</v>
      </c>
      <c r="I3551">
        <f t="shared" si="331"/>
        <v>24600</v>
      </c>
      <c r="J3551" t="str">
        <f t="shared" si="332"/>
        <v>January</v>
      </c>
      <c r="K3551" t="str">
        <f t="shared" si="333"/>
        <v>2092</v>
      </c>
      <c r="L3551" t="str">
        <f t="shared" si="334"/>
        <v>High Discount</v>
      </c>
      <c r="M3551" t="str">
        <f t="shared" si="335"/>
        <v>Ok</v>
      </c>
      <c r="N3551" t="s">
        <v>10264</v>
      </c>
    </row>
    <row r="3552" spans="1:14" x14ac:dyDescent="0.35">
      <c r="A3552" t="s">
        <v>3570</v>
      </c>
      <c r="B3552" t="s">
        <v>10</v>
      </c>
      <c r="C3552">
        <v>156</v>
      </c>
      <c r="D3552">
        <v>15000</v>
      </c>
      <c r="E3552">
        <v>400</v>
      </c>
      <c r="F3552" t="s">
        <v>11</v>
      </c>
      <c r="G3552" s="2">
        <v>70142</v>
      </c>
      <c r="H3552">
        <f t="shared" si="330"/>
        <v>2277600</v>
      </c>
      <c r="I3552">
        <f t="shared" si="331"/>
        <v>62400</v>
      </c>
      <c r="J3552" t="str">
        <f t="shared" si="332"/>
        <v>January</v>
      </c>
      <c r="K3552" t="str">
        <f t="shared" si="333"/>
        <v>2092</v>
      </c>
      <c r="L3552" t="str">
        <f t="shared" si="334"/>
        <v>High Discount</v>
      </c>
      <c r="M3552" t="str">
        <f t="shared" si="335"/>
        <v>Ok</v>
      </c>
      <c r="N3552" t="s">
        <v>10264</v>
      </c>
    </row>
    <row r="3553" spans="1:14" x14ac:dyDescent="0.35">
      <c r="A3553" t="s">
        <v>3571</v>
      </c>
      <c r="B3553" t="s">
        <v>13</v>
      </c>
      <c r="C3553">
        <v>314</v>
      </c>
      <c r="D3553">
        <v>18000</v>
      </c>
      <c r="E3553">
        <v>5000</v>
      </c>
      <c r="F3553" t="s">
        <v>46</v>
      </c>
      <c r="G3553" s="2">
        <v>70149</v>
      </c>
      <c r="H3553">
        <f t="shared" si="330"/>
        <v>4082000</v>
      </c>
      <c r="I3553">
        <f t="shared" si="331"/>
        <v>1570000</v>
      </c>
      <c r="J3553" t="str">
        <f t="shared" si="332"/>
        <v>January</v>
      </c>
      <c r="K3553" t="str">
        <f t="shared" si="333"/>
        <v>2092</v>
      </c>
      <c r="L3553" t="str">
        <f t="shared" si="334"/>
        <v>High Discount</v>
      </c>
      <c r="M3553" t="str">
        <f t="shared" si="335"/>
        <v>Ok</v>
      </c>
      <c r="N3553" t="s">
        <v>10264</v>
      </c>
    </row>
    <row r="3554" spans="1:14" x14ac:dyDescent="0.35">
      <c r="A3554" t="s">
        <v>3572</v>
      </c>
      <c r="B3554" t="s">
        <v>33</v>
      </c>
      <c r="C3554">
        <v>275</v>
      </c>
      <c r="D3554">
        <v>5500</v>
      </c>
      <c r="E3554">
        <v>3000</v>
      </c>
      <c r="F3554" t="s">
        <v>11</v>
      </c>
      <c r="G3554" s="2">
        <v>70156</v>
      </c>
      <c r="H3554">
        <f t="shared" si="330"/>
        <v>687500</v>
      </c>
      <c r="I3554">
        <f t="shared" si="331"/>
        <v>825000</v>
      </c>
      <c r="J3554" t="str">
        <f t="shared" si="332"/>
        <v>January</v>
      </c>
      <c r="K3554" t="str">
        <f t="shared" si="333"/>
        <v>2092</v>
      </c>
      <c r="L3554" t="str">
        <f t="shared" si="334"/>
        <v>High Discount</v>
      </c>
      <c r="M3554" t="str">
        <f t="shared" si="335"/>
        <v>Ok</v>
      </c>
      <c r="N3554" t="s">
        <v>10264</v>
      </c>
    </row>
    <row r="3555" spans="1:14" x14ac:dyDescent="0.35">
      <c r="A3555" t="s">
        <v>3573</v>
      </c>
      <c r="B3555" t="s">
        <v>30</v>
      </c>
      <c r="C3555">
        <v>536</v>
      </c>
      <c r="D3555">
        <v>18000</v>
      </c>
      <c r="E3555">
        <v>300</v>
      </c>
      <c r="F3555" t="s">
        <v>11</v>
      </c>
      <c r="G3555" s="2">
        <v>70163</v>
      </c>
      <c r="H3555">
        <f t="shared" si="330"/>
        <v>9487200</v>
      </c>
      <c r="I3555">
        <f t="shared" si="331"/>
        <v>160800</v>
      </c>
      <c r="J3555" t="str">
        <f t="shared" si="332"/>
        <v>February</v>
      </c>
      <c r="K3555" t="str">
        <f t="shared" si="333"/>
        <v>2092</v>
      </c>
      <c r="L3555" t="str">
        <f t="shared" si="334"/>
        <v>Normal</v>
      </c>
      <c r="M3555" t="str">
        <f t="shared" si="335"/>
        <v>Ok</v>
      </c>
      <c r="N3555" t="s">
        <v>10264</v>
      </c>
    </row>
    <row r="3556" spans="1:14" x14ac:dyDescent="0.35">
      <c r="A3556" t="s">
        <v>3574</v>
      </c>
      <c r="B3556" t="s">
        <v>30</v>
      </c>
      <c r="C3556">
        <v>228</v>
      </c>
      <c r="D3556">
        <v>800</v>
      </c>
      <c r="E3556">
        <v>200</v>
      </c>
      <c r="F3556" t="s">
        <v>8</v>
      </c>
      <c r="G3556" s="2">
        <v>70170</v>
      </c>
      <c r="H3556">
        <f t="shared" si="330"/>
        <v>136800</v>
      </c>
      <c r="I3556">
        <f t="shared" si="331"/>
        <v>45600</v>
      </c>
      <c r="J3556" t="str">
        <f t="shared" si="332"/>
        <v>February</v>
      </c>
      <c r="K3556" t="str">
        <f t="shared" si="333"/>
        <v>2092</v>
      </c>
      <c r="L3556" t="str">
        <f t="shared" si="334"/>
        <v>Normal</v>
      </c>
      <c r="M3556" t="str">
        <f t="shared" si="335"/>
        <v>Ok</v>
      </c>
      <c r="N3556" t="s">
        <v>10264</v>
      </c>
    </row>
    <row r="3557" spans="1:14" x14ac:dyDescent="0.35">
      <c r="A3557" t="s">
        <v>3575</v>
      </c>
      <c r="B3557" t="s">
        <v>43</v>
      </c>
      <c r="C3557">
        <v>271</v>
      </c>
      <c r="D3557">
        <v>15000</v>
      </c>
      <c r="E3557">
        <v>300</v>
      </c>
      <c r="F3557" t="s">
        <v>8</v>
      </c>
      <c r="G3557" s="2">
        <v>70177</v>
      </c>
      <c r="H3557">
        <f t="shared" si="330"/>
        <v>3983700</v>
      </c>
      <c r="I3557">
        <f t="shared" si="331"/>
        <v>81300</v>
      </c>
      <c r="J3557" t="str">
        <f t="shared" si="332"/>
        <v>February</v>
      </c>
      <c r="K3557" t="str">
        <f t="shared" si="333"/>
        <v>2092</v>
      </c>
      <c r="L3557" t="str">
        <f t="shared" si="334"/>
        <v>High Discount</v>
      </c>
      <c r="M3557" t="str">
        <f t="shared" si="335"/>
        <v>Ok</v>
      </c>
      <c r="N3557" t="s">
        <v>10264</v>
      </c>
    </row>
    <row r="3558" spans="1:14" x14ac:dyDescent="0.35">
      <c r="A3558" t="s">
        <v>3576</v>
      </c>
      <c r="B3558" t="s">
        <v>15</v>
      </c>
      <c r="C3558">
        <v>419</v>
      </c>
      <c r="D3558">
        <v>4500</v>
      </c>
      <c r="E3558">
        <v>100</v>
      </c>
      <c r="F3558" t="s">
        <v>16</v>
      </c>
      <c r="G3558" s="2">
        <v>70184</v>
      </c>
      <c r="H3558">
        <f t="shared" si="330"/>
        <v>1843600</v>
      </c>
      <c r="I3558">
        <f t="shared" si="331"/>
        <v>41900</v>
      </c>
      <c r="J3558" t="str">
        <f t="shared" si="332"/>
        <v>February</v>
      </c>
      <c r="K3558" t="str">
        <f t="shared" si="333"/>
        <v>2092</v>
      </c>
      <c r="L3558" t="str">
        <f t="shared" si="334"/>
        <v>Normal</v>
      </c>
      <c r="M3558" t="str">
        <f t="shared" si="335"/>
        <v>Ok</v>
      </c>
      <c r="N3558" t="s">
        <v>10264</v>
      </c>
    </row>
    <row r="3559" spans="1:14" x14ac:dyDescent="0.35">
      <c r="A3559" t="s">
        <v>3577</v>
      </c>
      <c r="B3559" t="s">
        <v>19</v>
      </c>
      <c r="C3559">
        <v>216</v>
      </c>
      <c r="D3559">
        <v>12000</v>
      </c>
      <c r="E3559">
        <v>400</v>
      </c>
      <c r="F3559" t="s">
        <v>16</v>
      </c>
      <c r="G3559" s="2">
        <v>70191</v>
      </c>
      <c r="H3559">
        <f t="shared" si="330"/>
        <v>2505600</v>
      </c>
      <c r="I3559">
        <f t="shared" si="331"/>
        <v>86400</v>
      </c>
      <c r="J3559" t="str">
        <f t="shared" si="332"/>
        <v>March</v>
      </c>
      <c r="K3559" t="str">
        <f t="shared" si="333"/>
        <v>2092</v>
      </c>
      <c r="L3559" t="str">
        <f t="shared" si="334"/>
        <v>High Discount</v>
      </c>
      <c r="M3559" t="str">
        <f t="shared" si="335"/>
        <v>Ok</v>
      </c>
      <c r="N3559" t="s">
        <v>10264</v>
      </c>
    </row>
    <row r="3560" spans="1:14" x14ac:dyDescent="0.35">
      <c r="A3560" t="s">
        <v>3578</v>
      </c>
      <c r="B3560" t="s">
        <v>10</v>
      </c>
      <c r="C3560">
        <v>349</v>
      </c>
      <c r="D3560">
        <v>6000</v>
      </c>
      <c r="E3560">
        <v>400</v>
      </c>
      <c r="F3560" t="s">
        <v>8</v>
      </c>
      <c r="G3560" s="2">
        <v>70198</v>
      </c>
      <c r="H3560">
        <f t="shared" si="330"/>
        <v>1954400</v>
      </c>
      <c r="I3560">
        <f t="shared" si="331"/>
        <v>139600</v>
      </c>
      <c r="J3560" t="str">
        <f t="shared" si="332"/>
        <v>March</v>
      </c>
      <c r="K3560" t="str">
        <f t="shared" si="333"/>
        <v>2092</v>
      </c>
      <c r="L3560" t="str">
        <f t="shared" si="334"/>
        <v>High Discount</v>
      </c>
      <c r="M3560" t="str">
        <f t="shared" si="335"/>
        <v>Ok</v>
      </c>
      <c r="N3560" t="s">
        <v>10264</v>
      </c>
    </row>
    <row r="3561" spans="1:14" x14ac:dyDescent="0.35">
      <c r="A3561" t="s">
        <v>3579</v>
      </c>
      <c r="B3561" t="s">
        <v>15</v>
      </c>
      <c r="C3561">
        <v>430</v>
      </c>
      <c r="D3561">
        <v>5500</v>
      </c>
      <c r="E3561">
        <v>2000</v>
      </c>
      <c r="F3561" t="s">
        <v>46</v>
      </c>
      <c r="G3561" s="2">
        <v>70205</v>
      </c>
      <c r="H3561">
        <f t="shared" si="330"/>
        <v>1505000</v>
      </c>
      <c r="I3561">
        <f t="shared" si="331"/>
        <v>860000</v>
      </c>
      <c r="J3561" t="str">
        <f t="shared" si="332"/>
        <v>March</v>
      </c>
      <c r="K3561" t="str">
        <f t="shared" si="333"/>
        <v>2092</v>
      </c>
      <c r="L3561" t="str">
        <f t="shared" si="334"/>
        <v>High Discount</v>
      </c>
      <c r="M3561" t="str">
        <f t="shared" si="335"/>
        <v>Ok</v>
      </c>
      <c r="N3561" t="s">
        <v>10264</v>
      </c>
    </row>
    <row r="3562" spans="1:14" x14ac:dyDescent="0.35">
      <c r="A3562" t="s">
        <v>3580</v>
      </c>
      <c r="B3562" t="s">
        <v>19</v>
      </c>
      <c r="C3562">
        <v>84</v>
      </c>
      <c r="D3562">
        <v>18000</v>
      </c>
      <c r="E3562">
        <v>500</v>
      </c>
      <c r="F3562" t="s">
        <v>16</v>
      </c>
      <c r="G3562" s="2">
        <v>70212</v>
      </c>
      <c r="H3562">
        <f t="shared" si="330"/>
        <v>1470000</v>
      </c>
      <c r="I3562">
        <f t="shared" si="331"/>
        <v>42000</v>
      </c>
      <c r="J3562" t="str">
        <f t="shared" si="332"/>
        <v>March</v>
      </c>
      <c r="K3562" t="str">
        <f t="shared" si="333"/>
        <v>2092</v>
      </c>
      <c r="L3562" t="str">
        <f t="shared" si="334"/>
        <v>High Discount</v>
      </c>
      <c r="M3562" t="str">
        <f t="shared" si="335"/>
        <v>Ok</v>
      </c>
      <c r="N3562" t="s">
        <v>10264</v>
      </c>
    </row>
    <row r="3563" spans="1:14" x14ac:dyDescent="0.35">
      <c r="A3563" t="s">
        <v>3581</v>
      </c>
      <c r="B3563" t="s">
        <v>15</v>
      </c>
      <c r="C3563">
        <v>456</v>
      </c>
      <c r="D3563">
        <v>800</v>
      </c>
      <c r="E3563">
        <v>300</v>
      </c>
      <c r="F3563" t="s">
        <v>11</v>
      </c>
      <c r="G3563" s="2">
        <v>70219</v>
      </c>
      <c r="H3563">
        <f t="shared" si="330"/>
        <v>228000</v>
      </c>
      <c r="I3563">
        <f t="shared" si="331"/>
        <v>136800</v>
      </c>
      <c r="J3563" t="str">
        <f t="shared" si="332"/>
        <v>March</v>
      </c>
      <c r="K3563" t="str">
        <f t="shared" si="333"/>
        <v>2092</v>
      </c>
      <c r="L3563" t="str">
        <f t="shared" si="334"/>
        <v>Normal</v>
      </c>
      <c r="M3563" t="str">
        <f t="shared" si="335"/>
        <v>Ok</v>
      </c>
      <c r="N3563" t="s">
        <v>10264</v>
      </c>
    </row>
    <row r="3564" spans="1:14" x14ac:dyDescent="0.35">
      <c r="A3564" t="s">
        <v>3582</v>
      </c>
      <c r="B3564" t="s">
        <v>13</v>
      </c>
      <c r="C3564">
        <v>551</v>
      </c>
      <c r="D3564">
        <v>12000</v>
      </c>
      <c r="E3564">
        <v>3000</v>
      </c>
      <c r="F3564" t="s">
        <v>46</v>
      </c>
      <c r="G3564" s="2">
        <v>70226</v>
      </c>
      <c r="H3564">
        <f t="shared" si="330"/>
        <v>4959000</v>
      </c>
      <c r="I3564">
        <f t="shared" si="331"/>
        <v>1653000</v>
      </c>
      <c r="J3564" t="str">
        <f t="shared" si="332"/>
        <v>April</v>
      </c>
      <c r="K3564" t="str">
        <f t="shared" si="333"/>
        <v>2092</v>
      </c>
      <c r="L3564" t="str">
        <f t="shared" si="334"/>
        <v>High Discount</v>
      </c>
      <c r="M3564" t="str">
        <f t="shared" si="335"/>
        <v>Ok</v>
      </c>
      <c r="N3564" t="s">
        <v>10264</v>
      </c>
    </row>
    <row r="3565" spans="1:14" x14ac:dyDescent="0.35">
      <c r="A3565" t="s">
        <v>3583</v>
      </c>
      <c r="B3565" t="s">
        <v>19</v>
      </c>
      <c r="C3565">
        <v>363</v>
      </c>
      <c r="D3565">
        <v>6000</v>
      </c>
      <c r="E3565">
        <v>300</v>
      </c>
      <c r="F3565" t="s">
        <v>11</v>
      </c>
      <c r="G3565" s="2">
        <v>70233</v>
      </c>
      <c r="H3565">
        <f t="shared" si="330"/>
        <v>2069100</v>
      </c>
      <c r="I3565">
        <f t="shared" si="331"/>
        <v>108900</v>
      </c>
      <c r="J3565" t="str">
        <f t="shared" si="332"/>
        <v>April</v>
      </c>
      <c r="K3565" t="str">
        <f t="shared" si="333"/>
        <v>2092</v>
      </c>
      <c r="L3565" t="str">
        <f t="shared" si="334"/>
        <v>Normal</v>
      </c>
      <c r="M3565" t="str">
        <f t="shared" si="335"/>
        <v>Ok</v>
      </c>
      <c r="N3565" t="s">
        <v>10264</v>
      </c>
    </row>
    <row r="3566" spans="1:14" x14ac:dyDescent="0.35">
      <c r="A3566" t="s">
        <v>3584</v>
      </c>
      <c r="B3566" t="s">
        <v>13</v>
      </c>
      <c r="C3566">
        <v>150</v>
      </c>
      <c r="D3566">
        <v>4500</v>
      </c>
      <c r="E3566">
        <v>1500</v>
      </c>
      <c r="F3566" t="s">
        <v>8</v>
      </c>
      <c r="G3566" s="2">
        <v>70240</v>
      </c>
      <c r="H3566">
        <f t="shared" si="330"/>
        <v>450000</v>
      </c>
      <c r="I3566">
        <f t="shared" si="331"/>
        <v>225000</v>
      </c>
      <c r="J3566" t="str">
        <f t="shared" si="332"/>
        <v>April</v>
      </c>
      <c r="K3566" t="str">
        <f t="shared" si="333"/>
        <v>2092</v>
      </c>
      <c r="L3566" t="str">
        <f t="shared" si="334"/>
        <v>High Discount</v>
      </c>
      <c r="M3566" t="str">
        <f t="shared" si="335"/>
        <v>Ok</v>
      </c>
      <c r="N3566" t="s">
        <v>10264</v>
      </c>
    </row>
    <row r="3567" spans="1:14" x14ac:dyDescent="0.35">
      <c r="A3567" t="s">
        <v>3585</v>
      </c>
      <c r="B3567" t="s">
        <v>33</v>
      </c>
      <c r="C3567">
        <v>264</v>
      </c>
      <c r="D3567">
        <v>18000</v>
      </c>
      <c r="E3567">
        <v>500</v>
      </c>
      <c r="F3567" t="s">
        <v>11</v>
      </c>
      <c r="G3567" s="2">
        <v>70247</v>
      </c>
      <c r="H3567">
        <f t="shared" si="330"/>
        <v>4620000</v>
      </c>
      <c r="I3567">
        <f t="shared" si="331"/>
        <v>132000</v>
      </c>
      <c r="J3567" t="str">
        <f t="shared" si="332"/>
        <v>April</v>
      </c>
      <c r="K3567" t="str">
        <f t="shared" si="333"/>
        <v>2092</v>
      </c>
      <c r="L3567" t="str">
        <f t="shared" si="334"/>
        <v>High Discount</v>
      </c>
      <c r="M3567" t="str">
        <f t="shared" si="335"/>
        <v>Ok</v>
      </c>
      <c r="N3567" t="s">
        <v>10264</v>
      </c>
    </row>
    <row r="3568" spans="1:14" x14ac:dyDescent="0.35">
      <c r="A3568" t="s">
        <v>3586</v>
      </c>
      <c r="B3568" t="s">
        <v>7</v>
      </c>
      <c r="C3568">
        <v>111</v>
      </c>
      <c r="D3568">
        <v>15000</v>
      </c>
      <c r="E3568">
        <v>200</v>
      </c>
      <c r="F3568" t="s">
        <v>46</v>
      </c>
      <c r="G3568" s="2">
        <v>70254</v>
      </c>
      <c r="H3568">
        <f t="shared" si="330"/>
        <v>1642800</v>
      </c>
      <c r="I3568">
        <f t="shared" si="331"/>
        <v>22200</v>
      </c>
      <c r="J3568" t="str">
        <f t="shared" si="332"/>
        <v>May</v>
      </c>
      <c r="K3568" t="str">
        <f t="shared" si="333"/>
        <v>2092</v>
      </c>
      <c r="L3568" t="str">
        <f t="shared" si="334"/>
        <v>High Discount</v>
      </c>
      <c r="M3568" t="str">
        <f t="shared" si="335"/>
        <v>Ok</v>
      </c>
      <c r="N3568" t="s">
        <v>10264</v>
      </c>
    </row>
    <row r="3569" spans="1:14" x14ac:dyDescent="0.35">
      <c r="A3569" t="s">
        <v>3587</v>
      </c>
      <c r="B3569" t="s">
        <v>13</v>
      </c>
      <c r="C3569">
        <v>418</v>
      </c>
      <c r="D3569">
        <v>15000</v>
      </c>
      <c r="E3569">
        <v>100</v>
      </c>
      <c r="F3569" t="s">
        <v>8</v>
      </c>
      <c r="G3569" s="2">
        <v>70261</v>
      </c>
      <c r="H3569">
        <f t="shared" si="330"/>
        <v>6228200</v>
      </c>
      <c r="I3569">
        <f t="shared" si="331"/>
        <v>41800</v>
      </c>
      <c r="J3569" t="str">
        <f t="shared" si="332"/>
        <v>May</v>
      </c>
      <c r="K3569" t="str">
        <f t="shared" si="333"/>
        <v>2092</v>
      </c>
      <c r="L3569" t="str">
        <f t="shared" si="334"/>
        <v>Normal</v>
      </c>
      <c r="M3569" t="str">
        <f t="shared" si="335"/>
        <v>Ok</v>
      </c>
      <c r="N3569" t="s">
        <v>10264</v>
      </c>
    </row>
    <row r="3570" spans="1:14" x14ac:dyDescent="0.35">
      <c r="A3570" t="s">
        <v>3588</v>
      </c>
      <c r="B3570" t="s">
        <v>30</v>
      </c>
      <c r="C3570">
        <v>417</v>
      </c>
      <c r="D3570">
        <v>6000</v>
      </c>
      <c r="E3570">
        <v>1500</v>
      </c>
      <c r="F3570" t="s">
        <v>46</v>
      </c>
      <c r="G3570" s="2">
        <v>70268</v>
      </c>
      <c r="H3570">
        <f t="shared" si="330"/>
        <v>1876500</v>
      </c>
      <c r="I3570">
        <f t="shared" si="331"/>
        <v>625500</v>
      </c>
      <c r="J3570" t="str">
        <f t="shared" si="332"/>
        <v>May</v>
      </c>
      <c r="K3570" t="str">
        <f t="shared" si="333"/>
        <v>2092</v>
      </c>
      <c r="L3570" t="str">
        <f t="shared" si="334"/>
        <v>High Discount</v>
      </c>
      <c r="M3570" t="str">
        <f t="shared" si="335"/>
        <v>Ok</v>
      </c>
      <c r="N3570" t="s">
        <v>10264</v>
      </c>
    </row>
    <row r="3571" spans="1:14" x14ac:dyDescent="0.35">
      <c r="A3571" t="s">
        <v>3589</v>
      </c>
      <c r="B3571" t="s">
        <v>15</v>
      </c>
      <c r="C3571">
        <v>143</v>
      </c>
      <c r="D3571">
        <v>1200</v>
      </c>
      <c r="E3571">
        <v>200</v>
      </c>
      <c r="F3571" t="s">
        <v>11</v>
      </c>
      <c r="G3571" s="2">
        <v>70275</v>
      </c>
      <c r="H3571">
        <f t="shared" si="330"/>
        <v>143000</v>
      </c>
      <c r="I3571">
        <f t="shared" si="331"/>
        <v>28600</v>
      </c>
      <c r="J3571" t="str">
        <f t="shared" si="332"/>
        <v>May</v>
      </c>
      <c r="K3571" t="str">
        <f t="shared" si="333"/>
        <v>2092</v>
      </c>
      <c r="L3571" t="str">
        <f t="shared" si="334"/>
        <v>High Discount</v>
      </c>
      <c r="M3571" t="str">
        <f t="shared" si="335"/>
        <v>Ok</v>
      </c>
      <c r="N3571" t="s">
        <v>10264</v>
      </c>
    </row>
    <row r="3572" spans="1:14" x14ac:dyDescent="0.35">
      <c r="A3572" t="s">
        <v>3590</v>
      </c>
      <c r="B3572" t="s">
        <v>43</v>
      </c>
      <c r="C3572">
        <v>518</v>
      </c>
      <c r="D3572">
        <v>22000</v>
      </c>
      <c r="E3572">
        <v>5000</v>
      </c>
      <c r="F3572" t="s">
        <v>46</v>
      </c>
      <c r="G3572" s="2">
        <v>70282</v>
      </c>
      <c r="H3572">
        <f t="shared" si="330"/>
        <v>8806000</v>
      </c>
      <c r="I3572">
        <f t="shared" si="331"/>
        <v>2590000</v>
      </c>
      <c r="J3572" t="str">
        <f t="shared" si="332"/>
        <v>June</v>
      </c>
      <c r="K3572" t="str">
        <f t="shared" si="333"/>
        <v>2092</v>
      </c>
      <c r="L3572" t="str">
        <f t="shared" si="334"/>
        <v>High Discount</v>
      </c>
      <c r="M3572" t="str">
        <f t="shared" si="335"/>
        <v>Ok</v>
      </c>
      <c r="N3572" t="s">
        <v>10264</v>
      </c>
    </row>
    <row r="3573" spans="1:14" x14ac:dyDescent="0.35">
      <c r="A3573" t="s">
        <v>3591</v>
      </c>
      <c r="B3573" t="s">
        <v>21</v>
      </c>
      <c r="C3573">
        <v>75</v>
      </c>
      <c r="D3573">
        <v>45000</v>
      </c>
      <c r="E3573">
        <v>2000</v>
      </c>
      <c r="F3573" t="s">
        <v>8</v>
      </c>
      <c r="G3573" s="2">
        <v>70289</v>
      </c>
      <c r="H3573">
        <f t="shared" si="330"/>
        <v>3225000</v>
      </c>
      <c r="I3573">
        <f t="shared" si="331"/>
        <v>150000</v>
      </c>
      <c r="J3573" t="str">
        <f t="shared" si="332"/>
        <v>June</v>
      </c>
      <c r="K3573" t="str">
        <f t="shared" si="333"/>
        <v>2092</v>
      </c>
      <c r="L3573" t="str">
        <f t="shared" si="334"/>
        <v>High Discount</v>
      </c>
      <c r="M3573" t="str">
        <f t="shared" si="335"/>
        <v>Ok</v>
      </c>
      <c r="N3573" t="s">
        <v>10264</v>
      </c>
    </row>
    <row r="3574" spans="1:14" x14ac:dyDescent="0.35">
      <c r="A3574" t="s">
        <v>3592</v>
      </c>
      <c r="B3574" t="s">
        <v>19</v>
      </c>
      <c r="C3574">
        <v>484</v>
      </c>
      <c r="D3574">
        <v>12000</v>
      </c>
      <c r="E3574">
        <v>1500</v>
      </c>
      <c r="F3574" t="s">
        <v>11</v>
      </c>
      <c r="G3574" s="2">
        <v>70296</v>
      </c>
      <c r="H3574">
        <f t="shared" si="330"/>
        <v>5082000</v>
      </c>
      <c r="I3574">
        <f t="shared" si="331"/>
        <v>726000</v>
      </c>
      <c r="J3574" t="str">
        <f t="shared" si="332"/>
        <v>June</v>
      </c>
      <c r="K3574" t="str">
        <f t="shared" si="333"/>
        <v>2092</v>
      </c>
      <c r="L3574" t="str">
        <f t="shared" si="334"/>
        <v>High Discount</v>
      </c>
      <c r="M3574" t="str">
        <f t="shared" si="335"/>
        <v>Ok</v>
      </c>
      <c r="N3574" t="s">
        <v>10264</v>
      </c>
    </row>
    <row r="3575" spans="1:14" x14ac:dyDescent="0.35">
      <c r="A3575" t="s">
        <v>3593</v>
      </c>
      <c r="B3575" t="s">
        <v>10</v>
      </c>
      <c r="C3575">
        <v>170</v>
      </c>
      <c r="D3575">
        <v>22000</v>
      </c>
      <c r="E3575">
        <v>5000</v>
      </c>
      <c r="F3575" t="s">
        <v>11</v>
      </c>
      <c r="G3575" s="2">
        <v>70303</v>
      </c>
      <c r="H3575">
        <f t="shared" si="330"/>
        <v>2890000</v>
      </c>
      <c r="I3575">
        <f t="shared" si="331"/>
        <v>850000</v>
      </c>
      <c r="J3575" t="str">
        <f t="shared" si="332"/>
        <v>June</v>
      </c>
      <c r="K3575" t="str">
        <f t="shared" si="333"/>
        <v>2092</v>
      </c>
      <c r="L3575" t="str">
        <f t="shared" si="334"/>
        <v>High Discount</v>
      </c>
      <c r="M3575" t="str">
        <f t="shared" si="335"/>
        <v>Ok</v>
      </c>
      <c r="N3575" t="s">
        <v>10264</v>
      </c>
    </row>
    <row r="3576" spans="1:14" x14ac:dyDescent="0.35">
      <c r="A3576" t="s">
        <v>3594</v>
      </c>
      <c r="B3576" t="s">
        <v>43</v>
      </c>
      <c r="C3576">
        <v>99</v>
      </c>
      <c r="D3576">
        <v>18000</v>
      </c>
      <c r="E3576">
        <v>2000</v>
      </c>
      <c r="F3576" t="s">
        <v>16</v>
      </c>
      <c r="G3576" s="2">
        <v>70310</v>
      </c>
      <c r="H3576">
        <f t="shared" si="330"/>
        <v>1584000</v>
      </c>
      <c r="I3576">
        <f t="shared" si="331"/>
        <v>198000</v>
      </c>
      <c r="J3576" t="str">
        <f t="shared" si="332"/>
        <v>June</v>
      </c>
      <c r="K3576" t="str">
        <f t="shared" si="333"/>
        <v>2092</v>
      </c>
      <c r="L3576" t="str">
        <f t="shared" si="334"/>
        <v>High Discount</v>
      </c>
      <c r="M3576" t="str">
        <f t="shared" si="335"/>
        <v>Ok</v>
      </c>
      <c r="N3576" t="s">
        <v>10264</v>
      </c>
    </row>
    <row r="3577" spans="1:14" x14ac:dyDescent="0.35">
      <c r="A3577" t="s">
        <v>3595</v>
      </c>
      <c r="B3577" t="s">
        <v>30</v>
      </c>
      <c r="C3577">
        <v>85</v>
      </c>
      <c r="D3577">
        <v>800</v>
      </c>
      <c r="E3577">
        <v>1500</v>
      </c>
      <c r="F3577" t="s">
        <v>16</v>
      </c>
      <c r="G3577" s="2">
        <v>70317</v>
      </c>
      <c r="H3577">
        <f t="shared" si="330"/>
        <v>0</v>
      </c>
      <c r="I3577">
        <f t="shared" si="331"/>
        <v>127500</v>
      </c>
      <c r="J3577" t="str">
        <f t="shared" si="332"/>
        <v>July</v>
      </c>
      <c r="K3577" t="str">
        <f t="shared" si="333"/>
        <v>2092</v>
      </c>
      <c r="L3577" t="str">
        <f t="shared" si="334"/>
        <v>High Discount</v>
      </c>
      <c r="M3577" t="str">
        <f t="shared" si="335"/>
        <v>Zero Sales</v>
      </c>
      <c r="N3577" t="s">
        <v>10264</v>
      </c>
    </row>
    <row r="3578" spans="1:14" x14ac:dyDescent="0.35">
      <c r="A3578" t="s">
        <v>3596</v>
      </c>
      <c r="B3578" t="s">
        <v>13</v>
      </c>
      <c r="C3578">
        <v>459</v>
      </c>
      <c r="D3578">
        <v>15000</v>
      </c>
      <c r="E3578">
        <v>300</v>
      </c>
      <c r="F3578" t="s">
        <v>46</v>
      </c>
      <c r="G3578" s="2">
        <v>70324</v>
      </c>
      <c r="H3578">
        <f t="shared" si="330"/>
        <v>6747300</v>
      </c>
      <c r="I3578">
        <f t="shared" si="331"/>
        <v>137700</v>
      </c>
      <c r="J3578" t="str">
        <f t="shared" si="332"/>
        <v>July</v>
      </c>
      <c r="K3578" t="str">
        <f t="shared" si="333"/>
        <v>2092</v>
      </c>
      <c r="L3578" t="str">
        <f t="shared" si="334"/>
        <v>Normal</v>
      </c>
      <c r="M3578" t="str">
        <f t="shared" si="335"/>
        <v>Ok</v>
      </c>
      <c r="N3578" t="s">
        <v>10264</v>
      </c>
    </row>
    <row r="3579" spans="1:14" x14ac:dyDescent="0.35">
      <c r="A3579" t="s">
        <v>3597</v>
      </c>
      <c r="B3579" t="s">
        <v>7</v>
      </c>
      <c r="C3579">
        <v>338</v>
      </c>
      <c r="D3579">
        <v>5500</v>
      </c>
      <c r="E3579">
        <v>2000</v>
      </c>
      <c r="F3579" t="s">
        <v>16</v>
      </c>
      <c r="G3579" s="2">
        <v>70331</v>
      </c>
      <c r="H3579">
        <f t="shared" si="330"/>
        <v>1183000</v>
      </c>
      <c r="I3579">
        <f t="shared" si="331"/>
        <v>676000</v>
      </c>
      <c r="J3579" t="str">
        <f t="shared" si="332"/>
        <v>July</v>
      </c>
      <c r="K3579" t="str">
        <f t="shared" si="333"/>
        <v>2092</v>
      </c>
      <c r="L3579" t="str">
        <f t="shared" si="334"/>
        <v>High Discount</v>
      </c>
      <c r="M3579" t="str">
        <f t="shared" si="335"/>
        <v>Ok</v>
      </c>
      <c r="N3579" t="s">
        <v>10264</v>
      </c>
    </row>
    <row r="3580" spans="1:14" x14ac:dyDescent="0.35">
      <c r="A3580" t="s">
        <v>3598</v>
      </c>
      <c r="B3580" t="s">
        <v>33</v>
      </c>
      <c r="C3580">
        <v>428</v>
      </c>
      <c r="D3580">
        <v>15000</v>
      </c>
      <c r="E3580">
        <v>2000</v>
      </c>
      <c r="F3580" t="s">
        <v>16</v>
      </c>
      <c r="G3580" s="2">
        <v>70338</v>
      </c>
      <c r="H3580">
        <f t="shared" si="330"/>
        <v>5564000</v>
      </c>
      <c r="I3580">
        <f t="shared" si="331"/>
        <v>856000</v>
      </c>
      <c r="J3580" t="str">
        <f t="shared" si="332"/>
        <v>July</v>
      </c>
      <c r="K3580" t="str">
        <f t="shared" si="333"/>
        <v>2092</v>
      </c>
      <c r="L3580" t="str">
        <f t="shared" si="334"/>
        <v>High Discount</v>
      </c>
      <c r="M3580" t="str">
        <f t="shared" si="335"/>
        <v>Ok</v>
      </c>
      <c r="N3580" t="s">
        <v>10264</v>
      </c>
    </row>
    <row r="3581" spans="1:14" x14ac:dyDescent="0.35">
      <c r="A3581" t="s">
        <v>3599</v>
      </c>
      <c r="B3581" t="s">
        <v>21</v>
      </c>
      <c r="C3581">
        <v>149</v>
      </c>
      <c r="D3581">
        <v>6000</v>
      </c>
      <c r="E3581">
        <v>1500</v>
      </c>
      <c r="F3581" t="s">
        <v>16</v>
      </c>
      <c r="G3581" s="2">
        <v>70345</v>
      </c>
      <c r="H3581">
        <f t="shared" si="330"/>
        <v>670500</v>
      </c>
      <c r="I3581">
        <f t="shared" si="331"/>
        <v>223500</v>
      </c>
      <c r="J3581" t="str">
        <f t="shared" si="332"/>
        <v>August</v>
      </c>
      <c r="K3581" t="str">
        <f t="shared" si="333"/>
        <v>2092</v>
      </c>
      <c r="L3581" t="str">
        <f t="shared" si="334"/>
        <v>High Discount</v>
      </c>
      <c r="M3581" t="str">
        <f t="shared" si="335"/>
        <v>Ok</v>
      </c>
      <c r="N3581" t="s">
        <v>10264</v>
      </c>
    </row>
    <row r="3582" spans="1:14" x14ac:dyDescent="0.35">
      <c r="A3582" t="s">
        <v>3600</v>
      </c>
      <c r="B3582" t="s">
        <v>39</v>
      </c>
      <c r="C3582">
        <v>373</v>
      </c>
      <c r="D3582">
        <v>18000</v>
      </c>
      <c r="E3582">
        <v>300</v>
      </c>
      <c r="F3582" t="s">
        <v>16</v>
      </c>
      <c r="G3582" s="2">
        <v>70352</v>
      </c>
      <c r="H3582">
        <f t="shared" si="330"/>
        <v>6602100</v>
      </c>
      <c r="I3582">
        <f t="shared" si="331"/>
        <v>111900</v>
      </c>
      <c r="J3582" t="str">
        <f t="shared" si="332"/>
        <v>August</v>
      </c>
      <c r="K3582" t="str">
        <f t="shared" si="333"/>
        <v>2092</v>
      </c>
      <c r="L3582" t="str">
        <f t="shared" si="334"/>
        <v>Normal</v>
      </c>
      <c r="M3582" t="str">
        <f t="shared" si="335"/>
        <v>Ok</v>
      </c>
      <c r="N3582" t="s">
        <v>10264</v>
      </c>
    </row>
    <row r="3583" spans="1:14" x14ac:dyDescent="0.35">
      <c r="A3583" t="s">
        <v>3601</v>
      </c>
      <c r="B3583" t="s">
        <v>43</v>
      </c>
      <c r="C3583">
        <v>378</v>
      </c>
      <c r="D3583">
        <v>5500</v>
      </c>
      <c r="E3583">
        <v>300</v>
      </c>
      <c r="F3583" t="s">
        <v>8</v>
      </c>
      <c r="G3583" s="2">
        <v>70359</v>
      </c>
      <c r="H3583">
        <f t="shared" si="330"/>
        <v>1965600</v>
      </c>
      <c r="I3583">
        <f t="shared" si="331"/>
        <v>113400</v>
      </c>
      <c r="J3583" t="str">
        <f t="shared" si="332"/>
        <v>August</v>
      </c>
      <c r="K3583" t="str">
        <f t="shared" si="333"/>
        <v>2092</v>
      </c>
      <c r="L3583" t="str">
        <f t="shared" si="334"/>
        <v>Normal</v>
      </c>
      <c r="M3583" t="str">
        <f t="shared" si="335"/>
        <v>Ok</v>
      </c>
      <c r="N3583" t="s">
        <v>10264</v>
      </c>
    </row>
    <row r="3584" spans="1:14" x14ac:dyDescent="0.35">
      <c r="A3584" t="s">
        <v>3602</v>
      </c>
      <c r="B3584" t="s">
        <v>7</v>
      </c>
      <c r="C3584">
        <v>270</v>
      </c>
      <c r="D3584">
        <v>800</v>
      </c>
      <c r="E3584">
        <v>5000</v>
      </c>
      <c r="F3584" t="s">
        <v>8</v>
      </c>
      <c r="G3584" s="2">
        <v>70366</v>
      </c>
      <c r="H3584">
        <f t="shared" si="330"/>
        <v>0</v>
      </c>
      <c r="I3584">
        <f t="shared" si="331"/>
        <v>1350000</v>
      </c>
      <c r="J3584" t="str">
        <f t="shared" si="332"/>
        <v>August</v>
      </c>
      <c r="K3584" t="str">
        <f t="shared" si="333"/>
        <v>2092</v>
      </c>
      <c r="L3584" t="str">
        <f t="shared" si="334"/>
        <v>High Discount</v>
      </c>
      <c r="M3584" t="str">
        <f t="shared" si="335"/>
        <v>Zero Sales</v>
      </c>
      <c r="N3584" t="s">
        <v>10264</v>
      </c>
    </row>
    <row r="3585" spans="1:14" x14ac:dyDescent="0.35">
      <c r="A3585" t="s">
        <v>3603</v>
      </c>
      <c r="B3585" t="s">
        <v>39</v>
      </c>
      <c r="C3585">
        <v>159</v>
      </c>
      <c r="D3585">
        <v>800</v>
      </c>
      <c r="E3585">
        <v>500</v>
      </c>
      <c r="F3585" t="s">
        <v>16</v>
      </c>
      <c r="G3585" s="2">
        <v>70373</v>
      </c>
      <c r="H3585">
        <f t="shared" si="330"/>
        <v>47700</v>
      </c>
      <c r="I3585">
        <f t="shared" si="331"/>
        <v>79500</v>
      </c>
      <c r="J3585" t="str">
        <f t="shared" si="332"/>
        <v>September</v>
      </c>
      <c r="K3585" t="str">
        <f t="shared" si="333"/>
        <v>2092</v>
      </c>
      <c r="L3585" t="str">
        <f t="shared" si="334"/>
        <v>High Discount</v>
      </c>
      <c r="M3585" t="str">
        <f t="shared" si="335"/>
        <v>Ok</v>
      </c>
      <c r="N3585" t="s">
        <v>10264</v>
      </c>
    </row>
    <row r="3586" spans="1:14" x14ac:dyDescent="0.35">
      <c r="A3586" t="s">
        <v>3604</v>
      </c>
      <c r="B3586" t="s">
        <v>21</v>
      </c>
      <c r="C3586">
        <v>198</v>
      </c>
      <c r="D3586">
        <v>5500</v>
      </c>
      <c r="E3586">
        <v>400</v>
      </c>
      <c r="F3586" t="s">
        <v>46</v>
      </c>
      <c r="G3586" s="2">
        <v>70380</v>
      </c>
      <c r="H3586">
        <f t="shared" ref="H3586:H3649" si="336">MAX(0,(D3586-E3586)*C3586)</f>
        <v>1009800</v>
      </c>
      <c r="I3586">
        <f t="shared" si="331"/>
        <v>79200</v>
      </c>
      <c r="J3586" t="str">
        <f t="shared" si="332"/>
        <v>September</v>
      </c>
      <c r="K3586" t="str">
        <f t="shared" si="333"/>
        <v>2092</v>
      </c>
      <c r="L3586" t="str">
        <f t="shared" si="334"/>
        <v>High Discount</v>
      </c>
      <c r="M3586" t="str">
        <f t="shared" si="335"/>
        <v>Ok</v>
      </c>
      <c r="N3586" t="s">
        <v>10264</v>
      </c>
    </row>
    <row r="3587" spans="1:14" x14ac:dyDescent="0.35">
      <c r="A3587" t="s">
        <v>3605</v>
      </c>
      <c r="B3587" t="s">
        <v>10</v>
      </c>
      <c r="C3587">
        <v>455</v>
      </c>
      <c r="D3587">
        <v>45000</v>
      </c>
      <c r="E3587">
        <v>5000</v>
      </c>
      <c r="F3587" t="s">
        <v>8</v>
      </c>
      <c r="G3587" s="2">
        <v>70387</v>
      </c>
      <c r="H3587">
        <f t="shared" si="336"/>
        <v>18200000</v>
      </c>
      <c r="I3587">
        <f t="shared" ref="I3587:I3650" si="337">E3587*C3587</f>
        <v>2275000</v>
      </c>
      <c r="J3587" t="str">
        <f t="shared" ref="J3587:J3650" si="338">TEXT(G:G,"mmmm")</f>
        <v>September</v>
      </c>
      <c r="K3587" t="str">
        <f t="shared" ref="K3587:K3650" si="339">TEXT(G3587,"yyy")</f>
        <v>2092</v>
      </c>
      <c r="L3587" t="str">
        <f t="shared" ref="L3587:L3650" si="340">IF(E3587&gt;=C3587,"High Discount","Normal")</f>
        <v>High Discount</v>
      </c>
      <c r="M3587" t="str">
        <f t="shared" ref="M3587:M3650" si="341">IF(H3587=0,"Zero Sales","Ok")</f>
        <v>Ok</v>
      </c>
      <c r="N3587" t="s">
        <v>10264</v>
      </c>
    </row>
    <row r="3588" spans="1:14" x14ac:dyDescent="0.35">
      <c r="A3588" t="s">
        <v>3606</v>
      </c>
      <c r="B3588" t="s">
        <v>10</v>
      </c>
      <c r="C3588">
        <v>459</v>
      </c>
      <c r="D3588">
        <v>18000</v>
      </c>
      <c r="E3588">
        <v>3000</v>
      </c>
      <c r="F3588" t="s">
        <v>16</v>
      </c>
      <c r="G3588" s="2">
        <v>70394</v>
      </c>
      <c r="H3588">
        <f t="shared" si="336"/>
        <v>6885000</v>
      </c>
      <c r="I3588">
        <f t="shared" si="337"/>
        <v>1377000</v>
      </c>
      <c r="J3588" t="str">
        <f t="shared" si="338"/>
        <v>September</v>
      </c>
      <c r="K3588" t="str">
        <f t="shared" si="339"/>
        <v>2092</v>
      </c>
      <c r="L3588" t="str">
        <f t="shared" si="340"/>
        <v>High Discount</v>
      </c>
      <c r="M3588" t="str">
        <f t="shared" si="341"/>
        <v>Ok</v>
      </c>
      <c r="N3588" t="s">
        <v>10264</v>
      </c>
    </row>
    <row r="3589" spans="1:14" x14ac:dyDescent="0.35">
      <c r="A3589" t="s">
        <v>3607</v>
      </c>
      <c r="B3589" t="s">
        <v>15</v>
      </c>
      <c r="C3589">
        <v>178</v>
      </c>
      <c r="D3589">
        <v>4500</v>
      </c>
      <c r="E3589">
        <v>400</v>
      </c>
      <c r="F3589" t="s">
        <v>8</v>
      </c>
      <c r="G3589" s="2">
        <v>70401</v>
      </c>
      <c r="H3589">
        <f t="shared" si="336"/>
        <v>729800</v>
      </c>
      <c r="I3589">
        <f t="shared" si="337"/>
        <v>71200</v>
      </c>
      <c r="J3589" t="str">
        <f t="shared" si="338"/>
        <v>September</v>
      </c>
      <c r="K3589" t="str">
        <f t="shared" si="339"/>
        <v>2092</v>
      </c>
      <c r="L3589" t="str">
        <f t="shared" si="340"/>
        <v>High Discount</v>
      </c>
      <c r="M3589" t="str">
        <f t="shared" si="341"/>
        <v>Ok</v>
      </c>
      <c r="N3589" t="s">
        <v>10264</v>
      </c>
    </row>
    <row r="3590" spans="1:14" x14ac:dyDescent="0.35">
      <c r="A3590" t="s">
        <v>3608</v>
      </c>
      <c r="B3590" t="s">
        <v>21</v>
      </c>
      <c r="C3590">
        <v>533</v>
      </c>
      <c r="D3590">
        <v>6000</v>
      </c>
      <c r="E3590">
        <v>200</v>
      </c>
      <c r="F3590" t="s">
        <v>11</v>
      </c>
      <c r="G3590" s="2">
        <v>70408</v>
      </c>
      <c r="H3590">
        <f t="shared" si="336"/>
        <v>3091400</v>
      </c>
      <c r="I3590">
        <f t="shared" si="337"/>
        <v>106600</v>
      </c>
      <c r="J3590" t="str">
        <f t="shared" si="338"/>
        <v>October</v>
      </c>
      <c r="K3590" t="str">
        <f t="shared" si="339"/>
        <v>2092</v>
      </c>
      <c r="L3590" t="str">
        <f t="shared" si="340"/>
        <v>Normal</v>
      </c>
      <c r="M3590" t="str">
        <f t="shared" si="341"/>
        <v>Ok</v>
      </c>
      <c r="N3590" t="s">
        <v>10264</v>
      </c>
    </row>
    <row r="3591" spans="1:14" x14ac:dyDescent="0.35">
      <c r="A3591" t="s">
        <v>3609</v>
      </c>
      <c r="B3591" t="s">
        <v>21</v>
      </c>
      <c r="C3591">
        <v>157</v>
      </c>
      <c r="D3591">
        <v>12000</v>
      </c>
      <c r="E3591">
        <v>100</v>
      </c>
      <c r="F3591" t="s">
        <v>8</v>
      </c>
      <c r="G3591" s="2">
        <v>70415</v>
      </c>
      <c r="H3591">
        <f t="shared" si="336"/>
        <v>1868300</v>
      </c>
      <c r="I3591">
        <f t="shared" si="337"/>
        <v>15700</v>
      </c>
      <c r="J3591" t="str">
        <f t="shared" si="338"/>
        <v>October</v>
      </c>
      <c r="K3591" t="str">
        <f t="shared" si="339"/>
        <v>2092</v>
      </c>
      <c r="L3591" t="str">
        <f t="shared" si="340"/>
        <v>Normal</v>
      </c>
      <c r="M3591" t="str">
        <f t="shared" si="341"/>
        <v>Ok</v>
      </c>
      <c r="N3591" t="s">
        <v>10264</v>
      </c>
    </row>
    <row r="3592" spans="1:14" x14ac:dyDescent="0.35">
      <c r="A3592" t="s">
        <v>3610</v>
      </c>
      <c r="B3592" t="s">
        <v>39</v>
      </c>
      <c r="C3592">
        <v>438</v>
      </c>
      <c r="D3592">
        <v>800</v>
      </c>
      <c r="E3592">
        <v>3000</v>
      </c>
      <c r="F3592" t="s">
        <v>8</v>
      </c>
      <c r="G3592" s="2">
        <v>70422</v>
      </c>
      <c r="H3592">
        <f t="shared" si="336"/>
        <v>0</v>
      </c>
      <c r="I3592">
        <f t="shared" si="337"/>
        <v>1314000</v>
      </c>
      <c r="J3592" t="str">
        <f t="shared" si="338"/>
        <v>October</v>
      </c>
      <c r="K3592" t="str">
        <f t="shared" si="339"/>
        <v>2092</v>
      </c>
      <c r="L3592" t="str">
        <f t="shared" si="340"/>
        <v>High Discount</v>
      </c>
      <c r="M3592" t="str">
        <f t="shared" si="341"/>
        <v>Zero Sales</v>
      </c>
      <c r="N3592" t="s">
        <v>10264</v>
      </c>
    </row>
    <row r="3593" spans="1:14" x14ac:dyDescent="0.35">
      <c r="A3593" t="s">
        <v>3611</v>
      </c>
      <c r="B3593" t="s">
        <v>7</v>
      </c>
      <c r="C3593">
        <v>474</v>
      </c>
      <c r="D3593">
        <v>18000</v>
      </c>
      <c r="E3593">
        <v>400</v>
      </c>
      <c r="F3593" t="s">
        <v>46</v>
      </c>
      <c r="G3593" s="2">
        <v>70429</v>
      </c>
      <c r="H3593">
        <f t="shared" si="336"/>
        <v>8342400</v>
      </c>
      <c r="I3593">
        <f t="shared" si="337"/>
        <v>189600</v>
      </c>
      <c r="J3593" t="str">
        <f t="shared" si="338"/>
        <v>October</v>
      </c>
      <c r="K3593" t="str">
        <f t="shared" si="339"/>
        <v>2092</v>
      </c>
      <c r="L3593" t="str">
        <f t="shared" si="340"/>
        <v>Normal</v>
      </c>
      <c r="M3593" t="str">
        <f t="shared" si="341"/>
        <v>Ok</v>
      </c>
      <c r="N3593" t="s">
        <v>10264</v>
      </c>
    </row>
    <row r="3594" spans="1:14" x14ac:dyDescent="0.35">
      <c r="A3594" t="s">
        <v>3612</v>
      </c>
      <c r="B3594" t="s">
        <v>19</v>
      </c>
      <c r="C3594">
        <v>496</v>
      </c>
      <c r="D3594">
        <v>1200</v>
      </c>
      <c r="E3594">
        <v>200</v>
      </c>
      <c r="F3594" t="s">
        <v>8</v>
      </c>
      <c r="G3594" s="2">
        <v>70436</v>
      </c>
      <c r="H3594">
        <f t="shared" si="336"/>
        <v>496000</v>
      </c>
      <c r="I3594">
        <f t="shared" si="337"/>
        <v>99200</v>
      </c>
      <c r="J3594" t="str">
        <f t="shared" si="338"/>
        <v>November</v>
      </c>
      <c r="K3594" t="str">
        <f t="shared" si="339"/>
        <v>2092</v>
      </c>
      <c r="L3594" t="str">
        <f t="shared" si="340"/>
        <v>Normal</v>
      </c>
      <c r="M3594" t="str">
        <f t="shared" si="341"/>
        <v>Ok</v>
      </c>
      <c r="N3594" t="s">
        <v>10264</v>
      </c>
    </row>
    <row r="3595" spans="1:14" x14ac:dyDescent="0.35">
      <c r="A3595" t="s">
        <v>3613</v>
      </c>
      <c r="B3595" t="s">
        <v>39</v>
      </c>
      <c r="C3595">
        <v>117</v>
      </c>
      <c r="D3595">
        <v>18000</v>
      </c>
      <c r="E3595">
        <v>2000</v>
      </c>
      <c r="F3595" t="s">
        <v>46</v>
      </c>
      <c r="G3595" s="2">
        <v>70443</v>
      </c>
      <c r="H3595">
        <f t="shared" si="336"/>
        <v>1872000</v>
      </c>
      <c r="I3595">
        <f t="shared" si="337"/>
        <v>234000</v>
      </c>
      <c r="J3595" t="str">
        <f t="shared" si="338"/>
        <v>November</v>
      </c>
      <c r="K3595" t="str">
        <f t="shared" si="339"/>
        <v>2092</v>
      </c>
      <c r="L3595" t="str">
        <f t="shared" si="340"/>
        <v>High Discount</v>
      </c>
      <c r="M3595" t="str">
        <f t="shared" si="341"/>
        <v>Ok</v>
      </c>
      <c r="N3595" t="s">
        <v>10264</v>
      </c>
    </row>
    <row r="3596" spans="1:14" x14ac:dyDescent="0.35">
      <c r="A3596" t="s">
        <v>3614</v>
      </c>
      <c r="B3596" t="s">
        <v>33</v>
      </c>
      <c r="C3596">
        <v>115</v>
      </c>
      <c r="D3596">
        <v>1200</v>
      </c>
      <c r="E3596">
        <v>1000</v>
      </c>
      <c r="F3596" t="s">
        <v>11</v>
      </c>
      <c r="G3596" s="2">
        <v>70450</v>
      </c>
      <c r="H3596">
        <f t="shared" si="336"/>
        <v>23000</v>
      </c>
      <c r="I3596">
        <f t="shared" si="337"/>
        <v>115000</v>
      </c>
      <c r="J3596" t="str">
        <f t="shared" si="338"/>
        <v>November</v>
      </c>
      <c r="K3596" t="str">
        <f t="shared" si="339"/>
        <v>2092</v>
      </c>
      <c r="L3596" t="str">
        <f t="shared" si="340"/>
        <v>High Discount</v>
      </c>
      <c r="M3596" t="str">
        <f t="shared" si="341"/>
        <v>Ok</v>
      </c>
      <c r="N3596" t="s">
        <v>10264</v>
      </c>
    </row>
    <row r="3597" spans="1:14" x14ac:dyDescent="0.35">
      <c r="A3597" t="s">
        <v>3615</v>
      </c>
      <c r="B3597" t="s">
        <v>10</v>
      </c>
      <c r="C3597">
        <v>553</v>
      </c>
      <c r="D3597">
        <v>15000</v>
      </c>
      <c r="E3597">
        <v>5000</v>
      </c>
      <c r="F3597" t="s">
        <v>16</v>
      </c>
      <c r="G3597" s="2">
        <v>70457</v>
      </c>
      <c r="H3597">
        <f t="shared" si="336"/>
        <v>5530000</v>
      </c>
      <c r="I3597">
        <f t="shared" si="337"/>
        <v>2765000</v>
      </c>
      <c r="J3597" t="str">
        <f t="shared" si="338"/>
        <v>November</v>
      </c>
      <c r="K3597" t="str">
        <f t="shared" si="339"/>
        <v>2092</v>
      </c>
      <c r="L3597" t="str">
        <f t="shared" si="340"/>
        <v>High Discount</v>
      </c>
      <c r="M3597" t="str">
        <f t="shared" si="341"/>
        <v>Ok</v>
      </c>
      <c r="N3597" t="s">
        <v>10264</v>
      </c>
    </row>
    <row r="3598" spans="1:14" x14ac:dyDescent="0.35">
      <c r="A3598" t="s">
        <v>3616</v>
      </c>
      <c r="B3598" t="s">
        <v>10</v>
      </c>
      <c r="C3598">
        <v>553</v>
      </c>
      <c r="D3598">
        <v>15000</v>
      </c>
      <c r="E3598">
        <v>200</v>
      </c>
      <c r="F3598" t="s">
        <v>46</v>
      </c>
      <c r="G3598" s="2">
        <v>70464</v>
      </c>
      <c r="H3598">
        <f t="shared" si="336"/>
        <v>8184400</v>
      </c>
      <c r="I3598">
        <f t="shared" si="337"/>
        <v>110600</v>
      </c>
      <c r="J3598" t="str">
        <f t="shared" si="338"/>
        <v>December</v>
      </c>
      <c r="K3598" t="str">
        <f t="shared" si="339"/>
        <v>2092</v>
      </c>
      <c r="L3598" t="str">
        <f t="shared" si="340"/>
        <v>Normal</v>
      </c>
      <c r="M3598" t="str">
        <f t="shared" si="341"/>
        <v>Ok</v>
      </c>
      <c r="N3598" t="s">
        <v>10264</v>
      </c>
    </row>
    <row r="3599" spans="1:14" x14ac:dyDescent="0.35">
      <c r="A3599" t="s">
        <v>3617</v>
      </c>
      <c r="B3599" t="s">
        <v>15</v>
      </c>
      <c r="C3599">
        <v>370</v>
      </c>
      <c r="D3599">
        <v>4500</v>
      </c>
      <c r="E3599">
        <v>2000</v>
      </c>
      <c r="F3599" t="s">
        <v>8</v>
      </c>
      <c r="G3599" s="2">
        <v>70471</v>
      </c>
      <c r="H3599">
        <f t="shared" si="336"/>
        <v>925000</v>
      </c>
      <c r="I3599">
        <f t="shared" si="337"/>
        <v>740000</v>
      </c>
      <c r="J3599" t="str">
        <f t="shared" si="338"/>
        <v>December</v>
      </c>
      <c r="K3599" t="str">
        <f t="shared" si="339"/>
        <v>2092</v>
      </c>
      <c r="L3599" t="str">
        <f t="shared" si="340"/>
        <v>High Discount</v>
      </c>
      <c r="M3599" t="str">
        <f t="shared" si="341"/>
        <v>Ok</v>
      </c>
      <c r="N3599" t="s">
        <v>10264</v>
      </c>
    </row>
    <row r="3600" spans="1:14" x14ac:dyDescent="0.35">
      <c r="A3600" t="s">
        <v>3618</v>
      </c>
      <c r="B3600" t="s">
        <v>33</v>
      </c>
      <c r="C3600">
        <v>496</v>
      </c>
      <c r="D3600">
        <v>22000</v>
      </c>
      <c r="E3600">
        <v>3000</v>
      </c>
      <c r="F3600" t="s">
        <v>8</v>
      </c>
      <c r="G3600" s="2">
        <v>70478</v>
      </c>
      <c r="H3600">
        <f t="shared" si="336"/>
        <v>9424000</v>
      </c>
      <c r="I3600">
        <f t="shared" si="337"/>
        <v>1488000</v>
      </c>
      <c r="J3600" t="str">
        <f t="shared" si="338"/>
        <v>December</v>
      </c>
      <c r="K3600" t="str">
        <f t="shared" si="339"/>
        <v>2092</v>
      </c>
      <c r="L3600" t="str">
        <f t="shared" si="340"/>
        <v>High Discount</v>
      </c>
      <c r="M3600" t="str">
        <f t="shared" si="341"/>
        <v>Ok</v>
      </c>
      <c r="N3600" t="s">
        <v>10264</v>
      </c>
    </row>
    <row r="3601" spans="1:14" x14ac:dyDescent="0.35">
      <c r="A3601" t="s">
        <v>3619</v>
      </c>
      <c r="B3601" t="s">
        <v>10</v>
      </c>
      <c r="C3601">
        <v>259</v>
      </c>
      <c r="D3601">
        <v>12000</v>
      </c>
      <c r="E3601">
        <v>2000</v>
      </c>
      <c r="F3601" t="s">
        <v>46</v>
      </c>
      <c r="G3601" s="2">
        <v>70485</v>
      </c>
      <c r="H3601">
        <f t="shared" si="336"/>
        <v>2590000</v>
      </c>
      <c r="I3601">
        <f t="shared" si="337"/>
        <v>518000</v>
      </c>
      <c r="J3601" t="str">
        <f t="shared" si="338"/>
        <v>December</v>
      </c>
      <c r="K3601" t="str">
        <f t="shared" si="339"/>
        <v>2092</v>
      </c>
      <c r="L3601" t="str">
        <f t="shared" si="340"/>
        <v>High Discount</v>
      </c>
      <c r="M3601" t="str">
        <f t="shared" si="341"/>
        <v>Ok</v>
      </c>
      <c r="N3601" t="s">
        <v>10264</v>
      </c>
    </row>
    <row r="3602" spans="1:14" x14ac:dyDescent="0.35">
      <c r="A3602" t="s">
        <v>3620</v>
      </c>
      <c r="B3602" t="s">
        <v>39</v>
      </c>
      <c r="C3602">
        <v>419</v>
      </c>
      <c r="D3602">
        <v>4500</v>
      </c>
      <c r="E3602">
        <v>400</v>
      </c>
      <c r="F3602" t="s">
        <v>11</v>
      </c>
      <c r="G3602" s="2">
        <v>70492</v>
      </c>
      <c r="H3602">
        <f t="shared" si="336"/>
        <v>1717900</v>
      </c>
      <c r="I3602">
        <f t="shared" si="337"/>
        <v>167600</v>
      </c>
      <c r="J3602" t="str">
        <f t="shared" si="338"/>
        <v>December</v>
      </c>
      <c r="K3602" t="str">
        <f t="shared" si="339"/>
        <v>2092</v>
      </c>
      <c r="L3602" t="str">
        <f t="shared" si="340"/>
        <v>Normal</v>
      </c>
      <c r="M3602" t="str">
        <f t="shared" si="341"/>
        <v>Ok</v>
      </c>
      <c r="N3602" t="s">
        <v>10264</v>
      </c>
    </row>
    <row r="3603" spans="1:14" x14ac:dyDescent="0.35">
      <c r="A3603" t="s">
        <v>3621</v>
      </c>
      <c r="B3603" t="s">
        <v>33</v>
      </c>
      <c r="C3603">
        <v>507</v>
      </c>
      <c r="D3603">
        <v>6000</v>
      </c>
      <c r="E3603">
        <v>1500</v>
      </c>
      <c r="F3603" t="s">
        <v>16</v>
      </c>
      <c r="G3603" s="2">
        <v>70499</v>
      </c>
      <c r="H3603">
        <f t="shared" si="336"/>
        <v>2281500</v>
      </c>
      <c r="I3603">
        <f t="shared" si="337"/>
        <v>760500</v>
      </c>
      <c r="J3603" t="str">
        <f t="shared" si="338"/>
        <v>January</v>
      </c>
      <c r="K3603" t="str">
        <f t="shared" si="339"/>
        <v>2093</v>
      </c>
      <c r="L3603" t="str">
        <f t="shared" si="340"/>
        <v>High Discount</v>
      </c>
      <c r="M3603" t="str">
        <f t="shared" si="341"/>
        <v>Ok</v>
      </c>
      <c r="N3603" t="s">
        <v>10264</v>
      </c>
    </row>
    <row r="3604" spans="1:14" x14ac:dyDescent="0.35">
      <c r="A3604" t="s">
        <v>3622</v>
      </c>
      <c r="B3604" t="s">
        <v>39</v>
      </c>
      <c r="C3604">
        <v>212</v>
      </c>
      <c r="D3604">
        <v>15000</v>
      </c>
      <c r="E3604">
        <v>3000</v>
      </c>
      <c r="F3604" t="s">
        <v>8</v>
      </c>
      <c r="G3604" s="2">
        <v>70506</v>
      </c>
      <c r="H3604">
        <f t="shared" si="336"/>
        <v>2544000</v>
      </c>
      <c r="I3604">
        <f t="shared" si="337"/>
        <v>636000</v>
      </c>
      <c r="J3604" t="str">
        <f t="shared" si="338"/>
        <v>January</v>
      </c>
      <c r="K3604" t="str">
        <f t="shared" si="339"/>
        <v>2093</v>
      </c>
      <c r="L3604" t="str">
        <f t="shared" si="340"/>
        <v>High Discount</v>
      </c>
      <c r="M3604" t="str">
        <f t="shared" si="341"/>
        <v>Ok</v>
      </c>
      <c r="N3604" t="s">
        <v>10264</v>
      </c>
    </row>
    <row r="3605" spans="1:14" x14ac:dyDescent="0.35">
      <c r="A3605" t="s">
        <v>3623</v>
      </c>
      <c r="B3605" t="s">
        <v>19</v>
      </c>
      <c r="C3605">
        <v>381</v>
      </c>
      <c r="D3605">
        <v>6000</v>
      </c>
      <c r="E3605">
        <v>3000</v>
      </c>
      <c r="F3605" t="s">
        <v>11</v>
      </c>
      <c r="G3605" s="2">
        <v>70513</v>
      </c>
      <c r="H3605">
        <f t="shared" si="336"/>
        <v>1143000</v>
      </c>
      <c r="I3605">
        <f t="shared" si="337"/>
        <v>1143000</v>
      </c>
      <c r="J3605" t="str">
        <f t="shared" si="338"/>
        <v>January</v>
      </c>
      <c r="K3605" t="str">
        <f t="shared" si="339"/>
        <v>2093</v>
      </c>
      <c r="L3605" t="str">
        <f t="shared" si="340"/>
        <v>High Discount</v>
      </c>
      <c r="M3605" t="str">
        <f t="shared" si="341"/>
        <v>Ok</v>
      </c>
      <c r="N3605" t="s">
        <v>10264</v>
      </c>
    </row>
    <row r="3606" spans="1:14" x14ac:dyDescent="0.35">
      <c r="A3606" t="s">
        <v>3624</v>
      </c>
      <c r="B3606" t="s">
        <v>19</v>
      </c>
      <c r="C3606">
        <v>399</v>
      </c>
      <c r="D3606">
        <v>4500</v>
      </c>
      <c r="E3606">
        <v>2000</v>
      </c>
      <c r="F3606" t="s">
        <v>16</v>
      </c>
      <c r="G3606" s="2">
        <v>70520</v>
      </c>
      <c r="H3606">
        <f t="shared" si="336"/>
        <v>997500</v>
      </c>
      <c r="I3606">
        <f t="shared" si="337"/>
        <v>798000</v>
      </c>
      <c r="J3606" t="str">
        <f t="shared" si="338"/>
        <v>January</v>
      </c>
      <c r="K3606" t="str">
        <f t="shared" si="339"/>
        <v>2093</v>
      </c>
      <c r="L3606" t="str">
        <f t="shared" si="340"/>
        <v>High Discount</v>
      </c>
      <c r="M3606" t="str">
        <f t="shared" si="341"/>
        <v>Ok</v>
      </c>
      <c r="N3606" t="s">
        <v>10264</v>
      </c>
    </row>
    <row r="3607" spans="1:14" x14ac:dyDescent="0.35">
      <c r="A3607" t="s">
        <v>3625</v>
      </c>
      <c r="B3607" t="s">
        <v>10</v>
      </c>
      <c r="C3607">
        <v>517</v>
      </c>
      <c r="D3607">
        <v>12000</v>
      </c>
      <c r="E3607">
        <v>3000</v>
      </c>
      <c r="F3607" t="s">
        <v>16</v>
      </c>
      <c r="G3607" s="2">
        <v>70527</v>
      </c>
      <c r="H3607">
        <f t="shared" si="336"/>
        <v>4653000</v>
      </c>
      <c r="I3607">
        <f t="shared" si="337"/>
        <v>1551000</v>
      </c>
      <c r="J3607" t="str">
        <f t="shared" si="338"/>
        <v>February</v>
      </c>
      <c r="K3607" t="str">
        <f t="shared" si="339"/>
        <v>2093</v>
      </c>
      <c r="L3607" t="str">
        <f t="shared" si="340"/>
        <v>High Discount</v>
      </c>
      <c r="M3607" t="str">
        <f t="shared" si="341"/>
        <v>Ok</v>
      </c>
      <c r="N3607" t="s">
        <v>10264</v>
      </c>
    </row>
    <row r="3608" spans="1:14" x14ac:dyDescent="0.35">
      <c r="A3608" t="s">
        <v>3626</v>
      </c>
      <c r="B3608" t="s">
        <v>10</v>
      </c>
      <c r="C3608">
        <v>475</v>
      </c>
      <c r="D3608">
        <v>1200</v>
      </c>
      <c r="E3608">
        <v>100</v>
      </c>
      <c r="F3608" t="s">
        <v>8</v>
      </c>
      <c r="G3608" s="2">
        <v>70534</v>
      </c>
      <c r="H3608">
        <f t="shared" si="336"/>
        <v>522500</v>
      </c>
      <c r="I3608">
        <f t="shared" si="337"/>
        <v>47500</v>
      </c>
      <c r="J3608" t="str">
        <f t="shared" si="338"/>
        <v>February</v>
      </c>
      <c r="K3608" t="str">
        <f t="shared" si="339"/>
        <v>2093</v>
      </c>
      <c r="L3608" t="str">
        <f t="shared" si="340"/>
        <v>Normal</v>
      </c>
      <c r="M3608" t="str">
        <f t="shared" si="341"/>
        <v>Ok</v>
      </c>
      <c r="N3608" t="s">
        <v>10264</v>
      </c>
    </row>
    <row r="3609" spans="1:14" x14ac:dyDescent="0.35">
      <c r="A3609" t="s">
        <v>3627</v>
      </c>
      <c r="B3609" t="s">
        <v>7</v>
      </c>
      <c r="C3609">
        <v>376</v>
      </c>
      <c r="D3609">
        <v>4500</v>
      </c>
      <c r="E3609">
        <v>3000</v>
      </c>
      <c r="F3609" t="s">
        <v>46</v>
      </c>
      <c r="G3609" s="2">
        <v>70541</v>
      </c>
      <c r="H3609">
        <f t="shared" si="336"/>
        <v>564000</v>
      </c>
      <c r="I3609">
        <f t="shared" si="337"/>
        <v>1128000</v>
      </c>
      <c r="J3609" t="str">
        <f t="shared" si="338"/>
        <v>February</v>
      </c>
      <c r="K3609" t="str">
        <f t="shared" si="339"/>
        <v>2093</v>
      </c>
      <c r="L3609" t="str">
        <f t="shared" si="340"/>
        <v>High Discount</v>
      </c>
      <c r="M3609" t="str">
        <f t="shared" si="341"/>
        <v>Ok</v>
      </c>
      <c r="N3609" t="s">
        <v>10264</v>
      </c>
    </row>
    <row r="3610" spans="1:14" x14ac:dyDescent="0.35">
      <c r="A3610" t="s">
        <v>3628</v>
      </c>
      <c r="B3610" t="s">
        <v>19</v>
      </c>
      <c r="C3610">
        <v>155</v>
      </c>
      <c r="D3610">
        <v>15000</v>
      </c>
      <c r="E3610">
        <v>5000</v>
      </c>
      <c r="F3610" t="s">
        <v>8</v>
      </c>
      <c r="G3610" s="2">
        <v>70548</v>
      </c>
      <c r="H3610">
        <f t="shared" si="336"/>
        <v>1550000</v>
      </c>
      <c r="I3610">
        <f t="shared" si="337"/>
        <v>775000</v>
      </c>
      <c r="J3610" t="str">
        <f t="shared" si="338"/>
        <v>February</v>
      </c>
      <c r="K3610" t="str">
        <f t="shared" si="339"/>
        <v>2093</v>
      </c>
      <c r="L3610" t="str">
        <f t="shared" si="340"/>
        <v>High Discount</v>
      </c>
      <c r="M3610" t="str">
        <f t="shared" si="341"/>
        <v>Ok</v>
      </c>
      <c r="N3610" t="s">
        <v>10264</v>
      </c>
    </row>
    <row r="3611" spans="1:14" x14ac:dyDescent="0.35">
      <c r="A3611" t="s">
        <v>3629</v>
      </c>
      <c r="B3611" t="s">
        <v>43</v>
      </c>
      <c r="C3611">
        <v>304</v>
      </c>
      <c r="D3611">
        <v>12000</v>
      </c>
      <c r="E3611">
        <v>500</v>
      </c>
      <c r="F3611" t="s">
        <v>8</v>
      </c>
      <c r="G3611" s="2">
        <v>70555</v>
      </c>
      <c r="H3611">
        <f t="shared" si="336"/>
        <v>3496000</v>
      </c>
      <c r="I3611">
        <f t="shared" si="337"/>
        <v>152000</v>
      </c>
      <c r="J3611" t="str">
        <f t="shared" si="338"/>
        <v>March</v>
      </c>
      <c r="K3611" t="str">
        <f t="shared" si="339"/>
        <v>2093</v>
      </c>
      <c r="L3611" t="str">
        <f t="shared" si="340"/>
        <v>High Discount</v>
      </c>
      <c r="M3611" t="str">
        <f t="shared" si="341"/>
        <v>Ok</v>
      </c>
      <c r="N3611" t="s">
        <v>10264</v>
      </c>
    </row>
    <row r="3612" spans="1:14" x14ac:dyDescent="0.35">
      <c r="A3612" t="s">
        <v>3630</v>
      </c>
      <c r="B3612" t="s">
        <v>43</v>
      </c>
      <c r="C3612">
        <v>407</v>
      </c>
      <c r="D3612">
        <v>800</v>
      </c>
      <c r="E3612">
        <v>400</v>
      </c>
      <c r="F3612" t="s">
        <v>8</v>
      </c>
      <c r="G3612" s="2">
        <v>70562</v>
      </c>
      <c r="H3612">
        <f t="shared" si="336"/>
        <v>162800</v>
      </c>
      <c r="I3612">
        <f t="shared" si="337"/>
        <v>162800</v>
      </c>
      <c r="J3612" t="str">
        <f t="shared" si="338"/>
        <v>March</v>
      </c>
      <c r="K3612" t="str">
        <f t="shared" si="339"/>
        <v>2093</v>
      </c>
      <c r="L3612" t="str">
        <f t="shared" si="340"/>
        <v>Normal</v>
      </c>
      <c r="M3612" t="str">
        <f t="shared" si="341"/>
        <v>Ok</v>
      </c>
      <c r="N3612" t="s">
        <v>10264</v>
      </c>
    </row>
    <row r="3613" spans="1:14" x14ac:dyDescent="0.35">
      <c r="A3613" t="s">
        <v>3631</v>
      </c>
      <c r="B3613" t="s">
        <v>15</v>
      </c>
      <c r="C3613">
        <v>493</v>
      </c>
      <c r="D3613">
        <v>45000</v>
      </c>
      <c r="E3613">
        <v>1500</v>
      </c>
      <c r="F3613" t="s">
        <v>11</v>
      </c>
      <c r="G3613" s="2">
        <v>70569</v>
      </c>
      <c r="H3613">
        <f t="shared" si="336"/>
        <v>21445500</v>
      </c>
      <c r="I3613">
        <f t="shared" si="337"/>
        <v>739500</v>
      </c>
      <c r="J3613" t="str">
        <f t="shared" si="338"/>
        <v>March</v>
      </c>
      <c r="K3613" t="str">
        <f t="shared" si="339"/>
        <v>2093</v>
      </c>
      <c r="L3613" t="str">
        <f t="shared" si="340"/>
        <v>High Discount</v>
      </c>
      <c r="M3613" t="str">
        <f t="shared" si="341"/>
        <v>Ok</v>
      </c>
      <c r="N3613" t="s">
        <v>10264</v>
      </c>
    </row>
    <row r="3614" spans="1:14" x14ac:dyDescent="0.35">
      <c r="A3614" t="s">
        <v>3632</v>
      </c>
      <c r="B3614" t="s">
        <v>19</v>
      </c>
      <c r="C3614">
        <v>162</v>
      </c>
      <c r="D3614">
        <v>45000</v>
      </c>
      <c r="E3614">
        <v>3000</v>
      </c>
      <c r="F3614" t="s">
        <v>46</v>
      </c>
      <c r="G3614" s="2">
        <v>70576</v>
      </c>
      <c r="H3614">
        <f t="shared" si="336"/>
        <v>6804000</v>
      </c>
      <c r="I3614">
        <f t="shared" si="337"/>
        <v>486000</v>
      </c>
      <c r="J3614" t="str">
        <f t="shared" si="338"/>
        <v>March</v>
      </c>
      <c r="K3614" t="str">
        <f t="shared" si="339"/>
        <v>2093</v>
      </c>
      <c r="L3614" t="str">
        <f t="shared" si="340"/>
        <v>High Discount</v>
      </c>
      <c r="M3614" t="str">
        <f t="shared" si="341"/>
        <v>Ok</v>
      </c>
      <c r="N3614" t="s">
        <v>10264</v>
      </c>
    </row>
    <row r="3615" spans="1:14" x14ac:dyDescent="0.35">
      <c r="A3615" t="s">
        <v>3633</v>
      </c>
      <c r="B3615" t="s">
        <v>39</v>
      </c>
      <c r="C3615">
        <v>79</v>
      </c>
      <c r="D3615">
        <v>4500</v>
      </c>
      <c r="E3615">
        <v>1500</v>
      </c>
      <c r="F3615" t="s">
        <v>11</v>
      </c>
      <c r="G3615" s="2">
        <v>70583</v>
      </c>
      <c r="H3615">
        <f t="shared" si="336"/>
        <v>237000</v>
      </c>
      <c r="I3615">
        <f t="shared" si="337"/>
        <v>118500</v>
      </c>
      <c r="J3615" t="str">
        <f t="shared" si="338"/>
        <v>March</v>
      </c>
      <c r="K3615" t="str">
        <f t="shared" si="339"/>
        <v>2093</v>
      </c>
      <c r="L3615" t="str">
        <f t="shared" si="340"/>
        <v>High Discount</v>
      </c>
      <c r="M3615" t="str">
        <f t="shared" si="341"/>
        <v>Ok</v>
      </c>
      <c r="N3615" t="s">
        <v>10264</v>
      </c>
    </row>
    <row r="3616" spans="1:14" x14ac:dyDescent="0.35">
      <c r="A3616" t="s">
        <v>3634</v>
      </c>
      <c r="B3616" t="s">
        <v>39</v>
      </c>
      <c r="C3616">
        <v>573</v>
      </c>
      <c r="D3616">
        <v>6000</v>
      </c>
      <c r="E3616">
        <v>3000</v>
      </c>
      <c r="F3616" t="s">
        <v>8</v>
      </c>
      <c r="G3616" s="2">
        <v>70590</v>
      </c>
      <c r="H3616">
        <f t="shared" si="336"/>
        <v>1719000</v>
      </c>
      <c r="I3616">
        <f t="shared" si="337"/>
        <v>1719000</v>
      </c>
      <c r="J3616" t="str">
        <f t="shared" si="338"/>
        <v>April</v>
      </c>
      <c r="K3616" t="str">
        <f t="shared" si="339"/>
        <v>2093</v>
      </c>
      <c r="L3616" t="str">
        <f t="shared" si="340"/>
        <v>High Discount</v>
      </c>
      <c r="M3616" t="str">
        <f t="shared" si="341"/>
        <v>Ok</v>
      </c>
      <c r="N3616" t="s">
        <v>10264</v>
      </c>
    </row>
    <row r="3617" spans="1:14" x14ac:dyDescent="0.35">
      <c r="A3617" t="s">
        <v>3635</v>
      </c>
      <c r="B3617" t="s">
        <v>30</v>
      </c>
      <c r="C3617">
        <v>95</v>
      </c>
      <c r="D3617">
        <v>45000</v>
      </c>
      <c r="E3617">
        <v>200</v>
      </c>
      <c r="F3617" t="s">
        <v>46</v>
      </c>
      <c r="G3617" s="2">
        <v>70597</v>
      </c>
      <c r="H3617">
        <f t="shared" si="336"/>
        <v>4256000</v>
      </c>
      <c r="I3617">
        <f t="shared" si="337"/>
        <v>19000</v>
      </c>
      <c r="J3617" t="str">
        <f t="shared" si="338"/>
        <v>April</v>
      </c>
      <c r="K3617" t="str">
        <f t="shared" si="339"/>
        <v>2093</v>
      </c>
      <c r="L3617" t="str">
        <f t="shared" si="340"/>
        <v>High Discount</v>
      </c>
      <c r="M3617" t="str">
        <f t="shared" si="341"/>
        <v>Ok</v>
      </c>
      <c r="N3617" t="s">
        <v>10264</v>
      </c>
    </row>
    <row r="3618" spans="1:14" x14ac:dyDescent="0.35">
      <c r="A3618" t="s">
        <v>3636</v>
      </c>
      <c r="B3618" t="s">
        <v>33</v>
      </c>
      <c r="C3618">
        <v>220</v>
      </c>
      <c r="D3618">
        <v>18000</v>
      </c>
      <c r="E3618">
        <v>1000</v>
      </c>
      <c r="F3618" t="s">
        <v>16</v>
      </c>
      <c r="G3618" s="2">
        <v>70604</v>
      </c>
      <c r="H3618">
        <f t="shared" si="336"/>
        <v>3740000</v>
      </c>
      <c r="I3618">
        <f t="shared" si="337"/>
        <v>220000</v>
      </c>
      <c r="J3618" t="str">
        <f t="shared" si="338"/>
        <v>April</v>
      </c>
      <c r="K3618" t="str">
        <f t="shared" si="339"/>
        <v>2093</v>
      </c>
      <c r="L3618" t="str">
        <f t="shared" si="340"/>
        <v>High Discount</v>
      </c>
      <c r="M3618" t="str">
        <f t="shared" si="341"/>
        <v>Ok</v>
      </c>
      <c r="N3618" t="s">
        <v>10264</v>
      </c>
    </row>
    <row r="3619" spans="1:14" x14ac:dyDescent="0.35">
      <c r="A3619" t="s">
        <v>3637</v>
      </c>
      <c r="B3619" t="s">
        <v>13</v>
      </c>
      <c r="C3619">
        <v>179</v>
      </c>
      <c r="D3619">
        <v>12000</v>
      </c>
      <c r="E3619">
        <v>100</v>
      </c>
      <c r="F3619" t="s">
        <v>46</v>
      </c>
      <c r="G3619" s="2">
        <v>70611</v>
      </c>
      <c r="H3619">
        <f t="shared" si="336"/>
        <v>2130100</v>
      </c>
      <c r="I3619">
        <f t="shared" si="337"/>
        <v>17900</v>
      </c>
      <c r="J3619" t="str">
        <f t="shared" si="338"/>
        <v>April</v>
      </c>
      <c r="K3619" t="str">
        <f t="shared" si="339"/>
        <v>2093</v>
      </c>
      <c r="L3619" t="str">
        <f t="shared" si="340"/>
        <v>Normal</v>
      </c>
      <c r="M3619" t="str">
        <f t="shared" si="341"/>
        <v>Ok</v>
      </c>
      <c r="N3619" t="s">
        <v>10264</v>
      </c>
    </row>
    <row r="3620" spans="1:14" x14ac:dyDescent="0.35">
      <c r="A3620" t="s">
        <v>3638</v>
      </c>
      <c r="B3620" t="s">
        <v>43</v>
      </c>
      <c r="C3620">
        <v>402</v>
      </c>
      <c r="D3620">
        <v>45000</v>
      </c>
      <c r="E3620">
        <v>3000</v>
      </c>
      <c r="F3620" t="s">
        <v>8</v>
      </c>
      <c r="G3620" s="2">
        <v>70618</v>
      </c>
      <c r="H3620">
        <f t="shared" si="336"/>
        <v>16884000</v>
      </c>
      <c r="I3620">
        <f t="shared" si="337"/>
        <v>1206000</v>
      </c>
      <c r="J3620" t="str">
        <f t="shared" si="338"/>
        <v>May</v>
      </c>
      <c r="K3620" t="str">
        <f t="shared" si="339"/>
        <v>2093</v>
      </c>
      <c r="L3620" t="str">
        <f t="shared" si="340"/>
        <v>High Discount</v>
      </c>
      <c r="M3620" t="str">
        <f t="shared" si="341"/>
        <v>Ok</v>
      </c>
      <c r="N3620" t="s">
        <v>10264</v>
      </c>
    </row>
    <row r="3621" spans="1:14" x14ac:dyDescent="0.35">
      <c r="A3621" t="s">
        <v>3639</v>
      </c>
      <c r="B3621" t="s">
        <v>10</v>
      </c>
      <c r="C3621">
        <v>252</v>
      </c>
      <c r="D3621">
        <v>18000</v>
      </c>
      <c r="E3621">
        <v>1500</v>
      </c>
      <c r="F3621" t="s">
        <v>46</v>
      </c>
      <c r="G3621" s="2">
        <v>70625</v>
      </c>
      <c r="H3621">
        <f t="shared" si="336"/>
        <v>4158000</v>
      </c>
      <c r="I3621">
        <f t="shared" si="337"/>
        <v>378000</v>
      </c>
      <c r="J3621" t="str">
        <f t="shared" si="338"/>
        <v>May</v>
      </c>
      <c r="K3621" t="str">
        <f t="shared" si="339"/>
        <v>2093</v>
      </c>
      <c r="L3621" t="str">
        <f t="shared" si="340"/>
        <v>High Discount</v>
      </c>
      <c r="M3621" t="str">
        <f t="shared" si="341"/>
        <v>Ok</v>
      </c>
      <c r="N3621" t="s">
        <v>10264</v>
      </c>
    </row>
    <row r="3622" spans="1:14" x14ac:dyDescent="0.35">
      <c r="A3622" t="s">
        <v>3640</v>
      </c>
      <c r="B3622" t="s">
        <v>15</v>
      </c>
      <c r="C3622">
        <v>275</v>
      </c>
      <c r="D3622">
        <v>1200</v>
      </c>
      <c r="E3622">
        <v>500</v>
      </c>
      <c r="F3622" t="s">
        <v>16</v>
      </c>
      <c r="G3622" s="2">
        <v>70632</v>
      </c>
      <c r="H3622">
        <f t="shared" si="336"/>
        <v>192500</v>
      </c>
      <c r="I3622">
        <f t="shared" si="337"/>
        <v>137500</v>
      </c>
      <c r="J3622" t="str">
        <f t="shared" si="338"/>
        <v>May</v>
      </c>
      <c r="K3622" t="str">
        <f t="shared" si="339"/>
        <v>2093</v>
      </c>
      <c r="L3622" t="str">
        <f t="shared" si="340"/>
        <v>High Discount</v>
      </c>
      <c r="M3622" t="str">
        <f t="shared" si="341"/>
        <v>Ok</v>
      </c>
      <c r="N3622" t="s">
        <v>10264</v>
      </c>
    </row>
    <row r="3623" spans="1:14" x14ac:dyDescent="0.35">
      <c r="A3623" t="s">
        <v>3641</v>
      </c>
      <c r="B3623" t="s">
        <v>13</v>
      </c>
      <c r="C3623">
        <v>129</v>
      </c>
      <c r="D3623">
        <v>6000</v>
      </c>
      <c r="E3623">
        <v>1000</v>
      </c>
      <c r="F3623" t="s">
        <v>16</v>
      </c>
      <c r="G3623" s="2">
        <v>70639</v>
      </c>
      <c r="H3623">
        <f t="shared" si="336"/>
        <v>645000</v>
      </c>
      <c r="I3623">
        <f t="shared" si="337"/>
        <v>129000</v>
      </c>
      <c r="J3623" t="str">
        <f t="shared" si="338"/>
        <v>May</v>
      </c>
      <c r="K3623" t="str">
        <f t="shared" si="339"/>
        <v>2093</v>
      </c>
      <c r="L3623" t="str">
        <f t="shared" si="340"/>
        <v>High Discount</v>
      </c>
      <c r="M3623" t="str">
        <f t="shared" si="341"/>
        <v>Ok</v>
      </c>
      <c r="N3623" t="s">
        <v>10264</v>
      </c>
    </row>
    <row r="3624" spans="1:14" x14ac:dyDescent="0.35">
      <c r="A3624" t="s">
        <v>3642</v>
      </c>
      <c r="B3624" t="s">
        <v>21</v>
      </c>
      <c r="C3624">
        <v>359</v>
      </c>
      <c r="D3624">
        <v>800</v>
      </c>
      <c r="E3624">
        <v>1000</v>
      </c>
      <c r="F3624" t="s">
        <v>46</v>
      </c>
      <c r="G3624" s="2">
        <v>70646</v>
      </c>
      <c r="H3624">
        <f t="shared" si="336"/>
        <v>0</v>
      </c>
      <c r="I3624">
        <f t="shared" si="337"/>
        <v>359000</v>
      </c>
      <c r="J3624" t="str">
        <f t="shared" si="338"/>
        <v>June</v>
      </c>
      <c r="K3624" t="str">
        <f t="shared" si="339"/>
        <v>2093</v>
      </c>
      <c r="L3624" t="str">
        <f t="shared" si="340"/>
        <v>High Discount</v>
      </c>
      <c r="M3624" t="str">
        <f t="shared" si="341"/>
        <v>Zero Sales</v>
      </c>
      <c r="N3624" t="s">
        <v>10264</v>
      </c>
    </row>
    <row r="3625" spans="1:14" x14ac:dyDescent="0.35">
      <c r="A3625" t="s">
        <v>3643</v>
      </c>
      <c r="B3625" t="s">
        <v>15</v>
      </c>
      <c r="C3625">
        <v>84</v>
      </c>
      <c r="D3625">
        <v>800</v>
      </c>
      <c r="E3625">
        <v>1500</v>
      </c>
      <c r="F3625" t="s">
        <v>16</v>
      </c>
      <c r="G3625" s="2">
        <v>70653</v>
      </c>
      <c r="H3625">
        <f t="shared" si="336"/>
        <v>0</v>
      </c>
      <c r="I3625">
        <f t="shared" si="337"/>
        <v>126000</v>
      </c>
      <c r="J3625" t="str">
        <f t="shared" si="338"/>
        <v>June</v>
      </c>
      <c r="K3625" t="str">
        <f t="shared" si="339"/>
        <v>2093</v>
      </c>
      <c r="L3625" t="str">
        <f t="shared" si="340"/>
        <v>High Discount</v>
      </c>
      <c r="M3625" t="str">
        <f t="shared" si="341"/>
        <v>Zero Sales</v>
      </c>
      <c r="N3625" t="s">
        <v>10264</v>
      </c>
    </row>
    <row r="3626" spans="1:14" x14ac:dyDescent="0.35">
      <c r="A3626" t="s">
        <v>3644</v>
      </c>
      <c r="B3626" t="s">
        <v>21</v>
      </c>
      <c r="C3626">
        <v>210</v>
      </c>
      <c r="D3626">
        <v>12000</v>
      </c>
      <c r="E3626">
        <v>5000</v>
      </c>
      <c r="F3626" t="s">
        <v>11</v>
      </c>
      <c r="G3626" s="2">
        <v>70660</v>
      </c>
      <c r="H3626">
        <f t="shared" si="336"/>
        <v>1470000</v>
      </c>
      <c r="I3626">
        <f t="shared" si="337"/>
        <v>1050000</v>
      </c>
      <c r="J3626" t="str">
        <f t="shared" si="338"/>
        <v>June</v>
      </c>
      <c r="K3626" t="str">
        <f t="shared" si="339"/>
        <v>2093</v>
      </c>
      <c r="L3626" t="str">
        <f t="shared" si="340"/>
        <v>High Discount</v>
      </c>
      <c r="M3626" t="str">
        <f t="shared" si="341"/>
        <v>Ok</v>
      </c>
      <c r="N3626" t="s">
        <v>10264</v>
      </c>
    </row>
    <row r="3627" spans="1:14" x14ac:dyDescent="0.35">
      <c r="A3627" t="s">
        <v>3645</v>
      </c>
      <c r="B3627" t="s">
        <v>19</v>
      </c>
      <c r="C3627">
        <v>484</v>
      </c>
      <c r="D3627">
        <v>18000</v>
      </c>
      <c r="E3627">
        <v>1000</v>
      </c>
      <c r="F3627" t="s">
        <v>46</v>
      </c>
      <c r="G3627" s="2">
        <v>70667</v>
      </c>
      <c r="H3627">
        <f t="shared" si="336"/>
        <v>8228000</v>
      </c>
      <c r="I3627">
        <f t="shared" si="337"/>
        <v>484000</v>
      </c>
      <c r="J3627" t="str">
        <f t="shared" si="338"/>
        <v>June</v>
      </c>
      <c r="K3627" t="str">
        <f t="shared" si="339"/>
        <v>2093</v>
      </c>
      <c r="L3627" t="str">
        <f t="shared" si="340"/>
        <v>High Discount</v>
      </c>
      <c r="M3627" t="str">
        <f t="shared" si="341"/>
        <v>Ok</v>
      </c>
      <c r="N3627" t="s">
        <v>10264</v>
      </c>
    </row>
    <row r="3628" spans="1:14" x14ac:dyDescent="0.35">
      <c r="A3628" t="s">
        <v>3646</v>
      </c>
      <c r="B3628" t="s">
        <v>21</v>
      </c>
      <c r="C3628">
        <v>587</v>
      </c>
      <c r="D3628">
        <v>22000</v>
      </c>
      <c r="E3628">
        <v>100</v>
      </c>
      <c r="F3628" t="s">
        <v>16</v>
      </c>
      <c r="G3628" s="2">
        <v>70674</v>
      </c>
      <c r="H3628">
        <f t="shared" si="336"/>
        <v>12855300</v>
      </c>
      <c r="I3628">
        <f t="shared" si="337"/>
        <v>58700</v>
      </c>
      <c r="J3628" t="str">
        <f t="shared" si="338"/>
        <v>June</v>
      </c>
      <c r="K3628" t="str">
        <f t="shared" si="339"/>
        <v>2093</v>
      </c>
      <c r="L3628" t="str">
        <f t="shared" si="340"/>
        <v>Normal</v>
      </c>
      <c r="M3628" t="str">
        <f t="shared" si="341"/>
        <v>Ok</v>
      </c>
      <c r="N3628" t="s">
        <v>10264</v>
      </c>
    </row>
    <row r="3629" spans="1:14" x14ac:dyDescent="0.35">
      <c r="A3629" t="s">
        <v>3647</v>
      </c>
      <c r="B3629" t="s">
        <v>21</v>
      </c>
      <c r="C3629">
        <v>274</v>
      </c>
      <c r="D3629">
        <v>800</v>
      </c>
      <c r="E3629">
        <v>500</v>
      </c>
      <c r="F3629" t="s">
        <v>16</v>
      </c>
      <c r="G3629" s="2">
        <v>70681</v>
      </c>
      <c r="H3629">
        <f t="shared" si="336"/>
        <v>82200</v>
      </c>
      <c r="I3629">
        <f t="shared" si="337"/>
        <v>137000</v>
      </c>
      <c r="J3629" t="str">
        <f t="shared" si="338"/>
        <v>July</v>
      </c>
      <c r="K3629" t="str">
        <f t="shared" si="339"/>
        <v>2093</v>
      </c>
      <c r="L3629" t="str">
        <f t="shared" si="340"/>
        <v>High Discount</v>
      </c>
      <c r="M3629" t="str">
        <f t="shared" si="341"/>
        <v>Ok</v>
      </c>
      <c r="N3629" t="s">
        <v>10264</v>
      </c>
    </row>
    <row r="3630" spans="1:14" x14ac:dyDescent="0.35">
      <c r="A3630" t="s">
        <v>3648</v>
      </c>
      <c r="B3630" t="s">
        <v>7</v>
      </c>
      <c r="C3630">
        <v>495</v>
      </c>
      <c r="D3630">
        <v>800</v>
      </c>
      <c r="E3630">
        <v>200</v>
      </c>
      <c r="F3630" t="s">
        <v>46</v>
      </c>
      <c r="G3630" s="2">
        <v>70688</v>
      </c>
      <c r="H3630">
        <f t="shared" si="336"/>
        <v>297000</v>
      </c>
      <c r="I3630">
        <f t="shared" si="337"/>
        <v>99000</v>
      </c>
      <c r="J3630" t="str">
        <f t="shared" si="338"/>
        <v>July</v>
      </c>
      <c r="K3630" t="str">
        <f t="shared" si="339"/>
        <v>2093</v>
      </c>
      <c r="L3630" t="str">
        <f t="shared" si="340"/>
        <v>Normal</v>
      </c>
      <c r="M3630" t="str">
        <f t="shared" si="341"/>
        <v>Ok</v>
      </c>
      <c r="N3630" t="s">
        <v>10264</v>
      </c>
    </row>
    <row r="3631" spans="1:14" x14ac:dyDescent="0.35">
      <c r="A3631" t="s">
        <v>3649</v>
      </c>
      <c r="B3631" t="s">
        <v>7</v>
      </c>
      <c r="C3631">
        <v>366</v>
      </c>
      <c r="D3631">
        <v>1200</v>
      </c>
      <c r="E3631">
        <v>500</v>
      </c>
      <c r="F3631" t="s">
        <v>11</v>
      </c>
      <c r="G3631" s="2">
        <v>70695</v>
      </c>
      <c r="H3631">
        <f t="shared" si="336"/>
        <v>256200</v>
      </c>
      <c r="I3631">
        <f t="shared" si="337"/>
        <v>183000</v>
      </c>
      <c r="J3631" t="str">
        <f t="shared" si="338"/>
        <v>July</v>
      </c>
      <c r="K3631" t="str">
        <f t="shared" si="339"/>
        <v>2093</v>
      </c>
      <c r="L3631" t="str">
        <f t="shared" si="340"/>
        <v>High Discount</v>
      </c>
      <c r="M3631" t="str">
        <f t="shared" si="341"/>
        <v>Ok</v>
      </c>
      <c r="N3631" t="s">
        <v>10264</v>
      </c>
    </row>
    <row r="3632" spans="1:14" x14ac:dyDescent="0.35">
      <c r="A3632" t="s">
        <v>3650</v>
      </c>
      <c r="B3632" t="s">
        <v>7</v>
      </c>
      <c r="C3632">
        <v>463</v>
      </c>
      <c r="D3632">
        <v>800</v>
      </c>
      <c r="E3632">
        <v>400</v>
      </c>
      <c r="F3632" t="s">
        <v>46</v>
      </c>
      <c r="G3632" s="2">
        <v>70702</v>
      </c>
      <c r="H3632">
        <f t="shared" si="336"/>
        <v>185200</v>
      </c>
      <c r="I3632">
        <f t="shared" si="337"/>
        <v>185200</v>
      </c>
      <c r="J3632" t="str">
        <f t="shared" si="338"/>
        <v>July</v>
      </c>
      <c r="K3632" t="str">
        <f t="shared" si="339"/>
        <v>2093</v>
      </c>
      <c r="L3632" t="str">
        <f t="shared" si="340"/>
        <v>Normal</v>
      </c>
      <c r="M3632" t="str">
        <f t="shared" si="341"/>
        <v>Ok</v>
      </c>
      <c r="N3632" t="s">
        <v>10264</v>
      </c>
    </row>
    <row r="3633" spans="1:14" x14ac:dyDescent="0.35">
      <c r="A3633" t="s">
        <v>3651</v>
      </c>
      <c r="B3633" t="s">
        <v>19</v>
      </c>
      <c r="C3633">
        <v>144</v>
      </c>
      <c r="D3633">
        <v>800</v>
      </c>
      <c r="E3633">
        <v>500</v>
      </c>
      <c r="F3633" t="s">
        <v>16</v>
      </c>
      <c r="G3633" s="2">
        <v>70709</v>
      </c>
      <c r="H3633">
        <f t="shared" si="336"/>
        <v>43200</v>
      </c>
      <c r="I3633">
        <f t="shared" si="337"/>
        <v>72000</v>
      </c>
      <c r="J3633" t="str">
        <f t="shared" si="338"/>
        <v>August</v>
      </c>
      <c r="K3633" t="str">
        <f t="shared" si="339"/>
        <v>2093</v>
      </c>
      <c r="L3633" t="str">
        <f t="shared" si="340"/>
        <v>High Discount</v>
      </c>
      <c r="M3633" t="str">
        <f t="shared" si="341"/>
        <v>Ok</v>
      </c>
      <c r="N3633" t="s">
        <v>10264</v>
      </c>
    </row>
    <row r="3634" spans="1:14" x14ac:dyDescent="0.35">
      <c r="A3634" t="s">
        <v>3652</v>
      </c>
      <c r="B3634" t="s">
        <v>13</v>
      </c>
      <c r="C3634">
        <v>274</v>
      </c>
      <c r="D3634">
        <v>45000</v>
      </c>
      <c r="E3634">
        <v>300</v>
      </c>
      <c r="F3634" t="s">
        <v>46</v>
      </c>
      <c r="G3634" s="2">
        <v>70716</v>
      </c>
      <c r="H3634">
        <f t="shared" si="336"/>
        <v>12247800</v>
      </c>
      <c r="I3634">
        <f t="shared" si="337"/>
        <v>82200</v>
      </c>
      <c r="J3634" t="str">
        <f t="shared" si="338"/>
        <v>August</v>
      </c>
      <c r="K3634" t="str">
        <f t="shared" si="339"/>
        <v>2093</v>
      </c>
      <c r="L3634" t="str">
        <f t="shared" si="340"/>
        <v>High Discount</v>
      </c>
      <c r="M3634" t="str">
        <f t="shared" si="341"/>
        <v>Ok</v>
      </c>
      <c r="N3634" t="s">
        <v>10264</v>
      </c>
    </row>
    <row r="3635" spans="1:14" x14ac:dyDescent="0.35">
      <c r="A3635" t="s">
        <v>3653</v>
      </c>
      <c r="B3635" t="s">
        <v>15</v>
      </c>
      <c r="C3635">
        <v>115</v>
      </c>
      <c r="D3635">
        <v>800</v>
      </c>
      <c r="E3635">
        <v>5000</v>
      </c>
      <c r="F3635" t="s">
        <v>16</v>
      </c>
      <c r="G3635" s="2">
        <v>70723</v>
      </c>
      <c r="H3635">
        <f t="shared" si="336"/>
        <v>0</v>
      </c>
      <c r="I3635">
        <f t="shared" si="337"/>
        <v>575000</v>
      </c>
      <c r="J3635" t="str">
        <f t="shared" si="338"/>
        <v>August</v>
      </c>
      <c r="K3635" t="str">
        <f t="shared" si="339"/>
        <v>2093</v>
      </c>
      <c r="L3635" t="str">
        <f t="shared" si="340"/>
        <v>High Discount</v>
      </c>
      <c r="M3635" t="str">
        <f t="shared" si="341"/>
        <v>Zero Sales</v>
      </c>
      <c r="N3635" t="s">
        <v>10264</v>
      </c>
    </row>
    <row r="3636" spans="1:14" x14ac:dyDescent="0.35">
      <c r="A3636" t="s">
        <v>3654</v>
      </c>
      <c r="B3636" t="s">
        <v>15</v>
      </c>
      <c r="C3636">
        <v>446</v>
      </c>
      <c r="D3636">
        <v>1200</v>
      </c>
      <c r="E3636">
        <v>2000</v>
      </c>
      <c r="F3636" t="s">
        <v>8</v>
      </c>
      <c r="G3636" s="2">
        <v>70730</v>
      </c>
      <c r="H3636">
        <f t="shared" si="336"/>
        <v>0</v>
      </c>
      <c r="I3636">
        <f t="shared" si="337"/>
        <v>892000</v>
      </c>
      <c r="J3636" t="str">
        <f t="shared" si="338"/>
        <v>August</v>
      </c>
      <c r="K3636" t="str">
        <f t="shared" si="339"/>
        <v>2093</v>
      </c>
      <c r="L3636" t="str">
        <f t="shared" si="340"/>
        <v>High Discount</v>
      </c>
      <c r="M3636" t="str">
        <f t="shared" si="341"/>
        <v>Zero Sales</v>
      </c>
      <c r="N3636" t="s">
        <v>10264</v>
      </c>
    </row>
    <row r="3637" spans="1:14" x14ac:dyDescent="0.35">
      <c r="A3637" t="s">
        <v>3655</v>
      </c>
      <c r="B3637" t="s">
        <v>10</v>
      </c>
      <c r="C3637">
        <v>259</v>
      </c>
      <c r="D3637">
        <v>6000</v>
      </c>
      <c r="E3637">
        <v>100</v>
      </c>
      <c r="F3637" t="s">
        <v>46</v>
      </c>
      <c r="G3637" s="2">
        <v>70737</v>
      </c>
      <c r="H3637">
        <f t="shared" si="336"/>
        <v>1528100</v>
      </c>
      <c r="I3637">
        <f t="shared" si="337"/>
        <v>25900</v>
      </c>
      <c r="J3637" t="str">
        <f t="shared" si="338"/>
        <v>August</v>
      </c>
      <c r="K3637" t="str">
        <f t="shared" si="339"/>
        <v>2093</v>
      </c>
      <c r="L3637" t="str">
        <f t="shared" si="340"/>
        <v>Normal</v>
      </c>
      <c r="M3637" t="str">
        <f t="shared" si="341"/>
        <v>Ok</v>
      </c>
      <c r="N3637" t="s">
        <v>10264</v>
      </c>
    </row>
    <row r="3638" spans="1:14" x14ac:dyDescent="0.35">
      <c r="A3638" t="s">
        <v>3656</v>
      </c>
      <c r="B3638" t="s">
        <v>7</v>
      </c>
      <c r="C3638">
        <v>523</v>
      </c>
      <c r="D3638">
        <v>4500</v>
      </c>
      <c r="E3638">
        <v>1500</v>
      </c>
      <c r="F3638" t="s">
        <v>46</v>
      </c>
      <c r="G3638" s="2">
        <v>70744</v>
      </c>
      <c r="H3638">
        <f t="shared" si="336"/>
        <v>1569000</v>
      </c>
      <c r="I3638">
        <f t="shared" si="337"/>
        <v>784500</v>
      </c>
      <c r="J3638" t="str">
        <f t="shared" si="338"/>
        <v>September</v>
      </c>
      <c r="K3638" t="str">
        <f t="shared" si="339"/>
        <v>2093</v>
      </c>
      <c r="L3638" t="str">
        <f t="shared" si="340"/>
        <v>High Discount</v>
      </c>
      <c r="M3638" t="str">
        <f t="shared" si="341"/>
        <v>Ok</v>
      </c>
      <c r="N3638" t="s">
        <v>10264</v>
      </c>
    </row>
    <row r="3639" spans="1:14" x14ac:dyDescent="0.35">
      <c r="A3639" t="s">
        <v>3657</v>
      </c>
      <c r="B3639" t="s">
        <v>19</v>
      </c>
      <c r="C3639">
        <v>539</v>
      </c>
      <c r="D3639">
        <v>800</v>
      </c>
      <c r="E3639">
        <v>500</v>
      </c>
      <c r="F3639" t="s">
        <v>16</v>
      </c>
      <c r="G3639" s="2">
        <v>70751</v>
      </c>
      <c r="H3639">
        <f t="shared" si="336"/>
        <v>161700</v>
      </c>
      <c r="I3639">
        <f t="shared" si="337"/>
        <v>269500</v>
      </c>
      <c r="J3639" t="str">
        <f t="shared" si="338"/>
        <v>September</v>
      </c>
      <c r="K3639" t="str">
        <f t="shared" si="339"/>
        <v>2093</v>
      </c>
      <c r="L3639" t="str">
        <f t="shared" si="340"/>
        <v>Normal</v>
      </c>
      <c r="M3639" t="str">
        <f t="shared" si="341"/>
        <v>Ok</v>
      </c>
      <c r="N3639" t="s">
        <v>10264</v>
      </c>
    </row>
    <row r="3640" spans="1:14" x14ac:dyDescent="0.35">
      <c r="A3640" t="s">
        <v>3658</v>
      </c>
      <c r="B3640" t="s">
        <v>10</v>
      </c>
      <c r="C3640">
        <v>229</v>
      </c>
      <c r="D3640">
        <v>5500</v>
      </c>
      <c r="E3640">
        <v>400</v>
      </c>
      <c r="F3640" t="s">
        <v>16</v>
      </c>
      <c r="G3640" s="2">
        <v>70758</v>
      </c>
      <c r="H3640">
        <f t="shared" si="336"/>
        <v>1167900</v>
      </c>
      <c r="I3640">
        <f t="shared" si="337"/>
        <v>91600</v>
      </c>
      <c r="J3640" t="str">
        <f t="shared" si="338"/>
        <v>September</v>
      </c>
      <c r="K3640" t="str">
        <f t="shared" si="339"/>
        <v>2093</v>
      </c>
      <c r="L3640" t="str">
        <f t="shared" si="340"/>
        <v>High Discount</v>
      </c>
      <c r="M3640" t="str">
        <f t="shared" si="341"/>
        <v>Ok</v>
      </c>
      <c r="N3640" t="s">
        <v>10264</v>
      </c>
    </row>
    <row r="3641" spans="1:14" x14ac:dyDescent="0.35">
      <c r="A3641" t="s">
        <v>3659</v>
      </c>
      <c r="B3641" t="s">
        <v>33</v>
      </c>
      <c r="C3641">
        <v>573</v>
      </c>
      <c r="D3641">
        <v>12000</v>
      </c>
      <c r="E3641">
        <v>5000</v>
      </c>
      <c r="F3641" t="s">
        <v>16</v>
      </c>
      <c r="G3641" s="2">
        <v>70765</v>
      </c>
      <c r="H3641">
        <f t="shared" si="336"/>
        <v>4011000</v>
      </c>
      <c r="I3641">
        <f t="shared" si="337"/>
        <v>2865000</v>
      </c>
      <c r="J3641" t="str">
        <f t="shared" si="338"/>
        <v>September</v>
      </c>
      <c r="K3641" t="str">
        <f t="shared" si="339"/>
        <v>2093</v>
      </c>
      <c r="L3641" t="str">
        <f t="shared" si="340"/>
        <v>High Discount</v>
      </c>
      <c r="M3641" t="str">
        <f t="shared" si="341"/>
        <v>Ok</v>
      </c>
      <c r="N3641" t="s">
        <v>10264</v>
      </c>
    </row>
    <row r="3642" spans="1:14" x14ac:dyDescent="0.35">
      <c r="A3642" t="s">
        <v>3660</v>
      </c>
      <c r="B3642" t="s">
        <v>10</v>
      </c>
      <c r="C3642">
        <v>508</v>
      </c>
      <c r="D3642">
        <v>22000</v>
      </c>
      <c r="E3642">
        <v>200</v>
      </c>
      <c r="F3642" t="s">
        <v>16</v>
      </c>
      <c r="G3642" s="2">
        <v>70772</v>
      </c>
      <c r="H3642">
        <f t="shared" si="336"/>
        <v>11074400</v>
      </c>
      <c r="I3642">
        <f t="shared" si="337"/>
        <v>101600</v>
      </c>
      <c r="J3642" t="str">
        <f t="shared" si="338"/>
        <v>October</v>
      </c>
      <c r="K3642" t="str">
        <f t="shared" si="339"/>
        <v>2093</v>
      </c>
      <c r="L3642" t="str">
        <f t="shared" si="340"/>
        <v>Normal</v>
      </c>
      <c r="M3642" t="str">
        <f t="shared" si="341"/>
        <v>Ok</v>
      </c>
      <c r="N3642" t="s">
        <v>10264</v>
      </c>
    </row>
    <row r="3643" spans="1:14" x14ac:dyDescent="0.35">
      <c r="A3643" t="s">
        <v>3661</v>
      </c>
      <c r="B3643" t="s">
        <v>13</v>
      </c>
      <c r="C3643">
        <v>117</v>
      </c>
      <c r="D3643">
        <v>5500</v>
      </c>
      <c r="E3643">
        <v>1500</v>
      </c>
      <c r="F3643" t="s">
        <v>46</v>
      </c>
      <c r="G3643" s="2">
        <v>70779</v>
      </c>
      <c r="H3643">
        <f t="shared" si="336"/>
        <v>468000</v>
      </c>
      <c r="I3643">
        <f t="shared" si="337"/>
        <v>175500</v>
      </c>
      <c r="J3643" t="str">
        <f t="shared" si="338"/>
        <v>October</v>
      </c>
      <c r="K3643" t="str">
        <f t="shared" si="339"/>
        <v>2093</v>
      </c>
      <c r="L3643" t="str">
        <f t="shared" si="340"/>
        <v>High Discount</v>
      </c>
      <c r="M3643" t="str">
        <f t="shared" si="341"/>
        <v>Ok</v>
      </c>
      <c r="N3643" t="s">
        <v>10264</v>
      </c>
    </row>
    <row r="3644" spans="1:14" x14ac:dyDescent="0.35">
      <c r="A3644" t="s">
        <v>3662</v>
      </c>
      <c r="B3644" t="s">
        <v>43</v>
      </c>
      <c r="C3644">
        <v>378</v>
      </c>
      <c r="D3644">
        <v>45000</v>
      </c>
      <c r="E3644">
        <v>5000</v>
      </c>
      <c r="F3644" t="s">
        <v>16</v>
      </c>
      <c r="G3644" s="2">
        <v>70786</v>
      </c>
      <c r="H3644">
        <f t="shared" si="336"/>
        <v>15120000</v>
      </c>
      <c r="I3644">
        <f t="shared" si="337"/>
        <v>1890000</v>
      </c>
      <c r="J3644" t="str">
        <f t="shared" si="338"/>
        <v>October</v>
      </c>
      <c r="K3644" t="str">
        <f t="shared" si="339"/>
        <v>2093</v>
      </c>
      <c r="L3644" t="str">
        <f t="shared" si="340"/>
        <v>High Discount</v>
      </c>
      <c r="M3644" t="str">
        <f t="shared" si="341"/>
        <v>Ok</v>
      </c>
      <c r="N3644" t="s">
        <v>10264</v>
      </c>
    </row>
    <row r="3645" spans="1:14" x14ac:dyDescent="0.35">
      <c r="A3645" t="s">
        <v>3663</v>
      </c>
      <c r="B3645" t="s">
        <v>21</v>
      </c>
      <c r="C3645">
        <v>251</v>
      </c>
      <c r="D3645">
        <v>15000</v>
      </c>
      <c r="E3645">
        <v>400</v>
      </c>
      <c r="F3645" t="s">
        <v>46</v>
      </c>
      <c r="G3645" s="2">
        <v>70793</v>
      </c>
      <c r="H3645">
        <f t="shared" si="336"/>
        <v>3664600</v>
      </c>
      <c r="I3645">
        <f t="shared" si="337"/>
        <v>100400</v>
      </c>
      <c r="J3645" t="str">
        <f t="shared" si="338"/>
        <v>October</v>
      </c>
      <c r="K3645" t="str">
        <f t="shared" si="339"/>
        <v>2093</v>
      </c>
      <c r="L3645" t="str">
        <f t="shared" si="340"/>
        <v>High Discount</v>
      </c>
      <c r="M3645" t="str">
        <f t="shared" si="341"/>
        <v>Ok</v>
      </c>
      <c r="N3645" t="s">
        <v>10264</v>
      </c>
    </row>
    <row r="3646" spans="1:14" x14ac:dyDescent="0.35">
      <c r="A3646" t="s">
        <v>3664</v>
      </c>
      <c r="B3646" t="s">
        <v>7</v>
      </c>
      <c r="C3646">
        <v>524</v>
      </c>
      <c r="D3646">
        <v>1200</v>
      </c>
      <c r="E3646">
        <v>100</v>
      </c>
      <c r="F3646" t="s">
        <v>11</v>
      </c>
      <c r="G3646" s="2">
        <v>70800</v>
      </c>
      <c r="H3646">
        <f t="shared" si="336"/>
        <v>576400</v>
      </c>
      <c r="I3646">
        <f t="shared" si="337"/>
        <v>52400</v>
      </c>
      <c r="J3646" t="str">
        <f t="shared" si="338"/>
        <v>November</v>
      </c>
      <c r="K3646" t="str">
        <f t="shared" si="339"/>
        <v>2093</v>
      </c>
      <c r="L3646" t="str">
        <f t="shared" si="340"/>
        <v>Normal</v>
      </c>
      <c r="M3646" t="str">
        <f t="shared" si="341"/>
        <v>Ok</v>
      </c>
      <c r="N3646" t="s">
        <v>10264</v>
      </c>
    </row>
    <row r="3647" spans="1:14" x14ac:dyDescent="0.35">
      <c r="A3647" t="s">
        <v>3665</v>
      </c>
      <c r="B3647" t="s">
        <v>43</v>
      </c>
      <c r="C3647">
        <v>567</v>
      </c>
      <c r="D3647">
        <v>12000</v>
      </c>
      <c r="E3647">
        <v>400</v>
      </c>
      <c r="F3647" t="s">
        <v>46</v>
      </c>
      <c r="G3647" s="2">
        <v>70807</v>
      </c>
      <c r="H3647">
        <f t="shared" si="336"/>
        <v>6577200</v>
      </c>
      <c r="I3647">
        <f t="shared" si="337"/>
        <v>226800</v>
      </c>
      <c r="J3647" t="str">
        <f t="shared" si="338"/>
        <v>November</v>
      </c>
      <c r="K3647" t="str">
        <f t="shared" si="339"/>
        <v>2093</v>
      </c>
      <c r="L3647" t="str">
        <f t="shared" si="340"/>
        <v>Normal</v>
      </c>
      <c r="M3647" t="str">
        <f t="shared" si="341"/>
        <v>Ok</v>
      </c>
      <c r="N3647" t="s">
        <v>10264</v>
      </c>
    </row>
    <row r="3648" spans="1:14" x14ac:dyDescent="0.35">
      <c r="A3648" t="s">
        <v>3666</v>
      </c>
      <c r="B3648" t="s">
        <v>10</v>
      </c>
      <c r="C3648">
        <v>64</v>
      </c>
      <c r="D3648">
        <v>4500</v>
      </c>
      <c r="E3648">
        <v>2000</v>
      </c>
      <c r="F3648" t="s">
        <v>16</v>
      </c>
      <c r="G3648" s="2">
        <v>70814</v>
      </c>
      <c r="H3648">
        <f t="shared" si="336"/>
        <v>160000</v>
      </c>
      <c r="I3648">
        <f t="shared" si="337"/>
        <v>128000</v>
      </c>
      <c r="J3648" t="str">
        <f t="shared" si="338"/>
        <v>November</v>
      </c>
      <c r="K3648" t="str">
        <f t="shared" si="339"/>
        <v>2093</v>
      </c>
      <c r="L3648" t="str">
        <f t="shared" si="340"/>
        <v>High Discount</v>
      </c>
      <c r="M3648" t="str">
        <f t="shared" si="341"/>
        <v>Ok</v>
      </c>
      <c r="N3648" t="s">
        <v>10264</v>
      </c>
    </row>
    <row r="3649" spans="1:14" x14ac:dyDescent="0.35">
      <c r="A3649" t="s">
        <v>3667</v>
      </c>
      <c r="B3649" t="s">
        <v>19</v>
      </c>
      <c r="C3649">
        <v>91</v>
      </c>
      <c r="D3649">
        <v>15000</v>
      </c>
      <c r="E3649">
        <v>200</v>
      </c>
      <c r="F3649" t="s">
        <v>16</v>
      </c>
      <c r="G3649" s="2">
        <v>70821</v>
      </c>
      <c r="H3649">
        <f t="shared" si="336"/>
        <v>1346800</v>
      </c>
      <c r="I3649">
        <f t="shared" si="337"/>
        <v>18200</v>
      </c>
      <c r="J3649" t="str">
        <f t="shared" si="338"/>
        <v>November</v>
      </c>
      <c r="K3649" t="str">
        <f t="shared" si="339"/>
        <v>2093</v>
      </c>
      <c r="L3649" t="str">
        <f t="shared" si="340"/>
        <v>High Discount</v>
      </c>
      <c r="M3649" t="str">
        <f t="shared" si="341"/>
        <v>Ok</v>
      </c>
      <c r="N3649" t="s">
        <v>10264</v>
      </c>
    </row>
    <row r="3650" spans="1:14" x14ac:dyDescent="0.35">
      <c r="A3650" t="s">
        <v>3668</v>
      </c>
      <c r="B3650" t="s">
        <v>21</v>
      </c>
      <c r="C3650">
        <v>592</v>
      </c>
      <c r="D3650">
        <v>5500</v>
      </c>
      <c r="E3650">
        <v>100</v>
      </c>
      <c r="F3650" t="s">
        <v>11</v>
      </c>
      <c r="G3650" s="2">
        <v>70828</v>
      </c>
      <c r="H3650">
        <f t="shared" ref="H3650:H3713" si="342">MAX(0,(D3650-E3650)*C3650)</f>
        <v>3196800</v>
      </c>
      <c r="I3650">
        <f t="shared" si="337"/>
        <v>59200</v>
      </c>
      <c r="J3650" t="str">
        <f t="shared" si="338"/>
        <v>November</v>
      </c>
      <c r="K3650" t="str">
        <f t="shared" si="339"/>
        <v>2093</v>
      </c>
      <c r="L3650" t="str">
        <f t="shared" si="340"/>
        <v>Normal</v>
      </c>
      <c r="M3650" t="str">
        <f t="shared" si="341"/>
        <v>Ok</v>
      </c>
      <c r="N3650" t="s">
        <v>10264</v>
      </c>
    </row>
    <row r="3651" spans="1:14" x14ac:dyDescent="0.35">
      <c r="A3651" t="s">
        <v>3669</v>
      </c>
      <c r="B3651" t="s">
        <v>15</v>
      </c>
      <c r="C3651">
        <v>338</v>
      </c>
      <c r="D3651">
        <v>6000</v>
      </c>
      <c r="E3651">
        <v>1500</v>
      </c>
      <c r="F3651" t="s">
        <v>46</v>
      </c>
      <c r="G3651" s="2">
        <v>70835</v>
      </c>
      <c r="H3651">
        <f t="shared" si="342"/>
        <v>1521000</v>
      </c>
      <c r="I3651">
        <f t="shared" ref="I3651:I3714" si="343">E3651*C3651</f>
        <v>507000</v>
      </c>
      <c r="J3651" t="str">
        <f t="shared" ref="J3651:J3714" si="344">TEXT(G:G,"mmmm")</f>
        <v>December</v>
      </c>
      <c r="K3651" t="str">
        <f t="shared" ref="K3651:K3714" si="345">TEXT(G3651,"yyy")</f>
        <v>2093</v>
      </c>
      <c r="L3651" t="str">
        <f t="shared" ref="L3651:L3714" si="346">IF(E3651&gt;=C3651,"High Discount","Normal")</f>
        <v>High Discount</v>
      </c>
      <c r="M3651" t="str">
        <f t="shared" ref="M3651:M3714" si="347">IF(H3651=0,"Zero Sales","Ok")</f>
        <v>Ok</v>
      </c>
      <c r="N3651" t="s">
        <v>10264</v>
      </c>
    </row>
    <row r="3652" spans="1:14" x14ac:dyDescent="0.35">
      <c r="A3652" t="s">
        <v>3670</v>
      </c>
      <c r="B3652" t="s">
        <v>39</v>
      </c>
      <c r="C3652">
        <v>582</v>
      </c>
      <c r="D3652">
        <v>12000</v>
      </c>
      <c r="E3652">
        <v>400</v>
      </c>
      <c r="F3652" t="s">
        <v>11</v>
      </c>
      <c r="G3652" s="2">
        <v>70842</v>
      </c>
      <c r="H3652">
        <f t="shared" si="342"/>
        <v>6751200</v>
      </c>
      <c r="I3652">
        <f t="shared" si="343"/>
        <v>232800</v>
      </c>
      <c r="J3652" t="str">
        <f t="shared" si="344"/>
        <v>December</v>
      </c>
      <c r="K3652" t="str">
        <f t="shared" si="345"/>
        <v>2093</v>
      </c>
      <c r="L3652" t="str">
        <f t="shared" si="346"/>
        <v>Normal</v>
      </c>
      <c r="M3652" t="str">
        <f t="shared" si="347"/>
        <v>Ok</v>
      </c>
      <c r="N3652" t="s">
        <v>10264</v>
      </c>
    </row>
    <row r="3653" spans="1:14" x14ac:dyDescent="0.35">
      <c r="A3653" t="s">
        <v>3671</v>
      </c>
      <c r="B3653" t="s">
        <v>21</v>
      </c>
      <c r="C3653">
        <v>293</v>
      </c>
      <c r="D3653">
        <v>5500</v>
      </c>
      <c r="E3653">
        <v>400</v>
      </c>
      <c r="F3653" t="s">
        <v>46</v>
      </c>
      <c r="G3653" s="2">
        <v>70849</v>
      </c>
      <c r="H3653">
        <f t="shared" si="342"/>
        <v>1494300</v>
      </c>
      <c r="I3653">
        <f t="shared" si="343"/>
        <v>117200</v>
      </c>
      <c r="J3653" t="str">
        <f t="shared" si="344"/>
        <v>December</v>
      </c>
      <c r="K3653" t="str">
        <f t="shared" si="345"/>
        <v>2093</v>
      </c>
      <c r="L3653" t="str">
        <f t="shared" si="346"/>
        <v>High Discount</v>
      </c>
      <c r="M3653" t="str">
        <f t="shared" si="347"/>
        <v>Ok</v>
      </c>
      <c r="N3653" t="s">
        <v>10264</v>
      </c>
    </row>
    <row r="3654" spans="1:14" x14ac:dyDescent="0.35">
      <c r="A3654" t="s">
        <v>3672</v>
      </c>
      <c r="B3654" t="s">
        <v>13</v>
      </c>
      <c r="C3654">
        <v>223</v>
      </c>
      <c r="D3654">
        <v>5500</v>
      </c>
      <c r="E3654">
        <v>100</v>
      </c>
      <c r="F3654" t="s">
        <v>16</v>
      </c>
      <c r="G3654" s="2">
        <v>70856</v>
      </c>
      <c r="H3654">
        <f t="shared" si="342"/>
        <v>1204200</v>
      </c>
      <c r="I3654">
        <f t="shared" si="343"/>
        <v>22300</v>
      </c>
      <c r="J3654" t="str">
        <f t="shared" si="344"/>
        <v>December</v>
      </c>
      <c r="K3654" t="str">
        <f t="shared" si="345"/>
        <v>2093</v>
      </c>
      <c r="L3654" t="str">
        <f t="shared" si="346"/>
        <v>Normal</v>
      </c>
      <c r="M3654" t="str">
        <f t="shared" si="347"/>
        <v>Ok</v>
      </c>
      <c r="N3654" t="s">
        <v>10264</v>
      </c>
    </row>
    <row r="3655" spans="1:14" x14ac:dyDescent="0.35">
      <c r="A3655" t="s">
        <v>3673</v>
      </c>
      <c r="B3655" t="s">
        <v>13</v>
      </c>
      <c r="C3655">
        <v>583</v>
      </c>
      <c r="D3655">
        <v>6000</v>
      </c>
      <c r="E3655">
        <v>1000</v>
      </c>
      <c r="F3655" t="s">
        <v>46</v>
      </c>
      <c r="G3655" s="2">
        <v>70863</v>
      </c>
      <c r="H3655">
        <f t="shared" si="342"/>
        <v>2915000</v>
      </c>
      <c r="I3655">
        <f t="shared" si="343"/>
        <v>583000</v>
      </c>
      <c r="J3655" t="str">
        <f t="shared" si="344"/>
        <v>January</v>
      </c>
      <c r="K3655" t="str">
        <f t="shared" si="345"/>
        <v>2094</v>
      </c>
      <c r="L3655" t="str">
        <f t="shared" si="346"/>
        <v>High Discount</v>
      </c>
      <c r="M3655" t="str">
        <f t="shared" si="347"/>
        <v>Ok</v>
      </c>
      <c r="N3655" t="s">
        <v>10264</v>
      </c>
    </row>
    <row r="3656" spans="1:14" x14ac:dyDescent="0.35">
      <c r="A3656" t="s">
        <v>3674</v>
      </c>
      <c r="B3656" t="s">
        <v>10</v>
      </c>
      <c r="C3656">
        <v>558</v>
      </c>
      <c r="D3656">
        <v>12000</v>
      </c>
      <c r="E3656">
        <v>3000</v>
      </c>
      <c r="F3656" t="s">
        <v>16</v>
      </c>
      <c r="G3656" s="2">
        <v>70870</v>
      </c>
      <c r="H3656">
        <f t="shared" si="342"/>
        <v>5022000</v>
      </c>
      <c r="I3656">
        <f t="shared" si="343"/>
        <v>1674000</v>
      </c>
      <c r="J3656" t="str">
        <f t="shared" si="344"/>
        <v>January</v>
      </c>
      <c r="K3656" t="str">
        <f t="shared" si="345"/>
        <v>2094</v>
      </c>
      <c r="L3656" t="str">
        <f t="shared" si="346"/>
        <v>High Discount</v>
      </c>
      <c r="M3656" t="str">
        <f t="shared" si="347"/>
        <v>Ok</v>
      </c>
      <c r="N3656" t="s">
        <v>10264</v>
      </c>
    </row>
    <row r="3657" spans="1:14" x14ac:dyDescent="0.35">
      <c r="A3657" t="s">
        <v>3675</v>
      </c>
      <c r="B3657" t="s">
        <v>33</v>
      </c>
      <c r="C3657">
        <v>293</v>
      </c>
      <c r="D3657">
        <v>45000</v>
      </c>
      <c r="E3657">
        <v>1000</v>
      </c>
      <c r="F3657" t="s">
        <v>16</v>
      </c>
      <c r="G3657" s="2">
        <v>70877</v>
      </c>
      <c r="H3657">
        <f t="shared" si="342"/>
        <v>12892000</v>
      </c>
      <c r="I3657">
        <f t="shared" si="343"/>
        <v>293000</v>
      </c>
      <c r="J3657" t="str">
        <f t="shared" si="344"/>
        <v>January</v>
      </c>
      <c r="K3657" t="str">
        <f t="shared" si="345"/>
        <v>2094</v>
      </c>
      <c r="L3657" t="str">
        <f t="shared" si="346"/>
        <v>High Discount</v>
      </c>
      <c r="M3657" t="str">
        <f t="shared" si="347"/>
        <v>Ok</v>
      </c>
      <c r="N3657" t="s">
        <v>10264</v>
      </c>
    </row>
    <row r="3658" spans="1:14" x14ac:dyDescent="0.35">
      <c r="A3658" t="s">
        <v>3676</v>
      </c>
      <c r="B3658" t="s">
        <v>13</v>
      </c>
      <c r="C3658">
        <v>109</v>
      </c>
      <c r="D3658">
        <v>6000</v>
      </c>
      <c r="E3658">
        <v>1000</v>
      </c>
      <c r="F3658" t="s">
        <v>8</v>
      </c>
      <c r="G3658" s="2">
        <v>70884</v>
      </c>
      <c r="H3658">
        <f t="shared" si="342"/>
        <v>545000</v>
      </c>
      <c r="I3658">
        <f t="shared" si="343"/>
        <v>109000</v>
      </c>
      <c r="J3658" t="str">
        <f t="shared" si="344"/>
        <v>January</v>
      </c>
      <c r="K3658" t="str">
        <f t="shared" si="345"/>
        <v>2094</v>
      </c>
      <c r="L3658" t="str">
        <f t="shared" si="346"/>
        <v>High Discount</v>
      </c>
      <c r="M3658" t="str">
        <f t="shared" si="347"/>
        <v>Ok</v>
      </c>
      <c r="N3658" t="s">
        <v>10264</v>
      </c>
    </row>
    <row r="3659" spans="1:14" x14ac:dyDescent="0.35">
      <c r="A3659" t="s">
        <v>3677</v>
      </c>
      <c r="B3659" t="s">
        <v>13</v>
      </c>
      <c r="C3659">
        <v>153</v>
      </c>
      <c r="D3659">
        <v>45000</v>
      </c>
      <c r="E3659">
        <v>3000</v>
      </c>
      <c r="F3659" t="s">
        <v>8</v>
      </c>
      <c r="G3659" s="2">
        <v>70891</v>
      </c>
      <c r="H3659">
        <f t="shared" si="342"/>
        <v>6426000</v>
      </c>
      <c r="I3659">
        <f t="shared" si="343"/>
        <v>459000</v>
      </c>
      <c r="J3659" t="str">
        <f t="shared" si="344"/>
        <v>February</v>
      </c>
      <c r="K3659" t="str">
        <f t="shared" si="345"/>
        <v>2094</v>
      </c>
      <c r="L3659" t="str">
        <f t="shared" si="346"/>
        <v>High Discount</v>
      </c>
      <c r="M3659" t="str">
        <f t="shared" si="347"/>
        <v>Ok</v>
      </c>
      <c r="N3659" t="s">
        <v>10264</v>
      </c>
    </row>
    <row r="3660" spans="1:14" x14ac:dyDescent="0.35">
      <c r="A3660" t="s">
        <v>3678</v>
      </c>
      <c r="B3660" t="s">
        <v>19</v>
      </c>
      <c r="C3660">
        <v>352</v>
      </c>
      <c r="D3660">
        <v>22000</v>
      </c>
      <c r="E3660">
        <v>2000</v>
      </c>
      <c r="F3660" t="s">
        <v>46</v>
      </c>
      <c r="G3660" s="2">
        <v>70898</v>
      </c>
      <c r="H3660">
        <f t="shared" si="342"/>
        <v>7040000</v>
      </c>
      <c r="I3660">
        <f t="shared" si="343"/>
        <v>704000</v>
      </c>
      <c r="J3660" t="str">
        <f t="shared" si="344"/>
        <v>February</v>
      </c>
      <c r="K3660" t="str">
        <f t="shared" si="345"/>
        <v>2094</v>
      </c>
      <c r="L3660" t="str">
        <f t="shared" si="346"/>
        <v>High Discount</v>
      </c>
      <c r="M3660" t="str">
        <f t="shared" si="347"/>
        <v>Ok</v>
      </c>
      <c r="N3660" t="s">
        <v>10264</v>
      </c>
    </row>
    <row r="3661" spans="1:14" x14ac:dyDescent="0.35">
      <c r="A3661" t="s">
        <v>3679</v>
      </c>
      <c r="B3661" t="s">
        <v>10</v>
      </c>
      <c r="C3661">
        <v>126</v>
      </c>
      <c r="D3661">
        <v>15000</v>
      </c>
      <c r="E3661">
        <v>2000</v>
      </c>
      <c r="F3661" t="s">
        <v>16</v>
      </c>
      <c r="G3661" s="2">
        <v>70905</v>
      </c>
      <c r="H3661">
        <f t="shared" si="342"/>
        <v>1638000</v>
      </c>
      <c r="I3661">
        <f t="shared" si="343"/>
        <v>252000</v>
      </c>
      <c r="J3661" t="str">
        <f t="shared" si="344"/>
        <v>February</v>
      </c>
      <c r="K3661" t="str">
        <f t="shared" si="345"/>
        <v>2094</v>
      </c>
      <c r="L3661" t="str">
        <f t="shared" si="346"/>
        <v>High Discount</v>
      </c>
      <c r="M3661" t="str">
        <f t="shared" si="347"/>
        <v>Ok</v>
      </c>
      <c r="N3661" t="s">
        <v>10264</v>
      </c>
    </row>
    <row r="3662" spans="1:14" x14ac:dyDescent="0.35">
      <c r="A3662" t="s">
        <v>3680</v>
      </c>
      <c r="B3662" t="s">
        <v>21</v>
      </c>
      <c r="C3662">
        <v>67</v>
      </c>
      <c r="D3662">
        <v>22000</v>
      </c>
      <c r="E3662">
        <v>5000</v>
      </c>
      <c r="F3662" t="s">
        <v>11</v>
      </c>
      <c r="G3662" s="2">
        <v>70912</v>
      </c>
      <c r="H3662">
        <f t="shared" si="342"/>
        <v>1139000</v>
      </c>
      <c r="I3662">
        <f t="shared" si="343"/>
        <v>335000</v>
      </c>
      <c r="J3662" t="str">
        <f t="shared" si="344"/>
        <v>February</v>
      </c>
      <c r="K3662" t="str">
        <f t="shared" si="345"/>
        <v>2094</v>
      </c>
      <c r="L3662" t="str">
        <f t="shared" si="346"/>
        <v>High Discount</v>
      </c>
      <c r="M3662" t="str">
        <f t="shared" si="347"/>
        <v>Ok</v>
      </c>
      <c r="N3662" t="s">
        <v>10264</v>
      </c>
    </row>
    <row r="3663" spans="1:14" x14ac:dyDescent="0.35">
      <c r="A3663" t="s">
        <v>3681</v>
      </c>
      <c r="B3663" t="s">
        <v>33</v>
      </c>
      <c r="C3663">
        <v>583</v>
      </c>
      <c r="D3663">
        <v>6000</v>
      </c>
      <c r="E3663">
        <v>5000</v>
      </c>
      <c r="F3663" t="s">
        <v>16</v>
      </c>
      <c r="G3663" s="2">
        <v>70919</v>
      </c>
      <c r="H3663">
        <f t="shared" si="342"/>
        <v>583000</v>
      </c>
      <c r="I3663">
        <f t="shared" si="343"/>
        <v>2915000</v>
      </c>
      <c r="J3663" t="str">
        <f t="shared" si="344"/>
        <v>March</v>
      </c>
      <c r="K3663" t="str">
        <f t="shared" si="345"/>
        <v>2094</v>
      </c>
      <c r="L3663" t="str">
        <f t="shared" si="346"/>
        <v>High Discount</v>
      </c>
      <c r="M3663" t="str">
        <f t="shared" si="347"/>
        <v>Ok</v>
      </c>
      <c r="N3663" t="s">
        <v>10264</v>
      </c>
    </row>
    <row r="3664" spans="1:14" x14ac:dyDescent="0.35">
      <c r="A3664" t="s">
        <v>3682</v>
      </c>
      <c r="B3664" t="s">
        <v>43</v>
      </c>
      <c r="C3664">
        <v>233</v>
      </c>
      <c r="D3664">
        <v>1200</v>
      </c>
      <c r="E3664">
        <v>400</v>
      </c>
      <c r="F3664" t="s">
        <v>11</v>
      </c>
      <c r="G3664" s="2">
        <v>70926</v>
      </c>
      <c r="H3664">
        <f t="shared" si="342"/>
        <v>186400</v>
      </c>
      <c r="I3664">
        <f t="shared" si="343"/>
        <v>93200</v>
      </c>
      <c r="J3664" t="str">
        <f t="shared" si="344"/>
        <v>March</v>
      </c>
      <c r="K3664" t="str">
        <f t="shared" si="345"/>
        <v>2094</v>
      </c>
      <c r="L3664" t="str">
        <f t="shared" si="346"/>
        <v>High Discount</v>
      </c>
      <c r="M3664" t="str">
        <f t="shared" si="347"/>
        <v>Ok</v>
      </c>
      <c r="N3664" t="s">
        <v>10264</v>
      </c>
    </row>
    <row r="3665" spans="1:14" x14ac:dyDescent="0.35">
      <c r="A3665" t="s">
        <v>3683</v>
      </c>
      <c r="B3665" t="s">
        <v>39</v>
      </c>
      <c r="C3665">
        <v>599</v>
      </c>
      <c r="D3665">
        <v>22000</v>
      </c>
      <c r="E3665">
        <v>100</v>
      </c>
      <c r="F3665" t="s">
        <v>46</v>
      </c>
      <c r="G3665" s="2">
        <v>70933</v>
      </c>
      <c r="H3665">
        <f t="shared" si="342"/>
        <v>13118100</v>
      </c>
      <c r="I3665">
        <f t="shared" si="343"/>
        <v>59900</v>
      </c>
      <c r="J3665" t="str">
        <f t="shared" si="344"/>
        <v>March</v>
      </c>
      <c r="K3665" t="str">
        <f t="shared" si="345"/>
        <v>2094</v>
      </c>
      <c r="L3665" t="str">
        <f t="shared" si="346"/>
        <v>Normal</v>
      </c>
      <c r="M3665" t="str">
        <f t="shared" si="347"/>
        <v>Ok</v>
      </c>
      <c r="N3665" t="s">
        <v>10264</v>
      </c>
    </row>
    <row r="3666" spans="1:14" x14ac:dyDescent="0.35">
      <c r="A3666" t="s">
        <v>3684</v>
      </c>
      <c r="B3666" t="s">
        <v>7</v>
      </c>
      <c r="C3666">
        <v>330</v>
      </c>
      <c r="D3666">
        <v>1200</v>
      </c>
      <c r="E3666">
        <v>300</v>
      </c>
      <c r="F3666" t="s">
        <v>46</v>
      </c>
      <c r="G3666" s="2">
        <v>70940</v>
      </c>
      <c r="H3666">
        <f t="shared" si="342"/>
        <v>297000</v>
      </c>
      <c r="I3666">
        <f t="shared" si="343"/>
        <v>99000</v>
      </c>
      <c r="J3666" t="str">
        <f t="shared" si="344"/>
        <v>March</v>
      </c>
      <c r="K3666" t="str">
        <f t="shared" si="345"/>
        <v>2094</v>
      </c>
      <c r="L3666" t="str">
        <f t="shared" si="346"/>
        <v>Normal</v>
      </c>
      <c r="M3666" t="str">
        <f t="shared" si="347"/>
        <v>Ok</v>
      </c>
      <c r="N3666" t="s">
        <v>10264</v>
      </c>
    </row>
    <row r="3667" spans="1:14" x14ac:dyDescent="0.35">
      <c r="A3667" t="s">
        <v>3685</v>
      </c>
      <c r="B3667" t="s">
        <v>15</v>
      </c>
      <c r="C3667">
        <v>337</v>
      </c>
      <c r="D3667">
        <v>1200</v>
      </c>
      <c r="E3667">
        <v>300</v>
      </c>
      <c r="F3667" t="s">
        <v>11</v>
      </c>
      <c r="G3667" s="2">
        <v>70947</v>
      </c>
      <c r="H3667">
        <f t="shared" si="342"/>
        <v>303300</v>
      </c>
      <c r="I3667">
        <f t="shared" si="343"/>
        <v>101100</v>
      </c>
      <c r="J3667" t="str">
        <f t="shared" si="344"/>
        <v>March</v>
      </c>
      <c r="K3667" t="str">
        <f t="shared" si="345"/>
        <v>2094</v>
      </c>
      <c r="L3667" t="str">
        <f t="shared" si="346"/>
        <v>Normal</v>
      </c>
      <c r="M3667" t="str">
        <f t="shared" si="347"/>
        <v>Ok</v>
      </c>
      <c r="N3667" t="s">
        <v>10264</v>
      </c>
    </row>
    <row r="3668" spans="1:14" x14ac:dyDescent="0.35">
      <c r="A3668" t="s">
        <v>3686</v>
      </c>
      <c r="B3668" t="s">
        <v>13</v>
      </c>
      <c r="C3668">
        <v>574</v>
      </c>
      <c r="D3668">
        <v>6000</v>
      </c>
      <c r="E3668">
        <v>5000</v>
      </c>
      <c r="F3668" t="s">
        <v>11</v>
      </c>
      <c r="G3668" s="2">
        <v>70954</v>
      </c>
      <c r="H3668">
        <f t="shared" si="342"/>
        <v>574000</v>
      </c>
      <c r="I3668">
        <f t="shared" si="343"/>
        <v>2870000</v>
      </c>
      <c r="J3668" t="str">
        <f t="shared" si="344"/>
        <v>April</v>
      </c>
      <c r="K3668" t="str">
        <f t="shared" si="345"/>
        <v>2094</v>
      </c>
      <c r="L3668" t="str">
        <f t="shared" si="346"/>
        <v>High Discount</v>
      </c>
      <c r="M3668" t="str">
        <f t="shared" si="347"/>
        <v>Ok</v>
      </c>
      <c r="N3668" t="s">
        <v>10264</v>
      </c>
    </row>
    <row r="3669" spans="1:14" x14ac:dyDescent="0.35">
      <c r="A3669" t="s">
        <v>3687</v>
      </c>
      <c r="B3669" t="s">
        <v>10</v>
      </c>
      <c r="C3669">
        <v>523</v>
      </c>
      <c r="D3669">
        <v>4500</v>
      </c>
      <c r="E3669">
        <v>1000</v>
      </c>
      <c r="F3669" t="s">
        <v>16</v>
      </c>
      <c r="G3669" s="2">
        <v>70961</v>
      </c>
      <c r="H3669">
        <f t="shared" si="342"/>
        <v>1830500</v>
      </c>
      <c r="I3669">
        <f t="shared" si="343"/>
        <v>523000</v>
      </c>
      <c r="J3669" t="str">
        <f t="shared" si="344"/>
        <v>April</v>
      </c>
      <c r="K3669" t="str">
        <f t="shared" si="345"/>
        <v>2094</v>
      </c>
      <c r="L3669" t="str">
        <f t="shared" si="346"/>
        <v>High Discount</v>
      </c>
      <c r="M3669" t="str">
        <f t="shared" si="347"/>
        <v>Ok</v>
      </c>
      <c r="N3669" t="s">
        <v>10264</v>
      </c>
    </row>
    <row r="3670" spans="1:14" x14ac:dyDescent="0.35">
      <c r="A3670" t="s">
        <v>3688</v>
      </c>
      <c r="B3670" t="s">
        <v>7</v>
      </c>
      <c r="C3670">
        <v>316</v>
      </c>
      <c r="D3670">
        <v>800</v>
      </c>
      <c r="E3670">
        <v>100</v>
      </c>
      <c r="F3670" t="s">
        <v>46</v>
      </c>
      <c r="G3670" s="2">
        <v>70968</v>
      </c>
      <c r="H3670">
        <f t="shared" si="342"/>
        <v>221200</v>
      </c>
      <c r="I3670">
        <f t="shared" si="343"/>
        <v>31600</v>
      </c>
      <c r="J3670" t="str">
        <f t="shared" si="344"/>
        <v>April</v>
      </c>
      <c r="K3670" t="str">
        <f t="shared" si="345"/>
        <v>2094</v>
      </c>
      <c r="L3670" t="str">
        <f t="shared" si="346"/>
        <v>Normal</v>
      </c>
      <c r="M3670" t="str">
        <f t="shared" si="347"/>
        <v>Ok</v>
      </c>
      <c r="N3670" t="s">
        <v>10264</v>
      </c>
    </row>
    <row r="3671" spans="1:14" x14ac:dyDescent="0.35">
      <c r="A3671" t="s">
        <v>3689</v>
      </c>
      <c r="B3671" t="s">
        <v>15</v>
      </c>
      <c r="C3671">
        <v>406</v>
      </c>
      <c r="D3671">
        <v>5500</v>
      </c>
      <c r="E3671">
        <v>1500</v>
      </c>
      <c r="F3671" t="s">
        <v>16</v>
      </c>
      <c r="G3671" s="2">
        <v>70975</v>
      </c>
      <c r="H3671">
        <f t="shared" si="342"/>
        <v>1624000</v>
      </c>
      <c r="I3671">
        <f t="shared" si="343"/>
        <v>609000</v>
      </c>
      <c r="J3671" t="str">
        <f t="shared" si="344"/>
        <v>April</v>
      </c>
      <c r="K3671" t="str">
        <f t="shared" si="345"/>
        <v>2094</v>
      </c>
      <c r="L3671" t="str">
        <f t="shared" si="346"/>
        <v>High Discount</v>
      </c>
      <c r="M3671" t="str">
        <f t="shared" si="347"/>
        <v>Ok</v>
      </c>
      <c r="N3671" t="s">
        <v>10264</v>
      </c>
    </row>
    <row r="3672" spans="1:14" x14ac:dyDescent="0.35">
      <c r="A3672" t="s">
        <v>3690</v>
      </c>
      <c r="B3672" t="s">
        <v>15</v>
      </c>
      <c r="C3672">
        <v>50</v>
      </c>
      <c r="D3672">
        <v>22000</v>
      </c>
      <c r="E3672">
        <v>2000</v>
      </c>
      <c r="F3672" t="s">
        <v>11</v>
      </c>
      <c r="G3672" s="2">
        <v>70982</v>
      </c>
      <c r="H3672">
        <f t="shared" si="342"/>
        <v>1000000</v>
      </c>
      <c r="I3672">
        <f t="shared" si="343"/>
        <v>100000</v>
      </c>
      <c r="J3672" t="str">
        <f t="shared" si="344"/>
        <v>May</v>
      </c>
      <c r="K3672" t="str">
        <f t="shared" si="345"/>
        <v>2094</v>
      </c>
      <c r="L3672" t="str">
        <f t="shared" si="346"/>
        <v>High Discount</v>
      </c>
      <c r="M3672" t="str">
        <f t="shared" si="347"/>
        <v>Ok</v>
      </c>
      <c r="N3672" t="s">
        <v>10264</v>
      </c>
    </row>
    <row r="3673" spans="1:14" x14ac:dyDescent="0.35">
      <c r="A3673" t="s">
        <v>3691</v>
      </c>
      <c r="B3673" t="s">
        <v>43</v>
      </c>
      <c r="C3673">
        <v>76</v>
      </c>
      <c r="D3673">
        <v>18000</v>
      </c>
      <c r="E3673">
        <v>300</v>
      </c>
      <c r="F3673" t="s">
        <v>8</v>
      </c>
      <c r="G3673" s="2">
        <v>70989</v>
      </c>
      <c r="H3673">
        <f t="shared" si="342"/>
        <v>1345200</v>
      </c>
      <c r="I3673">
        <f t="shared" si="343"/>
        <v>22800</v>
      </c>
      <c r="J3673" t="str">
        <f t="shared" si="344"/>
        <v>May</v>
      </c>
      <c r="K3673" t="str">
        <f t="shared" si="345"/>
        <v>2094</v>
      </c>
      <c r="L3673" t="str">
        <f t="shared" si="346"/>
        <v>High Discount</v>
      </c>
      <c r="M3673" t="str">
        <f t="shared" si="347"/>
        <v>Ok</v>
      </c>
      <c r="N3673" t="s">
        <v>10264</v>
      </c>
    </row>
    <row r="3674" spans="1:14" x14ac:dyDescent="0.35">
      <c r="A3674" t="s">
        <v>3692</v>
      </c>
      <c r="B3674" t="s">
        <v>43</v>
      </c>
      <c r="C3674">
        <v>597</v>
      </c>
      <c r="D3674">
        <v>22000</v>
      </c>
      <c r="E3674">
        <v>400</v>
      </c>
      <c r="F3674" t="s">
        <v>8</v>
      </c>
      <c r="G3674" s="2">
        <v>70996</v>
      </c>
      <c r="H3674">
        <f t="shared" si="342"/>
        <v>12895200</v>
      </c>
      <c r="I3674">
        <f t="shared" si="343"/>
        <v>238800</v>
      </c>
      <c r="J3674" t="str">
        <f t="shared" si="344"/>
        <v>May</v>
      </c>
      <c r="K3674" t="str">
        <f t="shared" si="345"/>
        <v>2094</v>
      </c>
      <c r="L3674" t="str">
        <f t="shared" si="346"/>
        <v>Normal</v>
      </c>
      <c r="M3674" t="str">
        <f t="shared" si="347"/>
        <v>Ok</v>
      </c>
      <c r="N3674" t="s">
        <v>10264</v>
      </c>
    </row>
    <row r="3675" spans="1:14" x14ac:dyDescent="0.35">
      <c r="A3675" t="s">
        <v>3693</v>
      </c>
      <c r="B3675" t="s">
        <v>43</v>
      </c>
      <c r="C3675">
        <v>209</v>
      </c>
      <c r="D3675">
        <v>4500</v>
      </c>
      <c r="E3675">
        <v>200</v>
      </c>
      <c r="F3675" t="s">
        <v>8</v>
      </c>
      <c r="G3675" s="2">
        <v>71003</v>
      </c>
      <c r="H3675">
        <f t="shared" si="342"/>
        <v>898700</v>
      </c>
      <c r="I3675">
        <f t="shared" si="343"/>
        <v>41800</v>
      </c>
      <c r="J3675" t="str">
        <f t="shared" si="344"/>
        <v>May</v>
      </c>
      <c r="K3675" t="str">
        <f t="shared" si="345"/>
        <v>2094</v>
      </c>
      <c r="L3675" t="str">
        <f t="shared" si="346"/>
        <v>Normal</v>
      </c>
      <c r="M3675" t="str">
        <f t="shared" si="347"/>
        <v>Ok</v>
      </c>
      <c r="N3675" t="s">
        <v>10264</v>
      </c>
    </row>
    <row r="3676" spans="1:14" x14ac:dyDescent="0.35">
      <c r="A3676" t="s">
        <v>3694</v>
      </c>
      <c r="B3676" t="s">
        <v>30</v>
      </c>
      <c r="C3676">
        <v>448</v>
      </c>
      <c r="D3676">
        <v>15000</v>
      </c>
      <c r="E3676">
        <v>500</v>
      </c>
      <c r="F3676" t="s">
        <v>11</v>
      </c>
      <c r="G3676" s="2">
        <v>71010</v>
      </c>
      <c r="H3676">
        <f t="shared" si="342"/>
        <v>6496000</v>
      </c>
      <c r="I3676">
        <f t="shared" si="343"/>
        <v>224000</v>
      </c>
      <c r="J3676" t="str">
        <f t="shared" si="344"/>
        <v>May</v>
      </c>
      <c r="K3676" t="str">
        <f t="shared" si="345"/>
        <v>2094</v>
      </c>
      <c r="L3676" t="str">
        <f t="shared" si="346"/>
        <v>High Discount</v>
      </c>
      <c r="M3676" t="str">
        <f t="shared" si="347"/>
        <v>Ok</v>
      </c>
      <c r="N3676" t="s">
        <v>10264</v>
      </c>
    </row>
    <row r="3677" spans="1:14" x14ac:dyDescent="0.35">
      <c r="A3677" t="s">
        <v>3695</v>
      </c>
      <c r="B3677" t="s">
        <v>30</v>
      </c>
      <c r="C3677">
        <v>592</v>
      </c>
      <c r="D3677">
        <v>4500</v>
      </c>
      <c r="E3677">
        <v>1500</v>
      </c>
      <c r="F3677" t="s">
        <v>16</v>
      </c>
      <c r="G3677" s="2">
        <v>71017</v>
      </c>
      <c r="H3677">
        <f t="shared" si="342"/>
        <v>1776000</v>
      </c>
      <c r="I3677">
        <f t="shared" si="343"/>
        <v>888000</v>
      </c>
      <c r="J3677" t="str">
        <f t="shared" si="344"/>
        <v>June</v>
      </c>
      <c r="K3677" t="str">
        <f t="shared" si="345"/>
        <v>2094</v>
      </c>
      <c r="L3677" t="str">
        <f t="shared" si="346"/>
        <v>High Discount</v>
      </c>
      <c r="M3677" t="str">
        <f t="shared" si="347"/>
        <v>Ok</v>
      </c>
      <c r="N3677" t="s">
        <v>10264</v>
      </c>
    </row>
    <row r="3678" spans="1:14" x14ac:dyDescent="0.35">
      <c r="A3678" t="s">
        <v>3696</v>
      </c>
      <c r="B3678" t="s">
        <v>15</v>
      </c>
      <c r="C3678">
        <v>176</v>
      </c>
      <c r="D3678">
        <v>800</v>
      </c>
      <c r="E3678">
        <v>1500</v>
      </c>
      <c r="F3678" t="s">
        <v>46</v>
      </c>
      <c r="G3678" s="2">
        <v>71024</v>
      </c>
      <c r="H3678">
        <f t="shared" si="342"/>
        <v>0</v>
      </c>
      <c r="I3678">
        <f t="shared" si="343"/>
        <v>264000</v>
      </c>
      <c r="J3678" t="str">
        <f t="shared" si="344"/>
        <v>June</v>
      </c>
      <c r="K3678" t="str">
        <f t="shared" si="345"/>
        <v>2094</v>
      </c>
      <c r="L3678" t="str">
        <f t="shared" si="346"/>
        <v>High Discount</v>
      </c>
      <c r="M3678" t="str">
        <f t="shared" si="347"/>
        <v>Zero Sales</v>
      </c>
      <c r="N3678" t="s">
        <v>10264</v>
      </c>
    </row>
    <row r="3679" spans="1:14" x14ac:dyDescent="0.35">
      <c r="A3679" t="s">
        <v>3697</v>
      </c>
      <c r="B3679" t="s">
        <v>43</v>
      </c>
      <c r="C3679">
        <v>259</v>
      </c>
      <c r="D3679">
        <v>6000</v>
      </c>
      <c r="E3679">
        <v>100</v>
      </c>
      <c r="F3679" t="s">
        <v>11</v>
      </c>
      <c r="G3679" s="2">
        <v>71031</v>
      </c>
      <c r="H3679">
        <f t="shared" si="342"/>
        <v>1528100</v>
      </c>
      <c r="I3679">
        <f t="shared" si="343"/>
        <v>25900</v>
      </c>
      <c r="J3679" t="str">
        <f t="shared" si="344"/>
        <v>June</v>
      </c>
      <c r="K3679" t="str">
        <f t="shared" si="345"/>
        <v>2094</v>
      </c>
      <c r="L3679" t="str">
        <f t="shared" si="346"/>
        <v>Normal</v>
      </c>
      <c r="M3679" t="str">
        <f t="shared" si="347"/>
        <v>Ok</v>
      </c>
      <c r="N3679" t="s">
        <v>10264</v>
      </c>
    </row>
    <row r="3680" spans="1:14" x14ac:dyDescent="0.35">
      <c r="A3680" t="s">
        <v>3698</v>
      </c>
      <c r="B3680" t="s">
        <v>19</v>
      </c>
      <c r="C3680">
        <v>199</v>
      </c>
      <c r="D3680">
        <v>5500</v>
      </c>
      <c r="E3680">
        <v>100</v>
      </c>
      <c r="F3680" t="s">
        <v>8</v>
      </c>
      <c r="G3680" s="2">
        <v>71038</v>
      </c>
      <c r="H3680">
        <f t="shared" si="342"/>
        <v>1074600</v>
      </c>
      <c r="I3680">
        <f t="shared" si="343"/>
        <v>19900</v>
      </c>
      <c r="J3680" t="str">
        <f t="shared" si="344"/>
        <v>June</v>
      </c>
      <c r="K3680" t="str">
        <f t="shared" si="345"/>
        <v>2094</v>
      </c>
      <c r="L3680" t="str">
        <f t="shared" si="346"/>
        <v>Normal</v>
      </c>
      <c r="M3680" t="str">
        <f t="shared" si="347"/>
        <v>Ok</v>
      </c>
      <c r="N3680" t="s">
        <v>10264</v>
      </c>
    </row>
    <row r="3681" spans="1:14" x14ac:dyDescent="0.35">
      <c r="A3681" t="s">
        <v>3699</v>
      </c>
      <c r="B3681" t="s">
        <v>13</v>
      </c>
      <c r="C3681">
        <v>80</v>
      </c>
      <c r="D3681">
        <v>4500</v>
      </c>
      <c r="E3681">
        <v>2000</v>
      </c>
      <c r="F3681" t="s">
        <v>16</v>
      </c>
      <c r="G3681" s="2">
        <v>71045</v>
      </c>
      <c r="H3681">
        <f t="shared" si="342"/>
        <v>200000</v>
      </c>
      <c r="I3681">
        <f t="shared" si="343"/>
        <v>160000</v>
      </c>
      <c r="J3681" t="str">
        <f t="shared" si="344"/>
        <v>July</v>
      </c>
      <c r="K3681" t="str">
        <f t="shared" si="345"/>
        <v>2094</v>
      </c>
      <c r="L3681" t="str">
        <f t="shared" si="346"/>
        <v>High Discount</v>
      </c>
      <c r="M3681" t="str">
        <f t="shared" si="347"/>
        <v>Ok</v>
      </c>
      <c r="N3681" t="s">
        <v>10264</v>
      </c>
    </row>
    <row r="3682" spans="1:14" x14ac:dyDescent="0.35">
      <c r="A3682" t="s">
        <v>3700</v>
      </c>
      <c r="B3682" t="s">
        <v>7</v>
      </c>
      <c r="C3682">
        <v>351</v>
      </c>
      <c r="D3682">
        <v>22000</v>
      </c>
      <c r="E3682">
        <v>3000</v>
      </c>
      <c r="F3682" t="s">
        <v>46</v>
      </c>
      <c r="G3682" s="2">
        <v>71052</v>
      </c>
      <c r="H3682">
        <f t="shared" si="342"/>
        <v>6669000</v>
      </c>
      <c r="I3682">
        <f t="shared" si="343"/>
        <v>1053000</v>
      </c>
      <c r="J3682" t="str">
        <f t="shared" si="344"/>
        <v>July</v>
      </c>
      <c r="K3682" t="str">
        <f t="shared" si="345"/>
        <v>2094</v>
      </c>
      <c r="L3682" t="str">
        <f t="shared" si="346"/>
        <v>High Discount</v>
      </c>
      <c r="M3682" t="str">
        <f t="shared" si="347"/>
        <v>Ok</v>
      </c>
      <c r="N3682" t="s">
        <v>10264</v>
      </c>
    </row>
    <row r="3683" spans="1:14" x14ac:dyDescent="0.35">
      <c r="A3683" t="s">
        <v>3701</v>
      </c>
      <c r="B3683" t="s">
        <v>7</v>
      </c>
      <c r="C3683">
        <v>306</v>
      </c>
      <c r="D3683">
        <v>15000</v>
      </c>
      <c r="E3683">
        <v>300</v>
      </c>
      <c r="F3683" t="s">
        <v>46</v>
      </c>
      <c r="G3683" s="2">
        <v>71059</v>
      </c>
      <c r="H3683">
        <f t="shared" si="342"/>
        <v>4498200</v>
      </c>
      <c r="I3683">
        <f t="shared" si="343"/>
        <v>91800</v>
      </c>
      <c r="J3683" t="str">
        <f t="shared" si="344"/>
        <v>July</v>
      </c>
      <c r="K3683" t="str">
        <f t="shared" si="345"/>
        <v>2094</v>
      </c>
      <c r="L3683" t="str">
        <f t="shared" si="346"/>
        <v>Normal</v>
      </c>
      <c r="M3683" t="str">
        <f t="shared" si="347"/>
        <v>Ok</v>
      </c>
      <c r="N3683" t="s">
        <v>10264</v>
      </c>
    </row>
    <row r="3684" spans="1:14" x14ac:dyDescent="0.35">
      <c r="A3684" t="s">
        <v>3702</v>
      </c>
      <c r="B3684" t="s">
        <v>30</v>
      </c>
      <c r="C3684">
        <v>106</v>
      </c>
      <c r="D3684">
        <v>4500</v>
      </c>
      <c r="E3684">
        <v>3000</v>
      </c>
      <c r="F3684" t="s">
        <v>11</v>
      </c>
      <c r="G3684" s="2">
        <v>71066</v>
      </c>
      <c r="H3684">
        <f t="shared" si="342"/>
        <v>159000</v>
      </c>
      <c r="I3684">
        <f t="shared" si="343"/>
        <v>318000</v>
      </c>
      <c r="J3684" t="str">
        <f t="shared" si="344"/>
        <v>July</v>
      </c>
      <c r="K3684" t="str">
        <f t="shared" si="345"/>
        <v>2094</v>
      </c>
      <c r="L3684" t="str">
        <f t="shared" si="346"/>
        <v>High Discount</v>
      </c>
      <c r="M3684" t="str">
        <f t="shared" si="347"/>
        <v>Ok</v>
      </c>
      <c r="N3684" t="s">
        <v>10264</v>
      </c>
    </row>
    <row r="3685" spans="1:14" x14ac:dyDescent="0.35">
      <c r="A3685" t="s">
        <v>3703</v>
      </c>
      <c r="B3685" t="s">
        <v>15</v>
      </c>
      <c r="C3685">
        <v>58</v>
      </c>
      <c r="D3685">
        <v>18000</v>
      </c>
      <c r="E3685">
        <v>300</v>
      </c>
      <c r="F3685" t="s">
        <v>11</v>
      </c>
      <c r="G3685" s="2">
        <v>71073</v>
      </c>
      <c r="H3685">
        <f t="shared" si="342"/>
        <v>1026600</v>
      </c>
      <c r="I3685">
        <f t="shared" si="343"/>
        <v>17400</v>
      </c>
      <c r="J3685" t="str">
        <f t="shared" si="344"/>
        <v>August</v>
      </c>
      <c r="K3685" t="str">
        <f t="shared" si="345"/>
        <v>2094</v>
      </c>
      <c r="L3685" t="str">
        <f t="shared" si="346"/>
        <v>High Discount</v>
      </c>
      <c r="M3685" t="str">
        <f t="shared" si="347"/>
        <v>Ok</v>
      </c>
      <c r="N3685" t="s">
        <v>10264</v>
      </c>
    </row>
    <row r="3686" spans="1:14" x14ac:dyDescent="0.35">
      <c r="A3686" t="s">
        <v>3704</v>
      </c>
      <c r="B3686" t="s">
        <v>10</v>
      </c>
      <c r="C3686">
        <v>54</v>
      </c>
      <c r="D3686">
        <v>15000</v>
      </c>
      <c r="E3686">
        <v>500</v>
      </c>
      <c r="F3686" t="s">
        <v>46</v>
      </c>
      <c r="G3686" s="2">
        <v>71080</v>
      </c>
      <c r="H3686">
        <f t="shared" si="342"/>
        <v>783000</v>
      </c>
      <c r="I3686">
        <f t="shared" si="343"/>
        <v>27000</v>
      </c>
      <c r="J3686" t="str">
        <f t="shared" si="344"/>
        <v>August</v>
      </c>
      <c r="K3686" t="str">
        <f t="shared" si="345"/>
        <v>2094</v>
      </c>
      <c r="L3686" t="str">
        <f t="shared" si="346"/>
        <v>High Discount</v>
      </c>
      <c r="M3686" t="str">
        <f t="shared" si="347"/>
        <v>Ok</v>
      </c>
      <c r="N3686" t="s">
        <v>10264</v>
      </c>
    </row>
    <row r="3687" spans="1:14" x14ac:dyDescent="0.35">
      <c r="A3687" t="s">
        <v>3705</v>
      </c>
      <c r="B3687" t="s">
        <v>21</v>
      </c>
      <c r="C3687">
        <v>163</v>
      </c>
      <c r="D3687">
        <v>1200</v>
      </c>
      <c r="E3687">
        <v>400</v>
      </c>
      <c r="F3687" t="s">
        <v>46</v>
      </c>
      <c r="G3687" s="2">
        <v>71087</v>
      </c>
      <c r="H3687">
        <f t="shared" si="342"/>
        <v>130400</v>
      </c>
      <c r="I3687">
        <f t="shared" si="343"/>
        <v>65200</v>
      </c>
      <c r="J3687" t="str">
        <f t="shared" si="344"/>
        <v>August</v>
      </c>
      <c r="K3687" t="str">
        <f t="shared" si="345"/>
        <v>2094</v>
      </c>
      <c r="L3687" t="str">
        <f t="shared" si="346"/>
        <v>High Discount</v>
      </c>
      <c r="M3687" t="str">
        <f t="shared" si="347"/>
        <v>Ok</v>
      </c>
      <c r="N3687" t="s">
        <v>10264</v>
      </c>
    </row>
    <row r="3688" spans="1:14" x14ac:dyDescent="0.35">
      <c r="A3688" t="s">
        <v>3706</v>
      </c>
      <c r="B3688" t="s">
        <v>21</v>
      </c>
      <c r="C3688">
        <v>254</v>
      </c>
      <c r="D3688">
        <v>6000</v>
      </c>
      <c r="E3688">
        <v>1000</v>
      </c>
      <c r="F3688" t="s">
        <v>8</v>
      </c>
      <c r="G3688" s="2">
        <v>71094</v>
      </c>
      <c r="H3688">
        <f t="shared" si="342"/>
        <v>1270000</v>
      </c>
      <c r="I3688">
        <f t="shared" si="343"/>
        <v>254000</v>
      </c>
      <c r="J3688" t="str">
        <f t="shared" si="344"/>
        <v>August</v>
      </c>
      <c r="K3688" t="str">
        <f t="shared" si="345"/>
        <v>2094</v>
      </c>
      <c r="L3688" t="str">
        <f t="shared" si="346"/>
        <v>High Discount</v>
      </c>
      <c r="M3688" t="str">
        <f t="shared" si="347"/>
        <v>Ok</v>
      </c>
      <c r="N3688" t="s">
        <v>10264</v>
      </c>
    </row>
    <row r="3689" spans="1:14" x14ac:dyDescent="0.35">
      <c r="A3689" t="s">
        <v>3707</v>
      </c>
      <c r="B3689" t="s">
        <v>30</v>
      </c>
      <c r="C3689">
        <v>73</v>
      </c>
      <c r="D3689">
        <v>12000</v>
      </c>
      <c r="E3689">
        <v>200</v>
      </c>
      <c r="F3689" t="s">
        <v>46</v>
      </c>
      <c r="G3689" s="2">
        <v>71101</v>
      </c>
      <c r="H3689">
        <f t="shared" si="342"/>
        <v>861400</v>
      </c>
      <c r="I3689">
        <f t="shared" si="343"/>
        <v>14600</v>
      </c>
      <c r="J3689" t="str">
        <f t="shared" si="344"/>
        <v>August</v>
      </c>
      <c r="K3689" t="str">
        <f t="shared" si="345"/>
        <v>2094</v>
      </c>
      <c r="L3689" t="str">
        <f t="shared" si="346"/>
        <v>High Discount</v>
      </c>
      <c r="M3689" t="str">
        <f t="shared" si="347"/>
        <v>Ok</v>
      </c>
      <c r="N3689" t="s">
        <v>10264</v>
      </c>
    </row>
    <row r="3690" spans="1:14" x14ac:dyDescent="0.35">
      <c r="A3690" t="s">
        <v>3708</v>
      </c>
      <c r="B3690" t="s">
        <v>10</v>
      </c>
      <c r="C3690">
        <v>542</v>
      </c>
      <c r="D3690">
        <v>45000</v>
      </c>
      <c r="E3690">
        <v>2000</v>
      </c>
      <c r="F3690" t="s">
        <v>11</v>
      </c>
      <c r="G3690" s="2">
        <v>71108</v>
      </c>
      <c r="H3690">
        <f t="shared" si="342"/>
        <v>23306000</v>
      </c>
      <c r="I3690">
        <f t="shared" si="343"/>
        <v>1084000</v>
      </c>
      <c r="J3690" t="str">
        <f t="shared" si="344"/>
        <v>September</v>
      </c>
      <c r="K3690" t="str">
        <f t="shared" si="345"/>
        <v>2094</v>
      </c>
      <c r="L3690" t="str">
        <f t="shared" si="346"/>
        <v>High Discount</v>
      </c>
      <c r="M3690" t="str">
        <f t="shared" si="347"/>
        <v>Ok</v>
      </c>
      <c r="N3690" t="s">
        <v>10264</v>
      </c>
    </row>
    <row r="3691" spans="1:14" x14ac:dyDescent="0.35">
      <c r="A3691" t="s">
        <v>3709</v>
      </c>
      <c r="B3691" t="s">
        <v>30</v>
      </c>
      <c r="C3691">
        <v>455</v>
      </c>
      <c r="D3691">
        <v>5500</v>
      </c>
      <c r="E3691">
        <v>3000</v>
      </c>
      <c r="F3691" t="s">
        <v>16</v>
      </c>
      <c r="G3691" s="2">
        <v>71115</v>
      </c>
      <c r="H3691">
        <f t="shared" si="342"/>
        <v>1137500</v>
      </c>
      <c r="I3691">
        <f t="shared" si="343"/>
        <v>1365000</v>
      </c>
      <c r="J3691" t="str">
        <f t="shared" si="344"/>
        <v>September</v>
      </c>
      <c r="K3691" t="str">
        <f t="shared" si="345"/>
        <v>2094</v>
      </c>
      <c r="L3691" t="str">
        <f t="shared" si="346"/>
        <v>High Discount</v>
      </c>
      <c r="M3691" t="str">
        <f t="shared" si="347"/>
        <v>Ok</v>
      </c>
      <c r="N3691" t="s">
        <v>10264</v>
      </c>
    </row>
    <row r="3692" spans="1:14" x14ac:dyDescent="0.35">
      <c r="A3692" t="s">
        <v>3710</v>
      </c>
      <c r="B3692" t="s">
        <v>21</v>
      </c>
      <c r="C3692">
        <v>152</v>
      </c>
      <c r="D3692">
        <v>6000</v>
      </c>
      <c r="E3692">
        <v>500</v>
      </c>
      <c r="F3692" t="s">
        <v>8</v>
      </c>
      <c r="G3692" s="2">
        <v>71122</v>
      </c>
      <c r="H3692">
        <f t="shared" si="342"/>
        <v>836000</v>
      </c>
      <c r="I3692">
        <f t="shared" si="343"/>
        <v>76000</v>
      </c>
      <c r="J3692" t="str">
        <f t="shared" si="344"/>
        <v>September</v>
      </c>
      <c r="K3692" t="str">
        <f t="shared" si="345"/>
        <v>2094</v>
      </c>
      <c r="L3692" t="str">
        <f t="shared" si="346"/>
        <v>High Discount</v>
      </c>
      <c r="M3692" t="str">
        <f t="shared" si="347"/>
        <v>Ok</v>
      </c>
      <c r="N3692" t="s">
        <v>10264</v>
      </c>
    </row>
    <row r="3693" spans="1:14" x14ac:dyDescent="0.35">
      <c r="A3693" t="s">
        <v>3711</v>
      </c>
      <c r="B3693" t="s">
        <v>10</v>
      </c>
      <c r="C3693">
        <v>109</v>
      </c>
      <c r="D3693">
        <v>800</v>
      </c>
      <c r="E3693">
        <v>3000</v>
      </c>
      <c r="F3693" t="s">
        <v>8</v>
      </c>
      <c r="G3693" s="2">
        <v>71129</v>
      </c>
      <c r="H3693">
        <f t="shared" si="342"/>
        <v>0</v>
      </c>
      <c r="I3693">
        <f t="shared" si="343"/>
        <v>327000</v>
      </c>
      <c r="J3693" t="str">
        <f t="shared" si="344"/>
        <v>September</v>
      </c>
      <c r="K3693" t="str">
        <f t="shared" si="345"/>
        <v>2094</v>
      </c>
      <c r="L3693" t="str">
        <f t="shared" si="346"/>
        <v>High Discount</v>
      </c>
      <c r="M3693" t="str">
        <f t="shared" si="347"/>
        <v>Zero Sales</v>
      </c>
      <c r="N3693" t="s">
        <v>10264</v>
      </c>
    </row>
    <row r="3694" spans="1:14" x14ac:dyDescent="0.35">
      <c r="A3694" t="s">
        <v>3712</v>
      </c>
      <c r="B3694" t="s">
        <v>43</v>
      </c>
      <c r="C3694">
        <v>135</v>
      </c>
      <c r="D3694">
        <v>6000</v>
      </c>
      <c r="E3694">
        <v>500</v>
      </c>
      <c r="F3694" t="s">
        <v>46</v>
      </c>
      <c r="G3694" s="2">
        <v>71136</v>
      </c>
      <c r="H3694">
        <f t="shared" si="342"/>
        <v>742500</v>
      </c>
      <c r="I3694">
        <f t="shared" si="343"/>
        <v>67500</v>
      </c>
      <c r="J3694" t="str">
        <f t="shared" si="344"/>
        <v>October</v>
      </c>
      <c r="K3694" t="str">
        <f t="shared" si="345"/>
        <v>2094</v>
      </c>
      <c r="L3694" t="str">
        <f t="shared" si="346"/>
        <v>High Discount</v>
      </c>
      <c r="M3694" t="str">
        <f t="shared" si="347"/>
        <v>Ok</v>
      </c>
      <c r="N3694" t="s">
        <v>10264</v>
      </c>
    </row>
    <row r="3695" spans="1:14" x14ac:dyDescent="0.35">
      <c r="A3695" t="s">
        <v>3713</v>
      </c>
      <c r="B3695" t="s">
        <v>15</v>
      </c>
      <c r="C3695">
        <v>421</v>
      </c>
      <c r="D3695">
        <v>22000</v>
      </c>
      <c r="E3695">
        <v>200</v>
      </c>
      <c r="F3695" t="s">
        <v>16</v>
      </c>
      <c r="G3695" s="2">
        <v>71143</v>
      </c>
      <c r="H3695">
        <f t="shared" si="342"/>
        <v>9177800</v>
      </c>
      <c r="I3695">
        <f t="shared" si="343"/>
        <v>84200</v>
      </c>
      <c r="J3695" t="str">
        <f t="shared" si="344"/>
        <v>October</v>
      </c>
      <c r="K3695" t="str">
        <f t="shared" si="345"/>
        <v>2094</v>
      </c>
      <c r="L3695" t="str">
        <f t="shared" si="346"/>
        <v>Normal</v>
      </c>
      <c r="M3695" t="str">
        <f t="shared" si="347"/>
        <v>Ok</v>
      </c>
      <c r="N3695" t="s">
        <v>10264</v>
      </c>
    </row>
    <row r="3696" spans="1:14" x14ac:dyDescent="0.35">
      <c r="A3696" t="s">
        <v>3714</v>
      </c>
      <c r="B3696" t="s">
        <v>7</v>
      </c>
      <c r="C3696">
        <v>251</v>
      </c>
      <c r="D3696">
        <v>6000</v>
      </c>
      <c r="E3696">
        <v>300</v>
      </c>
      <c r="F3696" t="s">
        <v>8</v>
      </c>
      <c r="G3696" s="2">
        <v>71150</v>
      </c>
      <c r="H3696">
        <f t="shared" si="342"/>
        <v>1430700</v>
      </c>
      <c r="I3696">
        <f t="shared" si="343"/>
        <v>75300</v>
      </c>
      <c r="J3696" t="str">
        <f t="shared" si="344"/>
        <v>October</v>
      </c>
      <c r="K3696" t="str">
        <f t="shared" si="345"/>
        <v>2094</v>
      </c>
      <c r="L3696" t="str">
        <f t="shared" si="346"/>
        <v>High Discount</v>
      </c>
      <c r="M3696" t="str">
        <f t="shared" si="347"/>
        <v>Ok</v>
      </c>
      <c r="N3696" t="s">
        <v>10264</v>
      </c>
    </row>
    <row r="3697" spans="1:14" x14ac:dyDescent="0.35">
      <c r="A3697" t="s">
        <v>3715</v>
      </c>
      <c r="B3697" t="s">
        <v>19</v>
      </c>
      <c r="C3697">
        <v>138</v>
      </c>
      <c r="D3697">
        <v>6000</v>
      </c>
      <c r="E3697">
        <v>1500</v>
      </c>
      <c r="F3697" t="s">
        <v>11</v>
      </c>
      <c r="G3697" s="2">
        <v>71157</v>
      </c>
      <c r="H3697">
        <f t="shared" si="342"/>
        <v>621000</v>
      </c>
      <c r="I3697">
        <f t="shared" si="343"/>
        <v>207000</v>
      </c>
      <c r="J3697" t="str">
        <f t="shared" si="344"/>
        <v>October</v>
      </c>
      <c r="K3697" t="str">
        <f t="shared" si="345"/>
        <v>2094</v>
      </c>
      <c r="L3697" t="str">
        <f t="shared" si="346"/>
        <v>High Discount</v>
      </c>
      <c r="M3697" t="str">
        <f t="shared" si="347"/>
        <v>Ok</v>
      </c>
      <c r="N3697" t="s">
        <v>10264</v>
      </c>
    </row>
    <row r="3698" spans="1:14" x14ac:dyDescent="0.35">
      <c r="A3698" t="s">
        <v>3716</v>
      </c>
      <c r="B3698" t="s">
        <v>33</v>
      </c>
      <c r="C3698">
        <v>486</v>
      </c>
      <c r="D3698">
        <v>45000</v>
      </c>
      <c r="E3698">
        <v>500</v>
      </c>
      <c r="F3698" t="s">
        <v>46</v>
      </c>
      <c r="G3698" s="2">
        <v>71164</v>
      </c>
      <c r="H3698">
        <f t="shared" si="342"/>
        <v>21627000</v>
      </c>
      <c r="I3698">
        <f t="shared" si="343"/>
        <v>243000</v>
      </c>
      <c r="J3698" t="str">
        <f t="shared" si="344"/>
        <v>November</v>
      </c>
      <c r="K3698" t="str">
        <f t="shared" si="345"/>
        <v>2094</v>
      </c>
      <c r="L3698" t="str">
        <f t="shared" si="346"/>
        <v>High Discount</v>
      </c>
      <c r="M3698" t="str">
        <f t="shared" si="347"/>
        <v>Ok</v>
      </c>
      <c r="N3698" t="s">
        <v>10264</v>
      </c>
    </row>
    <row r="3699" spans="1:14" x14ac:dyDescent="0.35">
      <c r="A3699" t="s">
        <v>3717</v>
      </c>
      <c r="B3699" t="s">
        <v>15</v>
      </c>
      <c r="C3699">
        <v>169</v>
      </c>
      <c r="D3699">
        <v>12000</v>
      </c>
      <c r="E3699">
        <v>1000</v>
      </c>
      <c r="F3699" t="s">
        <v>11</v>
      </c>
      <c r="G3699" s="2">
        <v>71171</v>
      </c>
      <c r="H3699">
        <f t="shared" si="342"/>
        <v>1859000</v>
      </c>
      <c r="I3699">
        <f t="shared" si="343"/>
        <v>169000</v>
      </c>
      <c r="J3699" t="str">
        <f t="shared" si="344"/>
        <v>November</v>
      </c>
      <c r="K3699" t="str">
        <f t="shared" si="345"/>
        <v>2094</v>
      </c>
      <c r="L3699" t="str">
        <f t="shared" si="346"/>
        <v>High Discount</v>
      </c>
      <c r="M3699" t="str">
        <f t="shared" si="347"/>
        <v>Ok</v>
      </c>
      <c r="N3699" t="s">
        <v>10264</v>
      </c>
    </row>
    <row r="3700" spans="1:14" x14ac:dyDescent="0.35">
      <c r="A3700" t="s">
        <v>3718</v>
      </c>
      <c r="B3700" t="s">
        <v>43</v>
      </c>
      <c r="C3700">
        <v>205</v>
      </c>
      <c r="D3700">
        <v>15000</v>
      </c>
      <c r="E3700">
        <v>500</v>
      </c>
      <c r="F3700" t="s">
        <v>46</v>
      </c>
      <c r="G3700" s="2">
        <v>71178</v>
      </c>
      <c r="H3700">
        <f t="shared" si="342"/>
        <v>2972500</v>
      </c>
      <c r="I3700">
        <f t="shared" si="343"/>
        <v>102500</v>
      </c>
      <c r="J3700" t="str">
        <f t="shared" si="344"/>
        <v>November</v>
      </c>
      <c r="K3700" t="str">
        <f t="shared" si="345"/>
        <v>2094</v>
      </c>
      <c r="L3700" t="str">
        <f t="shared" si="346"/>
        <v>High Discount</v>
      </c>
      <c r="M3700" t="str">
        <f t="shared" si="347"/>
        <v>Ok</v>
      </c>
      <c r="N3700" t="s">
        <v>10264</v>
      </c>
    </row>
    <row r="3701" spans="1:14" x14ac:dyDescent="0.35">
      <c r="A3701" t="s">
        <v>3719</v>
      </c>
      <c r="B3701" t="s">
        <v>21</v>
      </c>
      <c r="C3701">
        <v>448</v>
      </c>
      <c r="D3701">
        <v>45000</v>
      </c>
      <c r="E3701">
        <v>200</v>
      </c>
      <c r="F3701" t="s">
        <v>8</v>
      </c>
      <c r="G3701" s="2">
        <v>71185</v>
      </c>
      <c r="H3701">
        <f t="shared" si="342"/>
        <v>20070400</v>
      </c>
      <c r="I3701">
        <f t="shared" si="343"/>
        <v>89600</v>
      </c>
      <c r="J3701" t="str">
        <f t="shared" si="344"/>
        <v>November</v>
      </c>
      <c r="K3701" t="str">
        <f t="shared" si="345"/>
        <v>2094</v>
      </c>
      <c r="L3701" t="str">
        <f t="shared" si="346"/>
        <v>Normal</v>
      </c>
      <c r="M3701" t="str">
        <f t="shared" si="347"/>
        <v>Ok</v>
      </c>
      <c r="N3701" t="s">
        <v>10264</v>
      </c>
    </row>
    <row r="3702" spans="1:14" x14ac:dyDescent="0.35">
      <c r="A3702" t="s">
        <v>3720</v>
      </c>
      <c r="B3702" t="s">
        <v>43</v>
      </c>
      <c r="C3702">
        <v>237</v>
      </c>
      <c r="D3702">
        <v>22000</v>
      </c>
      <c r="E3702">
        <v>3000</v>
      </c>
      <c r="F3702" t="s">
        <v>46</v>
      </c>
      <c r="G3702" s="2">
        <v>71192</v>
      </c>
      <c r="H3702">
        <f t="shared" si="342"/>
        <v>4503000</v>
      </c>
      <c r="I3702">
        <f t="shared" si="343"/>
        <v>711000</v>
      </c>
      <c r="J3702" t="str">
        <f t="shared" si="344"/>
        <v>November</v>
      </c>
      <c r="K3702" t="str">
        <f t="shared" si="345"/>
        <v>2094</v>
      </c>
      <c r="L3702" t="str">
        <f t="shared" si="346"/>
        <v>High Discount</v>
      </c>
      <c r="M3702" t="str">
        <f t="shared" si="347"/>
        <v>Ok</v>
      </c>
      <c r="N3702" t="s">
        <v>10264</v>
      </c>
    </row>
    <row r="3703" spans="1:14" x14ac:dyDescent="0.35">
      <c r="A3703" t="s">
        <v>3721</v>
      </c>
      <c r="B3703" t="s">
        <v>30</v>
      </c>
      <c r="C3703">
        <v>101</v>
      </c>
      <c r="D3703">
        <v>22000</v>
      </c>
      <c r="E3703">
        <v>1000</v>
      </c>
      <c r="F3703" t="s">
        <v>16</v>
      </c>
      <c r="G3703" s="2">
        <v>71199</v>
      </c>
      <c r="H3703">
        <f t="shared" si="342"/>
        <v>2121000</v>
      </c>
      <c r="I3703">
        <f t="shared" si="343"/>
        <v>101000</v>
      </c>
      <c r="J3703" t="str">
        <f t="shared" si="344"/>
        <v>December</v>
      </c>
      <c r="K3703" t="str">
        <f t="shared" si="345"/>
        <v>2094</v>
      </c>
      <c r="L3703" t="str">
        <f t="shared" si="346"/>
        <v>High Discount</v>
      </c>
      <c r="M3703" t="str">
        <f t="shared" si="347"/>
        <v>Ok</v>
      </c>
      <c r="N3703" t="s">
        <v>10264</v>
      </c>
    </row>
    <row r="3704" spans="1:14" x14ac:dyDescent="0.35">
      <c r="A3704" t="s">
        <v>3722</v>
      </c>
      <c r="B3704" t="s">
        <v>10</v>
      </c>
      <c r="C3704">
        <v>580</v>
      </c>
      <c r="D3704">
        <v>800</v>
      </c>
      <c r="E3704">
        <v>2000</v>
      </c>
      <c r="F3704" t="s">
        <v>11</v>
      </c>
      <c r="G3704" s="2">
        <v>71206</v>
      </c>
      <c r="H3704">
        <f t="shared" si="342"/>
        <v>0</v>
      </c>
      <c r="I3704">
        <f t="shared" si="343"/>
        <v>1160000</v>
      </c>
      <c r="J3704" t="str">
        <f t="shared" si="344"/>
        <v>December</v>
      </c>
      <c r="K3704" t="str">
        <f t="shared" si="345"/>
        <v>2094</v>
      </c>
      <c r="L3704" t="str">
        <f t="shared" si="346"/>
        <v>High Discount</v>
      </c>
      <c r="M3704" t="str">
        <f t="shared" si="347"/>
        <v>Zero Sales</v>
      </c>
      <c r="N3704" t="s">
        <v>10264</v>
      </c>
    </row>
    <row r="3705" spans="1:14" x14ac:dyDescent="0.35">
      <c r="A3705" t="s">
        <v>3723</v>
      </c>
      <c r="B3705" t="s">
        <v>7</v>
      </c>
      <c r="C3705">
        <v>529</v>
      </c>
      <c r="D3705">
        <v>1200</v>
      </c>
      <c r="E3705">
        <v>400</v>
      </c>
      <c r="F3705" t="s">
        <v>16</v>
      </c>
      <c r="G3705" s="2">
        <v>71213</v>
      </c>
      <c r="H3705">
        <f t="shared" si="342"/>
        <v>423200</v>
      </c>
      <c r="I3705">
        <f t="shared" si="343"/>
        <v>211600</v>
      </c>
      <c r="J3705" t="str">
        <f t="shared" si="344"/>
        <v>December</v>
      </c>
      <c r="K3705" t="str">
        <f t="shared" si="345"/>
        <v>2094</v>
      </c>
      <c r="L3705" t="str">
        <f t="shared" si="346"/>
        <v>Normal</v>
      </c>
      <c r="M3705" t="str">
        <f t="shared" si="347"/>
        <v>Ok</v>
      </c>
      <c r="N3705" t="s">
        <v>10264</v>
      </c>
    </row>
    <row r="3706" spans="1:14" x14ac:dyDescent="0.35">
      <c r="A3706" t="s">
        <v>3724</v>
      </c>
      <c r="B3706" t="s">
        <v>13</v>
      </c>
      <c r="C3706">
        <v>279</v>
      </c>
      <c r="D3706">
        <v>15000</v>
      </c>
      <c r="E3706">
        <v>400</v>
      </c>
      <c r="F3706" t="s">
        <v>11</v>
      </c>
      <c r="G3706" s="2">
        <v>71220</v>
      </c>
      <c r="H3706">
        <f t="shared" si="342"/>
        <v>4073400</v>
      </c>
      <c r="I3706">
        <f t="shared" si="343"/>
        <v>111600</v>
      </c>
      <c r="J3706" t="str">
        <f t="shared" si="344"/>
        <v>December</v>
      </c>
      <c r="K3706" t="str">
        <f t="shared" si="345"/>
        <v>2094</v>
      </c>
      <c r="L3706" t="str">
        <f t="shared" si="346"/>
        <v>High Discount</v>
      </c>
      <c r="M3706" t="str">
        <f t="shared" si="347"/>
        <v>Ok</v>
      </c>
      <c r="N3706" t="s">
        <v>10264</v>
      </c>
    </row>
    <row r="3707" spans="1:14" x14ac:dyDescent="0.35">
      <c r="A3707" t="s">
        <v>3725</v>
      </c>
      <c r="B3707" t="s">
        <v>30</v>
      </c>
      <c r="C3707">
        <v>530</v>
      </c>
      <c r="D3707">
        <v>22000</v>
      </c>
      <c r="E3707">
        <v>400</v>
      </c>
      <c r="F3707" t="s">
        <v>11</v>
      </c>
      <c r="G3707" s="2">
        <v>71227</v>
      </c>
      <c r="H3707">
        <f t="shared" si="342"/>
        <v>11448000</v>
      </c>
      <c r="I3707">
        <f t="shared" si="343"/>
        <v>212000</v>
      </c>
      <c r="J3707" t="str">
        <f t="shared" si="344"/>
        <v>January</v>
      </c>
      <c r="K3707" t="str">
        <f t="shared" si="345"/>
        <v>2095</v>
      </c>
      <c r="L3707" t="str">
        <f t="shared" si="346"/>
        <v>Normal</v>
      </c>
      <c r="M3707" t="str">
        <f t="shared" si="347"/>
        <v>Ok</v>
      </c>
      <c r="N3707" t="s">
        <v>10264</v>
      </c>
    </row>
    <row r="3708" spans="1:14" x14ac:dyDescent="0.35">
      <c r="A3708" t="s">
        <v>3726</v>
      </c>
      <c r="B3708" t="s">
        <v>15</v>
      </c>
      <c r="C3708">
        <v>179</v>
      </c>
      <c r="D3708">
        <v>45000</v>
      </c>
      <c r="E3708">
        <v>400</v>
      </c>
      <c r="F3708" t="s">
        <v>46</v>
      </c>
      <c r="G3708" s="2">
        <v>71234</v>
      </c>
      <c r="H3708">
        <f t="shared" si="342"/>
        <v>7983400</v>
      </c>
      <c r="I3708">
        <f t="shared" si="343"/>
        <v>71600</v>
      </c>
      <c r="J3708" t="str">
        <f t="shared" si="344"/>
        <v>January</v>
      </c>
      <c r="K3708" t="str">
        <f t="shared" si="345"/>
        <v>2095</v>
      </c>
      <c r="L3708" t="str">
        <f t="shared" si="346"/>
        <v>High Discount</v>
      </c>
      <c r="M3708" t="str">
        <f t="shared" si="347"/>
        <v>Ok</v>
      </c>
      <c r="N3708" t="s">
        <v>10264</v>
      </c>
    </row>
    <row r="3709" spans="1:14" x14ac:dyDescent="0.35">
      <c r="A3709" t="s">
        <v>3727</v>
      </c>
      <c r="B3709" t="s">
        <v>30</v>
      </c>
      <c r="C3709">
        <v>104</v>
      </c>
      <c r="D3709">
        <v>22000</v>
      </c>
      <c r="E3709">
        <v>3000</v>
      </c>
      <c r="F3709" t="s">
        <v>8</v>
      </c>
      <c r="G3709" s="2">
        <v>71241</v>
      </c>
      <c r="H3709">
        <f t="shared" si="342"/>
        <v>1976000</v>
      </c>
      <c r="I3709">
        <f t="shared" si="343"/>
        <v>312000</v>
      </c>
      <c r="J3709" t="str">
        <f t="shared" si="344"/>
        <v>January</v>
      </c>
      <c r="K3709" t="str">
        <f t="shared" si="345"/>
        <v>2095</v>
      </c>
      <c r="L3709" t="str">
        <f t="shared" si="346"/>
        <v>High Discount</v>
      </c>
      <c r="M3709" t="str">
        <f t="shared" si="347"/>
        <v>Ok</v>
      </c>
      <c r="N3709" t="s">
        <v>10264</v>
      </c>
    </row>
    <row r="3710" spans="1:14" x14ac:dyDescent="0.35">
      <c r="A3710" t="s">
        <v>3728</v>
      </c>
      <c r="B3710" t="s">
        <v>15</v>
      </c>
      <c r="C3710">
        <v>320</v>
      </c>
      <c r="D3710">
        <v>6000</v>
      </c>
      <c r="E3710">
        <v>2000</v>
      </c>
      <c r="F3710" t="s">
        <v>8</v>
      </c>
      <c r="G3710" s="2">
        <v>71248</v>
      </c>
      <c r="H3710">
        <f t="shared" si="342"/>
        <v>1280000</v>
      </c>
      <c r="I3710">
        <f t="shared" si="343"/>
        <v>640000</v>
      </c>
      <c r="J3710" t="str">
        <f t="shared" si="344"/>
        <v>January</v>
      </c>
      <c r="K3710" t="str">
        <f t="shared" si="345"/>
        <v>2095</v>
      </c>
      <c r="L3710" t="str">
        <f t="shared" si="346"/>
        <v>High Discount</v>
      </c>
      <c r="M3710" t="str">
        <f t="shared" si="347"/>
        <v>Ok</v>
      </c>
      <c r="N3710" t="s">
        <v>10264</v>
      </c>
    </row>
    <row r="3711" spans="1:14" x14ac:dyDescent="0.35">
      <c r="A3711" t="s">
        <v>3729</v>
      </c>
      <c r="B3711" t="s">
        <v>13</v>
      </c>
      <c r="C3711">
        <v>149</v>
      </c>
      <c r="D3711">
        <v>1200</v>
      </c>
      <c r="E3711">
        <v>1500</v>
      </c>
      <c r="F3711" t="s">
        <v>16</v>
      </c>
      <c r="G3711" s="2">
        <v>71255</v>
      </c>
      <c r="H3711">
        <f t="shared" si="342"/>
        <v>0</v>
      </c>
      <c r="I3711">
        <f t="shared" si="343"/>
        <v>223500</v>
      </c>
      <c r="J3711" t="str">
        <f t="shared" si="344"/>
        <v>January</v>
      </c>
      <c r="K3711" t="str">
        <f t="shared" si="345"/>
        <v>2095</v>
      </c>
      <c r="L3711" t="str">
        <f t="shared" si="346"/>
        <v>High Discount</v>
      </c>
      <c r="M3711" t="str">
        <f t="shared" si="347"/>
        <v>Zero Sales</v>
      </c>
      <c r="N3711" t="s">
        <v>10264</v>
      </c>
    </row>
    <row r="3712" spans="1:14" x14ac:dyDescent="0.35">
      <c r="A3712" t="s">
        <v>3730</v>
      </c>
      <c r="B3712" t="s">
        <v>39</v>
      </c>
      <c r="C3712">
        <v>118</v>
      </c>
      <c r="D3712">
        <v>22000</v>
      </c>
      <c r="E3712">
        <v>400</v>
      </c>
      <c r="F3712" t="s">
        <v>46</v>
      </c>
      <c r="G3712" s="2">
        <v>71262</v>
      </c>
      <c r="H3712">
        <f t="shared" si="342"/>
        <v>2548800</v>
      </c>
      <c r="I3712">
        <f t="shared" si="343"/>
        <v>47200</v>
      </c>
      <c r="J3712" t="str">
        <f t="shared" si="344"/>
        <v>February</v>
      </c>
      <c r="K3712" t="str">
        <f t="shared" si="345"/>
        <v>2095</v>
      </c>
      <c r="L3712" t="str">
        <f t="shared" si="346"/>
        <v>High Discount</v>
      </c>
      <c r="M3712" t="str">
        <f t="shared" si="347"/>
        <v>Ok</v>
      </c>
      <c r="N3712" t="s">
        <v>10264</v>
      </c>
    </row>
    <row r="3713" spans="1:14" x14ac:dyDescent="0.35">
      <c r="A3713" t="s">
        <v>3731</v>
      </c>
      <c r="B3713" t="s">
        <v>7</v>
      </c>
      <c r="C3713">
        <v>348</v>
      </c>
      <c r="D3713">
        <v>6000</v>
      </c>
      <c r="E3713">
        <v>1000</v>
      </c>
      <c r="F3713" t="s">
        <v>8</v>
      </c>
      <c r="G3713" s="2">
        <v>71269</v>
      </c>
      <c r="H3713">
        <f t="shared" si="342"/>
        <v>1740000</v>
      </c>
      <c r="I3713">
        <f t="shared" si="343"/>
        <v>348000</v>
      </c>
      <c r="J3713" t="str">
        <f t="shared" si="344"/>
        <v>February</v>
      </c>
      <c r="K3713" t="str">
        <f t="shared" si="345"/>
        <v>2095</v>
      </c>
      <c r="L3713" t="str">
        <f t="shared" si="346"/>
        <v>High Discount</v>
      </c>
      <c r="M3713" t="str">
        <f t="shared" si="347"/>
        <v>Ok</v>
      </c>
      <c r="N3713" t="s">
        <v>10264</v>
      </c>
    </row>
    <row r="3714" spans="1:14" x14ac:dyDescent="0.35">
      <c r="A3714" t="s">
        <v>3732</v>
      </c>
      <c r="B3714" t="s">
        <v>19</v>
      </c>
      <c r="C3714">
        <v>578</v>
      </c>
      <c r="D3714">
        <v>800</v>
      </c>
      <c r="E3714">
        <v>400</v>
      </c>
      <c r="F3714" t="s">
        <v>11</v>
      </c>
      <c r="G3714" s="2">
        <v>71276</v>
      </c>
      <c r="H3714">
        <f t="shared" ref="H3714:H3777" si="348">MAX(0,(D3714-E3714)*C3714)</f>
        <v>231200</v>
      </c>
      <c r="I3714">
        <f t="shared" si="343"/>
        <v>231200</v>
      </c>
      <c r="J3714" t="str">
        <f t="shared" si="344"/>
        <v>February</v>
      </c>
      <c r="K3714" t="str">
        <f t="shared" si="345"/>
        <v>2095</v>
      </c>
      <c r="L3714" t="str">
        <f t="shared" si="346"/>
        <v>Normal</v>
      </c>
      <c r="M3714" t="str">
        <f t="shared" si="347"/>
        <v>Ok</v>
      </c>
      <c r="N3714" t="s">
        <v>10264</v>
      </c>
    </row>
    <row r="3715" spans="1:14" x14ac:dyDescent="0.35">
      <c r="A3715" t="s">
        <v>3733</v>
      </c>
      <c r="B3715" t="s">
        <v>19</v>
      </c>
      <c r="C3715">
        <v>403</v>
      </c>
      <c r="D3715">
        <v>22000</v>
      </c>
      <c r="E3715">
        <v>5000</v>
      </c>
      <c r="F3715" t="s">
        <v>11</v>
      </c>
      <c r="G3715" s="2">
        <v>71283</v>
      </c>
      <c r="H3715">
        <f t="shared" si="348"/>
        <v>6851000</v>
      </c>
      <c r="I3715">
        <f t="shared" ref="I3715:I3778" si="349">E3715*C3715</f>
        <v>2015000</v>
      </c>
      <c r="J3715" t="str">
        <f t="shared" ref="J3715:J3778" si="350">TEXT(G:G,"mmmm")</f>
        <v>February</v>
      </c>
      <c r="K3715" t="str">
        <f t="shared" ref="K3715:K3778" si="351">TEXT(G3715,"yyy")</f>
        <v>2095</v>
      </c>
      <c r="L3715" t="str">
        <f t="shared" ref="L3715:L3778" si="352">IF(E3715&gt;=C3715,"High Discount","Normal")</f>
        <v>High Discount</v>
      </c>
      <c r="M3715" t="str">
        <f t="shared" ref="M3715:M3778" si="353">IF(H3715=0,"Zero Sales","Ok")</f>
        <v>Ok</v>
      </c>
      <c r="N3715" t="s">
        <v>10264</v>
      </c>
    </row>
    <row r="3716" spans="1:14" x14ac:dyDescent="0.35">
      <c r="A3716" t="s">
        <v>3734</v>
      </c>
      <c r="B3716" t="s">
        <v>33</v>
      </c>
      <c r="C3716">
        <v>201</v>
      </c>
      <c r="D3716">
        <v>1200</v>
      </c>
      <c r="E3716">
        <v>100</v>
      </c>
      <c r="F3716" t="s">
        <v>46</v>
      </c>
      <c r="G3716" s="2">
        <v>71290</v>
      </c>
      <c r="H3716">
        <f t="shared" si="348"/>
        <v>221100</v>
      </c>
      <c r="I3716">
        <f t="shared" si="349"/>
        <v>20100</v>
      </c>
      <c r="J3716" t="str">
        <f t="shared" si="350"/>
        <v>March</v>
      </c>
      <c r="K3716" t="str">
        <f t="shared" si="351"/>
        <v>2095</v>
      </c>
      <c r="L3716" t="str">
        <f t="shared" si="352"/>
        <v>Normal</v>
      </c>
      <c r="M3716" t="str">
        <f t="shared" si="353"/>
        <v>Ok</v>
      </c>
      <c r="N3716" t="s">
        <v>10264</v>
      </c>
    </row>
    <row r="3717" spans="1:14" x14ac:dyDescent="0.35">
      <c r="A3717" t="s">
        <v>3735</v>
      </c>
      <c r="B3717" t="s">
        <v>43</v>
      </c>
      <c r="C3717">
        <v>379</v>
      </c>
      <c r="D3717">
        <v>45000</v>
      </c>
      <c r="E3717">
        <v>100</v>
      </c>
      <c r="F3717" t="s">
        <v>16</v>
      </c>
      <c r="G3717" s="2">
        <v>71297</v>
      </c>
      <c r="H3717">
        <f t="shared" si="348"/>
        <v>17017100</v>
      </c>
      <c r="I3717">
        <f t="shared" si="349"/>
        <v>37900</v>
      </c>
      <c r="J3717" t="str">
        <f t="shared" si="350"/>
        <v>March</v>
      </c>
      <c r="K3717" t="str">
        <f t="shared" si="351"/>
        <v>2095</v>
      </c>
      <c r="L3717" t="str">
        <f t="shared" si="352"/>
        <v>Normal</v>
      </c>
      <c r="M3717" t="str">
        <f t="shared" si="353"/>
        <v>Ok</v>
      </c>
      <c r="N3717" t="s">
        <v>10264</v>
      </c>
    </row>
    <row r="3718" spans="1:14" x14ac:dyDescent="0.35">
      <c r="A3718" t="s">
        <v>3736</v>
      </c>
      <c r="B3718" t="s">
        <v>39</v>
      </c>
      <c r="C3718">
        <v>165</v>
      </c>
      <c r="D3718">
        <v>800</v>
      </c>
      <c r="E3718">
        <v>500</v>
      </c>
      <c r="F3718" t="s">
        <v>46</v>
      </c>
      <c r="G3718" s="2">
        <v>71304</v>
      </c>
      <c r="H3718">
        <f t="shared" si="348"/>
        <v>49500</v>
      </c>
      <c r="I3718">
        <f t="shared" si="349"/>
        <v>82500</v>
      </c>
      <c r="J3718" t="str">
        <f t="shared" si="350"/>
        <v>March</v>
      </c>
      <c r="K3718" t="str">
        <f t="shared" si="351"/>
        <v>2095</v>
      </c>
      <c r="L3718" t="str">
        <f t="shared" si="352"/>
        <v>High Discount</v>
      </c>
      <c r="M3718" t="str">
        <f t="shared" si="353"/>
        <v>Ok</v>
      </c>
      <c r="N3718" t="s">
        <v>10264</v>
      </c>
    </row>
    <row r="3719" spans="1:14" x14ac:dyDescent="0.35">
      <c r="A3719" t="s">
        <v>3737</v>
      </c>
      <c r="B3719" t="s">
        <v>19</v>
      </c>
      <c r="C3719">
        <v>591</v>
      </c>
      <c r="D3719">
        <v>4500</v>
      </c>
      <c r="E3719">
        <v>3000</v>
      </c>
      <c r="F3719" t="s">
        <v>16</v>
      </c>
      <c r="G3719" s="2">
        <v>71311</v>
      </c>
      <c r="H3719">
        <f t="shared" si="348"/>
        <v>886500</v>
      </c>
      <c r="I3719">
        <f t="shared" si="349"/>
        <v>1773000</v>
      </c>
      <c r="J3719" t="str">
        <f t="shared" si="350"/>
        <v>March</v>
      </c>
      <c r="K3719" t="str">
        <f t="shared" si="351"/>
        <v>2095</v>
      </c>
      <c r="L3719" t="str">
        <f t="shared" si="352"/>
        <v>High Discount</v>
      </c>
      <c r="M3719" t="str">
        <f t="shared" si="353"/>
        <v>Ok</v>
      </c>
      <c r="N3719" t="s">
        <v>10264</v>
      </c>
    </row>
    <row r="3720" spans="1:14" x14ac:dyDescent="0.35">
      <c r="A3720" t="s">
        <v>3738</v>
      </c>
      <c r="B3720" t="s">
        <v>30</v>
      </c>
      <c r="C3720">
        <v>372</v>
      </c>
      <c r="D3720">
        <v>15000</v>
      </c>
      <c r="E3720">
        <v>3000</v>
      </c>
      <c r="F3720" t="s">
        <v>46</v>
      </c>
      <c r="G3720" s="2">
        <v>71318</v>
      </c>
      <c r="H3720">
        <f t="shared" si="348"/>
        <v>4464000</v>
      </c>
      <c r="I3720">
        <f t="shared" si="349"/>
        <v>1116000</v>
      </c>
      <c r="J3720" t="str">
        <f t="shared" si="350"/>
        <v>April</v>
      </c>
      <c r="K3720" t="str">
        <f t="shared" si="351"/>
        <v>2095</v>
      </c>
      <c r="L3720" t="str">
        <f t="shared" si="352"/>
        <v>High Discount</v>
      </c>
      <c r="M3720" t="str">
        <f t="shared" si="353"/>
        <v>Ok</v>
      </c>
      <c r="N3720" t="s">
        <v>10264</v>
      </c>
    </row>
    <row r="3721" spans="1:14" x14ac:dyDescent="0.35">
      <c r="A3721" t="s">
        <v>3739</v>
      </c>
      <c r="B3721" t="s">
        <v>43</v>
      </c>
      <c r="C3721">
        <v>278</v>
      </c>
      <c r="D3721">
        <v>6000</v>
      </c>
      <c r="E3721">
        <v>5000</v>
      </c>
      <c r="F3721" t="s">
        <v>11</v>
      </c>
      <c r="G3721" s="2">
        <v>71325</v>
      </c>
      <c r="H3721">
        <f t="shared" si="348"/>
        <v>278000</v>
      </c>
      <c r="I3721">
        <f t="shared" si="349"/>
        <v>1390000</v>
      </c>
      <c r="J3721" t="str">
        <f t="shared" si="350"/>
        <v>April</v>
      </c>
      <c r="K3721" t="str">
        <f t="shared" si="351"/>
        <v>2095</v>
      </c>
      <c r="L3721" t="str">
        <f t="shared" si="352"/>
        <v>High Discount</v>
      </c>
      <c r="M3721" t="str">
        <f t="shared" si="353"/>
        <v>Ok</v>
      </c>
      <c r="N3721" t="s">
        <v>10264</v>
      </c>
    </row>
    <row r="3722" spans="1:14" x14ac:dyDescent="0.35">
      <c r="A3722" t="s">
        <v>3740</v>
      </c>
      <c r="B3722" t="s">
        <v>39</v>
      </c>
      <c r="C3722">
        <v>409</v>
      </c>
      <c r="D3722">
        <v>800</v>
      </c>
      <c r="E3722">
        <v>2000</v>
      </c>
      <c r="F3722" t="s">
        <v>46</v>
      </c>
      <c r="G3722" s="2">
        <v>71332</v>
      </c>
      <c r="H3722">
        <f t="shared" si="348"/>
        <v>0</v>
      </c>
      <c r="I3722">
        <f t="shared" si="349"/>
        <v>818000</v>
      </c>
      <c r="J3722" t="str">
        <f t="shared" si="350"/>
        <v>April</v>
      </c>
      <c r="K3722" t="str">
        <f t="shared" si="351"/>
        <v>2095</v>
      </c>
      <c r="L3722" t="str">
        <f t="shared" si="352"/>
        <v>High Discount</v>
      </c>
      <c r="M3722" t="str">
        <f t="shared" si="353"/>
        <v>Zero Sales</v>
      </c>
      <c r="N3722" t="s">
        <v>10264</v>
      </c>
    </row>
    <row r="3723" spans="1:14" x14ac:dyDescent="0.35">
      <c r="A3723" t="s">
        <v>3741</v>
      </c>
      <c r="B3723" t="s">
        <v>10</v>
      </c>
      <c r="C3723">
        <v>54</v>
      </c>
      <c r="D3723">
        <v>1200</v>
      </c>
      <c r="E3723">
        <v>1000</v>
      </c>
      <c r="F3723" t="s">
        <v>8</v>
      </c>
      <c r="G3723" s="2">
        <v>71339</v>
      </c>
      <c r="H3723">
        <f t="shared" si="348"/>
        <v>10800</v>
      </c>
      <c r="I3723">
        <f t="shared" si="349"/>
        <v>54000</v>
      </c>
      <c r="J3723" t="str">
        <f t="shared" si="350"/>
        <v>April</v>
      </c>
      <c r="K3723" t="str">
        <f t="shared" si="351"/>
        <v>2095</v>
      </c>
      <c r="L3723" t="str">
        <f t="shared" si="352"/>
        <v>High Discount</v>
      </c>
      <c r="M3723" t="str">
        <f t="shared" si="353"/>
        <v>Ok</v>
      </c>
      <c r="N3723" t="s">
        <v>10264</v>
      </c>
    </row>
    <row r="3724" spans="1:14" x14ac:dyDescent="0.35">
      <c r="A3724" t="s">
        <v>3742</v>
      </c>
      <c r="B3724" t="s">
        <v>10</v>
      </c>
      <c r="C3724">
        <v>77</v>
      </c>
      <c r="D3724">
        <v>800</v>
      </c>
      <c r="E3724">
        <v>500</v>
      </c>
      <c r="F3724" t="s">
        <v>8</v>
      </c>
      <c r="G3724" s="2">
        <v>71346</v>
      </c>
      <c r="H3724">
        <f t="shared" si="348"/>
        <v>23100</v>
      </c>
      <c r="I3724">
        <f t="shared" si="349"/>
        <v>38500</v>
      </c>
      <c r="J3724" t="str">
        <f t="shared" si="350"/>
        <v>May</v>
      </c>
      <c r="K3724" t="str">
        <f t="shared" si="351"/>
        <v>2095</v>
      </c>
      <c r="L3724" t="str">
        <f t="shared" si="352"/>
        <v>High Discount</v>
      </c>
      <c r="M3724" t="str">
        <f t="shared" si="353"/>
        <v>Ok</v>
      </c>
      <c r="N3724" t="s">
        <v>10264</v>
      </c>
    </row>
    <row r="3725" spans="1:14" x14ac:dyDescent="0.35">
      <c r="A3725" t="s">
        <v>3743</v>
      </c>
      <c r="B3725" t="s">
        <v>43</v>
      </c>
      <c r="C3725">
        <v>413</v>
      </c>
      <c r="D3725">
        <v>15000</v>
      </c>
      <c r="E3725">
        <v>1000</v>
      </c>
      <c r="F3725" t="s">
        <v>46</v>
      </c>
      <c r="G3725" s="2">
        <v>71353</v>
      </c>
      <c r="H3725">
        <f t="shared" si="348"/>
        <v>5782000</v>
      </c>
      <c r="I3725">
        <f t="shared" si="349"/>
        <v>413000</v>
      </c>
      <c r="J3725" t="str">
        <f t="shared" si="350"/>
        <v>May</v>
      </c>
      <c r="K3725" t="str">
        <f t="shared" si="351"/>
        <v>2095</v>
      </c>
      <c r="L3725" t="str">
        <f t="shared" si="352"/>
        <v>High Discount</v>
      </c>
      <c r="M3725" t="str">
        <f t="shared" si="353"/>
        <v>Ok</v>
      </c>
      <c r="N3725" t="s">
        <v>10264</v>
      </c>
    </row>
    <row r="3726" spans="1:14" x14ac:dyDescent="0.35">
      <c r="A3726" t="s">
        <v>3744</v>
      </c>
      <c r="B3726" t="s">
        <v>15</v>
      </c>
      <c r="C3726">
        <v>511</v>
      </c>
      <c r="D3726">
        <v>4500</v>
      </c>
      <c r="E3726">
        <v>300</v>
      </c>
      <c r="F3726" t="s">
        <v>16</v>
      </c>
      <c r="G3726" s="2">
        <v>71360</v>
      </c>
      <c r="H3726">
        <f t="shared" si="348"/>
        <v>2146200</v>
      </c>
      <c r="I3726">
        <f t="shared" si="349"/>
        <v>153300</v>
      </c>
      <c r="J3726" t="str">
        <f t="shared" si="350"/>
        <v>May</v>
      </c>
      <c r="K3726" t="str">
        <f t="shared" si="351"/>
        <v>2095</v>
      </c>
      <c r="L3726" t="str">
        <f t="shared" si="352"/>
        <v>Normal</v>
      </c>
      <c r="M3726" t="str">
        <f t="shared" si="353"/>
        <v>Ok</v>
      </c>
      <c r="N3726" t="s">
        <v>10264</v>
      </c>
    </row>
    <row r="3727" spans="1:14" x14ac:dyDescent="0.35">
      <c r="A3727" t="s">
        <v>3745</v>
      </c>
      <c r="B3727" t="s">
        <v>15</v>
      </c>
      <c r="C3727">
        <v>280</v>
      </c>
      <c r="D3727">
        <v>6000</v>
      </c>
      <c r="E3727">
        <v>500</v>
      </c>
      <c r="F3727" t="s">
        <v>16</v>
      </c>
      <c r="G3727" s="2">
        <v>71367</v>
      </c>
      <c r="H3727">
        <f t="shared" si="348"/>
        <v>1540000</v>
      </c>
      <c r="I3727">
        <f t="shared" si="349"/>
        <v>140000</v>
      </c>
      <c r="J3727" t="str">
        <f t="shared" si="350"/>
        <v>May</v>
      </c>
      <c r="K3727" t="str">
        <f t="shared" si="351"/>
        <v>2095</v>
      </c>
      <c r="L3727" t="str">
        <f t="shared" si="352"/>
        <v>High Discount</v>
      </c>
      <c r="M3727" t="str">
        <f t="shared" si="353"/>
        <v>Ok</v>
      </c>
      <c r="N3727" t="s">
        <v>10264</v>
      </c>
    </row>
    <row r="3728" spans="1:14" x14ac:dyDescent="0.35">
      <c r="A3728" t="s">
        <v>3746</v>
      </c>
      <c r="B3728" t="s">
        <v>30</v>
      </c>
      <c r="C3728">
        <v>444</v>
      </c>
      <c r="D3728">
        <v>1200</v>
      </c>
      <c r="E3728">
        <v>500</v>
      </c>
      <c r="F3728" t="s">
        <v>11</v>
      </c>
      <c r="G3728" s="2">
        <v>71374</v>
      </c>
      <c r="H3728">
        <f t="shared" si="348"/>
        <v>310800</v>
      </c>
      <c r="I3728">
        <f t="shared" si="349"/>
        <v>222000</v>
      </c>
      <c r="J3728" t="str">
        <f t="shared" si="350"/>
        <v>May</v>
      </c>
      <c r="K3728" t="str">
        <f t="shared" si="351"/>
        <v>2095</v>
      </c>
      <c r="L3728" t="str">
        <f t="shared" si="352"/>
        <v>High Discount</v>
      </c>
      <c r="M3728" t="str">
        <f t="shared" si="353"/>
        <v>Ok</v>
      </c>
      <c r="N3728" t="s">
        <v>10264</v>
      </c>
    </row>
    <row r="3729" spans="1:14" x14ac:dyDescent="0.35">
      <c r="A3729" t="s">
        <v>3747</v>
      </c>
      <c r="B3729" t="s">
        <v>39</v>
      </c>
      <c r="C3729">
        <v>320</v>
      </c>
      <c r="D3729">
        <v>15000</v>
      </c>
      <c r="E3729">
        <v>3000</v>
      </c>
      <c r="F3729" t="s">
        <v>11</v>
      </c>
      <c r="G3729" s="2">
        <v>71381</v>
      </c>
      <c r="H3729">
        <f t="shared" si="348"/>
        <v>3840000</v>
      </c>
      <c r="I3729">
        <f t="shared" si="349"/>
        <v>960000</v>
      </c>
      <c r="J3729" t="str">
        <f t="shared" si="350"/>
        <v>June</v>
      </c>
      <c r="K3729" t="str">
        <f t="shared" si="351"/>
        <v>2095</v>
      </c>
      <c r="L3729" t="str">
        <f t="shared" si="352"/>
        <v>High Discount</v>
      </c>
      <c r="M3729" t="str">
        <f t="shared" si="353"/>
        <v>Ok</v>
      </c>
      <c r="N3729" t="s">
        <v>10264</v>
      </c>
    </row>
    <row r="3730" spans="1:14" x14ac:dyDescent="0.35">
      <c r="A3730" t="s">
        <v>3748</v>
      </c>
      <c r="B3730" t="s">
        <v>39</v>
      </c>
      <c r="C3730">
        <v>353</v>
      </c>
      <c r="D3730">
        <v>6000</v>
      </c>
      <c r="E3730">
        <v>5000</v>
      </c>
      <c r="F3730" t="s">
        <v>16</v>
      </c>
      <c r="G3730" s="2">
        <v>71388</v>
      </c>
      <c r="H3730">
        <f t="shared" si="348"/>
        <v>353000</v>
      </c>
      <c r="I3730">
        <f t="shared" si="349"/>
        <v>1765000</v>
      </c>
      <c r="J3730" t="str">
        <f t="shared" si="350"/>
        <v>June</v>
      </c>
      <c r="K3730" t="str">
        <f t="shared" si="351"/>
        <v>2095</v>
      </c>
      <c r="L3730" t="str">
        <f t="shared" si="352"/>
        <v>High Discount</v>
      </c>
      <c r="M3730" t="str">
        <f t="shared" si="353"/>
        <v>Ok</v>
      </c>
      <c r="N3730" t="s">
        <v>10264</v>
      </c>
    </row>
    <row r="3731" spans="1:14" x14ac:dyDescent="0.35">
      <c r="A3731" t="s">
        <v>3749</v>
      </c>
      <c r="B3731" t="s">
        <v>43</v>
      </c>
      <c r="C3731">
        <v>432</v>
      </c>
      <c r="D3731">
        <v>45000</v>
      </c>
      <c r="E3731">
        <v>100</v>
      </c>
      <c r="F3731" t="s">
        <v>46</v>
      </c>
      <c r="G3731" s="2">
        <v>71395</v>
      </c>
      <c r="H3731">
        <f t="shared" si="348"/>
        <v>19396800</v>
      </c>
      <c r="I3731">
        <f t="shared" si="349"/>
        <v>43200</v>
      </c>
      <c r="J3731" t="str">
        <f t="shared" si="350"/>
        <v>June</v>
      </c>
      <c r="K3731" t="str">
        <f t="shared" si="351"/>
        <v>2095</v>
      </c>
      <c r="L3731" t="str">
        <f t="shared" si="352"/>
        <v>Normal</v>
      </c>
      <c r="M3731" t="str">
        <f t="shared" si="353"/>
        <v>Ok</v>
      </c>
      <c r="N3731" t="s">
        <v>10264</v>
      </c>
    </row>
    <row r="3732" spans="1:14" x14ac:dyDescent="0.35">
      <c r="A3732" t="s">
        <v>3750</v>
      </c>
      <c r="B3732" t="s">
        <v>21</v>
      </c>
      <c r="C3732">
        <v>77</v>
      </c>
      <c r="D3732">
        <v>6000</v>
      </c>
      <c r="E3732">
        <v>1000</v>
      </c>
      <c r="F3732" t="s">
        <v>11</v>
      </c>
      <c r="G3732" s="2">
        <v>71402</v>
      </c>
      <c r="H3732">
        <f t="shared" si="348"/>
        <v>385000</v>
      </c>
      <c r="I3732">
        <f t="shared" si="349"/>
        <v>77000</v>
      </c>
      <c r="J3732" t="str">
        <f t="shared" si="350"/>
        <v>June</v>
      </c>
      <c r="K3732" t="str">
        <f t="shared" si="351"/>
        <v>2095</v>
      </c>
      <c r="L3732" t="str">
        <f t="shared" si="352"/>
        <v>High Discount</v>
      </c>
      <c r="M3732" t="str">
        <f t="shared" si="353"/>
        <v>Ok</v>
      </c>
      <c r="N3732" t="s">
        <v>10264</v>
      </c>
    </row>
    <row r="3733" spans="1:14" x14ac:dyDescent="0.35">
      <c r="A3733" t="s">
        <v>3751</v>
      </c>
      <c r="B3733" t="s">
        <v>10</v>
      </c>
      <c r="C3733">
        <v>568</v>
      </c>
      <c r="D3733">
        <v>15000</v>
      </c>
      <c r="E3733">
        <v>100</v>
      </c>
      <c r="F3733" t="s">
        <v>16</v>
      </c>
      <c r="G3733" s="2">
        <v>71409</v>
      </c>
      <c r="H3733">
        <f t="shared" si="348"/>
        <v>8463200</v>
      </c>
      <c r="I3733">
        <f t="shared" si="349"/>
        <v>56800</v>
      </c>
      <c r="J3733" t="str">
        <f t="shared" si="350"/>
        <v>July</v>
      </c>
      <c r="K3733" t="str">
        <f t="shared" si="351"/>
        <v>2095</v>
      </c>
      <c r="L3733" t="str">
        <f t="shared" si="352"/>
        <v>Normal</v>
      </c>
      <c r="M3733" t="str">
        <f t="shared" si="353"/>
        <v>Ok</v>
      </c>
      <c r="N3733" t="s">
        <v>10264</v>
      </c>
    </row>
    <row r="3734" spans="1:14" x14ac:dyDescent="0.35">
      <c r="A3734" t="s">
        <v>3752</v>
      </c>
      <c r="B3734" t="s">
        <v>39</v>
      </c>
      <c r="C3734">
        <v>248</v>
      </c>
      <c r="D3734">
        <v>18000</v>
      </c>
      <c r="E3734">
        <v>1000</v>
      </c>
      <c r="F3734" t="s">
        <v>16</v>
      </c>
      <c r="G3734" s="2">
        <v>71416</v>
      </c>
      <c r="H3734">
        <f t="shared" si="348"/>
        <v>4216000</v>
      </c>
      <c r="I3734">
        <f t="shared" si="349"/>
        <v>248000</v>
      </c>
      <c r="J3734" t="str">
        <f t="shared" si="350"/>
        <v>July</v>
      </c>
      <c r="K3734" t="str">
        <f t="shared" si="351"/>
        <v>2095</v>
      </c>
      <c r="L3734" t="str">
        <f t="shared" si="352"/>
        <v>High Discount</v>
      </c>
      <c r="M3734" t="str">
        <f t="shared" si="353"/>
        <v>Ok</v>
      </c>
      <c r="N3734" t="s">
        <v>10264</v>
      </c>
    </row>
    <row r="3735" spans="1:14" x14ac:dyDescent="0.35">
      <c r="A3735" t="s">
        <v>3753</v>
      </c>
      <c r="B3735" t="s">
        <v>43</v>
      </c>
      <c r="C3735">
        <v>131</v>
      </c>
      <c r="D3735">
        <v>18000</v>
      </c>
      <c r="E3735">
        <v>500</v>
      </c>
      <c r="F3735" t="s">
        <v>46</v>
      </c>
      <c r="G3735" s="2">
        <v>71423</v>
      </c>
      <c r="H3735">
        <f t="shared" si="348"/>
        <v>2292500</v>
      </c>
      <c r="I3735">
        <f t="shared" si="349"/>
        <v>65500</v>
      </c>
      <c r="J3735" t="str">
        <f t="shared" si="350"/>
        <v>July</v>
      </c>
      <c r="K3735" t="str">
        <f t="shared" si="351"/>
        <v>2095</v>
      </c>
      <c r="L3735" t="str">
        <f t="shared" si="352"/>
        <v>High Discount</v>
      </c>
      <c r="M3735" t="str">
        <f t="shared" si="353"/>
        <v>Ok</v>
      </c>
      <c r="N3735" t="s">
        <v>10264</v>
      </c>
    </row>
    <row r="3736" spans="1:14" x14ac:dyDescent="0.35">
      <c r="A3736" t="s">
        <v>3754</v>
      </c>
      <c r="B3736" t="s">
        <v>13</v>
      </c>
      <c r="C3736">
        <v>137</v>
      </c>
      <c r="D3736">
        <v>800</v>
      </c>
      <c r="E3736">
        <v>3000</v>
      </c>
      <c r="F3736" t="s">
        <v>8</v>
      </c>
      <c r="G3736" s="2">
        <v>71430</v>
      </c>
      <c r="H3736">
        <f t="shared" si="348"/>
        <v>0</v>
      </c>
      <c r="I3736">
        <f t="shared" si="349"/>
        <v>411000</v>
      </c>
      <c r="J3736" t="str">
        <f t="shared" si="350"/>
        <v>July</v>
      </c>
      <c r="K3736" t="str">
        <f t="shared" si="351"/>
        <v>2095</v>
      </c>
      <c r="L3736" t="str">
        <f t="shared" si="352"/>
        <v>High Discount</v>
      </c>
      <c r="M3736" t="str">
        <f t="shared" si="353"/>
        <v>Zero Sales</v>
      </c>
      <c r="N3736" t="s">
        <v>10264</v>
      </c>
    </row>
    <row r="3737" spans="1:14" x14ac:dyDescent="0.35">
      <c r="A3737" t="s">
        <v>3755</v>
      </c>
      <c r="B3737" t="s">
        <v>33</v>
      </c>
      <c r="C3737">
        <v>439</v>
      </c>
      <c r="D3737">
        <v>22000</v>
      </c>
      <c r="E3737">
        <v>5000</v>
      </c>
      <c r="F3737" t="s">
        <v>16</v>
      </c>
      <c r="G3737" s="2">
        <v>71437</v>
      </c>
      <c r="H3737">
        <f t="shared" si="348"/>
        <v>7463000</v>
      </c>
      <c r="I3737">
        <f t="shared" si="349"/>
        <v>2195000</v>
      </c>
      <c r="J3737" t="str">
        <f t="shared" si="350"/>
        <v>August</v>
      </c>
      <c r="K3737" t="str">
        <f t="shared" si="351"/>
        <v>2095</v>
      </c>
      <c r="L3737" t="str">
        <f t="shared" si="352"/>
        <v>High Discount</v>
      </c>
      <c r="M3737" t="str">
        <f t="shared" si="353"/>
        <v>Ok</v>
      </c>
      <c r="N3737" t="s">
        <v>10264</v>
      </c>
    </row>
    <row r="3738" spans="1:14" x14ac:dyDescent="0.35">
      <c r="A3738" t="s">
        <v>3756</v>
      </c>
      <c r="B3738" t="s">
        <v>13</v>
      </c>
      <c r="C3738">
        <v>500</v>
      </c>
      <c r="D3738">
        <v>45000</v>
      </c>
      <c r="E3738">
        <v>400</v>
      </c>
      <c r="F3738" t="s">
        <v>11</v>
      </c>
      <c r="G3738" s="2">
        <v>71444</v>
      </c>
      <c r="H3738">
        <f t="shared" si="348"/>
        <v>22300000</v>
      </c>
      <c r="I3738">
        <f t="shared" si="349"/>
        <v>200000</v>
      </c>
      <c r="J3738" t="str">
        <f t="shared" si="350"/>
        <v>August</v>
      </c>
      <c r="K3738" t="str">
        <f t="shared" si="351"/>
        <v>2095</v>
      </c>
      <c r="L3738" t="str">
        <f t="shared" si="352"/>
        <v>Normal</v>
      </c>
      <c r="M3738" t="str">
        <f t="shared" si="353"/>
        <v>Ok</v>
      </c>
      <c r="N3738" t="s">
        <v>10264</v>
      </c>
    </row>
    <row r="3739" spans="1:14" x14ac:dyDescent="0.35">
      <c r="A3739" t="s">
        <v>3757</v>
      </c>
      <c r="B3739" t="s">
        <v>7</v>
      </c>
      <c r="C3739">
        <v>482</v>
      </c>
      <c r="D3739">
        <v>6000</v>
      </c>
      <c r="E3739">
        <v>500</v>
      </c>
      <c r="F3739" t="s">
        <v>46</v>
      </c>
      <c r="G3739" s="2">
        <v>71451</v>
      </c>
      <c r="H3739">
        <f t="shared" si="348"/>
        <v>2651000</v>
      </c>
      <c r="I3739">
        <f t="shared" si="349"/>
        <v>241000</v>
      </c>
      <c r="J3739" t="str">
        <f t="shared" si="350"/>
        <v>August</v>
      </c>
      <c r="K3739" t="str">
        <f t="shared" si="351"/>
        <v>2095</v>
      </c>
      <c r="L3739" t="str">
        <f t="shared" si="352"/>
        <v>High Discount</v>
      </c>
      <c r="M3739" t="str">
        <f t="shared" si="353"/>
        <v>Ok</v>
      </c>
      <c r="N3739" t="s">
        <v>10264</v>
      </c>
    </row>
    <row r="3740" spans="1:14" x14ac:dyDescent="0.35">
      <c r="A3740" t="s">
        <v>3758</v>
      </c>
      <c r="B3740" t="s">
        <v>30</v>
      </c>
      <c r="C3740">
        <v>423</v>
      </c>
      <c r="D3740">
        <v>15000</v>
      </c>
      <c r="E3740">
        <v>500</v>
      </c>
      <c r="F3740" t="s">
        <v>46</v>
      </c>
      <c r="G3740" s="2">
        <v>71458</v>
      </c>
      <c r="H3740">
        <f t="shared" si="348"/>
        <v>6133500</v>
      </c>
      <c r="I3740">
        <f t="shared" si="349"/>
        <v>211500</v>
      </c>
      <c r="J3740" t="str">
        <f t="shared" si="350"/>
        <v>August</v>
      </c>
      <c r="K3740" t="str">
        <f t="shared" si="351"/>
        <v>2095</v>
      </c>
      <c r="L3740" t="str">
        <f t="shared" si="352"/>
        <v>High Discount</v>
      </c>
      <c r="M3740" t="str">
        <f t="shared" si="353"/>
        <v>Ok</v>
      </c>
      <c r="N3740" t="s">
        <v>10264</v>
      </c>
    </row>
    <row r="3741" spans="1:14" x14ac:dyDescent="0.35">
      <c r="A3741" t="s">
        <v>3759</v>
      </c>
      <c r="B3741" t="s">
        <v>39</v>
      </c>
      <c r="C3741">
        <v>484</v>
      </c>
      <c r="D3741">
        <v>12000</v>
      </c>
      <c r="E3741">
        <v>500</v>
      </c>
      <c r="F3741" t="s">
        <v>46</v>
      </c>
      <c r="G3741" s="2">
        <v>71465</v>
      </c>
      <c r="H3741">
        <f t="shared" si="348"/>
        <v>5566000</v>
      </c>
      <c r="I3741">
        <f t="shared" si="349"/>
        <v>242000</v>
      </c>
      <c r="J3741" t="str">
        <f t="shared" si="350"/>
        <v>August</v>
      </c>
      <c r="K3741" t="str">
        <f t="shared" si="351"/>
        <v>2095</v>
      </c>
      <c r="L3741" t="str">
        <f t="shared" si="352"/>
        <v>High Discount</v>
      </c>
      <c r="M3741" t="str">
        <f t="shared" si="353"/>
        <v>Ok</v>
      </c>
      <c r="N3741" t="s">
        <v>10264</v>
      </c>
    </row>
    <row r="3742" spans="1:14" x14ac:dyDescent="0.35">
      <c r="A3742" t="s">
        <v>3760</v>
      </c>
      <c r="B3742" t="s">
        <v>7</v>
      </c>
      <c r="C3742">
        <v>236</v>
      </c>
      <c r="D3742">
        <v>45000</v>
      </c>
      <c r="E3742">
        <v>400</v>
      </c>
      <c r="F3742" t="s">
        <v>8</v>
      </c>
      <c r="G3742" s="2">
        <v>71472</v>
      </c>
      <c r="H3742">
        <f t="shared" si="348"/>
        <v>10525600</v>
      </c>
      <c r="I3742">
        <f t="shared" si="349"/>
        <v>94400</v>
      </c>
      <c r="J3742" t="str">
        <f t="shared" si="350"/>
        <v>September</v>
      </c>
      <c r="K3742" t="str">
        <f t="shared" si="351"/>
        <v>2095</v>
      </c>
      <c r="L3742" t="str">
        <f t="shared" si="352"/>
        <v>High Discount</v>
      </c>
      <c r="M3742" t="str">
        <f t="shared" si="353"/>
        <v>Ok</v>
      </c>
      <c r="N3742" t="s">
        <v>10264</v>
      </c>
    </row>
    <row r="3743" spans="1:14" x14ac:dyDescent="0.35">
      <c r="A3743" t="s">
        <v>3761</v>
      </c>
      <c r="B3743" t="s">
        <v>19</v>
      </c>
      <c r="C3743">
        <v>439</v>
      </c>
      <c r="D3743">
        <v>18000</v>
      </c>
      <c r="E3743">
        <v>1000</v>
      </c>
      <c r="F3743" t="s">
        <v>8</v>
      </c>
      <c r="G3743" s="2">
        <v>71479</v>
      </c>
      <c r="H3743">
        <f t="shared" si="348"/>
        <v>7463000</v>
      </c>
      <c r="I3743">
        <f t="shared" si="349"/>
        <v>439000</v>
      </c>
      <c r="J3743" t="str">
        <f t="shared" si="350"/>
        <v>September</v>
      </c>
      <c r="K3743" t="str">
        <f t="shared" si="351"/>
        <v>2095</v>
      </c>
      <c r="L3743" t="str">
        <f t="shared" si="352"/>
        <v>High Discount</v>
      </c>
      <c r="M3743" t="str">
        <f t="shared" si="353"/>
        <v>Ok</v>
      </c>
      <c r="N3743" t="s">
        <v>10264</v>
      </c>
    </row>
    <row r="3744" spans="1:14" x14ac:dyDescent="0.35">
      <c r="A3744" t="s">
        <v>3762</v>
      </c>
      <c r="B3744" t="s">
        <v>7</v>
      </c>
      <c r="C3744">
        <v>267</v>
      </c>
      <c r="D3744">
        <v>4500</v>
      </c>
      <c r="E3744">
        <v>3000</v>
      </c>
      <c r="F3744" t="s">
        <v>11</v>
      </c>
      <c r="G3744" s="2">
        <v>71486</v>
      </c>
      <c r="H3744">
        <f t="shared" si="348"/>
        <v>400500</v>
      </c>
      <c r="I3744">
        <f t="shared" si="349"/>
        <v>801000</v>
      </c>
      <c r="J3744" t="str">
        <f t="shared" si="350"/>
        <v>September</v>
      </c>
      <c r="K3744" t="str">
        <f t="shared" si="351"/>
        <v>2095</v>
      </c>
      <c r="L3744" t="str">
        <f t="shared" si="352"/>
        <v>High Discount</v>
      </c>
      <c r="M3744" t="str">
        <f t="shared" si="353"/>
        <v>Ok</v>
      </c>
      <c r="N3744" t="s">
        <v>10264</v>
      </c>
    </row>
    <row r="3745" spans="1:14" x14ac:dyDescent="0.35">
      <c r="A3745" t="s">
        <v>3763</v>
      </c>
      <c r="B3745" t="s">
        <v>43</v>
      </c>
      <c r="C3745">
        <v>157</v>
      </c>
      <c r="D3745">
        <v>12000</v>
      </c>
      <c r="E3745">
        <v>1500</v>
      </c>
      <c r="F3745" t="s">
        <v>11</v>
      </c>
      <c r="G3745" s="2">
        <v>71493</v>
      </c>
      <c r="H3745">
        <f t="shared" si="348"/>
        <v>1648500</v>
      </c>
      <c r="I3745">
        <f t="shared" si="349"/>
        <v>235500</v>
      </c>
      <c r="J3745" t="str">
        <f t="shared" si="350"/>
        <v>September</v>
      </c>
      <c r="K3745" t="str">
        <f t="shared" si="351"/>
        <v>2095</v>
      </c>
      <c r="L3745" t="str">
        <f t="shared" si="352"/>
        <v>High Discount</v>
      </c>
      <c r="M3745" t="str">
        <f t="shared" si="353"/>
        <v>Ok</v>
      </c>
      <c r="N3745" t="s">
        <v>10264</v>
      </c>
    </row>
    <row r="3746" spans="1:14" x14ac:dyDescent="0.35">
      <c r="A3746" t="s">
        <v>3764</v>
      </c>
      <c r="B3746" t="s">
        <v>39</v>
      </c>
      <c r="C3746">
        <v>599</v>
      </c>
      <c r="D3746">
        <v>22000</v>
      </c>
      <c r="E3746">
        <v>300</v>
      </c>
      <c r="F3746" t="s">
        <v>46</v>
      </c>
      <c r="G3746" s="2">
        <v>71500</v>
      </c>
      <c r="H3746">
        <f t="shared" si="348"/>
        <v>12998300</v>
      </c>
      <c r="I3746">
        <f t="shared" si="349"/>
        <v>179700</v>
      </c>
      <c r="J3746" t="str">
        <f t="shared" si="350"/>
        <v>October</v>
      </c>
      <c r="K3746" t="str">
        <f t="shared" si="351"/>
        <v>2095</v>
      </c>
      <c r="L3746" t="str">
        <f t="shared" si="352"/>
        <v>Normal</v>
      </c>
      <c r="M3746" t="str">
        <f t="shared" si="353"/>
        <v>Ok</v>
      </c>
      <c r="N3746" t="s">
        <v>10264</v>
      </c>
    </row>
    <row r="3747" spans="1:14" x14ac:dyDescent="0.35">
      <c r="A3747" t="s">
        <v>3765</v>
      </c>
      <c r="B3747" t="s">
        <v>33</v>
      </c>
      <c r="C3747">
        <v>398</v>
      </c>
      <c r="D3747">
        <v>6000</v>
      </c>
      <c r="E3747">
        <v>500</v>
      </c>
      <c r="F3747" t="s">
        <v>11</v>
      </c>
      <c r="G3747" s="2">
        <v>71507</v>
      </c>
      <c r="H3747">
        <f t="shared" si="348"/>
        <v>2189000</v>
      </c>
      <c r="I3747">
        <f t="shared" si="349"/>
        <v>199000</v>
      </c>
      <c r="J3747" t="str">
        <f t="shared" si="350"/>
        <v>October</v>
      </c>
      <c r="K3747" t="str">
        <f t="shared" si="351"/>
        <v>2095</v>
      </c>
      <c r="L3747" t="str">
        <f t="shared" si="352"/>
        <v>High Discount</v>
      </c>
      <c r="M3747" t="str">
        <f t="shared" si="353"/>
        <v>Ok</v>
      </c>
      <c r="N3747" t="s">
        <v>10264</v>
      </c>
    </row>
    <row r="3748" spans="1:14" x14ac:dyDescent="0.35">
      <c r="A3748" t="s">
        <v>3766</v>
      </c>
      <c r="B3748" t="s">
        <v>43</v>
      </c>
      <c r="C3748">
        <v>571</v>
      </c>
      <c r="D3748">
        <v>12000</v>
      </c>
      <c r="E3748">
        <v>1500</v>
      </c>
      <c r="F3748" t="s">
        <v>16</v>
      </c>
      <c r="G3748" s="2">
        <v>71514</v>
      </c>
      <c r="H3748">
        <f t="shared" si="348"/>
        <v>5995500</v>
      </c>
      <c r="I3748">
        <f t="shared" si="349"/>
        <v>856500</v>
      </c>
      <c r="J3748" t="str">
        <f t="shared" si="350"/>
        <v>October</v>
      </c>
      <c r="K3748" t="str">
        <f t="shared" si="351"/>
        <v>2095</v>
      </c>
      <c r="L3748" t="str">
        <f t="shared" si="352"/>
        <v>High Discount</v>
      </c>
      <c r="M3748" t="str">
        <f t="shared" si="353"/>
        <v>Ok</v>
      </c>
      <c r="N3748" t="s">
        <v>10264</v>
      </c>
    </row>
    <row r="3749" spans="1:14" x14ac:dyDescent="0.35">
      <c r="A3749" t="s">
        <v>3767</v>
      </c>
      <c r="B3749" t="s">
        <v>43</v>
      </c>
      <c r="C3749">
        <v>75</v>
      </c>
      <c r="D3749">
        <v>15000</v>
      </c>
      <c r="E3749">
        <v>500</v>
      </c>
      <c r="F3749" t="s">
        <v>8</v>
      </c>
      <c r="G3749" s="2">
        <v>71521</v>
      </c>
      <c r="H3749">
        <f t="shared" si="348"/>
        <v>1087500</v>
      </c>
      <c r="I3749">
        <f t="shared" si="349"/>
        <v>37500</v>
      </c>
      <c r="J3749" t="str">
        <f t="shared" si="350"/>
        <v>October</v>
      </c>
      <c r="K3749" t="str">
        <f t="shared" si="351"/>
        <v>2095</v>
      </c>
      <c r="L3749" t="str">
        <f t="shared" si="352"/>
        <v>High Discount</v>
      </c>
      <c r="M3749" t="str">
        <f t="shared" si="353"/>
        <v>Ok</v>
      </c>
      <c r="N3749" t="s">
        <v>10264</v>
      </c>
    </row>
    <row r="3750" spans="1:14" x14ac:dyDescent="0.35">
      <c r="A3750" t="s">
        <v>3768</v>
      </c>
      <c r="B3750" t="s">
        <v>30</v>
      </c>
      <c r="C3750">
        <v>97</v>
      </c>
      <c r="D3750">
        <v>1200</v>
      </c>
      <c r="E3750">
        <v>400</v>
      </c>
      <c r="F3750" t="s">
        <v>46</v>
      </c>
      <c r="G3750" s="2">
        <v>71528</v>
      </c>
      <c r="H3750">
        <f t="shared" si="348"/>
        <v>77600</v>
      </c>
      <c r="I3750">
        <f t="shared" si="349"/>
        <v>38800</v>
      </c>
      <c r="J3750" t="str">
        <f t="shared" si="350"/>
        <v>October</v>
      </c>
      <c r="K3750" t="str">
        <f t="shared" si="351"/>
        <v>2095</v>
      </c>
      <c r="L3750" t="str">
        <f t="shared" si="352"/>
        <v>High Discount</v>
      </c>
      <c r="M3750" t="str">
        <f t="shared" si="353"/>
        <v>Ok</v>
      </c>
      <c r="N3750" t="s">
        <v>10264</v>
      </c>
    </row>
    <row r="3751" spans="1:14" x14ac:dyDescent="0.35">
      <c r="A3751" t="s">
        <v>3769</v>
      </c>
      <c r="B3751" t="s">
        <v>30</v>
      </c>
      <c r="C3751">
        <v>419</v>
      </c>
      <c r="D3751">
        <v>1200</v>
      </c>
      <c r="E3751">
        <v>100</v>
      </c>
      <c r="F3751" t="s">
        <v>46</v>
      </c>
      <c r="G3751" s="2">
        <v>71535</v>
      </c>
      <c r="H3751">
        <f t="shared" si="348"/>
        <v>460900</v>
      </c>
      <c r="I3751">
        <f t="shared" si="349"/>
        <v>41900</v>
      </c>
      <c r="J3751" t="str">
        <f t="shared" si="350"/>
        <v>November</v>
      </c>
      <c r="K3751" t="str">
        <f t="shared" si="351"/>
        <v>2095</v>
      </c>
      <c r="L3751" t="str">
        <f t="shared" si="352"/>
        <v>Normal</v>
      </c>
      <c r="M3751" t="str">
        <f t="shared" si="353"/>
        <v>Ok</v>
      </c>
      <c r="N3751" t="s">
        <v>10264</v>
      </c>
    </row>
    <row r="3752" spans="1:14" x14ac:dyDescent="0.35">
      <c r="A3752" t="s">
        <v>3770</v>
      </c>
      <c r="B3752" t="s">
        <v>10</v>
      </c>
      <c r="C3752">
        <v>63</v>
      </c>
      <c r="D3752">
        <v>800</v>
      </c>
      <c r="E3752">
        <v>300</v>
      </c>
      <c r="F3752" t="s">
        <v>16</v>
      </c>
      <c r="G3752" s="2">
        <v>71542</v>
      </c>
      <c r="H3752">
        <f t="shared" si="348"/>
        <v>31500</v>
      </c>
      <c r="I3752">
        <f t="shared" si="349"/>
        <v>18900</v>
      </c>
      <c r="J3752" t="str">
        <f t="shared" si="350"/>
        <v>November</v>
      </c>
      <c r="K3752" t="str">
        <f t="shared" si="351"/>
        <v>2095</v>
      </c>
      <c r="L3752" t="str">
        <f t="shared" si="352"/>
        <v>High Discount</v>
      </c>
      <c r="M3752" t="str">
        <f t="shared" si="353"/>
        <v>Ok</v>
      </c>
      <c r="N3752" t="s">
        <v>10264</v>
      </c>
    </row>
    <row r="3753" spans="1:14" x14ac:dyDescent="0.35">
      <c r="A3753" t="s">
        <v>3771</v>
      </c>
      <c r="B3753" t="s">
        <v>10</v>
      </c>
      <c r="C3753">
        <v>236</v>
      </c>
      <c r="D3753">
        <v>12000</v>
      </c>
      <c r="E3753">
        <v>5000</v>
      </c>
      <c r="F3753" t="s">
        <v>16</v>
      </c>
      <c r="G3753" s="2">
        <v>71549</v>
      </c>
      <c r="H3753">
        <f t="shared" si="348"/>
        <v>1652000</v>
      </c>
      <c r="I3753">
        <f t="shared" si="349"/>
        <v>1180000</v>
      </c>
      <c r="J3753" t="str">
        <f t="shared" si="350"/>
        <v>November</v>
      </c>
      <c r="K3753" t="str">
        <f t="shared" si="351"/>
        <v>2095</v>
      </c>
      <c r="L3753" t="str">
        <f t="shared" si="352"/>
        <v>High Discount</v>
      </c>
      <c r="M3753" t="str">
        <f t="shared" si="353"/>
        <v>Ok</v>
      </c>
      <c r="N3753" t="s">
        <v>10264</v>
      </c>
    </row>
    <row r="3754" spans="1:14" x14ac:dyDescent="0.35">
      <c r="A3754" t="s">
        <v>3772</v>
      </c>
      <c r="B3754" t="s">
        <v>15</v>
      </c>
      <c r="C3754">
        <v>573</v>
      </c>
      <c r="D3754">
        <v>18000</v>
      </c>
      <c r="E3754">
        <v>100</v>
      </c>
      <c r="F3754" t="s">
        <v>16</v>
      </c>
      <c r="G3754" s="2">
        <v>71556</v>
      </c>
      <c r="H3754">
        <f t="shared" si="348"/>
        <v>10256700</v>
      </c>
      <c r="I3754">
        <f t="shared" si="349"/>
        <v>57300</v>
      </c>
      <c r="J3754" t="str">
        <f t="shared" si="350"/>
        <v>November</v>
      </c>
      <c r="K3754" t="str">
        <f t="shared" si="351"/>
        <v>2095</v>
      </c>
      <c r="L3754" t="str">
        <f t="shared" si="352"/>
        <v>Normal</v>
      </c>
      <c r="M3754" t="str">
        <f t="shared" si="353"/>
        <v>Ok</v>
      </c>
      <c r="N3754" t="s">
        <v>10264</v>
      </c>
    </row>
    <row r="3755" spans="1:14" x14ac:dyDescent="0.35">
      <c r="A3755" t="s">
        <v>3773</v>
      </c>
      <c r="B3755" t="s">
        <v>21</v>
      </c>
      <c r="C3755">
        <v>328</v>
      </c>
      <c r="D3755">
        <v>800</v>
      </c>
      <c r="E3755">
        <v>1500</v>
      </c>
      <c r="F3755" t="s">
        <v>16</v>
      </c>
      <c r="G3755" s="2">
        <v>71563</v>
      </c>
      <c r="H3755">
        <f t="shared" si="348"/>
        <v>0</v>
      </c>
      <c r="I3755">
        <f t="shared" si="349"/>
        <v>492000</v>
      </c>
      <c r="J3755" t="str">
        <f t="shared" si="350"/>
        <v>December</v>
      </c>
      <c r="K3755" t="str">
        <f t="shared" si="351"/>
        <v>2095</v>
      </c>
      <c r="L3755" t="str">
        <f t="shared" si="352"/>
        <v>High Discount</v>
      </c>
      <c r="M3755" t="str">
        <f t="shared" si="353"/>
        <v>Zero Sales</v>
      </c>
      <c r="N3755" t="s">
        <v>10264</v>
      </c>
    </row>
    <row r="3756" spans="1:14" x14ac:dyDescent="0.35">
      <c r="A3756" t="s">
        <v>3774</v>
      </c>
      <c r="B3756" t="s">
        <v>39</v>
      </c>
      <c r="C3756">
        <v>390</v>
      </c>
      <c r="D3756">
        <v>1200</v>
      </c>
      <c r="E3756">
        <v>2000</v>
      </c>
      <c r="F3756" t="s">
        <v>46</v>
      </c>
      <c r="G3756" s="2">
        <v>71570</v>
      </c>
      <c r="H3756">
        <f t="shared" si="348"/>
        <v>0</v>
      </c>
      <c r="I3756">
        <f t="shared" si="349"/>
        <v>780000</v>
      </c>
      <c r="J3756" t="str">
        <f t="shared" si="350"/>
        <v>December</v>
      </c>
      <c r="K3756" t="str">
        <f t="shared" si="351"/>
        <v>2095</v>
      </c>
      <c r="L3756" t="str">
        <f t="shared" si="352"/>
        <v>High Discount</v>
      </c>
      <c r="M3756" t="str">
        <f t="shared" si="353"/>
        <v>Zero Sales</v>
      </c>
      <c r="N3756" t="s">
        <v>10264</v>
      </c>
    </row>
    <row r="3757" spans="1:14" x14ac:dyDescent="0.35">
      <c r="A3757" t="s">
        <v>3775</v>
      </c>
      <c r="B3757" t="s">
        <v>39</v>
      </c>
      <c r="C3757">
        <v>377</v>
      </c>
      <c r="D3757">
        <v>22000</v>
      </c>
      <c r="E3757">
        <v>200</v>
      </c>
      <c r="F3757" t="s">
        <v>8</v>
      </c>
      <c r="G3757" s="2">
        <v>71577</v>
      </c>
      <c r="H3757">
        <f t="shared" si="348"/>
        <v>8218600</v>
      </c>
      <c r="I3757">
        <f t="shared" si="349"/>
        <v>75400</v>
      </c>
      <c r="J3757" t="str">
        <f t="shared" si="350"/>
        <v>December</v>
      </c>
      <c r="K3757" t="str">
        <f t="shared" si="351"/>
        <v>2095</v>
      </c>
      <c r="L3757" t="str">
        <f t="shared" si="352"/>
        <v>Normal</v>
      </c>
      <c r="M3757" t="str">
        <f t="shared" si="353"/>
        <v>Ok</v>
      </c>
      <c r="N3757" t="s">
        <v>10264</v>
      </c>
    </row>
    <row r="3758" spans="1:14" x14ac:dyDescent="0.35">
      <c r="A3758" t="s">
        <v>3776</v>
      </c>
      <c r="B3758" t="s">
        <v>7</v>
      </c>
      <c r="C3758">
        <v>74</v>
      </c>
      <c r="D3758">
        <v>12000</v>
      </c>
      <c r="E3758">
        <v>400</v>
      </c>
      <c r="F3758" t="s">
        <v>8</v>
      </c>
      <c r="G3758" s="2">
        <v>71584</v>
      </c>
      <c r="H3758">
        <f t="shared" si="348"/>
        <v>858400</v>
      </c>
      <c r="I3758">
        <f t="shared" si="349"/>
        <v>29600</v>
      </c>
      <c r="J3758" t="str">
        <f t="shared" si="350"/>
        <v>December</v>
      </c>
      <c r="K3758" t="str">
        <f t="shared" si="351"/>
        <v>2095</v>
      </c>
      <c r="L3758" t="str">
        <f t="shared" si="352"/>
        <v>High Discount</v>
      </c>
      <c r="M3758" t="str">
        <f t="shared" si="353"/>
        <v>Ok</v>
      </c>
      <c r="N3758" t="s">
        <v>10264</v>
      </c>
    </row>
    <row r="3759" spans="1:14" x14ac:dyDescent="0.35">
      <c r="A3759" t="s">
        <v>3777</v>
      </c>
      <c r="B3759" t="s">
        <v>39</v>
      </c>
      <c r="C3759">
        <v>578</v>
      </c>
      <c r="D3759">
        <v>22000</v>
      </c>
      <c r="E3759">
        <v>500</v>
      </c>
      <c r="F3759" t="s">
        <v>16</v>
      </c>
      <c r="G3759" s="2">
        <v>71591</v>
      </c>
      <c r="H3759">
        <f t="shared" si="348"/>
        <v>12427000</v>
      </c>
      <c r="I3759">
        <f t="shared" si="349"/>
        <v>289000</v>
      </c>
      <c r="J3759" t="str">
        <f t="shared" si="350"/>
        <v>January</v>
      </c>
      <c r="K3759" t="str">
        <f t="shared" si="351"/>
        <v>2096</v>
      </c>
      <c r="L3759" t="str">
        <f t="shared" si="352"/>
        <v>Normal</v>
      </c>
      <c r="M3759" t="str">
        <f t="shared" si="353"/>
        <v>Ok</v>
      </c>
      <c r="N3759" t="s">
        <v>10264</v>
      </c>
    </row>
    <row r="3760" spans="1:14" x14ac:dyDescent="0.35">
      <c r="A3760" t="s">
        <v>3778</v>
      </c>
      <c r="B3760" t="s">
        <v>39</v>
      </c>
      <c r="C3760">
        <v>475</v>
      </c>
      <c r="D3760">
        <v>22000</v>
      </c>
      <c r="E3760">
        <v>400</v>
      </c>
      <c r="F3760" t="s">
        <v>11</v>
      </c>
      <c r="G3760" s="2">
        <v>71598</v>
      </c>
      <c r="H3760">
        <f t="shared" si="348"/>
        <v>10260000</v>
      </c>
      <c r="I3760">
        <f t="shared" si="349"/>
        <v>190000</v>
      </c>
      <c r="J3760" t="str">
        <f t="shared" si="350"/>
        <v>January</v>
      </c>
      <c r="K3760" t="str">
        <f t="shared" si="351"/>
        <v>2096</v>
      </c>
      <c r="L3760" t="str">
        <f t="shared" si="352"/>
        <v>Normal</v>
      </c>
      <c r="M3760" t="str">
        <f t="shared" si="353"/>
        <v>Ok</v>
      </c>
      <c r="N3760" t="s">
        <v>10264</v>
      </c>
    </row>
    <row r="3761" spans="1:14" x14ac:dyDescent="0.35">
      <c r="A3761" t="s">
        <v>3779</v>
      </c>
      <c r="B3761" t="s">
        <v>21</v>
      </c>
      <c r="C3761">
        <v>78</v>
      </c>
      <c r="D3761">
        <v>12000</v>
      </c>
      <c r="E3761">
        <v>100</v>
      </c>
      <c r="F3761" t="s">
        <v>46</v>
      </c>
      <c r="G3761" s="2">
        <v>71605</v>
      </c>
      <c r="H3761">
        <f t="shared" si="348"/>
        <v>928200</v>
      </c>
      <c r="I3761">
        <f t="shared" si="349"/>
        <v>7800</v>
      </c>
      <c r="J3761" t="str">
        <f t="shared" si="350"/>
        <v>January</v>
      </c>
      <c r="K3761" t="str">
        <f t="shared" si="351"/>
        <v>2096</v>
      </c>
      <c r="L3761" t="str">
        <f t="shared" si="352"/>
        <v>High Discount</v>
      </c>
      <c r="M3761" t="str">
        <f t="shared" si="353"/>
        <v>Ok</v>
      </c>
      <c r="N3761" t="s">
        <v>10264</v>
      </c>
    </row>
    <row r="3762" spans="1:14" x14ac:dyDescent="0.35">
      <c r="A3762" t="s">
        <v>3780</v>
      </c>
      <c r="B3762" t="s">
        <v>19</v>
      </c>
      <c r="C3762">
        <v>372</v>
      </c>
      <c r="D3762">
        <v>18000</v>
      </c>
      <c r="E3762">
        <v>5000</v>
      </c>
      <c r="F3762" t="s">
        <v>8</v>
      </c>
      <c r="G3762" s="2">
        <v>71612</v>
      </c>
      <c r="H3762">
        <f t="shared" si="348"/>
        <v>4836000</v>
      </c>
      <c r="I3762">
        <f t="shared" si="349"/>
        <v>1860000</v>
      </c>
      <c r="J3762" t="str">
        <f t="shared" si="350"/>
        <v>January</v>
      </c>
      <c r="K3762" t="str">
        <f t="shared" si="351"/>
        <v>2096</v>
      </c>
      <c r="L3762" t="str">
        <f t="shared" si="352"/>
        <v>High Discount</v>
      </c>
      <c r="M3762" t="str">
        <f t="shared" si="353"/>
        <v>Ok</v>
      </c>
      <c r="N3762" t="s">
        <v>10264</v>
      </c>
    </row>
    <row r="3763" spans="1:14" x14ac:dyDescent="0.35">
      <c r="A3763" t="s">
        <v>3781</v>
      </c>
      <c r="B3763" t="s">
        <v>10</v>
      </c>
      <c r="C3763">
        <v>362</v>
      </c>
      <c r="D3763">
        <v>12000</v>
      </c>
      <c r="E3763">
        <v>100</v>
      </c>
      <c r="F3763" t="s">
        <v>16</v>
      </c>
      <c r="G3763" s="2">
        <v>71619</v>
      </c>
      <c r="H3763">
        <f t="shared" si="348"/>
        <v>4307800</v>
      </c>
      <c r="I3763">
        <f t="shared" si="349"/>
        <v>36200</v>
      </c>
      <c r="J3763" t="str">
        <f t="shared" si="350"/>
        <v>January</v>
      </c>
      <c r="K3763" t="str">
        <f t="shared" si="351"/>
        <v>2096</v>
      </c>
      <c r="L3763" t="str">
        <f t="shared" si="352"/>
        <v>Normal</v>
      </c>
      <c r="M3763" t="str">
        <f t="shared" si="353"/>
        <v>Ok</v>
      </c>
      <c r="N3763" t="s">
        <v>10264</v>
      </c>
    </row>
    <row r="3764" spans="1:14" x14ac:dyDescent="0.35">
      <c r="A3764" t="s">
        <v>3782</v>
      </c>
      <c r="B3764" t="s">
        <v>10</v>
      </c>
      <c r="C3764">
        <v>319</v>
      </c>
      <c r="D3764">
        <v>5500</v>
      </c>
      <c r="E3764">
        <v>1000</v>
      </c>
      <c r="F3764" t="s">
        <v>11</v>
      </c>
      <c r="G3764" s="2">
        <v>71626</v>
      </c>
      <c r="H3764">
        <f t="shared" si="348"/>
        <v>1435500</v>
      </c>
      <c r="I3764">
        <f t="shared" si="349"/>
        <v>319000</v>
      </c>
      <c r="J3764" t="str">
        <f t="shared" si="350"/>
        <v>February</v>
      </c>
      <c r="K3764" t="str">
        <f t="shared" si="351"/>
        <v>2096</v>
      </c>
      <c r="L3764" t="str">
        <f t="shared" si="352"/>
        <v>High Discount</v>
      </c>
      <c r="M3764" t="str">
        <f t="shared" si="353"/>
        <v>Ok</v>
      </c>
      <c r="N3764" t="s">
        <v>10264</v>
      </c>
    </row>
    <row r="3765" spans="1:14" x14ac:dyDescent="0.35">
      <c r="A3765" t="s">
        <v>3783</v>
      </c>
      <c r="B3765" t="s">
        <v>33</v>
      </c>
      <c r="C3765">
        <v>344</v>
      </c>
      <c r="D3765">
        <v>18000</v>
      </c>
      <c r="E3765">
        <v>100</v>
      </c>
      <c r="F3765" t="s">
        <v>11</v>
      </c>
      <c r="G3765" s="2">
        <v>71633</v>
      </c>
      <c r="H3765">
        <f t="shared" si="348"/>
        <v>6157600</v>
      </c>
      <c r="I3765">
        <f t="shared" si="349"/>
        <v>34400</v>
      </c>
      <c r="J3765" t="str">
        <f t="shared" si="350"/>
        <v>February</v>
      </c>
      <c r="K3765" t="str">
        <f t="shared" si="351"/>
        <v>2096</v>
      </c>
      <c r="L3765" t="str">
        <f t="shared" si="352"/>
        <v>Normal</v>
      </c>
      <c r="M3765" t="str">
        <f t="shared" si="353"/>
        <v>Ok</v>
      </c>
      <c r="N3765" t="s">
        <v>10264</v>
      </c>
    </row>
    <row r="3766" spans="1:14" x14ac:dyDescent="0.35">
      <c r="A3766" t="s">
        <v>3784</v>
      </c>
      <c r="B3766" t="s">
        <v>39</v>
      </c>
      <c r="C3766">
        <v>272</v>
      </c>
      <c r="D3766">
        <v>5500</v>
      </c>
      <c r="E3766">
        <v>2000</v>
      </c>
      <c r="F3766" t="s">
        <v>16</v>
      </c>
      <c r="G3766" s="2">
        <v>71640</v>
      </c>
      <c r="H3766">
        <f t="shared" si="348"/>
        <v>952000</v>
      </c>
      <c r="I3766">
        <f t="shared" si="349"/>
        <v>544000</v>
      </c>
      <c r="J3766" t="str">
        <f t="shared" si="350"/>
        <v>February</v>
      </c>
      <c r="K3766" t="str">
        <f t="shared" si="351"/>
        <v>2096</v>
      </c>
      <c r="L3766" t="str">
        <f t="shared" si="352"/>
        <v>High Discount</v>
      </c>
      <c r="M3766" t="str">
        <f t="shared" si="353"/>
        <v>Ok</v>
      </c>
      <c r="N3766" t="s">
        <v>10264</v>
      </c>
    </row>
    <row r="3767" spans="1:14" x14ac:dyDescent="0.35">
      <c r="A3767" t="s">
        <v>3785</v>
      </c>
      <c r="B3767" t="s">
        <v>21</v>
      </c>
      <c r="C3767">
        <v>124</v>
      </c>
      <c r="D3767">
        <v>6000</v>
      </c>
      <c r="E3767">
        <v>300</v>
      </c>
      <c r="F3767" t="s">
        <v>46</v>
      </c>
      <c r="G3767" s="2">
        <v>71647</v>
      </c>
      <c r="H3767">
        <f t="shared" si="348"/>
        <v>706800</v>
      </c>
      <c r="I3767">
        <f t="shared" si="349"/>
        <v>37200</v>
      </c>
      <c r="J3767" t="str">
        <f t="shared" si="350"/>
        <v>February</v>
      </c>
      <c r="K3767" t="str">
        <f t="shared" si="351"/>
        <v>2096</v>
      </c>
      <c r="L3767" t="str">
        <f t="shared" si="352"/>
        <v>High Discount</v>
      </c>
      <c r="M3767" t="str">
        <f t="shared" si="353"/>
        <v>Ok</v>
      </c>
      <c r="N3767" t="s">
        <v>10264</v>
      </c>
    </row>
    <row r="3768" spans="1:14" x14ac:dyDescent="0.35">
      <c r="A3768" t="s">
        <v>3786</v>
      </c>
      <c r="B3768" t="s">
        <v>10</v>
      </c>
      <c r="C3768">
        <v>151</v>
      </c>
      <c r="D3768">
        <v>5500</v>
      </c>
      <c r="E3768">
        <v>400</v>
      </c>
      <c r="F3768" t="s">
        <v>8</v>
      </c>
      <c r="G3768" s="2">
        <v>71654</v>
      </c>
      <c r="H3768">
        <f t="shared" si="348"/>
        <v>770100</v>
      </c>
      <c r="I3768">
        <f t="shared" si="349"/>
        <v>60400</v>
      </c>
      <c r="J3768" t="str">
        <f t="shared" si="350"/>
        <v>March</v>
      </c>
      <c r="K3768" t="str">
        <f t="shared" si="351"/>
        <v>2096</v>
      </c>
      <c r="L3768" t="str">
        <f t="shared" si="352"/>
        <v>High Discount</v>
      </c>
      <c r="M3768" t="str">
        <f t="shared" si="353"/>
        <v>Ok</v>
      </c>
      <c r="N3768" t="s">
        <v>10264</v>
      </c>
    </row>
    <row r="3769" spans="1:14" x14ac:dyDescent="0.35">
      <c r="A3769" t="s">
        <v>3787</v>
      </c>
      <c r="B3769" t="s">
        <v>21</v>
      </c>
      <c r="C3769">
        <v>581</v>
      </c>
      <c r="D3769">
        <v>1200</v>
      </c>
      <c r="E3769">
        <v>400</v>
      </c>
      <c r="F3769" t="s">
        <v>11</v>
      </c>
      <c r="G3769" s="2">
        <v>71661</v>
      </c>
      <c r="H3769">
        <f t="shared" si="348"/>
        <v>464800</v>
      </c>
      <c r="I3769">
        <f t="shared" si="349"/>
        <v>232400</v>
      </c>
      <c r="J3769" t="str">
        <f t="shared" si="350"/>
        <v>March</v>
      </c>
      <c r="K3769" t="str">
        <f t="shared" si="351"/>
        <v>2096</v>
      </c>
      <c r="L3769" t="str">
        <f t="shared" si="352"/>
        <v>Normal</v>
      </c>
      <c r="M3769" t="str">
        <f t="shared" si="353"/>
        <v>Ok</v>
      </c>
      <c r="N3769" t="s">
        <v>10264</v>
      </c>
    </row>
    <row r="3770" spans="1:14" x14ac:dyDescent="0.35">
      <c r="A3770" t="s">
        <v>3788</v>
      </c>
      <c r="B3770" t="s">
        <v>13</v>
      </c>
      <c r="C3770">
        <v>222</v>
      </c>
      <c r="D3770">
        <v>15000</v>
      </c>
      <c r="E3770">
        <v>1500</v>
      </c>
      <c r="F3770" t="s">
        <v>8</v>
      </c>
      <c r="G3770" s="2">
        <v>71668</v>
      </c>
      <c r="H3770">
        <f t="shared" si="348"/>
        <v>2997000</v>
      </c>
      <c r="I3770">
        <f t="shared" si="349"/>
        <v>333000</v>
      </c>
      <c r="J3770" t="str">
        <f t="shared" si="350"/>
        <v>March</v>
      </c>
      <c r="K3770" t="str">
        <f t="shared" si="351"/>
        <v>2096</v>
      </c>
      <c r="L3770" t="str">
        <f t="shared" si="352"/>
        <v>High Discount</v>
      </c>
      <c r="M3770" t="str">
        <f t="shared" si="353"/>
        <v>Ok</v>
      </c>
      <c r="N3770" t="s">
        <v>10264</v>
      </c>
    </row>
    <row r="3771" spans="1:14" x14ac:dyDescent="0.35">
      <c r="A3771" t="s">
        <v>3789</v>
      </c>
      <c r="B3771" t="s">
        <v>19</v>
      </c>
      <c r="C3771">
        <v>53</v>
      </c>
      <c r="D3771">
        <v>12000</v>
      </c>
      <c r="E3771">
        <v>200</v>
      </c>
      <c r="F3771" t="s">
        <v>8</v>
      </c>
      <c r="G3771" s="2">
        <v>71675</v>
      </c>
      <c r="H3771">
        <f t="shared" si="348"/>
        <v>625400</v>
      </c>
      <c r="I3771">
        <f t="shared" si="349"/>
        <v>10600</v>
      </c>
      <c r="J3771" t="str">
        <f t="shared" si="350"/>
        <v>March</v>
      </c>
      <c r="K3771" t="str">
        <f t="shared" si="351"/>
        <v>2096</v>
      </c>
      <c r="L3771" t="str">
        <f t="shared" si="352"/>
        <v>High Discount</v>
      </c>
      <c r="M3771" t="str">
        <f t="shared" si="353"/>
        <v>Ok</v>
      </c>
      <c r="N3771" t="s">
        <v>10264</v>
      </c>
    </row>
    <row r="3772" spans="1:14" x14ac:dyDescent="0.35">
      <c r="A3772" t="s">
        <v>3790</v>
      </c>
      <c r="B3772" t="s">
        <v>39</v>
      </c>
      <c r="C3772">
        <v>528</v>
      </c>
      <c r="D3772">
        <v>5500</v>
      </c>
      <c r="E3772">
        <v>200</v>
      </c>
      <c r="F3772" t="s">
        <v>11</v>
      </c>
      <c r="G3772" s="2">
        <v>71682</v>
      </c>
      <c r="H3772">
        <f t="shared" si="348"/>
        <v>2798400</v>
      </c>
      <c r="I3772">
        <f t="shared" si="349"/>
        <v>105600</v>
      </c>
      <c r="J3772" t="str">
        <f t="shared" si="350"/>
        <v>April</v>
      </c>
      <c r="K3772" t="str">
        <f t="shared" si="351"/>
        <v>2096</v>
      </c>
      <c r="L3772" t="str">
        <f t="shared" si="352"/>
        <v>Normal</v>
      </c>
      <c r="M3772" t="str">
        <f t="shared" si="353"/>
        <v>Ok</v>
      </c>
      <c r="N3772" t="s">
        <v>10264</v>
      </c>
    </row>
    <row r="3773" spans="1:14" x14ac:dyDescent="0.35">
      <c r="A3773" t="s">
        <v>3791</v>
      </c>
      <c r="B3773" t="s">
        <v>33</v>
      </c>
      <c r="C3773">
        <v>444</v>
      </c>
      <c r="D3773">
        <v>800</v>
      </c>
      <c r="E3773">
        <v>2000</v>
      </c>
      <c r="F3773" t="s">
        <v>16</v>
      </c>
      <c r="G3773" s="2">
        <v>71689</v>
      </c>
      <c r="H3773">
        <f t="shared" si="348"/>
        <v>0</v>
      </c>
      <c r="I3773">
        <f t="shared" si="349"/>
        <v>888000</v>
      </c>
      <c r="J3773" t="str">
        <f t="shared" si="350"/>
        <v>April</v>
      </c>
      <c r="K3773" t="str">
        <f t="shared" si="351"/>
        <v>2096</v>
      </c>
      <c r="L3773" t="str">
        <f t="shared" si="352"/>
        <v>High Discount</v>
      </c>
      <c r="M3773" t="str">
        <f t="shared" si="353"/>
        <v>Zero Sales</v>
      </c>
      <c r="N3773" t="s">
        <v>10264</v>
      </c>
    </row>
    <row r="3774" spans="1:14" x14ac:dyDescent="0.35">
      <c r="A3774" t="s">
        <v>3792</v>
      </c>
      <c r="B3774" t="s">
        <v>7</v>
      </c>
      <c r="C3774">
        <v>216</v>
      </c>
      <c r="D3774">
        <v>5500</v>
      </c>
      <c r="E3774">
        <v>3000</v>
      </c>
      <c r="F3774" t="s">
        <v>11</v>
      </c>
      <c r="G3774" s="2">
        <v>71696</v>
      </c>
      <c r="H3774">
        <f t="shared" si="348"/>
        <v>540000</v>
      </c>
      <c r="I3774">
        <f t="shared" si="349"/>
        <v>648000</v>
      </c>
      <c r="J3774" t="str">
        <f t="shared" si="350"/>
        <v>April</v>
      </c>
      <c r="K3774" t="str">
        <f t="shared" si="351"/>
        <v>2096</v>
      </c>
      <c r="L3774" t="str">
        <f t="shared" si="352"/>
        <v>High Discount</v>
      </c>
      <c r="M3774" t="str">
        <f t="shared" si="353"/>
        <v>Ok</v>
      </c>
      <c r="N3774" t="s">
        <v>10264</v>
      </c>
    </row>
    <row r="3775" spans="1:14" x14ac:dyDescent="0.35">
      <c r="A3775" t="s">
        <v>3793</v>
      </c>
      <c r="B3775" t="s">
        <v>10</v>
      </c>
      <c r="C3775">
        <v>349</v>
      </c>
      <c r="D3775">
        <v>12000</v>
      </c>
      <c r="E3775">
        <v>500</v>
      </c>
      <c r="F3775" t="s">
        <v>11</v>
      </c>
      <c r="G3775" s="2">
        <v>71703</v>
      </c>
      <c r="H3775">
        <f t="shared" si="348"/>
        <v>4013500</v>
      </c>
      <c r="I3775">
        <f t="shared" si="349"/>
        <v>174500</v>
      </c>
      <c r="J3775" t="str">
        <f t="shared" si="350"/>
        <v>April</v>
      </c>
      <c r="K3775" t="str">
        <f t="shared" si="351"/>
        <v>2096</v>
      </c>
      <c r="L3775" t="str">
        <f t="shared" si="352"/>
        <v>High Discount</v>
      </c>
      <c r="M3775" t="str">
        <f t="shared" si="353"/>
        <v>Ok</v>
      </c>
      <c r="N3775" t="s">
        <v>10264</v>
      </c>
    </row>
    <row r="3776" spans="1:14" x14ac:dyDescent="0.35">
      <c r="A3776" t="s">
        <v>3794</v>
      </c>
      <c r="B3776" t="s">
        <v>13</v>
      </c>
      <c r="C3776">
        <v>167</v>
      </c>
      <c r="D3776">
        <v>800</v>
      </c>
      <c r="E3776">
        <v>1000</v>
      </c>
      <c r="F3776" t="s">
        <v>46</v>
      </c>
      <c r="G3776" s="2">
        <v>71710</v>
      </c>
      <c r="H3776">
        <f t="shared" si="348"/>
        <v>0</v>
      </c>
      <c r="I3776">
        <f t="shared" si="349"/>
        <v>167000</v>
      </c>
      <c r="J3776" t="str">
        <f t="shared" si="350"/>
        <v>April</v>
      </c>
      <c r="K3776" t="str">
        <f t="shared" si="351"/>
        <v>2096</v>
      </c>
      <c r="L3776" t="str">
        <f t="shared" si="352"/>
        <v>High Discount</v>
      </c>
      <c r="M3776" t="str">
        <f t="shared" si="353"/>
        <v>Zero Sales</v>
      </c>
      <c r="N3776" t="s">
        <v>10264</v>
      </c>
    </row>
    <row r="3777" spans="1:14" x14ac:dyDescent="0.35">
      <c r="A3777" t="s">
        <v>3795</v>
      </c>
      <c r="B3777" t="s">
        <v>21</v>
      </c>
      <c r="C3777">
        <v>561</v>
      </c>
      <c r="D3777">
        <v>45000</v>
      </c>
      <c r="E3777">
        <v>200</v>
      </c>
      <c r="F3777" t="s">
        <v>8</v>
      </c>
      <c r="G3777" s="2">
        <v>71717</v>
      </c>
      <c r="H3777">
        <f t="shared" si="348"/>
        <v>25132800</v>
      </c>
      <c r="I3777">
        <f t="shared" si="349"/>
        <v>112200</v>
      </c>
      <c r="J3777" t="str">
        <f t="shared" si="350"/>
        <v>May</v>
      </c>
      <c r="K3777" t="str">
        <f t="shared" si="351"/>
        <v>2096</v>
      </c>
      <c r="L3777" t="str">
        <f t="shared" si="352"/>
        <v>Normal</v>
      </c>
      <c r="M3777" t="str">
        <f t="shared" si="353"/>
        <v>Ok</v>
      </c>
      <c r="N3777" t="s">
        <v>10264</v>
      </c>
    </row>
    <row r="3778" spans="1:14" x14ac:dyDescent="0.35">
      <c r="A3778" t="s">
        <v>3796</v>
      </c>
      <c r="B3778" t="s">
        <v>30</v>
      </c>
      <c r="C3778">
        <v>224</v>
      </c>
      <c r="D3778">
        <v>800</v>
      </c>
      <c r="E3778">
        <v>5000</v>
      </c>
      <c r="F3778" t="s">
        <v>16</v>
      </c>
      <c r="G3778" s="2">
        <v>71724</v>
      </c>
      <c r="H3778">
        <f t="shared" ref="H3778:H3841" si="354">MAX(0,(D3778-E3778)*C3778)</f>
        <v>0</v>
      </c>
      <c r="I3778">
        <f t="shared" si="349"/>
        <v>1120000</v>
      </c>
      <c r="J3778" t="str">
        <f t="shared" si="350"/>
        <v>May</v>
      </c>
      <c r="K3778" t="str">
        <f t="shared" si="351"/>
        <v>2096</v>
      </c>
      <c r="L3778" t="str">
        <f t="shared" si="352"/>
        <v>High Discount</v>
      </c>
      <c r="M3778" t="str">
        <f t="shared" si="353"/>
        <v>Zero Sales</v>
      </c>
      <c r="N3778" t="s">
        <v>10264</v>
      </c>
    </row>
    <row r="3779" spans="1:14" x14ac:dyDescent="0.35">
      <c r="A3779" t="s">
        <v>3797</v>
      </c>
      <c r="B3779" t="s">
        <v>43</v>
      </c>
      <c r="C3779">
        <v>208</v>
      </c>
      <c r="D3779">
        <v>800</v>
      </c>
      <c r="E3779">
        <v>400</v>
      </c>
      <c r="F3779" t="s">
        <v>8</v>
      </c>
      <c r="G3779" s="2">
        <v>71731</v>
      </c>
      <c r="H3779">
        <f t="shared" si="354"/>
        <v>83200</v>
      </c>
      <c r="I3779">
        <f t="shared" ref="I3779:I3842" si="355">E3779*C3779</f>
        <v>83200</v>
      </c>
      <c r="J3779" t="str">
        <f t="shared" ref="J3779:J3842" si="356">TEXT(G:G,"mmmm")</f>
        <v>May</v>
      </c>
      <c r="K3779" t="str">
        <f t="shared" ref="K3779:K3842" si="357">TEXT(G3779,"yyy")</f>
        <v>2096</v>
      </c>
      <c r="L3779" t="str">
        <f t="shared" ref="L3779:L3842" si="358">IF(E3779&gt;=C3779,"High Discount","Normal")</f>
        <v>High Discount</v>
      </c>
      <c r="M3779" t="str">
        <f t="shared" ref="M3779:M3842" si="359">IF(H3779=0,"Zero Sales","Ok")</f>
        <v>Ok</v>
      </c>
      <c r="N3779" t="s">
        <v>10264</v>
      </c>
    </row>
    <row r="3780" spans="1:14" x14ac:dyDescent="0.35">
      <c r="A3780" t="s">
        <v>3798</v>
      </c>
      <c r="B3780" t="s">
        <v>39</v>
      </c>
      <c r="C3780">
        <v>433</v>
      </c>
      <c r="D3780">
        <v>18000</v>
      </c>
      <c r="E3780">
        <v>5000</v>
      </c>
      <c r="F3780" t="s">
        <v>11</v>
      </c>
      <c r="G3780" s="2">
        <v>71738</v>
      </c>
      <c r="H3780">
        <f t="shared" si="354"/>
        <v>5629000</v>
      </c>
      <c r="I3780">
        <f t="shared" si="355"/>
        <v>2165000</v>
      </c>
      <c r="J3780" t="str">
        <f t="shared" si="356"/>
        <v>May</v>
      </c>
      <c r="K3780" t="str">
        <f t="shared" si="357"/>
        <v>2096</v>
      </c>
      <c r="L3780" t="str">
        <f t="shared" si="358"/>
        <v>High Discount</v>
      </c>
      <c r="M3780" t="str">
        <f t="shared" si="359"/>
        <v>Ok</v>
      </c>
      <c r="N3780" t="s">
        <v>10264</v>
      </c>
    </row>
    <row r="3781" spans="1:14" x14ac:dyDescent="0.35">
      <c r="A3781" t="s">
        <v>3799</v>
      </c>
      <c r="B3781" t="s">
        <v>39</v>
      </c>
      <c r="C3781">
        <v>276</v>
      </c>
      <c r="D3781">
        <v>5500</v>
      </c>
      <c r="E3781">
        <v>500</v>
      </c>
      <c r="F3781" t="s">
        <v>16</v>
      </c>
      <c r="G3781" s="2">
        <v>71745</v>
      </c>
      <c r="H3781">
        <f t="shared" si="354"/>
        <v>1380000</v>
      </c>
      <c r="I3781">
        <f t="shared" si="355"/>
        <v>138000</v>
      </c>
      <c r="J3781" t="str">
        <f t="shared" si="356"/>
        <v>June</v>
      </c>
      <c r="K3781" t="str">
        <f t="shared" si="357"/>
        <v>2096</v>
      </c>
      <c r="L3781" t="str">
        <f t="shared" si="358"/>
        <v>High Discount</v>
      </c>
      <c r="M3781" t="str">
        <f t="shared" si="359"/>
        <v>Ok</v>
      </c>
      <c r="N3781" t="s">
        <v>10264</v>
      </c>
    </row>
    <row r="3782" spans="1:14" x14ac:dyDescent="0.35">
      <c r="A3782" t="s">
        <v>3800</v>
      </c>
      <c r="B3782" t="s">
        <v>13</v>
      </c>
      <c r="C3782">
        <v>87</v>
      </c>
      <c r="D3782">
        <v>5500</v>
      </c>
      <c r="E3782">
        <v>1500</v>
      </c>
      <c r="F3782" t="s">
        <v>16</v>
      </c>
      <c r="G3782" s="2">
        <v>71752</v>
      </c>
      <c r="H3782">
        <f t="shared" si="354"/>
        <v>348000</v>
      </c>
      <c r="I3782">
        <f t="shared" si="355"/>
        <v>130500</v>
      </c>
      <c r="J3782" t="str">
        <f t="shared" si="356"/>
        <v>June</v>
      </c>
      <c r="K3782" t="str">
        <f t="shared" si="357"/>
        <v>2096</v>
      </c>
      <c r="L3782" t="str">
        <f t="shared" si="358"/>
        <v>High Discount</v>
      </c>
      <c r="M3782" t="str">
        <f t="shared" si="359"/>
        <v>Ok</v>
      </c>
      <c r="N3782" t="s">
        <v>10264</v>
      </c>
    </row>
    <row r="3783" spans="1:14" x14ac:dyDescent="0.35">
      <c r="A3783" t="s">
        <v>3801</v>
      </c>
      <c r="B3783" t="s">
        <v>21</v>
      </c>
      <c r="C3783">
        <v>512</v>
      </c>
      <c r="D3783">
        <v>4500</v>
      </c>
      <c r="E3783">
        <v>1500</v>
      </c>
      <c r="F3783" t="s">
        <v>16</v>
      </c>
      <c r="G3783" s="2">
        <v>71759</v>
      </c>
      <c r="H3783">
        <f t="shared" si="354"/>
        <v>1536000</v>
      </c>
      <c r="I3783">
        <f t="shared" si="355"/>
        <v>768000</v>
      </c>
      <c r="J3783" t="str">
        <f t="shared" si="356"/>
        <v>June</v>
      </c>
      <c r="K3783" t="str">
        <f t="shared" si="357"/>
        <v>2096</v>
      </c>
      <c r="L3783" t="str">
        <f t="shared" si="358"/>
        <v>High Discount</v>
      </c>
      <c r="M3783" t="str">
        <f t="shared" si="359"/>
        <v>Ok</v>
      </c>
      <c r="N3783" t="s">
        <v>10264</v>
      </c>
    </row>
    <row r="3784" spans="1:14" x14ac:dyDescent="0.35">
      <c r="A3784" t="s">
        <v>3802</v>
      </c>
      <c r="B3784" t="s">
        <v>15</v>
      </c>
      <c r="C3784">
        <v>480</v>
      </c>
      <c r="D3784">
        <v>800</v>
      </c>
      <c r="E3784">
        <v>300</v>
      </c>
      <c r="F3784" t="s">
        <v>16</v>
      </c>
      <c r="G3784" s="2">
        <v>71766</v>
      </c>
      <c r="H3784">
        <f t="shared" si="354"/>
        <v>240000</v>
      </c>
      <c r="I3784">
        <f t="shared" si="355"/>
        <v>144000</v>
      </c>
      <c r="J3784" t="str">
        <f t="shared" si="356"/>
        <v>June</v>
      </c>
      <c r="K3784" t="str">
        <f t="shared" si="357"/>
        <v>2096</v>
      </c>
      <c r="L3784" t="str">
        <f t="shared" si="358"/>
        <v>Normal</v>
      </c>
      <c r="M3784" t="str">
        <f t="shared" si="359"/>
        <v>Ok</v>
      </c>
      <c r="N3784" t="s">
        <v>10264</v>
      </c>
    </row>
    <row r="3785" spans="1:14" x14ac:dyDescent="0.35">
      <c r="A3785" t="s">
        <v>3803</v>
      </c>
      <c r="B3785" t="s">
        <v>39</v>
      </c>
      <c r="C3785">
        <v>153</v>
      </c>
      <c r="D3785">
        <v>15000</v>
      </c>
      <c r="E3785">
        <v>3000</v>
      </c>
      <c r="F3785" t="s">
        <v>46</v>
      </c>
      <c r="G3785" s="2">
        <v>71773</v>
      </c>
      <c r="H3785">
        <f t="shared" si="354"/>
        <v>1836000</v>
      </c>
      <c r="I3785">
        <f t="shared" si="355"/>
        <v>459000</v>
      </c>
      <c r="J3785" t="str">
        <f t="shared" si="356"/>
        <v>July</v>
      </c>
      <c r="K3785" t="str">
        <f t="shared" si="357"/>
        <v>2096</v>
      </c>
      <c r="L3785" t="str">
        <f t="shared" si="358"/>
        <v>High Discount</v>
      </c>
      <c r="M3785" t="str">
        <f t="shared" si="359"/>
        <v>Ok</v>
      </c>
      <c r="N3785" t="s">
        <v>10264</v>
      </c>
    </row>
    <row r="3786" spans="1:14" x14ac:dyDescent="0.35">
      <c r="A3786" t="s">
        <v>3804</v>
      </c>
      <c r="B3786" t="s">
        <v>15</v>
      </c>
      <c r="C3786">
        <v>242</v>
      </c>
      <c r="D3786">
        <v>18000</v>
      </c>
      <c r="E3786">
        <v>200</v>
      </c>
      <c r="F3786" t="s">
        <v>16</v>
      </c>
      <c r="G3786" s="2">
        <v>71780</v>
      </c>
      <c r="H3786">
        <f t="shared" si="354"/>
        <v>4307600</v>
      </c>
      <c r="I3786">
        <f t="shared" si="355"/>
        <v>48400</v>
      </c>
      <c r="J3786" t="str">
        <f t="shared" si="356"/>
        <v>July</v>
      </c>
      <c r="K3786" t="str">
        <f t="shared" si="357"/>
        <v>2096</v>
      </c>
      <c r="L3786" t="str">
        <f t="shared" si="358"/>
        <v>Normal</v>
      </c>
      <c r="M3786" t="str">
        <f t="shared" si="359"/>
        <v>Ok</v>
      </c>
      <c r="N3786" t="s">
        <v>10264</v>
      </c>
    </row>
    <row r="3787" spans="1:14" x14ac:dyDescent="0.35">
      <c r="A3787" t="s">
        <v>3805</v>
      </c>
      <c r="B3787" t="s">
        <v>30</v>
      </c>
      <c r="C3787">
        <v>299</v>
      </c>
      <c r="D3787">
        <v>18000</v>
      </c>
      <c r="E3787">
        <v>100</v>
      </c>
      <c r="F3787" t="s">
        <v>11</v>
      </c>
      <c r="G3787" s="2">
        <v>71787</v>
      </c>
      <c r="H3787">
        <f t="shared" si="354"/>
        <v>5352100</v>
      </c>
      <c r="I3787">
        <f t="shared" si="355"/>
        <v>29900</v>
      </c>
      <c r="J3787" t="str">
        <f t="shared" si="356"/>
        <v>July</v>
      </c>
      <c r="K3787" t="str">
        <f t="shared" si="357"/>
        <v>2096</v>
      </c>
      <c r="L3787" t="str">
        <f t="shared" si="358"/>
        <v>Normal</v>
      </c>
      <c r="M3787" t="str">
        <f t="shared" si="359"/>
        <v>Ok</v>
      </c>
      <c r="N3787" t="s">
        <v>10264</v>
      </c>
    </row>
    <row r="3788" spans="1:14" x14ac:dyDescent="0.35">
      <c r="A3788" t="s">
        <v>3806</v>
      </c>
      <c r="B3788" t="s">
        <v>13</v>
      </c>
      <c r="C3788">
        <v>62</v>
      </c>
      <c r="D3788">
        <v>18000</v>
      </c>
      <c r="E3788">
        <v>100</v>
      </c>
      <c r="F3788" t="s">
        <v>46</v>
      </c>
      <c r="G3788" s="2">
        <v>71794</v>
      </c>
      <c r="H3788">
        <f t="shared" si="354"/>
        <v>1109800</v>
      </c>
      <c r="I3788">
        <f t="shared" si="355"/>
        <v>6200</v>
      </c>
      <c r="J3788" t="str">
        <f t="shared" si="356"/>
        <v>July</v>
      </c>
      <c r="K3788" t="str">
        <f t="shared" si="357"/>
        <v>2096</v>
      </c>
      <c r="L3788" t="str">
        <f t="shared" si="358"/>
        <v>High Discount</v>
      </c>
      <c r="M3788" t="str">
        <f t="shared" si="359"/>
        <v>Ok</v>
      </c>
      <c r="N3788" t="s">
        <v>10264</v>
      </c>
    </row>
    <row r="3789" spans="1:14" x14ac:dyDescent="0.35">
      <c r="A3789" t="s">
        <v>3807</v>
      </c>
      <c r="B3789" t="s">
        <v>21</v>
      </c>
      <c r="C3789">
        <v>437</v>
      </c>
      <c r="D3789">
        <v>5500</v>
      </c>
      <c r="E3789">
        <v>400</v>
      </c>
      <c r="F3789" t="s">
        <v>11</v>
      </c>
      <c r="G3789" s="2">
        <v>71801</v>
      </c>
      <c r="H3789">
        <f t="shared" si="354"/>
        <v>2228700</v>
      </c>
      <c r="I3789">
        <f t="shared" si="355"/>
        <v>174800</v>
      </c>
      <c r="J3789" t="str">
        <f t="shared" si="356"/>
        <v>July</v>
      </c>
      <c r="K3789" t="str">
        <f t="shared" si="357"/>
        <v>2096</v>
      </c>
      <c r="L3789" t="str">
        <f t="shared" si="358"/>
        <v>Normal</v>
      </c>
      <c r="M3789" t="str">
        <f t="shared" si="359"/>
        <v>Ok</v>
      </c>
      <c r="N3789" t="s">
        <v>10264</v>
      </c>
    </row>
    <row r="3790" spans="1:14" x14ac:dyDescent="0.35">
      <c r="A3790" t="s">
        <v>3808</v>
      </c>
      <c r="B3790" t="s">
        <v>21</v>
      </c>
      <c r="C3790">
        <v>120</v>
      </c>
      <c r="D3790">
        <v>4500</v>
      </c>
      <c r="E3790">
        <v>2000</v>
      </c>
      <c r="F3790" t="s">
        <v>11</v>
      </c>
      <c r="G3790" s="2">
        <v>71808</v>
      </c>
      <c r="H3790">
        <f t="shared" si="354"/>
        <v>300000</v>
      </c>
      <c r="I3790">
        <f t="shared" si="355"/>
        <v>240000</v>
      </c>
      <c r="J3790" t="str">
        <f t="shared" si="356"/>
        <v>August</v>
      </c>
      <c r="K3790" t="str">
        <f t="shared" si="357"/>
        <v>2096</v>
      </c>
      <c r="L3790" t="str">
        <f t="shared" si="358"/>
        <v>High Discount</v>
      </c>
      <c r="M3790" t="str">
        <f t="shared" si="359"/>
        <v>Ok</v>
      </c>
      <c r="N3790" t="s">
        <v>10264</v>
      </c>
    </row>
    <row r="3791" spans="1:14" x14ac:dyDescent="0.35">
      <c r="A3791" t="s">
        <v>3809</v>
      </c>
      <c r="B3791" t="s">
        <v>19</v>
      </c>
      <c r="C3791">
        <v>487</v>
      </c>
      <c r="D3791">
        <v>22000</v>
      </c>
      <c r="E3791">
        <v>400</v>
      </c>
      <c r="F3791" t="s">
        <v>8</v>
      </c>
      <c r="G3791" s="2">
        <v>71815</v>
      </c>
      <c r="H3791">
        <f t="shared" si="354"/>
        <v>10519200</v>
      </c>
      <c r="I3791">
        <f t="shared" si="355"/>
        <v>194800</v>
      </c>
      <c r="J3791" t="str">
        <f t="shared" si="356"/>
        <v>August</v>
      </c>
      <c r="K3791" t="str">
        <f t="shared" si="357"/>
        <v>2096</v>
      </c>
      <c r="L3791" t="str">
        <f t="shared" si="358"/>
        <v>Normal</v>
      </c>
      <c r="M3791" t="str">
        <f t="shared" si="359"/>
        <v>Ok</v>
      </c>
      <c r="N3791" t="s">
        <v>10264</v>
      </c>
    </row>
    <row r="3792" spans="1:14" x14ac:dyDescent="0.35">
      <c r="A3792" t="s">
        <v>3810</v>
      </c>
      <c r="B3792" t="s">
        <v>43</v>
      </c>
      <c r="C3792">
        <v>93</v>
      </c>
      <c r="D3792">
        <v>12000</v>
      </c>
      <c r="E3792">
        <v>100</v>
      </c>
      <c r="F3792" t="s">
        <v>16</v>
      </c>
      <c r="G3792" s="2">
        <v>71822</v>
      </c>
      <c r="H3792">
        <f t="shared" si="354"/>
        <v>1106700</v>
      </c>
      <c r="I3792">
        <f t="shared" si="355"/>
        <v>9300</v>
      </c>
      <c r="J3792" t="str">
        <f t="shared" si="356"/>
        <v>August</v>
      </c>
      <c r="K3792" t="str">
        <f t="shared" si="357"/>
        <v>2096</v>
      </c>
      <c r="L3792" t="str">
        <f t="shared" si="358"/>
        <v>High Discount</v>
      </c>
      <c r="M3792" t="str">
        <f t="shared" si="359"/>
        <v>Ok</v>
      </c>
      <c r="N3792" t="s">
        <v>10264</v>
      </c>
    </row>
    <row r="3793" spans="1:14" x14ac:dyDescent="0.35">
      <c r="A3793" t="s">
        <v>3811</v>
      </c>
      <c r="B3793" t="s">
        <v>10</v>
      </c>
      <c r="C3793">
        <v>321</v>
      </c>
      <c r="D3793">
        <v>45000</v>
      </c>
      <c r="E3793">
        <v>400</v>
      </c>
      <c r="F3793" t="s">
        <v>16</v>
      </c>
      <c r="G3793" s="2">
        <v>71829</v>
      </c>
      <c r="H3793">
        <f t="shared" si="354"/>
        <v>14316600</v>
      </c>
      <c r="I3793">
        <f t="shared" si="355"/>
        <v>128400</v>
      </c>
      <c r="J3793" t="str">
        <f t="shared" si="356"/>
        <v>August</v>
      </c>
      <c r="K3793" t="str">
        <f t="shared" si="357"/>
        <v>2096</v>
      </c>
      <c r="L3793" t="str">
        <f t="shared" si="358"/>
        <v>High Discount</v>
      </c>
      <c r="M3793" t="str">
        <f t="shared" si="359"/>
        <v>Ok</v>
      </c>
      <c r="N3793" t="s">
        <v>10264</v>
      </c>
    </row>
    <row r="3794" spans="1:14" x14ac:dyDescent="0.35">
      <c r="A3794" t="s">
        <v>3812</v>
      </c>
      <c r="B3794" t="s">
        <v>10</v>
      </c>
      <c r="C3794">
        <v>63</v>
      </c>
      <c r="D3794">
        <v>45000</v>
      </c>
      <c r="E3794">
        <v>400</v>
      </c>
      <c r="F3794" t="s">
        <v>11</v>
      </c>
      <c r="G3794" s="2">
        <v>71836</v>
      </c>
      <c r="H3794">
        <f t="shared" si="354"/>
        <v>2809800</v>
      </c>
      <c r="I3794">
        <f t="shared" si="355"/>
        <v>25200</v>
      </c>
      <c r="J3794" t="str">
        <f t="shared" si="356"/>
        <v>September</v>
      </c>
      <c r="K3794" t="str">
        <f t="shared" si="357"/>
        <v>2096</v>
      </c>
      <c r="L3794" t="str">
        <f t="shared" si="358"/>
        <v>High Discount</v>
      </c>
      <c r="M3794" t="str">
        <f t="shared" si="359"/>
        <v>Ok</v>
      </c>
      <c r="N3794" t="s">
        <v>10264</v>
      </c>
    </row>
    <row r="3795" spans="1:14" x14ac:dyDescent="0.35">
      <c r="A3795" t="s">
        <v>3813</v>
      </c>
      <c r="B3795" t="s">
        <v>7</v>
      </c>
      <c r="C3795">
        <v>420</v>
      </c>
      <c r="D3795">
        <v>12000</v>
      </c>
      <c r="E3795">
        <v>200</v>
      </c>
      <c r="F3795" t="s">
        <v>16</v>
      </c>
      <c r="G3795" s="2">
        <v>71843</v>
      </c>
      <c r="H3795">
        <f t="shared" si="354"/>
        <v>4956000</v>
      </c>
      <c r="I3795">
        <f t="shared" si="355"/>
        <v>84000</v>
      </c>
      <c r="J3795" t="str">
        <f t="shared" si="356"/>
        <v>September</v>
      </c>
      <c r="K3795" t="str">
        <f t="shared" si="357"/>
        <v>2096</v>
      </c>
      <c r="L3795" t="str">
        <f t="shared" si="358"/>
        <v>Normal</v>
      </c>
      <c r="M3795" t="str">
        <f t="shared" si="359"/>
        <v>Ok</v>
      </c>
      <c r="N3795" t="s">
        <v>10264</v>
      </c>
    </row>
    <row r="3796" spans="1:14" x14ac:dyDescent="0.35">
      <c r="A3796" t="s">
        <v>3814</v>
      </c>
      <c r="B3796" t="s">
        <v>33</v>
      </c>
      <c r="C3796">
        <v>161</v>
      </c>
      <c r="D3796">
        <v>18000</v>
      </c>
      <c r="E3796">
        <v>500</v>
      </c>
      <c r="F3796" t="s">
        <v>46</v>
      </c>
      <c r="G3796" s="2">
        <v>71850</v>
      </c>
      <c r="H3796">
        <f t="shared" si="354"/>
        <v>2817500</v>
      </c>
      <c r="I3796">
        <f t="shared" si="355"/>
        <v>80500</v>
      </c>
      <c r="J3796" t="str">
        <f t="shared" si="356"/>
        <v>September</v>
      </c>
      <c r="K3796" t="str">
        <f t="shared" si="357"/>
        <v>2096</v>
      </c>
      <c r="L3796" t="str">
        <f t="shared" si="358"/>
        <v>High Discount</v>
      </c>
      <c r="M3796" t="str">
        <f t="shared" si="359"/>
        <v>Ok</v>
      </c>
      <c r="N3796" t="s">
        <v>10264</v>
      </c>
    </row>
    <row r="3797" spans="1:14" x14ac:dyDescent="0.35">
      <c r="A3797" t="s">
        <v>3815</v>
      </c>
      <c r="B3797" t="s">
        <v>13</v>
      </c>
      <c r="C3797">
        <v>428</v>
      </c>
      <c r="D3797">
        <v>6000</v>
      </c>
      <c r="E3797">
        <v>1500</v>
      </c>
      <c r="F3797" t="s">
        <v>8</v>
      </c>
      <c r="G3797" s="2">
        <v>71857</v>
      </c>
      <c r="H3797">
        <f t="shared" si="354"/>
        <v>1926000</v>
      </c>
      <c r="I3797">
        <f t="shared" si="355"/>
        <v>642000</v>
      </c>
      <c r="J3797" t="str">
        <f t="shared" si="356"/>
        <v>September</v>
      </c>
      <c r="K3797" t="str">
        <f t="shared" si="357"/>
        <v>2096</v>
      </c>
      <c r="L3797" t="str">
        <f t="shared" si="358"/>
        <v>High Discount</v>
      </c>
      <c r="M3797" t="str">
        <f t="shared" si="359"/>
        <v>Ok</v>
      </c>
      <c r="N3797" t="s">
        <v>10264</v>
      </c>
    </row>
    <row r="3798" spans="1:14" x14ac:dyDescent="0.35">
      <c r="A3798" t="s">
        <v>3816</v>
      </c>
      <c r="B3798" t="s">
        <v>30</v>
      </c>
      <c r="C3798">
        <v>363</v>
      </c>
      <c r="D3798">
        <v>12000</v>
      </c>
      <c r="E3798">
        <v>400</v>
      </c>
      <c r="F3798" t="s">
        <v>16</v>
      </c>
      <c r="G3798" s="2">
        <v>71864</v>
      </c>
      <c r="H3798">
        <f t="shared" si="354"/>
        <v>4210800</v>
      </c>
      <c r="I3798">
        <f t="shared" si="355"/>
        <v>145200</v>
      </c>
      <c r="J3798" t="str">
        <f t="shared" si="356"/>
        <v>October</v>
      </c>
      <c r="K3798" t="str">
        <f t="shared" si="357"/>
        <v>2096</v>
      </c>
      <c r="L3798" t="str">
        <f t="shared" si="358"/>
        <v>High Discount</v>
      </c>
      <c r="M3798" t="str">
        <f t="shared" si="359"/>
        <v>Ok</v>
      </c>
      <c r="N3798" t="s">
        <v>10264</v>
      </c>
    </row>
    <row r="3799" spans="1:14" x14ac:dyDescent="0.35">
      <c r="A3799" t="s">
        <v>3817</v>
      </c>
      <c r="B3799" t="s">
        <v>21</v>
      </c>
      <c r="C3799">
        <v>464</v>
      </c>
      <c r="D3799">
        <v>22000</v>
      </c>
      <c r="E3799">
        <v>400</v>
      </c>
      <c r="F3799" t="s">
        <v>16</v>
      </c>
      <c r="G3799" s="2">
        <v>71871</v>
      </c>
      <c r="H3799">
        <f t="shared" si="354"/>
        <v>10022400</v>
      </c>
      <c r="I3799">
        <f t="shared" si="355"/>
        <v>185600</v>
      </c>
      <c r="J3799" t="str">
        <f t="shared" si="356"/>
        <v>October</v>
      </c>
      <c r="K3799" t="str">
        <f t="shared" si="357"/>
        <v>2096</v>
      </c>
      <c r="L3799" t="str">
        <f t="shared" si="358"/>
        <v>Normal</v>
      </c>
      <c r="M3799" t="str">
        <f t="shared" si="359"/>
        <v>Ok</v>
      </c>
      <c r="N3799" t="s">
        <v>10264</v>
      </c>
    </row>
    <row r="3800" spans="1:14" x14ac:dyDescent="0.35">
      <c r="A3800" t="s">
        <v>3818</v>
      </c>
      <c r="B3800" t="s">
        <v>43</v>
      </c>
      <c r="C3800">
        <v>534</v>
      </c>
      <c r="D3800">
        <v>22000</v>
      </c>
      <c r="E3800">
        <v>2000</v>
      </c>
      <c r="F3800" t="s">
        <v>46</v>
      </c>
      <c r="G3800" s="2">
        <v>71878</v>
      </c>
      <c r="H3800">
        <f t="shared" si="354"/>
        <v>10680000</v>
      </c>
      <c r="I3800">
        <f t="shared" si="355"/>
        <v>1068000</v>
      </c>
      <c r="J3800" t="str">
        <f t="shared" si="356"/>
        <v>October</v>
      </c>
      <c r="K3800" t="str">
        <f t="shared" si="357"/>
        <v>2096</v>
      </c>
      <c r="L3800" t="str">
        <f t="shared" si="358"/>
        <v>High Discount</v>
      </c>
      <c r="M3800" t="str">
        <f t="shared" si="359"/>
        <v>Ok</v>
      </c>
      <c r="N3800" t="s">
        <v>10264</v>
      </c>
    </row>
    <row r="3801" spans="1:14" x14ac:dyDescent="0.35">
      <c r="A3801" t="s">
        <v>3819</v>
      </c>
      <c r="B3801" t="s">
        <v>15</v>
      </c>
      <c r="C3801">
        <v>218</v>
      </c>
      <c r="D3801">
        <v>800</v>
      </c>
      <c r="E3801">
        <v>100</v>
      </c>
      <c r="F3801" t="s">
        <v>8</v>
      </c>
      <c r="G3801" s="2">
        <v>71885</v>
      </c>
      <c r="H3801">
        <f t="shared" si="354"/>
        <v>152600</v>
      </c>
      <c r="I3801">
        <f t="shared" si="355"/>
        <v>21800</v>
      </c>
      <c r="J3801" t="str">
        <f t="shared" si="356"/>
        <v>October</v>
      </c>
      <c r="K3801" t="str">
        <f t="shared" si="357"/>
        <v>2096</v>
      </c>
      <c r="L3801" t="str">
        <f t="shared" si="358"/>
        <v>Normal</v>
      </c>
      <c r="M3801" t="str">
        <f t="shared" si="359"/>
        <v>Ok</v>
      </c>
      <c r="N3801" t="s">
        <v>10264</v>
      </c>
    </row>
    <row r="3802" spans="1:14" x14ac:dyDescent="0.35">
      <c r="A3802" t="s">
        <v>3820</v>
      </c>
      <c r="B3802" t="s">
        <v>13</v>
      </c>
      <c r="C3802">
        <v>295</v>
      </c>
      <c r="D3802">
        <v>800</v>
      </c>
      <c r="E3802">
        <v>400</v>
      </c>
      <c r="F3802" t="s">
        <v>46</v>
      </c>
      <c r="G3802" s="2">
        <v>71892</v>
      </c>
      <c r="H3802">
        <f t="shared" si="354"/>
        <v>118000</v>
      </c>
      <c r="I3802">
        <f t="shared" si="355"/>
        <v>118000</v>
      </c>
      <c r="J3802" t="str">
        <f t="shared" si="356"/>
        <v>October</v>
      </c>
      <c r="K3802" t="str">
        <f t="shared" si="357"/>
        <v>2096</v>
      </c>
      <c r="L3802" t="str">
        <f t="shared" si="358"/>
        <v>High Discount</v>
      </c>
      <c r="M3802" t="str">
        <f t="shared" si="359"/>
        <v>Ok</v>
      </c>
      <c r="N3802" t="s">
        <v>10264</v>
      </c>
    </row>
    <row r="3803" spans="1:14" x14ac:dyDescent="0.35">
      <c r="A3803" t="s">
        <v>3821</v>
      </c>
      <c r="B3803" t="s">
        <v>7</v>
      </c>
      <c r="C3803">
        <v>315</v>
      </c>
      <c r="D3803">
        <v>800</v>
      </c>
      <c r="E3803">
        <v>300</v>
      </c>
      <c r="F3803" t="s">
        <v>11</v>
      </c>
      <c r="G3803" s="2">
        <v>71899</v>
      </c>
      <c r="H3803">
        <f t="shared" si="354"/>
        <v>157500</v>
      </c>
      <c r="I3803">
        <f t="shared" si="355"/>
        <v>94500</v>
      </c>
      <c r="J3803" t="str">
        <f t="shared" si="356"/>
        <v>November</v>
      </c>
      <c r="K3803" t="str">
        <f t="shared" si="357"/>
        <v>2096</v>
      </c>
      <c r="L3803" t="str">
        <f t="shared" si="358"/>
        <v>Normal</v>
      </c>
      <c r="M3803" t="str">
        <f t="shared" si="359"/>
        <v>Ok</v>
      </c>
      <c r="N3803" t="s">
        <v>10264</v>
      </c>
    </row>
    <row r="3804" spans="1:14" x14ac:dyDescent="0.35">
      <c r="A3804" t="s">
        <v>3822</v>
      </c>
      <c r="B3804" t="s">
        <v>13</v>
      </c>
      <c r="C3804">
        <v>292</v>
      </c>
      <c r="D3804">
        <v>800</v>
      </c>
      <c r="E3804">
        <v>500</v>
      </c>
      <c r="F3804" t="s">
        <v>11</v>
      </c>
      <c r="G3804" s="2">
        <v>71906</v>
      </c>
      <c r="H3804">
        <f t="shared" si="354"/>
        <v>87600</v>
      </c>
      <c r="I3804">
        <f t="shared" si="355"/>
        <v>146000</v>
      </c>
      <c r="J3804" t="str">
        <f t="shared" si="356"/>
        <v>November</v>
      </c>
      <c r="K3804" t="str">
        <f t="shared" si="357"/>
        <v>2096</v>
      </c>
      <c r="L3804" t="str">
        <f t="shared" si="358"/>
        <v>High Discount</v>
      </c>
      <c r="M3804" t="str">
        <f t="shared" si="359"/>
        <v>Ok</v>
      </c>
      <c r="N3804" t="s">
        <v>10264</v>
      </c>
    </row>
    <row r="3805" spans="1:14" x14ac:dyDescent="0.35">
      <c r="A3805" t="s">
        <v>3823</v>
      </c>
      <c r="B3805" t="s">
        <v>7</v>
      </c>
      <c r="C3805">
        <v>349</v>
      </c>
      <c r="D3805">
        <v>6000</v>
      </c>
      <c r="E3805">
        <v>400</v>
      </c>
      <c r="F3805" t="s">
        <v>16</v>
      </c>
      <c r="G3805" s="2">
        <v>71913</v>
      </c>
      <c r="H3805">
        <f t="shared" si="354"/>
        <v>1954400</v>
      </c>
      <c r="I3805">
        <f t="shared" si="355"/>
        <v>139600</v>
      </c>
      <c r="J3805" t="str">
        <f t="shared" si="356"/>
        <v>November</v>
      </c>
      <c r="K3805" t="str">
        <f t="shared" si="357"/>
        <v>2096</v>
      </c>
      <c r="L3805" t="str">
        <f t="shared" si="358"/>
        <v>High Discount</v>
      </c>
      <c r="M3805" t="str">
        <f t="shared" si="359"/>
        <v>Ok</v>
      </c>
      <c r="N3805" t="s">
        <v>10264</v>
      </c>
    </row>
    <row r="3806" spans="1:14" x14ac:dyDescent="0.35">
      <c r="A3806" t="s">
        <v>3824</v>
      </c>
      <c r="B3806" t="s">
        <v>21</v>
      </c>
      <c r="C3806">
        <v>376</v>
      </c>
      <c r="D3806">
        <v>6000</v>
      </c>
      <c r="E3806">
        <v>500</v>
      </c>
      <c r="F3806" t="s">
        <v>8</v>
      </c>
      <c r="G3806" s="2">
        <v>71920</v>
      </c>
      <c r="H3806">
        <f t="shared" si="354"/>
        <v>2068000</v>
      </c>
      <c r="I3806">
        <f t="shared" si="355"/>
        <v>188000</v>
      </c>
      <c r="J3806" t="str">
        <f t="shared" si="356"/>
        <v>November</v>
      </c>
      <c r="K3806" t="str">
        <f t="shared" si="357"/>
        <v>2096</v>
      </c>
      <c r="L3806" t="str">
        <f t="shared" si="358"/>
        <v>High Discount</v>
      </c>
      <c r="M3806" t="str">
        <f t="shared" si="359"/>
        <v>Ok</v>
      </c>
      <c r="N3806" t="s">
        <v>10264</v>
      </c>
    </row>
    <row r="3807" spans="1:14" x14ac:dyDescent="0.35">
      <c r="A3807" t="s">
        <v>3825</v>
      </c>
      <c r="B3807" t="s">
        <v>33</v>
      </c>
      <c r="C3807">
        <v>579</v>
      </c>
      <c r="D3807">
        <v>4500</v>
      </c>
      <c r="E3807">
        <v>2000</v>
      </c>
      <c r="F3807" t="s">
        <v>11</v>
      </c>
      <c r="G3807" s="2">
        <v>71927</v>
      </c>
      <c r="H3807">
        <f t="shared" si="354"/>
        <v>1447500</v>
      </c>
      <c r="I3807">
        <f t="shared" si="355"/>
        <v>1158000</v>
      </c>
      <c r="J3807" t="str">
        <f t="shared" si="356"/>
        <v>December</v>
      </c>
      <c r="K3807" t="str">
        <f t="shared" si="357"/>
        <v>2096</v>
      </c>
      <c r="L3807" t="str">
        <f t="shared" si="358"/>
        <v>High Discount</v>
      </c>
      <c r="M3807" t="str">
        <f t="shared" si="359"/>
        <v>Ok</v>
      </c>
      <c r="N3807" t="s">
        <v>10264</v>
      </c>
    </row>
    <row r="3808" spans="1:14" x14ac:dyDescent="0.35">
      <c r="A3808" t="s">
        <v>3826</v>
      </c>
      <c r="B3808" t="s">
        <v>7</v>
      </c>
      <c r="C3808">
        <v>391</v>
      </c>
      <c r="D3808">
        <v>45000</v>
      </c>
      <c r="E3808">
        <v>5000</v>
      </c>
      <c r="F3808" t="s">
        <v>46</v>
      </c>
      <c r="G3808" s="2">
        <v>71934</v>
      </c>
      <c r="H3808">
        <f t="shared" si="354"/>
        <v>15640000</v>
      </c>
      <c r="I3808">
        <f t="shared" si="355"/>
        <v>1955000</v>
      </c>
      <c r="J3808" t="str">
        <f t="shared" si="356"/>
        <v>December</v>
      </c>
      <c r="K3808" t="str">
        <f t="shared" si="357"/>
        <v>2096</v>
      </c>
      <c r="L3808" t="str">
        <f t="shared" si="358"/>
        <v>High Discount</v>
      </c>
      <c r="M3808" t="str">
        <f t="shared" si="359"/>
        <v>Ok</v>
      </c>
      <c r="N3808" t="s">
        <v>10264</v>
      </c>
    </row>
    <row r="3809" spans="1:14" x14ac:dyDescent="0.35">
      <c r="A3809" t="s">
        <v>3827</v>
      </c>
      <c r="B3809" t="s">
        <v>21</v>
      </c>
      <c r="C3809">
        <v>298</v>
      </c>
      <c r="D3809">
        <v>5500</v>
      </c>
      <c r="E3809">
        <v>2000</v>
      </c>
      <c r="F3809" t="s">
        <v>11</v>
      </c>
      <c r="G3809" s="2">
        <v>71941</v>
      </c>
      <c r="H3809">
        <f t="shared" si="354"/>
        <v>1043000</v>
      </c>
      <c r="I3809">
        <f t="shared" si="355"/>
        <v>596000</v>
      </c>
      <c r="J3809" t="str">
        <f t="shared" si="356"/>
        <v>December</v>
      </c>
      <c r="K3809" t="str">
        <f t="shared" si="357"/>
        <v>2096</v>
      </c>
      <c r="L3809" t="str">
        <f t="shared" si="358"/>
        <v>High Discount</v>
      </c>
      <c r="M3809" t="str">
        <f t="shared" si="359"/>
        <v>Ok</v>
      </c>
      <c r="N3809" t="s">
        <v>10264</v>
      </c>
    </row>
    <row r="3810" spans="1:14" x14ac:dyDescent="0.35">
      <c r="A3810" t="s">
        <v>3828</v>
      </c>
      <c r="B3810" t="s">
        <v>21</v>
      </c>
      <c r="C3810">
        <v>429</v>
      </c>
      <c r="D3810">
        <v>6000</v>
      </c>
      <c r="E3810">
        <v>2000</v>
      </c>
      <c r="F3810" t="s">
        <v>11</v>
      </c>
      <c r="G3810" s="2">
        <v>71948</v>
      </c>
      <c r="H3810">
        <f t="shared" si="354"/>
        <v>1716000</v>
      </c>
      <c r="I3810">
        <f t="shared" si="355"/>
        <v>858000</v>
      </c>
      <c r="J3810" t="str">
        <f t="shared" si="356"/>
        <v>December</v>
      </c>
      <c r="K3810" t="str">
        <f t="shared" si="357"/>
        <v>2096</v>
      </c>
      <c r="L3810" t="str">
        <f t="shared" si="358"/>
        <v>High Discount</v>
      </c>
      <c r="M3810" t="str">
        <f t="shared" si="359"/>
        <v>Ok</v>
      </c>
      <c r="N3810" t="s">
        <v>10264</v>
      </c>
    </row>
    <row r="3811" spans="1:14" x14ac:dyDescent="0.35">
      <c r="A3811" t="s">
        <v>3829</v>
      </c>
      <c r="B3811" t="s">
        <v>33</v>
      </c>
      <c r="C3811">
        <v>581</v>
      </c>
      <c r="D3811">
        <v>1200</v>
      </c>
      <c r="E3811">
        <v>100</v>
      </c>
      <c r="F3811" t="s">
        <v>46</v>
      </c>
      <c r="G3811" s="2">
        <v>71955</v>
      </c>
      <c r="H3811">
        <f t="shared" si="354"/>
        <v>639100</v>
      </c>
      <c r="I3811">
        <f t="shared" si="355"/>
        <v>58100</v>
      </c>
      <c r="J3811" t="str">
        <f t="shared" si="356"/>
        <v>December</v>
      </c>
      <c r="K3811" t="str">
        <f t="shared" si="357"/>
        <v>2096</v>
      </c>
      <c r="L3811" t="str">
        <f t="shared" si="358"/>
        <v>Normal</v>
      </c>
      <c r="M3811" t="str">
        <f t="shared" si="359"/>
        <v>Ok</v>
      </c>
      <c r="N3811" t="s">
        <v>10264</v>
      </c>
    </row>
    <row r="3812" spans="1:14" x14ac:dyDescent="0.35">
      <c r="A3812" t="s">
        <v>3830</v>
      </c>
      <c r="B3812" t="s">
        <v>10</v>
      </c>
      <c r="C3812">
        <v>430</v>
      </c>
      <c r="D3812">
        <v>22000</v>
      </c>
      <c r="E3812">
        <v>2000</v>
      </c>
      <c r="F3812" t="s">
        <v>16</v>
      </c>
      <c r="G3812" s="2">
        <v>71962</v>
      </c>
      <c r="H3812">
        <f t="shared" si="354"/>
        <v>8600000</v>
      </c>
      <c r="I3812">
        <f t="shared" si="355"/>
        <v>860000</v>
      </c>
      <c r="J3812" t="str">
        <f t="shared" si="356"/>
        <v>January</v>
      </c>
      <c r="K3812" t="str">
        <f t="shared" si="357"/>
        <v>2097</v>
      </c>
      <c r="L3812" t="str">
        <f t="shared" si="358"/>
        <v>High Discount</v>
      </c>
      <c r="M3812" t="str">
        <f t="shared" si="359"/>
        <v>Ok</v>
      </c>
      <c r="N3812" t="s">
        <v>10264</v>
      </c>
    </row>
    <row r="3813" spans="1:14" x14ac:dyDescent="0.35">
      <c r="A3813" t="s">
        <v>3831</v>
      </c>
      <c r="B3813" t="s">
        <v>13</v>
      </c>
      <c r="C3813">
        <v>91</v>
      </c>
      <c r="D3813">
        <v>5500</v>
      </c>
      <c r="E3813">
        <v>3000</v>
      </c>
      <c r="F3813" t="s">
        <v>8</v>
      </c>
      <c r="G3813" s="2">
        <v>71969</v>
      </c>
      <c r="H3813">
        <f t="shared" si="354"/>
        <v>227500</v>
      </c>
      <c r="I3813">
        <f t="shared" si="355"/>
        <v>273000</v>
      </c>
      <c r="J3813" t="str">
        <f t="shared" si="356"/>
        <v>January</v>
      </c>
      <c r="K3813" t="str">
        <f t="shared" si="357"/>
        <v>2097</v>
      </c>
      <c r="L3813" t="str">
        <f t="shared" si="358"/>
        <v>High Discount</v>
      </c>
      <c r="M3813" t="str">
        <f t="shared" si="359"/>
        <v>Ok</v>
      </c>
      <c r="N3813" t="s">
        <v>10264</v>
      </c>
    </row>
    <row r="3814" spans="1:14" x14ac:dyDescent="0.35">
      <c r="A3814" t="s">
        <v>3832</v>
      </c>
      <c r="B3814" t="s">
        <v>39</v>
      </c>
      <c r="C3814">
        <v>394</v>
      </c>
      <c r="D3814">
        <v>22000</v>
      </c>
      <c r="E3814">
        <v>300</v>
      </c>
      <c r="F3814" t="s">
        <v>16</v>
      </c>
      <c r="G3814" s="2">
        <v>71976</v>
      </c>
      <c r="H3814">
        <f t="shared" si="354"/>
        <v>8549800</v>
      </c>
      <c r="I3814">
        <f t="shared" si="355"/>
        <v>118200</v>
      </c>
      <c r="J3814" t="str">
        <f t="shared" si="356"/>
        <v>January</v>
      </c>
      <c r="K3814" t="str">
        <f t="shared" si="357"/>
        <v>2097</v>
      </c>
      <c r="L3814" t="str">
        <f t="shared" si="358"/>
        <v>Normal</v>
      </c>
      <c r="M3814" t="str">
        <f t="shared" si="359"/>
        <v>Ok</v>
      </c>
      <c r="N3814" t="s">
        <v>10264</v>
      </c>
    </row>
    <row r="3815" spans="1:14" x14ac:dyDescent="0.35">
      <c r="A3815" t="s">
        <v>3833</v>
      </c>
      <c r="B3815" t="s">
        <v>39</v>
      </c>
      <c r="C3815">
        <v>310</v>
      </c>
      <c r="D3815">
        <v>800</v>
      </c>
      <c r="E3815">
        <v>100</v>
      </c>
      <c r="F3815" t="s">
        <v>46</v>
      </c>
      <c r="G3815" s="2">
        <v>71983</v>
      </c>
      <c r="H3815">
        <f t="shared" si="354"/>
        <v>217000</v>
      </c>
      <c r="I3815">
        <f t="shared" si="355"/>
        <v>31000</v>
      </c>
      <c r="J3815" t="str">
        <f t="shared" si="356"/>
        <v>January</v>
      </c>
      <c r="K3815" t="str">
        <f t="shared" si="357"/>
        <v>2097</v>
      </c>
      <c r="L3815" t="str">
        <f t="shared" si="358"/>
        <v>Normal</v>
      </c>
      <c r="M3815" t="str">
        <f t="shared" si="359"/>
        <v>Ok</v>
      </c>
      <c r="N3815" t="s">
        <v>10264</v>
      </c>
    </row>
    <row r="3816" spans="1:14" x14ac:dyDescent="0.35">
      <c r="A3816" t="s">
        <v>3834</v>
      </c>
      <c r="B3816" t="s">
        <v>15</v>
      </c>
      <c r="C3816">
        <v>355</v>
      </c>
      <c r="D3816">
        <v>6000</v>
      </c>
      <c r="E3816">
        <v>200</v>
      </c>
      <c r="F3816" t="s">
        <v>11</v>
      </c>
      <c r="G3816" s="2">
        <v>71990</v>
      </c>
      <c r="H3816">
        <f t="shared" si="354"/>
        <v>2059000</v>
      </c>
      <c r="I3816">
        <f t="shared" si="355"/>
        <v>71000</v>
      </c>
      <c r="J3816" t="str">
        <f t="shared" si="356"/>
        <v>February</v>
      </c>
      <c r="K3816" t="str">
        <f t="shared" si="357"/>
        <v>2097</v>
      </c>
      <c r="L3816" t="str">
        <f t="shared" si="358"/>
        <v>Normal</v>
      </c>
      <c r="M3816" t="str">
        <f t="shared" si="359"/>
        <v>Ok</v>
      </c>
      <c r="N3816" t="s">
        <v>10264</v>
      </c>
    </row>
    <row r="3817" spans="1:14" x14ac:dyDescent="0.35">
      <c r="A3817" t="s">
        <v>3835</v>
      </c>
      <c r="B3817" t="s">
        <v>15</v>
      </c>
      <c r="C3817">
        <v>289</v>
      </c>
      <c r="D3817">
        <v>5500</v>
      </c>
      <c r="E3817">
        <v>2000</v>
      </c>
      <c r="F3817" t="s">
        <v>8</v>
      </c>
      <c r="G3817" s="2">
        <v>71997</v>
      </c>
      <c r="H3817">
        <f t="shared" si="354"/>
        <v>1011500</v>
      </c>
      <c r="I3817">
        <f t="shared" si="355"/>
        <v>578000</v>
      </c>
      <c r="J3817" t="str">
        <f t="shared" si="356"/>
        <v>February</v>
      </c>
      <c r="K3817" t="str">
        <f t="shared" si="357"/>
        <v>2097</v>
      </c>
      <c r="L3817" t="str">
        <f t="shared" si="358"/>
        <v>High Discount</v>
      </c>
      <c r="M3817" t="str">
        <f t="shared" si="359"/>
        <v>Ok</v>
      </c>
      <c r="N3817" t="s">
        <v>10264</v>
      </c>
    </row>
    <row r="3818" spans="1:14" x14ac:dyDescent="0.35">
      <c r="A3818" t="s">
        <v>3836</v>
      </c>
      <c r="B3818" t="s">
        <v>39</v>
      </c>
      <c r="C3818">
        <v>362</v>
      </c>
      <c r="D3818">
        <v>18000</v>
      </c>
      <c r="E3818">
        <v>1000</v>
      </c>
      <c r="F3818" t="s">
        <v>16</v>
      </c>
      <c r="G3818" s="2">
        <v>72004</v>
      </c>
      <c r="H3818">
        <f t="shared" si="354"/>
        <v>6154000</v>
      </c>
      <c r="I3818">
        <f t="shared" si="355"/>
        <v>362000</v>
      </c>
      <c r="J3818" t="str">
        <f t="shared" si="356"/>
        <v>February</v>
      </c>
      <c r="K3818" t="str">
        <f t="shared" si="357"/>
        <v>2097</v>
      </c>
      <c r="L3818" t="str">
        <f t="shared" si="358"/>
        <v>High Discount</v>
      </c>
      <c r="M3818" t="str">
        <f t="shared" si="359"/>
        <v>Ok</v>
      </c>
      <c r="N3818" t="s">
        <v>10264</v>
      </c>
    </row>
    <row r="3819" spans="1:14" x14ac:dyDescent="0.35">
      <c r="A3819" t="s">
        <v>3837</v>
      </c>
      <c r="B3819" t="s">
        <v>30</v>
      </c>
      <c r="C3819">
        <v>490</v>
      </c>
      <c r="D3819">
        <v>4500</v>
      </c>
      <c r="E3819">
        <v>1000</v>
      </c>
      <c r="F3819" t="s">
        <v>46</v>
      </c>
      <c r="G3819" s="2">
        <v>72011</v>
      </c>
      <c r="H3819">
        <f t="shared" si="354"/>
        <v>1715000</v>
      </c>
      <c r="I3819">
        <f t="shared" si="355"/>
        <v>490000</v>
      </c>
      <c r="J3819" t="str">
        <f t="shared" si="356"/>
        <v>February</v>
      </c>
      <c r="K3819" t="str">
        <f t="shared" si="357"/>
        <v>2097</v>
      </c>
      <c r="L3819" t="str">
        <f t="shared" si="358"/>
        <v>High Discount</v>
      </c>
      <c r="M3819" t="str">
        <f t="shared" si="359"/>
        <v>Ok</v>
      </c>
      <c r="N3819" t="s">
        <v>10264</v>
      </c>
    </row>
    <row r="3820" spans="1:14" x14ac:dyDescent="0.35">
      <c r="A3820" t="s">
        <v>3838</v>
      </c>
      <c r="B3820" t="s">
        <v>39</v>
      </c>
      <c r="C3820">
        <v>182</v>
      </c>
      <c r="D3820">
        <v>1200</v>
      </c>
      <c r="E3820">
        <v>1500</v>
      </c>
      <c r="F3820" t="s">
        <v>11</v>
      </c>
      <c r="G3820" s="2">
        <v>72018</v>
      </c>
      <c r="H3820">
        <f t="shared" si="354"/>
        <v>0</v>
      </c>
      <c r="I3820">
        <f t="shared" si="355"/>
        <v>273000</v>
      </c>
      <c r="J3820" t="str">
        <f t="shared" si="356"/>
        <v>March</v>
      </c>
      <c r="K3820" t="str">
        <f t="shared" si="357"/>
        <v>2097</v>
      </c>
      <c r="L3820" t="str">
        <f t="shared" si="358"/>
        <v>High Discount</v>
      </c>
      <c r="M3820" t="str">
        <f t="shared" si="359"/>
        <v>Zero Sales</v>
      </c>
      <c r="N3820" t="s">
        <v>10264</v>
      </c>
    </row>
    <row r="3821" spans="1:14" x14ac:dyDescent="0.35">
      <c r="A3821" t="s">
        <v>3839</v>
      </c>
      <c r="B3821" t="s">
        <v>15</v>
      </c>
      <c r="C3821">
        <v>100</v>
      </c>
      <c r="D3821">
        <v>1200</v>
      </c>
      <c r="E3821">
        <v>400</v>
      </c>
      <c r="F3821" t="s">
        <v>11</v>
      </c>
      <c r="G3821" s="2">
        <v>72025</v>
      </c>
      <c r="H3821">
        <f t="shared" si="354"/>
        <v>80000</v>
      </c>
      <c r="I3821">
        <f t="shared" si="355"/>
        <v>40000</v>
      </c>
      <c r="J3821" t="str">
        <f t="shared" si="356"/>
        <v>March</v>
      </c>
      <c r="K3821" t="str">
        <f t="shared" si="357"/>
        <v>2097</v>
      </c>
      <c r="L3821" t="str">
        <f t="shared" si="358"/>
        <v>High Discount</v>
      </c>
      <c r="M3821" t="str">
        <f t="shared" si="359"/>
        <v>Ok</v>
      </c>
      <c r="N3821" t="s">
        <v>10264</v>
      </c>
    </row>
    <row r="3822" spans="1:14" x14ac:dyDescent="0.35">
      <c r="A3822" t="s">
        <v>3840</v>
      </c>
      <c r="B3822" t="s">
        <v>43</v>
      </c>
      <c r="C3822">
        <v>441</v>
      </c>
      <c r="D3822">
        <v>45000</v>
      </c>
      <c r="E3822">
        <v>3000</v>
      </c>
      <c r="F3822" t="s">
        <v>16</v>
      </c>
      <c r="G3822" s="2">
        <v>72032</v>
      </c>
      <c r="H3822">
        <f t="shared" si="354"/>
        <v>18522000</v>
      </c>
      <c r="I3822">
        <f t="shared" si="355"/>
        <v>1323000</v>
      </c>
      <c r="J3822" t="str">
        <f t="shared" si="356"/>
        <v>March</v>
      </c>
      <c r="K3822" t="str">
        <f t="shared" si="357"/>
        <v>2097</v>
      </c>
      <c r="L3822" t="str">
        <f t="shared" si="358"/>
        <v>High Discount</v>
      </c>
      <c r="M3822" t="str">
        <f t="shared" si="359"/>
        <v>Ok</v>
      </c>
      <c r="N3822" t="s">
        <v>10264</v>
      </c>
    </row>
    <row r="3823" spans="1:14" x14ac:dyDescent="0.35">
      <c r="A3823" t="s">
        <v>3841</v>
      </c>
      <c r="B3823" t="s">
        <v>15</v>
      </c>
      <c r="C3823">
        <v>572</v>
      </c>
      <c r="D3823">
        <v>800</v>
      </c>
      <c r="E3823">
        <v>3000</v>
      </c>
      <c r="F3823" t="s">
        <v>46</v>
      </c>
      <c r="G3823" s="2">
        <v>72039</v>
      </c>
      <c r="H3823">
        <f t="shared" si="354"/>
        <v>0</v>
      </c>
      <c r="I3823">
        <f t="shared" si="355"/>
        <v>1716000</v>
      </c>
      <c r="J3823" t="str">
        <f t="shared" si="356"/>
        <v>March</v>
      </c>
      <c r="K3823" t="str">
        <f t="shared" si="357"/>
        <v>2097</v>
      </c>
      <c r="L3823" t="str">
        <f t="shared" si="358"/>
        <v>High Discount</v>
      </c>
      <c r="M3823" t="str">
        <f t="shared" si="359"/>
        <v>Zero Sales</v>
      </c>
      <c r="N3823" t="s">
        <v>10264</v>
      </c>
    </row>
    <row r="3824" spans="1:14" x14ac:dyDescent="0.35">
      <c r="A3824" t="s">
        <v>3842</v>
      </c>
      <c r="B3824" t="s">
        <v>30</v>
      </c>
      <c r="C3824">
        <v>557</v>
      </c>
      <c r="D3824">
        <v>1200</v>
      </c>
      <c r="E3824">
        <v>500</v>
      </c>
      <c r="F3824" t="s">
        <v>11</v>
      </c>
      <c r="G3824" s="2">
        <v>72046</v>
      </c>
      <c r="H3824">
        <f t="shared" si="354"/>
        <v>389900</v>
      </c>
      <c r="I3824">
        <f t="shared" si="355"/>
        <v>278500</v>
      </c>
      <c r="J3824" t="str">
        <f t="shared" si="356"/>
        <v>April</v>
      </c>
      <c r="K3824" t="str">
        <f t="shared" si="357"/>
        <v>2097</v>
      </c>
      <c r="L3824" t="str">
        <f t="shared" si="358"/>
        <v>Normal</v>
      </c>
      <c r="M3824" t="str">
        <f t="shared" si="359"/>
        <v>Ok</v>
      </c>
      <c r="N3824" t="s">
        <v>10264</v>
      </c>
    </row>
    <row r="3825" spans="1:14" x14ac:dyDescent="0.35">
      <c r="A3825" t="s">
        <v>3843</v>
      </c>
      <c r="B3825" t="s">
        <v>13</v>
      </c>
      <c r="C3825">
        <v>403</v>
      </c>
      <c r="D3825">
        <v>15000</v>
      </c>
      <c r="E3825">
        <v>1500</v>
      </c>
      <c r="F3825" t="s">
        <v>11</v>
      </c>
      <c r="G3825" s="2">
        <v>72053</v>
      </c>
      <c r="H3825">
        <f t="shared" si="354"/>
        <v>5440500</v>
      </c>
      <c r="I3825">
        <f t="shared" si="355"/>
        <v>604500</v>
      </c>
      <c r="J3825" t="str">
        <f t="shared" si="356"/>
        <v>April</v>
      </c>
      <c r="K3825" t="str">
        <f t="shared" si="357"/>
        <v>2097</v>
      </c>
      <c r="L3825" t="str">
        <f t="shared" si="358"/>
        <v>High Discount</v>
      </c>
      <c r="M3825" t="str">
        <f t="shared" si="359"/>
        <v>Ok</v>
      </c>
      <c r="N3825" t="s">
        <v>10264</v>
      </c>
    </row>
    <row r="3826" spans="1:14" x14ac:dyDescent="0.35">
      <c r="A3826" t="s">
        <v>3844</v>
      </c>
      <c r="B3826" t="s">
        <v>39</v>
      </c>
      <c r="C3826">
        <v>444</v>
      </c>
      <c r="D3826">
        <v>15000</v>
      </c>
      <c r="E3826">
        <v>1000</v>
      </c>
      <c r="F3826" t="s">
        <v>8</v>
      </c>
      <c r="G3826" s="2">
        <v>72060</v>
      </c>
      <c r="H3826">
        <f t="shared" si="354"/>
        <v>6216000</v>
      </c>
      <c r="I3826">
        <f t="shared" si="355"/>
        <v>444000</v>
      </c>
      <c r="J3826" t="str">
        <f t="shared" si="356"/>
        <v>April</v>
      </c>
      <c r="K3826" t="str">
        <f t="shared" si="357"/>
        <v>2097</v>
      </c>
      <c r="L3826" t="str">
        <f t="shared" si="358"/>
        <v>High Discount</v>
      </c>
      <c r="M3826" t="str">
        <f t="shared" si="359"/>
        <v>Ok</v>
      </c>
      <c r="N3826" t="s">
        <v>10264</v>
      </c>
    </row>
    <row r="3827" spans="1:14" x14ac:dyDescent="0.35">
      <c r="A3827" t="s">
        <v>3845</v>
      </c>
      <c r="B3827" t="s">
        <v>33</v>
      </c>
      <c r="C3827">
        <v>145</v>
      </c>
      <c r="D3827">
        <v>12000</v>
      </c>
      <c r="E3827">
        <v>2000</v>
      </c>
      <c r="F3827" t="s">
        <v>11</v>
      </c>
      <c r="G3827" s="2">
        <v>72067</v>
      </c>
      <c r="H3827">
        <f t="shared" si="354"/>
        <v>1450000</v>
      </c>
      <c r="I3827">
        <f t="shared" si="355"/>
        <v>290000</v>
      </c>
      <c r="J3827" t="str">
        <f t="shared" si="356"/>
        <v>April</v>
      </c>
      <c r="K3827" t="str">
        <f t="shared" si="357"/>
        <v>2097</v>
      </c>
      <c r="L3827" t="str">
        <f t="shared" si="358"/>
        <v>High Discount</v>
      </c>
      <c r="M3827" t="str">
        <f t="shared" si="359"/>
        <v>Ok</v>
      </c>
      <c r="N3827" t="s">
        <v>10264</v>
      </c>
    </row>
    <row r="3828" spans="1:14" x14ac:dyDescent="0.35">
      <c r="A3828" t="s">
        <v>3846</v>
      </c>
      <c r="B3828" t="s">
        <v>43</v>
      </c>
      <c r="C3828">
        <v>155</v>
      </c>
      <c r="D3828">
        <v>1200</v>
      </c>
      <c r="E3828">
        <v>300</v>
      </c>
      <c r="F3828" t="s">
        <v>16</v>
      </c>
      <c r="G3828" s="2">
        <v>72074</v>
      </c>
      <c r="H3828">
        <f t="shared" si="354"/>
        <v>139500</v>
      </c>
      <c r="I3828">
        <f t="shared" si="355"/>
        <v>46500</v>
      </c>
      <c r="J3828" t="str">
        <f t="shared" si="356"/>
        <v>April</v>
      </c>
      <c r="K3828" t="str">
        <f t="shared" si="357"/>
        <v>2097</v>
      </c>
      <c r="L3828" t="str">
        <f t="shared" si="358"/>
        <v>High Discount</v>
      </c>
      <c r="M3828" t="str">
        <f t="shared" si="359"/>
        <v>Ok</v>
      </c>
      <c r="N3828" t="s">
        <v>10264</v>
      </c>
    </row>
    <row r="3829" spans="1:14" x14ac:dyDescent="0.35">
      <c r="A3829" t="s">
        <v>3847</v>
      </c>
      <c r="B3829" t="s">
        <v>21</v>
      </c>
      <c r="C3829">
        <v>562</v>
      </c>
      <c r="D3829">
        <v>5500</v>
      </c>
      <c r="E3829">
        <v>400</v>
      </c>
      <c r="F3829" t="s">
        <v>46</v>
      </c>
      <c r="G3829" s="2">
        <v>72081</v>
      </c>
      <c r="H3829">
        <f t="shared" si="354"/>
        <v>2866200</v>
      </c>
      <c r="I3829">
        <f t="shared" si="355"/>
        <v>224800</v>
      </c>
      <c r="J3829" t="str">
        <f t="shared" si="356"/>
        <v>May</v>
      </c>
      <c r="K3829" t="str">
        <f t="shared" si="357"/>
        <v>2097</v>
      </c>
      <c r="L3829" t="str">
        <f t="shared" si="358"/>
        <v>Normal</v>
      </c>
      <c r="M3829" t="str">
        <f t="shared" si="359"/>
        <v>Ok</v>
      </c>
      <c r="N3829" t="s">
        <v>10264</v>
      </c>
    </row>
    <row r="3830" spans="1:14" x14ac:dyDescent="0.35">
      <c r="A3830" t="s">
        <v>3848</v>
      </c>
      <c r="B3830" t="s">
        <v>30</v>
      </c>
      <c r="C3830">
        <v>291</v>
      </c>
      <c r="D3830">
        <v>6000</v>
      </c>
      <c r="E3830">
        <v>300</v>
      </c>
      <c r="F3830" t="s">
        <v>46</v>
      </c>
      <c r="G3830" s="2">
        <v>72088</v>
      </c>
      <c r="H3830">
        <f t="shared" si="354"/>
        <v>1658700</v>
      </c>
      <c r="I3830">
        <f t="shared" si="355"/>
        <v>87300</v>
      </c>
      <c r="J3830" t="str">
        <f t="shared" si="356"/>
        <v>May</v>
      </c>
      <c r="K3830" t="str">
        <f t="shared" si="357"/>
        <v>2097</v>
      </c>
      <c r="L3830" t="str">
        <f t="shared" si="358"/>
        <v>High Discount</v>
      </c>
      <c r="M3830" t="str">
        <f t="shared" si="359"/>
        <v>Ok</v>
      </c>
      <c r="N3830" t="s">
        <v>10264</v>
      </c>
    </row>
    <row r="3831" spans="1:14" x14ac:dyDescent="0.35">
      <c r="A3831" t="s">
        <v>3849</v>
      </c>
      <c r="B3831" t="s">
        <v>15</v>
      </c>
      <c r="C3831">
        <v>537</v>
      </c>
      <c r="D3831">
        <v>18000</v>
      </c>
      <c r="E3831">
        <v>1000</v>
      </c>
      <c r="F3831" t="s">
        <v>8</v>
      </c>
      <c r="G3831" s="2">
        <v>72095</v>
      </c>
      <c r="H3831">
        <f t="shared" si="354"/>
        <v>9129000</v>
      </c>
      <c r="I3831">
        <f t="shared" si="355"/>
        <v>537000</v>
      </c>
      <c r="J3831" t="str">
        <f t="shared" si="356"/>
        <v>May</v>
      </c>
      <c r="K3831" t="str">
        <f t="shared" si="357"/>
        <v>2097</v>
      </c>
      <c r="L3831" t="str">
        <f t="shared" si="358"/>
        <v>High Discount</v>
      </c>
      <c r="M3831" t="str">
        <f t="shared" si="359"/>
        <v>Ok</v>
      </c>
      <c r="N3831" t="s">
        <v>10264</v>
      </c>
    </row>
    <row r="3832" spans="1:14" x14ac:dyDescent="0.35">
      <c r="A3832" t="s">
        <v>3850</v>
      </c>
      <c r="B3832" t="s">
        <v>33</v>
      </c>
      <c r="C3832">
        <v>564</v>
      </c>
      <c r="D3832">
        <v>45000</v>
      </c>
      <c r="E3832">
        <v>1000</v>
      </c>
      <c r="F3832" t="s">
        <v>46</v>
      </c>
      <c r="G3832" s="2">
        <v>72102</v>
      </c>
      <c r="H3832">
        <f t="shared" si="354"/>
        <v>24816000</v>
      </c>
      <c r="I3832">
        <f t="shared" si="355"/>
        <v>564000</v>
      </c>
      <c r="J3832" t="str">
        <f t="shared" si="356"/>
        <v>May</v>
      </c>
      <c r="K3832" t="str">
        <f t="shared" si="357"/>
        <v>2097</v>
      </c>
      <c r="L3832" t="str">
        <f t="shared" si="358"/>
        <v>High Discount</v>
      </c>
      <c r="M3832" t="str">
        <f t="shared" si="359"/>
        <v>Ok</v>
      </c>
      <c r="N3832" t="s">
        <v>10264</v>
      </c>
    </row>
    <row r="3833" spans="1:14" x14ac:dyDescent="0.35">
      <c r="A3833" t="s">
        <v>3851</v>
      </c>
      <c r="B3833" t="s">
        <v>7</v>
      </c>
      <c r="C3833">
        <v>110</v>
      </c>
      <c r="D3833">
        <v>800</v>
      </c>
      <c r="E3833">
        <v>5000</v>
      </c>
      <c r="F3833" t="s">
        <v>16</v>
      </c>
      <c r="G3833" s="2">
        <v>72109</v>
      </c>
      <c r="H3833">
        <f t="shared" si="354"/>
        <v>0</v>
      </c>
      <c r="I3833">
        <f t="shared" si="355"/>
        <v>550000</v>
      </c>
      <c r="J3833" t="str">
        <f t="shared" si="356"/>
        <v>June</v>
      </c>
      <c r="K3833" t="str">
        <f t="shared" si="357"/>
        <v>2097</v>
      </c>
      <c r="L3833" t="str">
        <f t="shared" si="358"/>
        <v>High Discount</v>
      </c>
      <c r="M3833" t="str">
        <f t="shared" si="359"/>
        <v>Zero Sales</v>
      </c>
      <c r="N3833" t="s">
        <v>10264</v>
      </c>
    </row>
    <row r="3834" spans="1:14" x14ac:dyDescent="0.35">
      <c r="A3834" t="s">
        <v>3852</v>
      </c>
      <c r="B3834" t="s">
        <v>10</v>
      </c>
      <c r="C3834">
        <v>465</v>
      </c>
      <c r="D3834">
        <v>12000</v>
      </c>
      <c r="E3834">
        <v>400</v>
      </c>
      <c r="F3834" t="s">
        <v>11</v>
      </c>
      <c r="G3834" s="2">
        <v>72116</v>
      </c>
      <c r="H3834">
        <f t="shared" si="354"/>
        <v>5394000</v>
      </c>
      <c r="I3834">
        <f t="shared" si="355"/>
        <v>186000</v>
      </c>
      <c r="J3834" t="str">
        <f t="shared" si="356"/>
        <v>June</v>
      </c>
      <c r="K3834" t="str">
        <f t="shared" si="357"/>
        <v>2097</v>
      </c>
      <c r="L3834" t="str">
        <f t="shared" si="358"/>
        <v>Normal</v>
      </c>
      <c r="M3834" t="str">
        <f t="shared" si="359"/>
        <v>Ok</v>
      </c>
      <c r="N3834" t="s">
        <v>10264</v>
      </c>
    </row>
    <row r="3835" spans="1:14" x14ac:dyDescent="0.35">
      <c r="A3835" t="s">
        <v>3853</v>
      </c>
      <c r="B3835" t="s">
        <v>39</v>
      </c>
      <c r="C3835">
        <v>343</v>
      </c>
      <c r="D3835">
        <v>5500</v>
      </c>
      <c r="E3835">
        <v>500</v>
      </c>
      <c r="F3835" t="s">
        <v>8</v>
      </c>
      <c r="G3835" s="2">
        <v>72123</v>
      </c>
      <c r="H3835">
        <f t="shared" si="354"/>
        <v>1715000</v>
      </c>
      <c r="I3835">
        <f t="shared" si="355"/>
        <v>171500</v>
      </c>
      <c r="J3835" t="str">
        <f t="shared" si="356"/>
        <v>June</v>
      </c>
      <c r="K3835" t="str">
        <f t="shared" si="357"/>
        <v>2097</v>
      </c>
      <c r="L3835" t="str">
        <f t="shared" si="358"/>
        <v>High Discount</v>
      </c>
      <c r="M3835" t="str">
        <f t="shared" si="359"/>
        <v>Ok</v>
      </c>
      <c r="N3835" t="s">
        <v>10264</v>
      </c>
    </row>
    <row r="3836" spans="1:14" x14ac:dyDescent="0.35">
      <c r="A3836" t="s">
        <v>3854</v>
      </c>
      <c r="B3836" t="s">
        <v>10</v>
      </c>
      <c r="C3836">
        <v>351</v>
      </c>
      <c r="D3836">
        <v>22000</v>
      </c>
      <c r="E3836">
        <v>3000</v>
      </c>
      <c r="F3836" t="s">
        <v>46</v>
      </c>
      <c r="G3836" s="2">
        <v>72130</v>
      </c>
      <c r="H3836">
        <f t="shared" si="354"/>
        <v>6669000</v>
      </c>
      <c r="I3836">
        <f t="shared" si="355"/>
        <v>1053000</v>
      </c>
      <c r="J3836" t="str">
        <f t="shared" si="356"/>
        <v>June</v>
      </c>
      <c r="K3836" t="str">
        <f t="shared" si="357"/>
        <v>2097</v>
      </c>
      <c r="L3836" t="str">
        <f t="shared" si="358"/>
        <v>High Discount</v>
      </c>
      <c r="M3836" t="str">
        <f t="shared" si="359"/>
        <v>Ok</v>
      </c>
      <c r="N3836" t="s">
        <v>10264</v>
      </c>
    </row>
    <row r="3837" spans="1:14" x14ac:dyDescent="0.35">
      <c r="A3837" t="s">
        <v>3855</v>
      </c>
      <c r="B3837" t="s">
        <v>30</v>
      </c>
      <c r="C3837">
        <v>219</v>
      </c>
      <c r="D3837">
        <v>15000</v>
      </c>
      <c r="E3837">
        <v>500</v>
      </c>
      <c r="F3837" t="s">
        <v>8</v>
      </c>
      <c r="G3837" s="2">
        <v>72137</v>
      </c>
      <c r="H3837">
        <f t="shared" si="354"/>
        <v>3175500</v>
      </c>
      <c r="I3837">
        <f t="shared" si="355"/>
        <v>109500</v>
      </c>
      <c r="J3837" t="str">
        <f t="shared" si="356"/>
        <v>July</v>
      </c>
      <c r="K3837" t="str">
        <f t="shared" si="357"/>
        <v>2097</v>
      </c>
      <c r="L3837" t="str">
        <f t="shared" si="358"/>
        <v>High Discount</v>
      </c>
      <c r="M3837" t="str">
        <f t="shared" si="359"/>
        <v>Ok</v>
      </c>
      <c r="N3837" t="s">
        <v>10264</v>
      </c>
    </row>
    <row r="3838" spans="1:14" x14ac:dyDescent="0.35">
      <c r="A3838" t="s">
        <v>3856</v>
      </c>
      <c r="B3838" t="s">
        <v>7</v>
      </c>
      <c r="C3838">
        <v>90</v>
      </c>
      <c r="D3838">
        <v>6000</v>
      </c>
      <c r="E3838">
        <v>3000</v>
      </c>
      <c r="F3838" t="s">
        <v>8</v>
      </c>
      <c r="G3838" s="2">
        <v>72144</v>
      </c>
      <c r="H3838">
        <f t="shared" si="354"/>
        <v>270000</v>
      </c>
      <c r="I3838">
        <f t="shared" si="355"/>
        <v>270000</v>
      </c>
      <c r="J3838" t="str">
        <f t="shared" si="356"/>
        <v>July</v>
      </c>
      <c r="K3838" t="str">
        <f t="shared" si="357"/>
        <v>2097</v>
      </c>
      <c r="L3838" t="str">
        <f t="shared" si="358"/>
        <v>High Discount</v>
      </c>
      <c r="M3838" t="str">
        <f t="shared" si="359"/>
        <v>Ok</v>
      </c>
      <c r="N3838" t="s">
        <v>10264</v>
      </c>
    </row>
    <row r="3839" spans="1:14" x14ac:dyDescent="0.35">
      <c r="A3839" t="s">
        <v>3857</v>
      </c>
      <c r="B3839" t="s">
        <v>7</v>
      </c>
      <c r="C3839">
        <v>280</v>
      </c>
      <c r="D3839">
        <v>12000</v>
      </c>
      <c r="E3839">
        <v>5000</v>
      </c>
      <c r="F3839" t="s">
        <v>46</v>
      </c>
      <c r="G3839" s="2">
        <v>72151</v>
      </c>
      <c r="H3839">
        <f t="shared" si="354"/>
        <v>1960000</v>
      </c>
      <c r="I3839">
        <f t="shared" si="355"/>
        <v>1400000</v>
      </c>
      <c r="J3839" t="str">
        <f t="shared" si="356"/>
        <v>July</v>
      </c>
      <c r="K3839" t="str">
        <f t="shared" si="357"/>
        <v>2097</v>
      </c>
      <c r="L3839" t="str">
        <f t="shared" si="358"/>
        <v>High Discount</v>
      </c>
      <c r="M3839" t="str">
        <f t="shared" si="359"/>
        <v>Ok</v>
      </c>
      <c r="N3839" t="s">
        <v>10264</v>
      </c>
    </row>
    <row r="3840" spans="1:14" x14ac:dyDescent="0.35">
      <c r="A3840" t="s">
        <v>3858</v>
      </c>
      <c r="B3840" t="s">
        <v>7</v>
      </c>
      <c r="C3840">
        <v>458</v>
      </c>
      <c r="D3840">
        <v>5500</v>
      </c>
      <c r="E3840">
        <v>500</v>
      </c>
      <c r="F3840" t="s">
        <v>8</v>
      </c>
      <c r="G3840" s="2">
        <v>72158</v>
      </c>
      <c r="H3840">
        <f t="shared" si="354"/>
        <v>2290000</v>
      </c>
      <c r="I3840">
        <f t="shared" si="355"/>
        <v>229000</v>
      </c>
      <c r="J3840" t="str">
        <f t="shared" si="356"/>
        <v>July</v>
      </c>
      <c r="K3840" t="str">
        <f t="shared" si="357"/>
        <v>2097</v>
      </c>
      <c r="L3840" t="str">
        <f t="shared" si="358"/>
        <v>High Discount</v>
      </c>
      <c r="M3840" t="str">
        <f t="shared" si="359"/>
        <v>Ok</v>
      </c>
      <c r="N3840" t="s">
        <v>10264</v>
      </c>
    </row>
    <row r="3841" spans="1:14" x14ac:dyDescent="0.35">
      <c r="A3841" t="s">
        <v>3859</v>
      </c>
      <c r="B3841" t="s">
        <v>21</v>
      </c>
      <c r="C3841">
        <v>346</v>
      </c>
      <c r="D3841">
        <v>800</v>
      </c>
      <c r="E3841">
        <v>1500</v>
      </c>
      <c r="F3841" t="s">
        <v>46</v>
      </c>
      <c r="G3841" s="2">
        <v>72165</v>
      </c>
      <c r="H3841">
        <f t="shared" si="354"/>
        <v>0</v>
      </c>
      <c r="I3841">
        <f t="shared" si="355"/>
        <v>519000</v>
      </c>
      <c r="J3841" t="str">
        <f t="shared" si="356"/>
        <v>July</v>
      </c>
      <c r="K3841" t="str">
        <f t="shared" si="357"/>
        <v>2097</v>
      </c>
      <c r="L3841" t="str">
        <f t="shared" si="358"/>
        <v>High Discount</v>
      </c>
      <c r="M3841" t="str">
        <f t="shared" si="359"/>
        <v>Zero Sales</v>
      </c>
      <c r="N3841" t="s">
        <v>10264</v>
      </c>
    </row>
    <row r="3842" spans="1:14" x14ac:dyDescent="0.35">
      <c r="A3842" t="s">
        <v>3860</v>
      </c>
      <c r="B3842" t="s">
        <v>30</v>
      </c>
      <c r="C3842">
        <v>504</v>
      </c>
      <c r="D3842">
        <v>18000</v>
      </c>
      <c r="E3842">
        <v>400</v>
      </c>
      <c r="F3842" t="s">
        <v>16</v>
      </c>
      <c r="G3842" s="2">
        <v>72172</v>
      </c>
      <c r="H3842">
        <f t="shared" ref="H3842:H3905" si="360">MAX(0,(D3842-E3842)*C3842)</f>
        <v>8870400</v>
      </c>
      <c r="I3842">
        <f t="shared" si="355"/>
        <v>201600</v>
      </c>
      <c r="J3842" t="str">
        <f t="shared" si="356"/>
        <v>August</v>
      </c>
      <c r="K3842" t="str">
        <f t="shared" si="357"/>
        <v>2097</v>
      </c>
      <c r="L3842" t="str">
        <f t="shared" si="358"/>
        <v>Normal</v>
      </c>
      <c r="M3842" t="str">
        <f t="shared" si="359"/>
        <v>Ok</v>
      </c>
      <c r="N3842" t="s">
        <v>10264</v>
      </c>
    </row>
    <row r="3843" spans="1:14" x14ac:dyDescent="0.35">
      <c r="A3843" t="s">
        <v>3861</v>
      </c>
      <c r="B3843" t="s">
        <v>13</v>
      </c>
      <c r="C3843">
        <v>106</v>
      </c>
      <c r="D3843">
        <v>6000</v>
      </c>
      <c r="E3843">
        <v>100</v>
      </c>
      <c r="F3843" t="s">
        <v>46</v>
      </c>
      <c r="G3843" s="2">
        <v>72179</v>
      </c>
      <c r="H3843">
        <f t="shared" si="360"/>
        <v>625400</v>
      </c>
      <c r="I3843">
        <f t="shared" ref="I3843:I3906" si="361">E3843*C3843</f>
        <v>10600</v>
      </c>
      <c r="J3843" t="str">
        <f t="shared" ref="J3843:J3906" si="362">TEXT(G:G,"mmmm")</f>
        <v>August</v>
      </c>
      <c r="K3843" t="str">
        <f t="shared" ref="K3843:K3906" si="363">TEXT(G3843,"yyy")</f>
        <v>2097</v>
      </c>
      <c r="L3843" t="str">
        <f t="shared" ref="L3843:L3906" si="364">IF(E3843&gt;=C3843,"High Discount","Normal")</f>
        <v>Normal</v>
      </c>
      <c r="M3843" t="str">
        <f t="shared" ref="M3843:M3906" si="365">IF(H3843=0,"Zero Sales","Ok")</f>
        <v>Ok</v>
      </c>
      <c r="N3843" t="s">
        <v>10264</v>
      </c>
    </row>
    <row r="3844" spans="1:14" x14ac:dyDescent="0.35">
      <c r="A3844" t="s">
        <v>3862</v>
      </c>
      <c r="B3844" t="s">
        <v>10</v>
      </c>
      <c r="C3844">
        <v>289</v>
      </c>
      <c r="D3844">
        <v>800</v>
      </c>
      <c r="E3844">
        <v>400</v>
      </c>
      <c r="F3844" t="s">
        <v>11</v>
      </c>
      <c r="G3844" s="2">
        <v>72186</v>
      </c>
      <c r="H3844">
        <f t="shared" si="360"/>
        <v>115600</v>
      </c>
      <c r="I3844">
        <f t="shared" si="361"/>
        <v>115600</v>
      </c>
      <c r="J3844" t="str">
        <f t="shared" si="362"/>
        <v>August</v>
      </c>
      <c r="K3844" t="str">
        <f t="shared" si="363"/>
        <v>2097</v>
      </c>
      <c r="L3844" t="str">
        <f t="shared" si="364"/>
        <v>High Discount</v>
      </c>
      <c r="M3844" t="str">
        <f t="shared" si="365"/>
        <v>Ok</v>
      </c>
      <c r="N3844" t="s">
        <v>10264</v>
      </c>
    </row>
    <row r="3845" spans="1:14" x14ac:dyDescent="0.35">
      <c r="A3845" t="s">
        <v>3863</v>
      </c>
      <c r="B3845" t="s">
        <v>13</v>
      </c>
      <c r="C3845">
        <v>225</v>
      </c>
      <c r="D3845">
        <v>4500</v>
      </c>
      <c r="E3845">
        <v>400</v>
      </c>
      <c r="F3845" t="s">
        <v>46</v>
      </c>
      <c r="G3845" s="2">
        <v>72193</v>
      </c>
      <c r="H3845">
        <f t="shared" si="360"/>
        <v>922500</v>
      </c>
      <c r="I3845">
        <f t="shared" si="361"/>
        <v>90000</v>
      </c>
      <c r="J3845" t="str">
        <f t="shared" si="362"/>
        <v>August</v>
      </c>
      <c r="K3845" t="str">
        <f t="shared" si="363"/>
        <v>2097</v>
      </c>
      <c r="L3845" t="str">
        <f t="shared" si="364"/>
        <v>High Discount</v>
      </c>
      <c r="M3845" t="str">
        <f t="shared" si="365"/>
        <v>Ok</v>
      </c>
      <c r="N3845" t="s">
        <v>10264</v>
      </c>
    </row>
    <row r="3846" spans="1:14" x14ac:dyDescent="0.35">
      <c r="A3846" t="s">
        <v>3864</v>
      </c>
      <c r="B3846" t="s">
        <v>33</v>
      </c>
      <c r="C3846">
        <v>112</v>
      </c>
      <c r="D3846">
        <v>800</v>
      </c>
      <c r="E3846">
        <v>5000</v>
      </c>
      <c r="F3846" t="s">
        <v>11</v>
      </c>
      <c r="G3846" s="2">
        <v>72200</v>
      </c>
      <c r="H3846">
        <f t="shared" si="360"/>
        <v>0</v>
      </c>
      <c r="I3846">
        <f t="shared" si="361"/>
        <v>560000</v>
      </c>
      <c r="J3846" t="str">
        <f t="shared" si="362"/>
        <v>September</v>
      </c>
      <c r="K3846" t="str">
        <f t="shared" si="363"/>
        <v>2097</v>
      </c>
      <c r="L3846" t="str">
        <f t="shared" si="364"/>
        <v>High Discount</v>
      </c>
      <c r="M3846" t="str">
        <f t="shared" si="365"/>
        <v>Zero Sales</v>
      </c>
      <c r="N3846" t="s">
        <v>10264</v>
      </c>
    </row>
    <row r="3847" spans="1:14" x14ac:dyDescent="0.35">
      <c r="A3847" t="s">
        <v>3865</v>
      </c>
      <c r="B3847" t="s">
        <v>19</v>
      </c>
      <c r="C3847">
        <v>187</v>
      </c>
      <c r="D3847">
        <v>800</v>
      </c>
      <c r="E3847">
        <v>300</v>
      </c>
      <c r="F3847" t="s">
        <v>8</v>
      </c>
      <c r="G3847" s="2">
        <v>72207</v>
      </c>
      <c r="H3847">
        <f t="shared" si="360"/>
        <v>93500</v>
      </c>
      <c r="I3847">
        <f t="shared" si="361"/>
        <v>56100</v>
      </c>
      <c r="J3847" t="str">
        <f t="shared" si="362"/>
        <v>September</v>
      </c>
      <c r="K3847" t="str">
        <f t="shared" si="363"/>
        <v>2097</v>
      </c>
      <c r="L3847" t="str">
        <f t="shared" si="364"/>
        <v>High Discount</v>
      </c>
      <c r="M3847" t="str">
        <f t="shared" si="365"/>
        <v>Ok</v>
      </c>
      <c r="N3847" t="s">
        <v>10264</v>
      </c>
    </row>
    <row r="3848" spans="1:14" x14ac:dyDescent="0.35">
      <c r="A3848" t="s">
        <v>3866</v>
      </c>
      <c r="B3848" t="s">
        <v>43</v>
      </c>
      <c r="C3848">
        <v>503</v>
      </c>
      <c r="D3848">
        <v>18000</v>
      </c>
      <c r="E3848">
        <v>1000</v>
      </c>
      <c r="F3848" t="s">
        <v>46</v>
      </c>
      <c r="G3848" s="2">
        <v>72214</v>
      </c>
      <c r="H3848">
        <f t="shared" si="360"/>
        <v>8551000</v>
      </c>
      <c r="I3848">
        <f t="shared" si="361"/>
        <v>503000</v>
      </c>
      <c r="J3848" t="str">
        <f t="shared" si="362"/>
        <v>September</v>
      </c>
      <c r="K3848" t="str">
        <f t="shared" si="363"/>
        <v>2097</v>
      </c>
      <c r="L3848" t="str">
        <f t="shared" si="364"/>
        <v>High Discount</v>
      </c>
      <c r="M3848" t="str">
        <f t="shared" si="365"/>
        <v>Ok</v>
      </c>
      <c r="N3848" t="s">
        <v>10264</v>
      </c>
    </row>
    <row r="3849" spans="1:14" x14ac:dyDescent="0.35">
      <c r="A3849" t="s">
        <v>3867</v>
      </c>
      <c r="B3849" t="s">
        <v>43</v>
      </c>
      <c r="C3849">
        <v>498</v>
      </c>
      <c r="D3849">
        <v>1200</v>
      </c>
      <c r="E3849">
        <v>200</v>
      </c>
      <c r="F3849" t="s">
        <v>11</v>
      </c>
      <c r="G3849" s="2">
        <v>72221</v>
      </c>
      <c r="H3849">
        <f t="shared" si="360"/>
        <v>498000</v>
      </c>
      <c r="I3849">
        <f t="shared" si="361"/>
        <v>99600</v>
      </c>
      <c r="J3849" t="str">
        <f t="shared" si="362"/>
        <v>September</v>
      </c>
      <c r="K3849" t="str">
        <f t="shared" si="363"/>
        <v>2097</v>
      </c>
      <c r="L3849" t="str">
        <f t="shared" si="364"/>
        <v>Normal</v>
      </c>
      <c r="M3849" t="str">
        <f t="shared" si="365"/>
        <v>Ok</v>
      </c>
      <c r="N3849" t="s">
        <v>10264</v>
      </c>
    </row>
    <row r="3850" spans="1:14" x14ac:dyDescent="0.35">
      <c r="A3850" t="s">
        <v>3868</v>
      </c>
      <c r="B3850" t="s">
        <v>13</v>
      </c>
      <c r="C3850">
        <v>275</v>
      </c>
      <c r="D3850">
        <v>4500</v>
      </c>
      <c r="E3850">
        <v>100</v>
      </c>
      <c r="F3850" t="s">
        <v>46</v>
      </c>
      <c r="G3850" s="2">
        <v>72228</v>
      </c>
      <c r="H3850">
        <f t="shared" si="360"/>
        <v>1210000</v>
      </c>
      <c r="I3850">
        <f t="shared" si="361"/>
        <v>27500</v>
      </c>
      <c r="J3850" t="str">
        <f t="shared" si="362"/>
        <v>September</v>
      </c>
      <c r="K3850" t="str">
        <f t="shared" si="363"/>
        <v>2097</v>
      </c>
      <c r="L3850" t="str">
        <f t="shared" si="364"/>
        <v>Normal</v>
      </c>
      <c r="M3850" t="str">
        <f t="shared" si="365"/>
        <v>Ok</v>
      </c>
      <c r="N3850" t="s">
        <v>10264</v>
      </c>
    </row>
    <row r="3851" spans="1:14" x14ac:dyDescent="0.35">
      <c r="A3851" t="s">
        <v>3869</v>
      </c>
      <c r="B3851" t="s">
        <v>19</v>
      </c>
      <c r="C3851">
        <v>492</v>
      </c>
      <c r="D3851">
        <v>45000</v>
      </c>
      <c r="E3851">
        <v>2000</v>
      </c>
      <c r="F3851" t="s">
        <v>46</v>
      </c>
      <c r="G3851" s="2">
        <v>72235</v>
      </c>
      <c r="H3851">
        <f t="shared" si="360"/>
        <v>21156000</v>
      </c>
      <c r="I3851">
        <f t="shared" si="361"/>
        <v>984000</v>
      </c>
      <c r="J3851" t="str">
        <f t="shared" si="362"/>
        <v>October</v>
      </c>
      <c r="K3851" t="str">
        <f t="shared" si="363"/>
        <v>2097</v>
      </c>
      <c r="L3851" t="str">
        <f t="shared" si="364"/>
        <v>High Discount</v>
      </c>
      <c r="M3851" t="str">
        <f t="shared" si="365"/>
        <v>Ok</v>
      </c>
      <c r="N3851" t="s">
        <v>10264</v>
      </c>
    </row>
    <row r="3852" spans="1:14" x14ac:dyDescent="0.35">
      <c r="A3852" t="s">
        <v>3870</v>
      </c>
      <c r="B3852" t="s">
        <v>19</v>
      </c>
      <c r="C3852">
        <v>255</v>
      </c>
      <c r="D3852">
        <v>12000</v>
      </c>
      <c r="E3852">
        <v>300</v>
      </c>
      <c r="F3852" t="s">
        <v>46</v>
      </c>
      <c r="G3852" s="2">
        <v>72242</v>
      </c>
      <c r="H3852">
        <f t="shared" si="360"/>
        <v>2983500</v>
      </c>
      <c r="I3852">
        <f t="shared" si="361"/>
        <v>76500</v>
      </c>
      <c r="J3852" t="str">
        <f t="shared" si="362"/>
        <v>October</v>
      </c>
      <c r="K3852" t="str">
        <f t="shared" si="363"/>
        <v>2097</v>
      </c>
      <c r="L3852" t="str">
        <f t="shared" si="364"/>
        <v>High Discount</v>
      </c>
      <c r="M3852" t="str">
        <f t="shared" si="365"/>
        <v>Ok</v>
      </c>
      <c r="N3852" t="s">
        <v>10264</v>
      </c>
    </row>
    <row r="3853" spans="1:14" x14ac:dyDescent="0.35">
      <c r="A3853" t="s">
        <v>3871</v>
      </c>
      <c r="B3853" t="s">
        <v>39</v>
      </c>
      <c r="C3853">
        <v>76</v>
      </c>
      <c r="D3853">
        <v>5500</v>
      </c>
      <c r="E3853">
        <v>3000</v>
      </c>
      <c r="F3853" t="s">
        <v>16</v>
      </c>
      <c r="G3853" s="2">
        <v>72249</v>
      </c>
      <c r="H3853">
        <f t="shared" si="360"/>
        <v>190000</v>
      </c>
      <c r="I3853">
        <f t="shared" si="361"/>
        <v>228000</v>
      </c>
      <c r="J3853" t="str">
        <f t="shared" si="362"/>
        <v>October</v>
      </c>
      <c r="K3853" t="str">
        <f t="shared" si="363"/>
        <v>2097</v>
      </c>
      <c r="L3853" t="str">
        <f t="shared" si="364"/>
        <v>High Discount</v>
      </c>
      <c r="M3853" t="str">
        <f t="shared" si="365"/>
        <v>Ok</v>
      </c>
      <c r="N3853" t="s">
        <v>10264</v>
      </c>
    </row>
    <row r="3854" spans="1:14" x14ac:dyDescent="0.35">
      <c r="A3854" t="s">
        <v>3872</v>
      </c>
      <c r="B3854" t="s">
        <v>33</v>
      </c>
      <c r="C3854">
        <v>506</v>
      </c>
      <c r="D3854">
        <v>5500</v>
      </c>
      <c r="E3854">
        <v>400</v>
      </c>
      <c r="F3854" t="s">
        <v>11</v>
      </c>
      <c r="G3854" s="2">
        <v>72256</v>
      </c>
      <c r="H3854">
        <f t="shared" si="360"/>
        <v>2580600</v>
      </c>
      <c r="I3854">
        <f t="shared" si="361"/>
        <v>202400</v>
      </c>
      <c r="J3854" t="str">
        <f t="shared" si="362"/>
        <v>October</v>
      </c>
      <c r="K3854" t="str">
        <f t="shared" si="363"/>
        <v>2097</v>
      </c>
      <c r="L3854" t="str">
        <f t="shared" si="364"/>
        <v>Normal</v>
      </c>
      <c r="M3854" t="str">
        <f t="shared" si="365"/>
        <v>Ok</v>
      </c>
      <c r="N3854" t="s">
        <v>10264</v>
      </c>
    </row>
    <row r="3855" spans="1:14" x14ac:dyDescent="0.35">
      <c r="A3855" t="s">
        <v>3873</v>
      </c>
      <c r="B3855" t="s">
        <v>30</v>
      </c>
      <c r="C3855">
        <v>156</v>
      </c>
      <c r="D3855">
        <v>22000</v>
      </c>
      <c r="E3855">
        <v>5000</v>
      </c>
      <c r="F3855" t="s">
        <v>16</v>
      </c>
      <c r="G3855" s="2">
        <v>72263</v>
      </c>
      <c r="H3855">
        <f t="shared" si="360"/>
        <v>2652000</v>
      </c>
      <c r="I3855">
        <f t="shared" si="361"/>
        <v>780000</v>
      </c>
      <c r="J3855" t="str">
        <f t="shared" si="362"/>
        <v>November</v>
      </c>
      <c r="K3855" t="str">
        <f t="shared" si="363"/>
        <v>2097</v>
      </c>
      <c r="L3855" t="str">
        <f t="shared" si="364"/>
        <v>High Discount</v>
      </c>
      <c r="M3855" t="str">
        <f t="shared" si="365"/>
        <v>Ok</v>
      </c>
      <c r="N3855" t="s">
        <v>10264</v>
      </c>
    </row>
    <row r="3856" spans="1:14" x14ac:dyDescent="0.35">
      <c r="A3856" t="s">
        <v>3874</v>
      </c>
      <c r="B3856" t="s">
        <v>19</v>
      </c>
      <c r="C3856">
        <v>493</v>
      </c>
      <c r="D3856">
        <v>45000</v>
      </c>
      <c r="E3856">
        <v>5000</v>
      </c>
      <c r="F3856" t="s">
        <v>16</v>
      </c>
      <c r="G3856" s="2">
        <v>72270</v>
      </c>
      <c r="H3856">
        <f t="shared" si="360"/>
        <v>19720000</v>
      </c>
      <c r="I3856">
        <f t="shared" si="361"/>
        <v>2465000</v>
      </c>
      <c r="J3856" t="str">
        <f t="shared" si="362"/>
        <v>November</v>
      </c>
      <c r="K3856" t="str">
        <f t="shared" si="363"/>
        <v>2097</v>
      </c>
      <c r="L3856" t="str">
        <f t="shared" si="364"/>
        <v>High Discount</v>
      </c>
      <c r="M3856" t="str">
        <f t="shared" si="365"/>
        <v>Ok</v>
      </c>
      <c r="N3856" t="s">
        <v>10264</v>
      </c>
    </row>
    <row r="3857" spans="1:14" x14ac:dyDescent="0.35">
      <c r="A3857" t="s">
        <v>3875</v>
      </c>
      <c r="B3857" t="s">
        <v>15</v>
      </c>
      <c r="C3857">
        <v>85</v>
      </c>
      <c r="D3857">
        <v>45000</v>
      </c>
      <c r="E3857">
        <v>400</v>
      </c>
      <c r="F3857" t="s">
        <v>11</v>
      </c>
      <c r="G3857" s="2">
        <v>72277</v>
      </c>
      <c r="H3857">
        <f t="shared" si="360"/>
        <v>3791000</v>
      </c>
      <c r="I3857">
        <f t="shared" si="361"/>
        <v>34000</v>
      </c>
      <c r="J3857" t="str">
        <f t="shared" si="362"/>
        <v>November</v>
      </c>
      <c r="K3857" t="str">
        <f t="shared" si="363"/>
        <v>2097</v>
      </c>
      <c r="L3857" t="str">
        <f t="shared" si="364"/>
        <v>High Discount</v>
      </c>
      <c r="M3857" t="str">
        <f t="shared" si="365"/>
        <v>Ok</v>
      </c>
      <c r="N3857" t="s">
        <v>10264</v>
      </c>
    </row>
    <row r="3858" spans="1:14" x14ac:dyDescent="0.35">
      <c r="A3858" t="s">
        <v>3876</v>
      </c>
      <c r="B3858" t="s">
        <v>43</v>
      </c>
      <c r="C3858">
        <v>204</v>
      </c>
      <c r="D3858">
        <v>45000</v>
      </c>
      <c r="E3858">
        <v>3000</v>
      </c>
      <c r="F3858" t="s">
        <v>46</v>
      </c>
      <c r="G3858" s="2">
        <v>72284</v>
      </c>
      <c r="H3858">
        <f t="shared" si="360"/>
        <v>8568000</v>
      </c>
      <c r="I3858">
        <f t="shared" si="361"/>
        <v>612000</v>
      </c>
      <c r="J3858" t="str">
        <f t="shared" si="362"/>
        <v>November</v>
      </c>
      <c r="K3858" t="str">
        <f t="shared" si="363"/>
        <v>2097</v>
      </c>
      <c r="L3858" t="str">
        <f t="shared" si="364"/>
        <v>High Discount</v>
      </c>
      <c r="M3858" t="str">
        <f t="shared" si="365"/>
        <v>Ok</v>
      </c>
      <c r="N3858" t="s">
        <v>10264</v>
      </c>
    </row>
    <row r="3859" spans="1:14" x14ac:dyDescent="0.35">
      <c r="A3859" t="s">
        <v>3877</v>
      </c>
      <c r="B3859" t="s">
        <v>15</v>
      </c>
      <c r="C3859">
        <v>218</v>
      </c>
      <c r="D3859">
        <v>45000</v>
      </c>
      <c r="E3859">
        <v>100</v>
      </c>
      <c r="F3859" t="s">
        <v>16</v>
      </c>
      <c r="G3859" s="2">
        <v>72291</v>
      </c>
      <c r="H3859">
        <f t="shared" si="360"/>
        <v>9788200</v>
      </c>
      <c r="I3859">
        <f t="shared" si="361"/>
        <v>21800</v>
      </c>
      <c r="J3859" t="str">
        <f t="shared" si="362"/>
        <v>December</v>
      </c>
      <c r="K3859" t="str">
        <f t="shared" si="363"/>
        <v>2097</v>
      </c>
      <c r="L3859" t="str">
        <f t="shared" si="364"/>
        <v>Normal</v>
      </c>
      <c r="M3859" t="str">
        <f t="shared" si="365"/>
        <v>Ok</v>
      </c>
      <c r="N3859" t="s">
        <v>10264</v>
      </c>
    </row>
    <row r="3860" spans="1:14" x14ac:dyDescent="0.35">
      <c r="A3860" t="s">
        <v>3878</v>
      </c>
      <c r="B3860" t="s">
        <v>33</v>
      </c>
      <c r="C3860">
        <v>321</v>
      </c>
      <c r="D3860">
        <v>18000</v>
      </c>
      <c r="E3860">
        <v>100</v>
      </c>
      <c r="F3860" t="s">
        <v>16</v>
      </c>
      <c r="G3860" s="2">
        <v>72298</v>
      </c>
      <c r="H3860">
        <f t="shared" si="360"/>
        <v>5745900</v>
      </c>
      <c r="I3860">
        <f t="shared" si="361"/>
        <v>32100</v>
      </c>
      <c r="J3860" t="str">
        <f t="shared" si="362"/>
        <v>December</v>
      </c>
      <c r="K3860" t="str">
        <f t="shared" si="363"/>
        <v>2097</v>
      </c>
      <c r="L3860" t="str">
        <f t="shared" si="364"/>
        <v>Normal</v>
      </c>
      <c r="M3860" t="str">
        <f t="shared" si="365"/>
        <v>Ok</v>
      </c>
      <c r="N3860" t="s">
        <v>10264</v>
      </c>
    </row>
    <row r="3861" spans="1:14" x14ac:dyDescent="0.35">
      <c r="A3861" t="s">
        <v>3879</v>
      </c>
      <c r="B3861" t="s">
        <v>19</v>
      </c>
      <c r="C3861">
        <v>596</v>
      </c>
      <c r="D3861">
        <v>1200</v>
      </c>
      <c r="E3861">
        <v>300</v>
      </c>
      <c r="F3861" t="s">
        <v>16</v>
      </c>
      <c r="G3861" s="2">
        <v>72305</v>
      </c>
      <c r="H3861">
        <f t="shared" si="360"/>
        <v>536400</v>
      </c>
      <c r="I3861">
        <f t="shared" si="361"/>
        <v>178800</v>
      </c>
      <c r="J3861" t="str">
        <f t="shared" si="362"/>
        <v>December</v>
      </c>
      <c r="K3861" t="str">
        <f t="shared" si="363"/>
        <v>2097</v>
      </c>
      <c r="L3861" t="str">
        <f t="shared" si="364"/>
        <v>Normal</v>
      </c>
      <c r="M3861" t="str">
        <f t="shared" si="365"/>
        <v>Ok</v>
      </c>
      <c r="N3861" t="s">
        <v>10264</v>
      </c>
    </row>
    <row r="3862" spans="1:14" x14ac:dyDescent="0.35">
      <c r="A3862" t="s">
        <v>3880</v>
      </c>
      <c r="B3862" t="s">
        <v>10</v>
      </c>
      <c r="C3862">
        <v>469</v>
      </c>
      <c r="D3862">
        <v>18000</v>
      </c>
      <c r="E3862">
        <v>400</v>
      </c>
      <c r="F3862" t="s">
        <v>46</v>
      </c>
      <c r="G3862" s="2">
        <v>72312</v>
      </c>
      <c r="H3862">
        <f t="shared" si="360"/>
        <v>8254400</v>
      </c>
      <c r="I3862">
        <f t="shared" si="361"/>
        <v>187600</v>
      </c>
      <c r="J3862" t="str">
        <f t="shared" si="362"/>
        <v>December</v>
      </c>
      <c r="K3862" t="str">
        <f t="shared" si="363"/>
        <v>2097</v>
      </c>
      <c r="L3862" t="str">
        <f t="shared" si="364"/>
        <v>Normal</v>
      </c>
      <c r="M3862" t="str">
        <f t="shared" si="365"/>
        <v>Ok</v>
      </c>
      <c r="N3862" t="s">
        <v>10264</v>
      </c>
    </row>
    <row r="3863" spans="1:14" x14ac:dyDescent="0.35">
      <c r="A3863" t="s">
        <v>3881</v>
      </c>
      <c r="B3863" t="s">
        <v>43</v>
      </c>
      <c r="C3863">
        <v>233</v>
      </c>
      <c r="D3863">
        <v>12000</v>
      </c>
      <c r="E3863">
        <v>1500</v>
      </c>
      <c r="F3863" t="s">
        <v>16</v>
      </c>
      <c r="G3863" s="2">
        <v>72319</v>
      </c>
      <c r="H3863">
        <f t="shared" si="360"/>
        <v>2446500</v>
      </c>
      <c r="I3863">
        <f t="shared" si="361"/>
        <v>349500</v>
      </c>
      <c r="J3863" t="str">
        <f t="shared" si="362"/>
        <v>December</v>
      </c>
      <c r="K3863" t="str">
        <f t="shared" si="363"/>
        <v>2097</v>
      </c>
      <c r="L3863" t="str">
        <f t="shared" si="364"/>
        <v>High Discount</v>
      </c>
      <c r="M3863" t="str">
        <f t="shared" si="365"/>
        <v>Ok</v>
      </c>
      <c r="N3863" t="s">
        <v>10264</v>
      </c>
    </row>
    <row r="3864" spans="1:14" x14ac:dyDescent="0.35">
      <c r="A3864" t="s">
        <v>3882</v>
      </c>
      <c r="B3864" t="s">
        <v>39</v>
      </c>
      <c r="C3864">
        <v>286</v>
      </c>
      <c r="D3864">
        <v>4500</v>
      </c>
      <c r="E3864">
        <v>500</v>
      </c>
      <c r="F3864" t="s">
        <v>8</v>
      </c>
      <c r="G3864" s="2">
        <v>72326</v>
      </c>
      <c r="H3864">
        <f t="shared" si="360"/>
        <v>1144000</v>
      </c>
      <c r="I3864">
        <f t="shared" si="361"/>
        <v>143000</v>
      </c>
      <c r="J3864" t="str">
        <f t="shared" si="362"/>
        <v>January</v>
      </c>
      <c r="K3864" t="str">
        <f t="shared" si="363"/>
        <v>2098</v>
      </c>
      <c r="L3864" t="str">
        <f t="shared" si="364"/>
        <v>High Discount</v>
      </c>
      <c r="M3864" t="str">
        <f t="shared" si="365"/>
        <v>Ok</v>
      </c>
      <c r="N3864" t="s">
        <v>10264</v>
      </c>
    </row>
    <row r="3865" spans="1:14" x14ac:dyDescent="0.35">
      <c r="A3865" t="s">
        <v>3883</v>
      </c>
      <c r="B3865" t="s">
        <v>39</v>
      </c>
      <c r="C3865">
        <v>558</v>
      </c>
      <c r="D3865">
        <v>22000</v>
      </c>
      <c r="E3865">
        <v>1500</v>
      </c>
      <c r="F3865" t="s">
        <v>11</v>
      </c>
      <c r="G3865" s="2">
        <v>72333</v>
      </c>
      <c r="H3865">
        <f t="shared" si="360"/>
        <v>11439000</v>
      </c>
      <c r="I3865">
        <f t="shared" si="361"/>
        <v>837000</v>
      </c>
      <c r="J3865" t="str">
        <f t="shared" si="362"/>
        <v>January</v>
      </c>
      <c r="K3865" t="str">
        <f t="shared" si="363"/>
        <v>2098</v>
      </c>
      <c r="L3865" t="str">
        <f t="shared" si="364"/>
        <v>High Discount</v>
      </c>
      <c r="M3865" t="str">
        <f t="shared" si="365"/>
        <v>Ok</v>
      </c>
      <c r="N3865" t="s">
        <v>10264</v>
      </c>
    </row>
    <row r="3866" spans="1:14" x14ac:dyDescent="0.35">
      <c r="A3866" t="s">
        <v>3884</v>
      </c>
      <c r="B3866" t="s">
        <v>7</v>
      </c>
      <c r="C3866">
        <v>490</v>
      </c>
      <c r="D3866">
        <v>18000</v>
      </c>
      <c r="E3866">
        <v>2000</v>
      </c>
      <c r="F3866" t="s">
        <v>8</v>
      </c>
      <c r="G3866" s="2">
        <v>72340</v>
      </c>
      <c r="H3866">
        <f t="shared" si="360"/>
        <v>7840000</v>
      </c>
      <c r="I3866">
        <f t="shared" si="361"/>
        <v>980000</v>
      </c>
      <c r="J3866" t="str">
        <f t="shared" si="362"/>
        <v>January</v>
      </c>
      <c r="K3866" t="str">
        <f t="shared" si="363"/>
        <v>2098</v>
      </c>
      <c r="L3866" t="str">
        <f t="shared" si="364"/>
        <v>High Discount</v>
      </c>
      <c r="M3866" t="str">
        <f t="shared" si="365"/>
        <v>Ok</v>
      </c>
      <c r="N3866" t="s">
        <v>10264</v>
      </c>
    </row>
    <row r="3867" spans="1:14" x14ac:dyDescent="0.35">
      <c r="A3867" t="s">
        <v>3885</v>
      </c>
      <c r="B3867" t="s">
        <v>21</v>
      </c>
      <c r="C3867">
        <v>171</v>
      </c>
      <c r="D3867">
        <v>12000</v>
      </c>
      <c r="E3867">
        <v>1500</v>
      </c>
      <c r="F3867" t="s">
        <v>46</v>
      </c>
      <c r="G3867" s="2">
        <v>72347</v>
      </c>
      <c r="H3867">
        <f t="shared" si="360"/>
        <v>1795500</v>
      </c>
      <c r="I3867">
        <f t="shared" si="361"/>
        <v>256500</v>
      </c>
      <c r="J3867" t="str">
        <f t="shared" si="362"/>
        <v>January</v>
      </c>
      <c r="K3867" t="str">
        <f t="shared" si="363"/>
        <v>2098</v>
      </c>
      <c r="L3867" t="str">
        <f t="shared" si="364"/>
        <v>High Discount</v>
      </c>
      <c r="M3867" t="str">
        <f t="shared" si="365"/>
        <v>Ok</v>
      </c>
      <c r="N3867" t="s">
        <v>10264</v>
      </c>
    </row>
    <row r="3868" spans="1:14" x14ac:dyDescent="0.35">
      <c r="A3868" t="s">
        <v>3886</v>
      </c>
      <c r="B3868" t="s">
        <v>19</v>
      </c>
      <c r="C3868">
        <v>466</v>
      </c>
      <c r="D3868">
        <v>4500</v>
      </c>
      <c r="E3868">
        <v>5000</v>
      </c>
      <c r="F3868" t="s">
        <v>16</v>
      </c>
      <c r="G3868" s="2">
        <v>72354</v>
      </c>
      <c r="H3868">
        <f t="shared" si="360"/>
        <v>0</v>
      </c>
      <c r="I3868">
        <f t="shared" si="361"/>
        <v>2330000</v>
      </c>
      <c r="J3868" t="str">
        <f t="shared" si="362"/>
        <v>February</v>
      </c>
      <c r="K3868" t="str">
        <f t="shared" si="363"/>
        <v>2098</v>
      </c>
      <c r="L3868" t="str">
        <f t="shared" si="364"/>
        <v>High Discount</v>
      </c>
      <c r="M3868" t="str">
        <f t="shared" si="365"/>
        <v>Zero Sales</v>
      </c>
      <c r="N3868" t="s">
        <v>10264</v>
      </c>
    </row>
    <row r="3869" spans="1:14" x14ac:dyDescent="0.35">
      <c r="A3869" t="s">
        <v>3887</v>
      </c>
      <c r="B3869" t="s">
        <v>33</v>
      </c>
      <c r="C3869">
        <v>584</v>
      </c>
      <c r="D3869">
        <v>12000</v>
      </c>
      <c r="E3869">
        <v>300</v>
      </c>
      <c r="F3869" t="s">
        <v>11</v>
      </c>
      <c r="G3869" s="2">
        <v>72361</v>
      </c>
      <c r="H3869">
        <f t="shared" si="360"/>
        <v>6832800</v>
      </c>
      <c r="I3869">
        <f t="shared" si="361"/>
        <v>175200</v>
      </c>
      <c r="J3869" t="str">
        <f t="shared" si="362"/>
        <v>February</v>
      </c>
      <c r="K3869" t="str">
        <f t="shared" si="363"/>
        <v>2098</v>
      </c>
      <c r="L3869" t="str">
        <f t="shared" si="364"/>
        <v>Normal</v>
      </c>
      <c r="M3869" t="str">
        <f t="shared" si="365"/>
        <v>Ok</v>
      </c>
      <c r="N3869" t="s">
        <v>10264</v>
      </c>
    </row>
    <row r="3870" spans="1:14" x14ac:dyDescent="0.35">
      <c r="A3870" t="s">
        <v>3888</v>
      </c>
      <c r="B3870" t="s">
        <v>43</v>
      </c>
      <c r="C3870">
        <v>424</v>
      </c>
      <c r="D3870">
        <v>1200</v>
      </c>
      <c r="E3870">
        <v>200</v>
      </c>
      <c r="F3870" t="s">
        <v>16</v>
      </c>
      <c r="G3870" s="2">
        <v>72368</v>
      </c>
      <c r="H3870">
        <f t="shared" si="360"/>
        <v>424000</v>
      </c>
      <c r="I3870">
        <f t="shared" si="361"/>
        <v>84800</v>
      </c>
      <c r="J3870" t="str">
        <f t="shared" si="362"/>
        <v>February</v>
      </c>
      <c r="K3870" t="str">
        <f t="shared" si="363"/>
        <v>2098</v>
      </c>
      <c r="L3870" t="str">
        <f t="shared" si="364"/>
        <v>Normal</v>
      </c>
      <c r="M3870" t="str">
        <f t="shared" si="365"/>
        <v>Ok</v>
      </c>
      <c r="N3870" t="s">
        <v>10264</v>
      </c>
    </row>
    <row r="3871" spans="1:14" x14ac:dyDescent="0.35">
      <c r="A3871" t="s">
        <v>3889</v>
      </c>
      <c r="B3871" t="s">
        <v>21</v>
      </c>
      <c r="C3871">
        <v>375</v>
      </c>
      <c r="D3871">
        <v>12000</v>
      </c>
      <c r="E3871">
        <v>1000</v>
      </c>
      <c r="F3871" t="s">
        <v>46</v>
      </c>
      <c r="G3871" s="2">
        <v>72375</v>
      </c>
      <c r="H3871">
        <f t="shared" si="360"/>
        <v>4125000</v>
      </c>
      <c r="I3871">
        <f t="shared" si="361"/>
        <v>375000</v>
      </c>
      <c r="J3871" t="str">
        <f t="shared" si="362"/>
        <v>February</v>
      </c>
      <c r="K3871" t="str">
        <f t="shared" si="363"/>
        <v>2098</v>
      </c>
      <c r="L3871" t="str">
        <f t="shared" si="364"/>
        <v>High Discount</v>
      </c>
      <c r="M3871" t="str">
        <f t="shared" si="365"/>
        <v>Ok</v>
      </c>
      <c r="N3871" t="s">
        <v>10264</v>
      </c>
    </row>
    <row r="3872" spans="1:14" x14ac:dyDescent="0.35">
      <c r="A3872" t="s">
        <v>3890</v>
      </c>
      <c r="B3872" t="s">
        <v>33</v>
      </c>
      <c r="C3872">
        <v>529</v>
      </c>
      <c r="D3872">
        <v>6000</v>
      </c>
      <c r="E3872">
        <v>2000</v>
      </c>
      <c r="F3872" t="s">
        <v>11</v>
      </c>
      <c r="G3872" s="2">
        <v>72382</v>
      </c>
      <c r="H3872">
        <f t="shared" si="360"/>
        <v>2116000</v>
      </c>
      <c r="I3872">
        <f t="shared" si="361"/>
        <v>1058000</v>
      </c>
      <c r="J3872" t="str">
        <f t="shared" si="362"/>
        <v>March</v>
      </c>
      <c r="K3872" t="str">
        <f t="shared" si="363"/>
        <v>2098</v>
      </c>
      <c r="L3872" t="str">
        <f t="shared" si="364"/>
        <v>High Discount</v>
      </c>
      <c r="M3872" t="str">
        <f t="shared" si="365"/>
        <v>Ok</v>
      </c>
      <c r="N3872" t="s">
        <v>10264</v>
      </c>
    </row>
    <row r="3873" spans="1:14" x14ac:dyDescent="0.35">
      <c r="A3873" t="s">
        <v>3891</v>
      </c>
      <c r="B3873" t="s">
        <v>13</v>
      </c>
      <c r="C3873">
        <v>199</v>
      </c>
      <c r="D3873">
        <v>12000</v>
      </c>
      <c r="E3873">
        <v>200</v>
      </c>
      <c r="F3873" t="s">
        <v>8</v>
      </c>
      <c r="G3873" s="2">
        <v>72389</v>
      </c>
      <c r="H3873">
        <f t="shared" si="360"/>
        <v>2348200</v>
      </c>
      <c r="I3873">
        <f t="shared" si="361"/>
        <v>39800</v>
      </c>
      <c r="J3873" t="str">
        <f t="shared" si="362"/>
        <v>March</v>
      </c>
      <c r="K3873" t="str">
        <f t="shared" si="363"/>
        <v>2098</v>
      </c>
      <c r="L3873" t="str">
        <f t="shared" si="364"/>
        <v>High Discount</v>
      </c>
      <c r="M3873" t="str">
        <f t="shared" si="365"/>
        <v>Ok</v>
      </c>
      <c r="N3873" t="s">
        <v>10264</v>
      </c>
    </row>
    <row r="3874" spans="1:14" x14ac:dyDescent="0.35">
      <c r="A3874" t="s">
        <v>3892</v>
      </c>
      <c r="B3874" t="s">
        <v>19</v>
      </c>
      <c r="C3874">
        <v>539</v>
      </c>
      <c r="D3874">
        <v>18000</v>
      </c>
      <c r="E3874">
        <v>400</v>
      </c>
      <c r="F3874" t="s">
        <v>11</v>
      </c>
      <c r="G3874" s="2">
        <v>72396</v>
      </c>
      <c r="H3874">
        <f t="shared" si="360"/>
        <v>9486400</v>
      </c>
      <c r="I3874">
        <f t="shared" si="361"/>
        <v>215600</v>
      </c>
      <c r="J3874" t="str">
        <f t="shared" si="362"/>
        <v>March</v>
      </c>
      <c r="K3874" t="str">
        <f t="shared" si="363"/>
        <v>2098</v>
      </c>
      <c r="L3874" t="str">
        <f t="shared" si="364"/>
        <v>Normal</v>
      </c>
      <c r="M3874" t="str">
        <f t="shared" si="365"/>
        <v>Ok</v>
      </c>
      <c r="N3874" t="s">
        <v>10264</v>
      </c>
    </row>
    <row r="3875" spans="1:14" x14ac:dyDescent="0.35">
      <c r="A3875" t="s">
        <v>3893</v>
      </c>
      <c r="B3875" t="s">
        <v>30</v>
      </c>
      <c r="C3875">
        <v>202</v>
      </c>
      <c r="D3875">
        <v>12000</v>
      </c>
      <c r="E3875">
        <v>1500</v>
      </c>
      <c r="F3875" t="s">
        <v>16</v>
      </c>
      <c r="G3875" s="2">
        <v>72403</v>
      </c>
      <c r="H3875">
        <f t="shared" si="360"/>
        <v>2121000</v>
      </c>
      <c r="I3875">
        <f t="shared" si="361"/>
        <v>303000</v>
      </c>
      <c r="J3875" t="str">
        <f t="shared" si="362"/>
        <v>March</v>
      </c>
      <c r="K3875" t="str">
        <f t="shared" si="363"/>
        <v>2098</v>
      </c>
      <c r="L3875" t="str">
        <f t="shared" si="364"/>
        <v>High Discount</v>
      </c>
      <c r="M3875" t="str">
        <f t="shared" si="365"/>
        <v>Ok</v>
      </c>
      <c r="N3875" t="s">
        <v>10264</v>
      </c>
    </row>
    <row r="3876" spans="1:14" x14ac:dyDescent="0.35">
      <c r="A3876" t="s">
        <v>3894</v>
      </c>
      <c r="B3876" t="s">
        <v>30</v>
      </c>
      <c r="C3876">
        <v>66</v>
      </c>
      <c r="D3876">
        <v>18000</v>
      </c>
      <c r="E3876">
        <v>1000</v>
      </c>
      <c r="F3876" t="s">
        <v>11</v>
      </c>
      <c r="G3876" s="2">
        <v>72410</v>
      </c>
      <c r="H3876">
        <f t="shared" si="360"/>
        <v>1122000</v>
      </c>
      <c r="I3876">
        <f t="shared" si="361"/>
        <v>66000</v>
      </c>
      <c r="J3876" t="str">
        <f t="shared" si="362"/>
        <v>March</v>
      </c>
      <c r="K3876" t="str">
        <f t="shared" si="363"/>
        <v>2098</v>
      </c>
      <c r="L3876" t="str">
        <f t="shared" si="364"/>
        <v>High Discount</v>
      </c>
      <c r="M3876" t="str">
        <f t="shared" si="365"/>
        <v>Ok</v>
      </c>
      <c r="N3876" t="s">
        <v>10264</v>
      </c>
    </row>
    <row r="3877" spans="1:14" x14ac:dyDescent="0.35">
      <c r="A3877" t="s">
        <v>3895</v>
      </c>
      <c r="B3877" t="s">
        <v>19</v>
      </c>
      <c r="C3877">
        <v>397</v>
      </c>
      <c r="D3877">
        <v>4500</v>
      </c>
      <c r="E3877">
        <v>200</v>
      </c>
      <c r="F3877" t="s">
        <v>46</v>
      </c>
      <c r="G3877" s="2">
        <v>72417</v>
      </c>
      <c r="H3877">
        <f t="shared" si="360"/>
        <v>1707100</v>
      </c>
      <c r="I3877">
        <f t="shared" si="361"/>
        <v>79400</v>
      </c>
      <c r="J3877" t="str">
        <f t="shared" si="362"/>
        <v>April</v>
      </c>
      <c r="K3877" t="str">
        <f t="shared" si="363"/>
        <v>2098</v>
      </c>
      <c r="L3877" t="str">
        <f t="shared" si="364"/>
        <v>Normal</v>
      </c>
      <c r="M3877" t="str">
        <f t="shared" si="365"/>
        <v>Ok</v>
      </c>
      <c r="N3877" t="s">
        <v>10264</v>
      </c>
    </row>
    <row r="3878" spans="1:14" x14ac:dyDescent="0.35">
      <c r="A3878" t="s">
        <v>3896</v>
      </c>
      <c r="B3878" t="s">
        <v>7</v>
      </c>
      <c r="C3878">
        <v>508</v>
      </c>
      <c r="D3878">
        <v>6000</v>
      </c>
      <c r="E3878">
        <v>3000</v>
      </c>
      <c r="F3878" t="s">
        <v>46</v>
      </c>
      <c r="G3878" s="2">
        <v>72424</v>
      </c>
      <c r="H3878">
        <f t="shared" si="360"/>
        <v>1524000</v>
      </c>
      <c r="I3878">
        <f t="shared" si="361"/>
        <v>1524000</v>
      </c>
      <c r="J3878" t="str">
        <f t="shared" si="362"/>
        <v>April</v>
      </c>
      <c r="K3878" t="str">
        <f t="shared" si="363"/>
        <v>2098</v>
      </c>
      <c r="L3878" t="str">
        <f t="shared" si="364"/>
        <v>High Discount</v>
      </c>
      <c r="M3878" t="str">
        <f t="shared" si="365"/>
        <v>Ok</v>
      </c>
      <c r="N3878" t="s">
        <v>10264</v>
      </c>
    </row>
    <row r="3879" spans="1:14" x14ac:dyDescent="0.35">
      <c r="A3879" t="s">
        <v>3897</v>
      </c>
      <c r="B3879" t="s">
        <v>7</v>
      </c>
      <c r="C3879">
        <v>251</v>
      </c>
      <c r="D3879">
        <v>4500</v>
      </c>
      <c r="E3879">
        <v>2000</v>
      </c>
      <c r="F3879" t="s">
        <v>11</v>
      </c>
      <c r="G3879" s="2">
        <v>72431</v>
      </c>
      <c r="H3879">
        <f t="shared" si="360"/>
        <v>627500</v>
      </c>
      <c r="I3879">
        <f t="shared" si="361"/>
        <v>502000</v>
      </c>
      <c r="J3879" t="str">
        <f t="shared" si="362"/>
        <v>April</v>
      </c>
      <c r="K3879" t="str">
        <f t="shared" si="363"/>
        <v>2098</v>
      </c>
      <c r="L3879" t="str">
        <f t="shared" si="364"/>
        <v>High Discount</v>
      </c>
      <c r="M3879" t="str">
        <f t="shared" si="365"/>
        <v>Ok</v>
      </c>
      <c r="N3879" t="s">
        <v>10264</v>
      </c>
    </row>
    <row r="3880" spans="1:14" x14ac:dyDescent="0.35">
      <c r="A3880" t="s">
        <v>3898</v>
      </c>
      <c r="B3880" t="s">
        <v>30</v>
      </c>
      <c r="C3880">
        <v>472</v>
      </c>
      <c r="D3880">
        <v>12000</v>
      </c>
      <c r="E3880">
        <v>500</v>
      </c>
      <c r="F3880" t="s">
        <v>46</v>
      </c>
      <c r="G3880" s="2">
        <v>72438</v>
      </c>
      <c r="H3880">
        <f t="shared" si="360"/>
        <v>5428000</v>
      </c>
      <c r="I3880">
        <f t="shared" si="361"/>
        <v>236000</v>
      </c>
      <c r="J3880" t="str">
        <f t="shared" si="362"/>
        <v>April</v>
      </c>
      <c r="K3880" t="str">
        <f t="shared" si="363"/>
        <v>2098</v>
      </c>
      <c r="L3880" t="str">
        <f t="shared" si="364"/>
        <v>High Discount</v>
      </c>
      <c r="M3880" t="str">
        <f t="shared" si="365"/>
        <v>Ok</v>
      </c>
      <c r="N3880" t="s">
        <v>10264</v>
      </c>
    </row>
    <row r="3881" spans="1:14" x14ac:dyDescent="0.35">
      <c r="A3881" t="s">
        <v>3899</v>
      </c>
      <c r="B3881" t="s">
        <v>10</v>
      </c>
      <c r="C3881">
        <v>329</v>
      </c>
      <c r="D3881">
        <v>45000</v>
      </c>
      <c r="E3881">
        <v>2000</v>
      </c>
      <c r="F3881" t="s">
        <v>46</v>
      </c>
      <c r="G3881" s="2">
        <v>72445</v>
      </c>
      <c r="H3881">
        <f t="shared" si="360"/>
        <v>14147000</v>
      </c>
      <c r="I3881">
        <f t="shared" si="361"/>
        <v>658000</v>
      </c>
      <c r="J3881" t="str">
        <f t="shared" si="362"/>
        <v>May</v>
      </c>
      <c r="K3881" t="str">
        <f t="shared" si="363"/>
        <v>2098</v>
      </c>
      <c r="L3881" t="str">
        <f t="shared" si="364"/>
        <v>High Discount</v>
      </c>
      <c r="M3881" t="str">
        <f t="shared" si="365"/>
        <v>Ok</v>
      </c>
      <c r="N3881" t="s">
        <v>10264</v>
      </c>
    </row>
    <row r="3882" spans="1:14" x14ac:dyDescent="0.35">
      <c r="A3882" t="s">
        <v>3900</v>
      </c>
      <c r="B3882" t="s">
        <v>43</v>
      </c>
      <c r="C3882">
        <v>471</v>
      </c>
      <c r="D3882">
        <v>22000</v>
      </c>
      <c r="E3882">
        <v>1000</v>
      </c>
      <c r="F3882" t="s">
        <v>46</v>
      </c>
      <c r="G3882" s="2">
        <v>72452</v>
      </c>
      <c r="H3882">
        <f t="shared" si="360"/>
        <v>9891000</v>
      </c>
      <c r="I3882">
        <f t="shared" si="361"/>
        <v>471000</v>
      </c>
      <c r="J3882" t="str">
        <f t="shared" si="362"/>
        <v>May</v>
      </c>
      <c r="K3882" t="str">
        <f t="shared" si="363"/>
        <v>2098</v>
      </c>
      <c r="L3882" t="str">
        <f t="shared" si="364"/>
        <v>High Discount</v>
      </c>
      <c r="M3882" t="str">
        <f t="shared" si="365"/>
        <v>Ok</v>
      </c>
      <c r="N3882" t="s">
        <v>10264</v>
      </c>
    </row>
    <row r="3883" spans="1:14" x14ac:dyDescent="0.35">
      <c r="A3883" t="s">
        <v>3901</v>
      </c>
      <c r="B3883" t="s">
        <v>30</v>
      </c>
      <c r="C3883">
        <v>514</v>
      </c>
      <c r="D3883">
        <v>15000</v>
      </c>
      <c r="E3883">
        <v>200</v>
      </c>
      <c r="F3883" t="s">
        <v>8</v>
      </c>
      <c r="G3883" s="2">
        <v>72459</v>
      </c>
      <c r="H3883">
        <f t="shared" si="360"/>
        <v>7607200</v>
      </c>
      <c r="I3883">
        <f t="shared" si="361"/>
        <v>102800</v>
      </c>
      <c r="J3883" t="str">
        <f t="shared" si="362"/>
        <v>May</v>
      </c>
      <c r="K3883" t="str">
        <f t="shared" si="363"/>
        <v>2098</v>
      </c>
      <c r="L3883" t="str">
        <f t="shared" si="364"/>
        <v>Normal</v>
      </c>
      <c r="M3883" t="str">
        <f t="shared" si="365"/>
        <v>Ok</v>
      </c>
      <c r="N3883" t="s">
        <v>10264</v>
      </c>
    </row>
    <row r="3884" spans="1:14" x14ac:dyDescent="0.35">
      <c r="A3884" t="s">
        <v>3902</v>
      </c>
      <c r="B3884" t="s">
        <v>10</v>
      </c>
      <c r="C3884">
        <v>404</v>
      </c>
      <c r="D3884">
        <v>45000</v>
      </c>
      <c r="E3884">
        <v>1000</v>
      </c>
      <c r="F3884" t="s">
        <v>16</v>
      </c>
      <c r="G3884" s="2">
        <v>72466</v>
      </c>
      <c r="H3884">
        <f t="shared" si="360"/>
        <v>17776000</v>
      </c>
      <c r="I3884">
        <f t="shared" si="361"/>
        <v>404000</v>
      </c>
      <c r="J3884" t="str">
        <f t="shared" si="362"/>
        <v>May</v>
      </c>
      <c r="K3884" t="str">
        <f t="shared" si="363"/>
        <v>2098</v>
      </c>
      <c r="L3884" t="str">
        <f t="shared" si="364"/>
        <v>High Discount</v>
      </c>
      <c r="M3884" t="str">
        <f t="shared" si="365"/>
        <v>Ok</v>
      </c>
      <c r="N3884" t="s">
        <v>10264</v>
      </c>
    </row>
    <row r="3885" spans="1:14" x14ac:dyDescent="0.35">
      <c r="A3885" t="s">
        <v>3903</v>
      </c>
      <c r="B3885" t="s">
        <v>21</v>
      </c>
      <c r="C3885">
        <v>427</v>
      </c>
      <c r="D3885">
        <v>6000</v>
      </c>
      <c r="E3885">
        <v>400</v>
      </c>
      <c r="F3885" t="s">
        <v>46</v>
      </c>
      <c r="G3885" s="2">
        <v>72473</v>
      </c>
      <c r="H3885">
        <f t="shared" si="360"/>
        <v>2391200</v>
      </c>
      <c r="I3885">
        <f t="shared" si="361"/>
        <v>170800</v>
      </c>
      <c r="J3885" t="str">
        <f t="shared" si="362"/>
        <v>June</v>
      </c>
      <c r="K3885" t="str">
        <f t="shared" si="363"/>
        <v>2098</v>
      </c>
      <c r="L3885" t="str">
        <f t="shared" si="364"/>
        <v>Normal</v>
      </c>
      <c r="M3885" t="str">
        <f t="shared" si="365"/>
        <v>Ok</v>
      </c>
      <c r="N3885" t="s">
        <v>10264</v>
      </c>
    </row>
    <row r="3886" spans="1:14" x14ac:dyDescent="0.35">
      <c r="A3886" t="s">
        <v>3904</v>
      </c>
      <c r="B3886" t="s">
        <v>10</v>
      </c>
      <c r="C3886">
        <v>173</v>
      </c>
      <c r="D3886">
        <v>4500</v>
      </c>
      <c r="E3886">
        <v>300</v>
      </c>
      <c r="F3886" t="s">
        <v>11</v>
      </c>
      <c r="G3886" s="2">
        <v>72480</v>
      </c>
      <c r="H3886">
        <f t="shared" si="360"/>
        <v>726600</v>
      </c>
      <c r="I3886">
        <f t="shared" si="361"/>
        <v>51900</v>
      </c>
      <c r="J3886" t="str">
        <f t="shared" si="362"/>
        <v>June</v>
      </c>
      <c r="K3886" t="str">
        <f t="shared" si="363"/>
        <v>2098</v>
      </c>
      <c r="L3886" t="str">
        <f t="shared" si="364"/>
        <v>High Discount</v>
      </c>
      <c r="M3886" t="str">
        <f t="shared" si="365"/>
        <v>Ok</v>
      </c>
      <c r="N3886" t="s">
        <v>10264</v>
      </c>
    </row>
    <row r="3887" spans="1:14" x14ac:dyDescent="0.35">
      <c r="A3887" t="s">
        <v>3905</v>
      </c>
      <c r="B3887" t="s">
        <v>21</v>
      </c>
      <c r="C3887">
        <v>129</v>
      </c>
      <c r="D3887">
        <v>6000</v>
      </c>
      <c r="E3887">
        <v>1000</v>
      </c>
      <c r="F3887" t="s">
        <v>46</v>
      </c>
      <c r="G3887" s="2">
        <v>72487</v>
      </c>
      <c r="H3887">
        <f t="shared" si="360"/>
        <v>645000</v>
      </c>
      <c r="I3887">
        <f t="shared" si="361"/>
        <v>129000</v>
      </c>
      <c r="J3887" t="str">
        <f t="shared" si="362"/>
        <v>June</v>
      </c>
      <c r="K3887" t="str">
        <f t="shared" si="363"/>
        <v>2098</v>
      </c>
      <c r="L3887" t="str">
        <f t="shared" si="364"/>
        <v>High Discount</v>
      </c>
      <c r="M3887" t="str">
        <f t="shared" si="365"/>
        <v>Ok</v>
      </c>
      <c r="N3887" t="s">
        <v>10264</v>
      </c>
    </row>
    <row r="3888" spans="1:14" x14ac:dyDescent="0.35">
      <c r="A3888" t="s">
        <v>3906</v>
      </c>
      <c r="B3888" t="s">
        <v>33</v>
      </c>
      <c r="C3888">
        <v>282</v>
      </c>
      <c r="D3888">
        <v>1200</v>
      </c>
      <c r="E3888">
        <v>100</v>
      </c>
      <c r="F3888" t="s">
        <v>8</v>
      </c>
      <c r="G3888" s="2">
        <v>72494</v>
      </c>
      <c r="H3888">
        <f t="shared" si="360"/>
        <v>310200</v>
      </c>
      <c r="I3888">
        <f t="shared" si="361"/>
        <v>28200</v>
      </c>
      <c r="J3888" t="str">
        <f t="shared" si="362"/>
        <v>June</v>
      </c>
      <c r="K3888" t="str">
        <f t="shared" si="363"/>
        <v>2098</v>
      </c>
      <c r="L3888" t="str">
        <f t="shared" si="364"/>
        <v>Normal</v>
      </c>
      <c r="M3888" t="str">
        <f t="shared" si="365"/>
        <v>Ok</v>
      </c>
      <c r="N3888" t="s">
        <v>10264</v>
      </c>
    </row>
    <row r="3889" spans="1:14" x14ac:dyDescent="0.35">
      <c r="A3889" t="s">
        <v>3907</v>
      </c>
      <c r="B3889" t="s">
        <v>15</v>
      </c>
      <c r="C3889">
        <v>529</v>
      </c>
      <c r="D3889">
        <v>4500</v>
      </c>
      <c r="E3889">
        <v>5000</v>
      </c>
      <c r="F3889" t="s">
        <v>11</v>
      </c>
      <c r="G3889" s="2">
        <v>72501</v>
      </c>
      <c r="H3889">
        <f t="shared" si="360"/>
        <v>0</v>
      </c>
      <c r="I3889">
        <f t="shared" si="361"/>
        <v>2645000</v>
      </c>
      <c r="J3889" t="str">
        <f t="shared" si="362"/>
        <v>June</v>
      </c>
      <c r="K3889" t="str">
        <f t="shared" si="363"/>
        <v>2098</v>
      </c>
      <c r="L3889" t="str">
        <f t="shared" si="364"/>
        <v>High Discount</v>
      </c>
      <c r="M3889" t="str">
        <f t="shared" si="365"/>
        <v>Zero Sales</v>
      </c>
      <c r="N3889" t="s">
        <v>10264</v>
      </c>
    </row>
    <row r="3890" spans="1:14" x14ac:dyDescent="0.35">
      <c r="A3890" t="s">
        <v>3908</v>
      </c>
      <c r="B3890" t="s">
        <v>33</v>
      </c>
      <c r="C3890">
        <v>203</v>
      </c>
      <c r="D3890">
        <v>12000</v>
      </c>
      <c r="E3890">
        <v>1500</v>
      </c>
      <c r="F3890" t="s">
        <v>16</v>
      </c>
      <c r="G3890" s="2">
        <v>72508</v>
      </c>
      <c r="H3890">
        <f t="shared" si="360"/>
        <v>2131500</v>
      </c>
      <c r="I3890">
        <f t="shared" si="361"/>
        <v>304500</v>
      </c>
      <c r="J3890" t="str">
        <f t="shared" si="362"/>
        <v>July</v>
      </c>
      <c r="K3890" t="str">
        <f t="shared" si="363"/>
        <v>2098</v>
      </c>
      <c r="L3890" t="str">
        <f t="shared" si="364"/>
        <v>High Discount</v>
      </c>
      <c r="M3890" t="str">
        <f t="shared" si="365"/>
        <v>Ok</v>
      </c>
      <c r="N3890" t="s">
        <v>10264</v>
      </c>
    </row>
    <row r="3891" spans="1:14" x14ac:dyDescent="0.35">
      <c r="A3891" t="s">
        <v>3909</v>
      </c>
      <c r="B3891" t="s">
        <v>30</v>
      </c>
      <c r="C3891">
        <v>458</v>
      </c>
      <c r="D3891">
        <v>4500</v>
      </c>
      <c r="E3891">
        <v>500</v>
      </c>
      <c r="F3891" t="s">
        <v>11</v>
      </c>
      <c r="G3891" s="2">
        <v>72515</v>
      </c>
      <c r="H3891">
        <f t="shared" si="360"/>
        <v>1832000</v>
      </c>
      <c r="I3891">
        <f t="shared" si="361"/>
        <v>229000</v>
      </c>
      <c r="J3891" t="str">
        <f t="shared" si="362"/>
        <v>July</v>
      </c>
      <c r="K3891" t="str">
        <f t="shared" si="363"/>
        <v>2098</v>
      </c>
      <c r="L3891" t="str">
        <f t="shared" si="364"/>
        <v>High Discount</v>
      </c>
      <c r="M3891" t="str">
        <f t="shared" si="365"/>
        <v>Ok</v>
      </c>
      <c r="N3891" t="s">
        <v>10264</v>
      </c>
    </row>
    <row r="3892" spans="1:14" x14ac:dyDescent="0.35">
      <c r="A3892" t="s">
        <v>3910</v>
      </c>
      <c r="B3892" t="s">
        <v>21</v>
      </c>
      <c r="C3892">
        <v>80</v>
      </c>
      <c r="D3892">
        <v>45000</v>
      </c>
      <c r="E3892">
        <v>5000</v>
      </c>
      <c r="F3892" t="s">
        <v>11</v>
      </c>
      <c r="G3892" s="2">
        <v>72522</v>
      </c>
      <c r="H3892">
        <f t="shared" si="360"/>
        <v>3200000</v>
      </c>
      <c r="I3892">
        <f t="shared" si="361"/>
        <v>400000</v>
      </c>
      <c r="J3892" t="str">
        <f t="shared" si="362"/>
        <v>July</v>
      </c>
      <c r="K3892" t="str">
        <f t="shared" si="363"/>
        <v>2098</v>
      </c>
      <c r="L3892" t="str">
        <f t="shared" si="364"/>
        <v>High Discount</v>
      </c>
      <c r="M3892" t="str">
        <f t="shared" si="365"/>
        <v>Ok</v>
      </c>
      <c r="N3892" t="s">
        <v>10264</v>
      </c>
    </row>
    <row r="3893" spans="1:14" x14ac:dyDescent="0.35">
      <c r="A3893" t="s">
        <v>3911</v>
      </c>
      <c r="B3893" t="s">
        <v>30</v>
      </c>
      <c r="C3893">
        <v>552</v>
      </c>
      <c r="D3893">
        <v>22000</v>
      </c>
      <c r="E3893">
        <v>100</v>
      </c>
      <c r="F3893" t="s">
        <v>11</v>
      </c>
      <c r="G3893" s="2">
        <v>72529</v>
      </c>
      <c r="H3893">
        <f t="shared" si="360"/>
        <v>12088800</v>
      </c>
      <c r="I3893">
        <f t="shared" si="361"/>
        <v>55200</v>
      </c>
      <c r="J3893" t="str">
        <f t="shared" si="362"/>
        <v>July</v>
      </c>
      <c r="K3893" t="str">
        <f t="shared" si="363"/>
        <v>2098</v>
      </c>
      <c r="L3893" t="str">
        <f t="shared" si="364"/>
        <v>Normal</v>
      </c>
      <c r="M3893" t="str">
        <f t="shared" si="365"/>
        <v>Ok</v>
      </c>
      <c r="N3893" t="s">
        <v>10264</v>
      </c>
    </row>
    <row r="3894" spans="1:14" x14ac:dyDescent="0.35">
      <c r="A3894" t="s">
        <v>3912</v>
      </c>
      <c r="B3894" t="s">
        <v>19</v>
      </c>
      <c r="C3894">
        <v>420</v>
      </c>
      <c r="D3894">
        <v>12000</v>
      </c>
      <c r="E3894">
        <v>3000</v>
      </c>
      <c r="F3894" t="s">
        <v>11</v>
      </c>
      <c r="G3894" s="2">
        <v>72536</v>
      </c>
      <c r="H3894">
        <f t="shared" si="360"/>
        <v>3780000</v>
      </c>
      <c r="I3894">
        <f t="shared" si="361"/>
        <v>1260000</v>
      </c>
      <c r="J3894" t="str">
        <f t="shared" si="362"/>
        <v>August</v>
      </c>
      <c r="K3894" t="str">
        <f t="shared" si="363"/>
        <v>2098</v>
      </c>
      <c r="L3894" t="str">
        <f t="shared" si="364"/>
        <v>High Discount</v>
      </c>
      <c r="M3894" t="str">
        <f t="shared" si="365"/>
        <v>Ok</v>
      </c>
      <c r="N3894" t="s">
        <v>10264</v>
      </c>
    </row>
    <row r="3895" spans="1:14" x14ac:dyDescent="0.35">
      <c r="A3895" t="s">
        <v>3913</v>
      </c>
      <c r="B3895" t="s">
        <v>43</v>
      </c>
      <c r="C3895">
        <v>372</v>
      </c>
      <c r="D3895">
        <v>5500</v>
      </c>
      <c r="E3895">
        <v>300</v>
      </c>
      <c r="F3895" t="s">
        <v>46</v>
      </c>
      <c r="G3895" s="2">
        <v>72543</v>
      </c>
      <c r="H3895">
        <f t="shared" si="360"/>
        <v>1934400</v>
      </c>
      <c r="I3895">
        <f t="shared" si="361"/>
        <v>111600</v>
      </c>
      <c r="J3895" t="str">
        <f t="shared" si="362"/>
        <v>August</v>
      </c>
      <c r="K3895" t="str">
        <f t="shared" si="363"/>
        <v>2098</v>
      </c>
      <c r="L3895" t="str">
        <f t="shared" si="364"/>
        <v>Normal</v>
      </c>
      <c r="M3895" t="str">
        <f t="shared" si="365"/>
        <v>Ok</v>
      </c>
      <c r="N3895" t="s">
        <v>10264</v>
      </c>
    </row>
    <row r="3896" spans="1:14" x14ac:dyDescent="0.35">
      <c r="A3896" t="s">
        <v>3914</v>
      </c>
      <c r="B3896" t="s">
        <v>39</v>
      </c>
      <c r="C3896">
        <v>381</v>
      </c>
      <c r="D3896">
        <v>45000</v>
      </c>
      <c r="E3896">
        <v>500</v>
      </c>
      <c r="F3896" t="s">
        <v>16</v>
      </c>
      <c r="G3896" s="2">
        <v>72550</v>
      </c>
      <c r="H3896">
        <f t="shared" si="360"/>
        <v>16954500</v>
      </c>
      <c r="I3896">
        <f t="shared" si="361"/>
        <v>190500</v>
      </c>
      <c r="J3896" t="str">
        <f t="shared" si="362"/>
        <v>August</v>
      </c>
      <c r="K3896" t="str">
        <f t="shared" si="363"/>
        <v>2098</v>
      </c>
      <c r="L3896" t="str">
        <f t="shared" si="364"/>
        <v>High Discount</v>
      </c>
      <c r="M3896" t="str">
        <f t="shared" si="365"/>
        <v>Ok</v>
      </c>
      <c r="N3896" t="s">
        <v>10264</v>
      </c>
    </row>
    <row r="3897" spans="1:14" x14ac:dyDescent="0.35">
      <c r="A3897" t="s">
        <v>3915</v>
      </c>
      <c r="B3897" t="s">
        <v>30</v>
      </c>
      <c r="C3897">
        <v>292</v>
      </c>
      <c r="D3897">
        <v>800</v>
      </c>
      <c r="E3897">
        <v>300</v>
      </c>
      <c r="F3897" t="s">
        <v>46</v>
      </c>
      <c r="G3897" s="2">
        <v>72557</v>
      </c>
      <c r="H3897">
        <f t="shared" si="360"/>
        <v>146000</v>
      </c>
      <c r="I3897">
        <f t="shared" si="361"/>
        <v>87600</v>
      </c>
      <c r="J3897" t="str">
        <f t="shared" si="362"/>
        <v>August</v>
      </c>
      <c r="K3897" t="str">
        <f t="shared" si="363"/>
        <v>2098</v>
      </c>
      <c r="L3897" t="str">
        <f t="shared" si="364"/>
        <v>High Discount</v>
      </c>
      <c r="M3897" t="str">
        <f t="shared" si="365"/>
        <v>Ok</v>
      </c>
      <c r="N3897" t="s">
        <v>10264</v>
      </c>
    </row>
    <row r="3898" spans="1:14" x14ac:dyDescent="0.35">
      <c r="A3898" t="s">
        <v>3916</v>
      </c>
      <c r="B3898" t="s">
        <v>43</v>
      </c>
      <c r="C3898">
        <v>479</v>
      </c>
      <c r="D3898">
        <v>12000</v>
      </c>
      <c r="E3898">
        <v>300</v>
      </c>
      <c r="F3898" t="s">
        <v>8</v>
      </c>
      <c r="G3898" s="2">
        <v>72564</v>
      </c>
      <c r="H3898">
        <f t="shared" si="360"/>
        <v>5604300</v>
      </c>
      <c r="I3898">
        <f t="shared" si="361"/>
        <v>143700</v>
      </c>
      <c r="J3898" t="str">
        <f t="shared" si="362"/>
        <v>September</v>
      </c>
      <c r="K3898" t="str">
        <f t="shared" si="363"/>
        <v>2098</v>
      </c>
      <c r="L3898" t="str">
        <f t="shared" si="364"/>
        <v>Normal</v>
      </c>
      <c r="M3898" t="str">
        <f t="shared" si="365"/>
        <v>Ok</v>
      </c>
      <c r="N3898" t="s">
        <v>10264</v>
      </c>
    </row>
    <row r="3899" spans="1:14" x14ac:dyDescent="0.35">
      <c r="A3899" t="s">
        <v>3917</v>
      </c>
      <c r="B3899" t="s">
        <v>10</v>
      </c>
      <c r="C3899">
        <v>231</v>
      </c>
      <c r="D3899">
        <v>12000</v>
      </c>
      <c r="E3899">
        <v>3000</v>
      </c>
      <c r="F3899" t="s">
        <v>8</v>
      </c>
      <c r="G3899" s="2">
        <v>72571</v>
      </c>
      <c r="H3899">
        <f t="shared" si="360"/>
        <v>2079000</v>
      </c>
      <c r="I3899">
        <f t="shared" si="361"/>
        <v>693000</v>
      </c>
      <c r="J3899" t="str">
        <f t="shared" si="362"/>
        <v>September</v>
      </c>
      <c r="K3899" t="str">
        <f t="shared" si="363"/>
        <v>2098</v>
      </c>
      <c r="L3899" t="str">
        <f t="shared" si="364"/>
        <v>High Discount</v>
      </c>
      <c r="M3899" t="str">
        <f t="shared" si="365"/>
        <v>Ok</v>
      </c>
      <c r="N3899" t="s">
        <v>10264</v>
      </c>
    </row>
    <row r="3900" spans="1:14" x14ac:dyDescent="0.35">
      <c r="A3900" t="s">
        <v>3918</v>
      </c>
      <c r="B3900" t="s">
        <v>33</v>
      </c>
      <c r="C3900">
        <v>522</v>
      </c>
      <c r="D3900">
        <v>45000</v>
      </c>
      <c r="E3900">
        <v>3000</v>
      </c>
      <c r="F3900" t="s">
        <v>11</v>
      </c>
      <c r="G3900" s="2">
        <v>72578</v>
      </c>
      <c r="H3900">
        <f t="shared" si="360"/>
        <v>21924000</v>
      </c>
      <c r="I3900">
        <f t="shared" si="361"/>
        <v>1566000</v>
      </c>
      <c r="J3900" t="str">
        <f t="shared" si="362"/>
        <v>September</v>
      </c>
      <c r="K3900" t="str">
        <f t="shared" si="363"/>
        <v>2098</v>
      </c>
      <c r="L3900" t="str">
        <f t="shared" si="364"/>
        <v>High Discount</v>
      </c>
      <c r="M3900" t="str">
        <f t="shared" si="365"/>
        <v>Ok</v>
      </c>
      <c r="N3900" t="s">
        <v>10264</v>
      </c>
    </row>
    <row r="3901" spans="1:14" x14ac:dyDescent="0.35">
      <c r="A3901" t="s">
        <v>3919</v>
      </c>
      <c r="B3901" t="s">
        <v>10</v>
      </c>
      <c r="C3901">
        <v>425</v>
      </c>
      <c r="D3901">
        <v>1200</v>
      </c>
      <c r="E3901">
        <v>300</v>
      </c>
      <c r="F3901" t="s">
        <v>46</v>
      </c>
      <c r="G3901" s="2">
        <v>72585</v>
      </c>
      <c r="H3901">
        <f t="shared" si="360"/>
        <v>382500</v>
      </c>
      <c r="I3901">
        <f t="shared" si="361"/>
        <v>127500</v>
      </c>
      <c r="J3901" t="str">
        <f t="shared" si="362"/>
        <v>September</v>
      </c>
      <c r="K3901" t="str">
        <f t="shared" si="363"/>
        <v>2098</v>
      </c>
      <c r="L3901" t="str">
        <f t="shared" si="364"/>
        <v>Normal</v>
      </c>
      <c r="M3901" t="str">
        <f t="shared" si="365"/>
        <v>Ok</v>
      </c>
      <c r="N3901" t="s">
        <v>10264</v>
      </c>
    </row>
    <row r="3902" spans="1:14" x14ac:dyDescent="0.35">
      <c r="A3902" t="s">
        <v>3920</v>
      </c>
      <c r="B3902" t="s">
        <v>39</v>
      </c>
      <c r="C3902">
        <v>130</v>
      </c>
      <c r="D3902">
        <v>4500</v>
      </c>
      <c r="E3902">
        <v>3000</v>
      </c>
      <c r="F3902" t="s">
        <v>46</v>
      </c>
      <c r="G3902" s="2">
        <v>72592</v>
      </c>
      <c r="H3902">
        <f t="shared" si="360"/>
        <v>195000</v>
      </c>
      <c r="I3902">
        <f t="shared" si="361"/>
        <v>390000</v>
      </c>
      <c r="J3902" t="str">
        <f t="shared" si="362"/>
        <v>September</v>
      </c>
      <c r="K3902" t="str">
        <f t="shared" si="363"/>
        <v>2098</v>
      </c>
      <c r="L3902" t="str">
        <f t="shared" si="364"/>
        <v>High Discount</v>
      </c>
      <c r="M3902" t="str">
        <f t="shared" si="365"/>
        <v>Ok</v>
      </c>
      <c r="N3902" t="s">
        <v>10264</v>
      </c>
    </row>
    <row r="3903" spans="1:14" x14ac:dyDescent="0.35">
      <c r="A3903" t="s">
        <v>3921</v>
      </c>
      <c r="B3903" t="s">
        <v>21</v>
      </c>
      <c r="C3903">
        <v>599</v>
      </c>
      <c r="D3903">
        <v>800</v>
      </c>
      <c r="E3903">
        <v>1500</v>
      </c>
      <c r="F3903" t="s">
        <v>16</v>
      </c>
      <c r="G3903" s="2">
        <v>72599</v>
      </c>
      <c r="H3903">
        <f t="shared" si="360"/>
        <v>0</v>
      </c>
      <c r="I3903">
        <f t="shared" si="361"/>
        <v>898500</v>
      </c>
      <c r="J3903" t="str">
        <f t="shared" si="362"/>
        <v>October</v>
      </c>
      <c r="K3903" t="str">
        <f t="shared" si="363"/>
        <v>2098</v>
      </c>
      <c r="L3903" t="str">
        <f t="shared" si="364"/>
        <v>High Discount</v>
      </c>
      <c r="M3903" t="str">
        <f t="shared" si="365"/>
        <v>Zero Sales</v>
      </c>
      <c r="N3903" t="s">
        <v>10264</v>
      </c>
    </row>
    <row r="3904" spans="1:14" x14ac:dyDescent="0.35">
      <c r="A3904" t="s">
        <v>3922</v>
      </c>
      <c r="B3904" t="s">
        <v>19</v>
      </c>
      <c r="C3904">
        <v>469</v>
      </c>
      <c r="D3904">
        <v>6000</v>
      </c>
      <c r="E3904">
        <v>3000</v>
      </c>
      <c r="F3904" t="s">
        <v>16</v>
      </c>
      <c r="G3904" s="2">
        <v>72606</v>
      </c>
      <c r="H3904">
        <f t="shared" si="360"/>
        <v>1407000</v>
      </c>
      <c r="I3904">
        <f t="shared" si="361"/>
        <v>1407000</v>
      </c>
      <c r="J3904" t="str">
        <f t="shared" si="362"/>
        <v>October</v>
      </c>
      <c r="K3904" t="str">
        <f t="shared" si="363"/>
        <v>2098</v>
      </c>
      <c r="L3904" t="str">
        <f t="shared" si="364"/>
        <v>High Discount</v>
      </c>
      <c r="M3904" t="str">
        <f t="shared" si="365"/>
        <v>Ok</v>
      </c>
      <c r="N3904" t="s">
        <v>10264</v>
      </c>
    </row>
    <row r="3905" spans="1:14" x14ac:dyDescent="0.35">
      <c r="A3905" t="s">
        <v>3923</v>
      </c>
      <c r="B3905" t="s">
        <v>43</v>
      </c>
      <c r="C3905">
        <v>516</v>
      </c>
      <c r="D3905">
        <v>12000</v>
      </c>
      <c r="E3905">
        <v>5000</v>
      </c>
      <c r="F3905" t="s">
        <v>16</v>
      </c>
      <c r="G3905" s="2">
        <v>72613</v>
      </c>
      <c r="H3905">
        <f t="shared" si="360"/>
        <v>3612000</v>
      </c>
      <c r="I3905">
        <f t="shared" si="361"/>
        <v>2580000</v>
      </c>
      <c r="J3905" t="str">
        <f t="shared" si="362"/>
        <v>October</v>
      </c>
      <c r="K3905" t="str">
        <f t="shared" si="363"/>
        <v>2098</v>
      </c>
      <c r="L3905" t="str">
        <f t="shared" si="364"/>
        <v>High Discount</v>
      </c>
      <c r="M3905" t="str">
        <f t="shared" si="365"/>
        <v>Ok</v>
      </c>
      <c r="N3905" t="s">
        <v>10264</v>
      </c>
    </row>
    <row r="3906" spans="1:14" x14ac:dyDescent="0.35">
      <c r="A3906" t="s">
        <v>3924</v>
      </c>
      <c r="B3906" t="s">
        <v>19</v>
      </c>
      <c r="C3906">
        <v>477</v>
      </c>
      <c r="D3906">
        <v>4500</v>
      </c>
      <c r="E3906">
        <v>400</v>
      </c>
      <c r="F3906" t="s">
        <v>46</v>
      </c>
      <c r="G3906" s="2">
        <v>72620</v>
      </c>
      <c r="H3906">
        <f t="shared" ref="H3906:H3969" si="366">MAX(0,(D3906-E3906)*C3906)</f>
        <v>1955700</v>
      </c>
      <c r="I3906">
        <f t="shared" si="361"/>
        <v>190800</v>
      </c>
      <c r="J3906" t="str">
        <f t="shared" si="362"/>
        <v>October</v>
      </c>
      <c r="K3906" t="str">
        <f t="shared" si="363"/>
        <v>2098</v>
      </c>
      <c r="L3906" t="str">
        <f t="shared" si="364"/>
        <v>Normal</v>
      </c>
      <c r="M3906" t="str">
        <f t="shared" si="365"/>
        <v>Ok</v>
      </c>
      <c r="N3906" t="s">
        <v>10264</v>
      </c>
    </row>
    <row r="3907" spans="1:14" x14ac:dyDescent="0.35">
      <c r="A3907" t="s">
        <v>3925</v>
      </c>
      <c r="B3907" t="s">
        <v>15</v>
      </c>
      <c r="C3907">
        <v>106</v>
      </c>
      <c r="D3907">
        <v>15000</v>
      </c>
      <c r="E3907">
        <v>1000</v>
      </c>
      <c r="F3907" t="s">
        <v>16</v>
      </c>
      <c r="G3907" s="2">
        <v>72627</v>
      </c>
      <c r="H3907">
        <f t="shared" si="366"/>
        <v>1484000</v>
      </c>
      <c r="I3907">
        <f t="shared" ref="I3907:I3970" si="367">E3907*C3907</f>
        <v>106000</v>
      </c>
      <c r="J3907" t="str">
        <f t="shared" ref="J3907:J3970" si="368">TEXT(G:G,"mmmm")</f>
        <v>November</v>
      </c>
      <c r="K3907" t="str">
        <f t="shared" ref="K3907:K3970" si="369">TEXT(G3907,"yyy")</f>
        <v>2098</v>
      </c>
      <c r="L3907" t="str">
        <f t="shared" ref="L3907:L3970" si="370">IF(E3907&gt;=C3907,"High Discount","Normal")</f>
        <v>High Discount</v>
      </c>
      <c r="M3907" t="str">
        <f t="shared" ref="M3907:M3970" si="371">IF(H3907=0,"Zero Sales","Ok")</f>
        <v>Ok</v>
      </c>
      <c r="N3907" t="s">
        <v>10264</v>
      </c>
    </row>
    <row r="3908" spans="1:14" x14ac:dyDescent="0.35">
      <c r="A3908" t="s">
        <v>3926</v>
      </c>
      <c r="B3908" t="s">
        <v>30</v>
      </c>
      <c r="C3908">
        <v>371</v>
      </c>
      <c r="D3908">
        <v>15000</v>
      </c>
      <c r="E3908">
        <v>200</v>
      </c>
      <c r="F3908" t="s">
        <v>16</v>
      </c>
      <c r="G3908" s="2">
        <v>72634</v>
      </c>
      <c r="H3908">
        <f t="shared" si="366"/>
        <v>5490800</v>
      </c>
      <c r="I3908">
        <f t="shared" si="367"/>
        <v>74200</v>
      </c>
      <c r="J3908" t="str">
        <f t="shared" si="368"/>
        <v>November</v>
      </c>
      <c r="K3908" t="str">
        <f t="shared" si="369"/>
        <v>2098</v>
      </c>
      <c r="L3908" t="str">
        <f t="shared" si="370"/>
        <v>Normal</v>
      </c>
      <c r="M3908" t="str">
        <f t="shared" si="371"/>
        <v>Ok</v>
      </c>
      <c r="N3908" t="s">
        <v>10264</v>
      </c>
    </row>
    <row r="3909" spans="1:14" x14ac:dyDescent="0.35">
      <c r="A3909" t="s">
        <v>3927</v>
      </c>
      <c r="B3909" t="s">
        <v>21</v>
      </c>
      <c r="C3909">
        <v>591</v>
      </c>
      <c r="D3909">
        <v>6000</v>
      </c>
      <c r="E3909">
        <v>2000</v>
      </c>
      <c r="F3909" t="s">
        <v>16</v>
      </c>
      <c r="G3909" s="2">
        <v>72641</v>
      </c>
      <c r="H3909">
        <f t="shared" si="366"/>
        <v>2364000</v>
      </c>
      <c r="I3909">
        <f t="shared" si="367"/>
        <v>1182000</v>
      </c>
      <c r="J3909" t="str">
        <f t="shared" si="368"/>
        <v>November</v>
      </c>
      <c r="K3909" t="str">
        <f t="shared" si="369"/>
        <v>2098</v>
      </c>
      <c r="L3909" t="str">
        <f t="shared" si="370"/>
        <v>High Discount</v>
      </c>
      <c r="M3909" t="str">
        <f t="shared" si="371"/>
        <v>Ok</v>
      </c>
      <c r="N3909" t="s">
        <v>10264</v>
      </c>
    </row>
    <row r="3910" spans="1:14" x14ac:dyDescent="0.35">
      <c r="A3910" t="s">
        <v>3928</v>
      </c>
      <c r="B3910" t="s">
        <v>15</v>
      </c>
      <c r="C3910">
        <v>544</v>
      </c>
      <c r="D3910">
        <v>18000</v>
      </c>
      <c r="E3910">
        <v>500</v>
      </c>
      <c r="F3910" t="s">
        <v>11</v>
      </c>
      <c r="G3910" s="2">
        <v>72648</v>
      </c>
      <c r="H3910">
        <f t="shared" si="366"/>
        <v>9520000</v>
      </c>
      <c r="I3910">
        <f t="shared" si="367"/>
        <v>272000</v>
      </c>
      <c r="J3910" t="str">
        <f t="shared" si="368"/>
        <v>November</v>
      </c>
      <c r="K3910" t="str">
        <f t="shared" si="369"/>
        <v>2098</v>
      </c>
      <c r="L3910" t="str">
        <f t="shared" si="370"/>
        <v>Normal</v>
      </c>
      <c r="M3910" t="str">
        <f t="shared" si="371"/>
        <v>Ok</v>
      </c>
      <c r="N3910" t="s">
        <v>10264</v>
      </c>
    </row>
    <row r="3911" spans="1:14" x14ac:dyDescent="0.35">
      <c r="A3911" t="s">
        <v>3929</v>
      </c>
      <c r="B3911" t="s">
        <v>13</v>
      </c>
      <c r="C3911">
        <v>315</v>
      </c>
      <c r="D3911">
        <v>800</v>
      </c>
      <c r="E3911">
        <v>200</v>
      </c>
      <c r="F3911" t="s">
        <v>8</v>
      </c>
      <c r="G3911" s="2">
        <v>72655</v>
      </c>
      <c r="H3911">
        <f t="shared" si="366"/>
        <v>189000</v>
      </c>
      <c r="I3911">
        <f t="shared" si="367"/>
        <v>63000</v>
      </c>
      <c r="J3911" t="str">
        <f t="shared" si="368"/>
        <v>December</v>
      </c>
      <c r="K3911" t="str">
        <f t="shared" si="369"/>
        <v>2098</v>
      </c>
      <c r="L3911" t="str">
        <f t="shared" si="370"/>
        <v>Normal</v>
      </c>
      <c r="M3911" t="str">
        <f t="shared" si="371"/>
        <v>Ok</v>
      </c>
      <c r="N3911" t="s">
        <v>10264</v>
      </c>
    </row>
    <row r="3912" spans="1:14" x14ac:dyDescent="0.35">
      <c r="A3912" t="s">
        <v>3930</v>
      </c>
      <c r="B3912" t="s">
        <v>30</v>
      </c>
      <c r="C3912">
        <v>276</v>
      </c>
      <c r="D3912">
        <v>15000</v>
      </c>
      <c r="E3912">
        <v>5000</v>
      </c>
      <c r="F3912" t="s">
        <v>8</v>
      </c>
      <c r="G3912" s="2">
        <v>72662</v>
      </c>
      <c r="H3912">
        <f t="shared" si="366"/>
        <v>2760000</v>
      </c>
      <c r="I3912">
        <f t="shared" si="367"/>
        <v>1380000</v>
      </c>
      <c r="J3912" t="str">
        <f t="shared" si="368"/>
        <v>December</v>
      </c>
      <c r="K3912" t="str">
        <f t="shared" si="369"/>
        <v>2098</v>
      </c>
      <c r="L3912" t="str">
        <f t="shared" si="370"/>
        <v>High Discount</v>
      </c>
      <c r="M3912" t="str">
        <f t="shared" si="371"/>
        <v>Ok</v>
      </c>
      <c r="N3912" t="s">
        <v>10264</v>
      </c>
    </row>
    <row r="3913" spans="1:14" x14ac:dyDescent="0.35">
      <c r="A3913" t="s">
        <v>3931</v>
      </c>
      <c r="B3913" t="s">
        <v>10</v>
      </c>
      <c r="C3913">
        <v>103</v>
      </c>
      <c r="D3913">
        <v>22000</v>
      </c>
      <c r="E3913">
        <v>300</v>
      </c>
      <c r="F3913" t="s">
        <v>46</v>
      </c>
      <c r="G3913" s="2">
        <v>72669</v>
      </c>
      <c r="H3913">
        <f t="shared" si="366"/>
        <v>2235100</v>
      </c>
      <c r="I3913">
        <f t="shared" si="367"/>
        <v>30900</v>
      </c>
      <c r="J3913" t="str">
        <f t="shared" si="368"/>
        <v>December</v>
      </c>
      <c r="K3913" t="str">
        <f t="shared" si="369"/>
        <v>2098</v>
      </c>
      <c r="L3913" t="str">
        <f t="shared" si="370"/>
        <v>High Discount</v>
      </c>
      <c r="M3913" t="str">
        <f t="shared" si="371"/>
        <v>Ok</v>
      </c>
      <c r="N3913" t="s">
        <v>10264</v>
      </c>
    </row>
    <row r="3914" spans="1:14" x14ac:dyDescent="0.35">
      <c r="A3914" t="s">
        <v>3932</v>
      </c>
      <c r="B3914" t="s">
        <v>33</v>
      </c>
      <c r="C3914">
        <v>53</v>
      </c>
      <c r="D3914">
        <v>6000</v>
      </c>
      <c r="E3914">
        <v>200</v>
      </c>
      <c r="F3914" t="s">
        <v>46</v>
      </c>
      <c r="G3914" s="2">
        <v>72676</v>
      </c>
      <c r="H3914">
        <f t="shared" si="366"/>
        <v>307400</v>
      </c>
      <c r="I3914">
        <f t="shared" si="367"/>
        <v>10600</v>
      </c>
      <c r="J3914" t="str">
        <f t="shared" si="368"/>
        <v>December</v>
      </c>
      <c r="K3914" t="str">
        <f t="shared" si="369"/>
        <v>2098</v>
      </c>
      <c r="L3914" t="str">
        <f t="shared" si="370"/>
        <v>High Discount</v>
      </c>
      <c r="M3914" t="str">
        <f t="shared" si="371"/>
        <v>Ok</v>
      </c>
      <c r="N3914" t="s">
        <v>10264</v>
      </c>
    </row>
    <row r="3915" spans="1:14" x14ac:dyDescent="0.35">
      <c r="A3915" t="s">
        <v>3933</v>
      </c>
      <c r="B3915" t="s">
        <v>43</v>
      </c>
      <c r="C3915">
        <v>488</v>
      </c>
      <c r="D3915">
        <v>45000</v>
      </c>
      <c r="E3915">
        <v>2000</v>
      </c>
      <c r="F3915" t="s">
        <v>11</v>
      </c>
      <c r="G3915" s="2">
        <v>72683</v>
      </c>
      <c r="H3915">
        <f t="shared" si="366"/>
        <v>20984000</v>
      </c>
      <c r="I3915">
        <f t="shared" si="367"/>
        <v>976000</v>
      </c>
      <c r="J3915" t="str">
        <f t="shared" si="368"/>
        <v>December</v>
      </c>
      <c r="K3915" t="str">
        <f t="shared" si="369"/>
        <v>2098</v>
      </c>
      <c r="L3915" t="str">
        <f t="shared" si="370"/>
        <v>High Discount</v>
      </c>
      <c r="M3915" t="str">
        <f t="shared" si="371"/>
        <v>Ok</v>
      </c>
      <c r="N3915" t="s">
        <v>10264</v>
      </c>
    </row>
    <row r="3916" spans="1:14" x14ac:dyDescent="0.35">
      <c r="A3916" t="s">
        <v>3934</v>
      </c>
      <c r="B3916" t="s">
        <v>39</v>
      </c>
      <c r="C3916">
        <v>359</v>
      </c>
      <c r="D3916">
        <v>45000</v>
      </c>
      <c r="E3916">
        <v>100</v>
      </c>
      <c r="F3916" t="s">
        <v>8</v>
      </c>
      <c r="G3916" s="2">
        <v>72690</v>
      </c>
      <c r="H3916">
        <f t="shared" si="366"/>
        <v>16119100</v>
      </c>
      <c r="I3916">
        <f t="shared" si="367"/>
        <v>35900</v>
      </c>
      <c r="J3916" t="str">
        <f t="shared" si="368"/>
        <v>January</v>
      </c>
      <c r="K3916" t="str">
        <f t="shared" si="369"/>
        <v>2099</v>
      </c>
      <c r="L3916" t="str">
        <f t="shared" si="370"/>
        <v>Normal</v>
      </c>
      <c r="M3916" t="str">
        <f t="shared" si="371"/>
        <v>Ok</v>
      </c>
      <c r="N3916" t="s">
        <v>10264</v>
      </c>
    </row>
    <row r="3917" spans="1:14" x14ac:dyDescent="0.35">
      <c r="A3917" t="s">
        <v>3935</v>
      </c>
      <c r="B3917" t="s">
        <v>39</v>
      </c>
      <c r="C3917">
        <v>138</v>
      </c>
      <c r="D3917">
        <v>5500</v>
      </c>
      <c r="E3917">
        <v>500</v>
      </c>
      <c r="F3917" t="s">
        <v>16</v>
      </c>
      <c r="G3917" s="2">
        <v>72697</v>
      </c>
      <c r="H3917">
        <f t="shared" si="366"/>
        <v>690000</v>
      </c>
      <c r="I3917">
        <f t="shared" si="367"/>
        <v>69000</v>
      </c>
      <c r="J3917" t="str">
        <f t="shared" si="368"/>
        <v>January</v>
      </c>
      <c r="K3917" t="str">
        <f t="shared" si="369"/>
        <v>2099</v>
      </c>
      <c r="L3917" t="str">
        <f t="shared" si="370"/>
        <v>High Discount</v>
      </c>
      <c r="M3917" t="str">
        <f t="shared" si="371"/>
        <v>Ok</v>
      </c>
      <c r="N3917" t="s">
        <v>10264</v>
      </c>
    </row>
    <row r="3918" spans="1:14" x14ac:dyDescent="0.35">
      <c r="A3918" t="s">
        <v>3936</v>
      </c>
      <c r="B3918" t="s">
        <v>10</v>
      </c>
      <c r="C3918">
        <v>369</v>
      </c>
      <c r="D3918">
        <v>22000</v>
      </c>
      <c r="E3918">
        <v>3000</v>
      </c>
      <c r="F3918" t="s">
        <v>16</v>
      </c>
      <c r="G3918" s="2">
        <v>72704</v>
      </c>
      <c r="H3918">
        <f t="shared" si="366"/>
        <v>7011000</v>
      </c>
      <c r="I3918">
        <f t="shared" si="367"/>
        <v>1107000</v>
      </c>
      <c r="J3918" t="str">
        <f t="shared" si="368"/>
        <v>January</v>
      </c>
      <c r="K3918" t="str">
        <f t="shared" si="369"/>
        <v>2099</v>
      </c>
      <c r="L3918" t="str">
        <f t="shared" si="370"/>
        <v>High Discount</v>
      </c>
      <c r="M3918" t="str">
        <f t="shared" si="371"/>
        <v>Ok</v>
      </c>
      <c r="N3918" t="s">
        <v>10264</v>
      </c>
    </row>
    <row r="3919" spans="1:14" x14ac:dyDescent="0.35">
      <c r="A3919" t="s">
        <v>3937</v>
      </c>
      <c r="B3919" t="s">
        <v>7</v>
      </c>
      <c r="C3919">
        <v>424</v>
      </c>
      <c r="D3919">
        <v>800</v>
      </c>
      <c r="E3919">
        <v>2000</v>
      </c>
      <c r="F3919" t="s">
        <v>46</v>
      </c>
      <c r="G3919" s="2">
        <v>72711</v>
      </c>
      <c r="H3919">
        <f t="shared" si="366"/>
        <v>0</v>
      </c>
      <c r="I3919">
        <f t="shared" si="367"/>
        <v>848000</v>
      </c>
      <c r="J3919" t="str">
        <f t="shared" si="368"/>
        <v>January</v>
      </c>
      <c r="K3919" t="str">
        <f t="shared" si="369"/>
        <v>2099</v>
      </c>
      <c r="L3919" t="str">
        <f t="shared" si="370"/>
        <v>High Discount</v>
      </c>
      <c r="M3919" t="str">
        <f t="shared" si="371"/>
        <v>Zero Sales</v>
      </c>
      <c r="N3919" t="s">
        <v>10264</v>
      </c>
    </row>
    <row r="3920" spans="1:14" x14ac:dyDescent="0.35">
      <c r="A3920" t="s">
        <v>3938</v>
      </c>
      <c r="B3920" t="s">
        <v>39</v>
      </c>
      <c r="C3920">
        <v>550</v>
      </c>
      <c r="D3920">
        <v>15000</v>
      </c>
      <c r="E3920">
        <v>1000</v>
      </c>
      <c r="F3920" t="s">
        <v>8</v>
      </c>
      <c r="G3920" s="2">
        <v>72718</v>
      </c>
      <c r="H3920">
        <f t="shared" si="366"/>
        <v>7700000</v>
      </c>
      <c r="I3920">
        <f t="shared" si="367"/>
        <v>550000</v>
      </c>
      <c r="J3920" t="str">
        <f t="shared" si="368"/>
        <v>February</v>
      </c>
      <c r="K3920" t="str">
        <f t="shared" si="369"/>
        <v>2099</v>
      </c>
      <c r="L3920" t="str">
        <f t="shared" si="370"/>
        <v>High Discount</v>
      </c>
      <c r="M3920" t="str">
        <f t="shared" si="371"/>
        <v>Ok</v>
      </c>
      <c r="N3920" t="s">
        <v>10264</v>
      </c>
    </row>
    <row r="3921" spans="1:14" x14ac:dyDescent="0.35">
      <c r="A3921" t="s">
        <v>3939</v>
      </c>
      <c r="B3921" t="s">
        <v>43</v>
      </c>
      <c r="C3921">
        <v>283</v>
      </c>
      <c r="D3921">
        <v>18000</v>
      </c>
      <c r="E3921">
        <v>3000</v>
      </c>
      <c r="F3921" t="s">
        <v>46</v>
      </c>
      <c r="G3921" s="2">
        <v>72725</v>
      </c>
      <c r="H3921">
        <f t="shared" si="366"/>
        <v>4245000</v>
      </c>
      <c r="I3921">
        <f t="shared" si="367"/>
        <v>849000</v>
      </c>
      <c r="J3921" t="str">
        <f t="shared" si="368"/>
        <v>February</v>
      </c>
      <c r="K3921" t="str">
        <f t="shared" si="369"/>
        <v>2099</v>
      </c>
      <c r="L3921" t="str">
        <f t="shared" si="370"/>
        <v>High Discount</v>
      </c>
      <c r="M3921" t="str">
        <f t="shared" si="371"/>
        <v>Ok</v>
      </c>
      <c r="N3921" t="s">
        <v>10264</v>
      </c>
    </row>
    <row r="3922" spans="1:14" x14ac:dyDescent="0.35">
      <c r="A3922" t="s">
        <v>3940</v>
      </c>
      <c r="B3922" t="s">
        <v>10</v>
      </c>
      <c r="C3922">
        <v>386</v>
      </c>
      <c r="D3922">
        <v>800</v>
      </c>
      <c r="E3922">
        <v>200</v>
      </c>
      <c r="F3922" t="s">
        <v>46</v>
      </c>
      <c r="G3922" s="2">
        <v>72732</v>
      </c>
      <c r="H3922">
        <f t="shared" si="366"/>
        <v>231600</v>
      </c>
      <c r="I3922">
        <f t="shared" si="367"/>
        <v>77200</v>
      </c>
      <c r="J3922" t="str">
        <f t="shared" si="368"/>
        <v>February</v>
      </c>
      <c r="K3922" t="str">
        <f t="shared" si="369"/>
        <v>2099</v>
      </c>
      <c r="L3922" t="str">
        <f t="shared" si="370"/>
        <v>Normal</v>
      </c>
      <c r="M3922" t="str">
        <f t="shared" si="371"/>
        <v>Ok</v>
      </c>
      <c r="N3922" t="s">
        <v>10264</v>
      </c>
    </row>
    <row r="3923" spans="1:14" x14ac:dyDescent="0.35">
      <c r="A3923" t="s">
        <v>3941</v>
      </c>
      <c r="B3923" t="s">
        <v>21</v>
      </c>
      <c r="C3923">
        <v>234</v>
      </c>
      <c r="D3923">
        <v>1200</v>
      </c>
      <c r="E3923">
        <v>300</v>
      </c>
      <c r="F3923" t="s">
        <v>16</v>
      </c>
      <c r="G3923" s="2">
        <v>72739</v>
      </c>
      <c r="H3923">
        <f t="shared" si="366"/>
        <v>210600</v>
      </c>
      <c r="I3923">
        <f t="shared" si="367"/>
        <v>70200</v>
      </c>
      <c r="J3923" t="str">
        <f t="shared" si="368"/>
        <v>February</v>
      </c>
      <c r="K3923" t="str">
        <f t="shared" si="369"/>
        <v>2099</v>
      </c>
      <c r="L3923" t="str">
        <f t="shared" si="370"/>
        <v>High Discount</v>
      </c>
      <c r="M3923" t="str">
        <f t="shared" si="371"/>
        <v>Ok</v>
      </c>
      <c r="N3923" t="s">
        <v>10264</v>
      </c>
    </row>
    <row r="3924" spans="1:14" x14ac:dyDescent="0.35">
      <c r="A3924" t="s">
        <v>3942</v>
      </c>
      <c r="B3924" t="s">
        <v>39</v>
      </c>
      <c r="C3924">
        <v>487</v>
      </c>
      <c r="D3924">
        <v>800</v>
      </c>
      <c r="E3924">
        <v>1000</v>
      </c>
      <c r="F3924" t="s">
        <v>16</v>
      </c>
      <c r="G3924" s="2">
        <v>72746</v>
      </c>
      <c r="H3924">
        <f t="shared" si="366"/>
        <v>0</v>
      </c>
      <c r="I3924">
        <f t="shared" si="367"/>
        <v>487000</v>
      </c>
      <c r="J3924" t="str">
        <f t="shared" si="368"/>
        <v>March</v>
      </c>
      <c r="K3924" t="str">
        <f t="shared" si="369"/>
        <v>2099</v>
      </c>
      <c r="L3924" t="str">
        <f t="shared" si="370"/>
        <v>High Discount</v>
      </c>
      <c r="M3924" t="str">
        <f t="shared" si="371"/>
        <v>Zero Sales</v>
      </c>
      <c r="N3924" t="s">
        <v>10264</v>
      </c>
    </row>
    <row r="3925" spans="1:14" x14ac:dyDescent="0.35">
      <c r="A3925" t="s">
        <v>3943</v>
      </c>
      <c r="B3925" t="s">
        <v>19</v>
      </c>
      <c r="C3925">
        <v>229</v>
      </c>
      <c r="D3925">
        <v>45000</v>
      </c>
      <c r="E3925">
        <v>2000</v>
      </c>
      <c r="F3925" t="s">
        <v>8</v>
      </c>
      <c r="G3925" s="2">
        <v>72753</v>
      </c>
      <c r="H3925">
        <f t="shared" si="366"/>
        <v>9847000</v>
      </c>
      <c r="I3925">
        <f t="shared" si="367"/>
        <v>458000</v>
      </c>
      <c r="J3925" t="str">
        <f t="shared" si="368"/>
        <v>March</v>
      </c>
      <c r="K3925" t="str">
        <f t="shared" si="369"/>
        <v>2099</v>
      </c>
      <c r="L3925" t="str">
        <f t="shared" si="370"/>
        <v>High Discount</v>
      </c>
      <c r="M3925" t="str">
        <f t="shared" si="371"/>
        <v>Ok</v>
      </c>
      <c r="N3925" t="s">
        <v>10264</v>
      </c>
    </row>
    <row r="3926" spans="1:14" x14ac:dyDescent="0.35">
      <c r="A3926" t="s">
        <v>3944</v>
      </c>
      <c r="B3926" t="s">
        <v>10</v>
      </c>
      <c r="C3926">
        <v>125</v>
      </c>
      <c r="D3926">
        <v>5500</v>
      </c>
      <c r="E3926">
        <v>3000</v>
      </c>
      <c r="F3926" t="s">
        <v>46</v>
      </c>
      <c r="G3926" s="2">
        <v>72760</v>
      </c>
      <c r="H3926">
        <f t="shared" si="366"/>
        <v>312500</v>
      </c>
      <c r="I3926">
        <f t="shared" si="367"/>
        <v>375000</v>
      </c>
      <c r="J3926" t="str">
        <f t="shared" si="368"/>
        <v>March</v>
      </c>
      <c r="K3926" t="str">
        <f t="shared" si="369"/>
        <v>2099</v>
      </c>
      <c r="L3926" t="str">
        <f t="shared" si="370"/>
        <v>High Discount</v>
      </c>
      <c r="M3926" t="str">
        <f t="shared" si="371"/>
        <v>Ok</v>
      </c>
      <c r="N3926" t="s">
        <v>10264</v>
      </c>
    </row>
    <row r="3927" spans="1:14" x14ac:dyDescent="0.35">
      <c r="A3927" t="s">
        <v>3945</v>
      </c>
      <c r="B3927" t="s">
        <v>43</v>
      </c>
      <c r="C3927">
        <v>321</v>
      </c>
      <c r="D3927">
        <v>15000</v>
      </c>
      <c r="E3927">
        <v>400</v>
      </c>
      <c r="F3927" t="s">
        <v>11</v>
      </c>
      <c r="G3927" s="2">
        <v>72767</v>
      </c>
      <c r="H3927">
        <f t="shared" si="366"/>
        <v>4686600</v>
      </c>
      <c r="I3927">
        <f t="shared" si="367"/>
        <v>128400</v>
      </c>
      <c r="J3927" t="str">
        <f t="shared" si="368"/>
        <v>March</v>
      </c>
      <c r="K3927" t="str">
        <f t="shared" si="369"/>
        <v>2099</v>
      </c>
      <c r="L3927" t="str">
        <f t="shared" si="370"/>
        <v>High Discount</v>
      </c>
      <c r="M3927" t="str">
        <f t="shared" si="371"/>
        <v>Ok</v>
      </c>
      <c r="N3927" t="s">
        <v>10264</v>
      </c>
    </row>
    <row r="3928" spans="1:14" x14ac:dyDescent="0.35">
      <c r="A3928" t="s">
        <v>3946</v>
      </c>
      <c r="B3928" t="s">
        <v>19</v>
      </c>
      <c r="C3928">
        <v>104</v>
      </c>
      <c r="D3928">
        <v>6000</v>
      </c>
      <c r="E3928">
        <v>300</v>
      </c>
      <c r="F3928" t="s">
        <v>8</v>
      </c>
      <c r="G3928" s="2">
        <v>72774</v>
      </c>
      <c r="H3928">
        <f t="shared" si="366"/>
        <v>592800</v>
      </c>
      <c r="I3928">
        <f t="shared" si="367"/>
        <v>31200</v>
      </c>
      <c r="J3928" t="str">
        <f t="shared" si="368"/>
        <v>March</v>
      </c>
      <c r="K3928" t="str">
        <f t="shared" si="369"/>
        <v>2099</v>
      </c>
      <c r="L3928" t="str">
        <f t="shared" si="370"/>
        <v>High Discount</v>
      </c>
      <c r="M3928" t="str">
        <f t="shared" si="371"/>
        <v>Ok</v>
      </c>
      <c r="N3928" t="s">
        <v>10264</v>
      </c>
    </row>
    <row r="3929" spans="1:14" x14ac:dyDescent="0.35">
      <c r="A3929" t="s">
        <v>3947</v>
      </c>
      <c r="B3929" t="s">
        <v>30</v>
      </c>
      <c r="C3929">
        <v>126</v>
      </c>
      <c r="D3929">
        <v>15000</v>
      </c>
      <c r="E3929">
        <v>300</v>
      </c>
      <c r="F3929" t="s">
        <v>46</v>
      </c>
      <c r="G3929" s="2">
        <v>72781</v>
      </c>
      <c r="H3929">
        <f t="shared" si="366"/>
        <v>1852200</v>
      </c>
      <c r="I3929">
        <f t="shared" si="367"/>
        <v>37800</v>
      </c>
      <c r="J3929" t="str">
        <f t="shared" si="368"/>
        <v>April</v>
      </c>
      <c r="K3929" t="str">
        <f t="shared" si="369"/>
        <v>2099</v>
      </c>
      <c r="L3929" t="str">
        <f t="shared" si="370"/>
        <v>High Discount</v>
      </c>
      <c r="M3929" t="str">
        <f t="shared" si="371"/>
        <v>Ok</v>
      </c>
      <c r="N3929" t="s">
        <v>10264</v>
      </c>
    </row>
    <row r="3930" spans="1:14" x14ac:dyDescent="0.35">
      <c r="A3930" t="s">
        <v>3948</v>
      </c>
      <c r="B3930" t="s">
        <v>30</v>
      </c>
      <c r="C3930">
        <v>345</v>
      </c>
      <c r="D3930">
        <v>4500</v>
      </c>
      <c r="E3930">
        <v>300</v>
      </c>
      <c r="F3930" t="s">
        <v>8</v>
      </c>
      <c r="G3930" s="2">
        <v>72788</v>
      </c>
      <c r="H3930">
        <f t="shared" si="366"/>
        <v>1449000</v>
      </c>
      <c r="I3930">
        <f t="shared" si="367"/>
        <v>103500</v>
      </c>
      <c r="J3930" t="str">
        <f t="shared" si="368"/>
        <v>April</v>
      </c>
      <c r="K3930" t="str">
        <f t="shared" si="369"/>
        <v>2099</v>
      </c>
      <c r="L3930" t="str">
        <f t="shared" si="370"/>
        <v>Normal</v>
      </c>
      <c r="M3930" t="str">
        <f t="shared" si="371"/>
        <v>Ok</v>
      </c>
      <c r="N3930" t="s">
        <v>10264</v>
      </c>
    </row>
    <row r="3931" spans="1:14" x14ac:dyDescent="0.35">
      <c r="A3931" t="s">
        <v>3949</v>
      </c>
      <c r="B3931" t="s">
        <v>39</v>
      </c>
      <c r="C3931">
        <v>268</v>
      </c>
      <c r="D3931">
        <v>45000</v>
      </c>
      <c r="E3931">
        <v>400</v>
      </c>
      <c r="F3931" t="s">
        <v>8</v>
      </c>
      <c r="G3931" s="2">
        <v>72795</v>
      </c>
      <c r="H3931">
        <f t="shared" si="366"/>
        <v>11952800</v>
      </c>
      <c r="I3931">
        <f t="shared" si="367"/>
        <v>107200</v>
      </c>
      <c r="J3931" t="str">
        <f t="shared" si="368"/>
        <v>April</v>
      </c>
      <c r="K3931" t="str">
        <f t="shared" si="369"/>
        <v>2099</v>
      </c>
      <c r="L3931" t="str">
        <f t="shared" si="370"/>
        <v>High Discount</v>
      </c>
      <c r="M3931" t="str">
        <f t="shared" si="371"/>
        <v>Ok</v>
      </c>
      <c r="N3931" t="s">
        <v>10264</v>
      </c>
    </row>
    <row r="3932" spans="1:14" x14ac:dyDescent="0.35">
      <c r="A3932" t="s">
        <v>3950</v>
      </c>
      <c r="B3932" t="s">
        <v>19</v>
      </c>
      <c r="C3932">
        <v>326</v>
      </c>
      <c r="D3932">
        <v>5500</v>
      </c>
      <c r="E3932">
        <v>2000</v>
      </c>
      <c r="F3932" t="s">
        <v>8</v>
      </c>
      <c r="G3932" s="2">
        <v>72802</v>
      </c>
      <c r="H3932">
        <f t="shared" si="366"/>
        <v>1141000</v>
      </c>
      <c r="I3932">
        <f t="shared" si="367"/>
        <v>652000</v>
      </c>
      <c r="J3932" t="str">
        <f t="shared" si="368"/>
        <v>April</v>
      </c>
      <c r="K3932" t="str">
        <f t="shared" si="369"/>
        <v>2099</v>
      </c>
      <c r="L3932" t="str">
        <f t="shared" si="370"/>
        <v>High Discount</v>
      </c>
      <c r="M3932" t="str">
        <f t="shared" si="371"/>
        <v>Ok</v>
      </c>
      <c r="N3932" t="s">
        <v>10264</v>
      </c>
    </row>
    <row r="3933" spans="1:14" x14ac:dyDescent="0.35">
      <c r="A3933" t="s">
        <v>3951</v>
      </c>
      <c r="B3933" t="s">
        <v>33</v>
      </c>
      <c r="C3933">
        <v>315</v>
      </c>
      <c r="D3933">
        <v>4500</v>
      </c>
      <c r="E3933">
        <v>5000</v>
      </c>
      <c r="F3933" t="s">
        <v>11</v>
      </c>
      <c r="G3933" s="2">
        <v>72809</v>
      </c>
      <c r="H3933">
        <f t="shared" si="366"/>
        <v>0</v>
      </c>
      <c r="I3933">
        <f t="shared" si="367"/>
        <v>1575000</v>
      </c>
      <c r="J3933" t="str">
        <f t="shared" si="368"/>
        <v>May</v>
      </c>
      <c r="K3933" t="str">
        <f t="shared" si="369"/>
        <v>2099</v>
      </c>
      <c r="L3933" t="str">
        <f t="shared" si="370"/>
        <v>High Discount</v>
      </c>
      <c r="M3933" t="str">
        <f t="shared" si="371"/>
        <v>Zero Sales</v>
      </c>
      <c r="N3933" t="s">
        <v>10264</v>
      </c>
    </row>
    <row r="3934" spans="1:14" x14ac:dyDescent="0.35">
      <c r="A3934" t="s">
        <v>3952</v>
      </c>
      <c r="B3934" t="s">
        <v>30</v>
      </c>
      <c r="C3934">
        <v>92</v>
      </c>
      <c r="D3934">
        <v>22000</v>
      </c>
      <c r="E3934">
        <v>300</v>
      </c>
      <c r="F3934" t="s">
        <v>11</v>
      </c>
      <c r="G3934" s="2">
        <v>72816</v>
      </c>
      <c r="H3934">
        <f t="shared" si="366"/>
        <v>1996400</v>
      </c>
      <c r="I3934">
        <f t="shared" si="367"/>
        <v>27600</v>
      </c>
      <c r="J3934" t="str">
        <f t="shared" si="368"/>
        <v>May</v>
      </c>
      <c r="K3934" t="str">
        <f t="shared" si="369"/>
        <v>2099</v>
      </c>
      <c r="L3934" t="str">
        <f t="shared" si="370"/>
        <v>High Discount</v>
      </c>
      <c r="M3934" t="str">
        <f t="shared" si="371"/>
        <v>Ok</v>
      </c>
      <c r="N3934" t="s">
        <v>10264</v>
      </c>
    </row>
    <row r="3935" spans="1:14" x14ac:dyDescent="0.35">
      <c r="A3935" t="s">
        <v>3953</v>
      </c>
      <c r="B3935" t="s">
        <v>33</v>
      </c>
      <c r="C3935">
        <v>410</v>
      </c>
      <c r="D3935">
        <v>18000</v>
      </c>
      <c r="E3935">
        <v>1000</v>
      </c>
      <c r="F3935" t="s">
        <v>16</v>
      </c>
      <c r="G3935" s="2">
        <v>72823</v>
      </c>
      <c r="H3935">
        <f t="shared" si="366"/>
        <v>6970000</v>
      </c>
      <c r="I3935">
        <f t="shared" si="367"/>
        <v>410000</v>
      </c>
      <c r="J3935" t="str">
        <f t="shared" si="368"/>
        <v>May</v>
      </c>
      <c r="K3935" t="str">
        <f t="shared" si="369"/>
        <v>2099</v>
      </c>
      <c r="L3935" t="str">
        <f t="shared" si="370"/>
        <v>High Discount</v>
      </c>
      <c r="M3935" t="str">
        <f t="shared" si="371"/>
        <v>Ok</v>
      </c>
      <c r="N3935" t="s">
        <v>10264</v>
      </c>
    </row>
    <row r="3936" spans="1:14" x14ac:dyDescent="0.35">
      <c r="A3936" t="s">
        <v>3954</v>
      </c>
      <c r="B3936" t="s">
        <v>21</v>
      </c>
      <c r="C3936">
        <v>277</v>
      </c>
      <c r="D3936">
        <v>800</v>
      </c>
      <c r="E3936">
        <v>3000</v>
      </c>
      <c r="F3936" t="s">
        <v>16</v>
      </c>
      <c r="G3936" s="2">
        <v>72830</v>
      </c>
      <c r="H3936">
        <f t="shared" si="366"/>
        <v>0</v>
      </c>
      <c r="I3936">
        <f t="shared" si="367"/>
        <v>831000</v>
      </c>
      <c r="J3936" t="str">
        <f t="shared" si="368"/>
        <v>May</v>
      </c>
      <c r="K3936" t="str">
        <f t="shared" si="369"/>
        <v>2099</v>
      </c>
      <c r="L3936" t="str">
        <f t="shared" si="370"/>
        <v>High Discount</v>
      </c>
      <c r="M3936" t="str">
        <f t="shared" si="371"/>
        <v>Zero Sales</v>
      </c>
      <c r="N3936" t="s">
        <v>10264</v>
      </c>
    </row>
    <row r="3937" spans="1:14" x14ac:dyDescent="0.35">
      <c r="A3937" t="s">
        <v>3955</v>
      </c>
      <c r="B3937" t="s">
        <v>10</v>
      </c>
      <c r="C3937">
        <v>276</v>
      </c>
      <c r="D3937">
        <v>1200</v>
      </c>
      <c r="E3937">
        <v>100</v>
      </c>
      <c r="F3937" t="s">
        <v>46</v>
      </c>
      <c r="G3937" s="2">
        <v>72837</v>
      </c>
      <c r="H3937">
        <f t="shared" si="366"/>
        <v>303600</v>
      </c>
      <c r="I3937">
        <f t="shared" si="367"/>
        <v>27600</v>
      </c>
      <c r="J3937" t="str">
        <f t="shared" si="368"/>
        <v>June</v>
      </c>
      <c r="K3937" t="str">
        <f t="shared" si="369"/>
        <v>2099</v>
      </c>
      <c r="L3937" t="str">
        <f t="shared" si="370"/>
        <v>Normal</v>
      </c>
      <c r="M3937" t="str">
        <f t="shared" si="371"/>
        <v>Ok</v>
      </c>
      <c r="N3937" t="s">
        <v>10264</v>
      </c>
    </row>
    <row r="3938" spans="1:14" x14ac:dyDescent="0.35">
      <c r="A3938" t="s">
        <v>3956</v>
      </c>
      <c r="B3938" t="s">
        <v>15</v>
      </c>
      <c r="C3938">
        <v>112</v>
      </c>
      <c r="D3938">
        <v>12000</v>
      </c>
      <c r="E3938">
        <v>300</v>
      </c>
      <c r="F3938" t="s">
        <v>8</v>
      </c>
      <c r="G3938" s="2">
        <v>72844</v>
      </c>
      <c r="H3938">
        <f t="shared" si="366"/>
        <v>1310400</v>
      </c>
      <c r="I3938">
        <f t="shared" si="367"/>
        <v>33600</v>
      </c>
      <c r="J3938" t="str">
        <f t="shared" si="368"/>
        <v>June</v>
      </c>
      <c r="K3938" t="str">
        <f t="shared" si="369"/>
        <v>2099</v>
      </c>
      <c r="L3938" t="str">
        <f t="shared" si="370"/>
        <v>High Discount</v>
      </c>
      <c r="M3938" t="str">
        <f t="shared" si="371"/>
        <v>Ok</v>
      </c>
      <c r="N3938" t="s">
        <v>10264</v>
      </c>
    </row>
    <row r="3939" spans="1:14" x14ac:dyDescent="0.35">
      <c r="A3939" t="s">
        <v>3957</v>
      </c>
      <c r="B3939" t="s">
        <v>43</v>
      </c>
      <c r="C3939">
        <v>220</v>
      </c>
      <c r="D3939">
        <v>12000</v>
      </c>
      <c r="E3939">
        <v>500</v>
      </c>
      <c r="F3939" t="s">
        <v>46</v>
      </c>
      <c r="G3939" s="2">
        <v>72851</v>
      </c>
      <c r="H3939">
        <f t="shared" si="366"/>
        <v>2530000</v>
      </c>
      <c r="I3939">
        <f t="shared" si="367"/>
        <v>110000</v>
      </c>
      <c r="J3939" t="str">
        <f t="shared" si="368"/>
        <v>June</v>
      </c>
      <c r="K3939" t="str">
        <f t="shared" si="369"/>
        <v>2099</v>
      </c>
      <c r="L3939" t="str">
        <f t="shared" si="370"/>
        <v>High Discount</v>
      </c>
      <c r="M3939" t="str">
        <f t="shared" si="371"/>
        <v>Ok</v>
      </c>
      <c r="N3939" t="s">
        <v>10264</v>
      </c>
    </row>
    <row r="3940" spans="1:14" x14ac:dyDescent="0.35">
      <c r="A3940" t="s">
        <v>3958</v>
      </c>
      <c r="B3940" t="s">
        <v>10</v>
      </c>
      <c r="C3940">
        <v>356</v>
      </c>
      <c r="D3940">
        <v>6000</v>
      </c>
      <c r="E3940">
        <v>100</v>
      </c>
      <c r="F3940" t="s">
        <v>16</v>
      </c>
      <c r="G3940" s="2">
        <v>72858</v>
      </c>
      <c r="H3940">
        <f t="shared" si="366"/>
        <v>2100400</v>
      </c>
      <c r="I3940">
        <f t="shared" si="367"/>
        <v>35600</v>
      </c>
      <c r="J3940" t="str">
        <f t="shared" si="368"/>
        <v>June</v>
      </c>
      <c r="K3940" t="str">
        <f t="shared" si="369"/>
        <v>2099</v>
      </c>
      <c r="L3940" t="str">
        <f t="shared" si="370"/>
        <v>Normal</v>
      </c>
      <c r="M3940" t="str">
        <f t="shared" si="371"/>
        <v>Ok</v>
      </c>
      <c r="N3940" t="s">
        <v>10264</v>
      </c>
    </row>
    <row r="3941" spans="1:14" x14ac:dyDescent="0.35">
      <c r="A3941" t="s">
        <v>3959</v>
      </c>
      <c r="B3941" t="s">
        <v>43</v>
      </c>
      <c r="C3941">
        <v>83</v>
      </c>
      <c r="D3941">
        <v>5500</v>
      </c>
      <c r="E3941">
        <v>100</v>
      </c>
      <c r="F3941" t="s">
        <v>11</v>
      </c>
      <c r="G3941" s="2">
        <v>72865</v>
      </c>
      <c r="H3941">
        <f t="shared" si="366"/>
        <v>448200</v>
      </c>
      <c r="I3941">
        <f t="shared" si="367"/>
        <v>8300</v>
      </c>
      <c r="J3941" t="str">
        <f t="shared" si="368"/>
        <v>June</v>
      </c>
      <c r="K3941" t="str">
        <f t="shared" si="369"/>
        <v>2099</v>
      </c>
      <c r="L3941" t="str">
        <f t="shared" si="370"/>
        <v>High Discount</v>
      </c>
      <c r="M3941" t="str">
        <f t="shared" si="371"/>
        <v>Ok</v>
      </c>
      <c r="N3941" t="s">
        <v>10264</v>
      </c>
    </row>
    <row r="3942" spans="1:14" x14ac:dyDescent="0.35">
      <c r="A3942" t="s">
        <v>3960</v>
      </c>
      <c r="B3942" t="s">
        <v>19</v>
      </c>
      <c r="C3942">
        <v>179</v>
      </c>
      <c r="D3942">
        <v>22000</v>
      </c>
      <c r="E3942">
        <v>500</v>
      </c>
      <c r="F3942" t="s">
        <v>16</v>
      </c>
      <c r="G3942" s="2">
        <v>72872</v>
      </c>
      <c r="H3942">
        <f t="shared" si="366"/>
        <v>3848500</v>
      </c>
      <c r="I3942">
        <f t="shared" si="367"/>
        <v>89500</v>
      </c>
      <c r="J3942" t="str">
        <f t="shared" si="368"/>
        <v>July</v>
      </c>
      <c r="K3942" t="str">
        <f t="shared" si="369"/>
        <v>2099</v>
      </c>
      <c r="L3942" t="str">
        <f t="shared" si="370"/>
        <v>High Discount</v>
      </c>
      <c r="M3942" t="str">
        <f t="shared" si="371"/>
        <v>Ok</v>
      </c>
      <c r="N3942" t="s">
        <v>10264</v>
      </c>
    </row>
    <row r="3943" spans="1:14" x14ac:dyDescent="0.35">
      <c r="A3943" t="s">
        <v>3961</v>
      </c>
      <c r="B3943" t="s">
        <v>21</v>
      </c>
      <c r="C3943">
        <v>443</v>
      </c>
      <c r="D3943">
        <v>45000</v>
      </c>
      <c r="E3943">
        <v>300</v>
      </c>
      <c r="F3943" t="s">
        <v>46</v>
      </c>
      <c r="G3943" s="2">
        <v>72879</v>
      </c>
      <c r="H3943">
        <f t="shared" si="366"/>
        <v>19802100</v>
      </c>
      <c r="I3943">
        <f t="shared" si="367"/>
        <v>132900</v>
      </c>
      <c r="J3943" t="str">
        <f t="shared" si="368"/>
        <v>July</v>
      </c>
      <c r="K3943" t="str">
        <f t="shared" si="369"/>
        <v>2099</v>
      </c>
      <c r="L3943" t="str">
        <f t="shared" si="370"/>
        <v>Normal</v>
      </c>
      <c r="M3943" t="str">
        <f t="shared" si="371"/>
        <v>Ok</v>
      </c>
      <c r="N3943" t="s">
        <v>10264</v>
      </c>
    </row>
    <row r="3944" spans="1:14" x14ac:dyDescent="0.35">
      <c r="A3944" t="s">
        <v>3962</v>
      </c>
      <c r="B3944" t="s">
        <v>13</v>
      </c>
      <c r="C3944">
        <v>200</v>
      </c>
      <c r="D3944">
        <v>1200</v>
      </c>
      <c r="E3944">
        <v>500</v>
      </c>
      <c r="F3944" t="s">
        <v>16</v>
      </c>
      <c r="G3944" s="2">
        <v>72886</v>
      </c>
      <c r="H3944">
        <f t="shared" si="366"/>
        <v>140000</v>
      </c>
      <c r="I3944">
        <f t="shared" si="367"/>
        <v>100000</v>
      </c>
      <c r="J3944" t="str">
        <f t="shared" si="368"/>
        <v>July</v>
      </c>
      <c r="K3944" t="str">
        <f t="shared" si="369"/>
        <v>2099</v>
      </c>
      <c r="L3944" t="str">
        <f t="shared" si="370"/>
        <v>High Discount</v>
      </c>
      <c r="M3944" t="str">
        <f t="shared" si="371"/>
        <v>Ok</v>
      </c>
      <c r="N3944" t="s">
        <v>10264</v>
      </c>
    </row>
    <row r="3945" spans="1:14" x14ac:dyDescent="0.35">
      <c r="A3945" t="s">
        <v>3963</v>
      </c>
      <c r="B3945" t="s">
        <v>39</v>
      </c>
      <c r="C3945">
        <v>433</v>
      </c>
      <c r="D3945">
        <v>6000</v>
      </c>
      <c r="E3945">
        <v>5000</v>
      </c>
      <c r="F3945" t="s">
        <v>46</v>
      </c>
      <c r="G3945" s="2">
        <v>72893</v>
      </c>
      <c r="H3945">
        <f t="shared" si="366"/>
        <v>433000</v>
      </c>
      <c r="I3945">
        <f t="shared" si="367"/>
        <v>2165000</v>
      </c>
      <c r="J3945" t="str">
        <f t="shared" si="368"/>
        <v>July</v>
      </c>
      <c r="K3945" t="str">
        <f t="shared" si="369"/>
        <v>2099</v>
      </c>
      <c r="L3945" t="str">
        <f t="shared" si="370"/>
        <v>High Discount</v>
      </c>
      <c r="M3945" t="str">
        <f t="shared" si="371"/>
        <v>Ok</v>
      </c>
      <c r="N3945" t="s">
        <v>10264</v>
      </c>
    </row>
    <row r="3946" spans="1:14" x14ac:dyDescent="0.35">
      <c r="A3946" t="s">
        <v>3964</v>
      </c>
      <c r="B3946" t="s">
        <v>43</v>
      </c>
      <c r="C3946">
        <v>66</v>
      </c>
      <c r="D3946">
        <v>22000</v>
      </c>
      <c r="E3946">
        <v>3000</v>
      </c>
      <c r="F3946" t="s">
        <v>46</v>
      </c>
      <c r="G3946" s="2">
        <v>72900</v>
      </c>
      <c r="H3946">
        <f t="shared" si="366"/>
        <v>1254000</v>
      </c>
      <c r="I3946">
        <f t="shared" si="367"/>
        <v>198000</v>
      </c>
      <c r="J3946" t="str">
        <f t="shared" si="368"/>
        <v>August</v>
      </c>
      <c r="K3946" t="str">
        <f t="shared" si="369"/>
        <v>2099</v>
      </c>
      <c r="L3946" t="str">
        <f t="shared" si="370"/>
        <v>High Discount</v>
      </c>
      <c r="M3946" t="str">
        <f t="shared" si="371"/>
        <v>Ok</v>
      </c>
      <c r="N3946" t="s">
        <v>10264</v>
      </c>
    </row>
    <row r="3947" spans="1:14" x14ac:dyDescent="0.35">
      <c r="A3947" t="s">
        <v>3965</v>
      </c>
      <c r="B3947" t="s">
        <v>43</v>
      </c>
      <c r="C3947">
        <v>63</v>
      </c>
      <c r="D3947">
        <v>18000</v>
      </c>
      <c r="E3947">
        <v>100</v>
      </c>
      <c r="F3947" t="s">
        <v>46</v>
      </c>
      <c r="G3947" s="2">
        <v>72907</v>
      </c>
      <c r="H3947">
        <f t="shared" si="366"/>
        <v>1127700</v>
      </c>
      <c r="I3947">
        <f t="shared" si="367"/>
        <v>6300</v>
      </c>
      <c r="J3947" t="str">
        <f t="shared" si="368"/>
        <v>August</v>
      </c>
      <c r="K3947" t="str">
        <f t="shared" si="369"/>
        <v>2099</v>
      </c>
      <c r="L3947" t="str">
        <f t="shared" si="370"/>
        <v>High Discount</v>
      </c>
      <c r="M3947" t="str">
        <f t="shared" si="371"/>
        <v>Ok</v>
      </c>
      <c r="N3947" t="s">
        <v>10264</v>
      </c>
    </row>
    <row r="3948" spans="1:14" x14ac:dyDescent="0.35">
      <c r="A3948" t="s">
        <v>3966</v>
      </c>
      <c r="B3948" t="s">
        <v>19</v>
      </c>
      <c r="C3948">
        <v>130</v>
      </c>
      <c r="D3948">
        <v>45000</v>
      </c>
      <c r="E3948">
        <v>500</v>
      </c>
      <c r="F3948" t="s">
        <v>46</v>
      </c>
      <c r="G3948" s="2">
        <v>72914</v>
      </c>
      <c r="H3948">
        <f t="shared" si="366"/>
        <v>5785000</v>
      </c>
      <c r="I3948">
        <f t="shared" si="367"/>
        <v>65000</v>
      </c>
      <c r="J3948" t="str">
        <f t="shared" si="368"/>
        <v>August</v>
      </c>
      <c r="K3948" t="str">
        <f t="shared" si="369"/>
        <v>2099</v>
      </c>
      <c r="L3948" t="str">
        <f t="shared" si="370"/>
        <v>High Discount</v>
      </c>
      <c r="M3948" t="str">
        <f t="shared" si="371"/>
        <v>Ok</v>
      </c>
      <c r="N3948" t="s">
        <v>10264</v>
      </c>
    </row>
    <row r="3949" spans="1:14" x14ac:dyDescent="0.35">
      <c r="A3949" t="s">
        <v>3967</v>
      </c>
      <c r="B3949" t="s">
        <v>33</v>
      </c>
      <c r="C3949">
        <v>256</v>
      </c>
      <c r="D3949">
        <v>12000</v>
      </c>
      <c r="E3949">
        <v>1500</v>
      </c>
      <c r="F3949" t="s">
        <v>16</v>
      </c>
      <c r="G3949" s="2">
        <v>72921</v>
      </c>
      <c r="H3949">
        <f t="shared" si="366"/>
        <v>2688000</v>
      </c>
      <c r="I3949">
        <f t="shared" si="367"/>
        <v>384000</v>
      </c>
      <c r="J3949" t="str">
        <f t="shared" si="368"/>
        <v>August</v>
      </c>
      <c r="K3949" t="str">
        <f t="shared" si="369"/>
        <v>2099</v>
      </c>
      <c r="L3949" t="str">
        <f t="shared" si="370"/>
        <v>High Discount</v>
      </c>
      <c r="M3949" t="str">
        <f t="shared" si="371"/>
        <v>Ok</v>
      </c>
      <c r="N3949" t="s">
        <v>10264</v>
      </c>
    </row>
    <row r="3950" spans="1:14" x14ac:dyDescent="0.35">
      <c r="A3950" t="s">
        <v>3968</v>
      </c>
      <c r="B3950" t="s">
        <v>10</v>
      </c>
      <c r="C3950">
        <v>253</v>
      </c>
      <c r="D3950">
        <v>18000</v>
      </c>
      <c r="E3950">
        <v>1500</v>
      </c>
      <c r="F3950" t="s">
        <v>46</v>
      </c>
      <c r="G3950" s="2">
        <v>72928</v>
      </c>
      <c r="H3950">
        <f t="shared" si="366"/>
        <v>4174500</v>
      </c>
      <c r="I3950">
        <f t="shared" si="367"/>
        <v>379500</v>
      </c>
      <c r="J3950" t="str">
        <f t="shared" si="368"/>
        <v>August</v>
      </c>
      <c r="K3950" t="str">
        <f t="shared" si="369"/>
        <v>2099</v>
      </c>
      <c r="L3950" t="str">
        <f t="shared" si="370"/>
        <v>High Discount</v>
      </c>
      <c r="M3950" t="str">
        <f t="shared" si="371"/>
        <v>Ok</v>
      </c>
      <c r="N3950" t="s">
        <v>10264</v>
      </c>
    </row>
    <row r="3951" spans="1:14" x14ac:dyDescent="0.35">
      <c r="A3951" t="s">
        <v>3969</v>
      </c>
      <c r="B3951" t="s">
        <v>13</v>
      </c>
      <c r="C3951">
        <v>428</v>
      </c>
      <c r="D3951">
        <v>6000</v>
      </c>
      <c r="E3951">
        <v>3000</v>
      </c>
      <c r="F3951" t="s">
        <v>46</v>
      </c>
      <c r="G3951" s="2">
        <v>72935</v>
      </c>
      <c r="H3951">
        <f t="shared" si="366"/>
        <v>1284000</v>
      </c>
      <c r="I3951">
        <f t="shared" si="367"/>
        <v>1284000</v>
      </c>
      <c r="J3951" t="str">
        <f t="shared" si="368"/>
        <v>September</v>
      </c>
      <c r="K3951" t="str">
        <f t="shared" si="369"/>
        <v>2099</v>
      </c>
      <c r="L3951" t="str">
        <f t="shared" si="370"/>
        <v>High Discount</v>
      </c>
      <c r="M3951" t="str">
        <f t="shared" si="371"/>
        <v>Ok</v>
      </c>
      <c r="N3951" t="s">
        <v>10264</v>
      </c>
    </row>
    <row r="3952" spans="1:14" x14ac:dyDescent="0.35">
      <c r="A3952" t="s">
        <v>3970</v>
      </c>
      <c r="B3952" t="s">
        <v>7</v>
      </c>
      <c r="C3952">
        <v>593</v>
      </c>
      <c r="D3952">
        <v>5500</v>
      </c>
      <c r="E3952">
        <v>400</v>
      </c>
      <c r="F3952" t="s">
        <v>8</v>
      </c>
      <c r="G3952" s="2">
        <v>72942</v>
      </c>
      <c r="H3952">
        <f t="shared" si="366"/>
        <v>3024300</v>
      </c>
      <c r="I3952">
        <f t="shared" si="367"/>
        <v>237200</v>
      </c>
      <c r="J3952" t="str">
        <f t="shared" si="368"/>
        <v>September</v>
      </c>
      <c r="K3952" t="str">
        <f t="shared" si="369"/>
        <v>2099</v>
      </c>
      <c r="L3952" t="str">
        <f t="shared" si="370"/>
        <v>Normal</v>
      </c>
      <c r="M3952" t="str">
        <f t="shared" si="371"/>
        <v>Ok</v>
      </c>
      <c r="N3952" t="s">
        <v>10264</v>
      </c>
    </row>
    <row r="3953" spans="1:14" x14ac:dyDescent="0.35">
      <c r="A3953" t="s">
        <v>3971</v>
      </c>
      <c r="B3953" t="s">
        <v>39</v>
      </c>
      <c r="C3953">
        <v>72</v>
      </c>
      <c r="D3953">
        <v>4500</v>
      </c>
      <c r="E3953">
        <v>5000</v>
      </c>
      <c r="F3953" t="s">
        <v>46</v>
      </c>
      <c r="G3953" s="2">
        <v>72949</v>
      </c>
      <c r="H3953">
        <f t="shared" si="366"/>
        <v>0</v>
      </c>
      <c r="I3953">
        <f t="shared" si="367"/>
        <v>360000</v>
      </c>
      <c r="J3953" t="str">
        <f t="shared" si="368"/>
        <v>September</v>
      </c>
      <c r="K3953" t="str">
        <f t="shared" si="369"/>
        <v>2099</v>
      </c>
      <c r="L3953" t="str">
        <f t="shared" si="370"/>
        <v>High Discount</v>
      </c>
      <c r="M3953" t="str">
        <f t="shared" si="371"/>
        <v>Zero Sales</v>
      </c>
      <c r="N3953" t="s">
        <v>10264</v>
      </c>
    </row>
    <row r="3954" spans="1:14" x14ac:dyDescent="0.35">
      <c r="A3954" t="s">
        <v>3972</v>
      </c>
      <c r="B3954" t="s">
        <v>15</v>
      </c>
      <c r="C3954">
        <v>211</v>
      </c>
      <c r="D3954">
        <v>5500</v>
      </c>
      <c r="E3954">
        <v>400</v>
      </c>
      <c r="F3954" t="s">
        <v>16</v>
      </c>
      <c r="G3954" s="2">
        <v>72956</v>
      </c>
      <c r="H3954">
        <f t="shared" si="366"/>
        <v>1076100</v>
      </c>
      <c r="I3954">
        <f t="shared" si="367"/>
        <v>84400</v>
      </c>
      <c r="J3954" t="str">
        <f t="shared" si="368"/>
        <v>September</v>
      </c>
      <c r="K3954" t="str">
        <f t="shared" si="369"/>
        <v>2099</v>
      </c>
      <c r="L3954" t="str">
        <f t="shared" si="370"/>
        <v>High Discount</v>
      </c>
      <c r="M3954" t="str">
        <f t="shared" si="371"/>
        <v>Ok</v>
      </c>
      <c r="N3954" t="s">
        <v>10264</v>
      </c>
    </row>
    <row r="3955" spans="1:14" x14ac:dyDescent="0.35">
      <c r="A3955" t="s">
        <v>3973</v>
      </c>
      <c r="B3955" t="s">
        <v>7</v>
      </c>
      <c r="C3955">
        <v>193</v>
      </c>
      <c r="D3955">
        <v>45000</v>
      </c>
      <c r="E3955">
        <v>300</v>
      </c>
      <c r="F3955" t="s">
        <v>46</v>
      </c>
      <c r="G3955" s="2">
        <v>72963</v>
      </c>
      <c r="H3955">
        <f t="shared" si="366"/>
        <v>8627100</v>
      </c>
      <c r="I3955">
        <f t="shared" si="367"/>
        <v>57900</v>
      </c>
      <c r="J3955" t="str">
        <f t="shared" si="368"/>
        <v>October</v>
      </c>
      <c r="K3955" t="str">
        <f t="shared" si="369"/>
        <v>2099</v>
      </c>
      <c r="L3955" t="str">
        <f t="shared" si="370"/>
        <v>High Discount</v>
      </c>
      <c r="M3955" t="str">
        <f t="shared" si="371"/>
        <v>Ok</v>
      </c>
      <c r="N3955" t="s">
        <v>10264</v>
      </c>
    </row>
    <row r="3956" spans="1:14" x14ac:dyDescent="0.35">
      <c r="A3956" t="s">
        <v>3974</v>
      </c>
      <c r="B3956" t="s">
        <v>10</v>
      </c>
      <c r="C3956">
        <v>153</v>
      </c>
      <c r="D3956">
        <v>18000</v>
      </c>
      <c r="E3956">
        <v>1000</v>
      </c>
      <c r="F3956" t="s">
        <v>11</v>
      </c>
      <c r="G3956" s="2">
        <v>72970</v>
      </c>
      <c r="H3956">
        <f t="shared" si="366"/>
        <v>2601000</v>
      </c>
      <c r="I3956">
        <f t="shared" si="367"/>
        <v>153000</v>
      </c>
      <c r="J3956" t="str">
        <f t="shared" si="368"/>
        <v>October</v>
      </c>
      <c r="K3956" t="str">
        <f t="shared" si="369"/>
        <v>2099</v>
      </c>
      <c r="L3956" t="str">
        <f t="shared" si="370"/>
        <v>High Discount</v>
      </c>
      <c r="M3956" t="str">
        <f t="shared" si="371"/>
        <v>Ok</v>
      </c>
      <c r="N3956" t="s">
        <v>10264</v>
      </c>
    </row>
    <row r="3957" spans="1:14" x14ac:dyDescent="0.35">
      <c r="A3957" t="s">
        <v>3975</v>
      </c>
      <c r="B3957" t="s">
        <v>39</v>
      </c>
      <c r="C3957">
        <v>431</v>
      </c>
      <c r="D3957">
        <v>800</v>
      </c>
      <c r="E3957">
        <v>300</v>
      </c>
      <c r="F3957" t="s">
        <v>11</v>
      </c>
      <c r="G3957" s="2">
        <v>72977</v>
      </c>
      <c r="H3957">
        <f t="shared" si="366"/>
        <v>215500</v>
      </c>
      <c r="I3957">
        <f t="shared" si="367"/>
        <v>129300</v>
      </c>
      <c r="J3957" t="str">
        <f t="shared" si="368"/>
        <v>October</v>
      </c>
      <c r="K3957" t="str">
        <f t="shared" si="369"/>
        <v>2099</v>
      </c>
      <c r="L3957" t="str">
        <f t="shared" si="370"/>
        <v>Normal</v>
      </c>
      <c r="M3957" t="str">
        <f t="shared" si="371"/>
        <v>Ok</v>
      </c>
      <c r="N3957" t="s">
        <v>10264</v>
      </c>
    </row>
    <row r="3958" spans="1:14" x14ac:dyDescent="0.35">
      <c r="A3958" t="s">
        <v>3976</v>
      </c>
      <c r="B3958" t="s">
        <v>43</v>
      </c>
      <c r="C3958">
        <v>504</v>
      </c>
      <c r="D3958">
        <v>5500</v>
      </c>
      <c r="E3958">
        <v>3000</v>
      </c>
      <c r="F3958" t="s">
        <v>46</v>
      </c>
      <c r="G3958" s="2">
        <v>72984</v>
      </c>
      <c r="H3958">
        <f t="shared" si="366"/>
        <v>1260000</v>
      </c>
      <c r="I3958">
        <f t="shared" si="367"/>
        <v>1512000</v>
      </c>
      <c r="J3958" t="str">
        <f t="shared" si="368"/>
        <v>October</v>
      </c>
      <c r="K3958" t="str">
        <f t="shared" si="369"/>
        <v>2099</v>
      </c>
      <c r="L3958" t="str">
        <f t="shared" si="370"/>
        <v>High Discount</v>
      </c>
      <c r="M3958" t="str">
        <f t="shared" si="371"/>
        <v>Ok</v>
      </c>
      <c r="N3958" t="s">
        <v>10264</v>
      </c>
    </row>
    <row r="3959" spans="1:14" x14ac:dyDescent="0.35">
      <c r="A3959" t="s">
        <v>3977</v>
      </c>
      <c r="B3959" t="s">
        <v>15</v>
      </c>
      <c r="C3959">
        <v>466</v>
      </c>
      <c r="D3959">
        <v>15000</v>
      </c>
      <c r="E3959">
        <v>400</v>
      </c>
      <c r="F3959" t="s">
        <v>11</v>
      </c>
      <c r="G3959" s="2">
        <v>72991</v>
      </c>
      <c r="H3959">
        <f t="shared" si="366"/>
        <v>6803600</v>
      </c>
      <c r="I3959">
        <f t="shared" si="367"/>
        <v>186400</v>
      </c>
      <c r="J3959" t="str">
        <f t="shared" si="368"/>
        <v>November</v>
      </c>
      <c r="K3959" t="str">
        <f t="shared" si="369"/>
        <v>2099</v>
      </c>
      <c r="L3959" t="str">
        <f t="shared" si="370"/>
        <v>Normal</v>
      </c>
      <c r="M3959" t="str">
        <f t="shared" si="371"/>
        <v>Ok</v>
      </c>
      <c r="N3959" t="s">
        <v>10264</v>
      </c>
    </row>
    <row r="3960" spans="1:14" x14ac:dyDescent="0.35">
      <c r="A3960" t="s">
        <v>3978</v>
      </c>
      <c r="B3960" t="s">
        <v>33</v>
      </c>
      <c r="C3960">
        <v>373</v>
      </c>
      <c r="D3960">
        <v>18000</v>
      </c>
      <c r="E3960">
        <v>200</v>
      </c>
      <c r="F3960" t="s">
        <v>11</v>
      </c>
      <c r="G3960" s="2">
        <v>72998</v>
      </c>
      <c r="H3960">
        <f t="shared" si="366"/>
        <v>6639400</v>
      </c>
      <c r="I3960">
        <f t="shared" si="367"/>
        <v>74600</v>
      </c>
      <c r="J3960" t="str">
        <f t="shared" si="368"/>
        <v>November</v>
      </c>
      <c r="K3960" t="str">
        <f t="shared" si="369"/>
        <v>2099</v>
      </c>
      <c r="L3960" t="str">
        <f t="shared" si="370"/>
        <v>Normal</v>
      </c>
      <c r="M3960" t="str">
        <f t="shared" si="371"/>
        <v>Ok</v>
      </c>
      <c r="N3960" t="s">
        <v>10264</v>
      </c>
    </row>
    <row r="3961" spans="1:14" x14ac:dyDescent="0.35">
      <c r="A3961" t="s">
        <v>3979</v>
      </c>
      <c r="B3961" t="s">
        <v>13</v>
      </c>
      <c r="C3961">
        <v>220</v>
      </c>
      <c r="D3961">
        <v>6000</v>
      </c>
      <c r="E3961">
        <v>3000</v>
      </c>
      <c r="F3961" t="s">
        <v>16</v>
      </c>
      <c r="G3961" s="2">
        <v>73005</v>
      </c>
      <c r="H3961">
        <f t="shared" si="366"/>
        <v>660000</v>
      </c>
      <c r="I3961">
        <f t="shared" si="367"/>
        <v>660000</v>
      </c>
      <c r="J3961" t="str">
        <f t="shared" si="368"/>
        <v>November</v>
      </c>
      <c r="K3961" t="str">
        <f t="shared" si="369"/>
        <v>2099</v>
      </c>
      <c r="L3961" t="str">
        <f t="shared" si="370"/>
        <v>High Discount</v>
      </c>
      <c r="M3961" t="str">
        <f t="shared" si="371"/>
        <v>Ok</v>
      </c>
      <c r="N3961" t="s">
        <v>10264</v>
      </c>
    </row>
    <row r="3962" spans="1:14" x14ac:dyDescent="0.35">
      <c r="A3962" t="s">
        <v>3980</v>
      </c>
      <c r="B3962" t="s">
        <v>33</v>
      </c>
      <c r="C3962">
        <v>323</v>
      </c>
      <c r="D3962">
        <v>5500</v>
      </c>
      <c r="E3962">
        <v>400</v>
      </c>
      <c r="F3962" t="s">
        <v>8</v>
      </c>
      <c r="G3962" s="2">
        <v>73012</v>
      </c>
      <c r="H3962">
        <f t="shared" si="366"/>
        <v>1647300</v>
      </c>
      <c r="I3962">
        <f t="shared" si="367"/>
        <v>129200</v>
      </c>
      <c r="J3962" t="str">
        <f t="shared" si="368"/>
        <v>November</v>
      </c>
      <c r="K3962" t="str">
        <f t="shared" si="369"/>
        <v>2099</v>
      </c>
      <c r="L3962" t="str">
        <f t="shared" si="370"/>
        <v>High Discount</v>
      </c>
      <c r="M3962" t="str">
        <f t="shared" si="371"/>
        <v>Ok</v>
      </c>
      <c r="N3962" t="s">
        <v>10264</v>
      </c>
    </row>
    <row r="3963" spans="1:14" x14ac:dyDescent="0.35">
      <c r="A3963" t="s">
        <v>3981</v>
      </c>
      <c r="B3963" t="s">
        <v>21</v>
      </c>
      <c r="C3963">
        <v>501</v>
      </c>
      <c r="D3963">
        <v>4500</v>
      </c>
      <c r="E3963">
        <v>1000</v>
      </c>
      <c r="F3963" t="s">
        <v>11</v>
      </c>
      <c r="G3963" s="2">
        <v>73019</v>
      </c>
      <c r="H3963">
        <f t="shared" si="366"/>
        <v>1753500</v>
      </c>
      <c r="I3963">
        <f t="shared" si="367"/>
        <v>501000</v>
      </c>
      <c r="J3963" t="str">
        <f t="shared" si="368"/>
        <v>November</v>
      </c>
      <c r="K3963" t="str">
        <f t="shared" si="369"/>
        <v>2099</v>
      </c>
      <c r="L3963" t="str">
        <f t="shared" si="370"/>
        <v>High Discount</v>
      </c>
      <c r="M3963" t="str">
        <f t="shared" si="371"/>
        <v>Ok</v>
      </c>
      <c r="N3963" t="s">
        <v>10264</v>
      </c>
    </row>
    <row r="3964" spans="1:14" x14ac:dyDescent="0.35">
      <c r="A3964" t="s">
        <v>3982</v>
      </c>
      <c r="B3964" t="s">
        <v>19</v>
      </c>
      <c r="C3964">
        <v>174</v>
      </c>
      <c r="D3964">
        <v>6000</v>
      </c>
      <c r="E3964">
        <v>300</v>
      </c>
      <c r="F3964" t="s">
        <v>11</v>
      </c>
      <c r="G3964" s="2">
        <v>73026</v>
      </c>
      <c r="H3964">
        <f t="shared" si="366"/>
        <v>991800</v>
      </c>
      <c r="I3964">
        <f t="shared" si="367"/>
        <v>52200</v>
      </c>
      <c r="J3964" t="str">
        <f t="shared" si="368"/>
        <v>December</v>
      </c>
      <c r="K3964" t="str">
        <f t="shared" si="369"/>
        <v>2099</v>
      </c>
      <c r="L3964" t="str">
        <f t="shared" si="370"/>
        <v>High Discount</v>
      </c>
      <c r="M3964" t="str">
        <f t="shared" si="371"/>
        <v>Ok</v>
      </c>
      <c r="N3964" t="s">
        <v>10264</v>
      </c>
    </row>
    <row r="3965" spans="1:14" x14ac:dyDescent="0.35">
      <c r="A3965" t="s">
        <v>3983</v>
      </c>
      <c r="B3965" t="s">
        <v>39</v>
      </c>
      <c r="C3965">
        <v>432</v>
      </c>
      <c r="D3965">
        <v>4500</v>
      </c>
      <c r="E3965">
        <v>2000</v>
      </c>
      <c r="F3965" t="s">
        <v>8</v>
      </c>
      <c r="G3965" s="2">
        <v>73033</v>
      </c>
      <c r="H3965">
        <f t="shared" si="366"/>
        <v>1080000</v>
      </c>
      <c r="I3965">
        <f t="shared" si="367"/>
        <v>864000</v>
      </c>
      <c r="J3965" t="str">
        <f t="shared" si="368"/>
        <v>December</v>
      </c>
      <c r="K3965" t="str">
        <f t="shared" si="369"/>
        <v>2099</v>
      </c>
      <c r="L3965" t="str">
        <f t="shared" si="370"/>
        <v>High Discount</v>
      </c>
      <c r="M3965" t="str">
        <f t="shared" si="371"/>
        <v>Ok</v>
      </c>
      <c r="N3965" t="s">
        <v>10264</v>
      </c>
    </row>
    <row r="3966" spans="1:14" x14ac:dyDescent="0.35">
      <c r="A3966" t="s">
        <v>3984</v>
      </c>
      <c r="B3966" t="s">
        <v>33</v>
      </c>
      <c r="C3966">
        <v>366</v>
      </c>
      <c r="D3966">
        <v>800</v>
      </c>
      <c r="E3966">
        <v>5000</v>
      </c>
      <c r="F3966" t="s">
        <v>8</v>
      </c>
      <c r="G3966" s="2">
        <v>73040</v>
      </c>
      <c r="H3966">
        <f t="shared" si="366"/>
        <v>0</v>
      </c>
      <c r="I3966">
        <f t="shared" si="367"/>
        <v>1830000</v>
      </c>
      <c r="J3966" t="str">
        <f t="shared" si="368"/>
        <v>December</v>
      </c>
      <c r="K3966" t="str">
        <f t="shared" si="369"/>
        <v>2099</v>
      </c>
      <c r="L3966" t="str">
        <f t="shared" si="370"/>
        <v>High Discount</v>
      </c>
      <c r="M3966" t="str">
        <f t="shared" si="371"/>
        <v>Zero Sales</v>
      </c>
      <c r="N3966" t="s">
        <v>10264</v>
      </c>
    </row>
    <row r="3967" spans="1:14" x14ac:dyDescent="0.35">
      <c r="A3967" t="s">
        <v>3985</v>
      </c>
      <c r="B3967" t="s">
        <v>7</v>
      </c>
      <c r="C3967">
        <v>156</v>
      </c>
      <c r="D3967">
        <v>15000</v>
      </c>
      <c r="E3967">
        <v>1500</v>
      </c>
      <c r="F3967" t="s">
        <v>11</v>
      </c>
      <c r="G3967" s="2">
        <v>73047</v>
      </c>
      <c r="H3967">
        <f t="shared" si="366"/>
        <v>2106000</v>
      </c>
      <c r="I3967">
        <f t="shared" si="367"/>
        <v>234000</v>
      </c>
      <c r="J3967" t="str">
        <f t="shared" si="368"/>
        <v>December</v>
      </c>
      <c r="K3967" t="str">
        <f t="shared" si="369"/>
        <v>2099</v>
      </c>
      <c r="L3967" t="str">
        <f t="shared" si="370"/>
        <v>High Discount</v>
      </c>
      <c r="M3967" t="str">
        <f t="shared" si="371"/>
        <v>Ok</v>
      </c>
      <c r="N3967" t="s">
        <v>10264</v>
      </c>
    </row>
    <row r="3968" spans="1:14" x14ac:dyDescent="0.35">
      <c r="A3968" t="s">
        <v>3986</v>
      </c>
      <c r="B3968" t="s">
        <v>19</v>
      </c>
      <c r="C3968">
        <v>512</v>
      </c>
      <c r="D3968">
        <v>800</v>
      </c>
      <c r="E3968">
        <v>1500</v>
      </c>
      <c r="F3968" t="s">
        <v>46</v>
      </c>
      <c r="G3968" s="2">
        <v>73054</v>
      </c>
      <c r="H3968">
        <f t="shared" si="366"/>
        <v>0</v>
      </c>
      <c r="I3968">
        <f t="shared" si="367"/>
        <v>768000</v>
      </c>
      <c r="J3968" t="str">
        <f t="shared" si="368"/>
        <v>January</v>
      </c>
      <c r="K3968" t="str">
        <f t="shared" si="369"/>
        <v>2100</v>
      </c>
      <c r="L3968" t="str">
        <f t="shared" si="370"/>
        <v>High Discount</v>
      </c>
      <c r="M3968" t="str">
        <f t="shared" si="371"/>
        <v>Zero Sales</v>
      </c>
      <c r="N3968" t="s">
        <v>10264</v>
      </c>
    </row>
    <row r="3969" spans="1:14" x14ac:dyDescent="0.35">
      <c r="A3969" t="s">
        <v>3987</v>
      </c>
      <c r="B3969" t="s">
        <v>33</v>
      </c>
      <c r="C3969">
        <v>479</v>
      </c>
      <c r="D3969">
        <v>15000</v>
      </c>
      <c r="E3969">
        <v>100</v>
      </c>
      <c r="F3969" t="s">
        <v>11</v>
      </c>
      <c r="G3969" s="2">
        <v>73061</v>
      </c>
      <c r="H3969">
        <f t="shared" si="366"/>
        <v>7137100</v>
      </c>
      <c r="I3969">
        <f t="shared" si="367"/>
        <v>47900</v>
      </c>
      <c r="J3969" t="str">
        <f t="shared" si="368"/>
        <v>January</v>
      </c>
      <c r="K3969" t="str">
        <f t="shared" si="369"/>
        <v>2100</v>
      </c>
      <c r="L3969" t="str">
        <f t="shared" si="370"/>
        <v>Normal</v>
      </c>
      <c r="M3969" t="str">
        <f t="shared" si="371"/>
        <v>Ok</v>
      </c>
      <c r="N3969" t="s">
        <v>10264</v>
      </c>
    </row>
    <row r="3970" spans="1:14" x14ac:dyDescent="0.35">
      <c r="A3970" t="s">
        <v>3988</v>
      </c>
      <c r="B3970" t="s">
        <v>30</v>
      </c>
      <c r="C3970">
        <v>386</v>
      </c>
      <c r="D3970">
        <v>22000</v>
      </c>
      <c r="E3970">
        <v>200</v>
      </c>
      <c r="F3970" t="s">
        <v>46</v>
      </c>
      <c r="G3970" s="2">
        <v>73068</v>
      </c>
      <c r="H3970">
        <f t="shared" ref="H3970:H4033" si="372">MAX(0,(D3970-E3970)*C3970)</f>
        <v>8414800</v>
      </c>
      <c r="I3970">
        <f t="shared" si="367"/>
        <v>77200</v>
      </c>
      <c r="J3970" t="str">
        <f t="shared" si="368"/>
        <v>January</v>
      </c>
      <c r="K3970" t="str">
        <f t="shared" si="369"/>
        <v>2100</v>
      </c>
      <c r="L3970" t="str">
        <f t="shared" si="370"/>
        <v>Normal</v>
      </c>
      <c r="M3970" t="str">
        <f t="shared" si="371"/>
        <v>Ok</v>
      </c>
      <c r="N3970" t="s">
        <v>10264</v>
      </c>
    </row>
    <row r="3971" spans="1:14" x14ac:dyDescent="0.35">
      <c r="A3971" t="s">
        <v>3989</v>
      </c>
      <c r="B3971" t="s">
        <v>21</v>
      </c>
      <c r="C3971">
        <v>545</v>
      </c>
      <c r="D3971">
        <v>12000</v>
      </c>
      <c r="E3971">
        <v>200</v>
      </c>
      <c r="F3971" t="s">
        <v>46</v>
      </c>
      <c r="G3971" s="2">
        <v>73075</v>
      </c>
      <c r="H3971">
        <f t="shared" si="372"/>
        <v>6431000</v>
      </c>
      <c r="I3971">
        <f t="shared" ref="I3971:I4034" si="373">E3971*C3971</f>
        <v>109000</v>
      </c>
      <c r="J3971" t="str">
        <f t="shared" ref="J3971:J4034" si="374">TEXT(G:G,"mmmm")</f>
        <v>January</v>
      </c>
      <c r="K3971" t="str">
        <f t="shared" ref="K3971:K4034" si="375">TEXT(G3971,"yyy")</f>
        <v>2100</v>
      </c>
      <c r="L3971" t="str">
        <f t="shared" ref="L3971:L4034" si="376">IF(E3971&gt;=C3971,"High Discount","Normal")</f>
        <v>Normal</v>
      </c>
      <c r="M3971" t="str">
        <f t="shared" ref="M3971:M4034" si="377">IF(H3971=0,"Zero Sales","Ok")</f>
        <v>Ok</v>
      </c>
      <c r="N3971" t="s">
        <v>10264</v>
      </c>
    </row>
    <row r="3972" spans="1:14" x14ac:dyDescent="0.35">
      <c r="A3972" t="s">
        <v>3990</v>
      </c>
      <c r="B3972" t="s">
        <v>10</v>
      </c>
      <c r="C3972">
        <v>411</v>
      </c>
      <c r="D3972">
        <v>4500</v>
      </c>
      <c r="E3972">
        <v>300</v>
      </c>
      <c r="F3972" t="s">
        <v>46</v>
      </c>
      <c r="G3972" s="2">
        <v>73082</v>
      </c>
      <c r="H3972">
        <f t="shared" si="372"/>
        <v>1726200</v>
      </c>
      <c r="I3972">
        <f t="shared" si="373"/>
        <v>123300</v>
      </c>
      <c r="J3972" t="str">
        <f t="shared" si="374"/>
        <v>February</v>
      </c>
      <c r="K3972" t="str">
        <f t="shared" si="375"/>
        <v>2100</v>
      </c>
      <c r="L3972" t="str">
        <f t="shared" si="376"/>
        <v>Normal</v>
      </c>
      <c r="M3972" t="str">
        <f t="shared" si="377"/>
        <v>Ok</v>
      </c>
      <c r="N3972" t="s">
        <v>10264</v>
      </c>
    </row>
    <row r="3973" spans="1:14" x14ac:dyDescent="0.35">
      <c r="A3973" t="s">
        <v>3991</v>
      </c>
      <c r="B3973" t="s">
        <v>13</v>
      </c>
      <c r="C3973">
        <v>481</v>
      </c>
      <c r="D3973">
        <v>22000</v>
      </c>
      <c r="E3973">
        <v>5000</v>
      </c>
      <c r="F3973" t="s">
        <v>8</v>
      </c>
      <c r="G3973" s="2">
        <v>73089</v>
      </c>
      <c r="H3973">
        <f t="shared" si="372"/>
        <v>8177000</v>
      </c>
      <c r="I3973">
        <f t="shared" si="373"/>
        <v>2405000</v>
      </c>
      <c r="J3973" t="str">
        <f t="shared" si="374"/>
        <v>February</v>
      </c>
      <c r="K3973" t="str">
        <f t="shared" si="375"/>
        <v>2100</v>
      </c>
      <c r="L3973" t="str">
        <f t="shared" si="376"/>
        <v>High Discount</v>
      </c>
      <c r="M3973" t="str">
        <f t="shared" si="377"/>
        <v>Ok</v>
      </c>
      <c r="N3973" t="s">
        <v>10264</v>
      </c>
    </row>
    <row r="3974" spans="1:14" x14ac:dyDescent="0.35">
      <c r="A3974" t="s">
        <v>3992</v>
      </c>
      <c r="B3974" t="s">
        <v>21</v>
      </c>
      <c r="C3974">
        <v>569</v>
      </c>
      <c r="D3974">
        <v>18000</v>
      </c>
      <c r="E3974">
        <v>500</v>
      </c>
      <c r="F3974" t="s">
        <v>11</v>
      </c>
      <c r="G3974" s="2">
        <v>73096</v>
      </c>
      <c r="H3974">
        <f t="shared" si="372"/>
        <v>9957500</v>
      </c>
      <c r="I3974">
        <f t="shared" si="373"/>
        <v>284500</v>
      </c>
      <c r="J3974" t="str">
        <f t="shared" si="374"/>
        <v>February</v>
      </c>
      <c r="K3974" t="str">
        <f t="shared" si="375"/>
        <v>2100</v>
      </c>
      <c r="L3974" t="str">
        <f t="shared" si="376"/>
        <v>Normal</v>
      </c>
      <c r="M3974" t="str">
        <f t="shared" si="377"/>
        <v>Ok</v>
      </c>
      <c r="N3974" t="s">
        <v>10264</v>
      </c>
    </row>
    <row r="3975" spans="1:14" x14ac:dyDescent="0.35">
      <c r="A3975" t="s">
        <v>3993</v>
      </c>
      <c r="B3975" t="s">
        <v>19</v>
      </c>
      <c r="C3975">
        <v>455</v>
      </c>
      <c r="D3975">
        <v>15000</v>
      </c>
      <c r="E3975">
        <v>500</v>
      </c>
      <c r="F3975" t="s">
        <v>11</v>
      </c>
      <c r="G3975" s="2">
        <v>73103</v>
      </c>
      <c r="H3975">
        <f t="shared" si="372"/>
        <v>6597500</v>
      </c>
      <c r="I3975">
        <f t="shared" si="373"/>
        <v>227500</v>
      </c>
      <c r="J3975" t="str">
        <f t="shared" si="374"/>
        <v>February</v>
      </c>
      <c r="K3975" t="str">
        <f t="shared" si="375"/>
        <v>2100</v>
      </c>
      <c r="L3975" t="str">
        <f t="shared" si="376"/>
        <v>High Discount</v>
      </c>
      <c r="M3975" t="str">
        <f t="shared" si="377"/>
        <v>Ok</v>
      </c>
      <c r="N3975" t="s">
        <v>10264</v>
      </c>
    </row>
    <row r="3976" spans="1:14" x14ac:dyDescent="0.35">
      <c r="A3976" t="s">
        <v>3994</v>
      </c>
      <c r="B3976" t="s">
        <v>30</v>
      </c>
      <c r="C3976">
        <v>426</v>
      </c>
      <c r="D3976">
        <v>800</v>
      </c>
      <c r="E3976">
        <v>500</v>
      </c>
      <c r="F3976" t="s">
        <v>16</v>
      </c>
      <c r="G3976" s="2">
        <v>73110</v>
      </c>
      <c r="H3976">
        <f t="shared" si="372"/>
        <v>127800</v>
      </c>
      <c r="I3976">
        <f t="shared" si="373"/>
        <v>213000</v>
      </c>
      <c r="J3976" t="str">
        <f t="shared" si="374"/>
        <v>March</v>
      </c>
      <c r="K3976" t="str">
        <f t="shared" si="375"/>
        <v>2100</v>
      </c>
      <c r="L3976" t="str">
        <f t="shared" si="376"/>
        <v>High Discount</v>
      </c>
      <c r="M3976" t="str">
        <f t="shared" si="377"/>
        <v>Ok</v>
      </c>
      <c r="N3976" t="s">
        <v>10264</v>
      </c>
    </row>
    <row r="3977" spans="1:14" x14ac:dyDescent="0.35">
      <c r="A3977" t="s">
        <v>3995</v>
      </c>
      <c r="B3977" t="s">
        <v>39</v>
      </c>
      <c r="C3977">
        <v>201</v>
      </c>
      <c r="D3977">
        <v>22000</v>
      </c>
      <c r="E3977">
        <v>2000</v>
      </c>
      <c r="F3977" t="s">
        <v>8</v>
      </c>
      <c r="G3977" s="2">
        <v>73117</v>
      </c>
      <c r="H3977">
        <f t="shared" si="372"/>
        <v>4020000</v>
      </c>
      <c r="I3977">
        <f t="shared" si="373"/>
        <v>402000</v>
      </c>
      <c r="J3977" t="str">
        <f t="shared" si="374"/>
        <v>March</v>
      </c>
      <c r="K3977" t="str">
        <f t="shared" si="375"/>
        <v>2100</v>
      </c>
      <c r="L3977" t="str">
        <f t="shared" si="376"/>
        <v>High Discount</v>
      </c>
      <c r="M3977" t="str">
        <f t="shared" si="377"/>
        <v>Ok</v>
      </c>
      <c r="N3977" t="s">
        <v>10264</v>
      </c>
    </row>
    <row r="3978" spans="1:14" x14ac:dyDescent="0.35">
      <c r="A3978" t="s">
        <v>3996</v>
      </c>
      <c r="B3978" t="s">
        <v>7</v>
      </c>
      <c r="C3978">
        <v>371</v>
      </c>
      <c r="D3978">
        <v>800</v>
      </c>
      <c r="E3978">
        <v>400</v>
      </c>
      <c r="F3978" t="s">
        <v>16</v>
      </c>
      <c r="G3978" s="2">
        <v>73124</v>
      </c>
      <c r="H3978">
        <f t="shared" si="372"/>
        <v>148400</v>
      </c>
      <c r="I3978">
        <f t="shared" si="373"/>
        <v>148400</v>
      </c>
      <c r="J3978" t="str">
        <f t="shared" si="374"/>
        <v>March</v>
      </c>
      <c r="K3978" t="str">
        <f t="shared" si="375"/>
        <v>2100</v>
      </c>
      <c r="L3978" t="str">
        <f t="shared" si="376"/>
        <v>High Discount</v>
      </c>
      <c r="M3978" t="str">
        <f t="shared" si="377"/>
        <v>Ok</v>
      </c>
      <c r="N3978" t="s">
        <v>10264</v>
      </c>
    </row>
    <row r="3979" spans="1:14" x14ac:dyDescent="0.35">
      <c r="A3979" t="s">
        <v>3997</v>
      </c>
      <c r="B3979" t="s">
        <v>13</v>
      </c>
      <c r="C3979">
        <v>263</v>
      </c>
      <c r="D3979">
        <v>15000</v>
      </c>
      <c r="E3979">
        <v>500</v>
      </c>
      <c r="F3979" t="s">
        <v>16</v>
      </c>
      <c r="G3979" s="2">
        <v>73131</v>
      </c>
      <c r="H3979">
        <f t="shared" si="372"/>
        <v>3813500</v>
      </c>
      <c r="I3979">
        <f t="shared" si="373"/>
        <v>131500</v>
      </c>
      <c r="J3979" t="str">
        <f t="shared" si="374"/>
        <v>March</v>
      </c>
      <c r="K3979" t="str">
        <f t="shared" si="375"/>
        <v>2100</v>
      </c>
      <c r="L3979" t="str">
        <f t="shared" si="376"/>
        <v>High Discount</v>
      </c>
      <c r="M3979" t="str">
        <f t="shared" si="377"/>
        <v>Ok</v>
      </c>
      <c r="N3979" t="s">
        <v>10264</v>
      </c>
    </row>
    <row r="3980" spans="1:14" x14ac:dyDescent="0.35">
      <c r="A3980" t="s">
        <v>3998</v>
      </c>
      <c r="B3980" t="s">
        <v>13</v>
      </c>
      <c r="C3980">
        <v>114</v>
      </c>
      <c r="D3980">
        <v>800</v>
      </c>
      <c r="E3980">
        <v>3000</v>
      </c>
      <c r="F3980" t="s">
        <v>46</v>
      </c>
      <c r="G3980" s="2">
        <v>73138</v>
      </c>
      <c r="H3980">
        <f t="shared" si="372"/>
        <v>0</v>
      </c>
      <c r="I3980">
        <f t="shared" si="373"/>
        <v>342000</v>
      </c>
      <c r="J3980" t="str">
        <f t="shared" si="374"/>
        <v>March</v>
      </c>
      <c r="K3980" t="str">
        <f t="shared" si="375"/>
        <v>2100</v>
      </c>
      <c r="L3980" t="str">
        <f t="shared" si="376"/>
        <v>High Discount</v>
      </c>
      <c r="M3980" t="str">
        <f t="shared" si="377"/>
        <v>Zero Sales</v>
      </c>
      <c r="N3980" t="s">
        <v>10264</v>
      </c>
    </row>
    <row r="3981" spans="1:14" x14ac:dyDescent="0.35">
      <c r="A3981" t="s">
        <v>3999</v>
      </c>
      <c r="B3981" t="s">
        <v>21</v>
      </c>
      <c r="C3981">
        <v>319</v>
      </c>
      <c r="D3981">
        <v>45000</v>
      </c>
      <c r="E3981">
        <v>500</v>
      </c>
      <c r="F3981" t="s">
        <v>8</v>
      </c>
      <c r="G3981" s="2">
        <v>73145</v>
      </c>
      <c r="H3981">
        <f t="shared" si="372"/>
        <v>14195500</v>
      </c>
      <c r="I3981">
        <f t="shared" si="373"/>
        <v>159500</v>
      </c>
      <c r="J3981" t="str">
        <f t="shared" si="374"/>
        <v>April</v>
      </c>
      <c r="K3981" t="str">
        <f t="shared" si="375"/>
        <v>2100</v>
      </c>
      <c r="L3981" t="str">
        <f t="shared" si="376"/>
        <v>High Discount</v>
      </c>
      <c r="M3981" t="str">
        <f t="shared" si="377"/>
        <v>Ok</v>
      </c>
      <c r="N3981" t="s">
        <v>10264</v>
      </c>
    </row>
    <row r="3982" spans="1:14" x14ac:dyDescent="0.35">
      <c r="A3982" t="s">
        <v>4000</v>
      </c>
      <c r="B3982" t="s">
        <v>19</v>
      </c>
      <c r="C3982">
        <v>586</v>
      </c>
      <c r="D3982">
        <v>45000</v>
      </c>
      <c r="E3982">
        <v>500</v>
      </c>
      <c r="F3982" t="s">
        <v>16</v>
      </c>
      <c r="G3982" s="2">
        <v>73152</v>
      </c>
      <c r="H3982">
        <f t="shared" si="372"/>
        <v>26077000</v>
      </c>
      <c r="I3982">
        <f t="shared" si="373"/>
        <v>293000</v>
      </c>
      <c r="J3982" t="str">
        <f t="shared" si="374"/>
        <v>April</v>
      </c>
      <c r="K3982" t="str">
        <f t="shared" si="375"/>
        <v>2100</v>
      </c>
      <c r="L3982" t="str">
        <f t="shared" si="376"/>
        <v>Normal</v>
      </c>
      <c r="M3982" t="str">
        <f t="shared" si="377"/>
        <v>Ok</v>
      </c>
      <c r="N3982" t="s">
        <v>10264</v>
      </c>
    </row>
    <row r="3983" spans="1:14" x14ac:dyDescent="0.35">
      <c r="A3983" t="s">
        <v>4001</v>
      </c>
      <c r="B3983" t="s">
        <v>39</v>
      </c>
      <c r="C3983">
        <v>149</v>
      </c>
      <c r="D3983">
        <v>4500</v>
      </c>
      <c r="E3983">
        <v>2000</v>
      </c>
      <c r="F3983" t="s">
        <v>11</v>
      </c>
      <c r="G3983" s="2">
        <v>73159</v>
      </c>
      <c r="H3983">
        <f t="shared" si="372"/>
        <v>372500</v>
      </c>
      <c r="I3983">
        <f t="shared" si="373"/>
        <v>298000</v>
      </c>
      <c r="J3983" t="str">
        <f t="shared" si="374"/>
        <v>April</v>
      </c>
      <c r="K3983" t="str">
        <f t="shared" si="375"/>
        <v>2100</v>
      </c>
      <c r="L3983" t="str">
        <f t="shared" si="376"/>
        <v>High Discount</v>
      </c>
      <c r="M3983" t="str">
        <f t="shared" si="377"/>
        <v>Ok</v>
      </c>
      <c r="N3983" t="s">
        <v>10264</v>
      </c>
    </row>
    <row r="3984" spans="1:14" x14ac:dyDescent="0.35">
      <c r="A3984" t="s">
        <v>4002</v>
      </c>
      <c r="B3984" t="s">
        <v>43</v>
      </c>
      <c r="C3984">
        <v>154</v>
      </c>
      <c r="D3984">
        <v>800</v>
      </c>
      <c r="E3984">
        <v>1500</v>
      </c>
      <c r="F3984" t="s">
        <v>16</v>
      </c>
      <c r="G3984" s="2">
        <v>73166</v>
      </c>
      <c r="H3984">
        <f t="shared" si="372"/>
        <v>0</v>
      </c>
      <c r="I3984">
        <f t="shared" si="373"/>
        <v>231000</v>
      </c>
      <c r="J3984" t="str">
        <f t="shared" si="374"/>
        <v>April</v>
      </c>
      <c r="K3984" t="str">
        <f t="shared" si="375"/>
        <v>2100</v>
      </c>
      <c r="L3984" t="str">
        <f t="shared" si="376"/>
        <v>High Discount</v>
      </c>
      <c r="M3984" t="str">
        <f t="shared" si="377"/>
        <v>Zero Sales</v>
      </c>
      <c r="N3984" t="s">
        <v>10264</v>
      </c>
    </row>
    <row r="3985" spans="1:14" x14ac:dyDescent="0.35">
      <c r="A3985" t="s">
        <v>4003</v>
      </c>
      <c r="B3985" t="s">
        <v>30</v>
      </c>
      <c r="C3985">
        <v>180</v>
      </c>
      <c r="D3985">
        <v>18000</v>
      </c>
      <c r="E3985">
        <v>300</v>
      </c>
      <c r="F3985" t="s">
        <v>8</v>
      </c>
      <c r="G3985" s="2">
        <v>73173</v>
      </c>
      <c r="H3985">
        <f t="shared" si="372"/>
        <v>3186000</v>
      </c>
      <c r="I3985">
        <f t="shared" si="373"/>
        <v>54000</v>
      </c>
      <c r="J3985" t="str">
        <f t="shared" si="374"/>
        <v>May</v>
      </c>
      <c r="K3985" t="str">
        <f t="shared" si="375"/>
        <v>2100</v>
      </c>
      <c r="L3985" t="str">
        <f t="shared" si="376"/>
        <v>High Discount</v>
      </c>
      <c r="M3985" t="str">
        <f t="shared" si="377"/>
        <v>Ok</v>
      </c>
      <c r="N3985" t="s">
        <v>10264</v>
      </c>
    </row>
    <row r="3986" spans="1:14" x14ac:dyDescent="0.35">
      <c r="A3986" t="s">
        <v>4004</v>
      </c>
      <c r="B3986" t="s">
        <v>43</v>
      </c>
      <c r="C3986">
        <v>438</v>
      </c>
      <c r="D3986">
        <v>45000</v>
      </c>
      <c r="E3986">
        <v>300</v>
      </c>
      <c r="F3986" t="s">
        <v>11</v>
      </c>
      <c r="G3986" s="2">
        <v>73180</v>
      </c>
      <c r="H3986">
        <f t="shared" si="372"/>
        <v>19578600</v>
      </c>
      <c r="I3986">
        <f t="shared" si="373"/>
        <v>131400</v>
      </c>
      <c r="J3986" t="str">
        <f t="shared" si="374"/>
        <v>May</v>
      </c>
      <c r="K3986" t="str">
        <f t="shared" si="375"/>
        <v>2100</v>
      </c>
      <c r="L3986" t="str">
        <f t="shared" si="376"/>
        <v>Normal</v>
      </c>
      <c r="M3986" t="str">
        <f t="shared" si="377"/>
        <v>Ok</v>
      </c>
      <c r="N3986" t="s">
        <v>10264</v>
      </c>
    </row>
    <row r="3987" spans="1:14" x14ac:dyDescent="0.35">
      <c r="A3987" t="s">
        <v>4005</v>
      </c>
      <c r="B3987" t="s">
        <v>7</v>
      </c>
      <c r="C3987">
        <v>370</v>
      </c>
      <c r="D3987">
        <v>18000</v>
      </c>
      <c r="E3987">
        <v>400</v>
      </c>
      <c r="F3987" t="s">
        <v>11</v>
      </c>
      <c r="G3987" s="2">
        <v>73187</v>
      </c>
      <c r="H3987">
        <f t="shared" si="372"/>
        <v>6512000</v>
      </c>
      <c r="I3987">
        <f t="shared" si="373"/>
        <v>148000</v>
      </c>
      <c r="J3987" t="str">
        <f t="shared" si="374"/>
        <v>May</v>
      </c>
      <c r="K3987" t="str">
        <f t="shared" si="375"/>
        <v>2100</v>
      </c>
      <c r="L3987" t="str">
        <f t="shared" si="376"/>
        <v>High Discount</v>
      </c>
      <c r="M3987" t="str">
        <f t="shared" si="377"/>
        <v>Ok</v>
      </c>
      <c r="N3987" t="s">
        <v>10264</v>
      </c>
    </row>
    <row r="3988" spans="1:14" x14ac:dyDescent="0.35">
      <c r="A3988" t="s">
        <v>4006</v>
      </c>
      <c r="B3988" t="s">
        <v>39</v>
      </c>
      <c r="C3988">
        <v>487</v>
      </c>
      <c r="D3988">
        <v>6000</v>
      </c>
      <c r="E3988">
        <v>300</v>
      </c>
      <c r="F3988" t="s">
        <v>11</v>
      </c>
      <c r="G3988" s="2">
        <v>73194</v>
      </c>
      <c r="H3988">
        <f t="shared" si="372"/>
        <v>2775900</v>
      </c>
      <c r="I3988">
        <f t="shared" si="373"/>
        <v>146100</v>
      </c>
      <c r="J3988" t="str">
        <f t="shared" si="374"/>
        <v>May</v>
      </c>
      <c r="K3988" t="str">
        <f t="shared" si="375"/>
        <v>2100</v>
      </c>
      <c r="L3988" t="str">
        <f t="shared" si="376"/>
        <v>Normal</v>
      </c>
      <c r="M3988" t="str">
        <f t="shared" si="377"/>
        <v>Ok</v>
      </c>
      <c r="N3988" t="s">
        <v>10264</v>
      </c>
    </row>
    <row r="3989" spans="1:14" x14ac:dyDescent="0.35">
      <c r="A3989" t="s">
        <v>4007</v>
      </c>
      <c r="B3989" t="s">
        <v>39</v>
      </c>
      <c r="C3989">
        <v>68</v>
      </c>
      <c r="D3989">
        <v>1200</v>
      </c>
      <c r="E3989">
        <v>400</v>
      </c>
      <c r="F3989" t="s">
        <v>46</v>
      </c>
      <c r="G3989" s="2">
        <v>73201</v>
      </c>
      <c r="H3989">
        <f t="shared" si="372"/>
        <v>54400</v>
      </c>
      <c r="I3989">
        <f t="shared" si="373"/>
        <v>27200</v>
      </c>
      <c r="J3989" t="str">
        <f t="shared" si="374"/>
        <v>May</v>
      </c>
      <c r="K3989" t="str">
        <f t="shared" si="375"/>
        <v>2100</v>
      </c>
      <c r="L3989" t="str">
        <f t="shared" si="376"/>
        <v>High Discount</v>
      </c>
      <c r="M3989" t="str">
        <f t="shared" si="377"/>
        <v>Ok</v>
      </c>
      <c r="N3989" t="s">
        <v>10264</v>
      </c>
    </row>
    <row r="3990" spans="1:14" x14ac:dyDescent="0.35">
      <c r="A3990" t="s">
        <v>4008</v>
      </c>
      <c r="B3990" t="s">
        <v>30</v>
      </c>
      <c r="C3990">
        <v>274</v>
      </c>
      <c r="D3990">
        <v>15000</v>
      </c>
      <c r="E3990">
        <v>100</v>
      </c>
      <c r="F3990" t="s">
        <v>11</v>
      </c>
      <c r="G3990" s="2">
        <v>73208</v>
      </c>
      <c r="H3990">
        <f t="shared" si="372"/>
        <v>4082600</v>
      </c>
      <c r="I3990">
        <f t="shared" si="373"/>
        <v>27400</v>
      </c>
      <c r="J3990" t="str">
        <f t="shared" si="374"/>
        <v>June</v>
      </c>
      <c r="K3990" t="str">
        <f t="shared" si="375"/>
        <v>2100</v>
      </c>
      <c r="L3990" t="str">
        <f t="shared" si="376"/>
        <v>Normal</v>
      </c>
      <c r="M3990" t="str">
        <f t="shared" si="377"/>
        <v>Ok</v>
      </c>
      <c r="N3990" t="s">
        <v>10264</v>
      </c>
    </row>
    <row r="3991" spans="1:14" x14ac:dyDescent="0.35">
      <c r="A3991" t="s">
        <v>4009</v>
      </c>
      <c r="B3991" t="s">
        <v>15</v>
      </c>
      <c r="C3991">
        <v>509</v>
      </c>
      <c r="D3991">
        <v>15000</v>
      </c>
      <c r="E3991">
        <v>5000</v>
      </c>
      <c r="F3991" t="s">
        <v>46</v>
      </c>
      <c r="G3991" s="2">
        <v>73215</v>
      </c>
      <c r="H3991">
        <f t="shared" si="372"/>
        <v>5090000</v>
      </c>
      <c r="I3991">
        <f t="shared" si="373"/>
        <v>2545000</v>
      </c>
      <c r="J3991" t="str">
        <f t="shared" si="374"/>
        <v>June</v>
      </c>
      <c r="K3991" t="str">
        <f t="shared" si="375"/>
        <v>2100</v>
      </c>
      <c r="L3991" t="str">
        <f t="shared" si="376"/>
        <v>High Discount</v>
      </c>
      <c r="M3991" t="str">
        <f t="shared" si="377"/>
        <v>Ok</v>
      </c>
      <c r="N3991" t="s">
        <v>10264</v>
      </c>
    </row>
    <row r="3992" spans="1:14" x14ac:dyDescent="0.35">
      <c r="A3992" t="s">
        <v>4010</v>
      </c>
      <c r="B3992" t="s">
        <v>43</v>
      </c>
      <c r="C3992">
        <v>443</v>
      </c>
      <c r="D3992">
        <v>18000</v>
      </c>
      <c r="E3992">
        <v>500</v>
      </c>
      <c r="F3992" t="s">
        <v>46</v>
      </c>
      <c r="G3992" s="2">
        <v>73222</v>
      </c>
      <c r="H3992">
        <f t="shared" si="372"/>
        <v>7752500</v>
      </c>
      <c r="I3992">
        <f t="shared" si="373"/>
        <v>221500</v>
      </c>
      <c r="J3992" t="str">
        <f t="shared" si="374"/>
        <v>June</v>
      </c>
      <c r="K3992" t="str">
        <f t="shared" si="375"/>
        <v>2100</v>
      </c>
      <c r="L3992" t="str">
        <f t="shared" si="376"/>
        <v>High Discount</v>
      </c>
      <c r="M3992" t="str">
        <f t="shared" si="377"/>
        <v>Ok</v>
      </c>
      <c r="N3992" t="s">
        <v>10264</v>
      </c>
    </row>
    <row r="3993" spans="1:14" x14ac:dyDescent="0.35">
      <c r="A3993" t="s">
        <v>4011</v>
      </c>
      <c r="B3993" t="s">
        <v>33</v>
      </c>
      <c r="C3993">
        <v>275</v>
      </c>
      <c r="D3993">
        <v>12000</v>
      </c>
      <c r="E3993">
        <v>300</v>
      </c>
      <c r="F3993" t="s">
        <v>16</v>
      </c>
      <c r="G3993" s="2">
        <v>73229</v>
      </c>
      <c r="H3993">
        <f t="shared" si="372"/>
        <v>3217500</v>
      </c>
      <c r="I3993">
        <f t="shared" si="373"/>
        <v>82500</v>
      </c>
      <c r="J3993" t="str">
        <f t="shared" si="374"/>
        <v>June</v>
      </c>
      <c r="K3993" t="str">
        <f t="shared" si="375"/>
        <v>2100</v>
      </c>
      <c r="L3993" t="str">
        <f t="shared" si="376"/>
        <v>High Discount</v>
      </c>
      <c r="M3993" t="str">
        <f t="shared" si="377"/>
        <v>Ok</v>
      </c>
      <c r="N3993" t="s">
        <v>10264</v>
      </c>
    </row>
    <row r="3994" spans="1:14" x14ac:dyDescent="0.35">
      <c r="A3994" t="s">
        <v>4012</v>
      </c>
      <c r="B3994" t="s">
        <v>13</v>
      </c>
      <c r="C3994">
        <v>409</v>
      </c>
      <c r="D3994">
        <v>18000</v>
      </c>
      <c r="E3994">
        <v>500</v>
      </c>
      <c r="F3994" t="s">
        <v>16</v>
      </c>
      <c r="G3994" s="2">
        <v>73236</v>
      </c>
      <c r="H3994">
        <f t="shared" si="372"/>
        <v>7157500</v>
      </c>
      <c r="I3994">
        <f t="shared" si="373"/>
        <v>204500</v>
      </c>
      <c r="J3994" t="str">
        <f t="shared" si="374"/>
        <v>July</v>
      </c>
      <c r="K3994" t="str">
        <f t="shared" si="375"/>
        <v>2100</v>
      </c>
      <c r="L3994" t="str">
        <f t="shared" si="376"/>
        <v>High Discount</v>
      </c>
      <c r="M3994" t="str">
        <f t="shared" si="377"/>
        <v>Ok</v>
      </c>
      <c r="N3994" t="s">
        <v>10264</v>
      </c>
    </row>
    <row r="3995" spans="1:14" x14ac:dyDescent="0.35">
      <c r="A3995" t="s">
        <v>4013</v>
      </c>
      <c r="B3995" t="s">
        <v>15</v>
      </c>
      <c r="C3995">
        <v>479</v>
      </c>
      <c r="D3995">
        <v>15000</v>
      </c>
      <c r="E3995">
        <v>5000</v>
      </c>
      <c r="F3995" t="s">
        <v>11</v>
      </c>
      <c r="G3995" s="2">
        <v>73243</v>
      </c>
      <c r="H3995">
        <f t="shared" si="372"/>
        <v>4790000</v>
      </c>
      <c r="I3995">
        <f t="shared" si="373"/>
        <v>2395000</v>
      </c>
      <c r="J3995" t="str">
        <f t="shared" si="374"/>
        <v>July</v>
      </c>
      <c r="K3995" t="str">
        <f t="shared" si="375"/>
        <v>2100</v>
      </c>
      <c r="L3995" t="str">
        <f t="shared" si="376"/>
        <v>High Discount</v>
      </c>
      <c r="M3995" t="str">
        <f t="shared" si="377"/>
        <v>Ok</v>
      </c>
      <c r="N3995" t="s">
        <v>10264</v>
      </c>
    </row>
    <row r="3996" spans="1:14" x14ac:dyDescent="0.35">
      <c r="A3996" t="s">
        <v>4014</v>
      </c>
      <c r="B3996" t="s">
        <v>33</v>
      </c>
      <c r="C3996">
        <v>64</v>
      </c>
      <c r="D3996">
        <v>1200</v>
      </c>
      <c r="E3996">
        <v>100</v>
      </c>
      <c r="F3996" t="s">
        <v>8</v>
      </c>
      <c r="G3996" s="2">
        <v>73250</v>
      </c>
      <c r="H3996">
        <f t="shared" si="372"/>
        <v>70400</v>
      </c>
      <c r="I3996">
        <f t="shared" si="373"/>
        <v>6400</v>
      </c>
      <c r="J3996" t="str">
        <f t="shared" si="374"/>
        <v>July</v>
      </c>
      <c r="K3996" t="str">
        <f t="shared" si="375"/>
        <v>2100</v>
      </c>
      <c r="L3996" t="str">
        <f t="shared" si="376"/>
        <v>High Discount</v>
      </c>
      <c r="M3996" t="str">
        <f t="shared" si="377"/>
        <v>Ok</v>
      </c>
      <c r="N3996" t="s">
        <v>10264</v>
      </c>
    </row>
    <row r="3997" spans="1:14" x14ac:dyDescent="0.35">
      <c r="A3997" t="s">
        <v>4015</v>
      </c>
      <c r="B3997" t="s">
        <v>19</v>
      </c>
      <c r="C3997">
        <v>595</v>
      </c>
      <c r="D3997">
        <v>45000</v>
      </c>
      <c r="E3997">
        <v>300</v>
      </c>
      <c r="F3997" t="s">
        <v>11</v>
      </c>
      <c r="G3997" s="2">
        <v>73257</v>
      </c>
      <c r="H3997">
        <f t="shared" si="372"/>
        <v>26596500</v>
      </c>
      <c r="I3997">
        <f t="shared" si="373"/>
        <v>178500</v>
      </c>
      <c r="J3997" t="str">
        <f t="shared" si="374"/>
        <v>July</v>
      </c>
      <c r="K3997" t="str">
        <f t="shared" si="375"/>
        <v>2100</v>
      </c>
      <c r="L3997" t="str">
        <f t="shared" si="376"/>
        <v>Normal</v>
      </c>
      <c r="M3997" t="str">
        <f t="shared" si="377"/>
        <v>Ok</v>
      </c>
      <c r="N3997" t="s">
        <v>10264</v>
      </c>
    </row>
    <row r="3998" spans="1:14" x14ac:dyDescent="0.35">
      <c r="A3998" t="s">
        <v>4016</v>
      </c>
      <c r="B3998" t="s">
        <v>30</v>
      </c>
      <c r="C3998">
        <v>463</v>
      </c>
      <c r="D3998">
        <v>18000</v>
      </c>
      <c r="E3998">
        <v>300</v>
      </c>
      <c r="F3998" t="s">
        <v>16</v>
      </c>
      <c r="G3998" s="2">
        <v>73264</v>
      </c>
      <c r="H3998">
        <f t="shared" si="372"/>
        <v>8195100</v>
      </c>
      <c r="I3998">
        <f t="shared" si="373"/>
        <v>138900</v>
      </c>
      <c r="J3998" t="str">
        <f t="shared" si="374"/>
        <v>August</v>
      </c>
      <c r="K3998" t="str">
        <f t="shared" si="375"/>
        <v>2100</v>
      </c>
      <c r="L3998" t="str">
        <f t="shared" si="376"/>
        <v>Normal</v>
      </c>
      <c r="M3998" t="str">
        <f t="shared" si="377"/>
        <v>Ok</v>
      </c>
      <c r="N3998" t="s">
        <v>10264</v>
      </c>
    </row>
    <row r="3999" spans="1:14" x14ac:dyDescent="0.35">
      <c r="A3999" t="s">
        <v>4017</v>
      </c>
      <c r="B3999" t="s">
        <v>19</v>
      </c>
      <c r="C3999">
        <v>404</v>
      </c>
      <c r="D3999">
        <v>800</v>
      </c>
      <c r="E3999">
        <v>1000</v>
      </c>
      <c r="F3999" t="s">
        <v>11</v>
      </c>
      <c r="G3999" s="2">
        <v>73271</v>
      </c>
      <c r="H3999">
        <f t="shared" si="372"/>
        <v>0</v>
      </c>
      <c r="I3999">
        <f t="shared" si="373"/>
        <v>404000</v>
      </c>
      <c r="J3999" t="str">
        <f t="shared" si="374"/>
        <v>August</v>
      </c>
      <c r="K3999" t="str">
        <f t="shared" si="375"/>
        <v>2100</v>
      </c>
      <c r="L3999" t="str">
        <f t="shared" si="376"/>
        <v>High Discount</v>
      </c>
      <c r="M3999" t="str">
        <f t="shared" si="377"/>
        <v>Zero Sales</v>
      </c>
      <c r="N3999" t="s">
        <v>10264</v>
      </c>
    </row>
    <row r="4000" spans="1:14" x14ac:dyDescent="0.35">
      <c r="A4000" t="s">
        <v>4018</v>
      </c>
      <c r="B4000" t="s">
        <v>13</v>
      </c>
      <c r="C4000">
        <v>506</v>
      </c>
      <c r="D4000">
        <v>12000</v>
      </c>
      <c r="E4000">
        <v>1000</v>
      </c>
      <c r="F4000" t="s">
        <v>16</v>
      </c>
      <c r="G4000" s="2">
        <v>73278</v>
      </c>
      <c r="H4000">
        <f t="shared" si="372"/>
        <v>5566000</v>
      </c>
      <c r="I4000">
        <f t="shared" si="373"/>
        <v>506000</v>
      </c>
      <c r="J4000" t="str">
        <f t="shared" si="374"/>
        <v>August</v>
      </c>
      <c r="K4000" t="str">
        <f t="shared" si="375"/>
        <v>2100</v>
      </c>
      <c r="L4000" t="str">
        <f t="shared" si="376"/>
        <v>High Discount</v>
      </c>
      <c r="M4000" t="str">
        <f t="shared" si="377"/>
        <v>Ok</v>
      </c>
      <c r="N4000" t="s">
        <v>10264</v>
      </c>
    </row>
    <row r="4001" spans="1:14" x14ac:dyDescent="0.35">
      <c r="A4001" t="s">
        <v>4019</v>
      </c>
      <c r="B4001" t="s">
        <v>10</v>
      </c>
      <c r="C4001">
        <v>580</v>
      </c>
      <c r="D4001">
        <v>15000</v>
      </c>
      <c r="E4001">
        <v>1500</v>
      </c>
      <c r="F4001" t="s">
        <v>11</v>
      </c>
      <c r="G4001" s="2">
        <v>73285</v>
      </c>
      <c r="H4001">
        <f t="shared" si="372"/>
        <v>7830000</v>
      </c>
      <c r="I4001">
        <f t="shared" si="373"/>
        <v>870000</v>
      </c>
      <c r="J4001" t="str">
        <f t="shared" si="374"/>
        <v>August</v>
      </c>
      <c r="K4001" t="str">
        <f t="shared" si="375"/>
        <v>2100</v>
      </c>
      <c r="L4001" t="str">
        <f t="shared" si="376"/>
        <v>High Discount</v>
      </c>
      <c r="M4001" t="str">
        <f t="shared" si="377"/>
        <v>Ok</v>
      </c>
      <c r="N4001" t="s">
        <v>10264</v>
      </c>
    </row>
    <row r="4002" spans="1:14" x14ac:dyDescent="0.35">
      <c r="A4002" t="s">
        <v>4020</v>
      </c>
      <c r="B4002" t="s">
        <v>33</v>
      </c>
      <c r="C4002">
        <v>245</v>
      </c>
      <c r="D4002">
        <v>18000</v>
      </c>
      <c r="E4002">
        <v>1000</v>
      </c>
      <c r="F4002" t="s">
        <v>8</v>
      </c>
      <c r="G4002" s="2">
        <v>73292</v>
      </c>
      <c r="H4002">
        <f t="shared" si="372"/>
        <v>4165000</v>
      </c>
      <c r="I4002">
        <f t="shared" si="373"/>
        <v>245000</v>
      </c>
      <c r="J4002" t="str">
        <f t="shared" si="374"/>
        <v>August</v>
      </c>
      <c r="K4002" t="str">
        <f t="shared" si="375"/>
        <v>2100</v>
      </c>
      <c r="L4002" t="str">
        <f t="shared" si="376"/>
        <v>High Discount</v>
      </c>
      <c r="M4002" t="str">
        <f t="shared" si="377"/>
        <v>Ok</v>
      </c>
      <c r="N4002" t="s">
        <v>10264</v>
      </c>
    </row>
    <row r="4003" spans="1:14" x14ac:dyDescent="0.35">
      <c r="A4003" t="s">
        <v>4021</v>
      </c>
      <c r="B4003" t="s">
        <v>15</v>
      </c>
      <c r="C4003">
        <v>164</v>
      </c>
      <c r="D4003">
        <v>18000</v>
      </c>
      <c r="E4003">
        <v>400</v>
      </c>
      <c r="F4003" t="s">
        <v>11</v>
      </c>
      <c r="G4003" s="2">
        <v>73299</v>
      </c>
      <c r="H4003">
        <f t="shared" si="372"/>
        <v>2886400</v>
      </c>
      <c r="I4003">
        <f t="shared" si="373"/>
        <v>65600</v>
      </c>
      <c r="J4003" t="str">
        <f t="shared" si="374"/>
        <v>September</v>
      </c>
      <c r="K4003" t="str">
        <f t="shared" si="375"/>
        <v>2100</v>
      </c>
      <c r="L4003" t="str">
        <f t="shared" si="376"/>
        <v>High Discount</v>
      </c>
      <c r="M4003" t="str">
        <f t="shared" si="377"/>
        <v>Ok</v>
      </c>
      <c r="N4003" t="s">
        <v>10264</v>
      </c>
    </row>
    <row r="4004" spans="1:14" x14ac:dyDescent="0.35">
      <c r="A4004" t="s">
        <v>4022</v>
      </c>
      <c r="B4004" t="s">
        <v>33</v>
      </c>
      <c r="C4004">
        <v>466</v>
      </c>
      <c r="D4004">
        <v>800</v>
      </c>
      <c r="E4004">
        <v>200</v>
      </c>
      <c r="F4004" t="s">
        <v>8</v>
      </c>
      <c r="G4004" s="2">
        <v>73306</v>
      </c>
      <c r="H4004">
        <f t="shared" si="372"/>
        <v>279600</v>
      </c>
      <c r="I4004">
        <f t="shared" si="373"/>
        <v>93200</v>
      </c>
      <c r="J4004" t="str">
        <f t="shared" si="374"/>
        <v>September</v>
      </c>
      <c r="K4004" t="str">
        <f t="shared" si="375"/>
        <v>2100</v>
      </c>
      <c r="L4004" t="str">
        <f t="shared" si="376"/>
        <v>Normal</v>
      </c>
      <c r="M4004" t="str">
        <f t="shared" si="377"/>
        <v>Ok</v>
      </c>
      <c r="N4004" t="s">
        <v>10264</v>
      </c>
    </row>
    <row r="4005" spans="1:14" x14ac:dyDescent="0.35">
      <c r="A4005" t="s">
        <v>4023</v>
      </c>
      <c r="B4005" t="s">
        <v>33</v>
      </c>
      <c r="C4005">
        <v>401</v>
      </c>
      <c r="D4005">
        <v>6000</v>
      </c>
      <c r="E4005">
        <v>400</v>
      </c>
      <c r="F4005" t="s">
        <v>8</v>
      </c>
      <c r="G4005" s="2">
        <v>73313</v>
      </c>
      <c r="H4005">
        <f t="shared" si="372"/>
        <v>2245600</v>
      </c>
      <c r="I4005">
        <f t="shared" si="373"/>
        <v>160400</v>
      </c>
      <c r="J4005" t="str">
        <f t="shared" si="374"/>
        <v>September</v>
      </c>
      <c r="K4005" t="str">
        <f t="shared" si="375"/>
        <v>2100</v>
      </c>
      <c r="L4005" t="str">
        <f t="shared" si="376"/>
        <v>Normal</v>
      </c>
      <c r="M4005" t="str">
        <f t="shared" si="377"/>
        <v>Ok</v>
      </c>
      <c r="N4005" t="s">
        <v>10264</v>
      </c>
    </row>
    <row r="4006" spans="1:14" x14ac:dyDescent="0.35">
      <c r="A4006" t="s">
        <v>4024</v>
      </c>
      <c r="B4006" t="s">
        <v>30</v>
      </c>
      <c r="C4006">
        <v>124</v>
      </c>
      <c r="D4006">
        <v>45000</v>
      </c>
      <c r="E4006">
        <v>200</v>
      </c>
      <c r="F4006" t="s">
        <v>11</v>
      </c>
      <c r="G4006" s="2">
        <v>73320</v>
      </c>
      <c r="H4006">
        <f t="shared" si="372"/>
        <v>5555200</v>
      </c>
      <c r="I4006">
        <f t="shared" si="373"/>
        <v>24800</v>
      </c>
      <c r="J4006" t="str">
        <f t="shared" si="374"/>
        <v>September</v>
      </c>
      <c r="K4006" t="str">
        <f t="shared" si="375"/>
        <v>2100</v>
      </c>
      <c r="L4006" t="str">
        <f t="shared" si="376"/>
        <v>High Discount</v>
      </c>
      <c r="M4006" t="str">
        <f t="shared" si="377"/>
        <v>Ok</v>
      </c>
      <c r="N4006" t="s">
        <v>10264</v>
      </c>
    </row>
    <row r="4007" spans="1:14" x14ac:dyDescent="0.35">
      <c r="A4007" t="s">
        <v>4025</v>
      </c>
      <c r="B4007" t="s">
        <v>19</v>
      </c>
      <c r="C4007">
        <v>85</v>
      </c>
      <c r="D4007">
        <v>1200</v>
      </c>
      <c r="E4007">
        <v>5000</v>
      </c>
      <c r="F4007" t="s">
        <v>8</v>
      </c>
      <c r="G4007" s="2">
        <v>73327</v>
      </c>
      <c r="H4007">
        <f t="shared" si="372"/>
        <v>0</v>
      </c>
      <c r="I4007">
        <f t="shared" si="373"/>
        <v>425000</v>
      </c>
      <c r="J4007" t="str">
        <f t="shared" si="374"/>
        <v>October</v>
      </c>
      <c r="K4007" t="str">
        <f t="shared" si="375"/>
        <v>2100</v>
      </c>
      <c r="L4007" t="str">
        <f t="shared" si="376"/>
        <v>High Discount</v>
      </c>
      <c r="M4007" t="str">
        <f t="shared" si="377"/>
        <v>Zero Sales</v>
      </c>
      <c r="N4007" t="s">
        <v>10264</v>
      </c>
    </row>
    <row r="4008" spans="1:14" x14ac:dyDescent="0.35">
      <c r="A4008" t="s">
        <v>4026</v>
      </c>
      <c r="B4008" t="s">
        <v>43</v>
      </c>
      <c r="C4008">
        <v>291</v>
      </c>
      <c r="D4008">
        <v>45000</v>
      </c>
      <c r="E4008">
        <v>3000</v>
      </c>
      <c r="F4008" t="s">
        <v>8</v>
      </c>
      <c r="G4008" s="2">
        <v>73334</v>
      </c>
      <c r="H4008">
        <f t="shared" si="372"/>
        <v>12222000</v>
      </c>
      <c r="I4008">
        <f t="shared" si="373"/>
        <v>873000</v>
      </c>
      <c r="J4008" t="str">
        <f t="shared" si="374"/>
        <v>October</v>
      </c>
      <c r="K4008" t="str">
        <f t="shared" si="375"/>
        <v>2100</v>
      </c>
      <c r="L4008" t="str">
        <f t="shared" si="376"/>
        <v>High Discount</v>
      </c>
      <c r="M4008" t="str">
        <f t="shared" si="377"/>
        <v>Ok</v>
      </c>
      <c r="N4008" t="s">
        <v>10264</v>
      </c>
    </row>
    <row r="4009" spans="1:14" x14ac:dyDescent="0.35">
      <c r="A4009" t="s">
        <v>4027</v>
      </c>
      <c r="B4009" t="s">
        <v>10</v>
      </c>
      <c r="C4009">
        <v>112</v>
      </c>
      <c r="D4009">
        <v>800</v>
      </c>
      <c r="E4009">
        <v>300</v>
      </c>
      <c r="F4009" t="s">
        <v>16</v>
      </c>
      <c r="G4009" s="2">
        <v>73341</v>
      </c>
      <c r="H4009">
        <f t="shared" si="372"/>
        <v>56000</v>
      </c>
      <c r="I4009">
        <f t="shared" si="373"/>
        <v>33600</v>
      </c>
      <c r="J4009" t="str">
        <f t="shared" si="374"/>
        <v>October</v>
      </c>
      <c r="K4009" t="str">
        <f t="shared" si="375"/>
        <v>2100</v>
      </c>
      <c r="L4009" t="str">
        <f t="shared" si="376"/>
        <v>High Discount</v>
      </c>
      <c r="M4009" t="str">
        <f t="shared" si="377"/>
        <v>Ok</v>
      </c>
      <c r="N4009" t="s">
        <v>10264</v>
      </c>
    </row>
    <row r="4010" spans="1:14" x14ac:dyDescent="0.35">
      <c r="A4010" t="s">
        <v>4028</v>
      </c>
      <c r="B4010" t="s">
        <v>30</v>
      </c>
      <c r="C4010">
        <v>558</v>
      </c>
      <c r="D4010">
        <v>15000</v>
      </c>
      <c r="E4010">
        <v>3000</v>
      </c>
      <c r="F4010" t="s">
        <v>16</v>
      </c>
      <c r="G4010" s="2">
        <v>73348</v>
      </c>
      <c r="H4010">
        <f t="shared" si="372"/>
        <v>6696000</v>
      </c>
      <c r="I4010">
        <f t="shared" si="373"/>
        <v>1674000</v>
      </c>
      <c r="J4010" t="str">
        <f t="shared" si="374"/>
        <v>October</v>
      </c>
      <c r="K4010" t="str">
        <f t="shared" si="375"/>
        <v>2100</v>
      </c>
      <c r="L4010" t="str">
        <f t="shared" si="376"/>
        <v>High Discount</v>
      </c>
      <c r="M4010" t="str">
        <f t="shared" si="377"/>
        <v>Ok</v>
      </c>
      <c r="N4010" t="s">
        <v>10264</v>
      </c>
    </row>
    <row r="4011" spans="1:14" x14ac:dyDescent="0.35">
      <c r="A4011" t="s">
        <v>4029</v>
      </c>
      <c r="B4011" t="s">
        <v>7</v>
      </c>
      <c r="C4011">
        <v>237</v>
      </c>
      <c r="D4011">
        <v>800</v>
      </c>
      <c r="E4011">
        <v>400</v>
      </c>
      <c r="F4011" t="s">
        <v>8</v>
      </c>
      <c r="G4011" s="2">
        <v>73355</v>
      </c>
      <c r="H4011">
        <f t="shared" si="372"/>
        <v>94800</v>
      </c>
      <c r="I4011">
        <f t="shared" si="373"/>
        <v>94800</v>
      </c>
      <c r="J4011" t="str">
        <f t="shared" si="374"/>
        <v>November</v>
      </c>
      <c r="K4011" t="str">
        <f t="shared" si="375"/>
        <v>2100</v>
      </c>
      <c r="L4011" t="str">
        <f t="shared" si="376"/>
        <v>High Discount</v>
      </c>
      <c r="M4011" t="str">
        <f t="shared" si="377"/>
        <v>Ok</v>
      </c>
      <c r="N4011" t="s">
        <v>10264</v>
      </c>
    </row>
    <row r="4012" spans="1:14" x14ac:dyDescent="0.35">
      <c r="A4012" t="s">
        <v>4030</v>
      </c>
      <c r="B4012" t="s">
        <v>30</v>
      </c>
      <c r="C4012">
        <v>142</v>
      </c>
      <c r="D4012">
        <v>4500</v>
      </c>
      <c r="E4012">
        <v>3000</v>
      </c>
      <c r="F4012" t="s">
        <v>46</v>
      </c>
      <c r="G4012" s="2">
        <v>73362</v>
      </c>
      <c r="H4012">
        <f t="shared" si="372"/>
        <v>213000</v>
      </c>
      <c r="I4012">
        <f t="shared" si="373"/>
        <v>426000</v>
      </c>
      <c r="J4012" t="str">
        <f t="shared" si="374"/>
        <v>November</v>
      </c>
      <c r="K4012" t="str">
        <f t="shared" si="375"/>
        <v>2100</v>
      </c>
      <c r="L4012" t="str">
        <f t="shared" si="376"/>
        <v>High Discount</v>
      </c>
      <c r="M4012" t="str">
        <f t="shared" si="377"/>
        <v>Ok</v>
      </c>
      <c r="N4012" t="s">
        <v>10264</v>
      </c>
    </row>
    <row r="4013" spans="1:14" x14ac:dyDescent="0.35">
      <c r="A4013" t="s">
        <v>4031</v>
      </c>
      <c r="B4013" t="s">
        <v>13</v>
      </c>
      <c r="C4013">
        <v>54</v>
      </c>
      <c r="D4013">
        <v>22000</v>
      </c>
      <c r="E4013">
        <v>300</v>
      </c>
      <c r="F4013" t="s">
        <v>11</v>
      </c>
      <c r="G4013" s="2">
        <v>73369</v>
      </c>
      <c r="H4013">
        <f t="shared" si="372"/>
        <v>1171800</v>
      </c>
      <c r="I4013">
        <f t="shared" si="373"/>
        <v>16200</v>
      </c>
      <c r="J4013" t="str">
        <f t="shared" si="374"/>
        <v>November</v>
      </c>
      <c r="K4013" t="str">
        <f t="shared" si="375"/>
        <v>2100</v>
      </c>
      <c r="L4013" t="str">
        <f t="shared" si="376"/>
        <v>High Discount</v>
      </c>
      <c r="M4013" t="str">
        <f t="shared" si="377"/>
        <v>Ok</v>
      </c>
      <c r="N4013" t="s">
        <v>10264</v>
      </c>
    </row>
    <row r="4014" spans="1:14" x14ac:dyDescent="0.35">
      <c r="A4014" t="s">
        <v>4032</v>
      </c>
      <c r="B4014" t="s">
        <v>10</v>
      </c>
      <c r="C4014">
        <v>487</v>
      </c>
      <c r="D4014">
        <v>6000</v>
      </c>
      <c r="E4014">
        <v>2000</v>
      </c>
      <c r="F4014" t="s">
        <v>8</v>
      </c>
      <c r="G4014" s="2">
        <v>73376</v>
      </c>
      <c r="H4014">
        <f t="shared" si="372"/>
        <v>1948000</v>
      </c>
      <c r="I4014">
        <f t="shared" si="373"/>
        <v>974000</v>
      </c>
      <c r="J4014" t="str">
        <f t="shared" si="374"/>
        <v>November</v>
      </c>
      <c r="K4014" t="str">
        <f t="shared" si="375"/>
        <v>2100</v>
      </c>
      <c r="L4014" t="str">
        <f t="shared" si="376"/>
        <v>High Discount</v>
      </c>
      <c r="M4014" t="str">
        <f t="shared" si="377"/>
        <v>Ok</v>
      </c>
      <c r="N4014" t="s">
        <v>10264</v>
      </c>
    </row>
    <row r="4015" spans="1:14" x14ac:dyDescent="0.35">
      <c r="A4015" t="s">
        <v>4033</v>
      </c>
      <c r="B4015" t="s">
        <v>39</v>
      </c>
      <c r="C4015">
        <v>215</v>
      </c>
      <c r="D4015">
        <v>22000</v>
      </c>
      <c r="E4015">
        <v>3000</v>
      </c>
      <c r="F4015" t="s">
        <v>11</v>
      </c>
      <c r="G4015" s="2">
        <v>73383</v>
      </c>
      <c r="H4015">
        <f t="shared" si="372"/>
        <v>4085000</v>
      </c>
      <c r="I4015">
        <f t="shared" si="373"/>
        <v>645000</v>
      </c>
      <c r="J4015" t="str">
        <f t="shared" si="374"/>
        <v>November</v>
      </c>
      <c r="K4015" t="str">
        <f t="shared" si="375"/>
        <v>2100</v>
      </c>
      <c r="L4015" t="str">
        <f t="shared" si="376"/>
        <v>High Discount</v>
      </c>
      <c r="M4015" t="str">
        <f t="shared" si="377"/>
        <v>Ok</v>
      </c>
      <c r="N4015" t="s">
        <v>10264</v>
      </c>
    </row>
    <row r="4016" spans="1:14" x14ac:dyDescent="0.35">
      <c r="A4016" t="s">
        <v>4034</v>
      </c>
      <c r="B4016" t="s">
        <v>7</v>
      </c>
      <c r="C4016">
        <v>495</v>
      </c>
      <c r="D4016">
        <v>15000</v>
      </c>
      <c r="E4016">
        <v>1000</v>
      </c>
      <c r="F4016" t="s">
        <v>16</v>
      </c>
      <c r="G4016" s="2">
        <v>73390</v>
      </c>
      <c r="H4016">
        <f t="shared" si="372"/>
        <v>6930000</v>
      </c>
      <c r="I4016">
        <f t="shared" si="373"/>
        <v>495000</v>
      </c>
      <c r="J4016" t="str">
        <f t="shared" si="374"/>
        <v>December</v>
      </c>
      <c r="K4016" t="str">
        <f t="shared" si="375"/>
        <v>2100</v>
      </c>
      <c r="L4016" t="str">
        <f t="shared" si="376"/>
        <v>High Discount</v>
      </c>
      <c r="M4016" t="str">
        <f t="shared" si="377"/>
        <v>Ok</v>
      </c>
      <c r="N4016" t="s">
        <v>10264</v>
      </c>
    </row>
    <row r="4017" spans="1:14" x14ac:dyDescent="0.35">
      <c r="A4017" t="s">
        <v>4035</v>
      </c>
      <c r="B4017" t="s">
        <v>21</v>
      </c>
      <c r="C4017">
        <v>74</v>
      </c>
      <c r="D4017">
        <v>1200</v>
      </c>
      <c r="E4017">
        <v>300</v>
      </c>
      <c r="F4017" t="s">
        <v>11</v>
      </c>
      <c r="G4017" s="2">
        <v>73397</v>
      </c>
      <c r="H4017">
        <f t="shared" si="372"/>
        <v>66600</v>
      </c>
      <c r="I4017">
        <f t="shared" si="373"/>
        <v>22200</v>
      </c>
      <c r="J4017" t="str">
        <f t="shared" si="374"/>
        <v>December</v>
      </c>
      <c r="K4017" t="str">
        <f t="shared" si="375"/>
        <v>2100</v>
      </c>
      <c r="L4017" t="str">
        <f t="shared" si="376"/>
        <v>High Discount</v>
      </c>
      <c r="M4017" t="str">
        <f t="shared" si="377"/>
        <v>Ok</v>
      </c>
      <c r="N4017" t="s">
        <v>10264</v>
      </c>
    </row>
    <row r="4018" spans="1:14" x14ac:dyDescent="0.35">
      <c r="A4018" t="s">
        <v>4036</v>
      </c>
      <c r="B4018" t="s">
        <v>30</v>
      </c>
      <c r="C4018">
        <v>557</v>
      </c>
      <c r="D4018">
        <v>45000</v>
      </c>
      <c r="E4018">
        <v>100</v>
      </c>
      <c r="F4018" t="s">
        <v>8</v>
      </c>
      <c r="G4018" s="2">
        <v>73404</v>
      </c>
      <c r="H4018">
        <f t="shared" si="372"/>
        <v>25009300</v>
      </c>
      <c r="I4018">
        <f t="shared" si="373"/>
        <v>55700</v>
      </c>
      <c r="J4018" t="str">
        <f t="shared" si="374"/>
        <v>December</v>
      </c>
      <c r="K4018" t="str">
        <f t="shared" si="375"/>
        <v>2100</v>
      </c>
      <c r="L4018" t="str">
        <f t="shared" si="376"/>
        <v>Normal</v>
      </c>
      <c r="M4018" t="str">
        <f t="shared" si="377"/>
        <v>Ok</v>
      </c>
      <c r="N4018" t="s">
        <v>10264</v>
      </c>
    </row>
    <row r="4019" spans="1:14" x14ac:dyDescent="0.35">
      <c r="A4019" t="s">
        <v>4037</v>
      </c>
      <c r="B4019" t="s">
        <v>33</v>
      </c>
      <c r="C4019">
        <v>147</v>
      </c>
      <c r="D4019">
        <v>12000</v>
      </c>
      <c r="E4019">
        <v>1000</v>
      </c>
      <c r="F4019" t="s">
        <v>8</v>
      </c>
      <c r="G4019" s="2">
        <v>73411</v>
      </c>
      <c r="H4019">
        <f t="shared" si="372"/>
        <v>1617000</v>
      </c>
      <c r="I4019">
        <f t="shared" si="373"/>
        <v>147000</v>
      </c>
      <c r="J4019" t="str">
        <f t="shared" si="374"/>
        <v>December</v>
      </c>
      <c r="K4019" t="str">
        <f t="shared" si="375"/>
        <v>2100</v>
      </c>
      <c r="L4019" t="str">
        <f t="shared" si="376"/>
        <v>High Discount</v>
      </c>
      <c r="M4019" t="str">
        <f t="shared" si="377"/>
        <v>Ok</v>
      </c>
      <c r="N4019" t="s">
        <v>10264</v>
      </c>
    </row>
    <row r="4020" spans="1:14" x14ac:dyDescent="0.35">
      <c r="A4020" t="s">
        <v>4038</v>
      </c>
      <c r="B4020" t="s">
        <v>43</v>
      </c>
      <c r="C4020">
        <v>317</v>
      </c>
      <c r="D4020">
        <v>4500</v>
      </c>
      <c r="E4020">
        <v>2000</v>
      </c>
      <c r="F4020" t="s">
        <v>8</v>
      </c>
      <c r="G4020" s="2">
        <v>73418</v>
      </c>
      <c r="H4020">
        <f t="shared" si="372"/>
        <v>792500</v>
      </c>
      <c r="I4020">
        <f t="shared" si="373"/>
        <v>634000</v>
      </c>
      <c r="J4020" t="str">
        <f t="shared" si="374"/>
        <v>January</v>
      </c>
      <c r="K4020" t="str">
        <f t="shared" si="375"/>
        <v>2101</v>
      </c>
      <c r="L4020" t="str">
        <f t="shared" si="376"/>
        <v>High Discount</v>
      </c>
      <c r="M4020" t="str">
        <f t="shared" si="377"/>
        <v>Ok</v>
      </c>
      <c r="N4020" t="s">
        <v>10264</v>
      </c>
    </row>
    <row r="4021" spans="1:14" x14ac:dyDescent="0.35">
      <c r="A4021" t="s">
        <v>4039</v>
      </c>
      <c r="B4021" t="s">
        <v>39</v>
      </c>
      <c r="C4021">
        <v>442</v>
      </c>
      <c r="D4021">
        <v>6000</v>
      </c>
      <c r="E4021">
        <v>2000</v>
      </c>
      <c r="F4021" t="s">
        <v>8</v>
      </c>
      <c r="G4021" s="2">
        <v>73425</v>
      </c>
      <c r="H4021">
        <f t="shared" si="372"/>
        <v>1768000</v>
      </c>
      <c r="I4021">
        <f t="shared" si="373"/>
        <v>884000</v>
      </c>
      <c r="J4021" t="str">
        <f t="shared" si="374"/>
        <v>January</v>
      </c>
      <c r="K4021" t="str">
        <f t="shared" si="375"/>
        <v>2101</v>
      </c>
      <c r="L4021" t="str">
        <f t="shared" si="376"/>
        <v>High Discount</v>
      </c>
      <c r="M4021" t="str">
        <f t="shared" si="377"/>
        <v>Ok</v>
      </c>
      <c r="N4021" t="s">
        <v>10264</v>
      </c>
    </row>
    <row r="4022" spans="1:14" x14ac:dyDescent="0.35">
      <c r="A4022" t="s">
        <v>4040</v>
      </c>
      <c r="B4022" t="s">
        <v>30</v>
      </c>
      <c r="C4022">
        <v>334</v>
      </c>
      <c r="D4022">
        <v>22000</v>
      </c>
      <c r="E4022">
        <v>500</v>
      </c>
      <c r="F4022" t="s">
        <v>46</v>
      </c>
      <c r="G4022" s="2">
        <v>73432</v>
      </c>
      <c r="H4022">
        <f t="shared" si="372"/>
        <v>7181000</v>
      </c>
      <c r="I4022">
        <f t="shared" si="373"/>
        <v>167000</v>
      </c>
      <c r="J4022" t="str">
        <f t="shared" si="374"/>
        <v>January</v>
      </c>
      <c r="K4022" t="str">
        <f t="shared" si="375"/>
        <v>2101</v>
      </c>
      <c r="L4022" t="str">
        <f t="shared" si="376"/>
        <v>High Discount</v>
      </c>
      <c r="M4022" t="str">
        <f t="shared" si="377"/>
        <v>Ok</v>
      </c>
      <c r="N4022" t="s">
        <v>10264</v>
      </c>
    </row>
    <row r="4023" spans="1:14" x14ac:dyDescent="0.35">
      <c r="A4023" t="s">
        <v>4041</v>
      </c>
      <c r="B4023" t="s">
        <v>30</v>
      </c>
      <c r="C4023">
        <v>158</v>
      </c>
      <c r="D4023">
        <v>18000</v>
      </c>
      <c r="E4023">
        <v>1000</v>
      </c>
      <c r="F4023" t="s">
        <v>46</v>
      </c>
      <c r="G4023" s="2">
        <v>73439</v>
      </c>
      <c r="H4023">
        <f t="shared" si="372"/>
        <v>2686000</v>
      </c>
      <c r="I4023">
        <f t="shared" si="373"/>
        <v>158000</v>
      </c>
      <c r="J4023" t="str">
        <f t="shared" si="374"/>
        <v>January</v>
      </c>
      <c r="K4023" t="str">
        <f t="shared" si="375"/>
        <v>2101</v>
      </c>
      <c r="L4023" t="str">
        <f t="shared" si="376"/>
        <v>High Discount</v>
      </c>
      <c r="M4023" t="str">
        <f t="shared" si="377"/>
        <v>Ok</v>
      </c>
      <c r="N4023" t="s">
        <v>10264</v>
      </c>
    </row>
    <row r="4024" spans="1:14" x14ac:dyDescent="0.35">
      <c r="A4024" t="s">
        <v>4042</v>
      </c>
      <c r="B4024" t="s">
        <v>15</v>
      </c>
      <c r="C4024">
        <v>76</v>
      </c>
      <c r="D4024">
        <v>4500</v>
      </c>
      <c r="E4024">
        <v>200</v>
      </c>
      <c r="F4024" t="s">
        <v>46</v>
      </c>
      <c r="G4024" s="2">
        <v>73446</v>
      </c>
      <c r="H4024">
        <f t="shared" si="372"/>
        <v>326800</v>
      </c>
      <c r="I4024">
        <f t="shared" si="373"/>
        <v>15200</v>
      </c>
      <c r="J4024" t="str">
        <f t="shared" si="374"/>
        <v>January</v>
      </c>
      <c r="K4024" t="str">
        <f t="shared" si="375"/>
        <v>2101</v>
      </c>
      <c r="L4024" t="str">
        <f t="shared" si="376"/>
        <v>High Discount</v>
      </c>
      <c r="M4024" t="str">
        <f t="shared" si="377"/>
        <v>Ok</v>
      </c>
      <c r="N4024" t="s">
        <v>10264</v>
      </c>
    </row>
    <row r="4025" spans="1:14" x14ac:dyDescent="0.35">
      <c r="A4025" t="s">
        <v>4043</v>
      </c>
      <c r="B4025" t="s">
        <v>15</v>
      </c>
      <c r="C4025">
        <v>104</v>
      </c>
      <c r="D4025">
        <v>45000</v>
      </c>
      <c r="E4025">
        <v>100</v>
      </c>
      <c r="F4025" t="s">
        <v>8</v>
      </c>
      <c r="G4025" s="2">
        <v>73453</v>
      </c>
      <c r="H4025">
        <f t="shared" si="372"/>
        <v>4669600</v>
      </c>
      <c r="I4025">
        <f t="shared" si="373"/>
        <v>10400</v>
      </c>
      <c r="J4025" t="str">
        <f t="shared" si="374"/>
        <v>February</v>
      </c>
      <c r="K4025" t="str">
        <f t="shared" si="375"/>
        <v>2101</v>
      </c>
      <c r="L4025" t="str">
        <f t="shared" si="376"/>
        <v>Normal</v>
      </c>
      <c r="M4025" t="str">
        <f t="shared" si="377"/>
        <v>Ok</v>
      </c>
      <c r="N4025" t="s">
        <v>10264</v>
      </c>
    </row>
    <row r="4026" spans="1:14" x14ac:dyDescent="0.35">
      <c r="A4026" t="s">
        <v>4044</v>
      </c>
      <c r="B4026" t="s">
        <v>39</v>
      </c>
      <c r="C4026">
        <v>182</v>
      </c>
      <c r="D4026">
        <v>4500</v>
      </c>
      <c r="E4026">
        <v>300</v>
      </c>
      <c r="F4026" t="s">
        <v>46</v>
      </c>
      <c r="G4026" s="2">
        <v>73460</v>
      </c>
      <c r="H4026">
        <f t="shared" si="372"/>
        <v>764400</v>
      </c>
      <c r="I4026">
        <f t="shared" si="373"/>
        <v>54600</v>
      </c>
      <c r="J4026" t="str">
        <f t="shared" si="374"/>
        <v>February</v>
      </c>
      <c r="K4026" t="str">
        <f t="shared" si="375"/>
        <v>2101</v>
      </c>
      <c r="L4026" t="str">
        <f t="shared" si="376"/>
        <v>High Discount</v>
      </c>
      <c r="M4026" t="str">
        <f t="shared" si="377"/>
        <v>Ok</v>
      </c>
      <c r="N4026" t="s">
        <v>10264</v>
      </c>
    </row>
    <row r="4027" spans="1:14" x14ac:dyDescent="0.35">
      <c r="A4027" t="s">
        <v>4045</v>
      </c>
      <c r="B4027" t="s">
        <v>19</v>
      </c>
      <c r="C4027">
        <v>101</v>
      </c>
      <c r="D4027">
        <v>15000</v>
      </c>
      <c r="E4027">
        <v>2000</v>
      </c>
      <c r="F4027" t="s">
        <v>11</v>
      </c>
      <c r="G4027" s="2">
        <v>73467</v>
      </c>
      <c r="H4027">
        <f t="shared" si="372"/>
        <v>1313000</v>
      </c>
      <c r="I4027">
        <f t="shared" si="373"/>
        <v>202000</v>
      </c>
      <c r="J4027" t="str">
        <f t="shared" si="374"/>
        <v>February</v>
      </c>
      <c r="K4027" t="str">
        <f t="shared" si="375"/>
        <v>2101</v>
      </c>
      <c r="L4027" t="str">
        <f t="shared" si="376"/>
        <v>High Discount</v>
      </c>
      <c r="M4027" t="str">
        <f t="shared" si="377"/>
        <v>Ok</v>
      </c>
      <c r="N4027" t="s">
        <v>10264</v>
      </c>
    </row>
    <row r="4028" spans="1:14" x14ac:dyDescent="0.35">
      <c r="A4028" t="s">
        <v>4046</v>
      </c>
      <c r="B4028" t="s">
        <v>15</v>
      </c>
      <c r="C4028">
        <v>542</v>
      </c>
      <c r="D4028">
        <v>18000</v>
      </c>
      <c r="E4028">
        <v>2000</v>
      </c>
      <c r="F4028" t="s">
        <v>8</v>
      </c>
      <c r="G4028" s="2">
        <v>73474</v>
      </c>
      <c r="H4028">
        <f t="shared" si="372"/>
        <v>8672000</v>
      </c>
      <c r="I4028">
        <f t="shared" si="373"/>
        <v>1084000</v>
      </c>
      <c r="J4028" t="str">
        <f t="shared" si="374"/>
        <v>February</v>
      </c>
      <c r="K4028" t="str">
        <f t="shared" si="375"/>
        <v>2101</v>
      </c>
      <c r="L4028" t="str">
        <f t="shared" si="376"/>
        <v>High Discount</v>
      </c>
      <c r="M4028" t="str">
        <f t="shared" si="377"/>
        <v>Ok</v>
      </c>
      <c r="N4028" t="s">
        <v>10264</v>
      </c>
    </row>
    <row r="4029" spans="1:14" x14ac:dyDescent="0.35">
      <c r="A4029" t="s">
        <v>4047</v>
      </c>
      <c r="B4029" t="s">
        <v>33</v>
      </c>
      <c r="C4029">
        <v>347</v>
      </c>
      <c r="D4029">
        <v>1200</v>
      </c>
      <c r="E4029">
        <v>100</v>
      </c>
      <c r="F4029" t="s">
        <v>16</v>
      </c>
      <c r="G4029" s="2">
        <v>73481</v>
      </c>
      <c r="H4029">
        <f t="shared" si="372"/>
        <v>381700</v>
      </c>
      <c r="I4029">
        <f t="shared" si="373"/>
        <v>34700</v>
      </c>
      <c r="J4029" t="str">
        <f t="shared" si="374"/>
        <v>March</v>
      </c>
      <c r="K4029" t="str">
        <f t="shared" si="375"/>
        <v>2101</v>
      </c>
      <c r="L4029" t="str">
        <f t="shared" si="376"/>
        <v>Normal</v>
      </c>
      <c r="M4029" t="str">
        <f t="shared" si="377"/>
        <v>Ok</v>
      </c>
      <c r="N4029" t="s">
        <v>10264</v>
      </c>
    </row>
    <row r="4030" spans="1:14" x14ac:dyDescent="0.35">
      <c r="A4030" t="s">
        <v>4048</v>
      </c>
      <c r="B4030" t="s">
        <v>7</v>
      </c>
      <c r="C4030">
        <v>448</v>
      </c>
      <c r="D4030">
        <v>18000</v>
      </c>
      <c r="E4030">
        <v>500</v>
      </c>
      <c r="F4030" t="s">
        <v>8</v>
      </c>
      <c r="G4030" s="2">
        <v>73488</v>
      </c>
      <c r="H4030">
        <f t="shared" si="372"/>
        <v>7840000</v>
      </c>
      <c r="I4030">
        <f t="shared" si="373"/>
        <v>224000</v>
      </c>
      <c r="J4030" t="str">
        <f t="shared" si="374"/>
        <v>March</v>
      </c>
      <c r="K4030" t="str">
        <f t="shared" si="375"/>
        <v>2101</v>
      </c>
      <c r="L4030" t="str">
        <f t="shared" si="376"/>
        <v>High Discount</v>
      </c>
      <c r="M4030" t="str">
        <f t="shared" si="377"/>
        <v>Ok</v>
      </c>
      <c r="N4030" t="s">
        <v>10264</v>
      </c>
    </row>
    <row r="4031" spans="1:14" x14ac:dyDescent="0.35">
      <c r="A4031" t="s">
        <v>4049</v>
      </c>
      <c r="B4031" t="s">
        <v>21</v>
      </c>
      <c r="C4031">
        <v>67</v>
      </c>
      <c r="D4031">
        <v>1200</v>
      </c>
      <c r="E4031">
        <v>200</v>
      </c>
      <c r="F4031" t="s">
        <v>11</v>
      </c>
      <c r="G4031" s="2">
        <v>73495</v>
      </c>
      <c r="H4031">
        <f t="shared" si="372"/>
        <v>67000</v>
      </c>
      <c r="I4031">
        <f t="shared" si="373"/>
        <v>13400</v>
      </c>
      <c r="J4031" t="str">
        <f t="shared" si="374"/>
        <v>March</v>
      </c>
      <c r="K4031" t="str">
        <f t="shared" si="375"/>
        <v>2101</v>
      </c>
      <c r="L4031" t="str">
        <f t="shared" si="376"/>
        <v>High Discount</v>
      </c>
      <c r="M4031" t="str">
        <f t="shared" si="377"/>
        <v>Ok</v>
      </c>
      <c r="N4031" t="s">
        <v>10264</v>
      </c>
    </row>
    <row r="4032" spans="1:14" x14ac:dyDescent="0.35">
      <c r="A4032" t="s">
        <v>4050</v>
      </c>
      <c r="B4032" t="s">
        <v>10</v>
      </c>
      <c r="C4032">
        <v>295</v>
      </c>
      <c r="D4032">
        <v>15000</v>
      </c>
      <c r="E4032">
        <v>5000</v>
      </c>
      <c r="F4032" t="s">
        <v>46</v>
      </c>
      <c r="G4032" s="2">
        <v>73502</v>
      </c>
      <c r="H4032">
        <f t="shared" si="372"/>
        <v>2950000</v>
      </c>
      <c r="I4032">
        <f t="shared" si="373"/>
        <v>1475000</v>
      </c>
      <c r="J4032" t="str">
        <f t="shared" si="374"/>
        <v>March</v>
      </c>
      <c r="K4032" t="str">
        <f t="shared" si="375"/>
        <v>2101</v>
      </c>
      <c r="L4032" t="str">
        <f t="shared" si="376"/>
        <v>High Discount</v>
      </c>
      <c r="M4032" t="str">
        <f t="shared" si="377"/>
        <v>Ok</v>
      </c>
      <c r="N4032" t="s">
        <v>10264</v>
      </c>
    </row>
    <row r="4033" spans="1:14" x14ac:dyDescent="0.35">
      <c r="A4033" t="s">
        <v>4051</v>
      </c>
      <c r="B4033" t="s">
        <v>21</v>
      </c>
      <c r="C4033">
        <v>552</v>
      </c>
      <c r="D4033">
        <v>1200</v>
      </c>
      <c r="E4033">
        <v>2000</v>
      </c>
      <c r="F4033" t="s">
        <v>8</v>
      </c>
      <c r="G4033" s="2">
        <v>73509</v>
      </c>
      <c r="H4033">
        <f t="shared" si="372"/>
        <v>0</v>
      </c>
      <c r="I4033">
        <f t="shared" si="373"/>
        <v>1104000</v>
      </c>
      <c r="J4033" t="str">
        <f t="shared" si="374"/>
        <v>April</v>
      </c>
      <c r="K4033" t="str">
        <f t="shared" si="375"/>
        <v>2101</v>
      </c>
      <c r="L4033" t="str">
        <f t="shared" si="376"/>
        <v>High Discount</v>
      </c>
      <c r="M4033" t="str">
        <f t="shared" si="377"/>
        <v>Zero Sales</v>
      </c>
      <c r="N4033" t="s">
        <v>10264</v>
      </c>
    </row>
    <row r="4034" spans="1:14" x14ac:dyDescent="0.35">
      <c r="A4034" t="s">
        <v>4052</v>
      </c>
      <c r="B4034" t="s">
        <v>21</v>
      </c>
      <c r="C4034">
        <v>138</v>
      </c>
      <c r="D4034">
        <v>18000</v>
      </c>
      <c r="E4034">
        <v>500</v>
      </c>
      <c r="F4034" t="s">
        <v>46</v>
      </c>
      <c r="G4034" s="2">
        <v>73516</v>
      </c>
      <c r="H4034">
        <f t="shared" ref="H4034:H4097" si="378">MAX(0,(D4034-E4034)*C4034)</f>
        <v>2415000</v>
      </c>
      <c r="I4034">
        <f t="shared" si="373"/>
        <v>69000</v>
      </c>
      <c r="J4034" t="str">
        <f t="shared" si="374"/>
        <v>April</v>
      </c>
      <c r="K4034" t="str">
        <f t="shared" si="375"/>
        <v>2101</v>
      </c>
      <c r="L4034" t="str">
        <f t="shared" si="376"/>
        <v>High Discount</v>
      </c>
      <c r="M4034" t="str">
        <f t="shared" si="377"/>
        <v>Ok</v>
      </c>
      <c r="N4034" t="s">
        <v>10264</v>
      </c>
    </row>
    <row r="4035" spans="1:14" x14ac:dyDescent="0.35">
      <c r="A4035" t="s">
        <v>4053</v>
      </c>
      <c r="B4035" t="s">
        <v>10</v>
      </c>
      <c r="C4035">
        <v>252</v>
      </c>
      <c r="D4035">
        <v>1200</v>
      </c>
      <c r="E4035">
        <v>1500</v>
      </c>
      <c r="F4035" t="s">
        <v>8</v>
      </c>
      <c r="G4035" s="2">
        <v>73523</v>
      </c>
      <c r="H4035">
        <f t="shared" si="378"/>
        <v>0</v>
      </c>
      <c r="I4035">
        <f t="shared" ref="I4035:I4098" si="379">E4035*C4035</f>
        <v>378000</v>
      </c>
      <c r="J4035" t="str">
        <f t="shared" ref="J4035:J4098" si="380">TEXT(G:G,"mmmm")</f>
        <v>April</v>
      </c>
      <c r="K4035" t="str">
        <f t="shared" ref="K4035:K4098" si="381">TEXT(G4035,"yyy")</f>
        <v>2101</v>
      </c>
      <c r="L4035" t="str">
        <f t="shared" ref="L4035:L4098" si="382">IF(E4035&gt;=C4035,"High Discount","Normal")</f>
        <v>High Discount</v>
      </c>
      <c r="M4035" t="str">
        <f t="shared" ref="M4035:M4098" si="383">IF(H4035=0,"Zero Sales","Ok")</f>
        <v>Zero Sales</v>
      </c>
      <c r="N4035" t="s">
        <v>10264</v>
      </c>
    </row>
    <row r="4036" spans="1:14" x14ac:dyDescent="0.35">
      <c r="A4036" t="s">
        <v>4054</v>
      </c>
      <c r="B4036" t="s">
        <v>15</v>
      </c>
      <c r="C4036">
        <v>289</v>
      </c>
      <c r="D4036">
        <v>5500</v>
      </c>
      <c r="E4036">
        <v>300</v>
      </c>
      <c r="F4036" t="s">
        <v>11</v>
      </c>
      <c r="G4036" s="2">
        <v>73530</v>
      </c>
      <c r="H4036">
        <f t="shared" si="378"/>
        <v>1502800</v>
      </c>
      <c r="I4036">
        <f t="shared" si="379"/>
        <v>86700</v>
      </c>
      <c r="J4036" t="str">
        <f t="shared" si="380"/>
        <v>April</v>
      </c>
      <c r="K4036" t="str">
        <f t="shared" si="381"/>
        <v>2101</v>
      </c>
      <c r="L4036" t="str">
        <f t="shared" si="382"/>
        <v>High Discount</v>
      </c>
      <c r="M4036" t="str">
        <f t="shared" si="383"/>
        <v>Ok</v>
      </c>
      <c r="N4036" t="s">
        <v>10264</v>
      </c>
    </row>
    <row r="4037" spans="1:14" x14ac:dyDescent="0.35">
      <c r="A4037" t="s">
        <v>4055</v>
      </c>
      <c r="B4037" t="s">
        <v>39</v>
      </c>
      <c r="C4037">
        <v>539</v>
      </c>
      <c r="D4037">
        <v>800</v>
      </c>
      <c r="E4037">
        <v>100</v>
      </c>
      <c r="F4037" t="s">
        <v>8</v>
      </c>
      <c r="G4037" s="2">
        <v>73537</v>
      </c>
      <c r="H4037">
        <f t="shared" si="378"/>
        <v>377300</v>
      </c>
      <c r="I4037">
        <f t="shared" si="379"/>
        <v>53900</v>
      </c>
      <c r="J4037" t="str">
        <f t="shared" si="380"/>
        <v>May</v>
      </c>
      <c r="K4037" t="str">
        <f t="shared" si="381"/>
        <v>2101</v>
      </c>
      <c r="L4037" t="str">
        <f t="shared" si="382"/>
        <v>Normal</v>
      </c>
      <c r="M4037" t="str">
        <f t="shared" si="383"/>
        <v>Ok</v>
      </c>
      <c r="N4037" t="s">
        <v>10264</v>
      </c>
    </row>
    <row r="4038" spans="1:14" x14ac:dyDescent="0.35">
      <c r="A4038" t="s">
        <v>4056</v>
      </c>
      <c r="B4038" t="s">
        <v>10</v>
      </c>
      <c r="C4038">
        <v>62</v>
      </c>
      <c r="D4038">
        <v>1200</v>
      </c>
      <c r="E4038">
        <v>400</v>
      </c>
      <c r="F4038" t="s">
        <v>46</v>
      </c>
      <c r="G4038" s="2">
        <v>73544</v>
      </c>
      <c r="H4038">
        <f t="shared" si="378"/>
        <v>49600</v>
      </c>
      <c r="I4038">
        <f t="shared" si="379"/>
        <v>24800</v>
      </c>
      <c r="J4038" t="str">
        <f t="shared" si="380"/>
        <v>May</v>
      </c>
      <c r="K4038" t="str">
        <f t="shared" si="381"/>
        <v>2101</v>
      </c>
      <c r="L4038" t="str">
        <f t="shared" si="382"/>
        <v>High Discount</v>
      </c>
      <c r="M4038" t="str">
        <f t="shared" si="383"/>
        <v>Ok</v>
      </c>
      <c r="N4038" t="s">
        <v>10264</v>
      </c>
    </row>
    <row r="4039" spans="1:14" x14ac:dyDescent="0.35">
      <c r="A4039" t="s">
        <v>4057</v>
      </c>
      <c r="B4039" t="s">
        <v>13</v>
      </c>
      <c r="C4039">
        <v>364</v>
      </c>
      <c r="D4039">
        <v>18000</v>
      </c>
      <c r="E4039">
        <v>1500</v>
      </c>
      <c r="F4039" t="s">
        <v>46</v>
      </c>
      <c r="G4039" s="2">
        <v>73551</v>
      </c>
      <c r="H4039">
        <f t="shared" si="378"/>
        <v>6006000</v>
      </c>
      <c r="I4039">
        <f t="shared" si="379"/>
        <v>546000</v>
      </c>
      <c r="J4039" t="str">
        <f t="shared" si="380"/>
        <v>May</v>
      </c>
      <c r="K4039" t="str">
        <f t="shared" si="381"/>
        <v>2101</v>
      </c>
      <c r="L4039" t="str">
        <f t="shared" si="382"/>
        <v>High Discount</v>
      </c>
      <c r="M4039" t="str">
        <f t="shared" si="383"/>
        <v>Ok</v>
      </c>
      <c r="N4039" t="s">
        <v>10264</v>
      </c>
    </row>
    <row r="4040" spans="1:14" x14ac:dyDescent="0.35">
      <c r="A4040" t="s">
        <v>4058</v>
      </c>
      <c r="B4040" t="s">
        <v>19</v>
      </c>
      <c r="C4040">
        <v>247</v>
      </c>
      <c r="D4040">
        <v>800</v>
      </c>
      <c r="E4040">
        <v>1500</v>
      </c>
      <c r="F4040" t="s">
        <v>11</v>
      </c>
      <c r="G4040" s="2">
        <v>73558</v>
      </c>
      <c r="H4040">
        <f t="shared" si="378"/>
        <v>0</v>
      </c>
      <c r="I4040">
        <f t="shared" si="379"/>
        <v>370500</v>
      </c>
      <c r="J4040" t="str">
        <f t="shared" si="380"/>
        <v>May</v>
      </c>
      <c r="K4040" t="str">
        <f t="shared" si="381"/>
        <v>2101</v>
      </c>
      <c r="L4040" t="str">
        <f t="shared" si="382"/>
        <v>High Discount</v>
      </c>
      <c r="M4040" t="str">
        <f t="shared" si="383"/>
        <v>Zero Sales</v>
      </c>
      <c r="N4040" t="s">
        <v>10264</v>
      </c>
    </row>
    <row r="4041" spans="1:14" x14ac:dyDescent="0.35">
      <c r="A4041" t="s">
        <v>4059</v>
      </c>
      <c r="B4041" t="s">
        <v>7</v>
      </c>
      <c r="C4041">
        <v>292</v>
      </c>
      <c r="D4041">
        <v>800</v>
      </c>
      <c r="E4041">
        <v>400</v>
      </c>
      <c r="F4041" t="s">
        <v>8</v>
      </c>
      <c r="G4041" s="2">
        <v>73565</v>
      </c>
      <c r="H4041">
        <f t="shared" si="378"/>
        <v>116800</v>
      </c>
      <c r="I4041">
        <f t="shared" si="379"/>
        <v>116800</v>
      </c>
      <c r="J4041" t="str">
        <f t="shared" si="380"/>
        <v>May</v>
      </c>
      <c r="K4041" t="str">
        <f t="shared" si="381"/>
        <v>2101</v>
      </c>
      <c r="L4041" t="str">
        <f t="shared" si="382"/>
        <v>High Discount</v>
      </c>
      <c r="M4041" t="str">
        <f t="shared" si="383"/>
        <v>Ok</v>
      </c>
      <c r="N4041" t="s">
        <v>10264</v>
      </c>
    </row>
    <row r="4042" spans="1:14" x14ac:dyDescent="0.35">
      <c r="A4042" t="s">
        <v>4060</v>
      </c>
      <c r="B4042" t="s">
        <v>43</v>
      </c>
      <c r="C4042">
        <v>556</v>
      </c>
      <c r="D4042">
        <v>18000</v>
      </c>
      <c r="E4042">
        <v>200</v>
      </c>
      <c r="F4042" t="s">
        <v>16</v>
      </c>
      <c r="G4042" s="2">
        <v>73572</v>
      </c>
      <c r="H4042">
        <f t="shared" si="378"/>
        <v>9896800</v>
      </c>
      <c r="I4042">
        <f t="shared" si="379"/>
        <v>111200</v>
      </c>
      <c r="J4042" t="str">
        <f t="shared" si="380"/>
        <v>June</v>
      </c>
      <c r="K4042" t="str">
        <f t="shared" si="381"/>
        <v>2101</v>
      </c>
      <c r="L4042" t="str">
        <f t="shared" si="382"/>
        <v>Normal</v>
      </c>
      <c r="M4042" t="str">
        <f t="shared" si="383"/>
        <v>Ok</v>
      </c>
      <c r="N4042" t="s">
        <v>10264</v>
      </c>
    </row>
    <row r="4043" spans="1:14" x14ac:dyDescent="0.35">
      <c r="A4043" t="s">
        <v>4061</v>
      </c>
      <c r="B4043" t="s">
        <v>15</v>
      </c>
      <c r="C4043">
        <v>92</v>
      </c>
      <c r="D4043">
        <v>12000</v>
      </c>
      <c r="E4043">
        <v>1000</v>
      </c>
      <c r="F4043" t="s">
        <v>8</v>
      </c>
      <c r="G4043" s="2">
        <v>73579</v>
      </c>
      <c r="H4043">
        <f t="shared" si="378"/>
        <v>1012000</v>
      </c>
      <c r="I4043">
        <f t="shared" si="379"/>
        <v>92000</v>
      </c>
      <c r="J4043" t="str">
        <f t="shared" si="380"/>
        <v>June</v>
      </c>
      <c r="K4043" t="str">
        <f t="shared" si="381"/>
        <v>2101</v>
      </c>
      <c r="L4043" t="str">
        <f t="shared" si="382"/>
        <v>High Discount</v>
      </c>
      <c r="M4043" t="str">
        <f t="shared" si="383"/>
        <v>Ok</v>
      </c>
      <c r="N4043" t="s">
        <v>10264</v>
      </c>
    </row>
    <row r="4044" spans="1:14" x14ac:dyDescent="0.35">
      <c r="A4044" t="s">
        <v>4062</v>
      </c>
      <c r="B4044" t="s">
        <v>19</v>
      </c>
      <c r="C4044">
        <v>379</v>
      </c>
      <c r="D4044">
        <v>15000</v>
      </c>
      <c r="E4044">
        <v>1000</v>
      </c>
      <c r="F4044" t="s">
        <v>11</v>
      </c>
      <c r="G4044" s="2">
        <v>73586</v>
      </c>
      <c r="H4044">
        <f t="shared" si="378"/>
        <v>5306000</v>
      </c>
      <c r="I4044">
        <f t="shared" si="379"/>
        <v>379000</v>
      </c>
      <c r="J4044" t="str">
        <f t="shared" si="380"/>
        <v>June</v>
      </c>
      <c r="K4044" t="str">
        <f t="shared" si="381"/>
        <v>2101</v>
      </c>
      <c r="L4044" t="str">
        <f t="shared" si="382"/>
        <v>High Discount</v>
      </c>
      <c r="M4044" t="str">
        <f t="shared" si="383"/>
        <v>Ok</v>
      </c>
      <c r="N4044" t="s">
        <v>10264</v>
      </c>
    </row>
    <row r="4045" spans="1:14" x14ac:dyDescent="0.35">
      <c r="A4045" t="s">
        <v>4063</v>
      </c>
      <c r="B4045" t="s">
        <v>10</v>
      </c>
      <c r="C4045">
        <v>478</v>
      </c>
      <c r="D4045">
        <v>45000</v>
      </c>
      <c r="E4045">
        <v>400</v>
      </c>
      <c r="F4045" t="s">
        <v>16</v>
      </c>
      <c r="G4045" s="2">
        <v>73593</v>
      </c>
      <c r="H4045">
        <f t="shared" si="378"/>
        <v>21318800</v>
      </c>
      <c r="I4045">
        <f t="shared" si="379"/>
        <v>191200</v>
      </c>
      <c r="J4045" t="str">
        <f t="shared" si="380"/>
        <v>June</v>
      </c>
      <c r="K4045" t="str">
        <f t="shared" si="381"/>
        <v>2101</v>
      </c>
      <c r="L4045" t="str">
        <f t="shared" si="382"/>
        <v>Normal</v>
      </c>
      <c r="M4045" t="str">
        <f t="shared" si="383"/>
        <v>Ok</v>
      </c>
      <c r="N4045" t="s">
        <v>10264</v>
      </c>
    </row>
    <row r="4046" spans="1:14" x14ac:dyDescent="0.35">
      <c r="A4046" t="s">
        <v>4064</v>
      </c>
      <c r="B4046" t="s">
        <v>13</v>
      </c>
      <c r="C4046">
        <v>211</v>
      </c>
      <c r="D4046">
        <v>45000</v>
      </c>
      <c r="E4046">
        <v>1000</v>
      </c>
      <c r="F4046" t="s">
        <v>11</v>
      </c>
      <c r="G4046" s="2">
        <v>73600</v>
      </c>
      <c r="H4046">
        <f t="shared" si="378"/>
        <v>9284000</v>
      </c>
      <c r="I4046">
        <f t="shared" si="379"/>
        <v>211000</v>
      </c>
      <c r="J4046" t="str">
        <f t="shared" si="380"/>
        <v>July</v>
      </c>
      <c r="K4046" t="str">
        <f t="shared" si="381"/>
        <v>2101</v>
      </c>
      <c r="L4046" t="str">
        <f t="shared" si="382"/>
        <v>High Discount</v>
      </c>
      <c r="M4046" t="str">
        <f t="shared" si="383"/>
        <v>Ok</v>
      </c>
      <c r="N4046" t="s">
        <v>10264</v>
      </c>
    </row>
    <row r="4047" spans="1:14" x14ac:dyDescent="0.35">
      <c r="A4047" t="s">
        <v>4065</v>
      </c>
      <c r="B4047" t="s">
        <v>43</v>
      </c>
      <c r="C4047">
        <v>484</v>
      </c>
      <c r="D4047">
        <v>800</v>
      </c>
      <c r="E4047">
        <v>200</v>
      </c>
      <c r="F4047" t="s">
        <v>8</v>
      </c>
      <c r="G4047" s="2">
        <v>73607</v>
      </c>
      <c r="H4047">
        <f t="shared" si="378"/>
        <v>290400</v>
      </c>
      <c r="I4047">
        <f t="shared" si="379"/>
        <v>96800</v>
      </c>
      <c r="J4047" t="str">
        <f t="shared" si="380"/>
        <v>July</v>
      </c>
      <c r="K4047" t="str">
        <f t="shared" si="381"/>
        <v>2101</v>
      </c>
      <c r="L4047" t="str">
        <f t="shared" si="382"/>
        <v>Normal</v>
      </c>
      <c r="M4047" t="str">
        <f t="shared" si="383"/>
        <v>Ok</v>
      </c>
      <c r="N4047" t="s">
        <v>10264</v>
      </c>
    </row>
    <row r="4048" spans="1:14" x14ac:dyDescent="0.35">
      <c r="A4048" t="s">
        <v>4066</v>
      </c>
      <c r="B4048" t="s">
        <v>7</v>
      </c>
      <c r="C4048">
        <v>282</v>
      </c>
      <c r="D4048">
        <v>15000</v>
      </c>
      <c r="E4048">
        <v>300</v>
      </c>
      <c r="F4048" t="s">
        <v>16</v>
      </c>
      <c r="G4048" s="2">
        <v>73614</v>
      </c>
      <c r="H4048">
        <f t="shared" si="378"/>
        <v>4145400</v>
      </c>
      <c r="I4048">
        <f t="shared" si="379"/>
        <v>84600</v>
      </c>
      <c r="J4048" t="str">
        <f t="shared" si="380"/>
        <v>July</v>
      </c>
      <c r="K4048" t="str">
        <f t="shared" si="381"/>
        <v>2101</v>
      </c>
      <c r="L4048" t="str">
        <f t="shared" si="382"/>
        <v>High Discount</v>
      </c>
      <c r="M4048" t="str">
        <f t="shared" si="383"/>
        <v>Ok</v>
      </c>
      <c r="N4048" t="s">
        <v>10264</v>
      </c>
    </row>
    <row r="4049" spans="1:14" x14ac:dyDescent="0.35">
      <c r="A4049" t="s">
        <v>4067</v>
      </c>
      <c r="B4049" t="s">
        <v>7</v>
      </c>
      <c r="C4049">
        <v>160</v>
      </c>
      <c r="D4049">
        <v>1200</v>
      </c>
      <c r="E4049">
        <v>3000</v>
      </c>
      <c r="F4049" t="s">
        <v>11</v>
      </c>
      <c r="G4049" s="2">
        <v>73621</v>
      </c>
      <c r="H4049">
        <f t="shared" si="378"/>
        <v>0</v>
      </c>
      <c r="I4049">
        <f t="shared" si="379"/>
        <v>480000</v>
      </c>
      <c r="J4049" t="str">
        <f t="shared" si="380"/>
        <v>July</v>
      </c>
      <c r="K4049" t="str">
        <f t="shared" si="381"/>
        <v>2101</v>
      </c>
      <c r="L4049" t="str">
        <f t="shared" si="382"/>
        <v>High Discount</v>
      </c>
      <c r="M4049" t="str">
        <f t="shared" si="383"/>
        <v>Zero Sales</v>
      </c>
      <c r="N4049" t="s">
        <v>10264</v>
      </c>
    </row>
    <row r="4050" spans="1:14" x14ac:dyDescent="0.35">
      <c r="A4050" t="s">
        <v>4068</v>
      </c>
      <c r="B4050" t="s">
        <v>15</v>
      </c>
      <c r="C4050">
        <v>281</v>
      </c>
      <c r="D4050">
        <v>5500</v>
      </c>
      <c r="E4050">
        <v>500</v>
      </c>
      <c r="F4050" t="s">
        <v>46</v>
      </c>
      <c r="G4050" s="2">
        <v>73628</v>
      </c>
      <c r="H4050">
        <f t="shared" si="378"/>
        <v>1405000</v>
      </c>
      <c r="I4050">
        <f t="shared" si="379"/>
        <v>140500</v>
      </c>
      <c r="J4050" t="str">
        <f t="shared" si="380"/>
        <v>August</v>
      </c>
      <c r="K4050" t="str">
        <f t="shared" si="381"/>
        <v>2101</v>
      </c>
      <c r="L4050" t="str">
        <f t="shared" si="382"/>
        <v>High Discount</v>
      </c>
      <c r="M4050" t="str">
        <f t="shared" si="383"/>
        <v>Ok</v>
      </c>
      <c r="N4050" t="s">
        <v>10264</v>
      </c>
    </row>
    <row r="4051" spans="1:14" x14ac:dyDescent="0.35">
      <c r="A4051" t="s">
        <v>4069</v>
      </c>
      <c r="B4051" t="s">
        <v>10</v>
      </c>
      <c r="C4051">
        <v>322</v>
      </c>
      <c r="D4051">
        <v>6000</v>
      </c>
      <c r="E4051">
        <v>400</v>
      </c>
      <c r="F4051" t="s">
        <v>16</v>
      </c>
      <c r="G4051" s="2">
        <v>73635</v>
      </c>
      <c r="H4051">
        <f t="shared" si="378"/>
        <v>1803200</v>
      </c>
      <c r="I4051">
        <f t="shared" si="379"/>
        <v>128800</v>
      </c>
      <c r="J4051" t="str">
        <f t="shared" si="380"/>
        <v>August</v>
      </c>
      <c r="K4051" t="str">
        <f t="shared" si="381"/>
        <v>2101</v>
      </c>
      <c r="L4051" t="str">
        <f t="shared" si="382"/>
        <v>High Discount</v>
      </c>
      <c r="M4051" t="str">
        <f t="shared" si="383"/>
        <v>Ok</v>
      </c>
      <c r="N4051" t="s">
        <v>10264</v>
      </c>
    </row>
    <row r="4052" spans="1:14" x14ac:dyDescent="0.35">
      <c r="A4052" t="s">
        <v>4070</v>
      </c>
      <c r="B4052" t="s">
        <v>19</v>
      </c>
      <c r="C4052">
        <v>90</v>
      </c>
      <c r="D4052">
        <v>12000</v>
      </c>
      <c r="E4052">
        <v>500</v>
      </c>
      <c r="F4052" t="s">
        <v>16</v>
      </c>
      <c r="G4052" s="2">
        <v>73642</v>
      </c>
      <c r="H4052">
        <f t="shared" si="378"/>
        <v>1035000</v>
      </c>
      <c r="I4052">
        <f t="shared" si="379"/>
        <v>45000</v>
      </c>
      <c r="J4052" t="str">
        <f t="shared" si="380"/>
        <v>August</v>
      </c>
      <c r="K4052" t="str">
        <f t="shared" si="381"/>
        <v>2101</v>
      </c>
      <c r="L4052" t="str">
        <f t="shared" si="382"/>
        <v>High Discount</v>
      </c>
      <c r="M4052" t="str">
        <f t="shared" si="383"/>
        <v>Ok</v>
      </c>
      <c r="N4052" t="s">
        <v>10264</v>
      </c>
    </row>
    <row r="4053" spans="1:14" x14ac:dyDescent="0.35">
      <c r="A4053" t="s">
        <v>4071</v>
      </c>
      <c r="B4053" t="s">
        <v>39</v>
      </c>
      <c r="C4053">
        <v>515</v>
      </c>
      <c r="D4053">
        <v>22000</v>
      </c>
      <c r="E4053">
        <v>2000</v>
      </c>
      <c r="F4053" t="s">
        <v>11</v>
      </c>
      <c r="G4053" s="2">
        <v>73649</v>
      </c>
      <c r="H4053">
        <f t="shared" si="378"/>
        <v>10300000</v>
      </c>
      <c r="I4053">
        <f t="shared" si="379"/>
        <v>1030000</v>
      </c>
      <c r="J4053" t="str">
        <f t="shared" si="380"/>
        <v>August</v>
      </c>
      <c r="K4053" t="str">
        <f t="shared" si="381"/>
        <v>2101</v>
      </c>
      <c r="L4053" t="str">
        <f t="shared" si="382"/>
        <v>High Discount</v>
      </c>
      <c r="M4053" t="str">
        <f t="shared" si="383"/>
        <v>Ok</v>
      </c>
      <c r="N4053" t="s">
        <v>10264</v>
      </c>
    </row>
    <row r="4054" spans="1:14" x14ac:dyDescent="0.35">
      <c r="A4054" t="s">
        <v>4072</v>
      </c>
      <c r="B4054" t="s">
        <v>19</v>
      </c>
      <c r="C4054">
        <v>126</v>
      </c>
      <c r="D4054">
        <v>15000</v>
      </c>
      <c r="E4054">
        <v>200</v>
      </c>
      <c r="F4054" t="s">
        <v>46</v>
      </c>
      <c r="G4054" s="2">
        <v>73656</v>
      </c>
      <c r="H4054">
        <f t="shared" si="378"/>
        <v>1864800</v>
      </c>
      <c r="I4054">
        <f t="shared" si="379"/>
        <v>25200</v>
      </c>
      <c r="J4054" t="str">
        <f t="shared" si="380"/>
        <v>August</v>
      </c>
      <c r="K4054" t="str">
        <f t="shared" si="381"/>
        <v>2101</v>
      </c>
      <c r="L4054" t="str">
        <f t="shared" si="382"/>
        <v>High Discount</v>
      </c>
      <c r="M4054" t="str">
        <f t="shared" si="383"/>
        <v>Ok</v>
      </c>
      <c r="N4054" t="s">
        <v>10264</v>
      </c>
    </row>
    <row r="4055" spans="1:14" x14ac:dyDescent="0.35">
      <c r="A4055" t="s">
        <v>4073</v>
      </c>
      <c r="B4055" t="s">
        <v>19</v>
      </c>
      <c r="C4055">
        <v>539</v>
      </c>
      <c r="D4055">
        <v>12000</v>
      </c>
      <c r="E4055">
        <v>500</v>
      </c>
      <c r="F4055" t="s">
        <v>16</v>
      </c>
      <c r="G4055" s="2">
        <v>73663</v>
      </c>
      <c r="H4055">
        <f t="shared" si="378"/>
        <v>6198500</v>
      </c>
      <c r="I4055">
        <f t="shared" si="379"/>
        <v>269500</v>
      </c>
      <c r="J4055" t="str">
        <f t="shared" si="380"/>
        <v>September</v>
      </c>
      <c r="K4055" t="str">
        <f t="shared" si="381"/>
        <v>2101</v>
      </c>
      <c r="L4055" t="str">
        <f t="shared" si="382"/>
        <v>Normal</v>
      </c>
      <c r="M4055" t="str">
        <f t="shared" si="383"/>
        <v>Ok</v>
      </c>
      <c r="N4055" t="s">
        <v>10264</v>
      </c>
    </row>
    <row r="4056" spans="1:14" x14ac:dyDescent="0.35">
      <c r="A4056" t="s">
        <v>4074</v>
      </c>
      <c r="B4056" t="s">
        <v>7</v>
      </c>
      <c r="C4056">
        <v>166</v>
      </c>
      <c r="D4056">
        <v>45000</v>
      </c>
      <c r="E4056">
        <v>400</v>
      </c>
      <c r="F4056" t="s">
        <v>11</v>
      </c>
      <c r="G4056" s="2">
        <v>73670</v>
      </c>
      <c r="H4056">
        <f t="shared" si="378"/>
        <v>7403600</v>
      </c>
      <c r="I4056">
        <f t="shared" si="379"/>
        <v>66400</v>
      </c>
      <c r="J4056" t="str">
        <f t="shared" si="380"/>
        <v>September</v>
      </c>
      <c r="K4056" t="str">
        <f t="shared" si="381"/>
        <v>2101</v>
      </c>
      <c r="L4056" t="str">
        <f t="shared" si="382"/>
        <v>High Discount</v>
      </c>
      <c r="M4056" t="str">
        <f t="shared" si="383"/>
        <v>Ok</v>
      </c>
      <c r="N4056" t="s">
        <v>10264</v>
      </c>
    </row>
    <row r="4057" spans="1:14" x14ac:dyDescent="0.35">
      <c r="A4057" t="s">
        <v>4075</v>
      </c>
      <c r="B4057" t="s">
        <v>39</v>
      </c>
      <c r="C4057">
        <v>483</v>
      </c>
      <c r="D4057">
        <v>6000</v>
      </c>
      <c r="E4057">
        <v>300</v>
      </c>
      <c r="F4057" t="s">
        <v>16</v>
      </c>
      <c r="G4057" s="2">
        <v>73677</v>
      </c>
      <c r="H4057">
        <f t="shared" si="378"/>
        <v>2753100</v>
      </c>
      <c r="I4057">
        <f t="shared" si="379"/>
        <v>144900</v>
      </c>
      <c r="J4057" t="str">
        <f t="shared" si="380"/>
        <v>September</v>
      </c>
      <c r="K4057" t="str">
        <f t="shared" si="381"/>
        <v>2101</v>
      </c>
      <c r="L4057" t="str">
        <f t="shared" si="382"/>
        <v>Normal</v>
      </c>
      <c r="M4057" t="str">
        <f t="shared" si="383"/>
        <v>Ok</v>
      </c>
      <c r="N4057" t="s">
        <v>10264</v>
      </c>
    </row>
    <row r="4058" spans="1:14" x14ac:dyDescent="0.35">
      <c r="A4058" t="s">
        <v>4076</v>
      </c>
      <c r="B4058" t="s">
        <v>39</v>
      </c>
      <c r="C4058">
        <v>68</v>
      </c>
      <c r="D4058">
        <v>1200</v>
      </c>
      <c r="E4058">
        <v>1000</v>
      </c>
      <c r="F4058" t="s">
        <v>16</v>
      </c>
      <c r="G4058" s="2">
        <v>73684</v>
      </c>
      <c r="H4058">
        <f t="shared" si="378"/>
        <v>13600</v>
      </c>
      <c r="I4058">
        <f t="shared" si="379"/>
        <v>68000</v>
      </c>
      <c r="J4058" t="str">
        <f t="shared" si="380"/>
        <v>September</v>
      </c>
      <c r="K4058" t="str">
        <f t="shared" si="381"/>
        <v>2101</v>
      </c>
      <c r="L4058" t="str">
        <f t="shared" si="382"/>
        <v>High Discount</v>
      </c>
      <c r="M4058" t="str">
        <f t="shared" si="383"/>
        <v>Ok</v>
      </c>
      <c r="N4058" t="s">
        <v>10264</v>
      </c>
    </row>
    <row r="4059" spans="1:14" x14ac:dyDescent="0.35">
      <c r="A4059" t="s">
        <v>4077</v>
      </c>
      <c r="B4059" t="s">
        <v>15</v>
      </c>
      <c r="C4059">
        <v>245</v>
      </c>
      <c r="D4059">
        <v>6000</v>
      </c>
      <c r="E4059">
        <v>1500</v>
      </c>
      <c r="F4059" t="s">
        <v>16</v>
      </c>
      <c r="G4059" s="2">
        <v>73691</v>
      </c>
      <c r="H4059">
        <f t="shared" si="378"/>
        <v>1102500</v>
      </c>
      <c r="I4059">
        <f t="shared" si="379"/>
        <v>367500</v>
      </c>
      <c r="J4059" t="str">
        <f t="shared" si="380"/>
        <v>October</v>
      </c>
      <c r="K4059" t="str">
        <f t="shared" si="381"/>
        <v>2101</v>
      </c>
      <c r="L4059" t="str">
        <f t="shared" si="382"/>
        <v>High Discount</v>
      </c>
      <c r="M4059" t="str">
        <f t="shared" si="383"/>
        <v>Ok</v>
      </c>
      <c r="N4059" t="s">
        <v>10264</v>
      </c>
    </row>
    <row r="4060" spans="1:14" x14ac:dyDescent="0.35">
      <c r="A4060" t="s">
        <v>4078</v>
      </c>
      <c r="B4060" t="s">
        <v>43</v>
      </c>
      <c r="C4060">
        <v>500</v>
      </c>
      <c r="D4060">
        <v>6000</v>
      </c>
      <c r="E4060">
        <v>1500</v>
      </c>
      <c r="F4060" t="s">
        <v>46</v>
      </c>
      <c r="G4060" s="2">
        <v>73698</v>
      </c>
      <c r="H4060">
        <f t="shared" si="378"/>
        <v>2250000</v>
      </c>
      <c r="I4060">
        <f t="shared" si="379"/>
        <v>750000</v>
      </c>
      <c r="J4060" t="str">
        <f t="shared" si="380"/>
        <v>October</v>
      </c>
      <c r="K4060" t="str">
        <f t="shared" si="381"/>
        <v>2101</v>
      </c>
      <c r="L4060" t="str">
        <f t="shared" si="382"/>
        <v>High Discount</v>
      </c>
      <c r="M4060" t="str">
        <f t="shared" si="383"/>
        <v>Ok</v>
      </c>
      <c r="N4060" t="s">
        <v>10264</v>
      </c>
    </row>
    <row r="4061" spans="1:14" x14ac:dyDescent="0.35">
      <c r="A4061" t="s">
        <v>4079</v>
      </c>
      <c r="B4061" t="s">
        <v>30</v>
      </c>
      <c r="C4061">
        <v>474</v>
      </c>
      <c r="D4061">
        <v>1200</v>
      </c>
      <c r="E4061">
        <v>2000</v>
      </c>
      <c r="F4061" t="s">
        <v>8</v>
      </c>
      <c r="G4061" s="2">
        <v>73705</v>
      </c>
      <c r="H4061">
        <f t="shared" si="378"/>
        <v>0</v>
      </c>
      <c r="I4061">
        <f t="shared" si="379"/>
        <v>948000</v>
      </c>
      <c r="J4061" t="str">
        <f t="shared" si="380"/>
        <v>October</v>
      </c>
      <c r="K4061" t="str">
        <f t="shared" si="381"/>
        <v>2101</v>
      </c>
      <c r="L4061" t="str">
        <f t="shared" si="382"/>
        <v>High Discount</v>
      </c>
      <c r="M4061" t="str">
        <f t="shared" si="383"/>
        <v>Zero Sales</v>
      </c>
      <c r="N4061" t="s">
        <v>10264</v>
      </c>
    </row>
    <row r="4062" spans="1:14" x14ac:dyDescent="0.35">
      <c r="A4062" t="s">
        <v>4080</v>
      </c>
      <c r="B4062" t="s">
        <v>21</v>
      </c>
      <c r="C4062">
        <v>443</v>
      </c>
      <c r="D4062">
        <v>6000</v>
      </c>
      <c r="E4062">
        <v>500</v>
      </c>
      <c r="F4062" t="s">
        <v>8</v>
      </c>
      <c r="G4062" s="2">
        <v>73712</v>
      </c>
      <c r="H4062">
        <f t="shared" si="378"/>
        <v>2436500</v>
      </c>
      <c r="I4062">
        <f t="shared" si="379"/>
        <v>221500</v>
      </c>
      <c r="J4062" t="str">
        <f t="shared" si="380"/>
        <v>October</v>
      </c>
      <c r="K4062" t="str">
        <f t="shared" si="381"/>
        <v>2101</v>
      </c>
      <c r="L4062" t="str">
        <f t="shared" si="382"/>
        <v>High Discount</v>
      </c>
      <c r="M4062" t="str">
        <f t="shared" si="383"/>
        <v>Ok</v>
      </c>
      <c r="N4062" t="s">
        <v>10264</v>
      </c>
    </row>
    <row r="4063" spans="1:14" x14ac:dyDescent="0.35">
      <c r="A4063" t="s">
        <v>4081</v>
      </c>
      <c r="B4063" t="s">
        <v>21</v>
      </c>
      <c r="C4063">
        <v>333</v>
      </c>
      <c r="D4063">
        <v>15000</v>
      </c>
      <c r="E4063">
        <v>100</v>
      </c>
      <c r="F4063" t="s">
        <v>46</v>
      </c>
      <c r="G4063" s="2">
        <v>73719</v>
      </c>
      <c r="H4063">
        <f t="shared" si="378"/>
        <v>4961700</v>
      </c>
      <c r="I4063">
        <f t="shared" si="379"/>
        <v>33300</v>
      </c>
      <c r="J4063" t="str">
        <f t="shared" si="380"/>
        <v>October</v>
      </c>
      <c r="K4063" t="str">
        <f t="shared" si="381"/>
        <v>2101</v>
      </c>
      <c r="L4063" t="str">
        <f t="shared" si="382"/>
        <v>Normal</v>
      </c>
      <c r="M4063" t="str">
        <f t="shared" si="383"/>
        <v>Ok</v>
      </c>
      <c r="N4063" t="s">
        <v>10264</v>
      </c>
    </row>
    <row r="4064" spans="1:14" x14ac:dyDescent="0.35">
      <c r="A4064" t="s">
        <v>4082</v>
      </c>
      <c r="B4064" t="s">
        <v>7</v>
      </c>
      <c r="C4064">
        <v>83</v>
      </c>
      <c r="D4064">
        <v>22000</v>
      </c>
      <c r="E4064">
        <v>400</v>
      </c>
      <c r="F4064" t="s">
        <v>46</v>
      </c>
      <c r="G4064" s="2">
        <v>73726</v>
      </c>
      <c r="H4064">
        <f t="shared" si="378"/>
        <v>1792800</v>
      </c>
      <c r="I4064">
        <f t="shared" si="379"/>
        <v>33200</v>
      </c>
      <c r="J4064" t="str">
        <f t="shared" si="380"/>
        <v>November</v>
      </c>
      <c r="K4064" t="str">
        <f t="shared" si="381"/>
        <v>2101</v>
      </c>
      <c r="L4064" t="str">
        <f t="shared" si="382"/>
        <v>High Discount</v>
      </c>
      <c r="M4064" t="str">
        <f t="shared" si="383"/>
        <v>Ok</v>
      </c>
      <c r="N4064" t="s">
        <v>10264</v>
      </c>
    </row>
    <row r="4065" spans="1:14" x14ac:dyDescent="0.35">
      <c r="A4065" t="s">
        <v>4083</v>
      </c>
      <c r="B4065" t="s">
        <v>30</v>
      </c>
      <c r="C4065">
        <v>344</v>
      </c>
      <c r="D4065">
        <v>12000</v>
      </c>
      <c r="E4065">
        <v>100</v>
      </c>
      <c r="F4065" t="s">
        <v>11</v>
      </c>
      <c r="G4065" s="2">
        <v>73733</v>
      </c>
      <c r="H4065">
        <f t="shared" si="378"/>
        <v>4093600</v>
      </c>
      <c r="I4065">
        <f t="shared" si="379"/>
        <v>34400</v>
      </c>
      <c r="J4065" t="str">
        <f t="shared" si="380"/>
        <v>November</v>
      </c>
      <c r="K4065" t="str">
        <f t="shared" si="381"/>
        <v>2101</v>
      </c>
      <c r="L4065" t="str">
        <f t="shared" si="382"/>
        <v>Normal</v>
      </c>
      <c r="M4065" t="str">
        <f t="shared" si="383"/>
        <v>Ok</v>
      </c>
      <c r="N4065" t="s">
        <v>10264</v>
      </c>
    </row>
    <row r="4066" spans="1:14" x14ac:dyDescent="0.35">
      <c r="A4066" t="s">
        <v>4084</v>
      </c>
      <c r="B4066" t="s">
        <v>43</v>
      </c>
      <c r="C4066">
        <v>300</v>
      </c>
      <c r="D4066">
        <v>15000</v>
      </c>
      <c r="E4066">
        <v>400</v>
      </c>
      <c r="F4066" t="s">
        <v>16</v>
      </c>
      <c r="G4066" s="2">
        <v>73740</v>
      </c>
      <c r="H4066">
        <f t="shared" si="378"/>
        <v>4380000</v>
      </c>
      <c r="I4066">
        <f t="shared" si="379"/>
        <v>120000</v>
      </c>
      <c r="J4066" t="str">
        <f t="shared" si="380"/>
        <v>November</v>
      </c>
      <c r="K4066" t="str">
        <f t="shared" si="381"/>
        <v>2101</v>
      </c>
      <c r="L4066" t="str">
        <f t="shared" si="382"/>
        <v>High Discount</v>
      </c>
      <c r="M4066" t="str">
        <f t="shared" si="383"/>
        <v>Ok</v>
      </c>
      <c r="N4066" t="s">
        <v>10264</v>
      </c>
    </row>
    <row r="4067" spans="1:14" x14ac:dyDescent="0.35">
      <c r="A4067" t="s">
        <v>4085</v>
      </c>
      <c r="B4067" t="s">
        <v>30</v>
      </c>
      <c r="C4067">
        <v>388</v>
      </c>
      <c r="D4067">
        <v>12000</v>
      </c>
      <c r="E4067">
        <v>400</v>
      </c>
      <c r="F4067" t="s">
        <v>46</v>
      </c>
      <c r="G4067" s="2">
        <v>73747</v>
      </c>
      <c r="H4067">
        <f t="shared" si="378"/>
        <v>4500800</v>
      </c>
      <c r="I4067">
        <f t="shared" si="379"/>
        <v>155200</v>
      </c>
      <c r="J4067" t="str">
        <f t="shared" si="380"/>
        <v>November</v>
      </c>
      <c r="K4067" t="str">
        <f t="shared" si="381"/>
        <v>2101</v>
      </c>
      <c r="L4067" t="str">
        <f t="shared" si="382"/>
        <v>High Discount</v>
      </c>
      <c r="M4067" t="str">
        <f t="shared" si="383"/>
        <v>Ok</v>
      </c>
      <c r="N4067" t="s">
        <v>10264</v>
      </c>
    </row>
    <row r="4068" spans="1:14" x14ac:dyDescent="0.35">
      <c r="A4068" t="s">
        <v>4086</v>
      </c>
      <c r="B4068" t="s">
        <v>15</v>
      </c>
      <c r="C4068">
        <v>489</v>
      </c>
      <c r="D4068">
        <v>800</v>
      </c>
      <c r="E4068">
        <v>300</v>
      </c>
      <c r="F4068" t="s">
        <v>11</v>
      </c>
      <c r="G4068" s="2">
        <v>73754</v>
      </c>
      <c r="H4068">
        <f t="shared" si="378"/>
        <v>244500</v>
      </c>
      <c r="I4068">
        <f t="shared" si="379"/>
        <v>146700</v>
      </c>
      <c r="J4068" t="str">
        <f t="shared" si="380"/>
        <v>December</v>
      </c>
      <c r="K4068" t="str">
        <f t="shared" si="381"/>
        <v>2101</v>
      </c>
      <c r="L4068" t="str">
        <f t="shared" si="382"/>
        <v>Normal</v>
      </c>
      <c r="M4068" t="str">
        <f t="shared" si="383"/>
        <v>Ok</v>
      </c>
      <c r="N4068" t="s">
        <v>10264</v>
      </c>
    </row>
    <row r="4069" spans="1:14" x14ac:dyDescent="0.35">
      <c r="A4069" t="s">
        <v>4087</v>
      </c>
      <c r="B4069" t="s">
        <v>19</v>
      </c>
      <c r="C4069">
        <v>229</v>
      </c>
      <c r="D4069">
        <v>18000</v>
      </c>
      <c r="E4069">
        <v>2000</v>
      </c>
      <c r="F4069" t="s">
        <v>8</v>
      </c>
      <c r="G4069" s="2">
        <v>73761</v>
      </c>
      <c r="H4069">
        <f t="shared" si="378"/>
        <v>3664000</v>
      </c>
      <c r="I4069">
        <f t="shared" si="379"/>
        <v>458000</v>
      </c>
      <c r="J4069" t="str">
        <f t="shared" si="380"/>
        <v>December</v>
      </c>
      <c r="K4069" t="str">
        <f t="shared" si="381"/>
        <v>2101</v>
      </c>
      <c r="L4069" t="str">
        <f t="shared" si="382"/>
        <v>High Discount</v>
      </c>
      <c r="M4069" t="str">
        <f t="shared" si="383"/>
        <v>Ok</v>
      </c>
      <c r="N4069" t="s">
        <v>10264</v>
      </c>
    </row>
    <row r="4070" spans="1:14" x14ac:dyDescent="0.35">
      <c r="A4070" t="s">
        <v>4088</v>
      </c>
      <c r="B4070" t="s">
        <v>7</v>
      </c>
      <c r="C4070">
        <v>277</v>
      </c>
      <c r="D4070">
        <v>18000</v>
      </c>
      <c r="E4070">
        <v>1500</v>
      </c>
      <c r="F4070" t="s">
        <v>8</v>
      </c>
      <c r="G4070" s="2">
        <v>73768</v>
      </c>
      <c r="H4070">
        <f t="shared" si="378"/>
        <v>4570500</v>
      </c>
      <c r="I4070">
        <f t="shared" si="379"/>
        <v>415500</v>
      </c>
      <c r="J4070" t="str">
        <f t="shared" si="380"/>
        <v>December</v>
      </c>
      <c r="K4070" t="str">
        <f t="shared" si="381"/>
        <v>2101</v>
      </c>
      <c r="L4070" t="str">
        <f t="shared" si="382"/>
        <v>High Discount</v>
      </c>
      <c r="M4070" t="str">
        <f t="shared" si="383"/>
        <v>Ok</v>
      </c>
      <c r="N4070" t="s">
        <v>10264</v>
      </c>
    </row>
    <row r="4071" spans="1:14" x14ac:dyDescent="0.35">
      <c r="A4071" t="s">
        <v>4089</v>
      </c>
      <c r="B4071" t="s">
        <v>39</v>
      </c>
      <c r="C4071">
        <v>72</v>
      </c>
      <c r="D4071">
        <v>22000</v>
      </c>
      <c r="E4071">
        <v>2000</v>
      </c>
      <c r="F4071" t="s">
        <v>8</v>
      </c>
      <c r="G4071" s="2">
        <v>73775</v>
      </c>
      <c r="H4071">
        <f t="shared" si="378"/>
        <v>1440000</v>
      </c>
      <c r="I4071">
        <f t="shared" si="379"/>
        <v>144000</v>
      </c>
      <c r="J4071" t="str">
        <f t="shared" si="380"/>
        <v>December</v>
      </c>
      <c r="K4071" t="str">
        <f t="shared" si="381"/>
        <v>2101</v>
      </c>
      <c r="L4071" t="str">
        <f t="shared" si="382"/>
        <v>High Discount</v>
      </c>
      <c r="M4071" t="str">
        <f t="shared" si="383"/>
        <v>Ok</v>
      </c>
      <c r="N4071" t="s">
        <v>10264</v>
      </c>
    </row>
    <row r="4072" spans="1:14" x14ac:dyDescent="0.35">
      <c r="A4072" t="s">
        <v>4090</v>
      </c>
      <c r="B4072" t="s">
        <v>7</v>
      </c>
      <c r="C4072">
        <v>376</v>
      </c>
      <c r="D4072">
        <v>5500</v>
      </c>
      <c r="E4072">
        <v>2000</v>
      </c>
      <c r="F4072" t="s">
        <v>8</v>
      </c>
      <c r="G4072" s="2">
        <v>73782</v>
      </c>
      <c r="H4072">
        <f t="shared" si="378"/>
        <v>1316000</v>
      </c>
      <c r="I4072">
        <f t="shared" si="379"/>
        <v>752000</v>
      </c>
      <c r="J4072" t="str">
        <f t="shared" si="380"/>
        <v>January</v>
      </c>
      <c r="K4072" t="str">
        <f t="shared" si="381"/>
        <v>2102</v>
      </c>
      <c r="L4072" t="str">
        <f t="shared" si="382"/>
        <v>High Discount</v>
      </c>
      <c r="M4072" t="str">
        <f t="shared" si="383"/>
        <v>Ok</v>
      </c>
      <c r="N4072" t="s">
        <v>10264</v>
      </c>
    </row>
    <row r="4073" spans="1:14" x14ac:dyDescent="0.35">
      <c r="A4073" t="s">
        <v>4091</v>
      </c>
      <c r="B4073" t="s">
        <v>21</v>
      </c>
      <c r="C4073">
        <v>203</v>
      </c>
      <c r="D4073">
        <v>15000</v>
      </c>
      <c r="E4073">
        <v>5000</v>
      </c>
      <c r="F4073" t="s">
        <v>11</v>
      </c>
      <c r="G4073" s="2">
        <v>73789</v>
      </c>
      <c r="H4073">
        <f t="shared" si="378"/>
        <v>2030000</v>
      </c>
      <c r="I4073">
        <f t="shared" si="379"/>
        <v>1015000</v>
      </c>
      <c r="J4073" t="str">
        <f t="shared" si="380"/>
        <v>January</v>
      </c>
      <c r="K4073" t="str">
        <f t="shared" si="381"/>
        <v>2102</v>
      </c>
      <c r="L4073" t="str">
        <f t="shared" si="382"/>
        <v>High Discount</v>
      </c>
      <c r="M4073" t="str">
        <f t="shared" si="383"/>
        <v>Ok</v>
      </c>
      <c r="N4073" t="s">
        <v>10264</v>
      </c>
    </row>
    <row r="4074" spans="1:14" x14ac:dyDescent="0.35">
      <c r="A4074" t="s">
        <v>4092</v>
      </c>
      <c r="B4074" t="s">
        <v>43</v>
      </c>
      <c r="C4074">
        <v>195</v>
      </c>
      <c r="D4074">
        <v>22000</v>
      </c>
      <c r="E4074">
        <v>400</v>
      </c>
      <c r="F4074" t="s">
        <v>16</v>
      </c>
      <c r="G4074" s="2">
        <v>73796</v>
      </c>
      <c r="H4074">
        <f t="shared" si="378"/>
        <v>4212000</v>
      </c>
      <c r="I4074">
        <f t="shared" si="379"/>
        <v>78000</v>
      </c>
      <c r="J4074" t="str">
        <f t="shared" si="380"/>
        <v>January</v>
      </c>
      <c r="K4074" t="str">
        <f t="shared" si="381"/>
        <v>2102</v>
      </c>
      <c r="L4074" t="str">
        <f t="shared" si="382"/>
        <v>High Discount</v>
      </c>
      <c r="M4074" t="str">
        <f t="shared" si="383"/>
        <v>Ok</v>
      </c>
      <c r="N4074" t="s">
        <v>10264</v>
      </c>
    </row>
    <row r="4075" spans="1:14" x14ac:dyDescent="0.35">
      <c r="A4075" t="s">
        <v>4093</v>
      </c>
      <c r="B4075" t="s">
        <v>30</v>
      </c>
      <c r="C4075">
        <v>301</v>
      </c>
      <c r="D4075">
        <v>22000</v>
      </c>
      <c r="E4075">
        <v>100</v>
      </c>
      <c r="F4075" t="s">
        <v>11</v>
      </c>
      <c r="G4075" s="2">
        <v>73803</v>
      </c>
      <c r="H4075">
        <f t="shared" si="378"/>
        <v>6591900</v>
      </c>
      <c r="I4075">
        <f t="shared" si="379"/>
        <v>30100</v>
      </c>
      <c r="J4075" t="str">
        <f t="shared" si="380"/>
        <v>January</v>
      </c>
      <c r="K4075" t="str">
        <f t="shared" si="381"/>
        <v>2102</v>
      </c>
      <c r="L4075" t="str">
        <f t="shared" si="382"/>
        <v>Normal</v>
      </c>
      <c r="M4075" t="str">
        <f t="shared" si="383"/>
        <v>Ok</v>
      </c>
      <c r="N4075" t="s">
        <v>10264</v>
      </c>
    </row>
    <row r="4076" spans="1:14" x14ac:dyDescent="0.35">
      <c r="A4076" t="s">
        <v>4094</v>
      </c>
      <c r="B4076" t="s">
        <v>43</v>
      </c>
      <c r="C4076">
        <v>351</v>
      </c>
      <c r="D4076">
        <v>12000</v>
      </c>
      <c r="E4076">
        <v>300</v>
      </c>
      <c r="F4076" t="s">
        <v>16</v>
      </c>
      <c r="G4076" s="2">
        <v>73810</v>
      </c>
      <c r="H4076">
        <f t="shared" si="378"/>
        <v>4106700</v>
      </c>
      <c r="I4076">
        <f t="shared" si="379"/>
        <v>105300</v>
      </c>
      <c r="J4076" t="str">
        <f t="shared" si="380"/>
        <v>January</v>
      </c>
      <c r="K4076" t="str">
        <f t="shared" si="381"/>
        <v>2102</v>
      </c>
      <c r="L4076" t="str">
        <f t="shared" si="382"/>
        <v>Normal</v>
      </c>
      <c r="M4076" t="str">
        <f t="shared" si="383"/>
        <v>Ok</v>
      </c>
      <c r="N4076" t="s">
        <v>10264</v>
      </c>
    </row>
    <row r="4077" spans="1:14" x14ac:dyDescent="0.35">
      <c r="A4077" t="s">
        <v>4095</v>
      </c>
      <c r="B4077" t="s">
        <v>15</v>
      </c>
      <c r="C4077">
        <v>119</v>
      </c>
      <c r="D4077">
        <v>5500</v>
      </c>
      <c r="E4077">
        <v>200</v>
      </c>
      <c r="F4077" t="s">
        <v>8</v>
      </c>
      <c r="G4077" s="2">
        <v>73817</v>
      </c>
      <c r="H4077">
        <f t="shared" si="378"/>
        <v>630700</v>
      </c>
      <c r="I4077">
        <f t="shared" si="379"/>
        <v>23800</v>
      </c>
      <c r="J4077" t="str">
        <f t="shared" si="380"/>
        <v>February</v>
      </c>
      <c r="K4077" t="str">
        <f t="shared" si="381"/>
        <v>2102</v>
      </c>
      <c r="L4077" t="str">
        <f t="shared" si="382"/>
        <v>High Discount</v>
      </c>
      <c r="M4077" t="str">
        <f t="shared" si="383"/>
        <v>Ok</v>
      </c>
      <c r="N4077" t="s">
        <v>10264</v>
      </c>
    </row>
    <row r="4078" spans="1:14" x14ac:dyDescent="0.35">
      <c r="A4078" t="s">
        <v>4096</v>
      </c>
      <c r="B4078" t="s">
        <v>7</v>
      </c>
      <c r="C4078">
        <v>592</v>
      </c>
      <c r="D4078">
        <v>800</v>
      </c>
      <c r="E4078">
        <v>400</v>
      </c>
      <c r="F4078" t="s">
        <v>46</v>
      </c>
      <c r="G4078" s="2">
        <v>73824</v>
      </c>
      <c r="H4078">
        <f t="shared" si="378"/>
        <v>236800</v>
      </c>
      <c r="I4078">
        <f t="shared" si="379"/>
        <v>236800</v>
      </c>
      <c r="J4078" t="str">
        <f t="shared" si="380"/>
        <v>February</v>
      </c>
      <c r="K4078" t="str">
        <f t="shared" si="381"/>
        <v>2102</v>
      </c>
      <c r="L4078" t="str">
        <f t="shared" si="382"/>
        <v>Normal</v>
      </c>
      <c r="M4078" t="str">
        <f t="shared" si="383"/>
        <v>Ok</v>
      </c>
      <c r="N4078" t="s">
        <v>10264</v>
      </c>
    </row>
    <row r="4079" spans="1:14" x14ac:dyDescent="0.35">
      <c r="A4079" t="s">
        <v>4097</v>
      </c>
      <c r="B4079" t="s">
        <v>10</v>
      </c>
      <c r="C4079">
        <v>142</v>
      </c>
      <c r="D4079">
        <v>45000</v>
      </c>
      <c r="E4079">
        <v>3000</v>
      </c>
      <c r="F4079" t="s">
        <v>46</v>
      </c>
      <c r="G4079" s="2">
        <v>73831</v>
      </c>
      <c r="H4079">
        <f t="shared" si="378"/>
        <v>5964000</v>
      </c>
      <c r="I4079">
        <f t="shared" si="379"/>
        <v>426000</v>
      </c>
      <c r="J4079" t="str">
        <f t="shared" si="380"/>
        <v>February</v>
      </c>
      <c r="K4079" t="str">
        <f t="shared" si="381"/>
        <v>2102</v>
      </c>
      <c r="L4079" t="str">
        <f t="shared" si="382"/>
        <v>High Discount</v>
      </c>
      <c r="M4079" t="str">
        <f t="shared" si="383"/>
        <v>Ok</v>
      </c>
      <c r="N4079" t="s">
        <v>10264</v>
      </c>
    </row>
    <row r="4080" spans="1:14" x14ac:dyDescent="0.35">
      <c r="A4080" t="s">
        <v>4098</v>
      </c>
      <c r="B4080" t="s">
        <v>7</v>
      </c>
      <c r="C4080">
        <v>212</v>
      </c>
      <c r="D4080">
        <v>800</v>
      </c>
      <c r="E4080">
        <v>400</v>
      </c>
      <c r="F4080" t="s">
        <v>46</v>
      </c>
      <c r="G4080" s="2">
        <v>73838</v>
      </c>
      <c r="H4080">
        <f t="shared" si="378"/>
        <v>84800</v>
      </c>
      <c r="I4080">
        <f t="shared" si="379"/>
        <v>84800</v>
      </c>
      <c r="J4080" t="str">
        <f t="shared" si="380"/>
        <v>February</v>
      </c>
      <c r="K4080" t="str">
        <f t="shared" si="381"/>
        <v>2102</v>
      </c>
      <c r="L4080" t="str">
        <f t="shared" si="382"/>
        <v>High Discount</v>
      </c>
      <c r="M4080" t="str">
        <f t="shared" si="383"/>
        <v>Ok</v>
      </c>
      <c r="N4080" t="s">
        <v>10264</v>
      </c>
    </row>
    <row r="4081" spans="1:14" x14ac:dyDescent="0.35">
      <c r="A4081" t="s">
        <v>4099</v>
      </c>
      <c r="B4081" t="s">
        <v>39</v>
      </c>
      <c r="C4081">
        <v>130</v>
      </c>
      <c r="D4081">
        <v>6000</v>
      </c>
      <c r="E4081">
        <v>1500</v>
      </c>
      <c r="F4081" t="s">
        <v>16</v>
      </c>
      <c r="G4081" s="2">
        <v>73845</v>
      </c>
      <c r="H4081">
        <f t="shared" si="378"/>
        <v>585000</v>
      </c>
      <c r="I4081">
        <f t="shared" si="379"/>
        <v>195000</v>
      </c>
      <c r="J4081" t="str">
        <f t="shared" si="380"/>
        <v>March</v>
      </c>
      <c r="K4081" t="str">
        <f t="shared" si="381"/>
        <v>2102</v>
      </c>
      <c r="L4081" t="str">
        <f t="shared" si="382"/>
        <v>High Discount</v>
      </c>
      <c r="M4081" t="str">
        <f t="shared" si="383"/>
        <v>Ok</v>
      </c>
      <c r="N4081" t="s">
        <v>10264</v>
      </c>
    </row>
    <row r="4082" spans="1:14" x14ac:dyDescent="0.35">
      <c r="A4082" t="s">
        <v>4100</v>
      </c>
      <c r="B4082" t="s">
        <v>7</v>
      </c>
      <c r="C4082">
        <v>112</v>
      </c>
      <c r="D4082">
        <v>6000</v>
      </c>
      <c r="E4082">
        <v>100</v>
      </c>
      <c r="F4082" t="s">
        <v>8</v>
      </c>
      <c r="G4082" s="2">
        <v>73852</v>
      </c>
      <c r="H4082">
        <f t="shared" si="378"/>
        <v>660800</v>
      </c>
      <c r="I4082">
        <f t="shared" si="379"/>
        <v>11200</v>
      </c>
      <c r="J4082" t="str">
        <f t="shared" si="380"/>
        <v>March</v>
      </c>
      <c r="K4082" t="str">
        <f t="shared" si="381"/>
        <v>2102</v>
      </c>
      <c r="L4082" t="str">
        <f t="shared" si="382"/>
        <v>Normal</v>
      </c>
      <c r="M4082" t="str">
        <f t="shared" si="383"/>
        <v>Ok</v>
      </c>
      <c r="N4082" t="s">
        <v>10264</v>
      </c>
    </row>
    <row r="4083" spans="1:14" x14ac:dyDescent="0.35">
      <c r="A4083" t="s">
        <v>4101</v>
      </c>
      <c r="B4083" t="s">
        <v>13</v>
      </c>
      <c r="C4083">
        <v>485</v>
      </c>
      <c r="D4083">
        <v>800</v>
      </c>
      <c r="E4083">
        <v>1000</v>
      </c>
      <c r="F4083" t="s">
        <v>11</v>
      </c>
      <c r="G4083" s="2">
        <v>73859</v>
      </c>
      <c r="H4083">
        <f t="shared" si="378"/>
        <v>0</v>
      </c>
      <c r="I4083">
        <f t="shared" si="379"/>
        <v>485000</v>
      </c>
      <c r="J4083" t="str">
        <f t="shared" si="380"/>
        <v>March</v>
      </c>
      <c r="K4083" t="str">
        <f t="shared" si="381"/>
        <v>2102</v>
      </c>
      <c r="L4083" t="str">
        <f t="shared" si="382"/>
        <v>High Discount</v>
      </c>
      <c r="M4083" t="str">
        <f t="shared" si="383"/>
        <v>Zero Sales</v>
      </c>
      <c r="N4083" t="s">
        <v>10264</v>
      </c>
    </row>
    <row r="4084" spans="1:14" x14ac:dyDescent="0.35">
      <c r="A4084" t="s">
        <v>4102</v>
      </c>
      <c r="B4084" t="s">
        <v>15</v>
      </c>
      <c r="C4084">
        <v>97</v>
      </c>
      <c r="D4084">
        <v>800</v>
      </c>
      <c r="E4084">
        <v>1000</v>
      </c>
      <c r="F4084" t="s">
        <v>46</v>
      </c>
      <c r="G4084" s="2">
        <v>73866</v>
      </c>
      <c r="H4084">
        <f t="shared" si="378"/>
        <v>0</v>
      </c>
      <c r="I4084">
        <f t="shared" si="379"/>
        <v>97000</v>
      </c>
      <c r="J4084" t="str">
        <f t="shared" si="380"/>
        <v>March</v>
      </c>
      <c r="K4084" t="str">
        <f t="shared" si="381"/>
        <v>2102</v>
      </c>
      <c r="L4084" t="str">
        <f t="shared" si="382"/>
        <v>High Discount</v>
      </c>
      <c r="M4084" t="str">
        <f t="shared" si="383"/>
        <v>Zero Sales</v>
      </c>
      <c r="N4084" t="s">
        <v>10264</v>
      </c>
    </row>
    <row r="4085" spans="1:14" x14ac:dyDescent="0.35">
      <c r="A4085" t="s">
        <v>4103</v>
      </c>
      <c r="B4085" t="s">
        <v>33</v>
      </c>
      <c r="C4085">
        <v>494</v>
      </c>
      <c r="D4085">
        <v>22000</v>
      </c>
      <c r="E4085">
        <v>1500</v>
      </c>
      <c r="F4085" t="s">
        <v>16</v>
      </c>
      <c r="G4085" s="2">
        <v>73873</v>
      </c>
      <c r="H4085">
        <f t="shared" si="378"/>
        <v>10127000</v>
      </c>
      <c r="I4085">
        <f t="shared" si="379"/>
        <v>741000</v>
      </c>
      <c r="J4085" t="str">
        <f t="shared" si="380"/>
        <v>April</v>
      </c>
      <c r="K4085" t="str">
        <f t="shared" si="381"/>
        <v>2102</v>
      </c>
      <c r="L4085" t="str">
        <f t="shared" si="382"/>
        <v>High Discount</v>
      </c>
      <c r="M4085" t="str">
        <f t="shared" si="383"/>
        <v>Ok</v>
      </c>
      <c r="N4085" t="s">
        <v>10264</v>
      </c>
    </row>
    <row r="4086" spans="1:14" x14ac:dyDescent="0.35">
      <c r="A4086" t="s">
        <v>4104</v>
      </c>
      <c r="B4086" t="s">
        <v>15</v>
      </c>
      <c r="C4086">
        <v>123</v>
      </c>
      <c r="D4086">
        <v>18000</v>
      </c>
      <c r="E4086">
        <v>400</v>
      </c>
      <c r="F4086" t="s">
        <v>46</v>
      </c>
      <c r="G4086" s="2">
        <v>73880</v>
      </c>
      <c r="H4086">
        <f t="shared" si="378"/>
        <v>2164800</v>
      </c>
      <c r="I4086">
        <f t="shared" si="379"/>
        <v>49200</v>
      </c>
      <c r="J4086" t="str">
        <f t="shared" si="380"/>
        <v>April</v>
      </c>
      <c r="K4086" t="str">
        <f t="shared" si="381"/>
        <v>2102</v>
      </c>
      <c r="L4086" t="str">
        <f t="shared" si="382"/>
        <v>High Discount</v>
      </c>
      <c r="M4086" t="str">
        <f t="shared" si="383"/>
        <v>Ok</v>
      </c>
      <c r="N4086" t="s">
        <v>10264</v>
      </c>
    </row>
    <row r="4087" spans="1:14" x14ac:dyDescent="0.35">
      <c r="A4087" t="s">
        <v>4105</v>
      </c>
      <c r="B4087" t="s">
        <v>30</v>
      </c>
      <c r="C4087">
        <v>591</v>
      </c>
      <c r="D4087">
        <v>15000</v>
      </c>
      <c r="E4087">
        <v>400</v>
      </c>
      <c r="F4087" t="s">
        <v>11</v>
      </c>
      <c r="G4087" s="2">
        <v>73887</v>
      </c>
      <c r="H4087">
        <f t="shared" si="378"/>
        <v>8628600</v>
      </c>
      <c r="I4087">
        <f t="shared" si="379"/>
        <v>236400</v>
      </c>
      <c r="J4087" t="str">
        <f t="shared" si="380"/>
        <v>April</v>
      </c>
      <c r="K4087" t="str">
        <f t="shared" si="381"/>
        <v>2102</v>
      </c>
      <c r="L4087" t="str">
        <f t="shared" si="382"/>
        <v>Normal</v>
      </c>
      <c r="M4087" t="str">
        <f t="shared" si="383"/>
        <v>Ok</v>
      </c>
      <c r="N4087" t="s">
        <v>10264</v>
      </c>
    </row>
    <row r="4088" spans="1:14" x14ac:dyDescent="0.35">
      <c r="A4088" t="s">
        <v>4106</v>
      </c>
      <c r="B4088" t="s">
        <v>33</v>
      </c>
      <c r="C4088">
        <v>206</v>
      </c>
      <c r="D4088">
        <v>6000</v>
      </c>
      <c r="E4088">
        <v>200</v>
      </c>
      <c r="F4088" t="s">
        <v>8</v>
      </c>
      <c r="G4088" s="2">
        <v>73894</v>
      </c>
      <c r="H4088">
        <f t="shared" si="378"/>
        <v>1194800</v>
      </c>
      <c r="I4088">
        <f t="shared" si="379"/>
        <v>41200</v>
      </c>
      <c r="J4088" t="str">
        <f t="shared" si="380"/>
        <v>April</v>
      </c>
      <c r="K4088" t="str">
        <f t="shared" si="381"/>
        <v>2102</v>
      </c>
      <c r="L4088" t="str">
        <f t="shared" si="382"/>
        <v>Normal</v>
      </c>
      <c r="M4088" t="str">
        <f t="shared" si="383"/>
        <v>Ok</v>
      </c>
      <c r="N4088" t="s">
        <v>10264</v>
      </c>
    </row>
    <row r="4089" spans="1:14" x14ac:dyDescent="0.35">
      <c r="A4089" t="s">
        <v>4107</v>
      </c>
      <c r="B4089" t="s">
        <v>30</v>
      </c>
      <c r="C4089">
        <v>536</v>
      </c>
      <c r="D4089">
        <v>5500</v>
      </c>
      <c r="E4089">
        <v>1500</v>
      </c>
      <c r="F4089" t="s">
        <v>11</v>
      </c>
      <c r="G4089" s="2">
        <v>73901</v>
      </c>
      <c r="H4089">
        <f t="shared" si="378"/>
        <v>2144000</v>
      </c>
      <c r="I4089">
        <f t="shared" si="379"/>
        <v>804000</v>
      </c>
      <c r="J4089" t="str">
        <f t="shared" si="380"/>
        <v>May</v>
      </c>
      <c r="K4089" t="str">
        <f t="shared" si="381"/>
        <v>2102</v>
      </c>
      <c r="L4089" t="str">
        <f t="shared" si="382"/>
        <v>High Discount</v>
      </c>
      <c r="M4089" t="str">
        <f t="shared" si="383"/>
        <v>Ok</v>
      </c>
      <c r="N4089" t="s">
        <v>10264</v>
      </c>
    </row>
    <row r="4090" spans="1:14" x14ac:dyDescent="0.35">
      <c r="A4090" t="s">
        <v>4108</v>
      </c>
      <c r="B4090" t="s">
        <v>30</v>
      </c>
      <c r="C4090">
        <v>315</v>
      </c>
      <c r="D4090">
        <v>800</v>
      </c>
      <c r="E4090">
        <v>400</v>
      </c>
      <c r="F4090" t="s">
        <v>8</v>
      </c>
      <c r="G4090" s="2">
        <v>73908</v>
      </c>
      <c r="H4090">
        <f t="shared" si="378"/>
        <v>126000</v>
      </c>
      <c r="I4090">
        <f t="shared" si="379"/>
        <v>126000</v>
      </c>
      <c r="J4090" t="str">
        <f t="shared" si="380"/>
        <v>May</v>
      </c>
      <c r="K4090" t="str">
        <f t="shared" si="381"/>
        <v>2102</v>
      </c>
      <c r="L4090" t="str">
        <f t="shared" si="382"/>
        <v>High Discount</v>
      </c>
      <c r="M4090" t="str">
        <f t="shared" si="383"/>
        <v>Ok</v>
      </c>
      <c r="N4090" t="s">
        <v>10264</v>
      </c>
    </row>
    <row r="4091" spans="1:14" x14ac:dyDescent="0.35">
      <c r="A4091" t="s">
        <v>4109</v>
      </c>
      <c r="B4091" t="s">
        <v>39</v>
      </c>
      <c r="C4091">
        <v>305</v>
      </c>
      <c r="D4091">
        <v>1200</v>
      </c>
      <c r="E4091">
        <v>100</v>
      </c>
      <c r="F4091" t="s">
        <v>8</v>
      </c>
      <c r="G4091" s="2">
        <v>73915</v>
      </c>
      <c r="H4091">
        <f t="shared" si="378"/>
        <v>335500</v>
      </c>
      <c r="I4091">
        <f t="shared" si="379"/>
        <v>30500</v>
      </c>
      <c r="J4091" t="str">
        <f t="shared" si="380"/>
        <v>May</v>
      </c>
      <c r="K4091" t="str">
        <f t="shared" si="381"/>
        <v>2102</v>
      </c>
      <c r="L4091" t="str">
        <f t="shared" si="382"/>
        <v>Normal</v>
      </c>
      <c r="M4091" t="str">
        <f t="shared" si="383"/>
        <v>Ok</v>
      </c>
      <c r="N4091" t="s">
        <v>10264</v>
      </c>
    </row>
    <row r="4092" spans="1:14" x14ac:dyDescent="0.35">
      <c r="A4092" t="s">
        <v>4110</v>
      </c>
      <c r="B4092" t="s">
        <v>39</v>
      </c>
      <c r="C4092">
        <v>88</v>
      </c>
      <c r="D4092">
        <v>12000</v>
      </c>
      <c r="E4092">
        <v>1000</v>
      </c>
      <c r="F4092" t="s">
        <v>8</v>
      </c>
      <c r="G4092" s="2">
        <v>73922</v>
      </c>
      <c r="H4092">
        <f t="shared" si="378"/>
        <v>968000</v>
      </c>
      <c r="I4092">
        <f t="shared" si="379"/>
        <v>88000</v>
      </c>
      <c r="J4092" t="str">
        <f t="shared" si="380"/>
        <v>May</v>
      </c>
      <c r="K4092" t="str">
        <f t="shared" si="381"/>
        <v>2102</v>
      </c>
      <c r="L4092" t="str">
        <f t="shared" si="382"/>
        <v>High Discount</v>
      </c>
      <c r="M4092" t="str">
        <f t="shared" si="383"/>
        <v>Ok</v>
      </c>
      <c r="N4092" t="s">
        <v>10264</v>
      </c>
    </row>
    <row r="4093" spans="1:14" x14ac:dyDescent="0.35">
      <c r="A4093" t="s">
        <v>4111</v>
      </c>
      <c r="B4093" t="s">
        <v>19</v>
      </c>
      <c r="C4093">
        <v>104</v>
      </c>
      <c r="D4093">
        <v>45000</v>
      </c>
      <c r="E4093">
        <v>3000</v>
      </c>
      <c r="F4093" t="s">
        <v>46</v>
      </c>
      <c r="G4093" s="2">
        <v>73929</v>
      </c>
      <c r="H4093">
        <f t="shared" si="378"/>
        <v>4368000</v>
      </c>
      <c r="I4093">
        <f t="shared" si="379"/>
        <v>312000</v>
      </c>
      <c r="J4093" t="str">
        <f t="shared" si="380"/>
        <v>May</v>
      </c>
      <c r="K4093" t="str">
        <f t="shared" si="381"/>
        <v>2102</v>
      </c>
      <c r="L4093" t="str">
        <f t="shared" si="382"/>
        <v>High Discount</v>
      </c>
      <c r="M4093" t="str">
        <f t="shared" si="383"/>
        <v>Ok</v>
      </c>
      <c r="N4093" t="s">
        <v>10264</v>
      </c>
    </row>
    <row r="4094" spans="1:14" x14ac:dyDescent="0.35">
      <c r="A4094" t="s">
        <v>4112</v>
      </c>
      <c r="B4094" t="s">
        <v>21</v>
      </c>
      <c r="C4094">
        <v>77</v>
      </c>
      <c r="D4094">
        <v>4500</v>
      </c>
      <c r="E4094">
        <v>400</v>
      </c>
      <c r="F4094" t="s">
        <v>11</v>
      </c>
      <c r="G4094" s="2">
        <v>73936</v>
      </c>
      <c r="H4094">
        <f t="shared" si="378"/>
        <v>315700</v>
      </c>
      <c r="I4094">
        <f t="shared" si="379"/>
        <v>30800</v>
      </c>
      <c r="J4094" t="str">
        <f t="shared" si="380"/>
        <v>June</v>
      </c>
      <c r="K4094" t="str">
        <f t="shared" si="381"/>
        <v>2102</v>
      </c>
      <c r="L4094" t="str">
        <f t="shared" si="382"/>
        <v>High Discount</v>
      </c>
      <c r="M4094" t="str">
        <f t="shared" si="383"/>
        <v>Ok</v>
      </c>
      <c r="N4094" t="s">
        <v>10264</v>
      </c>
    </row>
    <row r="4095" spans="1:14" x14ac:dyDescent="0.35">
      <c r="A4095" t="s">
        <v>4113</v>
      </c>
      <c r="B4095" t="s">
        <v>19</v>
      </c>
      <c r="C4095">
        <v>167</v>
      </c>
      <c r="D4095">
        <v>5500</v>
      </c>
      <c r="E4095">
        <v>2000</v>
      </c>
      <c r="F4095" t="s">
        <v>46</v>
      </c>
      <c r="G4095" s="2">
        <v>73943</v>
      </c>
      <c r="H4095">
        <f t="shared" si="378"/>
        <v>584500</v>
      </c>
      <c r="I4095">
        <f t="shared" si="379"/>
        <v>334000</v>
      </c>
      <c r="J4095" t="str">
        <f t="shared" si="380"/>
        <v>June</v>
      </c>
      <c r="K4095" t="str">
        <f t="shared" si="381"/>
        <v>2102</v>
      </c>
      <c r="L4095" t="str">
        <f t="shared" si="382"/>
        <v>High Discount</v>
      </c>
      <c r="M4095" t="str">
        <f t="shared" si="383"/>
        <v>Ok</v>
      </c>
      <c r="N4095" t="s">
        <v>10264</v>
      </c>
    </row>
    <row r="4096" spans="1:14" x14ac:dyDescent="0.35">
      <c r="A4096" t="s">
        <v>4114</v>
      </c>
      <c r="B4096" t="s">
        <v>19</v>
      </c>
      <c r="C4096">
        <v>419</v>
      </c>
      <c r="D4096">
        <v>12000</v>
      </c>
      <c r="E4096">
        <v>500</v>
      </c>
      <c r="F4096" t="s">
        <v>11</v>
      </c>
      <c r="G4096" s="2">
        <v>73950</v>
      </c>
      <c r="H4096">
        <f t="shared" si="378"/>
        <v>4818500</v>
      </c>
      <c r="I4096">
        <f t="shared" si="379"/>
        <v>209500</v>
      </c>
      <c r="J4096" t="str">
        <f t="shared" si="380"/>
        <v>June</v>
      </c>
      <c r="K4096" t="str">
        <f t="shared" si="381"/>
        <v>2102</v>
      </c>
      <c r="L4096" t="str">
        <f t="shared" si="382"/>
        <v>High Discount</v>
      </c>
      <c r="M4096" t="str">
        <f t="shared" si="383"/>
        <v>Ok</v>
      </c>
      <c r="N4096" t="s">
        <v>10264</v>
      </c>
    </row>
    <row r="4097" spans="1:14" x14ac:dyDescent="0.35">
      <c r="A4097" t="s">
        <v>4115</v>
      </c>
      <c r="B4097" t="s">
        <v>21</v>
      </c>
      <c r="C4097">
        <v>258</v>
      </c>
      <c r="D4097">
        <v>18000</v>
      </c>
      <c r="E4097">
        <v>1000</v>
      </c>
      <c r="F4097" t="s">
        <v>16</v>
      </c>
      <c r="G4097" s="2">
        <v>73957</v>
      </c>
      <c r="H4097">
        <f t="shared" si="378"/>
        <v>4386000</v>
      </c>
      <c r="I4097">
        <f t="shared" si="379"/>
        <v>258000</v>
      </c>
      <c r="J4097" t="str">
        <f t="shared" si="380"/>
        <v>June</v>
      </c>
      <c r="K4097" t="str">
        <f t="shared" si="381"/>
        <v>2102</v>
      </c>
      <c r="L4097" t="str">
        <f t="shared" si="382"/>
        <v>High Discount</v>
      </c>
      <c r="M4097" t="str">
        <f t="shared" si="383"/>
        <v>Ok</v>
      </c>
      <c r="N4097" t="s">
        <v>10264</v>
      </c>
    </row>
    <row r="4098" spans="1:14" x14ac:dyDescent="0.35">
      <c r="A4098" t="s">
        <v>4116</v>
      </c>
      <c r="B4098" t="s">
        <v>10</v>
      </c>
      <c r="C4098">
        <v>365</v>
      </c>
      <c r="D4098">
        <v>12000</v>
      </c>
      <c r="E4098">
        <v>5000</v>
      </c>
      <c r="F4098" t="s">
        <v>16</v>
      </c>
      <c r="G4098" s="2">
        <v>73964</v>
      </c>
      <c r="H4098">
        <f t="shared" ref="H4098:H4161" si="384">MAX(0,(D4098-E4098)*C4098)</f>
        <v>2555000</v>
      </c>
      <c r="I4098">
        <f t="shared" si="379"/>
        <v>1825000</v>
      </c>
      <c r="J4098" t="str">
        <f t="shared" si="380"/>
        <v>July</v>
      </c>
      <c r="K4098" t="str">
        <f t="shared" si="381"/>
        <v>2102</v>
      </c>
      <c r="L4098" t="str">
        <f t="shared" si="382"/>
        <v>High Discount</v>
      </c>
      <c r="M4098" t="str">
        <f t="shared" si="383"/>
        <v>Ok</v>
      </c>
      <c r="N4098" t="s">
        <v>10264</v>
      </c>
    </row>
    <row r="4099" spans="1:14" x14ac:dyDescent="0.35">
      <c r="A4099" t="s">
        <v>4117</v>
      </c>
      <c r="B4099" t="s">
        <v>33</v>
      </c>
      <c r="C4099">
        <v>442</v>
      </c>
      <c r="D4099">
        <v>1200</v>
      </c>
      <c r="E4099">
        <v>1500</v>
      </c>
      <c r="F4099" t="s">
        <v>11</v>
      </c>
      <c r="G4099" s="2">
        <v>73971</v>
      </c>
      <c r="H4099">
        <f t="shared" si="384"/>
        <v>0</v>
      </c>
      <c r="I4099">
        <f t="shared" ref="I4099:I4162" si="385">E4099*C4099</f>
        <v>663000</v>
      </c>
      <c r="J4099" t="str">
        <f t="shared" ref="J4099:J4162" si="386">TEXT(G:G,"mmmm")</f>
        <v>July</v>
      </c>
      <c r="K4099" t="str">
        <f t="shared" ref="K4099:K4162" si="387">TEXT(G4099,"yyy")</f>
        <v>2102</v>
      </c>
      <c r="L4099" t="str">
        <f t="shared" ref="L4099:L4162" si="388">IF(E4099&gt;=C4099,"High Discount","Normal")</f>
        <v>High Discount</v>
      </c>
      <c r="M4099" t="str">
        <f t="shared" ref="M4099:M4162" si="389">IF(H4099=0,"Zero Sales","Ok")</f>
        <v>Zero Sales</v>
      </c>
      <c r="N4099" t="s">
        <v>10264</v>
      </c>
    </row>
    <row r="4100" spans="1:14" x14ac:dyDescent="0.35">
      <c r="A4100" t="s">
        <v>4118</v>
      </c>
      <c r="B4100" t="s">
        <v>43</v>
      </c>
      <c r="C4100">
        <v>493</v>
      </c>
      <c r="D4100">
        <v>18000</v>
      </c>
      <c r="E4100">
        <v>200</v>
      </c>
      <c r="F4100" t="s">
        <v>11</v>
      </c>
      <c r="G4100" s="2">
        <v>73978</v>
      </c>
      <c r="H4100">
        <f t="shared" si="384"/>
        <v>8775400</v>
      </c>
      <c r="I4100">
        <f t="shared" si="385"/>
        <v>98600</v>
      </c>
      <c r="J4100" t="str">
        <f t="shared" si="386"/>
        <v>July</v>
      </c>
      <c r="K4100" t="str">
        <f t="shared" si="387"/>
        <v>2102</v>
      </c>
      <c r="L4100" t="str">
        <f t="shared" si="388"/>
        <v>Normal</v>
      </c>
      <c r="M4100" t="str">
        <f t="shared" si="389"/>
        <v>Ok</v>
      </c>
      <c r="N4100" t="s">
        <v>10264</v>
      </c>
    </row>
    <row r="4101" spans="1:14" x14ac:dyDescent="0.35">
      <c r="A4101" t="s">
        <v>4119</v>
      </c>
      <c r="B4101" t="s">
        <v>19</v>
      </c>
      <c r="C4101">
        <v>308</v>
      </c>
      <c r="D4101">
        <v>15000</v>
      </c>
      <c r="E4101">
        <v>2000</v>
      </c>
      <c r="F4101" t="s">
        <v>11</v>
      </c>
      <c r="G4101" s="2">
        <v>73985</v>
      </c>
      <c r="H4101">
        <f t="shared" si="384"/>
        <v>4004000</v>
      </c>
      <c r="I4101">
        <f t="shared" si="385"/>
        <v>616000</v>
      </c>
      <c r="J4101" t="str">
        <f t="shared" si="386"/>
        <v>July</v>
      </c>
      <c r="K4101" t="str">
        <f t="shared" si="387"/>
        <v>2102</v>
      </c>
      <c r="L4101" t="str">
        <f t="shared" si="388"/>
        <v>High Discount</v>
      </c>
      <c r="M4101" t="str">
        <f t="shared" si="389"/>
        <v>Ok</v>
      </c>
      <c r="N4101" t="s">
        <v>10264</v>
      </c>
    </row>
    <row r="4102" spans="1:14" x14ac:dyDescent="0.35">
      <c r="A4102" t="s">
        <v>4120</v>
      </c>
      <c r="B4102" t="s">
        <v>7</v>
      </c>
      <c r="C4102">
        <v>247</v>
      </c>
      <c r="D4102">
        <v>22000</v>
      </c>
      <c r="E4102">
        <v>1500</v>
      </c>
      <c r="F4102" t="s">
        <v>11</v>
      </c>
      <c r="G4102" s="2">
        <v>73992</v>
      </c>
      <c r="H4102">
        <f t="shared" si="384"/>
        <v>5063500</v>
      </c>
      <c r="I4102">
        <f t="shared" si="385"/>
        <v>370500</v>
      </c>
      <c r="J4102" t="str">
        <f t="shared" si="386"/>
        <v>July</v>
      </c>
      <c r="K4102" t="str">
        <f t="shared" si="387"/>
        <v>2102</v>
      </c>
      <c r="L4102" t="str">
        <f t="shared" si="388"/>
        <v>High Discount</v>
      </c>
      <c r="M4102" t="str">
        <f t="shared" si="389"/>
        <v>Ok</v>
      </c>
      <c r="N4102" t="s">
        <v>10264</v>
      </c>
    </row>
    <row r="4103" spans="1:14" x14ac:dyDescent="0.35">
      <c r="A4103" t="s">
        <v>4121</v>
      </c>
      <c r="B4103" t="s">
        <v>7</v>
      </c>
      <c r="C4103">
        <v>494</v>
      </c>
      <c r="D4103">
        <v>6000</v>
      </c>
      <c r="E4103">
        <v>400</v>
      </c>
      <c r="F4103" t="s">
        <v>8</v>
      </c>
      <c r="G4103" s="2">
        <v>73999</v>
      </c>
      <c r="H4103">
        <f t="shared" si="384"/>
        <v>2766400</v>
      </c>
      <c r="I4103">
        <f t="shared" si="385"/>
        <v>197600</v>
      </c>
      <c r="J4103" t="str">
        <f t="shared" si="386"/>
        <v>August</v>
      </c>
      <c r="K4103" t="str">
        <f t="shared" si="387"/>
        <v>2102</v>
      </c>
      <c r="L4103" t="str">
        <f t="shared" si="388"/>
        <v>Normal</v>
      </c>
      <c r="M4103" t="str">
        <f t="shared" si="389"/>
        <v>Ok</v>
      </c>
      <c r="N4103" t="s">
        <v>10264</v>
      </c>
    </row>
    <row r="4104" spans="1:14" x14ac:dyDescent="0.35">
      <c r="A4104" t="s">
        <v>4122</v>
      </c>
      <c r="B4104" t="s">
        <v>30</v>
      </c>
      <c r="C4104">
        <v>354</v>
      </c>
      <c r="D4104">
        <v>12000</v>
      </c>
      <c r="E4104">
        <v>400</v>
      </c>
      <c r="F4104" t="s">
        <v>46</v>
      </c>
      <c r="G4104" s="2">
        <v>74006</v>
      </c>
      <c r="H4104">
        <f t="shared" si="384"/>
        <v>4106400</v>
      </c>
      <c r="I4104">
        <f t="shared" si="385"/>
        <v>141600</v>
      </c>
      <c r="J4104" t="str">
        <f t="shared" si="386"/>
        <v>August</v>
      </c>
      <c r="K4104" t="str">
        <f t="shared" si="387"/>
        <v>2102</v>
      </c>
      <c r="L4104" t="str">
        <f t="shared" si="388"/>
        <v>High Discount</v>
      </c>
      <c r="M4104" t="str">
        <f t="shared" si="389"/>
        <v>Ok</v>
      </c>
      <c r="N4104" t="s">
        <v>10264</v>
      </c>
    </row>
    <row r="4105" spans="1:14" x14ac:dyDescent="0.35">
      <c r="A4105" t="s">
        <v>4123</v>
      </c>
      <c r="B4105" t="s">
        <v>21</v>
      </c>
      <c r="C4105">
        <v>388</v>
      </c>
      <c r="D4105">
        <v>1200</v>
      </c>
      <c r="E4105">
        <v>400</v>
      </c>
      <c r="F4105" t="s">
        <v>8</v>
      </c>
      <c r="G4105" s="2">
        <v>74013</v>
      </c>
      <c r="H4105">
        <f t="shared" si="384"/>
        <v>310400</v>
      </c>
      <c r="I4105">
        <f t="shared" si="385"/>
        <v>155200</v>
      </c>
      <c r="J4105" t="str">
        <f t="shared" si="386"/>
        <v>August</v>
      </c>
      <c r="K4105" t="str">
        <f t="shared" si="387"/>
        <v>2102</v>
      </c>
      <c r="L4105" t="str">
        <f t="shared" si="388"/>
        <v>High Discount</v>
      </c>
      <c r="M4105" t="str">
        <f t="shared" si="389"/>
        <v>Ok</v>
      </c>
      <c r="N4105" t="s">
        <v>10264</v>
      </c>
    </row>
    <row r="4106" spans="1:14" x14ac:dyDescent="0.35">
      <c r="A4106" t="s">
        <v>4124</v>
      </c>
      <c r="B4106" t="s">
        <v>30</v>
      </c>
      <c r="C4106">
        <v>578</v>
      </c>
      <c r="D4106">
        <v>22000</v>
      </c>
      <c r="E4106">
        <v>1000</v>
      </c>
      <c r="F4106" t="s">
        <v>46</v>
      </c>
      <c r="G4106" s="2">
        <v>74020</v>
      </c>
      <c r="H4106">
        <f t="shared" si="384"/>
        <v>12138000</v>
      </c>
      <c r="I4106">
        <f t="shared" si="385"/>
        <v>578000</v>
      </c>
      <c r="J4106" t="str">
        <f t="shared" si="386"/>
        <v>August</v>
      </c>
      <c r="K4106" t="str">
        <f t="shared" si="387"/>
        <v>2102</v>
      </c>
      <c r="L4106" t="str">
        <f t="shared" si="388"/>
        <v>High Discount</v>
      </c>
      <c r="M4106" t="str">
        <f t="shared" si="389"/>
        <v>Ok</v>
      </c>
      <c r="N4106" t="s">
        <v>10264</v>
      </c>
    </row>
    <row r="4107" spans="1:14" x14ac:dyDescent="0.35">
      <c r="A4107" t="s">
        <v>4125</v>
      </c>
      <c r="B4107" t="s">
        <v>13</v>
      </c>
      <c r="C4107">
        <v>103</v>
      </c>
      <c r="D4107">
        <v>1200</v>
      </c>
      <c r="E4107">
        <v>500</v>
      </c>
      <c r="F4107" t="s">
        <v>46</v>
      </c>
      <c r="G4107" s="2">
        <v>74027</v>
      </c>
      <c r="H4107">
        <f t="shared" si="384"/>
        <v>72100</v>
      </c>
      <c r="I4107">
        <f t="shared" si="385"/>
        <v>51500</v>
      </c>
      <c r="J4107" t="str">
        <f t="shared" si="386"/>
        <v>September</v>
      </c>
      <c r="K4107" t="str">
        <f t="shared" si="387"/>
        <v>2102</v>
      </c>
      <c r="L4107" t="str">
        <f t="shared" si="388"/>
        <v>High Discount</v>
      </c>
      <c r="M4107" t="str">
        <f t="shared" si="389"/>
        <v>Ok</v>
      </c>
      <c r="N4107" t="s">
        <v>10264</v>
      </c>
    </row>
    <row r="4108" spans="1:14" x14ac:dyDescent="0.35">
      <c r="A4108" t="s">
        <v>4126</v>
      </c>
      <c r="B4108" t="s">
        <v>13</v>
      </c>
      <c r="C4108">
        <v>161</v>
      </c>
      <c r="D4108">
        <v>4500</v>
      </c>
      <c r="E4108">
        <v>300</v>
      </c>
      <c r="F4108" t="s">
        <v>46</v>
      </c>
      <c r="G4108" s="2">
        <v>74034</v>
      </c>
      <c r="H4108">
        <f t="shared" si="384"/>
        <v>676200</v>
      </c>
      <c r="I4108">
        <f t="shared" si="385"/>
        <v>48300</v>
      </c>
      <c r="J4108" t="str">
        <f t="shared" si="386"/>
        <v>September</v>
      </c>
      <c r="K4108" t="str">
        <f t="shared" si="387"/>
        <v>2102</v>
      </c>
      <c r="L4108" t="str">
        <f t="shared" si="388"/>
        <v>High Discount</v>
      </c>
      <c r="M4108" t="str">
        <f t="shared" si="389"/>
        <v>Ok</v>
      </c>
      <c r="N4108" t="s">
        <v>10264</v>
      </c>
    </row>
    <row r="4109" spans="1:14" x14ac:dyDescent="0.35">
      <c r="A4109" t="s">
        <v>4127</v>
      </c>
      <c r="B4109" t="s">
        <v>43</v>
      </c>
      <c r="C4109">
        <v>468</v>
      </c>
      <c r="D4109">
        <v>18000</v>
      </c>
      <c r="E4109">
        <v>3000</v>
      </c>
      <c r="F4109" t="s">
        <v>8</v>
      </c>
      <c r="G4109" s="2">
        <v>74041</v>
      </c>
      <c r="H4109">
        <f t="shared" si="384"/>
        <v>7020000</v>
      </c>
      <c r="I4109">
        <f t="shared" si="385"/>
        <v>1404000</v>
      </c>
      <c r="J4109" t="str">
        <f t="shared" si="386"/>
        <v>September</v>
      </c>
      <c r="K4109" t="str">
        <f t="shared" si="387"/>
        <v>2102</v>
      </c>
      <c r="L4109" t="str">
        <f t="shared" si="388"/>
        <v>High Discount</v>
      </c>
      <c r="M4109" t="str">
        <f t="shared" si="389"/>
        <v>Ok</v>
      </c>
      <c r="N4109" t="s">
        <v>10264</v>
      </c>
    </row>
    <row r="4110" spans="1:14" x14ac:dyDescent="0.35">
      <c r="A4110" t="s">
        <v>4128</v>
      </c>
      <c r="B4110" t="s">
        <v>39</v>
      </c>
      <c r="C4110">
        <v>354</v>
      </c>
      <c r="D4110">
        <v>15000</v>
      </c>
      <c r="E4110">
        <v>1500</v>
      </c>
      <c r="F4110" t="s">
        <v>11</v>
      </c>
      <c r="G4110" s="2">
        <v>74048</v>
      </c>
      <c r="H4110">
        <f t="shared" si="384"/>
        <v>4779000</v>
      </c>
      <c r="I4110">
        <f t="shared" si="385"/>
        <v>531000</v>
      </c>
      <c r="J4110" t="str">
        <f t="shared" si="386"/>
        <v>September</v>
      </c>
      <c r="K4110" t="str">
        <f t="shared" si="387"/>
        <v>2102</v>
      </c>
      <c r="L4110" t="str">
        <f t="shared" si="388"/>
        <v>High Discount</v>
      </c>
      <c r="M4110" t="str">
        <f t="shared" si="389"/>
        <v>Ok</v>
      </c>
      <c r="N4110" t="s">
        <v>10264</v>
      </c>
    </row>
    <row r="4111" spans="1:14" x14ac:dyDescent="0.35">
      <c r="A4111" t="s">
        <v>4129</v>
      </c>
      <c r="B4111" t="s">
        <v>39</v>
      </c>
      <c r="C4111">
        <v>487</v>
      </c>
      <c r="D4111">
        <v>5500</v>
      </c>
      <c r="E4111">
        <v>5000</v>
      </c>
      <c r="F4111" t="s">
        <v>8</v>
      </c>
      <c r="G4111" s="2">
        <v>74055</v>
      </c>
      <c r="H4111">
        <f t="shared" si="384"/>
        <v>243500</v>
      </c>
      <c r="I4111">
        <f t="shared" si="385"/>
        <v>2435000</v>
      </c>
      <c r="J4111" t="str">
        <f t="shared" si="386"/>
        <v>October</v>
      </c>
      <c r="K4111" t="str">
        <f t="shared" si="387"/>
        <v>2102</v>
      </c>
      <c r="L4111" t="str">
        <f t="shared" si="388"/>
        <v>High Discount</v>
      </c>
      <c r="M4111" t="str">
        <f t="shared" si="389"/>
        <v>Ok</v>
      </c>
      <c r="N4111" t="s">
        <v>10264</v>
      </c>
    </row>
    <row r="4112" spans="1:14" x14ac:dyDescent="0.35">
      <c r="A4112" t="s">
        <v>4130</v>
      </c>
      <c r="B4112" t="s">
        <v>21</v>
      </c>
      <c r="C4112">
        <v>134</v>
      </c>
      <c r="D4112">
        <v>6000</v>
      </c>
      <c r="E4112">
        <v>2000</v>
      </c>
      <c r="F4112" t="s">
        <v>8</v>
      </c>
      <c r="G4112" s="2">
        <v>74062</v>
      </c>
      <c r="H4112">
        <f t="shared" si="384"/>
        <v>536000</v>
      </c>
      <c r="I4112">
        <f t="shared" si="385"/>
        <v>268000</v>
      </c>
      <c r="J4112" t="str">
        <f t="shared" si="386"/>
        <v>October</v>
      </c>
      <c r="K4112" t="str">
        <f t="shared" si="387"/>
        <v>2102</v>
      </c>
      <c r="L4112" t="str">
        <f t="shared" si="388"/>
        <v>High Discount</v>
      </c>
      <c r="M4112" t="str">
        <f t="shared" si="389"/>
        <v>Ok</v>
      </c>
      <c r="N4112" t="s">
        <v>10264</v>
      </c>
    </row>
    <row r="4113" spans="1:14" x14ac:dyDescent="0.35">
      <c r="A4113" t="s">
        <v>4131</v>
      </c>
      <c r="B4113" t="s">
        <v>21</v>
      </c>
      <c r="C4113">
        <v>573</v>
      </c>
      <c r="D4113">
        <v>22000</v>
      </c>
      <c r="E4113">
        <v>500</v>
      </c>
      <c r="F4113" t="s">
        <v>46</v>
      </c>
      <c r="G4113" s="2">
        <v>74069</v>
      </c>
      <c r="H4113">
        <f t="shared" si="384"/>
        <v>12319500</v>
      </c>
      <c r="I4113">
        <f t="shared" si="385"/>
        <v>286500</v>
      </c>
      <c r="J4113" t="str">
        <f t="shared" si="386"/>
        <v>October</v>
      </c>
      <c r="K4113" t="str">
        <f t="shared" si="387"/>
        <v>2102</v>
      </c>
      <c r="L4113" t="str">
        <f t="shared" si="388"/>
        <v>Normal</v>
      </c>
      <c r="M4113" t="str">
        <f t="shared" si="389"/>
        <v>Ok</v>
      </c>
      <c r="N4113" t="s">
        <v>10264</v>
      </c>
    </row>
    <row r="4114" spans="1:14" x14ac:dyDescent="0.35">
      <c r="A4114" t="s">
        <v>4132</v>
      </c>
      <c r="B4114" t="s">
        <v>19</v>
      </c>
      <c r="C4114">
        <v>301</v>
      </c>
      <c r="D4114">
        <v>12000</v>
      </c>
      <c r="E4114">
        <v>1000</v>
      </c>
      <c r="F4114" t="s">
        <v>16</v>
      </c>
      <c r="G4114" s="2">
        <v>74076</v>
      </c>
      <c r="H4114">
        <f t="shared" si="384"/>
        <v>3311000</v>
      </c>
      <c r="I4114">
        <f t="shared" si="385"/>
        <v>301000</v>
      </c>
      <c r="J4114" t="str">
        <f t="shared" si="386"/>
        <v>October</v>
      </c>
      <c r="K4114" t="str">
        <f t="shared" si="387"/>
        <v>2102</v>
      </c>
      <c r="L4114" t="str">
        <f t="shared" si="388"/>
        <v>High Discount</v>
      </c>
      <c r="M4114" t="str">
        <f t="shared" si="389"/>
        <v>Ok</v>
      </c>
      <c r="N4114" t="s">
        <v>10264</v>
      </c>
    </row>
    <row r="4115" spans="1:14" x14ac:dyDescent="0.35">
      <c r="A4115" t="s">
        <v>4133</v>
      </c>
      <c r="B4115" t="s">
        <v>13</v>
      </c>
      <c r="C4115">
        <v>175</v>
      </c>
      <c r="D4115">
        <v>5500</v>
      </c>
      <c r="E4115">
        <v>500</v>
      </c>
      <c r="F4115" t="s">
        <v>16</v>
      </c>
      <c r="G4115" s="2">
        <v>74083</v>
      </c>
      <c r="H4115">
        <f t="shared" si="384"/>
        <v>875000</v>
      </c>
      <c r="I4115">
        <f t="shared" si="385"/>
        <v>87500</v>
      </c>
      <c r="J4115" t="str">
        <f t="shared" si="386"/>
        <v>October</v>
      </c>
      <c r="K4115" t="str">
        <f t="shared" si="387"/>
        <v>2102</v>
      </c>
      <c r="L4115" t="str">
        <f t="shared" si="388"/>
        <v>High Discount</v>
      </c>
      <c r="M4115" t="str">
        <f t="shared" si="389"/>
        <v>Ok</v>
      </c>
      <c r="N4115" t="s">
        <v>10264</v>
      </c>
    </row>
    <row r="4116" spans="1:14" x14ac:dyDescent="0.35">
      <c r="A4116" t="s">
        <v>4134</v>
      </c>
      <c r="B4116" t="s">
        <v>19</v>
      </c>
      <c r="C4116">
        <v>454</v>
      </c>
      <c r="D4116">
        <v>18000</v>
      </c>
      <c r="E4116">
        <v>100</v>
      </c>
      <c r="F4116" t="s">
        <v>8</v>
      </c>
      <c r="G4116" s="2">
        <v>74090</v>
      </c>
      <c r="H4116">
        <f t="shared" si="384"/>
        <v>8126600</v>
      </c>
      <c r="I4116">
        <f t="shared" si="385"/>
        <v>45400</v>
      </c>
      <c r="J4116" t="str">
        <f t="shared" si="386"/>
        <v>November</v>
      </c>
      <c r="K4116" t="str">
        <f t="shared" si="387"/>
        <v>2102</v>
      </c>
      <c r="L4116" t="str">
        <f t="shared" si="388"/>
        <v>Normal</v>
      </c>
      <c r="M4116" t="str">
        <f t="shared" si="389"/>
        <v>Ok</v>
      </c>
      <c r="N4116" t="s">
        <v>10264</v>
      </c>
    </row>
    <row r="4117" spans="1:14" x14ac:dyDescent="0.35">
      <c r="A4117" t="s">
        <v>4135</v>
      </c>
      <c r="B4117" t="s">
        <v>39</v>
      </c>
      <c r="C4117">
        <v>353</v>
      </c>
      <c r="D4117">
        <v>5500</v>
      </c>
      <c r="E4117">
        <v>200</v>
      </c>
      <c r="F4117" t="s">
        <v>46</v>
      </c>
      <c r="G4117" s="2">
        <v>74097</v>
      </c>
      <c r="H4117">
        <f t="shared" si="384"/>
        <v>1870900</v>
      </c>
      <c r="I4117">
        <f t="shared" si="385"/>
        <v>70600</v>
      </c>
      <c r="J4117" t="str">
        <f t="shared" si="386"/>
        <v>November</v>
      </c>
      <c r="K4117" t="str">
        <f t="shared" si="387"/>
        <v>2102</v>
      </c>
      <c r="L4117" t="str">
        <f t="shared" si="388"/>
        <v>Normal</v>
      </c>
      <c r="M4117" t="str">
        <f t="shared" si="389"/>
        <v>Ok</v>
      </c>
      <c r="N4117" t="s">
        <v>10264</v>
      </c>
    </row>
    <row r="4118" spans="1:14" x14ac:dyDescent="0.35">
      <c r="A4118" t="s">
        <v>4136</v>
      </c>
      <c r="B4118" t="s">
        <v>33</v>
      </c>
      <c r="C4118">
        <v>77</v>
      </c>
      <c r="D4118">
        <v>4500</v>
      </c>
      <c r="E4118">
        <v>400</v>
      </c>
      <c r="F4118" t="s">
        <v>8</v>
      </c>
      <c r="G4118" s="2">
        <v>74104</v>
      </c>
      <c r="H4118">
        <f t="shared" si="384"/>
        <v>315700</v>
      </c>
      <c r="I4118">
        <f t="shared" si="385"/>
        <v>30800</v>
      </c>
      <c r="J4118" t="str">
        <f t="shared" si="386"/>
        <v>November</v>
      </c>
      <c r="K4118" t="str">
        <f t="shared" si="387"/>
        <v>2102</v>
      </c>
      <c r="L4118" t="str">
        <f t="shared" si="388"/>
        <v>High Discount</v>
      </c>
      <c r="M4118" t="str">
        <f t="shared" si="389"/>
        <v>Ok</v>
      </c>
      <c r="N4118" t="s">
        <v>10264</v>
      </c>
    </row>
    <row r="4119" spans="1:14" x14ac:dyDescent="0.35">
      <c r="A4119" t="s">
        <v>4137</v>
      </c>
      <c r="B4119" t="s">
        <v>33</v>
      </c>
      <c r="C4119">
        <v>315</v>
      </c>
      <c r="D4119">
        <v>22000</v>
      </c>
      <c r="E4119">
        <v>300</v>
      </c>
      <c r="F4119" t="s">
        <v>8</v>
      </c>
      <c r="G4119" s="2">
        <v>74111</v>
      </c>
      <c r="H4119">
        <f t="shared" si="384"/>
        <v>6835500</v>
      </c>
      <c r="I4119">
        <f t="shared" si="385"/>
        <v>94500</v>
      </c>
      <c r="J4119" t="str">
        <f t="shared" si="386"/>
        <v>November</v>
      </c>
      <c r="K4119" t="str">
        <f t="shared" si="387"/>
        <v>2102</v>
      </c>
      <c r="L4119" t="str">
        <f t="shared" si="388"/>
        <v>Normal</v>
      </c>
      <c r="M4119" t="str">
        <f t="shared" si="389"/>
        <v>Ok</v>
      </c>
      <c r="N4119" t="s">
        <v>10264</v>
      </c>
    </row>
    <row r="4120" spans="1:14" x14ac:dyDescent="0.35">
      <c r="A4120" t="s">
        <v>4138</v>
      </c>
      <c r="B4120" t="s">
        <v>21</v>
      </c>
      <c r="C4120">
        <v>101</v>
      </c>
      <c r="D4120">
        <v>4500</v>
      </c>
      <c r="E4120">
        <v>200</v>
      </c>
      <c r="F4120" t="s">
        <v>11</v>
      </c>
      <c r="G4120" s="2">
        <v>74118</v>
      </c>
      <c r="H4120">
        <f t="shared" si="384"/>
        <v>434300</v>
      </c>
      <c r="I4120">
        <f t="shared" si="385"/>
        <v>20200</v>
      </c>
      <c r="J4120" t="str">
        <f t="shared" si="386"/>
        <v>December</v>
      </c>
      <c r="K4120" t="str">
        <f t="shared" si="387"/>
        <v>2102</v>
      </c>
      <c r="L4120" t="str">
        <f t="shared" si="388"/>
        <v>High Discount</v>
      </c>
      <c r="M4120" t="str">
        <f t="shared" si="389"/>
        <v>Ok</v>
      </c>
      <c r="N4120" t="s">
        <v>10264</v>
      </c>
    </row>
    <row r="4121" spans="1:14" x14ac:dyDescent="0.35">
      <c r="A4121" t="s">
        <v>4139</v>
      </c>
      <c r="B4121" t="s">
        <v>30</v>
      </c>
      <c r="C4121">
        <v>560</v>
      </c>
      <c r="D4121">
        <v>15000</v>
      </c>
      <c r="E4121">
        <v>300</v>
      </c>
      <c r="F4121" t="s">
        <v>46</v>
      </c>
      <c r="G4121" s="2">
        <v>74125</v>
      </c>
      <c r="H4121">
        <f t="shared" si="384"/>
        <v>8232000</v>
      </c>
      <c r="I4121">
        <f t="shared" si="385"/>
        <v>168000</v>
      </c>
      <c r="J4121" t="str">
        <f t="shared" si="386"/>
        <v>December</v>
      </c>
      <c r="K4121" t="str">
        <f t="shared" si="387"/>
        <v>2102</v>
      </c>
      <c r="L4121" t="str">
        <f t="shared" si="388"/>
        <v>Normal</v>
      </c>
      <c r="M4121" t="str">
        <f t="shared" si="389"/>
        <v>Ok</v>
      </c>
      <c r="N4121" t="s">
        <v>10264</v>
      </c>
    </row>
    <row r="4122" spans="1:14" x14ac:dyDescent="0.35">
      <c r="A4122" t="s">
        <v>4140</v>
      </c>
      <c r="B4122" t="s">
        <v>39</v>
      </c>
      <c r="C4122">
        <v>256</v>
      </c>
      <c r="D4122">
        <v>800</v>
      </c>
      <c r="E4122">
        <v>1500</v>
      </c>
      <c r="F4122" t="s">
        <v>16</v>
      </c>
      <c r="G4122" s="2">
        <v>74132</v>
      </c>
      <c r="H4122">
        <f t="shared" si="384"/>
        <v>0</v>
      </c>
      <c r="I4122">
        <f t="shared" si="385"/>
        <v>384000</v>
      </c>
      <c r="J4122" t="str">
        <f t="shared" si="386"/>
        <v>December</v>
      </c>
      <c r="K4122" t="str">
        <f t="shared" si="387"/>
        <v>2102</v>
      </c>
      <c r="L4122" t="str">
        <f t="shared" si="388"/>
        <v>High Discount</v>
      </c>
      <c r="M4122" t="str">
        <f t="shared" si="389"/>
        <v>Zero Sales</v>
      </c>
      <c r="N4122" t="s">
        <v>10264</v>
      </c>
    </row>
    <row r="4123" spans="1:14" x14ac:dyDescent="0.35">
      <c r="A4123" t="s">
        <v>4141</v>
      </c>
      <c r="B4123" t="s">
        <v>33</v>
      </c>
      <c r="C4123">
        <v>560</v>
      </c>
      <c r="D4123">
        <v>22000</v>
      </c>
      <c r="E4123">
        <v>200</v>
      </c>
      <c r="F4123" t="s">
        <v>16</v>
      </c>
      <c r="G4123" s="2">
        <v>74139</v>
      </c>
      <c r="H4123">
        <f t="shared" si="384"/>
        <v>12208000</v>
      </c>
      <c r="I4123">
        <f t="shared" si="385"/>
        <v>112000</v>
      </c>
      <c r="J4123" t="str">
        <f t="shared" si="386"/>
        <v>December</v>
      </c>
      <c r="K4123" t="str">
        <f t="shared" si="387"/>
        <v>2102</v>
      </c>
      <c r="L4123" t="str">
        <f t="shared" si="388"/>
        <v>Normal</v>
      </c>
      <c r="M4123" t="str">
        <f t="shared" si="389"/>
        <v>Ok</v>
      </c>
      <c r="N4123" t="s">
        <v>10264</v>
      </c>
    </row>
    <row r="4124" spans="1:14" x14ac:dyDescent="0.35">
      <c r="A4124" t="s">
        <v>4142</v>
      </c>
      <c r="B4124" t="s">
        <v>39</v>
      </c>
      <c r="C4124">
        <v>250</v>
      </c>
      <c r="D4124">
        <v>15000</v>
      </c>
      <c r="E4124">
        <v>5000</v>
      </c>
      <c r="F4124" t="s">
        <v>16</v>
      </c>
      <c r="G4124" s="2">
        <v>74146</v>
      </c>
      <c r="H4124">
        <f t="shared" si="384"/>
        <v>2500000</v>
      </c>
      <c r="I4124">
        <f t="shared" si="385"/>
        <v>1250000</v>
      </c>
      <c r="J4124" t="str">
        <f t="shared" si="386"/>
        <v>January</v>
      </c>
      <c r="K4124" t="str">
        <f t="shared" si="387"/>
        <v>2103</v>
      </c>
      <c r="L4124" t="str">
        <f t="shared" si="388"/>
        <v>High Discount</v>
      </c>
      <c r="M4124" t="str">
        <f t="shared" si="389"/>
        <v>Ok</v>
      </c>
      <c r="N4124" t="s">
        <v>10264</v>
      </c>
    </row>
    <row r="4125" spans="1:14" x14ac:dyDescent="0.35">
      <c r="A4125" t="s">
        <v>4143</v>
      </c>
      <c r="B4125" t="s">
        <v>15</v>
      </c>
      <c r="C4125">
        <v>333</v>
      </c>
      <c r="D4125">
        <v>22000</v>
      </c>
      <c r="E4125">
        <v>100</v>
      </c>
      <c r="F4125" t="s">
        <v>8</v>
      </c>
      <c r="G4125" s="2">
        <v>74153</v>
      </c>
      <c r="H4125">
        <f t="shared" si="384"/>
        <v>7292700</v>
      </c>
      <c r="I4125">
        <f t="shared" si="385"/>
        <v>33300</v>
      </c>
      <c r="J4125" t="str">
        <f t="shared" si="386"/>
        <v>January</v>
      </c>
      <c r="K4125" t="str">
        <f t="shared" si="387"/>
        <v>2103</v>
      </c>
      <c r="L4125" t="str">
        <f t="shared" si="388"/>
        <v>Normal</v>
      </c>
      <c r="M4125" t="str">
        <f t="shared" si="389"/>
        <v>Ok</v>
      </c>
      <c r="N4125" t="s">
        <v>10264</v>
      </c>
    </row>
    <row r="4126" spans="1:14" x14ac:dyDescent="0.35">
      <c r="A4126" t="s">
        <v>4144</v>
      </c>
      <c r="B4126" t="s">
        <v>7</v>
      </c>
      <c r="C4126">
        <v>406</v>
      </c>
      <c r="D4126">
        <v>800</v>
      </c>
      <c r="E4126">
        <v>2000</v>
      </c>
      <c r="F4126" t="s">
        <v>46</v>
      </c>
      <c r="G4126" s="2">
        <v>74160</v>
      </c>
      <c r="H4126">
        <f t="shared" si="384"/>
        <v>0</v>
      </c>
      <c r="I4126">
        <f t="shared" si="385"/>
        <v>812000</v>
      </c>
      <c r="J4126" t="str">
        <f t="shared" si="386"/>
        <v>January</v>
      </c>
      <c r="K4126" t="str">
        <f t="shared" si="387"/>
        <v>2103</v>
      </c>
      <c r="L4126" t="str">
        <f t="shared" si="388"/>
        <v>High Discount</v>
      </c>
      <c r="M4126" t="str">
        <f t="shared" si="389"/>
        <v>Zero Sales</v>
      </c>
      <c r="N4126" t="s">
        <v>10264</v>
      </c>
    </row>
    <row r="4127" spans="1:14" x14ac:dyDescent="0.35">
      <c r="A4127" t="s">
        <v>4145</v>
      </c>
      <c r="B4127" t="s">
        <v>13</v>
      </c>
      <c r="C4127">
        <v>96</v>
      </c>
      <c r="D4127">
        <v>6000</v>
      </c>
      <c r="E4127">
        <v>400</v>
      </c>
      <c r="F4127" t="s">
        <v>11</v>
      </c>
      <c r="G4127" s="2">
        <v>74167</v>
      </c>
      <c r="H4127">
        <f t="shared" si="384"/>
        <v>537600</v>
      </c>
      <c r="I4127">
        <f t="shared" si="385"/>
        <v>38400</v>
      </c>
      <c r="J4127" t="str">
        <f t="shared" si="386"/>
        <v>January</v>
      </c>
      <c r="K4127" t="str">
        <f t="shared" si="387"/>
        <v>2103</v>
      </c>
      <c r="L4127" t="str">
        <f t="shared" si="388"/>
        <v>High Discount</v>
      </c>
      <c r="M4127" t="str">
        <f t="shared" si="389"/>
        <v>Ok</v>
      </c>
      <c r="N4127" t="s">
        <v>10264</v>
      </c>
    </row>
    <row r="4128" spans="1:14" x14ac:dyDescent="0.35">
      <c r="A4128" t="s">
        <v>4146</v>
      </c>
      <c r="B4128" t="s">
        <v>19</v>
      </c>
      <c r="C4128">
        <v>186</v>
      </c>
      <c r="D4128">
        <v>1200</v>
      </c>
      <c r="E4128">
        <v>3000</v>
      </c>
      <c r="F4128" t="s">
        <v>16</v>
      </c>
      <c r="G4128" s="2">
        <v>74174</v>
      </c>
      <c r="H4128">
        <f t="shared" si="384"/>
        <v>0</v>
      </c>
      <c r="I4128">
        <f t="shared" si="385"/>
        <v>558000</v>
      </c>
      <c r="J4128" t="str">
        <f t="shared" si="386"/>
        <v>January</v>
      </c>
      <c r="K4128" t="str">
        <f t="shared" si="387"/>
        <v>2103</v>
      </c>
      <c r="L4128" t="str">
        <f t="shared" si="388"/>
        <v>High Discount</v>
      </c>
      <c r="M4128" t="str">
        <f t="shared" si="389"/>
        <v>Zero Sales</v>
      </c>
      <c r="N4128" t="s">
        <v>10264</v>
      </c>
    </row>
    <row r="4129" spans="1:14" x14ac:dyDescent="0.35">
      <c r="A4129" t="s">
        <v>4147</v>
      </c>
      <c r="B4129" t="s">
        <v>39</v>
      </c>
      <c r="C4129">
        <v>179</v>
      </c>
      <c r="D4129">
        <v>22000</v>
      </c>
      <c r="E4129">
        <v>100</v>
      </c>
      <c r="F4129" t="s">
        <v>46</v>
      </c>
      <c r="G4129" s="2">
        <v>74181</v>
      </c>
      <c r="H4129">
        <f t="shared" si="384"/>
        <v>3920100</v>
      </c>
      <c r="I4129">
        <f t="shared" si="385"/>
        <v>17900</v>
      </c>
      <c r="J4129" t="str">
        <f t="shared" si="386"/>
        <v>February</v>
      </c>
      <c r="K4129" t="str">
        <f t="shared" si="387"/>
        <v>2103</v>
      </c>
      <c r="L4129" t="str">
        <f t="shared" si="388"/>
        <v>Normal</v>
      </c>
      <c r="M4129" t="str">
        <f t="shared" si="389"/>
        <v>Ok</v>
      </c>
      <c r="N4129" t="s">
        <v>10264</v>
      </c>
    </row>
    <row r="4130" spans="1:14" x14ac:dyDescent="0.35">
      <c r="A4130" t="s">
        <v>4148</v>
      </c>
      <c r="B4130" t="s">
        <v>7</v>
      </c>
      <c r="C4130">
        <v>244</v>
      </c>
      <c r="D4130">
        <v>800</v>
      </c>
      <c r="E4130">
        <v>5000</v>
      </c>
      <c r="F4130" t="s">
        <v>16</v>
      </c>
      <c r="G4130" s="2">
        <v>74188</v>
      </c>
      <c r="H4130">
        <f t="shared" si="384"/>
        <v>0</v>
      </c>
      <c r="I4130">
        <f t="shared" si="385"/>
        <v>1220000</v>
      </c>
      <c r="J4130" t="str">
        <f t="shared" si="386"/>
        <v>February</v>
      </c>
      <c r="K4130" t="str">
        <f t="shared" si="387"/>
        <v>2103</v>
      </c>
      <c r="L4130" t="str">
        <f t="shared" si="388"/>
        <v>High Discount</v>
      </c>
      <c r="M4130" t="str">
        <f t="shared" si="389"/>
        <v>Zero Sales</v>
      </c>
      <c r="N4130" t="s">
        <v>10264</v>
      </c>
    </row>
    <row r="4131" spans="1:14" x14ac:dyDescent="0.35">
      <c r="A4131" t="s">
        <v>4149</v>
      </c>
      <c r="B4131" t="s">
        <v>15</v>
      </c>
      <c r="C4131">
        <v>413</v>
      </c>
      <c r="D4131">
        <v>6000</v>
      </c>
      <c r="E4131">
        <v>300</v>
      </c>
      <c r="F4131" t="s">
        <v>11</v>
      </c>
      <c r="G4131" s="2">
        <v>74195</v>
      </c>
      <c r="H4131">
        <f t="shared" si="384"/>
        <v>2354100</v>
      </c>
      <c r="I4131">
        <f t="shared" si="385"/>
        <v>123900</v>
      </c>
      <c r="J4131" t="str">
        <f t="shared" si="386"/>
        <v>February</v>
      </c>
      <c r="K4131" t="str">
        <f t="shared" si="387"/>
        <v>2103</v>
      </c>
      <c r="L4131" t="str">
        <f t="shared" si="388"/>
        <v>Normal</v>
      </c>
      <c r="M4131" t="str">
        <f t="shared" si="389"/>
        <v>Ok</v>
      </c>
      <c r="N4131" t="s">
        <v>10264</v>
      </c>
    </row>
    <row r="4132" spans="1:14" x14ac:dyDescent="0.35">
      <c r="A4132" t="s">
        <v>4150</v>
      </c>
      <c r="B4132" t="s">
        <v>19</v>
      </c>
      <c r="C4132">
        <v>481</v>
      </c>
      <c r="D4132">
        <v>5500</v>
      </c>
      <c r="E4132">
        <v>200</v>
      </c>
      <c r="F4132" t="s">
        <v>46</v>
      </c>
      <c r="G4132" s="2">
        <v>74202</v>
      </c>
      <c r="H4132">
        <f t="shared" si="384"/>
        <v>2549300</v>
      </c>
      <c r="I4132">
        <f t="shared" si="385"/>
        <v>96200</v>
      </c>
      <c r="J4132" t="str">
        <f t="shared" si="386"/>
        <v>February</v>
      </c>
      <c r="K4132" t="str">
        <f t="shared" si="387"/>
        <v>2103</v>
      </c>
      <c r="L4132" t="str">
        <f t="shared" si="388"/>
        <v>Normal</v>
      </c>
      <c r="M4132" t="str">
        <f t="shared" si="389"/>
        <v>Ok</v>
      </c>
      <c r="N4132" t="s">
        <v>10264</v>
      </c>
    </row>
    <row r="4133" spans="1:14" x14ac:dyDescent="0.35">
      <c r="A4133" t="s">
        <v>4151</v>
      </c>
      <c r="B4133" t="s">
        <v>39</v>
      </c>
      <c r="C4133">
        <v>118</v>
      </c>
      <c r="D4133">
        <v>22000</v>
      </c>
      <c r="E4133">
        <v>1000</v>
      </c>
      <c r="F4133" t="s">
        <v>8</v>
      </c>
      <c r="G4133" s="2">
        <v>74209</v>
      </c>
      <c r="H4133">
        <f t="shared" si="384"/>
        <v>2478000</v>
      </c>
      <c r="I4133">
        <f t="shared" si="385"/>
        <v>118000</v>
      </c>
      <c r="J4133" t="str">
        <f t="shared" si="386"/>
        <v>March</v>
      </c>
      <c r="K4133" t="str">
        <f t="shared" si="387"/>
        <v>2103</v>
      </c>
      <c r="L4133" t="str">
        <f t="shared" si="388"/>
        <v>High Discount</v>
      </c>
      <c r="M4133" t="str">
        <f t="shared" si="389"/>
        <v>Ok</v>
      </c>
      <c r="N4133" t="s">
        <v>10264</v>
      </c>
    </row>
    <row r="4134" spans="1:14" x14ac:dyDescent="0.35">
      <c r="A4134" t="s">
        <v>4152</v>
      </c>
      <c r="B4134" t="s">
        <v>21</v>
      </c>
      <c r="C4134">
        <v>507</v>
      </c>
      <c r="D4134">
        <v>1200</v>
      </c>
      <c r="E4134">
        <v>400</v>
      </c>
      <c r="F4134" t="s">
        <v>8</v>
      </c>
      <c r="G4134" s="2">
        <v>74216</v>
      </c>
      <c r="H4134">
        <f t="shared" si="384"/>
        <v>405600</v>
      </c>
      <c r="I4134">
        <f t="shared" si="385"/>
        <v>202800</v>
      </c>
      <c r="J4134" t="str">
        <f t="shared" si="386"/>
        <v>March</v>
      </c>
      <c r="K4134" t="str">
        <f t="shared" si="387"/>
        <v>2103</v>
      </c>
      <c r="L4134" t="str">
        <f t="shared" si="388"/>
        <v>Normal</v>
      </c>
      <c r="M4134" t="str">
        <f t="shared" si="389"/>
        <v>Ok</v>
      </c>
      <c r="N4134" t="s">
        <v>10264</v>
      </c>
    </row>
    <row r="4135" spans="1:14" x14ac:dyDescent="0.35">
      <c r="A4135" t="s">
        <v>4153</v>
      </c>
      <c r="B4135" t="s">
        <v>7</v>
      </c>
      <c r="C4135">
        <v>589</v>
      </c>
      <c r="D4135">
        <v>4500</v>
      </c>
      <c r="E4135">
        <v>300</v>
      </c>
      <c r="F4135" t="s">
        <v>16</v>
      </c>
      <c r="G4135" s="2">
        <v>74223</v>
      </c>
      <c r="H4135">
        <f t="shared" si="384"/>
        <v>2473800</v>
      </c>
      <c r="I4135">
        <f t="shared" si="385"/>
        <v>176700</v>
      </c>
      <c r="J4135" t="str">
        <f t="shared" si="386"/>
        <v>March</v>
      </c>
      <c r="K4135" t="str">
        <f t="shared" si="387"/>
        <v>2103</v>
      </c>
      <c r="L4135" t="str">
        <f t="shared" si="388"/>
        <v>Normal</v>
      </c>
      <c r="M4135" t="str">
        <f t="shared" si="389"/>
        <v>Ok</v>
      </c>
      <c r="N4135" t="s">
        <v>10264</v>
      </c>
    </row>
    <row r="4136" spans="1:14" x14ac:dyDescent="0.35">
      <c r="A4136" t="s">
        <v>4154</v>
      </c>
      <c r="B4136" t="s">
        <v>19</v>
      </c>
      <c r="C4136">
        <v>384</v>
      </c>
      <c r="D4136">
        <v>5500</v>
      </c>
      <c r="E4136">
        <v>300</v>
      </c>
      <c r="F4136" t="s">
        <v>16</v>
      </c>
      <c r="G4136" s="2">
        <v>74230</v>
      </c>
      <c r="H4136">
        <f t="shared" si="384"/>
        <v>1996800</v>
      </c>
      <c r="I4136">
        <f t="shared" si="385"/>
        <v>115200</v>
      </c>
      <c r="J4136" t="str">
        <f t="shared" si="386"/>
        <v>March</v>
      </c>
      <c r="K4136" t="str">
        <f t="shared" si="387"/>
        <v>2103</v>
      </c>
      <c r="L4136" t="str">
        <f t="shared" si="388"/>
        <v>Normal</v>
      </c>
      <c r="M4136" t="str">
        <f t="shared" si="389"/>
        <v>Ok</v>
      </c>
      <c r="N4136" t="s">
        <v>10264</v>
      </c>
    </row>
    <row r="4137" spans="1:14" x14ac:dyDescent="0.35">
      <c r="A4137" t="s">
        <v>4155</v>
      </c>
      <c r="B4137" t="s">
        <v>39</v>
      </c>
      <c r="C4137">
        <v>575</v>
      </c>
      <c r="D4137">
        <v>5500</v>
      </c>
      <c r="E4137">
        <v>1000</v>
      </c>
      <c r="F4137" t="s">
        <v>46</v>
      </c>
      <c r="G4137" s="2">
        <v>74237</v>
      </c>
      <c r="H4137">
        <f t="shared" si="384"/>
        <v>2587500</v>
      </c>
      <c r="I4137">
        <f t="shared" si="385"/>
        <v>575000</v>
      </c>
      <c r="J4137" t="str">
        <f t="shared" si="386"/>
        <v>April</v>
      </c>
      <c r="K4137" t="str">
        <f t="shared" si="387"/>
        <v>2103</v>
      </c>
      <c r="L4137" t="str">
        <f t="shared" si="388"/>
        <v>High Discount</v>
      </c>
      <c r="M4137" t="str">
        <f t="shared" si="389"/>
        <v>Ok</v>
      </c>
      <c r="N4137" t="s">
        <v>10264</v>
      </c>
    </row>
    <row r="4138" spans="1:14" x14ac:dyDescent="0.35">
      <c r="A4138" t="s">
        <v>4156</v>
      </c>
      <c r="B4138" t="s">
        <v>7</v>
      </c>
      <c r="C4138">
        <v>65</v>
      </c>
      <c r="D4138">
        <v>22000</v>
      </c>
      <c r="E4138">
        <v>1500</v>
      </c>
      <c r="F4138" t="s">
        <v>11</v>
      </c>
      <c r="G4138" s="2">
        <v>74244</v>
      </c>
      <c r="H4138">
        <f t="shared" si="384"/>
        <v>1332500</v>
      </c>
      <c r="I4138">
        <f t="shared" si="385"/>
        <v>97500</v>
      </c>
      <c r="J4138" t="str">
        <f t="shared" si="386"/>
        <v>April</v>
      </c>
      <c r="K4138" t="str">
        <f t="shared" si="387"/>
        <v>2103</v>
      </c>
      <c r="L4138" t="str">
        <f t="shared" si="388"/>
        <v>High Discount</v>
      </c>
      <c r="M4138" t="str">
        <f t="shared" si="389"/>
        <v>Ok</v>
      </c>
      <c r="N4138" t="s">
        <v>10264</v>
      </c>
    </row>
    <row r="4139" spans="1:14" x14ac:dyDescent="0.35">
      <c r="A4139" t="s">
        <v>4157</v>
      </c>
      <c r="B4139" t="s">
        <v>15</v>
      </c>
      <c r="C4139">
        <v>505</v>
      </c>
      <c r="D4139">
        <v>18000</v>
      </c>
      <c r="E4139">
        <v>1500</v>
      </c>
      <c r="F4139" t="s">
        <v>16</v>
      </c>
      <c r="G4139" s="2">
        <v>74251</v>
      </c>
      <c r="H4139">
        <f t="shared" si="384"/>
        <v>8332500</v>
      </c>
      <c r="I4139">
        <f t="shared" si="385"/>
        <v>757500</v>
      </c>
      <c r="J4139" t="str">
        <f t="shared" si="386"/>
        <v>April</v>
      </c>
      <c r="K4139" t="str">
        <f t="shared" si="387"/>
        <v>2103</v>
      </c>
      <c r="L4139" t="str">
        <f t="shared" si="388"/>
        <v>High Discount</v>
      </c>
      <c r="M4139" t="str">
        <f t="shared" si="389"/>
        <v>Ok</v>
      </c>
      <c r="N4139" t="s">
        <v>10264</v>
      </c>
    </row>
    <row r="4140" spans="1:14" x14ac:dyDescent="0.35">
      <c r="A4140" t="s">
        <v>4158</v>
      </c>
      <c r="B4140" t="s">
        <v>39</v>
      </c>
      <c r="C4140">
        <v>559</v>
      </c>
      <c r="D4140">
        <v>6000</v>
      </c>
      <c r="E4140">
        <v>1000</v>
      </c>
      <c r="F4140" t="s">
        <v>46</v>
      </c>
      <c r="G4140" s="2">
        <v>74258</v>
      </c>
      <c r="H4140">
        <f t="shared" si="384"/>
        <v>2795000</v>
      </c>
      <c r="I4140">
        <f t="shared" si="385"/>
        <v>559000</v>
      </c>
      <c r="J4140" t="str">
        <f t="shared" si="386"/>
        <v>April</v>
      </c>
      <c r="K4140" t="str">
        <f t="shared" si="387"/>
        <v>2103</v>
      </c>
      <c r="L4140" t="str">
        <f t="shared" si="388"/>
        <v>High Discount</v>
      </c>
      <c r="M4140" t="str">
        <f t="shared" si="389"/>
        <v>Ok</v>
      </c>
      <c r="N4140" t="s">
        <v>10264</v>
      </c>
    </row>
    <row r="4141" spans="1:14" x14ac:dyDescent="0.35">
      <c r="A4141" t="s">
        <v>4159</v>
      </c>
      <c r="B4141" t="s">
        <v>39</v>
      </c>
      <c r="C4141">
        <v>258</v>
      </c>
      <c r="D4141">
        <v>15000</v>
      </c>
      <c r="E4141">
        <v>500</v>
      </c>
      <c r="F4141" t="s">
        <v>11</v>
      </c>
      <c r="G4141" s="2">
        <v>74265</v>
      </c>
      <c r="H4141">
        <f t="shared" si="384"/>
        <v>3741000</v>
      </c>
      <c r="I4141">
        <f t="shared" si="385"/>
        <v>129000</v>
      </c>
      <c r="J4141" t="str">
        <f t="shared" si="386"/>
        <v>April</v>
      </c>
      <c r="K4141" t="str">
        <f t="shared" si="387"/>
        <v>2103</v>
      </c>
      <c r="L4141" t="str">
        <f t="shared" si="388"/>
        <v>High Discount</v>
      </c>
      <c r="M4141" t="str">
        <f t="shared" si="389"/>
        <v>Ok</v>
      </c>
      <c r="N4141" t="s">
        <v>10264</v>
      </c>
    </row>
    <row r="4142" spans="1:14" x14ac:dyDescent="0.35">
      <c r="A4142" t="s">
        <v>4160</v>
      </c>
      <c r="B4142" t="s">
        <v>39</v>
      </c>
      <c r="C4142">
        <v>207</v>
      </c>
      <c r="D4142">
        <v>4500</v>
      </c>
      <c r="E4142">
        <v>1000</v>
      </c>
      <c r="F4142" t="s">
        <v>16</v>
      </c>
      <c r="G4142" s="2">
        <v>74272</v>
      </c>
      <c r="H4142">
        <f t="shared" si="384"/>
        <v>724500</v>
      </c>
      <c r="I4142">
        <f t="shared" si="385"/>
        <v>207000</v>
      </c>
      <c r="J4142" t="str">
        <f t="shared" si="386"/>
        <v>May</v>
      </c>
      <c r="K4142" t="str">
        <f t="shared" si="387"/>
        <v>2103</v>
      </c>
      <c r="L4142" t="str">
        <f t="shared" si="388"/>
        <v>High Discount</v>
      </c>
      <c r="M4142" t="str">
        <f t="shared" si="389"/>
        <v>Ok</v>
      </c>
      <c r="N4142" t="s">
        <v>10264</v>
      </c>
    </row>
    <row r="4143" spans="1:14" x14ac:dyDescent="0.35">
      <c r="A4143" t="s">
        <v>4161</v>
      </c>
      <c r="B4143" t="s">
        <v>43</v>
      </c>
      <c r="C4143">
        <v>386</v>
      </c>
      <c r="D4143">
        <v>12000</v>
      </c>
      <c r="E4143">
        <v>400</v>
      </c>
      <c r="F4143" t="s">
        <v>16</v>
      </c>
      <c r="G4143" s="2">
        <v>74279</v>
      </c>
      <c r="H4143">
        <f t="shared" si="384"/>
        <v>4477600</v>
      </c>
      <c r="I4143">
        <f t="shared" si="385"/>
        <v>154400</v>
      </c>
      <c r="J4143" t="str">
        <f t="shared" si="386"/>
        <v>May</v>
      </c>
      <c r="K4143" t="str">
        <f t="shared" si="387"/>
        <v>2103</v>
      </c>
      <c r="L4143" t="str">
        <f t="shared" si="388"/>
        <v>High Discount</v>
      </c>
      <c r="M4143" t="str">
        <f t="shared" si="389"/>
        <v>Ok</v>
      </c>
      <c r="N4143" t="s">
        <v>10264</v>
      </c>
    </row>
    <row r="4144" spans="1:14" x14ac:dyDescent="0.35">
      <c r="A4144" t="s">
        <v>4162</v>
      </c>
      <c r="B4144" t="s">
        <v>21</v>
      </c>
      <c r="C4144">
        <v>290</v>
      </c>
      <c r="D4144">
        <v>22000</v>
      </c>
      <c r="E4144">
        <v>1500</v>
      </c>
      <c r="F4144" t="s">
        <v>46</v>
      </c>
      <c r="G4144" s="2">
        <v>74286</v>
      </c>
      <c r="H4144">
        <f t="shared" si="384"/>
        <v>5945000</v>
      </c>
      <c r="I4144">
        <f t="shared" si="385"/>
        <v>435000</v>
      </c>
      <c r="J4144" t="str">
        <f t="shared" si="386"/>
        <v>May</v>
      </c>
      <c r="K4144" t="str">
        <f t="shared" si="387"/>
        <v>2103</v>
      </c>
      <c r="L4144" t="str">
        <f t="shared" si="388"/>
        <v>High Discount</v>
      </c>
      <c r="M4144" t="str">
        <f t="shared" si="389"/>
        <v>Ok</v>
      </c>
      <c r="N4144" t="s">
        <v>10264</v>
      </c>
    </row>
    <row r="4145" spans="1:14" x14ac:dyDescent="0.35">
      <c r="A4145" t="s">
        <v>4163</v>
      </c>
      <c r="B4145" t="s">
        <v>15</v>
      </c>
      <c r="C4145">
        <v>107</v>
      </c>
      <c r="D4145">
        <v>5500</v>
      </c>
      <c r="E4145">
        <v>1500</v>
      </c>
      <c r="F4145" t="s">
        <v>16</v>
      </c>
      <c r="G4145" s="2">
        <v>74293</v>
      </c>
      <c r="H4145">
        <f t="shared" si="384"/>
        <v>428000</v>
      </c>
      <c r="I4145">
        <f t="shared" si="385"/>
        <v>160500</v>
      </c>
      <c r="J4145" t="str">
        <f t="shared" si="386"/>
        <v>May</v>
      </c>
      <c r="K4145" t="str">
        <f t="shared" si="387"/>
        <v>2103</v>
      </c>
      <c r="L4145" t="str">
        <f t="shared" si="388"/>
        <v>High Discount</v>
      </c>
      <c r="M4145" t="str">
        <f t="shared" si="389"/>
        <v>Ok</v>
      </c>
      <c r="N4145" t="s">
        <v>10264</v>
      </c>
    </row>
    <row r="4146" spans="1:14" x14ac:dyDescent="0.35">
      <c r="A4146" t="s">
        <v>4164</v>
      </c>
      <c r="B4146" t="s">
        <v>19</v>
      </c>
      <c r="C4146">
        <v>354</v>
      </c>
      <c r="D4146">
        <v>1200</v>
      </c>
      <c r="E4146">
        <v>500</v>
      </c>
      <c r="F4146" t="s">
        <v>8</v>
      </c>
      <c r="G4146" s="2">
        <v>74300</v>
      </c>
      <c r="H4146">
        <f t="shared" si="384"/>
        <v>247800</v>
      </c>
      <c r="I4146">
        <f t="shared" si="385"/>
        <v>177000</v>
      </c>
      <c r="J4146" t="str">
        <f t="shared" si="386"/>
        <v>June</v>
      </c>
      <c r="K4146" t="str">
        <f t="shared" si="387"/>
        <v>2103</v>
      </c>
      <c r="L4146" t="str">
        <f t="shared" si="388"/>
        <v>High Discount</v>
      </c>
      <c r="M4146" t="str">
        <f t="shared" si="389"/>
        <v>Ok</v>
      </c>
      <c r="N4146" t="s">
        <v>10264</v>
      </c>
    </row>
    <row r="4147" spans="1:14" x14ac:dyDescent="0.35">
      <c r="A4147" t="s">
        <v>4165</v>
      </c>
      <c r="B4147" t="s">
        <v>43</v>
      </c>
      <c r="C4147">
        <v>394</v>
      </c>
      <c r="D4147">
        <v>45000</v>
      </c>
      <c r="E4147">
        <v>300</v>
      </c>
      <c r="F4147" t="s">
        <v>11</v>
      </c>
      <c r="G4147" s="2">
        <v>74307</v>
      </c>
      <c r="H4147">
        <f t="shared" si="384"/>
        <v>17611800</v>
      </c>
      <c r="I4147">
        <f t="shared" si="385"/>
        <v>118200</v>
      </c>
      <c r="J4147" t="str">
        <f t="shared" si="386"/>
        <v>June</v>
      </c>
      <c r="K4147" t="str">
        <f t="shared" si="387"/>
        <v>2103</v>
      </c>
      <c r="L4147" t="str">
        <f t="shared" si="388"/>
        <v>Normal</v>
      </c>
      <c r="M4147" t="str">
        <f t="shared" si="389"/>
        <v>Ok</v>
      </c>
      <c r="N4147" t="s">
        <v>10264</v>
      </c>
    </row>
    <row r="4148" spans="1:14" x14ac:dyDescent="0.35">
      <c r="A4148" t="s">
        <v>4166</v>
      </c>
      <c r="B4148" t="s">
        <v>30</v>
      </c>
      <c r="C4148">
        <v>63</v>
      </c>
      <c r="D4148">
        <v>1200</v>
      </c>
      <c r="E4148">
        <v>1000</v>
      </c>
      <c r="F4148" t="s">
        <v>11</v>
      </c>
      <c r="G4148" s="2">
        <v>74314</v>
      </c>
      <c r="H4148">
        <f t="shared" si="384"/>
        <v>12600</v>
      </c>
      <c r="I4148">
        <f t="shared" si="385"/>
        <v>63000</v>
      </c>
      <c r="J4148" t="str">
        <f t="shared" si="386"/>
        <v>June</v>
      </c>
      <c r="K4148" t="str">
        <f t="shared" si="387"/>
        <v>2103</v>
      </c>
      <c r="L4148" t="str">
        <f t="shared" si="388"/>
        <v>High Discount</v>
      </c>
      <c r="M4148" t="str">
        <f t="shared" si="389"/>
        <v>Ok</v>
      </c>
      <c r="N4148" t="s">
        <v>10264</v>
      </c>
    </row>
    <row r="4149" spans="1:14" x14ac:dyDescent="0.35">
      <c r="A4149" t="s">
        <v>4167</v>
      </c>
      <c r="B4149" t="s">
        <v>43</v>
      </c>
      <c r="C4149">
        <v>408</v>
      </c>
      <c r="D4149">
        <v>22000</v>
      </c>
      <c r="E4149">
        <v>2000</v>
      </c>
      <c r="F4149" t="s">
        <v>8</v>
      </c>
      <c r="G4149" s="2">
        <v>74321</v>
      </c>
      <c r="H4149">
        <f t="shared" si="384"/>
        <v>8160000</v>
      </c>
      <c r="I4149">
        <f t="shared" si="385"/>
        <v>816000</v>
      </c>
      <c r="J4149" t="str">
        <f t="shared" si="386"/>
        <v>June</v>
      </c>
      <c r="K4149" t="str">
        <f t="shared" si="387"/>
        <v>2103</v>
      </c>
      <c r="L4149" t="str">
        <f t="shared" si="388"/>
        <v>High Discount</v>
      </c>
      <c r="M4149" t="str">
        <f t="shared" si="389"/>
        <v>Ok</v>
      </c>
      <c r="N4149" t="s">
        <v>10264</v>
      </c>
    </row>
    <row r="4150" spans="1:14" x14ac:dyDescent="0.35">
      <c r="A4150" t="s">
        <v>4168</v>
      </c>
      <c r="B4150" t="s">
        <v>13</v>
      </c>
      <c r="C4150">
        <v>426</v>
      </c>
      <c r="D4150">
        <v>45000</v>
      </c>
      <c r="E4150">
        <v>400</v>
      </c>
      <c r="F4150" t="s">
        <v>46</v>
      </c>
      <c r="G4150" s="2">
        <v>74328</v>
      </c>
      <c r="H4150">
        <f t="shared" si="384"/>
        <v>18999600</v>
      </c>
      <c r="I4150">
        <f t="shared" si="385"/>
        <v>170400</v>
      </c>
      <c r="J4150" t="str">
        <f t="shared" si="386"/>
        <v>July</v>
      </c>
      <c r="K4150" t="str">
        <f t="shared" si="387"/>
        <v>2103</v>
      </c>
      <c r="L4150" t="str">
        <f t="shared" si="388"/>
        <v>Normal</v>
      </c>
      <c r="M4150" t="str">
        <f t="shared" si="389"/>
        <v>Ok</v>
      </c>
      <c r="N4150" t="s">
        <v>10264</v>
      </c>
    </row>
    <row r="4151" spans="1:14" x14ac:dyDescent="0.35">
      <c r="A4151" t="s">
        <v>4169</v>
      </c>
      <c r="B4151" t="s">
        <v>13</v>
      </c>
      <c r="C4151">
        <v>292</v>
      </c>
      <c r="D4151">
        <v>22000</v>
      </c>
      <c r="E4151">
        <v>5000</v>
      </c>
      <c r="F4151" t="s">
        <v>8</v>
      </c>
      <c r="G4151" s="2">
        <v>74335</v>
      </c>
      <c r="H4151">
        <f t="shared" si="384"/>
        <v>4964000</v>
      </c>
      <c r="I4151">
        <f t="shared" si="385"/>
        <v>1460000</v>
      </c>
      <c r="J4151" t="str">
        <f t="shared" si="386"/>
        <v>July</v>
      </c>
      <c r="K4151" t="str">
        <f t="shared" si="387"/>
        <v>2103</v>
      </c>
      <c r="L4151" t="str">
        <f t="shared" si="388"/>
        <v>High Discount</v>
      </c>
      <c r="M4151" t="str">
        <f t="shared" si="389"/>
        <v>Ok</v>
      </c>
      <c r="N4151" t="s">
        <v>10264</v>
      </c>
    </row>
    <row r="4152" spans="1:14" x14ac:dyDescent="0.35">
      <c r="A4152" t="s">
        <v>4170</v>
      </c>
      <c r="B4152" t="s">
        <v>39</v>
      </c>
      <c r="C4152">
        <v>194</v>
      </c>
      <c r="D4152">
        <v>1200</v>
      </c>
      <c r="E4152">
        <v>200</v>
      </c>
      <c r="F4152" t="s">
        <v>8</v>
      </c>
      <c r="G4152" s="2">
        <v>74342</v>
      </c>
      <c r="H4152">
        <f t="shared" si="384"/>
        <v>194000</v>
      </c>
      <c r="I4152">
        <f t="shared" si="385"/>
        <v>38800</v>
      </c>
      <c r="J4152" t="str">
        <f t="shared" si="386"/>
        <v>July</v>
      </c>
      <c r="K4152" t="str">
        <f t="shared" si="387"/>
        <v>2103</v>
      </c>
      <c r="L4152" t="str">
        <f t="shared" si="388"/>
        <v>High Discount</v>
      </c>
      <c r="M4152" t="str">
        <f t="shared" si="389"/>
        <v>Ok</v>
      </c>
      <c r="N4152" t="s">
        <v>10264</v>
      </c>
    </row>
    <row r="4153" spans="1:14" x14ac:dyDescent="0.35">
      <c r="A4153" t="s">
        <v>4171</v>
      </c>
      <c r="B4153" t="s">
        <v>43</v>
      </c>
      <c r="C4153">
        <v>464</v>
      </c>
      <c r="D4153">
        <v>1200</v>
      </c>
      <c r="E4153">
        <v>100</v>
      </c>
      <c r="F4153" t="s">
        <v>11</v>
      </c>
      <c r="G4153" s="2">
        <v>74349</v>
      </c>
      <c r="H4153">
        <f t="shared" si="384"/>
        <v>510400</v>
      </c>
      <c r="I4153">
        <f t="shared" si="385"/>
        <v>46400</v>
      </c>
      <c r="J4153" t="str">
        <f t="shared" si="386"/>
        <v>July</v>
      </c>
      <c r="K4153" t="str">
        <f t="shared" si="387"/>
        <v>2103</v>
      </c>
      <c r="L4153" t="str">
        <f t="shared" si="388"/>
        <v>Normal</v>
      </c>
      <c r="M4153" t="str">
        <f t="shared" si="389"/>
        <v>Ok</v>
      </c>
      <c r="N4153" t="s">
        <v>10264</v>
      </c>
    </row>
    <row r="4154" spans="1:14" x14ac:dyDescent="0.35">
      <c r="A4154" t="s">
        <v>4172</v>
      </c>
      <c r="B4154" t="s">
        <v>30</v>
      </c>
      <c r="C4154">
        <v>443</v>
      </c>
      <c r="D4154">
        <v>5500</v>
      </c>
      <c r="E4154">
        <v>300</v>
      </c>
      <c r="F4154" t="s">
        <v>46</v>
      </c>
      <c r="G4154" s="2">
        <v>74356</v>
      </c>
      <c r="H4154">
        <f t="shared" si="384"/>
        <v>2303600</v>
      </c>
      <c r="I4154">
        <f t="shared" si="385"/>
        <v>132900</v>
      </c>
      <c r="J4154" t="str">
        <f t="shared" si="386"/>
        <v>July</v>
      </c>
      <c r="K4154" t="str">
        <f t="shared" si="387"/>
        <v>2103</v>
      </c>
      <c r="L4154" t="str">
        <f t="shared" si="388"/>
        <v>Normal</v>
      </c>
      <c r="M4154" t="str">
        <f t="shared" si="389"/>
        <v>Ok</v>
      </c>
      <c r="N4154" t="s">
        <v>10264</v>
      </c>
    </row>
    <row r="4155" spans="1:14" x14ac:dyDescent="0.35">
      <c r="A4155" t="s">
        <v>4173</v>
      </c>
      <c r="B4155" t="s">
        <v>43</v>
      </c>
      <c r="C4155">
        <v>407</v>
      </c>
      <c r="D4155">
        <v>6000</v>
      </c>
      <c r="E4155">
        <v>200</v>
      </c>
      <c r="F4155" t="s">
        <v>16</v>
      </c>
      <c r="G4155" s="2">
        <v>74363</v>
      </c>
      <c r="H4155">
        <f t="shared" si="384"/>
        <v>2360600</v>
      </c>
      <c r="I4155">
        <f t="shared" si="385"/>
        <v>81400</v>
      </c>
      <c r="J4155" t="str">
        <f t="shared" si="386"/>
        <v>August</v>
      </c>
      <c r="K4155" t="str">
        <f t="shared" si="387"/>
        <v>2103</v>
      </c>
      <c r="L4155" t="str">
        <f t="shared" si="388"/>
        <v>Normal</v>
      </c>
      <c r="M4155" t="str">
        <f t="shared" si="389"/>
        <v>Ok</v>
      </c>
      <c r="N4155" t="s">
        <v>10264</v>
      </c>
    </row>
    <row r="4156" spans="1:14" x14ac:dyDescent="0.35">
      <c r="A4156" t="s">
        <v>4174</v>
      </c>
      <c r="B4156" t="s">
        <v>21</v>
      </c>
      <c r="C4156">
        <v>207</v>
      </c>
      <c r="D4156">
        <v>45000</v>
      </c>
      <c r="E4156">
        <v>5000</v>
      </c>
      <c r="F4156" t="s">
        <v>8</v>
      </c>
      <c r="G4156" s="2">
        <v>74370</v>
      </c>
      <c r="H4156">
        <f t="shared" si="384"/>
        <v>8280000</v>
      </c>
      <c r="I4156">
        <f t="shared" si="385"/>
        <v>1035000</v>
      </c>
      <c r="J4156" t="str">
        <f t="shared" si="386"/>
        <v>August</v>
      </c>
      <c r="K4156" t="str">
        <f t="shared" si="387"/>
        <v>2103</v>
      </c>
      <c r="L4156" t="str">
        <f t="shared" si="388"/>
        <v>High Discount</v>
      </c>
      <c r="M4156" t="str">
        <f t="shared" si="389"/>
        <v>Ok</v>
      </c>
      <c r="N4156" t="s">
        <v>10264</v>
      </c>
    </row>
    <row r="4157" spans="1:14" x14ac:dyDescent="0.35">
      <c r="A4157" t="s">
        <v>4175</v>
      </c>
      <c r="B4157" t="s">
        <v>21</v>
      </c>
      <c r="C4157">
        <v>67</v>
      </c>
      <c r="D4157">
        <v>15000</v>
      </c>
      <c r="E4157">
        <v>1500</v>
      </c>
      <c r="F4157" t="s">
        <v>8</v>
      </c>
      <c r="G4157" s="2">
        <v>74377</v>
      </c>
      <c r="H4157">
        <f t="shared" si="384"/>
        <v>904500</v>
      </c>
      <c r="I4157">
        <f t="shared" si="385"/>
        <v>100500</v>
      </c>
      <c r="J4157" t="str">
        <f t="shared" si="386"/>
        <v>August</v>
      </c>
      <c r="K4157" t="str">
        <f t="shared" si="387"/>
        <v>2103</v>
      </c>
      <c r="L4157" t="str">
        <f t="shared" si="388"/>
        <v>High Discount</v>
      </c>
      <c r="M4157" t="str">
        <f t="shared" si="389"/>
        <v>Ok</v>
      </c>
      <c r="N4157" t="s">
        <v>10264</v>
      </c>
    </row>
    <row r="4158" spans="1:14" x14ac:dyDescent="0.35">
      <c r="A4158" t="s">
        <v>4176</v>
      </c>
      <c r="B4158" t="s">
        <v>30</v>
      </c>
      <c r="C4158">
        <v>396</v>
      </c>
      <c r="D4158">
        <v>1200</v>
      </c>
      <c r="E4158">
        <v>3000</v>
      </c>
      <c r="F4158" t="s">
        <v>46</v>
      </c>
      <c r="G4158" s="2">
        <v>74384</v>
      </c>
      <c r="H4158">
        <f t="shared" si="384"/>
        <v>0</v>
      </c>
      <c r="I4158">
        <f t="shared" si="385"/>
        <v>1188000</v>
      </c>
      <c r="J4158" t="str">
        <f t="shared" si="386"/>
        <v>August</v>
      </c>
      <c r="K4158" t="str">
        <f t="shared" si="387"/>
        <v>2103</v>
      </c>
      <c r="L4158" t="str">
        <f t="shared" si="388"/>
        <v>High Discount</v>
      </c>
      <c r="M4158" t="str">
        <f t="shared" si="389"/>
        <v>Zero Sales</v>
      </c>
      <c r="N4158" t="s">
        <v>10264</v>
      </c>
    </row>
    <row r="4159" spans="1:14" x14ac:dyDescent="0.35">
      <c r="A4159" t="s">
        <v>4177</v>
      </c>
      <c r="B4159" t="s">
        <v>43</v>
      </c>
      <c r="C4159">
        <v>107</v>
      </c>
      <c r="D4159">
        <v>22000</v>
      </c>
      <c r="E4159">
        <v>1500</v>
      </c>
      <c r="F4159" t="s">
        <v>8</v>
      </c>
      <c r="G4159" s="2">
        <v>74391</v>
      </c>
      <c r="H4159">
        <f t="shared" si="384"/>
        <v>2193500</v>
      </c>
      <c r="I4159">
        <f t="shared" si="385"/>
        <v>160500</v>
      </c>
      <c r="J4159" t="str">
        <f t="shared" si="386"/>
        <v>September</v>
      </c>
      <c r="K4159" t="str">
        <f t="shared" si="387"/>
        <v>2103</v>
      </c>
      <c r="L4159" t="str">
        <f t="shared" si="388"/>
        <v>High Discount</v>
      </c>
      <c r="M4159" t="str">
        <f t="shared" si="389"/>
        <v>Ok</v>
      </c>
      <c r="N4159" t="s">
        <v>10264</v>
      </c>
    </row>
    <row r="4160" spans="1:14" x14ac:dyDescent="0.35">
      <c r="A4160" t="s">
        <v>4178</v>
      </c>
      <c r="B4160" t="s">
        <v>7</v>
      </c>
      <c r="C4160">
        <v>204</v>
      </c>
      <c r="D4160">
        <v>12000</v>
      </c>
      <c r="E4160">
        <v>1000</v>
      </c>
      <c r="F4160" t="s">
        <v>46</v>
      </c>
      <c r="G4160" s="2">
        <v>74398</v>
      </c>
      <c r="H4160">
        <f t="shared" si="384"/>
        <v>2244000</v>
      </c>
      <c r="I4160">
        <f t="shared" si="385"/>
        <v>204000</v>
      </c>
      <c r="J4160" t="str">
        <f t="shared" si="386"/>
        <v>September</v>
      </c>
      <c r="K4160" t="str">
        <f t="shared" si="387"/>
        <v>2103</v>
      </c>
      <c r="L4160" t="str">
        <f t="shared" si="388"/>
        <v>High Discount</v>
      </c>
      <c r="M4160" t="str">
        <f t="shared" si="389"/>
        <v>Ok</v>
      </c>
      <c r="N4160" t="s">
        <v>10264</v>
      </c>
    </row>
    <row r="4161" spans="1:14" x14ac:dyDescent="0.35">
      <c r="A4161" t="s">
        <v>4179</v>
      </c>
      <c r="B4161" t="s">
        <v>21</v>
      </c>
      <c r="C4161">
        <v>536</v>
      </c>
      <c r="D4161">
        <v>22000</v>
      </c>
      <c r="E4161">
        <v>300</v>
      </c>
      <c r="F4161" t="s">
        <v>16</v>
      </c>
      <c r="G4161" s="2">
        <v>74405</v>
      </c>
      <c r="H4161">
        <f t="shared" si="384"/>
        <v>11631200</v>
      </c>
      <c r="I4161">
        <f t="shared" si="385"/>
        <v>160800</v>
      </c>
      <c r="J4161" t="str">
        <f t="shared" si="386"/>
        <v>September</v>
      </c>
      <c r="K4161" t="str">
        <f t="shared" si="387"/>
        <v>2103</v>
      </c>
      <c r="L4161" t="str">
        <f t="shared" si="388"/>
        <v>Normal</v>
      </c>
      <c r="M4161" t="str">
        <f t="shared" si="389"/>
        <v>Ok</v>
      </c>
      <c r="N4161" t="s">
        <v>10264</v>
      </c>
    </row>
    <row r="4162" spans="1:14" x14ac:dyDescent="0.35">
      <c r="A4162" t="s">
        <v>4180</v>
      </c>
      <c r="B4162" t="s">
        <v>21</v>
      </c>
      <c r="C4162">
        <v>580</v>
      </c>
      <c r="D4162">
        <v>6000</v>
      </c>
      <c r="E4162">
        <v>2000</v>
      </c>
      <c r="F4162" t="s">
        <v>46</v>
      </c>
      <c r="G4162" s="2">
        <v>74412</v>
      </c>
      <c r="H4162">
        <f t="shared" ref="H4162:H4225" si="390">MAX(0,(D4162-E4162)*C4162)</f>
        <v>2320000</v>
      </c>
      <c r="I4162">
        <f t="shared" si="385"/>
        <v>1160000</v>
      </c>
      <c r="J4162" t="str">
        <f t="shared" si="386"/>
        <v>September</v>
      </c>
      <c r="K4162" t="str">
        <f t="shared" si="387"/>
        <v>2103</v>
      </c>
      <c r="L4162" t="str">
        <f t="shared" si="388"/>
        <v>High Discount</v>
      </c>
      <c r="M4162" t="str">
        <f t="shared" si="389"/>
        <v>Ok</v>
      </c>
      <c r="N4162" t="s">
        <v>10264</v>
      </c>
    </row>
    <row r="4163" spans="1:14" x14ac:dyDescent="0.35">
      <c r="A4163" t="s">
        <v>4181</v>
      </c>
      <c r="B4163" t="s">
        <v>33</v>
      </c>
      <c r="C4163">
        <v>536</v>
      </c>
      <c r="D4163">
        <v>12000</v>
      </c>
      <c r="E4163">
        <v>2000</v>
      </c>
      <c r="F4163" t="s">
        <v>16</v>
      </c>
      <c r="G4163" s="2">
        <v>74419</v>
      </c>
      <c r="H4163">
        <f t="shared" si="390"/>
        <v>5360000</v>
      </c>
      <c r="I4163">
        <f t="shared" ref="I4163:I4226" si="391">E4163*C4163</f>
        <v>1072000</v>
      </c>
      <c r="J4163" t="str">
        <f t="shared" ref="J4163:J4226" si="392">TEXT(G:G,"mmmm")</f>
        <v>October</v>
      </c>
      <c r="K4163" t="str">
        <f t="shared" ref="K4163:K4226" si="393">TEXT(G4163,"yyy")</f>
        <v>2103</v>
      </c>
      <c r="L4163" t="str">
        <f t="shared" ref="L4163:L4226" si="394">IF(E4163&gt;=C4163,"High Discount","Normal")</f>
        <v>High Discount</v>
      </c>
      <c r="M4163" t="str">
        <f t="shared" ref="M4163:M4226" si="395">IF(H4163=0,"Zero Sales","Ok")</f>
        <v>Ok</v>
      </c>
      <c r="N4163" t="s">
        <v>10264</v>
      </c>
    </row>
    <row r="4164" spans="1:14" x14ac:dyDescent="0.35">
      <c r="A4164" t="s">
        <v>4182</v>
      </c>
      <c r="B4164" t="s">
        <v>43</v>
      </c>
      <c r="C4164">
        <v>200</v>
      </c>
      <c r="D4164">
        <v>22000</v>
      </c>
      <c r="E4164">
        <v>1500</v>
      </c>
      <c r="F4164" t="s">
        <v>46</v>
      </c>
      <c r="G4164" s="2">
        <v>74426</v>
      </c>
      <c r="H4164">
        <f t="shared" si="390"/>
        <v>4100000</v>
      </c>
      <c r="I4164">
        <f t="shared" si="391"/>
        <v>300000</v>
      </c>
      <c r="J4164" t="str">
        <f t="shared" si="392"/>
        <v>October</v>
      </c>
      <c r="K4164" t="str">
        <f t="shared" si="393"/>
        <v>2103</v>
      </c>
      <c r="L4164" t="str">
        <f t="shared" si="394"/>
        <v>High Discount</v>
      </c>
      <c r="M4164" t="str">
        <f t="shared" si="395"/>
        <v>Ok</v>
      </c>
      <c r="N4164" t="s">
        <v>10264</v>
      </c>
    </row>
    <row r="4165" spans="1:14" x14ac:dyDescent="0.35">
      <c r="A4165" t="s">
        <v>4183</v>
      </c>
      <c r="B4165" t="s">
        <v>21</v>
      </c>
      <c r="C4165">
        <v>408</v>
      </c>
      <c r="D4165">
        <v>18000</v>
      </c>
      <c r="E4165">
        <v>1000</v>
      </c>
      <c r="F4165" t="s">
        <v>8</v>
      </c>
      <c r="G4165" s="2">
        <v>74433</v>
      </c>
      <c r="H4165">
        <f t="shared" si="390"/>
        <v>6936000</v>
      </c>
      <c r="I4165">
        <f t="shared" si="391"/>
        <v>408000</v>
      </c>
      <c r="J4165" t="str">
        <f t="shared" si="392"/>
        <v>October</v>
      </c>
      <c r="K4165" t="str">
        <f t="shared" si="393"/>
        <v>2103</v>
      </c>
      <c r="L4165" t="str">
        <f t="shared" si="394"/>
        <v>High Discount</v>
      </c>
      <c r="M4165" t="str">
        <f t="shared" si="395"/>
        <v>Ok</v>
      </c>
      <c r="N4165" t="s">
        <v>10264</v>
      </c>
    </row>
    <row r="4166" spans="1:14" x14ac:dyDescent="0.35">
      <c r="A4166" t="s">
        <v>4184</v>
      </c>
      <c r="B4166" t="s">
        <v>15</v>
      </c>
      <c r="C4166">
        <v>417</v>
      </c>
      <c r="D4166">
        <v>22000</v>
      </c>
      <c r="E4166">
        <v>100</v>
      </c>
      <c r="F4166" t="s">
        <v>16</v>
      </c>
      <c r="G4166" s="2">
        <v>74440</v>
      </c>
      <c r="H4166">
        <f t="shared" si="390"/>
        <v>9132300</v>
      </c>
      <c r="I4166">
        <f t="shared" si="391"/>
        <v>41700</v>
      </c>
      <c r="J4166" t="str">
        <f t="shared" si="392"/>
        <v>October</v>
      </c>
      <c r="K4166" t="str">
        <f t="shared" si="393"/>
        <v>2103</v>
      </c>
      <c r="L4166" t="str">
        <f t="shared" si="394"/>
        <v>Normal</v>
      </c>
      <c r="M4166" t="str">
        <f t="shared" si="395"/>
        <v>Ok</v>
      </c>
      <c r="N4166" t="s">
        <v>10264</v>
      </c>
    </row>
    <row r="4167" spans="1:14" x14ac:dyDescent="0.35">
      <c r="A4167" t="s">
        <v>4185</v>
      </c>
      <c r="B4167" t="s">
        <v>43</v>
      </c>
      <c r="C4167">
        <v>96</v>
      </c>
      <c r="D4167">
        <v>15000</v>
      </c>
      <c r="E4167">
        <v>200</v>
      </c>
      <c r="F4167" t="s">
        <v>8</v>
      </c>
      <c r="G4167" s="2">
        <v>74447</v>
      </c>
      <c r="H4167">
        <f t="shared" si="390"/>
        <v>1420800</v>
      </c>
      <c r="I4167">
        <f t="shared" si="391"/>
        <v>19200</v>
      </c>
      <c r="J4167" t="str">
        <f t="shared" si="392"/>
        <v>October</v>
      </c>
      <c r="K4167" t="str">
        <f t="shared" si="393"/>
        <v>2103</v>
      </c>
      <c r="L4167" t="str">
        <f t="shared" si="394"/>
        <v>High Discount</v>
      </c>
      <c r="M4167" t="str">
        <f t="shared" si="395"/>
        <v>Ok</v>
      </c>
      <c r="N4167" t="s">
        <v>10264</v>
      </c>
    </row>
    <row r="4168" spans="1:14" x14ac:dyDescent="0.35">
      <c r="A4168" t="s">
        <v>4186</v>
      </c>
      <c r="B4168" t="s">
        <v>13</v>
      </c>
      <c r="C4168">
        <v>256</v>
      </c>
      <c r="D4168">
        <v>800</v>
      </c>
      <c r="E4168">
        <v>1500</v>
      </c>
      <c r="F4168" t="s">
        <v>16</v>
      </c>
      <c r="G4168" s="2">
        <v>74454</v>
      </c>
      <c r="H4168">
        <f t="shared" si="390"/>
        <v>0</v>
      </c>
      <c r="I4168">
        <f t="shared" si="391"/>
        <v>384000</v>
      </c>
      <c r="J4168" t="str">
        <f t="shared" si="392"/>
        <v>November</v>
      </c>
      <c r="K4168" t="str">
        <f t="shared" si="393"/>
        <v>2103</v>
      </c>
      <c r="L4168" t="str">
        <f t="shared" si="394"/>
        <v>High Discount</v>
      </c>
      <c r="M4168" t="str">
        <f t="shared" si="395"/>
        <v>Zero Sales</v>
      </c>
      <c r="N4168" t="s">
        <v>10264</v>
      </c>
    </row>
    <row r="4169" spans="1:14" x14ac:dyDescent="0.35">
      <c r="A4169" t="s">
        <v>4187</v>
      </c>
      <c r="B4169" t="s">
        <v>33</v>
      </c>
      <c r="C4169">
        <v>499</v>
      </c>
      <c r="D4169">
        <v>5500</v>
      </c>
      <c r="E4169">
        <v>500</v>
      </c>
      <c r="F4169" t="s">
        <v>46</v>
      </c>
      <c r="G4169" s="2">
        <v>74461</v>
      </c>
      <c r="H4169">
        <f t="shared" si="390"/>
        <v>2495000</v>
      </c>
      <c r="I4169">
        <f t="shared" si="391"/>
        <v>249500</v>
      </c>
      <c r="J4169" t="str">
        <f t="shared" si="392"/>
        <v>November</v>
      </c>
      <c r="K4169" t="str">
        <f t="shared" si="393"/>
        <v>2103</v>
      </c>
      <c r="L4169" t="str">
        <f t="shared" si="394"/>
        <v>High Discount</v>
      </c>
      <c r="M4169" t="str">
        <f t="shared" si="395"/>
        <v>Ok</v>
      </c>
      <c r="N4169" t="s">
        <v>10264</v>
      </c>
    </row>
    <row r="4170" spans="1:14" x14ac:dyDescent="0.35">
      <c r="A4170" t="s">
        <v>4188</v>
      </c>
      <c r="B4170" t="s">
        <v>21</v>
      </c>
      <c r="C4170">
        <v>532</v>
      </c>
      <c r="D4170">
        <v>1200</v>
      </c>
      <c r="E4170">
        <v>1500</v>
      </c>
      <c r="F4170" t="s">
        <v>46</v>
      </c>
      <c r="G4170" s="2">
        <v>74468</v>
      </c>
      <c r="H4170">
        <f t="shared" si="390"/>
        <v>0</v>
      </c>
      <c r="I4170">
        <f t="shared" si="391"/>
        <v>798000</v>
      </c>
      <c r="J4170" t="str">
        <f t="shared" si="392"/>
        <v>November</v>
      </c>
      <c r="K4170" t="str">
        <f t="shared" si="393"/>
        <v>2103</v>
      </c>
      <c r="L4170" t="str">
        <f t="shared" si="394"/>
        <v>High Discount</v>
      </c>
      <c r="M4170" t="str">
        <f t="shared" si="395"/>
        <v>Zero Sales</v>
      </c>
      <c r="N4170" t="s">
        <v>10264</v>
      </c>
    </row>
    <row r="4171" spans="1:14" x14ac:dyDescent="0.35">
      <c r="A4171" t="s">
        <v>4189</v>
      </c>
      <c r="B4171" t="s">
        <v>33</v>
      </c>
      <c r="C4171">
        <v>192</v>
      </c>
      <c r="D4171">
        <v>6000</v>
      </c>
      <c r="E4171">
        <v>2000</v>
      </c>
      <c r="F4171" t="s">
        <v>46</v>
      </c>
      <c r="G4171" s="2">
        <v>74475</v>
      </c>
      <c r="H4171">
        <f t="shared" si="390"/>
        <v>768000</v>
      </c>
      <c r="I4171">
        <f t="shared" si="391"/>
        <v>384000</v>
      </c>
      <c r="J4171" t="str">
        <f t="shared" si="392"/>
        <v>November</v>
      </c>
      <c r="K4171" t="str">
        <f t="shared" si="393"/>
        <v>2103</v>
      </c>
      <c r="L4171" t="str">
        <f t="shared" si="394"/>
        <v>High Discount</v>
      </c>
      <c r="M4171" t="str">
        <f t="shared" si="395"/>
        <v>Ok</v>
      </c>
      <c r="N4171" t="s">
        <v>10264</v>
      </c>
    </row>
    <row r="4172" spans="1:14" x14ac:dyDescent="0.35">
      <c r="A4172" t="s">
        <v>4190</v>
      </c>
      <c r="B4172" t="s">
        <v>13</v>
      </c>
      <c r="C4172">
        <v>449</v>
      </c>
      <c r="D4172">
        <v>45000</v>
      </c>
      <c r="E4172">
        <v>1000</v>
      </c>
      <c r="F4172" t="s">
        <v>11</v>
      </c>
      <c r="G4172" s="2">
        <v>74482</v>
      </c>
      <c r="H4172">
        <f t="shared" si="390"/>
        <v>19756000</v>
      </c>
      <c r="I4172">
        <f t="shared" si="391"/>
        <v>449000</v>
      </c>
      <c r="J4172" t="str">
        <f t="shared" si="392"/>
        <v>December</v>
      </c>
      <c r="K4172" t="str">
        <f t="shared" si="393"/>
        <v>2103</v>
      </c>
      <c r="L4172" t="str">
        <f t="shared" si="394"/>
        <v>High Discount</v>
      </c>
      <c r="M4172" t="str">
        <f t="shared" si="395"/>
        <v>Ok</v>
      </c>
      <c r="N4172" t="s">
        <v>10264</v>
      </c>
    </row>
    <row r="4173" spans="1:14" x14ac:dyDescent="0.35">
      <c r="A4173" t="s">
        <v>4191</v>
      </c>
      <c r="B4173" t="s">
        <v>30</v>
      </c>
      <c r="C4173">
        <v>146</v>
      </c>
      <c r="D4173">
        <v>22000</v>
      </c>
      <c r="E4173">
        <v>3000</v>
      </c>
      <c r="F4173" t="s">
        <v>11</v>
      </c>
      <c r="G4173" s="2">
        <v>74489</v>
      </c>
      <c r="H4173">
        <f t="shared" si="390"/>
        <v>2774000</v>
      </c>
      <c r="I4173">
        <f t="shared" si="391"/>
        <v>438000</v>
      </c>
      <c r="J4173" t="str">
        <f t="shared" si="392"/>
        <v>December</v>
      </c>
      <c r="K4173" t="str">
        <f t="shared" si="393"/>
        <v>2103</v>
      </c>
      <c r="L4173" t="str">
        <f t="shared" si="394"/>
        <v>High Discount</v>
      </c>
      <c r="M4173" t="str">
        <f t="shared" si="395"/>
        <v>Ok</v>
      </c>
      <c r="N4173" t="s">
        <v>10264</v>
      </c>
    </row>
    <row r="4174" spans="1:14" x14ac:dyDescent="0.35">
      <c r="A4174" t="s">
        <v>4192</v>
      </c>
      <c r="B4174" t="s">
        <v>30</v>
      </c>
      <c r="C4174">
        <v>96</v>
      </c>
      <c r="D4174">
        <v>18000</v>
      </c>
      <c r="E4174">
        <v>1500</v>
      </c>
      <c r="F4174" t="s">
        <v>16</v>
      </c>
      <c r="G4174" s="2">
        <v>74496</v>
      </c>
      <c r="H4174">
        <f t="shared" si="390"/>
        <v>1584000</v>
      </c>
      <c r="I4174">
        <f t="shared" si="391"/>
        <v>144000</v>
      </c>
      <c r="J4174" t="str">
        <f t="shared" si="392"/>
        <v>December</v>
      </c>
      <c r="K4174" t="str">
        <f t="shared" si="393"/>
        <v>2103</v>
      </c>
      <c r="L4174" t="str">
        <f t="shared" si="394"/>
        <v>High Discount</v>
      </c>
      <c r="M4174" t="str">
        <f t="shared" si="395"/>
        <v>Ok</v>
      </c>
      <c r="N4174" t="s">
        <v>10264</v>
      </c>
    </row>
    <row r="4175" spans="1:14" x14ac:dyDescent="0.35">
      <c r="A4175" t="s">
        <v>4193</v>
      </c>
      <c r="B4175" t="s">
        <v>43</v>
      </c>
      <c r="C4175">
        <v>240</v>
      </c>
      <c r="D4175">
        <v>18000</v>
      </c>
      <c r="E4175">
        <v>500</v>
      </c>
      <c r="F4175" t="s">
        <v>11</v>
      </c>
      <c r="G4175" s="2">
        <v>74503</v>
      </c>
      <c r="H4175">
        <f t="shared" si="390"/>
        <v>4200000</v>
      </c>
      <c r="I4175">
        <f t="shared" si="391"/>
        <v>120000</v>
      </c>
      <c r="J4175" t="str">
        <f t="shared" si="392"/>
        <v>December</v>
      </c>
      <c r="K4175" t="str">
        <f t="shared" si="393"/>
        <v>2103</v>
      </c>
      <c r="L4175" t="str">
        <f t="shared" si="394"/>
        <v>High Discount</v>
      </c>
      <c r="M4175" t="str">
        <f t="shared" si="395"/>
        <v>Ok</v>
      </c>
      <c r="N4175" t="s">
        <v>10264</v>
      </c>
    </row>
    <row r="4176" spans="1:14" x14ac:dyDescent="0.35">
      <c r="A4176" t="s">
        <v>4194</v>
      </c>
      <c r="B4176" t="s">
        <v>13</v>
      </c>
      <c r="C4176">
        <v>189</v>
      </c>
      <c r="D4176">
        <v>45000</v>
      </c>
      <c r="E4176">
        <v>1500</v>
      </c>
      <c r="F4176" t="s">
        <v>46</v>
      </c>
      <c r="G4176" s="2">
        <v>74510</v>
      </c>
      <c r="H4176">
        <f t="shared" si="390"/>
        <v>8221500</v>
      </c>
      <c r="I4176">
        <f t="shared" si="391"/>
        <v>283500</v>
      </c>
      <c r="J4176" t="str">
        <f t="shared" si="392"/>
        <v>December</v>
      </c>
      <c r="K4176" t="str">
        <f t="shared" si="393"/>
        <v>2103</v>
      </c>
      <c r="L4176" t="str">
        <f t="shared" si="394"/>
        <v>High Discount</v>
      </c>
      <c r="M4176" t="str">
        <f t="shared" si="395"/>
        <v>Ok</v>
      </c>
      <c r="N4176" t="s">
        <v>10264</v>
      </c>
    </row>
    <row r="4177" spans="1:14" x14ac:dyDescent="0.35">
      <c r="A4177" t="s">
        <v>4195</v>
      </c>
      <c r="B4177" t="s">
        <v>10</v>
      </c>
      <c r="C4177">
        <v>280</v>
      </c>
      <c r="D4177">
        <v>1200</v>
      </c>
      <c r="E4177">
        <v>400</v>
      </c>
      <c r="F4177" t="s">
        <v>11</v>
      </c>
      <c r="G4177" s="2">
        <v>74517</v>
      </c>
      <c r="H4177">
        <f t="shared" si="390"/>
        <v>224000</v>
      </c>
      <c r="I4177">
        <f t="shared" si="391"/>
        <v>112000</v>
      </c>
      <c r="J4177" t="str">
        <f t="shared" si="392"/>
        <v>January</v>
      </c>
      <c r="K4177" t="str">
        <f t="shared" si="393"/>
        <v>2104</v>
      </c>
      <c r="L4177" t="str">
        <f t="shared" si="394"/>
        <v>High Discount</v>
      </c>
      <c r="M4177" t="str">
        <f t="shared" si="395"/>
        <v>Ok</v>
      </c>
      <c r="N4177" t="s">
        <v>10264</v>
      </c>
    </row>
    <row r="4178" spans="1:14" x14ac:dyDescent="0.35">
      <c r="A4178" t="s">
        <v>4196</v>
      </c>
      <c r="B4178" t="s">
        <v>10</v>
      </c>
      <c r="C4178">
        <v>389</v>
      </c>
      <c r="D4178">
        <v>1200</v>
      </c>
      <c r="E4178">
        <v>1000</v>
      </c>
      <c r="F4178" t="s">
        <v>11</v>
      </c>
      <c r="G4178" s="2">
        <v>74524</v>
      </c>
      <c r="H4178">
        <f t="shared" si="390"/>
        <v>77800</v>
      </c>
      <c r="I4178">
        <f t="shared" si="391"/>
        <v>389000</v>
      </c>
      <c r="J4178" t="str">
        <f t="shared" si="392"/>
        <v>January</v>
      </c>
      <c r="K4178" t="str">
        <f t="shared" si="393"/>
        <v>2104</v>
      </c>
      <c r="L4178" t="str">
        <f t="shared" si="394"/>
        <v>High Discount</v>
      </c>
      <c r="M4178" t="str">
        <f t="shared" si="395"/>
        <v>Ok</v>
      </c>
      <c r="N4178" t="s">
        <v>10264</v>
      </c>
    </row>
    <row r="4179" spans="1:14" x14ac:dyDescent="0.35">
      <c r="A4179" t="s">
        <v>4197</v>
      </c>
      <c r="B4179" t="s">
        <v>43</v>
      </c>
      <c r="C4179">
        <v>540</v>
      </c>
      <c r="D4179">
        <v>22000</v>
      </c>
      <c r="E4179">
        <v>3000</v>
      </c>
      <c r="F4179" t="s">
        <v>8</v>
      </c>
      <c r="G4179" s="2">
        <v>74531</v>
      </c>
      <c r="H4179">
        <f t="shared" si="390"/>
        <v>10260000</v>
      </c>
      <c r="I4179">
        <f t="shared" si="391"/>
        <v>1620000</v>
      </c>
      <c r="J4179" t="str">
        <f t="shared" si="392"/>
        <v>January</v>
      </c>
      <c r="K4179" t="str">
        <f t="shared" si="393"/>
        <v>2104</v>
      </c>
      <c r="L4179" t="str">
        <f t="shared" si="394"/>
        <v>High Discount</v>
      </c>
      <c r="M4179" t="str">
        <f t="shared" si="395"/>
        <v>Ok</v>
      </c>
      <c r="N4179" t="s">
        <v>10264</v>
      </c>
    </row>
    <row r="4180" spans="1:14" x14ac:dyDescent="0.35">
      <c r="A4180" t="s">
        <v>4198</v>
      </c>
      <c r="B4180" t="s">
        <v>39</v>
      </c>
      <c r="C4180">
        <v>98</v>
      </c>
      <c r="D4180">
        <v>4500</v>
      </c>
      <c r="E4180">
        <v>200</v>
      </c>
      <c r="F4180" t="s">
        <v>16</v>
      </c>
      <c r="G4180" s="2">
        <v>74538</v>
      </c>
      <c r="H4180">
        <f t="shared" si="390"/>
        <v>421400</v>
      </c>
      <c r="I4180">
        <f t="shared" si="391"/>
        <v>19600</v>
      </c>
      <c r="J4180" t="str">
        <f t="shared" si="392"/>
        <v>January</v>
      </c>
      <c r="K4180" t="str">
        <f t="shared" si="393"/>
        <v>2104</v>
      </c>
      <c r="L4180" t="str">
        <f t="shared" si="394"/>
        <v>High Discount</v>
      </c>
      <c r="M4180" t="str">
        <f t="shared" si="395"/>
        <v>Ok</v>
      </c>
      <c r="N4180" t="s">
        <v>10264</v>
      </c>
    </row>
    <row r="4181" spans="1:14" x14ac:dyDescent="0.35">
      <c r="A4181" t="s">
        <v>4199</v>
      </c>
      <c r="B4181" t="s">
        <v>33</v>
      </c>
      <c r="C4181">
        <v>502</v>
      </c>
      <c r="D4181">
        <v>800</v>
      </c>
      <c r="E4181">
        <v>1500</v>
      </c>
      <c r="F4181" t="s">
        <v>16</v>
      </c>
      <c r="G4181" s="2">
        <v>74545</v>
      </c>
      <c r="H4181">
        <f t="shared" si="390"/>
        <v>0</v>
      </c>
      <c r="I4181">
        <f t="shared" si="391"/>
        <v>753000</v>
      </c>
      <c r="J4181" t="str">
        <f t="shared" si="392"/>
        <v>February</v>
      </c>
      <c r="K4181" t="str">
        <f t="shared" si="393"/>
        <v>2104</v>
      </c>
      <c r="L4181" t="str">
        <f t="shared" si="394"/>
        <v>High Discount</v>
      </c>
      <c r="M4181" t="str">
        <f t="shared" si="395"/>
        <v>Zero Sales</v>
      </c>
      <c r="N4181" t="s">
        <v>10264</v>
      </c>
    </row>
    <row r="4182" spans="1:14" x14ac:dyDescent="0.35">
      <c r="A4182" t="s">
        <v>4200</v>
      </c>
      <c r="B4182" t="s">
        <v>33</v>
      </c>
      <c r="C4182">
        <v>365</v>
      </c>
      <c r="D4182">
        <v>5500</v>
      </c>
      <c r="E4182">
        <v>300</v>
      </c>
      <c r="F4182" t="s">
        <v>16</v>
      </c>
      <c r="G4182" s="2">
        <v>74552</v>
      </c>
      <c r="H4182">
        <f t="shared" si="390"/>
        <v>1898000</v>
      </c>
      <c r="I4182">
        <f t="shared" si="391"/>
        <v>109500</v>
      </c>
      <c r="J4182" t="str">
        <f t="shared" si="392"/>
        <v>February</v>
      </c>
      <c r="K4182" t="str">
        <f t="shared" si="393"/>
        <v>2104</v>
      </c>
      <c r="L4182" t="str">
        <f t="shared" si="394"/>
        <v>Normal</v>
      </c>
      <c r="M4182" t="str">
        <f t="shared" si="395"/>
        <v>Ok</v>
      </c>
      <c r="N4182" t="s">
        <v>10264</v>
      </c>
    </row>
    <row r="4183" spans="1:14" x14ac:dyDescent="0.35">
      <c r="A4183" t="s">
        <v>4201</v>
      </c>
      <c r="B4183" t="s">
        <v>30</v>
      </c>
      <c r="C4183">
        <v>371</v>
      </c>
      <c r="D4183">
        <v>800</v>
      </c>
      <c r="E4183">
        <v>1000</v>
      </c>
      <c r="F4183" t="s">
        <v>11</v>
      </c>
      <c r="G4183" s="2">
        <v>74559</v>
      </c>
      <c r="H4183">
        <f t="shared" si="390"/>
        <v>0</v>
      </c>
      <c r="I4183">
        <f t="shared" si="391"/>
        <v>371000</v>
      </c>
      <c r="J4183" t="str">
        <f t="shared" si="392"/>
        <v>February</v>
      </c>
      <c r="K4183" t="str">
        <f t="shared" si="393"/>
        <v>2104</v>
      </c>
      <c r="L4183" t="str">
        <f t="shared" si="394"/>
        <v>High Discount</v>
      </c>
      <c r="M4183" t="str">
        <f t="shared" si="395"/>
        <v>Zero Sales</v>
      </c>
      <c r="N4183" t="s">
        <v>10264</v>
      </c>
    </row>
    <row r="4184" spans="1:14" x14ac:dyDescent="0.35">
      <c r="A4184" t="s">
        <v>4202</v>
      </c>
      <c r="B4184" t="s">
        <v>10</v>
      </c>
      <c r="C4184">
        <v>136</v>
      </c>
      <c r="D4184">
        <v>5500</v>
      </c>
      <c r="E4184">
        <v>300</v>
      </c>
      <c r="F4184" t="s">
        <v>46</v>
      </c>
      <c r="G4184" s="2">
        <v>74566</v>
      </c>
      <c r="H4184">
        <f t="shared" si="390"/>
        <v>707200</v>
      </c>
      <c r="I4184">
        <f t="shared" si="391"/>
        <v>40800</v>
      </c>
      <c r="J4184" t="str">
        <f t="shared" si="392"/>
        <v>February</v>
      </c>
      <c r="K4184" t="str">
        <f t="shared" si="393"/>
        <v>2104</v>
      </c>
      <c r="L4184" t="str">
        <f t="shared" si="394"/>
        <v>High Discount</v>
      </c>
      <c r="M4184" t="str">
        <f t="shared" si="395"/>
        <v>Ok</v>
      </c>
      <c r="N4184" t="s">
        <v>10264</v>
      </c>
    </row>
    <row r="4185" spans="1:14" x14ac:dyDescent="0.35">
      <c r="A4185" t="s">
        <v>4203</v>
      </c>
      <c r="B4185" t="s">
        <v>19</v>
      </c>
      <c r="C4185">
        <v>523</v>
      </c>
      <c r="D4185">
        <v>800</v>
      </c>
      <c r="E4185">
        <v>400</v>
      </c>
      <c r="F4185" t="s">
        <v>8</v>
      </c>
      <c r="G4185" s="2">
        <v>74573</v>
      </c>
      <c r="H4185">
        <f t="shared" si="390"/>
        <v>209200</v>
      </c>
      <c r="I4185">
        <f t="shared" si="391"/>
        <v>209200</v>
      </c>
      <c r="J4185" t="str">
        <f t="shared" si="392"/>
        <v>March</v>
      </c>
      <c r="K4185" t="str">
        <f t="shared" si="393"/>
        <v>2104</v>
      </c>
      <c r="L4185" t="str">
        <f t="shared" si="394"/>
        <v>Normal</v>
      </c>
      <c r="M4185" t="str">
        <f t="shared" si="395"/>
        <v>Ok</v>
      </c>
      <c r="N4185" t="s">
        <v>10264</v>
      </c>
    </row>
    <row r="4186" spans="1:14" x14ac:dyDescent="0.35">
      <c r="A4186" t="s">
        <v>4204</v>
      </c>
      <c r="B4186" t="s">
        <v>21</v>
      </c>
      <c r="C4186">
        <v>331</v>
      </c>
      <c r="D4186">
        <v>18000</v>
      </c>
      <c r="E4186">
        <v>1000</v>
      </c>
      <c r="F4186" t="s">
        <v>16</v>
      </c>
      <c r="G4186" s="2">
        <v>74580</v>
      </c>
      <c r="H4186">
        <f t="shared" si="390"/>
        <v>5627000</v>
      </c>
      <c r="I4186">
        <f t="shared" si="391"/>
        <v>331000</v>
      </c>
      <c r="J4186" t="str">
        <f t="shared" si="392"/>
        <v>March</v>
      </c>
      <c r="K4186" t="str">
        <f t="shared" si="393"/>
        <v>2104</v>
      </c>
      <c r="L4186" t="str">
        <f t="shared" si="394"/>
        <v>High Discount</v>
      </c>
      <c r="M4186" t="str">
        <f t="shared" si="395"/>
        <v>Ok</v>
      </c>
      <c r="N4186" t="s">
        <v>10264</v>
      </c>
    </row>
    <row r="4187" spans="1:14" x14ac:dyDescent="0.35">
      <c r="A4187" t="s">
        <v>4205</v>
      </c>
      <c r="B4187" t="s">
        <v>21</v>
      </c>
      <c r="C4187">
        <v>123</v>
      </c>
      <c r="D4187">
        <v>5500</v>
      </c>
      <c r="E4187">
        <v>3000</v>
      </c>
      <c r="F4187" t="s">
        <v>11</v>
      </c>
      <c r="G4187" s="2">
        <v>74587</v>
      </c>
      <c r="H4187">
        <f t="shared" si="390"/>
        <v>307500</v>
      </c>
      <c r="I4187">
        <f t="shared" si="391"/>
        <v>369000</v>
      </c>
      <c r="J4187" t="str">
        <f t="shared" si="392"/>
        <v>March</v>
      </c>
      <c r="K4187" t="str">
        <f t="shared" si="393"/>
        <v>2104</v>
      </c>
      <c r="L4187" t="str">
        <f t="shared" si="394"/>
        <v>High Discount</v>
      </c>
      <c r="M4187" t="str">
        <f t="shared" si="395"/>
        <v>Ok</v>
      </c>
      <c r="N4187" t="s">
        <v>10264</v>
      </c>
    </row>
    <row r="4188" spans="1:14" x14ac:dyDescent="0.35">
      <c r="A4188" t="s">
        <v>4206</v>
      </c>
      <c r="B4188" t="s">
        <v>21</v>
      </c>
      <c r="C4188">
        <v>502</v>
      </c>
      <c r="D4188">
        <v>5500</v>
      </c>
      <c r="E4188">
        <v>3000</v>
      </c>
      <c r="F4188" t="s">
        <v>46</v>
      </c>
      <c r="G4188" s="2">
        <v>74594</v>
      </c>
      <c r="H4188">
        <f t="shared" si="390"/>
        <v>1255000</v>
      </c>
      <c r="I4188">
        <f t="shared" si="391"/>
        <v>1506000</v>
      </c>
      <c r="J4188" t="str">
        <f t="shared" si="392"/>
        <v>March</v>
      </c>
      <c r="K4188" t="str">
        <f t="shared" si="393"/>
        <v>2104</v>
      </c>
      <c r="L4188" t="str">
        <f t="shared" si="394"/>
        <v>High Discount</v>
      </c>
      <c r="M4188" t="str">
        <f t="shared" si="395"/>
        <v>Ok</v>
      </c>
      <c r="N4188" t="s">
        <v>10264</v>
      </c>
    </row>
    <row r="4189" spans="1:14" x14ac:dyDescent="0.35">
      <c r="A4189" t="s">
        <v>4207</v>
      </c>
      <c r="B4189" t="s">
        <v>30</v>
      </c>
      <c r="C4189">
        <v>96</v>
      </c>
      <c r="D4189">
        <v>6000</v>
      </c>
      <c r="E4189">
        <v>3000</v>
      </c>
      <c r="F4189" t="s">
        <v>8</v>
      </c>
      <c r="G4189" s="2">
        <v>74601</v>
      </c>
      <c r="H4189">
        <f t="shared" si="390"/>
        <v>288000</v>
      </c>
      <c r="I4189">
        <f t="shared" si="391"/>
        <v>288000</v>
      </c>
      <c r="J4189" t="str">
        <f t="shared" si="392"/>
        <v>March</v>
      </c>
      <c r="K4189" t="str">
        <f t="shared" si="393"/>
        <v>2104</v>
      </c>
      <c r="L4189" t="str">
        <f t="shared" si="394"/>
        <v>High Discount</v>
      </c>
      <c r="M4189" t="str">
        <f t="shared" si="395"/>
        <v>Ok</v>
      </c>
      <c r="N4189" t="s">
        <v>10264</v>
      </c>
    </row>
    <row r="4190" spans="1:14" x14ac:dyDescent="0.35">
      <c r="A4190" t="s">
        <v>4208</v>
      </c>
      <c r="B4190" t="s">
        <v>13</v>
      </c>
      <c r="C4190">
        <v>145</v>
      </c>
      <c r="D4190">
        <v>800</v>
      </c>
      <c r="E4190">
        <v>200</v>
      </c>
      <c r="F4190" t="s">
        <v>8</v>
      </c>
      <c r="G4190" s="2">
        <v>74608</v>
      </c>
      <c r="H4190">
        <f t="shared" si="390"/>
        <v>87000</v>
      </c>
      <c r="I4190">
        <f t="shared" si="391"/>
        <v>29000</v>
      </c>
      <c r="J4190" t="str">
        <f t="shared" si="392"/>
        <v>April</v>
      </c>
      <c r="K4190" t="str">
        <f t="shared" si="393"/>
        <v>2104</v>
      </c>
      <c r="L4190" t="str">
        <f t="shared" si="394"/>
        <v>High Discount</v>
      </c>
      <c r="M4190" t="str">
        <f t="shared" si="395"/>
        <v>Ok</v>
      </c>
      <c r="N4190" t="s">
        <v>10264</v>
      </c>
    </row>
    <row r="4191" spans="1:14" x14ac:dyDescent="0.35">
      <c r="A4191" t="s">
        <v>4209</v>
      </c>
      <c r="B4191" t="s">
        <v>7</v>
      </c>
      <c r="C4191">
        <v>80</v>
      </c>
      <c r="D4191">
        <v>22000</v>
      </c>
      <c r="E4191">
        <v>5000</v>
      </c>
      <c r="F4191" t="s">
        <v>16</v>
      </c>
      <c r="G4191" s="2">
        <v>74615</v>
      </c>
      <c r="H4191">
        <f t="shared" si="390"/>
        <v>1360000</v>
      </c>
      <c r="I4191">
        <f t="shared" si="391"/>
        <v>400000</v>
      </c>
      <c r="J4191" t="str">
        <f t="shared" si="392"/>
        <v>April</v>
      </c>
      <c r="K4191" t="str">
        <f t="shared" si="393"/>
        <v>2104</v>
      </c>
      <c r="L4191" t="str">
        <f t="shared" si="394"/>
        <v>High Discount</v>
      </c>
      <c r="M4191" t="str">
        <f t="shared" si="395"/>
        <v>Ok</v>
      </c>
      <c r="N4191" t="s">
        <v>10264</v>
      </c>
    </row>
    <row r="4192" spans="1:14" x14ac:dyDescent="0.35">
      <c r="A4192" t="s">
        <v>4210</v>
      </c>
      <c r="B4192" t="s">
        <v>10</v>
      </c>
      <c r="C4192">
        <v>583</v>
      </c>
      <c r="D4192">
        <v>5500</v>
      </c>
      <c r="E4192">
        <v>1000</v>
      </c>
      <c r="F4192" t="s">
        <v>16</v>
      </c>
      <c r="G4192" s="2">
        <v>74622</v>
      </c>
      <c r="H4192">
        <f t="shared" si="390"/>
        <v>2623500</v>
      </c>
      <c r="I4192">
        <f t="shared" si="391"/>
        <v>583000</v>
      </c>
      <c r="J4192" t="str">
        <f t="shared" si="392"/>
        <v>April</v>
      </c>
      <c r="K4192" t="str">
        <f t="shared" si="393"/>
        <v>2104</v>
      </c>
      <c r="L4192" t="str">
        <f t="shared" si="394"/>
        <v>High Discount</v>
      </c>
      <c r="M4192" t="str">
        <f t="shared" si="395"/>
        <v>Ok</v>
      </c>
      <c r="N4192" t="s">
        <v>10264</v>
      </c>
    </row>
    <row r="4193" spans="1:14" x14ac:dyDescent="0.35">
      <c r="A4193" t="s">
        <v>4211</v>
      </c>
      <c r="B4193" t="s">
        <v>10</v>
      </c>
      <c r="C4193">
        <v>66</v>
      </c>
      <c r="D4193">
        <v>4500</v>
      </c>
      <c r="E4193">
        <v>3000</v>
      </c>
      <c r="F4193" t="s">
        <v>46</v>
      </c>
      <c r="G4193" s="2">
        <v>74629</v>
      </c>
      <c r="H4193">
        <f t="shared" si="390"/>
        <v>99000</v>
      </c>
      <c r="I4193">
        <f t="shared" si="391"/>
        <v>198000</v>
      </c>
      <c r="J4193" t="str">
        <f t="shared" si="392"/>
        <v>April</v>
      </c>
      <c r="K4193" t="str">
        <f t="shared" si="393"/>
        <v>2104</v>
      </c>
      <c r="L4193" t="str">
        <f t="shared" si="394"/>
        <v>High Discount</v>
      </c>
      <c r="M4193" t="str">
        <f t="shared" si="395"/>
        <v>Ok</v>
      </c>
      <c r="N4193" t="s">
        <v>10264</v>
      </c>
    </row>
    <row r="4194" spans="1:14" x14ac:dyDescent="0.35">
      <c r="A4194" t="s">
        <v>4212</v>
      </c>
      <c r="B4194" t="s">
        <v>19</v>
      </c>
      <c r="C4194">
        <v>261</v>
      </c>
      <c r="D4194">
        <v>18000</v>
      </c>
      <c r="E4194">
        <v>1500</v>
      </c>
      <c r="F4194" t="s">
        <v>11</v>
      </c>
      <c r="G4194" s="2">
        <v>74636</v>
      </c>
      <c r="H4194">
        <f t="shared" si="390"/>
        <v>4306500</v>
      </c>
      <c r="I4194">
        <f t="shared" si="391"/>
        <v>391500</v>
      </c>
      <c r="J4194" t="str">
        <f t="shared" si="392"/>
        <v>May</v>
      </c>
      <c r="K4194" t="str">
        <f t="shared" si="393"/>
        <v>2104</v>
      </c>
      <c r="L4194" t="str">
        <f t="shared" si="394"/>
        <v>High Discount</v>
      </c>
      <c r="M4194" t="str">
        <f t="shared" si="395"/>
        <v>Ok</v>
      </c>
      <c r="N4194" t="s">
        <v>10264</v>
      </c>
    </row>
    <row r="4195" spans="1:14" x14ac:dyDescent="0.35">
      <c r="A4195" t="s">
        <v>4213</v>
      </c>
      <c r="B4195" t="s">
        <v>33</v>
      </c>
      <c r="C4195">
        <v>284</v>
      </c>
      <c r="D4195">
        <v>15000</v>
      </c>
      <c r="E4195">
        <v>300</v>
      </c>
      <c r="F4195" t="s">
        <v>46</v>
      </c>
      <c r="G4195" s="2">
        <v>74643</v>
      </c>
      <c r="H4195">
        <f t="shared" si="390"/>
        <v>4174800</v>
      </c>
      <c r="I4195">
        <f t="shared" si="391"/>
        <v>85200</v>
      </c>
      <c r="J4195" t="str">
        <f t="shared" si="392"/>
        <v>May</v>
      </c>
      <c r="K4195" t="str">
        <f t="shared" si="393"/>
        <v>2104</v>
      </c>
      <c r="L4195" t="str">
        <f t="shared" si="394"/>
        <v>High Discount</v>
      </c>
      <c r="M4195" t="str">
        <f t="shared" si="395"/>
        <v>Ok</v>
      </c>
      <c r="N4195" t="s">
        <v>10264</v>
      </c>
    </row>
    <row r="4196" spans="1:14" x14ac:dyDescent="0.35">
      <c r="A4196" t="s">
        <v>4214</v>
      </c>
      <c r="B4196" t="s">
        <v>39</v>
      </c>
      <c r="C4196">
        <v>441</v>
      </c>
      <c r="D4196">
        <v>22000</v>
      </c>
      <c r="E4196">
        <v>500</v>
      </c>
      <c r="F4196" t="s">
        <v>16</v>
      </c>
      <c r="G4196" s="2">
        <v>74650</v>
      </c>
      <c r="H4196">
        <f t="shared" si="390"/>
        <v>9481500</v>
      </c>
      <c r="I4196">
        <f t="shared" si="391"/>
        <v>220500</v>
      </c>
      <c r="J4196" t="str">
        <f t="shared" si="392"/>
        <v>May</v>
      </c>
      <c r="K4196" t="str">
        <f t="shared" si="393"/>
        <v>2104</v>
      </c>
      <c r="L4196" t="str">
        <f t="shared" si="394"/>
        <v>High Discount</v>
      </c>
      <c r="M4196" t="str">
        <f t="shared" si="395"/>
        <v>Ok</v>
      </c>
      <c r="N4196" t="s">
        <v>10264</v>
      </c>
    </row>
    <row r="4197" spans="1:14" x14ac:dyDescent="0.35">
      <c r="A4197" t="s">
        <v>4215</v>
      </c>
      <c r="B4197" t="s">
        <v>43</v>
      </c>
      <c r="C4197">
        <v>403</v>
      </c>
      <c r="D4197">
        <v>800</v>
      </c>
      <c r="E4197">
        <v>400</v>
      </c>
      <c r="F4197" t="s">
        <v>46</v>
      </c>
      <c r="G4197" s="2">
        <v>74657</v>
      </c>
      <c r="H4197">
        <f t="shared" si="390"/>
        <v>161200</v>
      </c>
      <c r="I4197">
        <f t="shared" si="391"/>
        <v>161200</v>
      </c>
      <c r="J4197" t="str">
        <f t="shared" si="392"/>
        <v>May</v>
      </c>
      <c r="K4197" t="str">
        <f t="shared" si="393"/>
        <v>2104</v>
      </c>
      <c r="L4197" t="str">
        <f t="shared" si="394"/>
        <v>Normal</v>
      </c>
      <c r="M4197" t="str">
        <f t="shared" si="395"/>
        <v>Ok</v>
      </c>
      <c r="N4197" t="s">
        <v>10264</v>
      </c>
    </row>
    <row r="4198" spans="1:14" x14ac:dyDescent="0.35">
      <c r="A4198" t="s">
        <v>4216</v>
      </c>
      <c r="B4198" t="s">
        <v>33</v>
      </c>
      <c r="C4198">
        <v>354</v>
      </c>
      <c r="D4198">
        <v>1200</v>
      </c>
      <c r="E4198">
        <v>3000</v>
      </c>
      <c r="F4198" t="s">
        <v>11</v>
      </c>
      <c r="G4198" s="2">
        <v>74664</v>
      </c>
      <c r="H4198">
        <f t="shared" si="390"/>
        <v>0</v>
      </c>
      <c r="I4198">
        <f t="shared" si="391"/>
        <v>1062000</v>
      </c>
      <c r="J4198" t="str">
        <f t="shared" si="392"/>
        <v>June</v>
      </c>
      <c r="K4198" t="str">
        <f t="shared" si="393"/>
        <v>2104</v>
      </c>
      <c r="L4198" t="str">
        <f t="shared" si="394"/>
        <v>High Discount</v>
      </c>
      <c r="M4198" t="str">
        <f t="shared" si="395"/>
        <v>Zero Sales</v>
      </c>
      <c r="N4198" t="s">
        <v>10264</v>
      </c>
    </row>
    <row r="4199" spans="1:14" x14ac:dyDescent="0.35">
      <c r="A4199" t="s">
        <v>4217</v>
      </c>
      <c r="B4199" t="s">
        <v>13</v>
      </c>
      <c r="C4199">
        <v>599</v>
      </c>
      <c r="D4199">
        <v>800</v>
      </c>
      <c r="E4199">
        <v>1500</v>
      </c>
      <c r="F4199" t="s">
        <v>8</v>
      </c>
      <c r="G4199" s="2">
        <v>74671</v>
      </c>
      <c r="H4199">
        <f t="shared" si="390"/>
        <v>0</v>
      </c>
      <c r="I4199">
        <f t="shared" si="391"/>
        <v>898500</v>
      </c>
      <c r="J4199" t="str">
        <f t="shared" si="392"/>
        <v>June</v>
      </c>
      <c r="K4199" t="str">
        <f t="shared" si="393"/>
        <v>2104</v>
      </c>
      <c r="L4199" t="str">
        <f t="shared" si="394"/>
        <v>High Discount</v>
      </c>
      <c r="M4199" t="str">
        <f t="shared" si="395"/>
        <v>Zero Sales</v>
      </c>
      <c r="N4199" t="s">
        <v>10264</v>
      </c>
    </row>
    <row r="4200" spans="1:14" x14ac:dyDescent="0.35">
      <c r="A4200" t="s">
        <v>4218</v>
      </c>
      <c r="B4200" t="s">
        <v>43</v>
      </c>
      <c r="C4200">
        <v>589</v>
      </c>
      <c r="D4200">
        <v>6000</v>
      </c>
      <c r="E4200">
        <v>1500</v>
      </c>
      <c r="F4200" t="s">
        <v>8</v>
      </c>
      <c r="G4200" s="2">
        <v>74678</v>
      </c>
      <c r="H4200">
        <f t="shared" si="390"/>
        <v>2650500</v>
      </c>
      <c r="I4200">
        <f t="shared" si="391"/>
        <v>883500</v>
      </c>
      <c r="J4200" t="str">
        <f t="shared" si="392"/>
        <v>June</v>
      </c>
      <c r="K4200" t="str">
        <f t="shared" si="393"/>
        <v>2104</v>
      </c>
      <c r="L4200" t="str">
        <f t="shared" si="394"/>
        <v>High Discount</v>
      </c>
      <c r="M4200" t="str">
        <f t="shared" si="395"/>
        <v>Ok</v>
      </c>
      <c r="N4200" t="s">
        <v>10264</v>
      </c>
    </row>
    <row r="4201" spans="1:14" x14ac:dyDescent="0.35">
      <c r="A4201" t="s">
        <v>4219</v>
      </c>
      <c r="B4201" t="s">
        <v>10</v>
      </c>
      <c r="C4201">
        <v>558</v>
      </c>
      <c r="D4201">
        <v>22000</v>
      </c>
      <c r="E4201">
        <v>3000</v>
      </c>
      <c r="F4201" t="s">
        <v>8</v>
      </c>
      <c r="G4201" s="2">
        <v>74685</v>
      </c>
      <c r="H4201">
        <f t="shared" si="390"/>
        <v>10602000</v>
      </c>
      <c r="I4201">
        <f t="shared" si="391"/>
        <v>1674000</v>
      </c>
      <c r="J4201" t="str">
        <f t="shared" si="392"/>
        <v>June</v>
      </c>
      <c r="K4201" t="str">
        <f t="shared" si="393"/>
        <v>2104</v>
      </c>
      <c r="L4201" t="str">
        <f t="shared" si="394"/>
        <v>High Discount</v>
      </c>
      <c r="M4201" t="str">
        <f t="shared" si="395"/>
        <v>Ok</v>
      </c>
      <c r="N4201" t="s">
        <v>10264</v>
      </c>
    </row>
    <row r="4202" spans="1:14" x14ac:dyDescent="0.35">
      <c r="A4202" t="s">
        <v>4220</v>
      </c>
      <c r="B4202" t="s">
        <v>13</v>
      </c>
      <c r="C4202">
        <v>444</v>
      </c>
      <c r="D4202">
        <v>18000</v>
      </c>
      <c r="E4202">
        <v>3000</v>
      </c>
      <c r="F4202" t="s">
        <v>8</v>
      </c>
      <c r="G4202" s="2">
        <v>74692</v>
      </c>
      <c r="H4202">
        <f t="shared" si="390"/>
        <v>6660000</v>
      </c>
      <c r="I4202">
        <f t="shared" si="391"/>
        <v>1332000</v>
      </c>
      <c r="J4202" t="str">
        <f t="shared" si="392"/>
        <v>June</v>
      </c>
      <c r="K4202" t="str">
        <f t="shared" si="393"/>
        <v>2104</v>
      </c>
      <c r="L4202" t="str">
        <f t="shared" si="394"/>
        <v>High Discount</v>
      </c>
      <c r="M4202" t="str">
        <f t="shared" si="395"/>
        <v>Ok</v>
      </c>
      <c r="N4202" t="s">
        <v>10264</v>
      </c>
    </row>
    <row r="4203" spans="1:14" x14ac:dyDescent="0.35">
      <c r="A4203" t="s">
        <v>4221</v>
      </c>
      <c r="B4203" t="s">
        <v>43</v>
      </c>
      <c r="C4203">
        <v>480</v>
      </c>
      <c r="D4203">
        <v>6000</v>
      </c>
      <c r="E4203">
        <v>200</v>
      </c>
      <c r="F4203" t="s">
        <v>16</v>
      </c>
      <c r="G4203" s="2">
        <v>74699</v>
      </c>
      <c r="H4203">
        <f t="shared" si="390"/>
        <v>2784000</v>
      </c>
      <c r="I4203">
        <f t="shared" si="391"/>
        <v>96000</v>
      </c>
      <c r="J4203" t="str">
        <f t="shared" si="392"/>
        <v>July</v>
      </c>
      <c r="K4203" t="str">
        <f t="shared" si="393"/>
        <v>2104</v>
      </c>
      <c r="L4203" t="str">
        <f t="shared" si="394"/>
        <v>Normal</v>
      </c>
      <c r="M4203" t="str">
        <f t="shared" si="395"/>
        <v>Ok</v>
      </c>
      <c r="N4203" t="s">
        <v>10264</v>
      </c>
    </row>
    <row r="4204" spans="1:14" x14ac:dyDescent="0.35">
      <c r="A4204" t="s">
        <v>4222</v>
      </c>
      <c r="B4204" t="s">
        <v>19</v>
      </c>
      <c r="C4204">
        <v>226</v>
      </c>
      <c r="D4204">
        <v>45000</v>
      </c>
      <c r="E4204">
        <v>1500</v>
      </c>
      <c r="F4204" t="s">
        <v>16</v>
      </c>
      <c r="G4204" s="2">
        <v>74706</v>
      </c>
      <c r="H4204">
        <f t="shared" si="390"/>
        <v>9831000</v>
      </c>
      <c r="I4204">
        <f t="shared" si="391"/>
        <v>339000</v>
      </c>
      <c r="J4204" t="str">
        <f t="shared" si="392"/>
        <v>July</v>
      </c>
      <c r="K4204" t="str">
        <f t="shared" si="393"/>
        <v>2104</v>
      </c>
      <c r="L4204" t="str">
        <f t="shared" si="394"/>
        <v>High Discount</v>
      </c>
      <c r="M4204" t="str">
        <f t="shared" si="395"/>
        <v>Ok</v>
      </c>
      <c r="N4204" t="s">
        <v>10264</v>
      </c>
    </row>
    <row r="4205" spans="1:14" x14ac:dyDescent="0.35">
      <c r="A4205" t="s">
        <v>4223</v>
      </c>
      <c r="B4205" t="s">
        <v>19</v>
      </c>
      <c r="C4205">
        <v>455</v>
      </c>
      <c r="D4205">
        <v>18000</v>
      </c>
      <c r="E4205">
        <v>500</v>
      </c>
      <c r="F4205" t="s">
        <v>11</v>
      </c>
      <c r="G4205" s="2">
        <v>74713</v>
      </c>
      <c r="H4205">
        <f t="shared" si="390"/>
        <v>7962500</v>
      </c>
      <c r="I4205">
        <f t="shared" si="391"/>
        <v>227500</v>
      </c>
      <c r="J4205" t="str">
        <f t="shared" si="392"/>
        <v>July</v>
      </c>
      <c r="K4205" t="str">
        <f t="shared" si="393"/>
        <v>2104</v>
      </c>
      <c r="L4205" t="str">
        <f t="shared" si="394"/>
        <v>High Discount</v>
      </c>
      <c r="M4205" t="str">
        <f t="shared" si="395"/>
        <v>Ok</v>
      </c>
      <c r="N4205" t="s">
        <v>10264</v>
      </c>
    </row>
    <row r="4206" spans="1:14" x14ac:dyDescent="0.35">
      <c r="A4206" t="s">
        <v>4224</v>
      </c>
      <c r="B4206" t="s">
        <v>15</v>
      </c>
      <c r="C4206">
        <v>350</v>
      </c>
      <c r="D4206">
        <v>5500</v>
      </c>
      <c r="E4206">
        <v>1500</v>
      </c>
      <c r="F4206" t="s">
        <v>11</v>
      </c>
      <c r="G4206" s="2">
        <v>74720</v>
      </c>
      <c r="H4206">
        <f t="shared" si="390"/>
        <v>1400000</v>
      </c>
      <c r="I4206">
        <f t="shared" si="391"/>
        <v>525000</v>
      </c>
      <c r="J4206" t="str">
        <f t="shared" si="392"/>
        <v>July</v>
      </c>
      <c r="K4206" t="str">
        <f t="shared" si="393"/>
        <v>2104</v>
      </c>
      <c r="L4206" t="str">
        <f t="shared" si="394"/>
        <v>High Discount</v>
      </c>
      <c r="M4206" t="str">
        <f t="shared" si="395"/>
        <v>Ok</v>
      </c>
      <c r="N4206" t="s">
        <v>10264</v>
      </c>
    </row>
    <row r="4207" spans="1:14" x14ac:dyDescent="0.35">
      <c r="A4207" t="s">
        <v>4225</v>
      </c>
      <c r="B4207" t="s">
        <v>7</v>
      </c>
      <c r="C4207">
        <v>494</v>
      </c>
      <c r="D4207">
        <v>45000</v>
      </c>
      <c r="E4207">
        <v>500</v>
      </c>
      <c r="F4207" t="s">
        <v>11</v>
      </c>
      <c r="G4207" s="2">
        <v>74727</v>
      </c>
      <c r="H4207">
        <f t="shared" si="390"/>
        <v>21983000</v>
      </c>
      <c r="I4207">
        <f t="shared" si="391"/>
        <v>247000</v>
      </c>
      <c r="J4207" t="str">
        <f t="shared" si="392"/>
        <v>August</v>
      </c>
      <c r="K4207" t="str">
        <f t="shared" si="393"/>
        <v>2104</v>
      </c>
      <c r="L4207" t="str">
        <f t="shared" si="394"/>
        <v>High Discount</v>
      </c>
      <c r="M4207" t="str">
        <f t="shared" si="395"/>
        <v>Ok</v>
      </c>
      <c r="N4207" t="s">
        <v>10264</v>
      </c>
    </row>
    <row r="4208" spans="1:14" x14ac:dyDescent="0.35">
      <c r="A4208" t="s">
        <v>4226</v>
      </c>
      <c r="B4208" t="s">
        <v>19</v>
      </c>
      <c r="C4208">
        <v>176</v>
      </c>
      <c r="D4208">
        <v>1200</v>
      </c>
      <c r="E4208">
        <v>200</v>
      </c>
      <c r="F4208" t="s">
        <v>11</v>
      </c>
      <c r="G4208" s="2">
        <v>74734</v>
      </c>
      <c r="H4208">
        <f t="shared" si="390"/>
        <v>176000</v>
      </c>
      <c r="I4208">
        <f t="shared" si="391"/>
        <v>35200</v>
      </c>
      <c r="J4208" t="str">
        <f t="shared" si="392"/>
        <v>August</v>
      </c>
      <c r="K4208" t="str">
        <f t="shared" si="393"/>
        <v>2104</v>
      </c>
      <c r="L4208" t="str">
        <f t="shared" si="394"/>
        <v>High Discount</v>
      </c>
      <c r="M4208" t="str">
        <f t="shared" si="395"/>
        <v>Ok</v>
      </c>
      <c r="N4208" t="s">
        <v>10264</v>
      </c>
    </row>
    <row r="4209" spans="1:14" x14ac:dyDescent="0.35">
      <c r="A4209" t="s">
        <v>4227</v>
      </c>
      <c r="B4209" t="s">
        <v>10</v>
      </c>
      <c r="C4209">
        <v>398</v>
      </c>
      <c r="D4209">
        <v>6000</v>
      </c>
      <c r="E4209">
        <v>5000</v>
      </c>
      <c r="F4209" t="s">
        <v>46</v>
      </c>
      <c r="G4209" s="2">
        <v>74741</v>
      </c>
      <c r="H4209">
        <f t="shared" si="390"/>
        <v>398000</v>
      </c>
      <c r="I4209">
        <f t="shared" si="391"/>
        <v>1990000</v>
      </c>
      <c r="J4209" t="str">
        <f t="shared" si="392"/>
        <v>August</v>
      </c>
      <c r="K4209" t="str">
        <f t="shared" si="393"/>
        <v>2104</v>
      </c>
      <c r="L4209" t="str">
        <f t="shared" si="394"/>
        <v>High Discount</v>
      </c>
      <c r="M4209" t="str">
        <f t="shared" si="395"/>
        <v>Ok</v>
      </c>
      <c r="N4209" t="s">
        <v>10264</v>
      </c>
    </row>
    <row r="4210" spans="1:14" x14ac:dyDescent="0.35">
      <c r="A4210" t="s">
        <v>4228</v>
      </c>
      <c r="B4210" t="s">
        <v>39</v>
      </c>
      <c r="C4210">
        <v>70</v>
      </c>
      <c r="D4210">
        <v>18000</v>
      </c>
      <c r="E4210">
        <v>300</v>
      </c>
      <c r="F4210" t="s">
        <v>11</v>
      </c>
      <c r="G4210" s="2">
        <v>74748</v>
      </c>
      <c r="H4210">
        <f t="shared" si="390"/>
        <v>1239000</v>
      </c>
      <c r="I4210">
        <f t="shared" si="391"/>
        <v>21000</v>
      </c>
      <c r="J4210" t="str">
        <f t="shared" si="392"/>
        <v>August</v>
      </c>
      <c r="K4210" t="str">
        <f t="shared" si="393"/>
        <v>2104</v>
      </c>
      <c r="L4210" t="str">
        <f t="shared" si="394"/>
        <v>High Discount</v>
      </c>
      <c r="M4210" t="str">
        <f t="shared" si="395"/>
        <v>Ok</v>
      </c>
      <c r="N4210" t="s">
        <v>10264</v>
      </c>
    </row>
    <row r="4211" spans="1:14" x14ac:dyDescent="0.35">
      <c r="A4211" t="s">
        <v>4229</v>
      </c>
      <c r="B4211" t="s">
        <v>21</v>
      </c>
      <c r="C4211">
        <v>469</v>
      </c>
      <c r="D4211">
        <v>12000</v>
      </c>
      <c r="E4211">
        <v>500</v>
      </c>
      <c r="F4211" t="s">
        <v>8</v>
      </c>
      <c r="G4211" s="2">
        <v>74755</v>
      </c>
      <c r="H4211">
        <f t="shared" si="390"/>
        <v>5393500</v>
      </c>
      <c r="I4211">
        <f t="shared" si="391"/>
        <v>234500</v>
      </c>
      <c r="J4211" t="str">
        <f t="shared" si="392"/>
        <v>September</v>
      </c>
      <c r="K4211" t="str">
        <f t="shared" si="393"/>
        <v>2104</v>
      </c>
      <c r="L4211" t="str">
        <f t="shared" si="394"/>
        <v>High Discount</v>
      </c>
      <c r="M4211" t="str">
        <f t="shared" si="395"/>
        <v>Ok</v>
      </c>
      <c r="N4211" t="s">
        <v>10264</v>
      </c>
    </row>
    <row r="4212" spans="1:14" x14ac:dyDescent="0.35">
      <c r="A4212" t="s">
        <v>4230</v>
      </c>
      <c r="B4212" t="s">
        <v>15</v>
      </c>
      <c r="C4212">
        <v>201</v>
      </c>
      <c r="D4212">
        <v>12000</v>
      </c>
      <c r="E4212">
        <v>5000</v>
      </c>
      <c r="F4212" t="s">
        <v>8</v>
      </c>
      <c r="G4212" s="2">
        <v>74762</v>
      </c>
      <c r="H4212">
        <f t="shared" si="390"/>
        <v>1407000</v>
      </c>
      <c r="I4212">
        <f t="shared" si="391"/>
        <v>1005000</v>
      </c>
      <c r="J4212" t="str">
        <f t="shared" si="392"/>
        <v>September</v>
      </c>
      <c r="K4212" t="str">
        <f t="shared" si="393"/>
        <v>2104</v>
      </c>
      <c r="L4212" t="str">
        <f t="shared" si="394"/>
        <v>High Discount</v>
      </c>
      <c r="M4212" t="str">
        <f t="shared" si="395"/>
        <v>Ok</v>
      </c>
      <c r="N4212" t="s">
        <v>10264</v>
      </c>
    </row>
    <row r="4213" spans="1:14" x14ac:dyDescent="0.35">
      <c r="A4213" t="s">
        <v>4231</v>
      </c>
      <c r="B4213" t="s">
        <v>21</v>
      </c>
      <c r="C4213">
        <v>209</v>
      </c>
      <c r="D4213">
        <v>15000</v>
      </c>
      <c r="E4213">
        <v>2000</v>
      </c>
      <c r="F4213" t="s">
        <v>8</v>
      </c>
      <c r="G4213" s="2">
        <v>74769</v>
      </c>
      <c r="H4213">
        <f t="shared" si="390"/>
        <v>2717000</v>
      </c>
      <c r="I4213">
        <f t="shared" si="391"/>
        <v>418000</v>
      </c>
      <c r="J4213" t="str">
        <f t="shared" si="392"/>
        <v>September</v>
      </c>
      <c r="K4213" t="str">
        <f t="shared" si="393"/>
        <v>2104</v>
      </c>
      <c r="L4213" t="str">
        <f t="shared" si="394"/>
        <v>High Discount</v>
      </c>
      <c r="M4213" t="str">
        <f t="shared" si="395"/>
        <v>Ok</v>
      </c>
      <c r="N4213" t="s">
        <v>10264</v>
      </c>
    </row>
    <row r="4214" spans="1:14" x14ac:dyDescent="0.35">
      <c r="A4214" t="s">
        <v>4232</v>
      </c>
      <c r="B4214" t="s">
        <v>7</v>
      </c>
      <c r="C4214">
        <v>529</v>
      </c>
      <c r="D4214">
        <v>45000</v>
      </c>
      <c r="E4214">
        <v>2000</v>
      </c>
      <c r="F4214" t="s">
        <v>46</v>
      </c>
      <c r="G4214" s="2">
        <v>74776</v>
      </c>
      <c r="H4214">
        <f t="shared" si="390"/>
        <v>22747000</v>
      </c>
      <c r="I4214">
        <f t="shared" si="391"/>
        <v>1058000</v>
      </c>
      <c r="J4214" t="str">
        <f t="shared" si="392"/>
        <v>September</v>
      </c>
      <c r="K4214" t="str">
        <f t="shared" si="393"/>
        <v>2104</v>
      </c>
      <c r="L4214" t="str">
        <f t="shared" si="394"/>
        <v>High Discount</v>
      </c>
      <c r="M4214" t="str">
        <f t="shared" si="395"/>
        <v>Ok</v>
      </c>
      <c r="N4214" t="s">
        <v>10264</v>
      </c>
    </row>
    <row r="4215" spans="1:14" x14ac:dyDescent="0.35">
      <c r="A4215" t="s">
        <v>4233</v>
      </c>
      <c r="B4215" t="s">
        <v>43</v>
      </c>
      <c r="C4215">
        <v>492</v>
      </c>
      <c r="D4215">
        <v>4500</v>
      </c>
      <c r="E4215">
        <v>200</v>
      </c>
      <c r="F4215" t="s">
        <v>11</v>
      </c>
      <c r="G4215" s="2">
        <v>74783</v>
      </c>
      <c r="H4215">
        <f t="shared" si="390"/>
        <v>2115600</v>
      </c>
      <c r="I4215">
        <f t="shared" si="391"/>
        <v>98400</v>
      </c>
      <c r="J4215" t="str">
        <f t="shared" si="392"/>
        <v>September</v>
      </c>
      <c r="K4215" t="str">
        <f t="shared" si="393"/>
        <v>2104</v>
      </c>
      <c r="L4215" t="str">
        <f t="shared" si="394"/>
        <v>Normal</v>
      </c>
      <c r="M4215" t="str">
        <f t="shared" si="395"/>
        <v>Ok</v>
      </c>
      <c r="N4215" t="s">
        <v>10264</v>
      </c>
    </row>
    <row r="4216" spans="1:14" x14ac:dyDescent="0.35">
      <c r="A4216" t="s">
        <v>4234</v>
      </c>
      <c r="B4216" t="s">
        <v>30</v>
      </c>
      <c r="C4216">
        <v>145</v>
      </c>
      <c r="D4216">
        <v>22000</v>
      </c>
      <c r="E4216">
        <v>1000</v>
      </c>
      <c r="F4216" t="s">
        <v>8</v>
      </c>
      <c r="G4216" s="2">
        <v>74790</v>
      </c>
      <c r="H4216">
        <f t="shared" si="390"/>
        <v>3045000</v>
      </c>
      <c r="I4216">
        <f t="shared" si="391"/>
        <v>145000</v>
      </c>
      <c r="J4216" t="str">
        <f t="shared" si="392"/>
        <v>October</v>
      </c>
      <c r="K4216" t="str">
        <f t="shared" si="393"/>
        <v>2104</v>
      </c>
      <c r="L4216" t="str">
        <f t="shared" si="394"/>
        <v>High Discount</v>
      </c>
      <c r="M4216" t="str">
        <f t="shared" si="395"/>
        <v>Ok</v>
      </c>
      <c r="N4216" t="s">
        <v>10264</v>
      </c>
    </row>
    <row r="4217" spans="1:14" x14ac:dyDescent="0.35">
      <c r="A4217" t="s">
        <v>4235</v>
      </c>
      <c r="B4217" t="s">
        <v>19</v>
      </c>
      <c r="C4217">
        <v>401</v>
      </c>
      <c r="D4217">
        <v>800</v>
      </c>
      <c r="E4217">
        <v>5000</v>
      </c>
      <c r="F4217" t="s">
        <v>8</v>
      </c>
      <c r="G4217" s="2">
        <v>74797</v>
      </c>
      <c r="H4217">
        <f t="shared" si="390"/>
        <v>0</v>
      </c>
      <c r="I4217">
        <f t="shared" si="391"/>
        <v>2005000</v>
      </c>
      <c r="J4217" t="str">
        <f t="shared" si="392"/>
        <v>October</v>
      </c>
      <c r="K4217" t="str">
        <f t="shared" si="393"/>
        <v>2104</v>
      </c>
      <c r="L4217" t="str">
        <f t="shared" si="394"/>
        <v>High Discount</v>
      </c>
      <c r="M4217" t="str">
        <f t="shared" si="395"/>
        <v>Zero Sales</v>
      </c>
      <c r="N4217" t="s">
        <v>10264</v>
      </c>
    </row>
    <row r="4218" spans="1:14" x14ac:dyDescent="0.35">
      <c r="A4218" t="s">
        <v>4236</v>
      </c>
      <c r="B4218" t="s">
        <v>39</v>
      </c>
      <c r="C4218">
        <v>124</v>
      </c>
      <c r="D4218">
        <v>5500</v>
      </c>
      <c r="E4218">
        <v>5000</v>
      </c>
      <c r="F4218" t="s">
        <v>8</v>
      </c>
      <c r="G4218" s="2">
        <v>74804</v>
      </c>
      <c r="H4218">
        <f t="shared" si="390"/>
        <v>62000</v>
      </c>
      <c r="I4218">
        <f t="shared" si="391"/>
        <v>620000</v>
      </c>
      <c r="J4218" t="str">
        <f t="shared" si="392"/>
        <v>October</v>
      </c>
      <c r="K4218" t="str">
        <f t="shared" si="393"/>
        <v>2104</v>
      </c>
      <c r="L4218" t="str">
        <f t="shared" si="394"/>
        <v>High Discount</v>
      </c>
      <c r="M4218" t="str">
        <f t="shared" si="395"/>
        <v>Ok</v>
      </c>
      <c r="N4218" t="s">
        <v>10264</v>
      </c>
    </row>
    <row r="4219" spans="1:14" x14ac:dyDescent="0.35">
      <c r="A4219" t="s">
        <v>4237</v>
      </c>
      <c r="B4219" t="s">
        <v>7</v>
      </c>
      <c r="C4219">
        <v>408</v>
      </c>
      <c r="D4219">
        <v>1200</v>
      </c>
      <c r="E4219">
        <v>400</v>
      </c>
      <c r="F4219" t="s">
        <v>8</v>
      </c>
      <c r="G4219" s="2">
        <v>74811</v>
      </c>
      <c r="H4219">
        <f t="shared" si="390"/>
        <v>326400</v>
      </c>
      <c r="I4219">
        <f t="shared" si="391"/>
        <v>163200</v>
      </c>
      <c r="J4219" t="str">
        <f t="shared" si="392"/>
        <v>October</v>
      </c>
      <c r="K4219" t="str">
        <f t="shared" si="393"/>
        <v>2104</v>
      </c>
      <c r="L4219" t="str">
        <f t="shared" si="394"/>
        <v>Normal</v>
      </c>
      <c r="M4219" t="str">
        <f t="shared" si="395"/>
        <v>Ok</v>
      </c>
      <c r="N4219" t="s">
        <v>10264</v>
      </c>
    </row>
    <row r="4220" spans="1:14" x14ac:dyDescent="0.35">
      <c r="A4220" t="s">
        <v>4238</v>
      </c>
      <c r="B4220" t="s">
        <v>21</v>
      </c>
      <c r="C4220">
        <v>182</v>
      </c>
      <c r="D4220">
        <v>12000</v>
      </c>
      <c r="E4220">
        <v>100</v>
      </c>
      <c r="F4220" t="s">
        <v>16</v>
      </c>
      <c r="G4220" s="2">
        <v>74818</v>
      </c>
      <c r="H4220">
        <f t="shared" si="390"/>
        <v>2165800</v>
      </c>
      <c r="I4220">
        <f t="shared" si="391"/>
        <v>18200</v>
      </c>
      <c r="J4220" t="str">
        <f t="shared" si="392"/>
        <v>November</v>
      </c>
      <c r="K4220" t="str">
        <f t="shared" si="393"/>
        <v>2104</v>
      </c>
      <c r="L4220" t="str">
        <f t="shared" si="394"/>
        <v>Normal</v>
      </c>
      <c r="M4220" t="str">
        <f t="shared" si="395"/>
        <v>Ok</v>
      </c>
      <c r="N4220" t="s">
        <v>10264</v>
      </c>
    </row>
    <row r="4221" spans="1:14" x14ac:dyDescent="0.35">
      <c r="A4221" t="s">
        <v>4239</v>
      </c>
      <c r="B4221" t="s">
        <v>15</v>
      </c>
      <c r="C4221">
        <v>449</v>
      </c>
      <c r="D4221">
        <v>4500</v>
      </c>
      <c r="E4221">
        <v>200</v>
      </c>
      <c r="F4221" t="s">
        <v>11</v>
      </c>
      <c r="G4221" s="2">
        <v>74825</v>
      </c>
      <c r="H4221">
        <f t="shared" si="390"/>
        <v>1930700</v>
      </c>
      <c r="I4221">
        <f t="shared" si="391"/>
        <v>89800</v>
      </c>
      <c r="J4221" t="str">
        <f t="shared" si="392"/>
        <v>November</v>
      </c>
      <c r="K4221" t="str">
        <f t="shared" si="393"/>
        <v>2104</v>
      </c>
      <c r="L4221" t="str">
        <f t="shared" si="394"/>
        <v>Normal</v>
      </c>
      <c r="M4221" t="str">
        <f t="shared" si="395"/>
        <v>Ok</v>
      </c>
      <c r="N4221" t="s">
        <v>10264</v>
      </c>
    </row>
    <row r="4222" spans="1:14" x14ac:dyDescent="0.35">
      <c r="A4222" t="s">
        <v>4240</v>
      </c>
      <c r="B4222" t="s">
        <v>19</v>
      </c>
      <c r="C4222">
        <v>188</v>
      </c>
      <c r="D4222">
        <v>4500</v>
      </c>
      <c r="E4222">
        <v>2000</v>
      </c>
      <c r="F4222" t="s">
        <v>11</v>
      </c>
      <c r="G4222" s="2">
        <v>74832</v>
      </c>
      <c r="H4222">
        <f t="shared" si="390"/>
        <v>470000</v>
      </c>
      <c r="I4222">
        <f t="shared" si="391"/>
        <v>376000</v>
      </c>
      <c r="J4222" t="str">
        <f t="shared" si="392"/>
        <v>November</v>
      </c>
      <c r="K4222" t="str">
        <f t="shared" si="393"/>
        <v>2104</v>
      </c>
      <c r="L4222" t="str">
        <f t="shared" si="394"/>
        <v>High Discount</v>
      </c>
      <c r="M4222" t="str">
        <f t="shared" si="395"/>
        <v>Ok</v>
      </c>
      <c r="N4222" t="s">
        <v>10264</v>
      </c>
    </row>
    <row r="4223" spans="1:14" x14ac:dyDescent="0.35">
      <c r="A4223" t="s">
        <v>4241</v>
      </c>
      <c r="B4223" t="s">
        <v>10</v>
      </c>
      <c r="C4223">
        <v>295</v>
      </c>
      <c r="D4223">
        <v>45000</v>
      </c>
      <c r="E4223">
        <v>2000</v>
      </c>
      <c r="F4223" t="s">
        <v>46</v>
      </c>
      <c r="G4223" s="2">
        <v>74839</v>
      </c>
      <c r="H4223">
        <f t="shared" si="390"/>
        <v>12685000</v>
      </c>
      <c r="I4223">
        <f t="shared" si="391"/>
        <v>590000</v>
      </c>
      <c r="J4223" t="str">
        <f t="shared" si="392"/>
        <v>November</v>
      </c>
      <c r="K4223" t="str">
        <f t="shared" si="393"/>
        <v>2104</v>
      </c>
      <c r="L4223" t="str">
        <f t="shared" si="394"/>
        <v>High Discount</v>
      </c>
      <c r="M4223" t="str">
        <f t="shared" si="395"/>
        <v>Ok</v>
      </c>
      <c r="N4223" t="s">
        <v>10264</v>
      </c>
    </row>
    <row r="4224" spans="1:14" x14ac:dyDescent="0.35">
      <c r="A4224" t="s">
        <v>4242</v>
      </c>
      <c r="B4224" t="s">
        <v>19</v>
      </c>
      <c r="C4224">
        <v>340</v>
      </c>
      <c r="D4224">
        <v>15000</v>
      </c>
      <c r="E4224">
        <v>1500</v>
      </c>
      <c r="F4224" t="s">
        <v>16</v>
      </c>
      <c r="G4224" s="2">
        <v>74846</v>
      </c>
      <c r="H4224">
        <f t="shared" si="390"/>
        <v>4590000</v>
      </c>
      <c r="I4224">
        <f t="shared" si="391"/>
        <v>510000</v>
      </c>
      <c r="J4224" t="str">
        <f t="shared" si="392"/>
        <v>December</v>
      </c>
      <c r="K4224" t="str">
        <f t="shared" si="393"/>
        <v>2104</v>
      </c>
      <c r="L4224" t="str">
        <f t="shared" si="394"/>
        <v>High Discount</v>
      </c>
      <c r="M4224" t="str">
        <f t="shared" si="395"/>
        <v>Ok</v>
      </c>
      <c r="N4224" t="s">
        <v>10264</v>
      </c>
    </row>
    <row r="4225" spans="1:14" x14ac:dyDescent="0.35">
      <c r="A4225" t="s">
        <v>4243</v>
      </c>
      <c r="B4225" t="s">
        <v>15</v>
      </c>
      <c r="C4225">
        <v>161</v>
      </c>
      <c r="D4225">
        <v>5500</v>
      </c>
      <c r="E4225">
        <v>400</v>
      </c>
      <c r="F4225" t="s">
        <v>46</v>
      </c>
      <c r="G4225" s="2">
        <v>74853</v>
      </c>
      <c r="H4225">
        <f t="shared" si="390"/>
        <v>821100</v>
      </c>
      <c r="I4225">
        <f t="shared" si="391"/>
        <v>64400</v>
      </c>
      <c r="J4225" t="str">
        <f t="shared" si="392"/>
        <v>December</v>
      </c>
      <c r="K4225" t="str">
        <f t="shared" si="393"/>
        <v>2104</v>
      </c>
      <c r="L4225" t="str">
        <f t="shared" si="394"/>
        <v>High Discount</v>
      </c>
      <c r="M4225" t="str">
        <f t="shared" si="395"/>
        <v>Ok</v>
      </c>
      <c r="N4225" t="s">
        <v>10264</v>
      </c>
    </row>
    <row r="4226" spans="1:14" x14ac:dyDescent="0.35">
      <c r="A4226" t="s">
        <v>4244</v>
      </c>
      <c r="B4226" t="s">
        <v>15</v>
      </c>
      <c r="C4226">
        <v>219</v>
      </c>
      <c r="D4226">
        <v>4500</v>
      </c>
      <c r="E4226">
        <v>3000</v>
      </c>
      <c r="F4226" t="s">
        <v>8</v>
      </c>
      <c r="G4226" s="2">
        <v>74860</v>
      </c>
      <c r="H4226">
        <f t="shared" ref="H4226:H4289" si="396">MAX(0,(D4226-E4226)*C4226)</f>
        <v>328500</v>
      </c>
      <c r="I4226">
        <f t="shared" si="391"/>
        <v>657000</v>
      </c>
      <c r="J4226" t="str">
        <f t="shared" si="392"/>
        <v>December</v>
      </c>
      <c r="K4226" t="str">
        <f t="shared" si="393"/>
        <v>2104</v>
      </c>
      <c r="L4226" t="str">
        <f t="shared" si="394"/>
        <v>High Discount</v>
      </c>
      <c r="M4226" t="str">
        <f t="shared" si="395"/>
        <v>Ok</v>
      </c>
      <c r="N4226" t="s">
        <v>10264</v>
      </c>
    </row>
    <row r="4227" spans="1:14" x14ac:dyDescent="0.35">
      <c r="A4227" t="s">
        <v>4245</v>
      </c>
      <c r="B4227" t="s">
        <v>30</v>
      </c>
      <c r="C4227">
        <v>289</v>
      </c>
      <c r="D4227">
        <v>1200</v>
      </c>
      <c r="E4227">
        <v>300</v>
      </c>
      <c r="F4227" t="s">
        <v>46</v>
      </c>
      <c r="G4227" s="2">
        <v>74867</v>
      </c>
      <c r="H4227">
        <f t="shared" si="396"/>
        <v>260100</v>
      </c>
      <c r="I4227">
        <f t="shared" ref="I4227:I4290" si="397">E4227*C4227</f>
        <v>86700</v>
      </c>
      <c r="J4227" t="str">
        <f t="shared" ref="J4227:J4290" si="398">TEXT(G:G,"mmmm")</f>
        <v>December</v>
      </c>
      <c r="K4227" t="str">
        <f t="shared" ref="K4227:K4290" si="399">TEXT(G4227,"yyy")</f>
        <v>2104</v>
      </c>
      <c r="L4227" t="str">
        <f t="shared" ref="L4227:L4290" si="400">IF(E4227&gt;=C4227,"High Discount","Normal")</f>
        <v>High Discount</v>
      </c>
      <c r="M4227" t="str">
        <f t="shared" ref="M4227:M4290" si="401">IF(H4227=0,"Zero Sales","Ok")</f>
        <v>Ok</v>
      </c>
      <c r="N4227" t="s">
        <v>10264</v>
      </c>
    </row>
    <row r="4228" spans="1:14" x14ac:dyDescent="0.35">
      <c r="A4228" t="s">
        <v>4246</v>
      </c>
      <c r="B4228" t="s">
        <v>19</v>
      </c>
      <c r="C4228">
        <v>386</v>
      </c>
      <c r="D4228">
        <v>45000</v>
      </c>
      <c r="E4228">
        <v>1500</v>
      </c>
      <c r="F4228" t="s">
        <v>8</v>
      </c>
      <c r="G4228" s="2">
        <v>74874</v>
      </c>
      <c r="H4228">
        <f t="shared" si="396"/>
        <v>16791000</v>
      </c>
      <c r="I4228">
        <f t="shared" si="397"/>
        <v>579000</v>
      </c>
      <c r="J4228" t="str">
        <f t="shared" si="398"/>
        <v>December</v>
      </c>
      <c r="K4228" t="str">
        <f t="shared" si="399"/>
        <v>2104</v>
      </c>
      <c r="L4228" t="str">
        <f t="shared" si="400"/>
        <v>High Discount</v>
      </c>
      <c r="M4228" t="str">
        <f t="shared" si="401"/>
        <v>Ok</v>
      </c>
      <c r="N4228" t="s">
        <v>10264</v>
      </c>
    </row>
    <row r="4229" spans="1:14" x14ac:dyDescent="0.35">
      <c r="A4229" t="s">
        <v>4247</v>
      </c>
      <c r="B4229" t="s">
        <v>19</v>
      </c>
      <c r="C4229">
        <v>187</v>
      </c>
      <c r="D4229">
        <v>6000</v>
      </c>
      <c r="E4229">
        <v>400</v>
      </c>
      <c r="F4229" t="s">
        <v>8</v>
      </c>
      <c r="G4229" s="2">
        <v>74881</v>
      </c>
      <c r="H4229">
        <f t="shared" si="396"/>
        <v>1047200</v>
      </c>
      <c r="I4229">
        <f t="shared" si="397"/>
        <v>74800</v>
      </c>
      <c r="J4229" t="str">
        <f t="shared" si="398"/>
        <v>January</v>
      </c>
      <c r="K4229" t="str">
        <f t="shared" si="399"/>
        <v>2105</v>
      </c>
      <c r="L4229" t="str">
        <f t="shared" si="400"/>
        <v>High Discount</v>
      </c>
      <c r="M4229" t="str">
        <f t="shared" si="401"/>
        <v>Ok</v>
      </c>
      <c r="N4229" t="s">
        <v>10264</v>
      </c>
    </row>
    <row r="4230" spans="1:14" x14ac:dyDescent="0.35">
      <c r="A4230" t="s">
        <v>4248</v>
      </c>
      <c r="B4230" t="s">
        <v>30</v>
      </c>
      <c r="C4230">
        <v>285</v>
      </c>
      <c r="D4230">
        <v>1200</v>
      </c>
      <c r="E4230">
        <v>2000</v>
      </c>
      <c r="F4230" t="s">
        <v>11</v>
      </c>
      <c r="G4230" s="2">
        <v>74888</v>
      </c>
      <c r="H4230">
        <f t="shared" si="396"/>
        <v>0</v>
      </c>
      <c r="I4230">
        <f t="shared" si="397"/>
        <v>570000</v>
      </c>
      <c r="J4230" t="str">
        <f t="shared" si="398"/>
        <v>January</v>
      </c>
      <c r="K4230" t="str">
        <f t="shared" si="399"/>
        <v>2105</v>
      </c>
      <c r="L4230" t="str">
        <f t="shared" si="400"/>
        <v>High Discount</v>
      </c>
      <c r="M4230" t="str">
        <f t="shared" si="401"/>
        <v>Zero Sales</v>
      </c>
      <c r="N4230" t="s">
        <v>10264</v>
      </c>
    </row>
    <row r="4231" spans="1:14" x14ac:dyDescent="0.35">
      <c r="A4231" t="s">
        <v>4249</v>
      </c>
      <c r="B4231" t="s">
        <v>13</v>
      </c>
      <c r="C4231">
        <v>52</v>
      </c>
      <c r="D4231">
        <v>800</v>
      </c>
      <c r="E4231">
        <v>400</v>
      </c>
      <c r="F4231" t="s">
        <v>11</v>
      </c>
      <c r="G4231" s="2">
        <v>74895</v>
      </c>
      <c r="H4231">
        <f t="shared" si="396"/>
        <v>20800</v>
      </c>
      <c r="I4231">
        <f t="shared" si="397"/>
        <v>20800</v>
      </c>
      <c r="J4231" t="str">
        <f t="shared" si="398"/>
        <v>January</v>
      </c>
      <c r="K4231" t="str">
        <f t="shared" si="399"/>
        <v>2105</v>
      </c>
      <c r="L4231" t="str">
        <f t="shared" si="400"/>
        <v>High Discount</v>
      </c>
      <c r="M4231" t="str">
        <f t="shared" si="401"/>
        <v>Ok</v>
      </c>
      <c r="N4231" t="s">
        <v>10264</v>
      </c>
    </row>
    <row r="4232" spans="1:14" x14ac:dyDescent="0.35">
      <c r="A4232" t="s">
        <v>4250</v>
      </c>
      <c r="B4232" t="s">
        <v>13</v>
      </c>
      <c r="C4232">
        <v>165</v>
      </c>
      <c r="D4232">
        <v>15000</v>
      </c>
      <c r="E4232">
        <v>1000</v>
      </c>
      <c r="F4232" t="s">
        <v>11</v>
      </c>
      <c r="G4232" s="2">
        <v>74902</v>
      </c>
      <c r="H4232">
        <f t="shared" si="396"/>
        <v>2310000</v>
      </c>
      <c r="I4232">
        <f t="shared" si="397"/>
        <v>165000</v>
      </c>
      <c r="J4232" t="str">
        <f t="shared" si="398"/>
        <v>January</v>
      </c>
      <c r="K4232" t="str">
        <f t="shared" si="399"/>
        <v>2105</v>
      </c>
      <c r="L4232" t="str">
        <f t="shared" si="400"/>
        <v>High Discount</v>
      </c>
      <c r="M4232" t="str">
        <f t="shared" si="401"/>
        <v>Ok</v>
      </c>
      <c r="N4232" t="s">
        <v>10264</v>
      </c>
    </row>
    <row r="4233" spans="1:14" x14ac:dyDescent="0.35">
      <c r="A4233" t="s">
        <v>4251</v>
      </c>
      <c r="B4233" t="s">
        <v>43</v>
      </c>
      <c r="C4233">
        <v>521</v>
      </c>
      <c r="D4233">
        <v>5500</v>
      </c>
      <c r="E4233">
        <v>300</v>
      </c>
      <c r="F4233" t="s">
        <v>11</v>
      </c>
      <c r="G4233" s="2">
        <v>74909</v>
      </c>
      <c r="H4233">
        <f t="shared" si="396"/>
        <v>2709200</v>
      </c>
      <c r="I4233">
        <f t="shared" si="397"/>
        <v>156300</v>
      </c>
      <c r="J4233" t="str">
        <f t="shared" si="398"/>
        <v>February</v>
      </c>
      <c r="K4233" t="str">
        <f t="shared" si="399"/>
        <v>2105</v>
      </c>
      <c r="L4233" t="str">
        <f t="shared" si="400"/>
        <v>Normal</v>
      </c>
      <c r="M4233" t="str">
        <f t="shared" si="401"/>
        <v>Ok</v>
      </c>
      <c r="N4233" t="s">
        <v>10264</v>
      </c>
    </row>
    <row r="4234" spans="1:14" x14ac:dyDescent="0.35">
      <c r="A4234" t="s">
        <v>4252</v>
      </c>
      <c r="B4234" t="s">
        <v>13</v>
      </c>
      <c r="C4234">
        <v>180</v>
      </c>
      <c r="D4234">
        <v>15000</v>
      </c>
      <c r="E4234">
        <v>3000</v>
      </c>
      <c r="F4234" t="s">
        <v>11</v>
      </c>
      <c r="G4234" s="2">
        <v>74916</v>
      </c>
      <c r="H4234">
        <f t="shared" si="396"/>
        <v>2160000</v>
      </c>
      <c r="I4234">
        <f t="shared" si="397"/>
        <v>540000</v>
      </c>
      <c r="J4234" t="str">
        <f t="shared" si="398"/>
        <v>February</v>
      </c>
      <c r="K4234" t="str">
        <f t="shared" si="399"/>
        <v>2105</v>
      </c>
      <c r="L4234" t="str">
        <f t="shared" si="400"/>
        <v>High Discount</v>
      </c>
      <c r="M4234" t="str">
        <f t="shared" si="401"/>
        <v>Ok</v>
      </c>
      <c r="N4234" t="s">
        <v>10264</v>
      </c>
    </row>
    <row r="4235" spans="1:14" x14ac:dyDescent="0.35">
      <c r="A4235" t="s">
        <v>4253</v>
      </c>
      <c r="B4235" t="s">
        <v>33</v>
      </c>
      <c r="C4235">
        <v>532</v>
      </c>
      <c r="D4235">
        <v>15000</v>
      </c>
      <c r="E4235">
        <v>100</v>
      </c>
      <c r="F4235" t="s">
        <v>16</v>
      </c>
      <c r="G4235" s="2">
        <v>74923</v>
      </c>
      <c r="H4235">
        <f t="shared" si="396"/>
        <v>7926800</v>
      </c>
      <c r="I4235">
        <f t="shared" si="397"/>
        <v>53200</v>
      </c>
      <c r="J4235" t="str">
        <f t="shared" si="398"/>
        <v>February</v>
      </c>
      <c r="K4235" t="str">
        <f t="shared" si="399"/>
        <v>2105</v>
      </c>
      <c r="L4235" t="str">
        <f t="shared" si="400"/>
        <v>Normal</v>
      </c>
      <c r="M4235" t="str">
        <f t="shared" si="401"/>
        <v>Ok</v>
      </c>
      <c r="N4235" t="s">
        <v>10264</v>
      </c>
    </row>
    <row r="4236" spans="1:14" x14ac:dyDescent="0.35">
      <c r="A4236" t="s">
        <v>4254</v>
      </c>
      <c r="B4236" t="s">
        <v>19</v>
      </c>
      <c r="C4236">
        <v>450</v>
      </c>
      <c r="D4236">
        <v>45000</v>
      </c>
      <c r="E4236">
        <v>200</v>
      </c>
      <c r="F4236" t="s">
        <v>11</v>
      </c>
      <c r="G4236" s="2">
        <v>74930</v>
      </c>
      <c r="H4236">
        <f t="shared" si="396"/>
        <v>20160000</v>
      </c>
      <c r="I4236">
        <f t="shared" si="397"/>
        <v>90000</v>
      </c>
      <c r="J4236" t="str">
        <f t="shared" si="398"/>
        <v>February</v>
      </c>
      <c r="K4236" t="str">
        <f t="shared" si="399"/>
        <v>2105</v>
      </c>
      <c r="L4236" t="str">
        <f t="shared" si="400"/>
        <v>Normal</v>
      </c>
      <c r="M4236" t="str">
        <f t="shared" si="401"/>
        <v>Ok</v>
      </c>
      <c r="N4236" t="s">
        <v>10264</v>
      </c>
    </row>
    <row r="4237" spans="1:14" x14ac:dyDescent="0.35">
      <c r="A4237" t="s">
        <v>4255</v>
      </c>
      <c r="B4237" t="s">
        <v>39</v>
      </c>
      <c r="C4237">
        <v>250</v>
      </c>
      <c r="D4237">
        <v>15000</v>
      </c>
      <c r="E4237">
        <v>5000</v>
      </c>
      <c r="F4237" t="s">
        <v>46</v>
      </c>
      <c r="G4237" s="2">
        <v>74937</v>
      </c>
      <c r="H4237">
        <f t="shared" si="396"/>
        <v>2500000</v>
      </c>
      <c r="I4237">
        <f t="shared" si="397"/>
        <v>1250000</v>
      </c>
      <c r="J4237" t="str">
        <f t="shared" si="398"/>
        <v>March</v>
      </c>
      <c r="K4237" t="str">
        <f t="shared" si="399"/>
        <v>2105</v>
      </c>
      <c r="L4237" t="str">
        <f t="shared" si="400"/>
        <v>High Discount</v>
      </c>
      <c r="M4237" t="str">
        <f t="shared" si="401"/>
        <v>Ok</v>
      </c>
      <c r="N4237" t="s">
        <v>10264</v>
      </c>
    </row>
    <row r="4238" spans="1:14" x14ac:dyDescent="0.35">
      <c r="A4238" t="s">
        <v>4256</v>
      </c>
      <c r="B4238" t="s">
        <v>19</v>
      </c>
      <c r="C4238">
        <v>341</v>
      </c>
      <c r="D4238">
        <v>22000</v>
      </c>
      <c r="E4238">
        <v>1000</v>
      </c>
      <c r="F4238" t="s">
        <v>8</v>
      </c>
      <c r="G4238" s="2">
        <v>74944</v>
      </c>
      <c r="H4238">
        <f t="shared" si="396"/>
        <v>7161000</v>
      </c>
      <c r="I4238">
        <f t="shared" si="397"/>
        <v>341000</v>
      </c>
      <c r="J4238" t="str">
        <f t="shared" si="398"/>
        <v>March</v>
      </c>
      <c r="K4238" t="str">
        <f t="shared" si="399"/>
        <v>2105</v>
      </c>
      <c r="L4238" t="str">
        <f t="shared" si="400"/>
        <v>High Discount</v>
      </c>
      <c r="M4238" t="str">
        <f t="shared" si="401"/>
        <v>Ok</v>
      </c>
      <c r="N4238" t="s">
        <v>10264</v>
      </c>
    </row>
    <row r="4239" spans="1:14" x14ac:dyDescent="0.35">
      <c r="A4239" t="s">
        <v>4257</v>
      </c>
      <c r="B4239" t="s">
        <v>33</v>
      </c>
      <c r="C4239">
        <v>391</v>
      </c>
      <c r="D4239">
        <v>1200</v>
      </c>
      <c r="E4239">
        <v>5000</v>
      </c>
      <c r="F4239" t="s">
        <v>11</v>
      </c>
      <c r="G4239" s="2">
        <v>74951</v>
      </c>
      <c r="H4239">
        <f t="shared" si="396"/>
        <v>0</v>
      </c>
      <c r="I4239">
        <f t="shared" si="397"/>
        <v>1955000</v>
      </c>
      <c r="J4239" t="str">
        <f t="shared" si="398"/>
        <v>March</v>
      </c>
      <c r="K4239" t="str">
        <f t="shared" si="399"/>
        <v>2105</v>
      </c>
      <c r="L4239" t="str">
        <f t="shared" si="400"/>
        <v>High Discount</v>
      </c>
      <c r="M4239" t="str">
        <f t="shared" si="401"/>
        <v>Zero Sales</v>
      </c>
      <c r="N4239" t="s">
        <v>10264</v>
      </c>
    </row>
    <row r="4240" spans="1:14" x14ac:dyDescent="0.35">
      <c r="A4240" t="s">
        <v>4258</v>
      </c>
      <c r="B4240" t="s">
        <v>33</v>
      </c>
      <c r="C4240">
        <v>265</v>
      </c>
      <c r="D4240">
        <v>5500</v>
      </c>
      <c r="E4240">
        <v>400</v>
      </c>
      <c r="F4240" t="s">
        <v>16</v>
      </c>
      <c r="G4240" s="2">
        <v>74958</v>
      </c>
      <c r="H4240">
        <f t="shared" si="396"/>
        <v>1351500</v>
      </c>
      <c r="I4240">
        <f t="shared" si="397"/>
        <v>106000</v>
      </c>
      <c r="J4240" t="str">
        <f t="shared" si="398"/>
        <v>March</v>
      </c>
      <c r="K4240" t="str">
        <f t="shared" si="399"/>
        <v>2105</v>
      </c>
      <c r="L4240" t="str">
        <f t="shared" si="400"/>
        <v>High Discount</v>
      </c>
      <c r="M4240" t="str">
        <f t="shared" si="401"/>
        <v>Ok</v>
      </c>
      <c r="N4240" t="s">
        <v>10264</v>
      </c>
    </row>
    <row r="4241" spans="1:14" x14ac:dyDescent="0.35">
      <c r="A4241" t="s">
        <v>4259</v>
      </c>
      <c r="B4241" t="s">
        <v>21</v>
      </c>
      <c r="C4241">
        <v>415</v>
      </c>
      <c r="D4241">
        <v>1200</v>
      </c>
      <c r="E4241">
        <v>300</v>
      </c>
      <c r="F4241" t="s">
        <v>46</v>
      </c>
      <c r="G4241" s="2">
        <v>74965</v>
      </c>
      <c r="H4241">
        <f t="shared" si="396"/>
        <v>373500</v>
      </c>
      <c r="I4241">
        <f t="shared" si="397"/>
        <v>124500</v>
      </c>
      <c r="J4241" t="str">
        <f t="shared" si="398"/>
        <v>March</v>
      </c>
      <c r="K4241" t="str">
        <f t="shared" si="399"/>
        <v>2105</v>
      </c>
      <c r="L4241" t="str">
        <f t="shared" si="400"/>
        <v>Normal</v>
      </c>
      <c r="M4241" t="str">
        <f t="shared" si="401"/>
        <v>Ok</v>
      </c>
      <c r="N4241" t="s">
        <v>10264</v>
      </c>
    </row>
    <row r="4242" spans="1:14" x14ac:dyDescent="0.35">
      <c r="A4242" t="s">
        <v>4260</v>
      </c>
      <c r="B4242" t="s">
        <v>19</v>
      </c>
      <c r="C4242">
        <v>518</v>
      </c>
      <c r="D4242">
        <v>6000</v>
      </c>
      <c r="E4242">
        <v>1500</v>
      </c>
      <c r="F4242" t="s">
        <v>46</v>
      </c>
      <c r="G4242" s="2">
        <v>74972</v>
      </c>
      <c r="H4242">
        <f t="shared" si="396"/>
        <v>2331000</v>
      </c>
      <c r="I4242">
        <f t="shared" si="397"/>
        <v>777000</v>
      </c>
      <c r="J4242" t="str">
        <f t="shared" si="398"/>
        <v>April</v>
      </c>
      <c r="K4242" t="str">
        <f t="shared" si="399"/>
        <v>2105</v>
      </c>
      <c r="L4242" t="str">
        <f t="shared" si="400"/>
        <v>High Discount</v>
      </c>
      <c r="M4242" t="str">
        <f t="shared" si="401"/>
        <v>Ok</v>
      </c>
      <c r="N4242" t="s">
        <v>10264</v>
      </c>
    </row>
    <row r="4243" spans="1:14" x14ac:dyDescent="0.35">
      <c r="A4243" t="s">
        <v>4261</v>
      </c>
      <c r="B4243" t="s">
        <v>7</v>
      </c>
      <c r="C4243">
        <v>467</v>
      </c>
      <c r="D4243">
        <v>15000</v>
      </c>
      <c r="E4243">
        <v>500</v>
      </c>
      <c r="F4243" t="s">
        <v>8</v>
      </c>
      <c r="G4243" s="2">
        <v>74979</v>
      </c>
      <c r="H4243">
        <f t="shared" si="396"/>
        <v>6771500</v>
      </c>
      <c r="I4243">
        <f t="shared" si="397"/>
        <v>233500</v>
      </c>
      <c r="J4243" t="str">
        <f t="shared" si="398"/>
        <v>April</v>
      </c>
      <c r="K4243" t="str">
        <f t="shared" si="399"/>
        <v>2105</v>
      </c>
      <c r="L4243" t="str">
        <f t="shared" si="400"/>
        <v>High Discount</v>
      </c>
      <c r="M4243" t="str">
        <f t="shared" si="401"/>
        <v>Ok</v>
      </c>
      <c r="N4243" t="s">
        <v>10264</v>
      </c>
    </row>
    <row r="4244" spans="1:14" x14ac:dyDescent="0.35">
      <c r="A4244" t="s">
        <v>4262</v>
      </c>
      <c r="B4244" t="s">
        <v>33</v>
      </c>
      <c r="C4244">
        <v>76</v>
      </c>
      <c r="D4244">
        <v>15000</v>
      </c>
      <c r="E4244">
        <v>5000</v>
      </c>
      <c r="F4244" t="s">
        <v>46</v>
      </c>
      <c r="G4244" s="2">
        <v>74986</v>
      </c>
      <c r="H4244">
        <f t="shared" si="396"/>
        <v>760000</v>
      </c>
      <c r="I4244">
        <f t="shared" si="397"/>
        <v>380000</v>
      </c>
      <c r="J4244" t="str">
        <f t="shared" si="398"/>
        <v>April</v>
      </c>
      <c r="K4244" t="str">
        <f t="shared" si="399"/>
        <v>2105</v>
      </c>
      <c r="L4244" t="str">
        <f t="shared" si="400"/>
        <v>High Discount</v>
      </c>
      <c r="M4244" t="str">
        <f t="shared" si="401"/>
        <v>Ok</v>
      </c>
      <c r="N4244" t="s">
        <v>10264</v>
      </c>
    </row>
    <row r="4245" spans="1:14" x14ac:dyDescent="0.35">
      <c r="A4245" t="s">
        <v>4263</v>
      </c>
      <c r="B4245" t="s">
        <v>39</v>
      </c>
      <c r="C4245">
        <v>504</v>
      </c>
      <c r="D4245">
        <v>800</v>
      </c>
      <c r="E4245">
        <v>200</v>
      </c>
      <c r="F4245" t="s">
        <v>46</v>
      </c>
      <c r="G4245" s="2">
        <v>74993</v>
      </c>
      <c r="H4245">
        <f t="shared" si="396"/>
        <v>302400</v>
      </c>
      <c r="I4245">
        <f t="shared" si="397"/>
        <v>100800</v>
      </c>
      <c r="J4245" t="str">
        <f t="shared" si="398"/>
        <v>April</v>
      </c>
      <c r="K4245" t="str">
        <f t="shared" si="399"/>
        <v>2105</v>
      </c>
      <c r="L4245" t="str">
        <f t="shared" si="400"/>
        <v>Normal</v>
      </c>
      <c r="M4245" t="str">
        <f t="shared" si="401"/>
        <v>Ok</v>
      </c>
      <c r="N4245" t="s">
        <v>10264</v>
      </c>
    </row>
    <row r="4246" spans="1:14" x14ac:dyDescent="0.35">
      <c r="A4246" t="s">
        <v>4264</v>
      </c>
      <c r="B4246" t="s">
        <v>30</v>
      </c>
      <c r="C4246">
        <v>63</v>
      </c>
      <c r="D4246">
        <v>15000</v>
      </c>
      <c r="E4246">
        <v>2000</v>
      </c>
      <c r="F4246" t="s">
        <v>46</v>
      </c>
      <c r="G4246" s="2">
        <v>75000</v>
      </c>
      <c r="H4246">
        <f t="shared" si="396"/>
        <v>819000</v>
      </c>
      <c r="I4246">
        <f t="shared" si="397"/>
        <v>126000</v>
      </c>
      <c r="J4246" t="str">
        <f t="shared" si="398"/>
        <v>May</v>
      </c>
      <c r="K4246" t="str">
        <f t="shared" si="399"/>
        <v>2105</v>
      </c>
      <c r="L4246" t="str">
        <f t="shared" si="400"/>
        <v>High Discount</v>
      </c>
      <c r="M4246" t="str">
        <f t="shared" si="401"/>
        <v>Ok</v>
      </c>
      <c r="N4246" t="s">
        <v>10264</v>
      </c>
    </row>
    <row r="4247" spans="1:14" x14ac:dyDescent="0.35">
      <c r="A4247" t="s">
        <v>4265</v>
      </c>
      <c r="B4247" t="s">
        <v>43</v>
      </c>
      <c r="C4247">
        <v>147</v>
      </c>
      <c r="D4247">
        <v>15000</v>
      </c>
      <c r="E4247">
        <v>1500</v>
      </c>
      <c r="F4247" t="s">
        <v>46</v>
      </c>
      <c r="G4247" s="2">
        <v>75007</v>
      </c>
      <c r="H4247">
        <f t="shared" si="396"/>
        <v>1984500</v>
      </c>
      <c r="I4247">
        <f t="shared" si="397"/>
        <v>220500</v>
      </c>
      <c r="J4247" t="str">
        <f t="shared" si="398"/>
        <v>May</v>
      </c>
      <c r="K4247" t="str">
        <f t="shared" si="399"/>
        <v>2105</v>
      </c>
      <c r="L4247" t="str">
        <f t="shared" si="400"/>
        <v>High Discount</v>
      </c>
      <c r="M4247" t="str">
        <f t="shared" si="401"/>
        <v>Ok</v>
      </c>
      <c r="N4247" t="s">
        <v>10264</v>
      </c>
    </row>
    <row r="4248" spans="1:14" x14ac:dyDescent="0.35">
      <c r="A4248" t="s">
        <v>4266</v>
      </c>
      <c r="B4248" t="s">
        <v>21</v>
      </c>
      <c r="C4248">
        <v>328</v>
      </c>
      <c r="D4248">
        <v>1200</v>
      </c>
      <c r="E4248">
        <v>1500</v>
      </c>
      <c r="F4248" t="s">
        <v>16</v>
      </c>
      <c r="G4248" s="2">
        <v>75014</v>
      </c>
      <c r="H4248">
        <f t="shared" si="396"/>
        <v>0</v>
      </c>
      <c r="I4248">
        <f t="shared" si="397"/>
        <v>492000</v>
      </c>
      <c r="J4248" t="str">
        <f t="shared" si="398"/>
        <v>May</v>
      </c>
      <c r="K4248" t="str">
        <f t="shared" si="399"/>
        <v>2105</v>
      </c>
      <c r="L4248" t="str">
        <f t="shared" si="400"/>
        <v>High Discount</v>
      </c>
      <c r="M4248" t="str">
        <f t="shared" si="401"/>
        <v>Zero Sales</v>
      </c>
      <c r="N4248" t="s">
        <v>10264</v>
      </c>
    </row>
    <row r="4249" spans="1:14" x14ac:dyDescent="0.35">
      <c r="A4249" t="s">
        <v>4267</v>
      </c>
      <c r="B4249" t="s">
        <v>30</v>
      </c>
      <c r="C4249">
        <v>539</v>
      </c>
      <c r="D4249">
        <v>1200</v>
      </c>
      <c r="E4249">
        <v>500</v>
      </c>
      <c r="F4249" t="s">
        <v>8</v>
      </c>
      <c r="G4249" s="2">
        <v>75021</v>
      </c>
      <c r="H4249">
        <f t="shared" si="396"/>
        <v>377300</v>
      </c>
      <c r="I4249">
        <f t="shared" si="397"/>
        <v>269500</v>
      </c>
      <c r="J4249" t="str">
        <f t="shared" si="398"/>
        <v>May</v>
      </c>
      <c r="K4249" t="str">
        <f t="shared" si="399"/>
        <v>2105</v>
      </c>
      <c r="L4249" t="str">
        <f t="shared" si="400"/>
        <v>Normal</v>
      </c>
      <c r="M4249" t="str">
        <f t="shared" si="401"/>
        <v>Ok</v>
      </c>
      <c r="N4249" t="s">
        <v>10264</v>
      </c>
    </row>
    <row r="4250" spans="1:14" x14ac:dyDescent="0.35">
      <c r="A4250" t="s">
        <v>4268</v>
      </c>
      <c r="B4250" t="s">
        <v>21</v>
      </c>
      <c r="C4250">
        <v>256</v>
      </c>
      <c r="D4250">
        <v>12000</v>
      </c>
      <c r="E4250">
        <v>400</v>
      </c>
      <c r="F4250" t="s">
        <v>11</v>
      </c>
      <c r="G4250" s="2">
        <v>75028</v>
      </c>
      <c r="H4250">
        <f t="shared" si="396"/>
        <v>2969600</v>
      </c>
      <c r="I4250">
        <f t="shared" si="397"/>
        <v>102400</v>
      </c>
      <c r="J4250" t="str">
        <f t="shared" si="398"/>
        <v>June</v>
      </c>
      <c r="K4250" t="str">
        <f t="shared" si="399"/>
        <v>2105</v>
      </c>
      <c r="L4250" t="str">
        <f t="shared" si="400"/>
        <v>High Discount</v>
      </c>
      <c r="M4250" t="str">
        <f t="shared" si="401"/>
        <v>Ok</v>
      </c>
      <c r="N4250" t="s">
        <v>10264</v>
      </c>
    </row>
    <row r="4251" spans="1:14" x14ac:dyDescent="0.35">
      <c r="A4251" t="s">
        <v>4269</v>
      </c>
      <c r="B4251" t="s">
        <v>39</v>
      </c>
      <c r="C4251">
        <v>282</v>
      </c>
      <c r="D4251">
        <v>12000</v>
      </c>
      <c r="E4251">
        <v>400</v>
      </c>
      <c r="F4251" t="s">
        <v>46</v>
      </c>
      <c r="G4251" s="2">
        <v>75035</v>
      </c>
      <c r="H4251">
        <f t="shared" si="396"/>
        <v>3271200</v>
      </c>
      <c r="I4251">
        <f t="shared" si="397"/>
        <v>112800</v>
      </c>
      <c r="J4251" t="str">
        <f t="shared" si="398"/>
        <v>June</v>
      </c>
      <c r="K4251" t="str">
        <f t="shared" si="399"/>
        <v>2105</v>
      </c>
      <c r="L4251" t="str">
        <f t="shared" si="400"/>
        <v>High Discount</v>
      </c>
      <c r="M4251" t="str">
        <f t="shared" si="401"/>
        <v>Ok</v>
      </c>
      <c r="N4251" t="s">
        <v>10264</v>
      </c>
    </row>
    <row r="4252" spans="1:14" x14ac:dyDescent="0.35">
      <c r="A4252" t="s">
        <v>4270</v>
      </c>
      <c r="B4252" t="s">
        <v>15</v>
      </c>
      <c r="C4252">
        <v>288</v>
      </c>
      <c r="D4252">
        <v>1200</v>
      </c>
      <c r="E4252">
        <v>2000</v>
      </c>
      <c r="F4252" t="s">
        <v>16</v>
      </c>
      <c r="G4252" s="2">
        <v>75042</v>
      </c>
      <c r="H4252">
        <f t="shared" si="396"/>
        <v>0</v>
      </c>
      <c r="I4252">
        <f t="shared" si="397"/>
        <v>576000</v>
      </c>
      <c r="J4252" t="str">
        <f t="shared" si="398"/>
        <v>June</v>
      </c>
      <c r="K4252" t="str">
        <f t="shared" si="399"/>
        <v>2105</v>
      </c>
      <c r="L4252" t="str">
        <f t="shared" si="400"/>
        <v>High Discount</v>
      </c>
      <c r="M4252" t="str">
        <f t="shared" si="401"/>
        <v>Zero Sales</v>
      </c>
      <c r="N4252" t="s">
        <v>10264</v>
      </c>
    </row>
    <row r="4253" spans="1:14" x14ac:dyDescent="0.35">
      <c r="A4253" t="s">
        <v>4271</v>
      </c>
      <c r="B4253" t="s">
        <v>19</v>
      </c>
      <c r="C4253">
        <v>299</v>
      </c>
      <c r="D4253">
        <v>5500</v>
      </c>
      <c r="E4253">
        <v>5000</v>
      </c>
      <c r="F4253" t="s">
        <v>8</v>
      </c>
      <c r="G4253" s="2">
        <v>75049</v>
      </c>
      <c r="H4253">
        <f t="shared" si="396"/>
        <v>149500</v>
      </c>
      <c r="I4253">
        <f t="shared" si="397"/>
        <v>1495000</v>
      </c>
      <c r="J4253" t="str">
        <f t="shared" si="398"/>
        <v>June</v>
      </c>
      <c r="K4253" t="str">
        <f t="shared" si="399"/>
        <v>2105</v>
      </c>
      <c r="L4253" t="str">
        <f t="shared" si="400"/>
        <v>High Discount</v>
      </c>
      <c r="M4253" t="str">
        <f t="shared" si="401"/>
        <v>Ok</v>
      </c>
      <c r="N4253" t="s">
        <v>10264</v>
      </c>
    </row>
    <row r="4254" spans="1:14" x14ac:dyDescent="0.35">
      <c r="A4254" t="s">
        <v>4272</v>
      </c>
      <c r="B4254" t="s">
        <v>10</v>
      </c>
      <c r="C4254">
        <v>355</v>
      </c>
      <c r="D4254">
        <v>4500</v>
      </c>
      <c r="E4254">
        <v>200</v>
      </c>
      <c r="F4254" t="s">
        <v>11</v>
      </c>
      <c r="G4254" s="2">
        <v>75056</v>
      </c>
      <c r="H4254">
        <f t="shared" si="396"/>
        <v>1526500</v>
      </c>
      <c r="I4254">
        <f t="shared" si="397"/>
        <v>71000</v>
      </c>
      <c r="J4254" t="str">
        <f t="shared" si="398"/>
        <v>June</v>
      </c>
      <c r="K4254" t="str">
        <f t="shared" si="399"/>
        <v>2105</v>
      </c>
      <c r="L4254" t="str">
        <f t="shared" si="400"/>
        <v>Normal</v>
      </c>
      <c r="M4254" t="str">
        <f t="shared" si="401"/>
        <v>Ok</v>
      </c>
      <c r="N4254" t="s">
        <v>10264</v>
      </c>
    </row>
    <row r="4255" spans="1:14" x14ac:dyDescent="0.35">
      <c r="A4255" t="s">
        <v>4273</v>
      </c>
      <c r="B4255" t="s">
        <v>7</v>
      </c>
      <c r="C4255">
        <v>512</v>
      </c>
      <c r="D4255">
        <v>800</v>
      </c>
      <c r="E4255">
        <v>3000</v>
      </c>
      <c r="F4255" t="s">
        <v>8</v>
      </c>
      <c r="G4255" s="2">
        <v>75063</v>
      </c>
      <c r="H4255">
        <f t="shared" si="396"/>
        <v>0</v>
      </c>
      <c r="I4255">
        <f t="shared" si="397"/>
        <v>1536000</v>
      </c>
      <c r="J4255" t="str">
        <f t="shared" si="398"/>
        <v>July</v>
      </c>
      <c r="K4255" t="str">
        <f t="shared" si="399"/>
        <v>2105</v>
      </c>
      <c r="L4255" t="str">
        <f t="shared" si="400"/>
        <v>High Discount</v>
      </c>
      <c r="M4255" t="str">
        <f t="shared" si="401"/>
        <v>Zero Sales</v>
      </c>
      <c r="N4255" t="s">
        <v>10264</v>
      </c>
    </row>
    <row r="4256" spans="1:14" x14ac:dyDescent="0.35">
      <c r="A4256" t="s">
        <v>4274</v>
      </c>
      <c r="B4256" t="s">
        <v>30</v>
      </c>
      <c r="C4256">
        <v>285</v>
      </c>
      <c r="D4256">
        <v>6000</v>
      </c>
      <c r="E4256">
        <v>100</v>
      </c>
      <c r="F4256" t="s">
        <v>16</v>
      </c>
      <c r="G4256" s="2">
        <v>75070</v>
      </c>
      <c r="H4256">
        <f t="shared" si="396"/>
        <v>1681500</v>
      </c>
      <c r="I4256">
        <f t="shared" si="397"/>
        <v>28500</v>
      </c>
      <c r="J4256" t="str">
        <f t="shared" si="398"/>
        <v>July</v>
      </c>
      <c r="K4256" t="str">
        <f t="shared" si="399"/>
        <v>2105</v>
      </c>
      <c r="L4256" t="str">
        <f t="shared" si="400"/>
        <v>Normal</v>
      </c>
      <c r="M4256" t="str">
        <f t="shared" si="401"/>
        <v>Ok</v>
      </c>
      <c r="N4256" t="s">
        <v>10264</v>
      </c>
    </row>
    <row r="4257" spans="1:14" x14ac:dyDescent="0.35">
      <c r="A4257" t="s">
        <v>4275</v>
      </c>
      <c r="B4257" t="s">
        <v>19</v>
      </c>
      <c r="C4257">
        <v>340</v>
      </c>
      <c r="D4257">
        <v>4500</v>
      </c>
      <c r="E4257">
        <v>1500</v>
      </c>
      <c r="F4257" t="s">
        <v>16</v>
      </c>
      <c r="G4257" s="2">
        <v>75077</v>
      </c>
      <c r="H4257">
        <f t="shared" si="396"/>
        <v>1020000</v>
      </c>
      <c r="I4257">
        <f t="shared" si="397"/>
        <v>510000</v>
      </c>
      <c r="J4257" t="str">
        <f t="shared" si="398"/>
        <v>July</v>
      </c>
      <c r="K4257" t="str">
        <f t="shared" si="399"/>
        <v>2105</v>
      </c>
      <c r="L4257" t="str">
        <f t="shared" si="400"/>
        <v>High Discount</v>
      </c>
      <c r="M4257" t="str">
        <f t="shared" si="401"/>
        <v>Ok</v>
      </c>
      <c r="N4257" t="s">
        <v>10264</v>
      </c>
    </row>
    <row r="4258" spans="1:14" x14ac:dyDescent="0.35">
      <c r="A4258" t="s">
        <v>4276</v>
      </c>
      <c r="B4258" t="s">
        <v>7</v>
      </c>
      <c r="C4258">
        <v>88</v>
      </c>
      <c r="D4258">
        <v>12000</v>
      </c>
      <c r="E4258">
        <v>300</v>
      </c>
      <c r="F4258" t="s">
        <v>16</v>
      </c>
      <c r="G4258" s="2">
        <v>75084</v>
      </c>
      <c r="H4258">
        <f t="shared" si="396"/>
        <v>1029600</v>
      </c>
      <c r="I4258">
        <f t="shared" si="397"/>
        <v>26400</v>
      </c>
      <c r="J4258" t="str">
        <f t="shared" si="398"/>
        <v>July</v>
      </c>
      <c r="K4258" t="str">
        <f t="shared" si="399"/>
        <v>2105</v>
      </c>
      <c r="L4258" t="str">
        <f t="shared" si="400"/>
        <v>High Discount</v>
      </c>
      <c r="M4258" t="str">
        <f t="shared" si="401"/>
        <v>Ok</v>
      </c>
      <c r="N4258" t="s">
        <v>10264</v>
      </c>
    </row>
    <row r="4259" spans="1:14" x14ac:dyDescent="0.35">
      <c r="A4259" t="s">
        <v>4277</v>
      </c>
      <c r="B4259" t="s">
        <v>15</v>
      </c>
      <c r="C4259">
        <v>232</v>
      </c>
      <c r="D4259">
        <v>15000</v>
      </c>
      <c r="E4259">
        <v>1000</v>
      </c>
      <c r="F4259" t="s">
        <v>46</v>
      </c>
      <c r="G4259" s="2">
        <v>75091</v>
      </c>
      <c r="H4259">
        <f t="shared" si="396"/>
        <v>3248000</v>
      </c>
      <c r="I4259">
        <f t="shared" si="397"/>
        <v>232000</v>
      </c>
      <c r="J4259" t="str">
        <f t="shared" si="398"/>
        <v>August</v>
      </c>
      <c r="K4259" t="str">
        <f t="shared" si="399"/>
        <v>2105</v>
      </c>
      <c r="L4259" t="str">
        <f t="shared" si="400"/>
        <v>High Discount</v>
      </c>
      <c r="M4259" t="str">
        <f t="shared" si="401"/>
        <v>Ok</v>
      </c>
      <c r="N4259" t="s">
        <v>10264</v>
      </c>
    </row>
    <row r="4260" spans="1:14" x14ac:dyDescent="0.35">
      <c r="A4260" t="s">
        <v>4278</v>
      </c>
      <c r="B4260" t="s">
        <v>10</v>
      </c>
      <c r="C4260">
        <v>79</v>
      </c>
      <c r="D4260">
        <v>1200</v>
      </c>
      <c r="E4260">
        <v>3000</v>
      </c>
      <c r="F4260" t="s">
        <v>16</v>
      </c>
      <c r="G4260" s="2">
        <v>75098</v>
      </c>
      <c r="H4260">
        <f t="shared" si="396"/>
        <v>0</v>
      </c>
      <c r="I4260">
        <f t="shared" si="397"/>
        <v>237000</v>
      </c>
      <c r="J4260" t="str">
        <f t="shared" si="398"/>
        <v>August</v>
      </c>
      <c r="K4260" t="str">
        <f t="shared" si="399"/>
        <v>2105</v>
      </c>
      <c r="L4260" t="str">
        <f t="shared" si="400"/>
        <v>High Discount</v>
      </c>
      <c r="M4260" t="str">
        <f t="shared" si="401"/>
        <v>Zero Sales</v>
      </c>
      <c r="N4260" t="s">
        <v>10264</v>
      </c>
    </row>
    <row r="4261" spans="1:14" x14ac:dyDescent="0.35">
      <c r="A4261" t="s">
        <v>4279</v>
      </c>
      <c r="B4261" t="s">
        <v>7</v>
      </c>
      <c r="C4261">
        <v>437</v>
      </c>
      <c r="D4261">
        <v>12000</v>
      </c>
      <c r="E4261">
        <v>1000</v>
      </c>
      <c r="F4261" t="s">
        <v>11</v>
      </c>
      <c r="G4261" s="2">
        <v>75105</v>
      </c>
      <c r="H4261">
        <f t="shared" si="396"/>
        <v>4807000</v>
      </c>
      <c r="I4261">
        <f t="shared" si="397"/>
        <v>437000</v>
      </c>
      <c r="J4261" t="str">
        <f t="shared" si="398"/>
        <v>August</v>
      </c>
      <c r="K4261" t="str">
        <f t="shared" si="399"/>
        <v>2105</v>
      </c>
      <c r="L4261" t="str">
        <f t="shared" si="400"/>
        <v>High Discount</v>
      </c>
      <c r="M4261" t="str">
        <f t="shared" si="401"/>
        <v>Ok</v>
      </c>
      <c r="N4261" t="s">
        <v>10264</v>
      </c>
    </row>
    <row r="4262" spans="1:14" x14ac:dyDescent="0.35">
      <c r="A4262" t="s">
        <v>4280</v>
      </c>
      <c r="B4262" t="s">
        <v>7</v>
      </c>
      <c r="C4262">
        <v>192</v>
      </c>
      <c r="D4262">
        <v>15000</v>
      </c>
      <c r="E4262">
        <v>400</v>
      </c>
      <c r="F4262" t="s">
        <v>46</v>
      </c>
      <c r="G4262" s="2">
        <v>75112</v>
      </c>
      <c r="H4262">
        <f t="shared" si="396"/>
        <v>2803200</v>
      </c>
      <c r="I4262">
        <f t="shared" si="397"/>
        <v>76800</v>
      </c>
      <c r="J4262" t="str">
        <f t="shared" si="398"/>
        <v>August</v>
      </c>
      <c r="K4262" t="str">
        <f t="shared" si="399"/>
        <v>2105</v>
      </c>
      <c r="L4262" t="str">
        <f t="shared" si="400"/>
        <v>High Discount</v>
      </c>
      <c r="M4262" t="str">
        <f t="shared" si="401"/>
        <v>Ok</v>
      </c>
      <c r="N4262" t="s">
        <v>10264</v>
      </c>
    </row>
    <row r="4263" spans="1:14" x14ac:dyDescent="0.35">
      <c r="A4263" t="s">
        <v>4281</v>
      </c>
      <c r="B4263" t="s">
        <v>30</v>
      </c>
      <c r="C4263">
        <v>468</v>
      </c>
      <c r="D4263">
        <v>22000</v>
      </c>
      <c r="E4263">
        <v>500</v>
      </c>
      <c r="F4263" t="s">
        <v>8</v>
      </c>
      <c r="G4263" s="2">
        <v>75119</v>
      </c>
      <c r="H4263">
        <f t="shared" si="396"/>
        <v>10062000</v>
      </c>
      <c r="I4263">
        <f t="shared" si="397"/>
        <v>234000</v>
      </c>
      <c r="J4263" t="str">
        <f t="shared" si="398"/>
        <v>August</v>
      </c>
      <c r="K4263" t="str">
        <f t="shared" si="399"/>
        <v>2105</v>
      </c>
      <c r="L4263" t="str">
        <f t="shared" si="400"/>
        <v>High Discount</v>
      </c>
      <c r="M4263" t="str">
        <f t="shared" si="401"/>
        <v>Ok</v>
      </c>
      <c r="N4263" t="s">
        <v>10264</v>
      </c>
    </row>
    <row r="4264" spans="1:14" x14ac:dyDescent="0.35">
      <c r="A4264" t="s">
        <v>4282</v>
      </c>
      <c r="B4264" t="s">
        <v>13</v>
      </c>
      <c r="C4264">
        <v>123</v>
      </c>
      <c r="D4264">
        <v>45000</v>
      </c>
      <c r="E4264">
        <v>2000</v>
      </c>
      <c r="F4264" t="s">
        <v>11</v>
      </c>
      <c r="G4264" s="2">
        <v>75126</v>
      </c>
      <c r="H4264">
        <f t="shared" si="396"/>
        <v>5289000</v>
      </c>
      <c r="I4264">
        <f t="shared" si="397"/>
        <v>246000</v>
      </c>
      <c r="J4264" t="str">
        <f t="shared" si="398"/>
        <v>September</v>
      </c>
      <c r="K4264" t="str">
        <f t="shared" si="399"/>
        <v>2105</v>
      </c>
      <c r="L4264" t="str">
        <f t="shared" si="400"/>
        <v>High Discount</v>
      </c>
      <c r="M4264" t="str">
        <f t="shared" si="401"/>
        <v>Ok</v>
      </c>
      <c r="N4264" t="s">
        <v>10264</v>
      </c>
    </row>
    <row r="4265" spans="1:14" x14ac:dyDescent="0.35">
      <c r="A4265" t="s">
        <v>4283</v>
      </c>
      <c r="B4265" t="s">
        <v>10</v>
      </c>
      <c r="C4265">
        <v>104</v>
      </c>
      <c r="D4265">
        <v>15000</v>
      </c>
      <c r="E4265">
        <v>2000</v>
      </c>
      <c r="F4265" t="s">
        <v>46</v>
      </c>
      <c r="G4265" s="2">
        <v>75133</v>
      </c>
      <c r="H4265">
        <f t="shared" si="396"/>
        <v>1352000</v>
      </c>
      <c r="I4265">
        <f t="shared" si="397"/>
        <v>208000</v>
      </c>
      <c r="J4265" t="str">
        <f t="shared" si="398"/>
        <v>September</v>
      </c>
      <c r="K4265" t="str">
        <f t="shared" si="399"/>
        <v>2105</v>
      </c>
      <c r="L4265" t="str">
        <f t="shared" si="400"/>
        <v>High Discount</v>
      </c>
      <c r="M4265" t="str">
        <f t="shared" si="401"/>
        <v>Ok</v>
      </c>
      <c r="N4265" t="s">
        <v>10264</v>
      </c>
    </row>
    <row r="4266" spans="1:14" x14ac:dyDescent="0.35">
      <c r="A4266" t="s">
        <v>4284</v>
      </c>
      <c r="B4266" t="s">
        <v>19</v>
      </c>
      <c r="C4266">
        <v>73</v>
      </c>
      <c r="D4266">
        <v>4500</v>
      </c>
      <c r="E4266">
        <v>3000</v>
      </c>
      <c r="F4266" t="s">
        <v>16</v>
      </c>
      <c r="G4266" s="2">
        <v>75140</v>
      </c>
      <c r="H4266">
        <f t="shared" si="396"/>
        <v>109500</v>
      </c>
      <c r="I4266">
        <f t="shared" si="397"/>
        <v>219000</v>
      </c>
      <c r="J4266" t="str">
        <f t="shared" si="398"/>
        <v>September</v>
      </c>
      <c r="K4266" t="str">
        <f t="shared" si="399"/>
        <v>2105</v>
      </c>
      <c r="L4266" t="str">
        <f t="shared" si="400"/>
        <v>High Discount</v>
      </c>
      <c r="M4266" t="str">
        <f t="shared" si="401"/>
        <v>Ok</v>
      </c>
      <c r="N4266" t="s">
        <v>10264</v>
      </c>
    </row>
    <row r="4267" spans="1:14" x14ac:dyDescent="0.35">
      <c r="A4267" t="s">
        <v>4285</v>
      </c>
      <c r="B4267" t="s">
        <v>15</v>
      </c>
      <c r="C4267">
        <v>71</v>
      </c>
      <c r="D4267">
        <v>18000</v>
      </c>
      <c r="E4267">
        <v>5000</v>
      </c>
      <c r="F4267" t="s">
        <v>8</v>
      </c>
      <c r="G4267" s="2">
        <v>75147</v>
      </c>
      <c r="H4267">
        <f t="shared" si="396"/>
        <v>923000</v>
      </c>
      <c r="I4267">
        <f t="shared" si="397"/>
        <v>355000</v>
      </c>
      <c r="J4267" t="str">
        <f t="shared" si="398"/>
        <v>September</v>
      </c>
      <c r="K4267" t="str">
        <f t="shared" si="399"/>
        <v>2105</v>
      </c>
      <c r="L4267" t="str">
        <f t="shared" si="400"/>
        <v>High Discount</v>
      </c>
      <c r="M4267" t="str">
        <f t="shared" si="401"/>
        <v>Ok</v>
      </c>
      <c r="N4267" t="s">
        <v>10264</v>
      </c>
    </row>
    <row r="4268" spans="1:14" x14ac:dyDescent="0.35">
      <c r="A4268" t="s">
        <v>4286</v>
      </c>
      <c r="B4268" t="s">
        <v>10</v>
      </c>
      <c r="C4268">
        <v>477</v>
      </c>
      <c r="D4268">
        <v>15000</v>
      </c>
      <c r="E4268">
        <v>2000</v>
      </c>
      <c r="F4268" t="s">
        <v>16</v>
      </c>
      <c r="G4268" s="2">
        <v>75154</v>
      </c>
      <c r="H4268">
        <f t="shared" si="396"/>
        <v>6201000</v>
      </c>
      <c r="I4268">
        <f t="shared" si="397"/>
        <v>954000</v>
      </c>
      <c r="J4268" t="str">
        <f t="shared" si="398"/>
        <v>October</v>
      </c>
      <c r="K4268" t="str">
        <f t="shared" si="399"/>
        <v>2105</v>
      </c>
      <c r="L4268" t="str">
        <f t="shared" si="400"/>
        <v>High Discount</v>
      </c>
      <c r="M4268" t="str">
        <f t="shared" si="401"/>
        <v>Ok</v>
      </c>
      <c r="N4268" t="s">
        <v>10264</v>
      </c>
    </row>
    <row r="4269" spans="1:14" x14ac:dyDescent="0.35">
      <c r="A4269" t="s">
        <v>4287</v>
      </c>
      <c r="B4269" t="s">
        <v>39</v>
      </c>
      <c r="C4269">
        <v>81</v>
      </c>
      <c r="D4269">
        <v>5500</v>
      </c>
      <c r="E4269">
        <v>400</v>
      </c>
      <c r="F4269" t="s">
        <v>11</v>
      </c>
      <c r="G4269" s="2">
        <v>75161</v>
      </c>
      <c r="H4269">
        <f t="shared" si="396"/>
        <v>413100</v>
      </c>
      <c r="I4269">
        <f t="shared" si="397"/>
        <v>32400</v>
      </c>
      <c r="J4269" t="str">
        <f t="shared" si="398"/>
        <v>October</v>
      </c>
      <c r="K4269" t="str">
        <f t="shared" si="399"/>
        <v>2105</v>
      </c>
      <c r="L4269" t="str">
        <f t="shared" si="400"/>
        <v>High Discount</v>
      </c>
      <c r="M4269" t="str">
        <f t="shared" si="401"/>
        <v>Ok</v>
      </c>
      <c r="N4269" t="s">
        <v>10264</v>
      </c>
    </row>
    <row r="4270" spans="1:14" x14ac:dyDescent="0.35">
      <c r="A4270" t="s">
        <v>4288</v>
      </c>
      <c r="B4270" t="s">
        <v>13</v>
      </c>
      <c r="C4270">
        <v>388</v>
      </c>
      <c r="D4270">
        <v>18000</v>
      </c>
      <c r="E4270">
        <v>1000</v>
      </c>
      <c r="F4270" t="s">
        <v>11</v>
      </c>
      <c r="G4270" s="2">
        <v>75168</v>
      </c>
      <c r="H4270">
        <f t="shared" si="396"/>
        <v>6596000</v>
      </c>
      <c r="I4270">
        <f t="shared" si="397"/>
        <v>388000</v>
      </c>
      <c r="J4270" t="str">
        <f t="shared" si="398"/>
        <v>October</v>
      </c>
      <c r="K4270" t="str">
        <f t="shared" si="399"/>
        <v>2105</v>
      </c>
      <c r="L4270" t="str">
        <f t="shared" si="400"/>
        <v>High Discount</v>
      </c>
      <c r="M4270" t="str">
        <f t="shared" si="401"/>
        <v>Ok</v>
      </c>
      <c r="N4270" t="s">
        <v>10264</v>
      </c>
    </row>
    <row r="4271" spans="1:14" x14ac:dyDescent="0.35">
      <c r="A4271" t="s">
        <v>4289</v>
      </c>
      <c r="B4271" t="s">
        <v>39</v>
      </c>
      <c r="C4271">
        <v>564</v>
      </c>
      <c r="D4271">
        <v>22000</v>
      </c>
      <c r="E4271">
        <v>300</v>
      </c>
      <c r="F4271" t="s">
        <v>46</v>
      </c>
      <c r="G4271" s="2">
        <v>75175</v>
      </c>
      <c r="H4271">
        <f t="shared" si="396"/>
        <v>12238800</v>
      </c>
      <c r="I4271">
        <f t="shared" si="397"/>
        <v>169200</v>
      </c>
      <c r="J4271" t="str">
        <f t="shared" si="398"/>
        <v>October</v>
      </c>
      <c r="K4271" t="str">
        <f t="shared" si="399"/>
        <v>2105</v>
      </c>
      <c r="L4271" t="str">
        <f t="shared" si="400"/>
        <v>Normal</v>
      </c>
      <c r="M4271" t="str">
        <f t="shared" si="401"/>
        <v>Ok</v>
      </c>
      <c r="N4271" t="s">
        <v>10264</v>
      </c>
    </row>
    <row r="4272" spans="1:14" x14ac:dyDescent="0.35">
      <c r="A4272" t="s">
        <v>4290</v>
      </c>
      <c r="B4272" t="s">
        <v>15</v>
      </c>
      <c r="C4272">
        <v>561</v>
      </c>
      <c r="D4272">
        <v>5500</v>
      </c>
      <c r="E4272">
        <v>300</v>
      </c>
      <c r="F4272" t="s">
        <v>11</v>
      </c>
      <c r="G4272" s="2">
        <v>75182</v>
      </c>
      <c r="H4272">
        <f t="shared" si="396"/>
        <v>2917200</v>
      </c>
      <c r="I4272">
        <f t="shared" si="397"/>
        <v>168300</v>
      </c>
      <c r="J4272" t="str">
        <f t="shared" si="398"/>
        <v>November</v>
      </c>
      <c r="K4272" t="str">
        <f t="shared" si="399"/>
        <v>2105</v>
      </c>
      <c r="L4272" t="str">
        <f t="shared" si="400"/>
        <v>Normal</v>
      </c>
      <c r="M4272" t="str">
        <f t="shared" si="401"/>
        <v>Ok</v>
      </c>
      <c r="N4272" t="s">
        <v>10264</v>
      </c>
    </row>
    <row r="4273" spans="1:14" x14ac:dyDescent="0.35">
      <c r="A4273" t="s">
        <v>4291</v>
      </c>
      <c r="B4273" t="s">
        <v>30</v>
      </c>
      <c r="C4273">
        <v>119</v>
      </c>
      <c r="D4273">
        <v>5500</v>
      </c>
      <c r="E4273">
        <v>100</v>
      </c>
      <c r="F4273" t="s">
        <v>8</v>
      </c>
      <c r="G4273" s="2">
        <v>75189</v>
      </c>
      <c r="H4273">
        <f t="shared" si="396"/>
        <v>642600</v>
      </c>
      <c r="I4273">
        <f t="shared" si="397"/>
        <v>11900</v>
      </c>
      <c r="J4273" t="str">
        <f t="shared" si="398"/>
        <v>November</v>
      </c>
      <c r="K4273" t="str">
        <f t="shared" si="399"/>
        <v>2105</v>
      </c>
      <c r="L4273" t="str">
        <f t="shared" si="400"/>
        <v>Normal</v>
      </c>
      <c r="M4273" t="str">
        <f t="shared" si="401"/>
        <v>Ok</v>
      </c>
      <c r="N4273" t="s">
        <v>10264</v>
      </c>
    </row>
    <row r="4274" spans="1:14" x14ac:dyDescent="0.35">
      <c r="A4274" t="s">
        <v>4292</v>
      </c>
      <c r="B4274" t="s">
        <v>30</v>
      </c>
      <c r="C4274">
        <v>137</v>
      </c>
      <c r="D4274">
        <v>22000</v>
      </c>
      <c r="E4274">
        <v>100</v>
      </c>
      <c r="F4274" t="s">
        <v>46</v>
      </c>
      <c r="G4274" s="2">
        <v>75196</v>
      </c>
      <c r="H4274">
        <f t="shared" si="396"/>
        <v>3000300</v>
      </c>
      <c r="I4274">
        <f t="shared" si="397"/>
        <v>13700</v>
      </c>
      <c r="J4274" t="str">
        <f t="shared" si="398"/>
        <v>November</v>
      </c>
      <c r="K4274" t="str">
        <f t="shared" si="399"/>
        <v>2105</v>
      </c>
      <c r="L4274" t="str">
        <f t="shared" si="400"/>
        <v>Normal</v>
      </c>
      <c r="M4274" t="str">
        <f t="shared" si="401"/>
        <v>Ok</v>
      </c>
      <c r="N4274" t="s">
        <v>10264</v>
      </c>
    </row>
    <row r="4275" spans="1:14" x14ac:dyDescent="0.35">
      <c r="A4275" t="s">
        <v>4293</v>
      </c>
      <c r="B4275" t="s">
        <v>15</v>
      </c>
      <c r="C4275">
        <v>268</v>
      </c>
      <c r="D4275">
        <v>12000</v>
      </c>
      <c r="E4275">
        <v>200</v>
      </c>
      <c r="F4275" t="s">
        <v>8</v>
      </c>
      <c r="G4275" s="2">
        <v>75203</v>
      </c>
      <c r="H4275">
        <f t="shared" si="396"/>
        <v>3162400</v>
      </c>
      <c r="I4275">
        <f t="shared" si="397"/>
        <v>53600</v>
      </c>
      <c r="J4275" t="str">
        <f t="shared" si="398"/>
        <v>November</v>
      </c>
      <c r="K4275" t="str">
        <f t="shared" si="399"/>
        <v>2105</v>
      </c>
      <c r="L4275" t="str">
        <f t="shared" si="400"/>
        <v>Normal</v>
      </c>
      <c r="M4275" t="str">
        <f t="shared" si="401"/>
        <v>Ok</v>
      </c>
      <c r="N4275" t="s">
        <v>10264</v>
      </c>
    </row>
    <row r="4276" spans="1:14" x14ac:dyDescent="0.35">
      <c r="A4276" t="s">
        <v>4294</v>
      </c>
      <c r="B4276" t="s">
        <v>21</v>
      </c>
      <c r="C4276">
        <v>319</v>
      </c>
      <c r="D4276">
        <v>800</v>
      </c>
      <c r="E4276">
        <v>3000</v>
      </c>
      <c r="F4276" t="s">
        <v>16</v>
      </c>
      <c r="G4276" s="2">
        <v>75210</v>
      </c>
      <c r="H4276">
        <f t="shared" si="396"/>
        <v>0</v>
      </c>
      <c r="I4276">
        <f t="shared" si="397"/>
        <v>957000</v>
      </c>
      <c r="J4276" t="str">
        <f t="shared" si="398"/>
        <v>November</v>
      </c>
      <c r="K4276" t="str">
        <f t="shared" si="399"/>
        <v>2105</v>
      </c>
      <c r="L4276" t="str">
        <f t="shared" si="400"/>
        <v>High Discount</v>
      </c>
      <c r="M4276" t="str">
        <f t="shared" si="401"/>
        <v>Zero Sales</v>
      </c>
      <c r="N4276" t="s">
        <v>10264</v>
      </c>
    </row>
    <row r="4277" spans="1:14" x14ac:dyDescent="0.35">
      <c r="A4277" t="s">
        <v>4295</v>
      </c>
      <c r="B4277" t="s">
        <v>15</v>
      </c>
      <c r="C4277">
        <v>127</v>
      </c>
      <c r="D4277">
        <v>22000</v>
      </c>
      <c r="E4277">
        <v>1000</v>
      </c>
      <c r="F4277" t="s">
        <v>8</v>
      </c>
      <c r="G4277" s="2">
        <v>75217</v>
      </c>
      <c r="H4277">
        <f t="shared" si="396"/>
        <v>2667000</v>
      </c>
      <c r="I4277">
        <f t="shared" si="397"/>
        <v>127000</v>
      </c>
      <c r="J4277" t="str">
        <f t="shared" si="398"/>
        <v>December</v>
      </c>
      <c r="K4277" t="str">
        <f t="shared" si="399"/>
        <v>2105</v>
      </c>
      <c r="L4277" t="str">
        <f t="shared" si="400"/>
        <v>High Discount</v>
      </c>
      <c r="M4277" t="str">
        <f t="shared" si="401"/>
        <v>Ok</v>
      </c>
      <c r="N4277" t="s">
        <v>10264</v>
      </c>
    </row>
    <row r="4278" spans="1:14" x14ac:dyDescent="0.35">
      <c r="A4278" t="s">
        <v>4296</v>
      </c>
      <c r="B4278" t="s">
        <v>13</v>
      </c>
      <c r="C4278">
        <v>59</v>
      </c>
      <c r="D4278">
        <v>4500</v>
      </c>
      <c r="E4278">
        <v>5000</v>
      </c>
      <c r="F4278" t="s">
        <v>8</v>
      </c>
      <c r="G4278" s="2">
        <v>75224</v>
      </c>
      <c r="H4278">
        <f t="shared" si="396"/>
        <v>0</v>
      </c>
      <c r="I4278">
        <f t="shared" si="397"/>
        <v>295000</v>
      </c>
      <c r="J4278" t="str">
        <f t="shared" si="398"/>
        <v>December</v>
      </c>
      <c r="K4278" t="str">
        <f t="shared" si="399"/>
        <v>2105</v>
      </c>
      <c r="L4278" t="str">
        <f t="shared" si="400"/>
        <v>High Discount</v>
      </c>
      <c r="M4278" t="str">
        <f t="shared" si="401"/>
        <v>Zero Sales</v>
      </c>
      <c r="N4278" t="s">
        <v>10264</v>
      </c>
    </row>
    <row r="4279" spans="1:14" x14ac:dyDescent="0.35">
      <c r="A4279" t="s">
        <v>4297</v>
      </c>
      <c r="B4279" t="s">
        <v>33</v>
      </c>
      <c r="C4279">
        <v>517</v>
      </c>
      <c r="D4279">
        <v>18000</v>
      </c>
      <c r="E4279">
        <v>100</v>
      </c>
      <c r="F4279" t="s">
        <v>11</v>
      </c>
      <c r="G4279" s="2">
        <v>75231</v>
      </c>
      <c r="H4279">
        <f t="shared" si="396"/>
        <v>9254300</v>
      </c>
      <c r="I4279">
        <f t="shared" si="397"/>
        <v>51700</v>
      </c>
      <c r="J4279" t="str">
        <f t="shared" si="398"/>
        <v>December</v>
      </c>
      <c r="K4279" t="str">
        <f t="shared" si="399"/>
        <v>2105</v>
      </c>
      <c r="L4279" t="str">
        <f t="shared" si="400"/>
        <v>Normal</v>
      </c>
      <c r="M4279" t="str">
        <f t="shared" si="401"/>
        <v>Ok</v>
      </c>
      <c r="N4279" t="s">
        <v>10264</v>
      </c>
    </row>
    <row r="4280" spans="1:14" x14ac:dyDescent="0.35">
      <c r="A4280" t="s">
        <v>4298</v>
      </c>
      <c r="B4280" t="s">
        <v>30</v>
      </c>
      <c r="C4280">
        <v>385</v>
      </c>
      <c r="D4280">
        <v>15000</v>
      </c>
      <c r="E4280">
        <v>1500</v>
      </c>
      <c r="F4280" t="s">
        <v>16</v>
      </c>
      <c r="G4280" s="2">
        <v>75238</v>
      </c>
      <c r="H4280">
        <f t="shared" si="396"/>
        <v>5197500</v>
      </c>
      <c r="I4280">
        <f t="shared" si="397"/>
        <v>577500</v>
      </c>
      <c r="J4280" t="str">
        <f t="shared" si="398"/>
        <v>December</v>
      </c>
      <c r="K4280" t="str">
        <f t="shared" si="399"/>
        <v>2105</v>
      </c>
      <c r="L4280" t="str">
        <f t="shared" si="400"/>
        <v>High Discount</v>
      </c>
      <c r="M4280" t="str">
        <f t="shared" si="401"/>
        <v>Ok</v>
      </c>
      <c r="N4280" t="s">
        <v>10264</v>
      </c>
    </row>
    <row r="4281" spans="1:14" x14ac:dyDescent="0.35">
      <c r="A4281" t="s">
        <v>4299</v>
      </c>
      <c r="B4281" t="s">
        <v>43</v>
      </c>
      <c r="C4281">
        <v>235</v>
      </c>
      <c r="D4281">
        <v>800</v>
      </c>
      <c r="E4281">
        <v>2000</v>
      </c>
      <c r="F4281" t="s">
        <v>11</v>
      </c>
      <c r="G4281" s="2">
        <v>75245</v>
      </c>
      <c r="H4281">
        <f t="shared" si="396"/>
        <v>0</v>
      </c>
      <c r="I4281">
        <f t="shared" si="397"/>
        <v>470000</v>
      </c>
      <c r="J4281" t="str">
        <f t="shared" si="398"/>
        <v>January</v>
      </c>
      <c r="K4281" t="str">
        <f t="shared" si="399"/>
        <v>2106</v>
      </c>
      <c r="L4281" t="str">
        <f t="shared" si="400"/>
        <v>High Discount</v>
      </c>
      <c r="M4281" t="str">
        <f t="shared" si="401"/>
        <v>Zero Sales</v>
      </c>
      <c r="N4281" t="s">
        <v>10264</v>
      </c>
    </row>
    <row r="4282" spans="1:14" x14ac:dyDescent="0.35">
      <c r="A4282" t="s">
        <v>4300</v>
      </c>
      <c r="B4282" t="s">
        <v>13</v>
      </c>
      <c r="C4282">
        <v>595</v>
      </c>
      <c r="D4282">
        <v>18000</v>
      </c>
      <c r="E4282">
        <v>5000</v>
      </c>
      <c r="F4282" t="s">
        <v>16</v>
      </c>
      <c r="G4282" s="2">
        <v>75252</v>
      </c>
      <c r="H4282">
        <f t="shared" si="396"/>
        <v>7735000</v>
      </c>
      <c r="I4282">
        <f t="shared" si="397"/>
        <v>2975000</v>
      </c>
      <c r="J4282" t="str">
        <f t="shared" si="398"/>
        <v>January</v>
      </c>
      <c r="K4282" t="str">
        <f t="shared" si="399"/>
        <v>2106</v>
      </c>
      <c r="L4282" t="str">
        <f t="shared" si="400"/>
        <v>High Discount</v>
      </c>
      <c r="M4282" t="str">
        <f t="shared" si="401"/>
        <v>Ok</v>
      </c>
      <c r="N4282" t="s">
        <v>10264</v>
      </c>
    </row>
    <row r="4283" spans="1:14" x14ac:dyDescent="0.35">
      <c r="A4283" t="s">
        <v>4301</v>
      </c>
      <c r="B4283" t="s">
        <v>13</v>
      </c>
      <c r="C4283">
        <v>170</v>
      </c>
      <c r="D4283">
        <v>22000</v>
      </c>
      <c r="E4283">
        <v>100</v>
      </c>
      <c r="F4283" t="s">
        <v>16</v>
      </c>
      <c r="G4283" s="2">
        <v>75259</v>
      </c>
      <c r="H4283">
        <f t="shared" si="396"/>
        <v>3723000</v>
      </c>
      <c r="I4283">
        <f t="shared" si="397"/>
        <v>17000</v>
      </c>
      <c r="J4283" t="str">
        <f t="shared" si="398"/>
        <v>January</v>
      </c>
      <c r="K4283" t="str">
        <f t="shared" si="399"/>
        <v>2106</v>
      </c>
      <c r="L4283" t="str">
        <f t="shared" si="400"/>
        <v>Normal</v>
      </c>
      <c r="M4283" t="str">
        <f t="shared" si="401"/>
        <v>Ok</v>
      </c>
      <c r="N4283" t="s">
        <v>10264</v>
      </c>
    </row>
    <row r="4284" spans="1:14" x14ac:dyDescent="0.35">
      <c r="A4284" t="s">
        <v>4302</v>
      </c>
      <c r="B4284" t="s">
        <v>13</v>
      </c>
      <c r="C4284">
        <v>323</v>
      </c>
      <c r="D4284">
        <v>800</v>
      </c>
      <c r="E4284">
        <v>1000</v>
      </c>
      <c r="F4284" t="s">
        <v>8</v>
      </c>
      <c r="G4284" s="2">
        <v>75266</v>
      </c>
      <c r="H4284">
        <f t="shared" si="396"/>
        <v>0</v>
      </c>
      <c r="I4284">
        <f t="shared" si="397"/>
        <v>323000</v>
      </c>
      <c r="J4284" t="str">
        <f t="shared" si="398"/>
        <v>January</v>
      </c>
      <c r="K4284" t="str">
        <f t="shared" si="399"/>
        <v>2106</v>
      </c>
      <c r="L4284" t="str">
        <f t="shared" si="400"/>
        <v>High Discount</v>
      </c>
      <c r="M4284" t="str">
        <f t="shared" si="401"/>
        <v>Zero Sales</v>
      </c>
      <c r="N4284" t="s">
        <v>10264</v>
      </c>
    </row>
    <row r="4285" spans="1:14" x14ac:dyDescent="0.35">
      <c r="A4285" t="s">
        <v>4303</v>
      </c>
      <c r="B4285" t="s">
        <v>7</v>
      </c>
      <c r="C4285">
        <v>459</v>
      </c>
      <c r="D4285">
        <v>5500</v>
      </c>
      <c r="E4285">
        <v>5000</v>
      </c>
      <c r="F4285" t="s">
        <v>11</v>
      </c>
      <c r="G4285" s="2">
        <v>75273</v>
      </c>
      <c r="H4285">
        <f t="shared" si="396"/>
        <v>229500</v>
      </c>
      <c r="I4285">
        <f t="shared" si="397"/>
        <v>2295000</v>
      </c>
      <c r="J4285" t="str">
        <f t="shared" si="398"/>
        <v>February</v>
      </c>
      <c r="K4285" t="str">
        <f t="shared" si="399"/>
        <v>2106</v>
      </c>
      <c r="L4285" t="str">
        <f t="shared" si="400"/>
        <v>High Discount</v>
      </c>
      <c r="M4285" t="str">
        <f t="shared" si="401"/>
        <v>Ok</v>
      </c>
      <c r="N4285" t="s">
        <v>10264</v>
      </c>
    </row>
    <row r="4286" spans="1:14" x14ac:dyDescent="0.35">
      <c r="A4286" t="s">
        <v>4304</v>
      </c>
      <c r="B4286" t="s">
        <v>13</v>
      </c>
      <c r="C4286">
        <v>407</v>
      </c>
      <c r="D4286">
        <v>12000</v>
      </c>
      <c r="E4286">
        <v>5000</v>
      </c>
      <c r="F4286" t="s">
        <v>8</v>
      </c>
      <c r="G4286" s="2">
        <v>75280</v>
      </c>
      <c r="H4286">
        <f t="shared" si="396"/>
        <v>2849000</v>
      </c>
      <c r="I4286">
        <f t="shared" si="397"/>
        <v>2035000</v>
      </c>
      <c r="J4286" t="str">
        <f t="shared" si="398"/>
        <v>February</v>
      </c>
      <c r="K4286" t="str">
        <f t="shared" si="399"/>
        <v>2106</v>
      </c>
      <c r="L4286" t="str">
        <f t="shared" si="400"/>
        <v>High Discount</v>
      </c>
      <c r="M4286" t="str">
        <f t="shared" si="401"/>
        <v>Ok</v>
      </c>
      <c r="N4286" t="s">
        <v>10264</v>
      </c>
    </row>
    <row r="4287" spans="1:14" x14ac:dyDescent="0.35">
      <c r="A4287" t="s">
        <v>4305</v>
      </c>
      <c r="B4287" t="s">
        <v>30</v>
      </c>
      <c r="C4287">
        <v>147</v>
      </c>
      <c r="D4287">
        <v>45000</v>
      </c>
      <c r="E4287">
        <v>1000</v>
      </c>
      <c r="F4287" t="s">
        <v>8</v>
      </c>
      <c r="G4287" s="2">
        <v>75287</v>
      </c>
      <c r="H4287">
        <f t="shared" si="396"/>
        <v>6468000</v>
      </c>
      <c r="I4287">
        <f t="shared" si="397"/>
        <v>147000</v>
      </c>
      <c r="J4287" t="str">
        <f t="shared" si="398"/>
        <v>February</v>
      </c>
      <c r="K4287" t="str">
        <f t="shared" si="399"/>
        <v>2106</v>
      </c>
      <c r="L4287" t="str">
        <f t="shared" si="400"/>
        <v>High Discount</v>
      </c>
      <c r="M4287" t="str">
        <f t="shared" si="401"/>
        <v>Ok</v>
      </c>
      <c r="N4287" t="s">
        <v>10264</v>
      </c>
    </row>
    <row r="4288" spans="1:14" x14ac:dyDescent="0.35">
      <c r="A4288" t="s">
        <v>4306</v>
      </c>
      <c r="B4288" t="s">
        <v>33</v>
      </c>
      <c r="C4288">
        <v>290</v>
      </c>
      <c r="D4288">
        <v>45000</v>
      </c>
      <c r="E4288">
        <v>100</v>
      </c>
      <c r="F4288" t="s">
        <v>8</v>
      </c>
      <c r="G4288" s="2">
        <v>75294</v>
      </c>
      <c r="H4288">
        <f t="shared" si="396"/>
        <v>13021000</v>
      </c>
      <c r="I4288">
        <f t="shared" si="397"/>
        <v>29000</v>
      </c>
      <c r="J4288" t="str">
        <f t="shared" si="398"/>
        <v>February</v>
      </c>
      <c r="K4288" t="str">
        <f t="shared" si="399"/>
        <v>2106</v>
      </c>
      <c r="L4288" t="str">
        <f t="shared" si="400"/>
        <v>Normal</v>
      </c>
      <c r="M4288" t="str">
        <f t="shared" si="401"/>
        <v>Ok</v>
      </c>
      <c r="N4288" t="s">
        <v>10264</v>
      </c>
    </row>
    <row r="4289" spans="1:14" x14ac:dyDescent="0.35">
      <c r="A4289" t="s">
        <v>4307</v>
      </c>
      <c r="B4289" t="s">
        <v>33</v>
      </c>
      <c r="C4289">
        <v>163</v>
      </c>
      <c r="D4289">
        <v>22000</v>
      </c>
      <c r="E4289">
        <v>1000</v>
      </c>
      <c r="F4289" t="s">
        <v>16</v>
      </c>
      <c r="G4289" s="2">
        <v>75301</v>
      </c>
      <c r="H4289">
        <f t="shared" si="396"/>
        <v>3423000</v>
      </c>
      <c r="I4289">
        <f t="shared" si="397"/>
        <v>163000</v>
      </c>
      <c r="J4289" t="str">
        <f t="shared" si="398"/>
        <v>March</v>
      </c>
      <c r="K4289" t="str">
        <f t="shared" si="399"/>
        <v>2106</v>
      </c>
      <c r="L4289" t="str">
        <f t="shared" si="400"/>
        <v>High Discount</v>
      </c>
      <c r="M4289" t="str">
        <f t="shared" si="401"/>
        <v>Ok</v>
      </c>
      <c r="N4289" t="s">
        <v>10264</v>
      </c>
    </row>
    <row r="4290" spans="1:14" x14ac:dyDescent="0.35">
      <c r="A4290" t="s">
        <v>4308</v>
      </c>
      <c r="B4290" t="s">
        <v>13</v>
      </c>
      <c r="C4290">
        <v>536</v>
      </c>
      <c r="D4290">
        <v>6000</v>
      </c>
      <c r="E4290">
        <v>500</v>
      </c>
      <c r="F4290" t="s">
        <v>11</v>
      </c>
      <c r="G4290" s="2">
        <v>75308</v>
      </c>
      <c r="H4290">
        <f t="shared" ref="H4290:H4353" si="402">MAX(0,(D4290-E4290)*C4290)</f>
        <v>2948000</v>
      </c>
      <c r="I4290">
        <f t="shared" si="397"/>
        <v>268000</v>
      </c>
      <c r="J4290" t="str">
        <f t="shared" si="398"/>
        <v>March</v>
      </c>
      <c r="K4290" t="str">
        <f t="shared" si="399"/>
        <v>2106</v>
      </c>
      <c r="L4290" t="str">
        <f t="shared" si="400"/>
        <v>Normal</v>
      </c>
      <c r="M4290" t="str">
        <f t="shared" si="401"/>
        <v>Ok</v>
      </c>
      <c r="N4290" t="s">
        <v>10264</v>
      </c>
    </row>
    <row r="4291" spans="1:14" x14ac:dyDescent="0.35">
      <c r="A4291" t="s">
        <v>4309</v>
      </c>
      <c r="B4291" t="s">
        <v>39</v>
      </c>
      <c r="C4291">
        <v>290</v>
      </c>
      <c r="D4291">
        <v>12000</v>
      </c>
      <c r="E4291">
        <v>500</v>
      </c>
      <c r="F4291" t="s">
        <v>11</v>
      </c>
      <c r="G4291" s="2">
        <v>75315</v>
      </c>
      <c r="H4291">
        <f t="shared" si="402"/>
        <v>3335000</v>
      </c>
      <c r="I4291">
        <f t="shared" ref="I4291:I4354" si="403">E4291*C4291</f>
        <v>145000</v>
      </c>
      <c r="J4291" t="str">
        <f t="shared" ref="J4291:J4354" si="404">TEXT(G:G,"mmmm")</f>
        <v>March</v>
      </c>
      <c r="K4291" t="str">
        <f t="shared" ref="K4291:K4354" si="405">TEXT(G4291,"yyy")</f>
        <v>2106</v>
      </c>
      <c r="L4291" t="str">
        <f t="shared" ref="L4291:L4354" si="406">IF(E4291&gt;=C4291,"High Discount","Normal")</f>
        <v>High Discount</v>
      </c>
      <c r="M4291" t="str">
        <f t="shared" ref="M4291:M4354" si="407">IF(H4291=0,"Zero Sales","Ok")</f>
        <v>Ok</v>
      </c>
      <c r="N4291" t="s">
        <v>10264</v>
      </c>
    </row>
    <row r="4292" spans="1:14" x14ac:dyDescent="0.35">
      <c r="A4292" t="s">
        <v>4310</v>
      </c>
      <c r="B4292" t="s">
        <v>30</v>
      </c>
      <c r="C4292">
        <v>205</v>
      </c>
      <c r="D4292">
        <v>45000</v>
      </c>
      <c r="E4292">
        <v>300</v>
      </c>
      <c r="F4292" t="s">
        <v>8</v>
      </c>
      <c r="G4292" s="2">
        <v>75322</v>
      </c>
      <c r="H4292">
        <f t="shared" si="402"/>
        <v>9163500</v>
      </c>
      <c r="I4292">
        <f t="shared" si="403"/>
        <v>61500</v>
      </c>
      <c r="J4292" t="str">
        <f t="shared" si="404"/>
        <v>March</v>
      </c>
      <c r="K4292" t="str">
        <f t="shared" si="405"/>
        <v>2106</v>
      </c>
      <c r="L4292" t="str">
        <f t="shared" si="406"/>
        <v>High Discount</v>
      </c>
      <c r="M4292" t="str">
        <f t="shared" si="407"/>
        <v>Ok</v>
      </c>
      <c r="N4292" t="s">
        <v>10264</v>
      </c>
    </row>
    <row r="4293" spans="1:14" x14ac:dyDescent="0.35">
      <c r="A4293" t="s">
        <v>4311</v>
      </c>
      <c r="B4293" t="s">
        <v>30</v>
      </c>
      <c r="C4293">
        <v>401</v>
      </c>
      <c r="D4293">
        <v>6000</v>
      </c>
      <c r="E4293">
        <v>300</v>
      </c>
      <c r="F4293" t="s">
        <v>16</v>
      </c>
      <c r="G4293" s="2">
        <v>75329</v>
      </c>
      <c r="H4293">
        <f t="shared" si="402"/>
        <v>2285700</v>
      </c>
      <c r="I4293">
        <f t="shared" si="403"/>
        <v>120300</v>
      </c>
      <c r="J4293" t="str">
        <f t="shared" si="404"/>
        <v>March</v>
      </c>
      <c r="K4293" t="str">
        <f t="shared" si="405"/>
        <v>2106</v>
      </c>
      <c r="L4293" t="str">
        <f t="shared" si="406"/>
        <v>Normal</v>
      </c>
      <c r="M4293" t="str">
        <f t="shared" si="407"/>
        <v>Ok</v>
      </c>
      <c r="N4293" t="s">
        <v>10264</v>
      </c>
    </row>
    <row r="4294" spans="1:14" x14ac:dyDescent="0.35">
      <c r="A4294" t="s">
        <v>4312</v>
      </c>
      <c r="B4294" t="s">
        <v>10</v>
      </c>
      <c r="C4294">
        <v>93</v>
      </c>
      <c r="D4294">
        <v>5500</v>
      </c>
      <c r="E4294">
        <v>1000</v>
      </c>
      <c r="F4294" t="s">
        <v>11</v>
      </c>
      <c r="G4294" s="2">
        <v>75336</v>
      </c>
      <c r="H4294">
        <f t="shared" si="402"/>
        <v>418500</v>
      </c>
      <c r="I4294">
        <f t="shared" si="403"/>
        <v>93000</v>
      </c>
      <c r="J4294" t="str">
        <f t="shared" si="404"/>
        <v>April</v>
      </c>
      <c r="K4294" t="str">
        <f t="shared" si="405"/>
        <v>2106</v>
      </c>
      <c r="L4294" t="str">
        <f t="shared" si="406"/>
        <v>High Discount</v>
      </c>
      <c r="M4294" t="str">
        <f t="shared" si="407"/>
        <v>Ok</v>
      </c>
      <c r="N4294" t="s">
        <v>10264</v>
      </c>
    </row>
    <row r="4295" spans="1:14" x14ac:dyDescent="0.35">
      <c r="A4295" t="s">
        <v>4313</v>
      </c>
      <c r="B4295" t="s">
        <v>19</v>
      </c>
      <c r="C4295">
        <v>361</v>
      </c>
      <c r="D4295">
        <v>800</v>
      </c>
      <c r="E4295">
        <v>300</v>
      </c>
      <c r="F4295" t="s">
        <v>46</v>
      </c>
      <c r="G4295" s="2">
        <v>75343</v>
      </c>
      <c r="H4295">
        <f t="shared" si="402"/>
        <v>180500</v>
      </c>
      <c r="I4295">
        <f t="shared" si="403"/>
        <v>108300</v>
      </c>
      <c r="J4295" t="str">
        <f t="shared" si="404"/>
        <v>April</v>
      </c>
      <c r="K4295" t="str">
        <f t="shared" si="405"/>
        <v>2106</v>
      </c>
      <c r="L4295" t="str">
        <f t="shared" si="406"/>
        <v>Normal</v>
      </c>
      <c r="M4295" t="str">
        <f t="shared" si="407"/>
        <v>Ok</v>
      </c>
      <c r="N4295" t="s">
        <v>10264</v>
      </c>
    </row>
    <row r="4296" spans="1:14" x14ac:dyDescent="0.35">
      <c r="A4296" t="s">
        <v>4314</v>
      </c>
      <c r="B4296" t="s">
        <v>21</v>
      </c>
      <c r="C4296">
        <v>187</v>
      </c>
      <c r="D4296">
        <v>45000</v>
      </c>
      <c r="E4296">
        <v>100</v>
      </c>
      <c r="F4296" t="s">
        <v>11</v>
      </c>
      <c r="G4296" s="2">
        <v>75350</v>
      </c>
      <c r="H4296">
        <f t="shared" si="402"/>
        <v>8396300</v>
      </c>
      <c r="I4296">
        <f t="shared" si="403"/>
        <v>18700</v>
      </c>
      <c r="J4296" t="str">
        <f t="shared" si="404"/>
        <v>April</v>
      </c>
      <c r="K4296" t="str">
        <f t="shared" si="405"/>
        <v>2106</v>
      </c>
      <c r="L4296" t="str">
        <f t="shared" si="406"/>
        <v>Normal</v>
      </c>
      <c r="M4296" t="str">
        <f t="shared" si="407"/>
        <v>Ok</v>
      </c>
      <c r="N4296" t="s">
        <v>10264</v>
      </c>
    </row>
    <row r="4297" spans="1:14" x14ac:dyDescent="0.35">
      <c r="A4297" t="s">
        <v>4315</v>
      </c>
      <c r="B4297" t="s">
        <v>21</v>
      </c>
      <c r="C4297">
        <v>485</v>
      </c>
      <c r="D4297">
        <v>5500</v>
      </c>
      <c r="E4297">
        <v>300</v>
      </c>
      <c r="F4297" t="s">
        <v>8</v>
      </c>
      <c r="G4297" s="2">
        <v>75357</v>
      </c>
      <c r="H4297">
        <f t="shared" si="402"/>
        <v>2522000</v>
      </c>
      <c r="I4297">
        <f t="shared" si="403"/>
        <v>145500</v>
      </c>
      <c r="J4297" t="str">
        <f t="shared" si="404"/>
        <v>April</v>
      </c>
      <c r="K4297" t="str">
        <f t="shared" si="405"/>
        <v>2106</v>
      </c>
      <c r="L4297" t="str">
        <f t="shared" si="406"/>
        <v>Normal</v>
      </c>
      <c r="M4297" t="str">
        <f t="shared" si="407"/>
        <v>Ok</v>
      </c>
      <c r="N4297" t="s">
        <v>10264</v>
      </c>
    </row>
    <row r="4298" spans="1:14" x14ac:dyDescent="0.35">
      <c r="A4298" t="s">
        <v>4316</v>
      </c>
      <c r="B4298" t="s">
        <v>39</v>
      </c>
      <c r="C4298">
        <v>192</v>
      </c>
      <c r="D4298">
        <v>5500</v>
      </c>
      <c r="E4298">
        <v>3000</v>
      </c>
      <c r="F4298" t="s">
        <v>46</v>
      </c>
      <c r="G4298" s="2">
        <v>75364</v>
      </c>
      <c r="H4298">
        <f t="shared" si="402"/>
        <v>480000</v>
      </c>
      <c r="I4298">
        <f t="shared" si="403"/>
        <v>576000</v>
      </c>
      <c r="J4298" t="str">
        <f t="shared" si="404"/>
        <v>May</v>
      </c>
      <c r="K4298" t="str">
        <f t="shared" si="405"/>
        <v>2106</v>
      </c>
      <c r="L4298" t="str">
        <f t="shared" si="406"/>
        <v>High Discount</v>
      </c>
      <c r="M4298" t="str">
        <f t="shared" si="407"/>
        <v>Ok</v>
      </c>
      <c r="N4298" t="s">
        <v>10264</v>
      </c>
    </row>
    <row r="4299" spans="1:14" x14ac:dyDescent="0.35">
      <c r="A4299" t="s">
        <v>4317</v>
      </c>
      <c r="B4299" t="s">
        <v>21</v>
      </c>
      <c r="C4299">
        <v>348</v>
      </c>
      <c r="D4299">
        <v>800</v>
      </c>
      <c r="E4299">
        <v>3000</v>
      </c>
      <c r="F4299" t="s">
        <v>16</v>
      </c>
      <c r="G4299" s="2">
        <v>75371</v>
      </c>
      <c r="H4299">
        <f t="shared" si="402"/>
        <v>0</v>
      </c>
      <c r="I4299">
        <f t="shared" si="403"/>
        <v>1044000</v>
      </c>
      <c r="J4299" t="str">
        <f t="shared" si="404"/>
        <v>May</v>
      </c>
      <c r="K4299" t="str">
        <f t="shared" si="405"/>
        <v>2106</v>
      </c>
      <c r="L4299" t="str">
        <f t="shared" si="406"/>
        <v>High Discount</v>
      </c>
      <c r="M4299" t="str">
        <f t="shared" si="407"/>
        <v>Zero Sales</v>
      </c>
      <c r="N4299" t="s">
        <v>10264</v>
      </c>
    </row>
    <row r="4300" spans="1:14" x14ac:dyDescent="0.35">
      <c r="A4300" t="s">
        <v>4318</v>
      </c>
      <c r="B4300" t="s">
        <v>10</v>
      </c>
      <c r="C4300">
        <v>311</v>
      </c>
      <c r="D4300">
        <v>45000</v>
      </c>
      <c r="E4300">
        <v>100</v>
      </c>
      <c r="F4300" t="s">
        <v>46</v>
      </c>
      <c r="G4300" s="2">
        <v>75378</v>
      </c>
      <c r="H4300">
        <f t="shared" si="402"/>
        <v>13963900</v>
      </c>
      <c r="I4300">
        <f t="shared" si="403"/>
        <v>31100</v>
      </c>
      <c r="J4300" t="str">
        <f t="shared" si="404"/>
        <v>May</v>
      </c>
      <c r="K4300" t="str">
        <f t="shared" si="405"/>
        <v>2106</v>
      </c>
      <c r="L4300" t="str">
        <f t="shared" si="406"/>
        <v>Normal</v>
      </c>
      <c r="M4300" t="str">
        <f t="shared" si="407"/>
        <v>Ok</v>
      </c>
      <c r="N4300" t="s">
        <v>10264</v>
      </c>
    </row>
    <row r="4301" spans="1:14" x14ac:dyDescent="0.35">
      <c r="A4301" t="s">
        <v>4319</v>
      </c>
      <c r="B4301" t="s">
        <v>15</v>
      </c>
      <c r="C4301">
        <v>561</v>
      </c>
      <c r="D4301">
        <v>5500</v>
      </c>
      <c r="E4301">
        <v>2000</v>
      </c>
      <c r="F4301" t="s">
        <v>46</v>
      </c>
      <c r="G4301" s="2">
        <v>75385</v>
      </c>
      <c r="H4301">
        <f t="shared" si="402"/>
        <v>1963500</v>
      </c>
      <c r="I4301">
        <f t="shared" si="403"/>
        <v>1122000</v>
      </c>
      <c r="J4301" t="str">
        <f t="shared" si="404"/>
        <v>May</v>
      </c>
      <c r="K4301" t="str">
        <f t="shared" si="405"/>
        <v>2106</v>
      </c>
      <c r="L4301" t="str">
        <f t="shared" si="406"/>
        <v>High Discount</v>
      </c>
      <c r="M4301" t="str">
        <f t="shared" si="407"/>
        <v>Ok</v>
      </c>
      <c r="N4301" t="s">
        <v>10264</v>
      </c>
    </row>
    <row r="4302" spans="1:14" x14ac:dyDescent="0.35">
      <c r="A4302" t="s">
        <v>4320</v>
      </c>
      <c r="B4302" t="s">
        <v>21</v>
      </c>
      <c r="C4302">
        <v>111</v>
      </c>
      <c r="D4302">
        <v>5500</v>
      </c>
      <c r="E4302">
        <v>3000</v>
      </c>
      <c r="F4302" t="s">
        <v>8</v>
      </c>
      <c r="G4302" s="2">
        <v>75392</v>
      </c>
      <c r="H4302">
        <f t="shared" si="402"/>
        <v>277500</v>
      </c>
      <c r="I4302">
        <f t="shared" si="403"/>
        <v>333000</v>
      </c>
      <c r="J4302" t="str">
        <f t="shared" si="404"/>
        <v>May</v>
      </c>
      <c r="K4302" t="str">
        <f t="shared" si="405"/>
        <v>2106</v>
      </c>
      <c r="L4302" t="str">
        <f t="shared" si="406"/>
        <v>High Discount</v>
      </c>
      <c r="M4302" t="str">
        <f t="shared" si="407"/>
        <v>Ok</v>
      </c>
      <c r="N4302" t="s">
        <v>10264</v>
      </c>
    </row>
    <row r="4303" spans="1:14" x14ac:dyDescent="0.35">
      <c r="A4303" t="s">
        <v>4321</v>
      </c>
      <c r="B4303" t="s">
        <v>30</v>
      </c>
      <c r="C4303">
        <v>472</v>
      </c>
      <c r="D4303">
        <v>22000</v>
      </c>
      <c r="E4303">
        <v>500</v>
      </c>
      <c r="F4303" t="s">
        <v>11</v>
      </c>
      <c r="G4303" s="2">
        <v>75399</v>
      </c>
      <c r="H4303">
        <f t="shared" si="402"/>
        <v>10148000</v>
      </c>
      <c r="I4303">
        <f t="shared" si="403"/>
        <v>236000</v>
      </c>
      <c r="J4303" t="str">
        <f t="shared" si="404"/>
        <v>June</v>
      </c>
      <c r="K4303" t="str">
        <f t="shared" si="405"/>
        <v>2106</v>
      </c>
      <c r="L4303" t="str">
        <f t="shared" si="406"/>
        <v>High Discount</v>
      </c>
      <c r="M4303" t="str">
        <f t="shared" si="407"/>
        <v>Ok</v>
      </c>
      <c r="N4303" t="s">
        <v>10264</v>
      </c>
    </row>
    <row r="4304" spans="1:14" x14ac:dyDescent="0.35">
      <c r="A4304" t="s">
        <v>4322</v>
      </c>
      <c r="B4304" t="s">
        <v>15</v>
      </c>
      <c r="C4304">
        <v>445</v>
      </c>
      <c r="D4304">
        <v>18000</v>
      </c>
      <c r="E4304">
        <v>1000</v>
      </c>
      <c r="F4304" t="s">
        <v>16</v>
      </c>
      <c r="G4304" s="2">
        <v>75406</v>
      </c>
      <c r="H4304">
        <f t="shared" si="402"/>
        <v>7565000</v>
      </c>
      <c r="I4304">
        <f t="shared" si="403"/>
        <v>445000</v>
      </c>
      <c r="J4304" t="str">
        <f t="shared" si="404"/>
        <v>June</v>
      </c>
      <c r="K4304" t="str">
        <f t="shared" si="405"/>
        <v>2106</v>
      </c>
      <c r="L4304" t="str">
        <f t="shared" si="406"/>
        <v>High Discount</v>
      </c>
      <c r="M4304" t="str">
        <f t="shared" si="407"/>
        <v>Ok</v>
      </c>
      <c r="N4304" t="s">
        <v>10264</v>
      </c>
    </row>
    <row r="4305" spans="1:14" x14ac:dyDescent="0.35">
      <c r="A4305" t="s">
        <v>4323</v>
      </c>
      <c r="B4305" t="s">
        <v>21</v>
      </c>
      <c r="C4305">
        <v>80</v>
      </c>
      <c r="D4305">
        <v>12000</v>
      </c>
      <c r="E4305">
        <v>500</v>
      </c>
      <c r="F4305" t="s">
        <v>46</v>
      </c>
      <c r="G4305" s="2">
        <v>75413</v>
      </c>
      <c r="H4305">
        <f t="shared" si="402"/>
        <v>920000</v>
      </c>
      <c r="I4305">
        <f t="shared" si="403"/>
        <v>40000</v>
      </c>
      <c r="J4305" t="str">
        <f t="shared" si="404"/>
        <v>June</v>
      </c>
      <c r="K4305" t="str">
        <f t="shared" si="405"/>
        <v>2106</v>
      </c>
      <c r="L4305" t="str">
        <f t="shared" si="406"/>
        <v>High Discount</v>
      </c>
      <c r="M4305" t="str">
        <f t="shared" si="407"/>
        <v>Ok</v>
      </c>
      <c r="N4305" t="s">
        <v>10264</v>
      </c>
    </row>
    <row r="4306" spans="1:14" x14ac:dyDescent="0.35">
      <c r="A4306" t="s">
        <v>4324</v>
      </c>
      <c r="B4306" t="s">
        <v>30</v>
      </c>
      <c r="C4306">
        <v>379</v>
      </c>
      <c r="D4306">
        <v>18000</v>
      </c>
      <c r="E4306">
        <v>100</v>
      </c>
      <c r="F4306" t="s">
        <v>8</v>
      </c>
      <c r="G4306" s="2">
        <v>75420</v>
      </c>
      <c r="H4306">
        <f t="shared" si="402"/>
        <v>6784100</v>
      </c>
      <c r="I4306">
        <f t="shared" si="403"/>
        <v>37900</v>
      </c>
      <c r="J4306" t="str">
        <f t="shared" si="404"/>
        <v>June</v>
      </c>
      <c r="K4306" t="str">
        <f t="shared" si="405"/>
        <v>2106</v>
      </c>
      <c r="L4306" t="str">
        <f t="shared" si="406"/>
        <v>Normal</v>
      </c>
      <c r="M4306" t="str">
        <f t="shared" si="407"/>
        <v>Ok</v>
      </c>
      <c r="N4306" t="s">
        <v>10264</v>
      </c>
    </row>
    <row r="4307" spans="1:14" x14ac:dyDescent="0.35">
      <c r="A4307" t="s">
        <v>4325</v>
      </c>
      <c r="B4307" t="s">
        <v>30</v>
      </c>
      <c r="C4307">
        <v>218</v>
      </c>
      <c r="D4307">
        <v>1200</v>
      </c>
      <c r="E4307">
        <v>300</v>
      </c>
      <c r="F4307" t="s">
        <v>11</v>
      </c>
      <c r="G4307" s="2">
        <v>75427</v>
      </c>
      <c r="H4307">
        <f t="shared" si="402"/>
        <v>196200</v>
      </c>
      <c r="I4307">
        <f t="shared" si="403"/>
        <v>65400</v>
      </c>
      <c r="J4307" t="str">
        <f t="shared" si="404"/>
        <v>July</v>
      </c>
      <c r="K4307" t="str">
        <f t="shared" si="405"/>
        <v>2106</v>
      </c>
      <c r="L4307" t="str">
        <f t="shared" si="406"/>
        <v>High Discount</v>
      </c>
      <c r="M4307" t="str">
        <f t="shared" si="407"/>
        <v>Ok</v>
      </c>
      <c r="N4307" t="s">
        <v>10264</v>
      </c>
    </row>
    <row r="4308" spans="1:14" x14ac:dyDescent="0.35">
      <c r="A4308" t="s">
        <v>4326</v>
      </c>
      <c r="B4308" t="s">
        <v>13</v>
      </c>
      <c r="C4308">
        <v>315</v>
      </c>
      <c r="D4308">
        <v>12000</v>
      </c>
      <c r="E4308">
        <v>300</v>
      </c>
      <c r="F4308" t="s">
        <v>46</v>
      </c>
      <c r="G4308" s="2">
        <v>75434</v>
      </c>
      <c r="H4308">
        <f t="shared" si="402"/>
        <v>3685500</v>
      </c>
      <c r="I4308">
        <f t="shared" si="403"/>
        <v>94500</v>
      </c>
      <c r="J4308" t="str">
        <f t="shared" si="404"/>
        <v>July</v>
      </c>
      <c r="K4308" t="str">
        <f t="shared" si="405"/>
        <v>2106</v>
      </c>
      <c r="L4308" t="str">
        <f t="shared" si="406"/>
        <v>Normal</v>
      </c>
      <c r="M4308" t="str">
        <f t="shared" si="407"/>
        <v>Ok</v>
      </c>
      <c r="N4308" t="s">
        <v>10264</v>
      </c>
    </row>
    <row r="4309" spans="1:14" x14ac:dyDescent="0.35">
      <c r="A4309" t="s">
        <v>4327</v>
      </c>
      <c r="B4309" t="s">
        <v>33</v>
      </c>
      <c r="C4309">
        <v>357</v>
      </c>
      <c r="D4309">
        <v>800</v>
      </c>
      <c r="E4309">
        <v>3000</v>
      </c>
      <c r="F4309" t="s">
        <v>8</v>
      </c>
      <c r="G4309" s="2">
        <v>75441</v>
      </c>
      <c r="H4309">
        <f t="shared" si="402"/>
        <v>0</v>
      </c>
      <c r="I4309">
        <f t="shared" si="403"/>
        <v>1071000</v>
      </c>
      <c r="J4309" t="str">
        <f t="shared" si="404"/>
        <v>July</v>
      </c>
      <c r="K4309" t="str">
        <f t="shared" si="405"/>
        <v>2106</v>
      </c>
      <c r="L4309" t="str">
        <f t="shared" si="406"/>
        <v>High Discount</v>
      </c>
      <c r="M4309" t="str">
        <f t="shared" si="407"/>
        <v>Zero Sales</v>
      </c>
      <c r="N4309" t="s">
        <v>10264</v>
      </c>
    </row>
    <row r="4310" spans="1:14" x14ac:dyDescent="0.35">
      <c r="A4310" t="s">
        <v>4328</v>
      </c>
      <c r="B4310" t="s">
        <v>39</v>
      </c>
      <c r="C4310">
        <v>508</v>
      </c>
      <c r="D4310">
        <v>15000</v>
      </c>
      <c r="E4310">
        <v>400</v>
      </c>
      <c r="F4310" t="s">
        <v>8</v>
      </c>
      <c r="G4310" s="2">
        <v>75448</v>
      </c>
      <c r="H4310">
        <f t="shared" si="402"/>
        <v>7416800</v>
      </c>
      <c r="I4310">
        <f t="shared" si="403"/>
        <v>203200</v>
      </c>
      <c r="J4310" t="str">
        <f t="shared" si="404"/>
        <v>July</v>
      </c>
      <c r="K4310" t="str">
        <f t="shared" si="405"/>
        <v>2106</v>
      </c>
      <c r="L4310" t="str">
        <f t="shared" si="406"/>
        <v>Normal</v>
      </c>
      <c r="M4310" t="str">
        <f t="shared" si="407"/>
        <v>Ok</v>
      </c>
      <c r="N4310" t="s">
        <v>10264</v>
      </c>
    </row>
    <row r="4311" spans="1:14" x14ac:dyDescent="0.35">
      <c r="A4311" t="s">
        <v>4329</v>
      </c>
      <c r="B4311" t="s">
        <v>10</v>
      </c>
      <c r="C4311">
        <v>234</v>
      </c>
      <c r="D4311">
        <v>18000</v>
      </c>
      <c r="E4311">
        <v>200</v>
      </c>
      <c r="F4311" t="s">
        <v>8</v>
      </c>
      <c r="G4311" s="2">
        <v>75455</v>
      </c>
      <c r="H4311">
        <f t="shared" si="402"/>
        <v>4165200</v>
      </c>
      <c r="I4311">
        <f t="shared" si="403"/>
        <v>46800</v>
      </c>
      <c r="J4311" t="str">
        <f t="shared" si="404"/>
        <v>August</v>
      </c>
      <c r="K4311" t="str">
        <f t="shared" si="405"/>
        <v>2106</v>
      </c>
      <c r="L4311" t="str">
        <f t="shared" si="406"/>
        <v>Normal</v>
      </c>
      <c r="M4311" t="str">
        <f t="shared" si="407"/>
        <v>Ok</v>
      </c>
      <c r="N4311" t="s">
        <v>10264</v>
      </c>
    </row>
    <row r="4312" spans="1:14" x14ac:dyDescent="0.35">
      <c r="A4312" t="s">
        <v>4330</v>
      </c>
      <c r="B4312" t="s">
        <v>7</v>
      </c>
      <c r="C4312">
        <v>383</v>
      </c>
      <c r="D4312">
        <v>18000</v>
      </c>
      <c r="E4312">
        <v>300</v>
      </c>
      <c r="F4312" t="s">
        <v>16</v>
      </c>
      <c r="G4312" s="2">
        <v>75462</v>
      </c>
      <c r="H4312">
        <f t="shared" si="402"/>
        <v>6779100</v>
      </c>
      <c r="I4312">
        <f t="shared" si="403"/>
        <v>114900</v>
      </c>
      <c r="J4312" t="str">
        <f t="shared" si="404"/>
        <v>August</v>
      </c>
      <c r="K4312" t="str">
        <f t="shared" si="405"/>
        <v>2106</v>
      </c>
      <c r="L4312" t="str">
        <f t="shared" si="406"/>
        <v>Normal</v>
      </c>
      <c r="M4312" t="str">
        <f t="shared" si="407"/>
        <v>Ok</v>
      </c>
      <c r="N4312" t="s">
        <v>10264</v>
      </c>
    </row>
    <row r="4313" spans="1:14" x14ac:dyDescent="0.35">
      <c r="A4313" t="s">
        <v>4331</v>
      </c>
      <c r="B4313" t="s">
        <v>19</v>
      </c>
      <c r="C4313">
        <v>564</v>
      </c>
      <c r="D4313">
        <v>6000</v>
      </c>
      <c r="E4313">
        <v>2000</v>
      </c>
      <c r="F4313" t="s">
        <v>11</v>
      </c>
      <c r="G4313" s="2">
        <v>75469</v>
      </c>
      <c r="H4313">
        <f t="shared" si="402"/>
        <v>2256000</v>
      </c>
      <c r="I4313">
        <f t="shared" si="403"/>
        <v>1128000</v>
      </c>
      <c r="J4313" t="str">
        <f t="shared" si="404"/>
        <v>August</v>
      </c>
      <c r="K4313" t="str">
        <f t="shared" si="405"/>
        <v>2106</v>
      </c>
      <c r="L4313" t="str">
        <f t="shared" si="406"/>
        <v>High Discount</v>
      </c>
      <c r="M4313" t="str">
        <f t="shared" si="407"/>
        <v>Ok</v>
      </c>
      <c r="N4313" t="s">
        <v>10264</v>
      </c>
    </row>
    <row r="4314" spans="1:14" x14ac:dyDescent="0.35">
      <c r="A4314" t="s">
        <v>4332</v>
      </c>
      <c r="B4314" t="s">
        <v>21</v>
      </c>
      <c r="C4314">
        <v>490</v>
      </c>
      <c r="D4314">
        <v>4500</v>
      </c>
      <c r="E4314">
        <v>200</v>
      </c>
      <c r="F4314" t="s">
        <v>46</v>
      </c>
      <c r="G4314" s="2">
        <v>75476</v>
      </c>
      <c r="H4314">
        <f t="shared" si="402"/>
        <v>2107000</v>
      </c>
      <c r="I4314">
        <f t="shared" si="403"/>
        <v>98000</v>
      </c>
      <c r="J4314" t="str">
        <f t="shared" si="404"/>
        <v>August</v>
      </c>
      <c r="K4314" t="str">
        <f t="shared" si="405"/>
        <v>2106</v>
      </c>
      <c r="L4314" t="str">
        <f t="shared" si="406"/>
        <v>Normal</v>
      </c>
      <c r="M4314" t="str">
        <f t="shared" si="407"/>
        <v>Ok</v>
      </c>
      <c r="N4314" t="s">
        <v>10264</v>
      </c>
    </row>
    <row r="4315" spans="1:14" x14ac:dyDescent="0.35">
      <c r="A4315" t="s">
        <v>4333</v>
      </c>
      <c r="B4315" t="s">
        <v>21</v>
      </c>
      <c r="C4315">
        <v>440</v>
      </c>
      <c r="D4315">
        <v>1200</v>
      </c>
      <c r="E4315">
        <v>500</v>
      </c>
      <c r="F4315" t="s">
        <v>11</v>
      </c>
      <c r="G4315" s="2">
        <v>75483</v>
      </c>
      <c r="H4315">
        <f t="shared" si="402"/>
        <v>308000</v>
      </c>
      <c r="I4315">
        <f t="shared" si="403"/>
        <v>220000</v>
      </c>
      <c r="J4315" t="str">
        <f t="shared" si="404"/>
        <v>August</v>
      </c>
      <c r="K4315" t="str">
        <f t="shared" si="405"/>
        <v>2106</v>
      </c>
      <c r="L4315" t="str">
        <f t="shared" si="406"/>
        <v>High Discount</v>
      </c>
      <c r="M4315" t="str">
        <f t="shared" si="407"/>
        <v>Ok</v>
      </c>
      <c r="N4315" t="s">
        <v>10264</v>
      </c>
    </row>
    <row r="4316" spans="1:14" x14ac:dyDescent="0.35">
      <c r="A4316" t="s">
        <v>4334</v>
      </c>
      <c r="B4316" t="s">
        <v>15</v>
      </c>
      <c r="C4316">
        <v>303</v>
      </c>
      <c r="D4316">
        <v>15000</v>
      </c>
      <c r="E4316">
        <v>3000</v>
      </c>
      <c r="F4316" t="s">
        <v>11</v>
      </c>
      <c r="G4316" s="2">
        <v>75490</v>
      </c>
      <c r="H4316">
        <f t="shared" si="402"/>
        <v>3636000</v>
      </c>
      <c r="I4316">
        <f t="shared" si="403"/>
        <v>909000</v>
      </c>
      <c r="J4316" t="str">
        <f t="shared" si="404"/>
        <v>September</v>
      </c>
      <c r="K4316" t="str">
        <f t="shared" si="405"/>
        <v>2106</v>
      </c>
      <c r="L4316" t="str">
        <f t="shared" si="406"/>
        <v>High Discount</v>
      </c>
      <c r="M4316" t="str">
        <f t="shared" si="407"/>
        <v>Ok</v>
      </c>
      <c r="N4316" t="s">
        <v>10264</v>
      </c>
    </row>
    <row r="4317" spans="1:14" x14ac:dyDescent="0.35">
      <c r="A4317" t="s">
        <v>4335</v>
      </c>
      <c r="B4317" t="s">
        <v>15</v>
      </c>
      <c r="C4317">
        <v>384</v>
      </c>
      <c r="D4317">
        <v>4500</v>
      </c>
      <c r="E4317">
        <v>100</v>
      </c>
      <c r="F4317" t="s">
        <v>46</v>
      </c>
      <c r="G4317" s="2">
        <v>75497</v>
      </c>
      <c r="H4317">
        <f t="shared" si="402"/>
        <v>1689600</v>
      </c>
      <c r="I4317">
        <f t="shared" si="403"/>
        <v>38400</v>
      </c>
      <c r="J4317" t="str">
        <f t="shared" si="404"/>
        <v>September</v>
      </c>
      <c r="K4317" t="str">
        <f t="shared" si="405"/>
        <v>2106</v>
      </c>
      <c r="L4317" t="str">
        <f t="shared" si="406"/>
        <v>Normal</v>
      </c>
      <c r="M4317" t="str">
        <f t="shared" si="407"/>
        <v>Ok</v>
      </c>
      <c r="N4317" t="s">
        <v>10264</v>
      </c>
    </row>
    <row r="4318" spans="1:14" x14ac:dyDescent="0.35">
      <c r="A4318" t="s">
        <v>4336</v>
      </c>
      <c r="B4318" t="s">
        <v>19</v>
      </c>
      <c r="C4318">
        <v>449</v>
      </c>
      <c r="D4318">
        <v>45000</v>
      </c>
      <c r="E4318">
        <v>1500</v>
      </c>
      <c r="F4318" t="s">
        <v>11</v>
      </c>
      <c r="G4318" s="2">
        <v>75504</v>
      </c>
      <c r="H4318">
        <f t="shared" si="402"/>
        <v>19531500</v>
      </c>
      <c r="I4318">
        <f t="shared" si="403"/>
        <v>673500</v>
      </c>
      <c r="J4318" t="str">
        <f t="shared" si="404"/>
        <v>September</v>
      </c>
      <c r="K4318" t="str">
        <f t="shared" si="405"/>
        <v>2106</v>
      </c>
      <c r="L4318" t="str">
        <f t="shared" si="406"/>
        <v>High Discount</v>
      </c>
      <c r="M4318" t="str">
        <f t="shared" si="407"/>
        <v>Ok</v>
      </c>
      <c r="N4318" t="s">
        <v>10264</v>
      </c>
    </row>
    <row r="4319" spans="1:14" x14ac:dyDescent="0.35">
      <c r="A4319" t="s">
        <v>4337</v>
      </c>
      <c r="B4319" t="s">
        <v>21</v>
      </c>
      <c r="C4319">
        <v>215</v>
      </c>
      <c r="D4319">
        <v>6000</v>
      </c>
      <c r="E4319">
        <v>100</v>
      </c>
      <c r="F4319" t="s">
        <v>16</v>
      </c>
      <c r="G4319" s="2">
        <v>75511</v>
      </c>
      <c r="H4319">
        <f t="shared" si="402"/>
        <v>1268500</v>
      </c>
      <c r="I4319">
        <f t="shared" si="403"/>
        <v>21500</v>
      </c>
      <c r="J4319" t="str">
        <f t="shared" si="404"/>
        <v>September</v>
      </c>
      <c r="K4319" t="str">
        <f t="shared" si="405"/>
        <v>2106</v>
      </c>
      <c r="L4319" t="str">
        <f t="shared" si="406"/>
        <v>Normal</v>
      </c>
      <c r="M4319" t="str">
        <f t="shared" si="407"/>
        <v>Ok</v>
      </c>
      <c r="N4319" t="s">
        <v>10264</v>
      </c>
    </row>
    <row r="4320" spans="1:14" x14ac:dyDescent="0.35">
      <c r="A4320" t="s">
        <v>4338</v>
      </c>
      <c r="B4320" t="s">
        <v>43</v>
      </c>
      <c r="C4320">
        <v>309</v>
      </c>
      <c r="D4320">
        <v>5500</v>
      </c>
      <c r="E4320">
        <v>2000</v>
      </c>
      <c r="F4320" t="s">
        <v>46</v>
      </c>
      <c r="G4320" s="2">
        <v>75518</v>
      </c>
      <c r="H4320">
        <f t="shared" si="402"/>
        <v>1081500</v>
      </c>
      <c r="I4320">
        <f t="shared" si="403"/>
        <v>618000</v>
      </c>
      <c r="J4320" t="str">
        <f t="shared" si="404"/>
        <v>October</v>
      </c>
      <c r="K4320" t="str">
        <f t="shared" si="405"/>
        <v>2106</v>
      </c>
      <c r="L4320" t="str">
        <f t="shared" si="406"/>
        <v>High Discount</v>
      </c>
      <c r="M4320" t="str">
        <f t="shared" si="407"/>
        <v>Ok</v>
      </c>
      <c r="N4320" t="s">
        <v>10264</v>
      </c>
    </row>
    <row r="4321" spans="1:14" x14ac:dyDescent="0.35">
      <c r="A4321" t="s">
        <v>4339</v>
      </c>
      <c r="B4321" t="s">
        <v>10</v>
      </c>
      <c r="C4321">
        <v>53</v>
      </c>
      <c r="D4321">
        <v>5500</v>
      </c>
      <c r="E4321">
        <v>100</v>
      </c>
      <c r="F4321" t="s">
        <v>46</v>
      </c>
      <c r="G4321" s="2">
        <v>75525</v>
      </c>
      <c r="H4321">
        <f t="shared" si="402"/>
        <v>286200</v>
      </c>
      <c r="I4321">
        <f t="shared" si="403"/>
        <v>5300</v>
      </c>
      <c r="J4321" t="str">
        <f t="shared" si="404"/>
        <v>October</v>
      </c>
      <c r="K4321" t="str">
        <f t="shared" si="405"/>
        <v>2106</v>
      </c>
      <c r="L4321" t="str">
        <f t="shared" si="406"/>
        <v>High Discount</v>
      </c>
      <c r="M4321" t="str">
        <f t="shared" si="407"/>
        <v>Ok</v>
      </c>
      <c r="N4321" t="s">
        <v>10264</v>
      </c>
    </row>
    <row r="4322" spans="1:14" x14ac:dyDescent="0.35">
      <c r="A4322" t="s">
        <v>4340</v>
      </c>
      <c r="B4322" t="s">
        <v>21</v>
      </c>
      <c r="C4322">
        <v>168</v>
      </c>
      <c r="D4322">
        <v>4500</v>
      </c>
      <c r="E4322">
        <v>1000</v>
      </c>
      <c r="F4322" t="s">
        <v>8</v>
      </c>
      <c r="G4322" s="2">
        <v>75532</v>
      </c>
      <c r="H4322">
        <f t="shared" si="402"/>
        <v>588000</v>
      </c>
      <c r="I4322">
        <f t="shared" si="403"/>
        <v>168000</v>
      </c>
      <c r="J4322" t="str">
        <f t="shared" si="404"/>
        <v>October</v>
      </c>
      <c r="K4322" t="str">
        <f t="shared" si="405"/>
        <v>2106</v>
      </c>
      <c r="L4322" t="str">
        <f t="shared" si="406"/>
        <v>High Discount</v>
      </c>
      <c r="M4322" t="str">
        <f t="shared" si="407"/>
        <v>Ok</v>
      </c>
      <c r="N4322" t="s">
        <v>10264</v>
      </c>
    </row>
    <row r="4323" spans="1:14" x14ac:dyDescent="0.35">
      <c r="A4323" t="s">
        <v>4341</v>
      </c>
      <c r="B4323" t="s">
        <v>33</v>
      </c>
      <c r="C4323">
        <v>519</v>
      </c>
      <c r="D4323">
        <v>4500</v>
      </c>
      <c r="E4323">
        <v>400</v>
      </c>
      <c r="F4323" t="s">
        <v>11</v>
      </c>
      <c r="G4323" s="2">
        <v>75539</v>
      </c>
      <c r="H4323">
        <f t="shared" si="402"/>
        <v>2127900</v>
      </c>
      <c r="I4323">
        <f t="shared" si="403"/>
        <v>207600</v>
      </c>
      <c r="J4323" t="str">
        <f t="shared" si="404"/>
        <v>October</v>
      </c>
      <c r="K4323" t="str">
        <f t="shared" si="405"/>
        <v>2106</v>
      </c>
      <c r="L4323" t="str">
        <f t="shared" si="406"/>
        <v>Normal</v>
      </c>
      <c r="M4323" t="str">
        <f t="shared" si="407"/>
        <v>Ok</v>
      </c>
      <c r="N4323" t="s">
        <v>10264</v>
      </c>
    </row>
    <row r="4324" spans="1:14" x14ac:dyDescent="0.35">
      <c r="A4324" t="s">
        <v>4342</v>
      </c>
      <c r="B4324" t="s">
        <v>19</v>
      </c>
      <c r="C4324">
        <v>519</v>
      </c>
      <c r="D4324">
        <v>5500</v>
      </c>
      <c r="E4324">
        <v>2000</v>
      </c>
      <c r="F4324" t="s">
        <v>46</v>
      </c>
      <c r="G4324" s="2">
        <v>75546</v>
      </c>
      <c r="H4324">
        <f t="shared" si="402"/>
        <v>1816500</v>
      </c>
      <c r="I4324">
        <f t="shared" si="403"/>
        <v>1038000</v>
      </c>
      <c r="J4324" t="str">
        <f t="shared" si="404"/>
        <v>November</v>
      </c>
      <c r="K4324" t="str">
        <f t="shared" si="405"/>
        <v>2106</v>
      </c>
      <c r="L4324" t="str">
        <f t="shared" si="406"/>
        <v>High Discount</v>
      </c>
      <c r="M4324" t="str">
        <f t="shared" si="407"/>
        <v>Ok</v>
      </c>
      <c r="N4324" t="s">
        <v>10264</v>
      </c>
    </row>
    <row r="4325" spans="1:14" x14ac:dyDescent="0.35">
      <c r="A4325" t="s">
        <v>4343</v>
      </c>
      <c r="B4325" t="s">
        <v>43</v>
      </c>
      <c r="C4325">
        <v>542</v>
      </c>
      <c r="D4325">
        <v>15000</v>
      </c>
      <c r="E4325">
        <v>200</v>
      </c>
      <c r="F4325" t="s">
        <v>46</v>
      </c>
      <c r="G4325" s="2">
        <v>75553</v>
      </c>
      <c r="H4325">
        <f t="shared" si="402"/>
        <v>8021600</v>
      </c>
      <c r="I4325">
        <f t="shared" si="403"/>
        <v>108400</v>
      </c>
      <c r="J4325" t="str">
        <f t="shared" si="404"/>
        <v>November</v>
      </c>
      <c r="K4325" t="str">
        <f t="shared" si="405"/>
        <v>2106</v>
      </c>
      <c r="L4325" t="str">
        <f t="shared" si="406"/>
        <v>Normal</v>
      </c>
      <c r="M4325" t="str">
        <f t="shared" si="407"/>
        <v>Ok</v>
      </c>
      <c r="N4325" t="s">
        <v>10264</v>
      </c>
    </row>
    <row r="4326" spans="1:14" x14ac:dyDescent="0.35">
      <c r="A4326" t="s">
        <v>4344</v>
      </c>
      <c r="B4326" t="s">
        <v>10</v>
      </c>
      <c r="C4326">
        <v>549</v>
      </c>
      <c r="D4326">
        <v>5500</v>
      </c>
      <c r="E4326">
        <v>500</v>
      </c>
      <c r="F4326" t="s">
        <v>16</v>
      </c>
      <c r="G4326" s="2">
        <v>75560</v>
      </c>
      <c r="H4326">
        <f t="shared" si="402"/>
        <v>2745000</v>
      </c>
      <c r="I4326">
        <f t="shared" si="403"/>
        <v>274500</v>
      </c>
      <c r="J4326" t="str">
        <f t="shared" si="404"/>
        <v>November</v>
      </c>
      <c r="K4326" t="str">
        <f t="shared" si="405"/>
        <v>2106</v>
      </c>
      <c r="L4326" t="str">
        <f t="shared" si="406"/>
        <v>Normal</v>
      </c>
      <c r="M4326" t="str">
        <f t="shared" si="407"/>
        <v>Ok</v>
      </c>
      <c r="N4326" t="s">
        <v>10264</v>
      </c>
    </row>
    <row r="4327" spans="1:14" x14ac:dyDescent="0.35">
      <c r="A4327" t="s">
        <v>4345</v>
      </c>
      <c r="B4327" t="s">
        <v>21</v>
      </c>
      <c r="C4327">
        <v>119</v>
      </c>
      <c r="D4327">
        <v>22000</v>
      </c>
      <c r="E4327">
        <v>3000</v>
      </c>
      <c r="F4327" t="s">
        <v>8</v>
      </c>
      <c r="G4327" s="2">
        <v>75567</v>
      </c>
      <c r="H4327">
        <f t="shared" si="402"/>
        <v>2261000</v>
      </c>
      <c r="I4327">
        <f t="shared" si="403"/>
        <v>357000</v>
      </c>
      <c r="J4327" t="str">
        <f t="shared" si="404"/>
        <v>November</v>
      </c>
      <c r="K4327" t="str">
        <f t="shared" si="405"/>
        <v>2106</v>
      </c>
      <c r="L4327" t="str">
        <f t="shared" si="406"/>
        <v>High Discount</v>
      </c>
      <c r="M4327" t="str">
        <f t="shared" si="407"/>
        <v>Ok</v>
      </c>
      <c r="N4327" t="s">
        <v>10264</v>
      </c>
    </row>
    <row r="4328" spans="1:14" x14ac:dyDescent="0.35">
      <c r="A4328" t="s">
        <v>4346</v>
      </c>
      <c r="B4328" t="s">
        <v>7</v>
      </c>
      <c r="C4328">
        <v>419</v>
      </c>
      <c r="D4328">
        <v>1200</v>
      </c>
      <c r="E4328">
        <v>1000</v>
      </c>
      <c r="F4328" t="s">
        <v>46</v>
      </c>
      <c r="G4328" s="2">
        <v>75574</v>
      </c>
      <c r="H4328">
        <f t="shared" si="402"/>
        <v>83800</v>
      </c>
      <c r="I4328">
        <f t="shared" si="403"/>
        <v>419000</v>
      </c>
      <c r="J4328" t="str">
        <f t="shared" si="404"/>
        <v>November</v>
      </c>
      <c r="K4328" t="str">
        <f t="shared" si="405"/>
        <v>2106</v>
      </c>
      <c r="L4328" t="str">
        <f t="shared" si="406"/>
        <v>High Discount</v>
      </c>
      <c r="M4328" t="str">
        <f t="shared" si="407"/>
        <v>Ok</v>
      </c>
      <c r="N4328" t="s">
        <v>10264</v>
      </c>
    </row>
    <row r="4329" spans="1:14" x14ac:dyDescent="0.35">
      <c r="A4329" t="s">
        <v>4347</v>
      </c>
      <c r="B4329" t="s">
        <v>13</v>
      </c>
      <c r="C4329">
        <v>230</v>
      </c>
      <c r="D4329">
        <v>18000</v>
      </c>
      <c r="E4329">
        <v>5000</v>
      </c>
      <c r="F4329" t="s">
        <v>16</v>
      </c>
      <c r="G4329" s="2">
        <v>75581</v>
      </c>
      <c r="H4329">
        <f t="shared" si="402"/>
        <v>2990000</v>
      </c>
      <c r="I4329">
        <f t="shared" si="403"/>
        <v>1150000</v>
      </c>
      <c r="J4329" t="str">
        <f t="shared" si="404"/>
        <v>December</v>
      </c>
      <c r="K4329" t="str">
        <f t="shared" si="405"/>
        <v>2106</v>
      </c>
      <c r="L4329" t="str">
        <f t="shared" si="406"/>
        <v>High Discount</v>
      </c>
      <c r="M4329" t="str">
        <f t="shared" si="407"/>
        <v>Ok</v>
      </c>
      <c r="N4329" t="s">
        <v>10264</v>
      </c>
    </row>
    <row r="4330" spans="1:14" x14ac:dyDescent="0.35">
      <c r="A4330" t="s">
        <v>4348</v>
      </c>
      <c r="B4330" t="s">
        <v>33</v>
      </c>
      <c r="C4330">
        <v>54</v>
      </c>
      <c r="D4330">
        <v>5500</v>
      </c>
      <c r="E4330">
        <v>1000</v>
      </c>
      <c r="F4330" t="s">
        <v>46</v>
      </c>
      <c r="G4330" s="2">
        <v>75588</v>
      </c>
      <c r="H4330">
        <f t="shared" si="402"/>
        <v>243000</v>
      </c>
      <c r="I4330">
        <f t="shared" si="403"/>
        <v>54000</v>
      </c>
      <c r="J4330" t="str">
        <f t="shared" si="404"/>
        <v>December</v>
      </c>
      <c r="K4330" t="str">
        <f t="shared" si="405"/>
        <v>2106</v>
      </c>
      <c r="L4330" t="str">
        <f t="shared" si="406"/>
        <v>High Discount</v>
      </c>
      <c r="M4330" t="str">
        <f t="shared" si="407"/>
        <v>Ok</v>
      </c>
      <c r="N4330" t="s">
        <v>10264</v>
      </c>
    </row>
    <row r="4331" spans="1:14" x14ac:dyDescent="0.35">
      <c r="A4331" t="s">
        <v>4349</v>
      </c>
      <c r="B4331" t="s">
        <v>7</v>
      </c>
      <c r="C4331">
        <v>246</v>
      </c>
      <c r="D4331">
        <v>22000</v>
      </c>
      <c r="E4331">
        <v>5000</v>
      </c>
      <c r="F4331" t="s">
        <v>46</v>
      </c>
      <c r="G4331" s="2">
        <v>75595</v>
      </c>
      <c r="H4331">
        <f t="shared" si="402"/>
        <v>4182000</v>
      </c>
      <c r="I4331">
        <f t="shared" si="403"/>
        <v>1230000</v>
      </c>
      <c r="J4331" t="str">
        <f t="shared" si="404"/>
        <v>December</v>
      </c>
      <c r="K4331" t="str">
        <f t="shared" si="405"/>
        <v>2106</v>
      </c>
      <c r="L4331" t="str">
        <f t="shared" si="406"/>
        <v>High Discount</v>
      </c>
      <c r="M4331" t="str">
        <f t="shared" si="407"/>
        <v>Ok</v>
      </c>
      <c r="N4331" t="s">
        <v>10264</v>
      </c>
    </row>
    <row r="4332" spans="1:14" x14ac:dyDescent="0.35">
      <c r="A4332" t="s">
        <v>4350</v>
      </c>
      <c r="B4332" t="s">
        <v>15</v>
      </c>
      <c r="C4332">
        <v>96</v>
      </c>
      <c r="D4332">
        <v>5500</v>
      </c>
      <c r="E4332">
        <v>1500</v>
      </c>
      <c r="F4332" t="s">
        <v>46</v>
      </c>
      <c r="G4332" s="2">
        <v>75602</v>
      </c>
      <c r="H4332">
        <f t="shared" si="402"/>
        <v>384000</v>
      </c>
      <c r="I4332">
        <f t="shared" si="403"/>
        <v>144000</v>
      </c>
      <c r="J4332" t="str">
        <f t="shared" si="404"/>
        <v>December</v>
      </c>
      <c r="K4332" t="str">
        <f t="shared" si="405"/>
        <v>2106</v>
      </c>
      <c r="L4332" t="str">
        <f t="shared" si="406"/>
        <v>High Discount</v>
      </c>
      <c r="M4332" t="str">
        <f t="shared" si="407"/>
        <v>Ok</v>
      </c>
      <c r="N4332" t="s">
        <v>10264</v>
      </c>
    </row>
    <row r="4333" spans="1:14" x14ac:dyDescent="0.35">
      <c r="A4333" t="s">
        <v>4351</v>
      </c>
      <c r="B4333" t="s">
        <v>15</v>
      </c>
      <c r="C4333">
        <v>189</v>
      </c>
      <c r="D4333">
        <v>15000</v>
      </c>
      <c r="E4333">
        <v>1500</v>
      </c>
      <c r="F4333" t="s">
        <v>16</v>
      </c>
      <c r="G4333" s="2">
        <v>75609</v>
      </c>
      <c r="H4333">
        <f t="shared" si="402"/>
        <v>2551500</v>
      </c>
      <c r="I4333">
        <f t="shared" si="403"/>
        <v>283500</v>
      </c>
      <c r="J4333" t="str">
        <f t="shared" si="404"/>
        <v>January</v>
      </c>
      <c r="K4333" t="str">
        <f t="shared" si="405"/>
        <v>2107</v>
      </c>
      <c r="L4333" t="str">
        <f t="shared" si="406"/>
        <v>High Discount</v>
      </c>
      <c r="M4333" t="str">
        <f t="shared" si="407"/>
        <v>Ok</v>
      </c>
      <c r="N4333" t="s">
        <v>10264</v>
      </c>
    </row>
    <row r="4334" spans="1:14" x14ac:dyDescent="0.35">
      <c r="A4334" t="s">
        <v>4352</v>
      </c>
      <c r="B4334" t="s">
        <v>21</v>
      </c>
      <c r="C4334">
        <v>589</v>
      </c>
      <c r="D4334">
        <v>45000</v>
      </c>
      <c r="E4334">
        <v>200</v>
      </c>
      <c r="F4334" t="s">
        <v>11</v>
      </c>
      <c r="G4334" s="2">
        <v>75616</v>
      </c>
      <c r="H4334">
        <f t="shared" si="402"/>
        <v>26387200</v>
      </c>
      <c r="I4334">
        <f t="shared" si="403"/>
        <v>117800</v>
      </c>
      <c r="J4334" t="str">
        <f t="shared" si="404"/>
        <v>January</v>
      </c>
      <c r="K4334" t="str">
        <f t="shared" si="405"/>
        <v>2107</v>
      </c>
      <c r="L4334" t="str">
        <f t="shared" si="406"/>
        <v>Normal</v>
      </c>
      <c r="M4334" t="str">
        <f t="shared" si="407"/>
        <v>Ok</v>
      </c>
      <c r="N4334" t="s">
        <v>10264</v>
      </c>
    </row>
    <row r="4335" spans="1:14" x14ac:dyDescent="0.35">
      <c r="A4335" t="s">
        <v>4353</v>
      </c>
      <c r="B4335" t="s">
        <v>15</v>
      </c>
      <c r="C4335">
        <v>476</v>
      </c>
      <c r="D4335">
        <v>22000</v>
      </c>
      <c r="E4335">
        <v>3000</v>
      </c>
      <c r="F4335" t="s">
        <v>46</v>
      </c>
      <c r="G4335" s="2">
        <v>75623</v>
      </c>
      <c r="H4335">
        <f t="shared" si="402"/>
        <v>9044000</v>
      </c>
      <c r="I4335">
        <f t="shared" si="403"/>
        <v>1428000</v>
      </c>
      <c r="J4335" t="str">
        <f t="shared" si="404"/>
        <v>January</v>
      </c>
      <c r="K4335" t="str">
        <f t="shared" si="405"/>
        <v>2107</v>
      </c>
      <c r="L4335" t="str">
        <f t="shared" si="406"/>
        <v>High Discount</v>
      </c>
      <c r="M4335" t="str">
        <f t="shared" si="407"/>
        <v>Ok</v>
      </c>
      <c r="N4335" t="s">
        <v>10264</v>
      </c>
    </row>
    <row r="4336" spans="1:14" x14ac:dyDescent="0.35">
      <c r="A4336" t="s">
        <v>4354</v>
      </c>
      <c r="B4336" t="s">
        <v>33</v>
      </c>
      <c r="C4336">
        <v>359</v>
      </c>
      <c r="D4336">
        <v>1200</v>
      </c>
      <c r="E4336">
        <v>100</v>
      </c>
      <c r="F4336" t="s">
        <v>46</v>
      </c>
      <c r="G4336" s="2">
        <v>75630</v>
      </c>
      <c r="H4336">
        <f t="shared" si="402"/>
        <v>394900</v>
      </c>
      <c r="I4336">
        <f t="shared" si="403"/>
        <v>35900</v>
      </c>
      <c r="J4336" t="str">
        <f t="shared" si="404"/>
        <v>January</v>
      </c>
      <c r="K4336" t="str">
        <f t="shared" si="405"/>
        <v>2107</v>
      </c>
      <c r="L4336" t="str">
        <f t="shared" si="406"/>
        <v>Normal</v>
      </c>
      <c r="M4336" t="str">
        <f t="shared" si="407"/>
        <v>Ok</v>
      </c>
      <c r="N4336" t="s">
        <v>10264</v>
      </c>
    </row>
    <row r="4337" spans="1:14" x14ac:dyDescent="0.35">
      <c r="A4337" t="s">
        <v>4355</v>
      </c>
      <c r="B4337" t="s">
        <v>10</v>
      </c>
      <c r="C4337">
        <v>323</v>
      </c>
      <c r="D4337">
        <v>12000</v>
      </c>
      <c r="E4337">
        <v>100</v>
      </c>
      <c r="F4337" t="s">
        <v>11</v>
      </c>
      <c r="G4337" s="2">
        <v>75637</v>
      </c>
      <c r="H4337">
        <f t="shared" si="402"/>
        <v>3843700</v>
      </c>
      <c r="I4337">
        <f t="shared" si="403"/>
        <v>32300</v>
      </c>
      <c r="J4337" t="str">
        <f t="shared" si="404"/>
        <v>January</v>
      </c>
      <c r="K4337" t="str">
        <f t="shared" si="405"/>
        <v>2107</v>
      </c>
      <c r="L4337" t="str">
        <f t="shared" si="406"/>
        <v>Normal</v>
      </c>
      <c r="M4337" t="str">
        <f t="shared" si="407"/>
        <v>Ok</v>
      </c>
      <c r="N4337" t="s">
        <v>10264</v>
      </c>
    </row>
    <row r="4338" spans="1:14" x14ac:dyDescent="0.35">
      <c r="A4338" t="s">
        <v>4356</v>
      </c>
      <c r="B4338" t="s">
        <v>30</v>
      </c>
      <c r="C4338">
        <v>588</v>
      </c>
      <c r="D4338">
        <v>22000</v>
      </c>
      <c r="E4338">
        <v>500</v>
      </c>
      <c r="F4338" t="s">
        <v>46</v>
      </c>
      <c r="G4338" s="2">
        <v>75644</v>
      </c>
      <c r="H4338">
        <f t="shared" si="402"/>
        <v>12642000</v>
      </c>
      <c r="I4338">
        <f t="shared" si="403"/>
        <v>294000</v>
      </c>
      <c r="J4338" t="str">
        <f t="shared" si="404"/>
        <v>February</v>
      </c>
      <c r="K4338" t="str">
        <f t="shared" si="405"/>
        <v>2107</v>
      </c>
      <c r="L4338" t="str">
        <f t="shared" si="406"/>
        <v>Normal</v>
      </c>
      <c r="M4338" t="str">
        <f t="shared" si="407"/>
        <v>Ok</v>
      </c>
      <c r="N4338" t="s">
        <v>10264</v>
      </c>
    </row>
    <row r="4339" spans="1:14" x14ac:dyDescent="0.35">
      <c r="A4339" t="s">
        <v>4357</v>
      </c>
      <c r="B4339" t="s">
        <v>39</v>
      </c>
      <c r="C4339">
        <v>439</v>
      </c>
      <c r="D4339">
        <v>800</v>
      </c>
      <c r="E4339">
        <v>400</v>
      </c>
      <c r="F4339" t="s">
        <v>8</v>
      </c>
      <c r="G4339" s="2">
        <v>75651</v>
      </c>
      <c r="H4339">
        <f t="shared" si="402"/>
        <v>175600</v>
      </c>
      <c r="I4339">
        <f t="shared" si="403"/>
        <v>175600</v>
      </c>
      <c r="J4339" t="str">
        <f t="shared" si="404"/>
        <v>February</v>
      </c>
      <c r="K4339" t="str">
        <f t="shared" si="405"/>
        <v>2107</v>
      </c>
      <c r="L4339" t="str">
        <f t="shared" si="406"/>
        <v>Normal</v>
      </c>
      <c r="M4339" t="str">
        <f t="shared" si="407"/>
        <v>Ok</v>
      </c>
      <c r="N4339" t="s">
        <v>10264</v>
      </c>
    </row>
    <row r="4340" spans="1:14" x14ac:dyDescent="0.35">
      <c r="A4340" t="s">
        <v>4358</v>
      </c>
      <c r="B4340" t="s">
        <v>19</v>
      </c>
      <c r="C4340">
        <v>508</v>
      </c>
      <c r="D4340">
        <v>800</v>
      </c>
      <c r="E4340">
        <v>5000</v>
      </c>
      <c r="F4340" t="s">
        <v>46</v>
      </c>
      <c r="G4340" s="2">
        <v>75658</v>
      </c>
      <c r="H4340">
        <f t="shared" si="402"/>
        <v>0</v>
      </c>
      <c r="I4340">
        <f t="shared" si="403"/>
        <v>2540000</v>
      </c>
      <c r="J4340" t="str">
        <f t="shared" si="404"/>
        <v>February</v>
      </c>
      <c r="K4340" t="str">
        <f t="shared" si="405"/>
        <v>2107</v>
      </c>
      <c r="L4340" t="str">
        <f t="shared" si="406"/>
        <v>High Discount</v>
      </c>
      <c r="M4340" t="str">
        <f t="shared" si="407"/>
        <v>Zero Sales</v>
      </c>
      <c r="N4340" t="s">
        <v>10264</v>
      </c>
    </row>
    <row r="4341" spans="1:14" x14ac:dyDescent="0.35">
      <c r="A4341" t="s">
        <v>4359</v>
      </c>
      <c r="B4341" t="s">
        <v>10</v>
      </c>
      <c r="C4341">
        <v>410</v>
      </c>
      <c r="D4341">
        <v>12000</v>
      </c>
      <c r="E4341">
        <v>1500</v>
      </c>
      <c r="F4341" t="s">
        <v>8</v>
      </c>
      <c r="G4341" s="2">
        <v>75665</v>
      </c>
      <c r="H4341">
        <f t="shared" si="402"/>
        <v>4305000</v>
      </c>
      <c r="I4341">
        <f t="shared" si="403"/>
        <v>615000</v>
      </c>
      <c r="J4341" t="str">
        <f t="shared" si="404"/>
        <v>February</v>
      </c>
      <c r="K4341" t="str">
        <f t="shared" si="405"/>
        <v>2107</v>
      </c>
      <c r="L4341" t="str">
        <f t="shared" si="406"/>
        <v>High Discount</v>
      </c>
      <c r="M4341" t="str">
        <f t="shared" si="407"/>
        <v>Ok</v>
      </c>
      <c r="N4341" t="s">
        <v>10264</v>
      </c>
    </row>
    <row r="4342" spans="1:14" x14ac:dyDescent="0.35">
      <c r="A4342" t="s">
        <v>4360</v>
      </c>
      <c r="B4342" t="s">
        <v>30</v>
      </c>
      <c r="C4342">
        <v>118</v>
      </c>
      <c r="D4342">
        <v>4500</v>
      </c>
      <c r="E4342">
        <v>3000</v>
      </c>
      <c r="F4342" t="s">
        <v>11</v>
      </c>
      <c r="G4342" s="2">
        <v>75672</v>
      </c>
      <c r="H4342">
        <f t="shared" si="402"/>
        <v>177000</v>
      </c>
      <c r="I4342">
        <f t="shared" si="403"/>
        <v>354000</v>
      </c>
      <c r="J4342" t="str">
        <f t="shared" si="404"/>
        <v>March</v>
      </c>
      <c r="K4342" t="str">
        <f t="shared" si="405"/>
        <v>2107</v>
      </c>
      <c r="L4342" t="str">
        <f t="shared" si="406"/>
        <v>High Discount</v>
      </c>
      <c r="M4342" t="str">
        <f t="shared" si="407"/>
        <v>Ok</v>
      </c>
      <c r="N4342" t="s">
        <v>10264</v>
      </c>
    </row>
    <row r="4343" spans="1:14" x14ac:dyDescent="0.35">
      <c r="A4343" t="s">
        <v>4361</v>
      </c>
      <c r="B4343" t="s">
        <v>43</v>
      </c>
      <c r="C4343">
        <v>480</v>
      </c>
      <c r="D4343">
        <v>800</v>
      </c>
      <c r="E4343">
        <v>500</v>
      </c>
      <c r="F4343" t="s">
        <v>16</v>
      </c>
      <c r="G4343" s="2">
        <v>75679</v>
      </c>
      <c r="H4343">
        <f t="shared" si="402"/>
        <v>144000</v>
      </c>
      <c r="I4343">
        <f t="shared" si="403"/>
        <v>240000</v>
      </c>
      <c r="J4343" t="str">
        <f t="shared" si="404"/>
        <v>March</v>
      </c>
      <c r="K4343" t="str">
        <f t="shared" si="405"/>
        <v>2107</v>
      </c>
      <c r="L4343" t="str">
        <f t="shared" si="406"/>
        <v>High Discount</v>
      </c>
      <c r="M4343" t="str">
        <f t="shared" si="407"/>
        <v>Ok</v>
      </c>
      <c r="N4343" t="s">
        <v>10264</v>
      </c>
    </row>
    <row r="4344" spans="1:14" x14ac:dyDescent="0.35">
      <c r="A4344" t="s">
        <v>4362</v>
      </c>
      <c r="B4344" t="s">
        <v>33</v>
      </c>
      <c r="C4344">
        <v>81</v>
      </c>
      <c r="D4344">
        <v>4500</v>
      </c>
      <c r="E4344">
        <v>1500</v>
      </c>
      <c r="F4344" t="s">
        <v>11</v>
      </c>
      <c r="G4344" s="2">
        <v>75686</v>
      </c>
      <c r="H4344">
        <f t="shared" si="402"/>
        <v>243000</v>
      </c>
      <c r="I4344">
        <f t="shared" si="403"/>
        <v>121500</v>
      </c>
      <c r="J4344" t="str">
        <f t="shared" si="404"/>
        <v>March</v>
      </c>
      <c r="K4344" t="str">
        <f t="shared" si="405"/>
        <v>2107</v>
      </c>
      <c r="L4344" t="str">
        <f t="shared" si="406"/>
        <v>High Discount</v>
      </c>
      <c r="M4344" t="str">
        <f t="shared" si="407"/>
        <v>Ok</v>
      </c>
      <c r="N4344" t="s">
        <v>10264</v>
      </c>
    </row>
    <row r="4345" spans="1:14" x14ac:dyDescent="0.35">
      <c r="A4345" t="s">
        <v>4363</v>
      </c>
      <c r="B4345" t="s">
        <v>7</v>
      </c>
      <c r="C4345">
        <v>562</v>
      </c>
      <c r="D4345">
        <v>5500</v>
      </c>
      <c r="E4345">
        <v>500</v>
      </c>
      <c r="F4345" t="s">
        <v>46</v>
      </c>
      <c r="G4345" s="2">
        <v>75693</v>
      </c>
      <c r="H4345">
        <f t="shared" si="402"/>
        <v>2810000</v>
      </c>
      <c r="I4345">
        <f t="shared" si="403"/>
        <v>281000</v>
      </c>
      <c r="J4345" t="str">
        <f t="shared" si="404"/>
        <v>March</v>
      </c>
      <c r="K4345" t="str">
        <f t="shared" si="405"/>
        <v>2107</v>
      </c>
      <c r="L4345" t="str">
        <f t="shared" si="406"/>
        <v>Normal</v>
      </c>
      <c r="M4345" t="str">
        <f t="shared" si="407"/>
        <v>Ok</v>
      </c>
      <c r="N4345" t="s">
        <v>10264</v>
      </c>
    </row>
    <row r="4346" spans="1:14" x14ac:dyDescent="0.35">
      <c r="A4346" t="s">
        <v>4364</v>
      </c>
      <c r="B4346" t="s">
        <v>30</v>
      </c>
      <c r="C4346">
        <v>231</v>
      </c>
      <c r="D4346">
        <v>5500</v>
      </c>
      <c r="E4346">
        <v>3000</v>
      </c>
      <c r="F4346" t="s">
        <v>8</v>
      </c>
      <c r="G4346" s="2">
        <v>75700</v>
      </c>
      <c r="H4346">
        <f t="shared" si="402"/>
        <v>577500</v>
      </c>
      <c r="I4346">
        <f t="shared" si="403"/>
        <v>693000</v>
      </c>
      <c r="J4346" t="str">
        <f t="shared" si="404"/>
        <v>April</v>
      </c>
      <c r="K4346" t="str">
        <f t="shared" si="405"/>
        <v>2107</v>
      </c>
      <c r="L4346" t="str">
        <f t="shared" si="406"/>
        <v>High Discount</v>
      </c>
      <c r="M4346" t="str">
        <f t="shared" si="407"/>
        <v>Ok</v>
      </c>
      <c r="N4346" t="s">
        <v>10264</v>
      </c>
    </row>
    <row r="4347" spans="1:14" x14ac:dyDescent="0.35">
      <c r="A4347" t="s">
        <v>4365</v>
      </c>
      <c r="B4347" t="s">
        <v>33</v>
      </c>
      <c r="C4347">
        <v>297</v>
      </c>
      <c r="D4347">
        <v>18000</v>
      </c>
      <c r="E4347">
        <v>1500</v>
      </c>
      <c r="F4347" t="s">
        <v>16</v>
      </c>
      <c r="G4347" s="2">
        <v>75707</v>
      </c>
      <c r="H4347">
        <f t="shared" si="402"/>
        <v>4900500</v>
      </c>
      <c r="I4347">
        <f t="shared" si="403"/>
        <v>445500</v>
      </c>
      <c r="J4347" t="str">
        <f t="shared" si="404"/>
        <v>April</v>
      </c>
      <c r="K4347" t="str">
        <f t="shared" si="405"/>
        <v>2107</v>
      </c>
      <c r="L4347" t="str">
        <f t="shared" si="406"/>
        <v>High Discount</v>
      </c>
      <c r="M4347" t="str">
        <f t="shared" si="407"/>
        <v>Ok</v>
      </c>
      <c r="N4347" t="s">
        <v>10264</v>
      </c>
    </row>
    <row r="4348" spans="1:14" x14ac:dyDescent="0.35">
      <c r="A4348" t="s">
        <v>4366</v>
      </c>
      <c r="B4348" t="s">
        <v>13</v>
      </c>
      <c r="C4348">
        <v>346</v>
      </c>
      <c r="D4348">
        <v>800</v>
      </c>
      <c r="E4348">
        <v>300</v>
      </c>
      <c r="F4348" t="s">
        <v>46</v>
      </c>
      <c r="G4348" s="2">
        <v>75714</v>
      </c>
      <c r="H4348">
        <f t="shared" si="402"/>
        <v>173000</v>
      </c>
      <c r="I4348">
        <f t="shared" si="403"/>
        <v>103800</v>
      </c>
      <c r="J4348" t="str">
        <f t="shared" si="404"/>
        <v>April</v>
      </c>
      <c r="K4348" t="str">
        <f t="shared" si="405"/>
        <v>2107</v>
      </c>
      <c r="L4348" t="str">
        <f t="shared" si="406"/>
        <v>Normal</v>
      </c>
      <c r="M4348" t="str">
        <f t="shared" si="407"/>
        <v>Ok</v>
      </c>
      <c r="N4348" t="s">
        <v>10264</v>
      </c>
    </row>
    <row r="4349" spans="1:14" x14ac:dyDescent="0.35">
      <c r="A4349" t="s">
        <v>4367</v>
      </c>
      <c r="B4349" t="s">
        <v>7</v>
      </c>
      <c r="C4349">
        <v>79</v>
      </c>
      <c r="D4349">
        <v>12000</v>
      </c>
      <c r="E4349">
        <v>200</v>
      </c>
      <c r="F4349" t="s">
        <v>16</v>
      </c>
      <c r="G4349" s="2">
        <v>75721</v>
      </c>
      <c r="H4349">
        <f t="shared" si="402"/>
        <v>932200</v>
      </c>
      <c r="I4349">
        <f t="shared" si="403"/>
        <v>15800</v>
      </c>
      <c r="J4349" t="str">
        <f t="shared" si="404"/>
        <v>April</v>
      </c>
      <c r="K4349" t="str">
        <f t="shared" si="405"/>
        <v>2107</v>
      </c>
      <c r="L4349" t="str">
        <f t="shared" si="406"/>
        <v>High Discount</v>
      </c>
      <c r="M4349" t="str">
        <f t="shared" si="407"/>
        <v>Ok</v>
      </c>
      <c r="N4349" t="s">
        <v>10264</v>
      </c>
    </row>
    <row r="4350" spans="1:14" x14ac:dyDescent="0.35">
      <c r="A4350" t="s">
        <v>4368</v>
      </c>
      <c r="B4350" t="s">
        <v>15</v>
      </c>
      <c r="C4350">
        <v>351</v>
      </c>
      <c r="D4350">
        <v>18000</v>
      </c>
      <c r="E4350">
        <v>100</v>
      </c>
      <c r="F4350" t="s">
        <v>16</v>
      </c>
      <c r="G4350" s="2">
        <v>75728</v>
      </c>
      <c r="H4350">
        <f t="shared" si="402"/>
        <v>6282900</v>
      </c>
      <c r="I4350">
        <f t="shared" si="403"/>
        <v>35100</v>
      </c>
      <c r="J4350" t="str">
        <f t="shared" si="404"/>
        <v>May</v>
      </c>
      <c r="K4350" t="str">
        <f t="shared" si="405"/>
        <v>2107</v>
      </c>
      <c r="L4350" t="str">
        <f t="shared" si="406"/>
        <v>Normal</v>
      </c>
      <c r="M4350" t="str">
        <f t="shared" si="407"/>
        <v>Ok</v>
      </c>
      <c r="N4350" t="s">
        <v>10264</v>
      </c>
    </row>
    <row r="4351" spans="1:14" x14ac:dyDescent="0.35">
      <c r="A4351" t="s">
        <v>4369</v>
      </c>
      <c r="B4351" t="s">
        <v>15</v>
      </c>
      <c r="C4351">
        <v>525</v>
      </c>
      <c r="D4351">
        <v>1200</v>
      </c>
      <c r="E4351">
        <v>400</v>
      </c>
      <c r="F4351" t="s">
        <v>46</v>
      </c>
      <c r="G4351" s="2">
        <v>75735</v>
      </c>
      <c r="H4351">
        <f t="shared" si="402"/>
        <v>420000</v>
      </c>
      <c r="I4351">
        <f t="shared" si="403"/>
        <v>210000</v>
      </c>
      <c r="J4351" t="str">
        <f t="shared" si="404"/>
        <v>May</v>
      </c>
      <c r="K4351" t="str">
        <f t="shared" si="405"/>
        <v>2107</v>
      </c>
      <c r="L4351" t="str">
        <f t="shared" si="406"/>
        <v>Normal</v>
      </c>
      <c r="M4351" t="str">
        <f t="shared" si="407"/>
        <v>Ok</v>
      </c>
      <c r="N4351" t="s">
        <v>10264</v>
      </c>
    </row>
    <row r="4352" spans="1:14" x14ac:dyDescent="0.35">
      <c r="A4352" t="s">
        <v>4370</v>
      </c>
      <c r="B4352" t="s">
        <v>7</v>
      </c>
      <c r="C4352">
        <v>401</v>
      </c>
      <c r="D4352">
        <v>22000</v>
      </c>
      <c r="E4352">
        <v>300</v>
      </c>
      <c r="F4352" t="s">
        <v>11</v>
      </c>
      <c r="G4352" s="2">
        <v>75742</v>
      </c>
      <c r="H4352">
        <f t="shared" si="402"/>
        <v>8701700</v>
      </c>
      <c r="I4352">
        <f t="shared" si="403"/>
        <v>120300</v>
      </c>
      <c r="J4352" t="str">
        <f t="shared" si="404"/>
        <v>May</v>
      </c>
      <c r="K4352" t="str">
        <f t="shared" si="405"/>
        <v>2107</v>
      </c>
      <c r="L4352" t="str">
        <f t="shared" si="406"/>
        <v>Normal</v>
      </c>
      <c r="M4352" t="str">
        <f t="shared" si="407"/>
        <v>Ok</v>
      </c>
      <c r="N4352" t="s">
        <v>10264</v>
      </c>
    </row>
    <row r="4353" spans="1:14" x14ac:dyDescent="0.35">
      <c r="A4353" t="s">
        <v>4371</v>
      </c>
      <c r="B4353" t="s">
        <v>43</v>
      </c>
      <c r="C4353">
        <v>531</v>
      </c>
      <c r="D4353">
        <v>800</v>
      </c>
      <c r="E4353">
        <v>300</v>
      </c>
      <c r="F4353" t="s">
        <v>46</v>
      </c>
      <c r="G4353" s="2">
        <v>75749</v>
      </c>
      <c r="H4353">
        <f t="shared" si="402"/>
        <v>265500</v>
      </c>
      <c r="I4353">
        <f t="shared" si="403"/>
        <v>159300</v>
      </c>
      <c r="J4353" t="str">
        <f t="shared" si="404"/>
        <v>May</v>
      </c>
      <c r="K4353" t="str">
        <f t="shared" si="405"/>
        <v>2107</v>
      </c>
      <c r="L4353" t="str">
        <f t="shared" si="406"/>
        <v>Normal</v>
      </c>
      <c r="M4353" t="str">
        <f t="shared" si="407"/>
        <v>Ok</v>
      </c>
      <c r="N4353" t="s">
        <v>10264</v>
      </c>
    </row>
    <row r="4354" spans="1:14" x14ac:dyDescent="0.35">
      <c r="A4354" t="s">
        <v>4372</v>
      </c>
      <c r="B4354" t="s">
        <v>43</v>
      </c>
      <c r="C4354">
        <v>366</v>
      </c>
      <c r="D4354">
        <v>6000</v>
      </c>
      <c r="E4354">
        <v>1000</v>
      </c>
      <c r="F4354" t="s">
        <v>46</v>
      </c>
      <c r="G4354" s="2">
        <v>75756</v>
      </c>
      <c r="H4354">
        <f t="shared" ref="H4354:H4417" si="408">MAX(0,(D4354-E4354)*C4354)</f>
        <v>1830000</v>
      </c>
      <c r="I4354">
        <f t="shared" si="403"/>
        <v>366000</v>
      </c>
      <c r="J4354" t="str">
        <f t="shared" si="404"/>
        <v>May</v>
      </c>
      <c r="K4354" t="str">
        <f t="shared" si="405"/>
        <v>2107</v>
      </c>
      <c r="L4354" t="str">
        <f t="shared" si="406"/>
        <v>High Discount</v>
      </c>
      <c r="M4354" t="str">
        <f t="shared" si="407"/>
        <v>Ok</v>
      </c>
      <c r="N4354" t="s">
        <v>10264</v>
      </c>
    </row>
    <row r="4355" spans="1:14" x14ac:dyDescent="0.35">
      <c r="A4355" t="s">
        <v>4373</v>
      </c>
      <c r="B4355" t="s">
        <v>43</v>
      </c>
      <c r="C4355">
        <v>446</v>
      </c>
      <c r="D4355">
        <v>12000</v>
      </c>
      <c r="E4355">
        <v>3000</v>
      </c>
      <c r="F4355" t="s">
        <v>11</v>
      </c>
      <c r="G4355" s="2">
        <v>75763</v>
      </c>
      <c r="H4355">
        <f t="shared" si="408"/>
        <v>4014000</v>
      </c>
      <c r="I4355">
        <f t="shared" ref="I4355:I4418" si="409">E4355*C4355</f>
        <v>1338000</v>
      </c>
      <c r="J4355" t="str">
        <f t="shared" ref="J4355:J4418" si="410">TEXT(G:G,"mmmm")</f>
        <v>June</v>
      </c>
      <c r="K4355" t="str">
        <f t="shared" ref="K4355:K4418" si="411">TEXT(G4355,"yyy")</f>
        <v>2107</v>
      </c>
      <c r="L4355" t="str">
        <f t="shared" ref="L4355:L4418" si="412">IF(E4355&gt;=C4355,"High Discount","Normal")</f>
        <v>High Discount</v>
      </c>
      <c r="M4355" t="str">
        <f t="shared" ref="M4355:M4418" si="413">IF(H4355=0,"Zero Sales","Ok")</f>
        <v>Ok</v>
      </c>
      <c r="N4355" t="s">
        <v>10264</v>
      </c>
    </row>
    <row r="4356" spans="1:14" x14ac:dyDescent="0.35">
      <c r="A4356" t="s">
        <v>4374</v>
      </c>
      <c r="B4356" t="s">
        <v>30</v>
      </c>
      <c r="C4356">
        <v>138</v>
      </c>
      <c r="D4356">
        <v>12000</v>
      </c>
      <c r="E4356">
        <v>1000</v>
      </c>
      <c r="F4356" t="s">
        <v>8</v>
      </c>
      <c r="G4356" s="2">
        <v>75770</v>
      </c>
      <c r="H4356">
        <f t="shared" si="408"/>
        <v>1518000</v>
      </c>
      <c r="I4356">
        <f t="shared" si="409"/>
        <v>138000</v>
      </c>
      <c r="J4356" t="str">
        <f t="shared" si="410"/>
        <v>June</v>
      </c>
      <c r="K4356" t="str">
        <f t="shared" si="411"/>
        <v>2107</v>
      </c>
      <c r="L4356" t="str">
        <f t="shared" si="412"/>
        <v>High Discount</v>
      </c>
      <c r="M4356" t="str">
        <f t="shared" si="413"/>
        <v>Ok</v>
      </c>
      <c r="N4356" t="s">
        <v>10264</v>
      </c>
    </row>
    <row r="4357" spans="1:14" x14ac:dyDescent="0.35">
      <c r="A4357" t="s">
        <v>4375</v>
      </c>
      <c r="B4357" t="s">
        <v>19</v>
      </c>
      <c r="C4357">
        <v>283</v>
      </c>
      <c r="D4357">
        <v>1200</v>
      </c>
      <c r="E4357">
        <v>300</v>
      </c>
      <c r="F4357" t="s">
        <v>46</v>
      </c>
      <c r="G4357" s="2">
        <v>75777</v>
      </c>
      <c r="H4357">
        <f t="shared" si="408"/>
        <v>254700</v>
      </c>
      <c r="I4357">
        <f t="shared" si="409"/>
        <v>84900</v>
      </c>
      <c r="J4357" t="str">
        <f t="shared" si="410"/>
        <v>June</v>
      </c>
      <c r="K4357" t="str">
        <f t="shared" si="411"/>
        <v>2107</v>
      </c>
      <c r="L4357" t="str">
        <f t="shared" si="412"/>
        <v>High Discount</v>
      </c>
      <c r="M4357" t="str">
        <f t="shared" si="413"/>
        <v>Ok</v>
      </c>
      <c r="N4357" t="s">
        <v>10264</v>
      </c>
    </row>
    <row r="4358" spans="1:14" x14ac:dyDescent="0.35">
      <c r="A4358" t="s">
        <v>4376</v>
      </c>
      <c r="B4358" t="s">
        <v>30</v>
      </c>
      <c r="C4358">
        <v>217</v>
      </c>
      <c r="D4358">
        <v>800</v>
      </c>
      <c r="E4358">
        <v>3000</v>
      </c>
      <c r="F4358" t="s">
        <v>16</v>
      </c>
      <c r="G4358" s="2">
        <v>75784</v>
      </c>
      <c r="H4358">
        <f t="shared" si="408"/>
        <v>0</v>
      </c>
      <c r="I4358">
        <f t="shared" si="409"/>
        <v>651000</v>
      </c>
      <c r="J4358" t="str">
        <f t="shared" si="410"/>
        <v>June</v>
      </c>
      <c r="K4358" t="str">
        <f t="shared" si="411"/>
        <v>2107</v>
      </c>
      <c r="L4358" t="str">
        <f t="shared" si="412"/>
        <v>High Discount</v>
      </c>
      <c r="M4358" t="str">
        <f t="shared" si="413"/>
        <v>Zero Sales</v>
      </c>
      <c r="N4358" t="s">
        <v>10264</v>
      </c>
    </row>
    <row r="4359" spans="1:14" x14ac:dyDescent="0.35">
      <c r="A4359" t="s">
        <v>4377</v>
      </c>
      <c r="B4359" t="s">
        <v>21</v>
      </c>
      <c r="C4359">
        <v>175</v>
      </c>
      <c r="D4359">
        <v>15000</v>
      </c>
      <c r="E4359">
        <v>1000</v>
      </c>
      <c r="F4359" t="s">
        <v>46</v>
      </c>
      <c r="G4359" s="2">
        <v>75791</v>
      </c>
      <c r="H4359">
        <f t="shared" si="408"/>
        <v>2450000</v>
      </c>
      <c r="I4359">
        <f t="shared" si="409"/>
        <v>175000</v>
      </c>
      <c r="J4359" t="str">
        <f t="shared" si="410"/>
        <v>July</v>
      </c>
      <c r="K4359" t="str">
        <f t="shared" si="411"/>
        <v>2107</v>
      </c>
      <c r="L4359" t="str">
        <f t="shared" si="412"/>
        <v>High Discount</v>
      </c>
      <c r="M4359" t="str">
        <f t="shared" si="413"/>
        <v>Ok</v>
      </c>
      <c r="N4359" t="s">
        <v>10264</v>
      </c>
    </row>
    <row r="4360" spans="1:14" x14ac:dyDescent="0.35">
      <c r="A4360" t="s">
        <v>4378</v>
      </c>
      <c r="B4360" t="s">
        <v>39</v>
      </c>
      <c r="C4360">
        <v>169</v>
      </c>
      <c r="D4360">
        <v>800</v>
      </c>
      <c r="E4360">
        <v>1000</v>
      </c>
      <c r="F4360" t="s">
        <v>46</v>
      </c>
      <c r="G4360" s="2">
        <v>75798</v>
      </c>
      <c r="H4360">
        <f t="shared" si="408"/>
        <v>0</v>
      </c>
      <c r="I4360">
        <f t="shared" si="409"/>
        <v>169000</v>
      </c>
      <c r="J4360" t="str">
        <f t="shared" si="410"/>
        <v>July</v>
      </c>
      <c r="K4360" t="str">
        <f t="shared" si="411"/>
        <v>2107</v>
      </c>
      <c r="L4360" t="str">
        <f t="shared" si="412"/>
        <v>High Discount</v>
      </c>
      <c r="M4360" t="str">
        <f t="shared" si="413"/>
        <v>Zero Sales</v>
      </c>
      <c r="N4360" t="s">
        <v>10264</v>
      </c>
    </row>
    <row r="4361" spans="1:14" x14ac:dyDescent="0.35">
      <c r="A4361" t="s">
        <v>4379</v>
      </c>
      <c r="B4361" t="s">
        <v>7</v>
      </c>
      <c r="C4361">
        <v>477</v>
      </c>
      <c r="D4361">
        <v>15000</v>
      </c>
      <c r="E4361">
        <v>2000</v>
      </c>
      <c r="F4361" t="s">
        <v>16</v>
      </c>
      <c r="G4361" s="2">
        <v>75805</v>
      </c>
      <c r="H4361">
        <f t="shared" si="408"/>
        <v>6201000</v>
      </c>
      <c r="I4361">
        <f t="shared" si="409"/>
        <v>954000</v>
      </c>
      <c r="J4361" t="str">
        <f t="shared" si="410"/>
        <v>July</v>
      </c>
      <c r="K4361" t="str">
        <f t="shared" si="411"/>
        <v>2107</v>
      </c>
      <c r="L4361" t="str">
        <f t="shared" si="412"/>
        <v>High Discount</v>
      </c>
      <c r="M4361" t="str">
        <f t="shared" si="413"/>
        <v>Ok</v>
      </c>
      <c r="N4361" t="s">
        <v>10264</v>
      </c>
    </row>
    <row r="4362" spans="1:14" x14ac:dyDescent="0.35">
      <c r="A4362" t="s">
        <v>4380</v>
      </c>
      <c r="B4362" t="s">
        <v>10</v>
      </c>
      <c r="C4362">
        <v>239</v>
      </c>
      <c r="D4362">
        <v>4500</v>
      </c>
      <c r="E4362">
        <v>100</v>
      </c>
      <c r="F4362" t="s">
        <v>11</v>
      </c>
      <c r="G4362" s="2">
        <v>75812</v>
      </c>
      <c r="H4362">
        <f t="shared" si="408"/>
        <v>1051600</v>
      </c>
      <c r="I4362">
        <f t="shared" si="409"/>
        <v>23900</v>
      </c>
      <c r="J4362" t="str">
        <f t="shared" si="410"/>
        <v>July</v>
      </c>
      <c r="K4362" t="str">
        <f t="shared" si="411"/>
        <v>2107</v>
      </c>
      <c r="L4362" t="str">
        <f t="shared" si="412"/>
        <v>Normal</v>
      </c>
      <c r="M4362" t="str">
        <f t="shared" si="413"/>
        <v>Ok</v>
      </c>
      <c r="N4362" t="s">
        <v>10264</v>
      </c>
    </row>
    <row r="4363" spans="1:14" x14ac:dyDescent="0.35">
      <c r="A4363" t="s">
        <v>4381</v>
      </c>
      <c r="B4363" t="s">
        <v>39</v>
      </c>
      <c r="C4363">
        <v>477</v>
      </c>
      <c r="D4363">
        <v>12000</v>
      </c>
      <c r="E4363">
        <v>500</v>
      </c>
      <c r="F4363" t="s">
        <v>8</v>
      </c>
      <c r="G4363" s="2">
        <v>75819</v>
      </c>
      <c r="H4363">
        <f t="shared" si="408"/>
        <v>5485500</v>
      </c>
      <c r="I4363">
        <f t="shared" si="409"/>
        <v>238500</v>
      </c>
      <c r="J4363" t="str">
        <f t="shared" si="410"/>
        <v>August</v>
      </c>
      <c r="K4363" t="str">
        <f t="shared" si="411"/>
        <v>2107</v>
      </c>
      <c r="L4363" t="str">
        <f t="shared" si="412"/>
        <v>High Discount</v>
      </c>
      <c r="M4363" t="str">
        <f t="shared" si="413"/>
        <v>Ok</v>
      </c>
      <c r="N4363" t="s">
        <v>10264</v>
      </c>
    </row>
    <row r="4364" spans="1:14" x14ac:dyDescent="0.35">
      <c r="A4364" t="s">
        <v>4382</v>
      </c>
      <c r="B4364" t="s">
        <v>13</v>
      </c>
      <c r="C4364">
        <v>251</v>
      </c>
      <c r="D4364">
        <v>5500</v>
      </c>
      <c r="E4364">
        <v>400</v>
      </c>
      <c r="F4364" t="s">
        <v>8</v>
      </c>
      <c r="G4364" s="2">
        <v>75826</v>
      </c>
      <c r="H4364">
        <f t="shared" si="408"/>
        <v>1280100</v>
      </c>
      <c r="I4364">
        <f t="shared" si="409"/>
        <v>100400</v>
      </c>
      <c r="J4364" t="str">
        <f t="shared" si="410"/>
        <v>August</v>
      </c>
      <c r="K4364" t="str">
        <f t="shared" si="411"/>
        <v>2107</v>
      </c>
      <c r="L4364" t="str">
        <f t="shared" si="412"/>
        <v>High Discount</v>
      </c>
      <c r="M4364" t="str">
        <f t="shared" si="413"/>
        <v>Ok</v>
      </c>
      <c r="N4364" t="s">
        <v>10264</v>
      </c>
    </row>
    <row r="4365" spans="1:14" x14ac:dyDescent="0.35">
      <c r="A4365" t="s">
        <v>4383</v>
      </c>
      <c r="B4365" t="s">
        <v>30</v>
      </c>
      <c r="C4365">
        <v>108</v>
      </c>
      <c r="D4365">
        <v>45000</v>
      </c>
      <c r="E4365">
        <v>500</v>
      </c>
      <c r="F4365" t="s">
        <v>16</v>
      </c>
      <c r="G4365" s="2">
        <v>75833</v>
      </c>
      <c r="H4365">
        <f t="shared" si="408"/>
        <v>4806000</v>
      </c>
      <c r="I4365">
        <f t="shared" si="409"/>
        <v>54000</v>
      </c>
      <c r="J4365" t="str">
        <f t="shared" si="410"/>
        <v>August</v>
      </c>
      <c r="K4365" t="str">
        <f t="shared" si="411"/>
        <v>2107</v>
      </c>
      <c r="L4365" t="str">
        <f t="shared" si="412"/>
        <v>High Discount</v>
      </c>
      <c r="M4365" t="str">
        <f t="shared" si="413"/>
        <v>Ok</v>
      </c>
      <c r="N4365" t="s">
        <v>10264</v>
      </c>
    </row>
    <row r="4366" spans="1:14" x14ac:dyDescent="0.35">
      <c r="A4366" t="s">
        <v>4384</v>
      </c>
      <c r="B4366" t="s">
        <v>30</v>
      </c>
      <c r="C4366">
        <v>272</v>
      </c>
      <c r="D4366">
        <v>4500</v>
      </c>
      <c r="E4366">
        <v>2000</v>
      </c>
      <c r="F4366" t="s">
        <v>11</v>
      </c>
      <c r="G4366" s="2">
        <v>75840</v>
      </c>
      <c r="H4366">
        <f t="shared" si="408"/>
        <v>680000</v>
      </c>
      <c r="I4366">
        <f t="shared" si="409"/>
        <v>544000</v>
      </c>
      <c r="J4366" t="str">
        <f t="shared" si="410"/>
        <v>August</v>
      </c>
      <c r="K4366" t="str">
        <f t="shared" si="411"/>
        <v>2107</v>
      </c>
      <c r="L4366" t="str">
        <f t="shared" si="412"/>
        <v>High Discount</v>
      </c>
      <c r="M4366" t="str">
        <f t="shared" si="413"/>
        <v>Ok</v>
      </c>
      <c r="N4366" t="s">
        <v>10264</v>
      </c>
    </row>
    <row r="4367" spans="1:14" x14ac:dyDescent="0.35">
      <c r="A4367" t="s">
        <v>4385</v>
      </c>
      <c r="B4367" t="s">
        <v>33</v>
      </c>
      <c r="C4367">
        <v>541</v>
      </c>
      <c r="D4367">
        <v>15000</v>
      </c>
      <c r="E4367">
        <v>100</v>
      </c>
      <c r="F4367" t="s">
        <v>46</v>
      </c>
      <c r="G4367" s="2">
        <v>75847</v>
      </c>
      <c r="H4367">
        <f t="shared" si="408"/>
        <v>8060900</v>
      </c>
      <c r="I4367">
        <f t="shared" si="409"/>
        <v>54100</v>
      </c>
      <c r="J4367" t="str">
        <f t="shared" si="410"/>
        <v>August</v>
      </c>
      <c r="K4367" t="str">
        <f t="shared" si="411"/>
        <v>2107</v>
      </c>
      <c r="L4367" t="str">
        <f t="shared" si="412"/>
        <v>Normal</v>
      </c>
      <c r="M4367" t="str">
        <f t="shared" si="413"/>
        <v>Ok</v>
      </c>
      <c r="N4367" t="s">
        <v>10264</v>
      </c>
    </row>
    <row r="4368" spans="1:14" x14ac:dyDescent="0.35">
      <c r="A4368" t="s">
        <v>4386</v>
      </c>
      <c r="B4368" t="s">
        <v>39</v>
      </c>
      <c r="C4368">
        <v>60</v>
      </c>
      <c r="D4368">
        <v>12000</v>
      </c>
      <c r="E4368">
        <v>3000</v>
      </c>
      <c r="F4368" t="s">
        <v>46</v>
      </c>
      <c r="G4368" s="2">
        <v>75854</v>
      </c>
      <c r="H4368">
        <f t="shared" si="408"/>
        <v>540000</v>
      </c>
      <c r="I4368">
        <f t="shared" si="409"/>
        <v>180000</v>
      </c>
      <c r="J4368" t="str">
        <f t="shared" si="410"/>
        <v>September</v>
      </c>
      <c r="K4368" t="str">
        <f t="shared" si="411"/>
        <v>2107</v>
      </c>
      <c r="L4368" t="str">
        <f t="shared" si="412"/>
        <v>High Discount</v>
      </c>
      <c r="M4368" t="str">
        <f t="shared" si="413"/>
        <v>Ok</v>
      </c>
      <c r="N4368" t="s">
        <v>10264</v>
      </c>
    </row>
    <row r="4369" spans="1:14" x14ac:dyDescent="0.35">
      <c r="A4369" t="s">
        <v>4387</v>
      </c>
      <c r="B4369" t="s">
        <v>33</v>
      </c>
      <c r="C4369">
        <v>561</v>
      </c>
      <c r="D4369">
        <v>5500</v>
      </c>
      <c r="E4369">
        <v>3000</v>
      </c>
      <c r="F4369" t="s">
        <v>46</v>
      </c>
      <c r="G4369" s="2">
        <v>75861</v>
      </c>
      <c r="H4369">
        <f t="shared" si="408"/>
        <v>1402500</v>
      </c>
      <c r="I4369">
        <f t="shared" si="409"/>
        <v>1683000</v>
      </c>
      <c r="J4369" t="str">
        <f t="shared" si="410"/>
        <v>September</v>
      </c>
      <c r="K4369" t="str">
        <f t="shared" si="411"/>
        <v>2107</v>
      </c>
      <c r="L4369" t="str">
        <f t="shared" si="412"/>
        <v>High Discount</v>
      </c>
      <c r="M4369" t="str">
        <f t="shared" si="413"/>
        <v>Ok</v>
      </c>
      <c r="N4369" t="s">
        <v>10264</v>
      </c>
    </row>
    <row r="4370" spans="1:14" x14ac:dyDescent="0.35">
      <c r="A4370" t="s">
        <v>4388</v>
      </c>
      <c r="B4370" t="s">
        <v>10</v>
      </c>
      <c r="C4370">
        <v>359</v>
      </c>
      <c r="D4370">
        <v>6000</v>
      </c>
      <c r="E4370">
        <v>500</v>
      </c>
      <c r="F4370" t="s">
        <v>46</v>
      </c>
      <c r="G4370" s="2">
        <v>75868</v>
      </c>
      <c r="H4370">
        <f t="shared" si="408"/>
        <v>1974500</v>
      </c>
      <c r="I4370">
        <f t="shared" si="409"/>
        <v>179500</v>
      </c>
      <c r="J4370" t="str">
        <f t="shared" si="410"/>
        <v>September</v>
      </c>
      <c r="K4370" t="str">
        <f t="shared" si="411"/>
        <v>2107</v>
      </c>
      <c r="L4370" t="str">
        <f t="shared" si="412"/>
        <v>High Discount</v>
      </c>
      <c r="M4370" t="str">
        <f t="shared" si="413"/>
        <v>Ok</v>
      </c>
      <c r="N4370" t="s">
        <v>10264</v>
      </c>
    </row>
    <row r="4371" spans="1:14" x14ac:dyDescent="0.35">
      <c r="A4371" t="s">
        <v>4389</v>
      </c>
      <c r="B4371" t="s">
        <v>33</v>
      </c>
      <c r="C4371">
        <v>83</v>
      </c>
      <c r="D4371">
        <v>15000</v>
      </c>
      <c r="E4371">
        <v>400</v>
      </c>
      <c r="F4371" t="s">
        <v>46</v>
      </c>
      <c r="G4371" s="2">
        <v>75875</v>
      </c>
      <c r="H4371">
        <f t="shared" si="408"/>
        <v>1211800</v>
      </c>
      <c r="I4371">
        <f t="shared" si="409"/>
        <v>33200</v>
      </c>
      <c r="J4371" t="str">
        <f t="shared" si="410"/>
        <v>September</v>
      </c>
      <c r="K4371" t="str">
        <f t="shared" si="411"/>
        <v>2107</v>
      </c>
      <c r="L4371" t="str">
        <f t="shared" si="412"/>
        <v>High Discount</v>
      </c>
      <c r="M4371" t="str">
        <f t="shared" si="413"/>
        <v>Ok</v>
      </c>
      <c r="N4371" t="s">
        <v>10264</v>
      </c>
    </row>
    <row r="4372" spans="1:14" x14ac:dyDescent="0.35">
      <c r="A4372" t="s">
        <v>4390</v>
      </c>
      <c r="B4372" t="s">
        <v>39</v>
      </c>
      <c r="C4372">
        <v>389</v>
      </c>
      <c r="D4372">
        <v>18000</v>
      </c>
      <c r="E4372">
        <v>200</v>
      </c>
      <c r="F4372" t="s">
        <v>16</v>
      </c>
      <c r="G4372" s="2">
        <v>75882</v>
      </c>
      <c r="H4372">
        <f t="shared" si="408"/>
        <v>6924200</v>
      </c>
      <c r="I4372">
        <f t="shared" si="409"/>
        <v>77800</v>
      </c>
      <c r="J4372" t="str">
        <f t="shared" si="410"/>
        <v>October</v>
      </c>
      <c r="K4372" t="str">
        <f t="shared" si="411"/>
        <v>2107</v>
      </c>
      <c r="L4372" t="str">
        <f t="shared" si="412"/>
        <v>Normal</v>
      </c>
      <c r="M4372" t="str">
        <f t="shared" si="413"/>
        <v>Ok</v>
      </c>
      <c r="N4372" t="s">
        <v>10264</v>
      </c>
    </row>
    <row r="4373" spans="1:14" x14ac:dyDescent="0.35">
      <c r="A4373" t="s">
        <v>4391</v>
      </c>
      <c r="B4373" t="s">
        <v>7</v>
      </c>
      <c r="C4373">
        <v>530</v>
      </c>
      <c r="D4373">
        <v>45000</v>
      </c>
      <c r="E4373">
        <v>200</v>
      </c>
      <c r="F4373" t="s">
        <v>46</v>
      </c>
      <c r="G4373" s="2">
        <v>75889</v>
      </c>
      <c r="H4373">
        <f t="shared" si="408"/>
        <v>23744000</v>
      </c>
      <c r="I4373">
        <f t="shared" si="409"/>
        <v>106000</v>
      </c>
      <c r="J4373" t="str">
        <f t="shared" si="410"/>
        <v>October</v>
      </c>
      <c r="K4373" t="str">
        <f t="shared" si="411"/>
        <v>2107</v>
      </c>
      <c r="L4373" t="str">
        <f t="shared" si="412"/>
        <v>Normal</v>
      </c>
      <c r="M4373" t="str">
        <f t="shared" si="413"/>
        <v>Ok</v>
      </c>
      <c r="N4373" t="s">
        <v>10264</v>
      </c>
    </row>
    <row r="4374" spans="1:14" x14ac:dyDescent="0.35">
      <c r="A4374" t="s">
        <v>4392</v>
      </c>
      <c r="B4374" t="s">
        <v>13</v>
      </c>
      <c r="C4374">
        <v>142</v>
      </c>
      <c r="D4374">
        <v>4500</v>
      </c>
      <c r="E4374">
        <v>1500</v>
      </c>
      <c r="F4374" t="s">
        <v>46</v>
      </c>
      <c r="G4374" s="2">
        <v>75896</v>
      </c>
      <c r="H4374">
        <f t="shared" si="408"/>
        <v>426000</v>
      </c>
      <c r="I4374">
        <f t="shared" si="409"/>
        <v>213000</v>
      </c>
      <c r="J4374" t="str">
        <f t="shared" si="410"/>
        <v>October</v>
      </c>
      <c r="K4374" t="str">
        <f t="shared" si="411"/>
        <v>2107</v>
      </c>
      <c r="L4374" t="str">
        <f t="shared" si="412"/>
        <v>High Discount</v>
      </c>
      <c r="M4374" t="str">
        <f t="shared" si="413"/>
        <v>Ok</v>
      </c>
      <c r="N4374" t="s">
        <v>10264</v>
      </c>
    </row>
    <row r="4375" spans="1:14" x14ac:dyDescent="0.35">
      <c r="A4375" t="s">
        <v>4393</v>
      </c>
      <c r="B4375" t="s">
        <v>30</v>
      </c>
      <c r="C4375">
        <v>182</v>
      </c>
      <c r="D4375">
        <v>15000</v>
      </c>
      <c r="E4375">
        <v>400</v>
      </c>
      <c r="F4375" t="s">
        <v>11</v>
      </c>
      <c r="G4375" s="2">
        <v>75903</v>
      </c>
      <c r="H4375">
        <f t="shared" si="408"/>
        <v>2657200</v>
      </c>
      <c r="I4375">
        <f t="shared" si="409"/>
        <v>72800</v>
      </c>
      <c r="J4375" t="str">
        <f t="shared" si="410"/>
        <v>October</v>
      </c>
      <c r="K4375" t="str">
        <f t="shared" si="411"/>
        <v>2107</v>
      </c>
      <c r="L4375" t="str">
        <f t="shared" si="412"/>
        <v>High Discount</v>
      </c>
      <c r="M4375" t="str">
        <f t="shared" si="413"/>
        <v>Ok</v>
      </c>
      <c r="N4375" t="s">
        <v>10264</v>
      </c>
    </row>
    <row r="4376" spans="1:14" x14ac:dyDescent="0.35">
      <c r="A4376" t="s">
        <v>4394</v>
      </c>
      <c r="B4376" t="s">
        <v>10</v>
      </c>
      <c r="C4376">
        <v>468</v>
      </c>
      <c r="D4376">
        <v>5500</v>
      </c>
      <c r="E4376">
        <v>1500</v>
      </c>
      <c r="F4376" t="s">
        <v>46</v>
      </c>
      <c r="G4376" s="2">
        <v>75910</v>
      </c>
      <c r="H4376">
        <f t="shared" si="408"/>
        <v>1872000</v>
      </c>
      <c r="I4376">
        <f t="shared" si="409"/>
        <v>702000</v>
      </c>
      <c r="J4376" t="str">
        <f t="shared" si="410"/>
        <v>October</v>
      </c>
      <c r="K4376" t="str">
        <f t="shared" si="411"/>
        <v>2107</v>
      </c>
      <c r="L4376" t="str">
        <f t="shared" si="412"/>
        <v>High Discount</v>
      </c>
      <c r="M4376" t="str">
        <f t="shared" si="413"/>
        <v>Ok</v>
      </c>
      <c r="N4376" t="s">
        <v>10264</v>
      </c>
    </row>
    <row r="4377" spans="1:14" x14ac:dyDescent="0.35">
      <c r="A4377" t="s">
        <v>4395</v>
      </c>
      <c r="B4377" t="s">
        <v>30</v>
      </c>
      <c r="C4377">
        <v>517</v>
      </c>
      <c r="D4377">
        <v>45000</v>
      </c>
      <c r="E4377">
        <v>500</v>
      </c>
      <c r="F4377" t="s">
        <v>8</v>
      </c>
      <c r="G4377" s="2">
        <v>75917</v>
      </c>
      <c r="H4377">
        <f t="shared" si="408"/>
        <v>23006500</v>
      </c>
      <c r="I4377">
        <f t="shared" si="409"/>
        <v>258500</v>
      </c>
      <c r="J4377" t="str">
        <f t="shared" si="410"/>
        <v>November</v>
      </c>
      <c r="K4377" t="str">
        <f t="shared" si="411"/>
        <v>2107</v>
      </c>
      <c r="L4377" t="str">
        <f t="shared" si="412"/>
        <v>Normal</v>
      </c>
      <c r="M4377" t="str">
        <f t="shared" si="413"/>
        <v>Ok</v>
      </c>
      <c r="N4377" t="s">
        <v>10264</v>
      </c>
    </row>
    <row r="4378" spans="1:14" x14ac:dyDescent="0.35">
      <c r="A4378" t="s">
        <v>4396</v>
      </c>
      <c r="B4378" t="s">
        <v>21</v>
      </c>
      <c r="C4378">
        <v>493</v>
      </c>
      <c r="D4378">
        <v>12000</v>
      </c>
      <c r="E4378">
        <v>2000</v>
      </c>
      <c r="F4378" t="s">
        <v>16</v>
      </c>
      <c r="G4378" s="2">
        <v>75924</v>
      </c>
      <c r="H4378">
        <f t="shared" si="408"/>
        <v>4930000</v>
      </c>
      <c r="I4378">
        <f t="shared" si="409"/>
        <v>986000</v>
      </c>
      <c r="J4378" t="str">
        <f t="shared" si="410"/>
        <v>November</v>
      </c>
      <c r="K4378" t="str">
        <f t="shared" si="411"/>
        <v>2107</v>
      </c>
      <c r="L4378" t="str">
        <f t="shared" si="412"/>
        <v>High Discount</v>
      </c>
      <c r="M4378" t="str">
        <f t="shared" si="413"/>
        <v>Ok</v>
      </c>
      <c r="N4378" t="s">
        <v>10264</v>
      </c>
    </row>
    <row r="4379" spans="1:14" x14ac:dyDescent="0.35">
      <c r="A4379" t="s">
        <v>4397</v>
      </c>
      <c r="B4379" t="s">
        <v>13</v>
      </c>
      <c r="C4379">
        <v>79</v>
      </c>
      <c r="D4379">
        <v>1200</v>
      </c>
      <c r="E4379">
        <v>2000</v>
      </c>
      <c r="F4379" t="s">
        <v>16</v>
      </c>
      <c r="G4379" s="2">
        <v>75931</v>
      </c>
      <c r="H4379">
        <f t="shared" si="408"/>
        <v>0</v>
      </c>
      <c r="I4379">
        <f t="shared" si="409"/>
        <v>158000</v>
      </c>
      <c r="J4379" t="str">
        <f t="shared" si="410"/>
        <v>November</v>
      </c>
      <c r="K4379" t="str">
        <f t="shared" si="411"/>
        <v>2107</v>
      </c>
      <c r="L4379" t="str">
        <f t="shared" si="412"/>
        <v>High Discount</v>
      </c>
      <c r="M4379" t="str">
        <f t="shared" si="413"/>
        <v>Zero Sales</v>
      </c>
      <c r="N4379" t="s">
        <v>10264</v>
      </c>
    </row>
    <row r="4380" spans="1:14" x14ac:dyDescent="0.35">
      <c r="A4380" t="s">
        <v>4398</v>
      </c>
      <c r="B4380" t="s">
        <v>19</v>
      </c>
      <c r="C4380">
        <v>347</v>
      </c>
      <c r="D4380">
        <v>1200</v>
      </c>
      <c r="E4380">
        <v>500</v>
      </c>
      <c r="F4380" t="s">
        <v>16</v>
      </c>
      <c r="G4380" s="2">
        <v>75938</v>
      </c>
      <c r="H4380">
        <f t="shared" si="408"/>
        <v>242900</v>
      </c>
      <c r="I4380">
        <f t="shared" si="409"/>
        <v>173500</v>
      </c>
      <c r="J4380" t="str">
        <f t="shared" si="410"/>
        <v>November</v>
      </c>
      <c r="K4380" t="str">
        <f t="shared" si="411"/>
        <v>2107</v>
      </c>
      <c r="L4380" t="str">
        <f t="shared" si="412"/>
        <v>High Discount</v>
      </c>
      <c r="M4380" t="str">
        <f t="shared" si="413"/>
        <v>Ok</v>
      </c>
      <c r="N4380" t="s">
        <v>10264</v>
      </c>
    </row>
    <row r="4381" spans="1:14" x14ac:dyDescent="0.35">
      <c r="A4381" t="s">
        <v>4399</v>
      </c>
      <c r="B4381" t="s">
        <v>33</v>
      </c>
      <c r="C4381">
        <v>110</v>
      </c>
      <c r="D4381">
        <v>1200</v>
      </c>
      <c r="E4381">
        <v>2000</v>
      </c>
      <c r="F4381" t="s">
        <v>8</v>
      </c>
      <c r="G4381" s="2">
        <v>75945</v>
      </c>
      <c r="H4381">
        <f t="shared" si="408"/>
        <v>0</v>
      </c>
      <c r="I4381">
        <f t="shared" si="409"/>
        <v>220000</v>
      </c>
      <c r="J4381" t="str">
        <f t="shared" si="410"/>
        <v>December</v>
      </c>
      <c r="K4381" t="str">
        <f t="shared" si="411"/>
        <v>2107</v>
      </c>
      <c r="L4381" t="str">
        <f t="shared" si="412"/>
        <v>High Discount</v>
      </c>
      <c r="M4381" t="str">
        <f t="shared" si="413"/>
        <v>Zero Sales</v>
      </c>
      <c r="N4381" t="s">
        <v>10264</v>
      </c>
    </row>
    <row r="4382" spans="1:14" x14ac:dyDescent="0.35">
      <c r="A4382" t="s">
        <v>4400</v>
      </c>
      <c r="B4382" t="s">
        <v>15</v>
      </c>
      <c r="C4382">
        <v>507</v>
      </c>
      <c r="D4382">
        <v>22000</v>
      </c>
      <c r="E4382">
        <v>3000</v>
      </c>
      <c r="F4382" t="s">
        <v>46</v>
      </c>
      <c r="G4382" s="2">
        <v>75952</v>
      </c>
      <c r="H4382">
        <f t="shared" si="408"/>
        <v>9633000</v>
      </c>
      <c r="I4382">
        <f t="shared" si="409"/>
        <v>1521000</v>
      </c>
      <c r="J4382" t="str">
        <f t="shared" si="410"/>
        <v>December</v>
      </c>
      <c r="K4382" t="str">
        <f t="shared" si="411"/>
        <v>2107</v>
      </c>
      <c r="L4382" t="str">
        <f t="shared" si="412"/>
        <v>High Discount</v>
      </c>
      <c r="M4382" t="str">
        <f t="shared" si="413"/>
        <v>Ok</v>
      </c>
      <c r="N4382" t="s">
        <v>10264</v>
      </c>
    </row>
    <row r="4383" spans="1:14" x14ac:dyDescent="0.35">
      <c r="A4383" t="s">
        <v>4401</v>
      </c>
      <c r="B4383" t="s">
        <v>39</v>
      </c>
      <c r="C4383">
        <v>353</v>
      </c>
      <c r="D4383">
        <v>1200</v>
      </c>
      <c r="E4383">
        <v>200</v>
      </c>
      <c r="F4383" t="s">
        <v>16</v>
      </c>
      <c r="G4383" s="2">
        <v>75959</v>
      </c>
      <c r="H4383">
        <f t="shared" si="408"/>
        <v>353000</v>
      </c>
      <c r="I4383">
        <f t="shared" si="409"/>
        <v>70600</v>
      </c>
      <c r="J4383" t="str">
        <f t="shared" si="410"/>
        <v>December</v>
      </c>
      <c r="K4383" t="str">
        <f t="shared" si="411"/>
        <v>2107</v>
      </c>
      <c r="L4383" t="str">
        <f t="shared" si="412"/>
        <v>Normal</v>
      </c>
      <c r="M4383" t="str">
        <f t="shared" si="413"/>
        <v>Ok</v>
      </c>
      <c r="N4383" t="s">
        <v>10264</v>
      </c>
    </row>
    <row r="4384" spans="1:14" x14ac:dyDescent="0.35">
      <c r="A4384" t="s">
        <v>4402</v>
      </c>
      <c r="B4384" t="s">
        <v>30</v>
      </c>
      <c r="C4384">
        <v>389</v>
      </c>
      <c r="D4384">
        <v>12000</v>
      </c>
      <c r="E4384">
        <v>2000</v>
      </c>
      <c r="F4384" t="s">
        <v>8</v>
      </c>
      <c r="G4384" s="2">
        <v>75966</v>
      </c>
      <c r="H4384">
        <f t="shared" si="408"/>
        <v>3890000</v>
      </c>
      <c r="I4384">
        <f t="shared" si="409"/>
        <v>778000</v>
      </c>
      <c r="J4384" t="str">
        <f t="shared" si="410"/>
        <v>December</v>
      </c>
      <c r="K4384" t="str">
        <f t="shared" si="411"/>
        <v>2107</v>
      </c>
      <c r="L4384" t="str">
        <f t="shared" si="412"/>
        <v>High Discount</v>
      </c>
      <c r="M4384" t="str">
        <f t="shared" si="413"/>
        <v>Ok</v>
      </c>
      <c r="N4384" t="s">
        <v>10264</v>
      </c>
    </row>
    <row r="4385" spans="1:14" x14ac:dyDescent="0.35">
      <c r="A4385" t="s">
        <v>4403</v>
      </c>
      <c r="B4385" t="s">
        <v>33</v>
      </c>
      <c r="C4385">
        <v>497</v>
      </c>
      <c r="D4385">
        <v>1200</v>
      </c>
      <c r="E4385">
        <v>100</v>
      </c>
      <c r="F4385" t="s">
        <v>11</v>
      </c>
      <c r="G4385" s="2">
        <v>75973</v>
      </c>
      <c r="H4385">
        <f t="shared" si="408"/>
        <v>546700</v>
      </c>
      <c r="I4385">
        <f t="shared" si="409"/>
        <v>49700</v>
      </c>
      <c r="J4385" t="str">
        <f t="shared" si="410"/>
        <v>January</v>
      </c>
      <c r="K4385" t="str">
        <f t="shared" si="411"/>
        <v>2108</v>
      </c>
      <c r="L4385" t="str">
        <f t="shared" si="412"/>
        <v>Normal</v>
      </c>
      <c r="M4385" t="str">
        <f t="shared" si="413"/>
        <v>Ok</v>
      </c>
      <c r="N4385" t="s">
        <v>10264</v>
      </c>
    </row>
    <row r="4386" spans="1:14" x14ac:dyDescent="0.35">
      <c r="A4386" t="s">
        <v>4404</v>
      </c>
      <c r="B4386" t="s">
        <v>10</v>
      </c>
      <c r="C4386">
        <v>351</v>
      </c>
      <c r="D4386">
        <v>15000</v>
      </c>
      <c r="E4386">
        <v>1000</v>
      </c>
      <c r="F4386" t="s">
        <v>46</v>
      </c>
      <c r="G4386" s="2">
        <v>75980</v>
      </c>
      <c r="H4386">
        <f t="shared" si="408"/>
        <v>4914000</v>
      </c>
      <c r="I4386">
        <f t="shared" si="409"/>
        <v>351000</v>
      </c>
      <c r="J4386" t="str">
        <f t="shared" si="410"/>
        <v>January</v>
      </c>
      <c r="K4386" t="str">
        <f t="shared" si="411"/>
        <v>2108</v>
      </c>
      <c r="L4386" t="str">
        <f t="shared" si="412"/>
        <v>High Discount</v>
      </c>
      <c r="M4386" t="str">
        <f t="shared" si="413"/>
        <v>Ok</v>
      </c>
      <c r="N4386" t="s">
        <v>10264</v>
      </c>
    </row>
    <row r="4387" spans="1:14" x14ac:dyDescent="0.35">
      <c r="A4387" t="s">
        <v>4405</v>
      </c>
      <c r="B4387" t="s">
        <v>30</v>
      </c>
      <c r="C4387">
        <v>589</v>
      </c>
      <c r="D4387">
        <v>1200</v>
      </c>
      <c r="E4387">
        <v>2000</v>
      </c>
      <c r="F4387" t="s">
        <v>8</v>
      </c>
      <c r="G4387" s="2">
        <v>75987</v>
      </c>
      <c r="H4387">
        <f t="shared" si="408"/>
        <v>0</v>
      </c>
      <c r="I4387">
        <f t="shared" si="409"/>
        <v>1178000</v>
      </c>
      <c r="J4387" t="str">
        <f t="shared" si="410"/>
        <v>January</v>
      </c>
      <c r="K4387" t="str">
        <f t="shared" si="411"/>
        <v>2108</v>
      </c>
      <c r="L4387" t="str">
        <f t="shared" si="412"/>
        <v>High Discount</v>
      </c>
      <c r="M4387" t="str">
        <f t="shared" si="413"/>
        <v>Zero Sales</v>
      </c>
      <c r="N4387" t="s">
        <v>10264</v>
      </c>
    </row>
    <row r="4388" spans="1:14" x14ac:dyDescent="0.35">
      <c r="A4388" t="s">
        <v>4406</v>
      </c>
      <c r="B4388" t="s">
        <v>19</v>
      </c>
      <c r="C4388">
        <v>534</v>
      </c>
      <c r="D4388">
        <v>6000</v>
      </c>
      <c r="E4388">
        <v>300</v>
      </c>
      <c r="F4388" t="s">
        <v>46</v>
      </c>
      <c r="G4388" s="2">
        <v>75994</v>
      </c>
      <c r="H4388">
        <f t="shared" si="408"/>
        <v>3043800</v>
      </c>
      <c r="I4388">
        <f t="shared" si="409"/>
        <v>160200</v>
      </c>
      <c r="J4388" t="str">
        <f t="shared" si="410"/>
        <v>January</v>
      </c>
      <c r="K4388" t="str">
        <f t="shared" si="411"/>
        <v>2108</v>
      </c>
      <c r="L4388" t="str">
        <f t="shared" si="412"/>
        <v>Normal</v>
      </c>
      <c r="M4388" t="str">
        <f t="shared" si="413"/>
        <v>Ok</v>
      </c>
      <c r="N4388" t="s">
        <v>10264</v>
      </c>
    </row>
    <row r="4389" spans="1:14" x14ac:dyDescent="0.35">
      <c r="A4389" t="s">
        <v>4407</v>
      </c>
      <c r="B4389" t="s">
        <v>13</v>
      </c>
      <c r="C4389">
        <v>126</v>
      </c>
      <c r="D4389">
        <v>6000</v>
      </c>
      <c r="E4389">
        <v>400</v>
      </c>
      <c r="F4389" t="s">
        <v>11</v>
      </c>
      <c r="G4389" s="2">
        <v>76001</v>
      </c>
      <c r="H4389">
        <f t="shared" si="408"/>
        <v>705600</v>
      </c>
      <c r="I4389">
        <f t="shared" si="409"/>
        <v>50400</v>
      </c>
      <c r="J4389" t="str">
        <f t="shared" si="410"/>
        <v>January</v>
      </c>
      <c r="K4389" t="str">
        <f t="shared" si="411"/>
        <v>2108</v>
      </c>
      <c r="L4389" t="str">
        <f t="shared" si="412"/>
        <v>High Discount</v>
      </c>
      <c r="M4389" t="str">
        <f t="shared" si="413"/>
        <v>Ok</v>
      </c>
      <c r="N4389" t="s">
        <v>10264</v>
      </c>
    </row>
    <row r="4390" spans="1:14" x14ac:dyDescent="0.35">
      <c r="A4390" t="s">
        <v>4408</v>
      </c>
      <c r="B4390" t="s">
        <v>13</v>
      </c>
      <c r="C4390">
        <v>564</v>
      </c>
      <c r="D4390">
        <v>22000</v>
      </c>
      <c r="E4390">
        <v>5000</v>
      </c>
      <c r="F4390" t="s">
        <v>8</v>
      </c>
      <c r="G4390" s="2">
        <v>76008</v>
      </c>
      <c r="H4390">
        <f t="shared" si="408"/>
        <v>9588000</v>
      </c>
      <c r="I4390">
        <f t="shared" si="409"/>
        <v>2820000</v>
      </c>
      <c r="J4390" t="str">
        <f t="shared" si="410"/>
        <v>February</v>
      </c>
      <c r="K4390" t="str">
        <f t="shared" si="411"/>
        <v>2108</v>
      </c>
      <c r="L4390" t="str">
        <f t="shared" si="412"/>
        <v>High Discount</v>
      </c>
      <c r="M4390" t="str">
        <f t="shared" si="413"/>
        <v>Ok</v>
      </c>
      <c r="N4390" t="s">
        <v>10264</v>
      </c>
    </row>
    <row r="4391" spans="1:14" x14ac:dyDescent="0.35">
      <c r="A4391" t="s">
        <v>4409</v>
      </c>
      <c r="B4391" t="s">
        <v>30</v>
      </c>
      <c r="C4391">
        <v>598</v>
      </c>
      <c r="D4391">
        <v>1200</v>
      </c>
      <c r="E4391">
        <v>1000</v>
      </c>
      <c r="F4391" t="s">
        <v>46</v>
      </c>
      <c r="G4391" s="2">
        <v>76015</v>
      </c>
      <c r="H4391">
        <f t="shared" si="408"/>
        <v>119600</v>
      </c>
      <c r="I4391">
        <f t="shared" si="409"/>
        <v>598000</v>
      </c>
      <c r="J4391" t="str">
        <f t="shared" si="410"/>
        <v>February</v>
      </c>
      <c r="K4391" t="str">
        <f t="shared" si="411"/>
        <v>2108</v>
      </c>
      <c r="L4391" t="str">
        <f t="shared" si="412"/>
        <v>High Discount</v>
      </c>
      <c r="M4391" t="str">
        <f t="shared" si="413"/>
        <v>Ok</v>
      </c>
      <c r="N4391" t="s">
        <v>10264</v>
      </c>
    </row>
    <row r="4392" spans="1:14" x14ac:dyDescent="0.35">
      <c r="A4392" t="s">
        <v>4410</v>
      </c>
      <c r="B4392" t="s">
        <v>10</v>
      </c>
      <c r="C4392">
        <v>141</v>
      </c>
      <c r="D4392">
        <v>12000</v>
      </c>
      <c r="E4392">
        <v>1500</v>
      </c>
      <c r="F4392" t="s">
        <v>8</v>
      </c>
      <c r="G4392" s="2">
        <v>76022</v>
      </c>
      <c r="H4392">
        <f t="shared" si="408"/>
        <v>1480500</v>
      </c>
      <c r="I4392">
        <f t="shared" si="409"/>
        <v>211500</v>
      </c>
      <c r="J4392" t="str">
        <f t="shared" si="410"/>
        <v>February</v>
      </c>
      <c r="K4392" t="str">
        <f t="shared" si="411"/>
        <v>2108</v>
      </c>
      <c r="L4392" t="str">
        <f t="shared" si="412"/>
        <v>High Discount</v>
      </c>
      <c r="M4392" t="str">
        <f t="shared" si="413"/>
        <v>Ok</v>
      </c>
      <c r="N4392" t="s">
        <v>10264</v>
      </c>
    </row>
    <row r="4393" spans="1:14" x14ac:dyDescent="0.35">
      <c r="A4393" t="s">
        <v>4411</v>
      </c>
      <c r="B4393" t="s">
        <v>13</v>
      </c>
      <c r="C4393">
        <v>515</v>
      </c>
      <c r="D4393">
        <v>1200</v>
      </c>
      <c r="E4393">
        <v>1000</v>
      </c>
      <c r="F4393" t="s">
        <v>16</v>
      </c>
      <c r="G4393" s="2">
        <v>76029</v>
      </c>
      <c r="H4393">
        <f t="shared" si="408"/>
        <v>103000</v>
      </c>
      <c r="I4393">
        <f t="shared" si="409"/>
        <v>515000</v>
      </c>
      <c r="J4393" t="str">
        <f t="shared" si="410"/>
        <v>February</v>
      </c>
      <c r="K4393" t="str">
        <f t="shared" si="411"/>
        <v>2108</v>
      </c>
      <c r="L4393" t="str">
        <f t="shared" si="412"/>
        <v>High Discount</v>
      </c>
      <c r="M4393" t="str">
        <f t="shared" si="413"/>
        <v>Ok</v>
      </c>
      <c r="N4393" t="s">
        <v>10264</v>
      </c>
    </row>
    <row r="4394" spans="1:14" x14ac:dyDescent="0.35">
      <c r="A4394" t="s">
        <v>4412</v>
      </c>
      <c r="B4394" t="s">
        <v>13</v>
      </c>
      <c r="C4394">
        <v>515</v>
      </c>
      <c r="D4394">
        <v>6000</v>
      </c>
      <c r="E4394">
        <v>300</v>
      </c>
      <c r="F4394" t="s">
        <v>46</v>
      </c>
      <c r="G4394" s="2">
        <v>76036</v>
      </c>
      <c r="H4394">
        <f t="shared" si="408"/>
        <v>2935500</v>
      </c>
      <c r="I4394">
        <f t="shared" si="409"/>
        <v>154500</v>
      </c>
      <c r="J4394" t="str">
        <f t="shared" si="410"/>
        <v>March</v>
      </c>
      <c r="K4394" t="str">
        <f t="shared" si="411"/>
        <v>2108</v>
      </c>
      <c r="L4394" t="str">
        <f t="shared" si="412"/>
        <v>Normal</v>
      </c>
      <c r="M4394" t="str">
        <f t="shared" si="413"/>
        <v>Ok</v>
      </c>
      <c r="N4394" t="s">
        <v>10264</v>
      </c>
    </row>
    <row r="4395" spans="1:14" x14ac:dyDescent="0.35">
      <c r="A4395" t="s">
        <v>4413</v>
      </c>
      <c r="B4395" t="s">
        <v>19</v>
      </c>
      <c r="C4395">
        <v>89</v>
      </c>
      <c r="D4395">
        <v>12000</v>
      </c>
      <c r="E4395">
        <v>300</v>
      </c>
      <c r="F4395" t="s">
        <v>8</v>
      </c>
      <c r="G4395" s="2">
        <v>76043</v>
      </c>
      <c r="H4395">
        <f t="shared" si="408"/>
        <v>1041300</v>
      </c>
      <c r="I4395">
        <f t="shared" si="409"/>
        <v>26700</v>
      </c>
      <c r="J4395" t="str">
        <f t="shared" si="410"/>
        <v>March</v>
      </c>
      <c r="K4395" t="str">
        <f t="shared" si="411"/>
        <v>2108</v>
      </c>
      <c r="L4395" t="str">
        <f t="shared" si="412"/>
        <v>High Discount</v>
      </c>
      <c r="M4395" t="str">
        <f t="shared" si="413"/>
        <v>Ok</v>
      </c>
      <c r="N4395" t="s">
        <v>10264</v>
      </c>
    </row>
    <row r="4396" spans="1:14" x14ac:dyDescent="0.35">
      <c r="A4396" t="s">
        <v>4414</v>
      </c>
      <c r="B4396" t="s">
        <v>39</v>
      </c>
      <c r="C4396">
        <v>378</v>
      </c>
      <c r="D4396">
        <v>1200</v>
      </c>
      <c r="E4396">
        <v>5000</v>
      </c>
      <c r="F4396" t="s">
        <v>16</v>
      </c>
      <c r="G4396" s="2">
        <v>76050</v>
      </c>
      <c r="H4396">
        <f t="shared" si="408"/>
        <v>0</v>
      </c>
      <c r="I4396">
        <f t="shared" si="409"/>
        <v>1890000</v>
      </c>
      <c r="J4396" t="str">
        <f t="shared" si="410"/>
        <v>March</v>
      </c>
      <c r="K4396" t="str">
        <f t="shared" si="411"/>
        <v>2108</v>
      </c>
      <c r="L4396" t="str">
        <f t="shared" si="412"/>
        <v>High Discount</v>
      </c>
      <c r="M4396" t="str">
        <f t="shared" si="413"/>
        <v>Zero Sales</v>
      </c>
      <c r="N4396" t="s">
        <v>10264</v>
      </c>
    </row>
    <row r="4397" spans="1:14" x14ac:dyDescent="0.35">
      <c r="A4397" t="s">
        <v>4415</v>
      </c>
      <c r="B4397" t="s">
        <v>10</v>
      </c>
      <c r="C4397">
        <v>334</v>
      </c>
      <c r="D4397">
        <v>15000</v>
      </c>
      <c r="E4397">
        <v>400</v>
      </c>
      <c r="F4397" t="s">
        <v>11</v>
      </c>
      <c r="G4397" s="2">
        <v>76057</v>
      </c>
      <c r="H4397">
        <f t="shared" si="408"/>
        <v>4876400</v>
      </c>
      <c r="I4397">
        <f t="shared" si="409"/>
        <v>133600</v>
      </c>
      <c r="J4397" t="str">
        <f t="shared" si="410"/>
        <v>March</v>
      </c>
      <c r="K4397" t="str">
        <f t="shared" si="411"/>
        <v>2108</v>
      </c>
      <c r="L4397" t="str">
        <f t="shared" si="412"/>
        <v>High Discount</v>
      </c>
      <c r="M4397" t="str">
        <f t="shared" si="413"/>
        <v>Ok</v>
      </c>
      <c r="N4397" t="s">
        <v>10264</v>
      </c>
    </row>
    <row r="4398" spans="1:14" x14ac:dyDescent="0.35">
      <c r="A4398" t="s">
        <v>4416</v>
      </c>
      <c r="B4398" t="s">
        <v>10</v>
      </c>
      <c r="C4398">
        <v>115</v>
      </c>
      <c r="D4398">
        <v>22000</v>
      </c>
      <c r="E4398">
        <v>1500</v>
      </c>
      <c r="F4398" t="s">
        <v>46</v>
      </c>
      <c r="G4398" s="2">
        <v>76064</v>
      </c>
      <c r="H4398">
        <f t="shared" si="408"/>
        <v>2357500</v>
      </c>
      <c r="I4398">
        <f t="shared" si="409"/>
        <v>172500</v>
      </c>
      <c r="J4398" t="str">
        <f t="shared" si="410"/>
        <v>April</v>
      </c>
      <c r="K4398" t="str">
        <f t="shared" si="411"/>
        <v>2108</v>
      </c>
      <c r="L4398" t="str">
        <f t="shared" si="412"/>
        <v>High Discount</v>
      </c>
      <c r="M4398" t="str">
        <f t="shared" si="413"/>
        <v>Ok</v>
      </c>
      <c r="N4398" t="s">
        <v>10264</v>
      </c>
    </row>
    <row r="4399" spans="1:14" x14ac:dyDescent="0.35">
      <c r="A4399" t="s">
        <v>4417</v>
      </c>
      <c r="B4399" t="s">
        <v>7</v>
      </c>
      <c r="C4399">
        <v>158</v>
      </c>
      <c r="D4399">
        <v>800</v>
      </c>
      <c r="E4399">
        <v>1000</v>
      </c>
      <c r="F4399" t="s">
        <v>46</v>
      </c>
      <c r="G4399" s="2">
        <v>76071</v>
      </c>
      <c r="H4399">
        <f t="shared" si="408"/>
        <v>0</v>
      </c>
      <c r="I4399">
        <f t="shared" si="409"/>
        <v>158000</v>
      </c>
      <c r="J4399" t="str">
        <f t="shared" si="410"/>
        <v>April</v>
      </c>
      <c r="K4399" t="str">
        <f t="shared" si="411"/>
        <v>2108</v>
      </c>
      <c r="L4399" t="str">
        <f t="shared" si="412"/>
        <v>High Discount</v>
      </c>
      <c r="M4399" t="str">
        <f t="shared" si="413"/>
        <v>Zero Sales</v>
      </c>
      <c r="N4399" t="s">
        <v>10264</v>
      </c>
    </row>
    <row r="4400" spans="1:14" x14ac:dyDescent="0.35">
      <c r="A4400" t="s">
        <v>4418</v>
      </c>
      <c r="B4400" t="s">
        <v>7</v>
      </c>
      <c r="C4400">
        <v>464</v>
      </c>
      <c r="D4400">
        <v>4500</v>
      </c>
      <c r="E4400">
        <v>400</v>
      </c>
      <c r="F4400" t="s">
        <v>11</v>
      </c>
      <c r="G4400" s="2">
        <v>76078</v>
      </c>
      <c r="H4400">
        <f t="shared" si="408"/>
        <v>1902400</v>
      </c>
      <c r="I4400">
        <f t="shared" si="409"/>
        <v>185600</v>
      </c>
      <c r="J4400" t="str">
        <f t="shared" si="410"/>
        <v>April</v>
      </c>
      <c r="K4400" t="str">
        <f t="shared" si="411"/>
        <v>2108</v>
      </c>
      <c r="L4400" t="str">
        <f t="shared" si="412"/>
        <v>Normal</v>
      </c>
      <c r="M4400" t="str">
        <f t="shared" si="413"/>
        <v>Ok</v>
      </c>
      <c r="N4400" t="s">
        <v>10264</v>
      </c>
    </row>
    <row r="4401" spans="1:14" x14ac:dyDescent="0.35">
      <c r="A4401" t="s">
        <v>4419</v>
      </c>
      <c r="B4401" t="s">
        <v>13</v>
      </c>
      <c r="C4401">
        <v>141</v>
      </c>
      <c r="D4401">
        <v>12000</v>
      </c>
      <c r="E4401">
        <v>100</v>
      </c>
      <c r="F4401" t="s">
        <v>16</v>
      </c>
      <c r="G4401" s="2">
        <v>76085</v>
      </c>
      <c r="H4401">
        <f t="shared" si="408"/>
        <v>1677900</v>
      </c>
      <c r="I4401">
        <f t="shared" si="409"/>
        <v>14100</v>
      </c>
      <c r="J4401" t="str">
        <f t="shared" si="410"/>
        <v>April</v>
      </c>
      <c r="K4401" t="str">
        <f t="shared" si="411"/>
        <v>2108</v>
      </c>
      <c r="L4401" t="str">
        <f t="shared" si="412"/>
        <v>Normal</v>
      </c>
      <c r="M4401" t="str">
        <f t="shared" si="413"/>
        <v>Ok</v>
      </c>
      <c r="N4401" t="s">
        <v>10264</v>
      </c>
    </row>
    <row r="4402" spans="1:14" x14ac:dyDescent="0.35">
      <c r="A4402" t="s">
        <v>4420</v>
      </c>
      <c r="B4402" t="s">
        <v>15</v>
      </c>
      <c r="C4402">
        <v>417</v>
      </c>
      <c r="D4402">
        <v>12000</v>
      </c>
      <c r="E4402">
        <v>300</v>
      </c>
      <c r="F4402" t="s">
        <v>11</v>
      </c>
      <c r="G4402" s="2">
        <v>76092</v>
      </c>
      <c r="H4402">
        <f t="shared" si="408"/>
        <v>4878900</v>
      </c>
      <c r="I4402">
        <f t="shared" si="409"/>
        <v>125100</v>
      </c>
      <c r="J4402" t="str">
        <f t="shared" si="410"/>
        <v>April</v>
      </c>
      <c r="K4402" t="str">
        <f t="shared" si="411"/>
        <v>2108</v>
      </c>
      <c r="L4402" t="str">
        <f t="shared" si="412"/>
        <v>Normal</v>
      </c>
      <c r="M4402" t="str">
        <f t="shared" si="413"/>
        <v>Ok</v>
      </c>
      <c r="N4402" t="s">
        <v>10264</v>
      </c>
    </row>
    <row r="4403" spans="1:14" x14ac:dyDescent="0.35">
      <c r="A4403" t="s">
        <v>4421</v>
      </c>
      <c r="B4403" t="s">
        <v>7</v>
      </c>
      <c r="C4403">
        <v>472</v>
      </c>
      <c r="D4403">
        <v>800</v>
      </c>
      <c r="E4403">
        <v>1000</v>
      </c>
      <c r="F4403" t="s">
        <v>46</v>
      </c>
      <c r="G4403" s="2">
        <v>76099</v>
      </c>
      <c r="H4403">
        <f t="shared" si="408"/>
        <v>0</v>
      </c>
      <c r="I4403">
        <f t="shared" si="409"/>
        <v>472000</v>
      </c>
      <c r="J4403" t="str">
        <f t="shared" si="410"/>
        <v>May</v>
      </c>
      <c r="K4403" t="str">
        <f t="shared" si="411"/>
        <v>2108</v>
      </c>
      <c r="L4403" t="str">
        <f t="shared" si="412"/>
        <v>High Discount</v>
      </c>
      <c r="M4403" t="str">
        <f t="shared" si="413"/>
        <v>Zero Sales</v>
      </c>
      <c r="N4403" t="s">
        <v>10264</v>
      </c>
    </row>
    <row r="4404" spans="1:14" x14ac:dyDescent="0.35">
      <c r="A4404" t="s">
        <v>4422</v>
      </c>
      <c r="B4404" t="s">
        <v>13</v>
      </c>
      <c r="C4404">
        <v>289</v>
      </c>
      <c r="D4404">
        <v>800</v>
      </c>
      <c r="E4404">
        <v>2000</v>
      </c>
      <c r="F4404" t="s">
        <v>8</v>
      </c>
      <c r="G4404" s="2">
        <v>76106</v>
      </c>
      <c r="H4404">
        <f t="shared" si="408"/>
        <v>0</v>
      </c>
      <c r="I4404">
        <f t="shared" si="409"/>
        <v>578000</v>
      </c>
      <c r="J4404" t="str">
        <f t="shared" si="410"/>
        <v>May</v>
      </c>
      <c r="K4404" t="str">
        <f t="shared" si="411"/>
        <v>2108</v>
      </c>
      <c r="L4404" t="str">
        <f t="shared" si="412"/>
        <v>High Discount</v>
      </c>
      <c r="M4404" t="str">
        <f t="shared" si="413"/>
        <v>Zero Sales</v>
      </c>
      <c r="N4404" t="s">
        <v>10264</v>
      </c>
    </row>
    <row r="4405" spans="1:14" x14ac:dyDescent="0.35">
      <c r="A4405" t="s">
        <v>4423</v>
      </c>
      <c r="B4405" t="s">
        <v>43</v>
      </c>
      <c r="C4405">
        <v>484</v>
      </c>
      <c r="D4405">
        <v>22000</v>
      </c>
      <c r="E4405">
        <v>1000</v>
      </c>
      <c r="F4405" t="s">
        <v>16</v>
      </c>
      <c r="G4405" s="2">
        <v>76113</v>
      </c>
      <c r="H4405">
        <f t="shared" si="408"/>
        <v>10164000</v>
      </c>
      <c r="I4405">
        <f t="shared" si="409"/>
        <v>484000</v>
      </c>
      <c r="J4405" t="str">
        <f t="shared" si="410"/>
        <v>May</v>
      </c>
      <c r="K4405" t="str">
        <f t="shared" si="411"/>
        <v>2108</v>
      </c>
      <c r="L4405" t="str">
        <f t="shared" si="412"/>
        <v>High Discount</v>
      </c>
      <c r="M4405" t="str">
        <f t="shared" si="413"/>
        <v>Ok</v>
      </c>
      <c r="N4405" t="s">
        <v>10264</v>
      </c>
    </row>
    <row r="4406" spans="1:14" x14ac:dyDescent="0.35">
      <c r="A4406" t="s">
        <v>4424</v>
      </c>
      <c r="B4406" t="s">
        <v>21</v>
      </c>
      <c r="C4406">
        <v>261</v>
      </c>
      <c r="D4406">
        <v>45000</v>
      </c>
      <c r="E4406">
        <v>400</v>
      </c>
      <c r="F4406" t="s">
        <v>16</v>
      </c>
      <c r="G4406" s="2">
        <v>76120</v>
      </c>
      <c r="H4406">
        <f t="shared" si="408"/>
        <v>11640600</v>
      </c>
      <c r="I4406">
        <f t="shared" si="409"/>
        <v>104400</v>
      </c>
      <c r="J4406" t="str">
        <f t="shared" si="410"/>
        <v>May</v>
      </c>
      <c r="K4406" t="str">
        <f t="shared" si="411"/>
        <v>2108</v>
      </c>
      <c r="L4406" t="str">
        <f t="shared" si="412"/>
        <v>High Discount</v>
      </c>
      <c r="M4406" t="str">
        <f t="shared" si="413"/>
        <v>Ok</v>
      </c>
      <c r="N4406" t="s">
        <v>10264</v>
      </c>
    </row>
    <row r="4407" spans="1:14" x14ac:dyDescent="0.35">
      <c r="A4407" t="s">
        <v>4425</v>
      </c>
      <c r="B4407" t="s">
        <v>21</v>
      </c>
      <c r="C4407">
        <v>449</v>
      </c>
      <c r="D4407">
        <v>22000</v>
      </c>
      <c r="E4407">
        <v>200</v>
      </c>
      <c r="F4407" t="s">
        <v>16</v>
      </c>
      <c r="G4407" s="2">
        <v>76127</v>
      </c>
      <c r="H4407">
        <f t="shared" si="408"/>
        <v>9788200</v>
      </c>
      <c r="I4407">
        <f t="shared" si="409"/>
        <v>89800</v>
      </c>
      <c r="J4407" t="str">
        <f t="shared" si="410"/>
        <v>June</v>
      </c>
      <c r="K4407" t="str">
        <f t="shared" si="411"/>
        <v>2108</v>
      </c>
      <c r="L4407" t="str">
        <f t="shared" si="412"/>
        <v>Normal</v>
      </c>
      <c r="M4407" t="str">
        <f t="shared" si="413"/>
        <v>Ok</v>
      </c>
      <c r="N4407" t="s">
        <v>10264</v>
      </c>
    </row>
    <row r="4408" spans="1:14" x14ac:dyDescent="0.35">
      <c r="A4408" t="s">
        <v>4426</v>
      </c>
      <c r="B4408" t="s">
        <v>10</v>
      </c>
      <c r="C4408">
        <v>575</v>
      </c>
      <c r="D4408">
        <v>6000</v>
      </c>
      <c r="E4408">
        <v>3000</v>
      </c>
      <c r="F4408" t="s">
        <v>11</v>
      </c>
      <c r="G4408" s="2">
        <v>76134</v>
      </c>
      <c r="H4408">
        <f t="shared" si="408"/>
        <v>1725000</v>
      </c>
      <c r="I4408">
        <f t="shared" si="409"/>
        <v>1725000</v>
      </c>
      <c r="J4408" t="str">
        <f t="shared" si="410"/>
        <v>June</v>
      </c>
      <c r="K4408" t="str">
        <f t="shared" si="411"/>
        <v>2108</v>
      </c>
      <c r="L4408" t="str">
        <f t="shared" si="412"/>
        <v>High Discount</v>
      </c>
      <c r="M4408" t="str">
        <f t="shared" si="413"/>
        <v>Ok</v>
      </c>
      <c r="N4408" t="s">
        <v>10264</v>
      </c>
    </row>
    <row r="4409" spans="1:14" x14ac:dyDescent="0.35">
      <c r="A4409" t="s">
        <v>4427</v>
      </c>
      <c r="B4409" t="s">
        <v>15</v>
      </c>
      <c r="C4409">
        <v>517</v>
      </c>
      <c r="D4409">
        <v>6000</v>
      </c>
      <c r="E4409">
        <v>400</v>
      </c>
      <c r="F4409" t="s">
        <v>11</v>
      </c>
      <c r="G4409" s="2">
        <v>76141</v>
      </c>
      <c r="H4409">
        <f t="shared" si="408"/>
        <v>2895200</v>
      </c>
      <c r="I4409">
        <f t="shared" si="409"/>
        <v>206800</v>
      </c>
      <c r="J4409" t="str">
        <f t="shared" si="410"/>
        <v>June</v>
      </c>
      <c r="K4409" t="str">
        <f t="shared" si="411"/>
        <v>2108</v>
      </c>
      <c r="L4409" t="str">
        <f t="shared" si="412"/>
        <v>Normal</v>
      </c>
      <c r="M4409" t="str">
        <f t="shared" si="413"/>
        <v>Ok</v>
      </c>
      <c r="N4409" t="s">
        <v>10264</v>
      </c>
    </row>
    <row r="4410" spans="1:14" x14ac:dyDescent="0.35">
      <c r="A4410" t="s">
        <v>4428</v>
      </c>
      <c r="B4410" t="s">
        <v>19</v>
      </c>
      <c r="C4410">
        <v>219</v>
      </c>
      <c r="D4410">
        <v>800</v>
      </c>
      <c r="E4410">
        <v>2000</v>
      </c>
      <c r="F4410" t="s">
        <v>8</v>
      </c>
      <c r="G4410" s="2">
        <v>76148</v>
      </c>
      <c r="H4410">
        <f t="shared" si="408"/>
        <v>0</v>
      </c>
      <c r="I4410">
        <f t="shared" si="409"/>
        <v>438000</v>
      </c>
      <c r="J4410" t="str">
        <f t="shared" si="410"/>
        <v>June</v>
      </c>
      <c r="K4410" t="str">
        <f t="shared" si="411"/>
        <v>2108</v>
      </c>
      <c r="L4410" t="str">
        <f t="shared" si="412"/>
        <v>High Discount</v>
      </c>
      <c r="M4410" t="str">
        <f t="shared" si="413"/>
        <v>Zero Sales</v>
      </c>
      <c r="N4410" t="s">
        <v>10264</v>
      </c>
    </row>
    <row r="4411" spans="1:14" x14ac:dyDescent="0.35">
      <c r="A4411" t="s">
        <v>4429</v>
      </c>
      <c r="B4411" t="s">
        <v>39</v>
      </c>
      <c r="C4411">
        <v>259</v>
      </c>
      <c r="D4411">
        <v>15000</v>
      </c>
      <c r="E4411">
        <v>100</v>
      </c>
      <c r="F4411" t="s">
        <v>8</v>
      </c>
      <c r="G4411" s="2">
        <v>76155</v>
      </c>
      <c r="H4411">
        <f t="shared" si="408"/>
        <v>3859100</v>
      </c>
      <c r="I4411">
        <f t="shared" si="409"/>
        <v>25900</v>
      </c>
      <c r="J4411" t="str">
        <f t="shared" si="410"/>
        <v>July</v>
      </c>
      <c r="K4411" t="str">
        <f t="shared" si="411"/>
        <v>2108</v>
      </c>
      <c r="L4411" t="str">
        <f t="shared" si="412"/>
        <v>Normal</v>
      </c>
      <c r="M4411" t="str">
        <f t="shared" si="413"/>
        <v>Ok</v>
      </c>
      <c r="N4411" t="s">
        <v>10264</v>
      </c>
    </row>
    <row r="4412" spans="1:14" x14ac:dyDescent="0.35">
      <c r="A4412" t="s">
        <v>4430</v>
      </c>
      <c r="B4412" t="s">
        <v>7</v>
      </c>
      <c r="C4412">
        <v>305</v>
      </c>
      <c r="D4412">
        <v>18000</v>
      </c>
      <c r="E4412">
        <v>100</v>
      </c>
      <c r="F4412" t="s">
        <v>16</v>
      </c>
      <c r="G4412" s="2">
        <v>76162</v>
      </c>
      <c r="H4412">
        <f t="shared" si="408"/>
        <v>5459500</v>
      </c>
      <c r="I4412">
        <f t="shared" si="409"/>
        <v>30500</v>
      </c>
      <c r="J4412" t="str">
        <f t="shared" si="410"/>
        <v>July</v>
      </c>
      <c r="K4412" t="str">
        <f t="shared" si="411"/>
        <v>2108</v>
      </c>
      <c r="L4412" t="str">
        <f t="shared" si="412"/>
        <v>Normal</v>
      </c>
      <c r="M4412" t="str">
        <f t="shared" si="413"/>
        <v>Ok</v>
      </c>
      <c r="N4412" t="s">
        <v>10264</v>
      </c>
    </row>
    <row r="4413" spans="1:14" x14ac:dyDescent="0.35">
      <c r="A4413" t="s">
        <v>4431</v>
      </c>
      <c r="B4413" t="s">
        <v>43</v>
      </c>
      <c r="C4413">
        <v>122</v>
      </c>
      <c r="D4413">
        <v>4500</v>
      </c>
      <c r="E4413">
        <v>1000</v>
      </c>
      <c r="F4413" t="s">
        <v>8</v>
      </c>
      <c r="G4413" s="2">
        <v>76169</v>
      </c>
      <c r="H4413">
        <f t="shared" si="408"/>
        <v>427000</v>
      </c>
      <c r="I4413">
        <f t="shared" si="409"/>
        <v>122000</v>
      </c>
      <c r="J4413" t="str">
        <f t="shared" si="410"/>
        <v>July</v>
      </c>
      <c r="K4413" t="str">
        <f t="shared" si="411"/>
        <v>2108</v>
      </c>
      <c r="L4413" t="str">
        <f t="shared" si="412"/>
        <v>High Discount</v>
      </c>
      <c r="M4413" t="str">
        <f t="shared" si="413"/>
        <v>Ok</v>
      </c>
      <c r="N4413" t="s">
        <v>10264</v>
      </c>
    </row>
    <row r="4414" spans="1:14" x14ac:dyDescent="0.35">
      <c r="A4414" t="s">
        <v>4432</v>
      </c>
      <c r="B4414" t="s">
        <v>13</v>
      </c>
      <c r="C4414">
        <v>196</v>
      </c>
      <c r="D4414">
        <v>22000</v>
      </c>
      <c r="E4414">
        <v>100</v>
      </c>
      <c r="F4414" t="s">
        <v>11</v>
      </c>
      <c r="G4414" s="2">
        <v>76176</v>
      </c>
      <c r="H4414">
        <f t="shared" si="408"/>
        <v>4292400</v>
      </c>
      <c r="I4414">
        <f t="shared" si="409"/>
        <v>19600</v>
      </c>
      <c r="J4414" t="str">
        <f t="shared" si="410"/>
        <v>July</v>
      </c>
      <c r="K4414" t="str">
        <f t="shared" si="411"/>
        <v>2108</v>
      </c>
      <c r="L4414" t="str">
        <f t="shared" si="412"/>
        <v>Normal</v>
      </c>
      <c r="M4414" t="str">
        <f t="shared" si="413"/>
        <v>Ok</v>
      </c>
      <c r="N4414" t="s">
        <v>10264</v>
      </c>
    </row>
    <row r="4415" spans="1:14" x14ac:dyDescent="0.35">
      <c r="A4415" t="s">
        <v>4433</v>
      </c>
      <c r="B4415" t="s">
        <v>15</v>
      </c>
      <c r="C4415">
        <v>389</v>
      </c>
      <c r="D4415">
        <v>18000</v>
      </c>
      <c r="E4415">
        <v>300</v>
      </c>
      <c r="F4415" t="s">
        <v>8</v>
      </c>
      <c r="G4415" s="2">
        <v>76183</v>
      </c>
      <c r="H4415">
        <f t="shared" si="408"/>
        <v>6885300</v>
      </c>
      <c r="I4415">
        <f t="shared" si="409"/>
        <v>116700</v>
      </c>
      <c r="J4415" t="str">
        <f t="shared" si="410"/>
        <v>July</v>
      </c>
      <c r="K4415" t="str">
        <f t="shared" si="411"/>
        <v>2108</v>
      </c>
      <c r="L4415" t="str">
        <f t="shared" si="412"/>
        <v>Normal</v>
      </c>
      <c r="M4415" t="str">
        <f t="shared" si="413"/>
        <v>Ok</v>
      </c>
      <c r="N4415" t="s">
        <v>10264</v>
      </c>
    </row>
    <row r="4416" spans="1:14" x14ac:dyDescent="0.35">
      <c r="A4416" t="s">
        <v>4434</v>
      </c>
      <c r="B4416" t="s">
        <v>10</v>
      </c>
      <c r="C4416">
        <v>366</v>
      </c>
      <c r="D4416">
        <v>1200</v>
      </c>
      <c r="E4416">
        <v>200</v>
      </c>
      <c r="F4416" t="s">
        <v>11</v>
      </c>
      <c r="G4416" s="2">
        <v>76190</v>
      </c>
      <c r="H4416">
        <f t="shared" si="408"/>
        <v>366000</v>
      </c>
      <c r="I4416">
        <f t="shared" si="409"/>
        <v>73200</v>
      </c>
      <c r="J4416" t="str">
        <f t="shared" si="410"/>
        <v>August</v>
      </c>
      <c r="K4416" t="str">
        <f t="shared" si="411"/>
        <v>2108</v>
      </c>
      <c r="L4416" t="str">
        <f t="shared" si="412"/>
        <v>Normal</v>
      </c>
      <c r="M4416" t="str">
        <f t="shared" si="413"/>
        <v>Ok</v>
      </c>
      <c r="N4416" t="s">
        <v>10264</v>
      </c>
    </row>
    <row r="4417" spans="1:14" x14ac:dyDescent="0.35">
      <c r="A4417" t="s">
        <v>4435</v>
      </c>
      <c r="B4417" t="s">
        <v>7</v>
      </c>
      <c r="C4417">
        <v>203</v>
      </c>
      <c r="D4417">
        <v>45000</v>
      </c>
      <c r="E4417">
        <v>200</v>
      </c>
      <c r="F4417" t="s">
        <v>8</v>
      </c>
      <c r="G4417" s="2">
        <v>76197</v>
      </c>
      <c r="H4417">
        <f t="shared" si="408"/>
        <v>9094400</v>
      </c>
      <c r="I4417">
        <f t="shared" si="409"/>
        <v>40600</v>
      </c>
      <c r="J4417" t="str">
        <f t="shared" si="410"/>
        <v>August</v>
      </c>
      <c r="K4417" t="str">
        <f t="shared" si="411"/>
        <v>2108</v>
      </c>
      <c r="L4417" t="str">
        <f t="shared" si="412"/>
        <v>Normal</v>
      </c>
      <c r="M4417" t="str">
        <f t="shared" si="413"/>
        <v>Ok</v>
      </c>
      <c r="N4417" t="s">
        <v>10264</v>
      </c>
    </row>
    <row r="4418" spans="1:14" x14ac:dyDescent="0.35">
      <c r="A4418" t="s">
        <v>4436</v>
      </c>
      <c r="B4418" t="s">
        <v>15</v>
      </c>
      <c r="C4418">
        <v>304</v>
      </c>
      <c r="D4418">
        <v>1200</v>
      </c>
      <c r="E4418">
        <v>500</v>
      </c>
      <c r="F4418" t="s">
        <v>46</v>
      </c>
      <c r="G4418" s="2">
        <v>76204</v>
      </c>
      <c r="H4418">
        <f t="shared" ref="H4418:H4481" si="414">MAX(0,(D4418-E4418)*C4418)</f>
        <v>212800</v>
      </c>
      <c r="I4418">
        <f t="shared" si="409"/>
        <v>152000</v>
      </c>
      <c r="J4418" t="str">
        <f t="shared" si="410"/>
        <v>August</v>
      </c>
      <c r="K4418" t="str">
        <f t="shared" si="411"/>
        <v>2108</v>
      </c>
      <c r="L4418" t="str">
        <f t="shared" si="412"/>
        <v>High Discount</v>
      </c>
      <c r="M4418" t="str">
        <f t="shared" si="413"/>
        <v>Ok</v>
      </c>
      <c r="N4418" t="s">
        <v>10264</v>
      </c>
    </row>
    <row r="4419" spans="1:14" x14ac:dyDescent="0.35">
      <c r="A4419" t="s">
        <v>4437</v>
      </c>
      <c r="B4419" t="s">
        <v>7</v>
      </c>
      <c r="C4419">
        <v>400</v>
      </c>
      <c r="D4419">
        <v>5500</v>
      </c>
      <c r="E4419">
        <v>500</v>
      </c>
      <c r="F4419" t="s">
        <v>11</v>
      </c>
      <c r="G4419" s="2">
        <v>76211</v>
      </c>
      <c r="H4419">
        <f t="shared" si="414"/>
        <v>2000000</v>
      </c>
      <c r="I4419">
        <f t="shared" ref="I4419:I4482" si="415">E4419*C4419</f>
        <v>200000</v>
      </c>
      <c r="J4419" t="str">
        <f t="shared" ref="J4419:J4482" si="416">TEXT(G:G,"mmmm")</f>
        <v>August</v>
      </c>
      <c r="K4419" t="str">
        <f t="shared" ref="K4419:K4482" si="417">TEXT(G4419,"yyy")</f>
        <v>2108</v>
      </c>
      <c r="L4419" t="str">
        <f t="shared" ref="L4419:L4482" si="418">IF(E4419&gt;=C4419,"High Discount","Normal")</f>
        <v>High Discount</v>
      </c>
      <c r="M4419" t="str">
        <f t="shared" ref="M4419:M4482" si="419">IF(H4419=0,"Zero Sales","Ok")</f>
        <v>Ok</v>
      </c>
      <c r="N4419" t="s">
        <v>10264</v>
      </c>
    </row>
    <row r="4420" spans="1:14" x14ac:dyDescent="0.35">
      <c r="A4420" t="s">
        <v>4438</v>
      </c>
      <c r="B4420" t="s">
        <v>39</v>
      </c>
      <c r="C4420">
        <v>596</v>
      </c>
      <c r="D4420">
        <v>12000</v>
      </c>
      <c r="E4420">
        <v>5000</v>
      </c>
      <c r="F4420" t="s">
        <v>46</v>
      </c>
      <c r="G4420" s="2">
        <v>76218</v>
      </c>
      <c r="H4420">
        <f t="shared" si="414"/>
        <v>4172000</v>
      </c>
      <c r="I4420">
        <f t="shared" si="415"/>
        <v>2980000</v>
      </c>
      <c r="J4420" t="str">
        <f t="shared" si="416"/>
        <v>September</v>
      </c>
      <c r="K4420" t="str">
        <f t="shared" si="417"/>
        <v>2108</v>
      </c>
      <c r="L4420" t="str">
        <f t="shared" si="418"/>
        <v>High Discount</v>
      </c>
      <c r="M4420" t="str">
        <f t="shared" si="419"/>
        <v>Ok</v>
      </c>
      <c r="N4420" t="s">
        <v>10264</v>
      </c>
    </row>
    <row r="4421" spans="1:14" x14ac:dyDescent="0.35">
      <c r="A4421" t="s">
        <v>4439</v>
      </c>
      <c r="B4421" t="s">
        <v>39</v>
      </c>
      <c r="C4421">
        <v>361</v>
      </c>
      <c r="D4421">
        <v>800</v>
      </c>
      <c r="E4421">
        <v>2000</v>
      </c>
      <c r="F4421" t="s">
        <v>11</v>
      </c>
      <c r="G4421" s="2">
        <v>76225</v>
      </c>
      <c r="H4421">
        <f t="shared" si="414"/>
        <v>0</v>
      </c>
      <c r="I4421">
        <f t="shared" si="415"/>
        <v>722000</v>
      </c>
      <c r="J4421" t="str">
        <f t="shared" si="416"/>
        <v>September</v>
      </c>
      <c r="K4421" t="str">
        <f t="shared" si="417"/>
        <v>2108</v>
      </c>
      <c r="L4421" t="str">
        <f t="shared" si="418"/>
        <v>High Discount</v>
      </c>
      <c r="M4421" t="str">
        <f t="shared" si="419"/>
        <v>Zero Sales</v>
      </c>
      <c r="N4421" t="s">
        <v>10264</v>
      </c>
    </row>
    <row r="4422" spans="1:14" x14ac:dyDescent="0.35">
      <c r="A4422" t="s">
        <v>4440</v>
      </c>
      <c r="B4422" t="s">
        <v>19</v>
      </c>
      <c r="C4422">
        <v>183</v>
      </c>
      <c r="D4422">
        <v>1200</v>
      </c>
      <c r="E4422">
        <v>100</v>
      </c>
      <c r="F4422" t="s">
        <v>8</v>
      </c>
      <c r="G4422" s="2">
        <v>76232</v>
      </c>
      <c r="H4422">
        <f t="shared" si="414"/>
        <v>201300</v>
      </c>
      <c r="I4422">
        <f t="shared" si="415"/>
        <v>18300</v>
      </c>
      <c r="J4422" t="str">
        <f t="shared" si="416"/>
        <v>September</v>
      </c>
      <c r="K4422" t="str">
        <f t="shared" si="417"/>
        <v>2108</v>
      </c>
      <c r="L4422" t="str">
        <f t="shared" si="418"/>
        <v>Normal</v>
      </c>
      <c r="M4422" t="str">
        <f t="shared" si="419"/>
        <v>Ok</v>
      </c>
      <c r="N4422" t="s">
        <v>10264</v>
      </c>
    </row>
    <row r="4423" spans="1:14" x14ac:dyDescent="0.35">
      <c r="A4423" t="s">
        <v>4441</v>
      </c>
      <c r="B4423" t="s">
        <v>21</v>
      </c>
      <c r="C4423">
        <v>178</v>
      </c>
      <c r="D4423">
        <v>4500</v>
      </c>
      <c r="E4423">
        <v>100</v>
      </c>
      <c r="F4423" t="s">
        <v>46</v>
      </c>
      <c r="G4423" s="2">
        <v>76239</v>
      </c>
      <c r="H4423">
        <f t="shared" si="414"/>
        <v>783200</v>
      </c>
      <c r="I4423">
        <f t="shared" si="415"/>
        <v>17800</v>
      </c>
      <c r="J4423" t="str">
        <f t="shared" si="416"/>
        <v>September</v>
      </c>
      <c r="K4423" t="str">
        <f t="shared" si="417"/>
        <v>2108</v>
      </c>
      <c r="L4423" t="str">
        <f t="shared" si="418"/>
        <v>Normal</v>
      </c>
      <c r="M4423" t="str">
        <f t="shared" si="419"/>
        <v>Ok</v>
      </c>
      <c r="N4423" t="s">
        <v>10264</v>
      </c>
    </row>
    <row r="4424" spans="1:14" x14ac:dyDescent="0.35">
      <c r="A4424" t="s">
        <v>4442</v>
      </c>
      <c r="B4424" t="s">
        <v>33</v>
      </c>
      <c r="C4424">
        <v>485</v>
      </c>
      <c r="D4424">
        <v>1200</v>
      </c>
      <c r="E4424">
        <v>5000</v>
      </c>
      <c r="F4424" t="s">
        <v>8</v>
      </c>
      <c r="G4424" s="2">
        <v>76246</v>
      </c>
      <c r="H4424">
        <f t="shared" si="414"/>
        <v>0</v>
      </c>
      <c r="I4424">
        <f t="shared" si="415"/>
        <v>2425000</v>
      </c>
      <c r="J4424" t="str">
        <f t="shared" si="416"/>
        <v>October</v>
      </c>
      <c r="K4424" t="str">
        <f t="shared" si="417"/>
        <v>2108</v>
      </c>
      <c r="L4424" t="str">
        <f t="shared" si="418"/>
        <v>High Discount</v>
      </c>
      <c r="M4424" t="str">
        <f t="shared" si="419"/>
        <v>Zero Sales</v>
      </c>
      <c r="N4424" t="s">
        <v>10264</v>
      </c>
    </row>
    <row r="4425" spans="1:14" x14ac:dyDescent="0.35">
      <c r="A4425" t="s">
        <v>4443</v>
      </c>
      <c r="B4425" t="s">
        <v>33</v>
      </c>
      <c r="C4425">
        <v>329</v>
      </c>
      <c r="D4425">
        <v>6000</v>
      </c>
      <c r="E4425">
        <v>3000</v>
      </c>
      <c r="F4425" t="s">
        <v>11</v>
      </c>
      <c r="G4425" s="2">
        <v>76253</v>
      </c>
      <c r="H4425">
        <f t="shared" si="414"/>
        <v>987000</v>
      </c>
      <c r="I4425">
        <f t="shared" si="415"/>
        <v>987000</v>
      </c>
      <c r="J4425" t="str">
        <f t="shared" si="416"/>
        <v>October</v>
      </c>
      <c r="K4425" t="str">
        <f t="shared" si="417"/>
        <v>2108</v>
      </c>
      <c r="L4425" t="str">
        <f t="shared" si="418"/>
        <v>High Discount</v>
      </c>
      <c r="M4425" t="str">
        <f t="shared" si="419"/>
        <v>Ok</v>
      </c>
      <c r="N4425" t="s">
        <v>10264</v>
      </c>
    </row>
    <row r="4426" spans="1:14" x14ac:dyDescent="0.35">
      <c r="A4426" t="s">
        <v>4444</v>
      </c>
      <c r="B4426" t="s">
        <v>7</v>
      </c>
      <c r="C4426">
        <v>407</v>
      </c>
      <c r="D4426">
        <v>18000</v>
      </c>
      <c r="E4426">
        <v>400</v>
      </c>
      <c r="F4426" t="s">
        <v>46</v>
      </c>
      <c r="G4426" s="2">
        <v>76260</v>
      </c>
      <c r="H4426">
        <f t="shared" si="414"/>
        <v>7163200</v>
      </c>
      <c r="I4426">
        <f t="shared" si="415"/>
        <v>162800</v>
      </c>
      <c r="J4426" t="str">
        <f t="shared" si="416"/>
        <v>October</v>
      </c>
      <c r="K4426" t="str">
        <f t="shared" si="417"/>
        <v>2108</v>
      </c>
      <c r="L4426" t="str">
        <f t="shared" si="418"/>
        <v>Normal</v>
      </c>
      <c r="M4426" t="str">
        <f t="shared" si="419"/>
        <v>Ok</v>
      </c>
      <c r="N4426" t="s">
        <v>10264</v>
      </c>
    </row>
    <row r="4427" spans="1:14" x14ac:dyDescent="0.35">
      <c r="A4427" t="s">
        <v>4445</v>
      </c>
      <c r="B4427" t="s">
        <v>19</v>
      </c>
      <c r="C4427">
        <v>301</v>
      </c>
      <c r="D4427">
        <v>22000</v>
      </c>
      <c r="E4427">
        <v>1000</v>
      </c>
      <c r="F4427" t="s">
        <v>16</v>
      </c>
      <c r="G4427" s="2">
        <v>76267</v>
      </c>
      <c r="H4427">
        <f t="shared" si="414"/>
        <v>6321000</v>
      </c>
      <c r="I4427">
        <f t="shared" si="415"/>
        <v>301000</v>
      </c>
      <c r="J4427" t="str">
        <f t="shared" si="416"/>
        <v>October</v>
      </c>
      <c r="K4427" t="str">
        <f t="shared" si="417"/>
        <v>2108</v>
      </c>
      <c r="L4427" t="str">
        <f t="shared" si="418"/>
        <v>High Discount</v>
      </c>
      <c r="M4427" t="str">
        <f t="shared" si="419"/>
        <v>Ok</v>
      </c>
      <c r="N4427" t="s">
        <v>10264</v>
      </c>
    </row>
    <row r="4428" spans="1:14" x14ac:dyDescent="0.35">
      <c r="A4428" t="s">
        <v>4446</v>
      </c>
      <c r="B4428" t="s">
        <v>33</v>
      </c>
      <c r="C4428">
        <v>184</v>
      </c>
      <c r="D4428">
        <v>22000</v>
      </c>
      <c r="E4428">
        <v>5000</v>
      </c>
      <c r="F4428" t="s">
        <v>8</v>
      </c>
      <c r="G4428" s="2">
        <v>76274</v>
      </c>
      <c r="H4428">
        <f t="shared" si="414"/>
        <v>3128000</v>
      </c>
      <c r="I4428">
        <f t="shared" si="415"/>
        <v>920000</v>
      </c>
      <c r="J4428" t="str">
        <f t="shared" si="416"/>
        <v>October</v>
      </c>
      <c r="K4428" t="str">
        <f t="shared" si="417"/>
        <v>2108</v>
      </c>
      <c r="L4428" t="str">
        <f t="shared" si="418"/>
        <v>High Discount</v>
      </c>
      <c r="M4428" t="str">
        <f t="shared" si="419"/>
        <v>Ok</v>
      </c>
      <c r="N4428" t="s">
        <v>10264</v>
      </c>
    </row>
    <row r="4429" spans="1:14" x14ac:dyDescent="0.35">
      <c r="A4429" t="s">
        <v>4447</v>
      </c>
      <c r="B4429" t="s">
        <v>10</v>
      </c>
      <c r="C4429">
        <v>572</v>
      </c>
      <c r="D4429">
        <v>22000</v>
      </c>
      <c r="E4429">
        <v>400</v>
      </c>
      <c r="F4429" t="s">
        <v>11</v>
      </c>
      <c r="G4429" s="2">
        <v>76281</v>
      </c>
      <c r="H4429">
        <f t="shared" si="414"/>
        <v>12355200</v>
      </c>
      <c r="I4429">
        <f t="shared" si="415"/>
        <v>228800</v>
      </c>
      <c r="J4429" t="str">
        <f t="shared" si="416"/>
        <v>November</v>
      </c>
      <c r="K4429" t="str">
        <f t="shared" si="417"/>
        <v>2108</v>
      </c>
      <c r="L4429" t="str">
        <f t="shared" si="418"/>
        <v>Normal</v>
      </c>
      <c r="M4429" t="str">
        <f t="shared" si="419"/>
        <v>Ok</v>
      </c>
      <c r="N4429" t="s">
        <v>10264</v>
      </c>
    </row>
    <row r="4430" spans="1:14" x14ac:dyDescent="0.35">
      <c r="A4430" t="s">
        <v>4448</v>
      </c>
      <c r="B4430" t="s">
        <v>33</v>
      </c>
      <c r="C4430">
        <v>368</v>
      </c>
      <c r="D4430">
        <v>800</v>
      </c>
      <c r="E4430">
        <v>200</v>
      </c>
      <c r="F4430" t="s">
        <v>46</v>
      </c>
      <c r="G4430" s="2">
        <v>76288</v>
      </c>
      <c r="H4430">
        <f t="shared" si="414"/>
        <v>220800</v>
      </c>
      <c r="I4430">
        <f t="shared" si="415"/>
        <v>73600</v>
      </c>
      <c r="J4430" t="str">
        <f t="shared" si="416"/>
        <v>November</v>
      </c>
      <c r="K4430" t="str">
        <f t="shared" si="417"/>
        <v>2108</v>
      </c>
      <c r="L4430" t="str">
        <f t="shared" si="418"/>
        <v>Normal</v>
      </c>
      <c r="M4430" t="str">
        <f t="shared" si="419"/>
        <v>Ok</v>
      </c>
      <c r="N4430" t="s">
        <v>10264</v>
      </c>
    </row>
    <row r="4431" spans="1:14" x14ac:dyDescent="0.35">
      <c r="A4431" t="s">
        <v>4449</v>
      </c>
      <c r="B4431" t="s">
        <v>30</v>
      </c>
      <c r="C4431">
        <v>129</v>
      </c>
      <c r="D4431">
        <v>15000</v>
      </c>
      <c r="E4431">
        <v>5000</v>
      </c>
      <c r="F4431" t="s">
        <v>8</v>
      </c>
      <c r="G4431" s="2">
        <v>76295</v>
      </c>
      <c r="H4431">
        <f t="shared" si="414"/>
        <v>1290000</v>
      </c>
      <c r="I4431">
        <f t="shared" si="415"/>
        <v>645000</v>
      </c>
      <c r="J4431" t="str">
        <f t="shared" si="416"/>
        <v>November</v>
      </c>
      <c r="K4431" t="str">
        <f t="shared" si="417"/>
        <v>2108</v>
      </c>
      <c r="L4431" t="str">
        <f t="shared" si="418"/>
        <v>High Discount</v>
      </c>
      <c r="M4431" t="str">
        <f t="shared" si="419"/>
        <v>Ok</v>
      </c>
      <c r="N4431" t="s">
        <v>10264</v>
      </c>
    </row>
    <row r="4432" spans="1:14" x14ac:dyDescent="0.35">
      <c r="A4432" t="s">
        <v>4450</v>
      </c>
      <c r="B4432" t="s">
        <v>13</v>
      </c>
      <c r="C4432">
        <v>240</v>
      </c>
      <c r="D4432">
        <v>15000</v>
      </c>
      <c r="E4432">
        <v>100</v>
      </c>
      <c r="F4432" t="s">
        <v>46</v>
      </c>
      <c r="G4432" s="2">
        <v>76302</v>
      </c>
      <c r="H4432">
        <f t="shared" si="414"/>
        <v>3576000</v>
      </c>
      <c r="I4432">
        <f t="shared" si="415"/>
        <v>24000</v>
      </c>
      <c r="J4432" t="str">
        <f t="shared" si="416"/>
        <v>November</v>
      </c>
      <c r="K4432" t="str">
        <f t="shared" si="417"/>
        <v>2108</v>
      </c>
      <c r="L4432" t="str">
        <f t="shared" si="418"/>
        <v>Normal</v>
      </c>
      <c r="M4432" t="str">
        <f t="shared" si="419"/>
        <v>Ok</v>
      </c>
      <c r="N4432" t="s">
        <v>10264</v>
      </c>
    </row>
    <row r="4433" spans="1:14" x14ac:dyDescent="0.35">
      <c r="A4433" t="s">
        <v>4451</v>
      </c>
      <c r="B4433" t="s">
        <v>19</v>
      </c>
      <c r="C4433">
        <v>502</v>
      </c>
      <c r="D4433">
        <v>15000</v>
      </c>
      <c r="E4433">
        <v>1000</v>
      </c>
      <c r="F4433" t="s">
        <v>8</v>
      </c>
      <c r="G4433" s="2">
        <v>76309</v>
      </c>
      <c r="H4433">
        <f t="shared" si="414"/>
        <v>7028000</v>
      </c>
      <c r="I4433">
        <f t="shared" si="415"/>
        <v>502000</v>
      </c>
      <c r="J4433" t="str">
        <f t="shared" si="416"/>
        <v>December</v>
      </c>
      <c r="K4433" t="str">
        <f t="shared" si="417"/>
        <v>2108</v>
      </c>
      <c r="L4433" t="str">
        <f t="shared" si="418"/>
        <v>High Discount</v>
      </c>
      <c r="M4433" t="str">
        <f t="shared" si="419"/>
        <v>Ok</v>
      </c>
      <c r="N4433" t="s">
        <v>10264</v>
      </c>
    </row>
    <row r="4434" spans="1:14" x14ac:dyDescent="0.35">
      <c r="A4434" t="s">
        <v>4452</v>
      </c>
      <c r="B4434" t="s">
        <v>10</v>
      </c>
      <c r="C4434">
        <v>393</v>
      </c>
      <c r="D4434">
        <v>22000</v>
      </c>
      <c r="E4434">
        <v>500</v>
      </c>
      <c r="F4434" t="s">
        <v>8</v>
      </c>
      <c r="G4434" s="2">
        <v>76316</v>
      </c>
      <c r="H4434">
        <f t="shared" si="414"/>
        <v>8449500</v>
      </c>
      <c r="I4434">
        <f t="shared" si="415"/>
        <v>196500</v>
      </c>
      <c r="J4434" t="str">
        <f t="shared" si="416"/>
        <v>December</v>
      </c>
      <c r="K4434" t="str">
        <f t="shared" si="417"/>
        <v>2108</v>
      </c>
      <c r="L4434" t="str">
        <f t="shared" si="418"/>
        <v>High Discount</v>
      </c>
      <c r="M4434" t="str">
        <f t="shared" si="419"/>
        <v>Ok</v>
      </c>
      <c r="N4434" t="s">
        <v>10264</v>
      </c>
    </row>
    <row r="4435" spans="1:14" x14ac:dyDescent="0.35">
      <c r="A4435" t="s">
        <v>4453</v>
      </c>
      <c r="B4435" t="s">
        <v>15</v>
      </c>
      <c r="C4435">
        <v>79</v>
      </c>
      <c r="D4435">
        <v>45000</v>
      </c>
      <c r="E4435">
        <v>2000</v>
      </c>
      <c r="F4435" t="s">
        <v>8</v>
      </c>
      <c r="G4435" s="2">
        <v>76323</v>
      </c>
      <c r="H4435">
        <f t="shared" si="414"/>
        <v>3397000</v>
      </c>
      <c r="I4435">
        <f t="shared" si="415"/>
        <v>158000</v>
      </c>
      <c r="J4435" t="str">
        <f t="shared" si="416"/>
        <v>December</v>
      </c>
      <c r="K4435" t="str">
        <f t="shared" si="417"/>
        <v>2108</v>
      </c>
      <c r="L4435" t="str">
        <f t="shared" si="418"/>
        <v>High Discount</v>
      </c>
      <c r="M4435" t="str">
        <f t="shared" si="419"/>
        <v>Ok</v>
      </c>
      <c r="N4435" t="s">
        <v>10264</v>
      </c>
    </row>
    <row r="4436" spans="1:14" x14ac:dyDescent="0.35">
      <c r="A4436" t="s">
        <v>4454</v>
      </c>
      <c r="B4436" t="s">
        <v>10</v>
      </c>
      <c r="C4436">
        <v>463</v>
      </c>
      <c r="D4436">
        <v>800</v>
      </c>
      <c r="E4436">
        <v>2000</v>
      </c>
      <c r="F4436" t="s">
        <v>46</v>
      </c>
      <c r="G4436" s="2">
        <v>76330</v>
      </c>
      <c r="H4436">
        <f t="shared" si="414"/>
        <v>0</v>
      </c>
      <c r="I4436">
        <f t="shared" si="415"/>
        <v>926000</v>
      </c>
      <c r="J4436" t="str">
        <f t="shared" si="416"/>
        <v>December</v>
      </c>
      <c r="K4436" t="str">
        <f t="shared" si="417"/>
        <v>2108</v>
      </c>
      <c r="L4436" t="str">
        <f t="shared" si="418"/>
        <v>High Discount</v>
      </c>
      <c r="M4436" t="str">
        <f t="shared" si="419"/>
        <v>Zero Sales</v>
      </c>
      <c r="N4436" t="s">
        <v>10264</v>
      </c>
    </row>
    <row r="4437" spans="1:14" x14ac:dyDescent="0.35">
      <c r="A4437" t="s">
        <v>4455</v>
      </c>
      <c r="B4437" t="s">
        <v>21</v>
      </c>
      <c r="C4437">
        <v>417</v>
      </c>
      <c r="D4437">
        <v>22000</v>
      </c>
      <c r="E4437">
        <v>5000</v>
      </c>
      <c r="F4437" t="s">
        <v>46</v>
      </c>
      <c r="G4437" s="2">
        <v>76337</v>
      </c>
      <c r="H4437">
        <f t="shared" si="414"/>
        <v>7089000</v>
      </c>
      <c r="I4437">
        <f t="shared" si="415"/>
        <v>2085000</v>
      </c>
      <c r="J4437" t="str">
        <f t="shared" si="416"/>
        <v>December</v>
      </c>
      <c r="K4437" t="str">
        <f t="shared" si="417"/>
        <v>2108</v>
      </c>
      <c r="L4437" t="str">
        <f t="shared" si="418"/>
        <v>High Discount</v>
      </c>
      <c r="M4437" t="str">
        <f t="shared" si="419"/>
        <v>Ok</v>
      </c>
      <c r="N4437" t="s">
        <v>10264</v>
      </c>
    </row>
    <row r="4438" spans="1:14" x14ac:dyDescent="0.35">
      <c r="A4438" t="s">
        <v>4456</v>
      </c>
      <c r="B4438" t="s">
        <v>15</v>
      </c>
      <c r="C4438">
        <v>551</v>
      </c>
      <c r="D4438">
        <v>22000</v>
      </c>
      <c r="E4438">
        <v>2000</v>
      </c>
      <c r="F4438" t="s">
        <v>8</v>
      </c>
      <c r="G4438" s="2">
        <v>76344</v>
      </c>
      <c r="H4438">
        <f t="shared" si="414"/>
        <v>11020000</v>
      </c>
      <c r="I4438">
        <f t="shared" si="415"/>
        <v>1102000</v>
      </c>
      <c r="J4438" t="str">
        <f t="shared" si="416"/>
        <v>January</v>
      </c>
      <c r="K4438" t="str">
        <f t="shared" si="417"/>
        <v>2109</v>
      </c>
      <c r="L4438" t="str">
        <f t="shared" si="418"/>
        <v>High Discount</v>
      </c>
      <c r="M4438" t="str">
        <f t="shared" si="419"/>
        <v>Ok</v>
      </c>
      <c r="N4438" t="s">
        <v>10264</v>
      </c>
    </row>
    <row r="4439" spans="1:14" x14ac:dyDescent="0.35">
      <c r="A4439" t="s">
        <v>4457</v>
      </c>
      <c r="B4439" t="s">
        <v>43</v>
      </c>
      <c r="C4439">
        <v>70</v>
      </c>
      <c r="D4439">
        <v>22000</v>
      </c>
      <c r="E4439">
        <v>200</v>
      </c>
      <c r="F4439" t="s">
        <v>16</v>
      </c>
      <c r="G4439" s="2">
        <v>76351</v>
      </c>
      <c r="H4439">
        <f t="shared" si="414"/>
        <v>1526000</v>
      </c>
      <c r="I4439">
        <f t="shared" si="415"/>
        <v>14000</v>
      </c>
      <c r="J4439" t="str">
        <f t="shared" si="416"/>
        <v>January</v>
      </c>
      <c r="K4439" t="str">
        <f t="shared" si="417"/>
        <v>2109</v>
      </c>
      <c r="L4439" t="str">
        <f t="shared" si="418"/>
        <v>High Discount</v>
      </c>
      <c r="M4439" t="str">
        <f t="shared" si="419"/>
        <v>Ok</v>
      </c>
      <c r="N4439" t="s">
        <v>10264</v>
      </c>
    </row>
    <row r="4440" spans="1:14" x14ac:dyDescent="0.35">
      <c r="A4440" t="s">
        <v>4458</v>
      </c>
      <c r="B4440" t="s">
        <v>13</v>
      </c>
      <c r="C4440">
        <v>598</v>
      </c>
      <c r="D4440">
        <v>4500</v>
      </c>
      <c r="E4440">
        <v>100</v>
      </c>
      <c r="F4440" t="s">
        <v>16</v>
      </c>
      <c r="G4440" s="2">
        <v>76358</v>
      </c>
      <c r="H4440">
        <f t="shared" si="414"/>
        <v>2631200</v>
      </c>
      <c r="I4440">
        <f t="shared" si="415"/>
        <v>59800</v>
      </c>
      <c r="J4440" t="str">
        <f t="shared" si="416"/>
        <v>January</v>
      </c>
      <c r="K4440" t="str">
        <f t="shared" si="417"/>
        <v>2109</v>
      </c>
      <c r="L4440" t="str">
        <f t="shared" si="418"/>
        <v>Normal</v>
      </c>
      <c r="M4440" t="str">
        <f t="shared" si="419"/>
        <v>Ok</v>
      </c>
      <c r="N4440" t="s">
        <v>10264</v>
      </c>
    </row>
    <row r="4441" spans="1:14" x14ac:dyDescent="0.35">
      <c r="A4441" t="s">
        <v>4459</v>
      </c>
      <c r="B4441" t="s">
        <v>13</v>
      </c>
      <c r="C4441">
        <v>295</v>
      </c>
      <c r="D4441">
        <v>12000</v>
      </c>
      <c r="E4441">
        <v>2000</v>
      </c>
      <c r="F4441" t="s">
        <v>16</v>
      </c>
      <c r="G4441" s="2">
        <v>76365</v>
      </c>
      <c r="H4441">
        <f t="shared" si="414"/>
        <v>2950000</v>
      </c>
      <c r="I4441">
        <f t="shared" si="415"/>
        <v>590000</v>
      </c>
      <c r="J4441" t="str">
        <f t="shared" si="416"/>
        <v>January</v>
      </c>
      <c r="K4441" t="str">
        <f t="shared" si="417"/>
        <v>2109</v>
      </c>
      <c r="L4441" t="str">
        <f t="shared" si="418"/>
        <v>High Discount</v>
      </c>
      <c r="M4441" t="str">
        <f t="shared" si="419"/>
        <v>Ok</v>
      </c>
      <c r="N4441" t="s">
        <v>10264</v>
      </c>
    </row>
    <row r="4442" spans="1:14" x14ac:dyDescent="0.35">
      <c r="A4442" t="s">
        <v>4460</v>
      </c>
      <c r="B4442" t="s">
        <v>13</v>
      </c>
      <c r="C4442">
        <v>332</v>
      </c>
      <c r="D4442">
        <v>1200</v>
      </c>
      <c r="E4442">
        <v>1500</v>
      </c>
      <c r="F4442" t="s">
        <v>11</v>
      </c>
      <c r="G4442" s="2">
        <v>76372</v>
      </c>
      <c r="H4442">
        <f t="shared" si="414"/>
        <v>0</v>
      </c>
      <c r="I4442">
        <f t="shared" si="415"/>
        <v>498000</v>
      </c>
      <c r="J4442" t="str">
        <f t="shared" si="416"/>
        <v>February</v>
      </c>
      <c r="K4442" t="str">
        <f t="shared" si="417"/>
        <v>2109</v>
      </c>
      <c r="L4442" t="str">
        <f t="shared" si="418"/>
        <v>High Discount</v>
      </c>
      <c r="M4442" t="str">
        <f t="shared" si="419"/>
        <v>Zero Sales</v>
      </c>
      <c r="N4442" t="s">
        <v>10264</v>
      </c>
    </row>
    <row r="4443" spans="1:14" x14ac:dyDescent="0.35">
      <c r="A4443" t="s">
        <v>4461</v>
      </c>
      <c r="B4443" t="s">
        <v>13</v>
      </c>
      <c r="C4443">
        <v>281</v>
      </c>
      <c r="D4443">
        <v>22000</v>
      </c>
      <c r="E4443">
        <v>200</v>
      </c>
      <c r="F4443" t="s">
        <v>16</v>
      </c>
      <c r="G4443" s="2">
        <v>76379</v>
      </c>
      <c r="H4443">
        <f t="shared" si="414"/>
        <v>6125800</v>
      </c>
      <c r="I4443">
        <f t="shared" si="415"/>
        <v>56200</v>
      </c>
      <c r="J4443" t="str">
        <f t="shared" si="416"/>
        <v>February</v>
      </c>
      <c r="K4443" t="str">
        <f t="shared" si="417"/>
        <v>2109</v>
      </c>
      <c r="L4443" t="str">
        <f t="shared" si="418"/>
        <v>Normal</v>
      </c>
      <c r="M4443" t="str">
        <f t="shared" si="419"/>
        <v>Ok</v>
      </c>
      <c r="N4443" t="s">
        <v>10264</v>
      </c>
    </row>
    <row r="4444" spans="1:14" x14ac:dyDescent="0.35">
      <c r="A4444" t="s">
        <v>4462</v>
      </c>
      <c r="B4444" t="s">
        <v>7</v>
      </c>
      <c r="C4444">
        <v>365</v>
      </c>
      <c r="D4444">
        <v>5500</v>
      </c>
      <c r="E4444">
        <v>200</v>
      </c>
      <c r="F4444" t="s">
        <v>46</v>
      </c>
      <c r="G4444" s="2">
        <v>76386</v>
      </c>
      <c r="H4444">
        <f t="shared" si="414"/>
        <v>1934500</v>
      </c>
      <c r="I4444">
        <f t="shared" si="415"/>
        <v>73000</v>
      </c>
      <c r="J4444" t="str">
        <f t="shared" si="416"/>
        <v>February</v>
      </c>
      <c r="K4444" t="str">
        <f t="shared" si="417"/>
        <v>2109</v>
      </c>
      <c r="L4444" t="str">
        <f t="shared" si="418"/>
        <v>Normal</v>
      </c>
      <c r="M4444" t="str">
        <f t="shared" si="419"/>
        <v>Ok</v>
      </c>
      <c r="N4444" t="s">
        <v>10264</v>
      </c>
    </row>
    <row r="4445" spans="1:14" x14ac:dyDescent="0.35">
      <c r="A4445" t="s">
        <v>4463</v>
      </c>
      <c r="B4445" t="s">
        <v>13</v>
      </c>
      <c r="C4445">
        <v>385</v>
      </c>
      <c r="D4445">
        <v>45000</v>
      </c>
      <c r="E4445">
        <v>300</v>
      </c>
      <c r="F4445" t="s">
        <v>16</v>
      </c>
      <c r="G4445" s="2">
        <v>76393</v>
      </c>
      <c r="H4445">
        <f t="shared" si="414"/>
        <v>17209500</v>
      </c>
      <c r="I4445">
        <f t="shared" si="415"/>
        <v>115500</v>
      </c>
      <c r="J4445" t="str">
        <f t="shared" si="416"/>
        <v>February</v>
      </c>
      <c r="K4445" t="str">
        <f t="shared" si="417"/>
        <v>2109</v>
      </c>
      <c r="L4445" t="str">
        <f t="shared" si="418"/>
        <v>Normal</v>
      </c>
      <c r="M4445" t="str">
        <f t="shared" si="419"/>
        <v>Ok</v>
      </c>
      <c r="N4445" t="s">
        <v>10264</v>
      </c>
    </row>
    <row r="4446" spans="1:14" x14ac:dyDescent="0.35">
      <c r="A4446" t="s">
        <v>4464</v>
      </c>
      <c r="B4446" t="s">
        <v>13</v>
      </c>
      <c r="C4446">
        <v>460</v>
      </c>
      <c r="D4446">
        <v>12000</v>
      </c>
      <c r="E4446">
        <v>500</v>
      </c>
      <c r="F4446" t="s">
        <v>46</v>
      </c>
      <c r="G4446" s="2">
        <v>76400</v>
      </c>
      <c r="H4446">
        <f t="shared" si="414"/>
        <v>5290000</v>
      </c>
      <c r="I4446">
        <f t="shared" si="415"/>
        <v>230000</v>
      </c>
      <c r="J4446" t="str">
        <f t="shared" si="416"/>
        <v>March</v>
      </c>
      <c r="K4446" t="str">
        <f t="shared" si="417"/>
        <v>2109</v>
      </c>
      <c r="L4446" t="str">
        <f t="shared" si="418"/>
        <v>High Discount</v>
      </c>
      <c r="M4446" t="str">
        <f t="shared" si="419"/>
        <v>Ok</v>
      </c>
      <c r="N4446" t="s">
        <v>10264</v>
      </c>
    </row>
    <row r="4447" spans="1:14" x14ac:dyDescent="0.35">
      <c r="A4447" t="s">
        <v>4465</v>
      </c>
      <c r="B4447" t="s">
        <v>13</v>
      </c>
      <c r="C4447">
        <v>294</v>
      </c>
      <c r="D4447">
        <v>45000</v>
      </c>
      <c r="E4447">
        <v>5000</v>
      </c>
      <c r="F4447" t="s">
        <v>11</v>
      </c>
      <c r="G4447" s="2">
        <v>76407</v>
      </c>
      <c r="H4447">
        <f t="shared" si="414"/>
        <v>11760000</v>
      </c>
      <c r="I4447">
        <f t="shared" si="415"/>
        <v>1470000</v>
      </c>
      <c r="J4447" t="str">
        <f t="shared" si="416"/>
        <v>March</v>
      </c>
      <c r="K4447" t="str">
        <f t="shared" si="417"/>
        <v>2109</v>
      </c>
      <c r="L4447" t="str">
        <f t="shared" si="418"/>
        <v>High Discount</v>
      </c>
      <c r="M4447" t="str">
        <f t="shared" si="419"/>
        <v>Ok</v>
      </c>
      <c r="N4447" t="s">
        <v>10264</v>
      </c>
    </row>
    <row r="4448" spans="1:14" x14ac:dyDescent="0.35">
      <c r="A4448" t="s">
        <v>4466</v>
      </c>
      <c r="B4448" t="s">
        <v>19</v>
      </c>
      <c r="C4448">
        <v>436</v>
      </c>
      <c r="D4448">
        <v>15000</v>
      </c>
      <c r="E4448">
        <v>3000</v>
      </c>
      <c r="F4448" t="s">
        <v>46</v>
      </c>
      <c r="G4448" s="2">
        <v>76414</v>
      </c>
      <c r="H4448">
        <f t="shared" si="414"/>
        <v>5232000</v>
      </c>
      <c r="I4448">
        <f t="shared" si="415"/>
        <v>1308000</v>
      </c>
      <c r="J4448" t="str">
        <f t="shared" si="416"/>
        <v>March</v>
      </c>
      <c r="K4448" t="str">
        <f t="shared" si="417"/>
        <v>2109</v>
      </c>
      <c r="L4448" t="str">
        <f t="shared" si="418"/>
        <v>High Discount</v>
      </c>
      <c r="M4448" t="str">
        <f t="shared" si="419"/>
        <v>Ok</v>
      </c>
      <c r="N4448" t="s">
        <v>10264</v>
      </c>
    </row>
    <row r="4449" spans="1:14" x14ac:dyDescent="0.35">
      <c r="A4449" t="s">
        <v>4467</v>
      </c>
      <c r="B4449" t="s">
        <v>7</v>
      </c>
      <c r="C4449">
        <v>407</v>
      </c>
      <c r="D4449">
        <v>15000</v>
      </c>
      <c r="E4449">
        <v>200</v>
      </c>
      <c r="F4449" t="s">
        <v>46</v>
      </c>
      <c r="G4449" s="2">
        <v>76421</v>
      </c>
      <c r="H4449">
        <f t="shared" si="414"/>
        <v>6023600</v>
      </c>
      <c r="I4449">
        <f t="shared" si="415"/>
        <v>81400</v>
      </c>
      <c r="J4449" t="str">
        <f t="shared" si="416"/>
        <v>March</v>
      </c>
      <c r="K4449" t="str">
        <f t="shared" si="417"/>
        <v>2109</v>
      </c>
      <c r="L4449" t="str">
        <f t="shared" si="418"/>
        <v>Normal</v>
      </c>
      <c r="M4449" t="str">
        <f t="shared" si="419"/>
        <v>Ok</v>
      </c>
      <c r="N4449" t="s">
        <v>10264</v>
      </c>
    </row>
    <row r="4450" spans="1:14" x14ac:dyDescent="0.35">
      <c r="A4450" t="s">
        <v>4468</v>
      </c>
      <c r="B4450" t="s">
        <v>39</v>
      </c>
      <c r="C4450">
        <v>71</v>
      </c>
      <c r="D4450">
        <v>12000</v>
      </c>
      <c r="E4450">
        <v>2000</v>
      </c>
      <c r="F4450" t="s">
        <v>46</v>
      </c>
      <c r="G4450" s="2">
        <v>76428</v>
      </c>
      <c r="H4450">
        <f t="shared" si="414"/>
        <v>710000</v>
      </c>
      <c r="I4450">
        <f t="shared" si="415"/>
        <v>142000</v>
      </c>
      <c r="J4450" t="str">
        <f t="shared" si="416"/>
        <v>April</v>
      </c>
      <c r="K4450" t="str">
        <f t="shared" si="417"/>
        <v>2109</v>
      </c>
      <c r="L4450" t="str">
        <f t="shared" si="418"/>
        <v>High Discount</v>
      </c>
      <c r="M4450" t="str">
        <f t="shared" si="419"/>
        <v>Ok</v>
      </c>
      <c r="N4450" t="s">
        <v>10264</v>
      </c>
    </row>
    <row r="4451" spans="1:14" x14ac:dyDescent="0.35">
      <c r="A4451" t="s">
        <v>4469</v>
      </c>
      <c r="B4451" t="s">
        <v>10</v>
      </c>
      <c r="C4451">
        <v>68</v>
      </c>
      <c r="D4451">
        <v>1200</v>
      </c>
      <c r="E4451">
        <v>1000</v>
      </c>
      <c r="F4451" t="s">
        <v>16</v>
      </c>
      <c r="G4451" s="2">
        <v>76435</v>
      </c>
      <c r="H4451">
        <f t="shared" si="414"/>
        <v>13600</v>
      </c>
      <c r="I4451">
        <f t="shared" si="415"/>
        <v>68000</v>
      </c>
      <c r="J4451" t="str">
        <f t="shared" si="416"/>
        <v>April</v>
      </c>
      <c r="K4451" t="str">
        <f t="shared" si="417"/>
        <v>2109</v>
      </c>
      <c r="L4451" t="str">
        <f t="shared" si="418"/>
        <v>High Discount</v>
      </c>
      <c r="M4451" t="str">
        <f t="shared" si="419"/>
        <v>Ok</v>
      </c>
      <c r="N4451" t="s">
        <v>10264</v>
      </c>
    </row>
    <row r="4452" spans="1:14" x14ac:dyDescent="0.35">
      <c r="A4452" t="s">
        <v>4470</v>
      </c>
      <c r="B4452" t="s">
        <v>10</v>
      </c>
      <c r="C4452">
        <v>336</v>
      </c>
      <c r="D4452">
        <v>5500</v>
      </c>
      <c r="E4452">
        <v>100</v>
      </c>
      <c r="F4452" t="s">
        <v>8</v>
      </c>
      <c r="G4452" s="2">
        <v>76442</v>
      </c>
      <c r="H4452">
        <f t="shared" si="414"/>
        <v>1814400</v>
      </c>
      <c r="I4452">
        <f t="shared" si="415"/>
        <v>33600</v>
      </c>
      <c r="J4452" t="str">
        <f t="shared" si="416"/>
        <v>April</v>
      </c>
      <c r="K4452" t="str">
        <f t="shared" si="417"/>
        <v>2109</v>
      </c>
      <c r="L4452" t="str">
        <f t="shared" si="418"/>
        <v>Normal</v>
      </c>
      <c r="M4452" t="str">
        <f t="shared" si="419"/>
        <v>Ok</v>
      </c>
      <c r="N4452" t="s">
        <v>10264</v>
      </c>
    </row>
    <row r="4453" spans="1:14" x14ac:dyDescent="0.35">
      <c r="A4453" t="s">
        <v>4471</v>
      </c>
      <c r="B4453" t="s">
        <v>15</v>
      </c>
      <c r="C4453">
        <v>325</v>
      </c>
      <c r="D4453">
        <v>15000</v>
      </c>
      <c r="E4453">
        <v>3000</v>
      </c>
      <c r="F4453" t="s">
        <v>46</v>
      </c>
      <c r="G4453" s="2">
        <v>76449</v>
      </c>
      <c r="H4453">
        <f t="shared" si="414"/>
        <v>3900000</v>
      </c>
      <c r="I4453">
        <f t="shared" si="415"/>
        <v>975000</v>
      </c>
      <c r="J4453" t="str">
        <f t="shared" si="416"/>
        <v>April</v>
      </c>
      <c r="K4453" t="str">
        <f t="shared" si="417"/>
        <v>2109</v>
      </c>
      <c r="L4453" t="str">
        <f t="shared" si="418"/>
        <v>High Discount</v>
      </c>
      <c r="M4453" t="str">
        <f t="shared" si="419"/>
        <v>Ok</v>
      </c>
      <c r="N4453" t="s">
        <v>10264</v>
      </c>
    </row>
    <row r="4454" spans="1:14" x14ac:dyDescent="0.35">
      <c r="A4454" t="s">
        <v>4472</v>
      </c>
      <c r="B4454" t="s">
        <v>19</v>
      </c>
      <c r="C4454">
        <v>121</v>
      </c>
      <c r="D4454">
        <v>800</v>
      </c>
      <c r="E4454">
        <v>500</v>
      </c>
      <c r="F4454" t="s">
        <v>16</v>
      </c>
      <c r="G4454" s="2">
        <v>76456</v>
      </c>
      <c r="H4454">
        <f t="shared" si="414"/>
        <v>36300</v>
      </c>
      <c r="I4454">
        <f t="shared" si="415"/>
        <v>60500</v>
      </c>
      <c r="J4454" t="str">
        <f t="shared" si="416"/>
        <v>April</v>
      </c>
      <c r="K4454" t="str">
        <f t="shared" si="417"/>
        <v>2109</v>
      </c>
      <c r="L4454" t="str">
        <f t="shared" si="418"/>
        <v>High Discount</v>
      </c>
      <c r="M4454" t="str">
        <f t="shared" si="419"/>
        <v>Ok</v>
      </c>
      <c r="N4454" t="s">
        <v>10264</v>
      </c>
    </row>
    <row r="4455" spans="1:14" x14ac:dyDescent="0.35">
      <c r="A4455" t="s">
        <v>4473</v>
      </c>
      <c r="B4455" t="s">
        <v>30</v>
      </c>
      <c r="C4455">
        <v>414</v>
      </c>
      <c r="D4455">
        <v>12000</v>
      </c>
      <c r="E4455">
        <v>200</v>
      </c>
      <c r="F4455" t="s">
        <v>16</v>
      </c>
      <c r="G4455" s="2">
        <v>76463</v>
      </c>
      <c r="H4455">
        <f t="shared" si="414"/>
        <v>4885200</v>
      </c>
      <c r="I4455">
        <f t="shared" si="415"/>
        <v>82800</v>
      </c>
      <c r="J4455" t="str">
        <f t="shared" si="416"/>
        <v>May</v>
      </c>
      <c r="K4455" t="str">
        <f t="shared" si="417"/>
        <v>2109</v>
      </c>
      <c r="L4455" t="str">
        <f t="shared" si="418"/>
        <v>Normal</v>
      </c>
      <c r="M4455" t="str">
        <f t="shared" si="419"/>
        <v>Ok</v>
      </c>
      <c r="N4455" t="s">
        <v>10264</v>
      </c>
    </row>
    <row r="4456" spans="1:14" x14ac:dyDescent="0.35">
      <c r="A4456" t="s">
        <v>4474</v>
      </c>
      <c r="B4456" t="s">
        <v>10</v>
      </c>
      <c r="C4456">
        <v>384</v>
      </c>
      <c r="D4456">
        <v>12000</v>
      </c>
      <c r="E4456">
        <v>100</v>
      </c>
      <c r="F4456" t="s">
        <v>16</v>
      </c>
      <c r="G4456" s="2">
        <v>76470</v>
      </c>
      <c r="H4456">
        <f t="shared" si="414"/>
        <v>4569600</v>
      </c>
      <c r="I4456">
        <f t="shared" si="415"/>
        <v>38400</v>
      </c>
      <c r="J4456" t="str">
        <f t="shared" si="416"/>
        <v>May</v>
      </c>
      <c r="K4456" t="str">
        <f t="shared" si="417"/>
        <v>2109</v>
      </c>
      <c r="L4456" t="str">
        <f t="shared" si="418"/>
        <v>Normal</v>
      </c>
      <c r="M4456" t="str">
        <f t="shared" si="419"/>
        <v>Ok</v>
      </c>
      <c r="N4456" t="s">
        <v>10264</v>
      </c>
    </row>
    <row r="4457" spans="1:14" x14ac:dyDescent="0.35">
      <c r="A4457" t="s">
        <v>4475</v>
      </c>
      <c r="B4457" t="s">
        <v>33</v>
      </c>
      <c r="C4457">
        <v>248</v>
      </c>
      <c r="D4457">
        <v>18000</v>
      </c>
      <c r="E4457">
        <v>500</v>
      </c>
      <c r="F4457" t="s">
        <v>8</v>
      </c>
      <c r="G4457" s="2">
        <v>76477</v>
      </c>
      <c r="H4457">
        <f t="shared" si="414"/>
        <v>4340000</v>
      </c>
      <c r="I4457">
        <f t="shared" si="415"/>
        <v>124000</v>
      </c>
      <c r="J4457" t="str">
        <f t="shared" si="416"/>
        <v>May</v>
      </c>
      <c r="K4457" t="str">
        <f t="shared" si="417"/>
        <v>2109</v>
      </c>
      <c r="L4457" t="str">
        <f t="shared" si="418"/>
        <v>High Discount</v>
      </c>
      <c r="M4457" t="str">
        <f t="shared" si="419"/>
        <v>Ok</v>
      </c>
      <c r="N4457" t="s">
        <v>10264</v>
      </c>
    </row>
    <row r="4458" spans="1:14" x14ac:dyDescent="0.35">
      <c r="A4458" t="s">
        <v>4476</v>
      </c>
      <c r="B4458" t="s">
        <v>30</v>
      </c>
      <c r="C4458">
        <v>66</v>
      </c>
      <c r="D4458">
        <v>5500</v>
      </c>
      <c r="E4458">
        <v>100</v>
      </c>
      <c r="F4458" t="s">
        <v>8</v>
      </c>
      <c r="G4458" s="2">
        <v>76484</v>
      </c>
      <c r="H4458">
        <f t="shared" si="414"/>
        <v>356400</v>
      </c>
      <c r="I4458">
        <f t="shared" si="415"/>
        <v>6600</v>
      </c>
      <c r="J4458" t="str">
        <f t="shared" si="416"/>
        <v>May</v>
      </c>
      <c r="K4458" t="str">
        <f t="shared" si="417"/>
        <v>2109</v>
      </c>
      <c r="L4458" t="str">
        <f t="shared" si="418"/>
        <v>High Discount</v>
      </c>
      <c r="M4458" t="str">
        <f t="shared" si="419"/>
        <v>Ok</v>
      </c>
      <c r="N4458" t="s">
        <v>10264</v>
      </c>
    </row>
    <row r="4459" spans="1:14" x14ac:dyDescent="0.35">
      <c r="A4459" t="s">
        <v>4477</v>
      </c>
      <c r="B4459" t="s">
        <v>13</v>
      </c>
      <c r="C4459">
        <v>267</v>
      </c>
      <c r="D4459">
        <v>18000</v>
      </c>
      <c r="E4459">
        <v>400</v>
      </c>
      <c r="F4459" t="s">
        <v>8</v>
      </c>
      <c r="G4459" s="2">
        <v>76491</v>
      </c>
      <c r="H4459">
        <f t="shared" si="414"/>
        <v>4699200</v>
      </c>
      <c r="I4459">
        <f t="shared" si="415"/>
        <v>106800</v>
      </c>
      <c r="J4459" t="str">
        <f t="shared" si="416"/>
        <v>June</v>
      </c>
      <c r="K4459" t="str">
        <f t="shared" si="417"/>
        <v>2109</v>
      </c>
      <c r="L4459" t="str">
        <f t="shared" si="418"/>
        <v>High Discount</v>
      </c>
      <c r="M4459" t="str">
        <f t="shared" si="419"/>
        <v>Ok</v>
      </c>
      <c r="N4459" t="s">
        <v>10264</v>
      </c>
    </row>
    <row r="4460" spans="1:14" x14ac:dyDescent="0.35">
      <c r="A4460" t="s">
        <v>4478</v>
      </c>
      <c r="B4460" t="s">
        <v>13</v>
      </c>
      <c r="C4460">
        <v>196</v>
      </c>
      <c r="D4460">
        <v>12000</v>
      </c>
      <c r="E4460">
        <v>2000</v>
      </c>
      <c r="F4460" t="s">
        <v>8</v>
      </c>
      <c r="G4460" s="2">
        <v>76498</v>
      </c>
      <c r="H4460">
        <f t="shared" si="414"/>
        <v>1960000</v>
      </c>
      <c r="I4460">
        <f t="shared" si="415"/>
        <v>392000</v>
      </c>
      <c r="J4460" t="str">
        <f t="shared" si="416"/>
        <v>June</v>
      </c>
      <c r="K4460" t="str">
        <f t="shared" si="417"/>
        <v>2109</v>
      </c>
      <c r="L4460" t="str">
        <f t="shared" si="418"/>
        <v>High Discount</v>
      </c>
      <c r="M4460" t="str">
        <f t="shared" si="419"/>
        <v>Ok</v>
      </c>
      <c r="N4460" t="s">
        <v>10264</v>
      </c>
    </row>
    <row r="4461" spans="1:14" x14ac:dyDescent="0.35">
      <c r="A4461" t="s">
        <v>4479</v>
      </c>
      <c r="B4461" t="s">
        <v>7</v>
      </c>
      <c r="C4461">
        <v>259</v>
      </c>
      <c r="D4461">
        <v>1200</v>
      </c>
      <c r="E4461">
        <v>1000</v>
      </c>
      <c r="F4461" t="s">
        <v>11</v>
      </c>
      <c r="G4461" s="2">
        <v>76505</v>
      </c>
      <c r="H4461">
        <f t="shared" si="414"/>
        <v>51800</v>
      </c>
      <c r="I4461">
        <f t="shared" si="415"/>
        <v>259000</v>
      </c>
      <c r="J4461" t="str">
        <f t="shared" si="416"/>
        <v>June</v>
      </c>
      <c r="K4461" t="str">
        <f t="shared" si="417"/>
        <v>2109</v>
      </c>
      <c r="L4461" t="str">
        <f t="shared" si="418"/>
        <v>High Discount</v>
      </c>
      <c r="M4461" t="str">
        <f t="shared" si="419"/>
        <v>Ok</v>
      </c>
      <c r="N4461" t="s">
        <v>10264</v>
      </c>
    </row>
    <row r="4462" spans="1:14" x14ac:dyDescent="0.35">
      <c r="A4462" t="s">
        <v>4480</v>
      </c>
      <c r="B4462" t="s">
        <v>30</v>
      </c>
      <c r="C4462">
        <v>463</v>
      </c>
      <c r="D4462">
        <v>12000</v>
      </c>
      <c r="E4462">
        <v>1500</v>
      </c>
      <c r="F4462" t="s">
        <v>8</v>
      </c>
      <c r="G4462" s="2">
        <v>76512</v>
      </c>
      <c r="H4462">
        <f t="shared" si="414"/>
        <v>4861500</v>
      </c>
      <c r="I4462">
        <f t="shared" si="415"/>
        <v>694500</v>
      </c>
      <c r="J4462" t="str">
        <f t="shared" si="416"/>
        <v>June</v>
      </c>
      <c r="K4462" t="str">
        <f t="shared" si="417"/>
        <v>2109</v>
      </c>
      <c r="L4462" t="str">
        <f t="shared" si="418"/>
        <v>High Discount</v>
      </c>
      <c r="M4462" t="str">
        <f t="shared" si="419"/>
        <v>Ok</v>
      </c>
      <c r="N4462" t="s">
        <v>10264</v>
      </c>
    </row>
    <row r="4463" spans="1:14" x14ac:dyDescent="0.35">
      <c r="A4463" t="s">
        <v>4481</v>
      </c>
      <c r="B4463" t="s">
        <v>33</v>
      </c>
      <c r="C4463">
        <v>379</v>
      </c>
      <c r="D4463">
        <v>22000</v>
      </c>
      <c r="E4463">
        <v>100</v>
      </c>
      <c r="F4463" t="s">
        <v>8</v>
      </c>
      <c r="G4463" s="2">
        <v>76519</v>
      </c>
      <c r="H4463">
        <f t="shared" si="414"/>
        <v>8300100</v>
      </c>
      <c r="I4463">
        <f t="shared" si="415"/>
        <v>37900</v>
      </c>
      <c r="J4463" t="str">
        <f t="shared" si="416"/>
        <v>July</v>
      </c>
      <c r="K4463" t="str">
        <f t="shared" si="417"/>
        <v>2109</v>
      </c>
      <c r="L4463" t="str">
        <f t="shared" si="418"/>
        <v>Normal</v>
      </c>
      <c r="M4463" t="str">
        <f t="shared" si="419"/>
        <v>Ok</v>
      </c>
      <c r="N4463" t="s">
        <v>10264</v>
      </c>
    </row>
    <row r="4464" spans="1:14" x14ac:dyDescent="0.35">
      <c r="A4464" t="s">
        <v>4482</v>
      </c>
      <c r="B4464" t="s">
        <v>7</v>
      </c>
      <c r="C4464">
        <v>401</v>
      </c>
      <c r="D4464">
        <v>18000</v>
      </c>
      <c r="E4464">
        <v>100</v>
      </c>
      <c r="F4464" t="s">
        <v>8</v>
      </c>
      <c r="G4464" s="2">
        <v>76526</v>
      </c>
      <c r="H4464">
        <f t="shared" si="414"/>
        <v>7177900</v>
      </c>
      <c r="I4464">
        <f t="shared" si="415"/>
        <v>40100</v>
      </c>
      <c r="J4464" t="str">
        <f t="shared" si="416"/>
        <v>July</v>
      </c>
      <c r="K4464" t="str">
        <f t="shared" si="417"/>
        <v>2109</v>
      </c>
      <c r="L4464" t="str">
        <f t="shared" si="418"/>
        <v>Normal</v>
      </c>
      <c r="M4464" t="str">
        <f t="shared" si="419"/>
        <v>Ok</v>
      </c>
      <c r="N4464" t="s">
        <v>10264</v>
      </c>
    </row>
    <row r="4465" spans="1:14" x14ac:dyDescent="0.35">
      <c r="A4465" t="s">
        <v>4483</v>
      </c>
      <c r="B4465" t="s">
        <v>15</v>
      </c>
      <c r="C4465">
        <v>212</v>
      </c>
      <c r="D4465">
        <v>12000</v>
      </c>
      <c r="E4465">
        <v>200</v>
      </c>
      <c r="F4465" t="s">
        <v>46</v>
      </c>
      <c r="G4465" s="2">
        <v>76533</v>
      </c>
      <c r="H4465">
        <f t="shared" si="414"/>
        <v>2501600</v>
      </c>
      <c r="I4465">
        <f t="shared" si="415"/>
        <v>42400</v>
      </c>
      <c r="J4465" t="str">
        <f t="shared" si="416"/>
        <v>July</v>
      </c>
      <c r="K4465" t="str">
        <f t="shared" si="417"/>
        <v>2109</v>
      </c>
      <c r="L4465" t="str">
        <f t="shared" si="418"/>
        <v>Normal</v>
      </c>
      <c r="M4465" t="str">
        <f t="shared" si="419"/>
        <v>Ok</v>
      </c>
      <c r="N4465" t="s">
        <v>10264</v>
      </c>
    </row>
    <row r="4466" spans="1:14" x14ac:dyDescent="0.35">
      <c r="A4466" t="s">
        <v>4484</v>
      </c>
      <c r="B4466" t="s">
        <v>30</v>
      </c>
      <c r="C4466">
        <v>150</v>
      </c>
      <c r="D4466">
        <v>1200</v>
      </c>
      <c r="E4466">
        <v>5000</v>
      </c>
      <c r="F4466" t="s">
        <v>46</v>
      </c>
      <c r="G4466" s="2">
        <v>76540</v>
      </c>
      <c r="H4466">
        <f t="shared" si="414"/>
        <v>0</v>
      </c>
      <c r="I4466">
        <f t="shared" si="415"/>
        <v>750000</v>
      </c>
      <c r="J4466" t="str">
        <f t="shared" si="416"/>
        <v>July</v>
      </c>
      <c r="K4466" t="str">
        <f t="shared" si="417"/>
        <v>2109</v>
      </c>
      <c r="L4466" t="str">
        <f t="shared" si="418"/>
        <v>High Discount</v>
      </c>
      <c r="M4466" t="str">
        <f t="shared" si="419"/>
        <v>Zero Sales</v>
      </c>
      <c r="N4466" t="s">
        <v>10264</v>
      </c>
    </row>
    <row r="4467" spans="1:14" x14ac:dyDescent="0.35">
      <c r="A4467" t="s">
        <v>4485</v>
      </c>
      <c r="B4467" t="s">
        <v>19</v>
      </c>
      <c r="C4467">
        <v>376</v>
      </c>
      <c r="D4467">
        <v>45000</v>
      </c>
      <c r="E4467">
        <v>500</v>
      </c>
      <c r="F4467" t="s">
        <v>8</v>
      </c>
      <c r="G4467" s="2">
        <v>76547</v>
      </c>
      <c r="H4467">
        <f t="shared" si="414"/>
        <v>16732000</v>
      </c>
      <c r="I4467">
        <f t="shared" si="415"/>
        <v>188000</v>
      </c>
      <c r="J4467" t="str">
        <f t="shared" si="416"/>
        <v>July</v>
      </c>
      <c r="K4467" t="str">
        <f t="shared" si="417"/>
        <v>2109</v>
      </c>
      <c r="L4467" t="str">
        <f t="shared" si="418"/>
        <v>High Discount</v>
      </c>
      <c r="M4467" t="str">
        <f t="shared" si="419"/>
        <v>Ok</v>
      </c>
      <c r="N4467" t="s">
        <v>10264</v>
      </c>
    </row>
    <row r="4468" spans="1:14" x14ac:dyDescent="0.35">
      <c r="A4468" t="s">
        <v>4486</v>
      </c>
      <c r="B4468" t="s">
        <v>13</v>
      </c>
      <c r="C4468">
        <v>376</v>
      </c>
      <c r="D4468">
        <v>45000</v>
      </c>
      <c r="E4468">
        <v>400</v>
      </c>
      <c r="F4468" t="s">
        <v>11</v>
      </c>
      <c r="G4468" s="2">
        <v>76554</v>
      </c>
      <c r="H4468">
        <f t="shared" si="414"/>
        <v>16769600</v>
      </c>
      <c r="I4468">
        <f t="shared" si="415"/>
        <v>150400</v>
      </c>
      <c r="J4468" t="str">
        <f t="shared" si="416"/>
        <v>August</v>
      </c>
      <c r="K4468" t="str">
        <f t="shared" si="417"/>
        <v>2109</v>
      </c>
      <c r="L4468" t="str">
        <f t="shared" si="418"/>
        <v>High Discount</v>
      </c>
      <c r="M4468" t="str">
        <f t="shared" si="419"/>
        <v>Ok</v>
      </c>
      <c r="N4468" t="s">
        <v>10264</v>
      </c>
    </row>
    <row r="4469" spans="1:14" x14ac:dyDescent="0.35">
      <c r="A4469" t="s">
        <v>4487</v>
      </c>
      <c r="B4469" t="s">
        <v>13</v>
      </c>
      <c r="C4469">
        <v>204</v>
      </c>
      <c r="D4469">
        <v>800</v>
      </c>
      <c r="E4469">
        <v>3000</v>
      </c>
      <c r="F4469" t="s">
        <v>46</v>
      </c>
      <c r="G4469" s="2">
        <v>76561</v>
      </c>
      <c r="H4469">
        <f t="shared" si="414"/>
        <v>0</v>
      </c>
      <c r="I4469">
        <f t="shared" si="415"/>
        <v>612000</v>
      </c>
      <c r="J4469" t="str">
        <f t="shared" si="416"/>
        <v>August</v>
      </c>
      <c r="K4469" t="str">
        <f t="shared" si="417"/>
        <v>2109</v>
      </c>
      <c r="L4469" t="str">
        <f t="shared" si="418"/>
        <v>High Discount</v>
      </c>
      <c r="M4469" t="str">
        <f t="shared" si="419"/>
        <v>Zero Sales</v>
      </c>
      <c r="N4469" t="s">
        <v>10264</v>
      </c>
    </row>
    <row r="4470" spans="1:14" x14ac:dyDescent="0.35">
      <c r="A4470" t="s">
        <v>4488</v>
      </c>
      <c r="B4470" t="s">
        <v>21</v>
      </c>
      <c r="C4470">
        <v>59</v>
      </c>
      <c r="D4470">
        <v>1200</v>
      </c>
      <c r="E4470">
        <v>1500</v>
      </c>
      <c r="F4470" t="s">
        <v>16</v>
      </c>
      <c r="G4470" s="2">
        <v>76568</v>
      </c>
      <c r="H4470">
        <f t="shared" si="414"/>
        <v>0</v>
      </c>
      <c r="I4470">
        <f t="shared" si="415"/>
        <v>88500</v>
      </c>
      <c r="J4470" t="str">
        <f t="shared" si="416"/>
        <v>August</v>
      </c>
      <c r="K4470" t="str">
        <f t="shared" si="417"/>
        <v>2109</v>
      </c>
      <c r="L4470" t="str">
        <f t="shared" si="418"/>
        <v>High Discount</v>
      </c>
      <c r="M4470" t="str">
        <f t="shared" si="419"/>
        <v>Zero Sales</v>
      </c>
      <c r="N4470" t="s">
        <v>10264</v>
      </c>
    </row>
    <row r="4471" spans="1:14" x14ac:dyDescent="0.35">
      <c r="A4471" t="s">
        <v>4489</v>
      </c>
      <c r="B4471" t="s">
        <v>7</v>
      </c>
      <c r="C4471">
        <v>402</v>
      </c>
      <c r="D4471">
        <v>12000</v>
      </c>
      <c r="E4471">
        <v>2000</v>
      </c>
      <c r="F4471" t="s">
        <v>46</v>
      </c>
      <c r="G4471" s="2">
        <v>76575</v>
      </c>
      <c r="H4471">
        <f t="shared" si="414"/>
        <v>4020000</v>
      </c>
      <c r="I4471">
        <f t="shared" si="415"/>
        <v>804000</v>
      </c>
      <c r="J4471" t="str">
        <f t="shared" si="416"/>
        <v>August</v>
      </c>
      <c r="K4471" t="str">
        <f t="shared" si="417"/>
        <v>2109</v>
      </c>
      <c r="L4471" t="str">
        <f t="shared" si="418"/>
        <v>High Discount</v>
      </c>
      <c r="M4471" t="str">
        <f t="shared" si="419"/>
        <v>Ok</v>
      </c>
      <c r="N4471" t="s">
        <v>10264</v>
      </c>
    </row>
    <row r="4472" spans="1:14" x14ac:dyDescent="0.35">
      <c r="A4472" t="s">
        <v>4490</v>
      </c>
      <c r="B4472" t="s">
        <v>39</v>
      </c>
      <c r="C4472">
        <v>232</v>
      </c>
      <c r="D4472">
        <v>45000</v>
      </c>
      <c r="E4472">
        <v>100</v>
      </c>
      <c r="F4472" t="s">
        <v>16</v>
      </c>
      <c r="G4472" s="2">
        <v>76582</v>
      </c>
      <c r="H4472">
        <f t="shared" si="414"/>
        <v>10416800</v>
      </c>
      <c r="I4472">
        <f t="shared" si="415"/>
        <v>23200</v>
      </c>
      <c r="J4472" t="str">
        <f t="shared" si="416"/>
        <v>September</v>
      </c>
      <c r="K4472" t="str">
        <f t="shared" si="417"/>
        <v>2109</v>
      </c>
      <c r="L4472" t="str">
        <f t="shared" si="418"/>
        <v>Normal</v>
      </c>
      <c r="M4472" t="str">
        <f t="shared" si="419"/>
        <v>Ok</v>
      </c>
      <c r="N4472" t="s">
        <v>10264</v>
      </c>
    </row>
    <row r="4473" spans="1:14" x14ac:dyDescent="0.35">
      <c r="A4473" t="s">
        <v>4491</v>
      </c>
      <c r="B4473" t="s">
        <v>39</v>
      </c>
      <c r="C4473">
        <v>504</v>
      </c>
      <c r="D4473">
        <v>15000</v>
      </c>
      <c r="E4473">
        <v>5000</v>
      </c>
      <c r="F4473" t="s">
        <v>46</v>
      </c>
      <c r="G4473" s="2">
        <v>76589</v>
      </c>
      <c r="H4473">
        <f t="shared" si="414"/>
        <v>5040000</v>
      </c>
      <c r="I4473">
        <f t="shared" si="415"/>
        <v>2520000</v>
      </c>
      <c r="J4473" t="str">
        <f t="shared" si="416"/>
        <v>September</v>
      </c>
      <c r="K4473" t="str">
        <f t="shared" si="417"/>
        <v>2109</v>
      </c>
      <c r="L4473" t="str">
        <f t="shared" si="418"/>
        <v>High Discount</v>
      </c>
      <c r="M4473" t="str">
        <f t="shared" si="419"/>
        <v>Ok</v>
      </c>
      <c r="N4473" t="s">
        <v>10264</v>
      </c>
    </row>
    <row r="4474" spans="1:14" x14ac:dyDescent="0.35">
      <c r="A4474" t="s">
        <v>4492</v>
      </c>
      <c r="B4474" t="s">
        <v>7</v>
      </c>
      <c r="C4474">
        <v>55</v>
      </c>
      <c r="D4474">
        <v>12000</v>
      </c>
      <c r="E4474">
        <v>300</v>
      </c>
      <c r="F4474" t="s">
        <v>8</v>
      </c>
      <c r="G4474" s="2">
        <v>76596</v>
      </c>
      <c r="H4474">
        <f t="shared" si="414"/>
        <v>643500</v>
      </c>
      <c r="I4474">
        <f t="shared" si="415"/>
        <v>16500</v>
      </c>
      <c r="J4474" t="str">
        <f t="shared" si="416"/>
        <v>September</v>
      </c>
      <c r="K4474" t="str">
        <f t="shared" si="417"/>
        <v>2109</v>
      </c>
      <c r="L4474" t="str">
        <f t="shared" si="418"/>
        <v>High Discount</v>
      </c>
      <c r="M4474" t="str">
        <f t="shared" si="419"/>
        <v>Ok</v>
      </c>
      <c r="N4474" t="s">
        <v>10264</v>
      </c>
    </row>
    <row r="4475" spans="1:14" x14ac:dyDescent="0.35">
      <c r="A4475" t="s">
        <v>4493</v>
      </c>
      <c r="B4475" t="s">
        <v>19</v>
      </c>
      <c r="C4475">
        <v>382</v>
      </c>
      <c r="D4475">
        <v>22000</v>
      </c>
      <c r="E4475">
        <v>200</v>
      </c>
      <c r="F4475" t="s">
        <v>46</v>
      </c>
      <c r="G4475" s="2">
        <v>76603</v>
      </c>
      <c r="H4475">
        <f t="shared" si="414"/>
        <v>8327600</v>
      </c>
      <c r="I4475">
        <f t="shared" si="415"/>
        <v>76400</v>
      </c>
      <c r="J4475" t="str">
        <f t="shared" si="416"/>
        <v>September</v>
      </c>
      <c r="K4475" t="str">
        <f t="shared" si="417"/>
        <v>2109</v>
      </c>
      <c r="L4475" t="str">
        <f t="shared" si="418"/>
        <v>Normal</v>
      </c>
      <c r="M4475" t="str">
        <f t="shared" si="419"/>
        <v>Ok</v>
      </c>
      <c r="N4475" t="s">
        <v>10264</v>
      </c>
    </row>
    <row r="4476" spans="1:14" x14ac:dyDescent="0.35">
      <c r="A4476" t="s">
        <v>4494</v>
      </c>
      <c r="B4476" t="s">
        <v>43</v>
      </c>
      <c r="C4476">
        <v>382</v>
      </c>
      <c r="D4476">
        <v>15000</v>
      </c>
      <c r="E4476">
        <v>200</v>
      </c>
      <c r="F4476" t="s">
        <v>8</v>
      </c>
      <c r="G4476" s="2">
        <v>76610</v>
      </c>
      <c r="H4476">
        <f t="shared" si="414"/>
        <v>5653600</v>
      </c>
      <c r="I4476">
        <f t="shared" si="415"/>
        <v>76400</v>
      </c>
      <c r="J4476" t="str">
        <f t="shared" si="416"/>
        <v>September</v>
      </c>
      <c r="K4476" t="str">
        <f t="shared" si="417"/>
        <v>2109</v>
      </c>
      <c r="L4476" t="str">
        <f t="shared" si="418"/>
        <v>Normal</v>
      </c>
      <c r="M4476" t="str">
        <f t="shared" si="419"/>
        <v>Ok</v>
      </c>
      <c r="N4476" t="s">
        <v>10264</v>
      </c>
    </row>
    <row r="4477" spans="1:14" x14ac:dyDescent="0.35">
      <c r="A4477" t="s">
        <v>4495</v>
      </c>
      <c r="B4477" t="s">
        <v>7</v>
      </c>
      <c r="C4477">
        <v>307</v>
      </c>
      <c r="D4477">
        <v>18000</v>
      </c>
      <c r="E4477">
        <v>1500</v>
      </c>
      <c r="F4477" t="s">
        <v>8</v>
      </c>
      <c r="G4477" s="2">
        <v>76617</v>
      </c>
      <c r="H4477">
        <f t="shared" si="414"/>
        <v>5065500</v>
      </c>
      <c r="I4477">
        <f t="shared" si="415"/>
        <v>460500</v>
      </c>
      <c r="J4477" t="str">
        <f t="shared" si="416"/>
        <v>October</v>
      </c>
      <c r="K4477" t="str">
        <f t="shared" si="417"/>
        <v>2109</v>
      </c>
      <c r="L4477" t="str">
        <f t="shared" si="418"/>
        <v>High Discount</v>
      </c>
      <c r="M4477" t="str">
        <f t="shared" si="419"/>
        <v>Ok</v>
      </c>
      <c r="N4477" t="s">
        <v>10264</v>
      </c>
    </row>
    <row r="4478" spans="1:14" x14ac:dyDescent="0.35">
      <c r="A4478" t="s">
        <v>4496</v>
      </c>
      <c r="B4478" t="s">
        <v>19</v>
      </c>
      <c r="C4478">
        <v>260</v>
      </c>
      <c r="D4478">
        <v>5500</v>
      </c>
      <c r="E4478">
        <v>1500</v>
      </c>
      <c r="F4478" t="s">
        <v>46</v>
      </c>
      <c r="G4478" s="2">
        <v>76624</v>
      </c>
      <c r="H4478">
        <f t="shared" si="414"/>
        <v>1040000</v>
      </c>
      <c r="I4478">
        <f t="shared" si="415"/>
        <v>390000</v>
      </c>
      <c r="J4478" t="str">
        <f t="shared" si="416"/>
        <v>October</v>
      </c>
      <c r="K4478" t="str">
        <f t="shared" si="417"/>
        <v>2109</v>
      </c>
      <c r="L4478" t="str">
        <f t="shared" si="418"/>
        <v>High Discount</v>
      </c>
      <c r="M4478" t="str">
        <f t="shared" si="419"/>
        <v>Ok</v>
      </c>
      <c r="N4478" t="s">
        <v>10264</v>
      </c>
    </row>
    <row r="4479" spans="1:14" x14ac:dyDescent="0.35">
      <c r="A4479" t="s">
        <v>4497</v>
      </c>
      <c r="B4479" t="s">
        <v>15</v>
      </c>
      <c r="C4479">
        <v>100</v>
      </c>
      <c r="D4479">
        <v>45000</v>
      </c>
      <c r="E4479">
        <v>5000</v>
      </c>
      <c r="F4479" t="s">
        <v>16</v>
      </c>
      <c r="G4479" s="2">
        <v>76631</v>
      </c>
      <c r="H4479">
        <f t="shared" si="414"/>
        <v>4000000</v>
      </c>
      <c r="I4479">
        <f t="shared" si="415"/>
        <v>500000</v>
      </c>
      <c r="J4479" t="str">
        <f t="shared" si="416"/>
        <v>October</v>
      </c>
      <c r="K4479" t="str">
        <f t="shared" si="417"/>
        <v>2109</v>
      </c>
      <c r="L4479" t="str">
        <f t="shared" si="418"/>
        <v>High Discount</v>
      </c>
      <c r="M4479" t="str">
        <f t="shared" si="419"/>
        <v>Ok</v>
      </c>
      <c r="N4479" t="s">
        <v>10264</v>
      </c>
    </row>
    <row r="4480" spans="1:14" x14ac:dyDescent="0.35">
      <c r="A4480" t="s">
        <v>4498</v>
      </c>
      <c r="B4480" t="s">
        <v>13</v>
      </c>
      <c r="C4480">
        <v>494</v>
      </c>
      <c r="D4480">
        <v>12000</v>
      </c>
      <c r="E4480">
        <v>300</v>
      </c>
      <c r="F4480" t="s">
        <v>16</v>
      </c>
      <c r="G4480" s="2">
        <v>76638</v>
      </c>
      <c r="H4480">
        <f t="shared" si="414"/>
        <v>5779800</v>
      </c>
      <c r="I4480">
        <f t="shared" si="415"/>
        <v>148200</v>
      </c>
      <c r="J4480" t="str">
        <f t="shared" si="416"/>
        <v>October</v>
      </c>
      <c r="K4480" t="str">
        <f t="shared" si="417"/>
        <v>2109</v>
      </c>
      <c r="L4480" t="str">
        <f t="shared" si="418"/>
        <v>Normal</v>
      </c>
      <c r="M4480" t="str">
        <f t="shared" si="419"/>
        <v>Ok</v>
      </c>
      <c r="N4480" t="s">
        <v>10264</v>
      </c>
    </row>
    <row r="4481" spans="1:14" x14ac:dyDescent="0.35">
      <c r="A4481" t="s">
        <v>4499</v>
      </c>
      <c r="B4481" t="s">
        <v>33</v>
      </c>
      <c r="C4481">
        <v>426</v>
      </c>
      <c r="D4481">
        <v>6000</v>
      </c>
      <c r="E4481">
        <v>300</v>
      </c>
      <c r="F4481" t="s">
        <v>46</v>
      </c>
      <c r="G4481" s="2">
        <v>76645</v>
      </c>
      <c r="H4481">
        <f t="shared" si="414"/>
        <v>2428200</v>
      </c>
      <c r="I4481">
        <f t="shared" si="415"/>
        <v>127800</v>
      </c>
      <c r="J4481" t="str">
        <f t="shared" si="416"/>
        <v>November</v>
      </c>
      <c r="K4481" t="str">
        <f t="shared" si="417"/>
        <v>2109</v>
      </c>
      <c r="L4481" t="str">
        <f t="shared" si="418"/>
        <v>Normal</v>
      </c>
      <c r="M4481" t="str">
        <f t="shared" si="419"/>
        <v>Ok</v>
      </c>
      <c r="N4481" t="s">
        <v>10264</v>
      </c>
    </row>
    <row r="4482" spans="1:14" x14ac:dyDescent="0.35">
      <c r="A4482" t="s">
        <v>4500</v>
      </c>
      <c r="B4482" t="s">
        <v>43</v>
      </c>
      <c r="C4482">
        <v>535</v>
      </c>
      <c r="D4482">
        <v>800</v>
      </c>
      <c r="E4482">
        <v>1500</v>
      </c>
      <c r="F4482" t="s">
        <v>8</v>
      </c>
      <c r="G4482" s="2">
        <v>76652</v>
      </c>
      <c r="H4482">
        <f t="shared" ref="H4482:H4545" si="420">MAX(0,(D4482-E4482)*C4482)</f>
        <v>0</v>
      </c>
      <c r="I4482">
        <f t="shared" si="415"/>
        <v>802500</v>
      </c>
      <c r="J4482" t="str">
        <f t="shared" si="416"/>
        <v>November</v>
      </c>
      <c r="K4482" t="str">
        <f t="shared" si="417"/>
        <v>2109</v>
      </c>
      <c r="L4482" t="str">
        <f t="shared" si="418"/>
        <v>High Discount</v>
      </c>
      <c r="M4482" t="str">
        <f t="shared" si="419"/>
        <v>Zero Sales</v>
      </c>
      <c r="N4482" t="s">
        <v>10264</v>
      </c>
    </row>
    <row r="4483" spans="1:14" x14ac:dyDescent="0.35">
      <c r="A4483" t="s">
        <v>4501</v>
      </c>
      <c r="B4483" t="s">
        <v>30</v>
      </c>
      <c r="C4483">
        <v>100</v>
      </c>
      <c r="D4483">
        <v>4500</v>
      </c>
      <c r="E4483">
        <v>400</v>
      </c>
      <c r="F4483" t="s">
        <v>16</v>
      </c>
      <c r="G4483" s="2">
        <v>76659</v>
      </c>
      <c r="H4483">
        <f t="shared" si="420"/>
        <v>410000</v>
      </c>
      <c r="I4483">
        <f t="shared" ref="I4483:I4546" si="421">E4483*C4483</f>
        <v>40000</v>
      </c>
      <c r="J4483" t="str">
        <f t="shared" ref="J4483:J4546" si="422">TEXT(G:G,"mmmm")</f>
        <v>November</v>
      </c>
      <c r="K4483" t="str">
        <f t="shared" ref="K4483:K4546" si="423">TEXT(G4483,"yyy")</f>
        <v>2109</v>
      </c>
      <c r="L4483" t="str">
        <f t="shared" ref="L4483:L4546" si="424">IF(E4483&gt;=C4483,"High Discount","Normal")</f>
        <v>High Discount</v>
      </c>
      <c r="M4483" t="str">
        <f t="shared" ref="M4483:M4546" si="425">IF(H4483=0,"Zero Sales","Ok")</f>
        <v>Ok</v>
      </c>
      <c r="N4483" t="s">
        <v>10264</v>
      </c>
    </row>
    <row r="4484" spans="1:14" x14ac:dyDescent="0.35">
      <c r="A4484" t="s">
        <v>4502</v>
      </c>
      <c r="B4484" t="s">
        <v>43</v>
      </c>
      <c r="C4484">
        <v>203</v>
      </c>
      <c r="D4484">
        <v>45000</v>
      </c>
      <c r="E4484">
        <v>400</v>
      </c>
      <c r="F4484" t="s">
        <v>11</v>
      </c>
      <c r="G4484" s="2">
        <v>76666</v>
      </c>
      <c r="H4484">
        <f t="shared" si="420"/>
        <v>9053800</v>
      </c>
      <c r="I4484">
        <f t="shared" si="421"/>
        <v>81200</v>
      </c>
      <c r="J4484" t="str">
        <f t="shared" si="422"/>
        <v>November</v>
      </c>
      <c r="K4484" t="str">
        <f t="shared" si="423"/>
        <v>2109</v>
      </c>
      <c r="L4484" t="str">
        <f t="shared" si="424"/>
        <v>High Discount</v>
      </c>
      <c r="M4484" t="str">
        <f t="shared" si="425"/>
        <v>Ok</v>
      </c>
      <c r="N4484" t="s">
        <v>10264</v>
      </c>
    </row>
    <row r="4485" spans="1:14" x14ac:dyDescent="0.35">
      <c r="A4485" t="s">
        <v>4503</v>
      </c>
      <c r="B4485" t="s">
        <v>33</v>
      </c>
      <c r="C4485">
        <v>359</v>
      </c>
      <c r="D4485">
        <v>45000</v>
      </c>
      <c r="E4485">
        <v>1500</v>
      </c>
      <c r="F4485" t="s">
        <v>8</v>
      </c>
      <c r="G4485" s="2">
        <v>76673</v>
      </c>
      <c r="H4485">
        <f t="shared" si="420"/>
        <v>15616500</v>
      </c>
      <c r="I4485">
        <f t="shared" si="421"/>
        <v>538500</v>
      </c>
      <c r="J4485" t="str">
        <f t="shared" si="422"/>
        <v>December</v>
      </c>
      <c r="K4485" t="str">
        <f t="shared" si="423"/>
        <v>2109</v>
      </c>
      <c r="L4485" t="str">
        <f t="shared" si="424"/>
        <v>High Discount</v>
      </c>
      <c r="M4485" t="str">
        <f t="shared" si="425"/>
        <v>Ok</v>
      </c>
      <c r="N4485" t="s">
        <v>10264</v>
      </c>
    </row>
    <row r="4486" spans="1:14" x14ac:dyDescent="0.35">
      <c r="A4486" t="s">
        <v>4504</v>
      </c>
      <c r="B4486" t="s">
        <v>21</v>
      </c>
      <c r="C4486">
        <v>448</v>
      </c>
      <c r="D4486">
        <v>1200</v>
      </c>
      <c r="E4486">
        <v>1000</v>
      </c>
      <c r="F4486" t="s">
        <v>46</v>
      </c>
      <c r="G4486" s="2">
        <v>76680</v>
      </c>
      <c r="H4486">
        <f t="shared" si="420"/>
        <v>89600</v>
      </c>
      <c r="I4486">
        <f t="shared" si="421"/>
        <v>448000</v>
      </c>
      <c r="J4486" t="str">
        <f t="shared" si="422"/>
        <v>December</v>
      </c>
      <c r="K4486" t="str">
        <f t="shared" si="423"/>
        <v>2109</v>
      </c>
      <c r="L4486" t="str">
        <f t="shared" si="424"/>
        <v>High Discount</v>
      </c>
      <c r="M4486" t="str">
        <f t="shared" si="425"/>
        <v>Ok</v>
      </c>
      <c r="N4486" t="s">
        <v>10264</v>
      </c>
    </row>
    <row r="4487" spans="1:14" x14ac:dyDescent="0.35">
      <c r="A4487" t="s">
        <v>4505</v>
      </c>
      <c r="B4487" t="s">
        <v>13</v>
      </c>
      <c r="C4487">
        <v>183</v>
      </c>
      <c r="D4487">
        <v>800</v>
      </c>
      <c r="E4487">
        <v>1500</v>
      </c>
      <c r="F4487" t="s">
        <v>8</v>
      </c>
      <c r="G4487" s="2">
        <v>76687</v>
      </c>
      <c r="H4487">
        <f t="shared" si="420"/>
        <v>0</v>
      </c>
      <c r="I4487">
        <f t="shared" si="421"/>
        <v>274500</v>
      </c>
      <c r="J4487" t="str">
        <f t="shared" si="422"/>
        <v>December</v>
      </c>
      <c r="K4487" t="str">
        <f t="shared" si="423"/>
        <v>2109</v>
      </c>
      <c r="L4487" t="str">
        <f t="shared" si="424"/>
        <v>High Discount</v>
      </c>
      <c r="M4487" t="str">
        <f t="shared" si="425"/>
        <v>Zero Sales</v>
      </c>
      <c r="N4487" t="s">
        <v>10264</v>
      </c>
    </row>
    <row r="4488" spans="1:14" x14ac:dyDescent="0.35">
      <c r="A4488" t="s">
        <v>4506</v>
      </c>
      <c r="B4488" t="s">
        <v>39</v>
      </c>
      <c r="C4488">
        <v>269</v>
      </c>
      <c r="D4488">
        <v>6000</v>
      </c>
      <c r="E4488">
        <v>5000</v>
      </c>
      <c r="F4488" t="s">
        <v>11</v>
      </c>
      <c r="G4488" s="2">
        <v>76694</v>
      </c>
      <c r="H4488">
        <f t="shared" si="420"/>
        <v>269000</v>
      </c>
      <c r="I4488">
        <f t="shared" si="421"/>
        <v>1345000</v>
      </c>
      <c r="J4488" t="str">
        <f t="shared" si="422"/>
        <v>December</v>
      </c>
      <c r="K4488" t="str">
        <f t="shared" si="423"/>
        <v>2109</v>
      </c>
      <c r="L4488" t="str">
        <f t="shared" si="424"/>
        <v>High Discount</v>
      </c>
      <c r="M4488" t="str">
        <f t="shared" si="425"/>
        <v>Ok</v>
      </c>
      <c r="N4488" t="s">
        <v>10264</v>
      </c>
    </row>
    <row r="4489" spans="1:14" x14ac:dyDescent="0.35">
      <c r="A4489" t="s">
        <v>4507</v>
      </c>
      <c r="B4489" t="s">
        <v>19</v>
      </c>
      <c r="C4489">
        <v>212</v>
      </c>
      <c r="D4489">
        <v>22000</v>
      </c>
      <c r="E4489">
        <v>300</v>
      </c>
      <c r="F4489" t="s">
        <v>11</v>
      </c>
      <c r="G4489" s="2">
        <v>76701</v>
      </c>
      <c r="H4489">
        <f t="shared" si="420"/>
        <v>4600400</v>
      </c>
      <c r="I4489">
        <f t="shared" si="421"/>
        <v>63600</v>
      </c>
      <c r="J4489" t="str">
        <f t="shared" si="422"/>
        <v>December</v>
      </c>
      <c r="K4489" t="str">
        <f t="shared" si="423"/>
        <v>2109</v>
      </c>
      <c r="L4489" t="str">
        <f t="shared" si="424"/>
        <v>High Discount</v>
      </c>
      <c r="M4489" t="str">
        <f t="shared" si="425"/>
        <v>Ok</v>
      </c>
      <c r="N4489" t="s">
        <v>10264</v>
      </c>
    </row>
    <row r="4490" spans="1:14" x14ac:dyDescent="0.35">
      <c r="A4490" t="s">
        <v>4508</v>
      </c>
      <c r="B4490" t="s">
        <v>7</v>
      </c>
      <c r="C4490">
        <v>551</v>
      </c>
      <c r="D4490">
        <v>800</v>
      </c>
      <c r="E4490">
        <v>3000</v>
      </c>
      <c r="F4490" t="s">
        <v>16</v>
      </c>
      <c r="G4490" s="2">
        <v>76708</v>
      </c>
      <c r="H4490">
        <f t="shared" si="420"/>
        <v>0</v>
      </c>
      <c r="I4490">
        <f t="shared" si="421"/>
        <v>1653000</v>
      </c>
      <c r="J4490" t="str">
        <f t="shared" si="422"/>
        <v>January</v>
      </c>
      <c r="K4490" t="str">
        <f t="shared" si="423"/>
        <v>2110</v>
      </c>
      <c r="L4490" t="str">
        <f t="shared" si="424"/>
        <v>High Discount</v>
      </c>
      <c r="M4490" t="str">
        <f t="shared" si="425"/>
        <v>Zero Sales</v>
      </c>
      <c r="N4490" t="s">
        <v>10264</v>
      </c>
    </row>
    <row r="4491" spans="1:14" x14ac:dyDescent="0.35">
      <c r="A4491" t="s">
        <v>4509</v>
      </c>
      <c r="B4491" t="s">
        <v>7</v>
      </c>
      <c r="C4491">
        <v>164</v>
      </c>
      <c r="D4491">
        <v>22000</v>
      </c>
      <c r="E4491">
        <v>200</v>
      </c>
      <c r="F4491" t="s">
        <v>11</v>
      </c>
      <c r="G4491" s="2">
        <v>76715</v>
      </c>
      <c r="H4491">
        <f t="shared" si="420"/>
        <v>3575200</v>
      </c>
      <c r="I4491">
        <f t="shared" si="421"/>
        <v>32800</v>
      </c>
      <c r="J4491" t="str">
        <f t="shared" si="422"/>
        <v>January</v>
      </c>
      <c r="K4491" t="str">
        <f t="shared" si="423"/>
        <v>2110</v>
      </c>
      <c r="L4491" t="str">
        <f t="shared" si="424"/>
        <v>High Discount</v>
      </c>
      <c r="M4491" t="str">
        <f t="shared" si="425"/>
        <v>Ok</v>
      </c>
      <c r="N4491" t="s">
        <v>10264</v>
      </c>
    </row>
    <row r="4492" spans="1:14" x14ac:dyDescent="0.35">
      <c r="A4492" t="s">
        <v>4510</v>
      </c>
      <c r="B4492" t="s">
        <v>39</v>
      </c>
      <c r="C4492">
        <v>548</v>
      </c>
      <c r="D4492">
        <v>6000</v>
      </c>
      <c r="E4492">
        <v>1500</v>
      </c>
      <c r="F4492" t="s">
        <v>8</v>
      </c>
      <c r="G4492" s="2">
        <v>76722</v>
      </c>
      <c r="H4492">
        <f t="shared" si="420"/>
        <v>2466000</v>
      </c>
      <c r="I4492">
        <f t="shared" si="421"/>
        <v>822000</v>
      </c>
      <c r="J4492" t="str">
        <f t="shared" si="422"/>
        <v>January</v>
      </c>
      <c r="K4492" t="str">
        <f t="shared" si="423"/>
        <v>2110</v>
      </c>
      <c r="L4492" t="str">
        <f t="shared" si="424"/>
        <v>High Discount</v>
      </c>
      <c r="M4492" t="str">
        <f t="shared" si="425"/>
        <v>Ok</v>
      </c>
      <c r="N4492" t="s">
        <v>10264</v>
      </c>
    </row>
    <row r="4493" spans="1:14" x14ac:dyDescent="0.35">
      <c r="A4493" t="s">
        <v>4511</v>
      </c>
      <c r="B4493" t="s">
        <v>43</v>
      </c>
      <c r="C4493">
        <v>521</v>
      </c>
      <c r="D4493">
        <v>12000</v>
      </c>
      <c r="E4493">
        <v>500</v>
      </c>
      <c r="F4493" t="s">
        <v>16</v>
      </c>
      <c r="G4493" s="2">
        <v>76729</v>
      </c>
      <c r="H4493">
        <f t="shared" si="420"/>
        <v>5991500</v>
      </c>
      <c r="I4493">
        <f t="shared" si="421"/>
        <v>260500</v>
      </c>
      <c r="J4493" t="str">
        <f t="shared" si="422"/>
        <v>January</v>
      </c>
      <c r="K4493" t="str">
        <f t="shared" si="423"/>
        <v>2110</v>
      </c>
      <c r="L4493" t="str">
        <f t="shared" si="424"/>
        <v>Normal</v>
      </c>
      <c r="M4493" t="str">
        <f t="shared" si="425"/>
        <v>Ok</v>
      </c>
      <c r="N4493" t="s">
        <v>10264</v>
      </c>
    </row>
    <row r="4494" spans="1:14" x14ac:dyDescent="0.35">
      <c r="A4494" t="s">
        <v>4512</v>
      </c>
      <c r="B4494" t="s">
        <v>13</v>
      </c>
      <c r="C4494">
        <v>198</v>
      </c>
      <c r="D4494">
        <v>18000</v>
      </c>
      <c r="E4494">
        <v>100</v>
      </c>
      <c r="F4494" t="s">
        <v>11</v>
      </c>
      <c r="G4494" s="2">
        <v>76736</v>
      </c>
      <c r="H4494">
        <f t="shared" si="420"/>
        <v>3544200</v>
      </c>
      <c r="I4494">
        <f t="shared" si="421"/>
        <v>19800</v>
      </c>
      <c r="J4494" t="str">
        <f t="shared" si="422"/>
        <v>February</v>
      </c>
      <c r="K4494" t="str">
        <f t="shared" si="423"/>
        <v>2110</v>
      </c>
      <c r="L4494" t="str">
        <f t="shared" si="424"/>
        <v>Normal</v>
      </c>
      <c r="M4494" t="str">
        <f t="shared" si="425"/>
        <v>Ok</v>
      </c>
      <c r="N4494" t="s">
        <v>10264</v>
      </c>
    </row>
    <row r="4495" spans="1:14" x14ac:dyDescent="0.35">
      <c r="A4495" t="s">
        <v>4513</v>
      </c>
      <c r="B4495" t="s">
        <v>10</v>
      </c>
      <c r="C4495">
        <v>290</v>
      </c>
      <c r="D4495">
        <v>4500</v>
      </c>
      <c r="E4495">
        <v>1000</v>
      </c>
      <c r="F4495" t="s">
        <v>16</v>
      </c>
      <c r="G4495" s="2">
        <v>76743</v>
      </c>
      <c r="H4495">
        <f t="shared" si="420"/>
        <v>1015000</v>
      </c>
      <c r="I4495">
        <f t="shared" si="421"/>
        <v>290000</v>
      </c>
      <c r="J4495" t="str">
        <f t="shared" si="422"/>
        <v>February</v>
      </c>
      <c r="K4495" t="str">
        <f t="shared" si="423"/>
        <v>2110</v>
      </c>
      <c r="L4495" t="str">
        <f t="shared" si="424"/>
        <v>High Discount</v>
      </c>
      <c r="M4495" t="str">
        <f t="shared" si="425"/>
        <v>Ok</v>
      </c>
      <c r="N4495" t="s">
        <v>10264</v>
      </c>
    </row>
    <row r="4496" spans="1:14" x14ac:dyDescent="0.35">
      <c r="A4496" t="s">
        <v>4514</v>
      </c>
      <c r="B4496" t="s">
        <v>19</v>
      </c>
      <c r="C4496">
        <v>172</v>
      </c>
      <c r="D4496">
        <v>5500</v>
      </c>
      <c r="E4496">
        <v>3000</v>
      </c>
      <c r="F4496" t="s">
        <v>16</v>
      </c>
      <c r="G4496" s="2">
        <v>76750</v>
      </c>
      <c r="H4496">
        <f t="shared" si="420"/>
        <v>430000</v>
      </c>
      <c r="I4496">
        <f t="shared" si="421"/>
        <v>516000</v>
      </c>
      <c r="J4496" t="str">
        <f t="shared" si="422"/>
        <v>February</v>
      </c>
      <c r="K4496" t="str">
        <f t="shared" si="423"/>
        <v>2110</v>
      </c>
      <c r="L4496" t="str">
        <f t="shared" si="424"/>
        <v>High Discount</v>
      </c>
      <c r="M4496" t="str">
        <f t="shared" si="425"/>
        <v>Ok</v>
      </c>
      <c r="N4496" t="s">
        <v>10264</v>
      </c>
    </row>
    <row r="4497" spans="1:14" x14ac:dyDescent="0.35">
      <c r="A4497" t="s">
        <v>4515</v>
      </c>
      <c r="B4497" t="s">
        <v>15</v>
      </c>
      <c r="C4497">
        <v>118</v>
      </c>
      <c r="D4497">
        <v>6000</v>
      </c>
      <c r="E4497">
        <v>1500</v>
      </c>
      <c r="F4497" t="s">
        <v>46</v>
      </c>
      <c r="G4497" s="2">
        <v>76757</v>
      </c>
      <c r="H4497">
        <f t="shared" si="420"/>
        <v>531000</v>
      </c>
      <c r="I4497">
        <f t="shared" si="421"/>
        <v>177000</v>
      </c>
      <c r="J4497" t="str">
        <f t="shared" si="422"/>
        <v>February</v>
      </c>
      <c r="K4497" t="str">
        <f t="shared" si="423"/>
        <v>2110</v>
      </c>
      <c r="L4497" t="str">
        <f t="shared" si="424"/>
        <v>High Discount</v>
      </c>
      <c r="M4497" t="str">
        <f t="shared" si="425"/>
        <v>Ok</v>
      </c>
      <c r="N4497" t="s">
        <v>10264</v>
      </c>
    </row>
    <row r="4498" spans="1:14" x14ac:dyDescent="0.35">
      <c r="A4498" t="s">
        <v>4516</v>
      </c>
      <c r="B4498" t="s">
        <v>33</v>
      </c>
      <c r="C4498">
        <v>112</v>
      </c>
      <c r="D4498">
        <v>800</v>
      </c>
      <c r="E4498">
        <v>1500</v>
      </c>
      <c r="F4498" t="s">
        <v>16</v>
      </c>
      <c r="G4498" s="2">
        <v>76764</v>
      </c>
      <c r="H4498">
        <f t="shared" si="420"/>
        <v>0</v>
      </c>
      <c r="I4498">
        <f t="shared" si="421"/>
        <v>168000</v>
      </c>
      <c r="J4498" t="str">
        <f t="shared" si="422"/>
        <v>March</v>
      </c>
      <c r="K4498" t="str">
        <f t="shared" si="423"/>
        <v>2110</v>
      </c>
      <c r="L4498" t="str">
        <f t="shared" si="424"/>
        <v>High Discount</v>
      </c>
      <c r="M4498" t="str">
        <f t="shared" si="425"/>
        <v>Zero Sales</v>
      </c>
      <c r="N4498" t="s">
        <v>10264</v>
      </c>
    </row>
    <row r="4499" spans="1:14" x14ac:dyDescent="0.35">
      <c r="A4499" t="s">
        <v>4517</v>
      </c>
      <c r="B4499" t="s">
        <v>43</v>
      </c>
      <c r="C4499">
        <v>65</v>
      </c>
      <c r="D4499">
        <v>22000</v>
      </c>
      <c r="E4499">
        <v>3000</v>
      </c>
      <c r="F4499" t="s">
        <v>16</v>
      </c>
      <c r="G4499" s="2">
        <v>76771</v>
      </c>
      <c r="H4499">
        <f t="shared" si="420"/>
        <v>1235000</v>
      </c>
      <c r="I4499">
        <f t="shared" si="421"/>
        <v>195000</v>
      </c>
      <c r="J4499" t="str">
        <f t="shared" si="422"/>
        <v>March</v>
      </c>
      <c r="K4499" t="str">
        <f t="shared" si="423"/>
        <v>2110</v>
      </c>
      <c r="L4499" t="str">
        <f t="shared" si="424"/>
        <v>High Discount</v>
      </c>
      <c r="M4499" t="str">
        <f t="shared" si="425"/>
        <v>Ok</v>
      </c>
      <c r="N4499" t="s">
        <v>10264</v>
      </c>
    </row>
    <row r="4500" spans="1:14" x14ac:dyDescent="0.35">
      <c r="A4500" t="s">
        <v>4518</v>
      </c>
      <c r="B4500" t="s">
        <v>30</v>
      </c>
      <c r="C4500">
        <v>439</v>
      </c>
      <c r="D4500">
        <v>18000</v>
      </c>
      <c r="E4500">
        <v>400</v>
      </c>
      <c r="F4500" t="s">
        <v>11</v>
      </c>
      <c r="G4500" s="2">
        <v>76778</v>
      </c>
      <c r="H4500">
        <f t="shared" si="420"/>
        <v>7726400</v>
      </c>
      <c r="I4500">
        <f t="shared" si="421"/>
        <v>175600</v>
      </c>
      <c r="J4500" t="str">
        <f t="shared" si="422"/>
        <v>March</v>
      </c>
      <c r="K4500" t="str">
        <f t="shared" si="423"/>
        <v>2110</v>
      </c>
      <c r="L4500" t="str">
        <f t="shared" si="424"/>
        <v>Normal</v>
      </c>
      <c r="M4500" t="str">
        <f t="shared" si="425"/>
        <v>Ok</v>
      </c>
      <c r="N4500" t="s">
        <v>10264</v>
      </c>
    </row>
    <row r="4501" spans="1:14" x14ac:dyDescent="0.35">
      <c r="A4501" t="s">
        <v>4519</v>
      </c>
      <c r="B4501" t="s">
        <v>21</v>
      </c>
      <c r="C4501">
        <v>307</v>
      </c>
      <c r="D4501">
        <v>12000</v>
      </c>
      <c r="E4501">
        <v>1500</v>
      </c>
      <c r="F4501" t="s">
        <v>8</v>
      </c>
      <c r="G4501" s="2">
        <v>76785</v>
      </c>
      <c r="H4501">
        <f t="shared" si="420"/>
        <v>3223500</v>
      </c>
      <c r="I4501">
        <f t="shared" si="421"/>
        <v>460500</v>
      </c>
      <c r="J4501" t="str">
        <f t="shared" si="422"/>
        <v>March</v>
      </c>
      <c r="K4501" t="str">
        <f t="shared" si="423"/>
        <v>2110</v>
      </c>
      <c r="L4501" t="str">
        <f t="shared" si="424"/>
        <v>High Discount</v>
      </c>
      <c r="M4501" t="str">
        <f t="shared" si="425"/>
        <v>Ok</v>
      </c>
      <c r="N4501" t="s">
        <v>10264</v>
      </c>
    </row>
    <row r="4502" spans="1:14" x14ac:dyDescent="0.35">
      <c r="A4502" t="s">
        <v>4520</v>
      </c>
      <c r="B4502" t="s">
        <v>7</v>
      </c>
      <c r="C4502">
        <v>266</v>
      </c>
      <c r="D4502">
        <v>12000</v>
      </c>
      <c r="E4502">
        <v>300</v>
      </c>
      <c r="F4502" t="s">
        <v>8</v>
      </c>
      <c r="G4502" s="2">
        <v>76792</v>
      </c>
      <c r="H4502">
        <f t="shared" si="420"/>
        <v>3112200</v>
      </c>
      <c r="I4502">
        <f t="shared" si="421"/>
        <v>79800</v>
      </c>
      <c r="J4502" t="str">
        <f t="shared" si="422"/>
        <v>March</v>
      </c>
      <c r="K4502" t="str">
        <f t="shared" si="423"/>
        <v>2110</v>
      </c>
      <c r="L4502" t="str">
        <f t="shared" si="424"/>
        <v>High Discount</v>
      </c>
      <c r="M4502" t="str">
        <f t="shared" si="425"/>
        <v>Ok</v>
      </c>
      <c r="N4502" t="s">
        <v>10264</v>
      </c>
    </row>
    <row r="4503" spans="1:14" x14ac:dyDescent="0.35">
      <c r="A4503" t="s">
        <v>4521</v>
      </c>
      <c r="B4503" t="s">
        <v>43</v>
      </c>
      <c r="C4503">
        <v>528</v>
      </c>
      <c r="D4503">
        <v>45000</v>
      </c>
      <c r="E4503">
        <v>500</v>
      </c>
      <c r="F4503" t="s">
        <v>11</v>
      </c>
      <c r="G4503" s="2">
        <v>76799</v>
      </c>
      <c r="H4503">
        <f t="shared" si="420"/>
        <v>23496000</v>
      </c>
      <c r="I4503">
        <f t="shared" si="421"/>
        <v>264000</v>
      </c>
      <c r="J4503" t="str">
        <f t="shared" si="422"/>
        <v>April</v>
      </c>
      <c r="K4503" t="str">
        <f t="shared" si="423"/>
        <v>2110</v>
      </c>
      <c r="L4503" t="str">
        <f t="shared" si="424"/>
        <v>Normal</v>
      </c>
      <c r="M4503" t="str">
        <f t="shared" si="425"/>
        <v>Ok</v>
      </c>
      <c r="N4503" t="s">
        <v>10264</v>
      </c>
    </row>
    <row r="4504" spans="1:14" x14ac:dyDescent="0.35">
      <c r="A4504" t="s">
        <v>4522</v>
      </c>
      <c r="B4504" t="s">
        <v>21</v>
      </c>
      <c r="C4504">
        <v>163</v>
      </c>
      <c r="D4504">
        <v>4500</v>
      </c>
      <c r="E4504">
        <v>5000</v>
      </c>
      <c r="F4504" t="s">
        <v>8</v>
      </c>
      <c r="G4504" s="2">
        <v>76806</v>
      </c>
      <c r="H4504">
        <f t="shared" si="420"/>
        <v>0</v>
      </c>
      <c r="I4504">
        <f t="shared" si="421"/>
        <v>815000</v>
      </c>
      <c r="J4504" t="str">
        <f t="shared" si="422"/>
        <v>April</v>
      </c>
      <c r="K4504" t="str">
        <f t="shared" si="423"/>
        <v>2110</v>
      </c>
      <c r="L4504" t="str">
        <f t="shared" si="424"/>
        <v>High Discount</v>
      </c>
      <c r="M4504" t="str">
        <f t="shared" si="425"/>
        <v>Zero Sales</v>
      </c>
      <c r="N4504" t="s">
        <v>10264</v>
      </c>
    </row>
    <row r="4505" spans="1:14" x14ac:dyDescent="0.35">
      <c r="A4505" t="s">
        <v>4523</v>
      </c>
      <c r="B4505" t="s">
        <v>33</v>
      </c>
      <c r="C4505">
        <v>429</v>
      </c>
      <c r="D4505">
        <v>5500</v>
      </c>
      <c r="E4505">
        <v>500</v>
      </c>
      <c r="F4505" t="s">
        <v>16</v>
      </c>
      <c r="G4505" s="2">
        <v>76813</v>
      </c>
      <c r="H4505">
        <f t="shared" si="420"/>
        <v>2145000</v>
      </c>
      <c r="I4505">
        <f t="shared" si="421"/>
        <v>214500</v>
      </c>
      <c r="J4505" t="str">
        <f t="shared" si="422"/>
        <v>April</v>
      </c>
      <c r="K4505" t="str">
        <f t="shared" si="423"/>
        <v>2110</v>
      </c>
      <c r="L4505" t="str">
        <f t="shared" si="424"/>
        <v>High Discount</v>
      </c>
      <c r="M4505" t="str">
        <f t="shared" si="425"/>
        <v>Ok</v>
      </c>
      <c r="N4505" t="s">
        <v>10264</v>
      </c>
    </row>
    <row r="4506" spans="1:14" x14ac:dyDescent="0.35">
      <c r="A4506" t="s">
        <v>4524</v>
      </c>
      <c r="B4506" t="s">
        <v>7</v>
      </c>
      <c r="C4506">
        <v>286</v>
      </c>
      <c r="D4506">
        <v>6000</v>
      </c>
      <c r="E4506">
        <v>300</v>
      </c>
      <c r="F4506" t="s">
        <v>46</v>
      </c>
      <c r="G4506" s="2">
        <v>76820</v>
      </c>
      <c r="H4506">
        <f t="shared" si="420"/>
        <v>1630200</v>
      </c>
      <c r="I4506">
        <f t="shared" si="421"/>
        <v>85800</v>
      </c>
      <c r="J4506" t="str">
        <f t="shared" si="422"/>
        <v>April</v>
      </c>
      <c r="K4506" t="str">
        <f t="shared" si="423"/>
        <v>2110</v>
      </c>
      <c r="L4506" t="str">
        <f t="shared" si="424"/>
        <v>High Discount</v>
      </c>
      <c r="M4506" t="str">
        <f t="shared" si="425"/>
        <v>Ok</v>
      </c>
      <c r="N4506" t="s">
        <v>10264</v>
      </c>
    </row>
    <row r="4507" spans="1:14" x14ac:dyDescent="0.35">
      <c r="A4507" t="s">
        <v>4525</v>
      </c>
      <c r="B4507" t="s">
        <v>7</v>
      </c>
      <c r="C4507">
        <v>525</v>
      </c>
      <c r="D4507">
        <v>15000</v>
      </c>
      <c r="E4507">
        <v>500</v>
      </c>
      <c r="F4507" t="s">
        <v>16</v>
      </c>
      <c r="G4507" s="2">
        <v>76827</v>
      </c>
      <c r="H4507">
        <f t="shared" si="420"/>
        <v>7612500</v>
      </c>
      <c r="I4507">
        <f t="shared" si="421"/>
        <v>262500</v>
      </c>
      <c r="J4507" t="str">
        <f t="shared" si="422"/>
        <v>May</v>
      </c>
      <c r="K4507" t="str">
        <f t="shared" si="423"/>
        <v>2110</v>
      </c>
      <c r="L4507" t="str">
        <f t="shared" si="424"/>
        <v>Normal</v>
      </c>
      <c r="M4507" t="str">
        <f t="shared" si="425"/>
        <v>Ok</v>
      </c>
      <c r="N4507" t="s">
        <v>10264</v>
      </c>
    </row>
    <row r="4508" spans="1:14" x14ac:dyDescent="0.35">
      <c r="A4508" t="s">
        <v>4526</v>
      </c>
      <c r="B4508" t="s">
        <v>10</v>
      </c>
      <c r="C4508">
        <v>178</v>
      </c>
      <c r="D4508">
        <v>800</v>
      </c>
      <c r="E4508">
        <v>400</v>
      </c>
      <c r="F4508" t="s">
        <v>16</v>
      </c>
      <c r="G4508" s="2">
        <v>76834</v>
      </c>
      <c r="H4508">
        <f t="shared" si="420"/>
        <v>71200</v>
      </c>
      <c r="I4508">
        <f t="shared" si="421"/>
        <v>71200</v>
      </c>
      <c r="J4508" t="str">
        <f t="shared" si="422"/>
        <v>May</v>
      </c>
      <c r="K4508" t="str">
        <f t="shared" si="423"/>
        <v>2110</v>
      </c>
      <c r="L4508" t="str">
        <f t="shared" si="424"/>
        <v>High Discount</v>
      </c>
      <c r="M4508" t="str">
        <f t="shared" si="425"/>
        <v>Ok</v>
      </c>
      <c r="N4508" t="s">
        <v>10264</v>
      </c>
    </row>
    <row r="4509" spans="1:14" x14ac:dyDescent="0.35">
      <c r="A4509" t="s">
        <v>4527</v>
      </c>
      <c r="B4509" t="s">
        <v>43</v>
      </c>
      <c r="C4509">
        <v>559</v>
      </c>
      <c r="D4509">
        <v>22000</v>
      </c>
      <c r="E4509">
        <v>5000</v>
      </c>
      <c r="F4509" t="s">
        <v>46</v>
      </c>
      <c r="G4509" s="2">
        <v>76841</v>
      </c>
      <c r="H4509">
        <f t="shared" si="420"/>
        <v>9503000</v>
      </c>
      <c r="I4509">
        <f t="shared" si="421"/>
        <v>2795000</v>
      </c>
      <c r="J4509" t="str">
        <f t="shared" si="422"/>
        <v>May</v>
      </c>
      <c r="K4509" t="str">
        <f t="shared" si="423"/>
        <v>2110</v>
      </c>
      <c r="L4509" t="str">
        <f t="shared" si="424"/>
        <v>High Discount</v>
      </c>
      <c r="M4509" t="str">
        <f t="shared" si="425"/>
        <v>Ok</v>
      </c>
      <c r="N4509" t="s">
        <v>10264</v>
      </c>
    </row>
    <row r="4510" spans="1:14" x14ac:dyDescent="0.35">
      <c r="A4510" t="s">
        <v>4528</v>
      </c>
      <c r="B4510" t="s">
        <v>13</v>
      </c>
      <c r="C4510">
        <v>214</v>
      </c>
      <c r="D4510">
        <v>12000</v>
      </c>
      <c r="E4510">
        <v>500</v>
      </c>
      <c r="F4510" t="s">
        <v>11</v>
      </c>
      <c r="G4510" s="2">
        <v>76848</v>
      </c>
      <c r="H4510">
        <f t="shared" si="420"/>
        <v>2461000</v>
      </c>
      <c r="I4510">
        <f t="shared" si="421"/>
        <v>107000</v>
      </c>
      <c r="J4510" t="str">
        <f t="shared" si="422"/>
        <v>May</v>
      </c>
      <c r="K4510" t="str">
        <f t="shared" si="423"/>
        <v>2110</v>
      </c>
      <c r="L4510" t="str">
        <f t="shared" si="424"/>
        <v>High Discount</v>
      </c>
      <c r="M4510" t="str">
        <f t="shared" si="425"/>
        <v>Ok</v>
      </c>
      <c r="N4510" t="s">
        <v>10264</v>
      </c>
    </row>
    <row r="4511" spans="1:14" x14ac:dyDescent="0.35">
      <c r="A4511" t="s">
        <v>4529</v>
      </c>
      <c r="B4511" t="s">
        <v>39</v>
      </c>
      <c r="C4511">
        <v>326</v>
      </c>
      <c r="D4511">
        <v>18000</v>
      </c>
      <c r="E4511">
        <v>200</v>
      </c>
      <c r="F4511" t="s">
        <v>16</v>
      </c>
      <c r="G4511" s="2">
        <v>76855</v>
      </c>
      <c r="H4511">
        <f t="shared" si="420"/>
        <v>5802800</v>
      </c>
      <c r="I4511">
        <f t="shared" si="421"/>
        <v>65200</v>
      </c>
      <c r="J4511" t="str">
        <f t="shared" si="422"/>
        <v>June</v>
      </c>
      <c r="K4511" t="str">
        <f t="shared" si="423"/>
        <v>2110</v>
      </c>
      <c r="L4511" t="str">
        <f t="shared" si="424"/>
        <v>Normal</v>
      </c>
      <c r="M4511" t="str">
        <f t="shared" si="425"/>
        <v>Ok</v>
      </c>
      <c r="N4511" t="s">
        <v>10264</v>
      </c>
    </row>
    <row r="4512" spans="1:14" x14ac:dyDescent="0.35">
      <c r="A4512" t="s">
        <v>4530</v>
      </c>
      <c r="B4512" t="s">
        <v>39</v>
      </c>
      <c r="C4512">
        <v>306</v>
      </c>
      <c r="D4512">
        <v>15000</v>
      </c>
      <c r="E4512">
        <v>300</v>
      </c>
      <c r="F4512" t="s">
        <v>16</v>
      </c>
      <c r="G4512" s="2">
        <v>76862</v>
      </c>
      <c r="H4512">
        <f t="shared" si="420"/>
        <v>4498200</v>
      </c>
      <c r="I4512">
        <f t="shared" si="421"/>
        <v>91800</v>
      </c>
      <c r="J4512" t="str">
        <f t="shared" si="422"/>
        <v>June</v>
      </c>
      <c r="K4512" t="str">
        <f t="shared" si="423"/>
        <v>2110</v>
      </c>
      <c r="L4512" t="str">
        <f t="shared" si="424"/>
        <v>Normal</v>
      </c>
      <c r="M4512" t="str">
        <f t="shared" si="425"/>
        <v>Ok</v>
      </c>
      <c r="N4512" t="s">
        <v>10264</v>
      </c>
    </row>
    <row r="4513" spans="1:14" x14ac:dyDescent="0.35">
      <c r="A4513" t="s">
        <v>4531</v>
      </c>
      <c r="B4513" t="s">
        <v>15</v>
      </c>
      <c r="C4513">
        <v>181</v>
      </c>
      <c r="D4513">
        <v>18000</v>
      </c>
      <c r="E4513">
        <v>300</v>
      </c>
      <c r="F4513" t="s">
        <v>11</v>
      </c>
      <c r="G4513" s="2">
        <v>76869</v>
      </c>
      <c r="H4513">
        <f t="shared" si="420"/>
        <v>3203700</v>
      </c>
      <c r="I4513">
        <f t="shared" si="421"/>
        <v>54300</v>
      </c>
      <c r="J4513" t="str">
        <f t="shared" si="422"/>
        <v>June</v>
      </c>
      <c r="K4513" t="str">
        <f t="shared" si="423"/>
        <v>2110</v>
      </c>
      <c r="L4513" t="str">
        <f t="shared" si="424"/>
        <v>High Discount</v>
      </c>
      <c r="M4513" t="str">
        <f t="shared" si="425"/>
        <v>Ok</v>
      </c>
      <c r="N4513" t="s">
        <v>10264</v>
      </c>
    </row>
    <row r="4514" spans="1:14" x14ac:dyDescent="0.35">
      <c r="A4514" t="s">
        <v>4532</v>
      </c>
      <c r="B4514" t="s">
        <v>30</v>
      </c>
      <c r="C4514">
        <v>306</v>
      </c>
      <c r="D4514">
        <v>5500</v>
      </c>
      <c r="E4514">
        <v>100</v>
      </c>
      <c r="F4514" t="s">
        <v>16</v>
      </c>
      <c r="G4514" s="2">
        <v>76876</v>
      </c>
      <c r="H4514">
        <f t="shared" si="420"/>
        <v>1652400</v>
      </c>
      <c r="I4514">
        <f t="shared" si="421"/>
        <v>30600</v>
      </c>
      <c r="J4514" t="str">
        <f t="shared" si="422"/>
        <v>June</v>
      </c>
      <c r="K4514" t="str">
        <f t="shared" si="423"/>
        <v>2110</v>
      </c>
      <c r="L4514" t="str">
        <f t="shared" si="424"/>
        <v>Normal</v>
      </c>
      <c r="M4514" t="str">
        <f t="shared" si="425"/>
        <v>Ok</v>
      </c>
      <c r="N4514" t="s">
        <v>10264</v>
      </c>
    </row>
    <row r="4515" spans="1:14" x14ac:dyDescent="0.35">
      <c r="A4515" t="s">
        <v>4533</v>
      </c>
      <c r="B4515" t="s">
        <v>21</v>
      </c>
      <c r="C4515">
        <v>190</v>
      </c>
      <c r="D4515">
        <v>45000</v>
      </c>
      <c r="E4515">
        <v>2000</v>
      </c>
      <c r="F4515" t="s">
        <v>16</v>
      </c>
      <c r="G4515" s="2">
        <v>76883</v>
      </c>
      <c r="H4515">
        <f t="shared" si="420"/>
        <v>8170000</v>
      </c>
      <c r="I4515">
        <f t="shared" si="421"/>
        <v>380000</v>
      </c>
      <c r="J4515" t="str">
        <f t="shared" si="422"/>
        <v>June</v>
      </c>
      <c r="K4515" t="str">
        <f t="shared" si="423"/>
        <v>2110</v>
      </c>
      <c r="L4515" t="str">
        <f t="shared" si="424"/>
        <v>High Discount</v>
      </c>
      <c r="M4515" t="str">
        <f t="shared" si="425"/>
        <v>Ok</v>
      </c>
      <c r="N4515" t="s">
        <v>10264</v>
      </c>
    </row>
    <row r="4516" spans="1:14" x14ac:dyDescent="0.35">
      <c r="A4516" t="s">
        <v>4534</v>
      </c>
      <c r="B4516" t="s">
        <v>43</v>
      </c>
      <c r="C4516">
        <v>258</v>
      </c>
      <c r="D4516">
        <v>800</v>
      </c>
      <c r="E4516">
        <v>1000</v>
      </c>
      <c r="F4516" t="s">
        <v>8</v>
      </c>
      <c r="G4516" s="2">
        <v>76890</v>
      </c>
      <c r="H4516">
        <f t="shared" si="420"/>
        <v>0</v>
      </c>
      <c r="I4516">
        <f t="shared" si="421"/>
        <v>258000</v>
      </c>
      <c r="J4516" t="str">
        <f t="shared" si="422"/>
        <v>July</v>
      </c>
      <c r="K4516" t="str">
        <f t="shared" si="423"/>
        <v>2110</v>
      </c>
      <c r="L4516" t="str">
        <f t="shared" si="424"/>
        <v>High Discount</v>
      </c>
      <c r="M4516" t="str">
        <f t="shared" si="425"/>
        <v>Zero Sales</v>
      </c>
      <c r="N4516" t="s">
        <v>10264</v>
      </c>
    </row>
    <row r="4517" spans="1:14" x14ac:dyDescent="0.35">
      <c r="A4517" t="s">
        <v>4535</v>
      </c>
      <c r="B4517" t="s">
        <v>19</v>
      </c>
      <c r="C4517">
        <v>568</v>
      </c>
      <c r="D4517">
        <v>12000</v>
      </c>
      <c r="E4517">
        <v>2000</v>
      </c>
      <c r="F4517" t="s">
        <v>11</v>
      </c>
      <c r="G4517" s="2">
        <v>76897</v>
      </c>
      <c r="H4517">
        <f t="shared" si="420"/>
        <v>5680000</v>
      </c>
      <c r="I4517">
        <f t="shared" si="421"/>
        <v>1136000</v>
      </c>
      <c r="J4517" t="str">
        <f t="shared" si="422"/>
        <v>July</v>
      </c>
      <c r="K4517" t="str">
        <f t="shared" si="423"/>
        <v>2110</v>
      </c>
      <c r="L4517" t="str">
        <f t="shared" si="424"/>
        <v>High Discount</v>
      </c>
      <c r="M4517" t="str">
        <f t="shared" si="425"/>
        <v>Ok</v>
      </c>
      <c r="N4517" t="s">
        <v>10264</v>
      </c>
    </row>
    <row r="4518" spans="1:14" x14ac:dyDescent="0.35">
      <c r="A4518" t="s">
        <v>4536</v>
      </c>
      <c r="B4518" t="s">
        <v>30</v>
      </c>
      <c r="C4518">
        <v>100</v>
      </c>
      <c r="D4518">
        <v>6000</v>
      </c>
      <c r="E4518">
        <v>1000</v>
      </c>
      <c r="F4518" t="s">
        <v>16</v>
      </c>
      <c r="G4518" s="2">
        <v>76904</v>
      </c>
      <c r="H4518">
        <f t="shared" si="420"/>
        <v>500000</v>
      </c>
      <c r="I4518">
        <f t="shared" si="421"/>
        <v>100000</v>
      </c>
      <c r="J4518" t="str">
        <f t="shared" si="422"/>
        <v>July</v>
      </c>
      <c r="K4518" t="str">
        <f t="shared" si="423"/>
        <v>2110</v>
      </c>
      <c r="L4518" t="str">
        <f t="shared" si="424"/>
        <v>High Discount</v>
      </c>
      <c r="M4518" t="str">
        <f t="shared" si="425"/>
        <v>Ok</v>
      </c>
      <c r="N4518" t="s">
        <v>10264</v>
      </c>
    </row>
    <row r="4519" spans="1:14" x14ac:dyDescent="0.35">
      <c r="A4519" t="s">
        <v>4537</v>
      </c>
      <c r="B4519" t="s">
        <v>10</v>
      </c>
      <c r="C4519">
        <v>552</v>
      </c>
      <c r="D4519">
        <v>45000</v>
      </c>
      <c r="E4519">
        <v>500</v>
      </c>
      <c r="F4519" t="s">
        <v>16</v>
      </c>
      <c r="G4519" s="2">
        <v>76911</v>
      </c>
      <c r="H4519">
        <f t="shared" si="420"/>
        <v>24564000</v>
      </c>
      <c r="I4519">
        <f t="shared" si="421"/>
        <v>276000</v>
      </c>
      <c r="J4519" t="str">
        <f t="shared" si="422"/>
        <v>July</v>
      </c>
      <c r="K4519" t="str">
        <f t="shared" si="423"/>
        <v>2110</v>
      </c>
      <c r="L4519" t="str">
        <f t="shared" si="424"/>
        <v>Normal</v>
      </c>
      <c r="M4519" t="str">
        <f t="shared" si="425"/>
        <v>Ok</v>
      </c>
      <c r="N4519" t="s">
        <v>10264</v>
      </c>
    </row>
    <row r="4520" spans="1:14" x14ac:dyDescent="0.35">
      <c r="A4520" t="s">
        <v>4538</v>
      </c>
      <c r="B4520" t="s">
        <v>7</v>
      </c>
      <c r="C4520">
        <v>308</v>
      </c>
      <c r="D4520">
        <v>4500</v>
      </c>
      <c r="E4520">
        <v>200</v>
      </c>
      <c r="F4520" t="s">
        <v>46</v>
      </c>
      <c r="G4520" s="2">
        <v>76918</v>
      </c>
      <c r="H4520">
        <f t="shared" si="420"/>
        <v>1324400</v>
      </c>
      <c r="I4520">
        <f t="shared" si="421"/>
        <v>61600</v>
      </c>
      <c r="J4520" t="str">
        <f t="shared" si="422"/>
        <v>August</v>
      </c>
      <c r="K4520" t="str">
        <f t="shared" si="423"/>
        <v>2110</v>
      </c>
      <c r="L4520" t="str">
        <f t="shared" si="424"/>
        <v>Normal</v>
      </c>
      <c r="M4520" t="str">
        <f t="shared" si="425"/>
        <v>Ok</v>
      </c>
      <c r="N4520" t="s">
        <v>10264</v>
      </c>
    </row>
    <row r="4521" spans="1:14" x14ac:dyDescent="0.35">
      <c r="A4521" t="s">
        <v>4539</v>
      </c>
      <c r="B4521" t="s">
        <v>13</v>
      </c>
      <c r="C4521">
        <v>227</v>
      </c>
      <c r="D4521">
        <v>800</v>
      </c>
      <c r="E4521">
        <v>200</v>
      </c>
      <c r="F4521" t="s">
        <v>46</v>
      </c>
      <c r="G4521" s="2">
        <v>76925</v>
      </c>
      <c r="H4521">
        <f t="shared" si="420"/>
        <v>136200</v>
      </c>
      <c r="I4521">
        <f t="shared" si="421"/>
        <v>45400</v>
      </c>
      <c r="J4521" t="str">
        <f t="shared" si="422"/>
        <v>August</v>
      </c>
      <c r="K4521" t="str">
        <f t="shared" si="423"/>
        <v>2110</v>
      </c>
      <c r="L4521" t="str">
        <f t="shared" si="424"/>
        <v>Normal</v>
      </c>
      <c r="M4521" t="str">
        <f t="shared" si="425"/>
        <v>Ok</v>
      </c>
      <c r="N4521" t="s">
        <v>10264</v>
      </c>
    </row>
    <row r="4522" spans="1:14" x14ac:dyDescent="0.35">
      <c r="A4522" t="s">
        <v>4540</v>
      </c>
      <c r="B4522" t="s">
        <v>43</v>
      </c>
      <c r="C4522">
        <v>592</v>
      </c>
      <c r="D4522">
        <v>18000</v>
      </c>
      <c r="E4522">
        <v>1500</v>
      </c>
      <c r="F4522" t="s">
        <v>46</v>
      </c>
      <c r="G4522" s="2">
        <v>76932</v>
      </c>
      <c r="H4522">
        <f t="shared" si="420"/>
        <v>9768000</v>
      </c>
      <c r="I4522">
        <f t="shared" si="421"/>
        <v>888000</v>
      </c>
      <c r="J4522" t="str">
        <f t="shared" si="422"/>
        <v>August</v>
      </c>
      <c r="K4522" t="str">
        <f t="shared" si="423"/>
        <v>2110</v>
      </c>
      <c r="L4522" t="str">
        <f t="shared" si="424"/>
        <v>High Discount</v>
      </c>
      <c r="M4522" t="str">
        <f t="shared" si="425"/>
        <v>Ok</v>
      </c>
      <c r="N4522" t="s">
        <v>10264</v>
      </c>
    </row>
    <row r="4523" spans="1:14" x14ac:dyDescent="0.35">
      <c r="A4523" t="s">
        <v>4541</v>
      </c>
      <c r="B4523" t="s">
        <v>30</v>
      </c>
      <c r="C4523">
        <v>405</v>
      </c>
      <c r="D4523">
        <v>6000</v>
      </c>
      <c r="E4523">
        <v>2000</v>
      </c>
      <c r="F4523" t="s">
        <v>16</v>
      </c>
      <c r="G4523" s="2">
        <v>76939</v>
      </c>
      <c r="H4523">
        <f t="shared" si="420"/>
        <v>1620000</v>
      </c>
      <c r="I4523">
        <f t="shared" si="421"/>
        <v>810000</v>
      </c>
      <c r="J4523" t="str">
        <f t="shared" si="422"/>
        <v>August</v>
      </c>
      <c r="K4523" t="str">
        <f t="shared" si="423"/>
        <v>2110</v>
      </c>
      <c r="L4523" t="str">
        <f t="shared" si="424"/>
        <v>High Discount</v>
      </c>
      <c r="M4523" t="str">
        <f t="shared" si="425"/>
        <v>Ok</v>
      </c>
      <c r="N4523" t="s">
        <v>10264</v>
      </c>
    </row>
    <row r="4524" spans="1:14" x14ac:dyDescent="0.35">
      <c r="A4524" t="s">
        <v>4542</v>
      </c>
      <c r="B4524" t="s">
        <v>30</v>
      </c>
      <c r="C4524">
        <v>367</v>
      </c>
      <c r="D4524">
        <v>1200</v>
      </c>
      <c r="E4524">
        <v>500</v>
      </c>
      <c r="F4524" t="s">
        <v>16</v>
      </c>
      <c r="G4524" s="2">
        <v>76946</v>
      </c>
      <c r="H4524">
        <f t="shared" si="420"/>
        <v>256900</v>
      </c>
      <c r="I4524">
        <f t="shared" si="421"/>
        <v>183500</v>
      </c>
      <c r="J4524" t="str">
        <f t="shared" si="422"/>
        <v>September</v>
      </c>
      <c r="K4524" t="str">
        <f t="shared" si="423"/>
        <v>2110</v>
      </c>
      <c r="L4524" t="str">
        <f t="shared" si="424"/>
        <v>High Discount</v>
      </c>
      <c r="M4524" t="str">
        <f t="shared" si="425"/>
        <v>Ok</v>
      </c>
      <c r="N4524" t="s">
        <v>10264</v>
      </c>
    </row>
    <row r="4525" spans="1:14" x14ac:dyDescent="0.35">
      <c r="A4525" t="s">
        <v>4543</v>
      </c>
      <c r="B4525" t="s">
        <v>13</v>
      </c>
      <c r="C4525">
        <v>413</v>
      </c>
      <c r="D4525">
        <v>1200</v>
      </c>
      <c r="E4525">
        <v>100</v>
      </c>
      <c r="F4525" t="s">
        <v>46</v>
      </c>
      <c r="G4525" s="2">
        <v>76953</v>
      </c>
      <c r="H4525">
        <f t="shared" si="420"/>
        <v>454300</v>
      </c>
      <c r="I4525">
        <f t="shared" si="421"/>
        <v>41300</v>
      </c>
      <c r="J4525" t="str">
        <f t="shared" si="422"/>
        <v>September</v>
      </c>
      <c r="K4525" t="str">
        <f t="shared" si="423"/>
        <v>2110</v>
      </c>
      <c r="L4525" t="str">
        <f t="shared" si="424"/>
        <v>Normal</v>
      </c>
      <c r="M4525" t="str">
        <f t="shared" si="425"/>
        <v>Ok</v>
      </c>
      <c r="N4525" t="s">
        <v>10264</v>
      </c>
    </row>
    <row r="4526" spans="1:14" x14ac:dyDescent="0.35">
      <c r="A4526" t="s">
        <v>4544</v>
      </c>
      <c r="B4526" t="s">
        <v>15</v>
      </c>
      <c r="C4526">
        <v>104</v>
      </c>
      <c r="D4526">
        <v>1200</v>
      </c>
      <c r="E4526">
        <v>100</v>
      </c>
      <c r="F4526" t="s">
        <v>8</v>
      </c>
      <c r="G4526" s="2">
        <v>76960</v>
      </c>
      <c r="H4526">
        <f t="shared" si="420"/>
        <v>114400</v>
      </c>
      <c r="I4526">
        <f t="shared" si="421"/>
        <v>10400</v>
      </c>
      <c r="J4526" t="str">
        <f t="shared" si="422"/>
        <v>September</v>
      </c>
      <c r="K4526" t="str">
        <f t="shared" si="423"/>
        <v>2110</v>
      </c>
      <c r="L4526" t="str">
        <f t="shared" si="424"/>
        <v>Normal</v>
      </c>
      <c r="M4526" t="str">
        <f t="shared" si="425"/>
        <v>Ok</v>
      </c>
      <c r="N4526" t="s">
        <v>10264</v>
      </c>
    </row>
    <row r="4527" spans="1:14" x14ac:dyDescent="0.35">
      <c r="A4527" t="s">
        <v>4545</v>
      </c>
      <c r="B4527" t="s">
        <v>21</v>
      </c>
      <c r="C4527">
        <v>205</v>
      </c>
      <c r="D4527">
        <v>15000</v>
      </c>
      <c r="E4527">
        <v>3000</v>
      </c>
      <c r="F4527" t="s">
        <v>8</v>
      </c>
      <c r="G4527" s="2">
        <v>76967</v>
      </c>
      <c r="H4527">
        <f t="shared" si="420"/>
        <v>2460000</v>
      </c>
      <c r="I4527">
        <f t="shared" si="421"/>
        <v>615000</v>
      </c>
      <c r="J4527" t="str">
        <f t="shared" si="422"/>
        <v>September</v>
      </c>
      <c r="K4527" t="str">
        <f t="shared" si="423"/>
        <v>2110</v>
      </c>
      <c r="L4527" t="str">
        <f t="shared" si="424"/>
        <v>High Discount</v>
      </c>
      <c r="M4527" t="str">
        <f t="shared" si="425"/>
        <v>Ok</v>
      </c>
      <c r="N4527" t="s">
        <v>10264</v>
      </c>
    </row>
    <row r="4528" spans="1:14" x14ac:dyDescent="0.35">
      <c r="A4528" t="s">
        <v>4546</v>
      </c>
      <c r="B4528" t="s">
        <v>21</v>
      </c>
      <c r="C4528">
        <v>93</v>
      </c>
      <c r="D4528">
        <v>15000</v>
      </c>
      <c r="E4528">
        <v>1500</v>
      </c>
      <c r="F4528" t="s">
        <v>8</v>
      </c>
      <c r="G4528" s="2">
        <v>76974</v>
      </c>
      <c r="H4528">
        <f t="shared" si="420"/>
        <v>1255500</v>
      </c>
      <c r="I4528">
        <f t="shared" si="421"/>
        <v>139500</v>
      </c>
      <c r="J4528" t="str">
        <f t="shared" si="422"/>
        <v>September</v>
      </c>
      <c r="K4528" t="str">
        <f t="shared" si="423"/>
        <v>2110</v>
      </c>
      <c r="L4528" t="str">
        <f t="shared" si="424"/>
        <v>High Discount</v>
      </c>
      <c r="M4528" t="str">
        <f t="shared" si="425"/>
        <v>Ok</v>
      </c>
      <c r="N4528" t="s">
        <v>10264</v>
      </c>
    </row>
    <row r="4529" spans="1:14" x14ac:dyDescent="0.35">
      <c r="A4529" t="s">
        <v>4547</v>
      </c>
      <c r="B4529" t="s">
        <v>30</v>
      </c>
      <c r="C4529">
        <v>591</v>
      </c>
      <c r="D4529">
        <v>5500</v>
      </c>
      <c r="E4529">
        <v>200</v>
      </c>
      <c r="F4529" t="s">
        <v>8</v>
      </c>
      <c r="G4529" s="2">
        <v>76981</v>
      </c>
      <c r="H4529">
        <f t="shared" si="420"/>
        <v>3132300</v>
      </c>
      <c r="I4529">
        <f t="shared" si="421"/>
        <v>118200</v>
      </c>
      <c r="J4529" t="str">
        <f t="shared" si="422"/>
        <v>October</v>
      </c>
      <c r="K4529" t="str">
        <f t="shared" si="423"/>
        <v>2110</v>
      </c>
      <c r="L4529" t="str">
        <f t="shared" si="424"/>
        <v>Normal</v>
      </c>
      <c r="M4529" t="str">
        <f t="shared" si="425"/>
        <v>Ok</v>
      </c>
      <c r="N4529" t="s">
        <v>10264</v>
      </c>
    </row>
    <row r="4530" spans="1:14" x14ac:dyDescent="0.35">
      <c r="A4530" t="s">
        <v>4548</v>
      </c>
      <c r="B4530" t="s">
        <v>33</v>
      </c>
      <c r="C4530">
        <v>371</v>
      </c>
      <c r="D4530">
        <v>15000</v>
      </c>
      <c r="E4530">
        <v>400</v>
      </c>
      <c r="F4530" t="s">
        <v>11</v>
      </c>
      <c r="G4530" s="2">
        <v>76988</v>
      </c>
      <c r="H4530">
        <f t="shared" si="420"/>
        <v>5416600</v>
      </c>
      <c r="I4530">
        <f t="shared" si="421"/>
        <v>148400</v>
      </c>
      <c r="J4530" t="str">
        <f t="shared" si="422"/>
        <v>October</v>
      </c>
      <c r="K4530" t="str">
        <f t="shared" si="423"/>
        <v>2110</v>
      </c>
      <c r="L4530" t="str">
        <f t="shared" si="424"/>
        <v>High Discount</v>
      </c>
      <c r="M4530" t="str">
        <f t="shared" si="425"/>
        <v>Ok</v>
      </c>
      <c r="N4530" t="s">
        <v>10264</v>
      </c>
    </row>
    <row r="4531" spans="1:14" x14ac:dyDescent="0.35">
      <c r="A4531" t="s">
        <v>4549</v>
      </c>
      <c r="B4531" t="s">
        <v>30</v>
      </c>
      <c r="C4531">
        <v>63</v>
      </c>
      <c r="D4531">
        <v>5500</v>
      </c>
      <c r="E4531">
        <v>200</v>
      </c>
      <c r="F4531" t="s">
        <v>46</v>
      </c>
      <c r="G4531" s="2">
        <v>76995</v>
      </c>
      <c r="H4531">
        <f t="shared" si="420"/>
        <v>333900</v>
      </c>
      <c r="I4531">
        <f t="shared" si="421"/>
        <v>12600</v>
      </c>
      <c r="J4531" t="str">
        <f t="shared" si="422"/>
        <v>October</v>
      </c>
      <c r="K4531" t="str">
        <f t="shared" si="423"/>
        <v>2110</v>
      </c>
      <c r="L4531" t="str">
        <f t="shared" si="424"/>
        <v>High Discount</v>
      </c>
      <c r="M4531" t="str">
        <f t="shared" si="425"/>
        <v>Ok</v>
      </c>
      <c r="N4531" t="s">
        <v>10264</v>
      </c>
    </row>
    <row r="4532" spans="1:14" x14ac:dyDescent="0.35">
      <c r="A4532" t="s">
        <v>4550</v>
      </c>
      <c r="B4532" t="s">
        <v>30</v>
      </c>
      <c r="C4532">
        <v>406</v>
      </c>
      <c r="D4532">
        <v>18000</v>
      </c>
      <c r="E4532">
        <v>2000</v>
      </c>
      <c r="F4532" t="s">
        <v>16</v>
      </c>
      <c r="G4532" s="2">
        <v>77002</v>
      </c>
      <c r="H4532">
        <f t="shared" si="420"/>
        <v>6496000</v>
      </c>
      <c r="I4532">
        <f t="shared" si="421"/>
        <v>812000</v>
      </c>
      <c r="J4532" t="str">
        <f t="shared" si="422"/>
        <v>October</v>
      </c>
      <c r="K4532" t="str">
        <f t="shared" si="423"/>
        <v>2110</v>
      </c>
      <c r="L4532" t="str">
        <f t="shared" si="424"/>
        <v>High Discount</v>
      </c>
      <c r="M4532" t="str">
        <f t="shared" si="425"/>
        <v>Ok</v>
      </c>
      <c r="N4532" t="s">
        <v>10264</v>
      </c>
    </row>
    <row r="4533" spans="1:14" x14ac:dyDescent="0.35">
      <c r="A4533" t="s">
        <v>4551</v>
      </c>
      <c r="B4533" t="s">
        <v>13</v>
      </c>
      <c r="C4533">
        <v>532</v>
      </c>
      <c r="D4533">
        <v>6000</v>
      </c>
      <c r="E4533">
        <v>400</v>
      </c>
      <c r="F4533" t="s">
        <v>46</v>
      </c>
      <c r="G4533" s="2">
        <v>77009</v>
      </c>
      <c r="H4533">
        <f t="shared" si="420"/>
        <v>2979200</v>
      </c>
      <c r="I4533">
        <f t="shared" si="421"/>
        <v>212800</v>
      </c>
      <c r="J4533" t="str">
        <f t="shared" si="422"/>
        <v>November</v>
      </c>
      <c r="K4533" t="str">
        <f t="shared" si="423"/>
        <v>2110</v>
      </c>
      <c r="L4533" t="str">
        <f t="shared" si="424"/>
        <v>Normal</v>
      </c>
      <c r="M4533" t="str">
        <f t="shared" si="425"/>
        <v>Ok</v>
      </c>
      <c r="N4533" t="s">
        <v>10264</v>
      </c>
    </row>
    <row r="4534" spans="1:14" x14ac:dyDescent="0.35">
      <c r="A4534" t="s">
        <v>4552</v>
      </c>
      <c r="B4534" t="s">
        <v>7</v>
      </c>
      <c r="C4534">
        <v>408</v>
      </c>
      <c r="D4534">
        <v>45000</v>
      </c>
      <c r="E4534">
        <v>200</v>
      </c>
      <c r="F4534" t="s">
        <v>8</v>
      </c>
      <c r="G4534" s="2">
        <v>77016</v>
      </c>
      <c r="H4534">
        <f t="shared" si="420"/>
        <v>18278400</v>
      </c>
      <c r="I4534">
        <f t="shared" si="421"/>
        <v>81600</v>
      </c>
      <c r="J4534" t="str">
        <f t="shared" si="422"/>
        <v>November</v>
      </c>
      <c r="K4534" t="str">
        <f t="shared" si="423"/>
        <v>2110</v>
      </c>
      <c r="L4534" t="str">
        <f t="shared" si="424"/>
        <v>Normal</v>
      </c>
      <c r="M4534" t="str">
        <f t="shared" si="425"/>
        <v>Ok</v>
      </c>
      <c r="N4534" t="s">
        <v>10264</v>
      </c>
    </row>
    <row r="4535" spans="1:14" x14ac:dyDescent="0.35">
      <c r="A4535" t="s">
        <v>4553</v>
      </c>
      <c r="B4535" t="s">
        <v>13</v>
      </c>
      <c r="C4535">
        <v>367</v>
      </c>
      <c r="D4535">
        <v>18000</v>
      </c>
      <c r="E4535">
        <v>200</v>
      </c>
      <c r="F4535" t="s">
        <v>16</v>
      </c>
      <c r="G4535" s="2">
        <v>77023</v>
      </c>
      <c r="H4535">
        <f t="shared" si="420"/>
        <v>6532600</v>
      </c>
      <c r="I4535">
        <f t="shared" si="421"/>
        <v>73400</v>
      </c>
      <c r="J4535" t="str">
        <f t="shared" si="422"/>
        <v>November</v>
      </c>
      <c r="K4535" t="str">
        <f t="shared" si="423"/>
        <v>2110</v>
      </c>
      <c r="L4535" t="str">
        <f t="shared" si="424"/>
        <v>Normal</v>
      </c>
      <c r="M4535" t="str">
        <f t="shared" si="425"/>
        <v>Ok</v>
      </c>
      <c r="N4535" t="s">
        <v>10264</v>
      </c>
    </row>
    <row r="4536" spans="1:14" x14ac:dyDescent="0.35">
      <c r="A4536" t="s">
        <v>4554</v>
      </c>
      <c r="B4536" t="s">
        <v>43</v>
      </c>
      <c r="C4536">
        <v>124</v>
      </c>
      <c r="D4536">
        <v>15000</v>
      </c>
      <c r="E4536">
        <v>3000</v>
      </c>
      <c r="F4536" t="s">
        <v>11</v>
      </c>
      <c r="G4536" s="2">
        <v>77030</v>
      </c>
      <c r="H4536">
        <f t="shared" si="420"/>
        <v>1488000</v>
      </c>
      <c r="I4536">
        <f t="shared" si="421"/>
        <v>372000</v>
      </c>
      <c r="J4536" t="str">
        <f t="shared" si="422"/>
        <v>November</v>
      </c>
      <c r="K4536" t="str">
        <f t="shared" si="423"/>
        <v>2110</v>
      </c>
      <c r="L4536" t="str">
        <f t="shared" si="424"/>
        <v>High Discount</v>
      </c>
      <c r="M4536" t="str">
        <f t="shared" si="425"/>
        <v>Ok</v>
      </c>
      <c r="N4536" t="s">
        <v>10264</v>
      </c>
    </row>
    <row r="4537" spans="1:14" x14ac:dyDescent="0.35">
      <c r="A4537" t="s">
        <v>4555</v>
      </c>
      <c r="B4537" t="s">
        <v>30</v>
      </c>
      <c r="C4537">
        <v>243</v>
      </c>
      <c r="D4537">
        <v>12000</v>
      </c>
      <c r="E4537">
        <v>200</v>
      </c>
      <c r="F4537" t="s">
        <v>46</v>
      </c>
      <c r="G4537" s="2">
        <v>77037</v>
      </c>
      <c r="H4537">
        <f t="shared" si="420"/>
        <v>2867400</v>
      </c>
      <c r="I4537">
        <f t="shared" si="421"/>
        <v>48600</v>
      </c>
      <c r="J4537" t="str">
        <f t="shared" si="422"/>
        <v>December</v>
      </c>
      <c r="K4537" t="str">
        <f t="shared" si="423"/>
        <v>2110</v>
      </c>
      <c r="L4537" t="str">
        <f t="shared" si="424"/>
        <v>Normal</v>
      </c>
      <c r="M4537" t="str">
        <f t="shared" si="425"/>
        <v>Ok</v>
      </c>
      <c r="N4537" t="s">
        <v>10264</v>
      </c>
    </row>
    <row r="4538" spans="1:14" x14ac:dyDescent="0.35">
      <c r="A4538" t="s">
        <v>4556</v>
      </c>
      <c r="B4538" t="s">
        <v>21</v>
      </c>
      <c r="C4538">
        <v>412</v>
      </c>
      <c r="D4538">
        <v>5500</v>
      </c>
      <c r="E4538">
        <v>2000</v>
      </c>
      <c r="F4538" t="s">
        <v>16</v>
      </c>
      <c r="G4538" s="2">
        <v>77044</v>
      </c>
      <c r="H4538">
        <f t="shared" si="420"/>
        <v>1442000</v>
      </c>
      <c r="I4538">
        <f t="shared" si="421"/>
        <v>824000</v>
      </c>
      <c r="J4538" t="str">
        <f t="shared" si="422"/>
        <v>December</v>
      </c>
      <c r="K4538" t="str">
        <f t="shared" si="423"/>
        <v>2110</v>
      </c>
      <c r="L4538" t="str">
        <f t="shared" si="424"/>
        <v>High Discount</v>
      </c>
      <c r="M4538" t="str">
        <f t="shared" si="425"/>
        <v>Ok</v>
      </c>
      <c r="N4538" t="s">
        <v>10264</v>
      </c>
    </row>
    <row r="4539" spans="1:14" x14ac:dyDescent="0.35">
      <c r="A4539" t="s">
        <v>4557</v>
      </c>
      <c r="B4539" t="s">
        <v>19</v>
      </c>
      <c r="C4539">
        <v>145</v>
      </c>
      <c r="D4539">
        <v>5500</v>
      </c>
      <c r="E4539">
        <v>2000</v>
      </c>
      <c r="F4539" t="s">
        <v>16</v>
      </c>
      <c r="G4539" s="2">
        <v>77051</v>
      </c>
      <c r="H4539">
        <f t="shared" si="420"/>
        <v>507500</v>
      </c>
      <c r="I4539">
        <f t="shared" si="421"/>
        <v>290000</v>
      </c>
      <c r="J4539" t="str">
        <f t="shared" si="422"/>
        <v>December</v>
      </c>
      <c r="K4539" t="str">
        <f t="shared" si="423"/>
        <v>2110</v>
      </c>
      <c r="L4539" t="str">
        <f t="shared" si="424"/>
        <v>High Discount</v>
      </c>
      <c r="M4539" t="str">
        <f t="shared" si="425"/>
        <v>Ok</v>
      </c>
      <c r="N4539" t="s">
        <v>10264</v>
      </c>
    </row>
    <row r="4540" spans="1:14" x14ac:dyDescent="0.35">
      <c r="A4540" t="s">
        <v>4558</v>
      </c>
      <c r="B4540" t="s">
        <v>21</v>
      </c>
      <c r="C4540">
        <v>89</v>
      </c>
      <c r="D4540">
        <v>4500</v>
      </c>
      <c r="E4540">
        <v>200</v>
      </c>
      <c r="F4540" t="s">
        <v>8</v>
      </c>
      <c r="G4540" s="2">
        <v>77058</v>
      </c>
      <c r="H4540">
        <f t="shared" si="420"/>
        <v>382700</v>
      </c>
      <c r="I4540">
        <f t="shared" si="421"/>
        <v>17800</v>
      </c>
      <c r="J4540" t="str">
        <f t="shared" si="422"/>
        <v>December</v>
      </c>
      <c r="K4540" t="str">
        <f t="shared" si="423"/>
        <v>2110</v>
      </c>
      <c r="L4540" t="str">
        <f t="shared" si="424"/>
        <v>High Discount</v>
      </c>
      <c r="M4540" t="str">
        <f t="shared" si="425"/>
        <v>Ok</v>
      </c>
      <c r="N4540" t="s">
        <v>10264</v>
      </c>
    </row>
    <row r="4541" spans="1:14" x14ac:dyDescent="0.35">
      <c r="A4541" t="s">
        <v>4559</v>
      </c>
      <c r="B4541" t="s">
        <v>39</v>
      </c>
      <c r="C4541">
        <v>446</v>
      </c>
      <c r="D4541">
        <v>4500</v>
      </c>
      <c r="E4541">
        <v>300</v>
      </c>
      <c r="F4541" t="s">
        <v>8</v>
      </c>
      <c r="G4541" s="2">
        <v>77065</v>
      </c>
      <c r="H4541">
        <f t="shared" si="420"/>
        <v>1873200</v>
      </c>
      <c r="I4541">
        <f t="shared" si="421"/>
        <v>133800</v>
      </c>
      <c r="J4541" t="str">
        <f t="shared" si="422"/>
        <v>December</v>
      </c>
      <c r="K4541" t="str">
        <f t="shared" si="423"/>
        <v>2110</v>
      </c>
      <c r="L4541" t="str">
        <f t="shared" si="424"/>
        <v>Normal</v>
      </c>
      <c r="M4541" t="str">
        <f t="shared" si="425"/>
        <v>Ok</v>
      </c>
      <c r="N4541" t="s">
        <v>10264</v>
      </c>
    </row>
    <row r="4542" spans="1:14" x14ac:dyDescent="0.35">
      <c r="A4542" t="s">
        <v>4560</v>
      </c>
      <c r="B4542" t="s">
        <v>15</v>
      </c>
      <c r="C4542">
        <v>156</v>
      </c>
      <c r="D4542">
        <v>22000</v>
      </c>
      <c r="E4542">
        <v>3000</v>
      </c>
      <c r="F4542" t="s">
        <v>46</v>
      </c>
      <c r="G4542" s="2">
        <v>77072</v>
      </c>
      <c r="H4542">
        <f t="shared" si="420"/>
        <v>2964000</v>
      </c>
      <c r="I4542">
        <f t="shared" si="421"/>
        <v>468000</v>
      </c>
      <c r="J4542" t="str">
        <f t="shared" si="422"/>
        <v>January</v>
      </c>
      <c r="K4542" t="str">
        <f t="shared" si="423"/>
        <v>2111</v>
      </c>
      <c r="L4542" t="str">
        <f t="shared" si="424"/>
        <v>High Discount</v>
      </c>
      <c r="M4542" t="str">
        <f t="shared" si="425"/>
        <v>Ok</v>
      </c>
      <c r="N4542" t="s">
        <v>10264</v>
      </c>
    </row>
    <row r="4543" spans="1:14" x14ac:dyDescent="0.35">
      <c r="A4543" t="s">
        <v>4561</v>
      </c>
      <c r="B4543" t="s">
        <v>10</v>
      </c>
      <c r="C4543">
        <v>66</v>
      </c>
      <c r="D4543">
        <v>22000</v>
      </c>
      <c r="E4543">
        <v>300</v>
      </c>
      <c r="F4543" t="s">
        <v>11</v>
      </c>
      <c r="G4543" s="2">
        <v>77079</v>
      </c>
      <c r="H4543">
        <f t="shared" si="420"/>
        <v>1432200</v>
      </c>
      <c r="I4543">
        <f t="shared" si="421"/>
        <v>19800</v>
      </c>
      <c r="J4543" t="str">
        <f t="shared" si="422"/>
        <v>January</v>
      </c>
      <c r="K4543" t="str">
        <f t="shared" si="423"/>
        <v>2111</v>
      </c>
      <c r="L4543" t="str">
        <f t="shared" si="424"/>
        <v>High Discount</v>
      </c>
      <c r="M4543" t="str">
        <f t="shared" si="425"/>
        <v>Ok</v>
      </c>
      <c r="N4543" t="s">
        <v>10264</v>
      </c>
    </row>
    <row r="4544" spans="1:14" x14ac:dyDescent="0.35">
      <c r="A4544" t="s">
        <v>4562</v>
      </c>
      <c r="B4544" t="s">
        <v>43</v>
      </c>
      <c r="C4544">
        <v>576</v>
      </c>
      <c r="D4544">
        <v>4500</v>
      </c>
      <c r="E4544">
        <v>2000</v>
      </c>
      <c r="F4544" t="s">
        <v>16</v>
      </c>
      <c r="G4544" s="2">
        <v>77086</v>
      </c>
      <c r="H4544">
        <f t="shared" si="420"/>
        <v>1440000</v>
      </c>
      <c r="I4544">
        <f t="shared" si="421"/>
        <v>1152000</v>
      </c>
      <c r="J4544" t="str">
        <f t="shared" si="422"/>
        <v>January</v>
      </c>
      <c r="K4544" t="str">
        <f t="shared" si="423"/>
        <v>2111</v>
      </c>
      <c r="L4544" t="str">
        <f t="shared" si="424"/>
        <v>High Discount</v>
      </c>
      <c r="M4544" t="str">
        <f t="shared" si="425"/>
        <v>Ok</v>
      </c>
      <c r="N4544" t="s">
        <v>10264</v>
      </c>
    </row>
    <row r="4545" spans="1:14" x14ac:dyDescent="0.35">
      <c r="A4545" t="s">
        <v>4563</v>
      </c>
      <c r="B4545" t="s">
        <v>43</v>
      </c>
      <c r="C4545">
        <v>548</v>
      </c>
      <c r="D4545">
        <v>5500</v>
      </c>
      <c r="E4545">
        <v>1000</v>
      </c>
      <c r="F4545" t="s">
        <v>8</v>
      </c>
      <c r="G4545" s="2">
        <v>77093</v>
      </c>
      <c r="H4545">
        <f t="shared" si="420"/>
        <v>2466000</v>
      </c>
      <c r="I4545">
        <f t="shared" si="421"/>
        <v>548000</v>
      </c>
      <c r="J4545" t="str">
        <f t="shared" si="422"/>
        <v>January</v>
      </c>
      <c r="K4545" t="str">
        <f t="shared" si="423"/>
        <v>2111</v>
      </c>
      <c r="L4545" t="str">
        <f t="shared" si="424"/>
        <v>High Discount</v>
      </c>
      <c r="M4545" t="str">
        <f t="shared" si="425"/>
        <v>Ok</v>
      </c>
      <c r="N4545" t="s">
        <v>10264</v>
      </c>
    </row>
    <row r="4546" spans="1:14" x14ac:dyDescent="0.35">
      <c r="A4546" t="s">
        <v>4564</v>
      </c>
      <c r="B4546" t="s">
        <v>15</v>
      </c>
      <c r="C4546">
        <v>574</v>
      </c>
      <c r="D4546">
        <v>6000</v>
      </c>
      <c r="E4546">
        <v>5000</v>
      </c>
      <c r="F4546" t="s">
        <v>46</v>
      </c>
      <c r="G4546" s="2">
        <v>77100</v>
      </c>
      <c r="H4546">
        <f t="shared" ref="H4546:H4609" si="426">MAX(0,(D4546-E4546)*C4546)</f>
        <v>574000</v>
      </c>
      <c r="I4546">
        <f t="shared" si="421"/>
        <v>2870000</v>
      </c>
      <c r="J4546" t="str">
        <f t="shared" si="422"/>
        <v>February</v>
      </c>
      <c r="K4546" t="str">
        <f t="shared" si="423"/>
        <v>2111</v>
      </c>
      <c r="L4546" t="str">
        <f t="shared" si="424"/>
        <v>High Discount</v>
      </c>
      <c r="M4546" t="str">
        <f t="shared" si="425"/>
        <v>Ok</v>
      </c>
      <c r="N4546" t="s">
        <v>10264</v>
      </c>
    </row>
    <row r="4547" spans="1:14" x14ac:dyDescent="0.35">
      <c r="A4547" t="s">
        <v>4565</v>
      </c>
      <c r="B4547" t="s">
        <v>19</v>
      </c>
      <c r="C4547">
        <v>92</v>
      </c>
      <c r="D4547">
        <v>45000</v>
      </c>
      <c r="E4547">
        <v>5000</v>
      </c>
      <c r="F4547" t="s">
        <v>8</v>
      </c>
      <c r="G4547" s="2">
        <v>77107</v>
      </c>
      <c r="H4547">
        <f t="shared" si="426"/>
        <v>3680000</v>
      </c>
      <c r="I4547">
        <f t="shared" ref="I4547:I4610" si="427">E4547*C4547</f>
        <v>460000</v>
      </c>
      <c r="J4547" t="str">
        <f t="shared" ref="J4547:J4610" si="428">TEXT(G:G,"mmmm")</f>
        <v>February</v>
      </c>
      <c r="K4547" t="str">
        <f t="shared" ref="K4547:K4610" si="429">TEXT(G4547,"yyy")</f>
        <v>2111</v>
      </c>
      <c r="L4547" t="str">
        <f t="shared" ref="L4547:L4610" si="430">IF(E4547&gt;=C4547,"High Discount","Normal")</f>
        <v>High Discount</v>
      </c>
      <c r="M4547" t="str">
        <f t="shared" ref="M4547:M4610" si="431">IF(H4547=0,"Zero Sales","Ok")</f>
        <v>Ok</v>
      </c>
      <c r="N4547" t="s">
        <v>10264</v>
      </c>
    </row>
    <row r="4548" spans="1:14" x14ac:dyDescent="0.35">
      <c r="A4548" t="s">
        <v>4566</v>
      </c>
      <c r="B4548" t="s">
        <v>10</v>
      </c>
      <c r="C4548">
        <v>399</v>
      </c>
      <c r="D4548">
        <v>800</v>
      </c>
      <c r="E4548">
        <v>500</v>
      </c>
      <c r="F4548" t="s">
        <v>46</v>
      </c>
      <c r="G4548" s="2">
        <v>77114</v>
      </c>
      <c r="H4548">
        <f t="shared" si="426"/>
        <v>119700</v>
      </c>
      <c r="I4548">
        <f t="shared" si="427"/>
        <v>199500</v>
      </c>
      <c r="J4548" t="str">
        <f t="shared" si="428"/>
        <v>February</v>
      </c>
      <c r="K4548" t="str">
        <f t="shared" si="429"/>
        <v>2111</v>
      </c>
      <c r="L4548" t="str">
        <f t="shared" si="430"/>
        <v>High Discount</v>
      </c>
      <c r="M4548" t="str">
        <f t="shared" si="431"/>
        <v>Ok</v>
      </c>
      <c r="N4548" t="s">
        <v>10264</v>
      </c>
    </row>
    <row r="4549" spans="1:14" x14ac:dyDescent="0.35">
      <c r="A4549" t="s">
        <v>4567</v>
      </c>
      <c r="B4549" t="s">
        <v>7</v>
      </c>
      <c r="C4549">
        <v>79</v>
      </c>
      <c r="D4549">
        <v>15000</v>
      </c>
      <c r="E4549">
        <v>300</v>
      </c>
      <c r="F4549" t="s">
        <v>8</v>
      </c>
      <c r="G4549" s="2">
        <v>77121</v>
      </c>
      <c r="H4549">
        <f t="shared" si="426"/>
        <v>1161300</v>
      </c>
      <c r="I4549">
        <f t="shared" si="427"/>
        <v>23700</v>
      </c>
      <c r="J4549" t="str">
        <f t="shared" si="428"/>
        <v>February</v>
      </c>
      <c r="K4549" t="str">
        <f t="shared" si="429"/>
        <v>2111</v>
      </c>
      <c r="L4549" t="str">
        <f t="shared" si="430"/>
        <v>High Discount</v>
      </c>
      <c r="M4549" t="str">
        <f t="shared" si="431"/>
        <v>Ok</v>
      </c>
      <c r="N4549" t="s">
        <v>10264</v>
      </c>
    </row>
    <row r="4550" spans="1:14" x14ac:dyDescent="0.35">
      <c r="A4550" t="s">
        <v>4568</v>
      </c>
      <c r="B4550" t="s">
        <v>30</v>
      </c>
      <c r="C4550">
        <v>490</v>
      </c>
      <c r="D4550">
        <v>6000</v>
      </c>
      <c r="E4550">
        <v>2000</v>
      </c>
      <c r="F4550" t="s">
        <v>11</v>
      </c>
      <c r="G4550" s="2">
        <v>77128</v>
      </c>
      <c r="H4550">
        <f t="shared" si="426"/>
        <v>1960000</v>
      </c>
      <c r="I4550">
        <f t="shared" si="427"/>
        <v>980000</v>
      </c>
      <c r="J4550" t="str">
        <f t="shared" si="428"/>
        <v>March</v>
      </c>
      <c r="K4550" t="str">
        <f t="shared" si="429"/>
        <v>2111</v>
      </c>
      <c r="L4550" t="str">
        <f t="shared" si="430"/>
        <v>High Discount</v>
      </c>
      <c r="M4550" t="str">
        <f t="shared" si="431"/>
        <v>Ok</v>
      </c>
      <c r="N4550" t="s">
        <v>10264</v>
      </c>
    </row>
    <row r="4551" spans="1:14" x14ac:dyDescent="0.35">
      <c r="A4551" t="s">
        <v>4569</v>
      </c>
      <c r="B4551" t="s">
        <v>10</v>
      </c>
      <c r="C4551">
        <v>591</v>
      </c>
      <c r="D4551">
        <v>18000</v>
      </c>
      <c r="E4551">
        <v>100</v>
      </c>
      <c r="F4551" t="s">
        <v>16</v>
      </c>
      <c r="G4551" s="2">
        <v>77135</v>
      </c>
      <c r="H4551">
        <f t="shared" si="426"/>
        <v>10578900</v>
      </c>
      <c r="I4551">
        <f t="shared" si="427"/>
        <v>59100</v>
      </c>
      <c r="J4551" t="str">
        <f t="shared" si="428"/>
        <v>March</v>
      </c>
      <c r="K4551" t="str">
        <f t="shared" si="429"/>
        <v>2111</v>
      </c>
      <c r="L4551" t="str">
        <f t="shared" si="430"/>
        <v>Normal</v>
      </c>
      <c r="M4551" t="str">
        <f t="shared" si="431"/>
        <v>Ok</v>
      </c>
      <c r="N4551" t="s">
        <v>10264</v>
      </c>
    </row>
    <row r="4552" spans="1:14" x14ac:dyDescent="0.35">
      <c r="A4552" t="s">
        <v>4570</v>
      </c>
      <c r="B4552" t="s">
        <v>19</v>
      </c>
      <c r="C4552">
        <v>504</v>
      </c>
      <c r="D4552">
        <v>45000</v>
      </c>
      <c r="E4552">
        <v>2000</v>
      </c>
      <c r="F4552" t="s">
        <v>8</v>
      </c>
      <c r="G4552" s="2">
        <v>77142</v>
      </c>
      <c r="H4552">
        <f t="shared" si="426"/>
        <v>21672000</v>
      </c>
      <c r="I4552">
        <f t="shared" si="427"/>
        <v>1008000</v>
      </c>
      <c r="J4552" t="str">
        <f t="shared" si="428"/>
        <v>March</v>
      </c>
      <c r="K4552" t="str">
        <f t="shared" si="429"/>
        <v>2111</v>
      </c>
      <c r="L4552" t="str">
        <f t="shared" si="430"/>
        <v>High Discount</v>
      </c>
      <c r="M4552" t="str">
        <f t="shared" si="431"/>
        <v>Ok</v>
      </c>
      <c r="N4552" t="s">
        <v>10264</v>
      </c>
    </row>
    <row r="4553" spans="1:14" x14ac:dyDescent="0.35">
      <c r="A4553" t="s">
        <v>4571</v>
      </c>
      <c r="B4553" t="s">
        <v>33</v>
      </c>
      <c r="C4553">
        <v>143</v>
      </c>
      <c r="D4553">
        <v>12000</v>
      </c>
      <c r="E4553">
        <v>100</v>
      </c>
      <c r="F4553" t="s">
        <v>16</v>
      </c>
      <c r="G4553" s="2">
        <v>77149</v>
      </c>
      <c r="H4553">
        <f t="shared" si="426"/>
        <v>1701700</v>
      </c>
      <c r="I4553">
        <f t="shared" si="427"/>
        <v>14300</v>
      </c>
      <c r="J4553" t="str">
        <f t="shared" si="428"/>
        <v>March</v>
      </c>
      <c r="K4553" t="str">
        <f t="shared" si="429"/>
        <v>2111</v>
      </c>
      <c r="L4553" t="str">
        <f t="shared" si="430"/>
        <v>Normal</v>
      </c>
      <c r="M4553" t="str">
        <f t="shared" si="431"/>
        <v>Ok</v>
      </c>
      <c r="N4553" t="s">
        <v>10264</v>
      </c>
    </row>
    <row r="4554" spans="1:14" x14ac:dyDescent="0.35">
      <c r="A4554" t="s">
        <v>4572</v>
      </c>
      <c r="B4554" t="s">
        <v>39</v>
      </c>
      <c r="C4554">
        <v>344</v>
      </c>
      <c r="D4554">
        <v>45000</v>
      </c>
      <c r="E4554">
        <v>1000</v>
      </c>
      <c r="F4554" t="s">
        <v>46</v>
      </c>
      <c r="G4554" s="2">
        <v>77156</v>
      </c>
      <c r="H4554">
        <f t="shared" si="426"/>
        <v>15136000</v>
      </c>
      <c r="I4554">
        <f t="shared" si="427"/>
        <v>344000</v>
      </c>
      <c r="J4554" t="str">
        <f t="shared" si="428"/>
        <v>March</v>
      </c>
      <c r="K4554" t="str">
        <f t="shared" si="429"/>
        <v>2111</v>
      </c>
      <c r="L4554" t="str">
        <f t="shared" si="430"/>
        <v>High Discount</v>
      </c>
      <c r="M4554" t="str">
        <f t="shared" si="431"/>
        <v>Ok</v>
      </c>
      <c r="N4554" t="s">
        <v>10264</v>
      </c>
    </row>
    <row r="4555" spans="1:14" x14ac:dyDescent="0.35">
      <c r="A4555" t="s">
        <v>4573</v>
      </c>
      <c r="B4555" t="s">
        <v>10</v>
      </c>
      <c r="C4555">
        <v>598</v>
      </c>
      <c r="D4555">
        <v>18000</v>
      </c>
      <c r="E4555">
        <v>200</v>
      </c>
      <c r="F4555" t="s">
        <v>11</v>
      </c>
      <c r="G4555" s="2">
        <v>77163</v>
      </c>
      <c r="H4555">
        <f t="shared" si="426"/>
        <v>10644400</v>
      </c>
      <c r="I4555">
        <f t="shared" si="427"/>
        <v>119600</v>
      </c>
      <c r="J4555" t="str">
        <f t="shared" si="428"/>
        <v>April</v>
      </c>
      <c r="K4555" t="str">
        <f t="shared" si="429"/>
        <v>2111</v>
      </c>
      <c r="L4555" t="str">
        <f t="shared" si="430"/>
        <v>Normal</v>
      </c>
      <c r="M4555" t="str">
        <f t="shared" si="431"/>
        <v>Ok</v>
      </c>
      <c r="N4555" t="s">
        <v>10264</v>
      </c>
    </row>
    <row r="4556" spans="1:14" x14ac:dyDescent="0.35">
      <c r="A4556" t="s">
        <v>4574</v>
      </c>
      <c r="B4556" t="s">
        <v>10</v>
      </c>
      <c r="C4556">
        <v>138</v>
      </c>
      <c r="D4556">
        <v>22000</v>
      </c>
      <c r="E4556">
        <v>2000</v>
      </c>
      <c r="F4556" t="s">
        <v>16</v>
      </c>
      <c r="G4556" s="2">
        <v>77170</v>
      </c>
      <c r="H4556">
        <f t="shared" si="426"/>
        <v>2760000</v>
      </c>
      <c r="I4556">
        <f t="shared" si="427"/>
        <v>276000</v>
      </c>
      <c r="J4556" t="str">
        <f t="shared" si="428"/>
        <v>April</v>
      </c>
      <c r="K4556" t="str">
        <f t="shared" si="429"/>
        <v>2111</v>
      </c>
      <c r="L4556" t="str">
        <f t="shared" si="430"/>
        <v>High Discount</v>
      </c>
      <c r="M4556" t="str">
        <f t="shared" si="431"/>
        <v>Ok</v>
      </c>
      <c r="N4556" t="s">
        <v>10264</v>
      </c>
    </row>
    <row r="4557" spans="1:14" x14ac:dyDescent="0.35">
      <c r="A4557" t="s">
        <v>4575</v>
      </c>
      <c r="B4557" t="s">
        <v>39</v>
      </c>
      <c r="C4557">
        <v>552</v>
      </c>
      <c r="D4557">
        <v>12000</v>
      </c>
      <c r="E4557">
        <v>500</v>
      </c>
      <c r="F4557" t="s">
        <v>8</v>
      </c>
      <c r="G4557" s="2">
        <v>77177</v>
      </c>
      <c r="H4557">
        <f t="shared" si="426"/>
        <v>6348000</v>
      </c>
      <c r="I4557">
        <f t="shared" si="427"/>
        <v>276000</v>
      </c>
      <c r="J4557" t="str">
        <f t="shared" si="428"/>
        <v>April</v>
      </c>
      <c r="K4557" t="str">
        <f t="shared" si="429"/>
        <v>2111</v>
      </c>
      <c r="L4557" t="str">
        <f t="shared" si="430"/>
        <v>Normal</v>
      </c>
      <c r="M4557" t="str">
        <f t="shared" si="431"/>
        <v>Ok</v>
      </c>
      <c r="N4557" t="s">
        <v>10264</v>
      </c>
    </row>
    <row r="4558" spans="1:14" x14ac:dyDescent="0.35">
      <c r="A4558" t="s">
        <v>4576</v>
      </c>
      <c r="B4558" t="s">
        <v>30</v>
      </c>
      <c r="C4558">
        <v>263</v>
      </c>
      <c r="D4558">
        <v>800</v>
      </c>
      <c r="E4558">
        <v>200</v>
      </c>
      <c r="F4558" t="s">
        <v>16</v>
      </c>
      <c r="G4558" s="2">
        <v>77184</v>
      </c>
      <c r="H4558">
        <f t="shared" si="426"/>
        <v>157800</v>
      </c>
      <c r="I4558">
        <f t="shared" si="427"/>
        <v>52600</v>
      </c>
      <c r="J4558" t="str">
        <f t="shared" si="428"/>
        <v>April</v>
      </c>
      <c r="K4558" t="str">
        <f t="shared" si="429"/>
        <v>2111</v>
      </c>
      <c r="L4558" t="str">
        <f t="shared" si="430"/>
        <v>Normal</v>
      </c>
      <c r="M4558" t="str">
        <f t="shared" si="431"/>
        <v>Ok</v>
      </c>
      <c r="N4558" t="s">
        <v>10264</v>
      </c>
    </row>
    <row r="4559" spans="1:14" x14ac:dyDescent="0.35">
      <c r="A4559" t="s">
        <v>4577</v>
      </c>
      <c r="B4559" t="s">
        <v>10</v>
      </c>
      <c r="C4559">
        <v>471</v>
      </c>
      <c r="D4559">
        <v>6000</v>
      </c>
      <c r="E4559">
        <v>5000</v>
      </c>
      <c r="F4559" t="s">
        <v>16</v>
      </c>
      <c r="G4559" s="2">
        <v>77191</v>
      </c>
      <c r="H4559">
        <f t="shared" si="426"/>
        <v>471000</v>
      </c>
      <c r="I4559">
        <f t="shared" si="427"/>
        <v>2355000</v>
      </c>
      <c r="J4559" t="str">
        <f t="shared" si="428"/>
        <v>May</v>
      </c>
      <c r="K4559" t="str">
        <f t="shared" si="429"/>
        <v>2111</v>
      </c>
      <c r="L4559" t="str">
        <f t="shared" si="430"/>
        <v>High Discount</v>
      </c>
      <c r="M4559" t="str">
        <f t="shared" si="431"/>
        <v>Ok</v>
      </c>
      <c r="N4559" t="s">
        <v>10264</v>
      </c>
    </row>
    <row r="4560" spans="1:14" x14ac:dyDescent="0.35">
      <c r="A4560" t="s">
        <v>4578</v>
      </c>
      <c r="B4560" t="s">
        <v>39</v>
      </c>
      <c r="C4560">
        <v>575</v>
      </c>
      <c r="D4560">
        <v>4500</v>
      </c>
      <c r="E4560">
        <v>300</v>
      </c>
      <c r="F4560" t="s">
        <v>46</v>
      </c>
      <c r="G4560" s="2">
        <v>77198</v>
      </c>
      <c r="H4560">
        <f t="shared" si="426"/>
        <v>2415000</v>
      </c>
      <c r="I4560">
        <f t="shared" si="427"/>
        <v>172500</v>
      </c>
      <c r="J4560" t="str">
        <f t="shared" si="428"/>
        <v>May</v>
      </c>
      <c r="K4560" t="str">
        <f t="shared" si="429"/>
        <v>2111</v>
      </c>
      <c r="L4560" t="str">
        <f t="shared" si="430"/>
        <v>Normal</v>
      </c>
      <c r="M4560" t="str">
        <f t="shared" si="431"/>
        <v>Ok</v>
      </c>
      <c r="N4560" t="s">
        <v>10264</v>
      </c>
    </row>
    <row r="4561" spans="1:14" x14ac:dyDescent="0.35">
      <c r="A4561" t="s">
        <v>4579</v>
      </c>
      <c r="B4561" t="s">
        <v>39</v>
      </c>
      <c r="C4561">
        <v>241</v>
      </c>
      <c r="D4561">
        <v>12000</v>
      </c>
      <c r="E4561">
        <v>2000</v>
      </c>
      <c r="F4561" t="s">
        <v>11</v>
      </c>
      <c r="G4561" s="2">
        <v>77205</v>
      </c>
      <c r="H4561">
        <f t="shared" si="426"/>
        <v>2410000</v>
      </c>
      <c r="I4561">
        <f t="shared" si="427"/>
        <v>482000</v>
      </c>
      <c r="J4561" t="str">
        <f t="shared" si="428"/>
        <v>May</v>
      </c>
      <c r="K4561" t="str">
        <f t="shared" si="429"/>
        <v>2111</v>
      </c>
      <c r="L4561" t="str">
        <f t="shared" si="430"/>
        <v>High Discount</v>
      </c>
      <c r="M4561" t="str">
        <f t="shared" si="431"/>
        <v>Ok</v>
      </c>
      <c r="N4561" t="s">
        <v>10264</v>
      </c>
    </row>
    <row r="4562" spans="1:14" x14ac:dyDescent="0.35">
      <c r="A4562" t="s">
        <v>4580</v>
      </c>
      <c r="B4562" t="s">
        <v>39</v>
      </c>
      <c r="C4562">
        <v>273</v>
      </c>
      <c r="D4562">
        <v>45000</v>
      </c>
      <c r="E4562">
        <v>3000</v>
      </c>
      <c r="F4562" t="s">
        <v>11</v>
      </c>
      <c r="G4562" s="2">
        <v>77212</v>
      </c>
      <c r="H4562">
        <f t="shared" si="426"/>
        <v>11466000</v>
      </c>
      <c r="I4562">
        <f t="shared" si="427"/>
        <v>819000</v>
      </c>
      <c r="J4562" t="str">
        <f t="shared" si="428"/>
        <v>May</v>
      </c>
      <c r="K4562" t="str">
        <f t="shared" si="429"/>
        <v>2111</v>
      </c>
      <c r="L4562" t="str">
        <f t="shared" si="430"/>
        <v>High Discount</v>
      </c>
      <c r="M4562" t="str">
        <f t="shared" si="431"/>
        <v>Ok</v>
      </c>
      <c r="N4562" t="s">
        <v>10264</v>
      </c>
    </row>
    <row r="4563" spans="1:14" x14ac:dyDescent="0.35">
      <c r="A4563" t="s">
        <v>4581</v>
      </c>
      <c r="B4563" t="s">
        <v>13</v>
      </c>
      <c r="C4563">
        <v>436</v>
      </c>
      <c r="D4563">
        <v>1200</v>
      </c>
      <c r="E4563">
        <v>2000</v>
      </c>
      <c r="F4563" t="s">
        <v>16</v>
      </c>
      <c r="G4563" s="2">
        <v>77219</v>
      </c>
      <c r="H4563">
        <f t="shared" si="426"/>
        <v>0</v>
      </c>
      <c r="I4563">
        <f t="shared" si="427"/>
        <v>872000</v>
      </c>
      <c r="J4563" t="str">
        <f t="shared" si="428"/>
        <v>June</v>
      </c>
      <c r="K4563" t="str">
        <f t="shared" si="429"/>
        <v>2111</v>
      </c>
      <c r="L4563" t="str">
        <f t="shared" si="430"/>
        <v>High Discount</v>
      </c>
      <c r="M4563" t="str">
        <f t="shared" si="431"/>
        <v>Zero Sales</v>
      </c>
      <c r="N4563" t="s">
        <v>10264</v>
      </c>
    </row>
    <row r="4564" spans="1:14" x14ac:dyDescent="0.35">
      <c r="A4564" t="s">
        <v>4582</v>
      </c>
      <c r="B4564" t="s">
        <v>19</v>
      </c>
      <c r="C4564">
        <v>523</v>
      </c>
      <c r="D4564">
        <v>1200</v>
      </c>
      <c r="E4564">
        <v>1000</v>
      </c>
      <c r="F4564" t="s">
        <v>16</v>
      </c>
      <c r="G4564" s="2">
        <v>77226</v>
      </c>
      <c r="H4564">
        <f t="shared" si="426"/>
        <v>104600</v>
      </c>
      <c r="I4564">
        <f t="shared" si="427"/>
        <v>523000</v>
      </c>
      <c r="J4564" t="str">
        <f t="shared" si="428"/>
        <v>June</v>
      </c>
      <c r="K4564" t="str">
        <f t="shared" si="429"/>
        <v>2111</v>
      </c>
      <c r="L4564" t="str">
        <f t="shared" si="430"/>
        <v>High Discount</v>
      </c>
      <c r="M4564" t="str">
        <f t="shared" si="431"/>
        <v>Ok</v>
      </c>
      <c r="N4564" t="s">
        <v>10264</v>
      </c>
    </row>
    <row r="4565" spans="1:14" x14ac:dyDescent="0.35">
      <c r="A4565" t="s">
        <v>4583</v>
      </c>
      <c r="B4565" t="s">
        <v>13</v>
      </c>
      <c r="C4565">
        <v>252</v>
      </c>
      <c r="D4565">
        <v>4500</v>
      </c>
      <c r="E4565">
        <v>400</v>
      </c>
      <c r="F4565" t="s">
        <v>46</v>
      </c>
      <c r="G4565" s="2">
        <v>77233</v>
      </c>
      <c r="H4565">
        <f t="shared" si="426"/>
        <v>1033200</v>
      </c>
      <c r="I4565">
        <f t="shared" si="427"/>
        <v>100800</v>
      </c>
      <c r="J4565" t="str">
        <f t="shared" si="428"/>
        <v>June</v>
      </c>
      <c r="K4565" t="str">
        <f t="shared" si="429"/>
        <v>2111</v>
      </c>
      <c r="L4565" t="str">
        <f t="shared" si="430"/>
        <v>High Discount</v>
      </c>
      <c r="M4565" t="str">
        <f t="shared" si="431"/>
        <v>Ok</v>
      </c>
      <c r="N4565" t="s">
        <v>10264</v>
      </c>
    </row>
    <row r="4566" spans="1:14" x14ac:dyDescent="0.35">
      <c r="A4566" t="s">
        <v>4584</v>
      </c>
      <c r="B4566" t="s">
        <v>33</v>
      </c>
      <c r="C4566">
        <v>496</v>
      </c>
      <c r="D4566">
        <v>800</v>
      </c>
      <c r="E4566">
        <v>500</v>
      </c>
      <c r="F4566" t="s">
        <v>16</v>
      </c>
      <c r="G4566" s="2">
        <v>77240</v>
      </c>
      <c r="H4566">
        <f t="shared" si="426"/>
        <v>148800</v>
      </c>
      <c r="I4566">
        <f t="shared" si="427"/>
        <v>248000</v>
      </c>
      <c r="J4566" t="str">
        <f t="shared" si="428"/>
        <v>June</v>
      </c>
      <c r="K4566" t="str">
        <f t="shared" si="429"/>
        <v>2111</v>
      </c>
      <c r="L4566" t="str">
        <f t="shared" si="430"/>
        <v>High Discount</v>
      </c>
      <c r="M4566" t="str">
        <f t="shared" si="431"/>
        <v>Ok</v>
      </c>
      <c r="N4566" t="s">
        <v>10264</v>
      </c>
    </row>
    <row r="4567" spans="1:14" x14ac:dyDescent="0.35">
      <c r="A4567" t="s">
        <v>4585</v>
      </c>
      <c r="B4567" t="s">
        <v>7</v>
      </c>
      <c r="C4567">
        <v>117</v>
      </c>
      <c r="D4567">
        <v>1200</v>
      </c>
      <c r="E4567">
        <v>3000</v>
      </c>
      <c r="F4567" t="s">
        <v>46</v>
      </c>
      <c r="G4567" s="2">
        <v>77247</v>
      </c>
      <c r="H4567">
        <f t="shared" si="426"/>
        <v>0</v>
      </c>
      <c r="I4567">
        <f t="shared" si="427"/>
        <v>351000</v>
      </c>
      <c r="J4567" t="str">
        <f t="shared" si="428"/>
        <v>June</v>
      </c>
      <c r="K4567" t="str">
        <f t="shared" si="429"/>
        <v>2111</v>
      </c>
      <c r="L4567" t="str">
        <f t="shared" si="430"/>
        <v>High Discount</v>
      </c>
      <c r="M4567" t="str">
        <f t="shared" si="431"/>
        <v>Zero Sales</v>
      </c>
      <c r="N4567" t="s">
        <v>10264</v>
      </c>
    </row>
    <row r="4568" spans="1:14" x14ac:dyDescent="0.35">
      <c r="A4568" t="s">
        <v>4586</v>
      </c>
      <c r="B4568" t="s">
        <v>13</v>
      </c>
      <c r="C4568">
        <v>141</v>
      </c>
      <c r="D4568">
        <v>5500</v>
      </c>
      <c r="E4568">
        <v>1000</v>
      </c>
      <c r="F4568" t="s">
        <v>11</v>
      </c>
      <c r="G4568" s="2">
        <v>77254</v>
      </c>
      <c r="H4568">
        <f t="shared" si="426"/>
        <v>634500</v>
      </c>
      <c r="I4568">
        <f t="shared" si="427"/>
        <v>141000</v>
      </c>
      <c r="J4568" t="str">
        <f t="shared" si="428"/>
        <v>July</v>
      </c>
      <c r="K4568" t="str">
        <f t="shared" si="429"/>
        <v>2111</v>
      </c>
      <c r="L4568" t="str">
        <f t="shared" si="430"/>
        <v>High Discount</v>
      </c>
      <c r="M4568" t="str">
        <f t="shared" si="431"/>
        <v>Ok</v>
      </c>
      <c r="N4568" t="s">
        <v>10264</v>
      </c>
    </row>
    <row r="4569" spans="1:14" x14ac:dyDescent="0.35">
      <c r="A4569" t="s">
        <v>4587</v>
      </c>
      <c r="B4569" t="s">
        <v>13</v>
      </c>
      <c r="C4569">
        <v>227</v>
      </c>
      <c r="D4569">
        <v>5500</v>
      </c>
      <c r="E4569">
        <v>200</v>
      </c>
      <c r="F4569" t="s">
        <v>11</v>
      </c>
      <c r="G4569" s="2">
        <v>77261</v>
      </c>
      <c r="H4569">
        <f t="shared" si="426"/>
        <v>1203100</v>
      </c>
      <c r="I4569">
        <f t="shared" si="427"/>
        <v>45400</v>
      </c>
      <c r="J4569" t="str">
        <f t="shared" si="428"/>
        <v>July</v>
      </c>
      <c r="K4569" t="str">
        <f t="shared" si="429"/>
        <v>2111</v>
      </c>
      <c r="L4569" t="str">
        <f t="shared" si="430"/>
        <v>Normal</v>
      </c>
      <c r="M4569" t="str">
        <f t="shared" si="431"/>
        <v>Ok</v>
      </c>
      <c r="N4569" t="s">
        <v>10264</v>
      </c>
    </row>
    <row r="4570" spans="1:14" x14ac:dyDescent="0.35">
      <c r="A4570" t="s">
        <v>4588</v>
      </c>
      <c r="B4570" t="s">
        <v>19</v>
      </c>
      <c r="C4570">
        <v>52</v>
      </c>
      <c r="D4570">
        <v>1200</v>
      </c>
      <c r="E4570">
        <v>300</v>
      </c>
      <c r="F4570" t="s">
        <v>46</v>
      </c>
      <c r="G4570" s="2">
        <v>77268</v>
      </c>
      <c r="H4570">
        <f t="shared" si="426"/>
        <v>46800</v>
      </c>
      <c r="I4570">
        <f t="shared" si="427"/>
        <v>15600</v>
      </c>
      <c r="J4570" t="str">
        <f t="shared" si="428"/>
        <v>July</v>
      </c>
      <c r="K4570" t="str">
        <f t="shared" si="429"/>
        <v>2111</v>
      </c>
      <c r="L4570" t="str">
        <f t="shared" si="430"/>
        <v>High Discount</v>
      </c>
      <c r="M4570" t="str">
        <f t="shared" si="431"/>
        <v>Ok</v>
      </c>
      <c r="N4570" t="s">
        <v>10264</v>
      </c>
    </row>
    <row r="4571" spans="1:14" x14ac:dyDescent="0.35">
      <c r="A4571" t="s">
        <v>4589</v>
      </c>
      <c r="B4571" t="s">
        <v>7</v>
      </c>
      <c r="C4571">
        <v>152</v>
      </c>
      <c r="D4571">
        <v>6000</v>
      </c>
      <c r="E4571">
        <v>1000</v>
      </c>
      <c r="F4571" t="s">
        <v>16</v>
      </c>
      <c r="G4571" s="2">
        <v>77275</v>
      </c>
      <c r="H4571">
        <f t="shared" si="426"/>
        <v>760000</v>
      </c>
      <c r="I4571">
        <f t="shared" si="427"/>
        <v>152000</v>
      </c>
      <c r="J4571" t="str">
        <f t="shared" si="428"/>
        <v>July</v>
      </c>
      <c r="K4571" t="str">
        <f t="shared" si="429"/>
        <v>2111</v>
      </c>
      <c r="L4571" t="str">
        <f t="shared" si="430"/>
        <v>High Discount</v>
      </c>
      <c r="M4571" t="str">
        <f t="shared" si="431"/>
        <v>Ok</v>
      </c>
      <c r="N4571" t="s">
        <v>10264</v>
      </c>
    </row>
    <row r="4572" spans="1:14" x14ac:dyDescent="0.35">
      <c r="A4572" t="s">
        <v>4590</v>
      </c>
      <c r="B4572" t="s">
        <v>15</v>
      </c>
      <c r="C4572">
        <v>322</v>
      </c>
      <c r="D4572">
        <v>45000</v>
      </c>
      <c r="E4572">
        <v>5000</v>
      </c>
      <c r="F4572" t="s">
        <v>11</v>
      </c>
      <c r="G4572" s="2">
        <v>77282</v>
      </c>
      <c r="H4572">
        <f t="shared" si="426"/>
        <v>12880000</v>
      </c>
      <c r="I4572">
        <f t="shared" si="427"/>
        <v>1610000</v>
      </c>
      <c r="J4572" t="str">
        <f t="shared" si="428"/>
        <v>August</v>
      </c>
      <c r="K4572" t="str">
        <f t="shared" si="429"/>
        <v>2111</v>
      </c>
      <c r="L4572" t="str">
        <f t="shared" si="430"/>
        <v>High Discount</v>
      </c>
      <c r="M4572" t="str">
        <f t="shared" si="431"/>
        <v>Ok</v>
      </c>
      <c r="N4572" t="s">
        <v>10264</v>
      </c>
    </row>
    <row r="4573" spans="1:14" x14ac:dyDescent="0.35">
      <c r="A4573" t="s">
        <v>4591</v>
      </c>
      <c r="B4573" t="s">
        <v>39</v>
      </c>
      <c r="C4573">
        <v>583</v>
      </c>
      <c r="D4573">
        <v>1200</v>
      </c>
      <c r="E4573">
        <v>5000</v>
      </c>
      <c r="F4573" t="s">
        <v>8</v>
      </c>
      <c r="G4573" s="2">
        <v>77289</v>
      </c>
      <c r="H4573">
        <f t="shared" si="426"/>
        <v>0</v>
      </c>
      <c r="I4573">
        <f t="shared" si="427"/>
        <v>2915000</v>
      </c>
      <c r="J4573" t="str">
        <f t="shared" si="428"/>
        <v>August</v>
      </c>
      <c r="K4573" t="str">
        <f t="shared" si="429"/>
        <v>2111</v>
      </c>
      <c r="L4573" t="str">
        <f t="shared" si="430"/>
        <v>High Discount</v>
      </c>
      <c r="M4573" t="str">
        <f t="shared" si="431"/>
        <v>Zero Sales</v>
      </c>
      <c r="N4573" t="s">
        <v>10264</v>
      </c>
    </row>
    <row r="4574" spans="1:14" x14ac:dyDescent="0.35">
      <c r="A4574" t="s">
        <v>4592</v>
      </c>
      <c r="B4574" t="s">
        <v>43</v>
      </c>
      <c r="C4574">
        <v>165</v>
      </c>
      <c r="D4574">
        <v>45000</v>
      </c>
      <c r="E4574">
        <v>100</v>
      </c>
      <c r="F4574" t="s">
        <v>46</v>
      </c>
      <c r="G4574" s="2">
        <v>77296</v>
      </c>
      <c r="H4574">
        <f t="shared" si="426"/>
        <v>7408500</v>
      </c>
      <c r="I4574">
        <f t="shared" si="427"/>
        <v>16500</v>
      </c>
      <c r="J4574" t="str">
        <f t="shared" si="428"/>
        <v>August</v>
      </c>
      <c r="K4574" t="str">
        <f t="shared" si="429"/>
        <v>2111</v>
      </c>
      <c r="L4574" t="str">
        <f t="shared" si="430"/>
        <v>Normal</v>
      </c>
      <c r="M4574" t="str">
        <f t="shared" si="431"/>
        <v>Ok</v>
      </c>
      <c r="N4574" t="s">
        <v>10264</v>
      </c>
    </row>
    <row r="4575" spans="1:14" x14ac:dyDescent="0.35">
      <c r="A4575" t="s">
        <v>4593</v>
      </c>
      <c r="B4575" t="s">
        <v>7</v>
      </c>
      <c r="C4575">
        <v>513</v>
      </c>
      <c r="D4575">
        <v>15000</v>
      </c>
      <c r="E4575">
        <v>300</v>
      </c>
      <c r="F4575" t="s">
        <v>11</v>
      </c>
      <c r="G4575" s="2">
        <v>77303</v>
      </c>
      <c r="H4575">
        <f t="shared" si="426"/>
        <v>7541100</v>
      </c>
      <c r="I4575">
        <f t="shared" si="427"/>
        <v>153900</v>
      </c>
      <c r="J4575" t="str">
        <f t="shared" si="428"/>
        <v>August</v>
      </c>
      <c r="K4575" t="str">
        <f t="shared" si="429"/>
        <v>2111</v>
      </c>
      <c r="L4575" t="str">
        <f t="shared" si="430"/>
        <v>Normal</v>
      </c>
      <c r="M4575" t="str">
        <f t="shared" si="431"/>
        <v>Ok</v>
      </c>
      <c r="N4575" t="s">
        <v>10264</v>
      </c>
    </row>
    <row r="4576" spans="1:14" x14ac:dyDescent="0.35">
      <c r="A4576" t="s">
        <v>4594</v>
      </c>
      <c r="B4576" t="s">
        <v>33</v>
      </c>
      <c r="C4576">
        <v>153</v>
      </c>
      <c r="D4576">
        <v>15000</v>
      </c>
      <c r="E4576">
        <v>5000</v>
      </c>
      <c r="F4576" t="s">
        <v>11</v>
      </c>
      <c r="G4576" s="2">
        <v>77310</v>
      </c>
      <c r="H4576">
        <f t="shared" si="426"/>
        <v>1530000</v>
      </c>
      <c r="I4576">
        <f t="shared" si="427"/>
        <v>765000</v>
      </c>
      <c r="J4576" t="str">
        <f t="shared" si="428"/>
        <v>August</v>
      </c>
      <c r="K4576" t="str">
        <f t="shared" si="429"/>
        <v>2111</v>
      </c>
      <c r="L4576" t="str">
        <f t="shared" si="430"/>
        <v>High Discount</v>
      </c>
      <c r="M4576" t="str">
        <f t="shared" si="431"/>
        <v>Ok</v>
      </c>
      <c r="N4576" t="s">
        <v>10264</v>
      </c>
    </row>
    <row r="4577" spans="1:14" x14ac:dyDescent="0.35">
      <c r="A4577" t="s">
        <v>4595</v>
      </c>
      <c r="B4577" t="s">
        <v>30</v>
      </c>
      <c r="C4577">
        <v>308</v>
      </c>
      <c r="D4577">
        <v>5500</v>
      </c>
      <c r="E4577">
        <v>2000</v>
      </c>
      <c r="F4577" t="s">
        <v>11</v>
      </c>
      <c r="G4577" s="2">
        <v>77317</v>
      </c>
      <c r="H4577">
        <f t="shared" si="426"/>
        <v>1078000</v>
      </c>
      <c r="I4577">
        <f t="shared" si="427"/>
        <v>616000</v>
      </c>
      <c r="J4577" t="str">
        <f t="shared" si="428"/>
        <v>September</v>
      </c>
      <c r="K4577" t="str">
        <f t="shared" si="429"/>
        <v>2111</v>
      </c>
      <c r="L4577" t="str">
        <f t="shared" si="430"/>
        <v>High Discount</v>
      </c>
      <c r="M4577" t="str">
        <f t="shared" si="431"/>
        <v>Ok</v>
      </c>
      <c r="N4577" t="s">
        <v>10264</v>
      </c>
    </row>
    <row r="4578" spans="1:14" x14ac:dyDescent="0.35">
      <c r="A4578" t="s">
        <v>4596</v>
      </c>
      <c r="B4578" t="s">
        <v>33</v>
      </c>
      <c r="C4578">
        <v>357</v>
      </c>
      <c r="D4578">
        <v>6000</v>
      </c>
      <c r="E4578">
        <v>200</v>
      </c>
      <c r="F4578" t="s">
        <v>8</v>
      </c>
      <c r="G4578" s="2">
        <v>77324</v>
      </c>
      <c r="H4578">
        <f t="shared" si="426"/>
        <v>2070600</v>
      </c>
      <c r="I4578">
        <f t="shared" si="427"/>
        <v>71400</v>
      </c>
      <c r="J4578" t="str">
        <f t="shared" si="428"/>
        <v>September</v>
      </c>
      <c r="K4578" t="str">
        <f t="shared" si="429"/>
        <v>2111</v>
      </c>
      <c r="L4578" t="str">
        <f t="shared" si="430"/>
        <v>Normal</v>
      </c>
      <c r="M4578" t="str">
        <f t="shared" si="431"/>
        <v>Ok</v>
      </c>
      <c r="N4578" t="s">
        <v>10264</v>
      </c>
    </row>
    <row r="4579" spans="1:14" x14ac:dyDescent="0.35">
      <c r="A4579" t="s">
        <v>4597</v>
      </c>
      <c r="B4579" t="s">
        <v>39</v>
      </c>
      <c r="C4579">
        <v>416</v>
      </c>
      <c r="D4579">
        <v>15000</v>
      </c>
      <c r="E4579">
        <v>1500</v>
      </c>
      <c r="F4579" t="s">
        <v>8</v>
      </c>
      <c r="G4579" s="2">
        <v>77331</v>
      </c>
      <c r="H4579">
        <f t="shared" si="426"/>
        <v>5616000</v>
      </c>
      <c r="I4579">
        <f t="shared" si="427"/>
        <v>624000</v>
      </c>
      <c r="J4579" t="str">
        <f t="shared" si="428"/>
        <v>September</v>
      </c>
      <c r="K4579" t="str">
        <f t="shared" si="429"/>
        <v>2111</v>
      </c>
      <c r="L4579" t="str">
        <f t="shared" si="430"/>
        <v>High Discount</v>
      </c>
      <c r="M4579" t="str">
        <f t="shared" si="431"/>
        <v>Ok</v>
      </c>
      <c r="N4579" t="s">
        <v>10264</v>
      </c>
    </row>
    <row r="4580" spans="1:14" x14ac:dyDescent="0.35">
      <c r="A4580" t="s">
        <v>4598</v>
      </c>
      <c r="B4580" t="s">
        <v>7</v>
      </c>
      <c r="C4580">
        <v>351</v>
      </c>
      <c r="D4580">
        <v>4500</v>
      </c>
      <c r="E4580">
        <v>5000</v>
      </c>
      <c r="F4580" t="s">
        <v>8</v>
      </c>
      <c r="G4580" s="2">
        <v>77338</v>
      </c>
      <c r="H4580">
        <f t="shared" si="426"/>
        <v>0</v>
      </c>
      <c r="I4580">
        <f t="shared" si="427"/>
        <v>1755000</v>
      </c>
      <c r="J4580" t="str">
        <f t="shared" si="428"/>
        <v>September</v>
      </c>
      <c r="K4580" t="str">
        <f t="shared" si="429"/>
        <v>2111</v>
      </c>
      <c r="L4580" t="str">
        <f t="shared" si="430"/>
        <v>High Discount</v>
      </c>
      <c r="M4580" t="str">
        <f t="shared" si="431"/>
        <v>Zero Sales</v>
      </c>
      <c r="N4580" t="s">
        <v>10264</v>
      </c>
    </row>
    <row r="4581" spans="1:14" x14ac:dyDescent="0.35">
      <c r="A4581" t="s">
        <v>4599</v>
      </c>
      <c r="B4581" t="s">
        <v>33</v>
      </c>
      <c r="C4581">
        <v>76</v>
      </c>
      <c r="D4581">
        <v>6000</v>
      </c>
      <c r="E4581">
        <v>400</v>
      </c>
      <c r="F4581" t="s">
        <v>16</v>
      </c>
      <c r="G4581" s="2">
        <v>77345</v>
      </c>
      <c r="H4581">
        <f t="shared" si="426"/>
        <v>425600</v>
      </c>
      <c r="I4581">
        <f t="shared" si="427"/>
        <v>30400</v>
      </c>
      <c r="J4581" t="str">
        <f t="shared" si="428"/>
        <v>October</v>
      </c>
      <c r="K4581" t="str">
        <f t="shared" si="429"/>
        <v>2111</v>
      </c>
      <c r="L4581" t="str">
        <f t="shared" si="430"/>
        <v>High Discount</v>
      </c>
      <c r="M4581" t="str">
        <f t="shared" si="431"/>
        <v>Ok</v>
      </c>
      <c r="N4581" t="s">
        <v>10264</v>
      </c>
    </row>
    <row r="4582" spans="1:14" x14ac:dyDescent="0.35">
      <c r="A4582" t="s">
        <v>4600</v>
      </c>
      <c r="B4582" t="s">
        <v>33</v>
      </c>
      <c r="C4582">
        <v>557</v>
      </c>
      <c r="D4582">
        <v>6000</v>
      </c>
      <c r="E4582">
        <v>1500</v>
      </c>
      <c r="F4582" t="s">
        <v>46</v>
      </c>
      <c r="G4582" s="2">
        <v>77352</v>
      </c>
      <c r="H4582">
        <f t="shared" si="426"/>
        <v>2506500</v>
      </c>
      <c r="I4582">
        <f t="shared" si="427"/>
        <v>835500</v>
      </c>
      <c r="J4582" t="str">
        <f t="shared" si="428"/>
        <v>October</v>
      </c>
      <c r="K4582" t="str">
        <f t="shared" si="429"/>
        <v>2111</v>
      </c>
      <c r="L4582" t="str">
        <f t="shared" si="430"/>
        <v>High Discount</v>
      </c>
      <c r="M4582" t="str">
        <f t="shared" si="431"/>
        <v>Ok</v>
      </c>
      <c r="N4582" t="s">
        <v>10264</v>
      </c>
    </row>
    <row r="4583" spans="1:14" x14ac:dyDescent="0.35">
      <c r="A4583" t="s">
        <v>4601</v>
      </c>
      <c r="B4583" t="s">
        <v>15</v>
      </c>
      <c r="C4583">
        <v>576</v>
      </c>
      <c r="D4583">
        <v>22000</v>
      </c>
      <c r="E4583">
        <v>1500</v>
      </c>
      <c r="F4583" t="s">
        <v>16</v>
      </c>
      <c r="G4583" s="2">
        <v>77359</v>
      </c>
      <c r="H4583">
        <f t="shared" si="426"/>
        <v>11808000</v>
      </c>
      <c r="I4583">
        <f t="shared" si="427"/>
        <v>864000</v>
      </c>
      <c r="J4583" t="str">
        <f t="shared" si="428"/>
        <v>October</v>
      </c>
      <c r="K4583" t="str">
        <f t="shared" si="429"/>
        <v>2111</v>
      </c>
      <c r="L4583" t="str">
        <f t="shared" si="430"/>
        <v>High Discount</v>
      </c>
      <c r="M4583" t="str">
        <f t="shared" si="431"/>
        <v>Ok</v>
      </c>
      <c r="N4583" t="s">
        <v>10264</v>
      </c>
    </row>
    <row r="4584" spans="1:14" x14ac:dyDescent="0.35">
      <c r="A4584" t="s">
        <v>4602</v>
      </c>
      <c r="B4584" t="s">
        <v>15</v>
      </c>
      <c r="C4584">
        <v>414</v>
      </c>
      <c r="D4584">
        <v>5500</v>
      </c>
      <c r="E4584">
        <v>400</v>
      </c>
      <c r="F4584" t="s">
        <v>8</v>
      </c>
      <c r="G4584" s="2">
        <v>77366</v>
      </c>
      <c r="H4584">
        <f t="shared" si="426"/>
        <v>2111400</v>
      </c>
      <c r="I4584">
        <f t="shared" si="427"/>
        <v>165600</v>
      </c>
      <c r="J4584" t="str">
        <f t="shared" si="428"/>
        <v>October</v>
      </c>
      <c r="K4584" t="str">
        <f t="shared" si="429"/>
        <v>2111</v>
      </c>
      <c r="L4584" t="str">
        <f t="shared" si="430"/>
        <v>Normal</v>
      </c>
      <c r="M4584" t="str">
        <f t="shared" si="431"/>
        <v>Ok</v>
      </c>
      <c r="N4584" t="s">
        <v>10264</v>
      </c>
    </row>
    <row r="4585" spans="1:14" x14ac:dyDescent="0.35">
      <c r="A4585" t="s">
        <v>4603</v>
      </c>
      <c r="B4585" t="s">
        <v>7</v>
      </c>
      <c r="C4585">
        <v>347</v>
      </c>
      <c r="D4585">
        <v>12000</v>
      </c>
      <c r="E4585">
        <v>1500</v>
      </c>
      <c r="F4585" t="s">
        <v>46</v>
      </c>
      <c r="G4585" s="2">
        <v>77373</v>
      </c>
      <c r="H4585">
        <f t="shared" si="426"/>
        <v>3643500</v>
      </c>
      <c r="I4585">
        <f t="shared" si="427"/>
        <v>520500</v>
      </c>
      <c r="J4585" t="str">
        <f t="shared" si="428"/>
        <v>November</v>
      </c>
      <c r="K4585" t="str">
        <f t="shared" si="429"/>
        <v>2111</v>
      </c>
      <c r="L4585" t="str">
        <f t="shared" si="430"/>
        <v>High Discount</v>
      </c>
      <c r="M4585" t="str">
        <f t="shared" si="431"/>
        <v>Ok</v>
      </c>
      <c r="N4585" t="s">
        <v>10264</v>
      </c>
    </row>
    <row r="4586" spans="1:14" x14ac:dyDescent="0.35">
      <c r="A4586" t="s">
        <v>4604</v>
      </c>
      <c r="B4586" t="s">
        <v>39</v>
      </c>
      <c r="C4586">
        <v>410</v>
      </c>
      <c r="D4586">
        <v>12000</v>
      </c>
      <c r="E4586">
        <v>2000</v>
      </c>
      <c r="F4586" t="s">
        <v>16</v>
      </c>
      <c r="G4586" s="2">
        <v>77380</v>
      </c>
      <c r="H4586">
        <f t="shared" si="426"/>
        <v>4100000</v>
      </c>
      <c r="I4586">
        <f t="shared" si="427"/>
        <v>820000</v>
      </c>
      <c r="J4586" t="str">
        <f t="shared" si="428"/>
        <v>November</v>
      </c>
      <c r="K4586" t="str">
        <f t="shared" si="429"/>
        <v>2111</v>
      </c>
      <c r="L4586" t="str">
        <f t="shared" si="430"/>
        <v>High Discount</v>
      </c>
      <c r="M4586" t="str">
        <f t="shared" si="431"/>
        <v>Ok</v>
      </c>
      <c r="N4586" t="s">
        <v>10264</v>
      </c>
    </row>
    <row r="4587" spans="1:14" x14ac:dyDescent="0.35">
      <c r="A4587" t="s">
        <v>4605</v>
      </c>
      <c r="B4587" t="s">
        <v>13</v>
      </c>
      <c r="C4587">
        <v>553</v>
      </c>
      <c r="D4587">
        <v>45000</v>
      </c>
      <c r="E4587">
        <v>1000</v>
      </c>
      <c r="F4587" t="s">
        <v>16</v>
      </c>
      <c r="G4587" s="2">
        <v>77387</v>
      </c>
      <c r="H4587">
        <f t="shared" si="426"/>
        <v>24332000</v>
      </c>
      <c r="I4587">
        <f t="shared" si="427"/>
        <v>553000</v>
      </c>
      <c r="J4587" t="str">
        <f t="shared" si="428"/>
        <v>November</v>
      </c>
      <c r="K4587" t="str">
        <f t="shared" si="429"/>
        <v>2111</v>
      </c>
      <c r="L4587" t="str">
        <f t="shared" si="430"/>
        <v>High Discount</v>
      </c>
      <c r="M4587" t="str">
        <f t="shared" si="431"/>
        <v>Ok</v>
      </c>
      <c r="N4587" t="s">
        <v>10264</v>
      </c>
    </row>
    <row r="4588" spans="1:14" x14ac:dyDescent="0.35">
      <c r="A4588" t="s">
        <v>4606</v>
      </c>
      <c r="B4588" t="s">
        <v>21</v>
      </c>
      <c r="C4588">
        <v>79</v>
      </c>
      <c r="D4588">
        <v>800</v>
      </c>
      <c r="E4588">
        <v>5000</v>
      </c>
      <c r="F4588" t="s">
        <v>16</v>
      </c>
      <c r="G4588" s="2">
        <v>77394</v>
      </c>
      <c r="H4588">
        <f t="shared" si="426"/>
        <v>0</v>
      </c>
      <c r="I4588">
        <f t="shared" si="427"/>
        <v>395000</v>
      </c>
      <c r="J4588" t="str">
        <f t="shared" si="428"/>
        <v>November</v>
      </c>
      <c r="K4588" t="str">
        <f t="shared" si="429"/>
        <v>2111</v>
      </c>
      <c r="L4588" t="str">
        <f t="shared" si="430"/>
        <v>High Discount</v>
      </c>
      <c r="M4588" t="str">
        <f t="shared" si="431"/>
        <v>Zero Sales</v>
      </c>
      <c r="N4588" t="s">
        <v>10264</v>
      </c>
    </row>
    <row r="4589" spans="1:14" x14ac:dyDescent="0.35">
      <c r="A4589" t="s">
        <v>4607</v>
      </c>
      <c r="B4589" t="s">
        <v>10</v>
      </c>
      <c r="C4589">
        <v>488</v>
      </c>
      <c r="D4589">
        <v>18000</v>
      </c>
      <c r="E4589">
        <v>3000</v>
      </c>
      <c r="F4589" t="s">
        <v>8</v>
      </c>
      <c r="G4589" s="2">
        <v>77401</v>
      </c>
      <c r="H4589">
        <f t="shared" si="426"/>
        <v>7320000</v>
      </c>
      <c r="I4589">
        <f t="shared" si="427"/>
        <v>1464000</v>
      </c>
      <c r="J4589" t="str">
        <f t="shared" si="428"/>
        <v>November</v>
      </c>
      <c r="K4589" t="str">
        <f t="shared" si="429"/>
        <v>2111</v>
      </c>
      <c r="L4589" t="str">
        <f t="shared" si="430"/>
        <v>High Discount</v>
      </c>
      <c r="M4589" t="str">
        <f t="shared" si="431"/>
        <v>Ok</v>
      </c>
      <c r="N4589" t="s">
        <v>10264</v>
      </c>
    </row>
    <row r="4590" spans="1:14" x14ac:dyDescent="0.35">
      <c r="A4590" t="s">
        <v>4608</v>
      </c>
      <c r="B4590" t="s">
        <v>43</v>
      </c>
      <c r="C4590">
        <v>389</v>
      </c>
      <c r="D4590">
        <v>4500</v>
      </c>
      <c r="E4590">
        <v>5000</v>
      </c>
      <c r="F4590" t="s">
        <v>11</v>
      </c>
      <c r="G4590" s="2">
        <v>77408</v>
      </c>
      <c r="H4590">
        <f t="shared" si="426"/>
        <v>0</v>
      </c>
      <c r="I4590">
        <f t="shared" si="427"/>
        <v>1945000</v>
      </c>
      <c r="J4590" t="str">
        <f t="shared" si="428"/>
        <v>December</v>
      </c>
      <c r="K4590" t="str">
        <f t="shared" si="429"/>
        <v>2111</v>
      </c>
      <c r="L4590" t="str">
        <f t="shared" si="430"/>
        <v>High Discount</v>
      </c>
      <c r="M4590" t="str">
        <f t="shared" si="431"/>
        <v>Zero Sales</v>
      </c>
      <c r="N4590" t="s">
        <v>10264</v>
      </c>
    </row>
    <row r="4591" spans="1:14" x14ac:dyDescent="0.35">
      <c r="A4591" t="s">
        <v>4609</v>
      </c>
      <c r="B4591" t="s">
        <v>10</v>
      </c>
      <c r="C4591">
        <v>175</v>
      </c>
      <c r="D4591">
        <v>45000</v>
      </c>
      <c r="E4591">
        <v>1500</v>
      </c>
      <c r="F4591" t="s">
        <v>46</v>
      </c>
      <c r="G4591" s="2">
        <v>77415</v>
      </c>
      <c r="H4591">
        <f t="shared" si="426"/>
        <v>7612500</v>
      </c>
      <c r="I4591">
        <f t="shared" si="427"/>
        <v>262500</v>
      </c>
      <c r="J4591" t="str">
        <f t="shared" si="428"/>
        <v>December</v>
      </c>
      <c r="K4591" t="str">
        <f t="shared" si="429"/>
        <v>2111</v>
      </c>
      <c r="L4591" t="str">
        <f t="shared" si="430"/>
        <v>High Discount</v>
      </c>
      <c r="M4591" t="str">
        <f t="shared" si="431"/>
        <v>Ok</v>
      </c>
      <c r="N4591" t="s">
        <v>10264</v>
      </c>
    </row>
    <row r="4592" spans="1:14" x14ac:dyDescent="0.35">
      <c r="A4592" t="s">
        <v>4610</v>
      </c>
      <c r="B4592" t="s">
        <v>19</v>
      </c>
      <c r="C4592">
        <v>415</v>
      </c>
      <c r="D4592">
        <v>45000</v>
      </c>
      <c r="E4592">
        <v>200</v>
      </c>
      <c r="F4592" t="s">
        <v>8</v>
      </c>
      <c r="G4592" s="2">
        <v>77422</v>
      </c>
      <c r="H4592">
        <f t="shared" si="426"/>
        <v>18592000</v>
      </c>
      <c r="I4592">
        <f t="shared" si="427"/>
        <v>83000</v>
      </c>
      <c r="J4592" t="str">
        <f t="shared" si="428"/>
        <v>December</v>
      </c>
      <c r="K4592" t="str">
        <f t="shared" si="429"/>
        <v>2111</v>
      </c>
      <c r="L4592" t="str">
        <f t="shared" si="430"/>
        <v>Normal</v>
      </c>
      <c r="M4592" t="str">
        <f t="shared" si="431"/>
        <v>Ok</v>
      </c>
      <c r="N4592" t="s">
        <v>10264</v>
      </c>
    </row>
    <row r="4593" spans="1:14" x14ac:dyDescent="0.35">
      <c r="A4593" t="s">
        <v>4611</v>
      </c>
      <c r="B4593" t="s">
        <v>15</v>
      </c>
      <c r="C4593">
        <v>492</v>
      </c>
      <c r="D4593">
        <v>5500</v>
      </c>
      <c r="E4593">
        <v>400</v>
      </c>
      <c r="F4593" t="s">
        <v>46</v>
      </c>
      <c r="G4593" s="2">
        <v>77429</v>
      </c>
      <c r="H4593">
        <f t="shared" si="426"/>
        <v>2509200</v>
      </c>
      <c r="I4593">
        <f t="shared" si="427"/>
        <v>196800</v>
      </c>
      <c r="J4593" t="str">
        <f t="shared" si="428"/>
        <v>December</v>
      </c>
      <c r="K4593" t="str">
        <f t="shared" si="429"/>
        <v>2111</v>
      </c>
      <c r="L4593" t="str">
        <f t="shared" si="430"/>
        <v>Normal</v>
      </c>
      <c r="M4593" t="str">
        <f t="shared" si="431"/>
        <v>Ok</v>
      </c>
      <c r="N4593" t="s">
        <v>10264</v>
      </c>
    </row>
    <row r="4594" spans="1:14" x14ac:dyDescent="0.35">
      <c r="A4594" t="s">
        <v>4612</v>
      </c>
      <c r="B4594" t="s">
        <v>7</v>
      </c>
      <c r="C4594">
        <v>312</v>
      </c>
      <c r="D4594">
        <v>800</v>
      </c>
      <c r="E4594">
        <v>200</v>
      </c>
      <c r="F4594" t="s">
        <v>8</v>
      </c>
      <c r="G4594" s="2">
        <v>77436</v>
      </c>
      <c r="H4594">
        <f t="shared" si="426"/>
        <v>187200</v>
      </c>
      <c r="I4594">
        <f t="shared" si="427"/>
        <v>62400</v>
      </c>
      <c r="J4594" t="str">
        <f t="shared" si="428"/>
        <v>January</v>
      </c>
      <c r="K4594" t="str">
        <f t="shared" si="429"/>
        <v>2112</v>
      </c>
      <c r="L4594" t="str">
        <f t="shared" si="430"/>
        <v>Normal</v>
      </c>
      <c r="M4594" t="str">
        <f t="shared" si="431"/>
        <v>Ok</v>
      </c>
      <c r="N4594" t="s">
        <v>10264</v>
      </c>
    </row>
    <row r="4595" spans="1:14" x14ac:dyDescent="0.35">
      <c r="A4595" t="s">
        <v>4613</v>
      </c>
      <c r="B4595" t="s">
        <v>10</v>
      </c>
      <c r="C4595">
        <v>271</v>
      </c>
      <c r="D4595">
        <v>45000</v>
      </c>
      <c r="E4595">
        <v>3000</v>
      </c>
      <c r="F4595" t="s">
        <v>16</v>
      </c>
      <c r="G4595" s="2">
        <v>77443</v>
      </c>
      <c r="H4595">
        <f t="shared" si="426"/>
        <v>11382000</v>
      </c>
      <c r="I4595">
        <f t="shared" si="427"/>
        <v>813000</v>
      </c>
      <c r="J4595" t="str">
        <f t="shared" si="428"/>
        <v>January</v>
      </c>
      <c r="K4595" t="str">
        <f t="shared" si="429"/>
        <v>2112</v>
      </c>
      <c r="L4595" t="str">
        <f t="shared" si="430"/>
        <v>High Discount</v>
      </c>
      <c r="M4595" t="str">
        <f t="shared" si="431"/>
        <v>Ok</v>
      </c>
      <c r="N4595" t="s">
        <v>10264</v>
      </c>
    </row>
    <row r="4596" spans="1:14" x14ac:dyDescent="0.35">
      <c r="A4596" t="s">
        <v>4614</v>
      </c>
      <c r="B4596" t="s">
        <v>39</v>
      </c>
      <c r="C4596">
        <v>51</v>
      </c>
      <c r="D4596">
        <v>22000</v>
      </c>
      <c r="E4596">
        <v>2000</v>
      </c>
      <c r="F4596" t="s">
        <v>16</v>
      </c>
      <c r="G4596" s="2">
        <v>77450</v>
      </c>
      <c r="H4596">
        <f t="shared" si="426"/>
        <v>1020000</v>
      </c>
      <c r="I4596">
        <f t="shared" si="427"/>
        <v>102000</v>
      </c>
      <c r="J4596" t="str">
        <f t="shared" si="428"/>
        <v>January</v>
      </c>
      <c r="K4596" t="str">
        <f t="shared" si="429"/>
        <v>2112</v>
      </c>
      <c r="L4596" t="str">
        <f t="shared" si="430"/>
        <v>High Discount</v>
      </c>
      <c r="M4596" t="str">
        <f t="shared" si="431"/>
        <v>Ok</v>
      </c>
      <c r="N4596" t="s">
        <v>10264</v>
      </c>
    </row>
    <row r="4597" spans="1:14" x14ac:dyDescent="0.35">
      <c r="A4597" t="s">
        <v>4615</v>
      </c>
      <c r="B4597" t="s">
        <v>43</v>
      </c>
      <c r="C4597">
        <v>443</v>
      </c>
      <c r="D4597">
        <v>5500</v>
      </c>
      <c r="E4597">
        <v>1500</v>
      </c>
      <c r="F4597" t="s">
        <v>11</v>
      </c>
      <c r="G4597" s="2">
        <v>77457</v>
      </c>
      <c r="H4597">
        <f t="shared" si="426"/>
        <v>1772000</v>
      </c>
      <c r="I4597">
        <f t="shared" si="427"/>
        <v>664500</v>
      </c>
      <c r="J4597" t="str">
        <f t="shared" si="428"/>
        <v>January</v>
      </c>
      <c r="K4597" t="str">
        <f t="shared" si="429"/>
        <v>2112</v>
      </c>
      <c r="L4597" t="str">
        <f t="shared" si="430"/>
        <v>High Discount</v>
      </c>
      <c r="M4597" t="str">
        <f t="shared" si="431"/>
        <v>Ok</v>
      </c>
      <c r="N4597" t="s">
        <v>10264</v>
      </c>
    </row>
    <row r="4598" spans="1:14" x14ac:dyDescent="0.35">
      <c r="A4598" t="s">
        <v>4616</v>
      </c>
      <c r="B4598" t="s">
        <v>10</v>
      </c>
      <c r="C4598">
        <v>355</v>
      </c>
      <c r="D4598">
        <v>18000</v>
      </c>
      <c r="E4598">
        <v>400</v>
      </c>
      <c r="F4598" t="s">
        <v>11</v>
      </c>
      <c r="G4598" s="2">
        <v>77464</v>
      </c>
      <c r="H4598">
        <f t="shared" si="426"/>
        <v>6248000</v>
      </c>
      <c r="I4598">
        <f t="shared" si="427"/>
        <v>142000</v>
      </c>
      <c r="J4598" t="str">
        <f t="shared" si="428"/>
        <v>February</v>
      </c>
      <c r="K4598" t="str">
        <f t="shared" si="429"/>
        <v>2112</v>
      </c>
      <c r="L4598" t="str">
        <f t="shared" si="430"/>
        <v>High Discount</v>
      </c>
      <c r="M4598" t="str">
        <f t="shared" si="431"/>
        <v>Ok</v>
      </c>
      <c r="N4598" t="s">
        <v>10264</v>
      </c>
    </row>
    <row r="4599" spans="1:14" x14ac:dyDescent="0.35">
      <c r="A4599" t="s">
        <v>4617</v>
      </c>
      <c r="B4599" t="s">
        <v>43</v>
      </c>
      <c r="C4599">
        <v>195</v>
      </c>
      <c r="D4599">
        <v>4500</v>
      </c>
      <c r="E4599">
        <v>100</v>
      </c>
      <c r="F4599" t="s">
        <v>46</v>
      </c>
      <c r="G4599" s="2">
        <v>77471</v>
      </c>
      <c r="H4599">
        <f t="shared" si="426"/>
        <v>858000</v>
      </c>
      <c r="I4599">
        <f t="shared" si="427"/>
        <v>19500</v>
      </c>
      <c r="J4599" t="str">
        <f t="shared" si="428"/>
        <v>February</v>
      </c>
      <c r="K4599" t="str">
        <f t="shared" si="429"/>
        <v>2112</v>
      </c>
      <c r="L4599" t="str">
        <f t="shared" si="430"/>
        <v>Normal</v>
      </c>
      <c r="M4599" t="str">
        <f t="shared" si="431"/>
        <v>Ok</v>
      </c>
      <c r="N4599" t="s">
        <v>10264</v>
      </c>
    </row>
    <row r="4600" spans="1:14" x14ac:dyDescent="0.35">
      <c r="A4600" t="s">
        <v>4618</v>
      </c>
      <c r="B4600" t="s">
        <v>30</v>
      </c>
      <c r="C4600">
        <v>579</v>
      </c>
      <c r="D4600">
        <v>1200</v>
      </c>
      <c r="E4600">
        <v>100</v>
      </c>
      <c r="F4600" t="s">
        <v>11</v>
      </c>
      <c r="G4600" s="2">
        <v>77478</v>
      </c>
      <c r="H4600">
        <f t="shared" si="426"/>
        <v>636900</v>
      </c>
      <c r="I4600">
        <f t="shared" si="427"/>
        <v>57900</v>
      </c>
      <c r="J4600" t="str">
        <f t="shared" si="428"/>
        <v>February</v>
      </c>
      <c r="K4600" t="str">
        <f t="shared" si="429"/>
        <v>2112</v>
      </c>
      <c r="L4600" t="str">
        <f t="shared" si="430"/>
        <v>Normal</v>
      </c>
      <c r="M4600" t="str">
        <f t="shared" si="431"/>
        <v>Ok</v>
      </c>
      <c r="N4600" t="s">
        <v>10264</v>
      </c>
    </row>
    <row r="4601" spans="1:14" x14ac:dyDescent="0.35">
      <c r="A4601" t="s">
        <v>4619</v>
      </c>
      <c r="B4601" t="s">
        <v>39</v>
      </c>
      <c r="C4601">
        <v>577</v>
      </c>
      <c r="D4601">
        <v>800</v>
      </c>
      <c r="E4601">
        <v>3000</v>
      </c>
      <c r="F4601" t="s">
        <v>11</v>
      </c>
      <c r="G4601" s="2">
        <v>77485</v>
      </c>
      <c r="H4601">
        <f t="shared" si="426"/>
        <v>0</v>
      </c>
      <c r="I4601">
        <f t="shared" si="427"/>
        <v>1731000</v>
      </c>
      <c r="J4601" t="str">
        <f t="shared" si="428"/>
        <v>February</v>
      </c>
      <c r="K4601" t="str">
        <f t="shared" si="429"/>
        <v>2112</v>
      </c>
      <c r="L4601" t="str">
        <f t="shared" si="430"/>
        <v>High Discount</v>
      </c>
      <c r="M4601" t="str">
        <f t="shared" si="431"/>
        <v>Zero Sales</v>
      </c>
      <c r="N4601" t="s">
        <v>10264</v>
      </c>
    </row>
    <row r="4602" spans="1:14" x14ac:dyDescent="0.35">
      <c r="A4602" t="s">
        <v>4620</v>
      </c>
      <c r="B4602" t="s">
        <v>21</v>
      </c>
      <c r="C4602">
        <v>357</v>
      </c>
      <c r="D4602">
        <v>18000</v>
      </c>
      <c r="E4602">
        <v>3000</v>
      </c>
      <c r="F4602" t="s">
        <v>46</v>
      </c>
      <c r="G4602" s="2">
        <v>77492</v>
      </c>
      <c r="H4602">
        <f t="shared" si="426"/>
        <v>5355000</v>
      </c>
      <c r="I4602">
        <f t="shared" si="427"/>
        <v>1071000</v>
      </c>
      <c r="J4602" t="str">
        <f t="shared" si="428"/>
        <v>February</v>
      </c>
      <c r="K4602" t="str">
        <f t="shared" si="429"/>
        <v>2112</v>
      </c>
      <c r="L4602" t="str">
        <f t="shared" si="430"/>
        <v>High Discount</v>
      </c>
      <c r="M4602" t="str">
        <f t="shared" si="431"/>
        <v>Ok</v>
      </c>
      <c r="N4602" t="s">
        <v>10264</v>
      </c>
    </row>
    <row r="4603" spans="1:14" x14ac:dyDescent="0.35">
      <c r="A4603" t="s">
        <v>4621</v>
      </c>
      <c r="B4603" t="s">
        <v>33</v>
      </c>
      <c r="C4603">
        <v>389</v>
      </c>
      <c r="D4603">
        <v>6000</v>
      </c>
      <c r="E4603">
        <v>300</v>
      </c>
      <c r="F4603" t="s">
        <v>8</v>
      </c>
      <c r="G4603" s="2">
        <v>77499</v>
      </c>
      <c r="H4603">
        <f t="shared" si="426"/>
        <v>2217300</v>
      </c>
      <c r="I4603">
        <f t="shared" si="427"/>
        <v>116700</v>
      </c>
      <c r="J4603" t="str">
        <f t="shared" si="428"/>
        <v>March</v>
      </c>
      <c r="K4603" t="str">
        <f t="shared" si="429"/>
        <v>2112</v>
      </c>
      <c r="L4603" t="str">
        <f t="shared" si="430"/>
        <v>Normal</v>
      </c>
      <c r="M4603" t="str">
        <f t="shared" si="431"/>
        <v>Ok</v>
      </c>
      <c r="N4603" t="s">
        <v>10264</v>
      </c>
    </row>
    <row r="4604" spans="1:14" x14ac:dyDescent="0.35">
      <c r="A4604" t="s">
        <v>4622</v>
      </c>
      <c r="B4604" t="s">
        <v>43</v>
      </c>
      <c r="C4604">
        <v>401</v>
      </c>
      <c r="D4604">
        <v>800</v>
      </c>
      <c r="E4604">
        <v>3000</v>
      </c>
      <c r="F4604" t="s">
        <v>11</v>
      </c>
      <c r="G4604" s="2">
        <v>77506</v>
      </c>
      <c r="H4604">
        <f t="shared" si="426"/>
        <v>0</v>
      </c>
      <c r="I4604">
        <f t="shared" si="427"/>
        <v>1203000</v>
      </c>
      <c r="J4604" t="str">
        <f t="shared" si="428"/>
        <v>March</v>
      </c>
      <c r="K4604" t="str">
        <f t="shared" si="429"/>
        <v>2112</v>
      </c>
      <c r="L4604" t="str">
        <f t="shared" si="430"/>
        <v>High Discount</v>
      </c>
      <c r="M4604" t="str">
        <f t="shared" si="431"/>
        <v>Zero Sales</v>
      </c>
      <c r="N4604" t="s">
        <v>10264</v>
      </c>
    </row>
    <row r="4605" spans="1:14" x14ac:dyDescent="0.35">
      <c r="A4605" t="s">
        <v>4623</v>
      </c>
      <c r="B4605" t="s">
        <v>39</v>
      </c>
      <c r="C4605">
        <v>258</v>
      </c>
      <c r="D4605">
        <v>6000</v>
      </c>
      <c r="E4605">
        <v>3000</v>
      </c>
      <c r="F4605" t="s">
        <v>8</v>
      </c>
      <c r="G4605" s="2">
        <v>77513</v>
      </c>
      <c r="H4605">
        <f t="shared" si="426"/>
        <v>774000</v>
      </c>
      <c r="I4605">
        <f t="shared" si="427"/>
        <v>774000</v>
      </c>
      <c r="J4605" t="str">
        <f t="shared" si="428"/>
        <v>March</v>
      </c>
      <c r="K4605" t="str">
        <f t="shared" si="429"/>
        <v>2112</v>
      </c>
      <c r="L4605" t="str">
        <f t="shared" si="430"/>
        <v>High Discount</v>
      </c>
      <c r="M4605" t="str">
        <f t="shared" si="431"/>
        <v>Ok</v>
      </c>
      <c r="N4605" t="s">
        <v>10264</v>
      </c>
    </row>
    <row r="4606" spans="1:14" x14ac:dyDescent="0.35">
      <c r="A4606" t="s">
        <v>4624</v>
      </c>
      <c r="B4606" t="s">
        <v>43</v>
      </c>
      <c r="C4606">
        <v>254</v>
      </c>
      <c r="D4606">
        <v>6000</v>
      </c>
      <c r="E4606">
        <v>2000</v>
      </c>
      <c r="F4606" t="s">
        <v>16</v>
      </c>
      <c r="G4606" s="2">
        <v>77520</v>
      </c>
      <c r="H4606">
        <f t="shared" si="426"/>
        <v>1016000</v>
      </c>
      <c r="I4606">
        <f t="shared" si="427"/>
        <v>508000</v>
      </c>
      <c r="J4606" t="str">
        <f t="shared" si="428"/>
        <v>March</v>
      </c>
      <c r="K4606" t="str">
        <f t="shared" si="429"/>
        <v>2112</v>
      </c>
      <c r="L4606" t="str">
        <f t="shared" si="430"/>
        <v>High Discount</v>
      </c>
      <c r="M4606" t="str">
        <f t="shared" si="431"/>
        <v>Ok</v>
      </c>
      <c r="N4606" t="s">
        <v>10264</v>
      </c>
    </row>
    <row r="4607" spans="1:14" x14ac:dyDescent="0.35">
      <c r="A4607" t="s">
        <v>4625</v>
      </c>
      <c r="B4607" t="s">
        <v>43</v>
      </c>
      <c r="C4607">
        <v>64</v>
      </c>
      <c r="D4607">
        <v>45000</v>
      </c>
      <c r="E4607">
        <v>300</v>
      </c>
      <c r="F4607" t="s">
        <v>11</v>
      </c>
      <c r="G4607" s="2">
        <v>77527</v>
      </c>
      <c r="H4607">
        <f t="shared" si="426"/>
        <v>2860800</v>
      </c>
      <c r="I4607">
        <f t="shared" si="427"/>
        <v>19200</v>
      </c>
      <c r="J4607" t="str">
        <f t="shared" si="428"/>
        <v>April</v>
      </c>
      <c r="K4607" t="str">
        <f t="shared" si="429"/>
        <v>2112</v>
      </c>
      <c r="L4607" t="str">
        <f t="shared" si="430"/>
        <v>High Discount</v>
      </c>
      <c r="M4607" t="str">
        <f t="shared" si="431"/>
        <v>Ok</v>
      </c>
      <c r="N4607" t="s">
        <v>10264</v>
      </c>
    </row>
    <row r="4608" spans="1:14" x14ac:dyDescent="0.35">
      <c r="A4608" t="s">
        <v>4626</v>
      </c>
      <c r="B4608" t="s">
        <v>13</v>
      </c>
      <c r="C4608">
        <v>477</v>
      </c>
      <c r="D4608">
        <v>15000</v>
      </c>
      <c r="E4608">
        <v>100</v>
      </c>
      <c r="F4608" t="s">
        <v>16</v>
      </c>
      <c r="G4608" s="2">
        <v>77534</v>
      </c>
      <c r="H4608">
        <f t="shared" si="426"/>
        <v>7107300</v>
      </c>
      <c r="I4608">
        <f t="shared" si="427"/>
        <v>47700</v>
      </c>
      <c r="J4608" t="str">
        <f t="shared" si="428"/>
        <v>April</v>
      </c>
      <c r="K4608" t="str">
        <f t="shared" si="429"/>
        <v>2112</v>
      </c>
      <c r="L4608" t="str">
        <f t="shared" si="430"/>
        <v>Normal</v>
      </c>
      <c r="M4608" t="str">
        <f t="shared" si="431"/>
        <v>Ok</v>
      </c>
      <c r="N4608" t="s">
        <v>10264</v>
      </c>
    </row>
    <row r="4609" spans="1:14" x14ac:dyDescent="0.35">
      <c r="A4609" t="s">
        <v>4627</v>
      </c>
      <c r="B4609" t="s">
        <v>13</v>
      </c>
      <c r="C4609">
        <v>525</v>
      </c>
      <c r="D4609">
        <v>18000</v>
      </c>
      <c r="E4609">
        <v>100</v>
      </c>
      <c r="F4609" t="s">
        <v>16</v>
      </c>
      <c r="G4609" s="2">
        <v>77541</v>
      </c>
      <c r="H4609">
        <f t="shared" si="426"/>
        <v>9397500</v>
      </c>
      <c r="I4609">
        <f t="shared" si="427"/>
        <v>52500</v>
      </c>
      <c r="J4609" t="str">
        <f t="shared" si="428"/>
        <v>April</v>
      </c>
      <c r="K4609" t="str">
        <f t="shared" si="429"/>
        <v>2112</v>
      </c>
      <c r="L4609" t="str">
        <f t="shared" si="430"/>
        <v>Normal</v>
      </c>
      <c r="M4609" t="str">
        <f t="shared" si="431"/>
        <v>Ok</v>
      </c>
      <c r="N4609" t="s">
        <v>10264</v>
      </c>
    </row>
    <row r="4610" spans="1:14" x14ac:dyDescent="0.35">
      <c r="A4610" t="s">
        <v>4628</v>
      </c>
      <c r="B4610" t="s">
        <v>39</v>
      </c>
      <c r="C4610">
        <v>347</v>
      </c>
      <c r="D4610">
        <v>6000</v>
      </c>
      <c r="E4610">
        <v>400</v>
      </c>
      <c r="F4610" t="s">
        <v>8</v>
      </c>
      <c r="G4610" s="2">
        <v>77548</v>
      </c>
      <c r="H4610">
        <f t="shared" ref="H4610:H4673" si="432">MAX(0,(D4610-E4610)*C4610)</f>
        <v>1943200</v>
      </c>
      <c r="I4610">
        <f t="shared" si="427"/>
        <v>138800</v>
      </c>
      <c r="J4610" t="str">
        <f t="shared" si="428"/>
        <v>April</v>
      </c>
      <c r="K4610" t="str">
        <f t="shared" si="429"/>
        <v>2112</v>
      </c>
      <c r="L4610" t="str">
        <f t="shared" si="430"/>
        <v>High Discount</v>
      </c>
      <c r="M4610" t="str">
        <f t="shared" si="431"/>
        <v>Ok</v>
      </c>
      <c r="N4610" t="s">
        <v>10264</v>
      </c>
    </row>
    <row r="4611" spans="1:14" x14ac:dyDescent="0.35">
      <c r="A4611" t="s">
        <v>4629</v>
      </c>
      <c r="B4611" t="s">
        <v>13</v>
      </c>
      <c r="C4611">
        <v>143</v>
      </c>
      <c r="D4611">
        <v>18000</v>
      </c>
      <c r="E4611">
        <v>200</v>
      </c>
      <c r="F4611" t="s">
        <v>46</v>
      </c>
      <c r="G4611" s="2">
        <v>77555</v>
      </c>
      <c r="H4611">
        <f t="shared" si="432"/>
        <v>2545400</v>
      </c>
      <c r="I4611">
        <f t="shared" ref="I4611:I4674" si="433">E4611*C4611</f>
        <v>28600</v>
      </c>
      <c r="J4611" t="str">
        <f t="shared" ref="J4611:J4674" si="434">TEXT(G:G,"mmmm")</f>
        <v>May</v>
      </c>
      <c r="K4611" t="str">
        <f t="shared" ref="K4611:K4674" si="435">TEXT(G4611,"yyy")</f>
        <v>2112</v>
      </c>
      <c r="L4611" t="str">
        <f t="shared" ref="L4611:L4674" si="436">IF(E4611&gt;=C4611,"High Discount","Normal")</f>
        <v>High Discount</v>
      </c>
      <c r="M4611" t="str">
        <f t="shared" ref="M4611:M4674" si="437">IF(H4611=0,"Zero Sales","Ok")</f>
        <v>Ok</v>
      </c>
      <c r="N4611" t="s">
        <v>10264</v>
      </c>
    </row>
    <row r="4612" spans="1:14" x14ac:dyDescent="0.35">
      <c r="A4612" t="s">
        <v>4630</v>
      </c>
      <c r="B4612" t="s">
        <v>19</v>
      </c>
      <c r="C4612">
        <v>156</v>
      </c>
      <c r="D4612">
        <v>12000</v>
      </c>
      <c r="E4612">
        <v>1000</v>
      </c>
      <c r="F4612" t="s">
        <v>11</v>
      </c>
      <c r="G4612" s="2">
        <v>77562</v>
      </c>
      <c r="H4612">
        <f t="shared" si="432"/>
        <v>1716000</v>
      </c>
      <c r="I4612">
        <f t="shared" si="433"/>
        <v>156000</v>
      </c>
      <c r="J4612" t="str">
        <f t="shared" si="434"/>
        <v>May</v>
      </c>
      <c r="K4612" t="str">
        <f t="shared" si="435"/>
        <v>2112</v>
      </c>
      <c r="L4612" t="str">
        <f t="shared" si="436"/>
        <v>High Discount</v>
      </c>
      <c r="M4612" t="str">
        <f t="shared" si="437"/>
        <v>Ok</v>
      </c>
      <c r="N4612" t="s">
        <v>10264</v>
      </c>
    </row>
    <row r="4613" spans="1:14" x14ac:dyDescent="0.35">
      <c r="A4613" t="s">
        <v>4631</v>
      </c>
      <c r="B4613" t="s">
        <v>21</v>
      </c>
      <c r="C4613">
        <v>468</v>
      </c>
      <c r="D4613">
        <v>18000</v>
      </c>
      <c r="E4613">
        <v>1500</v>
      </c>
      <c r="F4613" t="s">
        <v>8</v>
      </c>
      <c r="G4613" s="2">
        <v>77569</v>
      </c>
      <c r="H4613">
        <f t="shared" si="432"/>
        <v>7722000</v>
      </c>
      <c r="I4613">
        <f t="shared" si="433"/>
        <v>702000</v>
      </c>
      <c r="J4613" t="str">
        <f t="shared" si="434"/>
        <v>May</v>
      </c>
      <c r="K4613" t="str">
        <f t="shared" si="435"/>
        <v>2112</v>
      </c>
      <c r="L4613" t="str">
        <f t="shared" si="436"/>
        <v>High Discount</v>
      </c>
      <c r="M4613" t="str">
        <f t="shared" si="437"/>
        <v>Ok</v>
      </c>
      <c r="N4613" t="s">
        <v>10264</v>
      </c>
    </row>
    <row r="4614" spans="1:14" x14ac:dyDescent="0.35">
      <c r="A4614" t="s">
        <v>4632</v>
      </c>
      <c r="B4614" t="s">
        <v>7</v>
      </c>
      <c r="C4614">
        <v>327</v>
      </c>
      <c r="D4614">
        <v>15000</v>
      </c>
      <c r="E4614">
        <v>400</v>
      </c>
      <c r="F4614" t="s">
        <v>46</v>
      </c>
      <c r="G4614" s="2">
        <v>77576</v>
      </c>
      <c r="H4614">
        <f t="shared" si="432"/>
        <v>4774200</v>
      </c>
      <c r="I4614">
        <f t="shared" si="433"/>
        <v>130800</v>
      </c>
      <c r="J4614" t="str">
        <f t="shared" si="434"/>
        <v>May</v>
      </c>
      <c r="K4614" t="str">
        <f t="shared" si="435"/>
        <v>2112</v>
      </c>
      <c r="L4614" t="str">
        <f t="shared" si="436"/>
        <v>High Discount</v>
      </c>
      <c r="M4614" t="str">
        <f t="shared" si="437"/>
        <v>Ok</v>
      </c>
      <c r="N4614" t="s">
        <v>10264</v>
      </c>
    </row>
    <row r="4615" spans="1:14" x14ac:dyDescent="0.35">
      <c r="A4615" t="s">
        <v>4633</v>
      </c>
      <c r="B4615" t="s">
        <v>39</v>
      </c>
      <c r="C4615">
        <v>177</v>
      </c>
      <c r="D4615">
        <v>1200</v>
      </c>
      <c r="E4615">
        <v>400</v>
      </c>
      <c r="F4615" t="s">
        <v>16</v>
      </c>
      <c r="G4615" s="2">
        <v>77583</v>
      </c>
      <c r="H4615">
        <f t="shared" si="432"/>
        <v>141600</v>
      </c>
      <c r="I4615">
        <f t="shared" si="433"/>
        <v>70800</v>
      </c>
      <c r="J4615" t="str">
        <f t="shared" si="434"/>
        <v>May</v>
      </c>
      <c r="K4615" t="str">
        <f t="shared" si="435"/>
        <v>2112</v>
      </c>
      <c r="L4615" t="str">
        <f t="shared" si="436"/>
        <v>High Discount</v>
      </c>
      <c r="M4615" t="str">
        <f t="shared" si="437"/>
        <v>Ok</v>
      </c>
      <c r="N4615" t="s">
        <v>10264</v>
      </c>
    </row>
    <row r="4616" spans="1:14" x14ac:dyDescent="0.35">
      <c r="A4616" t="s">
        <v>4634</v>
      </c>
      <c r="B4616" t="s">
        <v>39</v>
      </c>
      <c r="C4616">
        <v>508</v>
      </c>
      <c r="D4616">
        <v>4500</v>
      </c>
      <c r="E4616">
        <v>2000</v>
      </c>
      <c r="F4616" t="s">
        <v>11</v>
      </c>
      <c r="G4616" s="2">
        <v>77590</v>
      </c>
      <c r="H4616">
        <f t="shared" si="432"/>
        <v>1270000</v>
      </c>
      <c r="I4616">
        <f t="shared" si="433"/>
        <v>1016000</v>
      </c>
      <c r="J4616" t="str">
        <f t="shared" si="434"/>
        <v>June</v>
      </c>
      <c r="K4616" t="str">
        <f t="shared" si="435"/>
        <v>2112</v>
      </c>
      <c r="L4616" t="str">
        <f t="shared" si="436"/>
        <v>High Discount</v>
      </c>
      <c r="M4616" t="str">
        <f t="shared" si="437"/>
        <v>Ok</v>
      </c>
      <c r="N4616" t="s">
        <v>10264</v>
      </c>
    </row>
    <row r="4617" spans="1:14" x14ac:dyDescent="0.35">
      <c r="A4617" t="s">
        <v>4635</v>
      </c>
      <c r="B4617" t="s">
        <v>19</v>
      </c>
      <c r="C4617">
        <v>87</v>
      </c>
      <c r="D4617">
        <v>1200</v>
      </c>
      <c r="E4617">
        <v>1000</v>
      </c>
      <c r="F4617" t="s">
        <v>16</v>
      </c>
      <c r="G4617" s="2">
        <v>77597</v>
      </c>
      <c r="H4617">
        <f t="shared" si="432"/>
        <v>17400</v>
      </c>
      <c r="I4617">
        <f t="shared" si="433"/>
        <v>87000</v>
      </c>
      <c r="J4617" t="str">
        <f t="shared" si="434"/>
        <v>June</v>
      </c>
      <c r="K4617" t="str">
        <f t="shared" si="435"/>
        <v>2112</v>
      </c>
      <c r="L4617" t="str">
        <f t="shared" si="436"/>
        <v>High Discount</v>
      </c>
      <c r="M4617" t="str">
        <f t="shared" si="437"/>
        <v>Ok</v>
      </c>
      <c r="N4617" t="s">
        <v>10264</v>
      </c>
    </row>
    <row r="4618" spans="1:14" x14ac:dyDescent="0.35">
      <c r="A4618" t="s">
        <v>4636</v>
      </c>
      <c r="B4618" t="s">
        <v>15</v>
      </c>
      <c r="C4618">
        <v>247</v>
      </c>
      <c r="D4618">
        <v>6000</v>
      </c>
      <c r="E4618">
        <v>400</v>
      </c>
      <c r="F4618" t="s">
        <v>16</v>
      </c>
      <c r="G4618" s="2">
        <v>77604</v>
      </c>
      <c r="H4618">
        <f t="shared" si="432"/>
        <v>1383200</v>
      </c>
      <c r="I4618">
        <f t="shared" si="433"/>
        <v>98800</v>
      </c>
      <c r="J4618" t="str">
        <f t="shared" si="434"/>
        <v>June</v>
      </c>
      <c r="K4618" t="str">
        <f t="shared" si="435"/>
        <v>2112</v>
      </c>
      <c r="L4618" t="str">
        <f t="shared" si="436"/>
        <v>High Discount</v>
      </c>
      <c r="M4618" t="str">
        <f t="shared" si="437"/>
        <v>Ok</v>
      </c>
      <c r="N4618" t="s">
        <v>10264</v>
      </c>
    </row>
    <row r="4619" spans="1:14" x14ac:dyDescent="0.35">
      <c r="A4619" t="s">
        <v>4637</v>
      </c>
      <c r="B4619" t="s">
        <v>15</v>
      </c>
      <c r="C4619">
        <v>406</v>
      </c>
      <c r="D4619">
        <v>18000</v>
      </c>
      <c r="E4619">
        <v>5000</v>
      </c>
      <c r="F4619" t="s">
        <v>11</v>
      </c>
      <c r="G4619" s="2">
        <v>77611</v>
      </c>
      <c r="H4619">
        <f t="shared" si="432"/>
        <v>5278000</v>
      </c>
      <c r="I4619">
        <f t="shared" si="433"/>
        <v>2030000</v>
      </c>
      <c r="J4619" t="str">
        <f t="shared" si="434"/>
        <v>June</v>
      </c>
      <c r="K4619" t="str">
        <f t="shared" si="435"/>
        <v>2112</v>
      </c>
      <c r="L4619" t="str">
        <f t="shared" si="436"/>
        <v>High Discount</v>
      </c>
      <c r="M4619" t="str">
        <f t="shared" si="437"/>
        <v>Ok</v>
      </c>
      <c r="N4619" t="s">
        <v>10264</v>
      </c>
    </row>
    <row r="4620" spans="1:14" x14ac:dyDescent="0.35">
      <c r="A4620" t="s">
        <v>4638</v>
      </c>
      <c r="B4620" t="s">
        <v>13</v>
      </c>
      <c r="C4620">
        <v>56</v>
      </c>
      <c r="D4620">
        <v>22000</v>
      </c>
      <c r="E4620">
        <v>100</v>
      </c>
      <c r="F4620" t="s">
        <v>46</v>
      </c>
      <c r="G4620" s="2">
        <v>77618</v>
      </c>
      <c r="H4620">
        <f t="shared" si="432"/>
        <v>1226400</v>
      </c>
      <c r="I4620">
        <f t="shared" si="433"/>
        <v>5600</v>
      </c>
      <c r="J4620" t="str">
        <f t="shared" si="434"/>
        <v>July</v>
      </c>
      <c r="K4620" t="str">
        <f t="shared" si="435"/>
        <v>2112</v>
      </c>
      <c r="L4620" t="str">
        <f t="shared" si="436"/>
        <v>High Discount</v>
      </c>
      <c r="M4620" t="str">
        <f t="shared" si="437"/>
        <v>Ok</v>
      </c>
      <c r="N4620" t="s">
        <v>10264</v>
      </c>
    </row>
    <row r="4621" spans="1:14" x14ac:dyDescent="0.35">
      <c r="A4621" t="s">
        <v>4639</v>
      </c>
      <c r="B4621" t="s">
        <v>7</v>
      </c>
      <c r="C4621">
        <v>381</v>
      </c>
      <c r="D4621">
        <v>800</v>
      </c>
      <c r="E4621">
        <v>3000</v>
      </c>
      <c r="F4621" t="s">
        <v>46</v>
      </c>
      <c r="G4621" s="2">
        <v>77625</v>
      </c>
      <c r="H4621">
        <f t="shared" si="432"/>
        <v>0</v>
      </c>
      <c r="I4621">
        <f t="shared" si="433"/>
        <v>1143000</v>
      </c>
      <c r="J4621" t="str">
        <f t="shared" si="434"/>
        <v>July</v>
      </c>
      <c r="K4621" t="str">
        <f t="shared" si="435"/>
        <v>2112</v>
      </c>
      <c r="L4621" t="str">
        <f t="shared" si="436"/>
        <v>High Discount</v>
      </c>
      <c r="M4621" t="str">
        <f t="shared" si="437"/>
        <v>Zero Sales</v>
      </c>
      <c r="N4621" t="s">
        <v>10264</v>
      </c>
    </row>
    <row r="4622" spans="1:14" x14ac:dyDescent="0.35">
      <c r="A4622" t="s">
        <v>4640</v>
      </c>
      <c r="B4622" t="s">
        <v>13</v>
      </c>
      <c r="C4622">
        <v>568</v>
      </c>
      <c r="D4622">
        <v>15000</v>
      </c>
      <c r="E4622">
        <v>3000</v>
      </c>
      <c r="F4622" t="s">
        <v>11</v>
      </c>
      <c r="G4622" s="2">
        <v>77632</v>
      </c>
      <c r="H4622">
        <f t="shared" si="432"/>
        <v>6816000</v>
      </c>
      <c r="I4622">
        <f t="shared" si="433"/>
        <v>1704000</v>
      </c>
      <c r="J4622" t="str">
        <f t="shared" si="434"/>
        <v>July</v>
      </c>
      <c r="K4622" t="str">
        <f t="shared" si="435"/>
        <v>2112</v>
      </c>
      <c r="L4622" t="str">
        <f t="shared" si="436"/>
        <v>High Discount</v>
      </c>
      <c r="M4622" t="str">
        <f t="shared" si="437"/>
        <v>Ok</v>
      </c>
      <c r="N4622" t="s">
        <v>10264</v>
      </c>
    </row>
    <row r="4623" spans="1:14" x14ac:dyDescent="0.35">
      <c r="A4623" t="s">
        <v>4641</v>
      </c>
      <c r="B4623" t="s">
        <v>30</v>
      </c>
      <c r="C4623">
        <v>243</v>
      </c>
      <c r="D4623">
        <v>5500</v>
      </c>
      <c r="E4623">
        <v>500</v>
      </c>
      <c r="F4623" t="s">
        <v>11</v>
      </c>
      <c r="G4623" s="2">
        <v>77639</v>
      </c>
      <c r="H4623">
        <f t="shared" si="432"/>
        <v>1215000</v>
      </c>
      <c r="I4623">
        <f t="shared" si="433"/>
        <v>121500</v>
      </c>
      <c r="J4623" t="str">
        <f t="shared" si="434"/>
        <v>July</v>
      </c>
      <c r="K4623" t="str">
        <f t="shared" si="435"/>
        <v>2112</v>
      </c>
      <c r="L4623" t="str">
        <f t="shared" si="436"/>
        <v>High Discount</v>
      </c>
      <c r="M4623" t="str">
        <f t="shared" si="437"/>
        <v>Ok</v>
      </c>
      <c r="N4623" t="s">
        <v>10264</v>
      </c>
    </row>
    <row r="4624" spans="1:14" x14ac:dyDescent="0.35">
      <c r="A4624" t="s">
        <v>4642</v>
      </c>
      <c r="B4624" t="s">
        <v>30</v>
      </c>
      <c r="C4624">
        <v>365</v>
      </c>
      <c r="D4624">
        <v>6000</v>
      </c>
      <c r="E4624">
        <v>2000</v>
      </c>
      <c r="F4624" t="s">
        <v>8</v>
      </c>
      <c r="G4624" s="2">
        <v>77646</v>
      </c>
      <c r="H4624">
        <f t="shared" si="432"/>
        <v>1460000</v>
      </c>
      <c r="I4624">
        <f t="shared" si="433"/>
        <v>730000</v>
      </c>
      <c r="J4624" t="str">
        <f t="shared" si="434"/>
        <v>August</v>
      </c>
      <c r="K4624" t="str">
        <f t="shared" si="435"/>
        <v>2112</v>
      </c>
      <c r="L4624" t="str">
        <f t="shared" si="436"/>
        <v>High Discount</v>
      </c>
      <c r="M4624" t="str">
        <f t="shared" si="437"/>
        <v>Ok</v>
      </c>
      <c r="N4624" t="s">
        <v>10264</v>
      </c>
    </row>
    <row r="4625" spans="1:14" x14ac:dyDescent="0.35">
      <c r="A4625" t="s">
        <v>4643</v>
      </c>
      <c r="B4625" t="s">
        <v>33</v>
      </c>
      <c r="C4625">
        <v>50</v>
      </c>
      <c r="D4625">
        <v>22000</v>
      </c>
      <c r="E4625">
        <v>300</v>
      </c>
      <c r="F4625" t="s">
        <v>8</v>
      </c>
      <c r="G4625" s="2">
        <v>77653</v>
      </c>
      <c r="H4625">
        <f t="shared" si="432"/>
        <v>1085000</v>
      </c>
      <c r="I4625">
        <f t="shared" si="433"/>
        <v>15000</v>
      </c>
      <c r="J4625" t="str">
        <f t="shared" si="434"/>
        <v>August</v>
      </c>
      <c r="K4625" t="str">
        <f t="shared" si="435"/>
        <v>2112</v>
      </c>
      <c r="L4625" t="str">
        <f t="shared" si="436"/>
        <v>High Discount</v>
      </c>
      <c r="M4625" t="str">
        <f t="shared" si="437"/>
        <v>Ok</v>
      </c>
      <c r="N4625" t="s">
        <v>10264</v>
      </c>
    </row>
    <row r="4626" spans="1:14" x14ac:dyDescent="0.35">
      <c r="A4626" t="s">
        <v>4644</v>
      </c>
      <c r="B4626" t="s">
        <v>30</v>
      </c>
      <c r="C4626">
        <v>111</v>
      </c>
      <c r="D4626">
        <v>15000</v>
      </c>
      <c r="E4626">
        <v>1500</v>
      </c>
      <c r="F4626" t="s">
        <v>16</v>
      </c>
      <c r="G4626" s="2">
        <v>77660</v>
      </c>
      <c r="H4626">
        <f t="shared" si="432"/>
        <v>1498500</v>
      </c>
      <c r="I4626">
        <f t="shared" si="433"/>
        <v>166500</v>
      </c>
      <c r="J4626" t="str">
        <f t="shared" si="434"/>
        <v>August</v>
      </c>
      <c r="K4626" t="str">
        <f t="shared" si="435"/>
        <v>2112</v>
      </c>
      <c r="L4626" t="str">
        <f t="shared" si="436"/>
        <v>High Discount</v>
      </c>
      <c r="M4626" t="str">
        <f t="shared" si="437"/>
        <v>Ok</v>
      </c>
      <c r="N4626" t="s">
        <v>10264</v>
      </c>
    </row>
    <row r="4627" spans="1:14" x14ac:dyDescent="0.35">
      <c r="A4627" t="s">
        <v>4645</v>
      </c>
      <c r="B4627" t="s">
        <v>15</v>
      </c>
      <c r="C4627">
        <v>392</v>
      </c>
      <c r="D4627">
        <v>6000</v>
      </c>
      <c r="E4627">
        <v>100</v>
      </c>
      <c r="F4627" t="s">
        <v>11</v>
      </c>
      <c r="G4627" s="2">
        <v>77667</v>
      </c>
      <c r="H4627">
        <f t="shared" si="432"/>
        <v>2312800</v>
      </c>
      <c r="I4627">
        <f t="shared" si="433"/>
        <v>39200</v>
      </c>
      <c r="J4627" t="str">
        <f t="shared" si="434"/>
        <v>August</v>
      </c>
      <c r="K4627" t="str">
        <f t="shared" si="435"/>
        <v>2112</v>
      </c>
      <c r="L4627" t="str">
        <f t="shared" si="436"/>
        <v>Normal</v>
      </c>
      <c r="M4627" t="str">
        <f t="shared" si="437"/>
        <v>Ok</v>
      </c>
      <c r="N4627" t="s">
        <v>10264</v>
      </c>
    </row>
    <row r="4628" spans="1:14" x14ac:dyDescent="0.35">
      <c r="A4628" t="s">
        <v>4646</v>
      </c>
      <c r="B4628" t="s">
        <v>21</v>
      </c>
      <c r="C4628">
        <v>67</v>
      </c>
      <c r="D4628">
        <v>5500</v>
      </c>
      <c r="E4628">
        <v>5000</v>
      </c>
      <c r="F4628" t="s">
        <v>46</v>
      </c>
      <c r="G4628" s="2">
        <v>77674</v>
      </c>
      <c r="H4628">
        <f t="shared" si="432"/>
        <v>33500</v>
      </c>
      <c r="I4628">
        <f t="shared" si="433"/>
        <v>335000</v>
      </c>
      <c r="J4628" t="str">
        <f t="shared" si="434"/>
        <v>August</v>
      </c>
      <c r="K4628" t="str">
        <f t="shared" si="435"/>
        <v>2112</v>
      </c>
      <c r="L4628" t="str">
        <f t="shared" si="436"/>
        <v>High Discount</v>
      </c>
      <c r="M4628" t="str">
        <f t="shared" si="437"/>
        <v>Ok</v>
      </c>
      <c r="N4628" t="s">
        <v>10264</v>
      </c>
    </row>
    <row r="4629" spans="1:14" x14ac:dyDescent="0.35">
      <c r="A4629" t="s">
        <v>4647</v>
      </c>
      <c r="B4629" t="s">
        <v>30</v>
      </c>
      <c r="C4629">
        <v>420</v>
      </c>
      <c r="D4629">
        <v>800</v>
      </c>
      <c r="E4629">
        <v>400</v>
      </c>
      <c r="F4629" t="s">
        <v>16</v>
      </c>
      <c r="G4629" s="2">
        <v>77681</v>
      </c>
      <c r="H4629">
        <f t="shared" si="432"/>
        <v>168000</v>
      </c>
      <c r="I4629">
        <f t="shared" si="433"/>
        <v>168000</v>
      </c>
      <c r="J4629" t="str">
        <f t="shared" si="434"/>
        <v>September</v>
      </c>
      <c r="K4629" t="str">
        <f t="shared" si="435"/>
        <v>2112</v>
      </c>
      <c r="L4629" t="str">
        <f t="shared" si="436"/>
        <v>Normal</v>
      </c>
      <c r="M4629" t="str">
        <f t="shared" si="437"/>
        <v>Ok</v>
      </c>
      <c r="N4629" t="s">
        <v>10264</v>
      </c>
    </row>
    <row r="4630" spans="1:14" x14ac:dyDescent="0.35">
      <c r="A4630" t="s">
        <v>4648</v>
      </c>
      <c r="B4630" t="s">
        <v>13</v>
      </c>
      <c r="C4630">
        <v>284</v>
      </c>
      <c r="D4630">
        <v>12000</v>
      </c>
      <c r="E4630">
        <v>400</v>
      </c>
      <c r="F4630" t="s">
        <v>16</v>
      </c>
      <c r="G4630" s="2">
        <v>77688</v>
      </c>
      <c r="H4630">
        <f t="shared" si="432"/>
        <v>3294400</v>
      </c>
      <c r="I4630">
        <f t="shared" si="433"/>
        <v>113600</v>
      </c>
      <c r="J4630" t="str">
        <f t="shared" si="434"/>
        <v>September</v>
      </c>
      <c r="K4630" t="str">
        <f t="shared" si="435"/>
        <v>2112</v>
      </c>
      <c r="L4630" t="str">
        <f t="shared" si="436"/>
        <v>High Discount</v>
      </c>
      <c r="M4630" t="str">
        <f t="shared" si="437"/>
        <v>Ok</v>
      </c>
      <c r="N4630" t="s">
        <v>10264</v>
      </c>
    </row>
    <row r="4631" spans="1:14" x14ac:dyDescent="0.35">
      <c r="A4631" t="s">
        <v>4649</v>
      </c>
      <c r="B4631" t="s">
        <v>43</v>
      </c>
      <c r="C4631">
        <v>118</v>
      </c>
      <c r="D4631">
        <v>800</v>
      </c>
      <c r="E4631">
        <v>2000</v>
      </c>
      <c r="F4631" t="s">
        <v>16</v>
      </c>
      <c r="G4631" s="2">
        <v>77695</v>
      </c>
      <c r="H4631">
        <f t="shared" si="432"/>
        <v>0</v>
      </c>
      <c r="I4631">
        <f t="shared" si="433"/>
        <v>236000</v>
      </c>
      <c r="J4631" t="str">
        <f t="shared" si="434"/>
        <v>September</v>
      </c>
      <c r="K4631" t="str">
        <f t="shared" si="435"/>
        <v>2112</v>
      </c>
      <c r="L4631" t="str">
        <f t="shared" si="436"/>
        <v>High Discount</v>
      </c>
      <c r="M4631" t="str">
        <f t="shared" si="437"/>
        <v>Zero Sales</v>
      </c>
      <c r="N4631" t="s">
        <v>10264</v>
      </c>
    </row>
    <row r="4632" spans="1:14" x14ac:dyDescent="0.35">
      <c r="A4632" t="s">
        <v>4650</v>
      </c>
      <c r="B4632" t="s">
        <v>39</v>
      </c>
      <c r="C4632">
        <v>496</v>
      </c>
      <c r="D4632">
        <v>4500</v>
      </c>
      <c r="E4632">
        <v>1500</v>
      </c>
      <c r="F4632" t="s">
        <v>16</v>
      </c>
      <c r="G4632" s="2">
        <v>77702</v>
      </c>
      <c r="H4632">
        <f t="shared" si="432"/>
        <v>1488000</v>
      </c>
      <c r="I4632">
        <f t="shared" si="433"/>
        <v>744000</v>
      </c>
      <c r="J4632" t="str">
        <f t="shared" si="434"/>
        <v>September</v>
      </c>
      <c r="K4632" t="str">
        <f t="shared" si="435"/>
        <v>2112</v>
      </c>
      <c r="L4632" t="str">
        <f t="shared" si="436"/>
        <v>High Discount</v>
      </c>
      <c r="M4632" t="str">
        <f t="shared" si="437"/>
        <v>Ok</v>
      </c>
      <c r="N4632" t="s">
        <v>10264</v>
      </c>
    </row>
    <row r="4633" spans="1:14" x14ac:dyDescent="0.35">
      <c r="A4633" t="s">
        <v>4651</v>
      </c>
      <c r="B4633" t="s">
        <v>21</v>
      </c>
      <c r="C4633">
        <v>57</v>
      </c>
      <c r="D4633">
        <v>22000</v>
      </c>
      <c r="E4633">
        <v>200</v>
      </c>
      <c r="F4633" t="s">
        <v>46</v>
      </c>
      <c r="G4633" s="2">
        <v>77709</v>
      </c>
      <c r="H4633">
        <f t="shared" si="432"/>
        <v>1242600</v>
      </c>
      <c r="I4633">
        <f t="shared" si="433"/>
        <v>11400</v>
      </c>
      <c r="J4633" t="str">
        <f t="shared" si="434"/>
        <v>October</v>
      </c>
      <c r="K4633" t="str">
        <f t="shared" si="435"/>
        <v>2112</v>
      </c>
      <c r="L4633" t="str">
        <f t="shared" si="436"/>
        <v>High Discount</v>
      </c>
      <c r="M4633" t="str">
        <f t="shared" si="437"/>
        <v>Ok</v>
      </c>
      <c r="N4633" t="s">
        <v>10264</v>
      </c>
    </row>
    <row r="4634" spans="1:14" x14ac:dyDescent="0.35">
      <c r="A4634" t="s">
        <v>4652</v>
      </c>
      <c r="B4634" t="s">
        <v>21</v>
      </c>
      <c r="C4634">
        <v>511</v>
      </c>
      <c r="D4634">
        <v>18000</v>
      </c>
      <c r="E4634">
        <v>5000</v>
      </c>
      <c r="F4634" t="s">
        <v>16</v>
      </c>
      <c r="G4634" s="2">
        <v>77716</v>
      </c>
      <c r="H4634">
        <f t="shared" si="432"/>
        <v>6643000</v>
      </c>
      <c r="I4634">
        <f t="shared" si="433"/>
        <v>2555000</v>
      </c>
      <c r="J4634" t="str">
        <f t="shared" si="434"/>
        <v>October</v>
      </c>
      <c r="K4634" t="str">
        <f t="shared" si="435"/>
        <v>2112</v>
      </c>
      <c r="L4634" t="str">
        <f t="shared" si="436"/>
        <v>High Discount</v>
      </c>
      <c r="M4634" t="str">
        <f t="shared" si="437"/>
        <v>Ok</v>
      </c>
      <c r="N4634" t="s">
        <v>10264</v>
      </c>
    </row>
    <row r="4635" spans="1:14" x14ac:dyDescent="0.35">
      <c r="A4635" t="s">
        <v>4653</v>
      </c>
      <c r="B4635" t="s">
        <v>13</v>
      </c>
      <c r="C4635">
        <v>360</v>
      </c>
      <c r="D4635">
        <v>1200</v>
      </c>
      <c r="E4635">
        <v>1500</v>
      </c>
      <c r="F4635" t="s">
        <v>11</v>
      </c>
      <c r="G4635" s="2">
        <v>77723</v>
      </c>
      <c r="H4635">
        <f t="shared" si="432"/>
        <v>0</v>
      </c>
      <c r="I4635">
        <f t="shared" si="433"/>
        <v>540000</v>
      </c>
      <c r="J4635" t="str">
        <f t="shared" si="434"/>
        <v>October</v>
      </c>
      <c r="K4635" t="str">
        <f t="shared" si="435"/>
        <v>2112</v>
      </c>
      <c r="L4635" t="str">
        <f t="shared" si="436"/>
        <v>High Discount</v>
      </c>
      <c r="M4635" t="str">
        <f t="shared" si="437"/>
        <v>Zero Sales</v>
      </c>
      <c r="N4635" t="s">
        <v>10264</v>
      </c>
    </row>
    <row r="4636" spans="1:14" x14ac:dyDescent="0.35">
      <c r="A4636" t="s">
        <v>4654</v>
      </c>
      <c r="B4636" t="s">
        <v>39</v>
      </c>
      <c r="C4636">
        <v>183</v>
      </c>
      <c r="D4636">
        <v>15000</v>
      </c>
      <c r="E4636">
        <v>200</v>
      </c>
      <c r="F4636" t="s">
        <v>8</v>
      </c>
      <c r="G4636" s="2">
        <v>77730</v>
      </c>
      <c r="H4636">
        <f t="shared" si="432"/>
        <v>2708400</v>
      </c>
      <c r="I4636">
        <f t="shared" si="433"/>
        <v>36600</v>
      </c>
      <c r="J4636" t="str">
        <f t="shared" si="434"/>
        <v>October</v>
      </c>
      <c r="K4636" t="str">
        <f t="shared" si="435"/>
        <v>2112</v>
      </c>
      <c r="L4636" t="str">
        <f t="shared" si="436"/>
        <v>High Discount</v>
      </c>
      <c r="M4636" t="str">
        <f t="shared" si="437"/>
        <v>Ok</v>
      </c>
      <c r="N4636" t="s">
        <v>10264</v>
      </c>
    </row>
    <row r="4637" spans="1:14" x14ac:dyDescent="0.35">
      <c r="A4637" t="s">
        <v>4655</v>
      </c>
      <c r="B4637" t="s">
        <v>15</v>
      </c>
      <c r="C4637">
        <v>434</v>
      </c>
      <c r="D4637">
        <v>22000</v>
      </c>
      <c r="E4637">
        <v>1500</v>
      </c>
      <c r="F4637" t="s">
        <v>46</v>
      </c>
      <c r="G4637" s="2">
        <v>77737</v>
      </c>
      <c r="H4637">
        <f t="shared" si="432"/>
        <v>8897000</v>
      </c>
      <c r="I4637">
        <f t="shared" si="433"/>
        <v>651000</v>
      </c>
      <c r="J4637" t="str">
        <f t="shared" si="434"/>
        <v>October</v>
      </c>
      <c r="K4637" t="str">
        <f t="shared" si="435"/>
        <v>2112</v>
      </c>
      <c r="L4637" t="str">
        <f t="shared" si="436"/>
        <v>High Discount</v>
      </c>
      <c r="M4637" t="str">
        <f t="shared" si="437"/>
        <v>Ok</v>
      </c>
      <c r="N4637" t="s">
        <v>10264</v>
      </c>
    </row>
    <row r="4638" spans="1:14" x14ac:dyDescent="0.35">
      <c r="A4638" t="s">
        <v>4656</v>
      </c>
      <c r="B4638" t="s">
        <v>21</v>
      </c>
      <c r="C4638">
        <v>105</v>
      </c>
      <c r="D4638">
        <v>1200</v>
      </c>
      <c r="E4638">
        <v>400</v>
      </c>
      <c r="F4638" t="s">
        <v>11</v>
      </c>
      <c r="G4638" s="2">
        <v>77744</v>
      </c>
      <c r="H4638">
        <f t="shared" si="432"/>
        <v>84000</v>
      </c>
      <c r="I4638">
        <f t="shared" si="433"/>
        <v>42000</v>
      </c>
      <c r="J4638" t="str">
        <f t="shared" si="434"/>
        <v>November</v>
      </c>
      <c r="K4638" t="str">
        <f t="shared" si="435"/>
        <v>2112</v>
      </c>
      <c r="L4638" t="str">
        <f t="shared" si="436"/>
        <v>High Discount</v>
      </c>
      <c r="M4638" t="str">
        <f t="shared" si="437"/>
        <v>Ok</v>
      </c>
      <c r="N4638" t="s">
        <v>10264</v>
      </c>
    </row>
    <row r="4639" spans="1:14" x14ac:dyDescent="0.35">
      <c r="A4639" t="s">
        <v>4657</v>
      </c>
      <c r="B4639" t="s">
        <v>33</v>
      </c>
      <c r="C4639">
        <v>409</v>
      </c>
      <c r="D4639">
        <v>12000</v>
      </c>
      <c r="E4639">
        <v>400</v>
      </c>
      <c r="F4639" t="s">
        <v>11</v>
      </c>
      <c r="G4639" s="2">
        <v>77751</v>
      </c>
      <c r="H4639">
        <f t="shared" si="432"/>
        <v>4744400</v>
      </c>
      <c r="I4639">
        <f t="shared" si="433"/>
        <v>163600</v>
      </c>
      <c r="J4639" t="str">
        <f t="shared" si="434"/>
        <v>November</v>
      </c>
      <c r="K4639" t="str">
        <f t="shared" si="435"/>
        <v>2112</v>
      </c>
      <c r="L4639" t="str">
        <f t="shared" si="436"/>
        <v>Normal</v>
      </c>
      <c r="M4639" t="str">
        <f t="shared" si="437"/>
        <v>Ok</v>
      </c>
      <c r="N4639" t="s">
        <v>10264</v>
      </c>
    </row>
    <row r="4640" spans="1:14" x14ac:dyDescent="0.35">
      <c r="A4640" t="s">
        <v>4658</v>
      </c>
      <c r="B4640" t="s">
        <v>13</v>
      </c>
      <c r="C4640">
        <v>163</v>
      </c>
      <c r="D4640">
        <v>15000</v>
      </c>
      <c r="E4640">
        <v>1000</v>
      </c>
      <c r="F4640" t="s">
        <v>11</v>
      </c>
      <c r="G4640" s="2">
        <v>77758</v>
      </c>
      <c r="H4640">
        <f t="shared" si="432"/>
        <v>2282000</v>
      </c>
      <c r="I4640">
        <f t="shared" si="433"/>
        <v>163000</v>
      </c>
      <c r="J4640" t="str">
        <f t="shared" si="434"/>
        <v>November</v>
      </c>
      <c r="K4640" t="str">
        <f t="shared" si="435"/>
        <v>2112</v>
      </c>
      <c r="L4640" t="str">
        <f t="shared" si="436"/>
        <v>High Discount</v>
      </c>
      <c r="M4640" t="str">
        <f t="shared" si="437"/>
        <v>Ok</v>
      </c>
      <c r="N4640" t="s">
        <v>10264</v>
      </c>
    </row>
    <row r="4641" spans="1:14" x14ac:dyDescent="0.35">
      <c r="A4641" t="s">
        <v>4659</v>
      </c>
      <c r="B4641" t="s">
        <v>21</v>
      </c>
      <c r="C4641">
        <v>137</v>
      </c>
      <c r="D4641">
        <v>18000</v>
      </c>
      <c r="E4641">
        <v>500</v>
      </c>
      <c r="F4641" t="s">
        <v>8</v>
      </c>
      <c r="G4641" s="2">
        <v>77765</v>
      </c>
      <c r="H4641">
        <f t="shared" si="432"/>
        <v>2397500</v>
      </c>
      <c r="I4641">
        <f t="shared" si="433"/>
        <v>68500</v>
      </c>
      <c r="J4641" t="str">
        <f t="shared" si="434"/>
        <v>November</v>
      </c>
      <c r="K4641" t="str">
        <f t="shared" si="435"/>
        <v>2112</v>
      </c>
      <c r="L4641" t="str">
        <f t="shared" si="436"/>
        <v>High Discount</v>
      </c>
      <c r="M4641" t="str">
        <f t="shared" si="437"/>
        <v>Ok</v>
      </c>
      <c r="N4641" t="s">
        <v>10264</v>
      </c>
    </row>
    <row r="4642" spans="1:14" x14ac:dyDescent="0.35">
      <c r="A4642" t="s">
        <v>4660</v>
      </c>
      <c r="B4642" t="s">
        <v>7</v>
      </c>
      <c r="C4642">
        <v>187</v>
      </c>
      <c r="D4642">
        <v>15000</v>
      </c>
      <c r="E4642">
        <v>500</v>
      </c>
      <c r="F4642" t="s">
        <v>8</v>
      </c>
      <c r="G4642" s="2">
        <v>77772</v>
      </c>
      <c r="H4642">
        <f t="shared" si="432"/>
        <v>2711500</v>
      </c>
      <c r="I4642">
        <f t="shared" si="433"/>
        <v>93500</v>
      </c>
      <c r="J4642" t="str">
        <f t="shared" si="434"/>
        <v>December</v>
      </c>
      <c r="K4642" t="str">
        <f t="shared" si="435"/>
        <v>2112</v>
      </c>
      <c r="L4642" t="str">
        <f t="shared" si="436"/>
        <v>High Discount</v>
      </c>
      <c r="M4642" t="str">
        <f t="shared" si="437"/>
        <v>Ok</v>
      </c>
      <c r="N4642" t="s">
        <v>10264</v>
      </c>
    </row>
    <row r="4643" spans="1:14" x14ac:dyDescent="0.35">
      <c r="A4643" t="s">
        <v>4661</v>
      </c>
      <c r="B4643" t="s">
        <v>39</v>
      </c>
      <c r="C4643">
        <v>157</v>
      </c>
      <c r="D4643">
        <v>18000</v>
      </c>
      <c r="E4643">
        <v>2000</v>
      </c>
      <c r="F4643" t="s">
        <v>8</v>
      </c>
      <c r="G4643" s="2">
        <v>77779</v>
      </c>
      <c r="H4643">
        <f t="shared" si="432"/>
        <v>2512000</v>
      </c>
      <c r="I4643">
        <f t="shared" si="433"/>
        <v>314000</v>
      </c>
      <c r="J4643" t="str">
        <f t="shared" si="434"/>
        <v>December</v>
      </c>
      <c r="K4643" t="str">
        <f t="shared" si="435"/>
        <v>2112</v>
      </c>
      <c r="L4643" t="str">
        <f t="shared" si="436"/>
        <v>High Discount</v>
      </c>
      <c r="M4643" t="str">
        <f t="shared" si="437"/>
        <v>Ok</v>
      </c>
      <c r="N4643" t="s">
        <v>10264</v>
      </c>
    </row>
    <row r="4644" spans="1:14" x14ac:dyDescent="0.35">
      <c r="A4644" t="s">
        <v>4662</v>
      </c>
      <c r="B4644" t="s">
        <v>30</v>
      </c>
      <c r="C4644">
        <v>549</v>
      </c>
      <c r="D4644">
        <v>22000</v>
      </c>
      <c r="E4644">
        <v>200</v>
      </c>
      <c r="F4644" t="s">
        <v>11</v>
      </c>
      <c r="G4644" s="2">
        <v>77786</v>
      </c>
      <c r="H4644">
        <f t="shared" si="432"/>
        <v>11968200</v>
      </c>
      <c r="I4644">
        <f t="shared" si="433"/>
        <v>109800</v>
      </c>
      <c r="J4644" t="str">
        <f t="shared" si="434"/>
        <v>December</v>
      </c>
      <c r="K4644" t="str">
        <f t="shared" si="435"/>
        <v>2112</v>
      </c>
      <c r="L4644" t="str">
        <f t="shared" si="436"/>
        <v>Normal</v>
      </c>
      <c r="M4644" t="str">
        <f t="shared" si="437"/>
        <v>Ok</v>
      </c>
      <c r="N4644" t="s">
        <v>10264</v>
      </c>
    </row>
    <row r="4645" spans="1:14" x14ac:dyDescent="0.35">
      <c r="A4645" t="s">
        <v>4663</v>
      </c>
      <c r="B4645" t="s">
        <v>21</v>
      </c>
      <c r="C4645">
        <v>584</v>
      </c>
      <c r="D4645">
        <v>1200</v>
      </c>
      <c r="E4645">
        <v>400</v>
      </c>
      <c r="F4645" t="s">
        <v>8</v>
      </c>
      <c r="G4645" s="2">
        <v>77793</v>
      </c>
      <c r="H4645">
        <f t="shared" si="432"/>
        <v>467200</v>
      </c>
      <c r="I4645">
        <f t="shared" si="433"/>
        <v>233600</v>
      </c>
      <c r="J4645" t="str">
        <f t="shared" si="434"/>
        <v>December</v>
      </c>
      <c r="K4645" t="str">
        <f t="shared" si="435"/>
        <v>2112</v>
      </c>
      <c r="L4645" t="str">
        <f t="shared" si="436"/>
        <v>Normal</v>
      </c>
      <c r="M4645" t="str">
        <f t="shared" si="437"/>
        <v>Ok</v>
      </c>
      <c r="N4645" t="s">
        <v>10264</v>
      </c>
    </row>
    <row r="4646" spans="1:14" x14ac:dyDescent="0.35">
      <c r="A4646" t="s">
        <v>4664</v>
      </c>
      <c r="B4646" t="s">
        <v>13</v>
      </c>
      <c r="C4646">
        <v>193</v>
      </c>
      <c r="D4646">
        <v>15000</v>
      </c>
      <c r="E4646">
        <v>500</v>
      </c>
      <c r="F4646" t="s">
        <v>16</v>
      </c>
      <c r="G4646" s="2">
        <v>77800</v>
      </c>
      <c r="H4646">
        <f t="shared" si="432"/>
        <v>2798500</v>
      </c>
      <c r="I4646">
        <f t="shared" si="433"/>
        <v>96500</v>
      </c>
      <c r="J4646" t="str">
        <f t="shared" si="434"/>
        <v>January</v>
      </c>
      <c r="K4646" t="str">
        <f t="shared" si="435"/>
        <v>2113</v>
      </c>
      <c r="L4646" t="str">
        <f t="shared" si="436"/>
        <v>High Discount</v>
      </c>
      <c r="M4646" t="str">
        <f t="shared" si="437"/>
        <v>Ok</v>
      </c>
      <c r="N4646" t="s">
        <v>10264</v>
      </c>
    </row>
    <row r="4647" spans="1:14" x14ac:dyDescent="0.35">
      <c r="A4647" t="s">
        <v>4665</v>
      </c>
      <c r="B4647" t="s">
        <v>30</v>
      </c>
      <c r="C4647">
        <v>105</v>
      </c>
      <c r="D4647">
        <v>800</v>
      </c>
      <c r="E4647">
        <v>1000</v>
      </c>
      <c r="F4647" t="s">
        <v>8</v>
      </c>
      <c r="G4647" s="2">
        <v>77807</v>
      </c>
      <c r="H4647">
        <f t="shared" si="432"/>
        <v>0</v>
      </c>
      <c r="I4647">
        <f t="shared" si="433"/>
        <v>105000</v>
      </c>
      <c r="J4647" t="str">
        <f t="shared" si="434"/>
        <v>January</v>
      </c>
      <c r="K4647" t="str">
        <f t="shared" si="435"/>
        <v>2113</v>
      </c>
      <c r="L4647" t="str">
        <f t="shared" si="436"/>
        <v>High Discount</v>
      </c>
      <c r="M4647" t="str">
        <f t="shared" si="437"/>
        <v>Zero Sales</v>
      </c>
      <c r="N4647" t="s">
        <v>10264</v>
      </c>
    </row>
    <row r="4648" spans="1:14" x14ac:dyDescent="0.35">
      <c r="A4648" t="s">
        <v>4666</v>
      </c>
      <c r="B4648" t="s">
        <v>33</v>
      </c>
      <c r="C4648">
        <v>55</v>
      </c>
      <c r="D4648">
        <v>15000</v>
      </c>
      <c r="E4648">
        <v>300</v>
      </c>
      <c r="F4648" t="s">
        <v>46</v>
      </c>
      <c r="G4648" s="2">
        <v>77814</v>
      </c>
      <c r="H4648">
        <f t="shared" si="432"/>
        <v>808500</v>
      </c>
      <c r="I4648">
        <f t="shared" si="433"/>
        <v>16500</v>
      </c>
      <c r="J4648" t="str">
        <f t="shared" si="434"/>
        <v>January</v>
      </c>
      <c r="K4648" t="str">
        <f t="shared" si="435"/>
        <v>2113</v>
      </c>
      <c r="L4648" t="str">
        <f t="shared" si="436"/>
        <v>High Discount</v>
      </c>
      <c r="M4648" t="str">
        <f t="shared" si="437"/>
        <v>Ok</v>
      </c>
      <c r="N4648" t="s">
        <v>10264</v>
      </c>
    </row>
    <row r="4649" spans="1:14" x14ac:dyDescent="0.35">
      <c r="A4649" t="s">
        <v>4667</v>
      </c>
      <c r="B4649" t="s">
        <v>30</v>
      </c>
      <c r="C4649">
        <v>591</v>
      </c>
      <c r="D4649">
        <v>800</v>
      </c>
      <c r="E4649">
        <v>400</v>
      </c>
      <c r="F4649" t="s">
        <v>11</v>
      </c>
      <c r="G4649" s="2">
        <v>77821</v>
      </c>
      <c r="H4649">
        <f t="shared" si="432"/>
        <v>236400</v>
      </c>
      <c r="I4649">
        <f t="shared" si="433"/>
        <v>236400</v>
      </c>
      <c r="J4649" t="str">
        <f t="shared" si="434"/>
        <v>January</v>
      </c>
      <c r="K4649" t="str">
        <f t="shared" si="435"/>
        <v>2113</v>
      </c>
      <c r="L4649" t="str">
        <f t="shared" si="436"/>
        <v>Normal</v>
      </c>
      <c r="M4649" t="str">
        <f t="shared" si="437"/>
        <v>Ok</v>
      </c>
      <c r="N4649" t="s">
        <v>10264</v>
      </c>
    </row>
    <row r="4650" spans="1:14" x14ac:dyDescent="0.35">
      <c r="A4650" t="s">
        <v>4668</v>
      </c>
      <c r="B4650" t="s">
        <v>7</v>
      </c>
      <c r="C4650">
        <v>496</v>
      </c>
      <c r="D4650">
        <v>45000</v>
      </c>
      <c r="E4650">
        <v>1000</v>
      </c>
      <c r="F4650" t="s">
        <v>11</v>
      </c>
      <c r="G4650" s="2">
        <v>77828</v>
      </c>
      <c r="H4650">
        <f t="shared" si="432"/>
        <v>21824000</v>
      </c>
      <c r="I4650">
        <f t="shared" si="433"/>
        <v>496000</v>
      </c>
      <c r="J4650" t="str">
        <f t="shared" si="434"/>
        <v>January</v>
      </c>
      <c r="K4650" t="str">
        <f t="shared" si="435"/>
        <v>2113</v>
      </c>
      <c r="L4650" t="str">
        <f t="shared" si="436"/>
        <v>High Discount</v>
      </c>
      <c r="M4650" t="str">
        <f t="shared" si="437"/>
        <v>Ok</v>
      </c>
      <c r="N4650" t="s">
        <v>10264</v>
      </c>
    </row>
    <row r="4651" spans="1:14" x14ac:dyDescent="0.35">
      <c r="A4651" t="s">
        <v>4669</v>
      </c>
      <c r="B4651" t="s">
        <v>15</v>
      </c>
      <c r="C4651">
        <v>434</v>
      </c>
      <c r="D4651">
        <v>1200</v>
      </c>
      <c r="E4651">
        <v>3000</v>
      </c>
      <c r="F4651" t="s">
        <v>16</v>
      </c>
      <c r="G4651" s="2">
        <v>77835</v>
      </c>
      <c r="H4651">
        <f t="shared" si="432"/>
        <v>0</v>
      </c>
      <c r="I4651">
        <f t="shared" si="433"/>
        <v>1302000</v>
      </c>
      <c r="J4651" t="str">
        <f t="shared" si="434"/>
        <v>February</v>
      </c>
      <c r="K4651" t="str">
        <f t="shared" si="435"/>
        <v>2113</v>
      </c>
      <c r="L4651" t="str">
        <f t="shared" si="436"/>
        <v>High Discount</v>
      </c>
      <c r="M4651" t="str">
        <f t="shared" si="437"/>
        <v>Zero Sales</v>
      </c>
      <c r="N4651" t="s">
        <v>10264</v>
      </c>
    </row>
    <row r="4652" spans="1:14" x14ac:dyDescent="0.35">
      <c r="A4652" t="s">
        <v>4670</v>
      </c>
      <c r="B4652" t="s">
        <v>21</v>
      </c>
      <c r="C4652">
        <v>356</v>
      </c>
      <c r="D4652">
        <v>45000</v>
      </c>
      <c r="E4652">
        <v>1500</v>
      </c>
      <c r="F4652" t="s">
        <v>8</v>
      </c>
      <c r="G4652" s="2">
        <v>77842</v>
      </c>
      <c r="H4652">
        <f t="shared" si="432"/>
        <v>15486000</v>
      </c>
      <c r="I4652">
        <f t="shared" si="433"/>
        <v>534000</v>
      </c>
      <c r="J4652" t="str">
        <f t="shared" si="434"/>
        <v>February</v>
      </c>
      <c r="K4652" t="str">
        <f t="shared" si="435"/>
        <v>2113</v>
      </c>
      <c r="L4652" t="str">
        <f t="shared" si="436"/>
        <v>High Discount</v>
      </c>
      <c r="M4652" t="str">
        <f t="shared" si="437"/>
        <v>Ok</v>
      </c>
      <c r="N4652" t="s">
        <v>10264</v>
      </c>
    </row>
    <row r="4653" spans="1:14" x14ac:dyDescent="0.35">
      <c r="A4653" t="s">
        <v>4671</v>
      </c>
      <c r="B4653" t="s">
        <v>10</v>
      </c>
      <c r="C4653">
        <v>351</v>
      </c>
      <c r="D4653">
        <v>15000</v>
      </c>
      <c r="E4653">
        <v>500</v>
      </c>
      <c r="F4653" t="s">
        <v>8</v>
      </c>
      <c r="G4653" s="2">
        <v>77849</v>
      </c>
      <c r="H4653">
        <f t="shared" si="432"/>
        <v>5089500</v>
      </c>
      <c r="I4653">
        <f t="shared" si="433"/>
        <v>175500</v>
      </c>
      <c r="J4653" t="str">
        <f t="shared" si="434"/>
        <v>February</v>
      </c>
      <c r="K4653" t="str">
        <f t="shared" si="435"/>
        <v>2113</v>
      </c>
      <c r="L4653" t="str">
        <f t="shared" si="436"/>
        <v>High Discount</v>
      </c>
      <c r="M4653" t="str">
        <f t="shared" si="437"/>
        <v>Ok</v>
      </c>
      <c r="N4653" t="s">
        <v>10264</v>
      </c>
    </row>
    <row r="4654" spans="1:14" x14ac:dyDescent="0.35">
      <c r="A4654" t="s">
        <v>4672</v>
      </c>
      <c r="B4654" t="s">
        <v>10</v>
      </c>
      <c r="C4654">
        <v>454</v>
      </c>
      <c r="D4654">
        <v>12000</v>
      </c>
      <c r="E4654">
        <v>300</v>
      </c>
      <c r="F4654" t="s">
        <v>46</v>
      </c>
      <c r="G4654" s="2">
        <v>77856</v>
      </c>
      <c r="H4654">
        <f t="shared" si="432"/>
        <v>5311800</v>
      </c>
      <c r="I4654">
        <f t="shared" si="433"/>
        <v>136200</v>
      </c>
      <c r="J4654" t="str">
        <f t="shared" si="434"/>
        <v>February</v>
      </c>
      <c r="K4654" t="str">
        <f t="shared" si="435"/>
        <v>2113</v>
      </c>
      <c r="L4654" t="str">
        <f t="shared" si="436"/>
        <v>Normal</v>
      </c>
      <c r="M4654" t="str">
        <f t="shared" si="437"/>
        <v>Ok</v>
      </c>
      <c r="N4654" t="s">
        <v>10264</v>
      </c>
    </row>
    <row r="4655" spans="1:14" x14ac:dyDescent="0.35">
      <c r="A4655" t="s">
        <v>4673</v>
      </c>
      <c r="B4655" t="s">
        <v>30</v>
      </c>
      <c r="C4655">
        <v>559</v>
      </c>
      <c r="D4655">
        <v>1200</v>
      </c>
      <c r="E4655">
        <v>1000</v>
      </c>
      <c r="F4655" t="s">
        <v>16</v>
      </c>
      <c r="G4655" s="2">
        <v>77863</v>
      </c>
      <c r="H4655">
        <f t="shared" si="432"/>
        <v>111800</v>
      </c>
      <c r="I4655">
        <f t="shared" si="433"/>
        <v>559000</v>
      </c>
      <c r="J4655" t="str">
        <f t="shared" si="434"/>
        <v>March</v>
      </c>
      <c r="K4655" t="str">
        <f t="shared" si="435"/>
        <v>2113</v>
      </c>
      <c r="L4655" t="str">
        <f t="shared" si="436"/>
        <v>High Discount</v>
      </c>
      <c r="M4655" t="str">
        <f t="shared" si="437"/>
        <v>Ok</v>
      </c>
      <c r="N4655" t="s">
        <v>10264</v>
      </c>
    </row>
    <row r="4656" spans="1:14" x14ac:dyDescent="0.35">
      <c r="A4656" t="s">
        <v>4674</v>
      </c>
      <c r="B4656" t="s">
        <v>19</v>
      </c>
      <c r="C4656">
        <v>122</v>
      </c>
      <c r="D4656">
        <v>45000</v>
      </c>
      <c r="E4656">
        <v>200</v>
      </c>
      <c r="F4656" t="s">
        <v>46</v>
      </c>
      <c r="G4656" s="2">
        <v>77870</v>
      </c>
      <c r="H4656">
        <f t="shared" si="432"/>
        <v>5465600</v>
      </c>
      <c r="I4656">
        <f t="shared" si="433"/>
        <v>24400</v>
      </c>
      <c r="J4656" t="str">
        <f t="shared" si="434"/>
        <v>March</v>
      </c>
      <c r="K4656" t="str">
        <f t="shared" si="435"/>
        <v>2113</v>
      </c>
      <c r="L4656" t="str">
        <f t="shared" si="436"/>
        <v>High Discount</v>
      </c>
      <c r="M4656" t="str">
        <f t="shared" si="437"/>
        <v>Ok</v>
      </c>
      <c r="N4656" t="s">
        <v>10264</v>
      </c>
    </row>
    <row r="4657" spans="1:14" x14ac:dyDescent="0.35">
      <c r="A4657" t="s">
        <v>4675</v>
      </c>
      <c r="B4657" t="s">
        <v>39</v>
      </c>
      <c r="C4657">
        <v>314</v>
      </c>
      <c r="D4657">
        <v>6000</v>
      </c>
      <c r="E4657">
        <v>5000</v>
      </c>
      <c r="F4657" t="s">
        <v>46</v>
      </c>
      <c r="G4657" s="2">
        <v>77877</v>
      </c>
      <c r="H4657">
        <f t="shared" si="432"/>
        <v>314000</v>
      </c>
      <c r="I4657">
        <f t="shared" si="433"/>
        <v>1570000</v>
      </c>
      <c r="J4657" t="str">
        <f t="shared" si="434"/>
        <v>March</v>
      </c>
      <c r="K4657" t="str">
        <f t="shared" si="435"/>
        <v>2113</v>
      </c>
      <c r="L4657" t="str">
        <f t="shared" si="436"/>
        <v>High Discount</v>
      </c>
      <c r="M4657" t="str">
        <f t="shared" si="437"/>
        <v>Ok</v>
      </c>
      <c r="N4657" t="s">
        <v>10264</v>
      </c>
    </row>
    <row r="4658" spans="1:14" x14ac:dyDescent="0.35">
      <c r="A4658" t="s">
        <v>4676</v>
      </c>
      <c r="B4658" t="s">
        <v>10</v>
      </c>
      <c r="C4658">
        <v>276</v>
      </c>
      <c r="D4658">
        <v>12000</v>
      </c>
      <c r="E4658">
        <v>300</v>
      </c>
      <c r="F4658" t="s">
        <v>11</v>
      </c>
      <c r="G4658" s="2">
        <v>77884</v>
      </c>
      <c r="H4658">
        <f t="shared" si="432"/>
        <v>3229200</v>
      </c>
      <c r="I4658">
        <f t="shared" si="433"/>
        <v>82800</v>
      </c>
      <c r="J4658" t="str">
        <f t="shared" si="434"/>
        <v>March</v>
      </c>
      <c r="K4658" t="str">
        <f t="shared" si="435"/>
        <v>2113</v>
      </c>
      <c r="L4658" t="str">
        <f t="shared" si="436"/>
        <v>High Discount</v>
      </c>
      <c r="M4658" t="str">
        <f t="shared" si="437"/>
        <v>Ok</v>
      </c>
      <c r="N4658" t="s">
        <v>10264</v>
      </c>
    </row>
    <row r="4659" spans="1:14" x14ac:dyDescent="0.35">
      <c r="A4659" t="s">
        <v>4677</v>
      </c>
      <c r="B4659" t="s">
        <v>19</v>
      </c>
      <c r="C4659">
        <v>242</v>
      </c>
      <c r="D4659">
        <v>22000</v>
      </c>
      <c r="E4659">
        <v>100</v>
      </c>
      <c r="F4659" t="s">
        <v>11</v>
      </c>
      <c r="G4659" s="2">
        <v>77891</v>
      </c>
      <c r="H4659">
        <f t="shared" si="432"/>
        <v>5299800</v>
      </c>
      <c r="I4659">
        <f t="shared" si="433"/>
        <v>24200</v>
      </c>
      <c r="J4659" t="str">
        <f t="shared" si="434"/>
        <v>April</v>
      </c>
      <c r="K4659" t="str">
        <f t="shared" si="435"/>
        <v>2113</v>
      </c>
      <c r="L4659" t="str">
        <f t="shared" si="436"/>
        <v>Normal</v>
      </c>
      <c r="M4659" t="str">
        <f t="shared" si="437"/>
        <v>Ok</v>
      </c>
      <c r="N4659" t="s">
        <v>10264</v>
      </c>
    </row>
    <row r="4660" spans="1:14" x14ac:dyDescent="0.35">
      <c r="A4660" t="s">
        <v>4678</v>
      </c>
      <c r="B4660" t="s">
        <v>10</v>
      </c>
      <c r="C4660">
        <v>423</v>
      </c>
      <c r="D4660">
        <v>45000</v>
      </c>
      <c r="E4660">
        <v>3000</v>
      </c>
      <c r="F4660" t="s">
        <v>8</v>
      </c>
      <c r="G4660" s="2">
        <v>77898</v>
      </c>
      <c r="H4660">
        <f t="shared" si="432"/>
        <v>17766000</v>
      </c>
      <c r="I4660">
        <f t="shared" si="433"/>
        <v>1269000</v>
      </c>
      <c r="J4660" t="str">
        <f t="shared" si="434"/>
        <v>April</v>
      </c>
      <c r="K4660" t="str">
        <f t="shared" si="435"/>
        <v>2113</v>
      </c>
      <c r="L4660" t="str">
        <f t="shared" si="436"/>
        <v>High Discount</v>
      </c>
      <c r="M4660" t="str">
        <f t="shared" si="437"/>
        <v>Ok</v>
      </c>
      <c r="N4660" t="s">
        <v>10264</v>
      </c>
    </row>
    <row r="4661" spans="1:14" x14ac:dyDescent="0.35">
      <c r="A4661" t="s">
        <v>4679</v>
      </c>
      <c r="B4661" t="s">
        <v>19</v>
      </c>
      <c r="C4661">
        <v>59</v>
      </c>
      <c r="D4661">
        <v>12000</v>
      </c>
      <c r="E4661">
        <v>400</v>
      </c>
      <c r="F4661" t="s">
        <v>8</v>
      </c>
      <c r="G4661" s="2">
        <v>77905</v>
      </c>
      <c r="H4661">
        <f t="shared" si="432"/>
        <v>684400</v>
      </c>
      <c r="I4661">
        <f t="shared" si="433"/>
        <v>23600</v>
      </c>
      <c r="J4661" t="str">
        <f t="shared" si="434"/>
        <v>April</v>
      </c>
      <c r="K4661" t="str">
        <f t="shared" si="435"/>
        <v>2113</v>
      </c>
      <c r="L4661" t="str">
        <f t="shared" si="436"/>
        <v>High Discount</v>
      </c>
      <c r="M4661" t="str">
        <f t="shared" si="437"/>
        <v>Ok</v>
      </c>
      <c r="N4661" t="s">
        <v>10264</v>
      </c>
    </row>
    <row r="4662" spans="1:14" x14ac:dyDescent="0.35">
      <c r="A4662" t="s">
        <v>4680</v>
      </c>
      <c r="B4662" t="s">
        <v>39</v>
      </c>
      <c r="C4662">
        <v>351</v>
      </c>
      <c r="D4662">
        <v>22000</v>
      </c>
      <c r="E4662">
        <v>400</v>
      </c>
      <c r="F4662" t="s">
        <v>46</v>
      </c>
      <c r="G4662" s="2">
        <v>77912</v>
      </c>
      <c r="H4662">
        <f t="shared" si="432"/>
        <v>7581600</v>
      </c>
      <c r="I4662">
        <f t="shared" si="433"/>
        <v>140400</v>
      </c>
      <c r="J4662" t="str">
        <f t="shared" si="434"/>
        <v>April</v>
      </c>
      <c r="K4662" t="str">
        <f t="shared" si="435"/>
        <v>2113</v>
      </c>
      <c r="L4662" t="str">
        <f t="shared" si="436"/>
        <v>High Discount</v>
      </c>
      <c r="M4662" t="str">
        <f t="shared" si="437"/>
        <v>Ok</v>
      </c>
      <c r="N4662" t="s">
        <v>10264</v>
      </c>
    </row>
    <row r="4663" spans="1:14" x14ac:dyDescent="0.35">
      <c r="A4663" t="s">
        <v>4681</v>
      </c>
      <c r="B4663" t="s">
        <v>43</v>
      </c>
      <c r="C4663">
        <v>408</v>
      </c>
      <c r="D4663">
        <v>6000</v>
      </c>
      <c r="E4663">
        <v>3000</v>
      </c>
      <c r="F4663" t="s">
        <v>8</v>
      </c>
      <c r="G4663" s="2">
        <v>77919</v>
      </c>
      <c r="H4663">
        <f t="shared" si="432"/>
        <v>1224000</v>
      </c>
      <c r="I4663">
        <f t="shared" si="433"/>
        <v>1224000</v>
      </c>
      <c r="J4663" t="str">
        <f t="shared" si="434"/>
        <v>May</v>
      </c>
      <c r="K4663" t="str">
        <f t="shared" si="435"/>
        <v>2113</v>
      </c>
      <c r="L4663" t="str">
        <f t="shared" si="436"/>
        <v>High Discount</v>
      </c>
      <c r="M4663" t="str">
        <f t="shared" si="437"/>
        <v>Ok</v>
      </c>
      <c r="N4663" t="s">
        <v>10264</v>
      </c>
    </row>
    <row r="4664" spans="1:14" x14ac:dyDescent="0.35">
      <c r="A4664" t="s">
        <v>4682</v>
      </c>
      <c r="B4664" t="s">
        <v>10</v>
      </c>
      <c r="C4664">
        <v>101</v>
      </c>
      <c r="D4664">
        <v>4500</v>
      </c>
      <c r="E4664">
        <v>400</v>
      </c>
      <c r="F4664" t="s">
        <v>46</v>
      </c>
      <c r="G4664" s="2">
        <v>77926</v>
      </c>
      <c r="H4664">
        <f t="shared" si="432"/>
        <v>414100</v>
      </c>
      <c r="I4664">
        <f t="shared" si="433"/>
        <v>40400</v>
      </c>
      <c r="J4664" t="str">
        <f t="shared" si="434"/>
        <v>May</v>
      </c>
      <c r="K4664" t="str">
        <f t="shared" si="435"/>
        <v>2113</v>
      </c>
      <c r="L4664" t="str">
        <f t="shared" si="436"/>
        <v>High Discount</v>
      </c>
      <c r="M4664" t="str">
        <f t="shared" si="437"/>
        <v>Ok</v>
      </c>
      <c r="N4664" t="s">
        <v>10264</v>
      </c>
    </row>
    <row r="4665" spans="1:14" x14ac:dyDescent="0.35">
      <c r="A4665" t="s">
        <v>4683</v>
      </c>
      <c r="B4665" t="s">
        <v>7</v>
      </c>
      <c r="C4665">
        <v>148</v>
      </c>
      <c r="D4665">
        <v>1200</v>
      </c>
      <c r="E4665">
        <v>5000</v>
      </c>
      <c r="F4665" t="s">
        <v>8</v>
      </c>
      <c r="G4665" s="2">
        <v>77933</v>
      </c>
      <c r="H4665">
        <f t="shared" si="432"/>
        <v>0</v>
      </c>
      <c r="I4665">
        <f t="shared" si="433"/>
        <v>740000</v>
      </c>
      <c r="J4665" t="str">
        <f t="shared" si="434"/>
        <v>May</v>
      </c>
      <c r="K4665" t="str">
        <f t="shared" si="435"/>
        <v>2113</v>
      </c>
      <c r="L4665" t="str">
        <f t="shared" si="436"/>
        <v>High Discount</v>
      </c>
      <c r="M4665" t="str">
        <f t="shared" si="437"/>
        <v>Zero Sales</v>
      </c>
      <c r="N4665" t="s">
        <v>10264</v>
      </c>
    </row>
    <row r="4666" spans="1:14" x14ac:dyDescent="0.35">
      <c r="A4666" t="s">
        <v>4684</v>
      </c>
      <c r="B4666" t="s">
        <v>21</v>
      </c>
      <c r="C4666">
        <v>62</v>
      </c>
      <c r="D4666">
        <v>4500</v>
      </c>
      <c r="E4666">
        <v>1500</v>
      </c>
      <c r="F4666" t="s">
        <v>8</v>
      </c>
      <c r="G4666" s="2">
        <v>77940</v>
      </c>
      <c r="H4666">
        <f t="shared" si="432"/>
        <v>186000</v>
      </c>
      <c r="I4666">
        <f t="shared" si="433"/>
        <v>93000</v>
      </c>
      <c r="J4666" t="str">
        <f t="shared" si="434"/>
        <v>May</v>
      </c>
      <c r="K4666" t="str">
        <f t="shared" si="435"/>
        <v>2113</v>
      </c>
      <c r="L4666" t="str">
        <f t="shared" si="436"/>
        <v>High Discount</v>
      </c>
      <c r="M4666" t="str">
        <f t="shared" si="437"/>
        <v>Ok</v>
      </c>
      <c r="N4666" t="s">
        <v>10264</v>
      </c>
    </row>
    <row r="4667" spans="1:14" x14ac:dyDescent="0.35">
      <c r="A4667" t="s">
        <v>4685</v>
      </c>
      <c r="B4667" t="s">
        <v>19</v>
      </c>
      <c r="C4667">
        <v>439</v>
      </c>
      <c r="D4667">
        <v>45000</v>
      </c>
      <c r="E4667">
        <v>400</v>
      </c>
      <c r="F4667" t="s">
        <v>11</v>
      </c>
      <c r="G4667" s="2">
        <v>77947</v>
      </c>
      <c r="H4667">
        <f t="shared" si="432"/>
        <v>19579400</v>
      </c>
      <c r="I4667">
        <f t="shared" si="433"/>
        <v>175600</v>
      </c>
      <c r="J4667" t="str">
        <f t="shared" si="434"/>
        <v>May</v>
      </c>
      <c r="K4667" t="str">
        <f t="shared" si="435"/>
        <v>2113</v>
      </c>
      <c r="L4667" t="str">
        <f t="shared" si="436"/>
        <v>Normal</v>
      </c>
      <c r="M4667" t="str">
        <f t="shared" si="437"/>
        <v>Ok</v>
      </c>
      <c r="N4667" t="s">
        <v>10264</v>
      </c>
    </row>
    <row r="4668" spans="1:14" x14ac:dyDescent="0.35">
      <c r="A4668" t="s">
        <v>4686</v>
      </c>
      <c r="B4668" t="s">
        <v>21</v>
      </c>
      <c r="C4668">
        <v>406</v>
      </c>
      <c r="D4668">
        <v>15000</v>
      </c>
      <c r="E4668">
        <v>3000</v>
      </c>
      <c r="F4668" t="s">
        <v>11</v>
      </c>
      <c r="G4668" s="2">
        <v>77954</v>
      </c>
      <c r="H4668">
        <f t="shared" si="432"/>
        <v>4872000</v>
      </c>
      <c r="I4668">
        <f t="shared" si="433"/>
        <v>1218000</v>
      </c>
      <c r="J4668" t="str">
        <f t="shared" si="434"/>
        <v>June</v>
      </c>
      <c r="K4668" t="str">
        <f t="shared" si="435"/>
        <v>2113</v>
      </c>
      <c r="L4668" t="str">
        <f t="shared" si="436"/>
        <v>High Discount</v>
      </c>
      <c r="M4668" t="str">
        <f t="shared" si="437"/>
        <v>Ok</v>
      </c>
      <c r="N4668" t="s">
        <v>10264</v>
      </c>
    </row>
    <row r="4669" spans="1:14" x14ac:dyDescent="0.35">
      <c r="A4669" t="s">
        <v>4687</v>
      </c>
      <c r="B4669" t="s">
        <v>13</v>
      </c>
      <c r="C4669">
        <v>60</v>
      </c>
      <c r="D4669">
        <v>15000</v>
      </c>
      <c r="E4669">
        <v>400</v>
      </c>
      <c r="F4669" t="s">
        <v>11</v>
      </c>
      <c r="G4669" s="2">
        <v>77961</v>
      </c>
      <c r="H4669">
        <f t="shared" si="432"/>
        <v>876000</v>
      </c>
      <c r="I4669">
        <f t="shared" si="433"/>
        <v>24000</v>
      </c>
      <c r="J4669" t="str">
        <f t="shared" si="434"/>
        <v>June</v>
      </c>
      <c r="K4669" t="str">
        <f t="shared" si="435"/>
        <v>2113</v>
      </c>
      <c r="L4669" t="str">
        <f t="shared" si="436"/>
        <v>High Discount</v>
      </c>
      <c r="M4669" t="str">
        <f t="shared" si="437"/>
        <v>Ok</v>
      </c>
      <c r="N4669" t="s">
        <v>10264</v>
      </c>
    </row>
    <row r="4670" spans="1:14" x14ac:dyDescent="0.35">
      <c r="A4670" t="s">
        <v>4688</v>
      </c>
      <c r="B4670" t="s">
        <v>13</v>
      </c>
      <c r="C4670">
        <v>130</v>
      </c>
      <c r="D4670">
        <v>800</v>
      </c>
      <c r="E4670">
        <v>300</v>
      </c>
      <c r="F4670" t="s">
        <v>11</v>
      </c>
      <c r="G4670" s="2">
        <v>77968</v>
      </c>
      <c r="H4670">
        <f t="shared" si="432"/>
        <v>65000</v>
      </c>
      <c r="I4670">
        <f t="shared" si="433"/>
        <v>39000</v>
      </c>
      <c r="J4670" t="str">
        <f t="shared" si="434"/>
        <v>June</v>
      </c>
      <c r="K4670" t="str">
        <f t="shared" si="435"/>
        <v>2113</v>
      </c>
      <c r="L4670" t="str">
        <f t="shared" si="436"/>
        <v>High Discount</v>
      </c>
      <c r="M4670" t="str">
        <f t="shared" si="437"/>
        <v>Ok</v>
      </c>
      <c r="N4670" t="s">
        <v>10264</v>
      </c>
    </row>
    <row r="4671" spans="1:14" x14ac:dyDescent="0.35">
      <c r="A4671" t="s">
        <v>4689</v>
      </c>
      <c r="B4671" t="s">
        <v>39</v>
      </c>
      <c r="C4671">
        <v>310</v>
      </c>
      <c r="D4671">
        <v>12000</v>
      </c>
      <c r="E4671">
        <v>3000</v>
      </c>
      <c r="F4671" t="s">
        <v>16</v>
      </c>
      <c r="G4671" s="2">
        <v>77975</v>
      </c>
      <c r="H4671">
        <f t="shared" si="432"/>
        <v>2790000</v>
      </c>
      <c r="I4671">
        <f t="shared" si="433"/>
        <v>930000</v>
      </c>
      <c r="J4671" t="str">
        <f t="shared" si="434"/>
        <v>June</v>
      </c>
      <c r="K4671" t="str">
        <f t="shared" si="435"/>
        <v>2113</v>
      </c>
      <c r="L4671" t="str">
        <f t="shared" si="436"/>
        <v>High Discount</v>
      </c>
      <c r="M4671" t="str">
        <f t="shared" si="437"/>
        <v>Ok</v>
      </c>
      <c r="N4671" t="s">
        <v>10264</v>
      </c>
    </row>
    <row r="4672" spans="1:14" x14ac:dyDescent="0.35">
      <c r="A4672" t="s">
        <v>4690</v>
      </c>
      <c r="B4672" t="s">
        <v>19</v>
      </c>
      <c r="C4672">
        <v>55</v>
      </c>
      <c r="D4672">
        <v>4500</v>
      </c>
      <c r="E4672">
        <v>300</v>
      </c>
      <c r="F4672" t="s">
        <v>11</v>
      </c>
      <c r="G4672" s="2">
        <v>77982</v>
      </c>
      <c r="H4672">
        <f t="shared" si="432"/>
        <v>231000</v>
      </c>
      <c r="I4672">
        <f t="shared" si="433"/>
        <v>16500</v>
      </c>
      <c r="J4672" t="str">
        <f t="shared" si="434"/>
        <v>July</v>
      </c>
      <c r="K4672" t="str">
        <f t="shared" si="435"/>
        <v>2113</v>
      </c>
      <c r="L4672" t="str">
        <f t="shared" si="436"/>
        <v>High Discount</v>
      </c>
      <c r="M4672" t="str">
        <f t="shared" si="437"/>
        <v>Ok</v>
      </c>
      <c r="N4672" t="s">
        <v>10264</v>
      </c>
    </row>
    <row r="4673" spans="1:14" x14ac:dyDescent="0.35">
      <c r="A4673" t="s">
        <v>4691</v>
      </c>
      <c r="B4673" t="s">
        <v>33</v>
      </c>
      <c r="C4673">
        <v>507</v>
      </c>
      <c r="D4673">
        <v>22000</v>
      </c>
      <c r="E4673">
        <v>5000</v>
      </c>
      <c r="F4673" t="s">
        <v>16</v>
      </c>
      <c r="G4673" s="2">
        <v>77989</v>
      </c>
      <c r="H4673">
        <f t="shared" si="432"/>
        <v>8619000</v>
      </c>
      <c r="I4673">
        <f t="shared" si="433"/>
        <v>2535000</v>
      </c>
      <c r="J4673" t="str">
        <f t="shared" si="434"/>
        <v>July</v>
      </c>
      <c r="K4673" t="str">
        <f t="shared" si="435"/>
        <v>2113</v>
      </c>
      <c r="L4673" t="str">
        <f t="shared" si="436"/>
        <v>High Discount</v>
      </c>
      <c r="M4673" t="str">
        <f t="shared" si="437"/>
        <v>Ok</v>
      </c>
      <c r="N4673" t="s">
        <v>10264</v>
      </c>
    </row>
    <row r="4674" spans="1:14" x14ac:dyDescent="0.35">
      <c r="A4674" t="s">
        <v>4692</v>
      </c>
      <c r="B4674" t="s">
        <v>13</v>
      </c>
      <c r="C4674">
        <v>422</v>
      </c>
      <c r="D4674">
        <v>45000</v>
      </c>
      <c r="E4674">
        <v>1000</v>
      </c>
      <c r="F4674" t="s">
        <v>11</v>
      </c>
      <c r="G4674" s="2">
        <v>77996</v>
      </c>
      <c r="H4674">
        <f t="shared" ref="H4674:H4737" si="438">MAX(0,(D4674-E4674)*C4674)</f>
        <v>18568000</v>
      </c>
      <c r="I4674">
        <f t="shared" si="433"/>
        <v>422000</v>
      </c>
      <c r="J4674" t="str">
        <f t="shared" si="434"/>
        <v>July</v>
      </c>
      <c r="K4674" t="str">
        <f t="shared" si="435"/>
        <v>2113</v>
      </c>
      <c r="L4674" t="str">
        <f t="shared" si="436"/>
        <v>High Discount</v>
      </c>
      <c r="M4674" t="str">
        <f t="shared" si="437"/>
        <v>Ok</v>
      </c>
      <c r="N4674" t="s">
        <v>10264</v>
      </c>
    </row>
    <row r="4675" spans="1:14" x14ac:dyDescent="0.35">
      <c r="A4675" t="s">
        <v>4693</v>
      </c>
      <c r="B4675" t="s">
        <v>39</v>
      </c>
      <c r="C4675">
        <v>530</v>
      </c>
      <c r="D4675">
        <v>18000</v>
      </c>
      <c r="E4675">
        <v>100</v>
      </c>
      <c r="F4675" t="s">
        <v>8</v>
      </c>
      <c r="G4675" s="2">
        <v>78003</v>
      </c>
      <c r="H4675">
        <f t="shared" si="438"/>
        <v>9487000</v>
      </c>
      <c r="I4675">
        <f t="shared" ref="I4675:I4738" si="439">E4675*C4675</f>
        <v>53000</v>
      </c>
      <c r="J4675" t="str">
        <f t="shared" ref="J4675:J4738" si="440">TEXT(G:G,"mmmm")</f>
        <v>July</v>
      </c>
      <c r="K4675" t="str">
        <f t="shared" ref="K4675:K4738" si="441">TEXT(G4675,"yyy")</f>
        <v>2113</v>
      </c>
      <c r="L4675" t="str">
        <f t="shared" ref="L4675:L4738" si="442">IF(E4675&gt;=C4675,"High Discount","Normal")</f>
        <v>Normal</v>
      </c>
      <c r="M4675" t="str">
        <f t="shared" ref="M4675:M4738" si="443">IF(H4675=0,"Zero Sales","Ok")</f>
        <v>Ok</v>
      </c>
      <c r="N4675" t="s">
        <v>10264</v>
      </c>
    </row>
    <row r="4676" spans="1:14" x14ac:dyDescent="0.35">
      <c r="A4676" t="s">
        <v>4694</v>
      </c>
      <c r="B4676" t="s">
        <v>13</v>
      </c>
      <c r="C4676">
        <v>271</v>
      </c>
      <c r="D4676">
        <v>22000</v>
      </c>
      <c r="E4676">
        <v>100</v>
      </c>
      <c r="F4676" t="s">
        <v>46</v>
      </c>
      <c r="G4676" s="2">
        <v>78010</v>
      </c>
      <c r="H4676">
        <f t="shared" si="438"/>
        <v>5934900</v>
      </c>
      <c r="I4676">
        <f t="shared" si="439"/>
        <v>27100</v>
      </c>
      <c r="J4676" t="str">
        <f t="shared" si="440"/>
        <v>July</v>
      </c>
      <c r="K4676" t="str">
        <f t="shared" si="441"/>
        <v>2113</v>
      </c>
      <c r="L4676" t="str">
        <f t="shared" si="442"/>
        <v>Normal</v>
      </c>
      <c r="M4676" t="str">
        <f t="shared" si="443"/>
        <v>Ok</v>
      </c>
      <c r="N4676" t="s">
        <v>10264</v>
      </c>
    </row>
    <row r="4677" spans="1:14" x14ac:dyDescent="0.35">
      <c r="A4677" t="s">
        <v>4695</v>
      </c>
      <c r="B4677" t="s">
        <v>13</v>
      </c>
      <c r="C4677">
        <v>130</v>
      </c>
      <c r="D4677">
        <v>18000</v>
      </c>
      <c r="E4677">
        <v>3000</v>
      </c>
      <c r="F4677" t="s">
        <v>8</v>
      </c>
      <c r="G4677" s="2">
        <v>78017</v>
      </c>
      <c r="H4677">
        <f t="shared" si="438"/>
        <v>1950000</v>
      </c>
      <c r="I4677">
        <f t="shared" si="439"/>
        <v>390000</v>
      </c>
      <c r="J4677" t="str">
        <f t="shared" si="440"/>
        <v>August</v>
      </c>
      <c r="K4677" t="str">
        <f t="shared" si="441"/>
        <v>2113</v>
      </c>
      <c r="L4677" t="str">
        <f t="shared" si="442"/>
        <v>High Discount</v>
      </c>
      <c r="M4677" t="str">
        <f t="shared" si="443"/>
        <v>Ok</v>
      </c>
      <c r="N4677" t="s">
        <v>10264</v>
      </c>
    </row>
    <row r="4678" spans="1:14" x14ac:dyDescent="0.35">
      <c r="A4678" t="s">
        <v>4696</v>
      </c>
      <c r="B4678" t="s">
        <v>33</v>
      </c>
      <c r="C4678">
        <v>564</v>
      </c>
      <c r="D4678">
        <v>800</v>
      </c>
      <c r="E4678">
        <v>5000</v>
      </c>
      <c r="F4678" t="s">
        <v>8</v>
      </c>
      <c r="G4678" s="2">
        <v>78024</v>
      </c>
      <c r="H4678">
        <f t="shared" si="438"/>
        <v>0</v>
      </c>
      <c r="I4678">
        <f t="shared" si="439"/>
        <v>2820000</v>
      </c>
      <c r="J4678" t="str">
        <f t="shared" si="440"/>
        <v>August</v>
      </c>
      <c r="K4678" t="str">
        <f t="shared" si="441"/>
        <v>2113</v>
      </c>
      <c r="L4678" t="str">
        <f t="shared" si="442"/>
        <v>High Discount</v>
      </c>
      <c r="M4678" t="str">
        <f t="shared" si="443"/>
        <v>Zero Sales</v>
      </c>
      <c r="N4678" t="s">
        <v>10264</v>
      </c>
    </row>
    <row r="4679" spans="1:14" x14ac:dyDescent="0.35">
      <c r="A4679" t="s">
        <v>4697</v>
      </c>
      <c r="B4679" t="s">
        <v>10</v>
      </c>
      <c r="C4679">
        <v>109</v>
      </c>
      <c r="D4679">
        <v>15000</v>
      </c>
      <c r="E4679">
        <v>400</v>
      </c>
      <c r="F4679" t="s">
        <v>16</v>
      </c>
      <c r="G4679" s="2">
        <v>78031</v>
      </c>
      <c r="H4679">
        <f t="shared" si="438"/>
        <v>1591400</v>
      </c>
      <c r="I4679">
        <f t="shared" si="439"/>
        <v>43600</v>
      </c>
      <c r="J4679" t="str">
        <f t="shared" si="440"/>
        <v>August</v>
      </c>
      <c r="K4679" t="str">
        <f t="shared" si="441"/>
        <v>2113</v>
      </c>
      <c r="L4679" t="str">
        <f t="shared" si="442"/>
        <v>High Discount</v>
      </c>
      <c r="M4679" t="str">
        <f t="shared" si="443"/>
        <v>Ok</v>
      </c>
      <c r="N4679" t="s">
        <v>10264</v>
      </c>
    </row>
    <row r="4680" spans="1:14" x14ac:dyDescent="0.35">
      <c r="A4680" t="s">
        <v>4698</v>
      </c>
      <c r="B4680" t="s">
        <v>30</v>
      </c>
      <c r="C4680">
        <v>270</v>
      </c>
      <c r="D4680">
        <v>1200</v>
      </c>
      <c r="E4680">
        <v>500</v>
      </c>
      <c r="F4680" t="s">
        <v>11</v>
      </c>
      <c r="G4680" s="2">
        <v>78038</v>
      </c>
      <c r="H4680">
        <f t="shared" si="438"/>
        <v>189000</v>
      </c>
      <c r="I4680">
        <f t="shared" si="439"/>
        <v>135000</v>
      </c>
      <c r="J4680" t="str">
        <f t="shared" si="440"/>
        <v>August</v>
      </c>
      <c r="K4680" t="str">
        <f t="shared" si="441"/>
        <v>2113</v>
      </c>
      <c r="L4680" t="str">
        <f t="shared" si="442"/>
        <v>High Discount</v>
      </c>
      <c r="M4680" t="str">
        <f t="shared" si="443"/>
        <v>Ok</v>
      </c>
      <c r="N4680" t="s">
        <v>10264</v>
      </c>
    </row>
    <row r="4681" spans="1:14" x14ac:dyDescent="0.35">
      <c r="A4681" t="s">
        <v>4699</v>
      </c>
      <c r="B4681" t="s">
        <v>43</v>
      </c>
      <c r="C4681">
        <v>398</v>
      </c>
      <c r="D4681">
        <v>1200</v>
      </c>
      <c r="E4681">
        <v>500</v>
      </c>
      <c r="F4681" t="s">
        <v>46</v>
      </c>
      <c r="G4681" s="2">
        <v>78045</v>
      </c>
      <c r="H4681">
        <f t="shared" si="438"/>
        <v>278600</v>
      </c>
      <c r="I4681">
        <f t="shared" si="439"/>
        <v>199000</v>
      </c>
      <c r="J4681" t="str">
        <f t="shared" si="440"/>
        <v>September</v>
      </c>
      <c r="K4681" t="str">
        <f t="shared" si="441"/>
        <v>2113</v>
      </c>
      <c r="L4681" t="str">
        <f t="shared" si="442"/>
        <v>High Discount</v>
      </c>
      <c r="M4681" t="str">
        <f t="shared" si="443"/>
        <v>Ok</v>
      </c>
      <c r="N4681" t="s">
        <v>10264</v>
      </c>
    </row>
    <row r="4682" spans="1:14" x14ac:dyDescent="0.35">
      <c r="A4682" t="s">
        <v>4700</v>
      </c>
      <c r="B4682" t="s">
        <v>13</v>
      </c>
      <c r="C4682">
        <v>277</v>
      </c>
      <c r="D4682">
        <v>15000</v>
      </c>
      <c r="E4682">
        <v>3000</v>
      </c>
      <c r="F4682" t="s">
        <v>46</v>
      </c>
      <c r="G4682" s="2">
        <v>78052</v>
      </c>
      <c r="H4682">
        <f t="shared" si="438"/>
        <v>3324000</v>
      </c>
      <c r="I4682">
        <f t="shared" si="439"/>
        <v>831000</v>
      </c>
      <c r="J4682" t="str">
        <f t="shared" si="440"/>
        <v>September</v>
      </c>
      <c r="K4682" t="str">
        <f t="shared" si="441"/>
        <v>2113</v>
      </c>
      <c r="L4682" t="str">
        <f t="shared" si="442"/>
        <v>High Discount</v>
      </c>
      <c r="M4682" t="str">
        <f t="shared" si="443"/>
        <v>Ok</v>
      </c>
      <c r="N4682" t="s">
        <v>10264</v>
      </c>
    </row>
    <row r="4683" spans="1:14" x14ac:dyDescent="0.35">
      <c r="A4683" t="s">
        <v>4701</v>
      </c>
      <c r="B4683" t="s">
        <v>13</v>
      </c>
      <c r="C4683">
        <v>339</v>
      </c>
      <c r="D4683">
        <v>800</v>
      </c>
      <c r="E4683">
        <v>1500</v>
      </c>
      <c r="F4683" t="s">
        <v>11</v>
      </c>
      <c r="G4683" s="2">
        <v>78059</v>
      </c>
      <c r="H4683">
        <f t="shared" si="438"/>
        <v>0</v>
      </c>
      <c r="I4683">
        <f t="shared" si="439"/>
        <v>508500</v>
      </c>
      <c r="J4683" t="str">
        <f t="shared" si="440"/>
        <v>September</v>
      </c>
      <c r="K4683" t="str">
        <f t="shared" si="441"/>
        <v>2113</v>
      </c>
      <c r="L4683" t="str">
        <f t="shared" si="442"/>
        <v>High Discount</v>
      </c>
      <c r="M4683" t="str">
        <f t="shared" si="443"/>
        <v>Zero Sales</v>
      </c>
      <c r="N4683" t="s">
        <v>10264</v>
      </c>
    </row>
    <row r="4684" spans="1:14" x14ac:dyDescent="0.35">
      <c r="A4684" t="s">
        <v>4702</v>
      </c>
      <c r="B4684" t="s">
        <v>7</v>
      </c>
      <c r="C4684">
        <v>342</v>
      </c>
      <c r="D4684">
        <v>6000</v>
      </c>
      <c r="E4684">
        <v>1500</v>
      </c>
      <c r="F4684" t="s">
        <v>16</v>
      </c>
      <c r="G4684" s="2">
        <v>78066</v>
      </c>
      <c r="H4684">
        <f t="shared" si="438"/>
        <v>1539000</v>
      </c>
      <c r="I4684">
        <f t="shared" si="439"/>
        <v>513000</v>
      </c>
      <c r="J4684" t="str">
        <f t="shared" si="440"/>
        <v>September</v>
      </c>
      <c r="K4684" t="str">
        <f t="shared" si="441"/>
        <v>2113</v>
      </c>
      <c r="L4684" t="str">
        <f t="shared" si="442"/>
        <v>High Discount</v>
      </c>
      <c r="M4684" t="str">
        <f t="shared" si="443"/>
        <v>Ok</v>
      </c>
      <c r="N4684" t="s">
        <v>10264</v>
      </c>
    </row>
    <row r="4685" spans="1:14" x14ac:dyDescent="0.35">
      <c r="A4685" t="s">
        <v>4703</v>
      </c>
      <c r="B4685" t="s">
        <v>43</v>
      </c>
      <c r="C4685">
        <v>242</v>
      </c>
      <c r="D4685">
        <v>4500</v>
      </c>
      <c r="E4685">
        <v>3000</v>
      </c>
      <c r="F4685" t="s">
        <v>16</v>
      </c>
      <c r="G4685" s="2">
        <v>78073</v>
      </c>
      <c r="H4685">
        <f t="shared" si="438"/>
        <v>363000</v>
      </c>
      <c r="I4685">
        <f t="shared" si="439"/>
        <v>726000</v>
      </c>
      <c r="J4685" t="str">
        <f t="shared" si="440"/>
        <v>October</v>
      </c>
      <c r="K4685" t="str">
        <f t="shared" si="441"/>
        <v>2113</v>
      </c>
      <c r="L4685" t="str">
        <f t="shared" si="442"/>
        <v>High Discount</v>
      </c>
      <c r="M4685" t="str">
        <f t="shared" si="443"/>
        <v>Ok</v>
      </c>
      <c r="N4685" t="s">
        <v>10264</v>
      </c>
    </row>
    <row r="4686" spans="1:14" x14ac:dyDescent="0.35">
      <c r="A4686" t="s">
        <v>4704</v>
      </c>
      <c r="B4686" t="s">
        <v>33</v>
      </c>
      <c r="C4686">
        <v>523</v>
      </c>
      <c r="D4686">
        <v>18000</v>
      </c>
      <c r="E4686">
        <v>300</v>
      </c>
      <c r="F4686" t="s">
        <v>16</v>
      </c>
      <c r="G4686" s="2">
        <v>78080</v>
      </c>
      <c r="H4686">
        <f t="shared" si="438"/>
        <v>9257100</v>
      </c>
      <c r="I4686">
        <f t="shared" si="439"/>
        <v>156900</v>
      </c>
      <c r="J4686" t="str">
        <f t="shared" si="440"/>
        <v>October</v>
      </c>
      <c r="K4686" t="str">
        <f t="shared" si="441"/>
        <v>2113</v>
      </c>
      <c r="L4686" t="str">
        <f t="shared" si="442"/>
        <v>Normal</v>
      </c>
      <c r="M4686" t="str">
        <f t="shared" si="443"/>
        <v>Ok</v>
      </c>
      <c r="N4686" t="s">
        <v>10264</v>
      </c>
    </row>
    <row r="4687" spans="1:14" x14ac:dyDescent="0.35">
      <c r="A4687" t="s">
        <v>4705</v>
      </c>
      <c r="B4687" t="s">
        <v>21</v>
      </c>
      <c r="C4687">
        <v>306</v>
      </c>
      <c r="D4687">
        <v>18000</v>
      </c>
      <c r="E4687">
        <v>1500</v>
      </c>
      <c r="F4687" t="s">
        <v>46</v>
      </c>
      <c r="G4687" s="2">
        <v>78087</v>
      </c>
      <c r="H4687">
        <f t="shared" si="438"/>
        <v>5049000</v>
      </c>
      <c r="I4687">
        <f t="shared" si="439"/>
        <v>459000</v>
      </c>
      <c r="J4687" t="str">
        <f t="shared" si="440"/>
        <v>October</v>
      </c>
      <c r="K4687" t="str">
        <f t="shared" si="441"/>
        <v>2113</v>
      </c>
      <c r="L4687" t="str">
        <f t="shared" si="442"/>
        <v>High Discount</v>
      </c>
      <c r="M4687" t="str">
        <f t="shared" si="443"/>
        <v>Ok</v>
      </c>
      <c r="N4687" t="s">
        <v>10264</v>
      </c>
    </row>
    <row r="4688" spans="1:14" x14ac:dyDescent="0.35">
      <c r="A4688" t="s">
        <v>4706</v>
      </c>
      <c r="B4688" t="s">
        <v>19</v>
      </c>
      <c r="C4688">
        <v>555</v>
      </c>
      <c r="D4688">
        <v>45000</v>
      </c>
      <c r="E4688">
        <v>1500</v>
      </c>
      <c r="F4688" t="s">
        <v>16</v>
      </c>
      <c r="G4688" s="2">
        <v>78094</v>
      </c>
      <c r="H4688">
        <f t="shared" si="438"/>
        <v>24142500</v>
      </c>
      <c r="I4688">
        <f t="shared" si="439"/>
        <v>832500</v>
      </c>
      <c r="J4688" t="str">
        <f t="shared" si="440"/>
        <v>October</v>
      </c>
      <c r="K4688" t="str">
        <f t="shared" si="441"/>
        <v>2113</v>
      </c>
      <c r="L4688" t="str">
        <f t="shared" si="442"/>
        <v>High Discount</v>
      </c>
      <c r="M4688" t="str">
        <f t="shared" si="443"/>
        <v>Ok</v>
      </c>
      <c r="N4688" t="s">
        <v>10264</v>
      </c>
    </row>
    <row r="4689" spans="1:14" x14ac:dyDescent="0.35">
      <c r="A4689" t="s">
        <v>4707</v>
      </c>
      <c r="B4689" t="s">
        <v>13</v>
      </c>
      <c r="C4689">
        <v>437</v>
      </c>
      <c r="D4689">
        <v>15000</v>
      </c>
      <c r="E4689">
        <v>1500</v>
      </c>
      <c r="F4689" t="s">
        <v>16</v>
      </c>
      <c r="G4689" s="2">
        <v>78101</v>
      </c>
      <c r="H4689">
        <f t="shared" si="438"/>
        <v>5899500</v>
      </c>
      <c r="I4689">
        <f t="shared" si="439"/>
        <v>655500</v>
      </c>
      <c r="J4689" t="str">
        <f t="shared" si="440"/>
        <v>October</v>
      </c>
      <c r="K4689" t="str">
        <f t="shared" si="441"/>
        <v>2113</v>
      </c>
      <c r="L4689" t="str">
        <f t="shared" si="442"/>
        <v>High Discount</v>
      </c>
      <c r="M4689" t="str">
        <f t="shared" si="443"/>
        <v>Ok</v>
      </c>
      <c r="N4689" t="s">
        <v>10264</v>
      </c>
    </row>
    <row r="4690" spans="1:14" x14ac:dyDescent="0.35">
      <c r="A4690" t="s">
        <v>4708</v>
      </c>
      <c r="B4690" t="s">
        <v>30</v>
      </c>
      <c r="C4690">
        <v>447</v>
      </c>
      <c r="D4690">
        <v>12000</v>
      </c>
      <c r="E4690">
        <v>200</v>
      </c>
      <c r="F4690" t="s">
        <v>46</v>
      </c>
      <c r="G4690" s="2">
        <v>78108</v>
      </c>
      <c r="H4690">
        <f t="shared" si="438"/>
        <v>5274600</v>
      </c>
      <c r="I4690">
        <f t="shared" si="439"/>
        <v>89400</v>
      </c>
      <c r="J4690" t="str">
        <f t="shared" si="440"/>
        <v>November</v>
      </c>
      <c r="K4690" t="str">
        <f t="shared" si="441"/>
        <v>2113</v>
      </c>
      <c r="L4690" t="str">
        <f t="shared" si="442"/>
        <v>Normal</v>
      </c>
      <c r="M4690" t="str">
        <f t="shared" si="443"/>
        <v>Ok</v>
      </c>
      <c r="N4690" t="s">
        <v>10264</v>
      </c>
    </row>
    <row r="4691" spans="1:14" x14ac:dyDescent="0.35">
      <c r="A4691" t="s">
        <v>4709</v>
      </c>
      <c r="B4691" t="s">
        <v>19</v>
      </c>
      <c r="C4691">
        <v>415</v>
      </c>
      <c r="D4691">
        <v>4500</v>
      </c>
      <c r="E4691">
        <v>400</v>
      </c>
      <c r="F4691" t="s">
        <v>46</v>
      </c>
      <c r="G4691" s="2">
        <v>78115</v>
      </c>
      <c r="H4691">
        <f t="shared" si="438"/>
        <v>1701500</v>
      </c>
      <c r="I4691">
        <f t="shared" si="439"/>
        <v>166000</v>
      </c>
      <c r="J4691" t="str">
        <f t="shared" si="440"/>
        <v>November</v>
      </c>
      <c r="K4691" t="str">
        <f t="shared" si="441"/>
        <v>2113</v>
      </c>
      <c r="L4691" t="str">
        <f t="shared" si="442"/>
        <v>Normal</v>
      </c>
      <c r="M4691" t="str">
        <f t="shared" si="443"/>
        <v>Ok</v>
      </c>
      <c r="N4691" t="s">
        <v>10264</v>
      </c>
    </row>
    <row r="4692" spans="1:14" x14ac:dyDescent="0.35">
      <c r="A4692" t="s">
        <v>4710</v>
      </c>
      <c r="B4692" t="s">
        <v>43</v>
      </c>
      <c r="C4692">
        <v>339</v>
      </c>
      <c r="D4692">
        <v>800</v>
      </c>
      <c r="E4692">
        <v>500</v>
      </c>
      <c r="F4692" t="s">
        <v>8</v>
      </c>
      <c r="G4692" s="2">
        <v>78122</v>
      </c>
      <c r="H4692">
        <f t="shared" si="438"/>
        <v>101700</v>
      </c>
      <c r="I4692">
        <f t="shared" si="439"/>
        <v>169500</v>
      </c>
      <c r="J4692" t="str">
        <f t="shared" si="440"/>
        <v>November</v>
      </c>
      <c r="K4692" t="str">
        <f t="shared" si="441"/>
        <v>2113</v>
      </c>
      <c r="L4692" t="str">
        <f t="shared" si="442"/>
        <v>High Discount</v>
      </c>
      <c r="M4692" t="str">
        <f t="shared" si="443"/>
        <v>Ok</v>
      </c>
      <c r="N4692" t="s">
        <v>10264</v>
      </c>
    </row>
    <row r="4693" spans="1:14" x14ac:dyDescent="0.35">
      <c r="A4693" t="s">
        <v>4711</v>
      </c>
      <c r="B4693" t="s">
        <v>19</v>
      </c>
      <c r="C4693">
        <v>358</v>
      </c>
      <c r="D4693">
        <v>15000</v>
      </c>
      <c r="E4693">
        <v>1500</v>
      </c>
      <c r="F4693" t="s">
        <v>46</v>
      </c>
      <c r="G4693" s="2">
        <v>78129</v>
      </c>
      <c r="H4693">
        <f t="shared" si="438"/>
        <v>4833000</v>
      </c>
      <c r="I4693">
        <f t="shared" si="439"/>
        <v>537000</v>
      </c>
      <c r="J4693" t="str">
        <f t="shared" si="440"/>
        <v>November</v>
      </c>
      <c r="K4693" t="str">
        <f t="shared" si="441"/>
        <v>2113</v>
      </c>
      <c r="L4693" t="str">
        <f t="shared" si="442"/>
        <v>High Discount</v>
      </c>
      <c r="M4693" t="str">
        <f t="shared" si="443"/>
        <v>Ok</v>
      </c>
      <c r="N4693" t="s">
        <v>10264</v>
      </c>
    </row>
    <row r="4694" spans="1:14" x14ac:dyDescent="0.35">
      <c r="A4694" t="s">
        <v>4712</v>
      </c>
      <c r="B4694" t="s">
        <v>10</v>
      </c>
      <c r="C4694">
        <v>327</v>
      </c>
      <c r="D4694">
        <v>15000</v>
      </c>
      <c r="E4694">
        <v>2000</v>
      </c>
      <c r="F4694" t="s">
        <v>11</v>
      </c>
      <c r="G4694" s="2">
        <v>78136</v>
      </c>
      <c r="H4694">
        <f t="shared" si="438"/>
        <v>4251000</v>
      </c>
      <c r="I4694">
        <f t="shared" si="439"/>
        <v>654000</v>
      </c>
      <c r="J4694" t="str">
        <f t="shared" si="440"/>
        <v>December</v>
      </c>
      <c r="K4694" t="str">
        <f t="shared" si="441"/>
        <v>2113</v>
      </c>
      <c r="L4694" t="str">
        <f t="shared" si="442"/>
        <v>High Discount</v>
      </c>
      <c r="M4694" t="str">
        <f t="shared" si="443"/>
        <v>Ok</v>
      </c>
      <c r="N4694" t="s">
        <v>10264</v>
      </c>
    </row>
    <row r="4695" spans="1:14" x14ac:dyDescent="0.35">
      <c r="A4695" t="s">
        <v>4713</v>
      </c>
      <c r="B4695" t="s">
        <v>13</v>
      </c>
      <c r="C4695">
        <v>513</v>
      </c>
      <c r="D4695">
        <v>6000</v>
      </c>
      <c r="E4695">
        <v>5000</v>
      </c>
      <c r="F4695" t="s">
        <v>46</v>
      </c>
      <c r="G4695" s="2">
        <v>78143</v>
      </c>
      <c r="H4695">
        <f t="shared" si="438"/>
        <v>513000</v>
      </c>
      <c r="I4695">
        <f t="shared" si="439"/>
        <v>2565000</v>
      </c>
      <c r="J4695" t="str">
        <f t="shared" si="440"/>
        <v>December</v>
      </c>
      <c r="K4695" t="str">
        <f t="shared" si="441"/>
        <v>2113</v>
      </c>
      <c r="L4695" t="str">
        <f t="shared" si="442"/>
        <v>High Discount</v>
      </c>
      <c r="M4695" t="str">
        <f t="shared" si="443"/>
        <v>Ok</v>
      </c>
      <c r="N4695" t="s">
        <v>10264</v>
      </c>
    </row>
    <row r="4696" spans="1:14" x14ac:dyDescent="0.35">
      <c r="A4696" t="s">
        <v>4714</v>
      </c>
      <c r="B4696" t="s">
        <v>19</v>
      </c>
      <c r="C4696">
        <v>238</v>
      </c>
      <c r="D4696">
        <v>12000</v>
      </c>
      <c r="E4696">
        <v>3000</v>
      </c>
      <c r="F4696" t="s">
        <v>46</v>
      </c>
      <c r="G4696" s="2">
        <v>78150</v>
      </c>
      <c r="H4696">
        <f t="shared" si="438"/>
        <v>2142000</v>
      </c>
      <c r="I4696">
        <f t="shared" si="439"/>
        <v>714000</v>
      </c>
      <c r="J4696" t="str">
        <f t="shared" si="440"/>
        <v>December</v>
      </c>
      <c r="K4696" t="str">
        <f t="shared" si="441"/>
        <v>2113</v>
      </c>
      <c r="L4696" t="str">
        <f t="shared" si="442"/>
        <v>High Discount</v>
      </c>
      <c r="M4696" t="str">
        <f t="shared" si="443"/>
        <v>Ok</v>
      </c>
      <c r="N4696" t="s">
        <v>10264</v>
      </c>
    </row>
    <row r="4697" spans="1:14" x14ac:dyDescent="0.35">
      <c r="A4697" t="s">
        <v>4715</v>
      </c>
      <c r="B4697" t="s">
        <v>21</v>
      </c>
      <c r="C4697">
        <v>227</v>
      </c>
      <c r="D4697">
        <v>22000</v>
      </c>
      <c r="E4697">
        <v>1500</v>
      </c>
      <c r="F4697" t="s">
        <v>16</v>
      </c>
      <c r="G4697" s="2">
        <v>78157</v>
      </c>
      <c r="H4697">
        <f t="shared" si="438"/>
        <v>4653500</v>
      </c>
      <c r="I4697">
        <f t="shared" si="439"/>
        <v>340500</v>
      </c>
      <c r="J4697" t="str">
        <f t="shared" si="440"/>
        <v>December</v>
      </c>
      <c r="K4697" t="str">
        <f t="shared" si="441"/>
        <v>2113</v>
      </c>
      <c r="L4697" t="str">
        <f t="shared" si="442"/>
        <v>High Discount</v>
      </c>
      <c r="M4697" t="str">
        <f t="shared" si="443"/>
        <v>Ok</v>
      </c>
      <c r="N4697" t="s">
        <v>10264</v>
      </c>
    </row>
    <row r="4698" spans="1:14" x14ac:dyDescent="0.35">
      <c r="A4698" t="s">
        <v>4716</v>
      </c>
      <c r="B4698" t="s">
        <v>21</v>
      </c>
      <c r="C4698">
        <v>577</v>
      </c>
      <c r="D4698">
        <v>22000</v>
      </c>
      <c r="E4698">
        <v>300</v>
      </c>
      <c r="F4698" t="s">
        <v>8</v>
      </c>
      <c r="G4698" s="2">
        <v>78164</v>
      </c>
      <c r="H4698">
        <f t="shared" si="438"/>
        <v>12520900</v>
      </c>
      <c r="I4698">
        <f t="shared" si="439"/>
        <v>173100</v>
      </c>
      <c r="J4698" t="str">
        <f t="shared" si="440"/>
        <v>January</v>
      </c>
      <c r="K4698" t="str">
        <f t="shared" si="441"/>
        <v>2114</v>
      </c>
      <c r="L4698" t="str">
        <f t="shared" si="442"/>
        <v>Normal</v>
      </c>
      <c r="M4698" t="str">
        <f t="shared" si="443"/>
        <v>Ok</v>
      </c>
      <c r="N4698" t="s">
        <v>10264</v>
      </c>
    </row>
    <row r="4699" spans="1:14" x14ac:dyDescent="0.35">
      <c r="A4699" t="s">
        <v>4717</v>
      </c>
      <c r="B4699" t="s">
        <v>13</v>
      </c>
      <c r="C4699">
        <v>424</v>
      </c>
      <c r="D4699">
        <v>5500</v>
      </c>
      <c r="E4699">
        <v>5000</v>
      </c>
      <c r="F4699" t="s">
        <v>16</v>
      </c>
      <c r="G4699" s="2">
        <v>78171</v>
      </c>
      <c r="H4699">
        <f t="shared" si="438"/>
        <v>212000</v>
      </c>
      <c r="I4699">
        <f t="shared" si="439"/>
        <v>2120000</v>
      </c>
      <c r="J4699" t="str">
        <f t="shared" si="440"/>
        <v>January</v>
      </c>
      <c r="K4699" t="str">
        <f t="shared" si="441"/>
        <v>2114</v>
      </c>
      <c r="L4699" t="str">
        <f t="shared" si="442"/>
        <v>High Discount</v>
      </c>
      <c r="M4699" t="str">
        <f t="shared" si="443"/>
        <v>Ok</v>
      </c>
      <c r="N4699" t="s">
        <v>10264</v>
      </c>
    </row>
    <row r="4700" spans="1:14" x14ac:dyDescent="0.35">
      <c r="A4700" t="s">
        <v>4718</v>
      </c>
      <c r="B4700" t="s">
        <v>15</v>
      </c>
      <c r="C4700">
        <v>503</v>
      </c>
      <c r="D4700">
        <v>6000</v>
      </c>
      <c r="E4700">
        <v>100</v>
      </c>
      <c r="F4700" t="s">
        <v>8</v>
      </c>
      <c r="G4700" s="2">
        <v>78178</v>
      </c>
      <c r="H4700">
        <f t="shared" si="438"/>
        <v>2967700</v>
      </c>
      <c r="I4700">
        <f t="shared" si="439"/>
        <v>50300</v>
      </c>
      <c r="J4700" t="str">
        <f t="shared" si="440"/>
        <v>January</v>
      </c>
      <c r="K4700" t="str">
        <f t="shared" si="441"/>
        <v>2114</v>
      </c>
      <c r="L4700" t="str">
        <f t="shared" si="442"/>
        <v>Normal</v>
      </c>
      <c r="M4700" t="str">
        <f t="shared" si="443"/>
        <v>Ok</v>
      </c>
      <c r="N4700" t="s">
        <v>10264</v>
      </c>
    </row>
    <row r="4701" spans="1:14" x14ac:dyDescent="0.35">
      <c r="A4701" t="s">
        <v>4719</v>
      </c>
      <c r="B4701" t="s">
        <v>21</v>
      </c>
      <c r="C4701">
        <v>266</v>
      </c>
      <c r="D4701">
        <v>22000</v>
      </c>
      <c r="E4701">
        <v>100</v>
      </c>
      <c r="F4701" t="s">
        <v>16</v>
      </c>
      <c r="G4701" s="2">
        <v>78185</v>
      </c>
      <c r="H4701">
        <f t="shared" si="438"/>
        <v>5825400</v>
      </c>
      <c r="I4701">
        <f t="shared" si="439"/>
        <v>26600</v>
      </c>
      <c r="J4701" t="str">
        <f t="shared" si="440"/>
        <v>January</v>
      </c>
      <c r="K4701" t="str">
        <f t="shared" si="441"/>
        <v>2114</v>
      </c>
      <c r="L4701" t="str">
        <f t="shared" si="442"/>
        <v>Normal</v>
      </c>
      <c r="M4701" t="str">
        <f t="shared" si="443"/>
        <v>Ok</v>
      </c>
      <c r="N4701" t="s">
        <v>10264</v>
      </c>
    </row>
    <row r="4702" spans="1:14" x14ac:dyDescent="0.35">
      <c r="A4702" t="s">
        <v>4720</v>
      </c>
      <c r="B4702" t="s">
        <v>19</v>
      </c>
      <c r="C4702">
        <v>91</v>
      </c>
      <c r="D4702">
        <v>6000</v>
      </c>
      <c r="E4702">
        <v>400</v>
      </c>
      <c r="F4702" t="s">
        <v>11</v>
      </c>
      <c r="G4702" s="2">
        <v>78192</v>
      </c>
      <c r="H4702">
        <f t="shared" si="438"/>
        <v>509600</v>
      </c>
      <c r="I4702">
        <f t="shared" si="439"/>
        <v>36400</v>
      </c>
      <c r="J4702" t="str">
        <f t="shared" si="440"/>
        <v>January</v>
      </c>
      <c r="K4702" t="str">
        <f t="shared" si="441"/>
        <v>2114</v>
      </c>
      <c r="L4702" t="str">
        <f t="shared" si="442"/>
        <v>High Discount</v>
      </c>
      <c r="M4702" t="str">
        <f t="shared" si="443"/>
        <v>Ok</v>
      </c>
      <c r="N4702" t="s">
        <v>10264</v>
      </c>
    </row>
    <row r="4703" spans="1:14" x14ac:dyDescent="0.35">
      <c r="A4703" t="s">
        <v>4721</v>
      </c>
      <c r="B4703" t="s">
        <v>39</v>
      </c>
      <c r="C4703">
        <v>243</v>
      </c>
      <c r="D4703">
        <v>18000</v>
      </c>
      <c r="E4703">
        <v>2000</v>
      </c>
      <c r="F4703" t="s">
        <v>16</v>
      </c>
      <c r="G4703" s="2">
        <v>78199</v>
      </c>
      <c r="H4703">
        <f t="shared" si="438"/>
        <v>3888000</v>
      </c>
      <c r="I4703">
        <f t="shared" si="439"/>
        <v>486000</v>
      </c>
      <c r="J4703" t="str">
        <f t="shared" si="440"/>
        <v>February</v>
      </c>
      <c r="K4703" t="str">
        <f t="shared" si="441"/>
        <v>2114</v>
      </c>
      <c r="L4703" t="str">
        <f t="shared" si="442"/>
        <v>High Discount</v>
      </c>
      <c r="M4703" t="str">
        <f t="shared" si="443"/>
        <v>Ok</v>
      </c>
      <c r="N4703" t="s">
        <v>10264</v>
      </c>
    </row>
    <row r="4704" spans="1:14" x14ac:dyDescent="0.35">
      <c r="A4704" t="s">
        <v>4722</v>
      </c>
      <c r="B4704" t="s">
        <v>21</v>
      </c>
      <c r="C4704">
        <v>376</v>
      </c>
      <c r="D4704">
        <v>1200</v>
      </c>
      <c r="E4704">
        <v>400</v>
      </c>
      <c r="F4704" t="s">
        <v>16</v>
      </c>
      <c r="G4704" s="2">
        <v>78206</v>
      </c>
      <c r="H4704">
        <f t="shared" si="438"/>
        <v>300800</v>
      </c>
      <c r="I4704">
        <f t="shared" si="439"/>
        <v>150400</v>
      </c>
      <c r="J4704" t="str">
        <f t="shared" si="440"/>
        <v>February</v>
      </c>
      <c r="K4704" t="str">
        <f t="shared" si="441"/>
        <v>2114</v>
      </c>
      <c r="L4704" t="str">
        <f t="shared" si="442"/>
        <v>High Discount</v>
      </c>
      <c r="M4704" t="str">
        <f t="shared" si="443"/>
        <v>Ok</v>
      </c>
      <c r="N4704" t="s">
        <v>10264</v>
      </c>
    </row>
    <row r="4705" spans="1:14" x14ac:dyDescent="0.35">
      <c r="A4705" t="s">
        <v>4723</v>
      </c>
      <c r="B4705" t="s">
        <v>43</v>
      </c>
      <c r="C4705">
        <v>422</v>
      </c>
      <c r="D4705">
        <v>1200</v>
      </c>
      <c r="E4705">
        <v>300</v>
      </c>
      <c r="F4705" t="s">
        <v>11</v>
      </c>
      <c r="G4705" s="2">
        <v>78213</v>
      </c>
      <c r="H4705">
        <f t="shared" si="438"/>
        <v>379800</v>
      </c>
      <c r="I4705">
        <f t="shared" si="439"/>
        <v>126600</v>
      </c>
      <c r="J4705" t="str">
        <f t="shared" si="440"/>
        <v>February</v>
      </c>
      <c r="K4705" t="str">
        <f t="shared" si="441"/>
        <v>2114</v>
      </c>
      <c r="L4705" t="str">
        <f t="shared" si="442"/>
        <v>Normal</v>
      </c>
      <c r="M4705" t="str">
        <f t="shared" si="443"/>
        <v>Ok</v>
      </c>
      <c r="N4705" t="s">
        <v>10264</v>
      </c>
    </row>
    <row r="4706" spans="1:14" x14ac:dyDescent="0.35">
      <c r="A4706" t="s">
        <v>4724</v>
      </c>
      <c r="B4706" t="s">
        <v>15</v>
      </c>
      <c r="C4706">
        <v>514</v>
      </c>
      <c r="D4706">
        <v>15000</v>
      </c>
      <c r="E4706">
        <v>400</v>
      </c>
      <c r="F4706" t="s">
        <v>11</v>
      </c>
      <c r="G4706" s="2">
        <v>78220</v>
      </c>
      <c r="H4706">
        <f t="shared" si="438"/>
        <v>7504400</v>
      </c>
      <c r="I4706">
        <f t="shared" si="439"/>
        <v>205600</v>
      </c>
      <c r="J4706" t="str">
        <f t="shared" si="440"/>
        <v>February</v>
      </c>
      <c r="K4706" t="str">
        <f t="shared" si="441"/>
        <v>2114</v>
      </c>
      <c r="L4706" t="str">
        <f t="shared" si="442"/>
        <v>Normal</v>
      </c>
      <c r="M4706" t="str">
        <f t="shared" si="443"/>
        <v>Ok</v>
      </c>
      <c r="N4706" t="s">
        <v>10264</v>
      </c>
    </row>
    <row r="4707" spans="1:14" x14ac:dyDescent="0.35">
      <c r="A4707" t="s">
        <v>4725</v>
      </c>
      <c r="B4707" t="s">
        <v>19</v>
      </c>
      <c r="C4707">
        <v>212</v>
      </c>
      <c r="D4707">
        <v>1200</v>
      </c>
      <c r="E4707">
        <v>2000</v>
      </c>
      <c r="F4707" t="s">
        <v>46</v>
      </c>
      <c r="G4707" s="2">
        <v>78227</v>
      </c>
      <c r="H4707">
        <f t="shared" si="438"/>
        <v>0</v>
      </c>
      <c r="I4707">
        <f t="shared" si="439"/>
        <v>424000</v>
      </c>
      <c r="J4707" t="str">
        <f t="shared" si="440"/>
        <v>March</v>
      </c>
      <c r="K4707" t="str">
        <f t="shared" si="441"/>
        <v>2114</v>
      </c>
      <c r="L4707" t="str">
        <f t="shared" si="442"/>
        <v>High Discount</v>
      </c>
      <c r="M4707" t="str">
        <f t="shared" si="443"/>
        <v>Zero Sales</v>
      </c>
      <c r="N4707" t="s">
        <v>10264</v>
      </c>
    </row>
    <row r="4708" spans="1:14" x14ac:dyDescent="0.35">
      <c r="A4708" t="s">
        <v>4726</v>
      </c>
      <c r="B4708" t="s">
        <v>33</v>
      </c>
      <c r="C4708">
        <v>325</v>
      </c>
      <c r="D4708">
        <v>4500</v>
      </c>
      <c r="E4708">
        <v>5000</v>
      </c>
      <c r="F4708" t="s">
        <v>16</v>
      </c>
      <c r="G4708" s="2">
        <v>78234</v>
      </c>
      <c r="H4708">
        <f t="shared" si="438"/>
        <v>0</v>
      </c>
      <c r="I4708">
        <f t="shared" si="439"/>
        <v>1625000</v>
      </c>
      <c r="J4708" t="str">
        <f t="shared" si="440"/>
        <v>March</v>
      </c>
      <c r="K4708" t="str">
        <f t="shared" si="441"/>
        <v>2114</v>
      </c>
      <c r="L4708" t="str">
        <f t="shared" si="442"/>
        <v>High Discount</v>
      </c>
      <c r="M4708" t="str">
        <f t="shared" si="443"/>
        <v>Zero Sales</v>
      </c>
      <c r="N4708" t="s">
        <v>10264</v>
      </c>
    </row>
    <row r="4709" spans="1:14" x14ac:dyDescent="0.35">
      <c r="A4709" t="s">
        <v>4727</v>
      </c>
      <c r="B4709" t="s">
        <v>7</v>
      </c>
      <c r="C4709">
        <v>413</v>
      </c>
      <c r="D4709">
        <v>22000</v>
      </c>
      <c r="E4709">
        <v>3000</v>
      </c>
      <c r="F4709" t="s">
        <v>11</v>
      </c>
      <c r="G4709" s="2">
        <v>78241</v>
      </c>
      <c r="H4709">
        <f t="shared" si="438"/>
        <v>7847000</v>
      </c>
      <c r="I4709">
        <f t="shared" si="439"/>
        <v>1239000</v>
      </c>
      <c r="J4709" t="str">
        <f t="shared" si="440"/>
        <v>March</v>
      </c>
      <c r="K4709" t="str">
        <f t="shared" si="441"/>
        <v>2114</v>
      </c>
      <c r="L4709" t="str">
        <f t="shared" si="442"/>
        <v>High Discount</v>
      </c>
      <c r="M4709" t="str">
        <f t="shared" si="443"/>
        <v>Ok</v>
      </c>
      <c r="N4709" t="s">
        <v>10264</v>
      </c>
    </row>
    <row r="4710" spans="1:14" x14ac:dyDescent="0.35">
      <c r="A4710" t="s">
        <v>4728</v>
      </c>
      <c r="B4710" t="s">
        <v>33</v>
      </c>
      <c r="C4710">
        <v>529</v>
      </c>
      <c r="D4710">
        <v>4500</v>
      </c>
      <c r="E4710">
        <v>1500</v>
      </c>
      <c r="F4710" t="s">
        <v>11</v>
      </c>
      <c r="G4710" s="2">
        <v>78248</v>
      </c>
      <c r="H4710">
        <f t="shared" si="438"/>
        <v>1587000</v>
      </c>
      <c r="I4710">
        <f t="shared" si="439"/>
        <v>793500</v>
      </c>
      <c r="J4710" t="str">
        <f t="shared" si="440"/>
        <v>March</v>
      </c>
      <c r="K4710" t="str">
        <f t="shared" si="441"/>
        <v>2114</v>
      </c>
      <c r="L4710" t="str">
        <f t="shared" si="442"/>
        <v>High Discount</v>
      </c>
      <c r="M4710" t="str">
        <f t="shared" si="443"/>
        <v>Ok</v>
      </c>
      <c r="N4710" t="s">
        <v>10264</v>
      </c>
    </row>
    <row r="4711" spans="1:14" x14ac:dyDescent="0.35">
      <c r="A4711" t="s">
        <v>4729</v>
      </c>
      <c r="B4711" t="s">
        <v>10</v>
      </c>
      <c r="C4711">
        <v>509</v>
      </c>
      <c r="D4711">
        <v>45000</v>
      </c>
      <c r="E4711">
        <v>1500</v>
      </c>
      <c r="F4711" t="s">
        <v>46</v>
      </c>
      <c r="G4711" s="2">
        <v>78255</v>
      </c>
      <c r="H4711">
        <f t="shared" si="438"/>
        <v>22141500</v>
      </c>
      <c r="I4711">
        <f t="shared" si="439"/>
        <v>763500</v>
      </c>
      <c r="J4711" t="str">
        <f t="shared" si="440"/>
        <v>April</v>
      </c>
      <c r="K4711" t="str">
        <f t="shared" si="441"/>
        <v>2114</v>
      </c>
      <c r="L4711" t="str">
        <f t="shared" si="442"/>
        <v>High Discount</v>
      </c>
      <c r="M4711" t="str">
        <f t="shared" si="443"/>
        <v>Ok</v>
      </c>
      <c r="N4711" t="s">
        <v>10264</v>
      </c>
    </row>
    <row r="4712" spans="1:14" x14ac:dyDescent="0.35">
      <c r="A4712" t="s">
        <v>4730</v>
      </c>
      <c r="B4712" t="s">
        <v>7</v>
      </c>
      <c r="C4712">
        <v>314</v>
      </c>
      <c r="D4712">
        <v>22000</v>
      </c>
      <c r="E4712">
        <v>3000</v>
      </c>
      <c r="F4712" t="s">
        <v>8</v>
      </c>
      <c r="G4712" s="2">
        <v>78262</v>
      </c>
      <c r="H4712">
        <f t="shared" si="438"/>
        <v>5966000</v>
      </c>
      <c r="I4712">
        <f t="shared" si="439"/>
        <v>942000</v>
      </c>
      <c r="J4712" t="str">
        <f t="shared" si="440"/>
        <v>April</v>
      </c>
      <c r="K4712" t="str">
        <f t="shared" si="441"/>
        <v>2114</v>
      </c>
      <c r="L4712" t="str">
        <f t="shared" si="442"/>
        <v>High Discount</v>
      </c>
      <c r="M4712" t="str">
        <f t="shared" si="443"/>
        <v>Ok</v>
      </c>
      <c r="N4712" t="s">
        <v>10264</v>
      </c>
    </row>
    <row r="4713" spans="1:14" x14ac:dyDescent="0.35">
      <c r="A4713" t="s">
        <v>4731</v>
      </c>
      <c r="B4713" t="s">
        <v>10</v>
      </c>
      <c r="C4713">
        <v>588</v>
      </c>
      <c r="D4713">
        <v>12000</v>
      </c>
      <c r="E4713">
        <v>400</v>
      </c>
      <c r="F4713" t="s">
        <v>11</v>
      </c>
      <c r="G4713" s="2">
        <v>78269</v>
      </c>
      <c r="H4713">
        <f t="shared" si="438"/>
        <v>6820800</v>
      </c>
      <c r="I4713">
        <f t="shared" si="439"/>
        <v>235200</v>
      </c>
      <c r="J4713" t="str">
        <f t="shared" si="440"/>
        <v>April</v>
      </c>
      <c r="K4713" t="str">
        <f t="shared" si="441"/>
        <v>2114</v>
      </c>
      <c r="L4713" t="str">
        <f t="shared" si="442"/>
        <v>Normal</v>
      </c>
      <c r="M4713" t="str">
        <f t="shared" si="443"/>
        <v>Ok</v>
      </c>
      <c r="N4713" t="s">
        <v>10264</v>
      </c>
    </row>
    <row r="4714" spans="1:14" x14ac:dyDescent="0.35">
      <c r="A4714" t="s">
        <v>4732</v>
      </c>
      <c r="B4714" t="s">
        <v>7</v>
      </c>
      <c r="C4714">
        <v>435</v>
      </c>
      <c r="D4714">
        <v>800</v>
      </c>
      <c r="E4714">
        <v>100</v>
      </c>
      <c r="F4714" t="s">
        <v>11</v>
      </c>
      <c r="G4714" s="2">
        <v>78276</v>
      </c>
      <c r="H4714">
        <f t="shared" si="438"/>
        <v>304500</v>
      </c>
      <c r="I4714">
        <f t="shared" si="439"/>
        <v>43500</v>
      </c>
      <c r="J4714" t="str">
        <f t="shared" si="440"/>
        <v>April</v>
      </c>
      <c r="K4714" t="str">
        <f t="shared" si="441"/>
        <v>2114</v>
      </c>
      <c r="L4714" t="str">
        <f t="shared" si="442"/>
        <v>Normal</v>
      </c>
      <c r="M4714" t="str">
        <f t="shared" si="443"/>
        <v>Ok</v>
      </c>
      <c r="N4714" t="s">
        <v>10264</v>
      </c>
    </row>
    <row r="4715" spans="1:14" x14ac:dyDescent="0.35">
      <c r="A4715" t="s">
        <v>4733</v>
      </c>
      <c r="B4715" t="s">
        <v>7</v>
      </c>
      <c r="C4715">
        <v>134</v>
      </c>
      <c r="D4715">
        <v>5500</v>
      </c>
      <c r="E4715">
        <v>100</v>
      </c>
      <c r="F4715" t="s">
        <v>16</v>
      </c>
      <c r="G4715" s="2">
        <v>78283</v>
      </c>
      <c r="H4715">
        <f t="shared" si="438"/>
        <v>723600</v>
      </c>
      <c r="I4715">
        <f t="shared" si="439"/>
        <v>13400</v>
      </c>
      <c r="J4715" t="str">
        <f t="shared" si="440"/>
        <v>April</v>
      </c>
      <c r="K4715" t="str">
        <f t="shared" si="441"/>
        <v>2114</v>
      </c>
      <c r="L4715" t="str">
        <f t="shared" si="442"/>
        <v>Normal</v>
      </c>
      <c r="M4715" t="str">
        <f t="shared" si="443"/>
        <v>Ok</v>
      </c>
      <c r="N4715" t="s">
        <v>10264</v>
      </c>
    </row>
    <row r="4716" spans="1:14" x14ac:dyDescent="0.35">
      <c r="A4716" t="s">
        <v>4734</v>
      </c>
      <c r="B4716" t="s">
        <v>39</v>
      </c>
      <c r="C4716">
        <v>365</v>
      </c>
      <c r="D4716">
        <v>6000</v>
      </c>
      <c r="E4716">
        <v>2000</v>
      </c>
      <c r="F4716" t="s">
        <v>46</v>
      </c>
      <c r="G4716" s="2">
        <v>78290</v>
      </c>
      <c r="H4716">
        <f t="shared" si="438"/>
        <v>1460000</v>
      </c>
      <c r="I4716">
        <f t="shared" si="439"/>
        <v>730000</v>
      </c>
      <c r="J4716" t="str">
        <f t="shared" si="440"/>
        <v>May</v>
      </c>
      <c r="K4716" t="str">
        <f t="shared" si="441"/>
        <v>2114</v>
      </c>
      <c r="L4716" t="str">
        <f t="shared" si="442"/>
        <v>High Discount</v>
      </c>
      <c r="M4716" t="str">
        <f t="shared" si="443"/>
        <v>Ok</v>
      </c>
      <c r="N4716" t="s">
        <v>10264</v>
      </c>
    </row>
    <row r="4717" spans="1:14" x14ac:dyDescent="0.35">
      <c r="A4717" t="s">
        <v>4735</v>
      </c>
      <c r="B4717" t="s">
        <v>30</v>
      </c>
      <c r="C4717">
        <v>292</v>
      </c>
      <c r="D4717">
        <v>15000</v>
      </c>
      <c r="E4717">
        <v>5000</v>
      </c>
      <c r="F4717" t="s">
        <v>16</v>
      </c>
      <c r="G4717" s="2">
        <v>78297</v>
      </c>
      <c r="H4717">
        <f t="shared" si="438"/>
        <v>2920000</v>
      </c>
      <c r="I4717">
        <f t="shared" si="439"/>
        <v>1460000</v>
      </c>
      <c r="J4717" t="str">
        <f t="shared" si="440"/>
        <v>May</v>
      </c>
      <c r="K4717" t="str">
        <f t="shared" si="441"/>
        <v>2114</v>
      </c>
      <c r="L4717" t="str">
        <f t="shared" si="442"/>
        <v>High Discount</v>
      </c>
      <c r="M4717" t="str">
        <f t="shared" si="443"/>
        <v>Ok</v>
      </c>
      <c r="N4717" t="s">
        <v>10264</v>
      </c>
    </row>
    <row r="4718" spans="1:14" x14ac:dyDescent="0.35">
      <c r="A4718" t="s">
        <v>4736</v>
      </c>
      <c r="B4718" t="s">
        <v>43</v>
      </c>
      <c r="C4718">
        <v>518</v>
      </c>
      <c r="D4718">
        <v>6000</v>
      </c>
      <c r="E4718">
        <v>400</v>
      </c>
      <c r="F4718" t="s">
        <v>8</v>
      </c>
      <c r="G4718" s="2">
        <v>78304</v>
      </c>
      <c r="H4718">
        <f t="shared" si="438"/>
        <v>2900800</v>
      </c>
      <c r="I4718">
        <f t="shared" si="439"/>
        <v>207200</v>
      </c>
      <c r="J4718" t="str">
        <f t="shared" si="440"/>
        <v>May</v>
      </c>
      <c r="K4718" t="str">
        <f t="shared" si="441"/>
        <v>2114</v>
      </c>
      <c r="L4718" t="str">
        <f t="shared" si="442"/>
        <v>Normal</v>
      </c>
      <c r="M4718" t="str">
        <f t="shared" si="443"/>
        <v>Ok</v>
      </c>
      <c r="N4718" t="s">
        <v>10264</v>
      </c>
    </row>
    <row r="4719" spans="1:14" x14ac:dyDescent="0.35">
      <c r="A4719" t="s">
        <v>4737</v>
      </c>
      <c r="B4719" t="s">
        <v>33</v>
      </c>
      <c r="C4719">
        <v>391</v>
      </c>
      <c r="D4719">
        <v>800</v>
      </c>
      <c r="E4719">
        <v>300</v>
      </c>
      <c r="F4719" t="s">
        <v>46</v>
      </c>
      <c r="G4719" s="2">
        <v>78311</v>
      </c>
      <c r="H4719">
        <f t="shared" si="438"/>
        <v>195500</v>
      </c>
      <c r="I4719">
        <f t="shared" si="439"/>
        <v>117300</v>
      </c>
      <c r="J4719" t="str">
        <f t="shared" si="440"/>
        <v>May</v>
      </c>
      <c r="K4719" t="str">
        <f t="shared" si="441"/>
        <v>2114</v>
      </c>
      <c r="L4719" t="str">
        <f t="shared" si="442"/>
        <v>Normal</v>
      </c>
      <c r="M4719" t="str">
        <f t="shared" si="443"/>
        <v>Ok</v>
      </c>
      <c r="N4719" t="s">
        <v>10264</v>
      </c>
    </row>
    <row r="4720" spans="1:14" x14ac:dyDescent="0.35">
      <c r="A4720" t="s">
        <v>4738</v>
      </c>
      <c r="B4720" t="s">
        <v>21</v>
      </c>
      <c r="C4720">
        <v>226</v>
      </c>
      <c r="D4720">
        <v>800</v>
      </c>
      <c r="E4720">
        <v>1500</v>
      </c>
      <c r="F4720" t="s">
        <v>16</v>
      </c>
      <c r="G4720" s="2">
        <v>78318</v>
      </c>
      <c r="H4720">
        <f t="shared" si="438"/>
        <v>0</v>
      </c>
      <c r="I4720">
        <f t="shared" si="439"/>
        <v>339000</v>
      </c>
      <c r="J4720" t="str">
        <f t="shared" si="440"/>
        <v>June</v>
      </c>
      <c r="K4720" t="str">
        <f t="shared" si="441"/>
        <v>2114</v>
      </c>
      <c r="L4720" t="str">
        <f t="shared" si="442"/>
        <v>High Discount</v>
      </c>
      <c r="M4720" t="str">
        <f t="shared" si="443"/>
        <v>Zero Sales</v>
      </c>
      <c r="N4720" t="s">
        <v>10264</v>
      </c>
    </row>
    <row r="4721" spans="1:14" x14ac:dyDescent="0.35">
      <c r="A4721" t="s">
        <v>4739</v>
      </c>
      <c r="B4721" t="s">
        <v>19</v>
      </c>
      <c r="C4721">
        <v>179</v>
      </c>
      <c r="D4721">
        <v>800</v>
      </c>
      <c r="E4721">
        <v>300</v>
      </c>
      <c r="F4721" t="s">
        <v>11</v>
      </c>
      <c r="G4721" s="2">
        <v>78325</v>
      </c>
      <c r="H4721">
        <f t="shared" si="438"/>
        <v>89500</v>
      </c>
      <c r="I4721">
        <f t="shared" si="439"/>
        <v>53700</v>
      </c>
      <c r="J4721" t="str">
        <f t="shared" si="440"/>
        <v>June</v>
      </c>
      <c r="K4721" t="str">
        <f t="shared" si="441"/>
        <v>2114</v>
      </c>
      <c r="L4721" t="str">
        <f t="shared" si="442"/>
        <v>High Discount</v>
      </c>
      <c r="M4721" t="str">
        <f t="shared" si="443"/>
        <v>Ok</v>
      </c>
      <c r="N4721" t="s">
        <v>10264</v>
      </c>
    </row>
    <row r="4722" spans="1:14" x14ac:dyDescent="0.35">
      <c r="A4722" t="s">
        <v>4740</v>
      </c>
      <c r="B4722" t="s">
        <v>15</v>
      </c>
      <c r="C4722">
        <v>132</v>
      </c>
      <c r="D4722">
        <v>22000</v>
      </c>
      <c r="E4722">
        <v>200</v>
      </c>
      <c r="F4722" t="s">
        <v>11</v>
      </c>
      <c r="G4722" s="2">
        <v>78332</v>
      </c>
      <c r="H4722">
        <f t="shared" si="438"/>
        <v>2877600</v>
      </c>
      <c r="I4722">
        <f t="shared" si="439"/>
        <v>26400</v>
      </c>
      <c r="J4722" t="str">
        <f t="shared" si="440"/>
        <v>June</v>
      </c>
      <c r="K4722" t="str">
        <f t="shared" si="441"/>
        <v>2114</v>
      </c>
      <c r="L4722" t="str">
        <f t="shared" si="442"/>
        <v>High Discount</v>
      </c>
      <c r="M4722" t="str">
        <f t="shared" si="443"/>
        <v>Ok</v>
      </c>
      <c r="N4722" t="s">
        <v>10264</v>
      </c>
    </row>
    <row r="4723" spans="1:14" x14ac:dyDescent="0.35">
      <c r="A4723" t="s">
        <v>4741</v>
      </c>
      <c r="B4723" t="s">
        <v>43</v>
      </c>
      <c r="C4723">
        <v>409</v>
      </c>
      <c r="D4723">
        <v>5500</v>
      </c>
      <c r="E4723">
        <v>1000</v>
      </c>
      <c r="F4723" t="s">
        <v>46</v>
      </c>
      <c r="G4723" s="2">
        <v>78339</v>
      </c>
      <c r="H4723">
        <f t="shared" si="438"/>
        <v>1840500</v>
      </c>
      <c r="I4723">
        <f t="shared" si="439"/>
        <v>409000</v>
      </c>
      <c r="J4723" t="str">
        <f t="shared" si="440"/>
        <v>June</v>
      </c>
      <c r="K4723" t="str">
        <f t="shared" si="441"/>
        <v>2114</v>
      </c>
      <c r="L4723" t="str">
        <f t="shared" si="442"/>
        <v>High Discount</v>
      </c>
      <c r="M4723" t="str">
        <f t="shared" si="443"/>
        <v>Ok</v>
      </c>
      <c r="N4723" t="s">
        <v>10264</v>
      </c>
    </row>
    <row r="4724" spans="1:14" x14ac:dyDescent="0.35">
      <c r="A4724" t="s">
        <v>4742</v>
      </c>
      <c r="B4724" t="s">
        <v>10</v>
      </c>
      <c r="C4724">
        <v>137</v>
      </c>
      <c r="D4724">
        <v>12000</v>
      </c>
      <c r="E4724">
        <v>2000</v>
      </c>
      <c r="F4724" t="s">
        <v>11</v>
      </c>
      <c r="G4724" s="2">
        <v>78346</v>
      </c>
      <c r="H4724">
        <f t="shared" si="438"/>
        <v>1370000</v>
      </c>
      <c r="I4724">
        <f t="shared" si="439"/>
        <v>274000</v>
      </c>
      <c r="J4724" t="str">
        <f t="shared" si="440"/>
        <v>July</v>
      </c>
      <c r="K4724" t="str">
        <f t="shared" si="441"/>
        <v>2114</v>
      </c>
      <c r="L4724" t="str">
        <f t="shared" si="442"/>
        <v>High Discount</v>
      </c>
      <c r="M4724" t="str">
        <f t="shared" si="443"/>
        <v>Ok</v>
      </c>
      <c r="N4724" t="s">
        <v>10264</v>
      </c>
    </row>
    <row r="4725" spans="1:14" x14ac:dyDescent="0.35">
      <c r="A4725" t="s">
        <v>4743</v>
      </c>
      <c r="B4725" t="s">
        <v>39</v>
      </c>
      <c r="C4725">
        <v>581</v>
      </c>
      <c r="D4725">
        <v>800</v>
      </c>
      <c r="E4725">
        <v>2000</v>
      </c>
      <c r="F4725" t="s">
        <v>16</v>
      </c>
      <c r="G4725" s="2">
        <v>78353</v>
      </c>
      <c r="H4725">
        <f t="shared" si="438"/>
        <v>0</v>
      </c>
      <c r="I4725">
        <f t="shared" si="439"/>
        <v>1162000</v>
      </c>
      <c r="J4725" t="str">
        <f t="shared" si="440"/>
        <v>July</v>
      </c>
      <c r="K4725" t="str">
        <f t="shared" si="441"/>
        <v>2114</v>
      </c>
      <c r="L4725" t="str">
        <f t="shared" si="442"/>
        <v>High Discount</v>
      </c>
      <c r="M4725" t="str">
        <f t="shared" si="443"/>
        <v>Zero Sales</v>
      </c>
      <c r="N4725" t="s">
        <v>10264</v>
      </c>
    </row>
    <row r="4726" spans="1:14" x14ac:dyDescent="0.35">
      <c r="A4726" t="s">
        <v>4744</v>
      </c>
      <c r="B4726" t="s">
        <v>10</v>
      </c>
      <c r="C4726">
        <v>520</v>
      </c>
      <c r="D4726">
        <v>15000</v>
      </c>
      <c r="E4726">
        <v>500</v>
      </c>
      <c r="F4726" t="s">
        <v>46</v>
      </c>
      <c r="G4726" s="2">
        <v>78360</v>
      </c>
      <c r="H4726">
        <f t="shared" si="438"/>
        <v>7540000</v>
      </c>
      <c r="I4726">
        <f t="shared" si="439"/>
        <v>260000</v>
      </c>
      <c r="J4726" t="str">
        <f t="shared" si="440"/>
        <v>July</v>
      </c>
      <c r="K4726" t="str">
        <f t="shared" si="441"/>
        <v>2114</v>
      </c>
      <c r="L4726" t="str">
        <f t="shared" si="442"/>
        <v>Normal</v>
      </c>
      <c r="M4726" t="str">
        <f t="shared" si="443"/>
        <v>Ok</v>
      </c>
      <c r="N4726" t="s">
        <v>10264</v>
      </c>
    </row>
    <row r="4727" spans="1:14" x14ac:dyDescent="0.35">
      <c r="A4727" t="s">
        <v>4745</v>
      </c>
      <c r="B4727" t="s">
        <v>30</v>
      </c>
      <c r="C4727">
        <v>547</v>
      </c>
      <c r="D4727">
        <v>22000</v>
      </c>
      <c r="E4727">
        <v>5000</v>
      </c>
      <c r="F4727" t="s">
        <v>11</v>
      </c>
      <c r="G4727" s="2">
        <v>78367</v>
      </c>
      <c r="H4727">
        <f t="shared" si="438"/>
        <v>9299000</v>
      </c>
      <c r="I4727">
        <f t="shared" si="439"/>
        <v>2735000</v>
      </c>
      <c r="J4727" t="str">
        <f t="shared" si="440"/>
        <v>July</v>
      </c>
      <c r="K4727" t="str">
        <f t="shared" si="441"/>
        <v>2114</v>
      </c>
      <c r="L4727" t="str">
        <f t="shared" si="442"/>
        <v>High Discount</v>
      </c>
      <c r="M4727" t="str">
        <f t="shared" si="443"/>
        <v>Ok</v>
      </c>
      <c r="N4727" t="s">
        <v>10264</v>
      </c>
    </row>
    <row r="4728" spans="1:14" x14ac:dyDescent="0.35">
      <c r="A4728" t="s">
        <v>4746</v>
      </c>
      <c r="B4728" t="s">
        <v>15</v>
      </c>
      <c r="C4728">
        <v>556</v>
      </c>
      <c r="D4728">
        <v>12000</v>
      </c>
      <c r="E4728">
        <v>500</v>
      </c>
      <c r="F4728" t="s">
        <v>11</v>
      </c>
      <c r="G4728" s="2">
        <v>78374</v>
      </c>
      <c r="H4728">
        <f t="shared" si="438"/>
        <v>6394000</v>
      </c>
      <c r="I4728">
        <f t="shared" si="439"/>
        <v>278000</v>
      </c>
      <c r="J4728" t="str">
        <f t="shared" si="440"/>
        <v>July</v>
      </c>
      <c r="K4728" t="str">
        <f t="shared" si="441"/>
        <v>2114</v>
      </c>
      <c r="L4728" t="str">
        <f t="shared" si="442"/>
        <v>Normal</v>
      </c>
      <c r="M4728" t="str">
        <f t="shared" si="443"/>
        <v>Ok</v>
      </c>
      <c r="N4728" t="s">
        <v>10264</v>
      </c>
    </row>
    <row r="4729" spans="1:14" x14ac:dyDescent="0.35">
      <c r="A4729" t="s">
        <v>4747</v>
      </c>
      <c r="B4729" t="s">
        <v>39</v>
      </c>
      <c r="C4729">
        <v>403</v>
      </c>
      <c r="D4729">
        <v>800</v>
      </c>
      <c r="E4729">
        <v>500</v>
      </c>
      <c r="F4729" t="s">
        <v>8</v>
      </c>
      <c r="G4729" s="2">
        <v>78381</v>
      </c>
      <c r="H4729">
        <f t="shared" si="438"/>
        <v>120900</v>
      </c>
      <c r="I4729">
        <f t="shared" si="439"/>
        <v>201500</v>
      </c>
      <c r="J4729" t="str">
        <f t="shared" si="440"/>
        <v>August</v>
      </c>
      <c r="K4729" t="str">
        <f t="shared" si="441"/>
        <v>2114</v>
      </c>
      <c r="L4729" t="str">
        <f t="shared" si="442"/>
        <v>High Discount</v>
      </c>
      <c r="M4729" t="str">
        <f t="shared" si="443"/>
        <v>Ok</v>
      </c>
      <c r="N4729" t="s">
        <v>10264</v>
      </c>
    </row>
    <row r="4730" spans="1:14" x14ac:dyDescent="0.35">
      <c r="A4730" t="s">
        <v>4748</v>
      </c>
      <c r="B4730" t="s">
        <v>10</v>
      </c>
      <c r="C4730">
        <v>465</v>
      </c>
      <c r="D4730">
        <v>45000</v>
      </c>
      <c r="E4730">
        <v>2000</v>
      </c>
      <c r="F4730" t="s">
        <v>8</v>
      </c>
      <c r="G4730" s="2">
        <v>78388</v>
      </c>
      <c r="H4730">
        <f t="shared" si="438"/>
        <v>19995000</v>
      </c>
      <c r="I4730">
        <f t="shared" si="439"/>
        <v>930000</v>
      </c>
      <c r="J4730" t="str">
        <f t="shared" si="440"/>
        <v>August</v>
      </c>
      <c r="K4730" t="str">
        <f t="shared" si="441"/>
        <v>2114</v>
      </c>
      <c r="L4730" t="str">
        <f t="shared" si="442"/>
        <v>High Discount</v>
      </c>
      <c r="M4730" t="str">
        <f t="shared" si="443"/>
        <v>Ok</v>
      </c>
      <c r="N4730" t="s">
        <v>10264</v>
      </c>
    </row>
    <row r="4731" spans="1:14" x14ac:dyDescent="0.35">
      <c r="A4731" t="s">
        <v>4749</v>
      </c>
      <c r="B4731" t="s">
        <v>30</v>
      </c>
      <c r="C4731">
        <v>100</v>
      </c>
      <c r="D4731">
        <v>15000</v>
      </c>
      <c r="E4731">
        <v>5000</v>
      </c>
      <c r="F4731" t="s">
        <v>46</v>
      </c>
      <c r="G4731" s="2">
        <v>78395</v>
      </c>
      <c r="H4731">
        <f t="shared" si="438"/>
        <v>1000000</v>
      </c>
      <c r="I4731">
        <f t="shared" si="439"/>
        <v>500000</v>
      </c>
      <c r="J4731" t="str">
        <f t="shared" si="440"/>
        <v>August</v>
      </c>
      <c r="K4731" t="str">
        <f t="shared" si="441"/>
        <v>2114</v>
      </c>
      <c r="L4731" t="str">
        <f t="shared" si="442"/>
        <v>High Discount</v>
      </c>
      <c r="M4731" t="str">
        <f t="shared" si="443"/>
        <v>Ok</v>
      </c>
      <c r="N4731" t="s">
        <v>10264</v>
      </c>
    </row>
    <row r="4732" spans="1:14" x14ac:dyDescent="0.35">
      <c r="A4732" t="s">
        <v>4750</v>
      </c>
      <c r="B4732" t="s">
        <v>19</v>
      </c>
      <c r="C4732">
        <v>112</v>
      </c>
      <c r="D4732">
        <v>45000</v>
      </c>
      <c r="E4732">
        <v>300</v>
      </c>
      <c r="F4732" t="s">
        <v>8</v>
      </c>
      <c r="G4732" s="2">
        <v>78402</v>
      </c>
      <c r="H4732">
        <f t="shared" si="438"/>
        <v>5006400</v>
      </c>
      <c r="I4732">
        <f t="shared" si="439"/>
        <v>33600</v>
      </c>
      <c r="J4732" t="str">
        <f t="shared" si="440"/>
        <v>August</v>
      </c>
      <c r="K4732" t="str">
        <f t="shared" si="441"/>
        <v>2114</v>
      </c>
      <c r="L4732" t="str">
        <f t="shared" si="442"/>
        <v>High Discount</v>
      </c>
      <c r="M4732" t="str">
        <f t="shared" si="443"/>
        <v>Ok</v>
      </c>
      <c r="N4732" t="s">
        <v>10264</v>
      </c>
    </row>
    <row r="4733" spans="1:14" x14ac:dyDescent="0.35">
      <c r="A4733" t="s">
        <v>4751</v>
      </c>
      <c r="B4733" t="s">
        <v>19</v>
      </c>
      <c r="C4733">
        <v>138</v>
      </c>
      <c r="D4733">
        <v>5500</v>
      </c>
      <c r="E4733">
        <v>1500</v>
      </c>
      <c r="F4733" t="s">
        <v>16</v>
      </c>
      <c r="G4733" s="2">
        <v>78409</v>
      </c>
      <c r="H4733">
        <f t="shared" si="438"/>
        <v>552000</v>
      </c>
      <c r="I4733">
        <f t="shared" si="439"/>
        <v>207000</v>
      </c>
      <c r="J4733" t="str">
        <f t="shared" si="440"/>
        <v>September</v>
      </c>
      <c r="K4733" t="str">
        <f t="shared" si="441"/>
        <v>2114</v>
      </c>
      <c r="L4733" t="str">
        <f t="shared" si="442"/>
        <v>High Discount</v>
      </c>
      <c r="M4733" t="str">
        <f t="shared" si="443"/>
        <v>Ok</v>
      </c>
      <c r="N4733" t="s">
        <v>10264</v>
      </c>
    </row>
    <row r="4734" spans="1:14" x14ac:dyDescent="0.35">
      <c r="A4734" t="s">
        <v>4752</v>
      </c>
      <c r="B4734" t="s">
        <v>10</v>
      </c>
      <c r="C4734">
        <v>239</v>
      </c>
      <c r="D4734">
        <v>4500</v>
      </c>
      <c r="E4734">
        <v>1000</v>
      </c>
      <c r="F4734" t="s">
        <v>11</v>
      </c>
      <c r="G4734" s="2">
        <v>78416</v>
      </c>
      <c r="H4734">
        <f t="shared" si="438"/>
        <v>836500</v>
      </c>
      <c r="I4734">
        <f t="shared" si="439"/>
        <v>239000</v>
      </c>
      <c r="J4734" t="str">
        <f t="shared" si="440"/>
        <v>September</v>
      </c>
      <c r="K4734" t="str">
        <f t="shared" si="441"/>
        <v>2114</v>
      </c>
      <c r="L4734" t="str">
        <f t="shared" si="442"/>
        <v>High Discount</v>
      </c>
      <c r="M4734" t="str">
        <f t="shared" si="443"/>
        <v>Ok</v>
      </c>
      <c r="N4734" t="s">
        <v>10264</v>
      </c>
    </row>
    <row r="4735" spans="1:14" x14ac:dyDescent="0.35">
      <c r="A4735" t="s">
        <v>4753</v>
      </c>
      <c r="B4735" t="s">
        <v>43</v>
      </c>
      <c r="C4735">
        <v>397</v>
      </c>
      <c r="D4735">
        <v>5500</v>
      </c>
      <c r="E4735">
        <v>300</v>
      </c>
      <c r="F4735" t="s">
        <v>11</v>
      </c>
      <c r="G4735" s="2">
        <v>78423</v>
      </c>
      <c r="H4735">
        <f t="shared" si="438"/>
        <v>2064400</v>
      </c>
      <c r="I4735">
        <f t="shared" si="439"/>
        <v>119100</v>
      </c>
      <c r="J4735" t="str">
        <f t="shared" si="440"/>
        <v>September</v>
      </c>
      <c r="K4735" t="str">
        <f t="shared" si="441"/>
        <v>2114</v>
      </c>
      <c r="L4735" t="str">
        <f t="shared" si="442"/>
        <v>Normal</v>
      </c>
      <c r="M4735" t="str">
        <f t="shared" si="443"/>
        <v>Ok</v>
      </c>
      <c r="N4735" t="s">
        <v>10264</v>
      </c>
    </row>
    <row r="4736" spans="1:14" x14ac:dyDescent="0.35">
      <c r="A4736" t="s">
        <v>4754</v>
      </c>
      <c r="B4736" t="s">
        <v>15</v>
      </c>
      <c r="C4736">
        <v>587</v>
      </c>
      <c r="D4736">
        <v>4500</v>
      </c>
      <c r="E4736">
        <v>2000</v>
      </c>
      <c r="F4736" t="s">
        <v>11</v>
      </c>
      <c r="G4736" s="2">
        <v>78430</v>
      </c>
      <c r="H4736">
        <f t="shared" si="438"/>
        <v>1467500</v>
      </c>
      <c r="I4736">
        <f t="shared" si="439"/>
        <v>1174000</v>
      </c>
      <c r="J4736" t="str">
        <f t="shared" si="440"/>
        <v>September</v>
      </c>
      <c r="K4736" t="str">
        <f t="shared" si="441"/>
        <v>2114</v>
      </c>
      <c r="L4736" t="str">
        <f t="shared" si="442"/>
        <v>High Discount</v>
      </c>
      <c r="M4736" t="str">
        <f t="shared" si="443"/>
        <v>Ok</v>
      </c>
      <c r="N4736" t="s">
        <v>10264</v>
      </c>
    </row>
    <row r="4737" spans="1:14" x14ac:dyDescent="0.35">
      <c r="A4737" t="s">
        <v>4755</v>
      </c>
      <c r="B4737" t="s">
        <v>13</v>
      </c>
      <c r="C4737">
        <v>225</v>
      </c>
      <c r="D4737">
        <v>4500</v>
      </c>
      <c r="E4737">
        <v>200</v>
      </c>
      <c r="F4737" t="s">
        <v>46</v>
      </c>
      <c r="G4737" s="2">
        <v>78437</v>
      </c>
      <c r="H4737">
        <f t="shared" si="438"/>
        <v>967500</v>
      </c>
      <c r="I4737">
        <f t="shared" si="439"/>
        <v>45000</v>
      </c>
      <c r="J4737" t="str">
        <f t="shared" si="440"/>
        <v>October</v>
      </c>
      <c r="K4737" t="str">
        <f t="shared" si="441"/>
        <v>2114</v>
      </c>
      <c r="L4737" t="str">
        <f t="shared" si="442"/>
        <v>Normal</v>
      </c>
      <c r="M4737" t="str">
        <f t="shared" si="443"/>
        <v>Ok</v>
      </c>
      <c r="N4737" t="s">
        <v>10264</v>
      </c>
    </row>
    <row r="4738" spans="1:14" x14ac:dyDescent="0.35">
      <c r="A4738" t="s">
        <v>4756</v>
      </c>
      <c r="B4738" t="s">
        <v>43</v>
      </c>
      <c r="C4738">
        <v>413</v>
      </c>
      <c r="D4738">
        <v>12000</v>
      </c>
      <c r="E4738">
        <v>400</v>
      </c>
      <c r="F4738" t="s">
        <v>46</v>
      </c>
      <c r="G4738" s="2">
        <v>78444</v>
      </c>
      <c r="H4738">
        <f t="shared" ref="H4738:H4801" si="444">MAX(0,(D4738-E4738)*C4738)</f>
        <v>4790800</v>
      </c>
      <c r="I4738">
        <f t="shared" si="439"/>
        <v>165200</v>
      </c>
      <c r="J4738" t="str">
        <f t="shared" si="440"/>
        <v>October</v>
      </c>
      <c r="K4738" t="str">
        <f t="shared" si="441"/>
        <v>2114</v>
      </c>
      <c r="L4738" t="str">
        <f t="shared" si="442"/>
        <v>Normal</v>
      </c>
      <c r="M4738" t="str">
        <f t="shared" si="443"/>
        <v>Ok</v>
      </c>
      <c r="N4738" t="s">
        <v>10264</v>
      </c>
    </row>
    <row r="4739" spans="1:14" x14ac:dyDescent="0.35">
      <c r="A4739" t="s">
        <v>4757</v>
      </c>
      <c r="B4739" t="s">
        <v>19</v>
      </c>
      <c r="C4739">
        <v>532</v>
      </c>
      <c r="D4739">
        <v>18000</v>
      </c>
      <c r="E4739">
        <v>2000</v>
      </c>
      <c r="F4739" t="s">
        <v>8</v>
      </c>
      <c r="G4739" s="2">
        <v>78451</v>
      </c>
      <c r="H4739">
        <f t="shared" si="444"/>
        <v>8512000</v>
      </c>
      <c r="I4739">
        <f t="shared" ref="I4739:I4802" si="445">E4739*C4739</f>
        <v>1064000</v>
      </c>
      <c r="J4739" t="str">
        <f t="shared" ref="J4739:J4802" si="446">TEXT(G:G,"mmmm")</f>
        <v>October</v>
      </c>
      <c r="K4739" t="str">
        <f t="shared" ref="K4739:K4802" si="447">TEXT(G4739,"yyy")</f>
        <v>2114</v>
      </c>
      <c r="L4739" t="str">
        <f t="shared" ref="L4739:L4802" si="448">IF(E4739&gt;=C4739,"High Discount","Normal")</f>
        <v>High Discount</v>
      </c>
      <c r="M4739" t="str">
        <f t="shared" ref="M4739:M4802" si="449">IF(H4739=0,"Zero Sales","Ok")</f>
        <v>Ok</v>
      </c>
      <c r="N4739" t="s">
        <v>10264</v>
      </c>
    </row>
    <row r="4740" spans="1:14" x14ac:dyDescent="0.35">
      <c r="A4740" t="s">
        <v>4758</v>
      </c>
      <c r="B4740" t="s">
        <v>15</v>
      </c>
      <c r="C4740">
        <v>168</v>
      </c>
      <c r="D4740">
        <v>15000</v>
      </c>
      <c r="E4740">
        <v>200</v>
      </c>
      <c r="F4740" t="s">
        <v>11</v>
      </c>
      <c r="G4740" s="2">
        <v>78458</v>
      </c>
      <c r="H4740">
        <f t="shared" si="444"/>
        <v>2486400</v>
      </c>
      <c r="I4740">
        <f t="shared" si="445"/>
        <v>33600</v>
      </c>
      <c r="J4740" t="str">
        <f t="shared" si="446"/>
        <v>October</v>
      </c>
      <c r="K4740" t="str">
        <f t="shared" si="447"/>
        <v>2114</v>
      </c>
      <c r="L4740" t="str">
        <f t="shared" si="448"/>
        <v>High Discount</v>
      </c>
      <c r="M4740" t="str">
        <f t="shared" si="449"/>
        <v>Ok</v>
      </c>
      <c r="N4740" t="s">
        <v>10264</v>
      </c>
    </row>
    <row r="4741" spans="1:14" x14ac:dyDescent="0.35">
      <c r="A4741" t="s">
        <v>4759</v>
      </c>
      <c r="B4741" t="s">
        <v>30</v>
      </c>
      <c r="C4741">
        <v>218</v>
      </c>
      <c r="D4741">
        <v>12000</v>
      </c>
      <c r="E4741">
        <v>3000</v>
      </c>
      <c r="F4741" t="s">
        <v>11</v>
      </c>
      <c r="G4741" s="2">
        <v>78465</v>
      </c>
      <c r="H4741">
        <f t="shared" si="444"/>
        <v>1962000</v>
      </c>
      <c r="I4741">
        <f t="shared" si="445"/>
        <v>654000</v>
      </c>
      <c r="J4741" t="str">
        <f t="shared" si="446"/>
        <v>October</v>
      </c>
      <c r="K4741" t="str">
        <f t="shared" si="447"/>
        <v>2114</v>
      </c>
      <c r="L4741" t="str">
        <f t="shared" si="448"/>
        <v>High Discount</v>
      </c>
      <c r="M4741" t="str">
        <f t="shared" si="449"/>
        <v>Ok</v>
      </c>
      <c r="N4741" t="s">
        <v>10264</v>
      </c>
    </row>
    <row r="4742" spans="1:14" x14ac:dyDescent="0.35">
      <c r="A4742" t="s">
        <v>4760</v>
      </c>
      <c r="B4742" t="s">
        <v>39</v>
      </c>
      <c r="C4742">
        <v>196</v>
      </c>
      <c r="D4742">
        <v>1200</v>
      </c>
      <c r="E4742">
        <v>1500</v>
      </c>
      <c r="F4742" t="s">
        <v>11</v>
      </c>
      <c r="G4742" s="2">
        <v>78472</v>
      </c>
      <c r="H4742">
        <f t="shared" si="444"/>
        <v>0</v>
      </c>
      <c r="I4742">
        <f t="shared" si="445"/>
        <v>294000</v>
      </c>
      <c r="J4742" t="str">
        <f t="shared" si="446"/>
        <v>November</v>
      </c>
      <c r="K4742" t="str">
        <f t="shared" si="447"/>
        <v>2114</v>
      </c>
      <c r="L4742" t="str">
        <f t="shared" si="448"/>
        <v>High Discount</v>
      </c>
      <c r="M4742" t="str">
        <f t="shared" si="449"/>
        <v>Zero Sales</v>
      </c>
      <c r="N4742" t="s">
        <v>10264</v>
      </c>
    </row>
    <row r="4743" spans="1:14" x14ac:dyDescent="0.35">
      <c r="A4743" t="s">
        <v>4761</v>
      </c>
      <c r="B4743" t="s">
        <v>7</v>
      </c>
      <c r="C4743">
        <v>486</v>
      </c>
      <c r="D4743">
        <v>45000</v>
      </c>
      <c r="E4743">
        <v>3000</v>
      </c>
      <c r="F4743" t="s">
        <v>11</v>
      </c>
      <c r="G4743" s="2">
        <v>78479</v>
      </c>
      <c r="H4743">
        <f t="shared" si="444"/>
        <v>20412000</v>
      </c>
      <c r="I4743">
        <f t="shared" si="445"/>
        <v>1458000</v>
      </c>
      <c r="J4743" t="str">
        <f t="shared" si="446"/>
        <v>November</v>
      </c>
      <c r="K4743" t="str">
        <f t="shared" si="447"/>
        <v>2114</v>
      </c>
      <c r="L4743" t="str">
        <f t="shared" si="448"/>
        <v>High Discount</v>
      </c>
      <c r="M4743" t="str">
        <f t="shared" si="449"/>
        <v>Ok</v>
      </c>
      <c r="N4743" t="s">
        <v>10264</v>
      </c>
    </row>
    <row r="4744" spans="1:14" x14ac:dyDescent="0.35">
      <c r="A4744" t="s">
        <v>4762</v>
      </c>
      <c r="B4744" t="s">
        <v>10</v>
      </c>
      <c r="C4744">
        <v>488</v>
      </c>
      <c r="D4744">
        <v>5500</v>
      </c>
      <c r="E4744">
        <v>2000</v>
      </c>
      <c r="F4744" t="s">
        <v>11</v>
      </c>
      <c r="G4744" s="2">
        <v>78486</v>
      </c>
      <c r="H4744">
        <f t="shared" si="444"/>
        <v>1708000</v>
      </c>
      <c r="I4744">
        <f t="shared" si="445"/>
        <v>976000</v>
      </c>
      <c r="J4744" t="str">
        <f t="shared" si="446"/>
        <v>November</v>
      </c>
      <c r="K4744" t="str">
        <f t="shared" si="447"/>
        <v>2114</v>
      </c>
      <c r="L4744" t="str">
        <f t="shared" si="448"/>
        <v>High Discount</v>
      </c>
      <c r="M4744" t="str">
        <f t="shared" si="449"/>
        <v>Ok</v>
      </c>
      <c r="N4744" t="s">
        <v>10264</v>
      </c>
    </row>
    <row r="4745" spans="1:14" x14ac:dyDescent="0.35">
      <c r="A4745" t="s">
        <v>4763</v>
      </c>
      <c r="B4745" t="s">
        <v>33</v>
      </c>
      <c r="C4745">
        <v>238</v>
      </c>
      <c r="D4745">
        <v>800</v>
      </c>
      <c r="E4745">
        <v>200</v>
      </c>
      <c r="F4745" t="s">
        <v>16</v>
      </c>
      <c r="G4745" s="2">
        <v>78493</v>
      </c>
      <c r="H4745">
        <f t="shared" si="444"/>
        <v>142800</v>
      </c>
      <c r="I4745">
        <f t="shared" si="445"/>
        <v>47600</v>
      </c>
      <c r="J4745" t="str">
        <f t="shared" si="446"/>
        <v>November</v>
      </c>
      <c r="K4745" t="str">
        <f t="shared" si="447"/>
        <v>2114</v>
      </c>
      <c r="L4745" t="str">
        <f t="shared" si="448"/>
        <v>Normal</v>
      </c>
      <c r="M4745" t="str">
        <f t="shared" si="449"/>
        <v>Ok</v>
      </c>
      <c r="N4745" t="s">
        <v>10264</v>
      </c>
    </row>
    <row r="4746" spans="1:14" x14ac:dyDescent="0.35">
      <c r="A4746" t="s">
        <v>4764</v>
      </c>
      <c r="B4746" t="s">
        <v>15</v>
      </c>
      <c r="C4746">
        <v>209</v>
      </c>
      <c r="D4746">
        <v>15000</v>
      </c>
      <c r="E4746">
        <v>300</v>
      </c>
      <c r="F4746" t="s">
        <v>11</v>
      </c>
      <c r="G4746" s="2">
        <v>78500</v>
      </c>
      <c r="H4746">
        <f t="shared" si="444"/>
        <v>3072300</v>
      </c>
      <c r="I4746">
        <f t="shared" si="445"/>
        <v>62700</v>
      </c>
      <c r="J4746" t="str">
        <f t="shared" si="446"/>
        <v>December</v>
      </c>
      <c r="K4746" t="str">
        <f t="shared" si="447"/>
        <v>2114</v>
      </c>
      <c r="L4746" t="str">
        <f t="shared" si="448"/>
        <v>High Discount</v>
      </c>
      <c r="M4746" t="str">
        <f t="shared" si="449"/>
        <v>Ok</v>
      </c>
      <c r="N4746" t="s">
        <v>10264</v>
      </c>
    </row>
    <row r="4747" spans="1:14" x14ac:dyDescent="0.35">
      <c r="A4747" t="s">
        <v>4765</v>
      </c>
      <c r="B4747" t="s">
        <v>21</v>
      </c>
      <c r="C4747">
        <v>451</v>
      </c>
      <c r="D4747">
        <v>22000</v>
      </c>
      <c r="E4747">
        <v>2000</v>
      </c>
      <c r="F4747" t="s">
        <v>16</v>
      </c>
      <c r="G4747" s="2">
        <v>78507</v>
      </c>
      <c r="H4747">
        <f t="shared" si="444"/>
        <v>9020000</v>
      </c>
      <c r="I4747">
        <f t="shared" si="445"/>
        <v>902000</v>
      </c>
      <c r="J4747" t="str">
        <f t="shared" si="446"/>
        <v>December</v>
      </c>
      <c r="K4747" t="str">
        <f t="shared" si="447"/>
        <v>2114</v>
      </c>
      <c r="L4747" t="str">
        <f t="shared" si="448"/>
        <v>High Discount</v>
      </c>
      <c r="M4747" t="str">
        <f t="shared" si="449"/>
        <v>Ok</v>
      </c>
      <c r="N4747" t="s">
        <v>10264</v>
      </c>
    </row>
    <row r="4748" spans="1:14" x14ac:dyDescent="0.35">
      <c r="A4748" t="s">
        <v>4766</v>
      </c>
      <c r="B4748" t="s">
        <v>30</v>
      </c>
      <c r="C4748">
        <v>67</v>
      </c>
      <c r="D4748">
        <v>5500</v>
      </c>
      <c r="E4748">
        <v>400</v>
      </c>
      <c r="F4748" t="s">
        <v>11</v>
      </c>
      <c r="G4748" s="2">
        <v>78514</v>
      </c>
      <c r="H4748">
        <f t="shared" si="444"/>
        <v>341700</v>
      </c>
      <c r="I4748">
        <f t="shared" si="445"/>
        <v>26800</v>
      </c>
      <c r="J4748" t="str">
        <f t="shared" si="446"/>
        <v>December</v>
      </c>
      <c r="K4748" t="str">
        <f t="shared" si="447"/>
        <v>2114</v>
      </c>
      <c r="L4748" t="str">
        <f t="shared" si="448"/>
        <v>High Discount</v>
      </c>
      <c r="M4748" t="str">
        <f t="shared" si="449"/>
        <v>Ok</v>
      </c>
      <c r="N4748" t="s">
        <v>10264</v>
      </c>
    </row>
    <row r="4749" spans="1:14" x14ac:dyDescent="0.35">
      <c r="A4749" t="s">
        <v>4767</v>
      </c>
      <c r="B4749" t="s">
        <v>13</v>
      </c>
      <c r="C4749">
        <v>189</v>
      </c>
      <c r="D4749">
        <v>18000</v>
      </c>
      <c r="E4749">
        <v>100</v>
      </c>
      <c r="F4749" t="s">
        <v>46</v>
      </c>
      <c r="G4749" s="2">
        <v>78521</v>
      </c>
      <c r="H4749">
        <f t="shared" si="444"/>
        <v>3383100</v>
      </c>
      <c r="I4749">
        <f t="shared" si="445"/>
        <v>18900</v>
      </c>
      <c r="J4749" t="str">
        <f t="shared" si="446"/>
        <v>December</v>
      </c>
      <c r="K4749" t="str">
        <f t="shared" si="447"/>
        <v>2114</v>
      </c>
      <c r="L4749" t="str">
        <f t="shared" si="448"/>
        <v>Normal</v>
      </c>
      <c r="M4749" t="str">
        <f t="shared" si="449"/>
        <v>Ok</v>
      </c>
      <c r="N4749" t="s">
        <v>10264</v>
      </c>
    </row>
    <row r="4750" spans="1:14" x14ac:dyDescent="0.35">
      <c r="A4750" t="s">
        <v>4768</v>
      </c>
      <c r="B4750" t="s">
        <v>7</v>
      </c>
      <c r="C4750">
        <v>164</v>
      </c>
      <c r="D4750">
        <v>5500</v>
      </c>
      <c r="E4750">
        <v>1500</v>
      </c>
      <c r="F4750" t="s">
        <v>46</v>
      </c>
      <c r="G4750" s="2">
        <v>78528</v>
      </c>
      <c r="H4750">
        <f t="shared" si="444"/>
        <v>656000</v>
      </c>
      <c r="I4750">
        <f t="shared" si="445"/>
        <v>246000</v>
      </c>
      <c r="J4750" t="str">
        <f t="shared" si="446"/>
        <v>December</v>
      </c>
      <c r="K4750" t="str">
        <f t="shared" si="447"/>
        <v>2114</v>
      </c>
      <c r="L4750" t="str">
        <f t="shared" si="448"/>
        <v>High Discount</v>
      </c>
      <c r="M4750" t="str">
        <f t="shared" si="449"/>
        <v>Ok</v>
      </c>
      <c r="N4750" t="s">
        <v>10264</v>
      </c>
    </row>
    <row r="4751" spans="1:14" x14ac:dyDescent="0.35">
      <c r="A4751" t="s">
        <v>4769</v>
      </c>
      <c r="B4751" t="s">
        <v>21</v>
      </c>
      <c r="C4751">
        <v>377</v>
      </c>
      <c r="D4751">
        <v>15000</v>
      </c>
      <c r="E4751">
        <v>1500</v>
      </c>
      <c r="F4751" t="s">
        <v>16</v>
      </c>
      <c r="G4751" s="2">
        <v>78535</v>
      </c>
      <c r="H4751">
        <f t="shared" si="444"/>
        <v>5089500</v>
      </c>
      <c r="I4751">
        <f t="shared" si="445"/>
        <v>565500</v>
      </c>
      <c r="J4751" t="str">
        <f t="shared" si="446"/>
        <v>January</v>
      </c>
      <c r="K4751" t="str">
        <f t="shared" si="447"/>
        <v>2115</v>
      </c>
      <c r="L4751" t="str">
        <f t="shared" si="448"/>
        <v>High Discount</v>
      </c>
      <c r="M4751" t="str">
        <f t="shared" si="449"/>
        <v>Ok</v>
      </c>
      <c r="N4751" t="s">
        <v>10264</v>
      </c>
    </row>
    <row r="4752" spans="1:14" x14ac:dyDescent="0.35">
      <c r="A4752" t="s">
        <v>4770</v>
      </c>
      <c r="B4752" t="s">
        <v>13</v>
      </c>
      <c r="C4752">
        <v>274</v>
      </c>
      <c r="D4752">
        <v>45000</v>
      </c>
      <c r="E4752">
        <v>400</v>
      </c>
      <c r="F4752" t="s">
        <v>11</v>
      </c>
      <c r="G4752" s="2">
        <v>78542</v>
      </c>
      <c r="H4752">
        <f t="shared" si="444"/>
        <v>12220400</v>
      </c>
      <c r="I4752">
        <f t="shared" si="445"/>
        <v>109600</v>
      </c>
      <c r="J4752" t="str">
        <f t="shared" si="446"/>
        <v>January</v>
      </c>
      <c r="K4752" t="str">
        <f t="shared" si="447"/>
        <v>2115</v>
      </c>
      <c r="L4752" t="str">
        <f t="shared" si="448"/>
        <v>High Discount</v>
      </c>
      <c r="M4752" t="str">
        <f t="shared" si="449"/>
        <v>Ok</v>
      </c>
      <c r="N4752" t="s">
        <v>10264</v>
      </c>
    </row>
    <row r="4753" spans="1:14" x14ac:dyDescent="0.35">
      <c r="A4753" t="s">
        <v>4771</v>
      </c>
      <c r="B4753" t="s">
        <v>33</v>
      </c>
      <c r="C4753">
        <v>488</v>
      </c>
      <c r="D4753">
        <v>18000</v>
      </c>
      <c r="E4753">
        <v>400</v>
      </c>
      <c r="F4753" t="s">
        <v>46</v>
      </c>
      <c r="G4753" s="2">
        <v>78549</v>
      </c>
      <c r="H4753">
        <f t="shared" si="444"/>
        <v>8588800</v>
      </c>
      <c r="I4753">
        <f t="shared" si="445"/>
        <v>195200</v>
      </c>
      <c r="J4753" t="str">
        <f t="shared" si="446"/>
        <v>January</v>
      </c>
      <c r="K4753" t="str">
        <f t="shared" si="447"/>
        <v>2115</v>
      </c>
      <c r="L4753" t="str">
        <f t="shared" si="448"/>
        <v>Normal</v>
      </c>
      <c r="M4753" t="str">
        <f t="shared" si="449"/>
        <v>Ok</v>
      </c>
      <c r="N4753" t="s">
        <v>10264</v>
      </c>
    </row>
    <row r="4754" spans="1:14" x14ac:dyDescent="0.35">
      <c r="A4754" t="s">
        <v>4772</v>
      </c>
      <c r="B4754" t="s">
        <v>19</v>
      </c>
      <c r="C4754">
        <v>599</v>
      </c>
      <c r="D4754">
        <v>22000</v>
      </c>
      <c r="E4754">
        <v>200</v>
      </c>
      <c r="F4754" t="s">
        <v>46</v>
      </c>
      <c r="G4754" s="2">
        <v>78556</v>
      </c>
      <c r="H4754">
        <f t="shared" si="444"/>
        <v>13058200</v>
      </c>
      <c r="I4754">
        <f t="shared" si="445"/>
        <v>119800</v>
      </c>
      <c r="J4754" t="str">
        <f t="shared" si="446"/>
        <v>January</v>
      </c>
      <c r="K4754" t="str">
        <f t="shared" si="447"/>
        <v>2115</v>
      </c>
      <c r="L4754" t="str">
        <f t="shared" si="448"/>
        <v>Normal</v>
      </c>
      <c r="M4754" t="str">
        <f t="shared" si="449"/>
        <v>Ok</v>
      </c>
      <c r="N4754" t="s">
        <v>10264</v>
      </c>
    </row>
    <row r="4755" spans="1:14" x14ac:dyDescent="0.35">
      <c r="A4755" t="s">
        <v>4773</v>
      </c>
      <c r="B4755" t="s">
        <v>43</v>
      </c>
      <c r="C4755">
        <v>435</v>
      </c>
      <c r="D4755">
        <v>12000</v>
      </c>
      <c r="E4755">
        <v>1000</v>
      </c>
      <c r="F4755" t="s">
        <v>11</v>
      </c>
      <c r="G4755" s="2">
        <v>78563</v>
      </c>
      <c r="H4755">
        <f t="shared" si="444"/>
        <v>4785000</v>
      </c>
      <c r="I4755">
        <f t="shared" si="445"/>
        <v>435000</v>
      </c>
      <c r="J4755" t="str">
        <f t="shared" si="446"/>
        <v>February</v>
      </c>
      <c r="K4755" t="str">
        <f t="shared" si="447"/>
        <v>2115</v>
      </c>
      <c r="L4755" t="str">
        <f t="shared" si="448"/>
        <v>High Discount</v>
      </c>
      <c r="M4755" t="str">
        <f t="shared" si="449"/>
        <v>Ok</v>
      </c>
      <c r="N4755" t="s">
        <v>10264</v>
      </c>
    </row>
    <row r="4756" spans="1:14" x14ac:dyDescent="0.35">
      <c r="A4756" t="s">
        <v>4774</v>
      </c>
      <c r="B4756" t="s">
        <v>10</v>
      </c>
      <c r="C4756">
        <v>570</v>
      </c>
      <c r="D4756">
        <v>1200</v>
      </c>
      <c r="E4756">
        <v>1500</v>
      </c>
      <c r="F4756" t="s">
        <v>11</v>
      </c>
      <c r="G4756" s="2">
        <v>78570</v>
      </c>
      <c r="H4756">
        <f t="shared" si="444"/>
        <v>0</v>
      </c>
      <c r="I4756">
        <f t="shared" si="445"/>
        <v>855000</v>
      </c>
      <c r="J4756" t="str">
        <f t="shared" si="446"/>
        <v>February</v>
      </c>
      <c r="K4756" t="str">
        <f t="shared" si="447"/>
        <v>2115</v>
      </c>
      <c r="L4756" t="str">
        <f t="shared" si="448"/>
        <v>High Discount</v>
      </c>
      <c r="M4756" t="str">
        <f t="shared" si="449"/>
        <v>Zero Sales</v>
      </c>
      <c r="N4756" t="s">
        <v>10264</v>
      </c>
    </row>
    <row r="4757" spans="1:14" x14ac:dyDescent="0.35">
      <c r="A4757" t="s">
        <v>4775</v>
      </c>
      <c r="B4757" t="s">
        <v>39</v>
      </c>
      <c r="C4757">
        <v>302</v>
      </c>
      <c r="D4757">
        <v>12000</v>
      </c>
      <c r="E4757">
        <v>500</v>
      </c>
      <c r="F4757" t="s">
        <v>46</v>
      </c>
      <c r="G4757" s="2">
        <v>78577</v>
      </c>
      <c r="H4757">
        <f t="shared" si="444"/>
        <v>3473000</v>
      </c>
      <c r="I4757">
        <f t="shared" si="445"/>
        <v>151000</v>
      </c>
      <c r="J4757" t="str">
        <f t="shared" si="446"/>
        <v>February</v>
      </c>
      <c r="K4757" t="str">
        <f t="shared" si="447"/>
        <v>2115</v>
      </c>
      <c r="L4757" t="str">
        <f t="shared" si="448"/>
        <v>High Discount</v>
      </c>
      <c r="M4757" t="str">
        <f t="shared" si="449"/>
        <v>Ok</v>
      </c>
      <c r="N4757" t="s">
        <v>10264</v>
      </c>
    </row>
    <row r="4758" spans="1:14" x14ac:dyDescent="0.35">
      <c r="A4758" t="s">
        <v>4776</v>
      </c>
      <c r="B4758" t="s">
        <v>13</v>
      </c>
      <c r="C4758">
        <v>147</v>
      </c>
      <c r="D4758">
        <v>5500</v>
      </c>
      <c r="E4758">
        <v>300</v>
      </c>
      <c r="F4758" t="s">
        <v>11</v>
      </c>
      <c r="G4758" s="2">
        <v>78584</v>
      </c>
      <c r="H4758">
        <f t="shared" si="444"/>
        <v>764400</v>
      </c>
      <c r="I4758">
        <f t="shared" si="445"/>
        <v>44100</v>
      </c>
      <c r="J4758" t="str">
        <f t="shared" si="446"/>
        <v>February</v>
      </c>
      <c r="K4758" t="str">
        <f t="shared" si="447"/>
        <v>2115</v>
      </c>
      <c r="L4758" t="str">
        <f t="shared" si="448"/>
        <v>High Discount</v>
      </c>
      <c r="M4758" t="str">
        <f t="shared" si="449"/>
        <v>Ok</v>
      </c>
      <c r="N4758" t="s">
        <v>10264</v>
      </c>
    </row>
    <row r="4759" spans="1:14" x14ac:dyDescent="0.35">
      <c r="A4759" t="s">
        <v>4777</v>
      </c>
      <c r="B4759" t="s">
        <v>7</v>
      </c>
      <c r="C4759">
        <v>120</v>
      </c>
      <c r="D4759">
        <v>22000</v>
      </c>
      <c r="E4759">
        <v>300</v>
      </c>
      <c r="F4759" t="s">
        <v>8</v>
      </c>
      <c r="G4759" s="2">
        <v>78591</v>
      </c>
      <c r="H4759">
        <f t="shared" si="444"/>
        <v>2604000</v>
      </c>
      <c r="I4759">
        <f t="shared" si="445"/>
        <v>36000</v>
      </c>
      <c r="J4759" t="str">
        <f t="shared" si="446"/>
        <v>March</v>
      </c>
      <c r="K4759" t="str">
        <f t="shared" si="447"/>
        <v>2115</v>
      </c>
      <c r="L4759" t="str">
        <f t="shared" si="448"/>
        <v>High Discount</v>
      </c>
      <c r="M4759" t="str">
        <f t="shared" si="449"/>
        <v>Ok</v>
      </c>
      <c r="N4759" t="s">
        <v>10264</v>
      </c>
    </row>
    <row r="4760" spans="1:14" x14ac:dyDescent="0.35">
      <c r="A4760" t="s">
        <v>4778</v>
      </c>
      <c r="B4760" t="s">
        <v>15</v>
      </c>
      <c r="C4760">
        <v>496</v>
      </c>
      <c r="D4760">
        <v>45000</v>
      </c>
      <c r="E4760">
        <v>300</v>
      </c>
      <c r="F4760" t="s">
        <v>11</v>
      </c>
      <c r="G4760" s="2">
        <v>78598</v>
      </c>
      <c r="H4760">
        <f t="shared" si="444"/>
        <v>22171200</v>
      </c>
      <c r="I4760">
        <f t="shared" si="445"/>
        <v>148800</v>
      </c>
      <c r="J4760" t="str">
        <f t="shared" si="446"/>
        <v>March</v>
      </c>
      <c r="K4760" t="str">
        <f t="shared" si="447"/>
        <v>2115</v>
      </c>
      <c r="L4760" t="str">
        <f t="shared" si="448"/>
        <v>Normal</v>
      </c>
      <c r="M4760" t="str">
        <f t="shared" si="449"/>
        <v>Ok</v>
      </c>
      <c r="N4760" t="s">
        <v>10264</v>
      </c>
    </row>
    <row r="4761" spans="1:14" x14ac:dyDescent="0.35">
      <c r="A4761" t="s">
        <v>4779</v>
      </c>
      <c r="B4761" t="s">
        <v>19</v>
      </c>
      <c r="C4761">
        <v>139</v>
      </c>
      <c r="D4761">
        <v>15000</v>
      </c>
      <c r="E4761">
        <v>3000</v>
      </c>
      <c r="F4761" t="s">
        <v>46</v>
      </c>
      <c r="G4761" s="2">
        <v>78605</v>
      </c>
      <c r="H4761">
        <f t="shared" si="444"/>
        <v>1668000</v>
      </c>
      <c r="I4761">
        <f t="shared" si="445"/>
        <v>417000</v>
      </c>
      <c r="J4761" t="str">
        <f t="shared" si="446"/>
        <v>March</v>
      </c>
      <c r="K4761" t="str">
        <f t="shared" si="447"/>
        <v>2115</v>
      </c>
      <c r="L4761" t="str">
        <f t="shared" si="448"/>
        <v>High Discount</v>
      </c>
      <c r="M4761" t="str">
        <f t="shared" si="449"/>
        <v>Ok</v>
      </c>
      <c r="N4761" t="s">
        <v>10264</v>
      </c>
    </row>
    <row r="4762" spans="1:14" x14ac:dyDescent="0.35">
      <c r="A4762" t="s">
        <v>4780</v>
      </c>
      <c r="B4762" t="s">
        <v>15</v>
      </c>
      <c r="C4762">
        <v>479</v>
      </c>
      <c r="D4762">
        <v>5500</v>
      </c>
      <c r="E4762">
        <v>2000</v>
      </c>
      <c r="F4762" t="s">
        <v>46</v>
      </c>
      <c r="G4762" s="2">
        <v>78612</v>
      </c>
      <c r="H4762">
        <f t="shared" si="444"/>
        <v>1676500</v>
      </c>
      <c r="I4762">
        <f t="shared" si="445"/>
        <v>958000</v>
      </c>
      <c r="J4762" t="str">
        <f t="shared" si="446"/>
        <v>March</v>
      </c>
      <c r="K4762" t="str">
        <f t="shared" si="447"/>
        <v>2115</v>
      </c>
      <c r="L4762" t="str">
        <f t="shared" si="448"/>
        <v>High Discount</v>
      </c>
      <c r="M4762" t="str">
        <f t="shared" si="449"/>
        <v>Ok</v>
      </c>
      <c r="N4762" t="s">
        <v>10264</v>
      </c>
    </row>
    <row r="4763" spans="1:14" x14ac:dyDescent="0.35">
      <c r="A4763" t="s">
        <v>4781</v>
      </c>
      <c r="B4763" t="s">
        <v>7</v>
      </c>
      <c r="C4763">
        <v>268</v>
      </c>
      <c r="D4763">
        <v>800</v>
      </c>
      <c r="E4763">
        <v>200</v>
      </c>
      <c r="F4763" t="s">
        <v>16</v>
      </c>
      <c r="G4763" s="2">
        <v>78619</v>
      </c>
      <c r="H4763">
        <f t="shared" si="444"/>
        <v>160800</v>
      </c>
      <c r="I4763">
        <f t="shared" si="445"/>
        <v>53600</v>
      </c>
      <c r="J4763" t="str">
        <f t="shared" si="446"/>
        <v>April</v>
      </c>
      <c r="K4763" t="str">
        <f t="shared" si="447"/>
        <v>2115</v>
      </c>
      <c r="L4763" t="str">
        <f t="shared" si="448"/>
        <v>Normal</v>
      </c>
      <c r="M4763" t="str">
        <f t="shared" si="449"/>
        <v>Ok</v>
      </c>
      <c r="N4763" t="s">
        <v>10264</v>
      </c>
    </row>
    <row r="4764" spans="1:14" x14ac:dyDescent="0.35">
      <c r="A4764" t="s">
        <v>4782</v>
      </c>
      <c r="B4764" t="s">
        <v>15</v>
      </c>
      <c r="C4764">
        <v>156</v>
      </c>
      <c r="D4764">
        <v>18000</v>
      </c>
      <c r="E4764">
        <v>5000</v>
      </c>
      <c r="F4764" t="s">
        <v>8</v>
      </c>
      <c r="G4764" s="2">
        <v>78626</v>
      </c>
      <c r="H4764">
        <f t="shared" si="444"/>
        <v>2028000</v>
      </c>
      <c r="I4764">
        <f t="shared" si="445"/>
        <v>780000</v>
      </c>
      <c r="J4764" t="str">
        <f t="shared" si="446"/>
        <v>April</v>
      </c>
      <c r="K4764" t="str">
        <f t="shared" si="447"/>
        <v>2115</v>
      </c>
      <c r="L4764" t="str">
        <f t="shared" si="448"/>
        <v>High Discount</v>
      </c>
      <c r="M4764" t="str">
        <f t="shared" si="449"/>
        <v>Ok</v>
      </c>
      <c r="N4764" t="s">
        <v>10264</v>
      </c>
    </row>
    <row r="4765" spans="1:14" x14ac:dyDescent="0.35">
      <c r="A4765" t="s">
        <v>4783</v>
      </c>
      <c r="B4765" t="s">
        <v>13</v>
      </c>
      <c r="C4765">
        <v>525</v>
      </c>
      <c r="D4765">
        <v>18000</v>
      </c>
      <c r="E4765">
        <v>1500</v>
      </c>
      <c r="F4765" t="s">
        <v>46</v>
      </c>
      <c r="G4765" s="2">
        <v>78633</v>
      </c>
      <c r="H4765">
        <f t="shared" si="444"/>
        <v>8662500</v>
      </c>
      <c r="I4765">
        <f t="shared" si="445"/>
        <v>787500</v>
      </c>
      <c r="J4765" t="str">
        <f t="shared" si="446"/>
        <v>April</v>
      </c>
      <c r="K4765" t="str">
        <f t="shared" si="447"/>
        <v>2115</v>
      </c>
      <c r="L4765" t="str">
        <f t="shared" si="448"/>
        <v>High Discount</v>
      </c>
      <c r="M4765" t="str">
        <f t="shared" si="449"/>
        <v>Ok</v>
      </c>
      <c r="N4765" t="s">
        <v>10264</v>
      </c>
    </row>
    <row r="4766" spans="1:14" x14ac:dyDescent="0.35">
      <c r="A4766" t="s">
        <v>4784</v>
      </c>
      <c r="B4766" t="s">
        <v>30</v>
      </c>
      <c r="C4766">
        <v>503</v>
      </c>
      <c r="D4766">
        <v>22000</v>
      </c>
      <c r="E4766">
        <v>200</v>
      </c>
      <c r="F4766" t="s">
        <v>8</v>
      </c>
      <c r="G4766" s="2">
        <v>78640</v>
      </c>
      <c r="H4766">
        <f t="shared" si="444"/>
        <v>10965400</v>
      </c>
      <c r="I4766">
        <f t="shared" si="445"/>
        <v>100600</v>
      </c>
      <c r="J4766" t="str">
        <f t="shared" si="446"/>
        <v>April</v>
      </c>
      <c r="K4766" t="str">
        <f t="shared" si="447"/>
        <v>2115</v>
      </c>
      <c r="L4766" t="str">
        <f t="shared" si="448"/>
        <v>Normal</v>
      </c>
      <c r="M4766" t="str">
        <f t="shared" si="449"/>
        <v>Ok</v>
      </c>
      <c r="N4766" t="s">
        <v>10264</v>
      </c>
    </row>
    <row r="4767" spans="1:14" x14ac:dyDescent="0.35">
      <c r="A4767" t="s">
        <v>4785</v>
      </c>
      <c r="B4767" t="s">
        <v>15</v>
      </c>
      <c r="C4767">
        <v>593</v>
      </c>
      <c r="D4767">
        <v>6000</v>
      </c>
      <c r="E4767">
        <v>300</v>
      </c>
      <c r="F4767" t="s">
        <v>11</v>
      </c>
      <c r="G4767" s="2">
        <v>78647</v>
      </c>
      <c r="H4767">
        <f t="shared" si="444"/>
        <v>3380100</v>
      </c>
      <c r="I4767">
        <f t="shared" si="445"/>
        <v>177900</v>
      </c>
      <c r="J4767" t="str">
        <f t="shared" si="446"/>
        <v>April</v>
      </c>
      <c r="K4767" t="str">
        <f t="shared" si="447"/>
        <v>2115</v>
      </c>
      <c r="L4767" t="str">
        <f t="shared" si="448"/>
        <v>Normal</v>
      </c>
      <c r="M4767" t="str">
        <f t="shared" si="449"/>
        <v>Ok</v>
      </c>
      <c r="N4767" t="s">
        <v>10264</v>
      </c>
    </row>
    <row r="4768" spans="1:14" x14ac:dyDescent="0.35">
      <c r="A4768" t="s">
        <v>4786</v>
      </c>
      <c r="B4768" t="s">
        <v>43</v>
      </c>
      <c r="C4768">
        <v>175</v>
      </c>
      <c r="D4768">
        <v>6000</v>
      </c>
      <c r="E4768">
        <v>500</v>
      </c>
      <c r="F4768" t="s">
        <v>46</v>
      </c>
      <c r="G4768" s="2">
        <v>78654</v>
      </c>
      <c r="H4768">
        <f t="shared" si="444"/>
        <v>962500</v>
      </c>
      <c r="I4768">
        <f t="shared" si="445"/>
        <v>87500</v>
      </c>
      <c r="J4768" t="str">
        <f t="shared" si="446"/>
        <v>May</v>
      </c>
      <c r="K4768" t="str">
        <f t="shared" si="447"/>
        <v>2115</v>
      </c>
      <c r="L4768" t="str">
        <f t="shared" si="448"/>
        <v>High Discount</v>
      </c>
      <c r="M4768" t="str">
        <f t="shared" si="449"/>
        <v>Ok</v>
      </c>
      <c r="N4768" t="s">
        <v>10264</v>
      </c>
    </row>
    <row r="4769" spans="1:14" x14ac:dyDescent="0.35">
      <c r="A4769" t="s">
        <v>4787</v>
      </c>
      <c r="B4769" t="s">
        <v>33</v>
      </c>
      <c r="C4769">
        <v>196</v>
      </c>
      <c r="D4769">
        <v>5500</v>
      </c>
      <c r="E4769">
        <v>5000</v>
      </c>
      <c r="F4769" t="s">
        <v>16</v>
      </c>
      <c r="G4769" s="2">
        <v>78661</v>
      </c>
      <c r="H4769">
        <f t="shared" si="444"/>
        <v>98000</v>
      </c>
      <c r="I4769">
        <f t="shared" si="445"/>
        <v>980000</v>
      </c>
      <c r="J4769" t="str">
        <f t="shared" si="446"/>
        <v>May</v>
      </c>
      <c r="K4769" t="str">
        <f t="shared" si="447"/>
        <v>2115</v>
      </c>
      <c r="L4769" t="str">
        <f t="shared" si="448"/>
        <v>High Discount</v>
      </c>
      <c r="M4769" t="str">
        <f t="shared" si="449"/>
        <v>Ok</v>
      </c>
      <c r="N4769" t="s">
        <v>10264</v>
      </c>
    </row>
    <row r="4770" spans="1:14" x14ac:dyDescent="0.35">
      <c r="A4770" t="s">
        <v>4788</v>
      </c>
      <c r="B4770" t="s">
        <v>39</v>
      </c>
      <c r="C4770">
        <v>329</v>
      </c>
      <c r="D4770">
        <v>5500</v>
      </c>
      <c r="E4770">
        <v>2000</v>
      </c>
      <c r="F4770" t="s">
        <v>46</v>
      </c>
      <c r="G4770" s="2">
        <v>78668</v>
      </c>
      <c r="H4770">
        <f t="shared" si="444"/>
        <v>1151500</v>
      </c>
      <c r="I4770">
        <f t="shared" si="445"/>
        <v>658000</v>
      </c>
      <c r="J4770" t="str">
        <f t="shared" si="446"/>
        <v>May</v>
      </c>
      <c r="K4770" t="str">
        <f t="shared" si="447"/>
        <v>2115</v>
      </c>
      <c r="L4770" t="str">
        <f t="shared" si="448"/>
        <v>High Discount</v>
      </c>
      <c r="M4770" t="str">
        <f t="shared" si="449"/>
        <v>Ok</v>
      </c>
      <c r="N4770" t="s">
        <v>10264</v>
      </c>
    </row>
    <row r="4771" spans="1:14" x14ac:dyDescent="0.35">
      <c r="A4771" t="s">
        <v>4789</v>
      </c>
      <c r="B4771" t="s">
        <v>13</v>
      </c>
      <c r="C4771">
        <v>73</v>
      </c>
      <c r="D4771">
        <v>5500</v>
      </c>
      <c r="E4771">
        <v>2000</v>
      </c>
      <c r="F4771" t="s">
        <v>16</v>
      </c>
      <c r="G4771" s="2">
        <v>78675</v>
      </c>
      <c r="H4771">
        <f t="shared" si="444"/>
        <v>255500</v>
      </c>
      <c r="I4771">
        <f t="shared" si="445"/>
        <v>146000</v>
      </c>
      <c r="J4771" t="str">
        <f t="shared" si="446"/>
        <v>May</v>
      </c>
      <c r="K4771" t="str">
        <f t="shared" si="447"/>
        <v>2115</v>
      </c>
      <c r="L4771" t="str">
        <f t="shared" si="448"/>
        <v>High Discount</v>
      </c>
      <c r="M4771" t="str">
        <f t="shared" si="449"/>
        <v>Ok</v>
      </c>
      <c r="N4771" t="s">
        <v>10264</v>
      </c>
    </row>
    <row r="4772" spans="1:14" x14ac:dyDescent="0.35">
      <c r="A4772" t="s">
        <v>4790</v>
      </c>
      <c r="B4772" t="s">
        <v>21</v>
      </c>
      <c r="C4772">
        <v>169</v>
      </c>
      <c r="D4772">
        <v>5500</v>
      </c>
      <c r="E4772">
        <v>100</v>
      </c>
      <c r="F4772" t="s">
        <v>8</v>
      </c>
      <c r="G4772" s="2">
        <v>78682</v>
      </c>
      <c r="H4772">
        <f t="shared" si="444"/>
        <v>912600</v>
      </c>
      <c r="I4772">
        <f t="shared" si="445"/>
        <v>16900</v>
      </c>
      <c r="J4772" t="str">
        <f t="shared" si="446"/>
        <v>June</v>
      </c>
      <c r="K4772" t="str">
        <f t="shared" si="447"/>
        <v>2115</v>
      </c>
      <c r="L4772" t="str">
        <f t="shared" si="448"/>
        <v>Normal</v>
      </c>
      <c r="M4772" t="str">
        <f t="shared" si="449"/>
        <v>Ok</v>
      </c>
      <c r="N4772" t="s">
        <v>10264</v>
      </c>
    </row>
    <row r="4773" spans="1:14" x14ac:dyDescent="0.35">
      <c r="A4773" t="s">
        <v>4791</v>
      </c>
      <c r="B4773" t="s">
        <v>7</v>
      </c>
      <c r="C4773">
        <v>346</v>
      </c>
      <c r="D4773">
        <v>6000</v>
      </c>
      <c r="E4773">
        <v>1500</v>
      </c>
      <c r="F4773" t="s">
        <v>16</v>
      </c>
      <c r="G4773" s="2">
        <v>78689</v>
      </c>
      <c r="H4773">
        <f t="shared" si="444"/>
        <v>1557000</v>
      </c>
      <c r="I4773">
        <f t="shared" si="445"/>
        <v>519000</v>
      </c>
      <c r="J4773" t="str">
        <f t="shared" si="446"/>
        <v>June</v>
      </c>
      <c r="K4773" t="str">
        <f t="shared" si="447"/>
        <v>2115</v>
      </c>
      <c r="L4773" t="str">
        <f t="shared" si="448"/>
        <v>High Discount</v>
      </c>
      <c r="M4773" t="str">
        <f t="shared" si="449"/>
        <v>Ok</v>
      </c>
      <c r="N4773" t="s">
        <v>10264</v>
      </c>
    </row>
    <row r="4774" spans="1:14" x14ac:dyDescent="0.35">
      <c r="A4774" t="s">
        <v>4792</v>
      </c>
      <c r="B4774" t="s">
        <v>19</v>
      </c>
      <c r="C4774">
        <v>131</v>
      </c>
      <c r="D4774">
        <v>15000</v>
      </c>
      <c r="E4774">
        <v>1500</v>
      </c>
      <c r="F4774" t="s">
        <v>11</v>
      </c>
      <c r="G4774" s="2">
        <v>78696</v>
      </c>
      <c r="H4774">
        <f t="shared" si="444"/>
        <v>1768500</v>
      </c>
      <c r="I4774">
        <f t="shared" si="445"/>
        <v>196500</v>
      </c>
      <c r="J4774" t="str">
        <f t="shared" si="446"/>
        <v>June</v>
      </c>
      <c r="K4774" t="str">
        <f t="shared" si="447"/>
        <v>2115</v>
      </c>
      <c r="L4774" t="str">
        <f t="shared" si="448"/>
        <v>High Discount</v>
      </c>
      <c r="M4774" t="str">
        <f t="shared" si="449"/>
        <v>Ok</v>
      </c>
      <c r="N4774" t="s">
        <v>10264</v>
      </c>
    </row>
    <row r="4775" spans="1:14" x14ac:dyDescent="0.35">
      <c r="A4775" t="s">
        <v>4793</v>
      </c>
      <c r="B4775" t="s">
        <v>13</v>
      </c>
      <c r="C4775">
        <v>497</v>
      </c>
      <c r="D4775">
        <v>18000</v>
      </c>
      <c r="E4775">
        <v>5000</v>
      </c>
      <c r="F4775" t="s">
        <v>11</v>
      </c>
      <c r="G4775" s="2">
        <v>78703</v>
      </c>
      <c r="H4775">
        <f t="shared" si="444"/>
        <v>6461000</v>
      </c>
      <c r="I4775">
        <f t="shared" si="445"/>
        <v>2485000</v>
      </c>
      <c r="J4775" t="str">
        <f t="shared" si="446"/>
        <v>June</v>
      </c>
      <c r="K4775" t="str">
        <f t="shared" si="447"/>
        <v>2115</v>
      </c>
      <c r="L4775" t="str">
        <f t="shared" si="448"/>
        <v>High Discount</v>
      </c>
      <c r="M4775" t="str">
        <f t="shared" si="449"/>
        <v>Ok</v>
      </c>
      <c r="N4775" t="s">
        <v>10264</v>
      </c>
    </row>
    <row r="4776" spans="1:14" x14ac:dyDescent="0.35">
      <c r="A4776" t="s">
        <v>4794</v>
      </c>
      <c r="B4776" t="s">
        <v>30</v>
      </c>
      <c r="C4776">
        <v>519</v>
      </c>
      <c r="D4776">
        <v>45000</v>
      </c>
      <c r="E4776">
        <v>400</v>
      </c>
      <c r="F4776" t="s">
        <v>11</v>
      </c>
      <c r="G4776" s="2">
        <v>78710</v>
      </c>
      <c r="H4776">
        <f t="shared" si="444"/>
        <v>23147400</v>
      </c>
      <c r="I4776">
        <f t="shared" si="445"/>
        <v>207600</v>
      </c>
      <c r="J4776" t="str">
        <f t="shared" si="446"/>
        <v>July</v>
      </c>
      <c r="K4776" t="str">
        <f t="shared" si="447"/>
        <v>2115</v>
      </c>
      <c r="L4776" t="str">
        <f t="shared" si="448"/>
        <v>Normal</v>
      </c>
      <c r="M4776" t="str">
        <f t="shared" si="449"/>
        <v>Ok</v>
      </c>
      <c r="N4776" t="s">
        <v>10264</v>
      </c>
    </row>
    <row r="4777" spans="1:14" x14ac:dyDescent="0.35">
      <c r="A4777" t="s">
        <v>4795</v>
      </c>
      <c r="B4777" t="s">
        <v>19</v>
      </c>
      <c r="C4777">
        <v>472</v>
      </c>
      <c r="D4777">
        <v>800</v>
      </c>
      <c r="E4777">
        <v>1500</v>
      </c>
      <c r="F4777" t="s">
        <v>46</v>
      </c>
      <c r="G4777" s="2">
        <v>78717</v>
      </c>
      <c r="H4777">
        <f t="shared" si="444"/>
        <v>0</v>
      </c>
      <c r="I4777">
        <f t="shared" si="445"/>
        <v>708000</v>
      </c>
      <c r="J4777" t="str">
        <f t="shared" si="446"/>
        <v>July</v>
      </c>
      <c r="K4777" t="str">
        <f t="shared" si="447"/>
        <v>2115</v>
      </c>
      <c r="L4777" t="str">
        <f t="shared" si="448"/>
        <v>High Discount</v>
      </c>
      <c r="M4777" t="str">
        <f t="shared" si="449"/>
        <v>Zero Sales</v>
      </c>
      <c r="N4777" t="s">
        <v>10264</v>
      </c>
    </row>
    <row r="4778" spans="1:14" x14ac:dyDescent="0.35">
      <c r="A4778" t="s">
        <v>4796</v>
      </c>
      <c r="B4778" t="s">
        <v>43</v>
      </c>
      <c r="C4778">
        <v>594</v>
      </c>
      <c r="D4778">
        <v>6000</v>
      </c>
      <c r="E4778">
        <v>5000</v>
      </c>
      <c r="F4778" t="s">
        <v>11</v>
      </c>
      <c r="G4778" s="2">
        <v>78724</v>
      </c>
      <c r="H4778">
        <f t="shared" si="444"/>
        <v>594000</v>
      </c>
      <c r="I4778">
        <f t="shared" si="445"/>
        <v>2970000</v>
      </c>
      <c r="J4778" t="str">
        <f t="shared" si="446"/>
        <v>July</v>
      </c>
      <c r="K4778" t="str">
        <f t="shared" si="447"/>
        <v>2115</v>
      </c>
      <c r="L4778" t="str">
        <f t="shared" si="448"/>
        <v>High Discount</v>
      </c>
      <c r="M4778" t="str">
        <f t="shared" si="449"/>
        <v>Ok</v>
      </c>
      <c r="N4778" t="s">
        <v>10264</v>
      </c>
    </row>
    <row r="4779" spans="1:14" x14ac:dyDescent="0.35">
      <c r="A4779" t="s">
        <v>4797</v>
      </c>
      <c r="B4779" t="s">
        <v>7</v>
      </c>
      <c r="C4779">
        <v>73</v>
      </c>
      <c r="D4779">
        <v>45000</v>
      </c>
      <c r="E4779">
        <v>200</v>
      </c>
      <c r="F4779" t="s">
        <v>11</v>
      </c>
      <c r="G4779" s="2">
        <v>78731</v>
      </c>
      <c r="H4779">
        <f t="shared" si="444"/>
        <v>3270400</v>
      </c>
      <c r="I4779">
        <f t="shared" si="445"/>
        <v>14600</v>
      </c>
      <c r="J4779" t="str">
        <f t="shared" si="446"/>
        <v>July</v>
      </c>
      <c r="K4779" t="str">
        <f t="shared" si="447"/>
        <v>2115</v>
      </c>
      <c r="L4779" t="str">
        <f t="shared" si="448"/>
        <v>High Discount</v>
      </c>
      <c r="M4779" t="str">
        <f t="shared" si="449"/>
        <v>Ok</v>
      </c>
      <c r="N4779" t="s">
        <v>10264</v>
      </c>
    </row>
    <row r="4780" spans="1:14" x14ac:dyDescent="0.35">
      <c r="A4780" t="s">
        <v>4798</v>
      </c>
      <c r="B4780" t="s">
        <v>19</v>
      </c>
      <c r="C4780">
        <v>110</v>
      </c>
      <c r="D4780">
        <v>22000</v>
      </c>
      <c r="E4780">
        <v>2000</v>
      </c>
      <c r="F4780" t="s">
        <v>46</v>
      </c>
      <c r="G4780" s="2">
        <v>78738</v>
      </c>
      <c r="H4780">
        <f t="shared" si="444"/>
        <v>2200000</v>
      </c>
      <c r="I4780">
        <f t="shared" si="445"/>
        <v>220000</v>
      </c>
      <c r="J4780" t="str">
        <f t="shared" si="446"/>
        <v>July</v>
      </c>
      <c r="K4780" t="str">
        <f t="shared" si="447"/>
        <v>2115</v>
      </c>
      <c r="L4780" t="str">
        <f t="shared" si="448"/>
        <v>High Discount</v>
      </c>
      <c r="M4780" t="str">
        <f t="shared" si="449"/>
        <v>Ok</v>
      </c>
      <c r="N4780" t="s">
        <v>10264</v>
      </c>
    </row>
    <row r="4781" spans="1:14" x14ac:dyDescent="0.35">
      <c r="A4781" t="s">
        <v>4799</v>
      </c>
      <c r="B4781" t="s">
        <v>15</v>
      </c>
      <c r="C4781">
        <v>133</v>
      </c>
      <c r="D4781">
        <v>45000</v>
      </c>
      <c r="E4781">
        <v>400</v>
      </c>
      <c r="F4781" t="s">
        <v>8</v>
      </c>
      <c r="G4781" s="2">
        <v>78745</v>
      </c>
      <c r="H4781">
        <f t="shared" si="444"/>
        <v>5931800</v>
      </c>
      <c r="I4781">
        <f t="shared" si="445"/>
        <v>53200</v>
      </c>
      <c r="J4781" t="str">
        <f t="shared" si="446"/>
        <v>August</v>
      </c>
      <c r="K4781" t="str">
        <f t="shared" si="447"/>
        <v>2115</v>
      </c>
      <c r="L4781" t="str">
        <f t="shared" si="448"/>
        <v>High Discount</v>
      </c>
      <c r="M4781" t="str">
        <f t="shared" si="449"/>
        <v>Ok</v>
      </c>
      <c r="N4781" t="s">
        <v>10264</v>
      </c>
    </row>
    <row r="4782" spans="1:14" x14ac:dyDescent="0.35">
      <c r="A4782" t="s">
        <v>4800</v>
      </c>
      <c r="B4782" t="s">
        <v>13</v>
      </c>
      <c r="C4782">
        <v>274</v>
      </c>
      <c r="D4782">
        <v>5500</v>
      </c>
      <c r="E4782">
        <v>200</v>
      </c>
      <c r="F4782" t="s">
        <v>11</v>
      </c>
      <c r="G4782" s="2">
        <v>78752</v>
      </c>
      <c r="H4782">
        <f t="shared" si="444"/>
        <v>1452200</v>
      </c>
      <c r="I4782">
        <f t="shared" si="445"/>
        <v>54800</v>
      </c>
      <c r="J4782" t="str">
        <f t="shared" si="446"/>
        <v>August</v>
      </c>
      <c r="K4782" t="str">
        <f t="shared" si="447"/>
        <v>2115</v>
      </c>
      <c r="L4782" t="str">
        <f t="shared" si="448"/>
        <v>Normal</v>
      </c>
      <c r="M4782" t="str">
        <f t="shared" si="449"/>
        <v>Ok</v>
      </c>
      <c r="N4782" t="s">
        <v>10264</v>
      </c>
    </row>
    <row r="4783" spans="1:14" x14ac:dyDescent="0.35">
      <c r="A4783" t="s">
        <v>4801</v>
      </c>
      <c r="B4783" t="s">
        <v>33</v>
      </c>
      <c r="C4783">
        <v>235</v>
      </c>
      <c r="D4783">
        <v>4500</v>
      </c>
      <c r="E4783">
        <v>2000</v>
      </c>
      <c r="F4783" t="s">
        <v>11</v>
      </c>
      <c r="G4783" s="2">
        <v>78759</v>
      </c>
      <c r="H4783">
        <f t="shared" si="444"/>
        <v>587500</v>
      </c>
      <c r="I4783">
        <f t="shared" si="445"/>
        <v>470000</v>
      </c>
      <c r="J4783" t="str">
        <f t="shared" si="446"/>
        <v>August</v>
      </c>
      <c r="K4783" t="str">
        <f t="shared" si="447"/>
        <v>2115</v>
      </c>
      <c r="L4783" t="str">
        <f t="shared" si="448"/>
        <v>High Discount</v>
      </c>
      <c r="M4783" t="str">
        <f t="shared" si="449"/>
        <v>Ok</v>
      </c>
      <c r="N4783" t="s">
        <v>10264</v>
      </c>
    </row>
    <row r="4784" spans="1:14" x14ac:dyDescent="0.35">
      <c r="A4784" t="s">
        <v>4802</v>
      </c>
      <c r="B4784" t="s">
        <v>7</v>
      </c>
      <c r="C4784">
        <v>424</v>
      </c>
      <c r="D4784">
        <v>15000</v>
      </c>
      <c r="E4784">
        <v>200</v>
      </c>
      <c r="F4784" t="s">
        <v>46</v>
      </c>
      <c r="G4784" s="2">
        <v>78766</v>
      </c>
      <c r="H4784">
        <f t="shared" si="444"/>
        <v>6275200</v>
      </c>
      <c r="I4784">
        <f t="shared" si="445"/>
        <v>84800</v>
      </c>
      <c r="J4784" t="str">
        <f t="shared" si="446"/>
        <v>August</v>
      </c>
      <c r="K4784" t="str">
        <f t="shared" si="447"/>
        <v>2115</v>
      </c>
      <c r="L4784" t="str">
        <f t="shared" si="448"/>
        <v>Normal</v>
      </c>
      <c r="M4784" t="str">
        <f t="shared" si="449"/>
        <v>Ok</v>
      </c>
      <c r="N4784" t="s">
        <v>10264</v>
      </c>
    </row>
    <row r="4785" spans="1:14" x14ac:dyDescent="0.35">
      <c r="A4785" t="s">
        <v>4803</v>
      </c>
      <c r="B4785" t="s">
        <v>10</v>
      </c>
      <c r="C4785">
        <v>121</v>
      </c>
      <c r="D4785">
        <v>6000</v>
      </c>
      <c r="E4785">
        <v>1500</v>
      </c>
      <c r="F4785" t="s">
        <v>8</v>
      </c>
      <c r="G4785" s="2">
        <v>78773</v>
      </c>
      <c r="H4785">
        <f t="shared" si="444"/>
        <v>544500</v>
      </c>
      <c r="I4785">
        <f t="shared" si="445"/>
        <v>181500</v>
      </c>
      <c r="J4785" t="str">
        <f t="shared" si="446"/>
        <v>September</v>
      </c>
      <c r="K4785" t="str">
        <f t="shared" si="447"/>
        <v>2115</v>
      </c>
      <c r="L4785" t="str">
        <f t="shared" si="448"/>
        <v>High Discount</v>
      </c>
      <c r="M4785" t="str">
        <f t="shared" si="449"/>
        <v>Ok</v>
      </c>
      <c r="N4785" t="s">
        <v>10264</v>
      </c>
    </row>
    <row r="4786" spans="1:14" x14ac:dyDescent="0.35">
      <c r="A4786" t="s">
        <v>4804</v>
      </c>
      <c r="B4786" t="s">
        <v>43</v>
      </c>
      <c r="C4786">
        <v>123</v>
      </c>
      <c r="D4786">
        <v>4500</v>
      </c>
      <c r="E4786">
        <v>300</v>
      </c>
      <c r="F4786" t="s">
        <v>8</v>
      </c>
      <c r="G4786" s="2">
        <v>78780</v>
      </c>
      <c r="H4786">
        <f t="shared" si="444"/>
        <v>516600</v>
      </c>
      <c r="I4786">
        <f t="shared" si="445"/>
        <v>36900</v>
      </c>
      <c r="J4786" t="str">
        <f t="shared" si="446"/>
        <v>September</v>
      </c>
      <c r="K4786" t="str">
        <f t="shared" si="447"/>
        <v>2115</v>
      </c>
      <c r="L4786" t="str">
        <f t="shared" si="448"/>
        <v>High Discount</v>
      </c>
      <c r="M4786" t="str">
        <f t="shared" si="449"/>
        <v>Ok</v>
      </c>
      <c r="N4786" t="s">
        <v>10264</v>
      </c>
    </row>
    <row r="4787" spans="1:14" x14ac:dyDescent="0.35">
      <c r="A4787" t="s">
        <v>4805</v>
      </c>
      <c r="B4787" t="s">
        <v>39</v>
      </c>
      <c r="C4787">
        <v>390</v>
      </c>
      <c r="D4787">
        <v>22000</v>
      </c>
      <c r="E4787">
        <v>100</v>
      </c>
      <c r="F4787" t="s">
        <v>8</v>
      </c>
      <c r="G4787" s="2">
        <v>78787</v>
      </c>
      <c r="H4787">
        <f t="shared" si="444"/>
        <v>8541000</v>
      </c>
      <c r="I4787">
        <f t="shared" si="445"/>
        <v>39000</v>
      </c>
      <c r="J4787" t="str">
        <f t="shared" si="446"/>
        <v>September</v>
      </c>
      <c r="K4787" t="str">
        <f t="shared" si="447"/>
        <v>2115</v>
      </c>
      <c r="L4787" t="str">
        <f t="shared" si="448"/>
        <v>Normal</v>
      </c>
      <c r="M4787" t="str">
        <f t="shared" si="449"/>
        <v>Ok</v>
      </c>
      <c r="N4787" t="s">
        <v>10264</v>
      </c>
    </row>
    <row r="4788" spans="1:14" x14ac:dyDescent="0.35">
      <c r="A4788" t="s">
        <v>4806</v>
      </c>
      <c r="B4788" t="s">
        <v>7</v>
      </c>
      <c r="C4788">
        <v>202</v>
      </c>
      <c r="D4788">
        <v>5500</v>
      </c>
      <c r="E4788">
        <v>400</v>
      </c>
      <c r="F4788" t="s">
        <v>46</v>
      </c>
      <c r="G4788" s="2">
        <v>78794</v>
      </c>
      <c r="H4788">
        <f t="shared" si="444"/>
        <v>1030200</v>
      </c>
      <c r="I4788">
        <f t="shared" si="445"/>
        <v>80800</v>
      </c>
      <c r="J4788" t="str">
        <f t="shared" si="446"/>
        <v>September</v>
      </c>
      <c r="K4788" t="str">
        <f t="shared" si="447"/>
        <v>2115</v>
      </c>
      <c r="L4788" t="str">
        <f t="shared" si="448"/>
        <v>High Discount</v>
      </c>
      <c r="M4788" t="str">
        <f t="shared" si="449"/>
        <v>Ok</v>
      </c>
      <c r="N4788" t="s">
        <v>10264</v>
      </c>
    </row>
    <row r="4789" spans="1:14" x14ac:dyDescent="0.35">
      <c r="A4789" t="s">
        <v>4807</v>
      </c>
      <c r="B4789" t="s">
        <v>30</v>
      </c>
      <c r="C4789">
        <v>145</v>
      </c>
      <c r="D4789">
        <v>18000</v>
      </c>
      <c r="E4789">
        <v>3000</v>
      </c>
      <c r="F4789" t="s">
        <v>16</v>
      </c>
      <c r="G4789" s="2">
        <v>78801</v>
      </c>
      <c r="H4789">
        <f t="shared" si="444"/>
        <v>2175000</v>
      </c>
      <c r="I4789">
        <f t="shared" si="445"/>
        <v>435000</v>
      </c>
      <c r="J4789" t="str">
        <f t="shared" si="446"/>
        <v>September</v>
      </c>
      <c r="K4789" t="str">
        <f t="shared" si="447"/>
        <v>2115</v>
      </c>
      <c r="L4789" t="str">
        <f t="shared" si="448"/>
        <v>High Discount</v>
      </c>
      <c r="M4789" t="str">
        <f t="shared" si="449"/>
        <v>Ok</v>
      </c>
      <c r="N4789" t="s">
        <v>10264</v>
      </c>
    </row>
    <row r="4790" spans="1:14" x14ac:dyDescent="0.35">
      <c r="A4790" t="s">
        <v>4808</v>
      </c>
      <c r="B4790" t="s">
        <v>13</v>
      </c>
      <c r="C4790">
        <v>494</v>
      </c>
      <c r="D4790">
        <v>800</v>
      </c>
      <c r="E4790">
        <v>5000</v>
      </c>
      <c r="F4790" t="s">
        <v>16</v>
      </c>
      <c r="G4790" s="2">
        <v>78808</v>
      </c>
      <c r="H4790">
        <f t="shared" si="444"/>
        <v>0</v>
      </c>
      <c r="I4790">
        <f t="shared" si="445"/>
        <v>2470000</v>
      </c>
      <c r="J4790" t="str">
        <f t="shared" si="446"/>
        <v>October</v>
      </c>
      <c r="K4790" t="str">
        <f t="shared" si="447"/>
        <v>2115</v>
      </c>
      <c r="L4790" t="str">
        <f t="shared" si="448"/>
        <v>High Discount</v>
      </c>
      <c r="M4790" t="str">
        <f t="shared" si="449"/>
        <v>Zero Sales</v>
      </c>
      <c r="N4790" t="s">
        <v>10264</v>
      </c>
    </row>
    <row r="4791" spans="1:14" x14ac:dyDescent="0.35">
      <c r="A4791" t="s">
        <v>4809</v>
      </c>
      <c r="B4791" t="s">
        <v>15</v>
      </c>
      <c r="C4791">
        <v>159</v>
      </c>
      <c r="D4791">
        <v>1200</v>
      </c>
      <c r="E4791">
        <v>5000</v>
      </c>
      <c r="F4791" t="s">
        <v>11</v>
      </c>
      <c r="G4791" s="2">
        <v>78815</v>
      </c>
      <c r="H4791">
        <f t="shared" si="444"/>
        <v>0</v>
      </c>
      <c r="I4791">
        <f t="shared" si="445"/>
        <v>795000</v>
      </c>
      <c r="J4791" t="str">
        <f t="shared" si="446"/>
        <v>October</v>
      </c>
      <c r="K4791" t="str">
        <f t="shared" si="447"/>
        <v>2115</v>
      </c>
      <c r="L4791" t="str">
        <f t="shared" si="448"/>
        <v>High Discount</v>
      </c>
      <c r="M4791" t="str">
        <f t="shared" si="449"/>
        <v>Zero Sales</v>
      </c>
      <c r="N4791" t="s">
        <v>10264</v>
      </c>
    </row>
    <row r="4792" spans="1:14" x14ac:dyDescent="0.35">
      <c r="A4792" t="s">
        <v>4810</v>
      </c>
      <c r="B4792" t="s">
        <v>39</v>
      </c>
      <c r="C4792">
        <v>507</v>
      </c>
      <c r="D4792">
        <v>12000</v>
      </c>
      <c r="E4792">
        <v>5000</v>
      </c>
      <c r="F4792" t="s">
        <v>11</v>
      </c>
      <c r="G4792" s="2">
        <v>78822</v>
      </c>
      <c r="H4792">
        <f t="shared" si="444"/>
        <v>3549000</v>
      </c>
      <c r="I4792">
        <f t="shared" si="445"/>
        <v>2535000</v>
      </c>
      <c r="J4792" t="str">
        <f t="shared" si="446"/>
        <v>October</v>
      </c>
      <c r="K4792" t="str">
        <f t="shared" si="447"/>
        <v>2115</v>
      </c>
      <c r="L4792" t="str">
        <f t="shared" si="448"/>
        <v>High Discount</v>
      </c>
      <c r="M4792" t="str">
        <f t="shared" si="449"/>
        <v>Ok</v>
      </c>
      <c r="N4792" t="s">
        <v>10264</v>
      </c>
    </row>
    <row r="4793" spans="1:14" x14ac:dyDescent="0.35">
      <c r="A4793" t="s">
        <v>4811</v>
      </c>
      <c r="B4793" t="s">
        <v>39</v>
      </c>
      <c r="C4793">
        <v>100</v>
      </c>
      <c r="D4793">
        <v>800</v>
      </c>
      <c r="E4793">
        <v>300</v>
      </c>
      <c r="F4793" t="s">
        <v>11</v>
      </c>
      <c r="G4793" s="2">
        <v>78829</v>
      </c>
      <c r="H4793">
        <f t="shared" si="444"/>
        <v>50000</v>
      </c>
      <c r="I4793">
        <f t="shared" si="445"/>
        <v>30000</v>
      </c>
      <c r="J4793" t="str">
        <f t="shared" si="446"/>
        <v>October</v>
      </c>
      <c r="K4793" t="str">
        <f t="shared" si="447"/>
        <v>2115</v>
      </c>
      <c r="L4793" t="str">
        <f t="shared" si="448"/>
        <v>High Discount</v>
      </c>
      <c r="M4793" t="str">
        <f t="shared" si="449"/>
        <v>Ok</v>
      </c>
      <c r="N4793" t="s">
        <v>10264</v>
      </c>
    </row>
    <row r="4794" spans="1:14" x14ac:dyDescent="0.35">
      <c r="A4794" t="s">
        <v>4812</v>
      </c>
      <c r="B4794" t="s">
        <v>43</v>
      </c>
      <c r="C4794">
        <v>426</v>
      </c>
      <c r="D4794">
        <v>800</v>
      </c>
      <c r="E4794">
        <v>200</v>
      </c>
      <c r="F4794" t="s">
        <v>16</v>
      </c>
      <c r="G4794" s="2">
        <v>78836</v>
      </c>
      <c r="H4794">
        <f t="shared" si="444"/>
        <v>255600</v>
      </c>
      <c r="I4794">
        <f t="shared" si="445"/>
        <v>85200</v>
      </c>
      <c r="J4794" t="str">
        <f t="shared" si="446"/>
        <v>November</v>
      </c>
      <c r="K4794" t="str">
        <f t="shared" si="447"/>
        <v>2115</v>
      </c>
      <c r="L4794" t="str">
        <f t="shared" si="448"/>
        <v>Normal</v>
      </c>
      <c r="M4794" t="str">
        <f t="shared" si="449"/>
        <v>Ok</v>
      </c>
      <c r="N4794" t="s">
        <v>10264</v>
      </c>
    </row>
    <row r="4795" spans="1:14" x14ac:dyDescent="0.35">
      <c r="A4795" t="s">
        <v>4813</v>
      </c>
      <c r="B4795" t="s">
        <v>19</v>
      </c>
      <c r="C4795">
        <v>122</v>
      </c>
      <c r="D4795">
        <v>22000</v>
      </c>
      <c r="E4795">
        <v>1500</v>
      </c>
      <c r="F4795" t="s">
        <v>46</v>
      </c>
      <c r="G4795" s="2">
        <v>78843</v>
      </c>
      <c r="H4795">
        <f t="shared" si="444"/>
        <v>2501000</v>
      </c>
      <c r="I4795">
        <f t="shared" si="445"/>
        <v>183000</v>
      </c>
      <c r="J4795" t="str">
        <f t="shared" si="446"/>
        <v>November</v>
      </c>
      <c r="K4795" t="str">
        <f t="shared" si="447"/>
        <v>2115</v>
      </c>
      <c r="L4795" t="str">
        <f t="shared" si="448"/>
        <v>High Discount</v>
      </c>
      <c r="M4795" t="str">
        <f t="shared" si="449"/>
        <v>Ok</v>
      </c>
      <c r="N4795" t="s">
        <v>10264</v>
      </c>
    </row>
    <row r="4796" spans="1:14" x14ac:dyDescent="0.35">
      <c r="A4796" t="s">
        <v>4814</v>
      </c>
      <c r="B4796" t="s">
        <v>30</v>
      </c>
      <c r="C4796">
        <v>261</v>
      </c>
      <c r="D4796">
        <v>18000</v>
      </c>
      <c r="E4796">
        <v>400</v>
      </c>
      <c r="F4796" t="s">
        <v>11</v>
      </c>
      <c r="G4796" s="2">
        <v>78850</v>
      </c>
      <c r="H4796">
        <f t="shared" si="444"/>
        <v>4593600</v>
      </c>
      <c r="I4796">
        <f t="shared" si="445"/>
        <v>104400</v>
      </c>
      <c r="J4796" t="str">
        <f t="shared" si="446"/>
        <v>November</v>
      </c>
      <c r="K4796" t="str">
        <f t="shared" si="447"/>
        <v>2115</v>
      </c>
      <c r="L4796" t="str">
        <f t="shared" si="448"/>
        <v>High Discount</v>
      </c>
      <c r="M4796" t="str">
        <f t="shared" si="449"/>
        <v>Ok</v>
      </c>
      <c r="N4796" t="s">
        <v>10264</v>
      </c>
    </row>
    <row r="4797" spans="1:14" x14ac:dyDescent="0.35">
      <c r="A4797" t="s">
        <v>4815</v>
      </c>
      <c r="B4797" t="s">
        <v>19</v>
      </c>
      <c r="C4797">
        <v>481</v>
      </c>
      <c r="D4797">
        <v>4500</v>
      </c>
      <c r="E4797">
        <v>200</v>
      </c>
      <c r="F4797" t="s">
        <v>46</v>
      </c>
      <c r="G4797" s="2">
        <v>78857</v>
      </c>
      <c r="H4797">
        <f t="shared" si="444"/>
        <v>2068300</v>
      </c>
      <c r="I4797">
        <f t="shared" si="445"/>
        <v>96200</v>
      </c>
      <c r="J4797" t="str">
        <f t="shared" si="446"/>
        <v>November</v>
      </c>
      <c r="K4797" t="str">
        <f t="shared" si="447"/>
        <v>2115</v>
      </c>
      <c r="L4797" t="str">
        <f t="shared" si="448"/>
        <v>Normal</v>
      </c>
      <c r="M4797" t="str">
        <f t="shared" si="449"/>
        <v>Ok</v>
      </c>
      <c r="N4797" t="s">
        <v>10264</v>
      </c>
    </row>
    <row r="4798" spans="1:14" x14ac:dyDescent="0.35">
      <c r="A4798" t="s">
        <v>4816</v>
      </c>
      <c r="B4798" t="s">
        <v>15</v>
      </c>
      <c r="C4798">
        <v>217</v>
      </c>
      <c r="D4798">
        <v>6000</v>
      </c>
      <c r="E4798">
        <v>300</v>
      </c>
      <c r="F4798" t="s">
        <v>11</v>
      </c>
      <c r="G4798" s="2">
        <v>78864</v>
      </c>
      <c r="H4798">
        <f t="shared" si="444"/>
        <v>1236900</v>
      </c>
      <c r="I4798">
        <f t="shared" si="445"/>
        <v>65100</v>
      </c>
      <c r="J4798" t="str">
        <f t="shared" si="446"/>
        <v>December</v>
      </c>
      <c r="K4798" t="str">
        <f t="shared" si="447"/>
        <v>2115</v>
      </c>
      <c r="L4798" t="str">
        <f t="shared" si="448"/>
        <v>High Discount</v>
      </c>
      <c r="M4798" t="str">
        <f t="shared" si="449"/>
        <v>Ok</v>
      </c>
      <c r="N4798" t="s">
        <v>10264</v>
      </c>
    </row>
    <row r="4799" spans="1:14" x14ac:dyDescent="0.35">
      <c r="A4799" t="s">
        <v>4817</v>
      </c>
      <c r="B4799" t="s">
        <v>39</v>
      </c>
      <c r="C4799">
        <v>380</v>
      </c>
      <c r="D4799">
        <v>12000</v>
      </c>
      <c r="E4799">
        <v>2000</v>
      </c>
      <c r="F4799" t="s">
        <v>46</v>
      </c>
      <c r="G4799" s="2">
        <v>78871</v>
      </c>
      <c r="H4799">
        <f t="shared" si="444"/>
        <v>3800000</v>
      </c>
      <c r="I4799">
        <f t="shared" si="445"/>
        <v>760000</v>
      </c>
      <c r="J4799" t="str">
        <f t="shared" si="446"/>
        <v>December</v>
      </c>
      <c r="K4799" t="str">
        <f t="shared" si="447"/>
        <v>2115</v>
      </c>
      <c r="L4799" t="str">
        <f t="shared" si="448"/>
        <v>High Discount</v>
      </c>
      <c r="M4799" t="str">
        <f t="shared" si="449"/>
        <v>Ok</v>
      </c>
      <c r="N4799" t="s">
        <v>10264</v>
      </c>
    </row>
    <row r="4800" spans="1:14" x14ac:dyDescent="0.35">
      <c r="A4800" t="s">
        <v>4818</v>
      </c>
      <c r="B4800" t="s">
        <v>30</v>
      </c>
      <c r="C4800">
        <v>543</v>
      </c>
      <c r="D4800">
        <v>800</v>
      </c>
      <c r="E4800">
        <v>2000</v>
      </c>
      <c r="F4800" t="s">
        <v>46</v>
      </c>
      <c r="G4800" s="2">
        <v>78878</v>
      </c>
      <c r="H4800">
        <f t="shared" si="444"/>
        <v>0</v>
      </c>
      <c r="I4800">
        <f t="shared" si="445"/>
        <v>1086000</v>
      </c>
      <c r="J4800" t="str">
        <f t="shared" si="446"/>
        <v>December</v>
      </c>
      <c r="K4800" t="str">
        <f t="shared" si="447"/>
        <v>2115</v>
      </c>
      <c r="L4800" t="str">
        <f t="shared" si="448"/>
        <v>High Discount</v>
      </c>
      <c r="M4800" t="str">
        <f t="shared" si="449"/>
        <v>Zero Sales</v>
      </c>
      <c r="N4800" t="s">
        <v>10264</v>
      </c>
    </row>
    <row r="4801" spans="1:14" x14ac:dyDescent="0.35">
      <c r="A4801" t="s">
        <v>4819</v>
      </c>
      <c r="B4801" t="s">
        <v>30</v>
      </c>
      <c r="C4801">
        <v>192</v>
      </c>
      <c r="D4801">
        <v>22000</v>
      </c>
      <c r="E4801">
        <v>3000</v>
      </c>
      <c r="F4801" t="s">
        <v>16</v>
      </c>
      <c r="G4801" s="2">
        <v>78885</v>
      </c>
      <c r="H4801">
        <f t="shared" si="444"/>
        <v>3648000</v>
      </c>
      <c r="I4801">
        <f t="shared" si="445"/>
        <v>576000</v>
      </c>
      <c r="J4801" t="str">
        <f t="shared" si="446"/>
        <v>December</v>
      </c>
      <c r="K4801" t="str">
        <f t="shared" si="447"/>
        <v>2115</v>
      </c>
      <c r="L4801" t="str">
        <f t="shared" si="448"/>
        <v>High Discount</v>
      </c>
      <c r="M4801" t="str">
        <f t="shared" si="449"/>
        <v>Ok</v>
      </c>
      <c r="N4801" t="s">
        <v>10264</v>
      </c>
    </row>
    <row r="4802" spans="1:14" x14ac:dyDescent="0.35">
      <c r="A4802" t="s">
        <v>4820</v>
      </c>
      <c r="B4802" t="s">
        <v>21</v>
      </c>
      <c r="C4802">
        <v>494</v>
      </c>
      <c r="D4802">
        <v>6000</v>
      </c>
      <c r="E4802">
        <v>500</v>
      </c>
      <c r="F4802" t="s">
        <v>46</v>
      </c>
      <c r="G4802" s="2">
        <v>78892</v>
      </c>
      <c r="H4802">
        <f t="shared" ref="H4802:H4865" si="450">MAX(0,(D4802-E4802)*C4802)</f>
        <v>2717000</v>
      </c>
      <c r="I4802">
        <f t="shared" si="445"/>
        <v>247000</v>
      </c>
      <c r="J4802" t="str">
        <f t="shared" si="446"/>
        <v>December</v>
      </c>
      <c r="K4802" t="str">
        <f t="shared" si="447"/>
        <v>2115</v>
      </c>
      <c r="L4802" t="str">
        <f t="shared" si="448"/>
        <v>High Discount</v>
      </c>
      <c r="M4802" t="str">
        <f t="shared" si="449"/>
        <v>Ok</v>
      </c>
      <c r="N4802" t="s">
        <v>10264</v>
      </c>
    </row>
    <row r="4803" spans="1:14" x14ac:dyDescent="0.35">
      <c r="A4803" t="s">
        <v>4821</v>
      </c>
      <c r="B4803" t="s">
        <v>13</v>
      </c>
      <c r="C4803">
        <v>443</v>
      </c>
      <c r="D4803">
        <v>22000</v>
      </c>
      <c r="E4803">
        <v>1000</v>
      </c>
      <c r="F4803" t="s">
        <v>8</v>
      </c>
      <c r="G4803" s="2">
        <v>78899</v>
      </c>
      <c r="H4803">
        <f t="shared" si="450"/>
        <v>9303000</v>
      </c>
      <c r="I4803">
        <f t="shared" ref="I4803:I4866" si="451">E4803*C4803</f>
        <v>443000</v>
      </c>
      <c r="J4803" t="str">
        <f t="shared" ref="J4803:J4866" si="452">TEXT(G:G,"mmmm")</f>
        <v>January</v>
      </c>
      <c r="K4803" t="str">
        <f t="shared" ref="K4803:K4866" si="453">TEXT(G4803,"yyy")</f>
        <v>2116</v>
      </c>
      <c r="L4803" t="str">
        <f t="shared" ref="L4803:L4866" si="454">IF(E4803&gt;=C4803,"High Discount","Normal")</f>
        <v>High Discount</v>
      </c>
      <c r="M4803" t="str">
        <f t="shared" ref="M4803:M4866" si="455">IF(H4803=0,"Zero Sales","Ok")</f>
        <v>Ok</v>
      </c>
      <c r="N4803" t="s">
        <v>10264</v>
      </c>
    </row>
    <row r="4804" spans="1:14" x14ac:dyDescent="0.35">
      <c r="A4804" t="s">
        <v>4822</v>
      </c>
      <c r="B4804" t="s">
        <v>39</v>
      </c>
      <c r="C4804">
        <v>561</v>
      </c>
      <c r="D4804">
        <v>18000</v>
      </c>
      <c r="E4804">
        <v>3000</v>
      </c>
      <c r="F4804" t="s">
        <v>16</v>
      </c>
      <c r="G4804" s="2">
        <v>78906</v>
      </c>
      <c r="H4804">
        <f t="shared" si="450"/>
        <v>8415000</v>
      </c>
      <c r="I4804">
        <f t="shared" si="451"/>
        <v>1683000</v>
      </c>
      <c r="J4804" t="str">
        <f t="shared" si="452"/>
        <v>January</v>
      </c>
      <c r="K4804" t="str">
        <f t="shared" si="453"/>
        <v>2116</v>
      </c>
      <c r="L4804" t="str">
        <f t="shared" si="454"/>
        <v>High Discount</v>
      </c>
      <c r="M4804" t="str">
        <f t="shared" si="455"/>
        <v>Ok</v>
      </c>
      <c r="N4804" t="s">
        <v>10264</v>
      </c>
    </row>
    <row r="4805" spans="1:14" x14ac:dyDescent="0.35">
      <c r="A4805" t="s">
        <v>4823</v>
      </c>
      <c r="B4805" t="s">
        <v>39</v>
      </c>
      <c r="C4805">
        <v>377</v>
      </c>
      <c r="D4805">
        <v>15000</v>
      </c>
      <c r="E4805">
        <v>1500</v>
      </c>
      <c r="F4805" t="s">
        <v>11</v>
      </c>
      <c r="G4805" s="2">
        <v>78913</v>
      </c>
      <c r="H4805">
        <f t="shared" si="450"/>
        <v>5089500</v>
      </c>
      <c r="I4805">
        <f t="shared" si="451"/>
        <v>565500</v>
      </c>
      <c r="J4805" t="str">
        <f t="shared" si="452"/>
        <v>January</v>
      </c>
      <c r="K4805" t="str">
        <f t="shared" si="453"/>
        <v>2116</v>
      </c>
      <c r="L4805" t="str">
        <f t="shared" si="454"/>
        <v>High Discount</v>
      </c>
      <c r="M4805" t="str">
        <f t="shared" si="455"/>
        <v>Ok</v>
      </c>
      <c r="N4805" t="s">
        <v>10264</v>
      </c>
    </row>
    <row r="4806" spans="1:14" x14ac:dyDescent="0.35">
      <c r="A4806" t="s">
        <v>4824</v>
      </c>
      <c r="B4806" t="s">
        <v>30</v>
      </c>
      <c r="C4806">
        <v>308</v>
      </c>
      <c r="D4806">
        <v>22000</v>
      </c>
      <c r="E4806">
        <v>1000</v>
      </c>
      <c r="F4806" t="s">
        <v>16</v>
      </c>
      <c r="G4806" s="2">
        <v>78920</v>
      </c>
      <c r="H4806">
        <f t="shared" si="450"/>
        <v>6468000</v>
      </c>
      <c r="I4806">
        <f t="shared" si="451"/>
        <v>308000</v>
      </c>
      <c r="J4806" t="str">
        <f t="shared" si="452"/>
        <v>January</v>
      </c>
      <c r="K4806" t="str">
        <f t="shared" si="453"/>
        <v>2116</v>
      </c>
      <c r="L4806" t="str">
        <f t="shared" si="454"/>
        <v>High Discount</v>
      </c>
      <c r="M4806" t="str">
        <f t="shared" si="455"/>
        <v>Ok</v>
      </c>
      <c r="N4806" t="s">
        <v>10264</v>
      </c>
    </row>
    <row r="4807" spans="1:14" x14ac:dyDescent="0.35">
      <c r="A4807" t="s">
        <v>4825</v>
      </c>
      <c r="B4807" t="s">
        <v>19</v>
      </c>
      <c r="C4807">
        <v>486</v>
      </c>
      <c r="D4807">
        <v>4500</v>
      </c>
      <c r="E4807">
        <v>5000</v>
      </c>
      <c r="F4807" t="s">
        <v>8</v>
      </c>
      <c r="G4807" s="2">
        <v>78927</v>
      </c>
      <c r="H4807">
        <f t="shared" si="450"/>
        <v>0</v>
      </c>
      <c r="I4807">
        <f t="shared" si="451"/>
        <v>2430000</v>
      </c>
      <c r="J4807" t="str">
        <f t="shared" si="452"/>
        <v>February</v>
      </c>
      <c r="K4807" t="str">
        <f t="shared" si="453"/>
        <v>2116</v>
      </c>
      <c r="L4807" t="str">
        <f t="shared" si="454"/>
        <v>High Discount</v>
      </c>
      <c r="M4807" t="str">
        <f t="shared" si="455"/>
        <v>Zero Sales</v>
      </c>
      <c r="N4807" t="s">
        <v>10264</v>
      </c>
    </row>
    <row r="4808" spans="1:14" x14ac:dyDescent="0.35">
      <c r="A4808" t="s">
        <v>4826</v>
      </c>
      <c r="B4808" t="s">
        <v>39</v>
      </c>
      <c r="C4808">
        <v>398</v>
      </c>
      <c r="D4808">
        <v>22000</v>
      </c>
      <c r="E4808">
        <v>5000</v>
      </c>
      <c r="F4808" t="s">
        <v>8</v>
      </c>
      <c r="G4808" s="2">
        <v>78934</v>
      </c>
      <c r="H4808">
        <f t="shared" si="450"/>
        <v>6766000</v>
      </c>
      <c r="I4808">
        <f t="shared" si="451"/>
        <v>1990000</v>
      </c>
      <c r="J4808" t="str">
        <f t="shared" si="452"/>
        <v>February</v>
      </c>
      <c r="K4808" t="str">
        <f t="shared" si="453"/>
        <v>2116</v>
      </c>
      <c r="L4808" t="str">
        <f t="shared" si="454"/>
        <v>High Discount</v>
      </c>
      <c r="M4808" t="str">
        <f t="shared" si="455"/>
        <v>Ok</v>
      </c>
      <c r="N4808" t="s">
        <v>10264</v>
      </c>
    </row>
    <row r="4809" spans="1:14" x14ac:dyDescent="0.35">
      <c r="A4809" t="s">
        <v>4827</v>
      </c>
      <c r="B4809" t="s">
        <v>30</v>
      </c>
      <c r="C4809">
        <v>564</v>
      </c>
      <c r="D4809">
        <v>6000</v>
      </c>
      <c r="E4809">
        <v>500</v>
      </c>
      <c r="F4809" t="s">
        <v>46</v>
      </c>
      <c r="G4809" s="2">
        <v>78941</v>
      </c>
      <c r="H4809">
        <f t="shared" si="450"/>
        <v>3102000</v>
      </c>
      <c r="I4809">
        <f t="shared" si="451"/>
        <v>282000</v>
      </c>
      <c r="J4809" t="str">
        <f t="shared" si="452"/>
        <v>February</v>
      </c>
      <c r="K4809" t="str">
        <f t="shared" si="453"/>
        <v>2116</v>
      </c>
      <c r="L4809" t="str">
        <f t="shared" si="454"/>
        <v>Normal</v>
      </c>
      <c r="M4809" t="str">
        <f t="shared" si="455"/>
        <v>Ok</v>
      </c>
      <c r="N4809" t="s">
        <v>10264</v>
      </c>
    </row>
    <row r="4810" spans="1:14" x14ac:dyDescent="0.35">
      <c r="A4810" t="s">
        <v>4828</v>
      </c>
      <c r="B4810" t="s">
        <v>39</v>
      </c>
      <c r="C4810">
        <v>498</v>
      </c>
      <c r="D4810">
        <v>18000</v>
      </c>
      <c r="E4810">
        <v>100</v>
      </c>
      <c r="F4810" t="s">
        <v>8</v>
      </c>
      <c r="G4810" s="2">
        <v>78948</v>
      </c>
      <c r="H4810">
        <f t="shared" si="450"/>
        <v>8914200</v>
      </c>
      <c r="I4810">
        <f t="shared" si="451"/>
        <v>49800</v>
      </c>
      <c r="J4810" t="str">
        <f t="shared" si="452"/>
        <v>February</v>
      </c>
      <c r="K4810" t="str">
        <f t="shared" si="453"/>
        <v>2116</v>
      </c>
      <c r="L4810" t="str">
        <f t="shared" si="454"/>
        <v>Normal</v>
      </c>
      <c r="M4810" t="str">
        <f t="shared" si="455"/>
        <v>Ok</v>
      </c>
      <c r="N4810" t="s">
        <v>10264</v>
      </c>
    </row>
    <row r="4811" spans="1:14" x14ac:dyDescent="0.35">
      <c r="A4811" t="s">
        <v>4829</v>
      </c>
      <c r="B4811" t="s">
        <v>30</v>
      </c>
      <c r="C4811">
        <v>448</v>
      </c>
      <c r="D4811">
        <v>4500</v>
      </c>
      <c r="E4811">
        <v>3000</v>
      </c>
      <c r="F4811" t="s">
        <v>8</v>
      </c>
      <c r="G4811" s="2">
        <v>78955</v>
      </c>
      <c r="H4811">
        <f t="shared" si="450"/>
        <v>672000</v>
      </c>
      <c r="I4811">
        <f t="shared" si="451"/>
        <v>1344000</v>
      </c>
      <c r="J4811" t="str">
        <f t="shared" si="452"/>
        <v>March</v>
      </c>
      <c r="K4811" t="str">
        <f t="shared" si="453"/>
        <v>2116</v>
      </c>
      <c r="L4811" t="str">
        <f t="shared" si="454"/>
        <v>High Discount</v>
      </c>
      <c r="M4811" t="str">
        <f t="shared" si="455"/>
        <v>Ok</v>
      </c>
      <c r="N4811" t="s">
        <v>10264</v>
      </c>
    </row>
    <row r="4812" spans="1:14" x14ac:dyDescent="0.35">
      <c r="A4812" t="s">
        <v>4830</v>
      </c>
      <c r="B4812" t="s">
        <v>21</v>
      </c>
      <c r="C4812">
        <v>263</v>
      </c>
      <c r="D4812">
        <v>45000</v>
      </c>
      <c r="E4812">
        <v>400</v>
      </c>
      <c r="F4812" t="s">
        <v>8</v>
      </c>
      <c r="G4812" s="2">
        <v>78962</v>
      </c>
      <c r="H4812">
        <f t="shared" si="450"/>
        <v>11729800</v>
      </c>
      <c r="I4812">
        <f t="shared" si="451"/>
        <v>105200</v>
      </c>
      <c r="J4812" t="str">
        <f t="shared" si="452"/>
        <v>March</v>
      </c>
      <c r="K4812" t="str">
        <f t="shared" si="453"/>
        <v>2116</v>
      </c>
      <c r="L4812" t="str">
        <f t="shared" si="454"/>
        <v>High Discount</v>
      </c>
      <c r="M4812" t="str">
        <f t="shared" si="455"/>
        <v>Ok</v>
      </c>
      <c r="N4812" t="s">
        <v>10264</v>
      </c>
    </row>
    <row r="4813" spans="1:14" x14ac:dyDescent="0.35">
      <c r="A4813" t="s">
        <v>4831</v>
      </c>
      <c r="B4813" t="s">
        <v>13</v>
      </c>
      <c r="C4813">
        <v>595</v>
      </c>
      <c r="D4813">
        <v>22000</v>
      </c>
      <c r="E4813">
        <v>400</v>
      </c>
      <c r="F4813" t="s">
        <v>8</v>
      </c>
      <c r="G4813" s="2">
        <v>78969</v>
      </c>
      <c r="H4813">
        <f t="shared" si="450"/>
        <v>12852000</v>
      </c>
      <c r="I4813">
        <f t="shared" si="451"/>
        <v>238000</v>
      </c>
      <c r="J4813" t="str">
        <f t="shared" si="452"/>
        <v>March</v>
      </c>
      <c r="K4813" t="str">
        <f t="shared" si="453"/>
        <v>2116</v>
      </c>
      <c r="L4813" t="str">
        <f t="shared" si="454"/>
        <v>Normal</v>
      </c>
      <c r="M4813" t="str">
        <f t="shared" si="455"/>
        <v>Ok</v>
      </c>
      <c r="N4813" t="s">
        <v>10264</v>
      </c>
    </row>
    <row r="4814" spans="1:14" x14ac:dyDescent="0.35">
      <c r="A4814" t="s">
        <v>4832</v>
      </c>
      <c r="B4814" t="s">
        <v>30</v>
      </c>
      <c r="C4814">
        <v>338</v>
      </c>
      <c r="D4814">
        <v>18000</v>
      </c>
      <c r="E4814">
        <v>5000</v>
      </c>
      <c r="F4814" t="s">
        <v>11</v>
      </c>
      <c r="G4814" s="2">
        <v>78976</v>
      </c>
      <c r="H4814">
        <f t="shared" si="450"/>
        <v>4394000</v>
      </c>
      <c r="I4814">
        <f t="shared" si="451"/>
        <v>1690000</v>
      </c>
      <c r="J4814" t="str">
        <f t="shared" si="452"/>
        <v>March</v>
      </c>
      <c r="K4814" t="str">
        <f t="shared" si="453"/>
        <v>2116</v>
      </c>
      <c r="L4814" t="str">
        <f t="shared" si="454"/>
        <v>High Discount</v>
      </c>
      <c r="M4814" t="str">
        <f t="shared" si="455"/>
        <v>Ok</v>
      </c>
      <c r="N4814" t="s">
        <v>10264</v>
      </c>
    </row>
    <row r="4815" spans="1:14" x14ac:dyDescent="0.35">
      <c r="A4815" t="s">
        <v>4833</v>
      </c>
      <c r="B4815" t="s">
        <v>39</v>
      </c>
      <c r="C4815">
        <v>308</v>
      </c>
      <c r="D4815">
        <v>15000</v>
      </c>
      <c r="E4815">
        <v>2000</v>
      </c>
      <c r="F4815" t="s">
        <v>11</v>
      </c>
      <c r="G4815" s="2">
        <v>78983</v>
      </c>
      <c r="H4815">
        <f t="shared" si="450"/>
        <v>4004000</v>
      </c>
      <c r="I4815">
        <f t="shared" si="451"/>
        <v>616000</v>
      </c>
      <c r="J4815" t="str">
        <f t="shared" si="452"/>
        <v>March</v>
      </c>
      <c r="K4815" t="str">
        <f t="shared" si="453"/>
        <v>2116</v>
      </c>
      <c r="L4815" t="str">
        <f t="shared" si="454"/>
        <v>High Discount</v>
      </c>
      <c r="M4815" t="str">
        <f t="shared" si="455"/>
        <v>Ok</v>
      </c>
      <c r="N4815" t="s">
        <v>10264</v>
      </c>
    </row>
    <row r="4816" spans="1:14" x14ac:dyDescent="0.35">
      <c r="A4816" t="s">
        <v>4834</v>
      </c>
      <c r="B4816" t="s">
        <v>15</v>
      </c>
      <c r="C4816">
        <v>307</v>
      </c>
      <c r="D4816">
        <v>1200</v>
      </c>
      <c r="E4816">
        <v>1500</v>
      </c>
      <c r="F4816" t="s">
        <v>16</v>
      </c>
      <c r="G4816" s="2">
        <v>78990</v>
      </c>
      <c r="H4816">
        <f t="shared" si="450"/>
        <v>0</v>
      </c>
      <c r="I4816">
        <f t="shared" si="451"/>
        <v>460500</v>
      </c>
      <c r="J4816" t="str">
        <f t="shared" si="452"/>
        <v>April</v>
      </c>
      <c r="K4816" t="str">
        <f t="shared" si="453"/>
        <v>2116</v>
      </c>
      <c r="L4816" t="str">
        <f t="shared" si="454"/>
        <v>High Discount</v>
      </c>
      <c r="M4816" t="str">
        <f t="shared" si="455"/>
        <v>Zero Sales</v>
      </c>
      <c r="N4816" t="s">
        <v>10264</v>
      </c>
    </row>
    <row r="4817" spans="1:14" x14ac:dyDescent="0.35">
      <c r="A4817" t="s">
        <v>4835</v>
      </c>
      <c r="B4817" t="s">
        <v>13</v>
      </c>
      <c r="C4817">
        <v>437</v>
      </c>
      <c r="D4817">
        <v>6000</v>
      </c>
      <c r="E4817">
        <v>200</v>
      </c>
      <c r="F4817" t="s">
        <v>46</v>
      </c>
      <c r="G4817" s="2">
        <v>78997</v>
      </c>
      <c r="H4817">
        <f t="shared" si="450"/>
        <v>2534600</v>
      </c>
      <c r="I4817">
        <f t="shared" si="451"/>
        <v>87400</v>
      </c>
      <c r="J4817" t="str">
        <f t="shared" si="452"/>
        <v>April</v>
      </c>
      <c r="K4817" t="str">
        <f t="shared" si="453"/>
        <v>2116</v>
      </c>
      <c r="L4817" t="str">
        <f t="shared" si="454"/>
        <v>Normal</v>
      </c>
      <c r="M4817" t="str">
        <f t="shared" si="455"/>
        <v>Ok</v>
      </c>
      <c r="N4817" t="s">
        <v>10264</v>
      </c>
    </row>
    <row r="4818" spans="1:14" x14ac:dyDescent="0.35">
      <c r="A4818" t="s">
        <v>4836</v>
      </c>
      <c r="B4818" t="s">
        <v>21</v>
      </c>
      <c r="C4818">
        <v>594</v>
      </c>
      <c r="D4818">
        <v>18000</v>
      </c>
      <c r="E4818">
        <v>400</v>
      </c>
      <c r="F4818" t="s">
        <v>11</v>
      </c>
      <c r="G4818" s="2">
        <v>79004</v>
      </c>
      <c r="H4818">
        <f t="shared" si="450"/>
        <v>10454400</v>
      </c>
      <c r="I4818">
        <f t="shared" si="451"/>
        <v>237600</v>
      </c>
      <c r="J4818" t="str">
        <f t="shared" si="452"/>
        <v>April</v>
      </c>
      <c r="K4818" t="str">
        <f t="shared" si="453"/>
        <v>2116</v>
      </c>
      <c r="L4818" t="str">
        <f t="shared" si="454"/>
        <v>Normal</v>
      </c>
      <c r="M4818" t="str">
        <f t="shared" si="455"/>
        <v>Ok</v>
      </c>
      <c r="N4818" t="s">
        <v>10264</v>
      </c>
    </row>
    <row r="4819" spans="1:14" x14ac:dyDescent="0.35">
      <c r="A4819" t="s">
        <v>4837</v>
      </c>
      <c r="B4819" t="s">
        <v>30</v>
      </c>
      <c r="C4819">
        <v>314</v>
      </c>
      <c r="D4819">
        <v>6000</v>
      </c>
      <c r="E4819">
        <v>2000</v>
      </c>
      <c r="F4819" t="s">
        <v>8</v>
      </c>
      <c r="G4819" s="2">
        <v>79011</v>
      </c>
      <c r="H4819">
        <f t="shared" si="450"/>
        <v>1256000</v>
      </c>
      <c r="I4819">
        <f t="shared" si="451"/>
        <v>628000</v>
      </c>
      <c r="J4819" t="str">
        <f t="shared" si="452"/>
        <v>April</v>
      </c>
      <c r="K4819" t="str">
        <f t="shared" si="453"/>
        <v>2116</v>
      </c>
      <c r="L4819" t="str">
        <f t="shared" si="454"/>
        <v>High Discount</v>
      </c>
      <c r="M4819" t="str">
        <f t="shared" si="455"/>
        <v>Ok</v>
      </c>
      <c r="N4819" t="s">
        <v>10264</v>
      </c>
    </row>
    <row r="4820" spans="1:14" x14ac:dyDescent="0.35">
      <c r="A4820" t="s">
        <v>4838</v>
      </c>
      <c r="B4820" t="s">
        <v>15</v>
      </c>
      <c r="C4820">
        <v>362</v>
      </c>
      <c r="D4820">
        <v>15000</v>
      </c>
      <c r="E4820">
        <v>200</v>
      </c>
      <c r="F4820" t="s">
        <v>46</v>
      </c>
      <c r="G4820" s="2">
        <v>79018</v>
      </c>
      <c r="H4820">
        <f t="shared" si="450"/>
        <v>5357600</v>
      </c>
      <c r="I4820">
        <f t="shared" si="451"/>
        <v>72400</v>
      </c>
      <c r="J4820" t="str">
        <f t="shared" si="452"/>
        <v>May</v>
      </c>
      <c r="K4820" t="str">
        <f t="shared" si="453"/>
        <v>2116</v>
      </c>
      <c r="L4820" t="str">
        <f t="shared" si="454"/>
        <v>Normal</v>
      </c>
      <c r="M4820" t="str">
        <f t="shared" si="455"/>
        <v>Ok</v>
      </c>
      <c r="N4820" t="s">
        <v>10264</v>
      </c>
    </row>
    <row r="4821" spans="1:14" x14ac:dyDescent="0.35">
      <c r="A4821" t="s">
        <v>4839</v>
      </c>
      <c r="B4821" t="s">
        <v>30</v>
      </c>
      <c r="C4821">
        <v>89</v>
      </c>
      <c r="D4821">
        <v>1200</v>
      </c>
      <c r="E4821">
        <v>1000</v>
      </c>
      <c r="F4821" t="s">
        <v>11</v>
      </c>
      <c r="G4821" s="2">
        <v>79025</v>
      </c>
      <c r="H4821">
        <f t="shared" si="450"/>
        <v>17800</v>
      </c>
      <c r="I4821">
        <f t="shared" si="451"/>
        <v>89000</v>
      </c>
      <c r="J4821" t="str">
        <f t="shared" si="452"/>
        <v>May</v>
      </c>
      <c r="K4821" t="str">
        <f t="shared" si="453"/>
        <v>2116</v>
      </c>
      <c r="L4821" t="str">
        <f t="shared" si="454"/>
        <v>High Discount</v>
      </c>
      <c r="M4821" t="str">
        <f t="shared" si="455"/>
        <v>Ok</v>
      </c>
      <c r="N4821" t="s">
        <v>10264</v>
      </c>
    </row>
    <row r="4822" spans="1:14" x14ac:dyDescent="0.35">
      <c r="A4822" t="s">
        <v>4840</v>
      </c>
      <c r="B4822" t="s">
        <v>19</v>
      </c>
      <c r="C4822">
        <v>259</v>
      </c>
      <c r="D4822">
        <v>18000</v>
      </c>
      <c r="E4822">
        <v>300</v>
      </c>
      <c r="F4822" t="s">
        <v>16</v>
      </c>
      <c r="G4822" s="2">
        <v>79032</v>
      </c>
      <c r="H4822">
        <f t="shared" si="450"/>
        <v>4584300</v>
      </c>
      <c r="I4822">
        <f t="shared" si="451"/>
        <v>77700</v>
      </c>
      <c r="J4822" t="str">
        <f t="shared" si="452"/>
        <v>May</v>
      </c>
      <c r="K4822" t="str">
        <f t="shared" si="453"/>
        <v>2116</v>
      </c>
      <c r="L4822" t="str">
        <f t="shared" si="454"/>
        <v>High Discount</v>
      </c>
      <c r="M4822" t="str">
        <f t="shared" si="455"/>
        <v>Ok</v>
      </c>
      <c r="N4822" t="s">
        <v>10264</v>
      </c>
    </row>
    <row r="4823" spans="1:14" x14ac:dyDescent="0.35">
      <c r="A4823" t="s">
        <v>4841</v>
      </c>
      <c r="B4823" t="s">
        <v>39</v>
      </c>
      <c r="C4823">
        <v>321</v>
      </c>
      <c r="D4823">
        <v>5500</v>
      </c>
      <c r="E4823">
        <v>200</v>
      </c>
      <c r="F4823" t="s">
        <v>8</v>
      </c>
      <c r="G4823" s="2">
        <v>79039</v>
      </c>
      <c r="H4823">
        <f t="shared" si="450"/>
        <v>1701300</v>
      </c>
      <c r="I4823">
        <f t="shared" si="451"/>
        <v>64200</v>
      </c>
      <c r="J4823" t="str">
        <f t="shared" si="452"/>
        <v>May</v>
      </c>
      <c r="K4823" t="str">
        <f t="shared" si="453"/>
        <v>2116</v>
      </c>
      <c r="L4823" t="str">
        <f t="shared" si="454"/>
        <v>Normal</v>
      </c>
      <c r="M4823" t="str">
        <f t="shared" si="455"/>
        <v>Ok</v>
      </c>
      <c r="N4823" t="s">
        <v>10264</v>
      </c>
    </row>
    <row r="4824" spans="1:14" x14ac:dyDescent="0.35">
      <c r="A4824" t="s">
        <v>4842</v>
      </c>
      <c r="B4824" t="s">
        <v>7</v>
      </c>
      <c r="C4824">
        <v>185</v>
      </c>
      <c r="D4824">
        <v>15000</v>
      </c>
      <c r="E4824">
        <v>1500</v>
      </c>
      <c r="F4824" t="s">
        <v>46</v>
      </c>
      <c r="G4824" s="2">
        <v>79046</v>
      </c>
      <c r="H4824">
        <f t="shared" si="450"/>
        <v>2497500</v>
      </c>
      <c r="I4824">
        <f t="shared" si="451"/>
        <v>277500</v>
      </c>
      <c r="J4824" t="str">
        <f t="shared" si="452"/>
        <v>June</v>
      </c>
      <c r="K4824" t="str">
        <f t="shared" si="453"/>
        <v>2116</v>
      </c>
      <c r="L4824" t="str">
        <f t="shared" si="454"/>
        <v>High Discount</v>
      </c>
      <c r="M4824" t="str">
        <f t="shared" si="455"/>
        <v>Ok</v>
      </c>
      <c r="N4824" t="s">
        <v>10264</v>
      </c>
    </row>
    <row r="4825" spans="1:14" x14ac:dyDescent="0.35">
      <c r="A4825" t="s">
        <v>4843</v>
      </c>
      <c r="B4825" t="s">
        <v>43</v>
      </c>
      <c r="C4825">
        <v>109</v>
      </c>
      <c r="D4825">
        <v>5500</v>
      </c>
      <c r="E4825">
        <v>400</v>
      </c>
      <c r="F4825" t="s">
        <v>11</v>
      </c>
      <c r="G4825" s="2">
        <v>79053</v>
      </c>
      <c r="H4825">
        <f t="shared" si="450"/>
        <v>555900</v>
      </c>
      <c r="I4825">
        <f t="shared" si="451"/>
        <v>43600</v>
      </c>
      <c r="J4825" t="str">
        <f t="shared" si="452"/>
        <v>June</v>
      </c>
      <c r="K4825" t="str">
        <f t="shared" si="453"/>
        <v>2116</v>
      </c>
      <c r="L4825" t="str">
        <f t="shared" si="454"/>
        <v>High Discount</v>
      </c>
      <c r="M4825" t="str">
        <f t="shared" si="455"/>
        <v>Ok</v>
      </c>
      <c r="N4825" t="s">
        <v>10264</v>
      </c>
    </row>
    <row r="4826" spans="1:14" x14ac:dyDescent="0.35">
      <c r="A4826" t="s">
        <v>4844</v>
      </c>
      <c r="B4826" t="s">
        <v>33</v>
      </c>
      <c r="C4826">
        <v>559</v>
      </c>
      <c r="D4826">
        <v>12000</v>
      </c>
      <c r="E4826">
        <v>300</v>
      </c>
      <c r="F4826" t="s">
        <v>46</v>
      </c>
      <c r="G4826" s="2">
        <v>79060</v>
      </c>
      <c r="H4826">
        <f t="shared" si="450"/>
        <v>6540300</v>
      </c>
      <c r="I4826">
        <f t="shared" si="451"/>
        <v>167700</v>
      </c>
      <c r="J4826" t="str">
        <f t="shared" si="452"/>
        <v>June</v>
      </c>
      <c r="K4826" t="str">
        <f t="shared" si="453"/>
        <v>2116</v>
      </c>
      <c r="L4826" t="str">
        <f t="shared" si="454"/>
        <v>Normal</v>
      </c>
      <c r="M4826" t="str">
        <f t="shared" si="455"/>
        <v>Ok</v>
      </c>
      <c r="N4826" t="s">
        <v>10264</v>
      </c>
    </row>
    <row r="4827" spans="1:14" x14ac:dyDescent="0.35">
      <c r="A4827" t="s">
        <v>4845</v>
      </c>
      <c r="B4827" t="s">
        <v>19</v>
      </c>
      <c r="C4827">
        <v>564</v>
      </c>
      <c r="D4827">
        <v>12000</v>
      </c>
      <c r="E4827">
        <v>500</v>
      </c>
      <c r="F4827" t="s">
        <v>11</v>
      </c>
      <c r="G4827" s="2">
        <v>79067</v>
      </c>
      <c r="H4827">
        <f t="shared" si="450"/>
        <v>6486000</v>
      </c>
      <c r="I4827">
        <f t="shared" si="451"/>
        <v>282000</v>
      </c>
      <c r="J4827" t="str">
        <f t="shared" si="452"/>
        <v>June</v>
      </c>
      <c r="K4827" t="str">
        <f t="shared" si="453"/>
        <v>2116</v>
      </c>
      <c r="L4827" t="str">
        <f t="shared" si="454"/>
        <v>Normal</v>
      </c>
      <c r="M4827" t="str">
        <f t="shared" si="455"/>
        <v>Ok</v>
      </c>
      <c r="N4827" t="s">
        <v>10264</v>
      </c>
    </row>
    <row r="4828" spans="1:14" x14ac:dyDescent="0.35">
      <c r="A4828" t="s">
        <v>4846</v>
      </c>
      <c r="B4828" t="s">
        <v>15</v>
      </c>
      <c r="C4828">
        <v>64</v>
      </c>
      <c r="D4828">
        <v>6000</v>
      </c>
      <c r="E4828">
        <v>200</v>
      </c>
      <c r="F4828" t="s">
        <v>16</v>
      </c>
      <c r="G4828" s="2">
        <v>79074</v>
      </c>
      <c r="H4828">
        <f t="shared" si="450"/>
        <v>371200</v>
      </c>
      <c r="I4828">
        <f t="shared" si="451"/>
        <v>12800</v>
      </c>
      <c r="J4828" t="str">
        <f t="shared" si="452"/>
        <v>June</v>
      </c>
      <c r="K4828" t="str">
        <f t="shared" si="453"/>
        <v>2116</v>
      </c>
      <c r="L4828" t="str">
        <f t="shared" si="454"/>
        <v>High Discount</v>
      </c>
      <c r="M4828" t="str">
        <f t="shared" si="455"/>
        <v>Ok</v>
      </c>
      <c r="N4828" t="s">
        <v>10264</v>
      </c>
    </row>
    <row r="4829" spans="1:14" x14ac:dyDescent="0.35">
      <c r="A4829" t="s">
        <v>4847</v>
      </c>
      <c r="B4829" t="s">
        <v>19</v>
      </c>
      <c r="C4829">
        <v>304</v>
      </c>
      <c r="D4829">
        <v>800</v>
      </c>
      <c r="E4829">
        <v>300</v>
      </c>
      <c r="F4829" t="s">
        <v>8</v>
      </c>
      <c r="G4829" s="2">
        <v>79081</v>
      </c>
      <c r="H4829">
        <f t="shared" si="450"/>
        <v>152000</v>
      </c>
      <c r="I4829">
        <f t="shared" si="451"/>
        <v>91200</v>
      </c>
      <c r="J4829" t="str">
        <f t="shared" si="452"/>
        <v>July</v>
      </c>
      <c r="K4829" t="str">
        <f t="shared" si="453"/>
        <v>2116</v>
      </c>
      <c r="L4829" t="str">
        <f t="shared" si="454"/>
        <v>Normal</v>
      </c>
      <c r="M4829" t="str">
        <f t="shared" si="455"/>
        <v>Ok</v>
      </c>
      <c r="N4829" t="s">
        <v>10264</v>
      </c>
    </row>
    <row r="4830" spans="1:14" x14ac:dyDescent="0.35">
      <c r="A4830" t="s">
        <v>4848</v>
      </c>
      <c r="B4830" t="s">
        <v>10</v>
      </c>
      <c r="C4830">
        <v>584</v>
      </c>
      <c r="D4830">
        <v>4500</v>
      </c>
      <c r="E4830">
        <v>300</v>
      </c>
      <c r="F4830" t="s">
        <v>16</v>
      </c>
      <c r="G4830" s="2">
        <v>79088</v>
      </c>
      <c r="H4830">
        <f t="shared" si="450"/>
        <v>2452800</v>
      </c>
      <c r="I4830">
        <f t="shared" si="451"/>
        <v>175200</v>
      </c>
      <c r="J4830" t="str">
        <f t="shared" si="452"/>
        <v>July</v>
      </c>
      <c r="K4830" t="str">
        <f t="shared" si="453"/>
        <v>2116</v>
      </c>
      <c r="L4830" t="str">
        <f t="shared" si="454"/>
        <v>Normal</v>
      </c>
      <c r="M4830" t="str">
        <f t="shared" si="455"/>
        <v>Ok</v>
      </c>
      <c r="N4830" t="s">
        <v>10264</v>
      </c>
    </row>
    <row r="4831" spans="1:14" x14ac:dyDescent="0.35">
      <c r="A4831" t="s">
        <v>4849</v>
      </c>
      <c r="B4831" t="s">
        <v>30</v>
      </c>
      <c r="C4831">
        <v>284</v>
      </c>
      <c r="D4831">
        <v>18000</v>
      </c>
      <c r="E4831">
        <v>5000</v>
      </c>
      <c r="F4831" t="s">
        <v>8</v>
      </c>
      <c r="G4831" s="2">
        <v>79095</v>
      </c>
      <c r="H4831">
        <f t="shared" si="450"/>
        <v>3692000</v>
      </c>
      <c r="I4831">
        <f t="shared" si="451"/>
        <v>1420000</v>
      </c>
      <c r="J4831" t="str">
        <f t="shared" si="452"/>
        <v>July</v>
      </c>
      <c r="K4831" t="str">
        <f t="shared" si="453"/>
        <v>2116</v>
      </c>
      <c r="L4831" t="str">
        <f t="shared" si="454"/>
        <v>High Discount</v>
      </c>
      <c r="M4831" t="str">
        <f t="shared" si="455"/>
        <v>Ok</v>
      </c>
      <c r="N4831" t="s">
        <v>10264</v>
      </c>
    </row>
    <row r="4832" spans="1:14" x14ac:dyDescent="0.35">
      <c r="A4832" t="s">
        <v>4850</v>
      </c>
      <c r="B4832" t="s">
        <v>30</v>
      </c>
      <c r="C4832">
        <v>180</v>
      </c>
      <c r="D4832">
        <v>1200</v>
      </c>
      <c r="E4832">
        <v>100</v>
      </c>
      <c r="F4832" t="s">
        <v>8</v>
      </c>
      <c r="G4832" s="2">
        <v>79102</v>
      </c>
      <c r="H4832">
        <f t="shared" si="450"/>
        <v>198000</v>
      </c>
      <c r="I4832">
        <f t="shared" si="451"/>
        <v>18000</v>
      </c>
      <c r="J4832" t="str">
        <f t="shared" si="452"/>
        <v>July</v>
      </c>
      <c r="K4832" t="str">
        <f t="shared" si="453"/>
        <v>2116</v>
      </c>
      <c r="L4832" t="str">
        <f t="shared" si="454"/>
        <v>Normal</v>
      </c>
      <c r="M4832" t="str">
        <f t="shared" si="455"/>
        <v>Ok</v>
      </c>
      <c r="N4832" t="s">
        <v>10264</v>
      </c>
    </row>
    <row r="4833" spans="1:14" x14ac:dyDescent="0.35">
      <c r="A4833" t="s">
        <v>4851</v>
      </c>
      <c r="B4833" t="s">
        <v>33</v>
      </c>
      <c r="C4833">
        <v>66</v>
      </c>
      <c r="D4833">
        <v>800</v>
      </c>
      <c r="E4833">
        <v>200</v>
      </c>
      <c r="F4833" t="s">
        <v>46</v>
      </c>
      <c r="G4833" s="2">
        <v>79109</v>
      </c>
      <c r="H4833">
        <f t="shared" si="450"/>
        <v>39600</v>
      </c>
      <c r="I4833">
        <f t="shared" si="451"/>
        <v>13200</v>
      </c>
      <c r="J4833" t="str">
        <f t="shared" si="452"/>
        <v>August</v>
      </c>
      <c r="K4833" t="str">
        <f t="shared" si="453"/>
        <v>2116</v>
      </c>
      <c r="L4833" t="str">
        <f t="shared" si="454"/>
        <v>High Discount</v>
      </c>
      <c r="M4833" t="str">
        <f t="shared" si="455"/>
        <v>Ok</v>
      </c>
      <c r="N4833" t="s">
        <v>10264</v>
      </c>
    </row>
    <row r="4834" spans="1:14" x14ac:dyDescent="0.35">
      <c r="A4834" t="s">
        <v>4852</v>
      </c>
      <c r="B4834" t="s">
        <v>33</v>
      </c>
      <c r="C4834">
        <v>234</v>
      </c>
      <c r="D4834">
        <v>6000</v>
      </c>
      <c r="E4834">
        <v>100</v>
      </c>
      <c r="F4834" t="s">
        <v>11</v>
      </c>
      <c r="G4834" s="2">
        <v>79116</v>
      </c>
      <c r="H4834">
        <f t="shared" si="450"/>
        <v>1380600</v>
      </c>
      <c r="I4834">
        <f t="shared" si="451"/>
        <v>23400</v>
      </c>
      <c r="J4834" t="str">
        <f t="shared" si="452"/>
        <v>August</v>
      </c>
      <c r="K4834" t="str">
        <f t="shared" si="453"/>
        <v>2116</v>
      </c>
      <c r="L4834" t="str">
        <f t="shared" si="454"/>
        <v>Normal</v>
      </c>
      <c r="M4834" t="str">
        <f t="shared" si="455"/>
        <v>Ok</v>
      </c>
      <c r="N4834" t="s">
        <v>10264</v>
      </c>
    </row>
    <row r="4835" spans="1:14" x14ac:dyDescent="0.35">
      <c r="A4835" t="s">
        <v>4853</v>
      </c>
      <c r="B4835" t="s">
        <v>10</v>
      </c>
      <c r="C4835">
        <v>440</v>
      </c>
      <c r="D4835">
        <v>12000</v>
      </c>
      <c r="E4835">
        <v>400</v>
      </c>
      <c r="F4835" t="s">
        <v>16</v>
      </c>
      <c r="G4835" s="2">
        <v>79123</v>
      </c>
      <c r="H4835">
        <f t="shared" si="450"/>
        <v>5104000</v>
      </c>
      <c r="I4835">
        <f t="shared" si="451"/>
        <v>176000</v>
      </c>
      <c r="J4835" t="str">
        <f t="shared" si="452"/>
        <v>August</v>
      </c>
      <c r="K4835" t="str">
        <f t="shared" si="453"/>
        <v>2116</v>
      </c>
      <c r="L4835" t="str">
        <f t="shared" si="454"/>
        <v>Normal</v>
      </c>
      <c r="M4835" t="str">
        <f t="shared" si="455"/>
        <v>Ok</v>
      </c>
      <c r="N4835" t="s">
        <v>10264</v>
      </c>
    </row>
    <row r="4836" spans="1:14" x14ac:dyDescent="0.35">
      <c r="A4836" t="s">
        <v>4854</v>
      </c>
      <c r="B4836" t="s">
        <v>39</v>
      </c>
      <c r="C4836">
        <v>472</v>
      </c>
      <c r="D4836">
        <v>15000</v>
      </c>
      <c r="E4836">
        <v>2000</v>
      </c>
      <c r="F4836" t="s">
        <v>16</v>
      </c>
      <c r="G4836" s="2">
        <v>79130</v>
      </c>
      <c r="H4836">
        <f t="shared" si="450"/>
        <v>6136000</v>
      </c>
      <c r="I4836">
        <f t="shared" si="451"/>
        <v>944000</v>
      </c>
      <c r="J4836" t="str">
        <f t="shared" si="452"/>
        <v>August</v>
      </c>
      <c r="K4836" t="str">
        <f t="shared" si="453"/>
        <v>2116</v>
      </c>
      <c r="L4836" t="str">
        <f t="shared" si="454"/>
        <v>High Discount</v>
      </c>
      <c r="M4836" t="str">
        <f t="shared" si="455"/>
        <v>Ok</v>
      </c>
      <c r="N4836" t="s">
        <v>10264</v>
      </c>
    </row>
    <row r="4837" spans="1:14" x14ac:dyDescent="0.35">
      <c r="A4837" t="s">
        <v>4855</v>
      </c>
      <c r="B4837" t="s">
        <v>43</v>
      </c>
      <c r="C4837">
        <v>491</v>
      </c>
      <c r="D4837">
        <v>15000</v>
      </c>
      <c r="E4837">
        <v>2000</v>
      </c>
      <c r="F4837" t="s">
        <v>16</v>
      </c>
      <c r="G4837" s="2">
        <v>79137</v>
      </c>
      <c r="H4837">
        <f t="shared" si="450"/>
        <v>6383000</v>
      </c>
      <c r="I4837">
        <f t="shared" si="451"/>
        <v>982000</v>
      </c>
      <c r="J4837" t="str">
        <f t="shared" si="452"/>
        <v>August</v>
      </c>
      <c r="K4837" t="str">
        <f t="shared" si="453"/>
        <v>2116</v>
      </c>
      <c r="L4837" t="str">
        <f t="shared" si="454"/>
        <v>High Discount</v>
      </c>
      <c r="M4837" t="str">
        <f t="shared" si="455"/>
        <v>Ok</v>
      </c>
      <c r="N4837" t="s">
        <v>10264</v>
      </c>
    </row>
    <row r="4838" spans="1:14" x14ac:dyDescent="0.35">
      <c r="A4838" t="s">
        <v>4856</v>
      </c>
      <c r="B4838" t="s">
        <v>7</v>
      </c>
      <c r="C4838">
        <v>61</v>
      </c>
      <c r="D4838">
        <v>12000</v>
      </c>
      <c r="E4838">
        <v>400</v>
      </c>
      <c r="F4838" t="s">
        <v>46</v>
      </c>
      <c r="G4838" s="2">
        <v>79144</v>
      </c>
      <c r="H4838">
        <f t="shared" si="450"/>
        <v>707600</v>
      </c>
      <c r="I4838">
        <f t="shared" si="451"/>
        <v>24400</v>
      </c>
      <c r="J4838" t="str">
        <f t="shared" si="452"/>
        <v>September</v>
      </c>
      <c r="K4838" t="str">
        <f t="shared" si="453"/>
        <v>2116</v>
      </c>
      <c r="L4838" t="str">
        <f t="shared" si="454"/>
        <v>High Discount</v>
      </c>
      <c r="M4838" t="str">
        <f t="shared" si="455"/>
        <v>Ok</v>
      </c>
      <c r="N4838" t="s">
        <v>10264</v>
      </c>
    </row>
    <row r="4839" spans="1:14" x14ac:dyDescent="0.35">
      <c r="A4839" t="s">
        <v>4857</v>
      </c>
      <c r="B4839" t="s">
        <v>7</v>
      </c>
      <c r="C4839">
        <v>569</v>
      </c>
      <c r="D4839">
        <v>45000</v>
      </c>
      <c r="E4839">
        <v>200</v>
      </c>
      <c r="F4839" t="s">
        <v>46</v>
      </c>
      <c r="G4839" s="2">
        <v>79151</v>
      </c>
      <c r="H4839">
        <f t="shared" si="450"/>
        <v>25491200</v>
      </c>
      <c r="I4839">
        <f t="shared" si="451"/>
        <v>113800</v>
      </c>
      <c r="J4839" t="str">
        <f t="shared" si="452"/>
        <v>September</v>
      </c>
      <c r="K4839" t="str">
        <f t="shared" si="453"/>
        <v>2116</v>
      </c>
      <c r="L4839" t="str">
        <f t="shared" si="454"/>
        <v>Normal</v>
      </c>
      <c r="M4839" t="str">
        <f t="shared" si="455"/>
        <v>Ok</v>
      </c>
      <c r="N4839" t="s">
        <v>10264</v>
      </c>
    </row>
    <row r="4840" spans="1:14" x14ac:dyDescent="0.35">
      <c r="A4840" t="s">
        <v>4858</v>
      </c>
      <c r="B4840" t="s">
        <v>21</v>
      </c>
      <c r="C4840">
        <v>129</v>
      </c>
      <c r="D4840">
        <v>22000</v>
      </c>
      <c r="E4840">
        <v>1000</v>
      </c>
      <c r="F4840" t="s">
        <v>46</v>
      </c>
      <c r="G4840" s="2">
        <v>79158</v>
      </c>
      <c r="H4840">
        <f t="shared" si="450"/>
        <v>2709000</v>
      </c>
      <c r="I4840">
        <f t="shared" si="451"/>
        <v>129000</v>
      </c>
      <c r="J4840" t="str">
        <f t="shared" si="452"/>
        <v>September</v>
      </c>
      <c r="K4840" t="str">
        <f t="shared" si="453"/>
        <v>2116</v>
      </c>
      <c r="L4840" t="str">
        <f t="shared" si="454"/>
        <v>High Discount</v>
      </c>
      <c r="M4840" t="str">
        <f t="shared" si="455"/>
        <v>Ok</v>
      </c>
      <c r="N4840" t="s">
        <v>10264</v>
      </c>
    </row>
    <row r="4841" spans="1:14" x14ac:dyDescent="0.35">
      <c r="A4841" t="s">
        <v>4859</v>
      </c>
      <c r="B4841" t="s">
        <v>21</v>
      </c>
      <c r="C4841">
        <v>351</v>
      </c>
      <c r="D4841">
        <v>18000</v>
      </c>
      <c r="E4841">
        <v>1500</v>
      </c>
      <c r="F4841" t="s">
        <v>8</v>
      </c>
      <c r="G4841" s="2">
        <v>79165</v>
      </c>
      <c r="H4841">
        <f t="shared" si="450"/>
        <v>5791500</v>
      </c>
      <c r="I4841">
        <f t="shared" si="451"/>
        <v>526500</v>
      </c>
      <c r="J4841" t="str">
        <f t="shared" si="452"/>
        <v>September</v>
      </c>
      <c r="K4841" t="str">
        <f t="shared" si="453"/>
        <v>2116</v>
      </c>
      <c r="L4841" t="str">
        <f t="shared" si="454"/>
        <v>High Discount</v>
      </c>
      <c r="M4841" t="str">
        <f t="shared" si="455"/>
        <v>Ok</v>
      </c>
      <c r="N4841" t="s">
        <v>10264</v>
      </c>
    </row>
    <row r="4842" spans="1:14" x14ac:dyDescent="0.35">
      <c r="A4842" t="s">
        <v>4860</v>
      </c>
      <c r="B4842" t="s">
        <v>39</v>
      </c>
      <c r="C4842">
        <v>265</v>
      </c>
      <c r="D4842">
        <v>22000</v>
      </c>
      <c r="E4842">
        <v>100</v>
      </c>
      <c r="F4842" t="s">
        <v>16</v>
      </c>
      <c r="G4842" s="2">
        <v>79172</v>
      </c>
      <c r="H4842">
        <f t="shared" si="450"/>
        <v>5803500</v>
      </c>
      <c r="I4842">
        <f t="shared" si="451"/>
        <v>26500</v>
      </c>
      <c r="J4842" t="str">
        <f t="shared" si="452"/>
        <v>October</v>
      </c>
      <c r="K4842" t="str">
        <f t="shared" si="453"/>
        <v>2116</v>
      </c>
      <c r="L4842" t="str">
        <f t="shared" si="454"/>
        <v>Normal</v>
      </c>
      <c r="M4842" t="str">
        <f t="shared" si="455"/>
        <v>Ok</v>
      </c>
      <c r="N4842" t="s">
        <v>10264</v>
      </c>
    </row>
    <row r="4843" spans="1:14" x14ac:dyDescent="0.35">
      <c r="A4843" t="s">
        <v>4861</v>
      </c>
      <c r="B4843" t="s">
        <v>21</v>
      </c>
      <c r="C4843">
        <v>297</v>
      </c>
      <c r="D4843">
        <v>1200</v>
      </c>
      <c r="E4843">
        <v>200</v>
      </c>
      <c r="F4843" t="s">
        <v>8</v>
      </c>
      <c r="G4843" s="2">
        <v>79179</v>
      </c>
      <c r="H4843">
        <f t="shared" si="450"/>
        <v>297000</v>
      </c>
      <c r="I4843">
        <f t="shared" si="451"/>
        <v>59400</v>
      </c>
      <c r="J4843" t="str">
        <f t="shared" si="452"/>
        <v>October</v>
      </c>
      <c r="K4843" t="str">
        <f t="shared" si="453"/>
        <v>2116</v>
      </c>
      <c r="L4843" t="str">
        <f t="shared" si="454"/>
        <v>Normal</v>
      </c>
      <c r="M4843" t="str">
        <f t="shared" si="455"/>
        <v>Ok</v>
      </c>
      <c r="N4843" t="s">
        <v>10264</v>
      </c>
    </row>
    <row r="4844" spans="1:14" x14ac:dyDescent="0.35">
      <c r="A4844" t="s">
        <v>4862</v>
      </c>
      <c r="B4844" t="s">
        <v>21</v>
      </c>
      <c r="C4844">
        <v>590</v>
      </c>
      <c r="D4844">
        <v>45000</v>
      </c>
      <c r="E4844">
        <v>3000</v>
      </c>
      <c r="F4844" t="s">
        <v>16</v>
      </c>
      <c r="G4844" s="2">
        <v>79186</v>
      </c>
      <c r="H4844">
        <f t="shared" si="450"/>
        <v>24780000</v>
      </c>
      <c r="I4844">
        <f t="shared" si="451"/>
        <v>1770000</v>
      </c>
      <c r="J4844" t="str">
        <f t="shared" si="452"/>
        <v>October</v>
      </c>
      <c r="K4844" t="str">
        <f t="shared" si="453"/>
        <v>2116</v>
      </c>
      <c r="L4844" t="str">
        <f t="shared" si="454"/>
        <v>High Discount</v>
      </c>
      <c r="M4844" t="str">
        <f t="shared" si="455"/>
        <v>Ok</v>
      </c>
      <c r="N4844" t="s">
        <v>10264</v>
      </c>
    </row>
    <row r="4845" spans="1:14" x14ac:dyDescent="0.35">
      <c r="A4845" t="s">
        <v>4863</v>
      </c>
      <c r="B4845" t="s">
        <v>10</v>
      </c>
      <c r="C4845">
        <v>321</v>
      </c>
      <c r="D4845">
        <v>1200</v>
      </c>
      <c r="E4845">
        <v>5000</v>
      </c>
      <c r="F4845" t="s">
        <v>16</v>
      </c>
      <c r="G4845" s="2">
        <v>79193</v>
      </c>
      <c r="H4845">
        <f t="shared" si="450"/>
        <v>0</v>
      </c>
      <c r="I4845">
        <f t="shared" si="451"/>
        <v>1605000</v>
      </c>
      <c r="J4845" t="str">
        <f t="shared" si="452"/>
        <v>October</v>
      </c>
      <c r="K4845" t="str">
        <f t="shared" si="453"/>
        <v>2116</v>
      </c>
      <c r="L4845" t="str">
        <f t="shared" si="454"/>
        <v>High Discount</v>
      </c>
      <c r="M4845" t="str">
        <f t="shared" si="455"/>
        <v>Zero Sales</v>
      </c>
      <c r="N4845" t="s">
        <v>10264</v>
      </c>
    </row>
    <row r="4846" spans="1:14" x14ac:dyDescent="0.35">
      <c r="A4846" t="s">
        <v>4864</v>
      </c>
      <c r="B4846" t="s">
        <v>10</v>
      </c>
      <c r="C4846">
        <v>182</v>
      </c>
      <c r="D4846">
        <v>18000</v>
      </c>
      <c r="E4846">
        <v>100</v>
      </c>
      <c r="F4846" t="s">
        <v>11</v>
      </c>
      <c r="G4846" s="2">
        <v>79200</v>
      </c>
      <c r="H4846">
        <f t="shared" si="450"/>
        <v>3257800</v>
      </c>
      <c r="I4846">
        <f t="shared" si="451"/>
        <v>18200</v>
      </c>
      <c r="J4846" t="str">
        <f t="shared" si="452"/>
        <v>November</v>
      </c>
      <c r="K4846" t="str">
        <f t="shared" si="453"/>
        <v>2116</v>
      </c>
      <c r="L4846" t="str">
        <f t="shared" si="454"/>
        <v>Normal</v>
      </c>
      <c r="M4846" t="str">
        <f t="shared" si="455"/>
        <v>Ok</v>
      </c>
      <c r="N4846" t="s">
        <v>10264</v>
      </c>
    </row>
    <row r="4847" spans="1:14" x14ac:dyDescent="0.35">
      <c r="A4847" t="s">
        <v>4865</v>
      </c>
      <c r="B4847" t="s">
        <v>21</v>
      </c>
      <c r="C4847">
        <v>54</v>
      </c>
      <c r="D4847">
        <v>12000</v>
      </c>
      <c r="E4847">
        <v>200</v>
      </c>
      <c r="F4847" t="s">
        <v>16</v>
      </c>
      <c r="G4847" s="2">
        <v>79207</v>
      </c>
      <c r="H4847">
        <f t="shared" si="450"/>
        <v>637200</v>
      </c>
      <c r="I4847">
        <f t="shared" si="451"/>
        <v>10800</v>
      </c>
      <c r="J4847" t="str">
        <f t="shared" si="452"/>
        <v>November</v>
      </c>
      <c r="K4847" t="str">
        <f t="shared" si="453"/>
        <v>2116</v>
      </c>
      <c r="L4847" t="str">
        <f t="shared" si="454"/>
        <v>High Discount</v>
      </c>
      <c r="M4847" t="str">
        <f t="shared" si="455"/>
        <v>Ok</v>
      </c>
      <c r="N4847" t="s">
        <v>10264</v>
      </c>
    </row>
    <row r="4848" spans="1:14" x14ac:dyDescent="0.35">
      <c r="A4848" t="s">
        <v>4866</v>
      </c>
      <c r="B4848" t="s">
        <v>19</v>
      </c>
      <c r="C4848">
        <v>591</v>
      </c>
      <c r="D4848">
        <v>800</v>
      </c>
      <c r="E4848">
        <v>300</v>
      </c>
      <c r="F4848" t="s">
        <v>46</v>
      </c>
      <c r="G4848" s="2">
        <v>79214</v>
      </c>
      <c r="H4848">
        <f t="shared" si="450"/>
        <v>295500</v>
      </c>
      <c r="I4848">
        <f t="shared" si="451"/>
        <v>177300</v>
      </c>
      <c r="J4848" t="str">
        <f t="shared" si="452"/>
        <v>November</v>
      </c>
      <c r="K4848" t="str">
        <f t="shared" si="453"/>
        <v>2116</v>
      </c>
      <c r="L4848" t="str">
        <f t="shared" si="454"/>
        <v>Normal</v>
      </c>
      <c r="M4848" t="str">
        <f t="shared" si="455"/>
        <v>Ok</v>
      </c>
      <c r="N4848" t="s">
        <v>10264</v>
      </c>
    </row>
    <row r="4849" spans="1:14" x14ac:dyDescent="0.35">
      <c r="A4849" t="s">
        <v>4867</v>
      </c>
      <c r="B4849" t="s">
        <v>13</v>
      </c>
      <c r="C4849">
        <v>190</v>
      </c>
      <c r="D4849">
        <v>4500</v>
      </c>
      <c r="E4849">
        <v>1000</v>
      </c>
      <c r="F4849" t="s">
        <v>46</v>
      </c>
      <c r="G4849" s="2">
        <v>79221</v>
      </c>
      <c r="H4849">
        <f t="shared" si="450"/>
        <v>665000</v>
      </c>
      <c r="I4849">
        <f t="shared" si="451"/>
        <v>190000</v>
      </c>
      <c r="J4849" t="str">
        <f t="shared" si="452"/>
        <v>November</v>
      </c>
      <c r="K4849" t="str">
        <f t="shared" si="453"/>
        <v>2116</v>
      </c>
      <c r="L4849" t="str">
        <f t="shared" si="454"/>
        <v>High Discount</v>
      </c>
      <c r="M4849" t="str">
        <f t="shared" si="455"/>
        <v>Ok</v>
      </c>
      <c r="N4849" t="s">
        <v>10264</v>
      </c>
    </row>
    <row r="4850" spans="1:14" x14ac:dyDescent="0.35">
      <c r="A4850" t="s">
        <v>4868</v>
      </c>
      <c r="B4850" t="s">
        <v>13</v>
      </c>
      <c r="C4850">
        <v>532</v>
      </c>
      <c r="D4850">
        <v>5500</v>
      </c>
      <c r="E4850">
        <v>5000</v>
      </c>
      <c r="F4850" t="s">
        <v>46</v>
      </c>
      <c r="G4850" s="2">
        <v>79228</v>
      </c>
      <c r="H4850">
        <f t="shared" si="450"/>
        <v>266000</v>
      </c>
      <c r="I4850">
        <f t="shared" si="451"/>
        <v>2660000</v>
      </c>
      <c r="J4850" t="str">
        <f t="shared" si="452"/>
        <v>November</v>
      </c>
      <c r="K4850" t="str">
        <f t="shared" si="453"/>
        <v>2116</v>
      </c>
      <c r="L4850" t="str">
        <f t="shared" si="454"/>
        <v>High Discount</v>
      </c>
      <c r="M4850" t="str">
        <f t="shared" si="455"/>
        <v>Ok</v>
      </c>
      <c r="N4850" t="s">
        <v>10264</v>
      </c>
    </row>
    <row r="4851" spans="1:14" x14ac:dyDescent="0.35">
      <c r="A4851" t="s">
        <v>4869</v>
      </c>
      <c r="B4851" t="s">
        <v>39</v>
      </c>
      <c r="C4851">
        <v>354</v>
      </c>
      <c r="D4851">
        <v>800</v>
      </c>
      <c r="E4851">
        <v>400</v>
      </c>
      <c r="F4851" t="s">
        <v>11</v>
      </c>
      <c r="G4851" s="2">
        <v>79235</v>
      </c>
      <c r="H4851">
        <f t="shared" si="450"/>
        <v>141600</v>
      </c>
      <c r="I4851">
        <f t="shared" si="451"/>
        <v>141600</v>
      </c>
      <c r="J4851" t="str">
        <f t="shared" si="452"/>
        <v>December</v>
      </c>
      <c r="K4851" t="str">
        <f t="shared" si="453"/>
        <v>2116</v>
      </c>
      <c r="L4851" t="str">
        <f t="shared" si="454"/>
        <v>High Discount</v>
      </c>
      <c r="M4851" t="str">
        <f t="shared" si="455"/>
        <v>Ok</v>
      </c>
      <c r="N4851" t="s">
        <v>10264</v>
      </c>
    </row>
    <row r="4852" spans="1:14" x14ac:dyDescent="0.35">
      <c r="A4852" t="s">
        <v>4870</v>
      </c>
      <c r="B4852" t="s">
        <v>7</v>
      </c>
      <c r="C4852">
        <v>394</v>
      </c>
      <c r="D4852">
        <v>5500</v>
      </c>
      <c r="E4852">
        <v>100</v>
      </c>
      <c r="F4852" t="s">
        <v>11</v>
      </c>
      <c r="G4852" s="2">
        <v>79242</v>
      </c>
      <c r="H4852">
        <f t="shared" si="450"/>
        <v>2127600</v>
      </c>
      <c r="I4852">
        <f t="shared" si="451"/>
        <v>39400</v>
      </c>
      <c r="J4852" t="str">
        <f t="shared" si="452"/>
        <v>December</v>
      </c>
      <c r="K4852" t="str">
        <f t="shared" si="453"/>
        <v>2116</v>
      </c>
      <c r="L4852" t="str">
        <f t="shared" si="454"/>
        <v>Normal</v>
      </c>
      <c r="M4852" t="str">
        <f t="shared" si="455"/>
        <v>Ok</v>
      </c>
      <c r="N4852" t="s">
        <v>10264</v>
      </c>
    </row>
    <row r="4853" spans="1:14" x14ac:dyDescent="0.35">
      <c r="A4853" t="s">
        <v>4871</v>
      </c>
      <c r="B4853" t="s">
        <v>33</v>
      </c>
      <c r="C4853">
        <v>319</v>
      </c>
      <c r="D4853">
        <v>18000</v>
      </c>
      <c r="E4853">
        <v>1000</v>
      </c>
      <c r="F4853" t="s">
        <v>8</v>
      </c>
      <c r="G4853" s="2">
        <v>79249</v>
      </c>
      <c r="H4853">
        <f t="shared" si="450"/>
        <v>5423000</v>
      </c>
      <c r="I4853">
        <f t="shared" si="451"/>
        <v>319000</v>
      </c>
      <c r="J4853" t="str">
        <f t="shared" si="452"/>
        <v>December</v>
      </c>
      <c r="K4853" t="str">
        <f t="shared" si="453"/>
        <v>2116</v>
      </c>
      <c r="L4853" t="str">
        <f t="shared" si="454"/>
        <v>High Discount</v>
      </c>
      <c r="M4853" t="str">
        <f t="shared" si="455"/>
        <v>Ok</v>
      </c>
      <c r="N4853" t="s">
        <v>10264</v>
      </c>
    </row>
    <row r="4854" spans="1:14" x14ac:dyDescent="0.35">
      <c r="A4854" t="s">
        <v>4872</v>
      </c>
      <c r="B4854" t="s">
        <v>39</v>
      </c>
      <c r="C4854">
        <v>157</v>
      </c>
      <c r="D4854">
        <v>6000</v>
      </c>
      <c r="E4854">
        <v>2000</v>
      </c>
      <c r="F4854" t="s">
        <v>16</v>
      </c>
      <c r="G4854" s="2">
        <v>79256</v>
      </c>
      <c r="H4854">
        <f t="shared" si="450"/>
        <v>628000</v>
      </c>
      <c r="I4854">
        <f t="shared" si="451"/>
        <v>314000</v>
      </c>
      <c r="J4854" t="str">
        <f t="shared" si="452"/>
        <v>December</v>
      </c>
      <c r="K4854" t="str">
        <f t="shared" si="453"/>
        <v>2116</v>
      </c>
      <c r="L4854" t="str">
        <f t="shared" si="454"/>
        <v>High Discount</v>
      </c>
      <c r="M4854" t="str">
        <f t="shared" si="455"/>
        <v>Ok</v>
      </c>
      <c r="N4854" t="s">
        <v>10264</v>
      </c>
    </row>
    <row r="4855" spans="1:14" x14ac:dyDescent="0.35">
      <c r="A4855" t="s">
        <v>4873</v>
      </c>
      <c r="B4855" t="s">
        <v>21</v>
      </c>
      <c r="C4855">
        <v>523</v>
      </c>
      <c r="D4855">
        <v>1200</v>
      </c>
      <c r="E4855">
        <v>300</v>
      </c>
      <c r="F4855" t="s">
        <v>16</v>
      </c>
      <c r="G4855" s="2">
        <v>79263</v>
      </c>
      <c r="H4855">
        <f t="shared" si="450"/>
        <v>470700</v>
      </c>
      <c r="I4855">
        <f t="shared" si="451"/>
        <v>156900</v>
      </c>
      <c r="J4855" t="str">
        <f t="shared" si="452"/>
        <v>January</v>
      </c>
      <c r="K4855" t="str">
        <f t="shared" si="453"/>
        <v>2117</v>
      </c>
      <c r="L4855" t="str">
        <f t="shared" si="454"/>
        <v>Normal</v>
      </c>
      <c r="M4855" t="str">
        <f t="shared" si="455"/>
        <v>Ok</v>
      </c>
      <c r="N4855" t="s">
        <v>10264</v>
      </c>
    </row>
    <row r="4856" spans="1:14" x14ac:dyDescent="0.35">
      <c r="A4856" t="s">
        <v>4874</v>
      </c>
      <c r="B4856" t="s">
        <v>10</v>
      </c>
      <c r="C4856">
        <v>131</v>
      </c>
      <c r="D4856">
        <v>4500</v>
      </c>
      <c r="E4856">
        <v>3000</v>
      </c>
      <c r="F4856" t="s">
        <v>46</v>
      </c>
      <c r="G4856" s="2">
        <v>79270</v>
      </c>
      <c r="H4856">
        <f t="shared" si="450"/>
        <v>196500</v>
      </c>
      <c r="I4856">
        <f t="shared" si="451"/>
        <v>393000</v>
      </c>
      <c r="J4856" t="str">
        <f t="shared" si="452"/>
        <v>January</v>
      </c>
      <c r="K4856" t="str">
        <f t="shared" si="453"/>
        <v>2117</v>
      </c>
      <c r="L4856" t="str">
        <f t="shared" si="454"/>
        <v>High Discount</v>
      </c>
      <c r="M4856" t="str">
        <f t="shared" si="455"/>
        <v>Ok</v>
      </c>
      <c r="N4856" t="s">
        <v>10264</v>
      </c>
    </row>
    <row r="4857" spans="1:14" x14ac:dyDescent="0.35">
      <c r="A4857" t="s">
        <v>4875</v>
      </c>
      <c r="B4857" t="s">
        <v>30</v>
      </c>
      <c r="C4857">
        <v>133</v>
      </c>
      <c r="D4857">
        <v>5500</v>
      </c>
      <c r="E4857">
        <v>5000</v>
      </c>
      <c r="F4857" t="s">
        <v>46</v>
      </c>
      <c r="G4857" s="2">
        <v>79277</v>
      </c>
      <c r="H4857">
        <f t="shared" si="450"/>
        <v>66500</v>
      </c>
      <c r="I4857">
        <f t="shared" si="451"/>
        <v>665000</v>
      </c>
      <c r="J4857" t="str">
        <f t="shared" si="452"/>
        <v>January</v>
      </c>
      <c r="K4857" t="str">
        <f t="shared" si="453"/>
        <v>2117</v>
      </c>
      <c r="L4857" t="str">
        <f t="shared" si="454"/>
        <v>High Discount</v>
      </c>
      <c r="M4857" t="str">
        <f t="shared" si="455"/>
        <v>Ok</v>
      </c>
      <c r="N4857" t="s">
        <v>10264</v>
      </c>
    </row>
    <row r="4858" spans="1:14" x14ac:dyDescent="0.35">
      <c r="A4858" t="s">
        <v>4876</v>
      </c>
      <c r="B4858" t="s">
        <v>19</v>
      </c>
      <c r="C4858">
        <v>339</v>
      </c>
      <c r="D4858">
        <v>4500</v>
      </c>
      <c r="E4858">
        <v>400</v>
      </c>
      <c r="F4858" t="s">
        <v>46</v>
      </c>
      <c r="G4858" s="2">
        <v>79284</v>
      </c>
      <c r="H4858">
        <f t="shared" si="450"/>
        <v>1389900</v>
      </c>
      <c r="I4858">
        <f t="shared" si="451"/>
        <v>135600</v>
      </c>
      <c r="J4858" t="str">
        <f t="shared" si="452"/>
        <v>January</v>
      </c>
      <c r="K4858" t="str">
        <f t="shared" si="453"/>
        <v>2117</v>
      </c>
      <c r="L4858" t="str">
        <f t="shared" si="454"/>
        <v>High Discount</v>
      </c>
      <c r="M4858" t="str">
        <f t="shared" si="455"/>
        <v>Ok</v>
      </c>
      <c r="N4858" t="s">
        <v>10264</v>
      </c>
    </row>
    <row r="4859" spans="1:14" x14ac:dyDescent="0.35">
      <c r="A4859" t="s">
        <v>4877</v>
      </c>
      <c r="B4859" t="s">
        <v>15</v>
      </c>
      <c r="C4859">
        <v>120</v>
      </c>
      <c r="D4859">
        <v>12000</v>
      </c>
      <c r="E4859">
        <v>400</v>
      </c>
      <c r="F4859" t="s">
        <v>46</v>
      </c>
      <c r="G4859" s="2">
        <v>79291</v>
      </c>
      <c r="H4859">
        <f t="shared" si="450"/>
        <v>1392000</v>
      </c>
      <c r="I4859">
        <f t="shared" si="451"/>
        <v>48000</v>
      </c>
      <c r="J4859" t="str">
        <f t="shared" si="452"/>
        <v>February</v>
      </c>
      <c r="K4859" t="str">
        <f t="shared" si="453"/>
        <v>2117</v>
      </c>
      <c r="L4859" t="str">
        <f t="shared" si="454"/>
        <v>High Discount</v>
      </c>
      <c r="M4859" t="str">
        <f t="shared" si="455"/>
        <v>Ok</v>
      </c>
      <c r="N4859" t="s">
        <v>10264</v>
      </c>
    </row>
    <row r="4860" spans="1:14" x14ac:dyDescent="0.35">
      <c r="A4860" t="s">
        <v>4878</v>
      </c>
      <c r="B4860" t="s">
        <v>10</v>
      </c>
      <c r="C4860">
        <v>224</v>
      </c>
      <c r="D4860">
        <v>45000</v>
      </c>
      <c r="E4860">
        <v>300</v>
      </c>
      <c r="F4860" t="s">
        <v>46</v>
      </c>
      <c r="G4860" s="2">
        <v>79298</v>
      </c>
      <c r="H4860">
        <f t="shared" si="450"/>
        <v>10012800</v>
      </c>
      <c r="I4860">
        <f t="shared" si="451"/>
        <v>67200</v>
      </c>
      <c r="J4860" t="str">
        <f t="shared" si="452"/>
        <v>February</v>
      </c>
      <c r="K4860" t="str">
        <f t="shared" si="453"/>
        <v>2117</v>
      </c>
      <c r="L4860" t="str">
        <f t="shared" si="454"/>
        <v>High Discount</v>
      </c>
      <c r="M4860" t="str">
        <f t="shared" si="455"/>
        <v>Ok</v>
      </c>
      <c r="N4860" t="s">
        <v>10264</v>
      </c>
    </row>
    <row r="4861" spans="1:14" x14ac:dyDescent="0.35">
      <c r="A4861" t="s">
        <v>4879</v>
      </c>
      <c r="B4861" t="s">
        <v>13</v>
      </c>
      <c r="C4861">
        <v>512</v>
      </c>
      <c r="D4861">
        <v>4500</v>
      </c>
      <c r="E4861">
        <v>1000</v>
      </c>
      <c r="F4861" t="s">
        <v>46</v>
      </c>
      <c r="G4861" s="2">
        <v>79305</v>
      </c>
      <c r="H4861">
        <f t="shared" si="450"/>
        <v>1792000</v>
      </c>
      <c r="I4861">
        <f t="shared" si="451"/>
        <v>512000</v>
      </c>
      <c r="J4861" t="str">
        <f t="shared" si="452"/>
        <v>February</v>
      </c>
      <c r="K4861" t="str">
        <f t="shared" si="453"/>
        <v>2117</v>
      </c>
      <c r="L4861" t="str">
        <f t="shared" si="454"/>
        <v>High Discount</v>
      </c>
      <c r="M4861" t="str">
        <f t="shared" si="455"/>
        <v>Ok</v>
      </c>
      <c r="N4861" t="s">
        <v>10264</v>
      </c>
    </row>
    <row r="4862" spans="1:14" x14ac:dyDescent="0.35">
      <c r="A4862" t="s">
        <v>4880</v>
      </c>
      <c r="B4862" t="s">
        <v>10</v>
      </c>
      <c r="C4862">
        <v>444</v>
      </c>
      <c r="D4862">
        <v>4500</v>
      </c>
      <c r="E4862">
        <v>400</v>
      </c>
      <c r="F4862" t="s">
        <v>16</v>
      </c>
      <c r="G4862" s="2">
        <v>79312</v>
      </c>
      <c r="H4862">
        <f t="shared" si="450"/>
        <v>1820400</v>
      </c>
      <c r="I4862">
        <f t="shared" si="451"/>
        <v>177600</v>
      </c>
      <c r="J4862" t="str">
        <f t="shared" si="452"/>
        <v>February</v>
      </c>
      <c r="K4862" t="str">
        <f t="shared" si="453"/>
        <v>2117</v>
      </c>
      <c r="L4862" t="str">
        <f t="shared" si="454"/>
        <v>Normal</v>
      </c>
      <c r="M4862" t="str">
        <f t="shared" si="455"/>
        <v>Ok</v>
      </c>
      <c r="N4862" t="s">
        <v>10264</v>
      </c>
    </row>
    <row r="4863" spans="1:14" x14ac:dyDescent="0.35">
      <c r="A4863" t="s">
        <v>4881</v>
      </c>
      <c r="B4863" t="s">
        <v>19</v>
      </c>
      <c r="C4863">
        <v>140</v>
      </c>
      <c r="D4863">
        <v>6000</v>
      </c>
      <c r="E4863">
        <v>5000</v>
      </c>
      <c r="F4863" t="s">
        <v>11</v>
      </c>
      <c r="G4863" s="2">
        <v>79319</v>
      </c>
      <c r="H4863">
        <f t="shared" si="450"/>
        <v>140000</v>
      </c>
      <c r="I4863">
        <f t="shared" si="451"/>
        <v>700000</v>
      </c>
      <c r="J4863" t="str">
        <f t="shared" si="452"/>
        <v>March</v>
      </c>
      <c r="K4863" t="str">
        <f t="shared" si="453"/>
        <v>2117</v>
      </c>
      <c r="L4863" t="str">
        <f t="shared" si="454"/>
        <v>High Discount</v>
      </c>
      <c r="M4863" t="str">
        <f t="shared" si="455"/>
        <v>Ok</v>
      </c>
      <c r="N4863" t="s">
        <v>10264</v>
      </c>
    </row>
    <row r="4864" spans="1:14" x14ac:dyDescent="0.35">
      <c r="A4864" t="s">
        <v>4882</v>
      </c>
      <c r="B4864" t="s">
        <v>33</v>
      </c>
      <c r="C4864">
        <v>518</v>
      </c>
      <c r="D4864">
        <v>1200</v>
      </c>
      <c r="E4864">
        <v>1500</v>
      </c>
      <c r="F4864" t="s">
        <v>46</v>
      </c>
      <c r="G4864" s="2">
        <v>79326</v>
      </c>
      <c r="H4864">
        <f t="shared" si="450"/>
        <v>0</v>
      </c>
      <c r="I4864">
        <f t="shared" si="451"/>
        <v>777000</v>
      </c>
      <c r="J4864" t="str">
        <f t="shared" si="452"/>
        <v>March</v>
      </c>
      <c r="K4864" t="str">
        <f t="shared" si="453"/>
        <v>2117</v>
      </c>
      <c r="L4864" t="str">
        <f t="shared" si="454"/>
        <v>High Discount</v>
      </c>
      <c r="M4864" t="str">
        <f t="shared" si="455"/>
        <v>Zero Sales</v>
      </c>
      <c r="N4864" t="s">
        <v>10264</v>
      </c>
    </row>
    <row r="4865" spans="1:14" x14ac:dyDescent="0.35">
      <c r="A4865" t="s">
        <v>4883</v>
      </c>
      <c r="B4865" t="s">
        <v>21</v>
      </c>
      <c r="C4865">
        <v>483</v>
      </c>
      <c r="D4865">
        <v>1200</v>
      </c>
      <c r="E4865">
        <v>400</v>
      </c>
      <c r="F4865" t="s">
        <v>16</v>
      </c>
      <c r="G4865" s="2">
        <v>79333</v>
      </c>
      <c r="H4865">
        <f t="shared" si="450"/>
        <v>386400</v>
      </c>
      <c r="I4865">
        <f t="shared" si="451"/>
        <v>193200</v>
      </c>
      <c r="J4865" t="str">
        <f t="shared" si="452"/>
        <v>March</v>
      </c>
      <c r="K4865" t="str">
        <f t="shared" si="453"/>
        <v>2117</v>
      </c>
      <c r="L4865" t="str">
        <f t="shared" si="454"/>
        <v>Normal</v>
      </c>
      <c r="M4865" t="str">
        <f t="shared" si="455"/>
        <v>Ok</v>
      </c>
      <c r="N4865" t="s">
        <v>10264</v>
      </c>
    </row>
    <row r="4866" spans="1:14" x14ac:dyDescent="0.35">
      <c r="A4866" t="s">
        <v>4884</v>
      </c>
      <c r="B4866" t="s">
        <v>30</v>
      </c>
      <c r="C4866">
        <v>298</v>
      </c>
      <c r="D4866">
        <v>5500</v>
      </c>
      <c r="E4866">
        <v>2000</v>
      </c>
      <c r="F4866" t="s">
        <v>46</v>
      </c>
      <c r="G4866" s="2">
        <v>79340</v>
      </c>
      <c r="H4866">
        <f t="shared" ref="H4866:H4929" si="456">MAX(0,(D4866-E4866)*C4866)</f>
        <v>1043000</v>
      </c>
      <c r="I4866">
        <f t="shared" si="451"/>
        <v>596000</v>
      </c>
      <c r="J4866" t="str">
        <f t="shared" si="452"/>
        <v>March</v>
      </c>
      <c r="K4866" t="str">
        <f t="shared" si="453"/>
        <v>2117</v>
      </c>
      <c r="L4866" t="str">
        <f t="shared" si="454"/>
        <v>High Discount</v>
      </c>
      <c r="M4866" t="str">
        <f t="shared" si="455"/>
        <v>Ok</v>
      </c>
      <c r="N4866" t="s">
        <v>10264</v>
      </c>
    </row>
    <row r="4867" spans="1:14" x14ac:dyDescent="0.35">
      <c r="A4867" t="s">
        <v>4885</v>
      </c>
      <c r="B4867" t="s">
        <v>13</v>
      </c>
      <c r="C4867">
        <v>290</v>
      </c>
      <c r="D4867">
        <v>800</v>
      </c>
      <c r="E4867">
        <v>1000</v>
      </c>
      <c r="F4867" t="s">
        <v>8</v>
      </c>
      <c r="G4867" s="2">
        <v>79347</v>
      </c>
      <c r="H4867">
        <f t="shared" si="456"/>
        <v>0</v>
      </c>
      <c r="I4867">
        <f t="shared" ref="I4867:I4930" si="457">E4867*C4867</f>
        <v>290000</v>
      </c>
      <c r="J4867" t="str">
        <f t="shared" ref="J4867:J4930" si="458">TEXT(G:G,"mmmm")</f>
        <v>March</v>
      </c>
      <c r="K4867" t="str">
        <f t="shared" ref="K4867:K4930" si="459">TEXT(G4867,"yyy")</f>
        <v>2117</v>
      </c>
      <c r="L4867" t="str">
        <f t="shared" ref="L4867:L4930" si="460">IF(E4867&gt;=C4867,"High Discount","Normal")</f>
        <v>High Discount</v>
      </c>
      <c r="M4867" t="str">
        <f t="shared" ref="M4867:M4930" si="461">IF(H4867=0,"Zero Sales","Ok")</f>
        <v>Zero Sales</v>
      </c>
      <c r="N4867" t="s">
        <v>10264</v>
      </c>
    </row>
    <row r="4868" spans="1:14" x14ac:dyDescent="0.35">
      <c r="A4868" t="s">
        <v>4886</v>
      </c>
      <c r="B4868" t="s">
        <v>13</v>
      </c>
      <c r="C4868">
        <v>545</v>
      </c>
      <c r="D4868">
        <v>45000</v>
      </c>
      <c r="E4868">
        <v>200</v>
      </c>
      <c r="F4868" t="s">
        <v>8</v>
      </c>
      <c r="G4868" s="2">
        <v>79354</v>
      </c>
      <c r="H4868">
        <f t="shared" si="456"/>
        <v>24416000</v>
      </c>
      <c r="I4868">
        <f t="shared" si="457"/>
        <v>109000</v>
      </c>
      <c r="J4868" t="str">
        <f t="shared" si="458"/>
        <v>April</v>
      </c>
      <c r="K4868" t="str">
        <f t="shared" si="459"/>
        <v>2117</v>
      </c>
      <c r="L4868" t="str">
        <f t="shared" si="460"/>
        <v>Normal</v>
      </c>
      <c r="M4868" t="str">
        <f t="shared" si="461"/>
        <v>Ok</v>
      </c>
      <c r="N4868" t="s">
        <v>10264</v>
      </c>
    </row>
    <row r="4869" spans="1:14" x14ac:dyDescent="0.35">
      <c r="A4869" t="s">
        <v>4887</v>
      </c>
      <c r="B4869" t="s">
        <v>43</v>
      </c>
      <c r="C4869">
        <v>389</v>
      </c>
      <c r="D4869">
        <v>4500</v>
      </c>
      <c r="E4869">
        <v>300</v>
      </c>
      <c r="F4869" t="s">
        <v>16</v>
      </c>
      <c r="G4869" s="2">
        <v>79361</v>
      </c>
      <c r="H4869">
        <f t="shared" si="456"/>
        <v>1633800</v>
      </c>
      <c r="I4869">
        <f t="shared" si="457"/>
        <v>116700</v>
      </c>
      <c r="J4869" t="str">
        <f t="shared" si="458"/>
        <v>April</v>
      </c>
      <c r="K4869" t="str">
        <f t="shared" si="459"/>
        <v>2117</v>
      </c>
      <c r="L4869" t="str">
        <f t="shared" si="460"/>
        <v>Normal</v>
      </c>
      <c r="M4869" t="str">
        <f t="shared" si="461"/>
        <v>Ok</v>
      </c>
      <c r="N4869" t="s">
        <v>10264</v>
      </c>
    </row>
    <row r="4870" spans="1:14" x14ac:dyDescent="0.35">
      <c r="A4870" t="s">
        <v>4888</v>
      </c>
      <c r="B4870" t="s">
        <v>7</v>
      </c>
      <c r="C4870">
        <v>520</v>
      </c>
      <c r="D4870">
        <v>1200</v>
      </c>
      <c r="E4870">
        <v>2000</v>
      </c>
      <c r="F4870" t="s">
        <v>11</v>
      </c>
      <c r="G4870" s="2">
        <v>79368</v>
      </c>
      <c r="H4870">
        <f t="shared" si="456"/>
        <v>0</v>
      </c>
      <c r="I4870">
        <f t="shared" si="457"/>
        <v>1040000</v>
      </c>
      <c r="J4870" t="str">
        <f t="shared" si="458"/>
        <v>April</v>
      </c>
      <c r="K4870" t="str">
        <f t="shared" si="459"/>
        <v>2117</v>
      </c>
      <c r="L4870" t="str">
        <f t="shared" si="460"/>
        <v>High Discount</v>
      </c>
      <c r="M4870" t="str">
        <f t="shared" si="461"/>
        <v>Zero Sales</v>
      </c>
      <c r="N4870" t="s">
        <v>10264</v>
      </c>
    </row>
    <row r="4871" spans="1:14" x14ac:dyDescent="0.35">
      <c r="A4871" t="s">
        <v>4889</v>
      </c>
      <c r="B4871" t="s">
        <v>33</v>
      </c>
      <c r="C4871">
        <v>512</v>
      </c>
      <c r="D4871">
        <v>15000</v>
      </c>
      <c r="E4871">
        <v>100</v>
      </c>
      <c r="F4871" t="s">
        <v>8</v>
      </c>
      <c r="G4871" s="2">
        <v>79375</v>
      </c>
      <c r="H4871">
        <f t="shared" si="456"/>
        <v>7628800</v>
      </c>
      <c r="I4871">
        <f t="shared" si="457"/>
        <v>51200</v>
      </c>
      <c r="J4871" t="str">
        <f t="shared" si="458"/>
        <v>April</v>
      </c>
      <c r="K4871" t="str">
        <f t="shared" si="459"/>
        <v>2117</v>
      </c>
      <c r="L4871" t="str">
        <f t="shared" si="460"/>
        <v>Normal</v>
      </c>
      <c r="M4871" t="str">
        <f t="shared" si="461"/>
        <v>Ok</v>
      </c>
      <c r="N4871" t="s">
        <v>10264</v>
      </c>
    </row>
    <row r="4872" spans="1:14" x14ac:dyDescent="0.35">
      <c r="A4872" t="s">
        <v>4890</v>
      </c>
      <c r="B4872" t="s">
        <v>13</v>
      </c>
      <c r="C4872">
        <v>324</v>
      </c>
      <c r="D4872">
        <v>6000</v>
      </c>
      <c r="E4872">
        <v>400</v>
      </c>
      <c r="F4872" t="s">
        <v>8</v>
      </c>
      <c r="G4872" s="2">
        <v>79382</v>
      </c>
      <c r="H4872">
        <f t="shared" si="456"/>
        <v>1814400</v>
      </c>
      <c r="I4872">
        <f t="shared" si="457"/>
        <v>129600</v>
      </c>
      <c r="J4872" t="str">
        <f t="shared" si="458"/>
        <v>May</v>
      </c>
      <c r="K4872" t="str">
        <f t="shared" si="459"/>
        <v>2117</v>
      </c>
      <c r="L4872" t="str">
        <f t="shared" si="460"/>
        <v>High Discount</v>
      </c>
      <c r="M4872" t="str">
        <f t="shared" si="461"/>
        <v>Ok</v>
      </c>
      <c r="N4872" t="s">
        <v>10264</v>
      </c>
    </row>
    <row r="4873" spans="1:14" x14ac:dyDescent="0.35">
      <c r="A4873" t="s">
        <v>4891</v>
      </c>
      <c r="B4873" t="s">
        <v>7</v>
      </c>
      <c r="C4873">
        <v>64</v>
      </c>
      <c r="D4873">
        <v>1200</v>
      </c>
      <c r="E4873">
        <v>3000</v>
      </c>
      <c r="F4873" t="s">
        <v>11</v>
      </c>
      <c r="G4873" s="2">
        <v>79389</v>
      </c>
      <c r="H4873">
        <f t="shared" si="456"/>
        <v>0</v>
      </c>
      <c r="I4873">
        <f t="shared" si="457"/>
        <v>192000</v>
      </c>
      <c r="J4873" t="str">
        <f t="shared" si="458"/>
        <v>May</v>
      </c>
      <c r="K4873" t="str">
        <f t="shared" si="459"/>
        <v>2117</v>
      </c>
      <c r="L4873" t="str">
        <f t="shared" si="460"/>
        <v>High Discount</v>
      </c>
      <c r="M4873" t="str">
        <f t="shared" si="461"/>
        <v>Zero Sales</v>
      </c>
      <c r="N4873" t="s">
        <v>10264</v>
      </c>
    </row>
    <row r="4874" spans="1:14" x14ac:dyDescent="0.35">
      <c r="A4874" t="s">
        <v>4892</v>
      </c>
      <c r="B4874" t="s">
        <v>13</v>
      </c>
      <c r="C4874">
        <v>90</v>
      </c>
      <c r="D4874">
        <v>22000</v>
      </c>
      <c r="E4874">
        <v>2000</v>
      </c>
      <c r="F4874" t="s">
        <v>8</v>
      </c>
      <c r="G4874" s="2">
        <v>79396</v>
      </c>
      <c r="H4874">
        <f t="shared" si="456"/>
        <v>1800000</v>
      </c>
      <c r="I4874">
        <f t="shared" si="457"/>
        <v>180000</v>
      </c>
      <c r="J4874" t="str">
        <f t="shared" si="458"/>
        <v>May</v>
      </c>
      <c r="K4874" t="str">
        <f t="shared" si="459"/>
        <v>2117</v>
      </c>
      <c r="L4874" t="str">
        <f t="shared" si="460"/>
        <v>High Discount</v>
      </c>
      <c r="M4874" t="str">
        <f t="shared" si="461"/>
        <v>Ok</v>
      </c>
      <c r="N4874" t="s">
        <v>10264</v>
      </c>
    </row>
    <row r="4875" spans="1:14" x14ac:dyDescent="0.35">
      <c r="A4875" t="s">
        <v>4893</v>
      </c>
      <c r="B4875" t="s">
        <v>21</v>
      </c>
      <c r="C4875">
        <v>257</v>
      </c>
      <c r="D4875">
        <v>800</v>
      </c>
      <c r="E4875">
        <v>1500</v>
      </c>
      <c r="F4875" t="s">
        <v>46</v>
      </c>
      <c r="G4875" s="2">
        <v>79403</v>
      </c>
      <c r="H4875">
        <f t="shared" si="456"/>
        <v>0</v>
      </c>
      <c r="I4875">
        <f t="shared" si="457"/>
        <v>385500</v>
      </c>
      <c r="J4875" t="str">
        <f t="shared" si="458"/>
        <v>May</v>
      </c>
      <c r="K4875" t="str">
        <f t="shared" si="459"/>
        <v>2117</v>
      </c>
      <c r="L4875" t="str">
        <f t="shared" si="460"/>
        <v>High Discount</v>
      </c>
      <c r="M4875" t="str">
        <f t="shared" si="461"/>
        <v>Zero Sales</v>
      </c>
      <c r="N4875" t="s">
        <v>10264</v>
      </c>
    </row>
    <row r="4876" spans="1:14" x14ac:dyDescent="0.35">
      <c r="A4876" t="s">
        <v>4894</v>
      </c>
      <c r="B4876" t="s">
        <v>7</v>
      </c>
      <c r="C4876">
        <v>109</v>
      </c>
      <c r="D4876">
        <v>15000</v>
      </c>
      <c r="E4876">
        <v>100</v>
      </c>
      <c r="F4876" t="s">
        <v>11</v>
      </c>
      <c r="G4876" s="2">
        <v>79410</v>
      </c>
      <c r="H4876">
        <f t="shared" si="456"/>
        <v>1624100</v>
      </c>
      <c r="I4876">
        <f t="shared" si="457"/>
        <v>10900</v>
      </c>
      <c r="J4876" t="str">
        <f t="shared" si="458"/>
        <v>May</v>
      </c>
      <c r="K4876" t="str">
        <f t="shared" si="459"/>
        <v>2117</v>
      </c>
      <c r="L4876" t="str">
        <f t="shared" si="460"/>
        <v>Normal</v>
      </c>
      <c r="M4876" t="str">
        <f t="shared" si="461"/>
        <v>Ok</v>
      </c>
      <c r="N4876" t="s">
        <v>10264</v>
      </c>
    </row>
    <row r="4877" spans="1:14" x14ac:dyDescent="0.35">
      <c r="A4877" t="s">
        <v>4895</v>
      </c>
      <c r="B4877" t="s">
        <v>19</v>
      </c>
      <c r="C4877">
        <v>414</v>
      </c>
      <c r="D4877">
        <v>12000</v>
      </c>
      <c r="E4877">
        <v>5000</v>
      </c>
      <c r="F4877" t="s">
        <v>8</v>
      </c>
      <c r="G4877" s="2">
        <v>79417</v>
      </c>
      <c r="H4877">
        <f t="shared" si="456"/>
        <v>2898000</v>
      </c>
      <c r="I4877">
        <f t="shared" si="457"/>
        <v>2070000</v>
      </c>
      <c r="J4877" t="str">
        <f t="shared" si="458"/>
        <v>June</v>
      </c>
      <c r="K4877" t="str">
        <f t="shared" si="459"/>
        <v>2117</v>
      </c>
      <c r="L4877" t="str">
        <f t="shared" si="460"/>
        <v>High Discount</v>
      </c>
      <c r="M4877" t="str">
        <f t="shared" si="461"/>
        <v>Ok</v>
      </c>
      <c r="N4877" t="s">
        <v>10264</v>
      </c>
    </row>
    <row r="4878" spans="1:14" x14ac:dyDescent="0.35">
      <c r="A4878" t="s">
        <v>4896</v>
      </c>
      <c r="B4878" t="s">
        <v>43</v>
      </c>
      <c r="C4878">
        <v>289</v>
      </c>
      <c r="D4878">
        <v>4500</v>
      </c>
      <c r="E4878">
        <v>100</v>
      </c>
      <c r="F4878" t="s">
        <v>11</v>
      </c>
      <c r="G4878" s="2">
        <v>79424</v>
      </c>
      <c r="H4878">
        <f t="shared" si="456"/>
        <v>1271600</v>
      </c>
      <c r="I4878">
        <f t="shared" si="457"/>
        <v>28900</v>
      </c>
      <c r="J4878" t="str">
        <f t="shared" si="458"/>
        <v>June</v>
      </c>
      <c r="K4878" t="str">
        <f t="shared" si="459"/>
        <v>2117</v>
      </c>
      <c r="L4878" t="str">
        <f t="shared" si="460"/>
        <v>Normal</v>
      </c>
      <c r="M4878" t="str">
        <f t="shared" si="461"/>
        <v>Ok</v>
      </c>
      <c r="N4878" t="s">
        <v>10264</v>
      </c>
    </row>
    <row r="4879" spans="1:14" x14ac:dyDescent="0.35">
      <c r="A4879" t="s">
        <v>4897</v>
      </c>
      <c r="B4879" t="s">
        <v>21</v>
      </c>
      <c r="C4879">
        <v>209</v>
      </c>
      <c r="D4879">
        <v>12000</v>
      </c>
      <c r="E4879">
        <v>1500</v>
      </c>
      <c r="F4879" t="s">
        <v>46</v>
      </c>
      <c r="G4879" s="2">
        <v>79431</v>
      </c>
      <c r="H4879">
        <f t="shared" si="456"/>
        <v>2194500</v>
      </c>
      <c r="I4879">
        <f t="shared" si="457"/>
        <v>313500</v>
      </c>
      <c r="J4879" t="str">
        <f t="shared" si="458"/>
        <v>June</v>
      </c>
      <c r="K4879" t="str">
        <f t="shared" si="459"/>
        <v>2117</v>
      </c>
      <c r="L4879" t="str">
        <f t="shared" si="460"/>
        <v>High Discount</v>
      </c>
      <c r="M4879" t="str">
        <f t="shared" si="461"/>
        <v>Ok</v>
      </c>
      <c r="N4879" t="s">
        <v>10264</v>
      </c>
    </row>
    <row r="4880" spans="1:14" x14ac:dyDescent="0.35">
      <c r="A4880" t="s">
        <v>4898</v>
      </c>
      <c r="B4880" t="s">
        <v>19</v>
      </c>
      <c r="C4880">
        <v>446</v>
      </c>
      <c r="D4880">
        <v>5500</v>
      </c>
      <c r="E4880">
        <v>500</v>
      </c>
      <c r="F4880" t="s">
        <v>8</v>
      </c>
      <c r="G4880" s="2">
        <v>79438</v>
      </c>
      <c r="H4880">
        <f t="shared" si="456"/>
        <v>2230000</v>
      </c>
      <c r="I4880">
        <f t="shared" si="457"/>
        <v>223000</v>
      </c>
      <c r="J4880" t="str">
        <f t="shared" si="458"/>
        <v>June</v>
      </c>
      <c r="K4880" t="str">
        <f t="shared" si="459"/>
        <v>2117</v>
      </c>
      <c r="L4880" t="str">
        <f t="shared" si="460"/>
        <v>High Discount</v>
      </c>
      <c r="M4880" t="str">
        <f t="shared" si="461"/>
        <v>Ok</v>
      </c>
      <c r="N4880" t="s">
        <v>10264</v>
      </c>
    </row>
    <row r="4881" spans="1:14" x14ac:dyDescent="0.35">
      <c r="A4881" t="s">
        <v>4899</v>
      </c>
      <c r="B4881" t="s">
        <v>30</v>
      </c>
      <c r="C4881">
        <v>549</v>
      </c>
      <c r="D4881">
        <v>18000</v>
      </c>
      <c r="E4881">
        <v>300</v>
      </c>
      <c r="F4881" t="s">
        <v>16</v>
      </c>
      <c r="G4881" s="2">
        <v>79445</v>
      </c>
      <c r="H4881">
        <f t="shared" si="456"/>
        <v>9717300</v>
      </c>
      <c r="I4881">
        <f t="shared" si="457"/>
        <v>164700</v>
      </c>
      <c r="J4881" t="str">
        <f t="shared" si="458"/>
        <v>July</v>
      </c>
      <c r="K4881" t="str">
        <f t="shared" si="459"/>
        <v>2117</v>
      </c>
      <c r="L4881" t="str">
        <f t="shared" si="460"/>
        <v>Normal</v>
      </c>
      <c r="M4881" t="str">
        <f t="shared" si="461"/>
        <v>Ok</v>
      </c>
      <c r="N4881" t="s">
        <v>10264</v>
      </c>
    </row>
    <row r="4882" spans="1:14" x14ac:dyDescent="0.35">
      <c r="A4882" t="s">
        <v>4900</v>
      </c>
      <c r="B4882" t="s">
        <v>33</v>
      </c>
      <c r="C4882">
        <v>258</v>
      </c>
      <c r="D4882">
        <v>4500</v>
      </c>
      <c r="E4882">
        <v>500</v>
      </c>
      <c r="F4882" t="s">
        <v>8</v>
      </c>
      <c r="G4882" s="2">
        <v>79452</v>
      </c>
      <c r="H4882">
        <f t="shared" si="456"/>
        <v>1032000</v>
      </c>
      <c r="I4882">
        <f t="shared" si="457"/>
        <v>129000</v>
      </c>
      <c r="J4882" t="str">
        <f t="shared" si="458"/>
        <v>July</v>
      </c>
      <c r="K4882" t="str">
        <f t="shared" si="459"/>
        <v>2117</v>
      </c>
      <c r="L4882" t="str">
        <f t="shared" si="460"/>
        <v>High Discount</v>
      </c>
      <c r="M4882" t="str">
        <f t="shared" si="461"/>
        <v>Ok</v>
      </c>
      <c r="N4882" t="s">
        <v>10264</v>
      </c>
    </row>
    <row r="4883" spans="1:14" x14ac:dyDescent="0.35">
      <c r="A4883" t="s">
        <v>4901</v>
      </c>
      <c r="B4883" t="s">
        <v>33</v>
      </c>
      <c r="C4883">
        <v>182</v>
      </c>
      <c r="D4883">
        <v>12000</v>
      </c>
      <c r="E4883">
        <v>500</v>
      </c>
      <c r="F4883" t="s">
        <v>8</v>
      </c>
      <c r="G4883" s="2">
        <v>79459</v>
      </c>
      <c r="H4883">
        <f t="shared" si="456"/>
        <v>2093000</v>
      </c>
      <c r="I4883">
        <f t="shared" si="457"/>
        <v>91000</v>
      </c>
      <c r="J4883" t="str">
        <f t="shared" si="458"/>
        <v>July</v>
      </c>
      <c r="K4883" t="str">
        <f t="shared" si="459"/>
        <v>2117</v>
      </c>
      <c r="L4883" t="str">
        <f t="shared" si="460"/>
        <v>High Discount</v>
      </c>
      <c r="M4883" t="str">
        <f t="shared" si="461"/>
        <v>Ok</v>
      </c>
      <c r="N4883" t="s">
        <v>10264</v>
      </c>
    </row>
    <row r="4884" spans="1:14" x14ac:dyDescent="0.35">
      <c r="A4884" t="s">
        <v>4902</v>
      </c>
      <c r="B4884" t="s">
        <v>15</v>
      </c>
      <c r="C4884">
        <v>430</v>
      </c>
      <c r="D4884">
        <v>12000</v>
      </c>
      <c r="E4884">
        <v>3000</v>
      </c>
      <c r="F4884" t="s">
        <v>46</v>
      </c>
      <c r="G4884" s="2">
        <v>79466</v>
      </c>
      <c r="H4884">
        <f t="shared" si="456"/>
        <v>3870000</v>
      </c>
      <c r="I4884">
        <f t="shared" si="457"/>
        <v>1290000</v>
      </c>
      <c r="J4884" t="str">
        <f t="shared" si="458"/>
        <v>July</v>
      </c>
      <c r="K4884" t="str">
        <f t="shared" si="459"/>
        <v>2117</v>
      </c>
      <c r="L4884" t="str">
        <f t="shared" si="460"/>
        <v>High Discount</v>
      </c>
      <c r="M4884" t="str">
        <f t="shared" si="461"/>
        <v>Ok</v>
      </c>
      <c r="N4884" t="s">
        <v>10264</v>
      </c>
    </row>
    <row r="4885" spans="1:14" x14ac:dyDescent="0.35">
      <c r="A4885" t="s">
        <v>4903</v>
      </c>
      <c r="B4885" t="s">
        <v>15</v>
      </c>
      <c r="C4885">
        <v>482</v>
      </c>
      <c r="D4885">
        <v>5500</v>
      </c>
      <c r="E4885">
        <v>400</v>
      </c>
      <c r="F4885" t="s">
        <v>16</v>
      </c>
      <c r="G4885" s="2">
        <v>79473</v>
      </c>
      <c r="H4885">
        <f t="shared" si="456"/>
        <v>2458200</v>
      </c>
      <c r="I4885">
        <f t="shared" si="457"/>
        <v>192800</v>
      </c>
      <c r="J4885" t="str">
        <f t="shared" si="458"/>
        <v>August</v>
      </c>
      <c r="K4885" t="str">
        <f t="shared" si="459"/>
        <v>2117</v>
      </c>
      <c r="L4885" t="str">
        <f t="shared" si="460"/>
        <v>Normal</v>
      </c>
      <c r="M4885" t="str">
        <f t="shared" si="461"/>
        <v>Ok</v>
      </c>
      <c r="N4885" t="s">
        <v>10264</v>
      </c>
    </row>
    <row r="4886" spans="1:14" x14ac:dyDescent="0.35">
      <c r="A4886" t="s">
        <v>4904</v>
      </c>
      <c r="B4886" t="s">
        <v>7</v>
      </c>
      <c r="C4886">
        <v>438</v>
      </c>
      <c r="D4886">
        <v>45000</v>
      </c>
      <c r="E4886">
        <v>3000</v>
      </c>
      <c r="F4886" t="s">
        <v>16</v>
      </c>
      <c r="G4886" s="2">
        <v>79480</v>
      </c>
      <c r="H4886">
        <f t="shared" si="456"/>
        <v>18396000</v>
      </c>
      <c r="I4886">
        <f t="shared" si="457"/>
        <v>1314000</v>
      </c>
      <c r="J4886" t="str">
        <f t="shared" si="458"/>
        <v>August</v>
      </c>
      <c r="K4886" t="str">
        <f t="shared" si="459"/>
        <v>2117</v>
      </c>
      <c r="L4886" t="str">
        <f t="shared" si="460"/>
        <v>High Discount</v>
      </c>
      <c r="M4886" t="str">
        <f t="shared" si="461"/>
        <v>Ok</v>
      </c>
      <c r="N4886" t="s">
        <v>10264</v>
      </c>
    </row>
    <row r="4887" spans="1:14" x14ac:dyDescent="0.35">
      <c r="A4887" t="s">
        <v>4905</v>
      </c>
      <c r="B4887" t="s">
        <v>33</v>
      </c>
      <c r="C4887">
        <v>481</v>
      </c>
      <c r="D4887">
        <v>18000</v>
      </c>
      <c r="E4887">
        <v>100</v>
      </c>
      <c r="F4887" t="s">
        <v>16</v>
      </c>
      <c r="G4887" s="2">
        <v>79487</v>
      </c>
      <c r="H4887">
        <f t="shared" si="456"/>
        <v>8609900</v>
      </c>
      <c r="I4887">
        <f t="shared" si="457"/>
        <v>48100</v>
      </c>
      <c r="J4887" t="str">
        <f t="shared" si="458"/>
        <v>August</v>
      </c>
      <c r="K4887" t="str">
        <f t="shared" si="459"/>
        <v>2117</v>
      </c>
      <c r="L4887" t="str">
        <f t="shared" si="460"/>
        <v>Normal</v>
      </c>
      <c r="M4887" t="str">
        <f t="shared" si="461"/>
        <v>Ok</v>
      </c>
      <c r="N4887" t="s">
        <v>10264</v>
      </c>
    </row>
    <row r="4888" spans="1:14" x14ac:dyDescent="0.35">
      <c r="A4888" t="s">
        <v>4906</v>
      </c>
      <c r="B4888" t="s">
        <v>7</v>
      </c>
      <c r="C4888">
        <v>323</v>
      </c>
      <c r="D4888">
        <v>22000</v>
      </c>
      <c r="E4888">
        <v>200</v>
      </c>
      <c r="F4888" t="s">
        <v>46</v>
      </c>
      <c r="G4888" s="2">
        <v>79494</v>
      </c>
      <c r="H4888">
        <f t="shared" si="456"/>
        <v>7041400</v>
      </c>
      <c r="I4888">
        <f t="shared" si="457"/>
        <v>64600</v>
      </c>
      <c r="J4888" t="str">
        <f t="shared" si="458"/>
        <v>August</v>
      </c>
      <c r="K4888" t="str">
        <f t="shared" si="459"/>
        <v>2117</v>
      </c>
      <c r="L4888" t="str">
        <f t="shared" si="460"/>
        <v>Normal</v>
      </c>
      <c r="M4888" t="str">
        <f t="shared" si="461"/>
        <v>Ok</v>
      </c>
      <c r="N4888" t="s">
        <v>10264</v>
      </c>
    </row>
    <row r="4889" spans="1:14" x14ac:dyDescent="0.35">
      <c r="A4889" t="s">
        <v>4907</v>
      </c>
      <c r="B4889" t="s">
        <v>15</v>
      </c>
      <c r="C4889">
        <v>400</v>
      </c>
      <c r="D4889">
        <v>15000</v>
      </c>
      <c r="E4889">
        <v>100</v>
      </c>
      <c r="F4889" t="s">
        <v>46</v>
      </c>
      <c r="G4889" s="2">
        <v>79501</v>
      </c>
      <c r="H4889">
        <f t="shared" si="456"/>
        <v>5960000</v>
      </c>
      <c r="I4889">
        <f t="shared" si="457"/>
        <v>40000</v>
      </c>
      <c r="J4889" t="str">
        <f t="shared" si="458"/>
        <v>August</v>
      </c>
      <c r="K4889" t="str">
        <f t="shared" si="459"/>
        <v>2117</v>
      </c>
      <c r="L4889" t="str">
        <f t="shared" si="460"/>
        <v>Normal</v>
      </c>
      <c r="M4889" t="str">
        <f t="shared" si="461"/>
        <v>Ok</v>
      </c>
      <c r="N4889" t="s">
        <v>10264</v>
      </c>
    </row>
    <row r="4890" spans="1:14" x14ac:dyDescent="0.35">
      <c r="A4890" t="s">
        <v>4908</v>
      </c>
      <c r="B4890" t="s">
        <v>30</v>
      </c>
      <c r="C4890">
        <v>183</v>
      </c>
      <c r="D4890">
        <v>4500</v>
      </c>
      <c r="E4890">
        <v>300</v>
      </c>
      <c r="F4890" t="s">
        <v>46</v>
      </c>
      <c r="G4890" s="2">
        <v>79508</v>
      </c>
      <c r="H4890">
        <f t="shared" si="456"/>
        <v>768600</v>
      </c>
      <c r="I4890">
        <f t="shared" si="457"/>
        <v>54900</v>
      </c>
      <c r="J4890" t="str">
        <f t="shared" si="458"/>
        <v>September</v>
      </c>
      <c r="K4890" t="str">
        <f t="shared" si="459"/>
        <v>2117</v>
      </c>
      <c r="L4890" t="str">
        <f t="shared" si="460"/>
        <v>High Discount</v>
      </c>
      <c r="M4890" t="str">
        <f t="shared" si="461"/>
        <v>Ok</v>
      </c>
      <c r="N4890" t="s">
        <v>10264</v>
      </c>
    </row>
    <row r="4891" spans="1:14" x14ac:dyDescent="0.35">
      <c r="A4891" t="s">
        <v>4909</v>
      </c>
      <c r="B4891" t="s">
        <v>13</v>
      </c>
      <c r="C4891">
        <v>115</v>
      </c>
      <c r="D4891">
        <v>1200</v>
      </c>
      <c r="E4891">
        <v>400</v>
      </c>
      <c r="F4891" t="s">
        <v>46</v>
      </c>
      <c r="G4891" s="2">
        <v>79515</v>
      </c>
      <c r="H4891">
        <f t="shared" si="456"/>
        <v>92000</v>
      </c>
      <c r="I4891">
        <f t="shared" si="457"/>
        <v>46000</v>
      </c>
      <c r="J4891" t="str">
        <f t="shared" si="458"/>
        <v>September</v>
      </c>
      <c r="K4891" t="str">
        <f t="shared" si="459"/>
        <v>2117</v>
      </c>
      <c r="L4891" t="str">
        <f t="shared" si="460"/>
        <v>High Discount</v>
      </c>
      <c r="M4891" t="str">
        <f t="shared" si="461"/>
        <v>Ok</v>
      </c>
      <c r="N4891" t="s">
        <v>10264</v>
      </c>
    </row>
    <row r="4892" spans="1:14" x14ac:dyDescent="0.35">
      <c r="A4892" t="s">
        <v>4910</v>
      </c>
      <c r="B4892" t="s">
        <v>19</v>
      </c>
      <c r="C4892">
        <v>254</v>
      </c>
      <c r="D4892">
        <v>12000</v>
      </c>
      <c r="E4892">
        <v>1000</v>
      </c>
      <c r="F4892" t="s">
        <v>46</v>
      </c>
      <c r="G4892" s="2">
        <v>79522</v>
      </c>
      <c r="H4892">
        <f t="shared" si="456"/>
        <v>2794000</v>
      </c>
      <c r="I4892">
        <f t="shared" si="457"/>
        <v>254000</v>
      </c>
      <c r="J4892" t="str">
        <f t="shared" si="458"/>
        <v>September</v>
      </c>
      <c r="K4892" t="str">
        <f t="shared" si="459"/>
        <v>2117</v>
      </c>
      <c r="L4892" t="str">
        <f t="shared" si="460"/>
        <v>High Discount</v>
      </c>
      <c r="M4892" t="str">
        <f t="shared" si="461"/>
        <v>Ok</v>
      </c>
      <c r="N4892" t="s">
        <v>10264</v>
      </c>
    </row>
    <row r="4893" spans="1:14" x14ac:dyDescent="0.35">
      <c r="A4893" t="s">
        <v>4911</v>
      </c>
      <c r="B4893" t="s">
        <v>10</v>
      </c>
      <c r="C4893">
        <v>347</v>
      </c>
      <c r="D4893">
        <v>18000</v>
      </c>
      <c r="E4893">
        <v>200</v>
      </c>
      <c r="F4893" t="s">
        <v>16</v>
      </c>
      <c r="G4893" s="2">
        <v>79529</v>
      </c>
      <c r="H4893">
        <f t="shared" si="456"/>
        <v>6176600</v>
      </c>
      <c r="I4893">
        <f t="shared" si="457"/>
        <v>69400</v>
      </c>
      <c r="J4893" t="str">
        <f t="shared" si="458"/>
        <v>September</v>
      </c>
      <c r="K4893" t="str">
        <f t="shared" si="459"/>
        <v>2117</v>
      </c>
      <c r="L4893" t="str">
        <f t="shared" si="460"/>
        <v>Normal</v>
      </c>
      <c r="M4893" t="str">
        <f t="shared" si="461"/>
        <v>Ok</v>
      </c>
      <c r="N4893" t="s">
        <v>10264</v>
      </c>
    </row>
    <row r="4894" spans="1:14" x14ac:dyDescent="0.35">
      <c r="A4894" t="s">
        <v>4912</v>
      </c>
      <c r="B4894" t="s">
        <v>7</v>
      </c>
      <c r="C4894">
        <v>166</v>
      </c>
      <c r="D4894">
        <v>15000</v>
      </c>
      <c r="E4894">
        <v>400</v>
      </c>
      <c r="F4894" t="s">
        <v>11</v>
      </c>
      <c r="G4894" s="2">
        <v>79536</v>
      </c>
      <c r="H4894">
        <f t="shared" si="456"/>
        <v>2423600</v>
      </c>
      <c r="I4894">
        <f t="shared" si="457"/>
        <v>66400</v>
      </c>
      <c r="J4894" t="str">
        <f t="shared" si="458"/>
        <v>October</v>
      </c>
      <c r="K4894" t="str">
        <f t="shared" si="459"/>
        <v>2117</v>
      </c>
      <c r="L4894" t="str">
        <f t="shared" si="460"/>
        <v>High Discount</v>
      </c>
      <c r="M4894" t="str">
        <f t="shared" si="461"/>
        <v>Ok</v>
      </c>
      <c r="N4894" t="s">
        <v>10264</v>
      </c>
    </row>
    <row r="4895" spans="1:14" x14ac:dyDescent="0.35">
      <c r="A4895" t="s">
        <v>4913</v>
      </c>
      <c r="B4895" t="s">
        <v>30</v>
      </c>
      <c r="C4895">
        <v>316</v>
      </c>
      <c r="D4895">
        <v>800</v>
      </c>
      <c r="E4895">
        <v>1000</v>
      </c>
      <c r="F4895" t="s">
        <v>46</v>
      </c>
      <c r="G4895" s="2">
        <v>79543</v>
      </c>
      <c r="H4895">
        <f t="shared" si="456"/>
        <v>0</v>
      </c>
      <c r="I4895">
        <f t="shared" si="457"/>
        <v>316000</v>
      </c>
      <c r="J4895" t="str">
        <f t="shared" si="458"/>
        <v>October</v>
      </c>
      <c r="K4895" t="str">
        <f t="shared" si="459"/>
        <v>2117</v>
      </c>
      <c r="L4895" t="str">
        <f t="shared" si="460"/>
        <v>High Discount</v>
      </c>
      <c r="M4895" t="str">
        <f t="shared" si="461"/>
        <v>Zero Sales</v>
      </c>
      <c r="N4895" t="s">
        <v>10264</v>
      </c>
    </row>
    <row r="4896" spans="1:14" x14ac:dyDescent="0.35">
      <c r="A4896" t="s">
        <v>4914</v>
      </c>
      <c r="B4896" t="s">
        <v>19</v>
      </c>
      <c r="C4896">
        <v>198</v>
      </c>
      <c r="D4896">
        <v>15000</v>
      </c>
      <c r="E4896">
        <v>500</v>
      </c>
      <c r="F4896" t="s">
        <v>11</v>
      </c>
      <c r="G4896" s="2">
        <v>79550</v>
      </c>
      <c r="H4896">
        <f t="shared" si="456"/>
        <v>2871000</v>
      </c>
      <c r="I4896">
        <f t="shared" si="457"/>
        <v>99000</v>
      </c>
      <c r="J4896" t="str">
        <f t="shared" si="458"/>
        <v>October</v>
      </c>
      <c r="K4896" t="str">
        <f t="shared" si="459"/>
        <v>2117</v>
      </c>
      <c r="L4896" t="str">
        <f t="shared" si="460"/>
        <v>High Discount</v>
      </c>
      <c r="M4896" t="str">
        <f t="shared" si="461"/>
        <v>Ok</v>
      </c>
      <c r="N4896" t="s">
        <v>10264</v>
      </c>
    </row>
    <row r="4897" spans="1:14" x14ac:dyDescent="0.35">
      <c r="A4897" t="s">
        <v>4915</v>
      </c>
      <c r="B4897" t="s">
        <v>33</v>
      </c>
      <c r="C4897">
        <v>243</v>
      </c>
      <c r="D4897">
        <v>6000</v>
      </c>
      <c r="E4897">
        <v>5000</v>
      </c>
      <c r="F4897" t="s">
        <v>8</v>
      </c>
      <c r="G4897" s="2">
        <v>79557</v>
      </c>
      <c r="H4897">
        <f t="shared" si="456"/>
        <v>243000</v>
      </c>
      <c r="I4897">
        <f t="shared" si="457"/>
        <v>1215000</v>
      </c>
      <c r="J4897" t="str">
        <f t="shared" si="458"/>
        <v>October</v>
      </c>
      <c r="K4897" t="str">
        <f t="shared" si="459"/>
        <v>2117</v>
      </c>
      <c r="L4897" t="str">
        <f t="shared" si="460"/>
        <v>High Discount</v>
      </c>
      <c r="M4897" t="str">
        <f t="shared" si="461"/>
        <v>Ok</v>
      </c>
      <c r="N4897" t="s">
        <v>10264</v>
      </c>
    </row>
    <row r="4898" spans="1:14" x14ac:dyDescent="0.35">
      <c r="A4898" t="s">
        <v>4916</v>
      </c>
      <c r="B4898" t="s">
        <v>13</v>
      </c>
      <c r="C4898">
        <v>228</v>
      </c>
      <c r="D4898">
        <v>4500</v>
      </c>
      <c r="E4898">
        <v>400</v>
      </c>
      <c r="F4898" t="s">
        <v>8</v>
      </c>
      <c r="G4898" s="2">
        <v>79564</v>
      </c>
      <c r="H4898">
        <f t="shared" si="456"/>
        <v>934800</v>
      </c>
      <c r="I4898">
        <f t="shared" si="457"/>
        <v>91200</v>
      </c>
      <c r="J4898" t="str">
        <f t="shared" si="458"/>
        <v>November</v>
      </c>
      <c r="K4898" t="str">
        <f t="shared" si="459"/>
        <v>2117</v>
      </c>
      <c r="L4898" t="str">
        <f t="shared" si="460"/>
        <v>High Discount</v>
      </c>
      <c r="M4898" t="str">
        <f t="shared" si="461"/>
        <v>Ok</v>
      </c>
      <c r="N4898" t="s">
        <v>10264</v>
      </c>
    </row>
    <row r="4899" spans="1:14" x14ac:dyDescent="0.35">
      <c r="A4899" t="s">
        <v>4917</v>
      </c>
      <c r="B4899" t="s">
        <v>19</v>
      </c>
      <c r="C4899">
        <v>197</v>
      </c>
      <c r="D4899">
        <v>5500</v>
      </c>
      <c r="E4899">
        <v>1000</v>
      </c>
      <c r="F4899" t="s">
        <v>46</v>
      </c>
      <c r="G4899" s="2">
        <v>79571</v>
      </c>
      <c r="H4899">
        <f t="shared" si="456"/>
        <v>886500</v>
      </c>
      <c r="I4899">
        <f t="shared" si="457"/>
        <v>197000</v>
      </c>
      <c r="J4899" t="str">
        <f t="shared" si="458"/>
        <v>November</v>
      </c>
      <c r="K4899" t="str">
        <f t="shared" si="459"/>
        <v>2117</v>
      </c>
      <c r="L4899" t="str">
        <f t="shared" si="460"/>
        <v>High Discount</v>
      </c>
      <c r="M4899" t="str">
        <f t="shared" si="461"/>
        <v>Ok</v>
      </c>
      <c r="N4899" t="s">
        <v>10264</v>
      </c>
    </row>
    <row r="4900" spans="1:14" x14ac:dyDescent="0.35">
      <c r="A4900" t="s">
        <v>4918</v>
      </c>
      <c r="B4900" t="s">
        <v>43</v>
      </c>
      <c r="C4900">
        <v>514</v>
      </c>
      <c r="D4900">
        <v>1200</v>
      </c>
      <c r="E4900">
        <v>1500</v>
      </c>
      <c r="F4900" t="s">
        <v>8</v>
      </c>
      <c r="G4900" s="2">
        <v>79578</v>
      </c>
      <c r="H4900">
        <f t="shared" si="456"/>
        <v>0</v>
      </c>
      <c r="I4900">
        <f t="shared" si="457"/>
        <v>771000</v>
      </c>
      <c r="J4900" t="str">
        <f t="shared" si="458"/>
        <v>November</v>
      </c>
      <c r="K4900" t="str">
        <f t="shared" si="459"/>
        <v>2117</v>
      </c>
      <c r="L4900" t="str">
        <f t="shared" si="460"/>
        <v>High Discount</v>
      </c>
      <c r="M4900" t="str">
        <f t="shared" si="461"/>
        <v>Zero Sales</v>
      </c>
      <c r="N4900" t="s">
        <v>10264</v>
      </c>
    </row>
    <row r="4901" spans="1:14" x14ac:dyDescent="0.35">
      <c r="A4901" t="s">
        <v>4919</v>
      </c>
      <c r="B4901" t="s">
        <v>15</v>
      </c>
      <c r="C4901">
        <v>54</v>
      </c>
      <c r="D4901">
        <v>1200</v>
      </c>
      <c r="E4901">
        <v>200</v>
      </c>
      <c r="F4901" t="s">
        <v>11</v>
      </c>
      <c r="G4901" s="2">
        <v>79585</v>
      </c>
      <c r="H4901">
        <f t="shared" si="456"/>
        <v>54000</v>
      </c>
      <c r="I4901">
        <f t="shared" si="457"/>
        <v>10800</v>
      </c>
      <c r="J4901" t="str">
        <f t="shared" si="458"/>
        <v>November</v>
      </c>
      <c r="K4901" t="str">
        <f t="shared" si="459"/>
        <v>2117</v>
      </c>
      <c r="L4901" t="str">
        <f t="shared" si="460"/>
        <v>High Discount</v>
      </c>
      <c r="M4901" t="str">
        <f t="shared" si="461"/>
        <v>Ok</v>
      </c>
      <c r="N4901" t="s">
        <v>10264</v>
      </c>
    </row>
    <row r="4902" spans="1:14" x14ac:dyDescent="0.35">
      <c r="A4902" t="s">
        <v>4920</v>
      </c>
      <c r="B4902" t="s">
        <v>19</v>
      </c>
      <c r="C4902">
        <v>575</v>
      </c>
      <c r="D4902">
        <v>12000</v>
      </c>
      <c r="E4902">
        <v>3000</v>
      </c>
      <c r="F4902" t="s">
        <v>8</v>
      </c>
      <c r="G4902" s="2">
        <v>79592</v>
      </c>
      <c r="H4902">
        <f t="shared" si="456"/>
        <v>5175000</v>
      </c>
      <c r="I4902">
        <f t="shared" si="457"/>
        <v>1725000</v>
      </c>
      <c r="J4902" t="str">
        <f t="shared" si="458"/>
        <v>November</v>
      </c>
      <c r="K4902" t="str">
        <f t="shared" si="459"/>
        <v>2117</v>
      </c>
      <c r="L4902" t="str">
        <f t="shared" si="460"/>
        <v>High Discount</v>
      </c>
      <c r="M4902" t="str">
        <f t="shared" si="461"/>
        <v>Ok</v>
      </c>
      <c r="N4902" t="s">
        <v>10264</v>
      </c>
    </row>
    <row r="4903" spans="1:14" x14ac:dyDescent="0.35">
      <c r="A4903" t="s">
        <v>4921</v>
      </c>
      <c r="B4903" t="s">
        <v>10</v>
      </c>
      <c r="C4903">
        <v>329</v>
      </c>
      <c r="D4903">
        <v>22000</v>
      </c>
      <c r="E4903">
        <v>400</v>
      </c>
      <c r="F4903" t="s">
        <v>8</v>
      </c>
      <c r="G4903" s="2">
        <v>79599</v>
      </c>
      <c r="H4903">
        <f t="shared" si="456"/>
        <v>7106400</v>
      </c>
      <c r="I4903">
        <f t="shared" si="457"/>
        <v>131600</v>
      </c>
      <c r="J4903" t="str">
        <f t="shared" si="458"/>
        <v>December</v>
      </c>
      <c r="K4903" t="str">
        <f t="shared" si="459"/>
        <v>2117</v>
      </c>
      <c r="L4903" t="str">
        <f t="shared" si="460"/>
        <v>High Discount</v>
      </c>
      <c r="M4903" t="str">
        <f t="shared" si="461"/>
        <v>Ok</v>
      </c>
      <c r="N4903" t="s">
        <v>10264</v>
      </c>
    </row>
    <row r="4904" spans="1:14" x14ac:dyDescent="0.35">
      <c r="A4904" t="s">
        <v>4922</v>
      </c>
      <c r="B4904" t="s">
        <v>30</v>
      </c>
      <c r="C4904">
        <v>548</v>
      </c>
      <c r="D4904">
        <v>15000</v>
      </c>
      <c r="E4904">
        <v>200</v>
      </c>
      <c r="F4904" t="s">
        <v>11</v>
      </c>
      <c r="G4904" s="2">
        <v>79606</v>
      </c>
      <c r="H4904">
        <f t="shared" si="456"/>
        <v>8110400</v>
      </c>
      <c r="I4904">
        <f t="shared" si="457"/>
        <v>109600</v>
      </c>
      <c r="J4904" t="str">
        <f t="shared" si="458"/>
        <v>December</v>
      </c>
      <c r="K4904" t="str">
        <f t="shared" si="459"/>
        <v>2117</v>
      </c>
      <c r="L4904" t="str">
        <f t="shared" si="460"/>
        <v>Normal</v>
      </c>
      <c r="M4904" t="str">
        <f t="shared" si="461"/>
        <v>Ok</v>
      </c>
      <c r="N4904" t="s">
        <v>10264</v>
      </c>
    </row>
    <row r="4905" spans="1:14" x14ac:dyDescent="0.35">
      <c r="A4905" t="s">
        <v>4923</v>
      </c>
      <c r="B4905" t="s">
        <v>13</v>
      </c>
      <c r="C4905">
        <v>485</v>
      </c>
      <c r="D4905">
        <v>1200</v>
      </c>
      <c r="E4905">
        <v>300</v>
      </c>
      <c r="F4905" t="s">
        <v>8</v>
      </c>
      <c r="G4905" s="2">
        <v>79613</v>
      </c>
      <c r="H4905">
        <f t="shared" si="456"/>
        <v>436500</v>
      </c>
      <c r="I4905">
        <f t="shared" si="457"/>
        <v>145500</v>
      </c>
      <c r="J4905" t="str">
        <f t="shared" si="458"/>
        <v>December</v>
      </c>
      <c r="K4905" t="str">
        <f t="shared" si="459"/>
        <v>2117</v>
      </c>
      <c r="L4905" t="str">
        <f t="shared" si="460"/>
        <v>Normal</v>
      </c>
      <c r="M4905" t="str">
        <f t="shared" si="461"/>
        <v>Ok</v>
      </c>
      <c r="N4905" t="s">
        <v>10264</v>
      </c>
    </row>
    <row r="4906" spans="1:14" x14ac:dyDescent="0.35">
      <c r="A4906" t="s">
        <v>4924</v>
      </c>
      <c r="B4906" t="s">
        <v>21</v>
      </c>
      <c r="C4906">
        <v>265</v>
      </c>
      <c r="D4906">
        <v>15000</v>
      </c>
      <c r="E4906">
        <v>5000</v>
      </c>
      <c r="F4906" t="s">
        <v>46</v>
      </c>
      <c r="G4906" s="2">
        <v>79620</v>
      </c>
      <c r="H4906">
        <f t="shared" si="456"/>
        <v>2650000</v>
      </c>
      <c r="I4906">
        <f t="shared" si="457"/>
        <v>1325000</v>
      </c>
      <c r="J4906" t="str">
        <f t="shared" si="458"/>
        <v>December</v>
      </c>
      <c r="K4906" t="str">
        <f t="shared" si="459"/>
        <v>2117</v>
      </c>
      <c r="L4906" t="str">
        <f t="shared" si="460"/>
        <v>High Discount</v>
      </c>
      <c r="M4906" t="str">
        <f t="shared" si="461"/>
        <v>Ok</v>
      </c>
      <c r="N4906" t="s">
        <v>10264</v>
      </c>
    </row>
    <row r="4907" spans="1:14" x14ac:dyDescent="0.35">
      <c r="A4907" t="s">
        <v>4925</v>
      </c>
      <c r="B4907" t="s">
        <v>19</v>
      </c>
      <c r="C4907">
        <v>564</v>
      </c>
      <c r="D4907">
        <v>18000</v>
      </c>
      <c r="E4907">
        <v>2000</v>
      </c>
      <c r="F4907" t="s">
        <v>11</v>
      </c>
      <c r="G4907" s="2">
        <v>79627</v>
      </c>
      <c r="H4907">
        <f t="shared" si="456"/>
        <v>9024000</v>
      </c>
      <c r="I4907">
        <f t="shared" si="457"/>
        <v>1128000</v>
      </c>
      <c r="J4907" t="str">
        <f t="shared" si="458"/>
        <v>January</v>
      </c>
      <c r="K4907" t="str">
        <f t="shared" si="459"/>
        <v>2118</v>
      </c>
      <c r="L4907" t="str">
        <f t="shared" si="460"/>
        <v>High Discount</v>
      </c>
      <c r="M4907" t="str">
        <f t="shared" si="461"/>
        <v>Ok</v>
      </c>
      <c r="N4907" t="s">
        <v>10264</v>
      </c>
    </row>
    <row r="4908" spans="1:14" x14ac:dyDescent="0.35">
      <c r="A4908" t="s">
        <v>4926</v>
      </c>
      <c r="B4908" t="s">
        <v>39</v>
      </c>
      <c r="C4908">
        <v>186</v>
      </c>
      <c r="D4908">
        <v>4500</v>
      </c>
      <c r="E4908">
        <v>1500</v>
      </c>
      <c r="F4908" t="s">
        <v>11</v>
      </c>
      <c r="G4908" s="2">
        <v>79634</v>
      </c>
      <c r="H4908">
        <f t="shared" si="456"/>
        <v>558000</v>
      </c>
      <c r="I4908">
        <f t="shared" si="457"/>
        <v>279000</v>
      </c>
      <c r="J4908" t="str">
        <f t="shared" si="458"/>
        <v>January</v>
      </c>
      <c r="K4908" t="str">
        <f t="shared" si="459"/>
        <v>2118</v>
      </c>
      <c r="L4908" t="str">
        <f t="shared" si="460"/>
        <v>High Discount</v>
      </c>
      <c r="M4908" t="str">
        <f t="shared" si="461"/>
        <v>Ok</v>
      </c>
      <c r="N4908" t="s">
        <v>10264</v>
      </c>
    </row>
    <row r="4909" spans="1:14" x14ac:dyDescent="0.35">
      <c r="A4909" t="s">
        <v>4927</v>
      </c>
      <c r="B4909" t="s">
        <v>10</v>
      </c>
      <c r="C4909">
        <v>329</v>
      </c>
      <c r="D4909">
        <v>4500</v>
      </c>
      <c r="E4909">
        <v>300</v>
      </c>
      <c r="F4909" t="s">
        <v>16</v>
      </c>
      <c r="G4909" s="2">
        <v>79641</v>
      </c>
      <c r="H4909">
        <f t="shared" si="456"/>
        <v>1381800</v>
      </c>
      <c r="I4909">
        <f t="shared" si="457"/>
        <v>98700</v>
      </c>
      <c r="J4909" t="str">
        <f t="shared" si="458"/>
        <v>January</v>
      </c>
      <c r="K4909" t="str">
        <f t="shared" si="459"/>
        <v>2118</v>
      </c>
      <c r="L4909" t="str">
        <f t="shared" si="460"/>
        <v>Normal</v>
      </c>
      <c r="M4909" t="str">
        <f t="shared" si="461"/>
        <v>Ok</v>
      </c>
      <c r="N4909" t="s">
        <v>10264</v>
      </c>
    </row>
    <row r="4910" spans="1:14" x14ac:dyDescent="0.35">
      <c r="A4910" t="s">
        <v>4928</v>
      </c>
      <c r="B4910" t="s">
        <v>10</v>
      </c>
      <c r="C4910">
        <v>181</v>
      </c>
      <c r="D4910">
        <v>4500</v>
      </c>
      <c r="E4910">
        <v>3000</v>
      </c>
      <c r="F4910" t="s">
        <v>16</v>
      </c>
      <c r="G4910" s="2">
        <v>79648</v>
      </c>
      <c r="H4910">
        <f t="shared" si="456"/>
        <v>271500</v>
      </c>
      <c r="I4910">
        <f t="shared" si="457"/>
        <v>543000</v>
      </c>
      <c r="J4910" t="str">
        <f t="shared" si="458"/>
        <v>January</v>
      </c>
      <c r="K4910" t="str">
        <f t="shared" si="459"/>
        <v>2118</v>
      </c>
      <c r="L4910" t="str">
        <f t="shared" si="460"/>
        <v>High Discount</v>
      </c>
      <c r="M4910" t="str">
        <f t="shared" si="461"/>
        <v>Ok</v>
      </c>
      <c r="N4910" t="s">
        <v>10264</v>
      </c>
    </row>
    <row r="4911" spans="1:14" x14ac:dyDescent="0.35">
      <c r="A4911" t="s">
        <v>4929</v>
      </c>
      <c r="B4911" t="s">
        <v>39</v>
      </c>
      <c r="C4911">
        <v>442</v>
      </c>
      <c r="D4911">
        <v>1200</v>
      </c>
      <c r="E4911">
        <v>1000</v>
      </c>
      <c r="F4911" t="s">
        <v>11</v>
      </c>
      <c r="G4911" s="2">
        <v>79655</v>
      </c>
      <c r="H4911">
        <f t="shared" si="456"/>
        <v>88400</v>
      </c>
      <c r="I4911">
        <f t="shared" si="457"/>
        <v>442000</v>
      </c>
      <c r="J4911" t="str">
        <f t="shared" si="458"/>
        <v>January</v>
      </c>
      <c r="K4911" t="str">
        <f t="shared" si="459"/>
        <v>2118</v>
      </c>
      <c r="L4911" t="str">
        <f t="shared" si="460"/>
        <v>High Discount</v>
      </c>
      <c r="M4911" t="str">
        <f t="shared" si="461"/>
        <v>Ok</v>
      </c>
      <c r="N4911" t="s">
        <v>10264</v>
      </c>
    </row>
    <row r="4912" spans="1:14" x14ac:dyDescent="0.35">
      <c r="A4912" t="s">
        <v>4930</v>
      </c>
      <c r="B4912" t="s">
        <v>43</v>
      </c>
      <c r="C4912">
        <v>530</v>
      </c>
      <c r="D4912">
        <v>5500</v>
      </c>
      <c r="E4912">
        <v>300</v>
      </c>
      <c r="F4912" t="s">
        <v>11</v>
      </c>
      <c r="G4912" s="2">
        <v>79662</v>
      </c>
      <c r="H4912">
        <f t="shared" si="456"/>
        <v>2756000</v>
      </c>
      <c r="I4912">
        <f t="shared" si="457"/>
        <v>159000</v>
      </c>
      <c r="J4912" t="str">
        <f t="shared" si="458"/>
        <v>February</v>
      </c>
      <c r="K4912" t="str">
        <f t="shared" si="459"/>
        <v>2118</v>
      </c>
      <c r="L4912" t="str">
        <f t="shared" si="460"/>
        <v>Normal</v>
      </c>
      <c r="M4912" t="str">
        <f t="shared" si="461"/>
        <v>Ok</v>
      </c>
      <c r="N4912" t="s">
        <v>10264</v>
      </c>
    </row>
    <row r="4913" spans="1:14" x14ac:dyDescent="0.35">
      <c r="A4913" t="s">
        <v>4931</v>
      </c>
      <c r="B4913" t="s">
        <v>21</v>
      </c>
      <c r="C4913">
        <v>562</v>
      </c>
      <c r="D4913">
        <v>4500</v>
      </c>
      <c r="E4913">
        <v>400</v>
      </c>
      <c r="F4913" t="s">
        <v>16</v>
      </c>
      <c r="G4913" s="2">
        <v>79669</v>
      </c>
      <c r="H4913">
        <f t="shared" si="456"/>
        <v>2304200</v>
      </c>
      <c r="I4913">
        <f t="shared" si="457"/>
        <v>224800</v>
      </c>
      <c r="J4913" t="str">
        <f t="shared" si="458"/>
        <v>February</v>
      </c>
      <c r="K4913" t="str">
        <f t="shared" si="459"/>
        <v>2118</v>
      </c>
      <c r="L4913" t="str">
        <f t="shared" si="460"/>
        <v>Normal</v>
      </c>
      <c r="M4913" t="str">
        <f t="shared" si="461"/>
        <v>Ok</v>
      </c>
      <c r="N4913" t="s">
        <v>10264</v>
      </c>
    </row>
    <row r="4914" spans="1:14" x14ac:dyDescent="0.35">
      <c r="A4914" t="s">
        <v>4932</v>
      </c>
      <c r="B4914" t="s">
        <v>15</v>
      </c>
      <c r="C4914">
        <v>468</v>
      </c>
      <c r="D4914">
        <v>45000</v>
      </c>
      <c r="E4914">
        <v>1500</v>
      </c>
      <c r="F4914" t="s">
        <v>46</v>
      </c>
      <c r="G4914" s="2">
        <v>79676</v>
      </c>
      <c r="H4914">
        <f t="shared" si="456"/>
        <v>20358000</v>
      </c>
      <c r="I4914">
        <f t="shared" si="457"/>
        <v>702000</v>
      </c>
      <c r="J4914" t="str">
        <f t="shared" si="458"/>
        <v>February</v>
      </c>
      <c r="K4914" t="str">
        <f t="shared" si="459"/>
        <v>2118</v>
      </c>
      <c r="L4914" t="str">
        <f t="shared" si="460"/>
        <v>High Discount</v>
      </c>
      <c r="M4914" t="str">
        <f t="shared" si="461"/>
        <v>Ok</v>
      </c>
      <c r="N4914" t="s">
        <v>10264</v>
      </c>
    </row>
    <row r="4915" spans="1:14" x14ac:dyDescent="0.35">
      <c r="A4915" t="s">
        <v>4933</v>
      </c>
      <c r="B4915" t="s">
        <v>30</v>
      </c>
      <c r="C4915">
        <v>251</v>
      </c>
      <c r="D4915">
        <v>18000</v>
      </c>
      <c r="E4915">
        <v>200</v>
      </c>
      <c r="F4915" t="s">
        <v>8</v>
      </c>
      <c r="G4915" s="2">
        <v>79683</v>
      </c>
      <c r="H4915">
        <f t="shared" si="456"/>
        <v>4467800</v>
      </c>
      <c r="I4915">
        <f t="shared" si="457"/>
        <v>50200</v>
      </c>
      <c r="J4915" t="str">
        <f t="shared" si="458"/>
        <v>February</v>
      </c>
      <c r="K4915" t="str">
        <f t="shared" si="459"/>
        <v>2118</v>
      </c>
      <c r="L4915" t="str">
        <f t="shared" si="460"/>
        <v>Normal</v>
      </c>
      <c r="M4915" t="str">
        <f t="shared" si="461"/>
        <v>Ok</v>
      </c>
      <c r="N4915" t="s">
        <v>10264</v>
      </c>
    </row>
    <row r="4916" spans="1:14" x14ac:dyDescent="0.35">
      <c r="A4916" t="s">
        <v>4934</v>
      </c>
      <c r="B4916" t="s">
        <v>13</v>
      </c>
      <c r="C4916">
        <v>511</v>
      </c>
      <c r="D4916">
        <v>5500</v>
      </c>
      <c r="E4916">
        <v>400</v>
      </c>
      <c r="F4916" t="s">
        <v>8</v>
      </c>
      <c r="G4916" s="2">
        <v>79690</v>
      </c>
      <c r="H4916">
        <f t="shared" si="456"/>
        <v>2606100</v>
      </c>
      <c r="I4916">
        <f t="shared" si="457"/>
        <v>204400</v>
      </c>
      <c r="J4916" t="str">
        <f t="shared" si="458"/>
        <v>March</v>
      </c>
      <c r="K4916" t="str">
        <f t="shared" si="459"/>
        <v>2118</v>
      </c>
      <c r="L4916" t="str">
        <f t="shared" si="460"/>
        <v>Normal</v>
      </c>
      <c r="M4916" t="str">
        <f t="shared" si="461"/>
        <v>Ok</v>
      </c>
      <c r="N4916" t="s">
        <v>10264</v>
      </c>
    </row>
    <row r="4917" spans="1:14" x14ac:dyDescent="0.35">
      <c r="A4917" t="s">
        <v>4935</v>
      </c>
      <c r="B4917" t="s">
        <v>30</v>
      </c>
      <c r="C4917">
        <v>251</v>
      </c>
      <c r="D4917">
        <v>1200</v>
      </c>
      <c r="E4917">
        <v>1500</v>
      </c>
      <c r="F4917" t="s">
        <v>8</v>
      </c>
      <c r="G4917" s="2">
        <v>79697</v>
      </c>
      <c r="H4917">
        <f t="shared" si="456"/>
        <v>0</v>
      </c>
      <c r="I4917">
        <f t="shared" si="457"/>
        <v>376500</v>
      </c>
      <c r="J4917" t="str">
        <f t="shared" si="458"/>
        <v>March</v>
      </c>
      <c r="K4917" t="str">
        <f t="shared" si="459"/>
        <v>2118</v>
      </c>
      <c r="L4917" t="str">
        <f t="shared" si="460"/>
        <v>High Discount</v>
      </c>
      <c r="M4917" t="str">
        <f t="shared" si="461"/>
        <v>Zero Sales</v>
      </c>
      <c r="N4917" t="s">
        <v>10264</v>
      </c>
    </row>
    <row r="4918" spans="1:14" x14ac:dyDescent="0.35">
      <c r="A4918" t="s">
        <v>4936</v>
      </c>
      <c r="B4918" t="s">
        <v>21</v>
      </c>
      <c r="C4918">
        <v>201</v>
      </c>
      <c r="D4918">
        <v>1200</v>
      </c>
      <c r="E4918">
        <v>1000</v>
      </c>
      <c r="F4918" t="s">
        <v>11</v>
      </c>
      <c r="G4918" s="2">
        <v>79704</v>
      </c>
      <c r="H4918">
        <f t="shared" si="456"/>
        <v>40200</v>
      </c>
      <c r="I4918">
        <f t="shared" si="457"/>
        <v>201000</v>
      </c>
      <c r="J4918" t="str">
        <f t="shared" si="458"/>
        <v>March</v>
      </c>
      <c r="K4918" t="str">
        <f t="shared" si="459"/>
        <v>2118</v>
      </c>
      <c r="L4918" t="str">
        <f t="shared" si="460"/>
        <v>High Discount</v>
      </c>
      <c r="M4918" t="str">
        <f t="shared" si="461"/>
        <v>Ok</v>
      </c>
      <c r="N4918" t="s">
        <v>10264</v>
      </c>
    </row>
    <row r="4919" spans="1:14" x14ac:dyDescent="0.35">
      <c r="A4919" t="s">
        <v>4937</v>
      </c>
      <c r="B4919" t="s">
        <v>30</v>
      </c>
      <c r="C4919">
        <v>271</v>
      </c>
      <c r="D4919">
        <v>800</v>
      </c>
      <c r="E4919">
        <v>500</v>
      </c>
      <c r="F4919" t="s">
        <v>46</v>
      </c>
      <c r="G4919" s="2">
        <v>79711</v>
      </c>
      <c r="H4919">
        <f t="shared" si="456"/>
        <v>81300</v>
      </c>
      <c r="I4919">
        <f t="shared" si="457"/>
        <v>135500</v>
      </c>
      <c r="J4919" t="str">
        <f t="shared" si="458"/>
        <v>March</v>
      </c>
      <c r="K4919" t="str">
        <f t="shared" si="459"/>
        <v>2118</v>
      </c>
      <c r="L4919" t="str">
        <f t="shared" si="460"/>
        <v>High Discount</v>
      </c>
      <c r="M4919" t="str">
        <f t="shared" si="461"/>
        <v>Ok</v>
      </c>
      <c r="N4919" t="s">
        <v>10264</v>
      </c>
    </row>
    <row r="4920" spans="1:14" x14ac:dyDescent="0.35">
      <c r="A4920" t="s">
        <v>4938</v>
      </c>
      <c r="B4920" t="s">
        <v>39</v>
      </c>
      <c r="C4920">
        <v>128</v>
      </c>
      <c r="D4920">
        <v>6000</v>
      </c>
      <c r="E4920">
        <v>500</v>
      </c>
      <c r="F4920" t="s">
        <v>16</v>
      </c>
      <c r="G4920" s="2">
        <v>79718</v>
      </c>
      <c r="H4920">
        <f t="shared" si="456"/>
        <v>704000</v>
      </c>
      <c r="I4920">
        <f t="shared" si="457"/>
        <v>64000</v>
      </c>
      <c r="J4920" t="str">
        <f t="shared" si="458"/>
        <v>April</v>
      </c>
      <c r="K4920" t="str">
        <f t="shared" si="459"/>
        <v>2118</v>
      </c>
      <c r="L4920" t="str">
        <f t="shared" si="460"/>
        <v>High Discount</v>
      </c>
      <c r="M4920" t="str">
        <f t="shared" si="461"/>
        <v>Ok</v>
      </c>
      <c r="N4920" t="s">
        <v>10264</v>
      </c>
    </row>
    <row r="4921" spans="1:14" x14ac:dyDescent="0.35">
      <c r="A4921" t="s">
        <v>4939</v>
      </c>
      <c r="B4921" t="s">
        <v>10</v>
      </c>
      <c r="C4921">
        <v>249</v>
      </c>
      <c r="D4921">
        <v>45000</v>
      </c>
      <c r="E4921">
        <v>2000</v>
      </c>
      <c r="F4921" t="s">
        <v>46</v>
      </c>
      <c r="G4921" s="2">
        <v>79725</v>
      </c>
      <c r="H4921">
        <f t="shared" si="456"/>
        <v>10707000</v>
      </c>
      <c r="I4921">
        <f t="shared" si="457"/>
        <v>498000</v>
      </c>
      <c r="J4921" t="str">
        <f t="shared" si="458"/>
        <v>April</v>
      </c>
      <c r="K4921" t="str">
        <f t="shared" si="459"/>
        <v>2118</v>
      </c>
      <c r="L4921" t="str">
        <f t="shared" si="460"/>
        <v>High Discount</v>
      </c>
      <c r="M4921" t="str">
        <f t="shared" si="461"/>
        <v>Ok</v>
      </c>
      <c r="N4921" t="s">
        <v>10264</v>
      </c>
    </row>
    <row r="4922" spans="1:14" x14ac:dyDescent="0.35">
      <c r="A4922" t="s">
        <v>4940</v>
      </c>
      <c r="B4922" t="s">
        <v>30</v>
      </c>
      <c r="C4922">
        <v>148</v>
      </c>
      <c r="D4922">
        <v>5500</v>
      </c>
      <c r="E4922">
        <v>3000</v>
      </c>
      <c r="F4922" t="s">
        <v>46</v>
      </c>
      <c r="G4922" s="2">
        <v>79732</v>
      </c>
      <c r="H4922">
        <f t="shared" si="456"/>
        <v>370000</v>
      </c>
      <c r="I4922">
        <f t="shared" si="457"/>
        <v>444000</v>
      </c>
      <c r="J4922" t="str">
        <f t="shared" si="458"/>
        <v>April</v>
      </c>
      <c r="K4922" t="str">
        <f t="shared" si="459"/>
        <v>2118</v>
      </c>
      <c r="L4922" t="str">
        <f t="shared" si="460"/>
        <v>High Discount</v>
      </c>
      <c r="M4922" t="str">
        <f t="shared" si="461"/>
        <v>Ok</v>
      </c>
      <c r="N4922" t="s">
        <v>10264</v>
      </c>
    </row>
    <row r="4923" spans="1:14" x14ac:dyDescent="0.35">
      <c r="A4923" t="s">
        <v>4941</v>
      </c>
      <c r="B4923" t="s">
        <v>7</v>
      </c>
      <c r="C4923">
        <v>262</v>
      </c>
      <c r="D4923">
        <v>4500</v>
      </c>
      <c r="E4923">
        <v>100</v>
      </c>
      <c r="F4923" t="s">
        <v>8</v>
      </c>
      <c r="G4923" s="2">
        <v>79739</v>
      </c>
      <c r="H4923">
        <f t="shared" si="456"/>
        <v>1152800</v>
      </c>
      <c r="I4923">
        <f t="shared" si="457"/>
        <v>26200</v>
      </c>
      <c r="J4923" t="str">
        <f t="shared" si="458"/>
        <v>April</v>
      </c>
      <c r="K4923" t="str">
        <f t="shared" si="459"/>
        <v>2118</v>
      </c>
      <c r="L4923" t="str">
        <f t="shared" si="460"/>
        <v>Normal</v>
      </c>
      <c r="M4923" t="str">
        <f t="shared" si="461"/>
        <v>Ok</v>
      </c>
      <c r="N4923" t="s">
        <v>10264</v>
      </c>
    </row>
    <row r="4924" spans="1:14" x14ac:dyDescent="0.35">
      <c r="A4924" t="s">
        <v>4942</v>
      </c>
      <c r="B4924" t="s">
        <v>19</v>
      </c>
      <c r="C4924">
        <v>192</v>
      </c>
      <c r="D4924">
        <v>12000</v>
      </c>
      <c r="E4924">
        <v>5000</v>
      </c>
      <c r="F4924" t="s">
        <v>16</v>
      </c>
      <c r="G4924" s="2">
        <v>79746</v>
      </c>
      <c r="H4924">
        <f t="shared" si="456"/>
        <v>1344000</v>
      </c>
      <c r="I4924">
        <f t="shared" si="457"/>
        <v>960000</v>
      </c>
      <c r="J4924" t="str">
        <f t="shared" si="458"/>
        <v>May</v>
      </c>
      <c r="K4924" t="str">
        <f t="shared" si="459"/>
        <v>2118</v>
      </c>
      <c r="L4924" t="str">
        <f t="shared" si="460"/>
        <v>High Discount</v>
      </c>
      <c r="M4924" t="str">
        <f t="shared" si="461"/>
        <v>Ok</v>
      </c>
      <c r="N4924" t="s">
        <v>10264</v>
      </c>
    </row>
    <row r="4925" spans="1:14" x14ac:dyDescent="0.35">
      <c r="A4925" t="s">
        <v>4943</v>
      </c>
      <c r="B4925" t="s">
        <v>21</v>
      </c>
      <c r="C4925">
        <v>438</v>
      </c>
      <c r="D4925">
        <v>6000</v>
      </c>
      <c r="E4925">
        <v>300</v>
      </c>
      <c r="F4925" t="s">
        <v>46</v>
      </c>
      <c r="G4925" s="2">
        <v>79753</v>
      </c>
      <c r="H4925">
        <f t="shared" si="456"/>
        <v>2496600</v>
      </c>
      <c r="I4925">
        <f t="shared" si="457"/>
        <v>131400</v>
      </c>
      <c r="J4925" t="str">
        <f t="shared" si="458"/>
        <v>May</v>
      </c>
      <c r="K4925" t="str">
        <f t="shared" si="459"/>
        <v>2118</v>
      </c>
      <c r="L4925" t="str">
        <f t="shared" si="460"/>
        <v>Normal</v>
      </c>
      <c r="M4925" t="str">
        <f t="shared" si="461"/>
        <v>Ok</v>
      </c>
      <c r="N4925" t="s">
        <v>10264</v>
      </c>
    </row>
    <row r="4926" spans="1:14" x14ac:dyDescent="0.35">
      <c r="A4926" t="s">
        <v>4944</v>
      </c>
      <c r="B4926" t="s">
        <v>43</v>
      </c>
      <c r="C4926">
        <v>423</v>
      </c>
      <c r="D4926">
        <v>1200</v>
      </c>
      <c r="E4926">
        <v>1000</v>
      </c>
      <c r="F4926" t="s">
        <v>16</v>
      </c>
      <c r="G4926" s="2">
        <v>79760</v>
      </c>
      <c r="H4926">
        <f t="shared" si="456"/>
        <v>84600</v>
      </c>
      <c r="I4926">
        <f t="shared" si="457"/>
        <v>423000</v>
      </c>
      <c r="J4926" t="str">
        <f t="shared" si="458"/>
        <v>May</v>
      </c>
      <c r="K4926" t="str">
        <f t="shared" si="459"/>
        <v>2118</v>
      </c>
      <c r="L4926" t="str">
        <f t="shared" si="460"/>
        <v>High Discount</v>
      </c>
      <c r="M4926" t="str">
        <f t="shared" si="461"/>
        <v>Ok</v>
      </c>
      <c r="N4926" t="s">
        <v>10264</v>
      </c>
    </row>
    <row r="4927" spans="1:14" x14ac:dyDescent="0.35">
      <c r="A4927" t="s">
        <v>4945</v>
      </c>
      <c r="B4927" t="s">
        <v>7</v>
      </c>
      <c r="C4927">
        <v>101</v>
      </c>
      <c r="D4927">
        <v>45000</v>
      </c>
      <c r="E4927">
        <v>500</v>
      </c>
      <c r="F4927" t="s">
        <v>11</v>
      </c>
      <c r="G4927" s="2">
        <v>79767</v>
      </c>
      <c r="H4927">
        <f t="shared" si="456"/>
        <v>4494500</v>
      </c>
      <c r="I4927">
        <f t="shared" si="457"/>
        <v>50500</v>
      </c>
      <c r="J4927" t="str">
        <f t="shared" si="458"/>
        <v>May</v>
      </c>
      <c r="K4927" t="str">
        <f t="shared" si="459"/>
        <v>2118</v>
      </c>
      <c r="L4927" t="str">
        <f t="shared" si="460"/>
        <v>High Discount</v>
      </c>
      <c r="M4927" t="str">
        <f t="shared" si="461"/>
        <v>Ok</v>
      </c>
      <c r="N4927" t="s">
        <v>10264</v>
      </c>
    </row>
    <row r="4928" spans="1:14" x14ac:dyDescent="0.35">
      <c r="A4928" t="s">
        <v>4946</v>
      </c>
      <c r="B4928" t="s">
        <v>39</v>
      </c>
      <c r="C4928">
        <v>184</v>
      </c>
      <c r="D4928">
        <v>4500</v>
      </c>
      <c r="E4928">
        <v>1000</v>
      </c>
      <c r="F4928" t="s">
        <v>8</v>
      </c>
      <c r="G4928" s="2">
        <v>79774</v>
      </c>
      <c r="H4928">
        <f t="shared" si="456"/>
        <v>644000</v>
      </c>
      <c r="I4928">
        <f t="shared" si="457"/>
        <v>184000</v>
      </c>
      <c r="J4928" t="str">
        <f t="shared" si="458"/>
        <v>May</v>
      </c>
      <c r="K4928" t="str">
        <f t="shared" si="459"/>
        <v>2118</v>
      </c>
      <c r="L4928" t="str">
        <f t="shared" si="460"/>
        <v>High Discount</v>
      </c>
      <c r="M4928" t="str">
        <f t="shared" si="461"/>
        <v>Ok</v>
      </c>
      <c r="N4928" t="s">
        <v>10264</v>
      </c>
    </row>
    <row r="4929" spans="1:14" x14ac:dyDescent="0.35">
      <c r="A4929" t="s">
        <v>4947</v>
      </c>
      <c r="B4929" t="s">
        <v>33</v>
      </c>
      <c r="C4929">
        <v>460</v>
      </c>
      <c r="D4929">
        <v>6000</v>
      </c>
      <c r="E4929">
        <v>200</v>
      </c>
      <c r="F4929" t="s">
        <v>16</v>
      </c>
      <c r="G4929" s="2">
        <v>79781</v>
      </c>
      <c r="H4929">
        <f t="shared" si="456"/>
        <v>2668000</v>
      </c>
      <c r="I4929">
        <f t="shared" si="457"/>
        <v>92000</v>
      </c>
      <c r="J4929" t="str">
        <f t="shared" si="458"/>
        <v>June</v>
      </c>
      <c r="K4929" t="str">
        <f t="shared" si="459"/>
        <v>2118</v>
      </c>
      <c r="L4929" t="str">
        <f t="shared" si="460"/>
        <v>Normal</v>
      </c>
      <c r="M4929" t="str">
        <f t="shared" si="461"/>
        <v>Ok</v>
      </c>
      <c r="N4929" t="s">
        <v>10264</v>
      </c>
    </row>
    <row r="4930" spans="1:14" x14ac:dyDescent="0.35">
      <c r="A4930" t="s">
        <v>4948</v>
      </c>
      <c r="B4930" t="s">
        <v>39</v>
      </c>
      <c r="C4930">
        <v>519</v>
      </c>
      <c r="D4930">
        <v>1200</v>
      </c>
      <c r="E4930">
        <v>200</v>
      </c>
      <c r="F4930" t="s">
        <v>11</v>
      </c>
      <c r="G4930" s="2">
        <v>79788</v>
      </c>
      <c r="H4930">
        <f t="shared" ref="H4930:H4993" si="462">MAX(0,(D4930-E4930)*C4930)</f>
        <v>519000</v>
      </c>
      <c r="I4930">
        <f t="shared" si="457"/>
        <v>103800</v>
      </c>
      <c r="J4930" t="str">
        <f t="shared" si="458"/>
        <v>June</v>
      </c>
      <c r="K4930" t="str">
        <f t="shared" si="459"/>
        <v>2118</v>
      </c>
      <c r="L4930" t="str">
        <f t="shared" si="460"/>
        <v>Normal</v>
      </c>
      <c r="M4930" t="str">
        <f t="shared" si="461"/>
        <v>Ok</v>
      </c>
      <c r="N4930" t="s">
        <v>10264</v>
      </c>
    </row>
    <row r="4931" spans="1:14" x14ac:dyDescent="0.35">
      <c r="A4931" t="s">
        <v>4949</v>
      </c>
      <c r="B4931" t="s">
        <v>43</v>
      </c>
      <c r="C4931">
        <v>161</v>
      </c>
      <c r="D4931">
        <v>12000</v>
      </c>
      <c r="E4931">
        <v>1000</v>
      </c>
      <c r="F4931" t="s">
        <v>11</v>
      </c>
      <c r="G4931" s="2">
        <v>79795</v>
      </c>
      <c r="H4931">
        <f t="shared" si="462"/>
        <v>1771000</v>
      </c>
      <c r="I4931">
        <f t="shared" ref="I4931:I4994" si="463">E4931*C4931</f>
        <v>161000</v>
      </c>
      <c r="J4931" t="str">
        <f t="shared" ref="J4931:J4994" si="464">TEXT(G:G,"mmmm")</f>
        <v>June</v>
      </c>
      <c r="K4931" t="str">
        <f t="shared" ref="K4931:K4994" si="465">TEXT(G4931,"yyy")</f>
        <v>2118</v>
      </c>
      <c r="L4931" t="str">
        <f t="shared" ref="L4931:L4994" si="466">IF(E4931&gt;=C4931,"High Discount","Normal")</f>
        <v>High Discount</v>
      </c>
      <c r="M4931" t="str">
        <f t="shared" ref="M4931:M4994" si="467">IF(H4931=0,"Zero Sales","Ok")</f>
        <v>Ok</v>
      </c>
      <c r="N4931" t="s">
        <v>10264</v>
      </c>
    </row>
    <row r="4932" spans="1:14" x14ac:dyDescent="0.35">
      <c r="A4932" t="s">
        <v>4950</v>
      </c>
      <c r="B4932" t="s">
        <v>43</v>
      </c>
      <c r="C4932">
        <v>574</v>
      </c>
      <c r="D4932">
        <v>6000</v>
      </c>
      <c r="E4932">
        <v>1000</v>
      </c>
      <c r="F4932" t="s">
        <v>11</v>
      </c>
      <c r="G4932" s="2">
        <v>79802</v>
      </c>
      <c r="H4932">
        <f t="shared" si="462"/>
        <v>2870000</v>
      </c>
      <c r="I4932">
        <f t="shared" si="463"/>
        <v>574000</v>
      </c>
      <c r="J4932" t="str">
        <f t="shared" si="464"/>
        <v>June</v>
      </c>
      <c r="K4932" t="str">
        <f t="shared" si="465"/>
        <v>2118</v>
      </c>
      <c r="L4932" t="str">
        <f t="shared" si="466"/>
        <v>High Discount</v>
      </c>
      <c r="M4932" t="str">
        <f t="shared" si="467"/>
        <v>Ok</v>
      </c>
      <c r="N4932" t="s">
        <v>10264</v>
      </c>
    </row>
    <row r="4933" spans="1:14" x14ac:dyDescent="0.35">
      <c r="A4933" t="s">
        <v>4951</v>
      </c>
      <c r="B4933" t="s">
        <v>7</v>
      </c>
      <c r="C4933">
        <v>93</v>
      </c>
      <c r="D4933">
        <v>4500</v>
      </c>
      <c r="E4933">
        <v>3000</v>
      </c>
      <c r="F4933" t="s">
        <v>46</v>
      </c>
      <c r="G4933" s="2">
        <v>79809</v>
      </c>
      <c r="H4933">
        <f t="shared" si="462"/>
        <v>139500</v>
      </c>
      <c r="I4933">
        <f t="shared" si="463"/>
        <v>279000</v>
      </c>
      <c r="J4933" t="str">
        <f t="shared" si="464"/>
        <v>July</v>
      </c>
      <c r="K4933" t="str">
        <f t="shared" si="465"/>
        <v>2118</v>
      </c>
      <c r="L4933" t="str">
        <f t="shared" si="466"/>
        <v>High Discount</v>
      </c>
      <c r="M4933" t="str">
        <f t="shared" si="467"/>
        <v>Ok</v>
      </c>
      <c r="N4933" t="s">
        <v>10264</v>
      </c>
    </row>
    <row r="4934" spans="1:14" x14ac:dyDescent="0.35">
      <c r="A4934" t="s">
        <v>4952</v>
      </c>
      <c r="B4934" t="s">
        <v>19</v>
      </c>
      <c r="C4934">
        <v>446</v>
      </c>
      <c r="D4934">
        <v>15000</v>
      </c>
      <c r="E4934">
        <v>3000</v>
      </c>
      <c r="F4934" t="s">
        <v>46</v>
      </c>
      <c r="G4934" s="2">
        <v>79816</v>
      </c>
      <c r="H4934">
        <f t="shared" si="462"/>
        <v>5352000</v>
      </c>
      <c r="I4934">
        <f t="shared" si="463"/>
        <v>1338000</v>
      </c>
      <c r="J4934" t="str">
        <f t="shared" si="464"/>
        <v>July</v>
      </c>
      <c r="K4934" t="str">
        <f t="shared" si="465"/>
        <v>2118</v>
      </c>
      <c r="L4934" t="str">
        <f t="shared" si="466"/>
        <v>High Discount</v>
      </c>
      <c r="M4934" t="str">
        <f t="shared" si="467"/>
        <v>Ok</v>
      </c>
      <c r="N4934" t="s">
        <v>10264</v>
      </c>
    </row>
    <row r="4935" spans="1:14" x14ac:dyDescent="0.35">
      <c r="A4935" t="s">
        <v>4953</v>
      </c>
      <c r="B4935" t="s">
        <v>21</v>
      </c>
      <c r="C4935">
        <v>310</v>
      </c>
      <c r="D4935">
        <v>12000</v>
      </c>
      <c r="E4935">
        <v>1000</v>
      </c>
      <c r="F4935" t="s">
        <v>8</v>
      </c>
      <c r="G4935" s="2">
        <v>79823</v>
      </c>
      <c r="H4935">
        <f t="shared" si="462"/>
        <v>3410000</v>
      </c>
      <c r="I4935">
        <f t="shared" si="463"/>
        <v>310000</v>
      </c>
      <c r="J4935" t="str">
        <f t="shared" si="464"/>
        <v>July</v>
      </c>
      <c r="K4935" t="str">
        <f t="shared" si="465"/>
        <v>2118</v>
      </c>
      <c r="L4935" t="str">
        <f t="shared" si="466"/>
        <v>High Discount</v>
      </c>
      <c r="M4935" t="str">
        <f t="shared" si="467"/>
        <v>Ok</v>
      </c>
      <c r="N4935" t="s">
        <v>10264</v>
      </c>
    </row>
    <row r="4936" spans="1:14" x14ac:dyDescent="0.35">
      <c r="A4936" t="s">
        <v>4954</v>
      </c>
      <c r="B4936" t="s">
        <v>15</v>
      </c>
      <c r="C4936">
        <v>594</v>
      </c>
      <c r="D4936">
        <v>15000</v>
      </c>
      <c r="E4936">
        <v>200</v>
      </c>
      <c r="F4936" t="s">
        <v>8</v>
      </c>
      <c r="G4936" s="2">
        <v>79830</v>
      </c>
      <c r="H4936">
        <f t="shared" si="462"/>
        <v>8791200</v>
      </c>
      <c r="I4936">
        <f t="shared" si="463"/>
        <v>118800</v>
      </c>
      <c r="J4936" t="str">
        <f t="shared" si="464"/>
        <v>July</v>
      </c>
      <c r="K4936" t="str">
        <f t="shared" si="465"/>
        <v>2118</v>
      </c>
      <c r="L4936" t="str">
        <f t="shared" si="466"/>
        <v>Normal</v>
      </c>
      <c r="M4936" t="str">
        <f t="shared" si="467"/>
        <v>Ok</v>
      </c>
      <c r="N4936" t="s">
        <v>10264</v>
      </c>
    </row>
    <row r="4937" spans="1:14" x14ac:dyDescent="0.35">
      <c r="A4937" t="s">
        <v>4955</v>
      </c>
      <c r="B4937" t="s">
        <v>10</v>
      </c>
      <c r="C4937">
        <v>437</v>
      </c>
      <c r="D4937">
        <v>800</v>
      </c>
      <c r="E4937">
        <v>3000</v>
      </c>
      <c r="F4937" t="s">
        <v>11</v>
      </c>
      <c r="G4937" s="2">
        <v>79837</v>
      </c>
      <c r="H4937">
        <f t="shared" si="462"/>
        <v>0</v>
      </c>
      <c r="I4937">
        <f t="shared" si="463"/>
        <v>1311000</v>
      </c>
      <c r="J4937" t="str">
        <f t="shared" si="464"/>
        <v>August</v>
      </c>
      <c r="K4937" t="str">
        <f t="shared" si="465"/>
        <v>2118</v>
      </c>
      <c r="L4937" t="str">
        <f t="shared" si="466"/>
        <v>High Discount</v>
      </c>
      <c r="M4937" t="str">
        <f t="shared" si="467"/>
        <v>Zero Sales</v>
      </c>
      <c r="N4937" t="s">
        <v>10264</v>
      </c>
    </row>
    <row r="4938" spans="1:14" x14ac:dyDescent="0.35">
      <c r="A4938" t="s">
        <v>4956</v>
      </c>
      <c r="B4938" t="s">
        <v>7</v>
      </c>
      <c r="C4938">
        <v>525</v>
      </c>
      <c r="D4938">
        <v>22000</v>
      </c>
      <c r="E4938">
        <v>5000</v>
      </c>
      <c r="F4938" t="s">
        <v>8</v>
      </c>
      <c r="G4938" s="2">
        <v>79844</v>
      </c>
      <c r="H4938">
        <f t="shared" si="462"/>
        <v>8925000</v>
      </c>
      <c r="I4938">
        <f t="shared" si="463"/>
        <v>2625000</v>
      </c>
      <c r="J4938" t="str">
        <f t="shared" si="464"/>
        <v>August</v>
      </c>
      <c r="K4938" t="str">
        <f t="shared" si="465"/>
        <v>2118</v>
      </c>
      <c r="L4938" t="str">
        <f t="shared" si="466"/>
        <v>High Discount</v>
      </c>
      <c r="M4938" t="str">
        <f t="shared" si="467"/>
        <v>Ok</v>
      </c>
      <c r="N4938" t="s">
        <v>10264</v>
      </c>
    </row>
    <row r="4939" spans="1:14" x14ac:dyDescent="0.35">
      <c r="A4939" t="s">
        <v>4957</v>
      </c>
      <c r="B4939" t="s">
        <v>43</v>
      </c>
      <c r="C4939">
        <v>459</v>
      </c>
      <c r="D4939">
        <v>5500</v>
      </c>
      <c r="E4939">
        <v>300</v>
      </c>
      <c r="F4939" t="s">
        <v>46</v>
      </c>
      <c r="G4939" s="2">
        <v>79851</v>
      </c>
      <c r="H4939">
        <f t="shared" si="462"/>
        <v>2386800</v>
      </c>
      <c r="I4939">
        <f t="shared" si="463"/>
        <v>137700</v>
      </c>
      <c r="J4939" t="str">
        <f t="shared" si="464"/>
        <v>August</v>
      </c>
      <c r="K4939" t="str">
        <f t="shared" si="465"/>
        <v>2118</v>
      </c>
      <c r="L4939" t="str">
        <f t="shared" si="466"/>
        <v>Normal</v>
      </c>
      <c r="M4939" t="str">
        <f t="shared" si="467"/>
        <v>Ok</v>
      </c>
      <c r="N4939" t="s">
        <v>10264</v>
      </c>
    </row>
    <row r="4940" spans="1:14" x14ac:dyDescent="0.35">
      <c r="A4940" t="s">
        <v>4958</v>
      </c>
      <c r="B4940" t="s">
        <v>33</v>
      </c>
      <c r="C4940">
        <v>65</v>
      </c>
      <c r="D4940">
        <v>22000</v>
      </c>
      <c r="E4940">
        <v>500</v>
      </c>
      <c r="F4940" t="s">
        <v>8</v>
      </c>
      <c r="G4940" s="2">
        <v>79858</v>
      </c>
      <c r="H4940">
        <f t="shared" si="462"/>
        <v>1397500</v>
      </c>
      <c r="I4940">
        <f t="shared" si="463"/>
        <v>32500</v>
      </c>
      <c r="J4940" t="str">
        <f t="shared" si="464"/>
        <v>August</v>
      </c>
      <c r="K4940" t="str">
        <f t="shared" si="465"/>
        <v>2118</v>
      </c>
      <c r="L4940" t="str">
        <f t="shared" si="466"/>
        <v>High Discount</v>
      </c>
      <c r="M4940" t="str">
        <f t="shared" si="467"/>
        <v>Ok</v>
      </c>
      <c r="N4940" t="s">
        <v>10264</v>
      </c>
    </row>
    <row r="4941" spans="1:14" x14ac:dyDescent="0.35">
      <c r="A4941" t="s">
        <v>4959</v>
      </c>
      <c r="B4941" t="s">
        <v>13</v>
      </c>
      <c r="C4941">
        <v>151</v>
      </c>
      <c r="D4941">
        <v>45000</v>
      </c>
      <c r="E4941">
        <v>3000</v>
      </c>
      <c r="F4941" t="s">
        <v>16</v>
      </c>
      <c r="G4941" s="2">
        <v>79865</v>
      </c>
      <c r="H4941">
        <f t="shared" si="462"/>
        <v>6342000</v>
      </c>
      <c r="I4941">
        <f t="shared" si="463"/>
        <v>453000</v>
      </c>
      <c r="J4941" t="str">
        <f t="shared" si="464"/>
        <v>August</v>
      </c>
      <c r="K4941" t="str">
        <f t="shared" si="465"/>
        <v>2118</v>
      </c>
      <c r="L4941" t="str">
        <f t="shared" si="466"/>
        <v>High Discount</v>
      </c>
      <c r="M4941" t="str">
        <f t="shared" si="467"/>
        <v>Ok</v>
      </c>
      <c r="N4941" t="s">
        <v>10264</v>
      </c>
    </row>
    <row r="4942" spans="1:14" x14ac:dyDescent="0.35">
      <c r="A4942" t="s">
        <v>4960</v>
      </c>
      <c r="B4942" t="s">
        <v>43</v>
      </c>
      <c r="C4942">
        <v>235</v>
      </c>
      <c r="D4942">
        <v>1200</v>
      </c>
      <c r="E4942">
        <v>3000</v>
      </c>
      <c r="F4942" t="s">
        <v>46</v>
      </c>
      <c r="G4942" s="2">
        <v>79872</v>
      </c>
      <c r="H4942">
        <f t="shared" si="462"/>
        <v>0</v>
      </c>
      <c r="I4942">
        <f t="shared" si="463"/>
        <v>705000</v>
      </c>
      <c r="J4942" t="str">
        <f t="shared" si="464"/>
        <v>September</v>
      </c>
      <c r="K4942" t="str">
        <f t="shared" si="465"/>
        <v>2118</v>
      </c>
      <c r="L4942" t="str">
        <f t="shared" si="466"/>
        <v>High Discount</v>
      </c>
      <c r="M4942" t="str">
        <f t="shared" si="467"/>
        <v>Zero Sales</v>
      </c>
      <c r="N4942" t="s">
        <v>10264</v>
      </c>
    </row>
    <row r="4943" spans="1:14" x14ac:dyDescent="0.35">
      <c r="A4943" t="s">
        <v>4961</v>
      </c>
      <c r="B4943" t="s">
        <v>19</v>
      </c>
      <c r="C4943">
        <v>74</v>
      </c>
      <c r="D4943">
        <v>6000</v>
      </c>
      <c r="E4943">
        <v>2000</v>
      </c>
      <c r="F4943" t="s">
        <v>11</v>
      </c>
      <c r="G4943" s="2">
        <v>79879</v>
      </c>
      <c r="H4943">
        <f t="shared" si="462"/>
        <v>296000</v>
      </c>
      <c r="I4943">
        <f t="shared" si="463"/>
        <v>148000</v>
      </c>
      <c r="J4943" t="str">
        <f t="shared" si="464"/>
        <v>September</v>
      </c>
      <c r="K4943" t="str">
        <f t="shared" si="465"/>
        <v>2118</v>
      </c>
      <c r="L4943" t="str">
        <f t="shared" si="466"/>
        <v>High Discount</v>
      </c>
      <c r="M4943" t="str">
        <f t="shared" si="467"/>
        <v>Ok</v>
      </c>
      <c r="N4943" t="s">
        <v>10264</v>
      </c>
    </row>
    <row r="4944" spans="1:14" x14ac:dyDescent="0.35">
      <c r="A4944" t="s">
        <v>4962</v>
      </c>
      <c r="B4944" t="s">
        <v>19</v>
      </c>
      <c r="C4944">
        <v>121</v>
      </c>
      <c r="D4944">
        <v>800</v>
      </c>
      <c r="E4944">
        <v>1500</v>
      </c>
      <c r="F4944" t="s">
        <v>11</v>
      </c>
      <c r="G4944" s="2">
        <v>79886</v>
      </c>
      <c r="H4944">
        <f t="shared" si="462"/>
        <v>0</v>
      </c>
      <c r="I4944">
        <f t="shared" si="463"/>
        <v>181500</v>
      </c>
      <c r="J4944" t="str">
        <f t="shared" si="464"/>
        <v>September</v>
      </c>
      <c r="K4944" t="str">
        <f t="shared" si="465"/>
        <v>2118</v>
      </c>
      <c r="L4944" t="str">
        <f t="shared" si="466"/>
        <v>High Discount</v>
      </c>
      <c r="M4944" t="str">
        <f t="shared" si="467"/>
        <v>Zero Sales</v>
      </c>
      <c r="N4944" t="s">
        <v>10264</v>
      </c>
    </row>
    <row r="4945" spans="1:14" x14ac:dyDescent="0.35">
      <c r="A4945" t="s">
        <v>4963</v>
      </c>
      <c r="B4945" t="s">
        <v>43</v>
      </c>
      <c r="C4945">
        <v>67</v>
      </c>
      <c r="D4945">
        <v>6000</v>
      </c>
      <c r="E4945">
        <v>300</v>
      </c>
      <c r="F4945" t="s">
        <v>8</v>
      </c>
      <c r="G4945" s="2">
        <v>79893</v>
      </c>
      <c r="H4945">
        <f t="shared" si="462"/>
        <v>381900</v>
      </c>
      <c r="I4945">
        <f t="shared" si="463"/>
        <v>20100</v>
      </c>
      <c r="J4945" t="str">
        <f t="shared" si="464"/>
        <v>September</v>
      </c>
      <c r="K4945" t="str">
        <f t="shared" si="465"/>
        <v>2118</v>
      </c>
      <c r="L4945" t="str">
        <f t="shared" si="466"/>
        <v>High Discount</v>
      </c>
      <c r="M4945" t="str">
        <f t="shared" si="467"/>
        <v>Ok</v>
      </c>
      <c r="N4945" t="s">
        <v>10264</v>
      </c>
    </row>
    <row r="4946" spans="1:14" x14ac:dyDescent="0.35">
      <c r="A4946" t="s">
        <v>4964</v>
      </c>
      <c r="B4946" t="s">
        <v>19</v>
      </c>
      <c r="C4946">
        <v>381</v>
      </c>
      <c r="D4946">
        <v>15000</v>
      </c>
      <c r="E4946">
        <v>100</v>
      </c>
      <c r="F4946" t="s">
        <v>46</v>
      </c>
      <c r="G4946" s="2">
        <v>79900</v>
      </c>
      <c r="H4946">
        <f t="shared" si="462"/>
        <v>5676900</v>
      </c>
      <c r="I4946">
        <f t="shared" si="463"/>
        <v>38100</v>
      </c>
      <c r="J4946" t="str">
        <f t="shared" si="464"/>
        <v>October</v>
      </c>
      <c r="K4946" t="str">
        <f t="shared" si="465"/>
        <v>2118</v>
      </c>
      <c r="L4946" t="str">
        <f t="shared" si="466"/>
        <v>Normal</v>
      </c>
      <c r="M4946" t="str">
        <f t="shared" si="467"/>
        <v>Ok</v>
      </c>
      <c r="N4946" t="s">
        <v>10264</v>
      </c>
    </row>
    <row r="4947" spans="1:14" x14ac:dyDescent="0.35">
      <c r="A4947" t="s">
        <v>4965</v>
      </c>
      <c r="B4947" t="s">
        <v>7</v>
      </c>
      <c r="C4947">
        <v>146</v>
      </c>
      <c r="D4947">
        <v>18000</v>
      </c>
      <c r="E4947">
        <v>2000</v>
      </c>
      <c r="F4947" t="s">
        <v>11</v>
      </c>
      <c r="G4947" s="2">
        <v>79907</v>
      </c>
      <c r="H4947">
        <f t="shared" si="462"/>
        <v>2336000</v>
      </c>
      <c r="I4947">
        <f t="shared" si="463"/>
        <v>292000</v>
      </c>
      <c r="J4947" t="str">
        <f t="shared" si="464"/>
        <v>October</v>
      </c>
      <c r="K4947" t="str">
        <f t="shared" si="465"/>
        <v>2118</v>
      </c>
      <c r="L4947" t="str">
        <f t="shared" si="466"/>
        <v>High Discount</v>
      </c>
      <c r="M4947" t="str">
        <f t="shared" si="467"/>
        <v>Ok</v>
      </c>
      <c r="N4947" t="s">
        <v>10264</v>
      </c>
    </row>
    <row r="4948" spans="1:14" x14ac:dyDescent="0.35">
      <c r="A4948" t="s">
        <v>4966</v>
      </c>
      <c r="B4948" t="s">
        <v>43</v>
      </c>
      <c r="C4948">
        <v>61</v>
      </c>
      <c r="D4948">
        <v>6000</v>
      </c>
      <c r="E4948">
        <v>500</v>
      </c>
      <c r="F4948" t="s">
        <v>11</v>
      </c>
      <c r="G4948" s="2">
        <v>79914</v>
      </c>
      <c r="H4948">
        <f t="shared" si="462"/>
        <v>335500</v>
      </c>
      <c r="I4948">
        <f t="shared" si="463"/>
        <v>30500</v>
      </c>
      <c r="J4948" t="str">
        <f t="shared" si="464"/>
        <v>October</v>
      </c>
      <c r="K4948" t="str">
        <f t="shared" si="465"/>
        <v>2118</v>
      </c>
      <c r="L4948" t="str">
        <f t="shared" si="466"/>
        <v>High Discount</v>
      </c>
      <c r="M4948" t="str">
        <f t="shared" si="467"/>
        <v>Ok</v>
      </c>
      <c r="N4948" t="s">
        <v>10264</v>
      </c>
    </row>
    <row r="4949" spans="1:14" x14ac:dyDescent="0.35">
      <c r="A4949" t="s">
        <v>4967</v>
      </c>
      <c r="B4949" t="s">
        <v>43</v>
      </c>
      <c r="C4949">
        <v>60</v>
      </c>
      <c r="D4949">
        <v>12000</v>
      </c>
      <c r="E4949">
        <v>100</v>
      </c>
      <c r="F4949" t="s">
        <v>46</v>
      </c>
      <c r="G4949" s="2">
        <v>79921</v>
      </c>
      <c r="H4949">
        <f t="shared" si="462"/>
        <v>714000</v>
      </c>
      <c r="I4949">
        <f t="shared" si="463"/>
        <v>6000</v>
      </c>
      <c r="J4949" t="str">
        <f t="shared" si="464"/>
        <v>October</v>
      </c>
      <c r="K4949" t="str">
        <f t="shared" si="465"/>
        <v>2118</v>
      </c>
      <c r="L4949" t="str">
        <f t="shared" si="466"/>
        <v>High Discount</v>
      </c>
      <c r="M4949" t="str">
        <f t="shared" si="467"/>
        <v>Ok</v>
      </c>
      <c r="N4949" t="s">
        <v>10264</v>
      </c>
    </row>
    <row r="4950" spans="1:14" x14ac:dyDescent="0.35">
      <c r="A4950" t="s">
        <v>4968</v>
      </c>
      <c r="B4950" t="s">
        <v>21</v>
      </c>
      <c r="C4950">
        <v>212</v>
      </c>
      <c r="D4950">
        <v>1200</v>
      </c>
      <c r="E4950">
        <v>500</v>
      </c>
      <c r="F4950" t="s">
        <v>46</v>
      </c>
      <c r="G4950" s="2">
        <v>79928</v>
      </c>
      <c r="H4950">
        <f t="shared" si="462"/>
        <v>148400</v>
      </c>
      <c r="I4950">
        <f t="shared" si="463"/>
        <v>106000</v>
      </c>
      <c r="J4950" t="str">
        <f t="shared" si="464"/>
        <v>October</v>
      </c>
      <c r="K4950" t="str">
        <f t="shared" si="465"/>
        <v>2118</v>
      </c>
      <c r="L4950" t="str">
        <f t="shared" si="466"/>
        <v>High Discount</v>
      </c>
      <c r="M4950" t="str">
        <f t="shared" si="467"/>
        <v>Ok</v>
      </c>
      <c r="N4950" t="s">
        <v>10264</v>
      </c>
    </row>
    <row r="4951" spans="1:14" x14ac:dyDescent="0.35">
      <c r="A4951" t="s">
        <v>4969</v>
      </c>
      <c r="B4951" t="s">
        <v>10</v>
      </c>
      <c r="C4951">
        <v>332</v>
      </c>
      <c r="D4951">
        <v>6000</v>
      </c>
      <c r="E4951">
        <v>400</v>
      </c>
      <c r="F4951" t="s">
        <v>11</v>
      </c>
      <c r="G4951" s="2">
        <v>79935</v>
      </c>
      <c r="H4951">
        <f t="shared" si="462"/>
        <v>1859200</v>
      </c>
      <c r="I4951">
        <f t="shared" si="463"/>
        <v>132800</v>
      </c>
      <c r="J4951" t="str">
        <f t="shared" si="464"/>
        <v>November</v>
      </c>
      <c r="K4951" t="str">
        <f t="shared" si="465"/>
        <v>2118</v>
      </c>
      <c r="L4951" t="str">
        <f t="shared" si="466"/>
        <v>High Discount</v>
      </c>
      <c r="M4951" t="str">
        <f t="shared" si="467"/>
        <v>Ok</v>
      </c>
      <c r="N4951" t="s">
        <v>10264</v>
      </c>
    </row>
    <row r="4952" spans="1:14" x14ac:dyDescent="0.35">
      <c r="A4952" t="s">
        <v>4970</v>
      </c>
      <c r="B4952" t="s">
        <v>33</v>
      </c>
      <c r="C4952">
        <v>290</v>
      </c>
      <c r="D4952">
        <v>1200</v>
      </c>
      <c r="E4952">
        <v>3000</v>
      </c>
      <c r="F4952" t="s">
        <v>8</v>
      </c>
      <c r="G4952" s="2">
        <v>79942</v>
      </c>
      <c r="H4952">
        <f t="shared" si="462"/>
        <v>0</v>
      </c>
      <c r="I4952">
        <f t="shared" si="463"/>
        <v>870000</v>
      </c>
      <c r="J4952" t="str">
        <f t="shared" si="464"/>
        <v>November</v>
      </c>
      <c r="K4952" t="str">
        <f t="shared" si="465"/>
        <v>2118</v>
      </c>
      <c r="L4952" t="str">
        <f t="shared" si="466"/>
        <v>High Discount</v>
      </c>
      <c r="M4952" t="str">
        <f t="shared" si="467"/>
        <v>Zero Sales</v>
      </c>
      <c r="N4952" t="s">
        <v>10264</v>
      </c>
    </row>
    <row r="4953" spans="1:14" x14ac:dyDescent="0.35">
      <c r="A4953" t="s">
        <v>4971</v>
      </c>
      <c r="B4953" t="s">
        <v>19</v>
      </c>
      <c r="C4953">
        <v>94</v>
      </c>
      <c r="D4953">
        <v>1200</v>
      </c>
      <c r="E4953">
        <v>500</v>
      </c>
      <c r="F4953" t="s">
        <v>8</v>
      </c>
      <c r="G4953" s="2">
        <v>79949</v>
      </c>
      <c r="H4953">
        <f t="shared" si="462"/>
        <v>65800</v>
      </c>
      <c r="I4953">
        <f t="shared" si="463"/>
        <v>47000</v>
      </c>
      <c r="J4953" t="str">
        <f t="shared" si="464"/>
        <v>November</v>
      </c>
      <c r="K4953" t="str">
        <f t="shared" si="465"/>
        <v>2118</v>
      </c>
      <c r="L4953" t="str">
        <f t="shared" si="466"/>
        <v>High Discount</v>
      </c>
      <c r="M4953" t="str">
        <f t="shared" si="467"/>
        <v>Ok</v>
      </c>
      <c r="N4953" t="s">
        <v>10264</v>
      </c>
    </row>
    <row r="4954" spans="1:14" x14ac:dyDescent="0.35">
      <c r="A4954" t="s">
        <v>4972</v>
      </c>
      <c r="B4954" t="s">
        <v>21</v>
      </c>
      <c r="C4954">
        <v>304</v>
      </c>
      <c r="D4954">
        <v>800</v>
      </c>
      <c r="E4954">
        <v>200</v>
      </c>
      <c r="F4954" t="s">
        <v>8</v>
      </c>
      <c r="G4954" s="2">
        <v>79956</v>
      </c>
      <c r="H4954">
        <f t="shared" si="462"/>
        <v>182400</v>
      </c>
      <c r="I4954">
        <f t="shared" si="463"/>
        <v>60800</v>
      </c>
      <c r="J4954" t="str">
        <f t="shared" si="464"/>
        <v>November</v>
      </c>
      <c r="K4954" t="str">
        <f t="shared" si="465"/>
        <v>2118</v>
      </c>
      <c r="L4954" t="str">
        <f t="shared" si="466"/>
        <v>Normal</v>
      </c>
      <c r="M4954" t="str">
        <f t="shared" si="467"/>
        <v>Ok</v>
      </c>
      <c r="N4954" t="s">
        <v>10264</v>
      </c>
    </row>
    <row r="4955" spans="1:14" x14ac:dyDescent="0.35">
      <c r="A4955" t="s">
        <v>4973</v>
      </c>
      <c r="B4955" t="s">
        <v>15</v>
      </c>
      <c r="C4955">
        <v>116</v>
      </c>
      <c r="D4955">
        <v>15000</v>
      </c>
      <c r="E4955">
        <v>400</v>
      </c>
      <c r="F4955" t="s">
        <v>16</v>
      </c>
      <c r="G4955" s="2">
        <v>79963</v>
      </c>
      <c r="H4955">
        <f t="shared" si="462"/>
        <v>1693600</v>
      </c>
      <c r="I4955">
        <f t="shared" si="463"/>
        <v>46400</v>
      </c>
      <c r="J4955" t="str">
        <f t="shared" si="464"/>
        <v>December</v>
      </c>
      <c r="K4955" t="str">
        <f t="shared" si="465"/>
        <v>2118</v>
      </c>
      <c r="L4955" t="str">
        <f t="shared" si="466"/>
        <v>High Discount</v>
      </c>
      <c r="M4955" t="str">
        <f t="shared" si="467"/>
        <v>Ok</v>
      </c>
      <c r="N4955" t="s">
        <v>10264</v>
      </c>
    </row>
    <row r="4956" spans="1:14" x14ac:dyDescent="0.35">
      <c r="A4956" t="s">
        <v>4974</v>
      </c>
      <c r="B4956" t="s">
        <v>15</v>
      </c>
      <c r="C4956">
        <v>91</v>
      </c>
      <c r="D4956">
        <v>4500</v>
      </c>
      <c r="E4956">
        <v>1500</v>
      </c>
      <c r="F4956" t="s">
        <v>46</v>
      </c>
      <c r="G4956" s="2">
        <v>79970</v>
      </c>
      <c r="H4956">
        <f t="shared" si="462"/>
        <v>273000</v>
      </c>
      <c r="I4956">
        <f t="shared" si="463"/>
        <v>136500</v>
      </c>
      <c r="J4956" t="str">
        <f t="shared" si="464"/>
        <v>December</v>
      </c>
      <c r="K4956" t="str">
        <f t="shared" si="465"/>
        <v>2118</v>
      </c>
      <c r="L4956" t="str">
        <f t="shared" si="466"/>
        <v>High Discount</v>
      </c>
      <c r="M4956" t="str">
        <f t="shared" si="467"/>
        <v>Ok</v>
      </c>
      <c r="N4956" t="s">
        <v>10264</v>
      </c>
    </row>
    <row r="4957" spans="1:14" x14ac:dyDescent="0.35">
      <c r="A4957" t="s">
        <v>4975</v>
      </c>
      <c r="B4957" t="s">
        <v>30</v>
      </c>
      <c r="C4957">
        <v>433</v>
      </c>
      <c r="D4957">
        <v>15000</v>
      </c>
      <c r="E4957">
        <v>2000</v>
      </c>
      <c r="F4957" t="s">
        <v>11</v>
      </c>
      <c r="G4957" s="2">
        <v>79977</v>
      </c>
      <c r="H4957">
        <f t="shared" si="462"/>
        <v>5629000</v>
      </c>
      <c r="I4957">
        <f t="shared" si="463"/>
        <v>866000</v>
      </c>
      <c r="J4957" t="str">
        <f t="shared" si="464"/>
        <v>December</v>
      </c>
      <c r="K4957" t="str">
        <f t="shared" si="465"/>
        <v>2118</v>
      </c>
      <c r="L4957" t="str">
        <f t="shared" si="466"/>
        <v>High Discount</v>
      </c>
      <c r="M4957" t="str">
        <f t="shared" si="467"/>
        <v>Ok</v>
      </c>
      <c r="N4957" t="s">
        <v>10264</v>
      </c>
    </row>
    <row r="4958" spans="1:14" x14ac:dyDescent="0.35">
      <c r="A4958" t="s">
        <v>4976</v>
      </c>
      <c r="B4958" t="s">
        <v>7</v>
      </c>
      <c r="C4958">
        <v>283</v>
      </c>
      <c r="D4958">
        <v>800</v>
      </c>
      <c r="E4958">
        <v>300</v>
      </c>
      <c r="F4958" t="s">
        <v>16</v>
      </c>
      <c r="G4958" s="2">
        <v>79984</v>
      </c>
      <c r="H4958">
        <f t="shared" si="462"/>
        <v>141500</v>
      </c>
      <c r="I4958">
        <f t="shared" si="463"/>
        <v>84900</v>
      </c>
      <c r="J4958" t="str">
        <f t="shared" si="464"/>
        <v>December</v>
      </c>
      <c r="K4958" t="str">
        <f t="shared" si="465"/>
        <v>2118</v>
      </c>
      <c r="L4958" t="str">
        <f t="shared" si="466"/>
        <v>High Discount</v>
      </c>
      <c r="M4958" t="str">
        <f t="shared" si="467"/>
        <v>Ok</v>
      </c>
      <c r="N4958" t="s">
        <v>10264</v>
      </c>
    </row>
    <row r="4959" spans="1:14" x14ac:dyDescent="0.35">
      <c r="A4959" t="s">
        <v>4977</v>
      </c>
      <c r="B4959" t="s">
        <v>7</v>
      </c>
      <c r="C4959">
        <v>534</v>
      </c>
      <c r="D4959">
        <v>5500</v>
      </c>
      <c r="E4959">
        <v>400</v>
      </c>
      <c r="F4959" t="s">
        <v>8</v>
      </c>
      <c r="G4959" s="2">
        <v>79991</v>
      </c>
      <c r="H4959">
        <f t="shared" si="462"/>
        <v>2723400</v>
      </c>
      <c r="I4959">
        <f t="shared" si="463"/>
        <v>213600</v>
      </c>
      <c r="J4959" t="str">
        <f t="shared" si="464"/>
        <v>January</v>
      </c>
      <c r="K4959" t="str">
        <f t="shared" si="465"/>
        <v>2119</v>
      </c>
      <c r="L4959" t="str">
        <f t="shared" si="466"/>
        <v>Normal</v>
      </c>
      <c r="M4959" t="str">
        <f t="shared" si="467"/>
        <v>Ok</v>
      </c>
      <c r="N4959" t="s">
        <v>10264</v>
      </c>
    </row>
    <row r="4960" spans="1:14" x14ac:dyDescent="0.35">
      <c r="A4960" t="s">
        <v>4978</v>
      </c>
      <c r="B4960" t="s">
        <v>39</v>
      </c>
      <c r="C4960">
        <v>88</v>
      </c>
      <c r="D4960">
        <v>12000</v>
      </c>
      <c r="E4960">
        <v>1000</v>
      </c>
      <c r="F4960" t="s">
        <v>16</v>
      </c>
      <c r="G4960" s="2">
        <v>79998</v>
      </c>
      <c r="H4960">
        <f t="shared" si="462"/>
        <v>968000</v>
      </c>
      <c r="I4960">
        <f t="shared" si="463"/>
        <v>88000</v>
      </c>
      <c r="J4960" t="str">
        <f t="shared" si="464"/>
        <v>January</v>
      </c>
      <c r="K4960" t="str">
        <f t="shared" si="465"/>
        <v>2119</v>
      </c>
      <c r="L4960" t="str">
        <f t="shared" si="466"/>
        <v>High Discount</v>
      </c>
      <c r="M4960" t="str">
        <f t="shared" si="467"/>
        <v>Ok</v>
      </c>
      <c r="N4960" t="s">
        <v>10264</v>
      </c>
    </row>
    <row r="4961" spans="1:14" x14ac:dyDescent="0.35">
      <c r="A4961" t="s">
        <v>4979</v>
      </c>
      <c r="B4961" t="s">
        <v>33</v>
      </c>
      <c r="C4961">
        <v>60</v>
      </c>
      <c r="D4961">
        <v>5500</v>
      </c>
      <c r="E4961">
        <v>1000</v>
      </c>
      <c r="F4961" t="s">
        <v>11</v>
      </c>
      <c r="G4961" s="2">
        <v>80005</v>
      </c>
      <c r="H4961">
        <f t="shared" si="462"/>
        <v>270000</v>
      </c>
      <c r="I4961">
        <f t="shared" si="463"/>
        <v>60000</v>
      </c>
      <c r="J4961" t="str">
        <f t="shared" si="464"/>
        <v>January</v>
      </c>
      <c r="K4961" t="str">
        <f t="shared" si="465"/>
        <v>2119</v>
      </c>
      <c r="L4961" t="str">
        <f t="shared" si="466"/>
        <v>High Discount</v>
      </c>
      <c r="M4961" t="str">
        <f t="shared" si="467"/>
        <v>Ok</v>
      </c>
      <c r="N4961" t="s">
        <v>10264</v>
      </c>
    </row>
    <row r="4962" spans="1:14" x14ac:dyDescent="0.35">
      <c r="A4962" t="s">
        <v>4980</v>
      </c>
      <c r="B4962" t="s">
        <v>43</v>
      </c>
      <c r="C4962">
        <v>458</v>
      </c>
      <c r="D4962">
        <v>18000</v>
      </c>
      <c r="E4962">
        <v>100</v>
      </c>
      <c r="F4962" t="s">
        <v>11</v>
      </c>
      <c r="G4962" s="2">
        <v>80012</v>
      </c>
      <c r="H4962">
        <f t="shared" si="462"/>
        <v>8198200</v>
      </c>
      <c r="I4962">
        <f t="shared" si="463"/>
        <v>45800</v>
      </c>
      <c r="J4962" t="str">
        <f t="shared" si="464"/>
        <v>January</v>
      </c>
      <c r="K4962" t="str">
        <f t="shared" si="465"/>
        <v>2119</v>
      </c>
      <c r="L4962" t="str">
        <f t="shared" si="466"/>
        <v>Normal</v>
      </c>
      <c r="M4962" t="str">
        <f t="shared" si="467"/>
        <v>Ok</v>
      </c>
      <c r="N4962" t="s">
        <v>10264</v>
      </c>
    </row>
    <row r="4963" spans="1:14" x14ac:dyDescent="0.35">
      <c r="A4963" t="s">
        <v>4981</v>
      </c>
      <c r="B4963" t="s">
        <v>19</v>
      </c>
      <c r="C4963">
        <v>157</v>
      </c>
      <c r="D4963">
        <v>4500</v>
      </c>
      <c r="E4963">
        <v>300</v>
      </c>
      <c r="F4963" t="s">
        <v>46</v>
      </c>
      <c r="G4963" s="2">
        <v>80019</v>
      </c>
      <c r="H4963">
        <f t="shared" si="462"/>
        <v>659400</v>
      </c>
      <c r="I4963">
        <f t="shared" si="463"/>
        <v>47100</v>
      </c>
      <c r="J4963" t="str">
        <f t="shared" si="464"/>
        <v>January</v>
      </c>
      <c r="K4963" t="str">
        <f t="shared" si="465"/>
        <v>2119</v>
      </c>
      <c r="L4963" t="str">
        <f t="shared" si="466"/>
        <v>High Discount</v>
      </c>
      <c r="M4963" t="str">
        <f t="shared" si="467"/>
        <v>Ok</v>
      </c>
      <c r="N4963" t="s">
        <v>10264</v>
      </c>
    </row>
    <row r="4964" spans="1:14" x14ac:dyDescent="0.35">
      <c r="A4964" t="s">
        <v>4982</v>
      </c>
      <c r="B4964" t="s">
        <v>33</v>
      </c>
      <c r="C4964">
        <v>143</v>
      </c>
      <c r="D4964">
        <v>5500</v>
      </c>
      <c r="E4964">
        <v>2000</v>
      </c>
      <c r="F4964" t="s">
        <v>8</v>
      </c>
      <c r="G4964" s="2">
        <v>80026</v>
      </c>
      <c r="H4964">
        <f t="shared" si="462"/>
        <v>500500</v>
      </c>
      <c r="I4964">
        <f t="shared" si="463"/>
        <v>286000</v>
      </c>
      <c r="J4964" t="str">
        <f t="shared" si="464"/>
        <v>February</v>
      </c>
      <c r="K4964" t="str">
        <f t="shared" si="465"/>
        <v>2119</v>
      </c>
      <c r="L4964" t="str">
        <f t="shared" si="466"/>
        <v>High Discount</v>
      </c>
      <c r="M4964" t="str">
        <f t="shared" si="467"/>
        <v>Ok</v>
      </c>
      <c r="N4964" t="s">
        <v>10264</v>
      </c>
    </row>
    <row r="4965" spans="1:14" x14ac:dyDescent="0.35">
      <c r="A4965" t="s">
        <v>4983</v>
      </c>
      <c r="B4965" t="s">
        <v>30</v>
      </c>
      <c r="C4965">
        <v>133</v>
      </c>
      <c r="D4965">
        <v>1200</v>
      </c>
      <c r="E4965">
        <v>5000</v>
      </c>
      <c r="F4965" t="s">
        <v>8</v>
      </c>
      <c r="G4965" s="2">
        <v>80033</v>
      </c>
      <c r="H4965">
        <f t="shared" si="462"/>
        <v>0</v>
      </c>
      <c r="I4965">
        <f t="shared" si="463"/>
        <v>665000</v>
      </c>
      <c r="J4965" t="str">
        <f t="shared" si="464"/>
        <v>February</v>
      </c>
      <c r="K4965" t="str">
        <f t="shared" si="465"/>
        <v>2119</v>
      </c>
      <c r="L4965" t="str">
        <f t="shared" si="466"/>
        <v>High Discount</v>
      </c>
      <c r="M4965" t="str">
        <f t="shared" si="467"/>
        <v>Zero Sales</v>
      </c>
      <c r="N4965" t="s">
        <v>10264</v>
      </c>
    </row>
    <row r="4966" spans="1:14" x14ac:dyDescent="0.35">
      <c r="A4966" t="s">
        <v>4984</v>
      </c>
      <c r="B4966" t="s">
        <v>39</v>
      </c>
      <c r="C4966">
        <v>107</v>
      </c>
      <c r="D4966">
        <v>1200</v>
      </c>
      <c r="E4966">
        <v>1000</v>
      </c>
      <c r="F4966" t="s">
        <v>16</v>
      </c>
      <c r="G4966" s="2">
        <v>80040</v>
      </c>
      <c r="H4966">
        <f t="shared" si="462"/>
        <v>21400</v>
      </c>
      <c r="I4966">
        <f t="shared" si="463"/>
        <v>107000</v>
      </c>
      <c r="J4966" t="str">
        <f t="shared" si="464"/>
        <v>February</v>
      </c>
      <c r="K4966" t="str">
        <f t="shared" si="465"/>
        <v>2119</v>
      </c>
      <c r="L4966" t="str">
        <f t="shared" si="466"/>
        <v>High Discount</v>
      </c>
      <c r="M4966" t="str">
        <f t="shared" si="467"/>
        <v>Ok</v>
      </c>
      <c r="N4966" t="s">
        <v>10264</v>
      </c>
    </row>
    <row r="4967" spans="1:14" x14ac:dyDescent="0.35">
      <c r="A4967" t="s">
        <v>4985</v>
      </c>
      <c r="B4967" t="s">
        <v>21</v>
      </c>
      <c r="C4967">
        <v>342</v>
      </c>
      <c r="D4967">
        <v>22000</v>
      </c>
      <c r="E4967">
        <v>300</v>
      </c>
      <c r="F4967" t="s">
        <v>8</v>
      </c>
      <c r="G4967" s="2">
        <v>80047</v>
      </c>
      <c r="H4967">
        <f t="shared" si="462"/>
        <v>7421400</v>
      </c>
      <c r="I4967">
        <f t="shared" si="463"/>
        <v>102600</v>
      </c>
      <c r="J4967" t="str">
        <f t="shared" si="464"/>
        <v>February</v>
      </c>
      <c r="K4967" t="str">
        <f t="shared" si="465"/>
        <v>2119</v>
      </c>
      <c r="L4967" t="str">
        <f t="shared" si="466"/>
        <v>Normal</v>
      </c>
      <c r="M4967" t="str">
        <f t="shared" si="467"/>
        <v>Ok</v>
      </c>
      <c r="N4967" t="s">
        <v>10264</v>
      </c>
    </row>
    <row r="4968" spans="1:14" x14ac:dyDescent="0.35">
      <c r="A4968" t="s">
        <v>4986</v>
      </c>
      <c r="B4968" t="s">
        <v>33</v>
      </c>
      <c r="C4968">
        <v>65</v>
      </c>
      <c r="D4968">
        <v>22000</v>
      </c>
      <c r="E4968">
        <v>100</v>
      </c>
      <c r="F4968" t="s">
        <v>16</v>
      </c>
      <c r="G4968" s="2">
        <v>80054</v>
      </c>
      <c r="H4968">
        <f t="shared" si="462"/>
        <v>1423500</v>
      </c>
      <c r="I4968">
        <f t="shared" si="463"/>
        <v>6500</v>
      </c>
      <c r="J4968" t="str">
        <f t="shared" si="464"/>
        <v>March</v>
      </c>
      <c r="K4968" t="str">
        <f t="shared" si="465"/>
        <v>2119</v>
      </c>
      <c r="L4968" t="str">
        <f t="shared" si="466"/>
        <v>High Discount</v>
      </c>
      <c r="M4968" t="str">
        <f t="shared" si="467"/>
        <v>Ok</v>
      </c>
      <c r="N4968" t="s">
        <v>10264</v>
      </c>
    </row>
    <row r="4969" spans="1:14" x14ac:dyDescent="0.35">
      <c r="A4969" t="s">
        <v>4987</v>
      </c>
      <c r="B4969" t="s">
        <v>21</v>
      </c>
      <c r="C4969">
        <v>526</v>
      </c>
      <c r="D4969">
        <v>45000</v>
      </c>
      <c r="E4969">
        <v>400</v>
      </c>
      <c r="F4969" t="s">
        <v>11</v>
      </c>
      <c r="G4969" s="2">
        <v>80061</v>
      </c>
      <c r="H4969">
        <f t="shared" si="462"/>
        <v>23459600</v>
      </c>
      <c r="I4969">
        <f t="shared" si="463"/>
        <v>210400</v>
      </c>
      <c r="J4969" t="str">
        <f t="shared" si="464"/>
        <v>March</v>
      </c>
      <c r="K4969" t="str">
        <f t="shared" si="465"/>
        <v>2119</v>
      </c>
      <c r="L4969" t="str">
        <f t="shared" si="466"/>
        <v>Normal</v>
      </c>
      <c r="M4969" t="str">
        <f t="shared" si="467"/>
        <v>Ok</v>
      </c>
      <c r="N4969" t="s">
        <v>10264</v>
      </c>
    </row>
    <row r="4970" spans="1:14" x14ac:dyDescent="0.35">
      <c r="A4970" t="s">
        <v>4988</v>
      </c>
      <c r="B4970" t="s">
        <v>15</v>
      </c>
      <c r="C4970">
        <v>214</v>
      </c>
      <c r="D4970">
        <v>1200</v>
      </c>
      <c r="E4970">
        <v>3000</v>
      </c>
      <c r="F4970" t="s">
        <v>11</v>
      </c>
      <c r="G4970" s="2">
        <v>80068</v>
      </c>
      <c r="H4970">
        <f t="shared" si="462"/>
        <v>0</v>
      </c>
      <c r="I4970">
        <f t="shared" si="463"/>
        <v>642000</v>
      </c>
      <c r="J4970" t="str">
        <f t="shared" si="464"/>
        <v>March</v>
      </c>
      <c r="K4970" t="str">
        <f t="shared" si="465"/>
        <v>2119</v>
      </c>
      <c r="L4970" t="str">
        <f t="shared" si="466"/>
        <v>High Discount</v>
      </c>
      <c r="M4970" t="str">
        <f t="shared" si="467"/>
        <v>Zero Sales</v>
      </c>
      <c r="N4970" t="s">
        <v>10264</v>
      </c>
    </row>
    <row r="4971" spans="1:14" x14ac:dyDescent="0.35">
      <c r="A4971" t="s">
        <v>4989</v>
      </c>
      <c r="B4971" t="s">
        <v>19</v>
      </c>
      <c r="C4971">
        <v>486</v>
      </c>
      <c r="D4971">
        <v>22000</v>
      </c>
      <c r="E4971">
        <v>500</v>
      </c>
      <c r="F4971" t="s">
        <v>11</v>
      </c>
      <c r="G4971" s="2">
        <v>80075</v>
      </c>
      <c r="H4971">
        <f t="shared" si="462"/>
        <v>10449000</v>
      </c>
      <c r="I4971">
        <f t="shared" si="463"/>
        <v>243000</v>
      </c>
      <c r="J4971" t="str">
        <f t="shared" si="464"/>
        <v>March</v>
      </c>
      <c r="K4971" t="str">
        <f t="shared" si="465"/>
        <v>2119</v>
      </c>
      <c r="L4971" t="str">
        <f t="shared" si="466"/>
        <v>High Discount</v>
      </c>
      <c r="M4971" t="str">
        <f t="shared" si="467"/>
        <v>Ok</v>
      </c>
      <c r="N4971" t="s">
        <v>10264</v>
      </c>
    </row>
    <row r="4972" spans="1:14" x14ac:dyDescent="0.35">
      <c r="A4972" t="s">
        <v>4990</v>
      </c>
      <c r="B4972" t="s">
        <v>30</v>
      </c>
      <c r="C4972">
        <v>452</v>
      </c>
      <c r="D4972">
        <v>18000</v>
      </c>
      <c r="E4972">
        <v>300</v>
      </c>
      <c r="F4972" t="s">
        <v>11</v>
      </c>
      <c r="G4972" s="2">
        <v>80082</v>
      </c>
      <c r="H4972">
        <f t="shared" si="462"/>
        <v>8000400</v>
      </c>
      <c r="I4972">
        <f t="shared" si="463"/>
        <v>135600</v>
      </c>
      <c r="J4972" t="str">
        <f t="shared" si="464"/>
        <v>April</v>
      </c>
      <c r="K4972" t="str">
        <f t="shared" si="465"/>
        <v>2119</v>
      </c>
      <c r="L4972" t="str">
        <f t="shared" si="466"/>
        <v>Normal</v>
      </c>
      <c r="M4972" t="str">
        <f t="shared" si="467"/>
        <v>Ok</v>
      </c>
      <c r="N4972" t="s">
        <v>10264</v>
      </c>
    </row>
    <row r="4973" spans="1:14" x14ac:dyDescent="0.35">
      <c r="A4973" t="s">
        <v>4991</v>
      </c>
      <c r="B4973" t="s">
        <v>43</v>
      </c>
      <c r="C4973">
        <v>435</v>
      </c>
      <c r="D4973">
        <v>4500</v>
      </c>
      <c r="E4973">
        <v>400</v>
      </c>
      <c r="F4973" t="s">
        <v>11</v>
      </c>
      <c r="G4973" s="2">
        <v>80089</v>
      </c>
      <c r="H4973">
        <f t="shared" si="462"/>
        <v>1783500</v>
      </c>
      <c r="I4973">
        <f t="shared" si="463"/>
        <v>174000</v>
      </c>
      <c r="J4973" t="str">
        <f t="shared" si="464"/>
        <v>April</v>
      </c>
      <c r="K4973" t="str">
        <f t="shared" si="465"/>
        <v>2119</v>
      </c>
      <c r="L4973" t="str">
        <f t="shared" si="466"/>
        <v>Normal</v>
      </c>
      <c r="M4973" t="str">
        <f t="shared" si="467"/>
        <v>Ok</v>
      </c>
      <c r="N4973" t="s">
        <v>10264</v>
      </c>
    </row>
    <row r="4974" spans="1:14" x14ac:dyDescent="0.35">
      <c r="A4974" t="s">
        <v>4992</v>
      </c>
      <c r="B4974" t="s">
        <v>19</v>
      </c>
      <c r="C4974">
        <v>187</v>
      </c>
      <c r="D4974">
        <v>5500</v>
      </c>
      <c r="E4974">
        <v>500</v>
      </c>
      <c r="F4974" t="s">
        <v>16</v>
      </c>
      <c r="G4974" s="2">
        <v>80096</v>
      </c>
      <c r="H4974">
        <f t="shared" si="462"/>
        <v>935000</v>
      </c>
      <c r="I4974">
        <f t="shared" si="463"/>
        <v>93500</v>
      </c>
      <c r="J4974" t="str">
        <f t="shared" si="464"/>
        <v>April</v>
      </c>
      <c r="K4974" t="str">
        <f t="shared" si="465"/>
        <v>2119</v>
      </c>
      <c r="L4974" t="str">
        <f t="shared" si="466"/>
        <v>High Discount</v>
      </c>
      <c r="M4974" t="str">
        <f t="shared" si="467"/>
        <v>Ok</v>
      </c>
      <c r="N4974" t="s">
        <v>10264</v>
      </c>
    </row>
    <row r="4975" spans="1:14" x14ac:dyDescent="0.35">
      <c r="A4975" t="s">
        <v>4993</v>
      </c>
      <c r="B4975" t="s">
        <v>10</v>
      </c>
      <c r="C4975">
        <v>580</v>
      </c>
      <c r="D4975">
        <v>800</v>
      </c>
      <c r="E4975">
        <v>300</v>
      </c>
      <c r="F4975" t="s">
        <v>11</v>
      </c>
      <c r="G4975" s="2">
        <v>80103</v>
      </c>
      <c r="H4975">
        <f t="shared" si="462"/>
        <v>290000</v>
      </c>
      <c r="I4975">
        <f t="shared" si="463"/>
        <v>174000</v>
      </c>
      <c r="J4975" t="str">
        <f t="shared" si="464"/>
        <v>April</v>
      </c>
      <c r="K4975" t="str">
        <f t="shared" si="465"/>
        <v>2119</v>
      </c>
      <c r="L4975" t="str">
        <f t="shared" si="466"/>
        <v>Normal</v>
      </c>
      <c r="M4975" t="str">
        <f t="shared" si="467"/>
        <v>Ok</v>
      </c>
      <c r="N4975" t="s">
        <v>10264</v>
      </c>
    </row>
    <row r="4976" spans="1:14" x14ac:dyDescent="0.35">
      <c r="A4976" t="s">
        <v>4994</v>
      </c>
      <c r="B4976" t="s">
        <v>7</v>
      </c>
      <c r="C4976">
        <v>342</v>
      </c>
      <c r="D4976">
        <v>22000</v>
      </c>
      <c r="E4976">
        <v>5000</v>
      </c>
      <c r="F4976" t="s">
        <v>16</v>
      </c>
      <c r="G4976" s="2">
        <v>80110</v>
      </c>
      <c r="H4976">
        <f t="shared" si="462"/>
        <v>5814000</v>
      </c>
      <c r="I4976">
        <f t="shared" si="463"/>
        <v>1710000</v>
      </c>
      <c r="J4976" t="str">
        <f t="shared" si="464"/>
        <v>May</v>
      </c>
      <c r="K4976" t="str">
        <f t="shared" si="465"/>
        <v>2119</v>
      </c>
      <c r="L4976" t="str">
        <f t="shared" si="466"/>
        <v>High Discount</v>
      </c>
      <c r="M4976" t="str">
        <f t="shared" si="467"/>
        <v>Ok</v>
      </c>
      <c r="N4976" t="s">
        <v>10264</v>
      </c>
    </row>
    <row r="4977" spans="1:14" x14ac:dyDescent="0.35">
      <c r="A4977" t="s">
        <v>4995</v>
      </c>
      <c r="B4977" t="s">
        <v>30</v>
      </c>
      <c r="C4977">
        <v>524</v>
      </c>
      <c r="D4977">
        <v>15000</v>
      </c>
      <c r="E4977">
        <v>2000</v>
      </c>
      <c r="F4977" t="s">
        <v>11</v>
      </c>
      <c r="G4977" s="2">
        <v>80117</v>
      </c>
      <c r="H4977">
        <f t="shared" si="462"/>
        <v>6812000</v>
      </c>
      <c r="I4977">
        <f t="shared" si="463"/>
        <v>1048000</v>
      </c>
      <c r="J4977" t="str">
        <f t="shared" si="464"/>
        <v>May</v>
      </c>
      <c r="K4977" t="str">
        <f t="shared" si="465"/>
        <v>2119</v>
      </c>
      <c r="L4977" t="str">
        <f t="shared" si="466"/>
        <v>High Discount</v>
      </c>
      <c r="M4977" t="str">
        <f t="shared" si="467"/>
        <v>Ok</v>
      </c>
      <c r="N4977" t="s">
        <v>10264</v>
      </c>
    </row>
    <row r="4978" spans="1:14" x14ac:dyDescent="0.35">
      <c r="A4978" t="s">
        <v>4996</v>
      </c>
      <c r="B4978" t="s">
        <v>33</v>
      </c>
      <c r="C4978">
        <v>511</v>
      </c>
      <c r="D4978">
        <v>4500</v>
      </c>
      <c r="E4978">
        <v>2000</v>
      </c>
      <c r="F4978" t="s">
        <v>16</v>
      </c>
      <c r="G4978" s="2">
        <v>80124</v>
      </c>
      <c r="H4978">
        <f t="shared" si="462"/>
        <v>1277500</v>
      </c>
      <c r="I4978">
        <f t="shared" si="463"/>
        <v>1022000</v>
      </c>
      <c r="J4978" t="str">
        <f t="shared" si="464"/>
        <v>May</v>
      </c>
      <c r="K4978" t="str">
        <f t="shared" si="465"/>
        <v>2119</v>
      </c>
      <c r="L4978" t="str">
        <f t="shared" si="466"/>
        <v>High Discount</v>
      </c>
      <c r="M4978" t="str">
        <f t="shared" si="467"/>
        <v>Ok</v>
      </c>
      <c r="N4978" t="s">
        <v>10264</v>
      </c>
    </row>
    <row r="4979" spans="1:14" x14ac:dyDescent="0.35">
      <c r="A4979" t="s">
        <v>4997</v>
      </c>
      <c r="B4979" t="s">
        <v>19</v>
      </c>
      <c r="C4979">
        <v>422</v>
      </c>
      <c r="D4979">
        <v>4500</v>
      </c>
      <c r="E4979">
        <v>300</v>
      </c>
      <c r="F4979" t="s">
        <v>16</v>
      </c>
      <c r="G4979" s="2">
        <v>80131</v>
      </c>
      <c r="H4979">
        <f t="shared" si="462"/>
        <v>1772400</v>
      </c>
      <c r="I4979">
        <f t="shared" si="463"/>
        <v>126600</v>
      </c>
      <c r="J4979" t="str">
        <f t="shared" si="464"/>
        <v>May</v>
      </c>
      <c r="K4979" t="str">
        <f t="shared" si="465"/>
        <v>2119</v>
      </c>
      <c r="L4979" t="str">
        <f t="shared" si="466"/>
        <v>Normal</v>
      </c>
      <c r="M4979" t="str">
        <f t="shared" si="467"/>
        <v>Ok</v>
      </c>
      <c r="N4979" t="s">
        <v>10264</v>
      </c>
    </row>
    <row r="4980" spans="1:14" x14ac:dyDescent="0.35">
      <c r="A4980" t="s">
        <v>4998</v>
      </c>
      <c r="B4980" t="s">
        <v>13</v>
      </c>
      <c r="C4980">
        <v>211</v>
      </c>
      <c r="D4980">
        <v>45000</v>
      </c>
      <c r="E4980">
        <v>2000</v>
      </c>
      <c r="F4980" t="s">
        <v>16</v>
      </c>
      <c r="G4980" s="2">
        <v>80138</v>
      </c>
      <c r="H4980">
        <f t="shared" si="462"/>
        <v>9073000</v>
      </c>
      <c r="I4980">
        <f t="shared" si="463"/>
        <v>422000</v>
      </c>
      <c r="J4980" t="str">
        <f t="shared" si="464"/>
        <v>May</v>
      </c>
      <c r="K4980" t="str">
        <f t="shared" si="465"/>
        <v>2119</v>
      </c>
      <c r="L4980" t="str">
        <f t="shared" si="466"/>
        <v>High Discount</v>
      </c>
      <c r="M4980" t="str">
        <f t="shared" si="467"/>
        <v>Ok</v>
      </c>
      <c r="N4980" t="s">
        <v>10264</v>
      </c>
    </row>
    <row r="4981" spans="1:14" x14ac:dyDescent="0.35">
      <c r="A4981" t="s">
        <v>4999</v>
      </c>
      <c r="B4981" t="s">
        <v>7</v>
      </c>
      <c r="C4981">
        <v>93</v>
      </c>
      <c r="D4981">
        <v>18000</v>
      </c>
      <c r="E4981">
        <v>400</v>
      </c>
      <c r="F4981" t="s">
        <v>8</v>
      </c>
      <c r="G4981" s="2">
        <v>80145</v>
      </c>
      <c r="H4981">
        <f t="shared" si="462"/>
        <v>1636800</v>
      </c>
      <c r="I4981">
        <f t="shared" si="463"/>
        <v>37200</v>
      </c>
      <c r="J4981" t="str">
        <f t="shared" si="464"/>
        <v>June</v>
      </c>
      <c r="K4981" t="str">
        <f t="shared" si="465"/>
        <v>2119</v>
      </c>
      <c r="L4981" t="str">
        <f t="shared" si="466"/>
        <v>High Discount</v>
      </c>
      <c r="M4981" t="str">
        <f t="shared" si="467"/>
        <v>Ok</v>
      </c>
      <c r="N4981" t="s">
        <v>10264</v>
      </c>
    </row>
    <row r="4982" spans="1:14" x14ac:dyDescent="0.35">
      <c r="A4982" t="s">
        <v>5000</v>
      </c>
      <c r="B4982" t="s">
        <v>7</v>
      </c>
      <c r="C4982">
        <v>132</v>
      </c>
      <c r="D4982">
        <v>6000</v>
      </c>
      <c r="E4982">
        <v>5000</v>
      </c>
      <c r="F4982" t="s">
        <v>16</v>
      </c>
      <c r="G4982" s="2">
        <v>80152</v>
      </c>
      <c r="H4982">
        <f t="shared" si="462"/>
        <v>132000</v>
      </c>
      <c r="I4982">
        <f t="shared" si="463"/>
        <v>660000</v>
      </c>
      <c r="J4982" t="str">
        <f t="shared" si="464"/>
        <v>June</v>
      </c>
      <c r="K4982" t="str">
        <f t="shared" si="465"/>
        <v>2119</v>
      </c>
      <c r="L4982" t="str">
        <f t="shared" si="466"/>
        <v>High Discount</v>
      </c>
      <c r="M4982" t="str">
        <f t="shared" si="467"/>
        <v>Ok</v>
      </c>
      <c r="N4982" t="s">
        <v>10264</v>
      </c>
    </row>
    <row r="4983" spans="1:14" x14ac:dyDescent="0.35">
      <c r="A4983" t="s">
        <v>5001</v>
      </c>
      <c r="B4983" t="s">
        <v>13</v>
      </c>
      <c r="C4983">
        <v>588</v>
      </c>
      <c r="D4983">
        <v>45000</v>
      </c>
      <c r="E4983">
        <v>2000</v>
      </c>
      <c r="F4983" t="s">
        <v>16</v>
      </c>
      <c r="G4983" s="2">
        <v>80159</v>
      </c>
      <c r="H4983">
        <f t="shared" si="462"/>
        <v>25284000</v>
      </c>
      <c r="I4983">
        <f t="shared" si="463"/>
        <v>1176000</v>
      </c>
      <c r="J4983" t="str">
        <f t="shared" si="464"/>
        <v>June</v>
      </c>
      <c r="K4983" t="str">
        <f t="shared" si="465"/>
        <v>2119</v>
      </c>
      <c r="L4983" t="str">
        <f t="shared" si="466"/>
        <v>High Discount</v>
      </c>
      <c r="M4983" t="str">
        <f t="shared" si="467"/>
        <v>Ok</v>
      </c>
      <c r="N4983" t="s">
        <v>10264</v>
      </c>
    </row>
    <row r="4984" spans="1:14" x14ac:dyDescent="0.35">
      <c r="A4984" t="s">
        <v>5002</v>
      </c>
      <c r="B4984" t="s">
        <v>39</v>
      </c>
      <c r="C4984">
        <v>568</v>
      </c>
      <c r="D4984">
        <v>22000</v>
      </c>
      <c r="E4984">
        <v>3000</v>
      </c>
      <c r="F4984" t="s">
        <v>11</v>
      </c>
      <c r="G4984" s="2">
        <v>80166</v>
      </c>
      <c r="H4984">
        <f t="shared" si="462"/>
        <v>10792000</v>
      </c>
      <c r="I4984">
        <f t="shared" si="463"/>
        <v>1704000</v>
      </c>
      <c r="J4984" t="str">
        <f t="shared" si="464"/>
        <v>June</v>
      </c>
      <c r="K4984" t="str">
        <f t="shared" si="465"/>
        <v>2119</v>
      </c>
      <c r="L4984" t="str">
        <f t="shared" si="466"/>
        <v>High Discount</v>
      </c>
      <c r="M4984" t="str">
        <f t="shared" si="467"/>
        <v>Ok</v>
      </c>
      <c r="N4984" t="s">
        <v>10264</v>
      </c>
    </row>
    <row r="4985" spans="1:14" x14ac:dyDescent="0.35">
      <c r="A4985" t="s">
        <v>5003</v>
      </c>
      <c r="B4985" t="s">
        <v>39</v>
      </c>
      <c r="C4985">
        <v>460</v>
      </c>
      <c r="D4985">
        <v>15000</v>
      </c>
      <c r="E4985">
        <v>300</v>
      </c>
      <c r="F4985" t="s">
        <v>16</v>
      </c>
      <c r="G4985" s="2">
        <v>80173</v>
      </c>
      <c r="H4985">
        <f t="shared" si="462"/>
        <v>6762000</v>
      </c>
      <c r="I4985">
        <f t="shared" si="463"/>
        <v>138000</v>
      </c>
      <c r="J4985" t="str">
        <f t="shared" si="464"/>
        <v>July</v>
      </c>
      <c r="K4985" t="str">
        <f t="shared" si="465"/>
        <v>2119</v>
      </c>
      <c r="L4985" t="str">
        <f t="shared" si="466"/>
        <v>Normal</v>
      </c>
      <c r="M4985" t="str">
        <f t="shared" si="467"/>
        <v>Ok</v>
      </c>
      <c r="N4985" t="s">
        <v>10264</v>
      </c>
    </row>
    <row r="4986" spans="1:14" x14ac:dyDescent="0.35">
      <c r="A4986" t="s">
        <v>5004</v>
      </c>
      <c r="B4986" t="s">
        <v>13</v>
      </c>
      <c r="C4986">
        <v>390</v>
      </c>
      <c r="D4986">
        <v>6000</v>
      </c>
      <c r="E4986">
        <v>5000</v>
      </c>
      <c r="F4986" t="s">
        <v>16</v>
      </c>
      <c r="G4986" s="2">
        <v>80180</v>
      </c>
      <c r="H4986">
        <f t="shared" si="462"/>
        <v>390000</v>
      </c>
      <c r="I4986">
        <f t="shared" si="463"/>
        <v>1950000</v>
      </c>
      <c r="J4986" t="str">
        <f t="shared" si="464"/>
        <v>July</v>
      </c>
      <c r="K4986" t="str">
        <f t="shared" si="465"/>
        <v>2119</v>
      </c>
      <c r="L4986" t="str">
        <f t="shared" si="466"/>
        <v>High Discount</v>
      </c>
      <c r="M4986" t="str">
        <f t="shared" si="467"/>
        <v>Ok</v>
      </c>
      <c r="N4986" t="s">
        <v>10264</v>
      </c>
    </row>
    <row r="4987" spans="1:14" x14ac:dyDescent="0.35">
      <c r="A4987" t="s">
        <v>5005</v>
      </c>
      <c r="B4987" t="s">
        <v>10</v>
      </c>
      <c r="C4987">
        <v>138</v>
      </c>
      <c r="D4987">
        <v>1200</v>
      </c>
      <c r="E4987">
        <v>3000</v>
      </c>
      <c r="F4987" t="s">
        <v>46</v>
      </c>
      <c r="G4987" s="2">
        <v>80187</v>
      </c>
      <c r="H4987">
        <f t="shared" si="462"/>
        <v>0</v>
      </c>
      <c r="I4987">
        <f t="shared" si="463"/>
        <v>414000</v>
      </c>
      <c r="J4987" t="str">
        <f t="shared" si="464"/>
        <v>July</v>
      </c>
      <c r="K4987" t="str">
        <f t="shared" si="465"/>
        <v>2119</v>
      </c>
      <c r="L4987" t="str">
        <f t="shared" si="466"/>
        <v>High Discount</v>
      </c>
      <c r="M4987" t="str">
        <f t="shared" si="467"/>
        <v>Zero Sales</v>
      </c>
      <c r="N4987" t="s">
        <v>10264</v>
      </c>
    </row>
    <row r="4988" spans="1:14" x14ac:dyDescent="0.35">
      <c r="A4988" t="s">
        <v>5006</v>
      </c>
      <c r="B4988" t="s">
        <v>15</v>
      </c>
      <c r="C4988">
        <v>279</v>
      </c>
      <c r="D4988">
        <v>18000</v>
      </c>
      <c r="E4988">
        <v>5000</v>
      </c>
      <c r="F4988" t="s">
        <v>8</v>
      </c>
      <c r="G4988" s="2">
        <v>80194</v>
      </c>
      <c r="H4988">
        <f t="shared" si="462"/>
        <v>3627000</v>
      </c>
      <c r="I4988">
        <f t="shared" si="463"/>
        <v>1395000</v>
      </c>
      <c r="J4988" t="str">
        <f t="shared" si="464"/>
        <v>July</v>
      </c>
      <c r="K4988" t="str">
        <f t="shared" si="465"/>
        <v>2119</v>
      </c>
      <c r="L4988" t="str">
        <f t="shared" si="466"/>
        <v>High Discount</v>
      </c>
      <c r="M4988" t="str">
        <f t="shared" si="467"/>
        <v>Ok</v>
      </c>
      <c r="N4988" t="s">
        <v>10264</v>
      </c>
    </row>
    <row r="4989" spans="1:14" x14ac:dyDescent="0.35">
      <c r="A4989" t="s">
        <v>5007</v>
      </c>
      <c r="B4989" t="s">
        <v>13</v>
      </c>
      <c r="C4989">
        <v>67</v>
      </c>
      <c r="D4989">
        <v>22000</v>
      </c>
      <c r="E4989">
        <v>300</v>
      </c>
      <c r="F4989" t="s">
        <v>46</v>
      </c>
      <c r="G4989" s="2">
        <v>80201</v>
      </c>
      <c r="H4989">
        <f t="shared" si="462"/>
        <v>1453900</v>
      </c>
      <c r="I4989">
        <f t="shared" si="463"/>
        <v>20100</v>
      </c>
      <c r="J4989" t="str">
        <f t="shared" si="464"/>
        <v>July</v>
      </c>
      <c r="K4989" t="str">
        <f t="shared" si="465"/>
        <v>2119</v>
      </c>
      <c r="L4989" t="str">
        <f t="shared" si="466"/>
        <v>High Discount</v>
      </c>
      <c r="M4989" t="str">
        <f t="shared" si="467"/>
        <v>Ok</v>
      </c>
      <c r="N4989" t="s">
        <v>10264</v>
      </c>
    </row>
    <row r="4990" spans="1:14" x14ac:dyDescent="0.35">
      <c r="A4990" t="s">
        <v>5008</v>
      </c>
      <c r="B4990" t="s">
        <v>15</v>
      </c>
      <c r="C4990">
        <v>330</v>
      </c>
      <c r="D4990">
        <v>4500</v>
      </c>
      <c r="E4990">
        <v>1000</v>
      </c>
      <c r="F4990" t="s">
        <v>11</v>
      </c>
      <c r="G4990" s="2">
        <v>80208</v>
      </c>
      <c r="H4990">
        <f t="shared" si="462"/>
        <v>1155000</v>
      </c>
      <c r="I4990">
        <f t="shared" si="463"/>
        <v>330000</v>
      </c>
      <c r="J4990" t="str">
        <f t="shared" si="464"/>
        <v>August</v>
      </c>
      <c r="K4990" t="str">
        <f t="shared" si="465"/>
        <v>2119</v>
      </c>
      <c r="L4990" t="str">
        <f t="shared" si="466"/>
        <v>High Discount</v>
      </c>
      <c r="M4990" t="str">
        <f t="shared" si="467"/>
        <v>Ok</v>
      </c>
      <c r="N4990" t="s">
        <v>10264</v>
      </c>
    </row>
    <row r="4991" spans="1:14" x14ac:dyDescent="0.35">
      <c r="A4991" t="s">
        <v>5009</v>
      </c>
      <c r="B4991" t="s">
        <v>19</v>
      </c>
      <c r="C4991">
        <v>471</v>
      </c>
      <c r="D4991">
        <v>5500</v>
      </c>
      <c r="E4991">
        <v>5000</v>
      </c>
      <c r="F4991" t="s">
        <v>8</v>
      </c>
      <c r="G4991" s="2">
        <v>80215</v>
      </c>
      <c r="H4991">
        <f t="shared" si="462"/>
        <v>235500</v>
      </c>
      <c r="I4991">
        <f t="shared" si="463"/>
        <v>2355000</v>
      </c>
      <c r="J4991" t="str">
        <f t="shared" si="464"/>
        <v>August</v>
      </c>
      <c r="K4991" t="str">
        <f t="shared" si="465"/>
        <v>2119</v>
      </c>
      <c r="L4991" t="str">
        <f t="shared" si="466"/>
        <v>High Discount</v>
      </c>
      <c r="M4991" t="str">
        <f t="shared" si="467"/>
        <v>Ok</v>
      </c>
      <c r="N4991" t="s">
        <v>10264</v>
      </c>
    </row>
    <row r="4992" spans="1:14" x14ac:dyDescent="0.35">
      <c r="A4992" t="s">
        <v>5010</v>
      </c>
      <c r="B4992" t="s">
        <v>10</v>
      </c>
      <c r="C4992">
        <v>387</v>
      </c>
      <c r="D4992">
        <v>15000</v>
      </c>
      <c r="E4992">
        <v>400</v>
      </c>
      <c r="F4992" t="s">
        <v>8</v>
      </c>
      <c r="G4992" s="2">
        <v>80222</v>
      </c>
      <c r="H4992">
        <f t="shared" si="462"/>
        <v>5650200</v>
      </c>
      <c r="I4992">
        <f t="shared" si="463"/>
        <v>154800</v>
      </c>
      <c r="J4992" t="str">
        <f t="shared" si="464"/>
        <v>August</v>
      </c>
      <c r="K4992" t="str">
        <f t="shared" si="465"/>
        <v>2119</v>
      </c>
      <c r="L4992" t="str">
        <f t="shared" si="466"/>
        <v>High Discount</v>
      </c>
      <c r="M4992" t="str">
        <f t="shared" si="467"/>
        <v>Ok</v>
      </c>
      <c r="N4992" t="s">
        <v>10264</v>
      </c>
    </row>
    <row r="4993" spans="1:14" x14ac:dyDescent="0.35">
      <c r="A4993" t="s">
        <v>5011</v>
      </c>
      <c r="B4993" t="s">
        <v>30</v>
      </c>
      <c r="C4993">
        <v>315</v>
      </c>
      <c r="D4993">
        <v>45000</v>
      </c>
      <c r="E4993">
        <v>100</v>
      </c>
      <c r="F4993" t="s">
        <v>46</v>
      </c>
      <c r="G4993" s="2">
        <v>80229</v>
      </c>
      <c r="H4993">
        <f t="shared" si="462"/>
        <v>14143500</v>
      </c>
      <c r="I4993">
        <f t="shared" si="463"/>
        <v>31500</v>
      </c>
      <c r="J4993" t="str">
        <f t="shared" si="464"/>
        <v>August</v>
      </c>
      <c r="K4993" t="str">
        <f t="shared" si="465"/>
        <v>2119</v>
      </c>
      <c r="L4993" t="str">
        <f t="shared" si="466"/>
        <v>Normal</v>
      </c>
      <c r="M4993" t="str">
        <f t="shared" si="467"/>
        <v>Ok</v>
      </c>
      <c r="N4993" t="s">
        <v>10264</v>
      </c>
    </row>
    <row r="4994" spans="1:14" x14ac:dyDescent="0.35">
      <c r="A4994" t="s">
        <v>5012</v>
      </c>
      <c r="B4994" t="s">
        <v>15</v>
      </c>
      <c r="C4994">
        <v>404</v>
      </c>
      <c r="D4994">
        <v>22000</v>
      </c>
      <c r="E4994">
        <v>200</v>
      </c>
      <c r="F4994" t="s">
        <v>8</v>
      </c>
      <c r="G4994" s="2">
        <v>80236</v>
      </c>
      <c r="H4994">
        <f t="shared" ref="H4994:H5057" si="468">MAX(0,(D4994-E4994)*C4994)</f>
        <v>8807200</v>
      </c>
      <c r="I4994">
        <f t="shared" si="463"/>
        <v>80800</v>
      </c>
      <c r="J4994" t="str">
        <f t="shared" si="464"/>
        <v>September</v>
      </c>
      <c r="K4994" t="str">
        <f t="shared" si="465"/>
        <v>2119</v>
      </c>
      <c r="L4994" t="str">
        <f t="shared" si="466"/>
        <v>Normal</v>
      </c>
      <c r="M4994" t="str">
        <f t="shared" si="467"/>
        <v>Ok</v>
      </c>
      <c r="N4994" t="s">
        <v>10264</v>
      </c>
    </row>
    <row r="4995" spans="1:14" x14ac:dyDescent="0.35">
      <c r="A4995" t="s">
        <v>5013</v>
      </c>
      <c r="B4995" t="s">
        <v>7</v>
      </c>
      <c r="C4995">
        <v>409</v>
      </c>
      <c r="D4995">
        <v>4500</v>
      </c>
      <c r="E4995">
        <v>400</v>
      </c>
      <c r="F4995" t="s">
        <v>46</v>
      </c>
      <c r="G4995" s="2">
        <v>80243</v>
      </c>
      <c r="H4995">
        <f t="shared" si="468"/>
        <v>1676900</v>
      </c>
      <c r="I4995">
        <f t="shared" ref="I4995:I5058" si="469">E4995*C4995</f>
        <v>163600</v>
      </c>
      <c r="J4995" t="str">
        <f t="shared" ref="J4995:J5058" si="470">TEXT(G:G,"mmmm")</f>
        <v>September</v>
      </c>
      <c r="K4995" t="str">
        <f t="shared" ref="K4995:K5058" si="471">TEXT(G4995,"yyy")</f>
        <v>2119</v>
      </c>
      <c r="L4995" t="str">
        <f t="shared" ref="L4995:L5058" si="472">IF(E4995&gt;=C4995,"High Discount","Normal")</f>
        <v>Normal</v>
      </c>
      <c r="M4995" t="str">
        <f t="shared" ref="M4995:M5058" si="473">IF(H4995=0,"Zero Sales","Ok")</f>
        <v>Ok</v>
      </c>
      <c r="N4995" t="s">
        <v>10264</v>
      </c>
    </row>
    <row r="4996" spans="1:14" x14ac:dyDescent="0.35">
      <c r="A4996" t="s">
        <v>5014</v>
      </c>
      <c r="B4996" t="s">
        <v>19</v>
      </c>
      <c r="C4996">
        <v>266</v>
      </c>
      <c r="D4996">
        <v>15000</v>
      </c>
      <c r="E4996">
        <v>200</v>
      </c>
      <c r="F4996" t="s">
        <v>16</v>
      </c>
      <c r="G4996" s="2">
        <v>80250</v>
      </c>
      <c r="H4996">
        <f t="shared" si="468"/>
        <v>3936800</v>
      </c>
      <c r="I4996">
        <f t="shared" si="469"/>
        <v>53200</v>
      </c>
      <c r="J4996" t="str">
        <f t="shared" si="470"/>
        <v>September</v>
      </c>
      <c r="K4996" t="str">
        <f t="shared" si="471"/>
        <v>2119</v>
      </c>
      <c r="L4996" t="str">
        <f t="shared" si="472"/>
        <v>Normal</v>
      </c>
      <c r="M4996" t="str">
        <f t="shared" si="473"/>
        <v>Ok</v>
      </c>
      <c r="N4996" t="s">
        <v>10264</v>
      </c>
    </row>
    <row r="4997" spans="1:14" x14ac:dyDescent="0.35">
      <c r="A4997" t="s">
        <v>5015</v>
      </c>
      <c r="B4997" t="s">
        <v>7</v>
      </c>
      <c r="C4997">
        <v>370</v>
      </c>
      <c r="D4997">
        <v>18000</v>
      </c>
      <c r="E4997">
        <v>1500</v>
      </c>
      <c r="F4997" t="s">
        <v>46</v>
      </c>
      <c r="G4997" s="2">
        <v>80257</v>
      </c>
      <c r="H4997">
        <f t="shared" si="468"/>
        <v>6105000</v>
      </c>
      <c r="I4997">
        <f t="shared" si="469"/>
        <v>555000</v>
      </c>
      <c r="J4997" t="str">
        <f t="shared" si="470"/>
        <v>September</v>
      </c>
      <c r="K4997" t="str">
        <f t="shared" si="471"/>
        <v>2119</v>
      </c>
      <c r="L4997" t="str">
        <f t="shared" si="472"/>
        <v>High Discount</v>
      </c>
      <c r="M4997" t="str">
        <f t="shared" si="473"/>
        <v>Ok</v>
      </c>
      <c r="N4997" t="s">
        <v>10264</v>
      </c>
    </row>
    <row r="4998" spans="1:14" x14ac:dyDescent="0.35">
      <c r="A4998" t="s">
        <v>5016</v>
      </c>
      <c r="B4998" t="s">
        <v>10</v>
      </c>
      <c r="C4998">
        <v>261</v>
      </c>
      <c r="D4998">
        <v>800</v>
      </c>
      <c r="E4998">
        <v>2000</v>
      </c>
      <c r="F4998" t="s">
        <v>8</v>
      </c>
      <c r="G4998" s="2">
        <v>80264</v>
      </c>
      <c r="H4998">
        <f t="shared" si="468"/>
        <v>0</v>
      </c>
      <c r="I4998">
        <f t="shared" si="469"/>
        <v>522000</v>
      </c>
      <c r="J4998" t="str">
        <f t="shared" si="470"/>
        <v>October</v>
      </c>
      <c r="K4998" t="str">
        <f t="shared" si="471"/>
        <v>2119</v>
      </c>
      <c r="L4998" t="str">
        <f t="shared" si="472"/>
        <v>High Discount</v>
      </c>
      <c r="M4998" t="str">
        <f t="shared" si="473"/>
        <v>Zero Sales</v>
      </c>
      <c r="N4998" t="s">
        <v>10264</v>
      </c>
    </row>
    <row r="4999" spans="1:14" x14ac:dyDescent="0.35">
      <c r="A4999" t="s">
        <v>5017</v>
      </c>
      <c r="B4999" t="s">
        <v>15</v>
      </c>
      <c r="C4999">
        <v>252</v>
      </c>
      <c r="D4999">
        <v>4500</v>
      </c>
      <c r="E4999">
        <v>500</v>
      </c>
      <c r="F4999" t="s">
        <v>8</v>
      </c>
      <c r="G4999" s="2">
        <v>80271</v>
      </c>
      <c r="H4999">
        <f t="shared" si="468"/>
        <v>1008000</v>
      </c>
      <c r="I4999">
        <f t="shared" si="469"/>
        <v>126000</v>
      </c>
      <c r="J4999" t="str">
        <f t="shared" si="470"/>
        <v>October</v>
      </c>
      <c r="K4999" t="str">
        <f t="shared" si="471"/>
        <v>2119</v>
      </c>
      <c r="L4999" t="str">
        <f t="shared" si="472"/>
        <v>High Discount</v>
      </c>
      <c r="M4999" t="str">
        <f t="shared" si="473"/>
        <v>Ok</v>
      </c>
      <c r="N4999" t="s">
        <v>10264</v>
      </c>
    </row>
    <row r="5000" spans="1:14" x14ac:dyDescent="0.35">
      <c r="A5000" t="s">
        <v>5018</v>
      </c>
      <c r="B5000" t="s">
        <v>21</v>
      </c>
      <c r="C5000">
        <v>202</v>
      </c>
      <c r="D5000">
        <v>12000</v>
      </c>
      <c r="E5000">
        <v>1000</v>
      </c>
      <c r="F5000" t="s">
        <v>11</v>
      </c>
      <c r="G5000" s="2">
        <v>80278</v>
      </c>
      <c r="H5000">
        <f t="shared" si="468"/>
        <v>2222000</v>
      </c>
      <c r="I5000">
        <f t="shared" si="469"/>
        <v>202000</v>
      </c>
      <c r="J5000" t="str">
        <f t="shared" si="470"/>
        <v>October</v>
      </c>
      <c r="K5000" t="str">
        <f t="shared" si="471"/>
        <v>2119</v>
      </c>
      <c r="L5000" t="str">
        <f t="shared" si="472"/>
        <v>High Discount</v>
      </c>
      <c r="M5000" t="str">
        <f t="shared" si="473"/>
        <v>Ok</v>
      </c>
      <c r="N5000" t="s">
        <v>10264</v>
      </c>
    </row>
    <row r="5001" spans="1:14" x14ac:dyDescent="0.35">
      <c r="A5001" t="s">
        <v>5019</v>
      </c>
      <c r="B5001" t="s">
        <v>10</v>
      </c>
      <c r="C5001">
        <v>478</v>
      </c>
      <c r="D5001">
        <v>5500</v>
      </c>
      <c r="E5001">
        <v>200</v>
      </c>
      <c r="F5001" t="s">
        <v>11</v>
      </c>
      <c r="G5001" s="2">
        <v>80285</v>
      </c>
      <c r="H5001">
        <f t="shared" si="468"/>
        <v>2533400</v>
      </c>
      <c r="I5001">
        <f t="shared" si="469"/>
        <v>95600</v>
      </c>
      <c r="J5001" t="str">
        <f t="shared" si="470"/>
        <v>October</v>
      </c>
      <c r="K5001" t="str">
        <f t="shared" si="471"/>
        <v>2119</v>
      </c>
      <c r="L5001" t="str">
        <f t="shared" si="472"/>
        <v>Normal</v>
      </c>
      <c r="M5001" t="str">
        <f t="shared" si="473"/>
        <v>Ok</v>
      </c>
      <c r="N5001" t="s">
        <v>10264</v>
      </c>
    </row>
    <row r="5002" spans="1:14" x14ac:dyDescent="0.35">
      <c r="A5002" t="s">
        <v>5020</v>
      </c>
      <c r="B5002" t="s">
        <v>10</v>
      </c>
      <c r="C5002">
        <v>336</v>
      </c>
      <c r="D5002">
        <v>18000</v>
      </c>
      <c r="E5002">
        <v>300</v>
      </c>
      <c r="F5002" t="s">
        <v>11</v>
      </c>
      <c r="G5002" s="2">
        <v>80292</v>
      </c>
      <c r="H5002">
        <f t="shared" si="468"/>
        <v>5947200</v>
      </c>
      <c r="I5002">
        <f t="shared" si="469"/>
        <v>100800</v>
      </c>
      <c r="J5002" t="str">
        <f t="shared" si="470"/>
        <v>October</v>
      </c>
      <c r="K5002" t="str">
        <f t="shared" si="471"/>
        <v>2119</v>
      </c>
      <c r="L5002" t="str">
        <f t="shared" si="472"/>
        <v>Normal</v>
      </c>
      <c r="M5002" t="str">
        <f t="shared" si="473"/>
        <v>Ok</v>
      </c>
      <c r="N5002" t="s">
        <v>10264</v>
      </c>
    </row>
    <row r="5003" spans="1:14" x14ac:dyDescent="0.35">
      <c r="A5003" t="s">
        <v>5021</v>
      </c>
      <c r="B5003" t="s">
        <v>21</v>
      </c>
      <c r="C5003">
        <v>370</v>
      </c>
      <c r="D5003">
        <v>22000</v>
      </c>
      <c r="E5003">
        <v>1000</v>
      </c>
      <c r="F5003" t="s">
        <v>11</v>
      </c>
      <c r="G5003" s="2">
        <v>80299</v>
      </c>
      <c r="H5003">
        <f t="shared" si="468"/>
        <v>7770000</v>
      </c>
      <c r="I5003">
        <f t="shared" si="469"/>
        <v>370000</v>
      </c>
      <c r="J5003" t="str">
        <f t="shared" si="470"/>
        <v>November</v>
      </c>
      <c r="K5003" t="str">
        <f t="shared" si="471"/>
        <v>2119</v>
      </c>
      <c r="L5003" t="str">
        <f t="shared" si="472"/>
        <v>High Discount</v>
      </c>
      <c r="M5003" t="str">
        <f t="shared" si="473"/>
        <v>Ok</v>
      </c>
      <c r="N5003" t="s">
        <v>10264</v>
      </c>
    </row>
    <row r="5004" spans="1:14" x14ac:dyDescent="0.35">
      <c r="A5004" t="s">
        <v>5022</v>
      </c>
      <c r="B5004" t="s">
        <v>19</v>
      </c>
      <c r="C5004">
        <v>485</v>
      </c>
      <c r="D5004">
        <v>15000</v>
      </c>
      <c r="E5004">
        <v>400</v>
      </c>
      <c r="F5004" t="s">
        <v>8</v>
      </c>
      <c r="G5004" s="2">
        <v>80306</v>
      </c>
      <c r="H5004">
        <f t="shared" si="468"/>
        <v>7081000</v>
      </c>
      <c r="I5004">
        <f t="shared" si="469"/>
        <v>194000</v>
      </c>
      <c r="J5004" t="str">
        <f t="shared" si="470"/>
        <v>November</v>
      </c>
      <c r="K5004" t="str">
        <f t="shared" si="471"/>
        <v>2119</v>
      </c>
      <c r="L5004" t="str">
        <f t="shared" si="472"/>
        <v>Normal</v>
      </c>
      <c r="M5004" t="str">
        <f t="shared" si="473"/>
        <v>Ok</v>
      </c>
      <c r="N5004" t="s">
        <v>10264</v>
      </c>
    </row>
    <row r="5005" spans="1:14" x14ac:dyDescent="0.35">
      <c r="A5005" t="s">
        <v>5023</v>
      </c>
      <c r="B5005" t="s">
        <v>15</v>
      </c>
      <c r="C5005">
        <v>545</v>
      </c>
      <c r="D5005">
        <v>12000</v>
      </c>
      <c r="E5005">
        <v>3000</v>
      </c>
      <c r="F5005" t="s">
        <v>11</v>
      </c>
      <c r="G5005" s="2">
        <v>80313</v>
      </c>
      <c r="H5005">
        <f t="shared" si="468"/>
        <v>4905000</v>
      </c>
      <c r="I5005">
        <f t="shared" si="469"/>
        <v>1635000</v>
      </c>
      <c r="J5005" t="str">
        <f t="shared" si="470"/>
        <v>November</v>
      </c>
      <c r="K5005" t="str">
        <f t="shared" si="471"/>
        <v>2119</v>
      </c>
      <c r="L5005" t="str">
        <f t="shared" si="472"/>
        <v>High Discount</v>
      </c>
      <c r="M5005" t="str">
        <f t="shared" si="473"/>
        <v>Ok</v>
      </c>
      <c r="N5005" t="s">
        <v>10264</v>
      </c>
    </row>
    <row r="5006" spans="1:14" x14ac:dyDescent="0.35">
      <c r="A5006" t="s">
        <v>5024</v>
      </c>
      <c r="B5006" t="s">
        <v>15</v>
      </c>
      <c r="C5006">
        <v>198</v>
      </c>
      <c r="D5006">
        <v>15000</v>
      </c>
      <c r="E5006">
        <v>1000</v>
      </c>
      <c r="F5006" t="s">
        <v>46</v>
      </c>
      <c r="G5006" s="2">
        <v>80320</v>
      </c>
      <c r="H5006">
        <f t="shared" si="468"/>
        <v>2772000</v>
      </c>
      <c r="I5006">
        <f t="shared" si="469"/>
        <v>198000</v>
      </c>
      <c r="J5006" t="str">
        <f t="shared" si="470"/>
        <v>November</v>
      </c>
      <c r="K5006" t="str">
        <f t="shared" si="471"/>
        <v>2119</v>
      </c>
      <c r="L5006" t="str">
        <f t="shared" si="472"/>
        <v>High Discount</v>
      </c>
      <c r="M5006" t="str">
        <f t="shared" si="473"/>
        <v>Ok</v>
      </c>
      <c r="N5006" t="s">
        <v>10264</v>
      </c>
    </row>
    <row r="5007" spans="1:14" x14ac:dyDescent="0.35">
      <c r="A5007" t="s">
        <v>5025</v>
      </c>
      <c r="B5007" t="s">
        <v>7</v>
      </c>
      <c r="C5007">
        <v>591</v>
      </c>
      <c r="D5007">
        <v>1200</v>
      </c>
      <c r="E5007">
        <v>1000</v>
      </c>
      <c r="F5007" t="s">
        <v>16</v>
      </c>
      <c r="G5007" s="2">
        <v>80327</v>
      </c>
      <c r="H5007">
        <f t="shared" si="468"/>
        <v>118200</v>
      </c>
      <c r="I5007">
        <f t="shared" si="469"/>
        <v>591000</v>
      </c>
      <c r="J5007" t="str">
        <f t="shared" si="470"/>
        <v>December</v>
      </c>
      <c r="K5007" t="str">
        <f t="shared" si="471"/>
        <v>2119</v>
      </c>
      <c r="L5007" t="str">
        <f t="shared" si="472"/>
        <v>High Discount</v>
      </c>
      <c r="M5007" t="str">
        <f t="shared" si="473"/>
        <v>Ok</v>
      </c>
      <c r="N5007" t="s">
        <v>10264</v>
      </c>
    </row>
    <row r="5008" spans="1:14" x14ac:dyDescent="0.35">
      <c r="A5008" t="s">
        <v>5026</v>
      </c>
      <c r="B5008" t="s">
        <v>10</v>
      </c>
      <c r="C5008">
        <v>531</v>
      </c>
      <c r="D5008">
        <v>6000</v>
      </c>
      <c r="E5008">
        <v>1500</v>
      </c>
      <c r="F5008" t="s">
        <v>8</v>
      </c>
      <c r="G5008" s="2">
        <v>80334</v>
      </c>
      <c r="H5008">
        <f t="shared" si="468"/>
        <v>2389500</v>
      </c>
      <c r="I5008">
        <f t="shared" si="469"/>
        <v>796500</v>
      </c>
      <c r="J5008" t="str">
        <f t="shared" si="470"/>
        <v>December</v>
      </c>
      <c r="K5008" t="str">
        <f t="shared" si="471"/>
        <v>2119</v>
      </c>
      <c r="L5008" t="str">
        <f t="shared" si="472"/>
        <v>High Discount</v>
      </c>
      <c r="M5008" t="str">
        <f t="shared" si="473"/>
        <v>Ok</v>
      </c>
      <c r="N5008" t="s">
        <v>10264</v>
      </c>
    </row>
    <row r="5009" spans="1:14" x14ac:dyDescent="0.35">
      <c r="A5009" t="s">
        <v>5027</v>
      </c>
      <c r="B5009" t="s">
        <v>10</v>
      </c>
      <c r="C5009">
        <v>375</v>
      </c>
      <c r="D5009">
        <v>6000</v>
      </c>
      <c r="E5009">
        <v>500</v>
      </c>
      <c r="F5009" t="s">
        <v>11</v>
      </c>
      <c r="G5009" s="2">
        <v>80341</v>
      </c>
      <c r="H5009">
        <f t="shared" si="468"/>
        <v>2062500</v>
      </c>
      <c r="I5009">
        <f t="shared" si="469"/>
        <v>187500</v>
      </c>
      <c r="J5009" t="str">
        <f t="shared" si="470"/>
        <v>December</v>
      </c>
      <c r="K5009" t="str">
        <f t="shared" si="471"/>
        <v>2119</v>
      </c>
      <c r="L5009" t="str">
        <f t="shared" si="472"/>
        <v>High Discount</v>
      </c>
      <c r="M5009" t="str">
        <f t="shared" si="473"/>
        <v>Ok</v>
      </c>
      <c r="N5009" t="s">
        <v>10264</v>
      </c>
    </row>
    <row r="5010" spans="1:14" x14ac:dyDescent="0.35">
      <c r="A5010" t="s">
        <v>5028</v>
      </c>
      <c r="B5010" t="s">
        <v>43</v>
      </c>
      <c r="C5010">
        <v>78</v>
      </c>
      <c r="D5010">
        <v>1200</v>
      </c>
      <c r="E5010">
        <v>1500</v>
      </c>
      <c r="F5010" t="s">
        <v>8</v>
      </c>
      <c r="G5010" s="2">
        <v>80348</v>
      </c>
      <c r="H5010">
        <f t="shared" si="468"/>
        <v>0</v>
      </c>
      <c r="I5010">
        <f t="shared" si="469"/>
        <v>117000</v>
      </c>
      <c r="J5010" t="str">
        <f t="shared" si="470"/>
        <v>December</v>
      </c>
      <c r="K5010" t="str">
        <f t="shared" si="471"/>
        <v>2119</v>
      </c>
      <c r="L5010" t="str">
        <f t="shared" si="472"/>
        <v>High Discount</v>
      </c>
      <c r="M5010" t="str">
        <f t="shared" si="473"/>
        <v>Zero Sales</v>
      </c>
      <c r="N5010" t="s">
        <v>10264</v>
      </c>
    </row>
    <row r="5011" spans="1:14" x14ac:dyDescent="0.35">
      <c r="A5011" t="s">
        <v>5029</v>
      </c>
      <c r="B5011" t="s">
        <v>30</v>
      </c>
      <c r="C5011">
        <v>308</v>
      </c>
      <c r="D5011">
        <v>15000</v>
      </c>
      <c r="E5011">
        <v>1000</v>
      </c>
      <c r="F5011" t="s">
        <v>11</v>
      </c>
      <c r="G5011" s="2">
        <v>80355</v>
      </c>
      <c r="H5011">
        <f t="shared" si="468"/>
        <v>4312000</v>
      </c>
      <c r="I5011">
        <f t="shared" si="469"/>
        <v>308000</v>
      </c>
      <c r="J5011" t="str">
        <f t="shared" si="470"/>
        <v>January</v>
      </c>
      <c r="K5011" t="str">
        <f t="shared" si="471"/>
        <v>2120</v>
      </c>
      <c r="L5011" t="str">
        <f t="shared" si="472"/>
        <v>High Discount</v>
      </c>
      <c r="M5011" t="str">
        <f t="shared" si="473"/>
        <v>Ok</v>
      </c>
      <c r="N5011" t="s">
        <v>10264</v>
      </c>
    </row>
    <row r="5012" spans="1:14" x14ac:dyDescent="0.35">
      <c r="A5012" t="s">
        <v>5030</v>
      </c>
      <c r="B5012" t="s">
        <v>10</v>
      </c>
      <c r="C5012">
        <v>124</v>
      </c>
      <c r="D5012">
        <v>800</v>
      </c>
      <c r="E5012">
        <v>1500</v>
      </c>
      <c r="F5012" t="s">
        <v>8</v>
      </c>
      <c r="G5012" s="2">
        <v>80362</v>
      </c>
      <c r="H5012">
        <f t="shared" si="468"/>
        <v>0</v>
      </c>
      <c r="I5012">
        <f t="shared" si="469"/>
        <v>186000</v>
      </c>
      <c r="J5012" t="str">
        <f t="shared" si="470"/>
        <v>January</v>
      </c>
      <c r="K5012" t="str">
        <f t="shared" si="471"/>
        <v>2120</v>
      </c>
      <c r="L5012" t="str">
        <f t="shared" si="472"/>
        <v>High Discount</v>
      </c>
      <c r="M5012" t="str">
        <f t="shared" si="473"/>
        <v>Zero Sales</v>
      </c>
      <c r="N5012" t="s">
        <v>10264</v>
      </c>
    </row>
    <row r="5013" spans="1:14" x14ac:dyDescent="0.35">
      <c r="A5013" t="s">
        <v>5031</v>
      </c>
      <c r="B5013" t="s">
        <v>33</v>
      </c>
      <c r="C5013">
        <v>547</v>
      </c>
      <c r="D5013">
        <v>6000</v>
      </c>
      <c r="E5013">
        <v>500</v>
      </c>
      <c r="F5013" t="s">
        <v>11</v>
      </c>
      <c r="G5013" s="2">
        <v>80369</v>
      </c>
      <c r="H5013">
        <f t="shared" si="468"/>
        <v>3008500</v>
      </c>
      <c r="I5013">
        <f t="shared" si="469"/>
        <v>273500</v>
      </c>
      <c r="J5013" t="str">
        <f t="shared" si="470"/>
        <v>January</v>
      </c>
      <c r="K5013" t="str">
        <f t="shared" si="471"/>
        <v>2120</v>
      </c>
      <c r="L5013" t="str">
        <f t="shared" si="472"/>
        <v>Normal</v>
      </c>
      <c r="M5013" t="str">
        <f t="shared" si="473"/>
        <v>Ok</v>
      </c>
      <c r="N5013" t="s">
        <v>10264</v>
      </c>
    </row>
    <row r="5014" spans="1:14" x14ac:dyDescent="0.35">
      <c r="A5014" t="s">
        <v>5032</v>
      </c>
      <c r="B5014" t="s">
        <v>30</v>
      </c>
      <c r="C5014">
        <v>465</v>
      </c>
      <c r="D5014">
        <v>4500</v>
      </c>
      <c r="E5014">
        <v>2000</v>
      </c>
      <c r="F5014" t="s">
        <v>16</v>
      </c>
      <c r="G5014" s="2">
        <v>80376</v>
      </c>
      <c r="H5014">
        <f t="shared" si="468"/>
        <v>1162500</v>
      </c>
      <c r="I5014">
        <f t="shared" si="469"/>
        <v>930000</v>
      </c>
      <c r="J5014" t="str">
        <f t="shared" si="470"/>
        <v>January</v>
      </c>
      <c r="K5014" t="str">
        <f t="shared" si="471"/>
        <v>2120</v>
      </c>
      <c r="L5014" t="str">
        <f t="shared" si="472"/>
        <v>High Discount</v>
      </c>
      <c r="M5014" t="str">
        <f t="shared" si="473"/>
        <v>Ok</v>
      </c>
      <c r="N5014" t="s">
        <v>10264</v>
      </c>
    </row>
    <row r="5015" spans="1:14" x14ac:dyDescent="0.35">
      <c r="A5015" t="s">
        <v>5033</v>
      </c>
      <c r="B5015" t="s">
        <v>33</v>
      </c>
      <c r="C5015">
        <v>389</v>
      </c>
      <c r="D5015">
        <v>1200</v>
      </c>
      <c r="E5015">
        <v>3000</v>
      </c>
      <c r="F5015" t="s">
        <v>11</v>
      </c>
      <c r="G5015" s="2">
        <v>80383</v>
      </c>
      <c r="H5015">
        <f t="shared" si="468"/>
        <v>0</v>
      </c>
      <c r="I5015">
        <f t="shared" si="469"/>
        <v>1167000</v>
      </c>
      <c r="J5015" t="str">
        <f t="shared" si="470"/>
        <v>January</v>
      </c>
      <c r="K5015" t="str">
        <f t="shared" si="471"/>
        <v>2120</v>
      </c>
      <c r="L5015" t="str">
        <f t="shared" si="472"/>
        <v>High Discount</v>
      </c>
      <c r="M5015" t="str">
        <f t="shared" si="473"/>
        <v>Zero Sales</v>
      </c>
      <c r="N5015" t="s">
        <v>10264</v>
      </c>
    </row>
    <row r="5016" spans="1:14" x14ac:dyDescent="0.35">
      <c r="A5016" t="s">
        <v>5034</v>
      </c>
      <c r="B5016" t="s">
        <v>15</v>
      </c>
      <c r="C5016">
        <v>357</v>
      </c>
      <c r="D5016">
        <v>15000</v>
      </c>
      <c r="E5016">
        <v>400</v>
      </c>
      <c r="F5016" t="s">
        <v>46</v>
      </c>
      <c r="G5016" s="2">
        <v>80390</v>
      </c>
      <c r="H5016">
        <f t="shared" si="468"/>
        <v>5212200</v>
      </c>
      <c r="I5016">
        <f t="shared" si="469"/>
        <v>142800</v>
      </c>
      <c r="J5016" t="str">
        <f t="shared" si="470"/>
        <v>February</v>
      </c>
      <c r="K5016" t="str">
        <f t="shared" si="471"/>
        <v>2120</v>
      </c>
      <c r="L5016" t="str">
        <f t="shared" si="472"/>
        <v>High Discount</v>
      </c>
      <c r="M5016" t="str">
        <f t="shared" si="473"/>
        <v>Ok</v>
      </c>
      <c r="N5016" t="s">
        <v>10264</v>
      </c>
    </row>
    <row r="5017" spans="1:14" x14ac:dyDescent="0.35">
      <c r="A5017" t="s">
        <v>5035</v>
      </c>
      <c r="B5017" t="s">
        <v>30</v>
      </c>
      <c r="C5017">
        <v>290</v>
      </c>
      <c r="D5017">
        <v>45000</v>
      </c>
      <c r="E5017">
        <v>100</v>
      </c>
      <c r="F5017" t="s">
        <v>8</v>
      </c>
      <c r="G5017" s="2">
        <v>80397</v>
      </c>
      <c r="H5017">
        <f t="shared" si="468"/>
        <v>13021000</v>
      </c>
      <c r="I5017">
        <f t="shared" si="469"/>
        <v>29000</v>
      </c>
      <c r="J5017" t="str">
        <f t="shared" si="470"/>
        <v>February</v>
      </c>
      <c r="K5017" t="str">
        <f t="shared" si="471"/>
        <v>2120</v>
      </c>
      <c r="L5017" t="str">
        <f t="shared" si="472"/>
        <v>Normal</v>
      </c>
      <c r="M5017" t="str">
        <f t="shared" si="473"/>
        <v>Ok</v>
      </c>
      <c r="N5017" t="s">
        <v>10264</v>
      </c>
    </row>
    <row r="5018" spans="1:14" x14ac:dyDescent="0.35">
      <c r="A5018" t="s">
        <v>5036</v>
      </c>
      <c r="B5018" t="s">
        <v>10</v>
      </c>
      <c r="C5018">
        <v>302</v>
      </c>
      <c r="D5018">
        <v>6000</v>
      </c>
      <c r="E5018">
        <v>1000</v>
      </c>
      <c r="F5018" t="s">
        <v>8</v>
      </c>
      <c r="G5018" s="2">
        <v>80404</v>
      </c>
      <c r="H5018">
        <f t="shared" si="468"/>
        <v>1510000</v>
      </c>
      <c r="I5018">
        <f t="shared" si="469"/>
        <v>302000</v>
      </c>
      <c r="J5018" t="str">
        <f t="shared" si="470"/>
        <v>February</v>
      </c>
      <c r="K5018" t="str">
        <f t="shared" si="471"/>
        <v>2120</v>
      </c>
      <c r="L5018" t="str">
        <f t="shared" si="472"/>
        <v>High Discount</v>
      </c>
      <c r="M5018" t="str">
        <f t="shared" si="473"/>
        <v>Ok</v>
      </c>
      <c r="N5018" t="s">
        <v>10264</v>
      </c>
    </row>
    <row r="5019" spans="1:14" x14ac:dyDescent="0.35">
      <c r="A5019" t="s">
        <v>5037</v>
      </c>
      <c r="B5019" t="s">
        <v>21</v>
      </c>
      <c r="C5019">
        <v>269</v>
      </c>
      <c r="D5019">
        <v>22000</v>
      </c>
      <c r="E5019">
        <v>1000</v>
      </c>
      <c r="F5019" t="s">
        <v>46</v>
      </c>
      <c r="G5019" s="2">
        <v>80411</v>
      </c>
      <c r="H5019">
        <f t="shared" si="468"/>
        <v>5649000</v>
      </c>
      <c r="I5019">
        <f t="shared" si="469"/>
        <v>269000</v>
      </c>
      <c r="J5019" t="str">
        <f t="shared" si="470"/>
        <v>February</v>
      </c>
      <c r="K5019" t="str">
        <f t="shared" si="471"/>
        <v>2120</v>
      </c>
      <c r="L5019" t="str">
        <f t="shared" si="472"/>
        <v>High Discount</v>
      </c>
      <c r="M5019" t="str">
        <f t="shared" si="473"/>
        <v>Ok</v>
      </c>
      <c r="N5019" t="s">
        <v>10264</v>
      </c>
    </row>
    <row r="5020" spans="1:14" x14ac:dyDescent="0.35">
      <c r="A5020" t="s">
        <v>5038</v>
      </c>
      <c r="B5020" t="s">
        <v>7</v>
      </c>
      <c r="C5020">
        <v>446</v>
      </c>
      <c r="D5020">
        <v>45000</v>
      </c>
      <c r="E5020">
        <v>100</v>
      </c>
      <c r="F5020" t="s">
        <v>46</v>
      </c>
      <c r="G5020" s="2">
        <v>80418</v>
      </c>
      <c r="H5020">
        <f t="shared" si="468"/>
        <v>20025400</v>
      </c>
      <c r="I5020">
        <f t="shared" si="469"/>
        <v>44600</v>
      </c>
      <c r="J5020" t="str">
        <f t="shared" si="470"/>
        <v>March</v>
      </c>
      <c r="K5020" t="str">
        <f t="shared" si="471"/>
        <v>2120</v>
      </c>
      <c r="L5020" t="str">
        <f t="shared" si="472"/>
        <v>Normal</v>
      </c>
      <c r="M5020" t="str">
        <f t="shared" si="473"/>
        <v>Ok</v>
      </c>
      <c r="N5020" t="s">
        <v>10264</v>
      </c>
    </row>
    <row r="5021" spans="1:14" x14ac:dyDescent="0.35">
      <c r="A5021" t="s">
        <v>5039</v>
      </c>
      <c r="B5021" t="s">
        <v>33</v>
      </c>
      <c r="C5021">
        <v>385</v>
      </c>
      <c r="D5021">
        <v>800</v>
      </c>
      <c r="E5021">
        <v>500</v>
      </c>
      <c r="F5021" t="s">
        <v>16</v>
      </c>
      <c r="G5021" s="2">
        <v>80425</v>
      </c>
      <c r="H5021">
        <f t="shared" si="468"/>
        <v>115500</v>
      </c>
      <c r="I5021">
        <f t="shared" si="469"/>
        <v>192500</v>
      </c>
      <c r="J5021" t="str">
        <f t="shared" si="470"/>
        <v>March</v>
      </c>
      <c r="K5021" t="str">
        <f t="shared" si="471"/>
        <v>2120</v>
      </c>
      <c r="L5021" t="str">
        <f t="shared" si="472"/>
        <v>High Discount</v>
      </c>
      <c r="M5021" t="str">
        <f t="shared" si="473"/>
        <v>Ok</v>
      </c>
      <c r="N5021" t="s">
        <v>10264</v>
      </c>
    </row>
    <row r="5022" spans="1:14" x14ac:dyDescent="0.35">
      <c r="A5022" t="s">
        <v>5040</v>
      </c>
      <c r="B5022" t="s">
        <v>30</v>
      </c>
      <c r="C5022">
        <v>78</v>
      </c>
      <c r="D5022">
        <v>6000</v>
      </c>
      <c r="E5022">
        <v>100</v>
      </c>
      <c r="F5022" t="s">
        <v>8</v>
      </c>
      <c r="G5022" s="2">
        <v>80432</v>
      </c>
      <c r="H5022">
        <f t="shared" si="468"/>
        <v>460200</v>
      </c>
      <c r="I5022">
        <f t="shared" si="469"/>
        <v>7800</v>
      </c>
      <c r="J5022" t="str">
        <f t="shared" si="470"/>
        <v>March</v>
      </c>
      <c r="K5022" t="str">
        <f t="shared" si="471"/>
        <v>2120</v>
      </c>
      <c r="L5022" t="str">
        <f t="shared" si="472"/>
        <v>High Discount</v>
      </c>
      <c r="M5022" t="str">
        <f t="shared" si="473"/>
        <v>Ok</v>
      </c>
      <c r="N5022" t="s">
        <v>10264</v>
      </c>
    </row>
    <row r="5023" spans="1:14" x14ac:dyDescent="0.35">
      <c r="A5023" t="s">
        <v>5041</v>
      </c>
      <c r="B5023" t="s">
        <v>10</v>
      </c>
      <c r="C5023">
        <v>543</v>
      </c>
      <c r="D5023">
        <v>22000</v>
      </c>
      <c r="E5023">
        <v>100</v>
      </c>
      <c r="F5023" t="s">
        <v>16</v>
      </c>
      <c r="G5023" s="2">
        <v>80439</v>
      </c>
      <c r="H5023">
        <f t="shared" si="468"/>
        <v>11891700</v>
      </c>
      <c r="I5023">
        <f t="shared" si="469"/>
        <v>54300</v>
      </c>
      <c r="J5023" t="str">
        <f t="shared" si="470"/>
        <v>March</v>
      </c>
      <c r="K5023" t="str">
        <f t="shared" si="471"/>
        <v>2120</v>
      </c>
      <c r="L5023" t="str">
        <f t="shared" si="472"/>
        <v>Normal</v>
      </c>
      <c r="M5023" t="str">
        <f t="shared" si="473"/>
        <v>Ok</v>
      </c>
      <c r="N5023" t="s">
        <v>10264</v>
      </c>
    </row>
    <row r="5024" spans="1:14" x14ac:dyDescent="0.35">
      <c r="A5024" t="s">
        <v>5042</v>
      </c>
      <c r="B5024" t="s">
        <v>30</v>
      </c>
      <c r="C5024">
        <v>551</v>
      </c>
      <c r="D5024">
        <v>45000</v>
      </c>
      <c r="E5024">
        <v>2000</v>
      </c>
      <c r="F5024" t="s">
        <v>8</v>
      </c>
      <c r="G5024" s="2">
        <v>80446</v>
      </c>
      <c r="H5024">
        <f t="shared" si="468"/>
        <v>23693000</v>
      </c>
      <c r="I5024">
        <f t="shared" si="469"/>
        <v>1102000</v>
      </c>
      <c r="J5024" t="str">
        <f t="shared" si="470"/>
        <v>April</v>
      </c>
      <c r="K5024" t="str">
        <f t="shared" si="471"/>
        <v>2120</v>
      </c>
      <c r="L5024" t="str">
        <f t="shared" si="472"/>
        <v>High Discount</v>
      </c>
      <c r="M5024" t="str">
        <f t="shared" si="473"/>
        <v>Ok</v>
      </c>
      <c r="N5024" t="s">
        <v>10264</v>
      </c>
    </row>
    <row r="5025" spans="1:14" x14ac:dyDescent="0.35">
      <c r="A5025" t="s">
        <v>5043</v>
      </c>
      <c r="B5025" t="s">
        <v>10</v>
      </c>
      <c r="C5025">
        <v>203</v>
      </c>
      <c r="D5025">
        <v>22000</v>
      </c>
      <c r="E5025">
        <v>3000</v>
      </c>
      <c r="F5025" t="s">
        <v>8</v>
      </c>
      <c r="G5025" s="2">
        <v>80453</v>
      </c>
      <c r="H5025">
        <f t="shared" si="468"/>
        <v>3857000</v>
      </c>
      <c r="I5025">
        <f t="shared" si="469"/>
        <v>609000</v>
      </c>
      <c r="J5025" t="str">
        <f t="shared" si="470"/>
        <v>April</v>
      </c>
      <c r="K5025" t="str">
        <f t="shared" si="471"/>
        <v>2120</v>
      </c>
      <c r="L5025" t="str">
        <f t="shared" si="472"/>
        <v>High Discount</v>
      </c>
      <c r="M5025" t="str">
        <f t="shared" si="473"/>
        <v>Ok</v>
      </c>
      <c r="N5025" t="s">
        <v>10264</v>
      </c>
    </row>
    <row r="5026" spans="1:14" x14ac:dyDescent="0.35">
      <c r="A5026" t="s">
        <v>5044</v>
      </c>
      <c r="B5026" t="s">
        <v>10</v>
      </c>
      <c r="C5026">
        <v>280</v>
      </c>
      <c r="D5026">
        <v>1200</v>
      </c>
      <c r="E5026">
        <v>1000</v>
      </c>
      <c r="F5026" t="s">
        <v>16</v>
      </c>
      <c r="G5026" s="2">
        <v>80460</v>
      </c>
      <c r="H5026">
        <f t="shared" si="468"/>
        <v>56000</v>
      </c>
      <c r="I5026">
        <f t="shared" si="469"/>
        <v>280000</v>
      </c>
      <c r="J5026" t="str">
        <f t="shared" si="470"/>
        <v>April</v>
      </c>
      <c r="K5026" t="str">
        <f t="shared" si="471"/>
        <v>2120</v>
      </c>
      <c r="L5026" t="str">
        <f t="shared" si="472"/>
        <v>High Discount</v>
      </c>
      <c r="M5026" t="str">
        <f t="shared" si="473"/>
        <v>Ok</v>
      </c>
      <c r="N5026" t="s">
        <v>10264</v>
      </c>
    </row>
    <row r="5027" spans="1:14" x14ac:dyDescent="0.35">
      <c r="A5027" t="s">
        <v>5045</v>
      </c>
      <c r="B5027" t="s">
        <v>10</v>
      </c>
      <c r="C5027">
        <v>151</v>
      </c>
      <c r="D5027">
        <v>6000</v>
      </c>
      <c r="E5027">
        <v>100</v>
      </c>
      <c r="F5027" t="s">
        <v>8</v>
      </c>
      <c r="G5027" s="2">
        <v>80467</v>
      </c>
      <c r="H5027">
        <f t="shared" si="468"/>
        <v>890900</v>
      </c>
      <c r="I5027">
        <f t="shared" si="469"/>
        <v>15100</v>
      </c>
      <c r="J5027" t="str">
        <f t="shared" si="470"/>
        <v>April</v>
      </c>
      <c r="K5027" t="str">
        <f t="shared" si="471"/>
        <v>2120</v>
      </c>
      <c r="L5027" t="str">
        <f t="shared" si="472"/>
        <v>Normal</v>
      </c>
      <c r="M5027" t="str">
        <f t="shared" si="473"/>
        <v>Ok</v>
      </c>
      <c r="N5027" t="s">
        <v>10264</v>
      </c>
    </row>
    <row r="5028" spans="1:14" x14ac:dyDescent="0.35">
      <c r="A5028" t="s">
        <v>5046</v>
      </c>
      <c r="B5028" t="s">
        <v>43</v>
      </c>
      <c r="C5028">
        <v>226</v>
      </c>
      <c r="D5028">
        <v>4500</v>
      </c>
      <c r="E5028">
        <v>5000</v>
      </c>
      <c r="F5028" t="s">
        <v>8</v>
      </c>
      <c r="G5028" s="2">
        <v>80474</v>
      </c>
      <c r="H5028">
        <f t="shared" si="468"/>
        <v>0</v>
      </c>
      <c r="I5028">
        <f t="shared" si="469"/>
        <v>1130000</v>
      </c>
      <c r="J5028" t="str">
        <f t="shared" si="470"/>
        <v>April</v>
      </c>
      <c r="K5028" t="str">
        <f t="shared" si="471"/>
        <v>2120</v>
      </c>
      <c r="L5028" t="str">
        <f t="shared" si="472"/>
        <v>High Discount</v>
      </c>
      <c r="M5028" t="str">
        <f t="shared" si="473"/>
        <v>Zero Sales</v>
      </c>
      <c r="N5028" t="s">
        <v>10264</v>
      </c>
    </row>
    <row r="5029" spans="1:14" x14ac:dyDescent="0.35">
      <c r="A5029" t="s">
        <v>5047</v>
      </c>
      <c r="B5029" t="s">
        <v>7</v>
      </c>
      <c r="C5029">
        <v>281</v>
      </c>
      <c r="D5029">
        <v>4500</v>
      </c>
      <c r="E5029">
        <v>3000</v>
      </c>
      <c r="F5029" t="s">
        <v>16</v>
      </c>
      <c r="G5029" s="2">
        <v>80481</v>
      </c>
      <c r="H5029">
        <f t="shared" si="468"/>
        <v>421500</v>
      </c>
      <c r="I5029">
        <f t="shared" si="469"/>
        <v>843000</v>
      </c>
      <c r="J5029" t="str">
        <f t="shared" si="470"/>
        <v>May</v>
      </c>
      <c r="K5029" t="str">
        <f t="shared" si="471"/>
        <v>2120</v>
      </c>
      <c r="L5029" t="str">
        <f t="shared" si="472"/>
        <v>High Discount</v>
      </c>
      <c r="M5029" t="str">
        <f t="shared" si="473"/>
        <v>Ok</v>
      </c>
      <c r="N5029" t="s">
        <v>10264</v>
      </c>
    </row>
    <row r="5030" spans="1:14" x14ac:dyDescent="0.35">
      <c r="A5030" t="s">
        <v>5048</v>
      </c>
      <c r="B5030" t="s">
        <v>21</v>
      </c>
      <c r="C5030">
        <v>61</v>
      </c>
      <c r="D5030">
        <v>12000</v>
      </c>
      <c r="E5030">
        <v>3000</v>
      </c>
      <c r="F5030" t="s">
        <v>11</v>
      </c>
      <c r="G5030" s="2">
        <v>80488</v>
      </c>
      <c r="H5030">
        <f t="shared" si="468"/>
        <v>549000</v>
      </c>
      <c r="I5030">
        <f t="shared" si="469"/>
        <v>183000</v>
      </c>
      <c r="J5030" t="str">
        <f t="shared" si="470"/>
        <v>May</v>
      </c>
      <c r="K5030" t="str">
        <f t="shared" si="471"/>
        <v>2120</v>
      </c>
      <c r="L5030" t="str">
        <f t="shared" si="472"/>
        <v>High Discount</v>
      </c>
      <c r="M5030" t="str">
        <f t="shared" si="473"/>
        <v>Ok</v>
      </c>
      <c r="N5030" t="s">
        <v>10264</v>
      </c>
    </row>
    <row r="5031" spans="1:14" x14ac:dyDescent="0.35">
      <c r="A5031" t="s">
        <v>5049</v>
      </c>
      <c r="B5031" t="s">
        <v>21</v>
      </c>
      <c r="C5031">
        <v>235</v>
      </c>
      <c r="D5031">
        <v>6000</v>
      </c>
      <c r="E5031">
        <v>5000</v>
      </c>
      <c r="F5031" t="s">
        <v>16</v>
      </c>
      <c r="G5031" s="2">
        <v>80495</v>
      </c>
      <c r="H5031">
        <f t="shared" si="468"/>
        <v>235000</v>
      </c>
      <c r="I5031">
        <f t="shared" si="469"/>
        <v>1175000</v>
      </c>
      <c r="J5031" t="str">
        <f t="shared" si="470"/>
        <v>May</v>
      </c>
      <c r="K5031" t="str">
        <f t="shared" si="471"/>
        <v>2120</v>
      </c>
      <c r="L5031" t="str">
        <f t="shared" si="472"/>
        <v>High Discount</v>
      </c>
      <c r="M5031" t="str">
        <f t="shared" si="473"/>
        <v>Ok</v>
      </c>
      <c r="N5031" t="s">
        <v>10264</v>
      </c>
    </row>
    <row r="5032" spans="1:14" x14ac:dyDescent="0.35">
      <c r="A5032" t="s">
        <v>5050</v>
      </c>
      <c r="B5032" t="s">
        <v>30</v>
      </c>
      <c r="C5032">
        <v>315</v>
      </c>
      <c r="D5032">
        <v>1200</v>
      </c>
      <c r="E5032">
        <v>2000</v>
      </c>
      <c r="F5032" t="s">
        <v>8</v>
      </c>
      <c r="G5032" s="2">
        <v>80502</v>
      </c>
      <c r="H5032">
        <f t="shared" si="468"/>
        <v>0</v>
      </c>
      <c r="I5032">
        <f t="shared" si="469"/>
        <v>630000</v>
      </c>
      <c r="J5032" t="str">
        <f t="shared" si="470"/>
        <v>May</v>
      </c>
      <c r="K5032" t="str">
        <f t="shared" si="471"/>
        <v>2120</v>
      </c>
      <c r="L5032" t="str">
        <f t="shared" si="472"/>
        <v>High Discount</v>
      </c>
      <c r="M5032" t="str">
        <f t="shared" si="473"/>
        <v>Zero Sales</v>
      </c>
      <c r="N5032" t="s">
        <v>10264</v>
      </c>
    </row>
    <row r="5033" spans="1:14" x14ac:dyDescent="0.35">
      <c r="A5033" t="s">
        <v>5051</v>
      </c>
      <c r="B5033" t="s">
        <v>30</v>
      </c>
      <c r="C5033">
        <v>184</v>
      </c>
      <c r="D5033">
        <v>22000</v>
      </c>
      <c r="E5033">
        <v>200</v>
      </c>
      <c r="F5033" t="s">
        <v>46</v>
      </c>
      <c r="G5033" s="2">
        <v>80509</v>
      </c>
      <c r="H5033">
        <f t="shared" si="468"/>
        <v>4011200</v>
      </c>
      <c r="I5033">
        <f t="shared" si="469"/>
        <v>36800</v>
      </c>
      <c r="J5033" t="str">
        <f t="shared" si="470"/>
        <v>June</v>
      </c>
      <c r="K5033" t="str">
        <f t="shared" si="471"/>
        <v>2120</v>
      </c>
      <c r="L5033" t="str">
        <f t="shared" si="472"/>
        <v>High Discount</v>
      </c>
      <c r="M5033" t="str">
        <f t="shared" si="473"/>
        <v>Ok</v>
      </c>
      <c r="N5033" t="s">
        <v>10264</v>
      </c>
    </row>
    <row r="5034" spans="1:14" x14ac:dyDescent="0.35">
      <c r="A5034" t="s">
        <v>5052</v>
      </c>
      <c r="B5034" t="s">
        <v>10</v>
      </c>
      <c r="C5034">
        <v>80</v>
      </c>
      <c r="D5034">
        <v>1200</v>
      </c>
      <c r="E5034">
        <v>1500</v>
      </c>
      <c r="F5034" t="s">
        <v>11</v>
      </c>
      <c r="G5034" s="2">
        <v>80516</v>
      </c>
      <c r="H5034">
        <f t="shared" si="468"/>
        <v>0</v>
      </c>
      <c r="I5034">
        <f t="shared" si="469"/>
        <v>120000</v>
      </c>
      <c r="J5034" t="str">
        <f t="shared" si="470"/>
        <v>June</v>
      </c>
      <c r="K5034" t="str">
        <f t="shared" si="471"/>
        <v>2120</v>
      </c>
      <c r="L5034" t="str">
        <f t="shared" si="472"/>
        <v>High Discount</v>
      </c>
      <c r="M5034" t="str">
        <f t="shared" si="473"/>
        <v>Zero Sales</v>
      </c>
      <c r="N5034" t="s">
        <v>10264</v>
      </c>
    </row>
    <row r="5035" spans="1:14" x14ac:dyDescent="0.35">
      <c r="A5035" t="s">
        <v>5053</v>
      </c>
      <c r="B5035" t="s">
        <v>43</v>
      </c>
      <c r="C5035">
        <v>505</v>
      </c>
      <c r="D5035">
        <v>18000</v>
      </c>
      <c r="E5035">
        <v>3000</v>
      </c>
      <c r="F5035" t="s">
        <v>46</v>
      </c>
      <c r="G5035" s="2">
        <v>80523</v>
      </c>
      <c r="H5035">
        <f t="shared" si="468"/>
        <v>7575000</v>
      </c>
      <c r="I5035">
        <f t="shared" si="469"/>
        <v>1515000</v>
      </c>
      <c r="J5035" t="str">
        <f t="shared" si="470"/>
        <v>June</v>
      </c>
      <c r="K5035" t="str">
        <f t="shared" si="471"/>
        <v>2120</v>
      </c>
      <c r="L5035" t="str">
        <f t="shared" si="472"/>
        <v>High Discount</v>
      </c>
      <c r="M5035" t="str">
        <f t="shared" si="473"/>
        <v>Ok</v>
      </c>
      <c r="N5035" t="s">
        <v>10264</v>
      </c>
    </row>
    <row r="5036" spans="1:14" x14ac:dyDescent="0.35">
      <c r="A5036" t="s">
        <v>5054</v>
      </c>
      <c r="B5036" t="s">
        <v>10</v>
      </c>
      <c r="C5036">
        <v>308</v>
      </c>
      <c r="D5036">
        <v>800</v>
      </c>
      <c r="E5036">
        <v>500</v>
      </c>
      <c r="F5036" t="s">
        <v>11</v>
      </c>
      <c r="G5036" s="2">
        <v>80530</v>
      </c>
      <c r="H5036">
        <f t="shared" si="468"/>
        <v>92400</v>
      </c>
      <c r="I5036">
        <f t="shared" si="469"/>
        <v>154000</v>
      </c>
      <c r="J5036" t="str">
        <f t="shared" si="470"/>
        <v>June</v>
      </c>
      <c r="K5036" t="str">
        <f t="shared" si="471"/>
        <v>2120</v>
      </c>
      <c r="L5036" t="str">
        <f t="shared" si="472"/>
        <v>High Discount</v>
      </c>
      <c r="M5036" t="str">
        <f t="shared" si="473"/>
        <v>Ok</v>
      </c>
      <c r="N5036" t="s">
        <v>10264</v>
      </c>
    </row>
    <row r="5037" spans="1:14" x14ac:dyDescent="0.35">
      <c r="A5037" t="s">
        <v>5055</v>
      </c>
      <c r="B5037" t="s">
        <v>43</v>
      </c>
      <c r="C5037">
        <v>153</v>
      </c>
      <c r="D5037">
        <v>45000</v>
      </c>
      <c r="E5037">
        <v>300</v>
      </c>
      <c r="F5037" t="s">
        <v>46</v>
      </c>
      <c r="G5037" s="2">
        <v>80537</v>
      </c>
      <c r="H5037">
        <f t="shared" si="468"/>
        <v>6839100</v>
      </c>
      <c r="I5037">
        <f t="shared" si="469"/>
        <v>45900</v>
      </c>
      <c r="J5037" t="str">
        <f t="shared" si="470"/>
        <v>July</v>
      </c>
      <c r="K5037" t="str">
        <f t="shared" si="471"/>
        <v>2120</v>
      </c>
      <c r="L5037" t="str">
        <f t="shared" si="472"/>
        <v>High Discount</v>
      </c>
      <c r="M5037" t="str">
        <f t="shared" si="473"/>
        <v>Ok</v>
      </c>
      <c r="N5037" t="s">
        <v>10264</v>
      </c>
    </row>
    <row r="5038" spans="1:14" x14ac:dyDescent="0.35">
      <c r="A5038" t="s">
        <v>5056</v>
      </c>
      <c r="B5038" t="s">
        <v>10</v>
      </c>
      <c r="C5038">
        <v>480</v>
      </c>
      <c r="D5038">
        <v>800</v>
      </c>
      <c r="E5038">
        <v>500</v>
      </c>
      <c r="F5038" t="s">
        <v>11</v>
      </c>
      <c r="G5038" s="2">
        <v>80544</v>
      </c>
      <c r="H5038">
        <f t="shared" si="468"/>
        <v>144000</v>
      </c>
      <c r="I5038">
        <f t="shared" si="469"/>
        <v>240000</v>
      </c>
      <c r="J5038" t="str">
        <f t="shared" si="470"/>
        <v>July</v>
      </c>
      <c r="K5038" t="str">
        <f t="shared" si="471"/>
        <v>2120</v>
      </c>
      <c r="L5038" t="str">
        <f t="shared" si="472"/>
        <v>High Discount</v>
      </c>
      <c r="M5038" t="str">
        <f t="shared" si="473"/>
        <v>Ok</v>
      </c>
      <c r="N5038" t="s">
        <v>10264</v>
      </c>
    </row>
    <row r="5039" spans="1:14" x14ac:dyDescent="0.35">
      <c r="A5039" t="s">
        <v>5057</v>
      </c>
      <c r="B5039" t="s">
        <v>33</v>
      </c>
      <c r="C5039">
        <v>431</v>
      </c>
      <c r="D5039">
        <v>1200</v>
      </c>
      <c r="E5039">
        <v>1000</v>
      </c>
      <c r="F5039" t="s">
        <v>16</v>
      </c>
      <c r="G5039" s="2">
        <v>80551</v>
      </c>
      <c r="H5039">
        <f t="shared" si="468"/>
        <v>86200</v>
      </c>
      <c r="I5039">
        <f t="shared" si="469"/>
        <v>431000</v>
      </c>
      <c r="J5039" t="str">
        <f t="shared" si="470"/>
        <v>July</v>
      </c>
      <c r="K5039" t="str">
        <f t="shared" si="471"/>
        <v>2120</v>
      </c>
      <c r="L5039" t="str">
        <f t="shared" si="472"/>
        <v>High Discount</v>
      </c>
      <c r="M5039" t="str">
        <f t="shared" si="473"/>
        <v>Ok</v>
      </c>
      <c r="N5039" t="s">
        <v>10264</v>
      </c>
    </row>
    <row r="5040" spans="1:14" x14ac:dyDescent="0.35">
      <c r="A5040" t="s">
        <v>5058</v>
      </c>
      <c r="B5040" t="s">
        <v>33</v>
      </c>
      <c r="C5040">
        <v>518</v>
      </c>
      <c r="D5040">
        <v>4500</v>
      </c>
      <c r="E5040">
        <v>400</v>
      </c>
      <c r="F5040" t="s">
        <v>11</v>
      </c>
      <c r="G5040" s="2">
        <v>80558</v>
      </c>
      <c r="H5040">
        <f t="shared" si="468"/>
        <v>2123800</v>
      </c>
      <c r="I5040">
        <f t="shared" si="469"/>
        <v>207200</v>
      </c>
      <c r="J5040" t="str">
        <f t="shared" si="470"/>
        <v>July</v>
      </c>
      <c r="K5040" t="str">
        <f t="shared" si="471"/>
        <v>2120</v>
      </c>
      <c r="L5040" t="str">
        <f t="shared" si="472"/>
        <v>Normal</v>
      </c>
      <c r="M5040" t="str">
        <f t="shared" si="473"/>
        <v>Ok</v>
      </c>
      <c r="N5040" t="s">
        <v>10264</v>
      </c>
    </row>
    <row r="5041" spans="1:14" x14ac:dyDescent="0.35">
      <c r="A5041" t="s">
        <v>5059</v>
      </c>
      <c r="B5041" t="s">
        <v>15</v>
      </c>
      <c r="C5041">
        <v>562</v>
      </c>
      <c r="D5041">
        <v>15000</v>
      </c>
      <c r="E5041">
        <v>3000</v>
      </c>
      <c r="F5041" t="s">
        <v>11</v>
      </c>
      <c r="G5041" s="2">
        <v>80565</v>
      </c>
      <c r="H5041">
        <f t="shared" si="468"/>
        <v>6744000</v>
      </c>
      <c r="I5041">
        <f t="shared" si="469"/>
        <v>1686000</v>
      </c>
      <c r="J5041" t="str">
        <f t="shared" si="470"/>
        <v>July</v>
      </c>
      <c r="K5041" t="str">
        <f t="shared" si="471"/>
        <v>2120</v>
      </c>
      <c r="L5041" t="str">
        <f t="shared" si="472"/>
        <v>High Discount</v>
      </c>
      <c r="M5041" t="str">
        <f t="shared" si="473"/>
        <v>Ok</v>
      </c>
      <c r="N5041" t="s">
        <v>10264</v>
      </c>
    </row>
    <row r="5042" spans="1:14" x14ac:dyDescent="0.35">
      <c r="A5042" t="s">
        <v>5060</v>
      </c>
      <c r="B5042" t="s">
        <v>10</v>
      </c>
      <c r="C5042">
        <v>256</v>
      </c>
      <c r="D5042">
        <v>800</v>
      </c>
      <c r="E5042">
        <v>100</v>
      </c>
      <c r="F5042" t="s">
        <v>11</v>
      </c>
      <c r="G5042" s="2">
        <v>80572</v>
      </c>
      <c r="H5042">
        <f t="shared" si="468"/>
        <v>179200</v>
      </c>
      <c r="I5042">
        <f t="shared" si="469"/>
        <v>25600</v>
      </c>
      <c r="J5042" t="str">
        <f t="shared" si="470"/>
        <v>August</v>
      </c>
      <c r="K5042" t="str">
        <f t="shared" si="471"/>
        <v>2120</v>
      </c>
      <c r="L5042" t="str">
        <f t="shared" si="472"/>
        <v>Normal</v>
      </c>
      <c r="M5042" t="str">
        <f t="shared" si="473"/>
        <v>Ok</v>
      </c>
      <c r="N5042" t="s">
        <v>10264</v>
      </c>
    </row>
    <row r="5043" spans="1:14" x14ac:dyDescent="0.35">
      <c r="A5043" t="s">
        <v>5061</v>
      </c>
      <c r="B5043" t="s">
        <v>7</v>
      </c>
      <c r="C5043">
        <v>496</v>
      </c>
      <c r="D5043">
        <v>15000</v>
      </c>
      <c r="E5043">
        <v>1500</v>
      </c>
      <c r="F5043" t="s">
        <v>8</v>
      </c>
      <c r="G5043" s="2">
        <v>80579</v>
      </c>
      <c r="H5043">
        <f t="shared" si="468"/>
        <v>6696000</v>
      </c>
      <c r="I5043">
        <f t="shared" si="469"/>
        <v>744000</v>
      </c>
      <c r="J5043" t="str">
        <f t="shared" si="470"/>
        <v>August</v>
      </c>
      <c r="K5043" t="str">
        <f t="shared" si="471"/>
        <v>2120</v>
      </c>
      <c r="L5043" t="str">
        <f t="shared" si="472"/>
        <v>High Discount</v>
      </c>
      <c r="M5043" t="str">
        <f t="shared" si="473"/>
        <v>Ok</v>
      </c>
      <c r="N5043" t="s">
        <v>10264</v>
      </c>
    </row>
    <row r="5044" spans="1:14" x14ac:dyDescent="0.35">
      <c r="A5044" t="s">
        <v>5062</v>
      </c>
      <c r="B5044" t="s">
        <v>15</v>
      </c>
      <c r="C5044">
        <v>138</v>
      </c>
      <c r="D5044">
        <v>5500</v>
      </c>
      <c r="E5044">
        <v>200</v>
      </c>
      <c r="F5044" t="s">
        <v>46</v>
      </c>
      <c r="G5044" s="2">
        <v>80586</v>
      </c>
      <c r="H5044">
        <f t="shared" si="468"/>
        <v>731400</v>
      </c>
      <c r="I5044">
        <f t="shared" si="469"/>
        <v>27600</v>
      </c>
      <c r="J5044" t="str">
        <f t="shared" si="470"/>
        <v>August</v>
      </c>
      <c r="K5044" t="str">
        <f t="shared" si="471"/>
        <v>2120</v>
      </c>
      <c r="L5044" t="str">
        <f t="shared" si="472"/>
        <v>High Discount</v>
      </c>
      <c r="M5044" t="str">
        <f t="shared" si="473"/>
        <v>Ok</v>
      </c>
      <c r="N5044" t="s">
        <v>10264</v>
      </c>
    </row>
    <row r="5045" spans="1:14" x14ac:dyDescent="0.35">
      <c r="A5045" t="s">
        <v>5063</v>
      </c>
      <c r="B5045" t="s">
        <v>30</v>
      </c>
      <c r="C5045">
        <v>244</v>
      </c>
      <c r="D5045">
        <v>1200</v>
      </c>
      <c r="E5045">
        <v>300</v>
      </c>
      <c r="F5045" t="s">
        <v>16</v>
      </c>
      <c r="G5045" s="2">
        <v>80593</v>
      </c>
      <c r="H5045">
        <f t="shared" si="468"/>
        <v>219600</v>
      </c>
      <c r="I5045">
        <f t="shared" si="469"/>
        <v>73200</v>
      </c>
      <c r="J5045" t="str">
        <f t="shared" si="470"/>
        <v>August</v>
      </c>
      <c r="K5045" t="str">
        <f t="shared" si="471"/>
        <v>2120</v>
      </c>
      <c r="L5045" t="str">
        <f t="shared" si="472"/>
        <v>High Discount</v>
      </c>
      <c r="M5045" t="str">
        <f t="shared" si="473"/>
        <v>Ok</v>
      </c>
      <c r="N5045" t="s">
        <v>10264</v>
      </c>
    </row>
    <row r="5046" spans="1:14" x14ac:dyDescent="0.35">
      <c r="A5046" t="s">
        <v>5064</v>
      </c>
      <c r="B5046" t="s">
        <v>19</v>
      </c>
      <c r="C5046">
        <v>463</v>
      </c>
      <c r="D5046">
        <v>45000</v>
      </c>
      <c r="E5046">
        <v>300</v>
      </c>
      <c r="F5046" t="s">
        <v>46</v>
      </c>
      <c r="G5046" s="2">
        <v>80600</v>
      </c>
      <c r="H5046">
        <f t="shared" si="468"/>
        <v>20696100</v>
      </c>
      <c r="I5046">
        <f t="shared" si="469"/>
        <v>138900</v>
      </c>
      <c r="J5046" t="str">
        <f t="shared" si="470"/>
        <v>September</v>
      </c>
      <c r="K5046" t="str">
        <f t="shared" si="471"/>
        <v>2120</v>
      </c>
      <c r="L5046" t="str">
        <f t="shared" si="472"/>
        <v>Normal</v>
      </c>
      <c r="M5046" t="str">
        <f t="shared" si="473"/>
        <v>Ok</v>
      </c>
      <c r="N5046" t="s">
        <v>10264</v>
      </c>
    </row>
    <row r="5047" spans="1:14" x14ac:dyDescent="0.35">
      <c r="A5047" t="s">
        <v>5065</v>
      </c>
      <c r="B5047" t="s">
        <v>10</v>
      </c>
      <c r="C5047">
        <v>171</v>
      </c>
      <c r="D5047">
        <v>4500</v>
      </c>
      <c r="E5047">
        <v>1500</v>
      </c>
      <c r="F5047" t="s">
        <v>46</v>
      </c>
      <c r="G5047" s="2">
        <v>80607</v>
      </c>
      <c r="H5047">
        <f t="shared" si="468"/>
        <v>513000</v>
      </c>
      <c r="I5047">
        <f t="shared" si="469"/>
        <v>256500</v>
      </c>
      <c r="J5047" t="str">
        <f t="shared" si="470"/>
        <v>September</v>
      </c>
      <c r="K5047" t="str">
        <f t="shared" si="471"/>
        <v>2120</v>
      </c>
      <c r="L5047" t="str">
        <f t="shared" si="472"/>
        <v>High Discount</v>
      </c>
      <c r="M5047" t="str">
        <f t="shared" si="473"/>
        <v>Ok</v>
      </c>
      <c r="N5047" t="s">
        <v>10264</v>
      </c>
    </row>
    <row r="5048" spans="1:14" x14ac:dyDescent="0.35">
      <c r="A5048" t="s">
        <v>5066</v>
      </c>
      <c r="B5048" t="s">
        <v>33</v>
      </c>
      <c r="C5048">
        <v>511</v>
      </c>
      <c r="D5048">
        <v>1200</v>
      </c>
      <c r="E5048">
        <v>500</v>
      </c>
      <c r="F5048" t="s">
        <v>16</v>
      </c>
      <c r="G5048" s="2">
        <v>80614</v>
      </c>
      <c r="H5048">
        <f t="shared" si="468"/>
        <v>357700</v>
      </c>
      <c r="I5048">
        <f t="shared" si="469"/>
        <v>255500</v>
      </c>
      <c r="J5048" t="str">
        <f t="shared" si="470"/>
        <v>September</v>
      </c>
      <c r="K5048" t="str">
        <f t="shared" si="471"/>
        <v>2120</v>
      </c>
      <c r="L5048" t="str">
        <f t="shared" si="472"/>
        <v>Normal</v>
      </c>
      <c r="M5048" t="str">
        <f t="shared" si="473"/>
        <v>Ok</v>
      </c>
      <c r="N5048" t="s">
        <v>10264</v>
      </c>
    </row>
    <row r="5049" spans="1:14" x14ac:dyDescent="0.35">
      <c r="A5049" t="s">
        <v>5067</v>
      </c>
      <c r="B5049" t="s">
        <v>19</v>
      </c>
      <c r="C5049">
        <v>165</v>
      </c>
      <c r="D5049">
        <v>12000</v>
      </c>
      <c r="E5049">
        <v>200</v>
      </c>
      <c r="F5049" t="s">
        <v>8</v>
      </c>
      <c r="G5049" s="2">
        <v>80621</v>
      </c>
      <c r="H5049">
        <f t="shared" si="468"/>
        <v>1947000</v>
      </c>
      <c r="I5049">
        <f t="shared" si="469"/>
        <v>33000</v>
      </c>
      <c r="J5049" t="str">
        <f t="shared" si="470"/>
        <v>September</v>
      </c>
      <c r="K5049" t="str">
        <f t="shared" si="471"/>
        <v>2120</v>
      </c>
      <c r="L5049" t="str">
        <f t="shared" si="472"/>
        <v>High Discount</v>
      </c>
      <c r="M5049" t="str">
        <f t="shared" si="473"/>
        <v>Ok</v>
      </c>
      <c r="N5049" t="s">
        <v>10264</v>
      </c>
    </row>
    <row r="5050" spans="1:14" x14ac:dyDescent="0.35">
      <c r="A5050" t="s">
        <v>5068</v>
      </c>
      <c r="B5050" t="s">
        <v>43</v>
      </c>
      <c r="C5050">
        <v>245</v>
      </c>
      <c r="D5050">
        <v>800</v>
      </c>
      <c r="E5050">
        <v>300</v>
      </c>
      <c r="F5050" t="s">
        <v>11</v>
      </c>
      <c r="G5050" s="2">
        <v>80628</v>
      </c>
      <c r="H5050">
        <f t="shared" si="468"/>
        <v>122500</v>
      </c>
      <c r="I5050">
        <f t="shared" si="469"/>
        <v>73500</v>
      </c>
      <c r="J5050" t="str">
        <f t="shared" si="470"/>
        <v>September</v>
      </c>
      <c r="K5050" t="str">
        <f t="shared" si="471"/>
        <v>2120</v>
      </c>
      <c r="L5050" t="str">
        <f t="shared" si="472"/>
        <v>High Discount</v>
      </c>
      <c r="M5050" t="str">
        <f t="shared" si="473"/>
        <v>Ok</v>
      </c>
      <c r="N5050" t="s">
        <v>10264</v>
      </c>
    </row>
    <row r="5051" spans="1:14" x14ac:dyDescent="0.35">
      <c r="A5051" t="s">
        <v>5069</v>
      </c>
      <c r="B5051" t="s">
        <v>19</v>
      </c>
      <c r="C5051">
        <v>85</v>
      </c>
      <c r="D5051">
        <v>1200</v>
      </c>
      <c r="E5051">
        <v>3000</v>
      </c>
      <c r="F5051" t="s">
        <v>8</v>
      </c>
      <c r="G5051" s="2">
        <v>80635</v>
      </c>
      <c r="H5051">
        <f t="shared" si="468"/>
        <v>0</v>
      </c>
      <c r="I5051">
        <f t="shared" si="469"/>
        <v>255000</v>
      </c>
      <c r="J5051" t="str">
        <f t="shared" si="470"/>
        <v>October</v>
      </c>
      <c r="K5051" t="str">
        <f t="shared" si="471"/>
        <v>2120</v>
      </c>
      <c r="L5051" t="str">
        <f t="shared" si="472"/>
        <v>High Discount</v>
      </c>
      <c r="M5051" t="str">
        <f t="shared" si="473"/>
        <v>Zero Sales</v>
      </c>
      <c r="N5051" t="s">
        <v>10264</v>
      </c>
    </row>
    <row r="5052" spans="1:14" x14ac:dyDescent="0.35">
      <c r="A5052" t="s">
        <v>5070</v>
      </c>
      <c r="B5052" t="s">
        <v>7</v>
      </c>
      <c r="C5052">
        <v>116</v>
      </c>
      <c r="D5052">
        <v>45000</v>
      </c>
      <c r="E5052">
        <v>1500</v>
      </c>
      <c r="F5052" t="s">
        <v>8</v>
      </c>
      <c r="G5052" s="2">
        <v>80642</v>
      </c>
      <c r="H5052">
        <f t="shared" si="468"/>
        <v>5046000</v>
      </c>
      <c r="I5052">
        <f t="shared" si="469"/>
        <v>174000</v>
      </c>
      <c r="J5052" t="str">
        <f t="shared" si="470"/>
        <v>October</v>
      </c>
      <c r="K5052" t="str">
        <f t="shared" si="471"/>
        <v>2120</v>
      </c>
      <c r="L5052" t="str">
        <f t="shared" si="472"/>
        <v>High Discount</v>
      </c>
      <c r="M5052" t="str">
        <f t="shared" si="473"/>
        <v>Ok</v>
      </c>
      <c r="N5052" t="s">
        <v>10264</v>
      </c>
    </row>
    <row r="5053" spans="1:14" x14ac:dyDescent="0.35">
      <c r="A5053" t="s">
        <v>5071</v>
      </c>
      <c r="B5053" t="s">
        <v>10</v>
      </c>
      <c r="C5053">
        <v>330</v>
      </c>
      <c r="D5053">
        <v>18000</v>
      </c>
      <c r="E5053">
        <v>2000</v>
      </c>
      <c r="F5053" t="s">
        <v>11</v>
      </c>
      <c r="G5053" s="2">
        <v>80649</v>
      </c>
      <c r="H5053">
        <f t="shared" si="468"/>
        <v>5280000</v>
      </c>
      <c r="I5053">
        <f t="shared" si="469"/>
        <v>660000</v>
      </c>
      <c r="J5053" t="str">
        <f t="shared" si="470"/>
        <v>October</v>
      </c>
      <c r="K5053" t="str">
        <f t="shared" si="471"/>
        <v>2120</v>
      </c>
      <c r="L5053" t="str">
        <f t="shared" si="472"/>
        <v>High Discount</v>
      </c>
      <c r="M5053" t="str">
        <f t="shared" si="473"/>
        <v>Ok</v>
      </c>
      <c r="N5053" t="s">
        <v>10264</v>
      </c>
    </row>
    <row r="5054" spans="1:14" x14ac:dyDescent="0.35">
      <c r="A5054" t="s">
        <v>5072</v>
      </c>
      <c r="B5054" t="s">
        <v>21</v>
      </c>
      <c r="C5054">
        <v>528</v>
      </c>
      <c r="D5054">
        <v>12000</v>
      </c>
      <c r="E5054">
        <v>1000</v>
      </c>
      <c r="F5054" t="s">
        <v>46</v>
      </c>
      <c r="G5054" s="2">
        <v>80656</v>
      </c>
      <c r="H5054">
        <f t="shared" si="468"/>
        <v>5808000</v>
      </c>
      <c r="I5054">
        <f t="shared" si="469"/>
        <v>528000</v>
      </c>
      <c r="J5054" t="str">
        <f t="shared" si="470"/>
        <v>October</v>
      </c>
      <c r="K5054" t="str">
        <f t="shared" si="471"/>
        <v>2120</v>
      </c>
      <c r="L5054" t="str">
        <f t="shared" si="472"/>
        <v>High Discount</v>
      </c>
      <c r="M5054" t="str">
        <f t="shared" si="473"/>
        <v>Ok</v>
      </c>
      <c r="N5054" t="s">
        <v>10264</v>
      </c>
    </row>
    <row r="5055" spans="1:14" x14ac:dyDescent="0.35">
      <c r="A5055" t="s">
        <v>5073</v>
      </c>
      <c r="B5055" t="s">
        <v>19</v>
      </c>
      <c r="C5055">
        <v>60</v>
      </c>
      <c r="D5055">
        <v>6000</v>
      </c>
      <c r="E5055">
        <v>3000</v>
      </c>
      <c r="F5055" t="s">
        <v>11</v>
      </c>
      <c r="G5055" s="2">
        <v>80663</v>
      </c>
      <c r="H5055">
        <f t="shared" si="468"/>
        <v>180000</v>
      </c>
      <c r="I5055">
        <f t="shared" si="469"/>
        <v>180000</v>
      </c>
      <c r="J5055" t="str">
        <f t="shared" si="470"/>
        <v>November</v>
      </c>
      <c r="K5055" t="str">
        <f t="shared" si="471"/>
        <v>2120</v>
      </c>
      <c r="L5055" t="str">
        <f t="shared" si="472"/>
        <v>High Discount</v>
      </c>
      <c r="M5055" t="str">
        <f t="shared" si="473"/>
        <v>Ok</v>
      </c>
      <c r="N5055" t="s">
        <v>10264</v>
      </c>
    </row>
    <row r="5056" spans="1:14" x14ac:dyDescent="0.35">
      <c r="A5056" t="s">
        <v>5074</v>
      </c>
      <c r="B5056" t="s">
        <v>21</v>
      </c>
      <c r="C5056">
        <v>371</v>
      </c>
      <c r="D5056">
        <v>1200</v>
      </c>
      <c r="E5056">
        <v>2000</v>
      </c>
      <c r="F5056" t="s">
        <v>16</v>
      </c>
      <c r="G5056" s="2">
        <v>80670</v>
      </c>
      <c r="H5056">
        <f t="shared" si="468"/>
        <v>0</v>
      </c>
      <c r="I5056">
        <f t="shared" si="469"/>
        <v>742000</v>
      </c>
      <c r="J5056" t="str">
        <f t="shared" si="470"/>
        <v>November</v>
      </c>
      <c r="K5056" t="str">
        <f t="shared" si="471"/>
        <v>2120</v>
      </c>
      <c r="L5056" t="str">
        <f t="shared" si="472"/>
        <v>High Discount</v>
      </c>
      <c r="M5056" t="str">
        <f t="shared" si="473"/>
        <v>Zero Sales</v>
      </c>
      <c r="N5056" t="s">
        <v>10264</v>
      </c>
    </row>
    <row r="5057" spans="1:14" x14ac:dyDescent="0.35">
      <c r="A5057" t="s">
        <v>5075</v>
      </c>
      <c r="B5057" t="s">
        <v>43</v>
      </c>
      <c r="C5057">
        <v>289</v>
      </c>
      <c r="D5057">
        <v>15000</v>
      </c>
      <c r="E5057">
        <v>300</v>
      </c>
      <c r="F5057" t="s">
        <v>11</v>
      </c>
      <c r="G5057" s="2">
        <v>80677</v>
      </c>
      <c r="H5057">
        <f t="shared" si="468"/>
        <v>4248300</v>
      </c>
      <c r="I5057">
        <f t="shared" si="469"/>
        <v>86700</v>
      </c>
      <c r="J5057" t="str">
        <f t="shared" si="470"/>
        <v>November</v>
      </c>
      <c r="K5057" t="str">
        <f t="shared" si="471"/>
        <v>2120</v>
      </c>
      <c r="L5057" t="str">
        <f t="shared" si="472"/>
        <v>High Discount</v>
      </c>
      <c r="M5057" t="str">
        <f t="shared" si="473"/>
        <v>Ok</v>
      </c>
      <c r="N5057" t="s">
        <v>10264</v>
      </c>
    </row>
    <row r="5058" spans="1:14" x14ac:dyDescent="0.35">
      <c r="A5058" t="s">
        <v>5076</v>
      </c>
      <c r="B5058" t="s">
        <v>15</v>
      </c>
      <c r="C5058">
        <v>109</v>
      </c>
      <c r="D5058">
        <v>18000</v>
      </c>
      <c r="E5058">
        <v>500</v>
      </c>
      <c r="F5058" t="s">
        <v>46</v>
      </c>
      <c r="G5058" s="2">
        <v>80684</v>
      </c>
      <c r="H5058">
        <f t="shared" ref="H5058:H5121" si="474">MAX(0,(D5058-E5058)*C5058)</f>
        <v>1907500</v>
      </c>
      <c r="I5058">
        <f t="shared" si="469"/>
        <v>54500</v>
      </c>
      <c r="J5058" t="str">
        <f t="shared" si="470"/>
        <v>November</v>
      </c>
      <c r="K5058" t="str">
        <f t="shared" si="471"/>
        <v>2120</v>
      </c>
      <c r="L5058" t="str">
        <f t="shared" si="472"/>
        <v>High Discount</v>
      </c>
      <c r="M5058" t="str">
        <f t="shared" si="473"/>
        <v>Ok</v>
      </c>
      <c r="N5058" t="s">
        <v>10264</v>
      </c>
    </row>
    <row r="5059" spans="1:14" x14ac:dyDescent="0.35">
      <c r="A5059" t="s">
        <v>5077</v>
      </c>
      <c r="B5059" t="s">
        <v>21</v>
      </c>
      <c r="C5059">
        <v>214</v>
      </c>
      <c r="D5059">
        <v>6000</v>
      </c>
      <c r="E5059">
        <v>3000</v>
      </c>
      <c r="F5059" t="s">
        <v>8</v>
      </c>
      <c r="G5059" s="2">
        <v>80691</v>
      </c>
      <c r="H5059">
        <f t="shared" si="474"/>
        <v>642000</v>
      </c>
      <c r="I5059">
        <f t="shared" ref="I5059:I5122" si="475">E5059*C5059</f>
        <v>642000</v>
      </c>
      <c r="J5059" t="str">
        <f t="shared" ref="J5059:J5122" si="476">TEXT(G:G,"mmmm")</f>
        <v>December</v>
      </c>
      <c r="K5059" t="str">
        <f t="shared" ref="K5059:K5122" si="477">TEXT(G5059,"yyy")</f>
        <v>2120</v>
      </c>
      <c r="L5059" t="str">
        <f t="shared" ref="L5059:L5122" si="478">IF(E5059&gt;=C5059,"High Discount","Normal")</f>
        <v>High Discount</v>
      </c>
      <c r="M5059" t="str">
        <f t="shared" ref="M5059:M5122" si="479">IF(H5059=0,"Zero Sales","Ok")</f>
        <v>Ok</v>
      </c>
      <c r="N5059" t="s">
        <v>10264</v>
      </c>
    </row>
    <row r="5060" spans="1:14" x14ac:dyDescent="0.35">
      <c r="A5060" t="s">
        <v>5078</v>
      </c>
      <c r="B5060" t="s">
        <v>15</v>
      </c>
      <c r="C5060">
        <v>238</v>
      </c>
      <c r="D5060">
        <v>1200</v>
      </c>
      <c r="E5060">
        <v>100</v>
      </c>
      <c r="F5060" t="s">
        <v>8</v>
      </c>
      <c r="G5060" s="2">
        <v>80698</v>
      </c>
      <c r="H5060">
        <f t="shared" si="474"/>
        <v>261800</v>
      </c>
      <c r="I5060">
        <f t="shared" si="475"/>
        <v>23800</v>
      </c>
      <c r="J5060" t="str">
        <f t="shared" si="476"/>
        <v>December</v>
      </c>
      <c r="K5060" t="str">
        <f t="shared" si="477"/>
        <v>2120</v>
      </c>
      <c r="L5060" t="str">
        <f t="shared" si="478"/>
        <v>Normal</v>
      </c>
      <c r="M5060" t="str">
        <f t="shared" si="479"/>
        <v>Ok</v>
      </c>
      <c r="N5060" t="s">
        <v>10264</v>
      </c>
    </row>
    <row r="5061" spans="1:14" x14ac:dyDescent="0.35">
      <c r="A5061" t="s">
        <v>5079</v>
      </c>
      <c r="B5061" t="s">
        <v>33</v>
      </c>
      <c r="C5061">
        <v>536</v>
      </c>
      <c r="D5061">
        <v>12000</v>
      </c>
      <c r="E5061">
        <v>2000</v>
      </c>
      <c r="F5061" t="s">
        <v>11</v>
      </c>
      <c r="G5061" s="2">
        <v>80705</v>
      </c>
      <c r="H5061">
        <f t="shared" si="474"/>
        <v>5360000</v>
      </c>
      <c r="I5061">
        <f t="shared" si="475"/>
        <v>1072000</v>
      </c>
      <c r="J5061" t="str">
        <f t="shared" si="476"/>
        <v>December</v>
      </c>
      <c r="K5061" t="str">
        <f t="shared" si="477"/>
        <v>2120</v>
      </c>
      <c r="L5061" t="str">
        <f t="shared" si="478"/>
        <v>High Discount</v>
      </c>
      <c r="M5061" t="str">
        <f t="shared" si="479"/>
        <v>Ok</v>
      </c>
      <c r="N5061" t="s">
        <v>10264</v>
      </c>
    </row>
    <row r="5062" spans="1:14" x14ac:dyDescent="0.35">
      <c r="A5062" t="s">
        <v>5080</v>
      </c>
      <c r="B5062" t="s">
        <v>10</v>
      </c>
      <c r="C5062">
        <v>141</v>
      </c>
      <c r="D5062">
        <v>4500</v>
      </c>
      <c r="E5062">
        <v>100</v>
      </c>
      <c r="F5062" t="s">
        <v>16</v>
      </c>
      <c r="G5062" s="2">
        <v>80712</v>
      </c>
      <c r="H5062">
        <f t="shared" si="474"/>
        <v>620400</v>
      </c>
      <c r="I5062">
        <f t="shared" si="475"/>
        <v>14100</v>
      </c>
      <c r="J5062" t="str">
        <f t="shared" si="476"/>
        <v>December</v>
      </c>
      <c r="K5062" t="str">
        <f t="shared" si="477"/>
        <v>2120</v>
      </c>
      <c r="L5062" t="str">
        <f t="shared" si="478"/>
        <v>Normal</v>
      </c>
      <c r="M5062" t="str">
        <f t="shared" si="479"/>
        <v>Ok</v>
      </c>
      <c r="N5062" t="s">
        <v>10264</v>
      </c>
    </row>
    <row r="5063" spans="1:14" x14ac:dyDescent="0.35">
      <c r="A5063" t="s">
        <v>5081</v>
      </c>
      <c r="B5063" t="s">
        <v>19</v>
      </c>
      <c r="C5063">
        <v>338</v>
      </c>
      <c r="D5063">
        <v>800</v>
      </c>
      <c r="E5063">
        <v>200</v>
      </c>
      <c r="F5063" t="s">
        <v>46</v>
      </c>
      <c r="G5063" s="2">
        <v>80719</v>
      </c>
      <c r="H5063">
        <f t="shared" si="474"/>
        <v>202800</v>
      </c>
      <c r="I5063">
        <f t="shared" si="475"/>
        <v>67600</v>
      </c>
      <c r="J5063" t="str">
        <f t="shared" si="476"/>
        <v>December</v>
      </c>
      <c r="K5063" t="str">
        <f t="shared" si="477"/>
        <v>2120</v>
      </c>
      <c r="L5063" t="str">
        <f t="shared" si="478"/>
        <v>Normal</v>
      </c>
      <c r="M5063" t="str">
        <f t="shared" si="479"/>
        <v>Ok</v>
      </c>
      <c r="N5063" t="s">
        <v>10264</v>
      </c>
    </row>
    <row r="5064" spans="1:14" x14ac:dyDescent="0.35">
      <c r="A5064" t="s">
        <v>5082</v>
      </c>
      <c r="B5064" t="s">
        <v>33</v>
      </c>
      <c r="C5064">
        <v>558</v>
      </c>
      <c r="D5064">
        <v>12000</v>
      </c>
      <c r="E5064">
        <v>400</v>
      </c>
      <c r="F5064" t="s">
        <v>8</v>
      </c>
      <c r="G5064" s="2">
        <v>80726</v>
      </c>
      <c r="H5064">
        <f t="shared" si="474"/>
        <v>6472800</v>
      </c>
      <c r="I5064">
        <f t="shared" si="475"/>
        <v>223200</v>
      </c>
      <c r="J5064" t="str">
        <f t="shared" si="476"/>
        <v>January</v>
      </c>
      <c r="K5064" t="str">
        <f t="shared" si="477"/>
        <v>2121</v>
      </c>
      <c r="L5064" t="str">
        <f t="shared" si="478"/>
        <v>Normal</v>
      </c>
      <c r="M5064" t="str">
        <f t="shared" si="479"/>
        <v>Ok</v>
      </c>
      <c r="N5064" t="s">
        <v>10264</v>
      </c>
    </row>
    <row r="5065" spans="1:14" x14ac:dyDescent="0.35">
      <c r="A5065" t="s">
        <v>5083</v>
      </c>
      <c r="B5065" t="s">
        <v>33</v>
      </c>
      <c r="C5065">
        <v>124</v>
      </c>
      <c r="D5065">
        <v>6000</v>
      </c>
      <c r="E5065">
        <v>1500</v>
      </c>
      <c r="F5065" t="s">
        <v>11</v>
      </c>
      <c r="G5065" s="2">
        <v>80733</v>
      </c>
      <c r="H5065">
        <f t="shared" si="474"/>
        <v>558000</v>
      </c>
      <c r="I5065">
        <f t="shared" si="475"/>
        <v>186000</v>
      </c>
      <c r="J5065" t="str">
        <f t="shared" si="476"/>
        <v>January</v>
      </c>
      <c r="K5065" t="str">
        <f t="shared" si="477"/>
        <v>2121</v>
      </c>
      <c r="L5065" t="str">
        <f t="shared" si="478"/>
        <v>High Discount</v>
      </c>
      <c r="M5065" t="str">
        <f t="shared" si="479"/>
        <v>Ok</v>
      </c>
      <c r="N5065" t="s">
        <v>10264</v>
      </c>
    </row>
    <row r="5066" spans="1:14" x14ac:dyDescent="0.35">
      <c r="A5066" t="s">
        <v>5084</v>
      </c>
      <c r="B5066" t="s">
        <v>13</v>
      </c>
      <c r="C5066">
        <v>477</v>
      </c>
      <c r="D5066">
        <v>22000</v>
      </c>
      <c r="E5066">
        <v>1000</v>
      </c>
      <c r="F5066" t="s">
        <v>16</v>
      </c>
      <c r="G5066" s="2">
        <v>80740</v>
      </c>
      <c r="H5066">
        <f t="shared" si="474"/>
        <v>10017000</v>
      </c>
      <c r="I5066">
        <f t="shared" si="475"/>
        <v>477000</v>
      </c>
      <c r="J5066" t="str">
        <f t="shared" si="476"/>
        <v>January</v>
      </c>
      <c r="K5066" t="str">
        <f t="shared" si="477"/>
        <v>2121</v>
      </c>
      <c r="L5066" t="str">
        <f t="shared" si="478"/>
        <v>High Discount</v>
      </c>
      <c r="M5066" t="str">
        <f t="shared" si="479"/>
        <v>Ok</v>
      </c>
      <c r="N5066" t="s">
        <v>10264</v>
      </c>
    </row>
    <row r="5067" spans="1:14" x14ac:dyDescent="0.35">
      <c r="A5067" t="s">
        <v>5085</v>
      </c>
      <c r="B5067" t="s">
        <v>39</v>
      </c>
      <c r="C5067">
        <v>434</v>
      </c>
      <c r="D5067">
        <v>5500</v>
      </c>
      <c r="E5067">
        <v>400</v>
      </c>
      <c r="F5067" t="s">
        <v>16</v>
      </c>
      <c r="G5067" s="2">
        <v>80747</v>
      </c>
      <c r="H5067">
        <f t="shared" si="474"/>
        <v>2213400</v>
      </c>
      <c r="I5067">
        <f t="shared" si="475"/>
        <v>173600</v>
      </c>
      <c r="J5067" t="str">
        <f t="shared" si="476"/>
        <v>January</v>
      </c>
      <c r="K5067" t="str">
        <f t="shared" si="477"/>
        <v>2121</v>
      </c>
      <c r="L5067" t="str">
        <f t="shared" si="478"/>
        <v>Normal</v>
      </c>
      <c r="M5067" t="str">
        <f t="shared" si="479"/>
        <v>Ok</v>
      </c>
      <c r="N5067" t="s">
        <v>10264</v>
      </c>
    </row>
    <row r="5068" spans="1:14" x14ac:dyDescent="0.35">
      <c r="A5068" t="s">
        <v>5086</v>
      </c>
      <c r="B5068" t="s">
        <v>7</v>
      </c>
      <c r="C5068">
        <v>102</v>
      </c>
      <c r="D5068">
        <v>18000</v>
      </c>
      <c r="E5068">
        <v>1000</v>
      </c>
      <c r="F5068" t="s">
        <v>8</v>
      </c>
      <c r="G5068" s="2">
        <v>80754</v>
      </c>
      <c r="H5068">
        <f t="shared" si="474"/>
        <v>1734000</v>
      </c>
      <c r="I5068">
        <f t="shared" si="475"/>
        <v>102000</v>
      </c>
      <c r="J5068" t="str">
        <f t="shared" si="476"/>
        <v>February</v>
      </c>
      <c r="K5068" t="str">
        <f t="shared" si="477"/>
        <v>2121</v>
      </c>
      <c r="L5068" t="str">
        <f t="shared" si="478"/>
        <v>High Discount</v>
      </c>
      <c r="M5068" t="str">
        <f t="shared" si="479"/>
        <v>Ok</v>
      </c>
      <c r="N5068" t="s">
        <v>10264</v>
      </c>
    </row>
    <row r="5069" spans="1:14" x14ac:dyDescent="0.35">
      <c r="A5069" t="s">
        <v>5087</v>
      </c>
      <c r="B5069" t="s">
        <v>15</v>
      </c>
      <c r="C5069">
        <v>224</v>
      </c>
      <c r="D5069">
        <v>15000</v>
      </c>
      <c r="E5069">
        <v>1500</v>
      </c>
      <c r="F5069" t="s">
        <v>8</v>
      </c>
      <c r="G5069" s="2">
        <v>80761</v>
      </c>
      <c r="H5069">
        <f t="shared" si="474"/>
        <v>3024000</v>
      </c>
      <c r="I5069">
        <f t="shared" si="475"/>
        <v>336000</v>
      </c>
      <c r="J5069" t="str">
        <f t="shared" si="476"/>
        <v>February</v>
      </c>
      <c r="K5069" t="str">
        <f t="shared" si="477"/>
        <v>2121</v>
      </c>
      <c r="L5069" t="str">
        <f t="shared" si="478"/>
        <v>High Discount</v>
      </c>
      <c r="M5069" t="str">
        <f t="shared" si="479"/>
        <v>Ok</v>
      </c>
      <c r="N5069" t="s">
        <v>10264</v>
      </c>
    </row>
    <row r="5070" spans="1:14" x14ac:dyDescent="0.35">
      <c r="A5070" t="s">
        <v>5088</v>
      </c>
      <c r="B5070" t="s">
        <v>13</v>
      </c>
      <c r="C5070">
        <v>523</v>
      </c>
      <c r="D5070">
        <v>12000</v>
      </c>
      <c r="E5070">
        <v>2000</v>
      </c>
      <c r="F5070" t="s">
        <v>46</v>
      </c>
      <c r="G5070" s="2">
        <v>80768</v>
      </c>
      <c r="H5070">
        <f t="shared" si="474"/>
        <v>5230000</v>
      </c>
      <c r="I5070">
        <f t="shared" si="475"/>
        <v>1046000</v>
      </c>
      <c r="J5070" t="str">
        <f t="shared" si="476"/>
        <v>February</v>
      </c>
      <c r="K5070" t="str">
        <f t="shared" si="477"/>
        <v>2121</v>
      </c>
      <c r="L5070" t="str">
        <f t="shared" si="478"/>
        <v>High Discount</v>
      </c>
      <c r="M5070" t="str">
        <f t="shared" si="479"/>
        <v>Ok</v>
      </c>
      <c r="N5070" t="s">
        <v>10264</v>
      </c>
    </row>
    <row r="5071" spans="1:14" x14ac:dyDescent="0.35">
      <c r="A5071" t="s">
        <v>5089</v>
      </c>
      <c r="B5071" t="s">
        <v>39</v>
      </c>
      <c r="C5071">
        <v>410</v>
      </c>
      <c r="D5071">
        <v>12000</v>
      </c>
      <c r="E5071">
        <v>1500</v>
      </c>
      <c r="F5071" t="s">
        <v>16</v>
      </c>
      <c r="G5071" s="2">
        <v>80775</v>
      </c>
      <c r="H5071">
        <f t="shared" si="474"/>
        <v>4305000</v>
      </c>
      <c r="I5071">
        <f t="shared" si="475"/>
        <v>615000</v>
      </c>
      <c r="J5071" t="str">
        <f t="shared" si="476"/>
        <v>February</v>
      </c>
      <c r="K5071" t="str">
        <f t="shared" si="477"/>
        <v>2121</v>
      </c>
      <c r="L5071" t="str">
        <f t="shared" si="478"/>
        <v>High Discount</v>
      </c>
      <c r="M5071" t="str">
        <f t="shared" si="479"/>
        <v>Ok</v>
      </c>
      <c r="N5071" t="s">
        <v>10264</v>
      </c>
    </row>
    <row r="5072" spans="1:14" x14ac:dyDescent="0.35">
      <c r="A5072" t="s">
        <v>5090</v>
      </c>
      <c r="B5072" t="s">
        <v>7</v>
      </c>
      <c r="C5072">
        <v>319</v>
      </c>
      <c r="D5072">
        <v>5500</v>
      </c>
      <c r="E5072">
        <v>3000</v>
      </c>
      <c r="F5072" t="s">
        <v>46</v>
      </c>
      <c r="G5072" s="2">
        <v>80782</v>
      </c>
      <c r="H5072">
        <f t="shared" si="474"/>
        <v>797500</v>
      </c>
      <c r="I5072">
        <f t="shared" si="475"/>
        <v>957000</v>
      </c>
      <c r="J5072" t="str">
        <f t="shared" si="476"/>
        <v>March</v>
      </c>
      <c r="K5072" t="str">
        <f t="shared" si="477"/>
        <v>2121</v>
      </c>
      <c r="L5072" t="str">
        <f t="shared" si="478"/>
        <v>High Discount</v>
      </c>
      <c r="M5072" t="str">
        <f t="shared" si="479"/>
        <v>Ok</v>
      </c>
      <c r="N5072" t="s">
        <v>10264</v>
      </c>
    </row>
    <row r="5073" spans="1:14" x14ac:dyDescent="0.35">
      <c r="A5073" t="s">
        <v>5091</v>
      </c>
      <c r="B5073" t="s">
        <v>15</v>
      </c>
      <c r="C5073">
        <v>456</v>
      </c>
      <c r="D5073">
        <v>4500</v>
      </c>
      <c r="E5073">
        <v>1500</v>
      </c>
      <c r="F5073" t="s">
        <v>16</v>
      </c>
      <c r="G5073" s="2">
        <v>80789</v>
      </c>
      <c r="H5073">
        <f t="shared" si="474"/>
        <v>1368000</v>
      </c>
      <c r="I5073">
        <f t="shared" si="475"/>
        <v>684000</v>
      </c>
      <c r="J5073" t="str">
        <f t="shared" si="476"/>
        <v>March</v>
      </c>
      <c r="K5073" t="str">
        <f t="shared" si="477"/>
        <v>2121</v>
      </c>
      <c r="L5073" t="str">
        <f t="shared" si="478"/>
        <v>High Discount</v>
      </c>
      <c r="M5073" t="str">
        <f t="shared" si="479"/>
        <v>Ok</v>
      </c>
      <c r="N5073" t="s">
        <v>10264</v>
      </c>
    </row>
    <row r="5074" spans="1:14" x14ac:dyDescent="0.35">
      <c r="A5074" t="s">
        <v>5092</v>
      </c>
      <c r="B5074" t="s">
        <v>10</v>
      </c>
      <c r="C5074">
        <v>173</v>
      </c>
      <c r="D5074">
        <v>18000</v>
      </c>
      <c r="E5074">
        <v>1500</v>
      </c>
      <c r="F5074" t="s">
        <v>16</v>
      </c>
      <c r="G5074" s="2">
        <v>80796</v>
      </c>
      <c r="H5074">
        <f t="shared" si="474"/>
        <v>2854500</v>
      </c>
      <c r="I5074">
        <f t="shared" si="475"/>
        <v>259500</v>
      </c>
      <c r="J5074" t="str">
        <f t="shared" si="476"/>
        <v>March</v>
      </c>
      <c r="K5074" t="str">
        <f t="shared" si="477"/>
        <v>2121</v>
      </c>
      <c r="L5074" t="str">
        <f t="shared" si="478"/>
        <v>High Discount</v>
      </c>
      <c r="M5074" t="str">
        <f t="shared" si="479"/>
        <v>Ok</v>
      </c>
      <c r="N5074" t="s">
        <v>10264</v>
      </c>
    </row>
    <row r="5075" spans="1:14" x14ac:dyDescent="0.35">
      <c r="A5075" t="s">
        <v>5093</v>
      </c>
      <c r="B5075" t="s">
        <v>7</v>
      </c>
      <c r="C5075">
        <v>425</v>
      </c>
      <c r="D5075">
        <v>45000</v>
      </c>
      <c r="E5075">
        <v>200</v>
      </c>
      <c r="F5075" t="s">
        <v>11</v>
      </c>
      <c r="G5075" s="2">
        <v>80803</v>
      </c>
      <c r="H5075">
        <f t="shared" si="474"/>
        <v>19040000</v>
      </c>
      <c r="I5075">
        <f t="shared" si="475"/>
        <v>85000</v>
      </c>
      <c r="J5075" t="str">
        <f t="shared" si="476"/>
        <v>March</v>
      </c>
      <c r="K5075" t="str">
        <f t="shared" si="477"/>
        <v>2121</v>
      </c>
      <c r="L5075" t="str">
        <f t="shared" si="478"/>
        <v>Normal</v>
      </c>
      <c r="M5075" t="str">
        <f t="shared" si="479"/>
        <v>Ok</v>
      </c>
      <c r="N5075" t="s">
        <v>10264</v>
      </c>
    </row>
    <row r="5076" spans="1:14" x14ac:dyDescent="0.35">
      <c r="A5076" t="s">
        <v>5094</v>
      </c>
      <c r="B5076" t="s">
        <v>19</v>
      </c>
      <c r="C5076">
        <v>441</v>
      </c>
      <c r="D5076">
        <v>15000</v>
      </c>
      <c r="E5076">
        <v>5000</v>
      </c>
      <c r="F5076" t="s">
        <v>8</v>
      </c>
      <c r="G5076" s="2">
        <v>80810</v>
      </c>
      <c r="H5076">
        <f t="shared" si="474"/>
        <v>4410000</v>
      </c>
      <c r="I5076">
        <f t="shared" si="475"/>
        <v>2205000</v>
      </c>
      <c r="J5076" t="str">
        <f t="shared" si="476"/>
        <v>March</v>
      </c>
      <c r="K5076" t="str">
        <f t="shared" si="477"/>
        <v>2121</v>
      </c>
      <c r="L5076" t="str">
        <f t="shared" si="478"/>
        <v>High Discount</v>
      </c>
      <c r="M5076" t="str">
        <f t="shared" si="479"/>
        <v>Ok</v>
      </c>
      <c r="N5076" t="s">
        <v>10264</v>
      </c>
    </row>
    <row r="5077" spans="1:14" x14ac:dyDescent="0.35">
      <c r="A5077" t="s">
        <v>5095</v>
      </c>
      <c r="B5077" t="s">
        <v>33</v>
      </c>
      <c r="C5077">
        <v>231</v>
      </c>
      <c r="D5077">
        <v>6000</v>
      </c>
      <c r="E5077">
        <v>3000</v>
      </c>
      <c r="F5077" t="s">
        <v>16</v>
      </c>
      <c r="G5077" s="2">
        <v>80817</v>
      </c>
      <c r="H5077">
        <f t="shared" si="474"/>
        <v>693000</v>
      </c>
      <c r="I5077">
        <f t="shared" si="475"/>
        <v>693000</v>
      </c>
      <c r="J5077" t="str">
        <f t="shared" si="476"/>
        <v>April</v>
      </c>
      <c r="K5077" t="str">
        <f t="shared" si="477"/>
        <v>2121</v>
      </c>
      <c r="L5077" t="str">
        <f t="shared" si="478"/>
        <v>High Discount</v>
      </c>
      <c r="M5077" t="str">
        <f t="shared" si="479"/>
        <v>Ok</v>
      </c>
      <c r="N5077" t="s">
        <v>10264</v>
      </c>
    </row>
    <row r="5078" spans="1:14" x14ac:dyDescent="0.35">
      <c r="A5078" t="s">
        <v>5096</v>
      </c>
      <c r="B5078" t="s">
        <v>39</v>
      </c>
      <c r="C5078">
        <v>85</v>
      </c>
      <c r="D5078">
        <v>22000</v>
      </c>
      <c r="E5078">
        <v>500</v>
      </c>
      <c r="F5078" t="s">
        <v>46</v>
      </c>
      <c r="G5078" s="2">
        <v>80824</v>
      </c>
      <c r="H5078">
        <f t="shared" si="474"/>
        <v>1827500</v>
      </c>
      <c r="I5078">
        <f t="shared" si="475"/>
        <v>42500</v>
      </c>
      <c r="J5078" t="str">
        <f t="shared" si="476"/>
        <v>April</v>
      </c>
      <c r="K5078" t="str">
        <f t="shared" si="477"/>
        <v>2121</v>
      </c>
      <c r="L5078" t="str">
        <f t="shared" si="478"/>
        <v>High Discount</v>
      </c>
      <c r="M5078" t="str">
        <f t="shared" si="479"/>
        <v>Ok</v>
      </c>
      <c r="N5078" t="s">
        <v>10264</v>
      </c>
    </row>
    <row r="5079" spans="1:14" x14ac:dyDescent="0.35">
      <c r="A5079" t="s">
        <v>5097</v>
      </c>
      <c r="B5079" t="s">
        <v>39</v>
      </c>
      <c r="C5079">
        <v>261</v>
      </c>
      <c r="D5079">
        <v>18000</v>
      </c>
      <c r="E5079">
        <v>500</v>
      </c>
      <c r="F5079" t="s">
        <v>8</v>
      </c>
      <c r="G5079" s="2">
        <v>80831</v>
      </c>
      <c r="H5079">
        <f t="shared" si="474"/>
        <v>4567500</v>
      </c>
      <c r="I5079">
        <f t="shared" si="475"/>
        <v>130500</v>
      </c>
      <c r="J5079" t="str">
        <f t="shared" si="476"/>
        <v>April</v>
      </c>
      <c r="K5079" t="str">
        <f t="shared" si="477"/>
        <v>2121</v>
      </c>
      <c r="L5079" t="str">
        <f t="shared" si="478"/>
        <v>High Discount</v>
      </c>
      <c r="M5079" t="str">
        <f t="shared" si="479"/>
        <v>Ok</v>
      </c>
      <c r="N5079" t="s">
        <v>10264</v>
      </c>
    </row>
    <row r="5080" spans="1:14" x14ac:dyDescent="0.35">
      <c r="A5080" t="s">
        <v>5098</v>
      </c>
      <c r="B5080" t="s">
        <v>39</v>
      </c>
      <c r="C5080">
        <v>183</v>
      </c>
      <c r="D5080">
        <v>12000</v>
      </c>
      <c r="E5080">
        <v>500</v>
      </c>
      <c r="F5080" t="s">
        <v>46</v>
      </c>
      <c r="G5080" s="2">
        <v>80838</v>
      </c>
      <c r="H5080">
        <f t="shared" si="474"/>
        <v>2104500</v>
      </c>
      <c r="I5080">
        <f t="shared" si="475"/>
        <v>91500</v>
      </c>
      <c r="J5080" t="str">
        <f t="shared" si="476"/>
        <v>April</v>
      </c>
      <c r="K5080" t="str">
        <f t="shared" si="477"/>
        <v>2121</v>
      </c>
      <c r="L5080" t="str">
        <f t="shared" si="478"/>
        <v>High Discount</v>
      </c>
      <c r="M5080" t="str">
        <f t="shared" si="479"/>
        <v>Ok</v>
      </c>
      <c r="N5080" t="s">
        <v>10264</v>
      </c>
    </row>
    <row r="5081" spans="1:14" x14ac:dyDescent="0.35">
      <c r="A5081" t="s">
        <v>5099</v>
      </c>
      <c r="B5081" t="s">
        <v>15</v>
      </c>
      <c r="C5081">
        <v>540</v>
      </c>
      <c r="D5081">
        <v>18000</v>
      </c>
      <c r="E5081">
        <v>200</v>
      </c>
      <c r="F5081" t="s">
        <v>8</v>
      </c>
      <c r="G5081" s="2">
        <v>80845</v>
      </c>
      <c r="H5081">
        <f t="shared" si="474"/>
        <v>9612000</v>
      </c>
      <c r="I5081">
        <f t="shared" si="475"/>
        <v>108000</v>
      </c>
      <c r="J5081" t="str">
        <f t="shared" si="476"/>
        <v>May</v>
      </c>
      <c r="K5081" t="str">
        <f t="shared" si="477"/>
        <v>2121</v>
      </c>
      <c r="L5081" t="str">
        <f t="shared" si="478"/>
        <v>Normal</v>
      </c>
      <c r="M5081" t="str">
        <f t="shared" si="479"/>
        <v>Ok</v>
      </c>
      <c r="N5081" t="s">
        <v>10264</v>
      </c>
    </row>
    <row r="5082" spans="1:14" x14ac:dyDescent="0.35">
      <c r="A5082" t="s">
        <v>5100</v>
      </c>
      <c r="B5082" t="s">
        <v>19</v>
      </c>
      <c r="C5082">
        <v>487</v>
      </c>
      <c r="D5082">
        <v>18000</v>
      </c>
      <c r="E5082">
        <v>500</v>
      </c>
      <c r="F5082" t="s">
        <v>8</v>
      </c>
      <c r="G5082" s="2">
        <v>80852</v>
      </c>
      <c r="H5082">
        <f t="shared" si="474"/>
        <v>8522500</v>
      </c>
      <c r="I5082">
        <f t="shared" si="475"/>
        <v>243500</v>
      </c>
      <c r="J5082" t="str">
        <f t="shared" si="476"/>
        <v>May</v>
      </c>
      <c r="K5082" t="str">
        <f t="shared" si="477"/>
        <v>2121</v>
      </c>
      <c r="L5082" t="str">
        <f t="shared" si="478"/>
        <v>High Discount</v>
      </c>
      <c r="M5082" t="str">
        <f t="shared" si="479"/>
        <v>Ok</v>
      </c>
      <c r="N5082" t="s">
        <v>10264</v>
      </c>
    </row>
    <row r="5083" spans="1:14" x14ac:dyDescent="0.35">
      <c r="A5083" t="s">
        <v>5101</v>
      </c>
      <c r="B5083" t="s">
        <v>7</v>
      </c>
      <c r="C5083">
        <v>95</v>
      </c>
      <c r="D5083">
        <v>1200</v>
      </c>
      <c r="E5083">
        <v>300</v>
      </c>
      <c r="F5083" t="s">
        <v>16</v>
      </c>
      <c r="G5083" s="2">
        <v>80859</v>
      </c>
      <c r="H5083">
        <f t="shared" si="474"/>
        <v>85500</v>
      </c>
      <c r="I5083">
        <f t="shared" si="475"/>
        <v>28500</v>
      </c>
      <c r="J5083" t="str">
        <f t="shared" si="476"/>
        <v>May</v>
      </c>
      <c r="K5083" t="str">
        <f t="shared" si="477"/>
        <v>2121</v>
      </c>
      <c r="L5083" t="str">
        <f t="shared" si="478"/>
        <v>High Discount</v>
      </c>
      <c r="M5083" t="str">
        <f t="shared" si="479"/>
        <v>Ok</v>
      </c>
      <c r="N5083" t="s">
        <v>10264</v>
      </c>
    </row>
    <row r="5084" spans="1:14" x14ac:dyDescent="0.35">
      <c r="A5084" t="s">
        <v>5102</v>
      </c>
      <c r="B5084" t="s">
        <v>33</v>
      </c>
      <c r="C5084">
        <v>450</v>
      </c>
      <c r="D5084">
        <v>5500</v>
      </c>
      <c r="E5084">
        <v>1500</v>
      </c>
      <c r="F5084" t="s">
        <v>11</v>
      </c>
      <c r="G5084" s="2">
        <v>80866</v>
      </c>
      <c r="H5084">
        <f t="shared" si="474"/>
        <v>1800000</v>
      </c>
      <c r="I5084">
        <f t="shared" si="475"/>
        <v>675000</v>
      </c>
      <c r="J5084" t="str">
        <f t="shared" si="476"/>
        <v>May</v>
      </c>
      <c r="K5084" t="str">
        <f t="shared" si="477"/>
        <v>2121</v>
      </c>
      <c r="L5084" t="str">
        <f t="shared" si="478"/>
        <v>High Discount</v>
      </c>
      <c r="M5084" t="str">
        <f t="shared" si="479"/>
        <v>Ok</v>
      </c>
      <c r="N5084" t="s">
        <v>10264</v>
      </c>
    </row>
    <row r="5085" spans="1:14" x14ac:dyDescent="0.35">
      <c r="A5085" t="s">
        <v>5103</v>
      </c>
      <c r="B5085" t="s">
        <v>19</v>
      </c>
      <c r="C5085">
        <v>537</v>
      </c>
      <c r="D5085">
        <v>1200</v>
      </c>
      <c r="E5085">
        <v>1500</v>
      </c>
      <c r="F5085" t="s">
        <v>16</v>
      </c>
      <c r="G5085" s="2">
        <v>80873</v>
      </c>
      <c r="H5085">
        <f t="shared" si="474"/>
        <v>0</v>
      </c>
      <c r="I5085">
        <f t="shared" si="475"/>
        <v>805500</v>
      </c>
      <c r="J5085" t="str">
        <f t="shared" si="476"/>
        <v>June</v>
      </c>
      <c r="K5085" t="str">
        <f t="shared" si="477"/>
        <v>2121</v>
      </c>
      <c r="L5085" t="str">
        <f t="shared" si="478"/>
        <v>High Discount</v>
      </c>
      <c r="M5085" t="str">
        <f t="shared" si="479"/>
        <v>Zero Sales</v>
      </c>
      <c r="N5085" t="s">
        <v>10264</v>
      </c>
    </row>
    <row r="5086" spans="1:14" x14ac:dyDescent="0.35">
      <c r="A5086" t="s">
        <v>5104</v>
      </c>
      <c r="B5086" t="s">
        <v>13</v>
      </c>
      <c r="C5086">
        <v>481</v>
      </c>
      <c r="D5086">
        <v>6000</v>
      </c>
      <c r="E5086">
        <v>1000</v>
      </c>
      <c r="F5086" t="s">
        <v>8</v>
      </c>
      <c r="G5086" s="2">
        <v>80880</v>
      </c>
      <c r="H5086">
        <f t="shared" si="474"/>
        <v>2405000</v>
      </c>
      <c r="I5086">
        <f t="shared" si="475"/>
        <v>481000</v>
      </c>
      <c r="J5086" t="str">
        <f t="shared" si="476"/>
        <v>June</v>
      </c>
      <c r="K5086" t="str">
        <f t="shared" si="477"/>
        <v>2121</v>
      </c>
      <c r="L5086" t="str">
        <f t="shared" si="478"/>
        <v>High Discount</v>
      </c>
      <c r="M5086" t="str">
        <f t="shared" si="479"/>
        <v>Ok</v>
      </c>
      <c r="N5086" t="s">
        <v>10264</v>
      </c>
    </row>
    <row r="5087" spans="1:14" x14ac:dyDescent="0.35">
      <c r="A5087" t="s">
        <v>5105</v>
      </c>
      <c r="B5087" t="s">
        <v>10</v>
      </c>
      <c r="C5087">
        <v>477</v>
      </c>
      <c r="D5087">
        <v>4500</v>
      </c>
      <c r="E5087">
        <v>200</v>
      </c>
      <c r="F5087" t="s">
        <v>16</v>
      </c>
      <c r="G5087" s="2">
        <v>80887</v>
      </c>
      <c r="H5087">
        <f t="shared" si="474"/>
        <v>2051100</v>
      </c>
      <c r="I5087">
        <f t="shared" si="475"/>
        <v>95400</v>
      </c>
      <c r="J5087" t="str">
        <f t="shared" si="476"/>
        <v>June</v>
      </c>
      <c r="K5087" t="str">
        <f t="shared" si="477"/>
        <v>2121</v>
      </c>
      <c r="L5087" t="str">
        <f t="shared" si="478"/>
        <v>Normal</v>
      </c>
      <c r="M5087" t="str">
        <f t="shared" si="479"/>
        <v>Ok</v>
      </c>
      <c r="N5087" t="s">
        <v>10264</v>
      </c>
    </row>
    <row r="5088" spans="1:14" x14ac:dyDescent="0.35">
      <c r="A5088" t="s">
        <v>5106</v>
      </c>
      <c r="B5088" t="s">
        <v>21</v>
      </c>
      <c r="C5088">
        <v>566</v>
      </c>
      <c r="D5088">
        <v>18000</v>
      </c>
      <c r="E5088">
        <v>400</v>
      </c>
      <c r="F5088" t="s">
        <v>16</v>
      </c>
      <c r="G5088" s="2">
        <v>80894</v>
      </c>
      <c r="H5088">
        <f t="shared" si="474"/>
        <v>9961600</v>
      </c>
      <c r="I5088">
        <f t="shared" si="475"/>
        <v>226400</v>
      </c>
      <c r="J5088" t="str">
        <f t="shared" si="476"/>
        <v>June</v>
      </c>
      <c r="K5088" t="str">
        <f t="shared" si="477"/>
        <v>2121</v>
      </c>
      <c r="L5088" t="str">
        <f t="shared" si="478"/>
        <v>Normal</v>
      </c>
      <c r="M5088" t="str">
        <f t="shared" si="479"/>
        <v>Ok</v>
      </c>
      <c r="N5088" t="s">
        <v>10264</v>
      </c>
    </row>
    <row r="5089" spans="1:14" x14ac:dyDescent="0.35">
      <c r="A5089" t="s">
        <v>5107</v>
      </c>
      <c r="B5089" t="s">
        <v>19</v>
      </c>
      <c r="C5089">
        <v>511</v>
      </c>
      <c r="D5089">
        <v>45000</v>
      </c>
      <c r="E5089">
        <v>5000</v>
      </c>
      <c r="F5089" t="s">
        <v>8</v>
      </c>
      <c r="G5089" s="2">
        <v>80901</v>
      </c>
      <c r="H5089">
        <f t="shared" si="474"/>
        <v>20440000</v>
      </c>
      <c r="I5089">
        <f t="shared" si="475"/>
        <v>2555000</v>
      </c>
      <c r="J5089" t="str">
        <f t="shared" si="476"/>
        <v>June</v>
      </c>
      <c r="K5089" t="str">
        <f t="shared" si="477"/>
        <v>2121</v>
      </c>
      <c r="L5089" t="str">
        <f t="shared" si="478"/>
        <v>High Discount</v>
      </c>
      <c r="M5089" t="str">
        <f t="shared" si="479"/>
        <v>Ok</v>
      </c>
      <c r="N5089" t="s">
        <v>10264</v>
      </c>
    </row>
    <row r="5090" spans="1:14" x14ac:dyDescent="0.35">
      <c r="A5090" t="s">
        <v>5108</v>
      </c>
      <c r="B5090" t="s">
        <v>13</v>
      </c>
      <c r="C5090">
        <v>230</v>
      </c>
      <c r="D5090">
        <v>22000</v>
      </c>
      <c r="E5090">
        <v>500</v>
      </c>
      <c r="F5090" t="s">
        <v>8</v>
      </c>
      <c r="G5090" s="2">
        <v>80908</v>
      </c>
      <c r="H5090">
        <f t="shared" si="474"/>
        <v>4945000</v>
      </c>
      <c r="I5090">
        <f t="shared" si="475"/>
        <v>115000</v>
      </c>
      <c r="J5090" t="str">
        <f t="shared" si="476"/>
        <v>July</v>
      </c>
      <c r="K5090" t="str">
        <f t="shared" si="477"/>
        <v>2121</v>
      </c>
      <c r="L5090" t="str">
        <f t="shared" si="478"/>
        <v>High Discount</v>
      </c>
      <c r="M5090" t="str">
        <f t="shared" si="479"/>
        <v>Ok</v>
      </c>
      <c r="N5090" t="s">
        <v>10264</v>
      </c>
    </row>
    <row r="5091" spans="1:14" x14ac:dyDescent="0.35">
      <c r="A5091" t="s">
        <v>5109</v>
      </c>
      <c r="B5091" t="s">
        <v>33</v>
      </c>
      <c r="C5091">
        <v>194</v>
      </c>
      <c r="D5091">
        <v>800</v>
      </c>
      <c r="E5091">
        <v>1500</v>
      </c>
      <c r="F5091" t="s">
        <v>16</v>
      </c>
      <c r="G5091" s="2">
        <v>80915</v>
      </c>
      <c r="H5091">
        <f t="shared" si="474"/>
        <v>0</v>
      </c>
      <c r="I5091">
        <f t="shared" si="475"/>
        <v>291000</v>
      </c>
      <c r="J5091" t="str">
        <f t="shared" si="476"/>
        <v>July</v>
      </c>
      <c r="K5091" t="str">
        <f t="shared" si="477"/>
        <v>2121</v>
      </c>
      <c r="L5091" t="str">
        <f t="shared" si="478"/>
        <v>High Discount</v>
      </c>
      <c r="M5091" t="str">
        <f t="shared" si="479"/>
        <v>Zero Sales</v>
      </c>
      <c r="N5091" t="s">
        <v>10264</v>
      </c>
    </row>
    <row r="5092" spans="1:14" x14ac:dyDescent="0.35">
      <c r="A5092" t="s">
        <v>5110</v>
      </c>
      <c r="B5092" t="s">
        <v>21</v>
      </c>
      <c r="C5092">
        <v>314</v>
      </c>
      <c r="D5092">
        <v>1200</v>
      </c>
      <c r="E5092">
        <v>500</v>
      </c>
      <c r="F5092" t="s">
        <v>16</v>
      </c>
      <c r="G5092" s="2">
        <v>80922</v>
      </c>
      <c r="H5092">
        <f t="shared" si="474"/>
        <v>219800</v>
      </c>
      <c r="I5092">
        <f t="shared" si="475"/>
        <v>157000</v>
      </c>
      <c r="J5092" t="str">
        <f t="shared" si="476"/>
        <v>July</v>
      </c>
      <c r="K5092" t="str">
        <f t="shared" si="477"/>
        <v>2121</v>
      </c>
      <c r="L5092" t="str">
        <f t="shared" si="478"/>
        <v>High Discount</v>
      </c>
      <c r="M5092" t="str">
        <f t="shared" si="479"/>
        <v>Ok</v>
      </c>
      <c r="N5092" t="s">
        <v>10264</v>
      </c>
    </row>
    <row r="5093" spans="1:14" x14ac:dyDescent="0.35">
      <c r="A5093" t="s">
        <v>5111</v>
      </c>
      <c r="B5093" t="s">
        <v>21</v>
      </c>
      <c r="C5093">
        <v>455</v>
      </c>
      <c r="D5093">
        <v>6000</v>
      </c>
      <c r="E5093">
        <v>3000</v>
      </c>
      <c r="F5093" t="s">
        <v>16</v>
      </c>
      <c r="G5093" s="2">
        <v>80929</v>
      </c>
      <c r="H5093">
        <f t="shared" si="474"/>
        <v>1365000</v>
      </c>
      <c r="I5093">
        <f t="shared" si="475"/>
        <v>1365000</v>
      </c>
      <c r="J5093" t="str">
        <f t="shared" si="476"/>
        <v>July</v>
      </c>
      <c r="K5093" t="str">
        <f t="shared" si="477"/>
        <v>2121</v>
      </c>
      <c r="L5093" t="str">
        <f t="shared" si="478"/>
        <v>High Discount</v>
      </c>
      <c r="M5093" t="str">
        <f t="shared" si="479"/>
        <v>Ok</v>
      </c>
      <c r="N5093" t="s">
        <v>10264</v>
      </c>
    </row>
    <row r="5094" spans="1:14" x14ac:dyDescent="0.35">
      <c r="A5094" t="s">
        <v>5112</v>
      </c>
      <c r="B5094" t="s">
        <v>19</v>
      </c>
      <c r="C5094">
        <v>533</v>
      </c>
      <c r="D5094">
        <v>6000</v>
      </c>
      <c r="E5094">
        <v>1500</v>
      </c>
      <c r="F5094" t="s">
        <v>46</v>
      </c>
      <c r="G5094" s="2">
        <v>80936</v>
      </c>
      <c r="H5094">
        <f t="shared" si="474"/>
        <v>2398500</v>
      </c>
      <c r="I5094">
        <f t="shared" si="475"/>
        <v>799500</v>
      </c>
      <c r="J5094" t="str">
        <f t="shared" si="476"/>
        <v>August</v>
      </c>
      <c r="K5094" t="str">
        <f t="shared" si="477"/>
        <v>2121</v>
      </c>
      <c r="L5094" t="str">
        <f t="shared" si="478"/>
        <v>High Discount</v>
      </c>
      <c r="M5094" t="str">
        <f t="shared" si="479"/>
        <v>Ok</v>
      </c>
      <c r="N5094" t="s">
        <v>10264</v>
      </c>
    </row>
    <row r="5095" spans="1:14" x14ac:dyDescent="0.35">
      <c r="A5095" t="s">
        <v>5113</v>
      </c>
      <c r="B5095" t="s">
        <v>39</v>
      </c>
      <c r="C5095">
        <v>531</v>
      </c>
      <c r="D5095">
        <v>18000</v>
      </c>
      <c r="E5095">
        <v>3000</v>
      </c>
      <c r="F5095" t="s">
        <v>16</v>
      </c>
      <c r="G5095" s="2">
        <v>80943</v>
      </c>
      <c r="H5095">
        <f t="shared" si="474"/>
        <v>7965000</v>
      </c>
      <c r="I5095">
        <f t="shared" si="475"/>
        <v>1593000</v>
      </c>
      <c r="J5095" t="str">
        <f t="shared" si="476"/>
        <v>August</v>
      </c>
      <c r="K5095" t="str">
        <f t="shared" si="477"/>
        <v>2121</v>
      </c>
      <c r="L5095" t="str">
        <f t="shared" si="478"/>
        <v>High Discount</v>
      </c>
      <c r="M5095" t="str">
        <f t="shared" si="479"/>
        <v>Ok</v>
      </c>
      <c r="N5095" t="s">
        <v>10264</v>
      </c>
    </row>
    <row r="5096" spans="1:14" x14ac:dyDescent="0.35">
      <c r="A5096" t="s">
        <v>5114</v>
      </c>
      <c r="B5096" t="s">
        <v>30</v>
      </c>
      <c r="C5096">
        <v>286</v>
      </c>
      <c r="D5096">
        <v>4500</v>
      </c>
      <c r="E5096">
        <v>200</v>
      </c>
      <c r="F5096" t="s">
        <v>46</v>
      </c>
      <c r="G5096" s="2">
        <v>80950</v>
      </c>
      <c r="H5096">
        <f t="shared" si="474"/>
        <v>1229800</v>
      </c>
      <c r="I5096">
        <f t="shared" si="475"/>
        <v>57200</v>
      </c>
      <c r="J5096" t="str">
        <f t="shared" si="476"/>
        <v>August</v>
      </c>
      <c r="K5096" t="str">
        <f t="shared" si="477"/>
        <v>2121</v>
      </c>
      <c r="L5096" t="str">
        <f t="shared" si="478"/>
        <v>Normal</v>
      </c>
      <c r="M5096" t="str">
        <f t="shared" si="479"/>
        <v>Ok</v>
      </c>
      <c r="N5096" t="s">
        <v>10264</v>
      </c>
    </row>
    <row r="5097" spans="1:14" x14ac:dyDescent="0.35">
      <c r="A5097" t="s">
        <v>5115</v>
      </c>
      <c r="B5097" t="s">
        <v>33</v>
      </c>
      <c r="C5097">
        <v>574</v>
      </c>
      <c r="D5097">
        <v>12000</v>
      </c>
      <c r="E5097">
        <v>400</v>
      </c>
      <c r="F5097" t="s">
        <v>11</v>
      </c>
      <c r="G5097" s="2">
        <v>80957</v>
      </c>
      <c r="H5097">
        <f t="shared" si="474"/>
        <v>6658400</v>
      </c>
      <c r="I5097">
        <f t="shared" si="475"/>
        <v>229600</v>
      </c>
      <c r="J5097" t="str">
        <f t="shared" si="476"/>
        <v>August</v>
      </c>
      <c r="K5097" t="str">
        <f t="shared" si="477"/>
        <v>2121</v>
      </c>
      <c r="L5097" t="str">
        <f t="shared" si="478"/>
        <v>Normal</v>
      </c>
      <c r="M5097" t="str">
        <f t="shared" si="479"/>
        <v>Ok</v>
      </c>
      <c r="N5097" t="s">
        <v>10264</v>
      </c>
    </row>
    <row r="5098" spans="1:14" x14ac:dyDescent="0.35">
      <c r="A5098" t="s">
        <v>5116</v>
      </c>
      <c r="B5098" t="s">
        <v>39</v>
      </c>
      <c r="C5098">
        <v>388</v>
      </c>
      <c r="D5098">
        <v>45000</v>
      </c>
      <c r="E5098">
        <v>400</v>
      </c>
      <c r="F5098" t="s">
        <v>46</v>
      </c>
      <c r="G5098" s="2">
        <v>80964</v>
      </c>
      <c r="H5098">
        <f t="shared" si="474"/>
        <v>17304800</v>
      </c>
      <c r="I5098">
        <f t="shared" si="475"/>
        <v>155200</v>
      </c>
      <c r="J5098" t="str">
        <f t="shared" si="476"/>
        <v>September</v>
      </c>
      <c r="K5098" t="str">
        <f t="shared" si="477"/>
        <v>2121</v>
      </c>
      <c r="L5098" t="str">
        <f t="shared" si="478"/>
        <v>High Discount</v>
      </c>
      <c r="M5098" t="str">
        <f t="shared" si="479"/>
        <v>Ok</v>
      </c>
      <c r="N5098" t="s">
        <v>10264</v>
      </c>
    </row>
    <row r="5099" spans="1:14" x14ac:dyDescent="0.35">
      <c r="A5099" t="s">
        <v>5117</v>
      </c>
      <c r="B5099" t="s">
        <v>33</v>
      </c>
      <c r="C5099">
        <v>317</v>
      </c>
      <c r="D5099">
        <v>18000</v>
      </c>
      <c r="E5099">
        <v>500</v>
      </c>
      <c r="F5099" t="s">
        <v>16</v>
      </c>
      <c r="G5099" s="2">
        <v>80971</v>
      </c>
      <c r="H5099">
        <f t="shared" si="474"/>
        <v>5547500</v>
      </c>
      <c r="I5099">
        <f t="shared" si="475"/>
        <v>158500</v>
      </c>
      <c r="J5099" t="str">
        <f t="shared" si="476"/>
        <v>September</v>
      </c>
      <c r="K5099" t="str">
        <f t="shared" si="477"/>
        <v>2121</v>
      </c>
      <c r="L5099" t="str">
        <f t="shared" si="478"/>
        <v>High Discount</v>
      </c>
      <c r="M5099" t="str">
        <f t="shared" si="479"/>
        <v>Ok</v>
      </c>
      <c r="N5099" t="s">
        <v>10264</v>
      </c>
    </row>
    <row r="5100" spans="1:14" x14ac:dyDescent="0.35">
      <c r="A5100" t="s">
        <v>5118</v>
      </c>
      <c r="B5100" t="s">
        <v>30</v>
      </c>
      <c r="C5100">
        <v>315</v>
      </c>
      <c r="D5100">
        <v>800</v>
      </c>
      <c r="E5100">
        <v>1000</v>
      </c>
      <c r="F5100" t="s">
        <v>11</v>
      </c>
      <c r="G5100" s="2">
        <v>80978</v>
      </c>
      <c r="H5100">
        <f t="shared" si="474"/>
        <v>0</v>
      </c>
      <c r="I5100">
        <f t="shared" si="475"/>
        <v>315000</v>
      </c>
      <c r="J5100" t="str">
        <f t="shared" si="476"/>
        <v>September</v>
      </c>
      <c r="K5100" t="str">
        <f t="shared" si="477"/>
        <v>2121</v>
      </c>
      <c r="L5100" t="str">
        <f t="shared" si="478"/>
        <v>High Discount</v>
      </c>
      <c r="M5100" t="str">
        <f t="shared" si="479"/>
        <v>Zero Sales</v>
      </c>
      <c r="N5100" t="s">
        <v>10264</v>
      </c>
    </row>
    <row r="5101" spans="1:14" x14ac:dyDescent="0.35">
      <c r="A5101" t="s">
        <v>5119</v>
      </c>
      <c r="B5101" t="s">
        <v>10</v>
      </c>
      <c r="C5101">
        <v>577</v>
      </c>
      <c r="D5101">
        <v>1200</v>
      </c>
      <c r="E5101">
        <v>200</v>
      </c>
      <c r="F5101" t="s">
        <v>46</v>
      </c>
      <c r="G5101" s="2">
        <v>80985</v>
      </c>
      <c r="H5101">
        <f t="shared" si="474"/>
        <v>577000</v>
      </c>
      <c r="I5101">
        <f t="shared" si="475"/>
        <v>115400</v>
      </c>
      <c r="J5101" t="str">
        <f t="shared" si="476"/>
        <v>September</v>
      </c>
      <c r="K5101" t="str">
        <f t="shared" si="477"/>
        <v>2121</v>
      </c>
      <c r="L5101" t="str">
        <f t="shared" si="478"/>
        <v>Normal</v>
      </c>
      <c r="M5101" t="str">
        <f t="shared" si="479"/>
        <v>Ok</v>
      </c>
      <c r="N5101" t="s">
        <v>10264</v>
      </c>
    </row>
    <row r="5102" spans="1:14" x14ac:dyDescent="0.35">
      <c r="A5102" t="s">
        <v>5120</v>
      </c>
      <c r="B5102" t="s">
        <v>30</v>
      </c>
      <c r="C5102">
        <v>141</v>
      </c>
      <c r="D5102">
        <v>15000</v>
      </c>
      <c r="E5102">
        <v>1000</v>
      </c>
      <c r="F5102" t="s">
        <v>46</v>
      </c>
      <c r="G5102" s="2">
        <v>80992</v>
      </c>
      <c r="H5102">
        <f t="shared" si="474"/>
        <v>1974000</v>
      </c>
      <c r="I5102">
        <f t="shared" si="475"/>
        <v>141000</v>
      </c>
      <c r="J5102" t="str">
        <f t="shared" si="476"/>
        <v>September</v>
      </c>
      <c r="K5102" t="str">
        <f t="shared" si="477"/>
        <v>2121</v>
      </c>
      <c r="L5102" t="str">
        <f t="shared" si="478"/>
        <v>High Discount</v>
      </c>
      <c r="M5102" t="str">
        <f t="shared" si="479"/>
        <v>Ok</v>
      </c>
      <c r="N5102" t="s">
        <v>10264</v>
      </c>
    </row>
    <row r="5103" spans="1:14" x14ac:dyDescent="0.35">
      <c r="A5103" t="s">
        <v>5121</v>
      </c>
      <c r="B5103" t="s">
        <v>43</v>
      </c>
      <c r="C5103">
        <v>297</v>
      </c>
      <c r="D5103">
        <v>4500</v>
      </c>
      <c r="E5103">
        <v>200</v>
      </c>
      <c r="F5103" t="s">
        <v>8</v>
      </c>
      <c r="G5103" s="2">
        <v>80999</v>
      </c>
      <c r="H5103">
        <f t="shared" si="474"/>
        <v>1277100</v>
      </c>
      <c r="I5103">
        <f t="shared" si="475"/>
        <v>59400</v>
      </c>
      <c r="J5103" t="str">
        <f t="shared" si="476"/>
        <v>October</v>
      </c>
      <c r="K5103" t="str">
        <f t="shared" si="477"/>
        <v>2121</v>
      </c>
      <c r="L5103" t="str">
        <f t="shared" si="478"/>
        <v>Normal</v>
      </c>
      <c r="M5103" t="str">
        <f t="shared" si="479"/>
        <v>Ok</v>
      </c>
      <c r="N5103" t="s">
        <v>10264</v>
      </c>
    </row>
    <row r="5104" spans="1:14" x14ac:dyDescent="0.35">
      <c r="A5104" t="s">
        <v>5122</v>
      </c>
      <c r="B5104" t="s">
        <v>19</v>
      </c>
      <c r="C5104">
        <v>68</v>
      </c>
      <c r="D5104">
        <v>800</v>
      </c>
      <c r="E5104">
        <v>1000</v>
      </c>
      <c r="F5104" t="s">
        <v>11</v>
      </c>
      <c r="G5104" s="2">
        <v>81006</v>
      </c>
      <c r="H5104">
        <f t="shared" si="474"/>
        <v>0</v>
      </c>
      <c r="I5104">
        <f t="shared" si="475"/>
        <v>68000</v>
      </c>
      <c r="J5104" t="str">
        <f t="shared" si="476"/>
        <v>October</v>
      </c>
      <c r="K5104" t="str">
        <f t="shared" si="477"/>
        <v>2121</v>
      </c>
      <c r="L5104" t="str">
        <f t="shared" si="478"/>
        <v>High Discount</v>
      </c>
      <c r="M5104" t="str">
        <f t="shared" si="479"/>
        <v>Zero Sales</v>
      </c>
      <c r="N5104" t="s">
        <v>10264</v>
      </c>
    </row>
    <row r="5105" spans="1:14" x14ac:dyDescent="0.35">
      <c r="A5105" t="s">
        <v>5123</v>
      </c>
      <c r="B5105" t="s">
        <v>19</v>
      </c>
      <c r="C5105">
        <v>439</v>
      </c>
      <c r="D5105">
        <v>800</v>
      </c>
      <c r="E5105">
        <v>1500</v>
      </c>
      <c r="F5105" t="s">
        <v>8</v>
      </c>
      <c r="G5105" s="2">
        <v>81013</v>
      </c>
      <c r="H5105">
        <f t="shared" si="474"/>
        <v>0</v>
      </c>
      <c r="I5105">
        <f t="shared" si="475"/>
        <v>658500</v>
      </c>
      <c r="J5105" t="str">
        <f t="shared" si="476"/>
        <v>October</v>
      </c>
      <c r="K5105" t="str">
        <f t="shared" si="477"/>
        <v>2121</v>
      </c>
      <c r="L5105" t="str">
        <f t="shared" si="478"/>
        <v>High Discount</v>
      </c>
      <c r="M5105" t="str">
        <f t="shared" si="479"/>
        <v>Zero Sales</v>
      </c>
      <c r="N5105" t="s">
        <v>10264</v>
      </c>
    </row>
    <row r="5106" spans="1:14" x14ac:dyDescent="0.35">
      <c r="A5106" t="s">
        <v>5124</v>
      </c>
      <c r="B5106" t="s">
        <v>13</v>
      </c>
      <c r="C5106">
        <v>437</v>
      </c>
      <c r="D5106">
        <v>18000</v>
      </c>
      <c r="E5106">
        <v>1500</v>
      </c>
      <c r="F5106" t="s">
        <v>11</v>
      </c>
      <c r="G5106" s="2">
        <v>81020</v>
      </c>
      <c r="H5106">
        <f t="shared" si="474"/>
        <v>7210500</v>
      </c>
      <c r="I5106">
        <f t="shared" si="475"/>
        <v>655500</v>
      </c>
      <c r="J5106" t="str">
        <f t="shared" si="476"/>
        <v>October</v>
      </c>
      <c r="K5106" t="str">
        <f t="shared" si="477"/>
        <v>2121</v>
      </c>
      <c r="L5106" t="str">
        <f t="shared" si="478"/>
        <v>High Discount</v>
      </c>
      <c r="M5106" t="str">
        <f t="shared" si="479"/>
        <v>Ok</v>
      </c>
      <c r="N5106" t="s">
        <v>10264</v>
      </c>
    </row>
    <row r="5107" spans="1:14" x14ac:dyDescent="0.35">
      <c r="A5107" t="s">
        <v>5125</v>
      </c>
      <c r="B5107" t="s">
        <v>39</v>
      </c>
      <c r="C5107">
        <v>144</v>
      </c>
      <c r="D5107">
        <v>15000</v>
      </c>
      <c r="E5107">
        <v>400</v>
      </c>
      <c r="F5107" t="s">
        <v>46</v>
      </c>
      <c r="G5107" s="2">
        <v>81027</v>
      </c>
      <c r="H5107">
        <f t="shared" si="474"/>
        <v>2102400</v>
      </c>
      <c r="I5107">
        <f t="shared" si="475"/>
        <v>57600</v>
      </c>
      <c r="J5107" t="str">
        <f t="shared" si="476"/>
        <v>November</v>
      </c>
      <c r="K5107" t="str">
        <f t="shared" si="477"/>
        <v>2121</v>
      </c>
      <c r="L5107" t="str">
        <f t="shared" si="478"/>
        <v>High Discount</v>
      </c>
      <c r="M5107" t="str">
        <f t="shared" si="479"/>
        <v>Ok</v>
      </c>
      <c r="N5107" t="s">
        <v>10264</v>
      </c>
    </row>
    <row r="5108" spans="1:14" x14ac:dyDescent="0.35">
      <c r="A5108" t="s">
        <v>5126</v>
      </c>
      <c r="B5108" t="s">
        <v>13</v>
      </c>
      <c r="C5108">
        <v>479</v>
      </c>
      <c r="D5108">
        <v>18000</v>
      </c>
      <c r="E5108">
        <v>1500</v>
      </c>
      <c r="F5108" t="s">
        <v>8</v>
      </c>
      <c r="G5108" s="2">
        <v>81034</v>
      </c>
      <c r="H5108">
        <f t="shared" si="474"/>
        <v>7903500</v>
      </c>
      <c r="I5108">
        <f t="shared" si="475"/>
        <v>718500</v>
      </c>
      <c r="J5108" t="str">
        <f t="shared" si="476"/>
        <v>November</v>
      </c>
      <c r="K5108" t="str">
        <f t="shared" si="477"/>
        <v>2121</v>
      </c>
      <c r="L5108" t="str">
        <f t="shared" si="478"/>
        <v>High Discount</v>
      </c>
      <c r="M5108" t="str">
        <f t="shared" si="479"/>
        <v>Ok</v>
      </c>
      <c r="N5108" t="s">
        <v>10264</v>
      </c>
    </row>
    <row r="5109" spans="1:14" x14ac:dyDescent="0.35">
      <c r="A5109" t="s">
        <v>5127</v>
      </c>
      <c r="B5109" t="s">
        <v>43</v>
      </c>
      <c r="C5109">
        <v>86</v>
      </c>
      <c r="D5109">
        <v>15000</v>
      </c>
      <c r="E5109">
        <v>500</v>
      </c>
      <c r="F5109" t="s">
        <v>16</v>
      </c>
      <c r="G5109" s="2">
        <v>81041</v>
      </c>
      <c r="H5109">
        <f t="shared" si="474"/>
        <v>1247000</v>
      </c>
      <c r="I5109">
        <f t="shared" si="475"/>
        <v>43000</v>
      </c>
      <c r="J5109" t="str">
        <f t="shared" si="476"/>
        <v>November</v>
      </c>
      <c r="K5109" t="str">
        <f t="shared" si="477"/>
        <v>2121</v>
      </c>
      <c r="L5109" t="str">
        <f t="shared" si="478"/>
        <v>High Discount</v>
      </c>
      <c r="M5109" t="str">
        <f t="shared" si="479"/>
        <v>Ok</v>
      </c>
      <c r="N5109" t="s">
        <v>10264</v>
      </c>
    </row>
    <row r="5110" spans="1:14" x14ac:dyDescent="0.35">
      <c r="A5110" t="s">
        <v>5128</v>
      </c>
      <c r="B5110" t="s">
        <v>30</v>
      </c>
      <c r="C5110">
        <v>442</v>
      </c>
      <c r="D5110">
        <v>6000</v>
      </c>
      <c r="E5110">
        <v>5000</v>
      </c>
      <c r="F5110" t="s">
        <v>46</v>
      </c>
      <c r="G5110" s="2">
        <v>81048</v>
      </c>
      <c r="H5110">
        <f t="shared" si="474"/>
        <v>442000</v>
      </c>
      <c r="I5110">
        <f t="shared" si="475"/>
        <v>2210000</v>
      </c>
      <c r="J5110" t="str">
        <f t="shared" si="476"/>
        <v>November</v>
      </c>
      <c r="K5110" t="str">
        <f t="shared" si="477"/>
        <v>2121</v>
      </c>
      <c r="L5110" t="str">
        <f t="shared" si="478"/>
        <v>High Discount</v>
      </c>
      <c r="M5110" t="str">
        <f t="shared" si="479"/>
        <v>Ok</v>
      </c>
      <c r="N5110" t="s">
        <v>10264</v>
      </c>
    </row>
    <row r="5111" spans="1:14" x14ac:dyDescent="0.35">
      <c r="A5111" t="s">
        <v>5129</v>
      </c>
      <c r="B5111" t="s">
        <v>19</v>
      </c>
      <c r="C5111">
        <v>340</v>
      </c>
      <c r="D5111">
        <v>45000</v>
      </c>
      <c r="E5111">
        <v>400</v>
      </c>
      <c r="F5111" t="s">
        <v>11</v>
      </c>
      <c r="G5111" s="2">
        <v>81055</v>
      </c>
      <c r="H5111">
        <f t="shared" si="474"/>
        <v>15164000</v>
      </c>
      <c r="I5111">
        <f t="shared" si="475"/>
        <v>136000</v>
      </c>
      <c r="J5111" t="str">
        <f t="shared" si="476"/>
        <v>December</v>
      </c>
      <c r="K5111" t="str">
        <f t="shared" si="477"/>
        <v>2121</v>
      </c>
      <c r="L5111" t="str">
        <f t="shared" si="478"/>
        <v>High Discount</v>
      </c>
      <c r="M5111" t="str">
        <f t="shared" si="479"/>
        <v>Ok</v>
      </c>
      <c r="N5111" t="s">
        <v>10264</v>
      </c>
    </row>
    <row r="5112" spans="1:14" x14ac:dyDescent="0.35">
      <c r="A5112" t="s">
        <v>5130</v>
      </c>
      <c r="B5112" t="s">
        <v>15</v>
      </c>
      <c r="C5112">
        <v>352</v>
      </c>
      <c r="D5112">
        <v>4500</v>
      </c>
      <c r="E5112">
        <v>200</v>
      </c>
      <c r="F5112" t="s">
        <v>11</v>
      </c>
      <c r="G5112" s="2">
        <v>81062</v>
      </c>
      <c r="H5112">
        <f t="shared" si="474"/>
        <v>1513600</v>
      </c>
      <c r="I5112">
        <f t="shared" si="475"/>
        <v>70400</v>
      </c>
      <c r="J5112" t="str">
        <f t="shared" si="476"/>
        <v>December</v>
      </c>
      <c r="K5112" t="str">
        <f t="shared" si="477"/>
        <v>2121</v>
      </c>
      <c r="L5112" t="str">
        <f t="shared" si="478"/>
        <v>Normal</v>
      </c>
      <c r="M5112" t="str">
        <f t="shared" si="479"/>
        <v>Ok</v>
      </c>
      <c r="N5112" t="s">
        <v>10264</v>
      </c>
    </row>
    <row r="5113" spans="1:14" x14ac:dyDescent="0.35">
      <c r="A5113" t="s">
        <v>5131</v>
      </c>
      <c r="B5113" t="s">
        <v>30</v>
      </c>
      <c r="C5113">
        <v>450</v>
      </c>
      <c r="D5113">
        <v>6000</v>
      </c>
      <c r="E5113">
        <v>400</v>
      </c>
      <c r="F5113" t="s">
        <v>8</v>
      </c>
      <c r="G5113" s="2">
        <v>81069</v>
      </c>
      <c r="H5113">
        <f t="shared" si="474"/>
        <v>2520000</v>
      </c>
      <c r="I5113">
        <f t="shared" si="475"/>
        <v>180000</v>
      </c>
      <c r="J5113" t="str">
        <f t="shared" si="476"/>
        <v>December</v>
      </c>
      <c r="K5113" t="str">
        <f t="shared" si="477"/>
        <v>2121</v>
      </c>
      <c r="L5113" t="str">
        <f t="shared" si="478"/>
        <v>Normal</v>
      </c>
      <c r="M5113" t="str">
        <f t="shared" si="479"/>
        <v>Ok</v>
      </c>
      <c r="N5113" t="s">
        <v>10264</v>
      </c>
    </row>
    <row r="5114" spans="1:14" x14ac:dyDescent="0.35">
      <c r="A5114" t="s">
        <v>5132</v>
      </c>
      <c r="B5114" t="s">
        <v>30</v>
      </c>
      <c r="C5114">
        <v>393</v>
      </c>
      <c r="D5114">
        <v>4500</v>
      </c>
      <c r="E5114">
        <v>3000</v>
      </c>
      <c r="F5114" t="s">
        <v>8</v>
      </c>
      <c r="G5114" s="2">
        <v>81076</v>
      </c>
      <c r="H5114">
        <f t="shared" si="474"/>
        <v>589500</v>
      </c>
      <c r="I5114">
        <f t="shared" si="475"/>
        <v>1179000</v>
      </c>
      <c r="J5114" t="str">
        <f t="shared" si="476"/>
        <v>December</v>
      </c>
      <c r="K5114" t="str">
        <f t="shared" si="477"/>
        <v>2121</v>
      </c>
      <c r="L5114" t="str">
        <f t="shared" si="478"/>
        <v>High Discount</v>
      </c>
      <c r="M5114" t="str">
        <f t="shared" si="479"/>
        <v>Ok</v>
      </c>
      <c r="N5114" t="s">
        <v>10264</v>
      </c>
    </row>
    <row r="5115" spans="1:14" x14ac:dyDescent="0.35">
      <c r="A5115" t="s">
        <v>5133</v>
      </c>
      <c r="B5115" t="s">
        <v>43</v>
      </c>
      <c r="C5115">
        <v>567</v>
      </c>
      <c r="D5115">
        <v>1200</v>
      </c>
      <c r="E5115">
        <v>400</v>
      </c>
      <c r="F5115" t="s">
        <v>11</v>
      </c>
      <c r="G5115" s="2">
        <v>81083</v>
      </c>
      <c r="H5115">
        <f t="shared" si="474"/>
        <v>453600</v>
      </c>
      <c r="I5115">
        <f t="shared" si="475"/>
        <v>226800</v>
      </c>
      <c r="J5115" t="str">
        <f t="shared" si="476"/>
        <v>December</v>
      </c>
      <c r="K5115" t="str">
        <f t="shared" si="477"/>
        <v>2121</v>
      </c>
      <c r="L5115" t="str">
        <f t="shared" si="478"/>
        <v>Normal</v>
      </c>
      <c r="M5115" t="str">
        <f t="shared" si="479"/>
        <v>Ok</v>
      </c>
      <c r="N5115" t="s">
        <v>10264</v>
      </c>
    </row>
    <row r="5116" spans="1:14" x14ac:dyDescent="0.35">
      <c r="A5116" t="s">
        <v>5134</v>
      </c>
      <c r="B5116" t="s">
        <v>10</v>
      </c>
      <c r="C5116">
        <v>426</v>
      </c>
      <c r="D5116">
        <v>12000</v>
      </c>
      <c r="E5116">
        <v>1500</v>
      </c>
      <c r="F5116" t="s">
        <v>46</v>
      </c>
      <c r="G5116" s="2">
        <v>81090</v>
      </c>
      <c r="H5116">
        <f t="shared" si="474"/>
        <v>4473000</v>
      </c>
      <c r="I5116">
        <f t="shared" si="475"/>
        <v>639000</v>
      </c>
      <c r="J5116" t="str">
        <f t="shared" si="476"/>
        <v>January</v>
      </c>
      <c r="K5116" t="str">
        <f t="shared" si="477"/>
        <v>2122</v>
      </c>
      <c r="L5116" t="str">
        <f t="shared" si="478"/>
        <v>High Discount</v>
      </c>
      <c r="M5116" t="str">
        <f t="shared" si="479"/>
        <v>Ok</v>
      </c>
      <c r="N5116" t="s">
        <v>10264</v>
      </c>
    </row>
    <row r="5117" spans="1:14" x14ac:dyDescent="0.35">
      <c r="A5117" t="s">
        <v>5135</v>
      </c>
      <c r="B5117" t="s">
        <v>33</v>
      </c>
      <c r="C5117">
        <v>214</v>
      </c>
      <c r="D5117">
        <v>45000</v>
      </c>
      <c r="E5117">
        <v>200</v>
      </c>
      <c r="F5117" t="s">
        <v>8</v>
      </c>
      <c r="G5117" s="2">
        <v>81097</v>
      </c>
      <c r="H5117">
        <f t="shared" si="474"/>
        <v>9587200</v>
      </c>
      <c r="I5117">
        <f t="shared" si="475"/>
        <v>42800</v>
      </c>
      <c r="J5117" t="str">
        <f t="shared" si="476"/>
        <v>January</v>
      </c>
      <c r="K5117" t="str">
        <f t="shared" si="477"/>
        <v>2122</v>
      </c>
      <c r="L5117" t="str">
        <f t="shared" si="478"/>
        <v>Normal</v>
      </c>
      <c r="M5117" t="str">
        <f t="shared" si="479"/>
        <v>Ok</v>
      </c>
      <c r="N5117" t="s">
        <v>10264</v>
      </c>
    </row>
    <row r="5118" spans="1:14" x14ac:dyDescent="0.35">
      <c r="A5118" t="s">
        <v>5136</v>
      </c>
      <c r="B5118" t="s">
        <v>43</v>
      </c>
      <c r="C5118">
        <v>62</v>
      </c>
      <c r="D5118">
        <v>4500</v>
      </c>
      <c r="E5118">
        <v>500</v>
      </c>
      <c r="F5118" t="s">
        <v>16</v>
      </c>
      <c r="G5118" s="2">
        <v>81104</v>
      </c>
      <c r="H5118">
        <f t="shared" si="474"/>
        <v>248000</v>
      </c>
      <c r="I5118">
        <f t="shared" si="475"/>
        <v>31000</v>
      </c>
      <c r="J5118" t="str">
        <f t="shared" si="476"/>
        <v>January</v>
      </c>
      <c r="K5118" t="str">
        <f t="shared" si="477"/>
        <v>2122</v>
      </c>
      <c r="L5118" t="str">
        <f t="shared" si="478"/>
        <v>High Discount</v>
      </c>
      <c r="M5118" t="str">
        <f t="shared" si="479"/>
        <v>Ok</v>
      </c>
      <c r="N5118" t="s">
        <v>10264</v>
      </c>
    </row>
    <row r="5119" spans="1:14" x14ac:dyDescent="0.35">
      <c r="A5119" t="s">
        <v>5137</v>
      </c>
      <c r="B5119" t="s">
        <v>33</v>
      </c>
      <c r="C5119">
        <v>74</v>
      </c>
      <c r="D5119">
        <v>12000</v>
      </c>
      <c r="E5119">
        <v>3000</v>
      </c>
      <c r="F5119" t="s">
        <v>11</v>
      </c>
      <c r="G5119" s="2">
        <v>81111</v>
      </c>
      <c r="H5119">
        <f t="shared" si="474"/>
        <v>666000</v>
      </c>
      <c r="I5119">
        <f t="shared" si="475"/>
        <v>222000</v>
      </c>
      <c r="J5119" t="str">
        <f t="shared" si="476"/>
        <v>January</v>
      </c>
      <c r="K5119" t="str">
        <f t="shared" si="477"/>
        <v>2122</v>
      </c>
      <c r="L5119" t="str">
        <f t="shared" si="478"/>
        <v>High Discount</v>
      </c>
      <c r="M5119" t="str">
        <f t="shared" si="479"/>
        <v>Ok</v>
      </c>
      <c r="N5119" t="s">
        <v>10264</v>
      </c>
    </row>
    <row r="5120" spans="1:14" x14ac:dyDescent="0.35">
      <c r="A5120" t="s">
        <v>5138</v>
      </c>
      <c r="B5120" t="s">
        <v>19</v>
      </c>
      <c r="C5120">
        <v>172</v>
      </c>
      <c r="D5120">
        <v>12000</v>
      </c>
      <c r="E5120">
        <v>3000</v>
      </c>
      <c r="F5120" t="s">
        <v>16</v>
      </c>
      <c r="G5120" s="2">
        <v>81118</v>
      </c>
      <c r="H5120">
        <f t="shared" si="474"/>
        <v>1548000</v>
      </c>
      <c r="I5120">
        <f t="shared" si="475"/>
        <v>516000</v>
      </c>
      <c r="J5120" t="str">
        <f t="shared" si="476"/>
        <v>February</v>
      </c>
      <c r="K5120" t="str">
        <f t="shared" si="477"/>
        <v>2122</v>
      </c>
      <c r="L5120" t="str">
        <f t="shared" si="478"/>
        <v>High Discount</v>
      </c>
      <c r="M5120" t="str">
        <f t="shared" si="479"/>
        <v>Ok</v>
      </c>
      <c r="N5120" t="s">
        <v>10264</v>
      </c>
    </row>
    <row r="5121" spans="1:14" x14ac:dyDescent="0.35">
      <c r="A5121" t="s">
        <v>5139</v>
      </c>
      <c r="B5121" t="s">
        <v>43</v>
      </c>
      <c r="C5121">
        <v>178</v>
      </c>
      <c r="D5121">
        <v>12000</v>
      </c>
      <c r="E5121">
        <v>3000</v>
      </c>
      <c r="F5121" t="s">
        <v>11</v>
      </c>
      <c r="G5121" s="2">
        <v>81125</v>
      </c>
      <c r="H5121">
        <f t="shared" si="474"/>
        <v>1602000</v>
      </c>
      <c r="I5121">
        <f t="shared" si="475"/>
        <v>534000</v>
      </c>
      <c r="J5121" t="str">
        <f t="shared" si="476"/>
        <v>February</v>
      </c>
      <c r="K5121" t="str">
        <f t="shared" si="477"/>
        <v>2122</v>
      </c>
      <c r="L5121" t="str">
        <f t="shared" si="478"/>
        <v>High Discount</v>
      </c>
      <c r="M5121" t="str">
        <f t="shared" si="479"/>
        <v>Ok</v>
      </c>
      <c r="N5121" t="s">
        <v>10264</v>
      </c>
    </row>
    <row r="5122" spans="1:14" x14ac:dyDescent="0.35">
      <c r="A5122" t="s">
        <v>5140</v>
      </c>
      <c r="B5122" t="s">
        <v>33</v>
      </c>
      <c r="C5122">
        <v>596</v>
      </c>
      <c r="D5122">
        <v>18000</v>
      </c>
      <c r="E5122">
        <v>500</v>
      </c>
      <c r="F5122" t="s">
        <v>16</v>
      </c>
      <c r="G5122" s="2">
        <v>81132</v>
      </c>
      <c r="H5122">
        <f t="shared" ref="H5122:H5185" si="480">MAX(0,(D5122-E5122)*C5122)</f>
        <v>10430000</v>
      </c>
      <c r="I5122">
        <f t="shared" si="475"/>
        <v>298000</v>
      </c>
      <c r="J5122" t="str">
        <f t="shared" si="476"/>
        <v>February</v>
      </c>
      <c r="K5122" t="str">
        <f t="shared" si="477"/>
        <v>2122</v>
      </c>
      <c r="L5122" t="str">
        <f t="shared" si="478"/>
        <v>Normal</v>
      </c>
      <c r="M5122" t="str">
        <f t="shared" si="479"/>
        <v>Ok</v>
      </c>
      <c r="N5122" t="s">
        <v>10264</v>
      </c>
    </row>
    <row r="5123" spans="1:14" x14ac:dyDescent="0.35">
      <c r="A5123" t="s">
        <v>5141</v>
      </c>
      <c r="B5123" t="s">
        <v>13</v>
      </c>
      <c r="C5123">
        <v>358</v>
      </c>
      <c r="D5123">
        <v>12000</v>
      </c>
      <c r="E5123">
        <v>2000</v>
      </c>
      <c r="F5123" t="s">
        <v>46</v>
      </c>
      <c r="G5123" s="2">
        <v>81139</v>
      </c>
      <c r="H5123">
        <f t="shared" si="480"/>
        <v>3580000</v>
      </c>
      <c r="I5123">
        <f t="shared" ref="I5123:I5186" si="481">E5123*C5123</f>
        <v>716000</v>
      </c>
      <c r="J5123" t="str">
        <f t="shared" ref="J5123:J5186" si="482">TEXT(G:G,"mmmm")</f>
        <v>February</v>
      </c>
      <c r="K5123" t="str">
        <f t="shared" ref="K5123:K5186" si="483">TEXT(G5123,"yyy")</f>
        <v>2122</v>
      </c>
      <c r="L5123" t="str">
        <f t="shared" ref="L5123:L5186" si="484">IF(E5123&gt;=C5123,"High Discount","Normal")</f>
        <v>High Discount</v>
      </c>
      <c r="M5123" t="str">
        <f t="shared" ref="M5123:M5186" si="485">IF(H5123=0,"Zero Sales","Ok")</f>
        <v>Ok</v>
      </c>
      <c r="N5123" t="s">
        <v>10264</v>
      </c>
    </row>
    <row r="5124" spans="1:14" x14ac:dyDescent="0.35">
      <c r="A5124" t="s">
        <v>5142</v>
      </c>
      <c r="B5124" t="s">
        <v>43</v>
      </c>
      <c r="C5124">
        <v>485</v>
      </c>
      <c r="D5124">
        <v>18000</v>
      </c>
      <c r="E5124">
        <v>200</v>
      </c>
      <c r="F5124" t="s">
        <v>11</v>
      </c>
      <c r="G5124" s="2">
        <v>81146</v>
      </c>
      <c r="H5124">
        <f t="shared" si="480"/>
        <v>8633000</v>
      </c>
      <c r="I5124">
        <f t="shared" si="481"/>
        <v>97000</v>
      </c>
      <c r="J5124" t="str">
        <f t="shared" si="482"/>
        <v>March</v>
      </c>
      <c r="K5124" t="str">
        <f t="shared" si="483"/>
        <v>2122</v>
      </c>
      <c r="L5124" t="str">
        <f t="shared" si="484"/>
        <v>Normal</v>
      </c>
      <c r="M5124" t="str">
        <f t="shared" si="485"/>
        <v>Ok</v>
      </c>
      <c r="N5124" t="s">
        <v>10264</v>
      </c>
    </row>
    <row r="5125" spans="1:14" x14ac:dyDescent="0.35">
      <c r="A5125" t="s">
        <v>5143</v>
      </c>
      <c r="B5125" t="s">
        <v>19</v>
      </c>
      <c r="C5125">
        <v>231</v>
      </c>
      <c r="D5125">
        <v>6000</v>
      </c>
      <c r="E5125">
        <v>3000</v>
      </c>
      <c r="F5125" t="s">
        <v>46</v>
      </c>
      <c r="G5125" s="2">
        <v>81153</v>
      </c>
      <c r="H5125">
        <f t="shared" si="480"/>
        <v>693000</v>
      </c>
      <c r="I5125">
        <f t="shared" si="481"/>
        <v>693000</v>
      </c>
      <c r="J5125" t="str">
        <f t="shared" si="482"/>
        <v>March</v>
      </c>
      <c r="K5125" t="str">
        <f t="shared" si="483"/>
        <v>2122</v>
      </c>
      <c r="L5125" t="str">
        <f t="shared" si="484"/>
        <v>High Discount</v>
      </c>
      <c r="M5125" t="str">
        <f t="shared" si="485"/>
        <v>Ok</v>
      </c>
      <c r="N5125" t="s">
        <v>10264</v>
      </c>
    </row>
    <row r="5126" spans="1:14" x14ac:dyDescent="0.35">
      <c r="A5126" t="s">
        <v>5144</v>
      </c>
      <c r="B5126" t="s">
        <v>43</v>
      </c>
      <c r="C5126">
        <v>92</v>
      </c>
      <c r="D5126">
        <v>15000</v>
      </c>
      <c r="E5126">
        <v>100</v>
      </c>
      <c r="F5126" t="s">
        <v>8</v>
      </c>
      <c r="G5126" s="2">
        <v>81160</v>
      </c>
      <c r="H5126">
        <f t="shared" si="480"/>
        <v>1370800</v>
      </c>
      <c r="I5126">
        <f t="shared" si="481"/>
        <v>9200</v>
      </c>
      <c r="J5126" t="str">
        <f t="shared" si="482"/>
        <v>March</v>
      </c>
      <c r="K5126" t="str">
        <f t="shared" si="483"/>
        <v>2122</v>
      </c>
      <c r="L5126" t="str">
        <f t="shared" si="484"/>
        <v>High Discount</v>
      </c>
      <c r="M5126" t="str">
        <f t="shared" si="485"/>
        <v>Ok</v>
      </c>
      <c r="N5126" t="s">
        <v>10264</v>
      </c>
    </row>
    <row r="5127" spans="1:14" x14ac:dyDescent="0.35">
      <c r="A5127" t="s">
        <v>5145</v>
      </c>
      <c r="B5127" t="s">
        <v>19</v>
      </c>
      <c r="C5127">
        <v>453</v>
      </c>
      <c r="D5127">
        <v>5500</v>
      </c>
      <c r="E5127">
        <v>400</v>
      </c>
      <c r="F5127" t="s">
        <v>11</v>
      </c>
      <c r="G5127" s="2">
        <v>81167</v>
      </c>
      <c r="H5127">
        <f t="shared" si="480"/>
        <v>2310300</v>
      </c>
      <c r="I5127">
        <f t="shared" si="481"/>
        <v>181200</v>
      </c>
      <c r="J5127" t="str">
        <f t="shared" si="482"/>
        <v>March</v>
      </c>
      <c r="K5127" t="str">
        <f t="shared" si="483"/>
        <v>2122</v>
      </c>
      <c r="L5127" t="str">
        <f t="shared" si="484"/>
        <v>Normal</v>
      </c>
      <c r="M5127" t="str">
        <f t="shared" si="485"/>
        <v>Ok</v>
      </c>
      <c r="N5127" t="s">
        <v>10264</v>
      </c>
    </row>
    <row r="5128" spans="1:14" x14ac:dyDescent="0.35">
      <c r="A5128" t="s">
        <v>5146</v>
      </c>
      <c r="B5128" t="s">
        <v>43</v>
      </c>
      <c r="C5128">
        <v>312</v>
      </c>
      <c r="D5128">
        <v>18000</v>
      </c>
      <c r="E5128">
        <v>100</v>
      </c>
      <c r="F5128" t="s">
        <v>46</v>
      </c>
      <c r="G5128" s="2">
        <v>81174</v>
      </c>
      <c r="H5128">
        <f t="shared" si="480"/>
        <v>5584800</v>
      </c>
      <c r="I5128">
        <f t="shared" si="481"/>
        <v>31200</v>
      </c>
      <c r="J5128" t="str">
        <f t="shared" si="482"/>
        <v>March</v>
      </c>
      <c r="K5128" t="str">
        <f t="shared" si="483"/>
        <v>2122</v>
      </c>
      <c r="L5128" t="str">
        <f t="shared" si="484"/>
        <v>Normal</v>
      </c>
      <c r="M5128" t="str">
        <f t="shared" si="485"/>
        <v>Ok</v>
      </c>
      <c r="N5128" t="s">
        <v>10264</v>
      </c>
    </row>
    <row r="5129" spans="1:14" x14ac:dyDescent="0.35">
      <c r="A5129" t="s">
        <v>5147</v>
      </c>
      <c r="B5129" t="s">
        <v>33</v>
      </c>
      <c r="C5129">
        <v>119</v>
      </c>
      <c r="D5129">
        <v>18000</v>
      </c>
      <c r="E5129">
        <v>3000</v>
      </c>
      <c r="F5129" t="s">
        <v>16</v>
      </c>
      <c r="G5129" s="2">
        <v>81181</v>
      </c>
      <c r="H5129">
        <f t="shared" si="480"/>
        <v>1785000</v>
      </c>
      <c r="I5129">
        <f t="shared" si="481"/>
        <v>357000</v>
      </c>
      <c r="J5129" t="str">
        <f t="shared" si="482"/>
        <v>April</v>
      </c>
      <c r="K5129" t="str">
        <f t="shared" si="483"/>
        <v>2122</v>
      </c>
      <c r="L5129" t="str">
        <f t="shared" si="484"/>
        <v>High Discount</v>
      </c>
      <c r="M5129" t="str">
        <f t="shared" si="485"/>
        <v>Ok</v>
      </c>
      <c r="N5129" t="s">
        <v>10264</v>
      </c>
    </row>
    <row r="5130" spans="1:14" x14ac:dyDescent="0.35">
      <c r="A5130" t="s">
        <v>5148</v>
      </c>
      <c r="B5130" t="s">
        <v>10</v>
      </c>
      <c r="C5130">
        <v>341</v>
      </c>
      <c r="D5130">
        <v>18000</v>
      </c>
      <c r="E5130">
        <v>1500</v>
      </c>
      <c r="F5130" t="s">
        <v>46</v>
      </c>
      <c r="G5130" s="2">
        <v>81188</v>
      </c>
      <c r="H5130">
        <f t="shared" si="480"/>
        <v>5626500</v>
      </c>
      <c r="I5130">
        <f t="shared" si="481"/>
        <v>511500</v>
      </c>
      <c r="J5130" t="str">
        <f t="shared" si="482"/>
        <v>April</v>
      </c>
      <c r="K5130" t="str">
        <f t="shared" si="483"/>
        <v>2122</v>
      </c>
      <c r="L5130" t="str">
        <f t="shared" si="484"/>
        <v>High Discount</v>
      </c>
      <c r="M5130" t="str">
        <f t="shared" si="485"/>
        <v>Ok</v>
      </c>
      <c r="N5130" t="s">
        <v>10264</v>
      </c>
    </row>
    <row r="5131" spans="1:14" x14ac:dyDescent="0.35">
      <c r="A5131" t="s">
        <v>5149</v>
      </c>
      <c r="B5131" t="s">
        <v>7</v>
      </c>
      <c r="C5131">
        <v>263</v>
      </c>
      <c r="D5131">
        <v>45000</v>
      </c>
      <c r="E5131">
        <v>3000</v>
      </c>
      <c r="F5131" t="s">
        <v>11</v>
      </c>
      <c r="G5131" s="2">
        <v>81195</v>
      </c>
      <c r="H5131">
        <f t="shared" si="480"/>
        <v>11046000</v>
      </c>
      <c r="I5131">
        <f t="shared" si="481"/>
        <v>789000</v>
      </c>
      <c r="J5131" t="str">
        <f t="shared" si="482"/>
        <v>April</v>
      </c>
      <c r="K5131" t="str">
        <f t="shared" si="483"/>
        <v>2122</v>
      </c>
      <c r="L5131" t="str">
        <f t="shared" si="484"/>
        <v>High Discount</v>
      </c>
      <c r="M5131" t="str">
        <f t="shared" si="485"/>
        <v>Ok</v>
      </c>
      <c r="N5131" t="s">
        <v>10264</v>
      </c>
    </row>
    <row r="5132" spans="1:14" x14ac:dyDescent="0.35">
      <c r="A5132" t="s">
        <v>5150</v>
      </c>
      <c r="B5132" t="s">
        <v>33</v>
      </c>
      <c r="C5132">
        <v>196</v>
      </c>
      <c r="D5132">
        <v>800</v>
      </c>
      <c r="E5132">
        <v>400</v>
      </c>
      <c r="F5132" t="s">
        <v>46</v>
      </c>
      <c r="G5132" s="2">
        <v>81202</v>
      </c>
      <c r="H5132">
        <f t="shared" si="480"/>
        <v>78400</v>
      </c>
      <c r="I5132">
        <f t="shared" si="481"/>
        <v>78400</v>
      </c>
      <c r="J5132" t="str">
        <f t="shared" si="482"/>
        <v>April</v>
      </c>
      <c r="K5132" t="str">
        <f t="shared" si="483"/>
        <v>2122</v>
      </c>
      <c r="L5132" t="str">
        <f t="shared" si="484"/>
        <v>High Discount</v>
      </c>
      <c r="M5132" t="str">
        <f t="shared" si="485"/>
        <v>Ok</v>
      </c>
      <c r="N5132" t="s">
        <v>10264</v>
      </c>
    </row>
    <row r="5133" spans="1:14" x14ac:dyDescent="0.35">
      <c r="A5133" t="s">
        <v>5151</v>
      </c>
      <c r="B5133" t="s">
        <v>39</v>
      </c>
      <c r="C5133">
        <v>74</v>
      </c>
      <c r="D5133">
        <v>800</v>
      </c>
      <c r="E5133">
        <v>1500</v>
      </c>
      <c r="F5133" t="s">
        <v>16</v>
      </c>
      <c r="G5133" s="2">
        <v>81209</v>
      </c>
      <c r="H5133">
        <f t="shared" si="480"/>
        <v>0</v>
      </c>
      <c r="I5133">
        <f t="shared" si="481"/>
        <v>111000</v>
      </c>
      <c r="J5133" t="str">
        <f t="shared" si="482"/>
        <v>May</v>
      </c>
      <c r="K5133" t="str">
        <f t="shared" si="483"/>
        <v>2122</v>
      </c>
      <c r="L5133" t="str">
        <f t="shared" si="484"/>
        <v>High Discount</v>
      </c>
      <c r="M5133" t="str">
        <f t="shared" si="485"/>
        <v>Zero Sales</v>
      </c>
      <c r="N5133" t="s">
        <v>10264</v>
      </c>
    </row>
    <row r="5134" spans="1:14" x14ac:dyDescent="0.35">
      <c r="A5134" t="s">
        <v>5152</v>
      </c>
      <c r="B5134" t="s">
        <v>21</v>
      </c>
      <c r="C5134">
        <v>372</v>
      </c>
      <c r="D5134">
        <v>45000</v>
      </c>
      <c r="E5134">
        <v>1000</v>
      </c>
      <c r="F5134" t="s">
        <v>16</v>
      </c>
      <c r="G5134" s="2">
        <v>81216</v>
      </c>
      <c r="H5134">
        <f t="shared" si="480"/>
        <v>16368000</v>
      </c>
      <c r="I5134">
        <f t="shared" si="481"/>
        <v>372000</v>
      </c>
      <c r="J5134" t="str">
        <f t="shared" si="482"/>
        <v>May</v>
      </c>
      <c r="K5134" t="str">
        <f t="shared" si="483"/>
        <v>2122</v>
      </c>
      <c r="L5134" t="str">
        <f t="shared" si="484"/>
        <v>High Discount</v>
      </c>
      <c r="M5134" t="str">
        <f t="shared" si="485"/>
        <v>Ok</v>
      </c>
      <c r="N5134" t="s">
        <v>10264</v>
      </c>
    </row>
    <row r="5135" spans="1:14" x14ac:dyDescent="0.35">
      <c r="A5135" t="s">
        <v>5153</v>
      </c>
      <c r="B5135" t="s">
        <v>10</v>
      </c>
      <c r="C5135">
        <v>158</v>
      </c>
      <c r="D5135">
        <v>45000</v>
      </c>
      <c r="E5135">
        <v>200</v>
      </c>
      <c r="F5135" t="s">
        <v>16</v>
      </c>
      <c r="G5135" s="2">
        <v>81223</v>
      </c>
      <c r="H5135">
        <f t="shared" si="480"/>
        <v>7078400</v>
      </c>
      <c r="I5135">
        <f t="shared" si="481"/>
        <v>31600</v>
      </c>
      <c r="J5135" t="str">
        <f t="shared" si="482"/>
        <v>May</v>
      </c>
      <c r="K5135" t="str">
        <f t="shared" si="483"/>
        <v>2122</v>
      </c>
      <c r="L5135" t="str">
        <f t="shared" si="484"/>
        <v>High Discount</v>
      </c>
      <c r="M5135" t="str">
        <f t="shared" si="485"/>
        <v>Ok</v>
      </c>
      <c r="N5135" t="s">
        <v>10264</v>
      </c>
    </row>
    <row r="5136" spans="1:14" x14ac:dyDescent="0.35">
      <c r="A5136" t="s">
        <v>5154</v>
      </c>
      <c r="B5136" t="s">
        <v>13</v>
      </c>
      <c r="C5136">
        <v>300</v>
      </c>
      <c r="D5136">
        <v>800</v>
      </c>
      <c r="E5136">
        <v>400</v>
      </c>
      <c r="F5136" t="s">
        <v>8</v>
      </c>
      <c r="G5136" s="2">
        <v>81230</v>
      </c>
      <c r="H5136">
        <f t="shared" si="480"/>
        <v>120000</v>
      </c>
      <c r="I5136">
        <f t="shared" si="481"/>
        <v>120000</v>
      </c>
      <c r="J5136" t="str">
        <f t="shared" si="482"/>
        <v>May</v>
      </c>
      <c r="K5136" t="str">
        <f t="shared" si="483"/>
        <v>2122</v>
      </c>
      <c r="L5136" t="str">
        <f t="shared" si="484"/>
        <v>High Discount</v>
      </c>
      <c r="M5136" t="str">
        <f t="shared" si="485"/>
        <v>Ok</v>
      </c>
      <c r="N5136" t="s">
        <v>10264</v>
      </c>
    </row>
    <row r="5137" spans="1:14" x14ac:dyDescent="0.35">
      <c r="A5137" t="s">
        <v>5155</v>
      </c>
      <c r="B5137" t="s">
        <v>30</v>
      </c>
      <c r="C5137">
        <v>531</v>
      </c>
      <c r="D5137">
        <v>800</v>
      </c>
      <c r="E5137">
        <v>1500</v>
      </c>
      <c r="F5137" t="s">
        <v>11</v>
      </c>
      <c r="G5137" s="2">
        <v>81237</v>
      </c>
      <c r="H5137">
        <f t="shared" si="480"/>
        <v>0</v>
      </c>
      <c r="I5137">
        <f t="shared" si="481"/>
        <v>796500</v>
      </c>
      <c r="J5137" t="str">
        <f t="shared" si="482"/>
        <v>June</v>
      </c>
      <c r="K5137" t="str">
        <f t="shared" si="483"/>
        <v>2122</v>
      </c>
      <c r="L5137" t="str">
        <f t="shared" si="484"/>
        <v>High Discount</v>
      </c>
      <c r="M5137" t="str">
        <f t="shared" si="485"/>
        <v>Zero Sales</v>
      </c>
      <c r="N5137" t="s">
        <v>10264</v>
      </c>
    </row>
    <row r="5138" spans="1:14" x14ac:dyDescent="0.35">
      <c r="A5138" t="s">
        <v>5156</v>
      </c>
      <c r="B5138" t="s">
        <v>33</v>
      </c>
      <c r="C5138">
        <v>224</v>
      </c>
      <c r="D5138">
        <v>12000</v>
      </c>
      <c r="E5138">
        <v>400</v>
      </c>
      <c r="F5138" t="s">
        <v>16</v>
      </c>
      <c r="G5138" s="2">
        <v>81244</v>
      </c>
      <c r="H5138">
        <f t="shared" si="480"/>
        <v>2598400</v>
      </c>
      <c r="I5138">
        <f t="shared" si="481"/>
        <v>89600</v>
      </c>
      <c r="J5138" t="str">
        <f t="shared" si="482"/>
        <v>June</v>
      </c>
      <c r="K5138" t="str">
        <f t="shared" si="483"/>
        <v>2122</v>
      </c>
      <c r="L5138" t="str">
        <f t="shared" si="484"/>
        <v>High Discount</v>
      </c>
      <c r="M5138" t="str">
        <f t="shared" si="485"/>
        <v>Ok</v>
      </c>
      <c r="N5138" t="s">
        <v>10264</v>
      </c>
    </row>
    <row r="5139" spans="1:14" x14ac:dyDescent="0.35">
      <c r="A5139" t="s">
        <v>5157</v>
      </c>
      <c r="B5139" t="s">
        <v>43</v>
      </c>
      <c r="C5139">
        <v>396</v>
      </c>
      <c r="D5139">
        <v>22000</v>
      </c>
      <c r="E5139">
        <v>400</v>
      </c>
      <c r="F5139" t="s">
        <v>8</v>
      </c>
      <c r="G5139" s="2">
        <v>81251</v>
      </c>
      <c r="H5139">
        <f t="shared" si="480"/>
        <v>8553600</v>
      </c>
      <c r="I5139">
        <f t="shared" si="481"/>
        <v>158400</v>
      </c>
      <c r="J5139" t="str">
        <f t="shared" si="482"/>
        <v>June</v>
      </c>
      <c r="K5139" t="str">
        <f t="shared" si="483"/>
        <v>2122</v>
      </c>
      <c r="L5139" t="str">
        <f t="shared" si="484"/>
        <v>High Discount</v>
      </c>
      <c r="M5139" t="str">
        <f t="shared" si="485"/>
        <v>Ok</v>
      </c>
      <c r="N5139" t="s">
        <v>10264</v>
      </c>
    </row>
    <row r="5140" spans="1:14" x14ac:dyDescent="0.35">
      <c r="A5140" t="s">
        <v>5158</v>
      </c>
      <c r="B5140" t="s">
        <v>33</v>
      </c>
      <c r="C5140">
        <v>219</v>
      </c>
      <c r="D5140">
        <v>4500</v>
      </c>
      <c r="E5140">
        <v>2000</v>
      </c>
      <c r="F5140" t="s">
        <v>16</v>
      </c>
      <c r="G5140" s="2">
        <v>81258</v>
      </c>
      <c r="H5140">
        <f t="shared" si="480"/>
        <v>547500</v>
      </c>
      <c r="I5140">
        <f t="shared" si="481"/>
        <v>438000</v>
      </c>
      <c r="J5140" t="str">
        <f t="shared" si="482"/>
        <v>June</v>
      </c>
      <c r="K5140" t="str">
        <f t="shared" si="483"/>
        <v>2122</v>
      </c>
      <c r="L5140" t="str">
        <f t="shared" si="484"/>
        <v>High Discount</v>
      </c>
      <c r="M5140" t="str">
        <f t="shared" si="485"/>
        <v>Ok</v>
      </c>
      <c r="N5140" t="s">
        <v>10264</v>
      </c>
    </row>
    <row r="5141" spans="1:14" x14ac:dyDescent="0.35">
      <c r="A5141" t="s">
        <v>5159</v>
      </c>
      <c r="B5141" t="s">
        <v>15</v>
      </c>
      <c r="C5141">
        <v>51</v>
      </c>
      <c r="D5141">
        <v>800</v>
      </c>
      <c r="E5141">
        <v>100</v>
      </c>
      <c r="F5141" t="s">
        <v>46</v>
      </c>
      <c r="G5141" s="2">
        <v>81265</v>
      </c>
      <c r="H5141">
        <f t="shared" si="480"/>
        <v>35700</v>
      </c>
      <c r="I5141">
        <f t="shared" si="481"/>
        <v>5100</v>
      </c>
      <c r="J5141" t="str">
        <f t="shared" si="482"/>
        <v>June</v>
      </c>
      <c r="K5141" t="str">
        <f t="shared" si="483"/>
        <v>2122</v>
      </c>
      <c r="L5141" t="str">
        <f t="shared" si="484"/>
        <v>High Discount</v>
      </c>
      <c r="M5141" t="str">
        <f t="shared" si="485"/>
        <v>Ok</v>
      </c>
      <c r="N5141" t="s">
        <v>10264</v>
      </c>
    </row>
    <row r="5142" spans="1:14" x14ac:dyDescent="0.35">
      <c r="A5142" t="s">
        <v>5160</v>
      </c>
      <c r="B5142" t="s">
        <v>10</v>
      </c>
      <c r="C5142">
        <v>411</v>
      </c>
      <c r="D5142">
        <v>45000</v>
      </c>
      <c r="E5142">
        <v>3000</v>
      </c>
      <c r="F5142" t="s">
        <v>11</v>
      </c>
      <c r="G5142" s="2">
        <v>81272</v>
      </c>
      <c r="H5142">
        <f t="shared" si="480"/>
        <v>17262000</v>
      </c>
      <c r="I5142">
        <f t="shared" si="481"/>
        <v>1233000</v>
      </c>
      <c r="J5142" t="str">
        <f t="shared" si="482"/>
        <v>July</v>
      </c>
      <c r="K5142" t="str">
        <f t="shared" si="483"/>
        <v>2122</v>
      </c>
      <c r="L5142" t="str">
        <f t="shared" si="484"/>
        <v>High Discount</v>
      </c>
      <c r="M5142" t="str">
        <f t="shared" si="485"/>
        <v>Ok</v>
      </c>
      <c r="N5142" t="s">
        <v>10264</v>
      </c>
    </row>
    <row r="5143" spans="1:14" x14ac:dyDescent="0.35">
      <c r="A5143" t="s">
        <v>5161</v>
      </c>
      <c r="B5143" t="s">
        <v>7</v>
      </c>
      <c r="C5143">
        <v>345</v>
      </c>
      <c r="D5143">
        <v>22000</v>
      </c>
      <c r="E5143">
        <v>1500</v>
      </c>
      <c r="F5143" t="s">
        <v>46</v>
      </c>
      <c r="G5143" s="2">
        <v>81279</v>
      </c>
      <c r="H5143">
        <f t="shared" si="480"/>
        <v>7072500</v>
      </c>
      <c r="I5143">
        <f t="shared" si="481"/>
        <v>517500</v>
      </c>
      <c r="J5143" t="str">
        <f t="shared" si="482"/>
        <v>July</v>
      </c>
      <c r="K5143" t="str">
        <f t="shared" si="483"/>
        <v>2122</v>
      </c>
      <c r="L5143" t="str">
        <f t="shared" si="484"/>
        <v>High Discount</v>
      </c>
      <c r="M5143" t="str">
        <f t="shared" si="485"/>
        <v>Ok</v>
      </c>
      <c r="N5143" t="s">
        <v>10264</v>
      </c>
    </row>
    <row r="5144" spans="1:14" x14ac:dyDescent="0.35">
      <c r="A5144" t="s">
        <v>5162</v>
      </c>
      <c r="B5144" t="s">
        <v>13</v>
      </c>
      <c r="C5144">
        <v>251</v>
      </c>
      <c r="D5144">
        <v>45000</v>
      </c>
      <c r="E5144">
        <v>500</v>
      </c>
      <c r="F5144" t="s">
        <v>8</v>
      </c>
      <c r="G5144" s="2">
        <v>81286</v>
      </c>
      <c r="H5144">
        <f t="shared" si="480"/>
        <v>11169500</v>
      </c>
      <c r="I5144">
        <f t="shared" si="481"/>
        <v>125500</v>
      </c>
      <c r="J5144" t="str">
        <f t="shared" si="482"/>
        <v>July</v>
      </c>
      <c r="K5144" t="str">
        <f t="shared" si="483"/>
        <v>2122</v>
      </c>
      <c r="L5144" t="str">
        <f t="shared" si="484"/>
        <v>High Discount</v>
      </c>
      <c r="M5144" t="str">
        <f t="shared" si="485"/>
        <v>Ok</v>
      </c>
      <c r="N5144" t="s">
        <v>10264</v>
      </c>
    </row>
    <row r="5145" spans="1:14" x14ac:dyDescent="0.35">
      <c r="A5145" t="s">
        <v>5163</v>
      </c>
      <c r="B5145" t="s">
        <v>15</v>
      </c>
      <c r="C5145">
        <v>338</v>
      </c>
      <c r="D5145">
        <v>22000</v>
      </c>
      <c r="E5145">
        <v>3000</v>
      </c>
      <c r="F5145" t="s">
        <v>46</v>
      </c>
      <c r="G5145" s="2">
        <v>81293</v>
      </c>
      <c r="H5145">
        <f t="shared" si="480"/>
        <v>6422000</v>
      </c>
      <c r="I5145">
        <f t="shared" si="481"/>
        <v>1014000</v>
      </c>
      <c r="J5145" t="str">
        <f t="shared" si="482"/>
        <v>July</v>
      </c>
      <c r="K5145" t="str">
        <f t="shared" si="483"/>
        <v>2122</v>
      </c>
      <c r="L5145" t="str">
        <f t="shared" si="484"/>
        <v>High Discount</v>
      </c>
      <c r="M5145" t="str">
        <f t="shared" si="485"/>
        <v>Ok</v>
      </c>
      <c r="N5145" t="s">
        <v>10264</v>
      </c>
    </row>
    <row r="5146" spans="1:14" x14ac:dyDescent="0.35">
      <c r="A5146" t="s">
        <v>5164</v>
      </c>
      <c r="B5146" t="s">
        <v>19</v>
      </c>
      <c r="C5146">
        <v>111</v>
      </c>
      <c r="D5146">
        <v>18000</v>
      </c>
      <c r="E5146">
        <v>300</v>
      </c>
      <c r="F5146" t="s">
        <v>46</v>
      </c>
      <c r="G5146" s="2">
        <v>81300</v>
      </c>
      <c r="H5146">
        <f t="shared" si="480"/>
        <v>1964700</v>
      </c>
      <c r="I5146">
        <f t="shared" si="481"/>
        <v>33300</v>
      </c>
      <c r="J5146" t="str">
        <f t="shared" si="482"/>
        <v>August</v>
      </c>
      <c r="K5146" t="str">
        <f t="shared" si="483"/>
        <v>2122</v>
      </c>
      <c r="L5146" t="str">
        <f t="shared" si="484"/>
        <v>High Discount</v>
      </c>
      <c r="M5146" t="str">
        <f t="shared" si="485"/>
        <v>Ok</v>
      </c>
      <c r="N5146" t="s">
        <v>10264</v>
      </c>
    </row>
    <row r="5147" spans="1:14" x14ac:dyDescent="0.35">
      <c r="A5147" t="s">
        <v>5165</v>
      </c>
      <c r="B5147" t="s">
        <v>15</v>
      </c>
      <c r="C5147">
        <v>551</v>
      </c>
      <c r="D5147">
        <v>1200</v>
      </c>
      <c r="E5147">
        <v>3000</v>
      </c>
      <c r="F5147" t="s">
        <v>16</v>
      </c>
      <c r="G5147" s="2">
        <v>81307</v>
      </c>
      <c r="H5147">
        <f t="shared" si="480"/>
        <v>0</v>
      </c>
      <c r="I5147">
        <f t="shared" si="481"/>
        <v>1653000</v>
      </c>
      <c r="J5147" t="str">
        <f t="shared" si="482"/>
        <v>August</v>
      </c>
      <c r="K5147" t="str">
        <f t="shared" si="483"/>
        <v>2122</v>
      </c>
      <c r="L5147" t="str">
        <f t="shared" si="484"/>
        <v>High Discount</v>
      </c>
      <c r="M5147" t="str">
        <f t="shared" si="485"/>
        <v>Zero Sales</v>
      </c>
      <c r="N5147" t="s">
        <v>10264</v>
      </c>
    </row>
    <row r="5148" spans="1:14" x14ac:dyDescent="0.35">
      <c r="A5148" t="s">
        <v>5166</v>
      </c>
      <c r="B5148" t="s">
        <v>33</v>
      </c>
      <c r="C5148">
        <v>175</v>
      </c>
      <c r="D5148">
        <v>22000</v>
      </c>
      <c r="E5148">
        <v>500</v>
      </c>
      <c r="F5148" t="s">
        <v>46</v>
      </c>
      <c r="G5148" s="2">
        <v>81314</v>
      </c>
      <c r="H5148">
        <f t="shared" si="480"/>
        <v>3762500</v>
      </c>
      <c r="I5148">
        <f t="shared" si="481"/>
        <v>87500</v>
      </c>
      <c r="J5148" t="str">
        <f t="shared" si="482"/>
        <v>August</v>
      </c>
      <c r="K5148" t="str">
        <f t="shared" si="483"/>
        <v>2122</v>
      </c>
      <c r="L5148" t="str">
        <f t="shared" si="484"/>
        <v>High Discount</v>
      </c>
      <c r="M5148" t="str">
        <f t="shared" si="485"/>
        <v>Ok</v>
      </c>
      <c r="N5148" t="s">
        <v>10264</v>
      </c>
    </row>
    <row r="5149" spans="1:14" x14ac:dyDescent="0.35">
      <c r="A5149" t="s">
        <v>5167</v>
      </c>
      <c r="B5149" t="s">
        <v>13</v>
      </c>
      <c r="C5149">
        <v>98</v>
      </c>
      <c r="D5149">
        <v>15000</v>
      </c>
      <c r="E5149">
        <v>500</v>
      </c>
      <c r="F5149" t="s">
        <v>16</v>
      </c>
      <c r="G5149" s="2">
        <v>81321</v>
      </c>
      <c r="H5149">
        <f t="shared" si="480"/>
        <v>1421000</v>
      </c>
      <c r="I5149">
        <f t="shared" si="481"/>
        <v>49000</v>
      </c>
      <c r="J5149" t="str">
        <f t="shared" si="482"/>
        <v>August</v>
      </c>
      <c r="K5149" t="str">
        <f t="shared" si="483"/>
        <v>2122</v>
      </c>
      <c r="L5149" t="str">
        <f t="shared" si="484"/>
        <v>High Discount</v>
      </c>
      <c r="M5149" t="str">
        <f t="shared" si="485"/>
        <v>Ok</v>
      </c>
      <c r="N5149" t="s">
        <v>10264</v>
      </c>
    </row>
    <row r="5150" spans="1:14" x14ac:dyDescent="0.35">
      <c r="A5150" t="s">
        <v>5168</v>
      </c>
      <c r="B5150" t="s">
        <v>33</v>
      </c>
      <c r="C5150">
        <v>228</v>
      </c>
      <c r="D5150">
        <v>6000</v>
      </c>
      <c r="E5150">
        <v>1000</v>
      </c>
      <c r="F5150" t="s">
        <v>16</v>
      </c>
      <c r="G5150" s="2">
        <v>81328</v>
      </c>
      <c r="H5150">
        <f t="shared" si="480"/>
        <v>1140000</v>
      </c>
      <c r="I5150">
        <f t="shared" si="481"/>
        <v>228000</v>
      </c>
      <c r="J5150" t="str">
        <f t="shared" si="482"/>
        <v>August</v>
      </c>
      <c r="K5150" t="str">
        <f t="shared" si="483"/>
        <v>2122</v>
      </c>
      <c r="L5150" t="str">
        <f t="shared" si="484"/>
        <v>High Discount</v>
      </c>
      <c r="M5150" t="str">
        <f t="shared" si="485"/>
        <v>Ok</v>
      </c>
      <c r="N5150" t="s">
        <v>10264</v>
      </c>
    </row>
    <row r="5151" spans="1:14" x14ac:dyDescent="0.35">
      <c r="A5151" t="s">
        <v>5169</v>
      </c>
      <c r="B5151" t="s">
        <v>19</v>
      </c>
      <c r="C5151">
        <v>542</v>
      </c>
      <c r="D5151">
        <v>15000</v>
      </c>
      <c r="E5151">
        <v>400</v>
      </c>
      <c r="F5151" t="s">
        <v>11</v>
      </c>
      <c r="G5151" s="2">
        <v>81335</v>
      </c>
      <c r="H5151">
        <f t="shared" si="480"/>
        <v>7913200</v>
      </c>
      <c r="I5151">
        <f t="shared" si="481"/>
        <v>216800</v>
      </c>
      <c r="J5151" t="str">
        <f t="shared" si="482"/>
        <v>September</v>
      </c>
      <c r="K5151" t="str">
        <f t="shared" si="483"/>
        <v>2122</v>
      </c>
      <c r="L5151" t="str">
        <f t="shared" si="484"/>
        <v>Normal</v>
      </c>
      <c r="M5151" t="str">
        <f t="shared" si="485"/>
        <v>Ok</v>
      </c>
      <c r="N5151" t="s">
        <v>10264</v>
      </c>
    </row>
    <row r="5152" spans="1:14" x14ac:dyDescent="0.35">
      <c r="A5152" t="s">
        <v>5170</v>
      </c>
      <c r="B5152" t="s">
        <v>30</v>
      </c>
      <c r="C5152">
        <v>482</v>
      </c>
      <c r="D5152">
        <v>18000</v>
      </c>
      <c r="E5152">
        <v>100</v>
      </c>
      <c r="F5152" t="s">
        <v>8</v>
      </c>
      <c r="G5152" s="2">
        <v>81342</v>
      </c>
      <c r="H5152">
        <f t="shared" si="480"/>
        <v>8627800</v>
      </c>
      <c r="I5152">
        <f t="shared" si="481"/>
        <v>48200</v>
      </c>
      <c r="J5152" t="str">
        <f t="shared" si="482"/>
        <v>September</v>
      </c>
      <c r="K5152" t="str">
        <f t="shared" si="483"/>
        <v>2122</v>
      </c>
      <c r="L5152" t="str">
        <f t="shared" si="484"/>
        <v>Normal</v>
      </c>
      <c r="M5152" t="str">
        <f t="shared" si="485"/>
        <v>Ok</v>
      </c>
      <c r="N5152" t="s">
        <v>10264</v>
      </c>
    </row>
    <row r="5153" spans="1:14" x14ac:dyDescent="0.35">
      <c r="A5153" t="s">
        <v>5171</v>
      </c>
      <c r="B5153" t="s">
        <v>13</v>
      </c>
      <c r="C5153">
        <v>351</v>
      </c>
      <c r="D5153">
        <v>5500</v>
      </c>
      <c r="E5153">
        <v>5000</v>
      </c>
      <c r="F5153" t="s">
        <v>8</v>
      </c>
      <c r="G5153" s="2">
        <v>81349</v>
      </c>
      <c r="H5153">
        <f t="shared" si="480"/>
        <v>175500</v>
      </c>
      <c r="I5153">
        <f t="shared" si="481"/>
        <v>1755000</v>
      </c>
      <c r="J5153" t="str">
        <f t="shared" si="482"/>
        <v>September</v>
      </c>
      <c r="K5153" t="str">
        <f t="shared" si="483"/>
        <v>2122</v>
      </c>
      <c r="L5153" t="str">
        <f t="shared" si="484"/>
        <v>High Discount</v>
      </c>
      <c r="M5153" t="str">
        <f t="shared" si="485"/>
        <v>Ok</v>
      </c>
      <c r="N5153" t="s">
        <v>10264</v>
      </c>
    </row>
    <row r="5154" spans="1:14" x14ac:dyDescent="0.35">
      <c r="A5154" t="s">
        <v>5172</v>
      </c>
      <c r="B5154" t="s">
        <v>30</v>
      </c>
      <c r="C5154">
        <v>218</v>
      </c>
      <c r="D5154">
        <v>5500</v>
      </c>
      <c r="E5154">
        <v>3000</v>
      </c>
      <c r="F5154" t="s">
        <v>8</v>
      </c>
      <c r="G5154" s="2">
        <v>81356</v>
      </c>
      <c r="H5154">
        <f t="shared" si="480"/>
        <v>545000</v>
      </c>
      <c r="I5154">
        <f t="shared" si="481"/>
        <v>654000</v>
      </c>
      <c r="J5154" t="str">
        <f t="shared" si="482"/>
        <v>September</v>
      </c>
      <c r="K5154" t="str">
        <f t="shared" si="483"/>
        <v>2122</v>
      </c>
      <c r="L5154" t="str">
        <f t="shared" si="484"/>
        <v>High Discount</v>
      </c>
      <c r="M5154" t="str">
        <f t="shared" si="485"/>
        <v>Ok</v>
      </c>
      <c r="N5154" t="s">
        <v>10264</v>
      </c>
    </row>
    <row r="5155" spans="1:14" x14ac:dyDescent="0.35">
      <c r="A5155" t="s">
        <v>5173</v>
      </c>
      <c r="B5155" t="s">
        <v>10</v>
      </c>
      <c r="C5155">
        <v>318</v>
      </c>
      <c r="D5155">
        <v>15000</v>
      </c>
      <c r="E5155">
        <v>1000</v>
      </c>
      <c r="F5155" t="s">
        <v>16</v>
      </c>
      <c r="G5155" s="2">
        <v>81363</v>
      </c>
      <c r="H5155">
        <f t="shared" si="480"/>
        <v>4452000</v>
      </c>
      <c r="I5155">
        <f t="shared" si="481"/>
        <v>318000</v>
      </c>
      <c r="J5155" t="str">
        <f t="shared" si="482"/>
        <v>October</v>
      </c>
      <c r="K5155" t="str">
        <f t="shared" si="483"/>
        <v>2122</v>
      </c>
      <c r="L5155" t="str">
        <f t="shared" si="484"/>
        <v>High Discount</v>
      </c>
      <c r="M5155" t="str">
        <f t="shared" si="485"/>
        <v>Ok</v>
      </c>
      <c r="N5155" t="s">
        <v>10264</v>
      </c>
    </row>
    <row r="5156" spans="1:14" x14ac:dyDescent="0.35">
      <c r="A5156" t="s">
        <v>5174</v>
      </c>
      <c r="B5156" t="s">
        <v>10</v>
      </c>
      <c r="C5156">
        <v>413</v>
      </c>
      <c r="D5156">
        <v>5500</v>
      </c>
      <c r="E5156">
        <v>1500</v>
      </c>
      <c r="F5156" t="s">
        <v>8</v>
      </c>
      <c r="G5156" s="2">
        <v>81370</v>
      </c>
      <c r="H5156">
        <f t="shared" si="480"/>
        <v>1652000</v>
      </c>
      <c r="I5156">
        <f t="shared" si="481"/>
        <v>619500</v>
      </c>
      <c r="J5156" t="str">
        <f t="shared" si="482"/>
        <v>October</v>
      </c>
      <c r="K5156" t="str">
        <f t="shared" si="483"/>
        <v>2122</v>
      </c>
      <c r="L5156" t="str">
        <f t="shared" si="484"/>
        <v>High Discount</v>
      </c>
      <c r="M5156" t="str">
        <f t="shared" si="485"/>
        <v>Ok</v>
      </c>
      <c r="N5156" t="s">
        <v>10264</v>
      </c>
    </row>
    <row r="5157" spans="1:14" x14ac:dyDescent="0.35">
      <c r="A5157" t="s">
        <v>5175</v>
      </c>
      <c r="B5157" t="s">
        <v>30</v>
      </c>
      <c r="C5157">
        <v>149</v>
      </c>
      <c r="D5157">
        <v>22000</v>
      </c>
      <c r="E5157">
        <v>300</v>
      </c>
      <c r="F5157" t="s">
        <v>16</v>
      </c>
      <c r="G5157" s="2">
        <v>81377</v>
      </c>
      <c r="H5157">
        <f t="shared" si="480"/>
        <v>3233300</v>
      </c>
      <c r="I5157">
        <f t="shared" si="481"/>
        <v>44700</v>
      </c>
      <c r="J5157" t="str">
        <f t="shared" si="482"/>
        <v>October</v>
      </c>
      <c r="K5157" t="str">
        <f t="shared" si="483"/>
        <v>2122</v>
      </c>
      <c r="L5157" t="str">
        <f t="shared" si="484"/>
        <v>High Discount</v>
      </c>
      <c r="M5157" t="str">
        <f t="shared" si="485"/>
        <v>Ok</v>
      </c>
      <c r="N5157" t="s">
        <v>10264</v>
      </c>
    </row>
    <row r="5158" spans="1:14" x14ac:dyDescent="0.35">
      <c r="A5158" t="s">
        <v>5176</v>
      </c>
      <c r="B5158" t="s">
        <v>10</v>
      </c>
      <c r="C5158">
        <v>264</v>
      </c>
      <c r="D5158">
        <v>15000</v>
      </c>
      <c r="E5158">
        <v>2000</v>
      </c>
      <c r="F5158" t="s">
        <v>11</v>
      </c>
      <c r="G5158" s="2">
        <v>81384</v>
      </c>
      <c r="H5158">
        <f t="shared" si="480"/>
        <v>3432000</v>
      </c>
      <c r="I5158">
        <f t="shared" si="481"/>
        <v>528000</v>
      </c>
      <c r="J5158" t="str">
        <f t="shared" si="482"/>
        <v>October</v>
      </c>
      <c r="K5158" t="str">
        <f t="shared" si="483"/>
        <v>2122</v>
      </c>
      <c r="L5158" t="str">
        <f t="shared" si="484"/>
        <v>High Discount</v>
      </c>
      <c r="M5158" t="str">
        <f t="shared" si="485"/>
        <v>Ok</v>
      </c>
      <c r="N5158" t="s">
        <v>10264</v>
      </c>
    </row>
    <row r="5159" spans="1:14" x14ac:dyDescent="0.35">
      <c r="A5159" t="s">
        <v>5177</v>
      </c>
      <c r="B5159" t="s">
        <v>13</v>
      </c>
      <c r="C5159">
        <v>146</v>
      </c>
      <c r="D5159">
        <v>45000</v>
      </c>
      <c r="E5159">
        <v>1500</v>
      </c>
      <c r="F5159" t="s">
        <v>8</v>
      </c>
      <c r="G5159" s="2">
        <v>81391</v>
      </c>
      <c r="H5159">
        <f t="shared" si="480"/>
        <v>6351000</v>
      </c>
      <c r="I5159">
        <f t="shared" si="481"/>
        <v>219000</v>
      </c>
      <c r="J5159" t="str">
        <f t="shared" si="482"/>
        <v>November</v>
      </c>
      <c r="K5159" t="str">
        <f t="shared" si="483"/>
        <v>2122</v>
      </c>
      <c r="L5159" t="str">
        <f t="shared" si="484"/>
        <v>High Discount</v>
      </c>
      <c r="M5159" t="str">
        <f t="shared" si="485"/>
        <v>Ok</v>
      </c>
      <c r="N5159" t="s">
        <v>10264</v>
      </c>
    </row>
    <row r="5160" spans="1:14" x14ac:dyDescent="0.35">
      <c r="A5160" t="s">
        <v>5178</v>
      </c>
      <c r="B5160" t="s">
        <v>43</v>
      </c>
      <c r="C5160">
        <v>597</v>
      </c>
      <c r="D5160">
        <v>18000</v>
      </c>
      <c r="E5160">
        <v>2000</v>
      </c>
      <c r="F5160" t="s">
        <v>16</v>
      </c>
      <c r="G5160" s="2">
        <v>81398</v>
      </c>
      <c r="H5160">
        <f t="shared" si="480"/>
        <v>9552000</v>
      </c>
      <c r="I5160">
        <f t="shared" si="481"/>
        <v>1194000</v>
      </c>
      <c r="J5160" t="str">
        <f t="shared" si="482"/>
        <v>November</v>
      </c>
      <c r="K5160" t="str">
        <f t="shared" si="483"/>
        <v>2122</v>
      </c>
      <c r="L5160" t="str">
        <f t="shared" si="484"/>
        <v>High Discount</v>
      </c>
      <c r="M5160" t="str">
        <f t="shared" si="485"/>
        <v>Ok</v>
      </c>
      <c r="N5160" t="s">
        <v>10264</v>
      </c>
    </row>
    <row r="5161" spans="1:14" x14ac:dyDescent="0.35">
      <c r="A5161" t="s">
        <v>5179</v>
      </c>
      <c r="B5161" t="s">
        <v>39</v>
      </c>
      <c r="C5161">
        <v>386</v>
      </c>
      <c r="D5161">
        <v>5500</v>
      </c>
      <c r="E5161">
        <v>1000</v>
      </c>
      <c r="F5161" t="s">
        <v>8</v>
      </c>
      <c r="G5161" s="2">
        <v>81405</v>
      </c>
      <c r="H5161">
        <f t="shared" si="480"/>
        <v>1737000</v>
      </c>
      <c r="I5161">
        <f t="shared" si="481"/>
        <v>386000</v>
      </c>
      <c r="J5161" t="str">
        <f t="shared" si="482"/>
        <v>November</v>
      </c>
      <c r="K5161" t="str">
        <f t="shared" si="483"/>
        <v>2122</v>
      </c>
      <c r="L5161" t="str">
        <f t="shared" si="484"/>
        <v>High Discount</v>
      </c>
      <c r="M5161" t="str">
        <f t="shared" si="485"/>
        <v>Ok</v>
      </c>
      <c r="N5161" t="s">
        <v>10264</v>
      </c>
    </row>
    <row r="5162" spans="1:14" x14ac:dyDescent="0.35">
      <c r="A5162" t="s">
        <v>5180</v>
      </c>
      <c r="B5162" t="s">
        <v>10</v>
      </c>
      <c r="C5162">
        <v>408</v>
      </c>
      <c r="D5162">
        <v>45000</v>
      </c>
      <c r="E5162">
        <v>3000</v>
      </c>
      <c r="F5162" t="s">
        <v>8</v>
      </c>
      <c r="G5162" s="2">
        <v>81412</v>
      </c>
      <c r="H5162">
        <f t="shared" si="480"/>
        <v>17136000</v>
      </c>
      <c r="I5162">
        <f t="shared" si="481"/>
        <v>1224000</v>
      </c>
      <c r="J5162" t="str">
        <f t="shared" si="482"/>
        <v>November</v>
      </c>
      <c r="K5162" t="str">
        <f t="shared" si="483"/>
        <v>2122</v>
      </c>
      <c r="L5162" t="str">
        <f t="shared" si="484"/>
        <v>High Discount</v>
      </c>
      <c r="M5162" t="str">
        <f t="shared" si="485"/>
        <v>Ok</v>
      </c>
      <c r="N5162" t="s">
        <v>10264</v>
      </c>
    </row>
    <row r="5163" spans="1:14" x14ac:dyDescent="0.35">
      <c r="A5163" t="s">
        <v>5181</v>
      </c>
      <c r="B5163" t="s">
        <v>10</v>
      </c>
      <c r="C5163">
        <v>339</v>
      </c>
      <c r="D5163">
        <v>4500</v>
      </c>
      <c r="E5163">
        <v>400</v>
      </c>
      <c r="F5163" t="s">
        <v>11</v>
      </c>
      <c r="G5163" s="2">
        <v>81419</v>
      </c>
      <c r="H5163">
        <f t="shared" si="480"/>
        <v>1389900</v>
      </c>
      <c r="I5163">
        <f t="shared" si="481"/>
        <v>135600</v>
      </c>
      <c r="J5163" t="str">
        <f t="shared" si="482"/>
        <v>November</v>
      </c>
      <c r="K5163" t="str">
        <f t="shared" si="483"/>
        <v>2122</v>
      </c>
      <c r="L5163" t="str">
        <f t="shared" si="484"/>
        <v>High Discount</v>
      </c>
      <c r="M5163" t="str">
        <f t="shared" si="485"/>
        <v>Ok</v>
      </c>
      <c r="N5163" t="s">
        <v>10264</v>
      </c>
    </row>
    <row r="5164" spans="1:14" x14ac:dyDescent="0.35">
      <c r="A5164" t="s">
        <v>5182</v>
      </c>
      <c r="B5164" t="s">
        <v>33</v>
      </c>
      <c r="C5164">
        <v>445</v>
      </c>
      <c r="D5164">
        <v>18000</v>
      </c>
      <c r="E5164">
        <v>3000</v>
      </c>
      <c r="F5164" t="s">
        <v>46</v>
      </c>
      <c r="G5164" s="2">
        <v>81426</v>
      </c>
      <c r="H5164">
        <f t="shared" si="480"/>
        <v>6675000</v>
      </c>
      <c r="I5164">
        <f t="shared" si="481"/>
        <v>1335000</v>
      </c>
      <c r="J5164" t="str">
        <f t="shared" si="482"/>
        <v>December</v>
      </c>
      <c r="K5164" t="str">
        <f t="shared" si="483"/>
        <v>2122</v>
      </c>
      <c r="L5164" t="str">
        <f t="shared" si="484"/>
        <v>High Discount</v>
      </c>
      <c r="M5164" t="str">
        <f t="shared" si="485"/>
        <v>Ok</v>
      </c>
      <c r="N5164" t="s">
        <v>10264</v>
      </c>
    </row>
    <row r="5165" spans="1:14" x14ac:dyDescent="0.35">
      <c r="A5165" t="s">
        <v>5183</v>
      </c>
      <c r="B5165" t="s">
        <v>30</v>
      </c>
      <c r="C5165">
        <v>409</v>
      </c>
      <c r="D5165">
        <v>18000</v>
      </c>
      <c r="E5165">
        <v>3000</v>
      </c>
      <c r="F5165" t="s">
        <v>8</v>
      </c>
      <c r="G5165" s="2">
        <v>81433</v>
      </c>
      <c r="H5165">
        <f t="shared" si="480"/>
        <v>6135000</v>
      </c>
      <c r="I5165">
        <f t="shared" si="481"/>
        <v>1227000</v>
      </c>
      <c r="J5165" t="str">
        <f t="shared" si="482"/>
        <v>December</v>
      </c>
      <c r="K5165" t="str">
        <f t="shared" si="483"/>
        <v>2122</v>
      </c>
      <c r="L5165" t="str">
        <f t="shared" si="484"/>
        <v>High Discount</v>
      </c>
      <c r="M5165" t="str">
        <f t="shared" si="485"/>
        <v>Ok</v>
      </c>
      <c r="N5165" t="s">
        <v>10264</v>
      </c>
    </row>
    <row r="5166" spans="1:14" x14ac:dyDescent="0.35">
      <c r="A5166" t="s">
        <v>5184</v>
      </c>
      <c r="B5166" t="s">
        <v>21</v>
      </c>
      <c r="C5166">
        <v>396</v>
      </c>
      <c r="D5166">
        <v>800</v>
      </c>
      <c r="E5166">
        <v>1500</v>
      </c>
      <c r="F5166" t="s">
        <v>11</v>
      </c>
      <c r="G5166" s="2">
        <v>81440</v>
      </c>
      <c r="H5166">
        <f t="shared" si="480"/>
        <v>0</v>
      </c>
      <c r="I5166">
        <f t="shared" si="481"/>
        <v>594000</v>
      </c>
      <c r="J5166" t="str">
        <f t="shared" si="482"/>
        <v>December</v>
      </c>
      <c r="K5166" t="str">
        <f t="shared" si="483"/>
        <v>2122</v>
      </c>
      <c r="L5166" t="str">
        <f t="shared" si="484"/>
        <v>High Discount</v>
      </c>
      <c r="M5166" t="str">
        <f t="shared" si="485"/>
        <v>Zero Sales</v>
      </c>
      <c r="N5166" t="s">
        <v>10264</v>
      </c>
    </row>
    <row r="5167" spans="1:14" x14ac:dyDescent="0.35">
      <c r="A5167" t="s">
        <v>5185</v>
      </c>
      <c r="B5167" t="s">
        <v>7</v>
      </c>
      <c r="C5167">
        <v>173</v>
      </c>
      <c r="D5167">
        <v>15000</v>
      </c>
      <c r="E5167">
        <v>500</v>
      </c>
      <c r="F5167" t="s">
        <v>8</v>
      </c>
      <c r="G5167" s="2">
        <v>81447</v>
      </c>
      <c r="H5167">
        <f t="shared" si="480"/>
        <v>2508500</v>
      </c>
      <c r="I5167">
        <f t="shared" si="481"/>
        <v>86500</v>
      </c>
      <c r="J5167" t="str">
        <f t="shared" si="482"/>
        <v>December</v>
      </c>
      <c r="K5167" t="str">
        <f t="shared" si="483"/>
        <v>2122</v>
      </c>
      <c r="L5167" t="str">
        <f t="shared" si="484"/>
        <v>High Discount</v>
      </c>
      <c r="M5167" t="str">
        <f t="shared" si="485"/>
        <v>Ok</v>
      </c>
      <c r="N5167" t="s">
        <v>10264</v>
      </c>
    </row>
    <row r="5168" spans="1:14" x14ac:dyDescent="0.35">
      <c r="A5168" t="s">
        <v>5186</v>
      </c>
      <c r="B5168" t="s">
        <v>15</v>
      </c>
      <c r="C5168">
        <v>587</v>
      </c>
      <c r="D5168">
        <v>18000</v>
      </c>
      <c r="E5168">
        <v>500</v>
      </c>
      <c r="F5168" t="s">
        <v>8</v>
      </c>
      <c r="G5168" s="2">
        <v>81454</v>
      </c>
      <c r="H5168">
        <f t="shared" si="480"/>
        <v>10272500</v>
      </c>
      <c r="I5168">
        <f t="shared" si="481"/>
        <v>293500</v>
      </c>
      <c r="J5168" t="str">
        <f t="shared" si="482"/>
        <v>January</v>
      </c>
      <c r="K5168" t="str">
        <f t="shared" si="483"/>
        <v>2123</v>
      </c>
      <c r="L5168" t="str">
        <f t="shared" si="484"/>
        <v>Normal</v>
      </c>
      <c r="M5168" t="str">
        <f t="shared" si="485"/>
        <v>Ok</v>
      </c>
      <c r="N5168" t="s">
        <v>10264</v>
      </c>
    </row>
    <row r="5169" spans="1:14" x14ac:dyDescent="0.35">
      <c r="A5169" t="s">
        <v>5187</v>
      </c>
      <c r="B5169" t="s">
        <v>10</v>
      </c>
      <c r="C5169">
        <v>471</v>
      </c>
      <c r="D5169">
        <v>12000</v>
      </c>
      <c r="E5169">
        <v>500</v>
      </c>
      <c r="F5169" t="s">
        <v>8</v>
      </c>
      <c r="G5169" s="2">
        <v>81461</v>
      </c>
      <c r="H5169">
        <f t="shared" si="480"/>
        <v>5416500</v>
      </c>
      <c r="I5169">
        <f t="shared" si="481"/>
        <v>235500</v>
      </c>
      <c r="J5169" t="str">
        <f t="shared" si="482"/>
        <v>January</v>
      </c>
      <c r="K5169" t="str">
        <f t="shared" si="483"/>
        <v>2123</v>
      </c>
      <c r="L5169" t="str">
        <f t="shared" si="484"/>
        <v>High Discount</v>
      </c>
      <c r="M5169" t="str">
        <f t="shared" si="485"/>
        <v>Ok</v>
      </c>
      <c r="N5169" t="s">
        <v>10264</v>
      </c>
    </row>
    <row r="5170" spans="1:14" x14ac:dyDescent="0.35">
      <c r="A5170" t="s">
        <v>5188</v>
      </c>
      <c r="B5170" t="s">
        <v>15</v>
      </c>
      <c r="C5170">
        <v>385</v>
      </c>
      <c r="D5170">
        <v>22000</v>
      </c>
      <c r="E5170">
        <v>500</v>
      </c>
      <c r="F5170" t="s">
        <v>8</v>
      </c>
      <c r="G5170" s="2">
        <v>81468</v>
      </c>
      <c r="H5170">
        <f t="shared" si="480"/>
        <v>8277500</v>
      </c>
      <c r="I5170">
        <f t="shared" si="481"/>
        <v>192500</v>
      </c>
      <c r="J5170" t="str">
        <f t="shared" si="482"/>
        <v>January</v>
      </c>
      <c r="K5170" t="str">
        <f t="shared" si="483"/>
        <v>2123</v>
      </c>
      <c r="L5170" t="str">
        <f t="shared" si="484"/>
        <v>High Discount</v>
      </c>
      <c r="M5170" t="str">
        <f t="shared" si="485"/>
        <v>Ok</v>
      </c>
      <c r="N5170" t="s">
        <v>10264</v>
      </c>
    </row>
    <row r="5171" spans="1:14" x14ac:dyDescent="0.35">
      <c r="A5171" t="s">
        <v>5189</v>
      </c>
      <c r="B5171" t="s">
        <v>13</v>
      </c>
      <c r="C5171">
        <v>552</v>
      </c>
      <c r="D5171">
        <v>1200</v>
      </c>
      <c r="E5171">
        <v>1000</v>
      </c>
      <c r="F5171" t="s">
        <v>46</v>
      </c>
      <c r="G5171" s="2">
        <v>81475</v>
      </c>
      <c r="H5171">
        <f t="shared" si="480"/>
        <v>110400</v>
      </c>
      <c r="I5171">
        <f t="shared" si="481"/>
        <v>552000</v>
      </c>
      <c r="J5171" t="str">
        <f t="shared" si="482"/>
        <v>January</v>
      </c>
      <c r="K5171" t="str">
        <f t="shared" si="483"/>
        <v>2123</v>
      </c>
      <c r="L5171" t="str">
        <f t="shared" si="484"/>
        <v>High Discount</v>
      </c>
      <c r="M5171" t="str">
        <f t="shared" si="485"/>
        <v>Ok</v>
      </c>
      <c r="N5171" t="s">
        <v>10264</v>
      </c>
    </row>
    <row r="5172" spans="1:14" x14ac:dyDescent="0.35">
      <c r="A5172" t="s">
        <v>5190</v>
      </c>
      <c r="B5172" t="s">
        <v>21</v>
      </c>
      <c r="C5172">
        <v>106</v>
      </c>
      <c r="D5172">
        <v>4500</v>
      </c>
      <c r="E5172">
        <v>100</v>
      </c>
      <c r="F5172" t="s">
        <v>46</v>
      </c>
      <c r="G5172" s="2">
        <v>81482</v>
      </c>
      <c r="H5172">
        <f t="shared" si="480"/>
        <v>466400</v>
      </c>
      <c r="I5172">
        <f t="shared" si="481"/>
        <v>10600</v>
      </c>
      <c r="J5172" t="str">
        <f t="shared" si="482"/>
        <v>February</v>
      </c>
      <c r="K5172" t="str">
        <f t="shared" si="483"/>
        <v>2123</v>
      </c>
      <c r="L5172" t="str">
        <f t="shared" si="484"/>
        <v>Normal</v>
      </c>
      <c r="M5172" t="str">
        <f t="shared" si="485"/>
        <v>Ok</v>
      </c>
      <c r="N5172" t="s">
        <v>10264</v>
      </c>
    </row>
    <row r="5173" spans="1:14" x14ac:dyDescent="0.35">
      <c r="A5173" t="s">
        <v>5191</v>
      </c>
      <c r="B5173" t="s">
        <v>7</v>
      </c>
      <c r="C5173">
        <v>125</v>
      </c>
      <c r="D5173">
        <v>18000</v>
      </c>
      <c r="E5173">
        <v>1000</v>
      </c>
      <c r="F5173" t="s">
        <v>8</v>
      </c>
      <c r="G5173" s="2">
        <v>81489</v>
      </c>
      <c r="H5173">
        <f t="shared" si="480"/>
        <v>2125000</v>
      </c>
      <c r="I5173">
        <f t="shared" si="481"/>
        <v>125000</v>
      </c>
      <c r="J5173" t="str">
        <f t="shared" si="482"/>
        <v>February</v>
      </c>
      <c r="K5173" t="str">
        <f t="shared" si="483"/>
        <v>2123</v>
      </c>
      <c r="L5173" t="str">
        <f t="shared" si="484"/>
        <v>High Discount</v>
      </c>
      <c r="M5173" t="str">
        <f t="shared" si="485"/>
        <v>Ok</v>
      </c>
      <c r="N5173" t="s">
        <v>10264</v>
      </c>
    </row>
    <row r="5174" spans="1:14" x14ac:dyDescent="0.35">
      <c r="A5174" t="s">
        <v>5192</v>
      </c>
      <c r="B5174" t="s">
        <v>30</v>
      </c>
      <c r="C5174">
        <v>515</v>
      </c>
      <c r="D5174">
        <v>1200</v>
      </c>
      <c r="E5174">
        <v>200</v>
      </c>
      <c r="F5174" t="s">
        <v>8</v>
      </c>
      <c r="G5174" s="2">
        <v>81496</v>
      </c>
      <c r="H5174">
        <f t="shared" si="480"/>
        <v>515000</v>
      </c>
      <c r="I5174">
        <f t="shared" si="481"/>
        <v>103000</v>
      </c>
      <c r="J5174" t="str">
        <f t="shared" si="482"/>
        <v>February</v>
      </c>
      <c r="K5174" t="str">
        <f t="shared" si="483"/>
        <v>2123</v>
      </c>
      <c r="L5174" t="str">
        <f t="shared" si="484"/>
        <v>Normal</v>
      </c>
      <c r="M5174" t="str">
        <f t="shared" si="485"/>
        <v>Ok</v>
      </c>
      <c r="N5174" t="s">
        <v>10264</v>
      </c>
    </row>
    <row r="5175" spans="1:14" x14ac:dyDescent="0.35">
      <c r="A5175" t="s">
        <v>5193</v>
      </c>
      <c r="B5175" t="s">
        <v>39</v>
      </c>
      <c r="C5175">
        <v>334</v>
      </c>
      <c r="D5175">
        <v>6000</v>
      </c>
      <c r="E5175">
        <v>500</v>
      </c>
      <c r="F5175" t="s">
        <v>11</v>
      </c>
      <c r="G5175" s="2">
        <v>81503</v>
      </c>
      <c r="H5175">
        <f t="shared" si="480"/>
        <v>1837000</v>
      </c>
      <c r="I5175">
        <f t="shared" si="481"/>
        <v>167000</v>
      </c>
      <c r="J5175" t="str">
        <f t="shared" si="482"/>
        <v>February</v>
      </c>
      <c r="K5175" t="str">
        <f t="shared" si="483"/>
        <v>2123</v>
      </c>
      <c r="L5175" t="str">
        <f t="shared" si="484"/>
        <v>High Discount</v>
      </c>
      <c r="M5175" t="str">
        <f t="shared" si="485"/>
        <v>Ok</v>
      </c>
      <c r="N5175" t="s">
        <v>10264</v>
      </c>
    </row>
    <row r="5176" spans="1:14" x14ac:dyDescent="0.35">
      <c r="A5176" t="s">
        <v>5194</v>
      </c>
      <c r="B5176" t="s">
        <v>7</v>
      </c>
      <c r="C5176">
        <v>435</v>
      </c>
      <c r="D5176">
        <v>800</v>
      </c>
      <c r="E5176">
        <v>3000</v>
      </c>
      <c r="F5176" t="s">
        <v>11</v>
      </c>
      <c r="G5176" s="2">
        <v>81510</v>
      </c>
      <c r="H5176">
        <f t="shared" si="480"/>
        <v>0</v>
      </c>
      <c r="I5176">
        <f t="shared" si="481"/>
        <v>1305000</v>
      </c>
      <c r="J5176" t="str">
        <f t="shared" si="482"/>
        <v>March</v>
      </c>
      <c r="K5176" t="str">
        <f t="shared" si="483"/>
        <v>2123</v>
      </c>
      <c r="L5176" t="str">
        <f t="shared" si="484"/>
        <v>High Discount</v>
      </c>
      <c r="M5176" t="str">
        <f t="shared" si="485"/>
        <v>Zero Sales</v>
      </c>
      <c r="N5176" t="s">
        <v>10264</v>
      </c>
    </row>
    <row r="5177" spans="1:14" x14ac:dyDescent="0.35">
      <c r="A5177" t="s">
        <v>5195</v>
      </c>
      <c r="B5177" t="s">
        <v>7</v>
      </c>
      <c r="C5177">
        <v>308</v>
      </c>
      <c r="D5177">
        <v>12000</v>
      </c>
      <c r="E5177">
        <v>200</v>
      </c>
      <c r="F5177" t="s">
        <v>16</v>
      </c>
      <c r="G5177" s="2">
        <v>81517</v>
      </c>
      <c r="H5177">
        <f t="shared" si="480"/>
        <v>3634400</v>
      </c>
      <c r="I5177">
        <f t="shared" si="481"/>
        <v>61600</v>
      </c>
      <c r="J5177" t="str">
        <f t="shared" si="482"/>
        <v>March</v>
      </c>
      <c r="K5177" t="str">
        <f t="shared" si="483"/>
        <v>2123</v>
      </c>
      <c r="L5177" t="str">
        <f t="shared" si="484"/>
        <v>Normal</v>
      </c>
      <c r="M5177" t="str">
        <f t="shared" si="485"/>
        <v>Ok</v>
      </c>
      <c r="N5177" t="s">
        <v>10264</v>
      </c>
    </row>
    <row r="5178" spans="1:14" x14ac:dyDescent="0.35">
      <c r="A5178" t="s">
        <v>5196</v>
      </c>
      <c r="B5178" t="s">
        <v>39</v>
      </c>
      <c r="C5178">
        <v>526</v>
      </c>
      <c r="D5178">
        <v>5500</v>
      </c>
      <c r="E5178">
        <v>1000</v>
      </c>
      <c r="F5178" t="s">
        <v>46</v>
      </c>
      <c r="G5178" s="2">
        <v>81524</v>
      </c>
      <c r="H5178">
        <f t="shared" si="480"/>
        <v>2367000</v>
      </c>
      <c r="I5178">
        <f t="shared" si="481"/>
        <v>526000</v>
      </c>
      <c r="J5178" t="str">
        <f t="shared" si="482"/>
        <v>March</v>
      </c>
      <c r="K5178" t="str">
        <f t="shared" si="483"/>
        <v>2123</v>
      </c>
      <c r="L5178" t="str">
        <f t="shared" si="484"/>
        <v>High Discount</v>
      </c>
      <c r="M5178" t="str">
        <f t="shared" si="485"/>
        <v>Ok</v>
      </c>
      <c r="N5178" t="s">
        <v>10264</v>
      </c>
    </row>
    <row r="5179" spans="1:14" x14ac:dyDescent="0.35">
      <c r="A5179" t="s">
        <v>5197</v>
      </c>
      <c r="B5179" t="s">
        <v>43</v>
      </c>
      <c r="C5179">
        <v>60</v>
      </c>
      <c r="D5179">
        <v>6000</v>
      </c>
      <c r="E5179">
        <v>300</v>
      </c>
      <c r="F5179" t="s">
        <v>8</v>
      </c>
      <c r="G5179" s="2">
        <v>81531</v>
      </c>
      <c r="H5179">
        <f t="shared" si="480"/>
        <v>342000</v>
      </c>
      <c r="I5179">
        <f t="shared" si="481"/>
        <v>18000</v>
      </c>
      <c r="J5179" t="str">
        <f t="shared" si="482"/>
        <v>March</v>
      </c>
      <c r="K5179" t="str">
        <f t="shared" si="483"/>
        <v>2123</v>
      </c>
      <c r="L5179" t="str">
        <f t="shared" si="484"/>
        <v>High Discount</v>
      </c>
      <c r="M5179" t="str">
        <f t="shared" si="485"/>
        <v>Ok</v>
      </c>
      <c r="N5179" t="s">
        <v>10264</v>
      </c>
    </row>
    <row r="5180" spans="1:14" x14ac:dyDescent="0.35">
      <c r="A5180" t="s">
        <v>5198</v>
      </c>
      <c r="B5180" t="s">
        <v>30</v>
      </c>
      <c r="C5180">
        <v>309</v>
      </c>
      <c r="D5180">
        <v>22000</v>
      </c>
      <c r="E5180">
        <v>400</v>
      </c>
      <c r="F5180" t="s">
        <v>46</v>
      </c>
      <c r="G5180" s="2">
        <v>81538</v>
      </c>
      <c r="H5180">
        <f t="shared" si="480"/>
        <v>6674400</v>
      </c>
      <c r="I5180">
        <f t="shared" si="481"/>
        <v>123600</v>
      </c>
      <c r="J5180" t="str">
        <f t="shared" si="482"/>
        <v>March</v>
      </c>
      <c r="K5180" t="str">
        <f t="shared" si="483"/>
        <v>2123</v>
      </c>
      <c r="L5180" t="str">
        <f t="shared" si="484"/>
        <v>High Discount</v>
      </c>
      <c r="M5180" t="str">
        <f t="shared" si="485"/>
        <v>Ok</v>
      </c>
      <c r="N5180" t="s">
        <v>10264</v>
      </c>
    </row>
    <row r="5181" spans="1:14" x14ac:dyDescent="0.35">
      <c r="A5181" t="s">
        <v>5199</v>
      </c>
      <c r="B5181" t="s">
        <v>33</v>
      </c>
      <c r="C5181">
        <v>442</v>
      </c>
      <c r="D5181">
        <v>12000</v>
      </c>
      <c r="E5181">
        <v>5000</v>
      </c>
      <c r="F5181" t="s">
        <v>11</v>
      </c>
      <c r="G5181" s="2">
        <v>81545</v>
      </c>
      <c r="H5181">
        <f t="shared" si="480"/>
        <v>3094000</v>
      </c>
      <c r="I5181">
        <f t="shared" si="481"/>
        <v>2210000</v>
      </c>
      <c r="J5181" t="str">
        <f t="shared" si="482"/>
        <v>April</v>
      </c>
      <c r="K5181" t="str">
        <f t="shared" si="483"/>
        <v>2123</v>
      </c>
      <c r="L5181" t="str">
        <f t="shared" si="484"/>
        <v>High Discount</v>
      </c>
      <c r="M5181" t="str">
        <f t="shared" si="485"/>
        <v>Ok</v>
      </c>
      <c r="N5181" t="s">
        <v>10264</v>
      </c>
    </row>
    <row r="5182" spans="1:14" x14ac:dyDescent="0.35">
      <c r="A5182" t="s">
        <v>5200</v>
      </c>
      <c r="B5182" t="s">
        <v>15</v>
      </c>
      <c r="C5182">
        <v>418</v>
      </c>
      <c r="D5182">
        <v>4500</v>
      </c>
      <c r="E5182">
        <v>300</v>
      </c>
      <c r="F5182" t="s">
        <v>46</v>
      </c>
      <c r="G5182" s="2">
        <v>81552</v>
      </c>
      <c r="H5182">
        <f t="shared" si="480"/>
        <v>1755600</v>
      </c>
      <c r="I5182">
        <f t="shared" si="481"/>
        <v>125400</v>
      </c>
      <c r="J5182" t="str">
        <f t="shared" si="482"/>
        <v>April</v>
      </c>
      <c r="K5182" t="str">
        <f t="shared" si="483"/>
        <v>2123</v>
      </c>
      <c r="L5182" t="str">
        <f t="shared" si="484"/>
        <v>Normal</v>
      </c>
      <c r="M5182" t="str">
        <f t="shared" si="485"/>
        <v>Ok</v>
      </c>
      <c r="N5182" t="s">
        <v>10264</v>
      </c>
    </row>
    <row r="5183" spans="1:14" x14ac:dyDescent="0.35">
      <c r="A5183" t="s">
        <v>5201</v>
      </c>
      <c r="B5183" t="s">
        <v>10</v>
      </c>
      <c r="C5183">
        <v>233</v>
      </c>
      <c r="D5183">
        <v>1200</v>
      </c>
      <c r="E5183">
        <v>2000</v>
      </c>
      <c r="F5183" t="s">
        <v>46</v>
      </c>
      <c r="G5183" s="2">
        <v>81559</v>
      </c>
      <c r="H5183">
        <f t="shared" si="480"/>
        <v>0</v>
      </c>
      <c r="I5183">
        <f t="shared" si="481"/>
        <v>466000</v>
      </c>
      <c r="J5183" t="str">
        <f t="shared" si="482"/>
        <v>April</v>
      </c>
      <c r="K5183" t="str">
        <f t="shared" si="483"/>
        <v>2123</v>
      </c>
      <c r="L5183" t="str">
        <f t="shared" si="484"/>
        <v>High Discount</v>
      </c>
      <c r="M5183" t="str">
        <f t="shared" si="485"/>
        <v>Zero Sales</v>
      </c>
      <c r="N5183" t="s">
        <v>10264</v>
      </c>
    </row>
    <row r="5184" spans="1:14" x14ac:dyDescent="0.35">
      <c r="A5184" t="s">
        <v>5202</v>
      </c>
      <c r="B5184" t="s">
        <v>7</v>
      </c>
      <c r="C5184">
        <v>65</v>
      </c>
      <c r="D5184">
        <v>800</v>
      </c>
      <c r="E5184">
        <v>5000</v>
      </c>
      <c r="F5184" t="s">
        <v>8</v>
      </c>
      <c r="G5184" s="2">
        <v>81566</v>
      </c>
      <c r="H5184">
        <f t="shared" si="480"/>
        <v>0</v>
      </c>
      <c r="I5184">
        <f t="shared" si="481"/>
        <v>325000</v>
      </c>
      <c r="J5184" t="str">
        <f t="shared" si="482"/>
        <v>April</v>
      </c>
      <c r="K5184" t="str">
        <f t="shared" si="483"/>
        <v>2123</v>
      </c>
      <c r="L5184" t="str">
        <f t="shared" si="484"/>
        <v>High Discount</v>
      </c>
      <c r="M5184" t="str">
        <f t="shared" si="485"/>
        <v>Zero Sales</v>
      </c>
      <c r="N5184" t="s">
        <v>10264</v>
      </c>
    </row>
    <row r="5185" spans="1:14" x14ac:dyDescent="0.35">
      <c r="A5185" t="s">
        <v>5203</v>
      </c>
      <c r="B5185" t="s">
        <v>13</v>
      </c>
      <c r="C5185">
        <v>555</v>
      </c>
      <c r="D5185">
        <v>18000</v>
      </c>
      <c r="E5185">
        <v>1000</v>
      </c>
      <c r="F5185" t="s">
        <v>8</v>
      </c>
      <c r="G5185" s="2">
        <v>81573</v>
      </c>
      <c r="H5185">
        <f t="shared" si="480"/>
        <v>9435000</v>
      </c>
      <c r="I5185">
        <f t="shared" si="481"/>
        <v>555000</v>
      </c>
      <c r="J5185" t="str">
        <f t="shared" si="482"/>
        <v>May</v>
      </c>
      <c r="K5185" t="str">
        <f t="shared" si="483"/>
        <v>2123</v>
      </c>
      <c r="L5185" t="str">
        <f t="shared" si="484"/>
        <v>High Discount</v>
      </c>
      <c r="M5185" t="str">
        <f t="shared" si="485"/>
        <v>Ok</v>
      </c>
      <c r="N5185" t="s">
        <v>10264</v>
      </c>
    </row>
    <row r="5186" spans="1:14" x14ac:dyDescent="0.35">
      <c r="A5186" t="s">
        <v>5204</v>
      </c>
      <c r="B5186" t="s">
        <v>39</v>
      </c>
      <c r="C5186">
        <v>135</v>
      </c>
      <c r="D5186">
        <v>4500</v>
      </c>
      <c r="E5186">
        <v>2000</v>
      </c>
      <c r="F5186" t="s">
        <v>11</v>
      </c>
      <c r="G5186" s="2">
        <v>81580</v>
      </c>
      <c r="H5186">
        <f t="shared" ref="H5186:H5249" si="486">MAX(0,(D5186-E5186)*C5186)</f>
        <v>337500</v>
      </c>
      <c r="I5186">
        <f t="shared" si="481"/>
        <v>270000</v>
      </c>
      <c r="J5186" t="str">
        <f t="shared" si="482"/>
        <v>May</v>
      </c>
      <c r="K5186" t="str">
        <f t="shared" si="483"/>
        <v>2123</v>
      </c>
      <c r="L5186" t="str">
        <f t="shared" si="484"/>
        <v>High Discount</v>
      </c>
      <c r="M5186" t="str">
        <f t="shared" si="485"/>
        <v>Ok</v>
      </c>
      <c r="N5186" t="s">
        <v>10264</v>
      </c>
    </row>
    <row r="5187" spans="1:14" x14ac:dyDescent="0.35">
      <c r="A5187" t="s">
        <v>5205</v>
      </c>
      <c r="B5187" t="s">
        <v>15</v>
      </c>
      <c r="C5187">
        <v>59</v>
      </c>
      <c r="D5187">
        <v>6000</v>
      </c>
      <c r="E5187">
        <v>500</v>
      </c>
      <c r="F5187" t="s">
        <v>8</v>
      </c>
      <c r="G5187" s="2">
        <v>81587</v>
      </c>
      <c r="H5187">
        <f t="shared" si="486"/>
        <v>324500</v>
      </c>
      <c r="I5187">
        <f t="shared" ref="I5187:I5250" si="487">E5187*C5187</f>
        <v>29500</v>
      </c>
      <c r="J5187" t="str">
        <f t="shared" ref="J5187:J5250" si="488">TEXT(G:G,"mmmm")</f>
        <v>May</v>
      </c>
      <c r="K5187" t="str">
        <f t="shared" ref="K5187:K5250" si="489">TEXT(G5187,"yyy")</f>
        <v>2123</v>
      </c>
      <c r="L5187" t="str">
        <f t="shared" ref="L5187:L5250" si="490">IF(E5187&gt;=C5187,"High Discount","Normal")</f>
        <v>High Discount</v>
      </c>
      <c r="M5187" t="str">
        <f t="shared" ref="M5187:M5250" si="491">IF(H5187=0,"Zero Sales","Ok")</f>
        <v>Ok</v>
      </c>
      <c r="N5187" t="s">
        <v>10264</v>
      </c>
    </row>
    <row r="5188" spans="1:14" x14ac:dyDescent="0.35">
      <c r="A5188" t="s">
        <v>5206</v>
      </c>
      <c r="B5188" t="s">
        <v>21</v>
      </c>
      <c r="C5188">
        <v>526</v>
      </c>
      <c r="D5188">
        <v>15000</v>
      </c>
      <c r="E5188">
        <v>3000</v>
      </c>
      <c r="F5188" t="s">
        <v>11</v>
      </c>
      <c r="G5188" s="2">
        <v>81594</v>
      </c>
      <c r="H5188">
        <f t="shared" si="486"/>
        <v>6312000</v>
      </c>
      <c r="I5188">
        <f t="shared" si="487"/>
        <v>1578000</v>
      </c>
      <c r="J5188" t="str">
        <f t="shared" si="488"/>
        <v>May</v>
      </c>
      <c r="K5188" t="str">
        <f t="shared" si="489"/>
        <v>2123</v>
      </c>
      <c r="L5188" t="str">
        <f t="shared" si="490"/>
        <v>High Discount</v>
      </c>
      <c r="M5188" t="str">
        <f t="shared" si="491"/>
        <v>Ok</v>
      </c>
      <c r="N5188" t="s">
        <v>10264</v>
      </c>
    </row>
    <row r="5189" spans="1:14" x14ac:dyDescent="0.35">
      <c r="A5189" t="s">
        <v>5207</v>
      </c>
      <c r="B5189" t="s">
        <v>39</v>
      </c>
      <c r="C5189">
        <v>213</v>
      </c>
      <c r="D5189">
        <v>4500</v>
      </c>
      <c r="E5189">
        <v>1500</v>
      </c>
      <c r="F5189" t="s">
        <v>11</v>
      </c>
      <c r="G5189" s="2">
        <v>81601</v>
      </c>
      <c r="H5189">
        <f t="shared" si="486"/>
        <v>639000</v>
      </c>
      <c r="I5189">
        <f t="shared" si="487"/>
        <v>319500</v>
      </c>
      <c r="J5189" t="str">
        <f t="shared" si="488"/>
        <v>May</v>
      </c>
      <c r="K5189" t="str">
        <f t="shared" si="489"/>
        <v>2123</v>
      </c>
      <c r="L5189" t="str">
        <f t="shared" si="490"/>
        <v>High Discount</v>
      </c>
      <c r="M5189" t="str">
        <f t="shared" si="491"/>
        <v>Ok</v>
      </c>
      <c r="N5189" t="s">
        <v>10264</v>
      </c>
    </row>
    <row r="5190" spans="1:14" x14ac:dyDescent="0.35">
      <c r="A5190" t="s">
        <v>5208</v>
      </c>
      <c r="B5190" t="s">
        <v>21</v>
      </c>
      <c r="C5190">
        <v>73</v>
      </c>
      <c r="D5190">
        <v>1200</v>
      </c>
      <c r="E5190">
        <v>3000</v>
      </c>
      <c r="F5190" t="s">
        <v>16</v>
      </c>
      <c r="G5190" s="2">
        <v>81608</v>
      </c>
      <c r="H5190">
        <f t="shared" si="486"/>
        <v>0</v>
      </c>
      <c r="I5190">
        <f t="shared" si="487"/>
        <v>219000</v>
      </c>
      <c r="J5190" t="str">
        <f t="shared" si="488"/>
        <v>June</v>
      </c>
      <c r="K5190" t="str">
        <f t="shared" si="489"/>
        <v>2123</v>
      </c>
      <c r="L5190" t="str">
        <f t="shared" si="490"/>
        <v>High Discount</v>
      </c>
      <c r="M5190" t="str">
        <f t="shared" si="491"/>
        <v>Zero Sales</v>
      </c>
      <c r="N5190" t="s">
        <v>10264</v>
      </c>
    </row>
    <row r="5191" spans="1:14" x14ac:dyDescent="0.35">
      <c r="A5191" t="s">
        <v>5209</v>
      </c>
      <c r="B5191" t="s">
        <v>30</v>
      </c>
      <c r="C5191">
        <v>361</v>
      </c>
      <c r="D5191">
        <v>1200</v>
      </c>
      <c r="E5191">
        <v>1500</v>
      </c>
      <c r="F5191" t="s">
        <v>16</v>
      </c>
      <c r="G5191" s="2">
        <v>81615</v>
      </c>
      <c r="H5191">
        <f t="shared" si="486"/>
        <v>0</v>
      </c>
      <c r="I5191">
        <f t="shared" si="487"/>
        <v>541500</v>
      </c>
      <c r="J5191" t="str">
        <f t="shared" si="488"/>
        <v>June</v>
      </c>
      <c r="K5191" t="str">
        <f t="shared" si="489"/>
        <v>2123</v>
      </c>
      <c r="L5191" t="str">
        <f t="shared" si="490"/>
        <v>High Discount</v>
      </c>
      <c r="M5191" t="str">
        <f t="shared" si="491"/>
        <v>Zero Sales</v>
      </c>
      <c r="N5191" t="s">
        <v>10264</v>
      </c>
    </row>
    <row r="5192" spans="1:14" x14ac:dyDescent="0.35">
      <c r="A5192" t="s">
        <v>5210</v>
      </c>
      <c r="B5192" t="s">
        <v>7</v>
      </c>
      <c r="C5192">
        <v>287</v>
      </c>
      <c r="D5192">
        <v>4500</v>
      </c>
      <c r="E5192">
        <v>5000</v>
      </c>
      <c r="F5192" t="s">
        <v>16</v>
      </c>
      <c r="G5192" s="2">
        <v>81622</v>
      </c>
      <c r="H5192">
        <f t="shared" si="486"/>
        <v>0</v>
      </c>
      <c r="I5192">
        <f t="shared" si="487"/>
        <v>1435000</v>
      </c>
      <c r="J5192" t="str">
        <f t="shared" si="488"/>
        <v>June</v>
      </c>
      <c r="K5192" t="str">
        <f t="shared" si="489"/>
        <v>2123</v>
      </c>
      <c r="L5192" t="str">
        <f t="shared" si="490"/>
        <v>High Discount</v>
      </c>
      <c r="M5192" t="str">
        <f t="shared" si="491"/>
        <v>Zero Sales</v>
      </c>
      <c r="N5192" t="s">
        <v>10264</v>
      </c>
    </row>
    <row r="5193" spans="1:14" x14ac:dyDescent="0.35">
      <c r="A5193" t="s">
        <v>5211</v>
      </c>
      <c r="B5193" t="s">
        <v>13</v>
      </c>
      <c r="C5193">
        <v>511</v>
      </c>
      <c r="D5193">
        <v>1200</v>
      </c>
      <c r="E5193">
        <v>400</v>
      </c>
      <c r="F5193" t="s">
        <v>46</v>
      </c>
      <c r="G5193" s="2">
        <v>81629</v>
      </c>
      <c r="H5193">
        <f t="shared" si="486"/>
        <v>408800</v>
      </c>
      <c r="I5193">
        <f t="shared" si="487"/>
        <v>204400</v>
      </c>
      <c r="J5193" t="str">
        <f t="shared" si="488"/>
        <v>June</v>
      </c>
      <c r="K5193" t="str">
        <f t="shared" si="489"/>
        <v>2123</v>
      </c>
      <c r="L5193" t="str">
        <f t="shared" si="490"/>
        <v>Normal</v>
      </c>
      <c r="M5193" t="str">
        <f t="shared" si="491"/>
        <v>Ok</v>
      </c>
      <c r="N5193" t="s">
        <v>10264</v>
      </c>
    </row>
    <row r="5194" spans="1:14" x14ac:dyDescent="0.35">
      <c r="A5194" t="s">
        <v>5212</v>
      </c>
      <c r="B5194" t="s">
        <v>10</v>
      </c>
      <c r="C5194">
        <v>511</v>
      </c>
      <c r="D5194">
        <v>4500</v>
      </c>
      <c r="E5194">
        <v>200</v>
      </c>
      <c r="F5194" t="s">
        <v>16</v>
      </c>
      <c r="G5194" s="2">
        <v>81636</v>
      </c>
      <c r="H5194">
        <f t="shared" si="486"/>
        <v>2197300</v>
      </c>
      <c r="I5194">
        <f t="shared" si="487"/>
        <v>102200</v>
      </c>
      <c r="J5194" t="str">
        <f t="shared" si="488"/>
        <v>July</v>
      </c>
      <c r="K5194" t="str">
        <f t="shared" si="489"/>
        <v>2123</v>
      </c>
      <c r="L5194" t="str">
        <f t="shared" si="490"/>
        <v>Normal</v>
      </c>
      <c r="M5194" t="str">
        <f t="shared" si="491"/>
        <v>Ok</v>
      </c>
      <c r="N5194" t="s">
        <v>10264</v>
      </c>
    </row>
    <row r="5195" spans="1:14" x14ac:dyDescent="0.35">
      <c r="A5195" t="s">
        <v>5213</v>
      </c>
      <c r="B5195" t="s">
        <v>21</v>
      </c>
      <c r="C5195">
        <v>287</v>
      </c>
      <c r="D5195">
        <v>45000</v>
      </c>
      <c r="E5195">
        <v>2000</v>
      </c>
      <c r="F5195" t="s">
        <v>8</v>
      </c>
      <c r="G5195" s="2">
        <v>81643</v>
      </c>
      <c r="H5195">
        <f t="shared" si="486"/>
        <v>12341000</v>
      </c>
      <c r="I5195">
        <f t="shared" si="487"/>
        <v>574000</v>
      </c>
      <c r="J5195" t="str">
        <f t="shared" si="488"/>
        <v>July</v>
      </c>
      <c r="K5195" t="str">
        <f t="shared" si="489"/>
        <v>2123</v>
      </c>
      <c r="L5195" t="str">
        <f t="shared" si="490"/>
        <v>High Discount</v>
      </c>
      <c r="M5195" t="str">
        <f t="shared" si="491"/>
        <v>Ok</v>
      </c>
      <c r="N5195" t="s">
        <v>10264</v>
      </c>
    </row>
    <row r="5196" spans="1:14" x14ac:dyDescent="0.35">
      <c r="A5196" t="s">
        <v>5214</v>
      </c>
      <c r="B5196" t="s">
        <v>15</v>
      </c>
      <c r="C5196">
        <v>71</v>
      </c>
      <c r="D5196">
        <v>5500</v>
      </c>
      <c r="E5196">
        <v>300</v>
      </c>
      <c r="F5196" t="s">
        <v>8</v>
      </c>
      <c r="G5196" s="2">
        <v>81650</v>
      </c>
      <c r="H5196">
        <f t="shared" si="486"/>
        <v>369200</v>
      </c>
      <c r="I5196">
        <f t="shared" si="487"/>
        <v>21300</v>
      </c>
      <c r="J5196" t="str">
        <f t="shared" si="488"/>
        <v>July</v>
      </c>
      <c r="K5196" t="str">
        <f t="shared" si="489"/>
        <v>2123</v>
      </c>
      <c r="L5196" t="str">
        <f t="shared" si="490"/>
        <v>High Discount</v>
      </c>
      <c r="M5196" t="str">
        <f t="shared" si="491"/>
        <v>Ok</v>
      </c>
      <c r="N5196" t="s">
        <v>10264</v>
      </c>
    </row>
    <row r="5197" spans="1:14" x14ac:dyDescent="0.35">
      <c r="A5197" t="s">
        <v>5215</v>
      </c>
      <c r="B5197" t="s">
        <v>43</v>
      </c>
      <c r="C5197">
        <v>229</v>
      </c>
      <c r="D5197">
        <v>5500</v>
      </c>
      <c r="E5197">
        <v>1500</v>
      </c>
      <c r="F5197" t="s">
        <v>16</v>
      </c>
      <c r="G5197" s="2">
        <v>81657</v>
      </c>
      <c r="H5197">
        <f t="shared" si="486"/>
        <v>916000</v>
      </c>
      <c r="I5197">
        <f t="shared" si="487"/>
        <v>343500</v>
      </c>
      <c r="J5197" t="str">
        <f t="shared" si="488"/>
        <v>July</v>
      </c>
      <c r="K5197" t="str">
        <f t="shared" si="489"/>
        <v>2123</v>
      </c>
      <c r="L5197" t="str">
        <f t="shared" si="490"/>
        <v>High Discount</v>
      </c>
      <c r="M5197" t="str">
        <f t="shared" si="491"/>
        <v>Ok</v>
      </c>
      <c r="N5197" t="s">
        <v>10264</v>
      </c>
    </row>
    <row r="5198" spans="1:14" x14ac:dyDescent="0.35">
      <c r="A5198" t="s">
        <v>5216</v>
      </c>
      <c r="B5198" t="s">
        <v>30</v>
      </c>
      <c r="C5198">
        <v>548</v>
      </c>
      <c r="D5198">
        <v>6000</v>
      </c>
      <c r="E5198">
        <v>100</v>
      </c>
      <c r="F5198" t="s">
        <v>46</v>
      </c>
      <c r="G5198" s="2">
        <v>81664</v>
      </c>
      <c r="H5198">
        <f t="shared" si="486"/>
        <v>3233200</v>
      </c>
      <c r="I5198">
        <f t="shared" si="487"/>
        <v>54800</v>
      </c>
      <c r="J5198" t="str">
        <f t="shared" si="488"/>
        <v>August</v>
      </c>
      <c r="K5198" t="str">
        <f t="shared" si="489"/>
        <v>2123</v>
      </c>
      <c r="L5198" t="str">
        <f t="shared" si="490"/>
        <v>Normal</v>
      </c>
      <c r="M5198" t="str">
        <f t="shared" si="491"/>
        <v>Ok</v>
      </c>
      <c r="N5198" t="s">
        <v>10264</v>
      </c>
    </row>
    <row r="5199" spans="1:14" x14ac:dyDescent="0.35">
      <c r="A5199" t="s">
        <v>5217</v>
      </c>
      <c r="B5199" t="s">
        <v>43</v>
      </c>
      <c r="C5199">
        <v>524</v>
      </c>
      <c r="D5199">
        <v>22000</v>
      </c>
      <c r="E5199">
        <v>300</v>
      </c>
      <c r="F5199" t="s">
        <v>11</v>
      </c>
      <c r="G5199" s="2">
        <v>81671</v>
      </c>
      <c r="H5199">
        <f t="shared" si="486"/>
        <v>11370800</v>
      </c>
      <c r="I5199">
        <f t="shared" si="487"/>
        <v>157200</v>
      </c>
      <c r="J5199" t="str">
        <f t="shared" si="488"/>
        <v>August</v>
      </c>
      <c r="K5199" t="str">
        <f t="shared" si="489"/>
        <v>2123</v>
      </c>
      <c r="L5199" t="str">
        <f t="shared" si="490"/>
        <v>Normal</v>
      </c>
      <c r="M5199" t="str">
        <f t="shared" si="491"/>
        <v>Ok</v>
      </c>
      <c r="N5199" t="s">
        <v>10264</v>
      </c>
    </row>
    <row r="5200" spans="1:14" x14ac:dyDescent="0.35">
      <c r="A5200" t="s">
        <v>5218</v>
      </c>
      <c r="B5200" t="s">
        <v>30</v>
      </c>
      <c r="C5200">
        <v>388</v>
      </c>
      <c r="D5200">
        <v>6000</v>
      </c>
      <c r="E5200">
        <v>3000</v>
      </c>
      <c r="F5200" t="s">
        <v>46</v>
      </c>
      <c r="G5200" s="2">
        <v>81678</v>
      </c>
      <c r="H5200">
        <f t="shared" si="486"/>
        <v>1164000</v>
      </c>
      <c r="I5200">
        <f t="shared" si="487"/>
        <v>1164000</v>
      </c>
      <c r="J5200" t="str">
        <f t="shared" si="488"/>
        <v>August</v>
      </c>
      <c r="K5200" t="str">
        <f t="shared" si="489"/>
        <v>2123</v>
      </c>
      <c r="L5200" t="str">
        <f t="shared" si="490"/>
        <v>High Discount</v>
      </c>
      <c r="M5200" t="str">
        <f t="shared" si="491"/>
        <v>Ok</v>
      </c>
      <c r="N5200" t="s">
        <v>10264</v>
      </c>
    </row>
    <row r="5201" spans="1:14" x14ac:dyDescent="0.35">
      <c r="A5201" t="s">
        <v>5219</v>
      </c>
      <c r="B5201" t="s">
        <v>33</v>
      </c>
      <c r="C5201">
        <v>580</v>
      </c>
      <c r="D5201">
        <v>1200</v>
      </c>
      <c r="E5201">
        <v>1000</v>
      </c>
      <c r="F5201" t="s">
        <v>46</v>
      </c>
      <c r="G5201" s="2">
        <v>81685</v>
      </c>
      <c r="H5201">
        <f t="shared" si="486"/>
        <v>116000</v>
      </c>
      <c r="I5201">
        <f t="shared" si="487"/>
        <v>580000</v>
      </c>
      <c r="J5201" t="str">
        <f t="shared" si="488"/>
        <v>August</v>
      </c>
      <c r="K5201" t="str">
        <f t="shared" si="489"/>
        <v>2123</v>
      </c>
      <c r="L5201" t="str">
        <f t="shared" si="490"/>
        <v>High Discount</v>
      </c>
      <c r="M5201" t="str">
        <f t="shared" si="491"/>
        <v>Ok</v>
      </c>
      <c r="N5201" t="s">
        <v>10264</v>
      </c>
    </row>
    <row r="5202" spans="1:14" x14ac:dyDescent="0.35">
      <c r="A5202" t="s">
        <v>5220</v>
      </c>
      <c r="B5202" t="s">
        <v>15</v>
      </c>
      <c r="C5202">
        <v>211</v>
      </c>
      <c r="D5202">
        <v>18000</v>
      </c>
      <c r="E5202">
        <v>2000</v>
      </c>
      <c r="F5202" t="s">
        <v>11</v>
      </c>
      <c r="G5202" s="2">
        <v>81692</v>
      </c>
      <c r="H5202">
        <f t="shared" si="486"/>
        <v>3376000</v>
      </c>
      <c r="I5202">
        <f t="shared" si="487"/>
        <v>422000</v>
      </c>
      <c r="J5202" t="str">
        <f t="shared" si="488"/>
        <v>August</v>
      </c>
      <c r="K5202" t="str">
        <f t="shared" si="489"/>
        <v>2123</v>
      </c>
      <c r="L5202" t="str">
        <f t="shared" si="490"/>
        <v>High Discount</v>
      </c>
      <c r="M5202" t="str">
        <f t="shared" si="491"/>
        <v>Ok</v>
      </c>
      <c r="N5202" t="s">
        <v>10264</v>
      </c>
    </row>
    <row r="5203" spans="1:14" x14ac:dyDescent="0.35">
      <c r="A5203" t="s">
        <v>5221</v>
      </c>
      <c r="B5203" t="s">
        <v>43</v>
      </c>
      <c r="C5203">
        <v>110</v>
      </c>
      <c r="D5203">
        <v>4500</v>
      </c>
      <c r="E5203">
        <v>5000</v>
      </c>
      <c r="F5203" t="s">
        <v>11</v>
      </c>
      <c r="G5203" s="2">
        <v>81699</v>
      </c>
      <c r="H5203">
        <f t="shared" si="486"/>
        <v>0</v>
      </c>
      <c r="I5203">
        <f t="shared" si="487"/>
        <v>550000</v>
      </c>
      <c r="J5203" t="str">
        <f t="shared" si="488"/>
        <v>September</v>
      </c>
      <c r="K5203" t="str">
        <f t="shared" si="489"/>
        <v>2123</v>
      </c>
      <c r="L5203" t="str">
        <f t="shared" si="490"/>
        <v>High Discount</v>
      </c>
      <c r="M5203" t="str">
        <f t="shared" si="491"/>
        <v>Zero Sales</v>
      </c>
      <c r="N5203" t="s">
        <v>10264</v>
      </c>
    </row>
    <row r="5204" spans="1:14" x14ac:dyDescent="0.35">
      <c r="A5204" t="s">
        <v>5222</v>
      </c>
      <c r="B5204" t="s">
        <v>13</v>
      </c>
      <c r="C5204">
        <v>134</v>
      </c>
      <c r="D5204">
        <v>12000</v>
      </c>
      <c r="E5204">
        <v>300</v>
      </c>
      <c r="F5204" t="s">
        <v>11</v>
      </c>
      <c r="G5204" s="2">
        <v>81706</v>
      </c>
      <c r="H5204">
        <f t="shared" si="486"/>
        <v>1567800</v>
      </c>
      <c r="I5204">
        <f t="shared" si="487"/>
        <v>40200</v>
      </c>
      <c r="J5204" t="str">
        <f t="shared" si="488"/>
        <v>September</v>
      </c>
      <c r="K5204" t="str">
        <f t="shared" si="489"/>
        <v>2123</v>
      </c>
      <c r="L5204" t="str">
        <f t="shared" si="490"/>
        <v>High Discount</v>
      </c>
      <c r="M5204" t="str">
        <f t="shared" si="491"/>
        <v>Ok</v>
      </c>
      <c r="N5204" t="s">
        <v>10264</v>
      </c>
    </row>
    <row r="5205" spans="1:14" x14ac:dyDescent="0.35">
      <c r="A5205" t="s">
        <v>5223</v>
      </c>
      <c r="B5205" t="s">
        <v>7</v>
      </c>
      <c r="C5205">
        <v>596</v>
      </c>
      <c r="D5205">
        <v>15000</v>
      </c>
      <c r="E5205">
        <v>300</v>
      </c>
      <c r="F5205" t="s">
        <v>8</v>
      </c>
      <c r="G5205" s="2">
        <v>81713</v>
      </c>
      <c r="H5205">
        <f t="shared" si="486"/>
        <v>8761200</v>
      </c>
      <c r="I5205">
        <f t="shared" si="487"/>
        <v>178800</v>
      </c>
      <c r="J5205" t="str">
        <f t="shared" si="488"/>
        <v>September</v>
      </c>
      <c r="K5205" t="str">
        <f t="shared" si="489"/>
        <v>2123</v>
      </c>
      <c r="L5205" t="str">
        <f t="shared" si="490"/>
        <v>Normal</v>
      </c>
      <c r="M5205" t="str">
        <f t="shared" si="491"/>
        <v>Ok</v>
      </c>
      <c r="N5205" t="s">
        <v>10264</v>
      </c>
    </row>
    <row r="5206" spans="1:14" x14ac:dyDescent="0.35">
      <c r="A5206" t="s">
        <v>5224</v>
      </c>
      <c r="B5206" t="s">
        <v>39</v>
      </c>
      <c r="C5206">
        <v>539</v>
      </c>
      <c r="D5206">
        <v>6000</v>
      </c>
      <c r="E5206">
        <v>1500</v>
      </c>
      <c r="F5206" t="s">
        <v>11</v>
      </c>
      <c r="G5206" s="2">
        <v>81720</v>
      </c>
      <c r="H5206">
        <f t="shared" si="486"/>
        <v>2425500</v>
      </c>
      <c r="I5206">
        <f t="shared" si="487"/>
        <v>808500</v>
      </c>
      <c r="J5206" t="str">
        <f t="shared" si="488"/>
        <v>September</v>
      </c>
      <c r="K5206" t="str">
        <f t="shared" si="489"/>
        <v>2123</v>
      </c>
      <c r="L5206" t="str">
        <f t="shared" si="490"/>
        <v>High Discount</v>
      </c>
      <c r="M5206" t="str">
        <f t="shared" si="491"/>
        <v>Ok</v>
      </c>
      <c r="N5206" t="s">
        <v>10264</v>
      </c>
    </row>
    <row r="5207" spans="1:14" x14ac:dyDescent="0.35">
      <c r="A5207" t="s">
        <v>5225</v>
      </c>
      <c r="B5207" t="s">
        <v>10</v>
      </c>
      <c r="C5207">
        <v>54</v>
      </c>
      <c r="D5207">
        <v>15000</v>
      </c>
      <c r="E5207">
        <v>300</v>
      </c>
      <c r="F5207" t="s">
        <v>11</v>
      </c>
      <c r="G5207" s="2">
        <v>81727</v>
      </c>
      <c r="H5207">
        <f t="shared" si="486"/>
        <v>793800</v>
      </c>
      <c r="I5207">
        <f t="shared" si="487"/>
        <v>16200</v>
      </c>
      <c r="J5207" t="str">
        <f t="shared" si="488"/>
        <v>October</v>
      </c>
      <c r="K5207" t="str">
        <f t="shared" si="489"/>
        <v>2123</v>
      </c>
      <c r="L5207" t="str">
        <f t="shared" si="490"/>
        <v>High Discount</v>
      </c>
      <c r="M5207" t="str">
        <f t="shared" si="491"/>
        <v>Ok</v>
      </c>
      <c r="N5207" t="s">
        <v>10264</v>
      </c>
    </row>
    <row r="5208" spans="1:14" x14ac:dyDescent="0.35">
      <c r="A5208" t="s">
        <v>5226</v>
      </c>
      <c r="B5208" t="s">
        <v>7</v>
      </c>
      <c r="C5208">
        <v>125</v>
      </c>
      <c r="D5208">
        <v>800</v>
      </c>
      <c r="E5208">
        <v>1000</v>
      </c>
      <c r="F5208" t="s">
        <v>46</v>
      </c>
      <c r="G5208" s="2">
        <v>81734</v>
      </c>
      <c r="H5208">
        <f t="shared" si="486"/>
        <v>0</v>
      </c>
      <c r="I5208">
        <f t="shared" si="487"/>
        <v>125000</v>
      </c>
      <c r="J5208" t="str">
        <f t="shared" si="488"/>
        <v>October</v>
      </c>
      <c r="K5208" t="str">
        <f t="shared" si="489"/>
        <v>2123</v>
      </c>
      <c r="L5208" t="str">
        <f t="shared" si="490"/>
        <v>High Discount</v>
      </c>
      <c r="M5208" t="str">
        <f t="shared" si="491"/>
        <v>Zero Sales</v>
      </c>
      <c r="N5208" t="s">
        <v>10264</v>
      </c>
    </row>
    <row r="5209" spans="1:14" x14ac:dyDescent="0.35">
      <c r="A5209" t="s">
        <v>5227</v>
      </c>
      <c r="B5209" t="s">
        <v>7</v>
      </c>
      <c r="C5209">
        <v>302</v>
      </c>
      <c r="D5209">
        <v>15000</v>
      </c>
      <c r="E5209">
        <v>1500</v>
      </c>
      <c r="F5209" t="s">
        <v>46</v>
      </c>
      <c r="G5209" s="2">
        <v>81741</v>
      </c>
      <c r="H5209">
        <f t="shared" si="486"/>
        <v>4077000</v>
      </c>
      <c r="I5209">
        <f t="shared" si="487"/>
        <v>453000</v>
      </c>
      <c r="J5209" t="str">
        <f t="shared" si="488"/>
        <v>October</v>
      </c>
      <c r="K5209" t="str">
        <f t="shared" si="489"/>
        <v>2123</v>
      </c>
      <c r="L5209" t="str">
        <f t="shared" si="490"/>
        <v>High Discount</v>
      </c>
      <c r="M5209" t="str">
        <f t="shared" si="491"/>
        <v>Ok</v>
      </c>
      <c r="N5209" t="s">
        <v>10264</v>
      </c>
    </row>
    <row r="5210" spans="1:14" x14ac:dyDescent="0.35">
      <c r="A5210" t="s">
        <v>5228</v>
      </c>
      <c r="B5210" t="s">
        <v>30</v>
      </c>
      <c r="C5210">
        <v>56</v>
      </c>
      <c r="D5210">
        <v>12000</v>
      </c>
      <c r="E5210">
        <v>3000</v>
      </c>
      <c r="F5210" t="s">
        <v>16</v>
      </c>
      <c r="G5210" s="2">
        <v>81748</v>
      </c>
      <c r="H5210">
        <f t="shared" si="486"/>
        <v>504000</v>
      </c>
      <c r="I5210">
        <f t="shared" si="487"/>
        <v>168000</v>
      </c>
      <c r="J5210" t="str">
        <f t="shared" si="488"/>
        <v>October</v>
      </c>
      <c r="K5210" t="str">
        <f t="shared" si="489"/>
        <v>2123</v>
      </c>
      <c r="L5210" t="str">
        <f t="shared" si="490"/>
        <v>High Discount</v>
      </c>
      <c r="M5210" t="str">
        <f t="shared" si="491"/>
        <v>Ok</v>
      </c>
      <c r="N5210" t="s">
        <v>10264</v>
      </c>
    </row>
    <row r="5211" spans="1:14" x14ac:dyDescent="0.35">
      <c r="A5211" t="s">
        <v>5229</v>
      </c>
      <c r="B5211" t="s">
        <v>13</v>
      </c>
      <c r="C5211">
        <v>522</v>
      </c>
      <c r="D5211">
        <v>5500</v>
      </c>
      <c r="E5211">
        <v>200</v>
      </c>
      <c r="F5211" t="s">
        <v>46</v>
      </c>
      <c r="G5211" s="2">
        <v>81755</v>
      </c>
      <c r="H5211">
        <f t="shared" si="486"/>
        <v>2766600</v>
      </c>
      <c r="I5211">
        <f t="shared" si="487"/>
        <v>104400</v>
      </c>
      <c r="J5211" t="str">
        <f t="shared" si="488"/>
        <v>November</v>
      </c>
      <c r="K5211" t="str">
        <f t="shared" si="489"/>
        <v>2123</v>
      </c>
      <c r="L5211" t="str">
        <f t="shared" si="490"/>
        <v>Normal</v>
      </c>
      <c r="M5211" t="str">
        <f t="shared" si="491"/>
        <v>Ok</v>
      </c>
      <c r="N5211" t="s">
        <v>10264</v>
      </c>
    </row>
    <row r="5212" spans="1:14" x14ac:dyDescent="0.35">
      <c r="A5212" t="s">
        <v>5230</v>
      </c>
      <c r="B5212" t="s">
        <v>30</v>
      </c>
      <c r="C5212">
        <v>187</v>
      </c>
      <c r="D5212">
        <v>45000</v>
      </c>
      <c r="E5212">
        <v>500</v>
      </c>
      <c r="F5212" t="s">
        <v>11</v>
      </c>
      <c r="G5212" s="2">
        <v>81762</v>
      </c>
      <c r="H5212">
        <f t="shared" si="486"/>
        <v>8321500</v>
      </c>
      <c r="I5212">
        <f t="shared" si="487"/>
        <v>93500</v>
      </c>
      <c r="J5212" t="str">
        <f t="shared" si="488"/>
        <v>November</v>
      </c>
      <c r="K5212" t="str">
        <f t="shared" si="489"/>
        <v>2123</v>
      </c>
      <c r="L5212" t="str">
        <f t="shared" si="490"/>
        <v>High Discount</v>
      </c>
      <c r="M5212" t="str">
        <f t="shared" si="491"/>
        <v>Ok</v>
      </c>
      <c r="N5212" t="s">
        <v>10264</v>
      </c>
    </row>
    <row r="5213" spans="1:14" x14ac:dyDescent="0.35">
      <c r="A5213" t="s">
        <v>5231</v>
      </c>
      <c r="B5213" t="s">
        <v>19</v>
      </c>
      <c r="C5213">
        <v>407</v>
      </c>
      <c r="D5213">
        <v>1200</v>
      </c>
      <c r="E5213">
        <v>400</v>
      </c>
      <c r="F5213" t="s">
        <v>8</v>
      </c>
      <c r="G5213" s="2">
        <v>81769</v>
      </c>
      <c r="H5213">
        <f t="shared" si="486"/>
        <v>325600</v>
      </c>
      <c r="I5213">
        <f t="shared" si="487"/>
        <v>162800</v>
      </c>
      <c r="J5213" t="str">
        <f t="shared" si="488"/>
        <v>November</v>
      </c>
      <c r="K5213" t="str">
        <f t="shared" si="489"/>
        <v>2123</v>
      </c>
      <c r="L5213" t="str">
        <f t="shared" si="490"/>
        <v>Normal</v>
      </c>
      <c r="M5213" t="str">
        <f t="shared" si="491"/>
        <v>Ok</v>
      </c>
      <c r="N5213" t="s">
        <v>10264</v>
      </c>
    </row>
    <row r="5214" spans="1:14" x14ac:dyDescent="0.35">
      <c r="A5214" t="s">
        <v>5232</v>
      </c>
      <c r="B5214" t="s">
        <v>21</v>
      </c>
      <c r="C5214">
        <v>212</v>
      </c>
      <c r="D5214">
        <v>6000</v>
      </c>
      <c r="E5214">
        <v>400</v>
      </c>
      <c r="F5214" t="s">
        <v>46</v>
      </c>
      <c r="G5214" s="2">
        <v>81776</v>
      </c>
      <c r="H5214">
        <f t="shared" si="486"/>
        <v>1187200</v>
      </c>
      <c r="I5214">
        <f t="shared" si="487"/>
        <v>84800</v>
      </c>
      <c r="J5214" t="str">
        <f t="shared" si="488"/>
        <v>November</v>
      </c>
      <c r="K5214" t="str">
        <f t="shared" si="489"/>
        <v>2123</v>
      </c>
      <c r="L5214" t="str">
        <f t="shared" si="490"/>
        <v>High Discount</v>
      </c>
      <c r="M5214" t="str">
        <f t="shared" si="491"/>
        <v>Ok</v>
      </c>
      <c r="N5214" t="s">
        <v>10264</v>
      </c>
    </row>
    <row r="5215" spans="1:14" x14ac:dyDescent="0.35">
      <c r="A5215" t="s">
        <v>5233</v>
      </c>
      <c r="B5215" t="s">
        <v>10</v>
      </c>
      <c r="C5215">
        <v>367</v>
      </c>
      <c r="D5215">
        <v>5500</v>
      </c>
      <c r="E5215">
        <v>100</v>
      </c>
      <c r="F5215" t="s">
        <v>46</v>
      </c>
      <c r="G5215" s="2">
        <v>81783</v>
      </c>
      <c r="H5215">
        <f t="shared" si="486"/>
        <v>1981800</v>
      </c>
      <c r="I5215">
        <f t="shared" si="487"/>
        <v>36700</v>
      </c>
      <c r="J5215" t="str">
        <f t="shared" si="488"/>
        <v>November</v>
      </c>
      <c r="K5215" t="str">
        <f t="shared" si="489"/>
        <v>2123</v>
      </c>
      <c r="L5215" t="str">
        <f t="shared" si="490"/>
        <v>Normal</v>
      </c>
      <c r="M5215" t="str">
        <f t="shared" si="491"/>
        <v>Ok</v>
      </c>
      <c r="N5215" t="s">
        <v>10264</v>
      </c>
    </row>
    <row r="5216" spans="1:14" x14ac:dyDescent="0.35">
      <c r="A5216" t="s">
        <v>5234</v>
      </c>
      <c r="B5216" t="s">
        <v>21</v>
      </c>
      <c r="C5216">
        <v>507</v>
      </c>
      <c r="D5216">
        <v>800</v>
      </c>
      <c r="E5216">
        <v>200</v>
      </c>
      <c r="F5216" t="s">
        <v>11</v>
      </c>
      <c r="G5216" s="2">
        <v>81790</v>
      </c>
      <c r="H5216">
        <f t="shared" si="486"/>
        <v>304200</v>
      </c>
      <c r="I5216">
        <f t="shared" si="487"/>
        <v>101400</v>
      </c>
      <c r="J5216" t="str">
        <f t="shared" si="488"/>
        <v>December</v>
      </c>
      <c r="K5216" t="str">
        <f t="shared" si="489"/>
        <v>2123</v>
      </c>
      <c r="L5216" t="str">
        <f t="shared" si="490"/>
        <v>Normal</v>
      </c>
      <c r="M5216" t="str">
        <f t="shared" si="491"/>
        <v>Ok</v>
      </c>
      <c r="N5216" t="s">
        <v>10264</v>
      </c>
    </row>
    <row r="5217" spans="1:14" x14ac:dyDescent="0.35">
      <c r="A5217" t="s">
        <v>5235</v>
      </c>
      <c r="B5217" t="s">
        <v>39</v>
      </c>
      <c r="C5217">
        <v>302</v>
      </c>
      <c r="D5217">
        <v>1200</v>
      </c>
      <c r="E5217">
        <v>1500</v>
      </c>
      <c r="F5217" t="s">
        <v>46</v>
      </c>
      <c r="G5217" s="2">
        <v>81797</v>
      </c>
      <c r="H5217">
        <f t="shared" si="486"/>
        <v>0</v>
      </c>
      <c r="I5217">
        <f t="shared" si="487"/>
        <v>453000</v>
      </c>
      <c r="J5217" t="str">
        <f t="shared" si="488"/>
        <v>December</v>
      </c>
      <c r="K5217" t="str">
        <f t="shared" si="489"/>
        <v>2123</v>
      </c>
      <c r="L5217" t="str">
        <f t="shared" si="490"/>
        <v>High Discount</v>
      </c>
      <c r="M5217" t="str">
        <f t="shared" si="491"/>
        <v>Zero Sales</v>
      </c>
      <c r="N5217" t="s">
        <v>10264</v>
      </c>
    </row>
    <row r="5218" spans="1:14" x14ac:dyDescent="0.35">
      <c r="A5218" t="s">
        <v>5236</v>
      </c>
      <c r="B5218" t="s">
        <v>19</v>
      </c>
      <c r="C5218">
        <v>250</v>
      </c>
      <c r="D5218">
        <v>18000</v>
      </c>
      <c r="E5218">
        <v>100</v>
      </c>
      <c r="F5218" t="s">
        <v>46</v>
      </c>
      <c r="G5218" s="2">
        <v>81804</v>
      </c>
      <c r="H5218">
        <f t="shared" si="486"/>
        <v>4475000</v>
      </c>
      <c r="I5218">
        <f t="shared" si="487"/>
        <v>25000</v>
      </c>
      <c r="J5218" t="str">
        <f t="shared" si="488"/>
        <v>December</v>
      </c>
      <c r="K5218" t="str">
        <f t="shared" si="489"/>
        <v>2123</v>
      </c>
      <c r="L5218" t="str">
        <f t="shared" si="490"/>
        <v>Normal</v>
      </c>
      <c r="M5218" t="str">
        <f t="shared" si="491"/>
        <v>Ok</v>
      </c>
      <c r="N5218" t="s">
        <v>10264</v>
      </c>
    </row>
    <row r="5219" spans="1:14" x14ac:dyDescent="0.35">
      <c r="A5219" t="s">
        <v>5237</v>
      </c>
      <c r="B5219" t="s">
        <v>15</v>
      </c>
      <c r="C5219">
        <v>581</v>
      </c>
      <c r="D5219">
        <v>5500</v>
      </c>
      <c r="E5219">
        <v>2000</v>
      </c>
      <c r="F5219" t="s">
        <v>11</v>
      </c>
      <c r="G5219" s="2">
        <v>81811</v>
      </c>
      <c r="H5219">
        <f t="shared" si="486"/>
        <v>2033500</v>
      </c>
      <c r="I5219">
        <f t="shared" si="487"/>
        <v>1162000</v>
      </c>
      <c r="J5219" t="str">
        <f t="shared" si="488"/>
        <v>December</v>
      </c>
      <c r="K5219" t="str">
        <f t="shared" si="489"/>
        <v>2123</v>
      </c>
      <c r="L5219" t="str">
        <f t="shared" si="490"/>
        <v>High Discount</v>
      </c>
      <c r="M5219" t="str">
        <f t="shared" si="491"/>
        <v>Ok</v>
      </c>
      <c r="N5219" t="s">
        <v>10264</v>
      </c>
    </row>
    <row r="5220" spans="1:14" x14ac:dyDescent="0.35">
      <c r="A5220" t="s">
        <v>5238</v>
      </c>
      <c r="B5220" t="s">
        <v>39</v>
      </c>
      <c r="C5220">
        <v>214</v>
      </c>
      <c r="D5220">
        <v>1200</v>
      </c>
      <c r="E5220">
        <v>3000</v>
      </c>
      <c r="F5220" t="s">
        <v>46</v>
      </c>
      <c r="G5220" s="2">
        <v>81818</v>
      </c>
      <c r="H5220">
        <f t="shared" si="486"/>
        <v>0</v>
      </c>
      <c r="I5220">
        <f t="shared" si="487"/>
        <v>642000</v>
      </c>
      <c r="J5220" t="str">
        <f t="shared" si="488"/>
        <v>January</v>
      </c>
      <c r="K5220" t="str">
        <f t="shared" si="489"/>
        <v>2124</v>
      </c>
      <c r="L5220" t="str">
        <f t="shared" si="490"/>
        <v>High Discount</v>
      </c>
      <c r="M5220" t="str">
        <f t="shared" si="491"/>
        <v>Zero Sales</v>
      </c>
      <c r="N5220" t="s">
        <v>10264</v>
      </c>
    </row>
    <row r="5221" spans="1:14" x14ac:dyDescent="0.35">
      <c r="A5221" t="s">
        <v>5239</v>
      </c>
      <c r="B5221" t="s">
        <v>39</v>
      </c>
      <c r="C5221">
        <v>281</v>
      </c>
      <c r="D5221">
        <v>5500</v>
      </c>
      <c r="E5221">
        <v>5000</v>
      </c>
      <c r="F5221" t="s">
        <v>8</v>
      </c>
      <c r="G5221" s="2">
        <v>81825</v>
      </c>
      <c r="H5221">
        <f t="shared" si="486"/>
        <v>140500</v>
      </c>
      <c r="I5221">
        <f t="shared" si="487"/>
        <v>1405000</v>
      </c>
      <c r="J5221" t="str">
        <f t="shared" si="488"/>
        <v>January</v>
      </c>
      <c r="K5221" t="str">
        <f t="shared" si="489"/>
        <v>2124</v>
      </c>
      <c r="L5221" t="str">
        <f t="shared" si="490"/>
        <v>High Discount</v>
      </c>
      <c r="M5221" t="str">
        <f t="shared" si="491"/>
        <v>Ok</v>
      </c>
      <c r="N5221" t="s">
        <v>10264</v>
      </c>
    </row>
    <row r="5222" spans="1:14" x14ac:dyDescent="0.35">
      <c r="A5222" t="s">
        <v>5240</v>
      </c>
      <c r="B5222" t="s">
        <v>33</v>
      </c>
      <c r="C5222">
        <v>377</v>
      </c>
      <c r="D5222">
        <v>22000</v>
      </c>
      <c r="E5222">
        <v>300</v>
      </c>
      <c r="F5222" t="s">
        <v>16</v>
      </c>
      <c r="G5222" s="2">
        <v>81832</v>
      </c>
      <c r="H5222">
        <f t="shared" si="486"/>
        <v>8180900</v>
      </c>
      <c r="I5222">
        <f t="shared" si="487"/>
        <v>113100</v>
      </c>
      <c r="J5222" t="str">
        <f t="shared" si="488"/>
        <v>January</v>
      </c>
      <c r="K5222" t="str">
        <f t="shared" si="489"/>
        <v>2124</v>
      </c>
      <c r="L5222" t="str">
        <f t="shared" si="490"/>
        <v>Normal</v>
      </c>
      <c r="M5222" t="str">
        <f t="shared" si="491"/>
        <v>Ok</v>
      </c>
      <c r="N5222" t="s">
        <v>10264</v>
      </c>
    </row>
    <row r="5223" spans="1:14" x14ac:dyDescent="0.35">
      <c r="A5223" t="s">
        <v>5241</v>
      </c>
      <c r="B5223" t="s">
        <v>10</v>
      </c>
      <c r="C5223">
        <v>287</v>
      </c>
      <c r="D5223">
        <v>18000</v>
      </c>
      <c r="E5223">
        <v>5000</v>
      </c>
      <c r="F5223" t="s">
        <v>46</v>
      </c>
      <c r="G5223" s="2">
        <v>81839</v>
      </c>
      <c r="H5223">
        <f t="shared" si="486"/>
        <v>3731000</v>
      </c>
      <c r="I5223">
        <f t="shared" si="487"/>
        <v>1435000</v>
      </c>
      <c r="J5223" t="str">
        <f t="shared" si="488"/>
        <v>January</v>
      </c>
      <c r="K5223" t="str">
        <f t="shared" si="489"/>
        <v>2124</v>
      </c>
      <c r="L5223" t="str">
        <f t="shared" si="490"/>
        <v>High Discount</v>
      </c>
      <c r="M5223" t="str">
        <f t="shared" si="491"/>
        <v>Ok</v>
      </c>
      <c r="N5223" t="s">
        <v>10264</v>
      </c>
    </row>
    <row r="5224" spans="1:14" x14ac:dyDescent="0.35">
      <c r="A5224" t="s">
        <v>5242</v>
      </c>
      <c r="B5224" t="s">
        <v>30</v>
      </c>
      <c r="C5224">
        <v>169</v>
      </c>
      <c r="D5224">
        <v>22000</v>
      </c>
      <c r="E5224">
        <v>1500</v>
      </c>
      <c r="F5224" t="s">
        <v>8</v>
      </c>
      <c r="G5224" s="2">
        <v>81846</v>
      </c>
      <c r="H5224">
        <f t="shared" si="486"/>
        <v>3464500</v>
      </c>
      <c r="I5224">
        <f t="shared" si="487"/>
        <v>253500</v>
      </c>
      <c r="J5224" t="str">
        <f t="shared" si="488"/>
        <v>January</v>
      </c>
      <c r="K5224" t="str">
        <f t="shared" si="489"/>
        <v>2124</v>
      </c>
      <c r="L5224" t="str">
        <f t="shared" si="490"/>
        <v>High Discount</v>
      </c>
      <c r="M5224" t="str">
        <f t="shared" si="491"/>
        <v>Ok</v>
      </c>
      <c r="N5224" t="s">
        <v>10264</v>
      </c>
    </row>
    <row r="5225" spans="1:14" x14ac:dyDescent="0.35">
      <c r="A5225" t="s">
        <v>5243</v>
      </c>
      <c r="B5225" t="s">
        <v>13</v>
      </c>
      <c r="C5225">
        <v>299</v>
      </c>
      <c r="D5225">
        <v>12000</v>
      </c>
      <c r="E5225">
        <v>100</v>
      </c>
      <c r="F5225" t="s">
        <v>46</v>
      </c>
      <c r="G5225" s="2">
        <v>81853</v>
      </c>
      <c r="H5225">
        <f t="shared" si="486"/>
        <v>3558100</v>
      </c>
      <c r="I5225">
        <f t="shared" si="487"/>
        <v>29900</v>
      </c>
      <c r="J5225" t="str">
        <f t="shared" si="488"/>
        <v>February</v>
      </c>
      <c r="K5225" t="str">
        <f t="shared" si="489"/>
        <v>2124</v>
      </c>
      <c r="L5225" t="str">
        <f t="shared" si="490"/>
        <v>Normal</v>
      </c>
      <c r="M5225" t="str">
        <f t="shared" si="491"/>
        <v>Ok</v>
      </c>
      <c r="N5225" t="s">
        <v>10264</v>
      </c>
    </row>
    <row r="5226" spans="1:14" x14ac:dyDescent="0.35">
      <c r="A5226" t="s">
        <v>5244</v>
      </c>
      <c r="B5226" t="s">
        <v>21</v>
      </c>
      <c r="C5226">
        <v>385</v>
      </c>
      <c r="D5226">
        <v>18000</v>
      </c>
      <c r="E5226">
        <v>300</v>
      </c>
      <c r="F5226" t="s">
        <v>16</v>
      </c>
      <c r="G5226" s="2">
        <v>81860</v>
      </c>
      <c r="H5226">
        <f t="shared" si="486"/>
        <v>6814500</v>
      </c>
      <c r="I5226">
        <f t="shared" si="487"/>
        <v>115500</v>
      </c>
      <c r="J5226" t="str">
        <f t="shared" si="488"/>
        <v>February</v>
      </c>
      <c r="K5226" t="str">
        <f t="shared" si="489"/>
        <v>2124</v>
      </c>
      <c r="L5226" t="str">
        <f t="shared" si="490"/>
        <v>Normal</v>
      </c>
      <c r="M5226" t="str">
        <f t="shared" si="491"/>
        <v>Ok</v>
      </c>
      <c r="N5226" t="s">
        <v>10264</v>
      </c>
    </row>
    <row r="5227" spans="1:14" x14ac:dyDescent="0.35">
      <c r="A5227" t="s">
        <v>5245</v>
      </c>
      <c r="B5227" t="s">
        <v>39</v>
      </c>
      <c r="C5227">
        <v>333</v>
      </c>
      <c r="D5227">
        <v>12000</v>
      </c>
      <c r="E5227">
        <v>1500</v>
      </c>
      <c r="F5227" t="s">
        <v>11</v>
      </c>
      <c r="G5227" s="2">
        <v>81867</v>
      </c>
      <c r="H5227">
        <f t="shared" si="486"/>
        <v>3496500</v>
      </c>
      <c r="I5227">
        <f t="shared" si="487"/>
        <v>499500</v>
      </c>
      <c r="J5227" t="str">
        <f t="shared" si="488"/>
        <v>February</v>
      </c>
      <c r="K5227" t="str">
        <f t="shared" si="489"/>
        <v>2124</v>
      </c>
      <c r="L5227" t="str">
        <f t="shared" si="490"/>
        <v>High Discount</v>
      </c>
      <c r="M5227" t="str">
        <f t="shared" si="491"/>
        <v>Ok</v>
      </c>
      <c r="N5227" t="s">
        <v>10264</v>
      </c>
    </row>
    <row r="5228" spans="1:14" x14ac:dyDescent="0.35">
      <c r="A5228" t="s">
        <v>5246</v>
      </c>
      <c r="B5228" t="s">
        <v>21</v>
      </c>
      <c r="C5228">
        <v>247</v>
      </c>
      <c r="D5228">
        <v>12000</v>
      </c>
      <c r="E5228">
        <v>1000</v>
      </c>
      <c r="F5228" t="s">
        <v>16</v>
      </c>
      <c r="G5228" s="2">
        <v>81874</v>
      </c>
      <c r="H5228">
        <f t="shared" si="486"/>
        <v>2717000</v>
      </c>
      <c r="I5228">
        <f t="shared" si="487"/>
        <v>247000</v>
      </c>
      <c r="J5228" t="str">
        <f t="shared" si="488"/>
        <v>February</v>
      </c>
      <c r="K5228" t="str">
        <f t="shared" si="489"/>
        <v>2124</v>
      </c>
      <c r="L5228" t="str">
        <f t="shared" si="490"/>
        <v>High Discount</v>
      </c>
      <c r="M5228" t="str">
        <f t="shared" si="491"/>
        <v>Ok</v>
      </c>
      <c r="N5228" t="s">
        <v>10264</v>
      </c>
    </row>
    <row r="5229" spans="1:14" x14ac:dyDescent="0.35">
      <c r="A5229" t="s">
        <v>5247</v>
      </c>
      <c r="B5229" t="s">
        <v>21</v>
      </c>
      <c r="C5229">
        <v>465</v>
      </c>
      <c r="D5229">
        <v>800</v>
      </c>
      <c r="E5229">
        <v>1000</v>
      </c>
      <c r="F5229" t="s">
        <v>46</v>
      </c>
      <c r="G5229" s="2">
        <v>81881</v>
      </c>
      <c r="H5229">
        <f t="shared" si="486"/>
        <v>0</v>
      </c>
      <c r="I5229">
        <f t="shared" si="487"/>
        <v>465000</v>
      </c>
      <c r="J5229" t="str">
        <f t="shared" si="488"/>
        <v>March</v>
      </c>
      <c r="K5229" t="str">
        <f t="shared" si="489"/>
        <v>2124</v>
      </c>
      <c r="L5229" t="str">
        <f t="shared" si="490"/>
        <v>High Discount</v>
      </c>
      <c r="M5229" t="str">
        <f t="shared" si="491"/>
        <v>Zero Sales</v>
      </c>
      <c r="N5229" t="s">
        <v>10264</v>
      </c>
    </row>
    <row r="5230" spans="1:14" x14ac:dyDescent="0.35">
      <c r="A5230" t="s">
        <v>5248</v>
      </c>
      <c r="B5230" t="s">
        <v>15</v>
      </c>
      <c r="C5230">
        <v>444</v>
      </c>
      <c r="D5230">
        <v>1200</v>
      </c>
      <c r="E5230">
        <v>100</v>
      </c>
      <c r="F5230" t="s">
        <v>16</v>
      </c>
      <c r="G5230" s="2">
        <v>81888</v>
      </c>
      <c r="H5230">
        <f t="shared" si="486"/>
        <v>488400</v>
      </c>
      <c r="I5230">
        <f t="shared" si="487"/>
        <v>44400</v>
      </c>
      <c r="J5230" t="str">
        <f t="shared" si="488"/>
        <v>March</v>
      </c>
      <c r="K5230" t="str">
        <f t="shared" si="489"/>
        <v>2124</v>
      </c>
      <c r="L5230" t="str">
        <f t="shared" si="490"/>
        <v>Normal</v>
      </c>
      <c r="M5230" t="str">
        <f t="shared" si="491"/>
        <v>Ok</v>
      </c>
      <c r="N5230" t="s">
        <v>10264</v>
      </c>
    </row>
    <row r="5231" spans="1:14" x14ac:dyDescent="0.35">
      <c r="A5231" t="s">
        <v>5249</v>
      </c>
      <c r="B5231" t="s">
        <v>10</v>
      </c>
      <c r="C5231">
        <v>200</v>
      </c>
      <c r="D5231">
        <v>15000</v>
      </c>
      <c r="E5231">
        <v>300</v>
      </c>
      <c r="F5231" t="s">
        <v>16</v>
      </c>
      <c r="G5231" s="2">
        <v>81895</v>
      </c>
      <c r="H5231">
        <f t="shared" si="486"/>
        <v>2940000</v>
      </c>
      <c r="I5231">
        <f t="shared" si="487"/>
        <v>60000</v>
      </c>
      <c r="J5231" t="str">
        <f t="shared" si="488"/>
        <v>March</v>
      </c>
      <c r="K5231" t="str">
        <f t="shared" si="489"/>
        <v>2124</v>
      </c>
      <c r="L5231" t="str">
        <f t="shared" si="490"/>
        <v>High Discount</v>
      </c>
      <c r="M5231" t="str">
        <f t="shared" si="491"/>
        <v>Ok</v>
      </c>
      <c r="N5231" t="s">
        <v>10264</v>
      </c>
    </row>
    <row r="5232" spans="1:14" x14ac:dyDescent="0.35">
      <c r="A5232" t="s">
        <v>5250</v>
      </c>
      <c r="B5232" t="s">
        <v>10</v>
      </c>
      <c r="C5232">
        <v>314</v>
      </c>
      <c r="D5232">
        <v>15000</v>
      </c>
      <c r="E5232">
        <v>400</v>
      </c>
      <c r="F5232" t="s">
        <v>11</v>
      </c>
      <c r="G5232" s="2">
        <v>81902</v>
      </c>
      <c r="H5232">
        <f t="shared" si="486"/>
        <v>4584400</v>
      </c>
      <c r="I5232">
        <f t="shared" si="487"/>
        <v>125600</v>
      </c>
      <c r="J5232" t="str">
        <f t="shared" si="488"/>
        <v>March</v>
      </c>
      <c r="K5232" t="str">
        <f t="shared" si="489"/>
        <v>2124</v>
      </c>
      <c r="L5232" t="str">
        <f t="shared" si="490"/>
        <v>High Discount</v>
      </c>
      <c r="M5232" t="str">
        <f t="shared" si="491"/>
        <v>Ok</v>
      </c>
      <c r="N5232" t="s">
        <v>10264</v>
      </c>
    </row>
    <row r="5233" spans="1:14" x14ac:dyDescent="0.35">
      <c r="A5233" t="s">
        <v>5251</v>
      </c>
      <c r="B5233" t="s">
        <v>43</v>
      </c>
      <c r="C5233">
        <v>269</v>
      </c>
      <c r="D5233">
        <v>22000</v>
      </c>
      <c r="E5233">
        <v>1000</v>
      </c>
      <c r="F5233" t="s">
        <v>46</v>
      </c>
      <c r="G5233" s="2">
        <v>81909</v>
      </c>
      <c r="H5233">
        <f t="shared" si="486"/>
        <v>5649000</v>
      </c>
      <c r="I5233">
        <f t="shared" si="487"/>
        <v>269000</v>
      </c>
      <c r="J5233" t="str">
        <f t="shared" si="488"/>
        <v>April</v>
      </c>
      <c r="K5233" t="str">
        <f t="shared" si="489"/>
        <v>2124</v>
      </c>
      <c r="L5233" t="str">
        <f t="shared" si="490"/>
        <v>High Discount</v>
      </c>
      <c r="M5233" t="str">
        <f t="shared" si="491"/>
        <v>Ok</v>
      </c>
      <c r="N5233" t="s">
        <v>10264</v>
      </c>
    </row>
    <row r="5234" spans="1:14" x14ac:dyDescent="0.35">
      <c r="A5234" t="s">
        <v>5252</v>
      </c>
      <c r="B5234" t="s">
        <v>7</v>
      </c>
      <c r="C5234">
        <v>265</v>
      </c>
      <c r="D5234">
        <v>4500</v>
      </c>
      <c r="E5234">
        <v>2000</v>
      </c>
      <c r="F5234" t="s">
        <v>16</v>
      </c>
      <c r="G5234" s="2">
        <v>81916</v>
      </c>
      <c r="H5234">
        <f t="shared" si="486"/>
        <v>662500</v>
      </c>
      <c r="I5234">
        <f t="shared" si="487"/>
        <v>530000</v>
      </c>
      <c r="J5234" t="str">
        <f t="shared" si="488"/>
        <v>April</v>
      </c>
      <c r="K5234" t="str">
        <f t="shared" si="489"/>
        <v>2124</v>
      </c>
      <c r="L5234" t="str">
        <f t="shared" si="490"/>
        <v>High Discount</v>
      </c>
      <c r="M5234" t="str">
        <f t="shared" si="491"/>
        <v>Ok</v>
      </c>
      <c r="N5234" t="s">
        <v>10264</v>
      </c>
    </row>
    <row r="5235" spans="1:14" x14ac:dyDescent="0.35">
      <c r="A5235" t="s">
        <v>5253</v>
      </c>
      <c r="B5235" t="s">
        <v>10</v>
      </c>
      <c r="C5235">
        <v>364</v>
      </c>
      <c r="D5235">
        <v>15000</v>
      </c>
      <c r="E5235">
        <v>100</v>
      </c>
      <c r="F5235" t="s">
        <v>16</v>
      </c>
      <c r="G5235" s="2">
        <v>81923</v>
      </c>
      <c r="H5235">
        <f t="shared" si="486"/>
        <v>5423600</v>
      </c>
      <c r="I5235">
        <f t="shared" si="487"/>
        <v>36400</v>
      </c>
      <c r="J5235" t="str">
        <f t="shared" si="488"/>
        <v>April</v>
      </c>
      <c r="K5235" t="str">
        <f t="shared" si="489"/>
        <v>2124</v>
      </c>
      <c r="L5235" t="str">
        <f t="shared" si="490"/>
        <v>Normal</v>
      </c>
      <c r="M5235" t="str">
        <f t="shared" si="491"/>
        <v>Ok</v>
      </c>
      <c r="N5235" t="s">
        <v>10264</v>
      </c>
    </row>
    <row r="5236" spans="1:14" x14ac:dyDescent="0.35">
      <c r="A5236" t="s">
        <v>5254</v>
      </c>
      <c r="B5236" t="s">
        <v>21</v>
      </c>
      <c r="C5236">
        <v>265</v>
      </c>
      <c r="D5236">
        <v>15000</v>
      </c>
      <c r="E5236">
        <v>1000</v>
      </c>
      <c r="F5236" t="s">
        <v>11</v>
      </c>
      <c r="G5236" s="2">
        <v>81930</v>
      </c>
      <c r="H5236">
        <f t="shared" si="486"/>
        <v>3710000</v>
      </c>
      <c r="I5236">
        <f t="shared" si="487"/>
        <v>265000</v>
      </c>
      <c r="J5236" t="str">
        <f t="shared" si="488"/>
        <v>April</v>
      </c>
      <c r="K5236" t="str">
        <f t="shared" si="489"/>
        <v>2124</v>
      </c>
      <c r="L5236" t="str">
        <f t="shared" si="490"/>
        <v>High Discount</v>
      </c>
      <c r="M5236" t="str">
        <f t="shared" si="491"/>
        <v>Ok</v>
      </c>
      <c r="N5236" t="s">
        <v>10264</v>
      </c>
    </row>
    <row r="5237" spans="1:14" x14ac:dyDescent="0.35">
      <c r="A5237" t="s">
        <v>5255</v>
      </c>
      <c r="B5237" t="s">
        <v>30</v>
      </c>
      <c r="C5237">
        <v>384</v>
      </c>
      <c r="D5237">
        <v>18000</v>
      </c>
      <c r="E5237">
        <v>1000</v>
      </c>
      <c r="F5237" t="s">
        <v>8</v>
      </c>
      <c r="G5237" s="2">
        <v>81937</v>
      </c>
      <c r="H5237">
        <f t="shared" si="486"/>
        <v>6528000</v>
      </c>
      <c r="I5237">
        <f t="shared" si="487"/>
        <v>384000</v>
      </c>
      <c r="J5237" t="str">
        <f t="shared" si="488"/>
        <v>May</v>
      </c>
      <c r="K5237" t="str">
        <f t="shared" si="489"/>
        <v>2124</v>
      </c>
      <c r="L5237" t="str">
        <f t="shared" si="490"/>
        <v>High Discount</v>
      </c>
      <c r="M5237" t="str">
        <f t="shared" si="491"/>
        <v>Ok</v>
      </c>
      <c r="N5237" t="s">
        <v>10264</v>
      </c>
    </row>
    <row r="5238" spans="1:14" x14ac:dyDescent="0.35">
      <c r="A5238" t="s">
        <v>5256</v>
      </c>
      <c r="B5238" t="s">
        <v>21</v>
      </c>
      <c r="C5238">
        <v>408</v>
      </c>
      <c r="D5238">
        <v>5500</v>
      </c>
      <c r="E5238">
        <v>100</v>
      </c>
      <c r="F5238" t="s">
        <v>46</v>
      </c>
      <c r="G5238" s="2">
        <v>81944</v>
      </c>
      <c r="H5238">
        <f t="shared" si="486"/>
        <v>2203200</v>
      </c>
      <c r="I5238">
        <f t="shared" si="487"/>
        <v>40800</v>
      </c>
      <c r="J5238" t="str">
        <f t="shared" si="488"/>
        <v>May</v>
      </c>
      <c r="K5238" t="str">
        <f t="shared" si="489"/>
        <v>2124</v>
      </c>
      <c r="L5238" t="str">
        <f t="shared" si="490"/>
        <v>Normal</v>
      </c>
      <c r="M5238" t="str">
        <f t="shared" si="491"/>
        <v>Ok</v>
      </c>
      <c r="N5238" t="s">
        <v>10264</v>
      </c>
    </row>
    <row r="5239" spans="1:14" x14ac:dyDescent="0.35">
      <c r="A5239" t="s">
        <v>5257</v>
      </c>
      <c r="B5239" t="s">
        <v>30</v>
      </c>
      <c r="C5239">
        <v>210</v>
      </c>
      <c r="D5239">
        <v>22000</v>
      </c>
      <c r="E5239">
        <v>2000</v>
      </c>
      <c r="F5239" t="s">
        <v>8</v>
      </c>
      <c r="G5239" s="2">
        <v>81951</v>
      </c>
      <c r="H5239">
        <f t="shared" si="486"/>
        <v>4200000</v>
      </c>
      <c r="I5239">
        <f t="shared" si="487"/>
        <v>420000</v>
      </c>
      <c r="J5239" t="str">
        <f t="shared" si="488"/>
        <v>May</v>
      </c>
      <c r="K5239" t="str">
        <f t="shared" si="489"/>
        <v>2124</v>
      </c>
      <c r="L5239" t="str">
        <f t="shared" si="490"/>
        <v>High Discount</v>
      </c>
      <c r="M5239" t="str">
        <f t="shared" si="491"/>
        <v>Ok</v>
      </c>
      <c r="N5239" t="s">
        <v>10264</v>
      </c>
    </row>
    <row r="5240" spans="1:14" x14ac:dyDescent="0.35">
      <c r="A5240" t="s">
        <v>5258</v>
      </c>
      <c r="B5240" t="s">
        <v>43</v>
      </c>
      <c r="C5240">
        <v>560</v>
      </c>
      <c r="D5240">
        <v>22000</v>
      </c>
      <c r="E5240">
        <v>100</v>
      </c>
      <c r="F5240" t="s">
        <v>8</v>
      </c>
      <c r="G5240" s="2">
        <v>81958</v>
      </c>
      <c r="H5240">
        <f t="shared" si="486"/>
        <v>12264000</v>
      </c>
      <c r="I5240">
        <f t="shared" si="487"/>
        <v>56000</v>
      </c>
      <c r="J5240" t="str">
        <f t="shared" si="488"/>
        <v>May</v>
      </c>
      <c r="K5240" t="str">
        <f t="shared" si="489"/>
        <v>2124</v>
      </c>
      <c r="L5240" t="str">
        <f t="shared" si="490"/>
        <v>Normal</v>
      </c>
      <c r="M5240" t="str">
        <f t="shared" si="491"/>
        <v>Ok</v>
      </c>
      <c r="N5240" t="s">
        <v>10264</v>
      </c>
    </row>
    <row r="5241" spans="1:14" x14ac:dyDescent="0.35">
      <c r="A5241" t="s">
        <v>5259</v>
      </c>
      <c r="B5241" t="s">
        <v>30</v>
      </c>
      <c r="C5241">
        <v>206</v>
      </c>
      <c r="D5241">
        <v>800</v>
      </c>
      <c r="E5241">
        <v>3000</v>
      </c>
      <c r="F5241" t="s">
        <v>11</v>
      </c>
      <c r="G5241" s="2">
        <v>81965</v>
      </c>
      <c r="H5241">
        <f t="shared" si="486"/>
        <v>0</v>
      </c>
      <c r="I5241">
        <f t="shared" si="487"/>
        <v>618000</v>
      </c>
      <c r="J5241" t="str">
        <f t="shared" si="488"/>
        <v>May</v>
      </c>
      <c r="K5241" t="str">
        <f t="shared" si="489"/>
        <v>2124</v>
      </c>
      <c r="L5241" t="str">
        <f t="shared" si="490"/>
        <v>High Discount</v>
      </c>
      <c r="M5241" t="str">
        <f t="shared" si="491"/>
        <v>Zero Sales</v>
      </c>
      <c r="N5241" t="s">
        <v>10264</v>
      </c>
    </row>
    <row r="5242" spans="1:14" x14ac:dyDescent="0.35">
      <c r="A5242" t="s">
        <v>5260</v>
      </c>
      <c r="B5242" t="s">
        <v>10</v>
      </c>
      <c r="C5242">
        <v>211</v>
      </c>
      <c r="D5242">
        <v>12000</v>
      </c>
      <c r="E5242">
        <v>400</v>
      </c>
      <c r="F5242" t="s">
        <v>11</v>
      </c>
      <c r="G5242" s="2">
        <v>81972</v>
      </c>
      <c r="H5242">
        <f t="shared" si="486"/>
        <v>2447600</v>
      </c>
      <c r="I5242">
        <f t="shared" si="487"/>
        <v>84400</v>
      </c>
      <c r="J5242" t="str">
        <f t="shared" si="488"/>
        <v>June</v>
      </c>
      <c r="K5242" t="str">
        <f t="shared" si="489"/>
        <v>2124</v>
      </c>
      <c r="L5242" t="str">
        <f t="shared" si="490"/>
        <v>High Discount</v>
      </c>
      <c r="M5242" t="str">
        <f t="shared" si="491"/>
        <v>Ok</v>
      </c>
      <c r="N5242" t="s">
        <v>10264</v>
      </c>
    </row>
    <row r="5243" spans="1:14" x14ac:dyDescent="0.35">
      <c r="A5243" t="s">
        <v>5261</v>
      </c>
      <c r="B5243" t="s">
        <v>15</v>
      </c>
      <c r="C5243">
        <v>91</v>
      </c>
      <c r="D5243">
        <v>12000</v>
      </c>
      <c r="E5243">
        <v>5000</v>
      </c>
      <c r="F5243" t="s">
        <v>46</v>
      </c>
      <c r="G5243" s="2">
        <v>81979</v>
      </c>
      <c r="H5243">
        <f t="shared" si="486"/>
        <v>637000</v>
      </c>
      <c r="I5243">
        <f t="shared" si="487"/>
        <v>455000</v>
      </c>
      <c r="J5243" t="str">
        <f t="shared" si="488"/>
        <v>June</v>
      </c>
      <c r="K5243" t="str">
        <f t="shared" si="489"/>
        <v>2124</v>
      </c>
      <c r="L5243" t="str">
        <f t="shared" si="490"/>
        <v>High Discount</v>
      </c>
      <c r="M5243" t="str">
        <f t="shared" si="491"/>
        <v>Ok</v>
      </c>
      <c r="N5243" t="s">
        <v>10264</v>
      </c>
    </row>
    <row r="5244" spans="1:14" x14ac:dyDescent="0.35">
      <c r="A5244" t="s">
        <v>5262</v>
      </c>
      <c r="B5244" t="s">
        <v>30</v>
      </c>
      <c r="C5244">
        <v>229</v>
      </c>
      <c r="D5244">
        <v>45000</v>
      </c>
      <c r="E5244">
        <v>500</v>
      </c>
      <c r="F5244" t="s">
        <v>8</v>
      </c>
      <c r="G5244" s="2">
        <v>81986</v>
      </c>
      <c r="H5244">
        <f t="shared" si="486"/>
        <v>10190500</v>
      </c>
      <c r="I5244">
        <f t="shared" si="487"/>
        <v>114500</v>
      </c>
      <c r="J5244" t="str">
        <f t="shared" si="488"/>
        <v>June</v>
      </c>
      <c r="K5244" t="str">
        <f t="shared" si="489"/>
        <v>2124</v>
      </c>
      <c r="L5244" t="str">
        <f t="shared" si="490"/>
        <v>High Discount</v>
      </c>
      <c r="M5244" t="str">
        <f t="shared" si="491"/>
        <v>Ok</v>
      </c>
      <c r="N5244" t="s">
        <v>10264</v>
      </c>
    </row>
    <row r="5245" spans="1:14" x14ac:dyDescent="0.35">
      <c r="A5245" t="s">
        <v>5263</v>
      </c>
      <c r="B5245" t="s">
        <v>21</v>
      </c>
      <c r="C5245">
        <v>352</v>
      </c>
      <c r="D5245">
        <v>800</v>
      </c>
      <c r="E5245">
        <v>2000</v>
      </c>
      <c r="F5245" t="s">
        <v>16</v>
      </c>
      <c r="G5245" s="2">
        <v>81993</v>
      </c>
      <c r="H5245">
        <f t="shared" si="486"/>
        <v>0</v>
      </c>
      <c r="I5245">
        <f t="shared" si="487"/>
        <v>704000</v>
      </c>
      <c r="J5245" t="str">
        <f t="shared" si="488"/>
        <v>June</v>
      </c>
      <c r="K5245" t="str">
        <f t="shared" si="489"/>
        <v>2124</v>
      </c>
      <c r="L5245" t="str">
        <f t="shared" si="490"/>
        <v>High Discount</v>
      </c>
      <c r="M5245" t="str">
        <f t="shared" si="491"/>
        <v>Zero Sales</v>
      </c>
      <c r="N5245" t="s">
        <v>10264</v>
      </c>
    </row>
    <row r="5246" spans="1:14" x14ac:dyDescent="0.35">
      <c r="A5246" t="s">
        <v>5264</v>
      </c>
      <c r="B5246" t="s">
        <v>13</v>
      </c>
      <c r="C5246">
        <v>379</v>
      </c>
      <c r="D5246">
        <v>6000</v>
      </c>
      <c r="E5246">
        <v>500</v>
      </c>
      <c r="F5246" t="s">
        <v>8</v>
      </c>
      <c r="G5246" s="2">
        <v>82000</v>
      </c>
      <c r="H5246">
        <f t="shared" si="486"/>
        <v>2084500</v>
      </c>
      <c r="I5246">
        <f t="shared" si="487"/>
        <v>189500</v>
      </c>
      <c r="J5246" t="str">
        <f t="shared" si="488"/>
        <v>July</v>
      </c>
      <c r="K5246" t="str">
        <f t="shared" si="489"/>
        <v>2124</v>
      </c>
      <c r="L5246" t="str">
        <f t="shared" si="490"/>
        <v>High Discount</v>
      </c>
      <c r="M5246" t="str">
        <f t="shared" si="491"/>
        <v>Ok</v>
      </c>
      <c r="N5246" t="s">
        <v>10264</v>
      </c>
    </row>
    <row r="5247" spans="1:14" x14ac:dyDescent="0.35">
      <c r="A5247" t="s">
        <v>5265</v>
      </c>
      <c r="B5247" t="s">
        <v>10</v>
      </c>
      <c r="C5247">
        <v>478</v>
      </c>
      <c r="D5247">
        <v>6000</v>
      </c>
      <c r="E5247">
        <v>2000</v>
      </c>
      <c r="F5247" t="s">
        <v>11</v>
      </c>
      <c r="G5247" s="2">
        <v>82007</v>
      </c>
      <c r="H5247">
        <f t="shared" si="486"/>
        <v>1912000</v>
      </c>
      <c r="I5247">
        <f t="shared" si="487"/>
        <v>956000</v>
      </c>
      <c r="J5247" t="str">
        <f t="shared" si="488"/>
        <v>July</v>
      </c>
      <c r="K5247" t="str">
        <f t="shared" si="489"/>
        <v>2124</v>
      </c>
      <c r="L5247" t="str">
        <f t="shared" si="490"/>
        <v>High Discount</v>
      </c>
      <c r="M5247" t="str">
        <f t="shared" si="491"/>
        <v>Ok</v>
      </c>
      <c r="N5247" t="s">
        <v>10264</v>
      </c>
    </row>
    <row r="5248" spans="1:14" x14ac:dyDescent="0.35">
      <c r="A5248" t="s">
        <v>5266</v>
      </c>
      <c r="B5248" t="s">
        <v>13</v>
      </c>
      <c r="C5248">
        <v>399</v>
      </c>
      <c r="D5248">
        <v>6000</v>
      </c>
      <c r="E5248">
        <v>3000</v>
      </c>
      <c r="F5248" t="s">
        <v>16</v>
      </c>
      <c r="G5248" s="2">
        <v>82014</v>
      </c>
      <c r="H5248">
        <f t="shared" si="486"/>
        <v>1197000</v>
      </c>
      <c r="I5248">
        <f t="shared" si="487"/>
        <v>1197000</v>
      </c>
      <c r="J5248" t="str">
        <f t="shared" si="488"/>
        <v>July</v>
      </c>
      <c r="K5248" t="str">
        <f t="shared" si="489"/>
        <v>2124</v>
      </c>
      <c r="L5248" t="str">
        <f t="shared" si="490"/>
        <v>High Discount</v>
      </c>
      <c r="M5248" t="str">
        <f t="shared" si="491"/>
        <v>Ok</v>
      </c>
      <c r="N5248" t="s">
        <v>10264</v>
      </c>
    </row>
    <row r="5249" spans="1:14" x14ac:dyDescent="0.35">
      <c r="A5249" t="s">
        <v>5267</v>
      </c>
      <c r="B5249" t="s">
        <v>19</v>
      </c>
      <c r="C5249">
        <v>169</v>
      </c>
      <c r="D5249">
        <v>1200</v>
      </c>
      <c r="E5249">
        <v>500</v>
      </c>
      <c r="F5249" t="s">
        <v>16</v>
      </c>
      <c r="G5249" s="2">
        <v>82021</v>
      </c>
      <c r="H5249">
        <f t="shared" si="486"/>
        <v>118300</v>
      </c>
      <c r="I5249">
        <f t="shared" si="487"/>
        <v>84500</v>
      </c>
      <c r="J5249" t="str">
        <f t="shared" si="488"/>
        <v>July</v>
      </c>
      <c r="K5249" t="str">
        <f t="shared" si="489"/>
        <v>2124</v>
      </c>
      <c r="L5249" t="str">
        <f t="shared" si="490"/>
        <v>High Discount</v>
      </c>
      <c r="M5249" t="str">
        <f t="shared" si="491"/>
        <v>Ok</v>
      </c>
      <c r="N5249" t="s">
        <v>10264</v>
      </c>
    </row>
    <row r="5250" spans="1:14" x14ac:dyDescent="0.35">
      <c r="A5250" t="s">
        <v>5268</v>
      </c>
      <c r="B5250" t="s">
        <v>19</v>
      </c>
      <c r="C5250">
        <v>124</v>
      </c>
      <c r="D5250">
        <v>5500</v>
      </c>
      <c r="E5250">
        <v>2000</v>
      </c>
      <c r="F5250" t="s">
        <v>11</v>
      </c>
      <c r="G5250" s="2">
        <v>82028</v>
      </c>
      <c r="H5250">
        <f t="shared" ref="H5250:H5313" si="492">MAX(0,(D5250-E5250)*C5250)</f>
        <v>434000</v>
      </c>
      <c r="I5250">
        <f t="shared" si="487"/>
        <v>248000</v>
      </c>
      <c r="J5250" t="str">
        <f t="shared" si="488"/>
        <v>July</v>
      </c>
      <c r="K5250" t="str">
        <f t="shared" si="489"/>
        <v>2124</v>
      </c>
      <c r="L5250" t="str">
        <f t="shared" si="490"/>
        <v>High Discount</v>
      </c>
      <c r="M5250" t="str">
        <f t="shared" si="491"/>
        <v>Ok</v>
      </c>
      <c r="N5250" t="s">
        <v>10264</v>
      </c>
    </row>
    <row r="5251" spans="1:14" x14ac:dyDescent="0.35">
      <c r="A5251" t="s">
        <v>5269</v>
      </c>
      <c r="B5251" t="s">
        <v>21</v>
      </c>
      <c r="C5251">
        <v>172</v>
      </c>
      <c r="D5251">
        <v>800</v>
      </c>
      <c r="E5251">
        <v>500</v>
      </c>
      <c r="F5251" t="s">
        <v>16</v>
      </c>
      <c r="G5251" s="2">
        <v>82035</v>
      </c>
      <c r="H5251">
        <f t="shared" si="492"/>
        <v>51600</v>
      </c>
      <c r="I5251">
        <f t="shared" ref="I5251:I5314" si="493">E5251*C5251</f>
        <v>86000</v>
      </c>
      <c r="J5251" t="str">
        <f t="shared" ref="J5251:J5314" si="494">TEXT(G:G,"mmmm")</f>
        <v>August</v>
      </c>
      <c r="K5251" t="str">
        <f t="shared" ref="K5251:K5314" si="495">TEXT(G5251,"yyy")</f>
        <v>2124</v>
      </c>
      <c r="L5251" t="str">
        <f t="shared" ref="L5251:L5314" si="496">IF(E5251&gt;=C5251,"High Discount","Normal")</f>
        <v>High Discount</v>
      </c>
      <c r="M5251" t="str">
        <f t="shared" ref="M5251:M5314" si="497">IF(H5251=0,"Zero Sales","Ok")</f>
        <v>Ok</v>
      </c>
      <c r="N5251" t="s">
        <v>10264</v>
      </c>
    </row>
    <row r="5252" spans="1:14" x14ac:dyDescent="0.35">
      <c r="A5252" t="s">
        <v>5270</v>
      </c>
      <c r="B5252" t="s">
        <v>19</v>
      </c>
      <c r="C5252">
        <v>231</v>
      </c>
      <c r="D5252">
        <v>1200</v>
      </c>
      <c r="E5252">
        <v>3000</v>
      </c>
      <c r="F5252" t="s">
        <v>8</v>
      </c>
      <c r="G5252" s="2">
        <v>82042</v>
      </c>
      <c r="H5252">
        <f t="shared" si="492"/>
        <v>0</v>
      </c>
      <c r="I5252">
        <f t="shared" si="493"/>
        <v>693000</v>
      </c>
      <c r="J5252" t="str">
        <f t="shared" si="494"/>
        <v>August</v>
      </c>
      <c r="K5252" t="str">
        <f t="shared" si="495"/>
        <v>2124</v>
      </c>
      <c r="L5252" t="str">
        <f t="shared" si="496"/>
        <v>High Discount</v>
      </c>
      <c r="M5252" t="str">
        <f t="shared" si="497"/>
        <v>Zero Sales</v>
      </c>
      <c r="N5252" t="s">
        <v>10264</v>
      </c>
    </row>
    <row r="5253" spans="1:14" x14ac:dyDescent="0.35">
      <c r="A5253" t="s">
        <v>5271</v>
      </c>
      <c r="B5253" t="s">
        <v>7</v>
      </c>
      <c r="C5253">
        <v>306</v>
      </c>
      <c r="D5253">
        <v>12000</v>
      </c>
      <c r="E5253">
        <v>1500</v>
      </c>
      <c r="F5253" t="s">
        <v>11</v>
      </c>
      <c r="G5253" s="2">
        <v>82049</v>
      </c>
      <c r="H5253">
        <f t="shared" si="492"/>
        <v>3213000</v>
      </c>
      <c r="I5253">
        <f t="shared" si="493"/>
        <v>459000</v>
      </c>
      <c r="J5253" t="str">
        <f t="shared" si="494"/>
        <v>August</v>
      </c>
      <c r="K5253" t="str">
        <f t="shared" si="495"/>
        <v>2124</v>
      </c>
      <c r="L5253" t="str">
        <f t="shared" si="496"/>
        <v>High Discount</v>
      </c>
      <c r="M5253" t="str">
        <f t="shared" si="497"/>
        <v>Ok</v>
      </c>
      <c r="N5253" t="s">
        <v>10264</v>
      </c>
    </row>
    <row r="5254" spans="1:14" x14ac:dyDescent="0.35">
      <c r="A5254" t="s">
        <v>5272</v>
      </c>
      <c r="B5254" t="s">
        <v>43</v>
      </c>
      <c r="C5254">
        <v>318</v>
      </c>
      <c r="D5254">
        <v>12000</v>
      </c>
      <c r="E5254">
        <v>300</v>
      </c>
      <c r="F5254" t="s">
        <v>46</v>
      </c>
      <c r="G5254" s="2">
        <v>82056</v>
      </c>
      <c r="H5254">
        <f t="shared" si="492"/>
        <v>3720600</v>
      </c>
      <c r="I5254">
        <f t="shared" si="493"/>
        <v>95400</v>
      </c>
      <c r="J5254" t="str">
        <f t="shared" si="494"/>
        <v>August</v>
      </c>
      <c r="K5254" t="str">
        <f t="shared" si="495"/>
        <v>2124</v>
      </c>
      <c r="L5254" t="str">
        <f t="shared" si="496"/>
        <v>Normal</v>
      </c>
      <c r="M5254" t="str">
        <f t="shared" si="497"/>
        <v>Ok</v>
      </c>
      <c r="N5254" t="s">
        <v>10264</v>
      </c>
    </row>
    <row r="5255" spans="1:14" x14ac:dyDescent="0.35">
      <c r="A5255" t="s">
        <v>5273</v>
      </c>
      <c r="B5255" t="s">
        <v>10</v>
      </c>
      <c r="C5255">
        <v>542</v>
      </c>
      <c r="D5255">
        <v>12000</v>
      </c>
      <c r="E5255">
        <v>5000</v>
      </c>
      <c r="F5255" t="s">
        <v>11</v>
      </c>
      <c r="G5255" s="2">
        <v>82063</v>
      </c>
      <c r="H5255">
        <f t="shared" si="492"/>
        <v>3794000</v>
      </c>
      <c r="I5255">
        <f t="shared" si="493"/>
        <v>2710000</v>
      </c>
      <c r="J5255" t="str">
        <f t="shared" si="494"/>
        <v>September</v>
      </c>
      <c r="K5255" t="str">
        <f t="shared" si="495"/>
        <v>2124</v>
      </c>
      <c r="L5255" t="str">
        <f t="shared" si="496"/>
        <v>High Discount</v>
      </c>
      <c r="M5255" t="str">
        <f t="shared" si="497"/>
        <v>Ok</v>
      </c>
      <c r="N5255" t="s">
        <v>10264</v>
      </c>
    </row>
    <row r="5256" spans="1:14" x14ac:dyDescent="0.35">
      <c r="A5256" t="s">
        <v>5274</v>
      </c>
      <c r="B5256" t="s">
        <v>13</v>
      </c>
      <c r="C5256">
        <v>229</v>
      </c>
      <c r="D5256">
        <v>12000</v>
      </c>
      <c r="E5256">
        <v>3000</v>
      </c>
      <c r="F5256" t="s">
        <v>46</v>
      </c>
      <c r="G5256" s="2">
        <v>82070</v>
      </c>
      <c r="H5256">
        <f t="shared" si="492"/>
        <v>2061000</v>
      </c>
      <c r="I5256">
        <f t="shared" si="493"/>
        <v>687000</v>
      </c>
      <c r="J5256" t="str">
        <f t="shared" si="494"/>
        <v>September</v>
      </c>
      <c r="K5256" t="str">
        <f t="shared" si="495"/>
        <v>2124</v>
      </c>
      <c r="L5256" t="str">
        <f t="shared" si="496"/>
        <v>High Discount</v>
      </c>
      <c r="M5256" t="str">
        <f t="shared" si="497"/>
        <v>Ok</v>
      </c>
      <c r="N5256" t="s">
        <v>10264</v>
      </c>
    </row>
    <row r="5257" spans="1:14" x14ac:dyDescent="0.35">
      <c r="A5257" t="s">
        <v>5275</v>
      </c>
      <c r="B5257" t="s">
        <v>21</v>
      </c>
      <c r="C5257">
        <v>198</v>
      </c>
      <c r="D5257">
        <v>800</v>
      </c>
      <c r="E5257">
        <v>3000</v>
      </c>
      <c r="F5257" t="s">
        <v>46</v>
      </c>
      <c r="G5257" s="2">
        <v>82077</v>
      </c>
      <c r="H5257">
        <f t="shared" si="492"/>
        <v>0</v>
      </c>
      <c r="I5257">
        <f t="shared" si="493"/>
        <v>594000</v>
      </c>
      <c r="J5257" t="str">
        <f t="shared" si="494"/>
        <v>September</v>
      </c>
      <c r="K5257" t="str">
        <f t="shared" si="495"/>
        <v>2124</v>
      </c>
      <c r="L5257" t="str">
        <f t="shared" si="496"/>
        <v>High Discount</v>
      </c>
      <c r="M5257" t="str">
        <f t="shared" si="497"/>
        <v>Zero Sales</v>
      </c>
      <c r="N5257" t="s">
        <v>10264</v>
      </c>
    </row>
    <row r="5258" spans="1:14" x14ac:dyDescent="0.35">
      <c r="A5258" t="s">
        <v>5276</v>
      </c>
      <c r="B5258" t="s">
        <v>7</v>
      </c>
      <c r="C5258">
        <v>567</v>
      </c>
      <c r="D5258">
        <v>800</v>
      </c>
      <c r="E5258">
        <v>300</v>
      </c>
      <c r="F5258" t="s">
        <v>11</v>
      </c>
      <c r="G5258" s="2">
        <v>82084</v>
      </c>
      <c r="H5258">
        <f t="shared" si="492"/>
        <v>283500</v>
      </c>
      <c r="I5258">
        <f t="shared" si="493"/>
        <v>170100</v>
      </c>
      <c r="J5258" t="str">
        <f t="shared" si="494"/>
        <v>September</v>
      </c>
      <c r="K5258" t="str">
        <f t="shared" si="495"/>
        <v>2124</v>
      </c>
      <c r="L5258" t="str">
        <f t="shared" si="496"/>
        <v>Normal</v>
      </c>
      <c r="M5258" t="str">
        <f t="shared" si="497"/>
        <v>Ok</v>
      </c>
      <c r="N5258" t="s">
        <v>10264</v>
      </c>
    </row>
    <row r="5259" spans="1:14" x14ac:dyDescent="0.35">
      <c r="A5259" t="s">
        <v>5277</v>
      </c>
      <c r="B5259" t="s">
        <v>21</v>
      </c>
      <c r="C5259">
        <v>197</v>
      </c>
      <c r="D5259">
        <v>1200</v>
      </c>
      <c r="E5259">
        <v>400</v>
      </c>
      <c r="F5259" t="s">
        <v>11</v>
      </c>
      <c r="G5259" s="2">
        <v>82091</v>
      </c>
      <c r="H5259">
        <f t="shared" si="492"/>
        <v>157600</v>
      </c>
      <c r="I5259">
        <f t="shared" si="493"/>
        <v>78800</v>
      </c>
      <c r="J5259" t="str">
        <f t="shared" si="494"/>
        <v>October</v>
      </c>
      <c r="K5259" t="str">
        <f t="shared" si="495"/>
        <v>2124</v>
      </c>
      <c r="L5259" t="str">
        <f t="shared" si="496"/>
        <v>High Discount</v>
      </c>
      <c r="M5259" t="str">
        <f t="shared" si="497"/>
        <v>Ok</v>
      </c>
      <c r="N5259" t="s">
        <v>10264</v>
      </c>
    </row>
    <row r="5260" spans="1:14" x14ac:dyDescent="0.35">
      <c r="A5260" t="s">
        <v>5278</v>
      </c>
      <c r="B5260" t="s">
        <v>7</v>
      </c>
      <c r="C5260">
        <v>58</v>
      </c>
      <c r="D5260">
        <v>4500</v>
      </c>
      <c r="E5260">
        <v>200</v>
      </c>
      <c r="F5260" t="s">
        <v>46</v>
      </c>
      <c r="G5260" s="2">
        <v>82098</v>
      </c>
      <c r="H5260">
        <f t="shared" si="492"/>
        <v>249400</v>
      </c>
      <c r="I5260">
        <f t="shared" si="493"/>
        <v>11600</v>
      </c>
      <c r="J5260" t="str">
        <f t="shared" si="494"/>
        <v>October</v>
      </c>
      <c r="K5260" t="str">
        <f t="shared" si="495"/>
        <v>2124</v>
      </c>
      <c r="L5260" t="str">
        <f t="shared" si="496"/>
        <v>High Discount</v>
      </c>
      <c r="M5260" t="str">
        <f t="shared" si="497"/>
        <v>Ok</v>
      </c>
      <c r="N5260" t="s">
        <v>10264</v>
      </c>
    </row>
    <row r="5261" spans="1:14" x14ac:dyDescent="0.35">
      <c r="A5261" t="s">
        <v>5279</v>
      </c>
      <c r="B5261" t="s">
        <v>19</v>
      </c>
      <c r="C5261">
        <v>227</v>
      </c>
      <c r="D5261">
        <v>6000</v>
      </c>
      <c r="E5261">
        <v>1500</v>
      </c>
      <c r="F5261" t="s">
        <v>46</v>
      </c>
      <c r="G5261" s="2">
        <v>82105</v>
      </c>
      <c r="H5261">
        <f t="shared" si="492"/>
        <v>1021500</v>
      </c>
      <c r="I5261">
        <f t="shared" si="493"/>
        <v>340500</v>
      </c>
      <c r="J5261" t="str">
        <f t="shared" si="494"/>
        <v>October</v>
      </c>
      <c r="K5261" t="str">
        <f t="shared" si="495"/>
        <v>2124</v>
      </c>
      <c r="L5261" t="str">
        <f t="shared" si="496"/>
        <v>High Discount</v>
      </c>
      <c r="M5261" t="str">
        <f t="shared" si="497"/>
        <v>Ok</v>
      </c>
      <c r="N5261" t="s">
        <v>10264</v>
      </c>
    </row>
    <row r="5262" spans="1:14" x14ac:dyDescent="0.35">
      <c r="A5262" t="s">
        <v>5280</v>
      </c>
      <c r="B5262" t="s">
        <v>19</v>
      </c>
      <c r="C5262">
        <v>444</v>
      </c>
      <c r="D5262">
        <v>5500</v>
      </c>
      <c r="E5262">
        <v>400</v>
      </c>
      <c r="F5262" t="s">
        <v>16</v>
      </c>
      <c r="G5262" s="2">
        <v>82112</v>
      </c>
      <c r="H5262">
        <f t="shared" si="492"/>
        <v>2264400</v>
      </c>
      <c r="I5262">
        <f t="shared" si="493"/>
        <v>177600</v>
      </c>
      <c r="J5262" t="str">
        <f t="shared" si="494"/>
        <v>October</v>
      </c>
      <c r="K5262" t="str">
        <f t="shared" si="495"/>
        <v>2124</v>
      </c>
      <c r="L5262" t="str">
        <f t="shared" si="496"/>
        <v>Normal</v>
      </c>
      <c r="M5262" t="str">
        <f t="shared" si="497"/>
        <v>Ok</v>
      </c>
      <c r="N5262" t="s">
        <v>10264</v>
      </c>
    </row>
    <row r="5263" spans="1:14" x14ac:dyDescent="0.35">
      <c r="A5263" t="s">
        <v>5281</v>
      </c>
      <c r="B5263" t="s">
        <v>30</v>
      </c>
      <c r="C5263">
        <v>380</v>
      </c>
      <c r="D5263">
        <v>800</v>
      </c>
      <c r="E5263">
        <v>400</v>
      </c>
      <c r="F5263" t="s">
        <v>11</v>
      </c>
      <c r="G5263" s="2">
        <v>82119</v>
      </c>
      <c r="H5263">
        <f t="shared" si="492"/>
        <v>152000</v>
      </c>
      <c r="I5263">
        <f t="shared" si="493"/>
        <v>152000</v>
      </c>
      <c r="J5263" t="str">
        <f t="shared" si="494"/>
        <v>October</v>
      </c>
      <c r="K5263" t="str">
        <f t="shared" si="495"/>
        <v>2124</v>
      </c>
      <c r="L5263" t="str">
        <f t="shared" si="496"/>
        <v>High Discount</v>
      </c>
      <c r="M5263" t="str">
        <f t="shared" si="497"/>
        <v>Ok</v>
      </c>
      <c r="N5263" t="s">
        <v>10264</v>
      </c>
    </row>
    <row r="5264" spans="1:14" x14ac:dyDescent="0.35">
      <c r="A5264" t="s">
        <v>5282</v>
      </c>
      <c r="B5264" t="s">
        <v>33</v>
      </c>
      <c r="C5264">
        <v>105</v>
      </c>
      <c r="D5264">
        <v>4500</v>
      </c>
      <c r="E5264">
        <v>1500</v>
      </c>
      <c r="F5264" t="s">
        <v>11</v>
      </c>
      <c r="G5264" s="2">
        <v>82126</v>
      </c>
      <c r="H5264">
        <f t="shared" si="492"/>
        <v>315000</v>
      </c>
      <c r="I5264">
        <f t="shared" si="493"/>
        <v>157500</v>
      </c>
      <c r="J5264" t="str">
        <f t="shared" si="494"/>
        <v>November</v>
      </c>
      <c r="K5264" t="str">
        <f t="shared" si="495"/>
        <v>2124</v>
      </c>
      <c r="L5264" t="str">
        <f t="shared" si="496"/>
        <v>High Discount</v>
      </c>
      <c r="M5264" t="str">
        <f t="shared" si="497"/>
        <v>Ok</v>
      </c>
      <c r="N5264" t="s">
        <v>10264</v>
      </c>
    </row>
    <row r="5265" spans="1:14" x14ac:dyDescent="0.35">
      <c r="A5265" t="s">
        <v>5283</v>
      </c>
      <c r="B5265" t="s">
        <v>21</v>
      </c>
      <c r="C5265">
        <v>256</v>
      </c>
      <c r="D5265">
        <v>1200</v>
      </c>
      <c r="E5265">
        <v>1000</v>
      </c>
      <c r="F5265" t="s">
        <v>16</v>
      </c>
      <c r="G5265" s="2">
        <v>82133</v>
      </c>
      <c r="H5265">
        <f t="shared" si="492"/>
        <v>51200</v>
      </c>
      <c r="I5265">
        <f t="shared" si="493"/>
        <v>256000</v>
      </c>
      <c r="J5265" t="str">
        <f t="shared" si="494"/>
        <v>November</v>
      </c>
      <c r="K5265" t="str">
        <f t="shared" si="495"/>
        <v>2124</v>
      </c>
      <c r="L5265" t="str">
        <f t="shared" si="496"/>
        <v>High Discount</v>
      </c>
      <c r="M5265" t="str">
        <f t="shared" si="497"/>
        <v>Ok</v>
      </c>
      <c r="N5265" t="s">
        <v>10264</v>
      </c>
    </row>
    <row r="5266" spans="1:14" x14ac:dyDescent="0.35">
      <c r="A5266" t="s">
        <v>5284</v>
      </c>
      <c r="B5266" t="s">
        <v>30</v>
      </c>
      <c r="C5266">
        <v>154</v>
      </c>
      <c r="D5266">
        <v>5500</v>
      </c>
      <c r="E5266">
        <v>2000</v>
      </c>
      <c r="F5266" t="s">
        <v>11</v>
      </c>
      <c r="G5266" s="2">
        <v>82140</v>
      </c>
      <c r="H5266">
        <f t="shared" si="492"/>
        <v>539000</v>
      </c>
      <c r="I5266">
        <f t="shared" si="493"/>
        <v>308000</v>
      </c>
      <c r="J5266" t="str">
        <f t="shared" si="494"/>
        <v>November</v>
      </c>
      <c r="K5266" t="str">
        <f t="shared" si="495"/>
        <v>2124</v>
      </c>
      <c r="L5266" t="str">
        <f t="shared" si="496"/>
        <v>High Discount</v>
      </c>
      <c r="M5266" t="str">
        <f t="shared" si="497"/>
        <v>Ok</v>
      </c>
      <c r="N5266" t="s">
        <v>10264</v>
      </c>
    </row>
    <row r="5267" spans="1:14" x14ac:dyDescent="0.35">
      <c r="A5267" t="s">
        <v>5285</v>
      </c>
      <c r="B5267" t="s">
        <v>10</v>
      </c>
      <c r="C5267">
        <v>596</v>
      </c>
      <c r="D5267">
        <v>12000</v>
      </c>
      <c r="E5267">
        <v>300</v>
      </c>
      <c r="F5267" t="s">
        <v>16</v>
      </c>
      <c r="G5267" s="2">
        <v>82147</v>
      </c>
      <c r="H5267">
        <f t="shared" si="492"/>
        <v>6973200</v>
      </c>
      <c r="I5267">
        <f t="shared" si="493"/>
        <v>178800</v>
      </c>
      <c r="J5267" t="str">
        <f t="shared" si="494"/>
        <v>November</v>
      </c>
      <c r="K5267" t="str">
        <f t="shared" si="495"/>
        <v>2124</v>
      </c>
      <c r="L5267" t="str">
        <f t="shared" si="496"/>
        <v>Normal</v>
      </c>
      <c r="M5267" t="str">
        <f t="shared" si="497"/>
        <v>Ok</v>
      </c>
      <c r="N5267" t="s">
        <v>10264</v>
      </c>
    </row>
    <row r="5268" spans="1:14" x14ac:dyDescent="0.35">
      <c r="A5268" t="s">
        <v>5286</v>
      </c>
      <c r="B5268" t="s">
        <v>30</v>
      </c>
      <c r="C5268">
        <v>404</v>
      </c>
      <c r="D5268">
        <v>800</v>
      </c>
      <c r="E5268">
        <v>200</v>
      </c>
      <c r="F5268" t="s">
        <v>16</v>
      </c>
      <c r="G5268" s="2">
        <v>82154</v>
      </c>
      <c r="H5268">
        <f t="shared" si="492"/>
        <v>242400</v>
      </c>
      <c r="I5268">
        <f t="shared" si="493"/>
        <v>80800</v>
      </c>
      <c r="J5268" t="str">
        <f t="shared" si="494"/>
        <v>December</v>
      </c>
      <c r="K5268" t="str">
        <f t="shared" si="495"/>
        <v>2124</v>
      </c>
      <c r="L5268" t="str">
        <f t="shared" si="496"/>
        <v>Normal</v>
      </c>
      <c r="M5268" t="str">
        <f t="shared" si="497"/>
        <v>Ok</v>
      </c>
      <c r="N5268" t="s">
        <v>10264</v>
      </c>
    </row>
    <row r="5269" spans="1:14" x14ac:dyDescent="0.35">
      <c r="A5269" t="s">
        <v>5287</v>
      </c>
      <c r="B5269" t="s">
        <v>39</v>
      </c>
      <c r="C5269">
        <v>538</v>
      </c>
      <c r="D5269">
        <v>12000</v>
      </c>
      <c r="E5269">
        <v>300</v>
      </c>
      <c r="F5269" t="s">
        <v>11</v>
      </c>
      <c r="G5269" s="2">
        <v>82161</v>
      </c>
      <c r="H5269">
        <f t="shared" si="492"/>
        <v>6294600</v>
      </c>
      <c r="I5269">
        <f t="shared" si="493"/>
        <v>161400</v>
      </c>
      <c r="J5269" t="str">
        <f t="shared" si="494"/>
        <v>December</v>
      </c>
      <c r="K5269" t="str">
        <f t="shared" si="495"/>
        <v>2124</v>
      </c>
      <c r="L5269" t="str">
        <f t="shared" si="496"/>
        <v>Normal</v>
      </c>
      <c r="M5269" t="str">
        <f t="shared" si="497"/>
        <v>Ok</v>
      </c>
      <c r="N5269" t="s">
        <v>10264</v>
      </c>
    </row>
    <row r="5270" spans="1:14" x14ac:dyDescent="0.35">
      <c r="A5270" t="s">
        <v>5288</v>
      </c>
      <c r="B5270" t="s">
        <v>19</v>
      </c>
      <c r="C5270">
        <v>552</v>
      </c>
      <c r="D5270">
        <v>6000</v>
      </c>
      <c r="E5270">
        <v>5000</v>
      </c>
      <c r="F5270" t="s">
        <v>8</v>
      </c>
      <c r="G5270" s="2">
        <v>82168</v>
      </c>
      <c r="H5270">
        <f t="shared" si="492"/>
        <v>552000</v>
      </c>
      <c r="I5270">
        <f t="shared" si="493"/>
        <v>2760000</v>
      </c>
      <c r="J5270" t="str">
        <f t="shared" si="494"/>
        <v>December</v>
      </c>
      <c r="K5270" t="str">
        <f t="shared" si="495"/>
        <v>2124</v>
      </c>
      <c r="L5270" t="str">
        <f t="shared" si="496"/>
        <v>High Discount</v>
      </c>
      <c r="M5270" t="str">
        <f t="shared" si="497"/>
        <v>Ok</v>
      </c>
      <c r="N5270" t="s">
        <v>10264</v>
      </c>
    </row>
    <row r="5271" spans="1:14" x14ac:dyDescent="0.35">
      <c r="A5271" t="s">
        <v>5289</v>
      </c>
      <c r="B5271" t="s">
        <v>39</v>
      </c>
      <c r="C5271">
        <v>99</v>
      </c>
      <c r="D5271">
        <v>15000</v>
      </c>
      <c r="E5271">
        <v>400</v>
      </c>
      <c r="F5271" t="s">
        <v>46</v>
      </c>
      <c r="G5271" s="2">
        <v>82175</v>
      </c>
      <c r="H5271">
        <f t="shared" si="492"/>
        <v>1445400</v>
      </c>
      <c r="I5271">
        <f t="shared" si="493"/>
        <v>39600</v>
      </c>
      <c r="J5271" t="str">
        <f t="shared" si="494"/>
        <v>December</v>
      </c>
      <c r="K5271" t="str">
        <f t="shared" si="495"/>
        <v>2124</v>
      </c>
      <c r="L5271" t="str">
        <f t="shared" si="496"/>
        <v>High Discount</v>
      </c>
      <c r="M5271" t="str">
        <f t="shared" si="497"/>
        <v>Ok</v>
      </c>
      <c r="N5271" t="s">
        <v>10264</v>
      </c>
    </row>
    <row r="5272" spans="1:14" x14ac:dyDescent="0.35">
      <c r="A5272" t="s">
        <v>5290</v>
      </c>
      <c r="B5272" t="s">
        <v>21</v>
      </c>
      <c r="C5272">
        <v>136</v>
      </c>
      <c r="D5272">
        <v>1200</v>
      </c>
      <c r="E5272">
        <v>500</v>
      </c>
      <c r="F5272" t="s">
        <v>11</v>
      </c>
      <c r="G5272" s="2">
        <v>82182</v>
      </c>
      <c r="H5272">
        <f t="shared" si="492"/>
        <v>95200</v>
      </c>
      <c r="I5272">
        <f t="shared" si="493"/>
        <v>68000</v>
      </c>
      <c r="J5272" t="str">
        <f t="shared" si="494"/>
        <v>January</v>
      </c>
      <c r="K5272" t="str">
        <f t="shared" si="495"/>
        <v>2125</v>
      </c>
      <c r="L5272" t="str">
        <f t="shared" si="496"/>
        <v>High Discount</v>
      </c>
      <c r="M5272" t="str">
        <f t="shared" si="497"/>
        <v>Ok</v>
      </c>
      <c r="N5272" t="s">
        <v>10264</v>
      </c>
    </row>
    <row r="5273" spans="1:14" x14ac:dyDescent="0.35">
      <c r="A5273" t="s">
        <v>5291</v>
      </c>
      <c r="B5273" t="s">
        <v>13</v>
      </c>
      <c r="C5273">
        <v>352</v>
      </c>
      <c r="D5273">
        <v>5500</v>
      </c>
      <c r="E5273">
        <v>3000</v>
      </c>
      <c r="F5273" t="s">
        <v>8</v>
      </c>
      <c r="G5273" s="2">
        <v>82189</v>
      </c>
      <c r="H5273">
        <f t="shared" si="492"/>
        <v>880000</v>
      </c>
      <c r="I5273">
        <f t="shared" si="493"/>
        <v>1056000</v>
      </c>
      <c r="J5273" t="str">
        <f t="shared" si="494"/>
        <v>January</v>
      </c>
      <c r="K5273" t="str">
        <f t="shared" si="495"/>
        <v>2125</v>
      </c>
      <c r="L5273" t="str">
        <f t="shared" si="496"/>
        <v>High Discount</v>
      </c>
      <c r="M5273" t="str">
        <f t="shared" si="497"/>
        <v>Ok</v>
      </c>
      <c r="N5273" t="s">
        <v>10264</v>
      </c>
    </row>
    <row r="5274" spans="1:14" x14ac:dyDescent="0.35">
      <c r="A5274" t="s">
        <v>5292</v>
      </c>
      <c r="B5274" t="s">
        <v>13</v>
      </c>
      <c r="C5274">
        <v>50</v>
      </c>
      <c r="D5274">
        <v>800</v>
      </c>
      <c r="E5274">
        <v>500</v>
      </c>
      <c r="F5274" t="s">
        <v>16</v>
      </c>
      <c r="G5274" s="2">
        <v>82196</v>
      </c>
      <c r="H5274">
        <f t="shared" si="492"/>
        <v>15000</v>
      </c>
      <c r="I5274">
        <f t="shared" si="493"/>
        <v>25000</v>
      </c>
      <c r="J5274" t="str">
        <f t="shared" si="494"/>
        <v>January</v>
      </c>
      <c r="K5274" t="str">
        <f t="shared" si="495"/>
        <v>2125</v>
      </c>
      <c r="L5274" t="str">
        <f t="shared" si="496"/>
        <v>High Discount</v>
      </c>
      <c r="M5274" t="str">
        <f t="shared" si="497"/>
        <v>Ok</v>
      </c>
      <c r="N5274" t="s">
        <v>10264</v>
      </c>
    </row>
    <row r="5275" spans="1:14" x14ac:dyDescent="0.35">
      <c r="A5275" t="s">
        <v>5293</v>
      </c>
      <c r="B5275" t="s">
        <v>10</v>
      </c>
      <c r="C5275">
        <v>430</v>
      </c>
      <c r="D5275">
        <v>15000</v>
      </c>
      <c r="E5275">
        <v>1500</v>
      </c>
      <c r="F5275" t="s">
        <v>8</v>
      </c>
      <c r="G5275" s="2">
        <v>82203</v>
      </c>
      <c r="H5275">
        <f t="shared" si="492"/>
        <v>5805000</v>
      </c>
      <c r="I5275">
        <f t="shared" si="493"/>
        <v>645000</v>
      </c>
      <c r="J5275" t="str">
        <f t="shared" si="494"/>
        <v>January</v>
      </c>
      <c r="K5275" t="str">
        <f t="shared" si="495"/>
        <v>2125</v>
      </c>
      <c r="L5275" t="str">
        <f t="shared" si="496"/>
        <v>High Discount</v>
      </c>
      <c r="M5275" t="str">
        <f t="shared" si="497"/>
        <v>Ok</v>
      </c>
      <c r="N5275" t="s">
        <v>10264</v>
      </c>
    </row>
    <row r="5276" spans="1:14" x14ac:dyDescent="0.35">
      <c r="A5276" t="s">
        <v>5294</v>
      </c>
      <c r="B5276" t="s">
        <v>30</v>
      </c>
      <c r="C5276">
        <v>411</v>
      </c>
      <c r="D5276">
        <v>18000</v>
      </c>
      <c r="E5276">
        <v>3000</v>
      </c>
      <c r="F5276" t="s">
        <v>11</v>
      </c>
      <c r="G5276" s="2">
        <v>82210</v>
      </c>
      <c r="H5276">
        <f t="shared" si="492"/>
        <v>6165000</v>
      </c>
      <c r="I5276">
        <f t="shared" si="493"/>
        <v>1233000</v>
      </c>
      <c r="J5276" t="str">
        <f t="shared" si="494"/>
        <v>January</v>
      </c>
      <c r="K5276" t="str">
        <f t="shared" si="495"/>
        <v>2125</v>
      </c>
      <c r="L5276" t="str">
        <f t="shared" si="496"/>
        <v>High Discount</v>
      </c>
      <c r="M5276" t="str">
        <f t="shared" si="497"/>
        <v>Ok</v>
      </c>
      <c r="N5276" t="s">
        <v>10264</v>
      </c>
    </row>
    <row r="5277" spans="1:14" x14ac:dyDescent="0.35">
      <c r="A5277" t="s">
        <v>5295</v>
      </c>
      <c r="B5277" t="s">
        <v>13</v>
      </c>
      <c r="C5277">
        <v>430</v>
      </c>
      <c r="D5277">
        <v>4500</v>
      </c>
      <c r="E5277">
        <v>3000</v>
      </c>
      <c r="F5277" t="s">
        <v>11</v>
      </c>
      <c r="G5277" s="2">
        <v>82217</v>
      </c>
      <c r="H5277">
        <f t="shared" si="492"/>
        <v>645000</v>
      </c>
      <c r="I5277">
        <f t="shared" si="493"/>
        <v>1290000</v>
      </c>
      <c r="J5277" t="str">
        <f t="shared" si="494"/>
        <v>February</v>
      </c>
      <c r="K5277" t="str">
        <f t="shared" si="495"/>
        <v>2125</v>
      </c>
      <c r="L5277" t="str">
        <f t="shared" si="496"/>
        <v>High Discount</v>
      </c>
      <c r="M5277" t="str">
        <f t="shared" si="497"/>
        <v>Ok</v>
      </c>
      <c r="N5277" t="s">
        <v>10264</v>
      </c>
    </row>
    <row r="5278" spans="1:14" x14ac:dyDescent="0.35">
      <c r="A5278" t="s">
        <v>5296</v>
      </c>
      <c r="B5278" t="s">
        <v>7</v>
      </c>
      <c r="C5278">
        <v>211</v>
      </c>
      <c r="D5278">
        <v>15000</v>
      </c>
      <c r="E5278">
        <v>100</v>
      </c>
      <c r="F5278" t="s">
        <v>8</v>
      </c>
      <c r="G5278" s="2">
        <v>82224</v>
      </c>
      <c r="H5278">
        <f t="shared" si="492"/>
        <v>3143900</v>
      </c>
      <c r="I5278">
        <f t="shared" si="493"/>
        <v>21100</v>
      </c>
      <c r="J5278" t="str">
        <f t="shared" si="494"/>
        <v>February</v>
      </c>
      <c r="K5278" t="str">
        <f t="shared" si="495"/>
        <v>2125</v>
      </c>
      <c r="L5278" t="str">
        <f t="shared" si="496"/>
        <v>Normal</v>
      </c>
      <c r="M5278" t="str">
        <f t="shared" si="497"/>
        <v>Ok</v>
      </c>
      <c r="N5278" t="s">
        <v>10264</v>
      </c>
    </row>
    <row r="5279" spans="1:14" x14ac:dyDescent="0.35">
      <c r="A5279" t="s">
        <v>5297</v>
      </c>
      <c r="B5279" t="s">
        <v>7</v>
      </c>
      <c r="C5279">
        <v>68</v>
      </c>
      <c r="D5279">
        <v>6000</v>
      </c>
      <c r="E5279">
        <v>2000</v>
      </c>
      <c r="F5279" t="s">
        <v>11</v>
      </c>
      <c r="G5279" s="2">
        <v>82231</v>
      </c>
      <c r="H5279">
        <f t="shared" si="492"/>
        <v>272000</v>
      </c>
      <c r="I5279">
        <f t="shared" si="493"/>
        <v>136000</v>
      </c>
      <c r="J5279" t="str">
        <f t="shared" si="494"/>
        <v>February</v>
      </c>
      <c r="K5279" t="str">
        <f t="shared" si="495"/>
        <v>2125</v>
      </c>
      <c r="L5279" t="str">
        <f t="shared" si="496"/>
        <v>High Discount</v>
      </c>
      <c r="M5279" t="str">
        <f t="shared" si="497"/>
        <v>Ok</v>
      </c>
      <c r="N5279" t="s">
        <v>10264</v>
      </c>
    </row>
    <row r="5280" spans="1:14" x14ac:dyDescent="0.35">
      <c r="A5280" t="s">
        <v>5298</v>
      </c>
      <c r="B5280" t="s">
        <v>10</v>
      </c>
      <c r="C5280">
        <v>292</v>
      </c>
      <c r="D5280">
        <v>1200</v>
      </c>
      <c r="E5280">
        <v>400</v>
      </c>
      <c r="F5280" t="s">
        <v>46</v>
      </c>
      <c r="G5280" s="2">
        <v>82238</v>
      </c>
      <c r="H5280">
        <f t="shared" si="492"/>
        <v>233600</v>
      </c>
      <c r="I5280">
        <f t="shared" si="493"/>
        <v>116800</v>
      </c>
      <c r="J5280" t="str">
        <f t="shared" si="494"/>
        <v>February</v>
      </c>
      <c r="K5280" t="str">
        <f t="shared" si="495"/>
        <v>2125</v>
      </c>
      <c r="L5280" t="str">
        <f t="shared" si="496"/>
        <v>High Discount</v>
      </c>
      <c r="M5280" t="str">
        <f t="shared" si="497"/>
        <v>Ok</v>
      </c>
      <c r="N5280" t="s">
        <v>10264</v>
      </c>
    </row>
    <row r="5281" spans="1:14" x14ac:dyDescent="0.35">
      <c r="A5281" t="s">
        <v>5299</v>
      </c>
      <c r="B5281" t="s">
        <v>43</v>
      </c>
      <c r="C5281">
        <v>178</v>
      </c>
      <c r="D5281">
        <v>22000</v>
      </c>
      <c r="E5281">
        <v>2000</v>
      </c>
      <c r="F5281" t="s">
        <v>8</v>
      </c>
      <c r="G5281" s="2">
        <v>82245</v>
      </c>
      <c r="H5281">
        <f t="shared" si="492"/>
        <v>3560000</v>
      </c>
      <c r="I5281">
        <f t="shared" si="493"/>
        <v>356000</v>
      </c>
      <c r="J5281" t="str">
        <f t="shared" si="494"/>
        <v>March</v>
      </c>
      <c r="K5281" t="str">
        <f t="shared" si="495"/>
        <v>2125</v>
      </c>
      <c r="L5281" t="str">
        <f t="shared" si="496"/>
        <v>High Discount</v>
      </c>
      <c r="M5281" t="str">
        <f t="shared" si="497"/>
        <v>Ok</v>
      </c>
      <c r="N5281" t="s">
        <v>10264</v>
      </c>
    </row>
    <row r="5282" spans="1:14" x14ac:dyDescent="0.35">
      <c r="A5282" t="s">
        <v>5300</v>
      </c>
      <c r="B5282" t="s">
        <v>19</v>
      </c>
      <c r="C5282">
        <v>225</v>
      </c>
      <c r="D5282">
        <v>18000</v>
      </c>
      <c r="E5282">
        <v>300</v>
      </c>
      <c r="F5282" t="s">
        <v>16</v>
      </c>
      <c r="G5282" s="2">
        <v>82252</v>
      </c>
      <c r="H5282">
        <f t="shared" si="492"/>
        <v>3982500</v>
      </c>
      <c r="I5282">
        <f t="shared" si="493"/>
        <v>67500</v>
      </c>
      <c r="J5282" t="str">
        <f t="shared" si="494"/>
        <v>March</v>
      </c>
      <c r="K5282" t="str">
        <f t="shared" si="495"/>
        <v>2125</v>
      </c>
      <c r="L5282" t="str">
        <f t="shared" si="496"/>
        <v>High Discount</v>
      </c>
      <c r="M5282" t="str">
        <f t="shared" si="497"/>
        <v>Ok</v>
      </c>
      <c r="N5282" t="s">
        <v>10264</v>
      </c>
    </row>
    <row r="5283" spans="1:14" x14ac:dyDescent="0.35">
      <c r="A5283" t="s">
        <v>5301</v>
      </c>
      <c r="B5283" t="s">
        <v>30</v>
      </c>
      <c r="C5283">
        <v>458</v>
      </c>
      <c r="D5283">
        <v>18000</v>
      </c>
      <c r="E5283">
        <v>200</v>
      </c>
      <c r="F5283" t="s">
        <v>8</v>
      </c>
      <c r="G5283" s="2">
        <v>82259</v>
      </c>
      <c r="H5283">
        <f t="shared" si="492"/>
        <v>8152400</v>
      </c>
      <c r="I5283">
        <f t="shared" si="493"/>
        <v>91600</v>
      </c>
      <c r="J5283" t="str">
        <f t="shared" si="494"/>
        <v>March</v>
      </c>
      <c r="K5283" t="str">
        <f t="shared" si="495"/>
        <v>2125</v>
      </c>
      <c r="L5283" t="str">
        <f t="shared" si="496"/>
        <v>Normal</v>
      </c>
      <c r="M5283" t="str">
        <f t="shared" si="497"/>
        <v>Ok</v>
      </c>
      <c r="N5283" t="s">
        <v>10264</v>
      </c>
    </row>
    <row r="5284" spans="1:14" x14ac:dyDescent="0.35">
      <c r="A5284" t="s">
        <v>5302</v>
      </c>
      <c r="B5284" t="s">
        <v>21</v>
      </c>
      <c r="C5284">
        <v>133</v>
      </c>
      <c r="D5284">
        <v>22000</v>
      </c>
      <c r="E5284">
        <v>1000</v>
      </c>
      <c r="F5284" t="s">
        <v>8</v>
      </c>
      <c r="G5284" s="2">
        <v>82266</v>
      </c>
      <c r="H5284">
        <f t="shared" si="492"/>
        <v>2793000</v>
      </c>
      <c r="I5284">
        <f t="shared" si="493"/>
        <v>133000</v>
      </c>
      <c r="J5284" t="str">
        <f t="shared" si="494"/>
        <v>March</v>
      </c>
      <c r="K5284" t="str">
        <f t="shared" si="495"/>
        <v>2125</v>
      </c>
      <c r="L5284" t="str">
        <f t="shared" si="496"/>
        <v>High Discount</v>
      </c>
      <c r="M5284" t="str">
        <f t="shared" si="497"/>
        <v>Ok</v>
      </c>
      <c r="N5284" t="s">
        <v>10264</v>
      </c>
    </row>
    <row r="5285" spans="1:14" x14ac:dyDescent="0.35">
      <c r="A5285" t="s">
        <v>5303</v>
      </c>
      <c r="B5285" t="s">
        <v>15</v>
      </c>
      <c r="C5285">
        <v>425</v>
      </c>
      <c r="D5285">
        <v>45000</v>
      </c>
      <c r="E5285">
        <v>200</v>
      </c>
      <c r="F5285" t="s">
        <v>8</v>
      </c>
      <c r="G5285" s="2">
        <v>82273</v>
      </c>
      <c r="H5285">
        <f t="shared" si="492"/>
        <v>19040000</v>
      </c>
      <c r="I5285">
        <f t="shared" si="493"/>
        <v>85000</v>
      </c>
      <c r="J5285" t="str">
        <f t="shared" si="494"/>
        <v>April</v>
      </c>
      <c r="K5285" t="str">
        <f t="shared" si="495"/>
        <v>2125</v>
      </c>
      <c r="L5285" t="str">
        <f t="shared" si="496"/>
        <v>Normal</v>
      </c>
      <c r="M5285" t="str">
        <f t="shared" si="497"/>
        <v>Ok</v>
      </c>
      <c r="N5285" t="s">
        <v>10264</v>
      </c>
    </row>
    <row r="5286" spans="1:14" x14ac:dyDescent="0.35">
      <c r="A5286" t="s">
        <v>5304</v>
      </c>
      <c r="B5286" t="s">
        <v>15</v>
      </c>
      <c r="C5286">
        <v>271</v>
      </c>
      <c r="D5286">
        <v>45000</v>
      </c>
      <c r="E5286">
        <v>3000</v>
      </c>
      <c r="F5286" t="s">
        <v>8</v>
      </c>
      <c r="G5286" s="2">
        <v>82280</v>
      </c>
      <c r="H5286">
        <f t="shared" si="492"/>
        <v>11382000</v>
      </c>
      <c r="I5286">
        <f t="shared" si="493"/>
        <v>813000</v>
      </c>
      <c r="J5286" t="str">
        <f t="shared" si="494"/>
        <v>April</v>
      </c>
      <c r="K5286" t="str">
        <f t="shared" si="495"/>
        <v>2125</v>
      </c>
      <c r="L5286" t="str">
        <f t="shared" si="496"/>
        <v>High Discount</v>
      </c>
      <c r="M5286" t="str">
        <f t="shared" si="497"/>
        <v>Ok</v>
      </c>
      <c r="N5286" t="s">
        <v>10264</v>
      </c>
    </row>
    <row r="5287" spans="1:14" x14ac:dyDescent="0.35">
      <c r="A5287" t="s">
        <v>5305</v>
      </c>
      <c r="B5287" t="s">
        <v>15</v>
      </c>
      <c r="C5287">
        <v>374</v>
      </c>
      <c r="D5287">
        <v>15000</v>
      </c>
      <c r="E5287">
        <v>500</v>
      </c>
      <c r="F5287" t="s">
        <v>16</v>
      </c>
      <c r="G5287" s="2">
        <v>82287</v>
      </c>
      <c r="H5287">
        <f t="shared" si="492"/>
        <v>5423000</v>
      </c>
      <c r="I5287">
        <f t="shared" si="493"/>
        <v>187000</v>
      </c>
      <c r="J5287" t="str">
        <f t="shared" si="494"/>
        <v>April</v>
      </c>
      <c r="K5287" t="str">
        <f t="shared" si="495"/>
        <v>2125</v>
      </c>
      <c r="L5287" t="str">
        <f t="shared" si="496"/>
        <v>High Discount</v>
      </c>
      <c r="M5287" t="str">
        <f t="shared" si="497"/>
        <v>Ok</v>
      </c>
      <c r="N5287" t="s">
        <v>10264</v>
      </c>
    </row>
    <row r="5288" spans="1:14" x14ac:dyDescent="0.35">
      <c r="A5288" t="s">
        <v>5306</v>
      </c>
      <c r="B5288" t="s">
        <v>13</v>
      </c>
      <c r="C5288">
        <v>500</v>
      </c>
      <c r="D5288">
        <v>5500</v>
      </c>
      <c r="E5288">
        <v>300</v>
      </c>
      <c r="F5288" t="s">
        <v>16</v>
      </c>
      <c r="G5288" s="2">
        <v>82294</v>
      </c>
      <c r="H5288">
        <f t="shared" si="492"/>
        <v>2600000</v>
      </c>
      <c r="I5288">
        <f t="shared" si="493"/>
        <v>150000</v>
      </c>
      <c r="J5288" t="str">
        <f t="shared" si="494"/>
        <v>April</v>
      </c>
      <c r="K5288" t="str">
        <f t="shared" si="495"/>
        <v>2125</v>
      </c>
      <c r="L5288" t="str">
        <f t="shared" si="496"/>
        <v>Normal</v>
      </c>
      <c r="M5288" t="str">
        <f t="shared" si="497"/>
        <v>Ok</v>
      </c>
      <c r="N5288" t="s">
        <v>10264</v>
      </c>
    </row>
    <row r="5289" spans="1:14" x14ac:dyDescent="0.35">
      <c r="A5289" t="s">
        <v>5307</v>
      </c>
      <c r="B5289" t="s">
        <v>43</v>
      </c>
      <c r="C5289">
        <v>465</v>
      </c>
      <c r="D5289">
        <v>6000</v>
      </c>
      <c r="E5289">
        <v>3000</v>
      </c>
      <c r="F5289" t="s">
        <v>16</v>
      </c>
      <c r="G5289" s="2">
        <v>82301</v>
      </c>
      <c r="H5289">
        <f t="shared" si="492"/>
        <v>1395000</v>
      </c>
      <c r="I5289">
        <f t="shared" si="493"/>
        <v>1395000</v>
      </c>
      <c r="J5289" t="str">
        <f t="shared" si="494"/>
        <v>April</v>
      </c>
      <c r="K5289" t="str">
        <f t="shared" si="495"/>
        <v>2125</v>
      </c>
      <c r="L5289" t="str">
        <f t="shared" si="496"/>
        <v>High Discount</v>
      </c>
      <c r="M5289" t="str">
        <f t="shared" si="497"/>
        <v>Ok</v>
      </c>
      <c r="N5289" t="s">
        <v>10264</v>
      </c>
    </row>
    <row r="5290" spans="1:14" x14ac:dyDescent="0.35">
      <c r="A5290" t="s">
        <v>5308</v>
      </c>
      <c r="B5290" t="s">
        <v>43</v>
      </c>
      <c r="C5290">
        <v>494</v>
      </c>
      <c r="D5290">
        <v>800</v>
      </c>
      <c r="E5290">
        <v>3000</v>
      </c>
      <c r="F5290" t="s">
        <v>8</v>
      </c>
      <c r="G5290" s="2">
        <v>82308</v>
      </c>
      <c r="H5290">
        <f t="shared" si="492"/>
        <v>0</v>
      </c>
      <c r="I5290">
        <f t="shared" si="493"/>
        <v>1482000</v>
      </c>
      <c r="J5290" t="str">
        <f t="shared" si="494"/>
        <v>May</v>
      </c>
      <c r="K5290" t="str">
        <f t="shared" si="495"/>
        <v>2125</v>
      </c>
      <c r="L5290" t="str">
        <f t="shared" si="496"/>
        <v>High Discount</v>
      </c>
      <c r="M5290" t="str">
        <f t="shared" si="497"/>
        <v>Zero Sales</v>
      </c>
      <c r="N5290" t="s">
        <v>10264</v>
      </c>
    </row>
    <row r="5291" spans="1:14" x14ac:dyDescent="0.35">
      <c r="A5291" t="s">
        <v>5309</v>
      </c>
      <c r="B5291" t="s">
        <v>30</v>
      </c>
      <c r="C5291">
        <v>374</v>
      </c>
      <c r="D5291">
        <v>15000</v>
      </c>
      <c r="E5291">
        <v>1500</v>
      </c>
      <c r="F5291" t="s">
        <v>46</v>
      </c>
      <c r="G5291" s="2">
        <v>82315</v>
      </c>
      <c r="H5291">
        <f t="shared" si="492"/>
        <v>5049000</v>
      </c>
      <c r="I5291">
        <f t="shared" si="493"/>
        <v>561000</v>
      </c>
      <c r="J5291" t="str">
        <f t="shared" si="494"/>
        <v>May</v>
      </c>
      <c r="K5291" t="str">
        <f t="shared" si="495"/>
        <v>2125</v>
      </c>
      <c r="L5291" t="str">
        <f t="shared" si="496"/>
        <v>High Discount</v>
      </c>
      <c r="M5291" t="str">
        <f t="shared" si="497"/>
        <v>Ok</v>
      </c>
      <c r="N5291" t="s">
        <v>10264</v>
      </c>
    </row>
    <row r="5292" spans="1:14" x14ac:dyDescent="0.35">
      <c r="A5292" t="s">
        <v>5310</v>
      </c>
      <c r="B5292" t="s">
        <v>30</v>
      </c>
      <c r="C5292">
        <v>572</v>
      </c>
      <c r="D5292">
        <v>45000</v>
      </c>
      <c r="E5292">
        <v>500</v>
      </c>
      <c r="F5292" t="s">
        <v>46</v>
      </c>
      <c r="G5292" s="2">
        <v>82322</v>
      </c>
      <c r="H5292">
        <f t="shared" si="492"/>
        <v>25454000</v>
      </c>
      <c r="I5292">
        <f t="shared" si="493"/>
        <v>286000</v>
      </c>
      <c r="J5292" t="str">
        <f t="shared" si="494"/>
        <v>May</v>
      </c>
      <c r="K5292" t="str">
        <f t="shared" si="495"/>
        <v>2125</v>
      </c>
      <c r="L5292" t="str">
        <f t="shared" si="496"/>
        <v>Normal</v>
      </c>
      <c r="M5292" t="str">
        <f t="shared" si="497"/>
        <v>Ok</v>
      </c>
      <c r="N5292" t="s">
        <v>10264</v>
      </c>
    </row>
    <row r="5293" spans="1:14" x14ac:dyDescent="0.35">
      <c r="A5293" t="s">
        <v>5311</v>
      </c>
      <c r="B5293" t="s">
        <v>43</v>
      </c>
      <c r="C5293">
        <v>215</v>
      </c>
      <c r="D5293">
        <v>45000</v>
      </c>
      <c r="E5293">
        <v>200</v>
      </c>
      <c r="F5293" t="s">
        <v>16</v>
      </c>
      <c r="G5293" s="2">
        <v>82329</v>
      </c>
      <c r="H5293">
        <f t="shared" si="492"/>
        <v>9632000</v>
      </c>
      <c r="I5293">
        <f t="shared" si="493"/>
        <v>43000</v>
      </c>
      <c r="J5293" t="str">
        <f t="shared" si="494"/>
        <v>May</v>
      </c>
      <c r="K5293" t="str">
        <f t="shared" si="495"/>
        <v>2125</v>
      </c>
      <c r="L5293" t="str">
        <f t="shared" si="496"/>
        <v>Normal</v>
      </c>
      <c r="M5293" t="str">
        <f t="shared" si="497"/>
        <v>Ok</v>
      </c>
      <c r="N5293" t="s">
        <v>10264</v>
      </c>
    </row>
    <row r="5294" spans="1:14" x14ac:dyDescent="0.35">
      <c r="A5294" t="s">
        <v>5312</v>
      </c>
      <c r="B5294" t="s">
        <v>10</v>
      </c>
      <c r="C5294">
        <v>287</v>
      </c>
      <c r="D5294">
        <v>4500</v>
      </c>
      <c r="E5294">
        <v>200</v>
      </c>
      <c r="F5294" t="s">
        <v>46</v>
      </c>
      <c r="G5294" s="2">
        <v>82336</v>
      </c>
      <c r="H5294">
        <f t="shared" si="492"/>
        <v>1234100</v>
      </c>
      <c r="I5294">
        <f t="shared" si="493"/>
        <v>57400</v>
      </c>
      <c r="J5294" t="str">
        <f t="shared" si="494"/>
        <v>June</v>
      </c>
      <c r="K5294" t="str">
        <f t="shared" si="495"/>
        <v>2125</v>
      </c>
      <c r="L5294" t="str">
        <f t="shared" si="496"/>
        <v>Normal</v>
      </c>
      <c r="M5294" t="str">
        <f t="shared" si="497"/>
        <v>Ok</v>
      </c>
      <c r="N5294" t="s">
        <v>10264</v>
      </c>
    </row>
    <row r="5295" spans="1:14" x14ac:dyDescent="0.35">
      <c r="A5295" t="s">
        <v>5313</v>
      </c>
      <c r="B5295" t="s">
        <v>30</v>
      </c>
      <c r="C5295">
        <v>62</v>
      </c>
      <c r="D5295">
        <v>1200</v>
      </c>
      <c r="E5295">
        <v>1000</v>
      </c>
      <c r="F5295" t="s">
        <v>46</v>
      </c>
      <c r="G5295" s="2">
        <v>82343</v>
      </c>
      <c r="H5295">
        <f t="shared" si="492"/>
        <v>12400</v>
      </c>
      <c r="I5295">
        <f t="shared" si="493"/>
        <v>62000</v>
      </c>
      <c r="J5295" t="str">
        <f t="shared" si="494"/>
        <v>June</v>
      </c>
      <c r="K5295" t="str">
        <f t="shared" si="495"/>
        <v>2125</v>
      </c>
      <c r="L5295" t="str">
        <f t="shared" si="496"/>
        <v>High Discount</v>
      </c>
      <c r="M5295" t="str">
        <f t="shared" si="497"/>
        <v>Ok</v>
      </c>
      <c r="N5295" t="s">
        <v>10264</v>
      </c>
    </row>
    <row r="5296" spans="1:14" x14ac:dyDescent="0.35">
      <c r="A5296" t="s">
        <v>5314</v>
      </c>
      <c r="B5296" t="s">
        <v>10</v>
      </c>
      <c r="C5296">
        <v>306</v>
      </c>
      <c r="D5296">
        <v>15000</v>
      </c>
      <c r="E5296">
        <v>1500</v>
      </c>
      <c r="F5296" t="s">
        <v>46</v>
      </c>
      <c r="G5296" s="2">
        <v>82350</v>
      </c>
      <c r="H5296">
        <f t="shared" si="492"/>
        <v>4131000</v>
      </c>
      <c r="I5296">
        <f t="shared" si="493"/>
        <v>459000</v>
      </c>
      <c r="J5296" t="str">
        <f t="shared" si="494"/>
        <v>June</v>
      </c>
      <c r="K5296" t="str">
        <f t="shared" si="495"/>
        <v>2125</v>
      </c>
      <c r="L5296" t="str">
        <f t="shared" si="496"/>
        <v>High Discount</v>
      </c>
      <c r="M5296" t="str">
        <f t="shared" si="497"/>
        <v>Ok</v>
      </c>
      <c r="N5296" t="s">
        <v>10264</v>
      </c>
    </row>
    <row r="5297" spans="1:14" x14ac:dyDescent="0.35">
      <c r="A5297" t="s">
        <v>5315</v>
      </c>
      <c r="B5297" t="s">
        <v>39</v>
      </c>
      <c r="C5297">
        <v>563</v>
      </c>
      <c r="D5297">
        <v>800</v>
      </c>
      <c r="E5297">
        <v>300</v>
      </c>
      <c r="F5297" t="s">
        <v>46</v>
      </c>
      <c r="G5297" s="2">
        <v>82357</v>
      </c>
      <c r="H5297">
        <f t="shared" si="492"/>
        <v>281500</v>
      </c>
      <c r="I5297">
        <f t="shared" si="493"/>
        <v>168900</v>
      </c>
      <c r="J5297" t="str">
        <f t="shared" si="494"/>
        <v>June</v>
      </c>
      <c r="K5297" t="str">
        <f t="shared" si="495"/>
        <v>2125</v>
      </c>
      <c r="L5297" t="str">
        <f t="shared" si="496"/>
        <v>Normal</v>
      </c>
      <c r="M5297" t="str">
        <f t="shared" si="497"/>
        <v>Ok</v>
      </c>
      <c r="N5297" t="s">
        <v>10264</v>
      </c>
    </row>
    <row r="5298" spans="1:14" x14ac:dyDescent="0.35">
      <c r="A5298" t="s">
        <v>5316</v>
      </c>
      <c r="B5298" t="s">
        <v>7</v>
      </c>
      <c r="C5298">
        <v>259</v>
      </c>
      <c r="D5298">
        <v>12000</v>
      </c>
      <c r="E5298">
        <v>1500</v>
      </c>
      <c r="F5298" t="s">
        <v>46</v>
      </c>
      <c r="G5298" s="2">
        <v>82364</v>
      </c>
      <c r="H5298">
        <f t="shared" si="492"/>
        <v>2719500</v>
      </c>
      <c r="I5298">
        <f t="shared" si="493"/>
        <v>388500</v>
      </c>
      <c r="J5298" t="str">
        <f t="shared" si="494"/>
        <v>July</v>
      </c>
      <c r="K5298" t="str">
        <f t="shared" si="495"/>
        <v>2125</v>
      </c>
      <c r="L5298" t="str">
        <f t="shared" si="496"/>
        <v>High Discount</v>
      </c>
      <c r="M5298" t="str">
        <f t="shared" si="497"/>
        <v>Ok</v>
      </c>
      <c r="N5298" t="s">
        <v>10264</v>
      </c>
    </row>
    <row r="5299" spans="1:14" x14ac:dyDescent="0.35">
      <c r="A5299" t="s">
        <v>5317</v>
      </c>
      <c r="B5299" t="s">
        <v>19</v>
      </c>
      <c r="C5299">
        <v>533</v>
      </c>
      <c r="D5299">
        <v>45000</v>
      </c>
      <c r="E5299">
        <v>500</v>
      </c>
      <c r="F5299" t="s">
        <v>11</v>
      </c>
      <c r="G5299" s="2">
        <v>82371</v>
      </c>
      <c r="H5299">
        <f t="shared" si="492"/>
        <v>23718500</v>
      </c>
      <c r="I5299">
        <f t="shared" si="493"/>
        <v>266500</v>
      </c>
      <c r="J5299" t="str">
        <f t="shared" si="494"/>
        <v>July</v>
      </c>
      <c r="K5299" t="str">
        <f t="shared" si="495"/>
        <v>2125</v>
      </c>
      <c r="L5299" t="str">
        <f t="shared" si="496"/>
        <v>Normal</v>
      </c>
      <c r="M5299" t="str">
        <f t="shared" si="497"/>
        <v>Ok</v>
      </c>
      <c r="N5299" t="s">
        <v>10264</v>
      </c>
    </row>
    <row r="5300" spans="1:14" x14ac:dyDescent="0.35">
      <c r="A5300" t="s">
        <v>5318</v>
      </c>
      <c r="B5300" t="s">
        <v>30</v>
      </c>
      <c r="C5300">
        <v>414</v>
      </c>
      <c r="D5300">
        <v>12000</v>
      </c>
      <c r="E5300">
        <v>2000</v>
      </c>
      <c r="F5300" t="s">
        <v>16</v>
      </c>
      <c r="G5300" s="2">
        <v>82378</v>
      </c>
      <c r="H5300">
        <f t="shared" si="492"/>
        <v>4140000</v>
      </c>
      <c r="I5300">
        <f t="shared" si="493"/>
        <v>828000</v>
      </c>
      <c r="J5300" t="str">
        <f t="shared" si="494"/>
        <v>July</v>
      </c>
      <c r="K5300" t="str">
        <f t="shared" si="495"/>
        <v>2125</v>
      </c>
      <c r="L5300" t="str">
        <f t="shared" si="496"/>
        <v>High Discount</v>
      </c>
      <c r="M5300" t="str">
        <f t="shared" si="497"/>
        <v>Ok</v>
      </c>
      <c r="N5300" t="s">
        <v>10264</v>
      </c>
    </row>
    <row r="5301" spans="1:14" x14ac:dyDescent="0.35">
      <c r="A5301" t="s">
        <v>5319</v>
      </c>
      <c r="B5301" t="s">
        <v>43</v>
      </c>
      <c r="C5301">
        <v>274</v>
      </c>
      <c r="D5301">
        <v>5500</v>
      </c>
      <c r="E5301">
        <v>100</v>
      </c>
      <c r="F5301" t="s">
        <v>8</v>
      </c>
      <c r="G5301" s="2">
        <v>82385</v>
      </c>
      <c r="H5301">
        <f t="shared" si="492"/>
        <v>1479600</v>
      </c>
      <c r="I5301">
        <f t="shared" si="493"/>
        <v>27400</v>
      </c>
      <c r="J5301" t="str">
        <f t="shared" si="494"/>
        <v>July</v>
      </c>
      <c r="K5301" t="str">
        <f t="shared" si="495"/>
        <v>2125</v>
      </c>
      <c r="L5301" t="str">
        <f t="shared" si="496"/>
        <v>Normal</v>
      </c>
      <c r="M5301" t="str">
        <f t="shared" si="497"/>
        <v>Ok</v>
      </c>
      <c r="N5301" t="s">
        <v>10264</v>
      </c>
    </row>
    <row r="5302" spans="1:14" x14ac:dyDescent="0.35">
      <c r="A5302" t="s">
        <v>5320</v>
      </c>
      <c r="B5302" t="s">
        <v>7</v>
      </c>
      <c r="C5302">
        <v>243</v>
      </c>
      <c r="D5302">
        <v>5500</v>
      </c>
      <c r="E5302">
        <v>5000</v>
      </c>
      <c r="F5302" t="s">
        <v>46</v>
      </c>
      <c r="G5302" s="2">
        <v>82392</v>
      </c>
      <c r="H5302">
        <f t="shared" si="492"/>
        <v>121500</v>
      </c>
      <c r="I5302">
        <f t="shared" si="493"/>
        <v>1215000</v>
      </c>
      <c r="J5302" t="str">
        <f t="shared" si="494"/>
        <v>July</v>
      </c>
      <c r="K5302" t="str">
        <f t="shared" si="495"/>
        <v>2125</v>
      </c>
      <c r="L5302" t="str">
        <f t="shared" si="496"/>
        <v>High Discount</v>
      </c>
      <c r="M5302" t="str">
        <f t="shared" si="497"/>
        <v>Ok</v>
      </c>
      <c r="N5302" t="s">
        <v>10264</v>
      </c>
    </row>
    <row r="5303" spans="1:14" x14ac:dyDescent="0.35">
      <c r="A5303" t="s">
        <v>5321</v>
      </c>
      <c r="B5303" t="s">
        <v>7</v>
      </c>
      <c r="C5303">
        <v>245</v>
      </c>
      <c r="D5303">
        <v>6000</v>
      </c>
      <c r="E5303">
        <v>1000</v>
      </c>
      <c r="F5303" t="s">
        <v>11</v>
      </c>
      <c r="G5303" s="2">
        <v>82399</v>
      </c>
      <c r="H5303">
        <f t="shared" si="492"/>
        <v>1225000</v>
      </c>
      <c r="I5303">
        <f t="shared" si="493"/>
        <v>245000</v>
      </c>
      <c r="J5303" t="str">
        <f t="shared" si="494"/>
        <v>August</v>
      </c>
      <c r="K5303" t="str">
        <f t="shared" si="495"/>
        <v>2125</v>
      </c>
      <c r="L5303" t="str">
        <f t="shared" si="496"/>
        <v>High Discount</v>
      </c>
      <c r="M5303" t="str">
        <f t="shared" si="497"/>
        <v>Ok</v>
      </c>
      <c r="N5303" t="s">
        <v>10264</v>
      </c>
    </row>
    <row r="5304" spans="1:14" x14ac:dyDescent="0.35">
      <c r="A5304" t="s">
        <v>5322</v>
      </c>
      <c r="B5304" t="s">
        <v>33</v>
      </c>
      <c r="C5304">
        <v>449</v>
      </c>
      <c r="D5304">
        <v>45000</v>
      </c>
      <c r="E5304">
        <v>1000</v>
      </c>
      <c r="F5304" t="s">
        <v>8</v>
      </c>
      <c r="G5304" s="2">
        <v>82406</v>
      </c>
      <c r="H5304">
        <f t="shared" si="492"/>
        <v>19756000</v>
      </c>
      <c r="I5304">
        <f t="shared" si="493"/>
        <v>449000</v>
      </c>
      <c r="J5304" t="str">
        <f t="shared" si="494"/>
        <v>August</v>
      </c>
      <c r="K5304" t="str">
        <f t="shared" si="495"/>
        <v>2125</v>
      </c>
      <c r="L5304" t="str">
        <f t="shared" si="496"/>
        <v>High Discount</v>
      </c>
      <c r="M5304" t="str">
        <f t="shared" si="497"/>
        <v>Ok</v>
      </c>
      <c r="N5304" t="s">
        <v>10264</v>
      </c>
    </row>
    <row r="5305" spans="1:14" x14ac:dyDescent="0.35">
      <c r="A5305" t="s">
        <v>5323</v>
      </c>
      <c r="B5305" t="s">
        <v>43</v>
      </c>
      <c r="C5305">
        <v>106</v>
      </c>
      <c r="D5305">
        <v>18000</v>
      </c>
      <c r="E5305">
        <v>3000</v>
      </c>
      <c r="F5305" t="s">
        <v>11</v>
      </c>
      <c r="G5305" s="2">
        <v>82413</v>
      </c>
      <c r="H5305">
        <f t="shared" si="492"/>
        <v>1590000</v>
      </c>
      <c r="I5305">
        <f t="shared" si="493"/>
        <v>318000</v>
      </c>
      <c r="J5305" t="str">
        <f t="shared" si="494"/>
        <v>August</v>
      </c>
      <c r="K5305" t="str">
        <f t="shared" si="495"/>
        <v>2125</v>
      </c>
      <c r="L5305" t="str">
        <f t="shared" si="496"/>
        <v>High Discount</v>
      </c>
      <c r="M5305" t="str">
        <f t="shared" si="497"/>
        <v>Ok</v>
      </c>
      <c r="N5305" t="s">
        <v>10264</v>
      </c>
    </row>
    <row r="5306" spans="1:14" x14ac:dyDescent="0.35">
      <c r="A5306" t="s">
        <v>5324</v>
      </c>
      <c r="B5306" t="s">
        <v>19</v>
      </c>
      <c r="C5306">
        <v>262</v>
      </c>
      <c r="D5306">
        <v>6000</v>
      </c>
      <c r="E5306">
        <v>200</v>
      </c>
      <c r="F5306" t="s">
        <v>46</v>
      </c>
      <c r="G5306" s="2">
        <v>82420</v>
      </c>
      <c r="H5306">
        <f t="shared" si="492"/>
        <v>1519600</v>
      </c>
      <c r="I5306">
        <f t="shared" si="493"/>
        <v>52400</v>
      </c>
      <c r="J5306" t="str">
        <f t="shared" si="494"/>
        <v>August</v>
      </c>
      <c r="K5306" t="str">
        <f t="shared" si="495"/>
        <v>2125</v>
      </c>
      <c r="L5306" t="str">
        <f t="shared" si="496"/>
        <v>Normal</v>
      </c>
      <c r="M5306" t="str">
        <f t="shared" si="497"/>
        <v>Ok</v>
      </c>
      <c r="N5306" t="s">
        <v>10264</v>
      </c>
    </row>
    <row r="5307" spans="1:14" x14ac:dyDescent="0.35">
      <c r="A5307" t="s">
        <v>5325</v>
      </c>
      <c r="B5307" t="s">
        <v>43</v>
      </c>
      <c r="C5307">
        <v>328</v>
      </c>
      <c r="D5307">
        <v>18000</v>
      </c>
      <c r="E5307">
        <v>1500</v>
      </c>
      <c r="F5307" t="s">
        <v>46</v>
      </c>
      <c r="G5307" s="2">
        <v>82427</v>
      </c>
      <c r="H5307">
        <f t="shared" si="492"/>
        <v>5412000</v>
      </c>
      <c r="I5307">
        <f t="shared" si="493"/>
        <v>492000</v>
      </c>
      <c r="J5307" t="str">
        <f t="shared" si="494"/>
        <v>September</v>
      </c>
      <c r="K5307" t="str">
        <f t="shared" si="495"/>
        <v>2125</v>
      </c>
      <c r="L5307" t="str">
        <f t="shared" si="496"/>
        <v>High Discount</v>
      </c>
      <c r="M5307" t="str">
        <f t="shared" si="497"/>
        <v>Ok</v>
      </c>
      <c r="N5307" t="s">
        <v>10264</v>
      </c>
    </row>
    <row r="5308" spans="1:14" x14ac:dyDescent="0.35">
      <c r="A5308" t="s">
        <v>5326</v>
      </c>
      <c r="B5308" t="s">
        <v>30</v>
      </c>
      <c r="C5308">
        <v>429</v>
      </c>
      <c r="D5308">
        <v>5500</v>
      </c>
      <c r="E5308">
        <v>400</v>
      </c>
      <c r="F5308" t="s">
        <v>46</v>
      </c>
      <c r="G5308" s="2">
        <v>82434</v>
      </c>
      <c r="H5308">
        <f t="shared" si="492"/>
        <v>2187900</v>
      </c>
      <c r="I5308">
        <f t="shared" si="493"/>
        <v>171600</v>
      </c>
      <c r="J5308" t="str">
        <f t="shared" si="494"/>
        <v>September</v>
      </c>
      <c r="K5308" t="str">
        <f t="shared" si="495"/>
        <v>2125</v>
      </c>
      <c r="L5308" t="str">
        <f t="shared" si="496"/>
        <v>Normal</v>
      </c>
      <c r="M5308" t="str">
        <f t="shared" si="497"/>
        <v>Ok</v>
      </c>
      <c r="N5308" t="s">
        <v>10264</v>
      </c>
    </row>
    <row r="5309" spans="1:14" x14ac:dyDescent="0.35">
      <c r="A5309" t="s">
        <v>5327</v>
      </c>
      <c r="B5309" t="s">
        <v>21</v>
      </c>
      <c r="C5309">
        <v>166</v>
      </c>
      <c r="D5309">
        <v>4500</v>
      </c>
      <c r="E5309">
        <v>300</v>
      </c>
      <c r="F5309" t="s">
        <v>46</v>
      </c>
      <c r="G5309" s="2">
        <v>82441</v>
      </c>
      <c r="H5309">
        <f t="shared" si="492"/>
        <v>697200</v>
      </c>
      <c r="I5309">
        <f t="shared" si="493"/>
        <v>49800</v>
      </c>
      <c r="J5309" t="str">
        <f t="shared" si="494"/>
        <v>September</v>
      </c>
      <c r="K5309" t="str">
        <f t="shared" si="495"/>
        <v>2125</v>
      </c>
      <c r="L5309" t="str">
        <f t="shared" si="496"/>
        <v>High Discount</v>
      </c>
      <c r="M5309" t="str">
        <f t="shared" si="497"/>
        <v>Ok</v>
      </c>
      <c r="N5309" t="s">
        <v>10264</v>
      </c>
    </row>
    <row r="5310" spans="1:14" x14ac:dyDescent="0.35">
      <c r="A5310" t="s">
        <v>5328</v>
      </c>
      <c r="B5310" t="s">
        <v>39</v>
      </c>
      <c r="C5310">
        <v>500</v>
      </c>
      <c r="D5310">
        <v>22000</v>
      </c>
      <c r="E5310">
        <v>3000</v>
      </c>
      <c r="F5310" t="s">
        <v>8</v>
      </c>
      <c r="G5310" s="2">
        <v>82448</v>
      </c>
      <c r="H5310">
        <f t="shared" si="492"/>
        <v>9500000</v>
      </c>
      <c r="I5310">
        <f t="shared" si="493"/>
        <v>1500000</v>
      </c>
      <c r="J5310" t="str">
        <f t="shared" si="494"/>
        <v>September</v>
      </c>
      <c r="K5310" t="str">
        <f t="shared" si="495"/>
        <v>2125</v>
      </c>
      <c r="L5310" t="str">
        <f t="shared" si="496"/>
        <v>High Discount</v>
      </c>
      <c r="M5310" t="str">
        <f t="shared" si="497"/>
        <v>Ok</v>
      </c>
      <c r="N5310" t="s">
        <v>10264</v>
      </c>
    </row>
    <row r="5311" spans="1:14" x14ac:dyDescent="0.35">
      <c r="A5311" t="s">
        <v>5329</v>
      </c>
      <c r="B5311" t="s">
        <v>10</v>
      </c>
      <c r="C5311">
        <v>459</v>
      </c>
      <c r="D5311">
        <v>22000</v>
      </c>
      <c r="E5311">
        <v>2000</v>
      </c>
      <c r="F5311" t="s">
        <v>8</v>
      </c>
      <c r="G5311" s="2">
        <v>82455</v>
      </c>
      <c r="H5311">
        <f t="shared" si="492"/>
        <v>9180000</v>
      </c>
      <c r="I5311">
        <f t="shared" si="493"/>
        <v>918000</v>
      </c>
      <c r="J5311" t="str">
        <f t="shared" si="494"/>
        <v>October</v>
      </c>
      <c r="K5311" t="str">
        <f t="shared" si="495"/>
        <v>2125</v>
      </c>
      <c r="L5311" t="str">
        <f t="shared" si="496"/>
        <v>High Discount</v>
      </c>
      <c r="M5311" t="str">
        <f t="shared" si="497"/>
        <v>Ok</v>
      </c>
      <c r="N5311" t="s">
        <v>10264</v>
      </c>
    </row>
    <row r="5312" spans="1:14" x14ac:dyDescent="0.35">
      <c r="A5312" t="s">
        <v>5330</v>
      </c>
      <c r="B5312" t="s">
        <v>21</v>
      </c>
      <c r="C5312">
        <v>416</v>
      </c>
      <c r="D5312">
        <v>800</v>
      </c>
      <c r="E5312">
        <v>5000</v>
      </c>
      <c r="F5312" t="s">
        <v>11</v>
      </c>
      <c r="G5312" s="2">
        <v>82462</v>
      </c>
      <c r="H5312">
        <f t="shared" si="492"/>
        <v>0</v>
      </c>
      <c r="I5312">
        <f t="shared" si="493"/>
        <v>2080000</v>
      </c>
      <c r="J5312" t="str">
        <f t="shared" si="494"/>
        <v>October</v>
      </c>
      <c r="K5312" t="str">
        <f t="shared" si="495"/>
        <v>2125</v>
      </c>
      <c r="L5312" t="str">
        <f t="shared" si="496"/>
        <v>High Discount</v>
      </c>
      <c r="M5312" t="str">
        <f t="shared" si="497"/>
        <v>Zero Sales</v>
      </c>
      <c r="N5312" t="s">
        <v>10264</v>
      </c>
    </row>
    <row r="5313" spans="1:14" x14ac:dyDescent="0.35">
      <c r="A5313" t="s">
        <v>5331</v>
      </c>
      <c r="B5313" t="s">
        <v>39</v>
      </c>
      <c r="C5313">
        <v>162</v>
      </c>
      <c r="D5313">
        <v>22000</v>
      </c>
      <c r="E5313">
        <v>400</v>
      </c>
      <c r="F5313" t="s">
        <v>16</v>
      </c>
      <c r="G5313" s="2">
        <v>82469</v>
      </c>
      <c r="H5313">
        <f t="shared" si="492"/>
        <v>3499200</v>
      </c>
      <c r="I5313">
        <f t="shared" si="493"/>
        <v>64800</v>
      </c>
      <c r="J5313" t="str">
        <f t="shared" si="494"/>
        <v>October</v>
      </c>
      <c r="K5313" t="str">
        <f t="shared" si="495"/>
        <v>2125</v>
      </c>
      <c r="L5313" t="str">
        <f t="shared" si="496"/>
        <v>High Discount</v>
      </c>
      <c r="M5313" t="str">
        <f t="shared" si="497"/>
        <v>Ok</v>
      </c>
      <c r="N5313" t="s">
        <v>10264</v>
      </c>
    </row>
    <row r="5314" spans="1:14" x14ac:dyDescent="0.35">
      <c r="A5314" t="s">
        <v>5332</v>
      </c>
      <c r="B5314" t="s">
        <v>21</v>
      </c>
      <c r="C5314">
        <v>213</v>
      </c>
      <c r="D5314">
        <v>4500</v>
      </c>
      <c r="E5314">
        <v>200</v>
      </c>
      <c r="F5314" t="s">
        <v>46</v>
      </c>
      <c r="G5314" s="2">
        <v>82476</v>
      </c>
      <c r="H5314">
        <f t="shared" ref="H5314:H5377" si="498">MAX(0,(D5314-E5314)*C5314)</f>
        <v>915900</v>
      </c>
      <c r="I5314">
        <f t="shared" si="493"/>
        <v>42600</v>
      </c>
      <c r="J5314" t="str">
        <f t="shared" si="494"/>
        <v>October</v>
      </c>
      <c r="K5314" t="str">
        <f t="shared" si="495"/>
        <v>2125</v>
      </c>
      <c r="L5314" t="str">
        <f t="shared" si="496"/>
        <v>Normal</v>
      </c>
      <c r="M5314" t="str">
        <f t="shared" si="497"/>
        <v>Ok</v>
      </c>
      <c r="N5314" t="s">
        <v>10264</v>
      </c>
    </row>
    <row r="5315" spans="1:14" x14ac:dyDescent="0.35">
      <c r="A5315" t="s">
        <v>5333</v>
      </c>
      <c r="B5315" t="s">
        <v>10</v>
      </c>
      <c r="C5315">
        <v>53</v>
      </c>
      <c r="D5315">
        <v>6000</v>
      </c>
      <c r="E5315">
        <v>2000</v>
      </c>
      <c r="F5315" t="s">
        <v>11</v>
      </c>
      <c r="G5315" s="2">
        <v>82483</v>
      </c>
      <c r="H5315">
        <f t="shared" si="498"/>
        <v>212000</v>
      </c>
      <c r="I5315">
        <f t="shared" ref="I5315:I5378" si="499">E5315*C5315</f>
        <v>106000</v>
      </c>
      <c r="J5315" t="str">
        <f t="shared" ref="J5315:J5378" si="500">TEXT(G:G,"mmmm")</f>
        <v>October</v>
      </c>
      <c r="K5315" t="str">
        <f t="shared" ref="K5315:K5378" si="501">TEXT(G5315,"yyy")</f>
        <v>2125</v>
      </c>
      <c r="L5315" t="str">
        <f t="shared" ref="L5315:L5378" si="502">IF(E5315&gt;=C5315,"High Discount","Normal")</f>
        <v>High Discount</v>
      </c>
      <c r="M5315" t="str">
        <f t="shared" ref="M5315:M5378" si="503">IF(H5315=0,"Zero Sales","Ok")</f>
        <v>Ok</v>
      </c>
      <c r="N5315" t="s">
        <v>10264</v>
      </c>
    </row>
    <row r="5316" spans="1:14" x14ac:dyDescent="0.35">
      <c r="A5316" t="s">
        <v>5334</v>
      </c>
      <c r="B5316" t="s">
        <v>13</v>
      </c>
      <c r="C5316">
        <v>72</v>
      </c>
      <c r="D5316">
        <v>12000</v>
      </c>
      <c r="E5316">
        <v>1500</v>
      </c>
      <c r="F5316" t="s">
        <v>11</v>
      </c>
      <c r="G5316" s="2">
        <v>82490</v>
      </c>
      <c r="H5316">
        <f t="shared" si="498"/>
        <v>756000</v>
      </c>
      <c r="I5316">
        <f t="shared" si="499"/>
        <v>108000</v>
      </c>
      <c r="J5316" t="str">
        <f t="shared" si="500"/>
        <v>November</v>
      </c>
      <c r="K5316" t="str">
        <f t="shared" si="501"/>
        <v>2125</v>
      </c>
      <c r="L5316" t="str">
        <f t="shared" si="502"/>
        <v>High Discount</v>
      </c>
      <c r="M5316" t="str">
        <f t="shared" si="503"/>
        <v>Ok</v>
      </c>
      <c r="N5316" t="s">
        <v>10264</v>
      </c>
    </row>
    <row r="5317" spans="1:14" x14ac:dyDescent="0.35">
      <c r="A5317" t="s">
        <v>5335</v>
      </c>
      <c r="B5317" t="s">
        <v>43</v>
      </c>
      <c r="C5317">
        <v>141</v>
      </c>
      <c r="D5317">
        <v>800</v>
      </c>
      <c r="E5317">
        <v>1500</v>
      </c>
      <c r="F5317" t="s">
        <v>11</v>
      </c>
      <c r="G5317" s="2">
        <v>82497</v>
      </c>
      <c r="H5317">
        <f t="shared" si="498"/>
        <v>0</v>
      </c>
      <c r="I5317">
        <f t="shared" si="499"/>
        <v>211500</v>
      </c>
      <c r="J5317" t="str">
        <f t="shared" si="500"/>
        <v>November</v>
      </c>
      <c r="K5317" t="str">
        <f t="shared" si="501"/>
        <v>2125</v>
      </c>
      <c r="L5317" t="str">
        <f t="shared" si="502"/>
        <v>High Discount</v>
      </c>
      <c r="M5317" t="str">
        <f t="shared" si="503"/>
        <v>Zero Sales</v>
      </c>
      <c r="N5317" t="s">
        <v>10264</v>
      </c>
    </row>
    <row r="5318" spans="1:14" x14ac:dyDescent="0.35">
      <c r="A5318" t="s">
        <v>5336</v>
      </c>
      <c r="B5318" t="s">
        <v>21</v>
      </c>
      <c r="C5318">
        <v>518</v>
      </c>
      <c r="D5318">
        <v>6000</v>
      </c>
      <c r="E5318">
        <v>100</v>
      </c>
      <c r="F5318" t="s">
        <v>46</v>
      </c>
      <c r="G5318" s="2">
        <v>82504</v>
      </c>
      <c r="H5318">
        <f t="shared" si="498"/>
        <v>3056200</v>
      </c>
      <c r="I5318">
        <f t="shared" si="499"/>
        <v>51800</v>
      </c>
      <c r="J5318" t="str">
        <f t="shared" si="500"/>
        <v>November</v>
      </c>
      <c r="K5318" t="str">
        <f t="shared" si="501"/>
        <v>2125</v>
      </c>
      <c r="L5318" t="str">
        <f t="shared" si="502"/>
        <v>Normal</v>
      </c>
      <c r="M5318" t="str">
        <f t="shared" si="503"/>
        <v>Ok</v>
      </c>
      <c r="N5318" t="s">
        <v>10264</v>
      </c>
    </row>
    <row r="5319" spans="1:14" x14ac:dyDescent="0.35">
      <c r="A5319" t="s">
        <v>5337</v>
      </c>
      <c r="B5319" t="s">
        <v>30</v>
      </c>
      <c r="C5319">
        <v>204</v>
      </c>
      <c r="D5319">
        <v>12000</v>
      </c>
      <c r="E5319">
        <v>400</v>
      </c>
      <c r="F5319" t="s">
        <v>46</v>
      </c>
      <c r="G5319" s="2">
        <v>82511</v>
      </c>
      <c r="H5319">
        <f t="shared" si="498"/>
        <v>2366400</v>
      </c>
      <c r="I5319">
        <f t="shared" si="499"/>
        <v>81600</v>
      </c>
      <c r="J5319" t="str">
        <f t="shared" si="500"/>
        <v>November</v>
      </c>
      <c r="K5319" t="str">
        <f t="shared" si="501"/>
        <v>2125</v>
      </c>
      <c r="L5319" t="str">
        <f t="shared" si="502"/>
        <v>High Discount</v>
      </c>
      <c r="M5319" t="str">
        <f t="shared" si="503"/>
        <v>Ok</v>
      </c>
      <c r="N5319" t="s">
        <v>10264</v>
      </c>
    </row>
    <row r="5320" spans="1:14" x14ac:dyDescent="0.35">
      <c r="A5320" t="s">
        <v>5338</v>
      </c>
      <c r="B5320" t="s">
        <v>19</v>
      </c>
      <c r="C5320">
        <v>256</v>
      </c>
      <c r="D5320">
        <v>1200</v>
      </c>
      <c r="E5320">
        <v>1000</v>
      </c>
      <c r="F5320" t="s">
        <v>11</v>
      </c>
      <c r="G5320" s="2">
        <v>82518</v>
      </c>
      <c r="H5320">
        <f t="shared" si="498"/>
        <v>51200</v>
      </c>
      <c r="I5320">
        <f t="shared" si="499"/>
        <v>256000</v>
      </c>
      <c r="J5320" t="str">
        <f t="shared" si="500"/>
        <v>December</v>
      </c>
      <c r="K5320" t="str">
        <f t="shared" si="501"/>
        <v>2125</v>
      </c>
      <c r="L5320" t="str">
        <f t="shared" si="502"/>
        <v>High Discount</v>
      </c>
      <c r="M5320" t="str">
        <f t="shared" si="503"/>
        <v>Ok</v>
      </c>
      <c r="N5320" t="s">
        <v>10264</v>
      </c>
    </row>
    <row r="5321" spans="1:14" x14ac:dyDescent="0.35">
      <c r="A5321" t="s">
        <v>5339</v>
      </c>
      <c r="B5321" t="s">
        <v>15</v>
      </c>
      <c r="C5321">
        <v>130</v>
      </c>
      <c r="D5321">
        <v>15000</v>
      </c>
      <c r="E5321">
        <v>1000</v>
      </c>
      <c r="F5321" t="s">
        <v>46</v>
      </c>
      <c r="G5321" s="2">
        <v>82525</v>
      </c>
      <c r="H5321">
        <f t="shared" si="498"/>
        <v>1820000</v>
      </c>
      <c r="I5321">
        <f t="shared" si="499"/>
        <v>130000</v>
      </c>
      <c r="J5321" t="str">
        <f t="shared" si="500"/>
        <v>December</v>
      </c>
      <c r="K5321" t="str">
        <f t="shared" si="501"/>
        <v>2125</v>
      </c>
      <c r="L5321" t="str">
        <f t="shared" si="502"/>
        <v>High Discount</v>
      </c>
      <c r="M5321" t="str">
        <f t="shared" si="503"/>
        <v>Ok</v>
      </c>
      <c r="N5321" t="s">
        <v>10264</v>
      </c>
    </row>
    <row r="5322" spans="1:14" x14ac:dyDescent="0.35">
      <c r="A5322" t="s">
        <v>5340</v>
      </c>
      <c r="B5322" t="s">
        <v>30</v>
      </c>
      <c r="C5322">
        <v>532</v>
      </c>
      <c r="D5322">
        <v>6000</v>
      </c>
      <c r="E5322">
        <v>500</v>
      </c>
      <c r="F5322" t="s">
        <v>11</v>
      </c>
      <c r="G5322" s="2">
        <v>82532</v>
      </c>
      <c r="H5322">
        <f t="shared" si="498"/>
        <v>2926000</v>
      </c>
      <c r="I5322">
        <f t="shared" si="499"/>
        <v>266000</v>
      </c>
      <c r="J5322" t="str">
        <f t="shared" si="500"/>
        <v>December</v>
      </c>
      <c r="K5322" t="str">
        <f t="shared" si="501"/>
        <v>2125</v>
      </c>
      <c r="L5322" t="str">
        <f t="shared" si="502"/>
        <v>Normal</v>
      </c>
      <c r="M5322" t="str">
        <f t="shared" si="503"/>
        <v>Ok</v>
      </c>
      <c r="N5322" t="s">
        <v>10264</v>
      </c>
    </row>
    <row r="5323" spans="1:14" x14ac:dyDescent="0.35">
      <c r="A5323" t="s">
        <v>5341</v>
      </c>
      <c r="B5323" t="s">
        <v>10</v>
      </c>
      <c r="C5323">
        <v>456</v>
      </c>
      <c r="D5323">
        <v>15000</v>
      </c>
      <c r="E5323">
        <v>2000</v>
      </c>
      <c r="F5323" t="s">
        <v>8</v>
      </c>
      <c r="G5323" s="2">
        <v>82539</v>
      </c>
      <c r="H5323">
        <f t="shared" si="498"/>
        <v>5928000</v>
      </c>
      <c r="I5323">
        <f t="shared" si="499"/>
        <v>912000</v>
      </c>
      <c r="J5323" t="str">
        <f t="shared" si="500"/>
        <v>December</v>
      </c>
      <c r="K5323" t="str">
        <f t="shared" si="501"/>
        <v>2125</v>
      </c>
      <c r="L5323" t="str">
        <f t="shared" si="502"/>
        <v>High Discount</v>
      </c>
      <c r="M5323" t="str">
        <f t="shared" si="503"/>
        <v>Ok</v>
      </c>
      <c r="N5323" t="s">
        <v>10264</v>
      </c>
    </row>
    <row r="5324" spans="1:14" x14ac:dyDescent="0.35">
      <c r="A5324" t="s">
        <v>5342</v>
      </c>
      <c r="B5324" t="s">
        <v>19</v>
      </c>
      <c r="C5324">
        <v>152</v>
      </c>
      <c r="D5324">
        <v>6000</v>
      </c>
      <c r="E5324">
        <v>200</v>
      </c>
      <c r="F5324" t="s">
        <v>46</v>
      </c>
      <c r="G5324" s="2">
        <v>82546</v>
      </c>
      <c r="H5324">
        <f t="shared" si="498"/>
        <v>881600</v>
      </c>
      <c r="I5324">
        <f t="shared" si="499"/>
        <v>30400</v>
      </c>
      <c r="J5324" t="str">
        <f t="shared" si="500"/>
        <v>December</v>
      </c>
      <c r="K5324" t="str">
        <f t="shared" si="501"/>
        <v>2125</v>
      </c>
      <c r="L5324" t="str">
        <f t="shared" si="502"/>
        <v>High Discount</v>
      </c>
      <c r="M5324" t="str">
        <f t="shared" si="503"/>
        <v>Ok</v>
      </c>
      <c r="N5324" t="s">
        <v>10264</v>
      </c>
    </row>
    <row r="5325" spans="1:14" x14ac:dyDescent="0.35">
      <c r="A5325" t="s">
        <v>5343</v>
      </c>
      <c r="B5325" t="s">
        <v>30</v>
      </c>
      <c r="C5325">
        <v>289</v>
      </c>
      <c r="D5325">
        <v>12000</v>
      </c>
      <c r="E5325">
        <v>400</v>
      </c>
      <c r="F5325" t="s">
        <v>8</v>
      </c>
      <c r="G5325" s="2">
        <v>82553</v>
      </c>
      <c r="H5325">
        <f t="shared" si="498"/>
        <v>3352400</v>
      </c>
      <c r="I5325">
        <f t="shared" si="499"/>
        <v>115600</v>
      </c>
      <c r="J5325" t="str">
        <f t="shared" si="500"/>
        <v>January</v>
      </c>
      <c r="K5325" t="str">
        <f t="shared" si="501"/>
        <v>2126</v>
      </c>
      <c r="L5325" t="str">
        <f t="shared" si="502"/>
        <v>High Discount</v>
      </c>
      <c r="M5325" t="str">
        <f t="shared" si="503"/>
        <v>Ok</v>
      </c>
      <c r="N5325" t="s">
        <v>10264</v>
      </c>
    </row>
    <row r="5326" spans="1:14" x14ac:dyDescent="0.35">
      <c r="A5326" t="s">
        <v>5344</v>
      </c>
      <c r="B5326" t="s">
        <v>7</v>
      </c>
      <c r="C5326">
        <v>314</v>
      </c>
      <c r="D5326">
        <v>45000</v>
      </c>
      <c r="E5326">
        <v>100</v>
      </c>
      <c r="F5326" t="s">
        <v>16</v>
      </c>
      <c r="G5326" s="2">
        <v>82560</v>
      </c>
      <c r="H5326">
        <f t="shared" si="498"/>
        <v>14098600</v>
      </c>
      <c r="I5326">
        <f t="shared" si="499"/>
        <v>31400</v>
      </c>
      <c r="J5326" t="str">
        <f t="shared" si="500"/>
        <v>January</v>
      </c>
      <c r="K5326" t="str">
        <f t="shared" si="501"/>
        <v>2126</v>
      </c>
      <c r="L5326" t="str">
        <f t="shared" si="502"/>
        <v>Normal</v>
      </c>
      <c r="M5326" t="str">
        <f t="shared" si="503"/>
        <v>Ok</v>
      </c>
      <c r="N5326" t="s">
        <v>10264</v>
      </c>
    </row>
    <row r="5327" spans="1:14" x14ac:dyDescent="0.35">
      <c r="A5327" t="s">
        <v>5345</v>
      </c>
      <c r="B5327" t="s">
        <v>43</v>
      </c>
      <c r="C5327">
        <v>82</v>
      </c>
      <c r="D5327">
        <v>800</v>
      </c>
      <c r="E5327">
        <v>100</v>
      </c>
      <c r="F5327" t="s">
        <v>46</v>
      </c>
      <c r="G5327" s="2">
        <v>82567</v>
      </c>
      <c r="H5327">
        <f t="shared" si="498"/>
        <v>57400</v>
      </c>
      <c r="I5327">
        <f t="shared" si="499"/>
        <v>8200</v>
      </c>
      <c r="J5327" t="str">
        <f t="shared" si="500"/>
        <v>January</v>
      </c>
      <c r="K5327" t="str">
        <f t="shared" si="501"/>
        <v>2126</v>
      </c>
      <c r="L5327" t="str">
        <f t="shared" si="502"/>
        <v>High Discount</v>
      </c>
      <c r="M5327" t="str">
        <f t="shared" si="503"/>
        <v>Ok</v>
      </c>
      <c r="N5327" t="s">
        <v>10264</v>
      </c>
    </row>
    <row r="5328" spans="1:14" x14ac:dyDescent="0.35">
      <c r="A5328" t="s">
        <v>5346</v>
      </c>
      <c r="B5328" t="s">
        <v>19</v>
      </c>
      <c r="C5328">
        <v>84</v>
      </c>
      <c r="D5328">
        <v>1200</v>
      </c>
      <c r="E5328">
        <v>500</v>
      </c>
      <c r="F5328" t="s">
        <v>16</v>
      </c>
      <c r="G5328" s="2">
        <v>82574</v>
      </c>
      <c r="H5328">
        <f t="shared" si="498"/>
        <v>58800</v>
      </c>
      <c r="I5328">
        <f t="shared" si="499"/>
        <v>42000</v>
      </c>
      <c r="J5328" t="str">
        <f t="shared" si="500"/>
        <v>January</v>
      </c>
      <c r="K5328" t="str">
        <f t="shared" si="501"/>
        <v>2126</v>
      </c>
      <c r="L5328" t="str">
        <f t="shared" si="502"/>
        <v>High Discount</v>
      </c>
      <c r="M5328" t="str">
        <f t="shared" si="503"/>
        <v>Ok</v>
      </c>
      <c r="N5328" t="s">
        <v>10264</v>
      </c>
    </row>
    <row r="5329" spans="1:14" x14ac:dyDescent="0.35">
      <c r="A5329" t="s">
        <v>5347</v>
      </c>
      <c r="B5329" t="s">
        <v>7</v>
      </c>
      <c r="C5329">
        <v>298</v>
      </c>
      <c r="D5329">
        <v>12000</v>
      </c>
      <c r="E5329">
        <v>200</v>
      </c>
      <c r="F5329" t="s">
        <v>11</v>
      </c>
      <c r="G5329" s="2">
        <v>82581</v>
      </c>
      <c r="H5329">
        <f t="shared" si="498"/>
        <v>3516400</v>
      </c>
      <c r="I5329">
        <f t="shared" si="499"/>
        <v>59600</v>
      </c>
      <c r="J5329" t="str">
        <f t="shared" si="500"/>
        <v>February</v>
      </c>
      <c r="K5329" t="str">
        <f t="shared" si="501"/>
        <v>2126</v>
      </c>
      <c r="L5329" t="str">
        <f t="shared" si="502"/>
        <v>Normal</v>
      </c>
      <c r="M5329" t="str">
        <f t="shared" si="503"/>
        <v>Ok</v>
      </c>
      <c r="N5329" t="s">
        <v>10264</v>
      </c>
    </row>
    <row r="5330" spans="1:14" x14ac:dyDescent="0.35">
      <c r="A5330" t="s">
        <v>5348</v>
      </c>
      <c r="B5330" t="s">
        <v>30</v>
      </c>
      <c r="C5330">
        <v>99</v>
      </c>
      <c r="D5330">
        <v>18000</v>
      </c>
      <c r="E5330">
        <v>200</v>
      </c>
      <c r="F5330" t="s">
        <v>46</v>
      </c>
      <c r="G5330" s="2">
        <v>82588</v>
      </c>
      <c r="H5330">
        <f t="shared" si="498"/>
        <v>1762200</v>
      </c>
      <c r="I5330">
        <f t="shared" si="499"/>
        <v>19800</v>
      </c>
      <c r="J5330" t="str">
        <f t="shared" si="500"/>
        <v>February</v>
      </c>
      <c r="K5330" t="str">
        <f t="shared" si="501"/>
        <v>2126</v>
      </c>
      <c r="L5330" t="str">
        <f t="shared" si="502"/>
        <v>High Discount</v>
      </c>
      <c r="M5330" t="str">
        <f t="shared" si="503"/>
        <v>Ok</v>
      </c>
      <c r="N5330" t="s">
        <v>10264</v>
      </c>
    </row>
    <row r="5331" spans="1:14" x14ac:dyDescent="0.35">
      <c r="A5331" t="s">
        <v>5349</v>
      </c>
      <c r="B5331" t="s">
        <v>39</v>
      </c>
      <c r="C5331">
        <v>329</v>
      </c>
      <c r="D5331">
        <v>45000</v>
      </c>
      <c r="E5331">
        <v>5000</v>
      </c>
      <c r="F5331" t="s">
        <v>46</v>
      </c>
      <c r="G5331" s="2">
        <v>82595</v>
      </c>
      <c r="H5331">
        <f t="shared" si="498"/>
        <v>13160000</v>
      </c>
      <c r="I5331">
        <f t="shared" si="499"/>
        <v>1645000</v>
      </c>
      <c r="J5331" t="str">
        <f t="shared" si="500"/>
        <v>February</v>
      </c>
      <c r="K5331" t="str">
        <f t="shared" si="501"/>
        <v>2126</v>
      </c>
      <c r="L5331" t="str">
        <f t="shared" si="502"/>
        <v>High Discount</v>
      </c>
      <c r="M5331" t="str">
        <f t="shared" si="503"/>
        <v>Ok</v>
      </c>
      <c r="N5331" t="s">
        <v>10264</v>
      </c>
    </row>
    <row r="5332" spans="1:14" x14ac:dyDescent="0.35">
      <c r="A5332" t="s">
        <v>5350</v>
      </c>
      <c r="B5332" t="s">
        <v>33</v>
      </c>
      <c r="C5332">
        <v>201</v>
      </c>
      <c r="D5332">
        <v>4500</v>
      </c>
      <c r="E5332">
        <v>5000</v>
      </c>
      <c r="F5332" t="s">
        <v>46</v>
      </c>
      <c r="G5332" s="2">
        <v>82602</v>
      </c>
      <c r="H5332">
        <f t="shared" si="498"/>
        <v>0</v>
      </c>
      <c r="I5332">
        <f t="shared" si="499"/>
        <v>1005000</v>
      </c>
      <c r="J5332" t="str">
        <f t="shared" si="500"/>
        <v>February</v>
      </c>
      <c r="K5332" t="str">
        <f t="shared" si="501"/>
        <v>2126</v>
      </c>
      <c r="L5332" t="str">
        <f t="shared" si="502"/>
        <v>High Discount</v>
      </c>
      <c r="M5332" t="str">
        <f t="shared" si="503"/>
        <v>Zero Sales</v>
      </c>
      <c r="N5332" t="s">
        <v>10264</v>
      </c>
    </row>
    <row r="5333" spans="1:14" x14ac:dyDescent="0.35">
      <c r="A5333" t="s">
        <v>5351</v>
      </c>
      <c r="B5333" t="s">
        <v>39</v>
      </c>
      <c r="C5333">
        <v>586</v>
      </c>
      <c r="D5333">
        <v>18000</v>
      </c>
      <c r="E5333">
        <v>100</v>
      </c>
      <c r="F5333" t="s">
        <v>16</v>
      </c>
      <c r="G5333" s="2">
        <v>82609</v>
      </c>
      <c r="H5333">
        <f t="shared" si="498"/>
        <v>10489400</v>
      </c>
      <c r="I5333">
        <f t="shared" si="499"/>
        <v>58600</v>
      </c>
      <c r="J5333" t="str">
        <f t="shared" si="500"/>
        <v>March</v>
      </c>
      <c r="K5333" t="str">
        <f t="shared" si="501"/>
        <v>2126</v>
      </c>
      <c r="L5333" t="str">
        <f t="shared" si="502"/>
        <v>Normal</v>
      </c>
      <c r="M5333" t="str">
        <f t="shared" si="503"/>
        <v>Ok</v>
      </c>
      <c r="N5333" t="s">
        <v>10264</v>
      </c>
    </row>
    <row r="5334" spans="1:14" x14ac:dyDescent="0.35">
      <c r="A5334" t="s">
        <v>5352</v>
      </c>
      <c r="B5334" t="s">
        <v>43</v>
      </c>
      <c r="C5334">
        <v>279</v>
      </c>
      <c r="D5334">
        <v>4500</v>
      </c>
      <c r="E5334">
        <v>400</v>
      </c>
      <c r="F5334" t="s">
        <v>16</v>
      </c>
      <c r="G5334" s="2">
        <v>82616</v>
      </c>
      <c r="H5334">
        <f t="shared" si="498"/>
        <v>1143900</v>
      </c>
      <c r="I5334">
        <f t="shared" si="499"/>
        <v>111600</v>
      </c>
      <c r="J5334" t="str">
        <f t="shared" si="500"/>
        <v>March</v>
      </c>
      <c r="K5334" t="str">
        <f t="shared" si="501"/>
        <v>2126</v>
      </c>
      <c r="L5334" t="str">
        <f t="shared" si="502"/>
        <v>High Discount</v>
      </c>
      <c r="M5334" t="str">
        <f t="shared" si="503"/>
        <v>Ok</v>
      </c>
      <c r="N5334" t="s">
        <v>10264</v>
      </c>
    </row>
    <row r="5335" spans="1:14" x14ac:dyDescent="0.35">
      <c r="A5335" t="s">
        <v>5353</v>
      </c>
      <c r="B5335" t="s">
        <v>19</v>
      </c>
      <c r="C5335">
        <v>337</v>
      </c>
      <c r="D5335">
        <v>800</v>
      </c>
      <c r="E5335">
        <v>400</v>
      </c>
      <c r="F5335" t="s">
        <v>11</v>
      </c>
      <c r="G5335" s="2">
        <v>82623</v>
      </c>
      <c r="H5335">
        <f t="shared" si="498"/>
        <v>134800</v>
      </c>
      <c r="I5335">
        <f t="shared" si="499"/>
        <v>134800</v>
      </c>
      <c r="J5335" t="str">
        <f t="shared" si="500"/>
        <v>March</v>
      </c>
      <c r="K5335" t="str">
        <f t="shared" si="501"/>
        <v>2126</v>
      </c>
      <c r="L5335" t="str">
        <f t="shared" si="502"/>
        <v>High Discount</v>
      </c>
      <c r="M5335" t="str">
        <f t="shared" si="503"/>
        <v>Ok</v>
      </c>
      <c r="N5335" t="s">
        <v>10264</v>
      </c>
    </row>
    <row r="5336" spans="1:14" x14ac:dyDescent="0.35">
      <c r="A5336" t="s">
        <v>5354</v>
      </c>
      <c r="B5336" t="s">
        <v>19</v>
      </c>
      <c r="C5336">
        <v>444</v>
      </c>
      <c r="D5336">
        <v>800</v>
      </c>
      <c r="E5336">
        <v>200</v>
      </c>
      <c r="F5336" t="s">
        <v>8</v>
      </c>
      <c r="G5336" s="2">
        <v>82630</v>
      </c>
      <c r="H5336">
        <f t="shared" si="498"/>
        <v>266400</v>
      </c>
      <c r="I5336">
        <f t="shared" si="499"/>
        <v>88800</v>
      </c>
      <c r="J5336" t="str">
        <f t="shared" si="500"/>
        <v>March</v>
      </c>
      <c r="K5336" t="str">
        <f t="shared" si="501"/>
        <v>2126</v>
      </c>
      <c r="L5336" t="str">
        <f t="shared" si="502"/>
        <v>Normal</v>
      </c>
      <c r="M5336" t="str">
        <f t="shared" si="503"/>
        <v>Ok</v>
      </c>
      <c r="N5336" t="s">
        <v>10264</v>
      </c>
    </row>
    <row r="5337" spans="1:14" x14ac:dyDescent="0.35">
      <c r="A5337" t="s">
        <v>5355</v>
      </c>
      <c r="B5337" t="s">
        <v>43</v>
      </c>
      <c r="C5337">
        <v>502</v>
      </c>
      <c r="D5337">
        <v>18000</v>
      </c>
      <c r="E5337">
        <v>400</v>
      </c>
      <c r="F5337" t="s">
        <v>8</v>
      </c>
      <c r="G5337" s="2">
        <v>82637</v>
      </c>
      <c r="H5337">
        <f t="shared" si="498"/>
        <v>8835200</v>
      </c>
      <c r="I5337">
        <f t="shared" si="499"/>
        <v>200800</v>
      </c>
      <c r="J5337" t="str">
        <f t="shared" si="500"/>
        <v>April</v>
      </c>
      <c r="K5337" t="str">
        <f t="shared" si="501"/>
        <v>2126</v>
      </c>
      <c r="L5337" t="str">
        <f t="shared" si="502"/>
        <v>Normal</v>
      </c>
      <c r="M5337" t="str">
        <f t="shared" si="503"/>
        <v>Ok</v>
      </c>
      <c r="N5337" t="s">
        <v>10264</v>
      </c>
    </row>
    <row r="5338" spans="1:14" x14ac:dyDescent="0.35">
      <c r="A5338" t="s">
        <v>5356</v>
      </c>
      <c r="B5338" t="s">
        <v>7</v>
      </c>
      <c r="C5338">
        <v>82</v>
      </c>
      <c r="D5338">
        <v>800</v>
      </c>
      <c r="E5338">
        <v>100</v>
      </c>
      <c r="F5338" t="s">
        <v>16</v>
      </c>
      <c r="G5338" s="2">
        <v>82644</v>
      </c>
      <c r="H5338">
        <f t="shared" si="498"/>
        <v>57400</v>
      </c>
      <c r="I5338">
        <f t="shared" si="499"/>
        <v>8200</v>
      </c>
      <c r="J5338" t="str">
        <f t="shared" si="500"/>
        <v>April</v>
      </c>
      <c r="K5338" t="str">
        <f t="shared" si="501"/>
        <v>2126</v>
      </c>
      <c r="L5338" t="str">
        <f t="shared" si="502"/>
        <v>High Discount</v>
      </c>
      <c r="M5338" t="str">
        <f t="shared" si="503"/>
        <v>Ok</v>
      </c>
      <c r="N5338" t="s">
        <v>10264</v>
      </c>
    </row>
    <row r="5339" spans="1:14" x14ac:dyDescent="0.35">
      <c r="A5339" t="s">
        <v>5357</v>
      </c>
      <c r="B5339" t="s">
        <v>33</v>
      </c>
      <c r="C5339">
        <v>412</v>
      </c>
      <c r="D5339">
        <v>22000</v>
      </c>
      <c r="E5339">
        <v>300</v>
      </c>
      <c r="F5339" t="s">
        <v>46</v>
      </c>
      <c r="G5339" s="2">
        <v>82651</v>
      </c>
      <c r="H5339">
        <f t="shared" si="498"/>
        <v>8940400</v>
      </c>
      <c r="I5339">
        <f t="shared" si="499"/>
        <v>123600</v>
      </c>
      <c r="J5339" t="str">
        <f t="shared" si="500"/>
        <v>April</v>
      </c>
      <c r="K5339" t="str">
        <f t="shared" si="501"/>
        <v>2126</v>
      </c>
      <c r="L5339" t="str">
        <f t="shared" si="502"/>
        <v>Normal</v>
      </c>
      <c r="M5339" t="str">
        <f t="shared" si="503"/>
        <v>Ok</v>
      </c>
      <c r="N5339" t="s">
        <v>10264</v>
      </c>
    </row>
    <row r="5340" spans="1:14" x14ac:dyDescent="0.35">
      <c r="A5340" t="s">
        <v>5358</v>
      </c>
      <c r="B5340" t="s">
        <v>30</v>
      </c>
      <c r="C5340">
        <v>160</v>
      </c>
      <c r="D5340">
        <v>15000</v>
      </c>
      <c r="E5340">
        <v>500</v>
      </c>
      <c r="F5340" t="s">
        <v>8</v>
      </c>
      <c r="G5340" s="2">
        <v>82658</v>
      </c>
      <c r="H5340">
        <f t="shared" si="498"/>
        <v>2320000</v>
      </c>
      <c r="I5340">
        <f t="shared" si="499"/>
        <v>80000</v>
      </c>
      <c r="J5340" t="str">
        <f t="shared" si="500"/>
        <v>April</v>
      </c>
      <c r="K5340" t="str">
        <f t="shared" si="501"/>
        <v>2126</v>
      </c>
      <c r="L5340" t="str">
        <f t="shared" si="502"/>
        <v>High Discount</v>
      </c>
      <c r="M5340" t="str">
        <f t="shared" si="503"/>
        <v>Ok</v>
      </c>
      <c r="N5340" t="s">
        <v>10264</v>
      </c>
    </row>
    <row r="5341" spans="1:14" x14ac:dyDescent="0.35">
      <c r="A5341" t="s">
        <v>5359</v>
      </c>
      <c r="B5341" t="s">
        <v>10</v>
      </c>
      <c r="C5341">
        <v>170</v>
      </c>
      <c r="D5341">
        <v>5500</v>
      </c>
      <c r="E5341">
        <v>1000</v>
      </c>
      <c r="F5341" t="s">
        <v>8</v>
      </c>
      <c r="G5341" s="2">
        <v>82665</v>
      </c>
      <c r="H5341">
        <f t="shared" si="498"/>
        <v>765000</v>
      </c>
      <c r="I5341">
        <f t="shared" si="499"/>
        <v>170000</v>
      </c>
      <c r="J5341" t="str">
        <f t="shared" si="500"/>
        <v>April</v>
      </c>
      <c r="K5341" t="str">
        <f t="shared" si="501"/>
        <v>2126</v>
      </c>
      <c r="L5341" t="str">
        <f t="shared" si="502"/>
        <v>High Discount</v>
      </c>
      <c r="M5341" t="str">
        <f t="shared" si="503"/>
        <v>Ok</v>
      </c>
      <c r="N5341" t="s">
        <v>10264</v>
      </c>
    </row>
    <row r="5342" spans="1:14" x14ac:dyDescent="0.35">
      <c r="A5342" t="s">
        <v>5360</v>
      </c>
      <c r="B5342" t="s">
        <v>39</v>
      </c>
      <c r="C5342">
        <v>65</v>
      </c>
      <c r="D5342">
        <v>12000</v>
      </c>
      <c r="E5342">
        <v>1000</v>
      </c>
      <c r="F5342" t="s">
        <v>16</v>
      </c>
      <c r="G5342" s="2">
        <v>82672</v>
      </c>
      <c r="H5342">
        <f t="shared" si="498"/>
        <v>715000</v>
      </c>
      <c r="I5342">
        <f t="shared" si="499"/>
        <v>65000</v>
      </c>
      <c r="J5342" t="str">
        <f t="shared" si="500"/>
        <v>May</v>
      </c>
      <c r="K5342" t="str">
        <f t="shared" si="501"/>
        <v>2126</v>
      </c>
      <c r="L5342" t="str">
        <f t="shared" si="502"/>
        <v>High Discount</v>
      </c>
      <c r="M5342" t="str">
        <f t="shared" si="503"/>
        <v>Ok</v>
      </c>
      <c r="N5342" t="s">
        <v>10264</v>
      </c>
    </row>
    <row r="5343" spans="1:14" x14ac:dyDescent="0.35">
      <c r="A5343" t="s">
        <v>5361</v>
      </c>
      <c r="B5343" t="s">
        <v>39</v>
      </c>
      <c r="C5343">
        <v>572</v>
      </c>
      <c r="D5343">
        <v>4500</v>
      </c>
      <c r="E5343">
        <v>100</v>
      </c>
      <c r="F5343" t="s">
        <v>11</v>
      </c>
      <c r="G5343" s="2">
        <v>82679</v>
      </c>
      <c r="H5343">
        <f t="shared" si="498"/>
        <v>2516800</v>
      </c>
      <c r="I5343">
        <f t="shared" si="499"/>
        <v>57200</v>
      </c>
      <c r="J5343" t="str">
        <f t="shared" si="500"/>
        <v>May</v>
      </c>
      <c r="K5343" t="str">
        <f t="shared" si="501"/>
        <v>2126</v>
      </c>
      <c r="L5343" t="str">
        <f t="shared" si="502"/>
        <v>Normal</v>
      </c>
      <c r="M5343" t="str">
        <f t="shared" si="503"/>
        <v>Ok</v>
      </c>
      <c r="N5343" t="s">
        <v>10264</v>
      </c>
    </row>
    <row r="5344" spans="1:14" x14ac:dyDescent="0.35">
      <c r="A5344" t="s">
        <v>5362</v>
      </c>
      <c r="B5344" t="s">
        <v>15</v>
      </c>
      <c r="C5344">
        <v>147</v>
      </c>
      <c r="D5344">
        <v>1200</v>
      </c>
      <c r="E5344">
        <v>100</v>
      </c>
      <c r="F5344" t="s">
        <v>16</v>
      </c>
      <c r="G5344" s="2">
        <v>82686</v>
      </c>
      <c r="H5344">
        <f t="shared" si="498"/>
        <v>161700</v>
      </c>
      <c r="I5344">
        <f t="shared" si="499"/>
        <v>14700</v>
      </c>
      <c r="J5344" t="str">
        <f t="shared" si="500"/>
        <v>May</v>
      </c>
      <c r="K5344" t="str">
        <f t="shared" si="501"/>
        <v>2126</v>
      </c>
      <c r="L5344" t="str">
        <f t="shared" si="502"/>
        <v>Normal</v>
      </c>
      <c r="M5344" t="str">
        <f t="shared" si="503"/>
        <v>Ok</v>
      </c>
      <c r="N5344" t="s">
        <v>10264</v>
      </c>
    </row>
    <row r="5345" spans="1:14" x14ac:dyDescent="0.35">
      <c r="A5345" t="s">
        <v>5363</v>
      </c>
      <c r="B5345" t="s">
        <v>33</v>
      </c>
      <c r="C5345">
        <v>165</v>
      </c>
      <c r="D5345">
        <v>5500</v>
      </c>
      <c r="E5345">
        <v>5000</v>
      </c>
      <c r="F5345" t="s">
        <v>16</v>
      </c>
      <c r="G5345" s="2">
        <v>82693</v>
      </c>
      <c r="H5345">
        <f t="shared" si="498"/>
        <v>82500</v>
      </c>
      <c r="I5345">
        <f t="shared" si="499"/>
        <v>825000</v>
      </c>
      <c r="J5345" t="str">
        <f t="shared" si="500"/>
        <v>May</v>
      </c>
      <c r="K5345" t="str">
        <f t="shared" si="501"/>
        <v>2126</v>
      </c>
      <c r="L5345" t="str">
        <f t="shared" si="502"/>
        <v>High Discount</v>
      </c>
      <c r="M5345" t="str">
        <f t="shared" si="503"/>
        <v>Ok</v>
      </c>
      <c r="N5345" t="s">
        <v>10264</v>
      </c>
    </row>
    <row r="5346" spans="1:14" x14ac:dyDescent="0.35">
      <c r="A5346" t="s">
        <v>5364</v>
      </c>
      <c r="B5346" t="s">
        <v>10</v>
      </c>
      <c r="C5346">
        <v>520</v>
      </c>
      <c r="D5346">
        <v>22000</v>
      </c>
      <c r="E5346">
        <v>1000</v>
      </c>
      <c r="F5346" t="s">
        <v>46</v>
      </c>
      <c r="G5346" s="2">
        <v>82700</v>
      </c>
      <c r="H5346">
        <f t="shared" si="498"/>
        <v>10920000</v>
      </c>
      <c r="I5346">
        <f t="shared" si="499"/>
        <v>520000</v>
      </c>
      <c r="J5346" t="str">
        <f t="shared" si="500"/>
        <v>June</v>
      </c>
      <c r="K5346" t="str">
        <f t="shared" si="501"/>
        <v>2126</v>
      </c>
      <c r="L5346" t="str">
        <f t="shared" si="502"/>
        <v>High Discount</v>
      </c>
      <c r="M5346" t="str">
        <f t="shared" si="503"/>
        <v>Ok</v>
      </c>
      <c r="N5346" t="s">
        <v>10264</v>
      </c>
    </row>
    <row r="5347" spans="1:14" x14ac:dyDescent="0.35">
      <c r="A5347" t="s">
        <v>5365</v>
      </c>
      <c r="B5347" t="s">
        <v>39</v>
      </c>
      <c r="C5347">
        <v>488</v>
      </c>
      <c r="D5347">
        <v>45000</v>
      </c>
      <c r="E5347">
        <v>200</v>
      </c>
      <c r="F5347" t="s">
        <v>16</v>
      </c>
      <c r="G5347" s="2">
        <v>82707</v>
      </c>
      <c r="H5347">
        <f t="shared" si="498"/>
        <v>21862400</v>
      </c>
      <c r="I5347">
        <f t="shared" si="499"/>
        <v>97600</v>
      </c>
      <c r="J5347" t="str">
        <f t="shared" si="500"/>
        <v>June</v>
      </c>
      <c r="K5347" t="str">
        <f t="shared" si="501"/>
        <v>2126</v>
      </c>
      <c r="L5347" t="str">
        <f t="shared" si="502"/>
        <v>Normal</v>
      </c>
      <c r="M5347" t="str">
        <f t="shared" si="503"/>
        <v>Ok</v>
      </c>
      <c r="N5347" t="s">
        <v>10264</v>
      </c>
    </row>
    <row r="5348" spans="1:14" x14ac:dyDescent="0.35">
      <c r="A5348" t="s">
        <v>5366</v>
      </c>
      <c r="B5348" t="s">
        <v>10</v>
      </c>
      <c r="C5348">
        <v>330</v>
      </c>
      <c r="D5348">
        <v>45000</v>
      </c>
      <c r="E5348">
        <v>1000</v>
      </c>
      <c r="F5348" t="s">
        <v>46</v>
      </c>
      <c r="G5348" s="2">
        <v>82714</v>
      </c>
      <c r="H5348">
        <f t="shared" si="498"/>
        <v>14520000</v>
      </c>
      <c r="I5348">
        <f t="shared" si="499"/>
        <v>330000</v>
      </c>
      <c r="J5348" t="str">
        <f t="shared" si="500"/>
        <v>June</v>
      </c>
      <c r="K5348" t="str">
        <f t="shared" si="501"/>
        <v>2126</v>
      </c>
      <c r="L5348" t="str">
        <f t="shared" si="502"/>
        <v>High Discount</v>
      </c>
      <c r="M5348" t="str">
        <f t="shared" si="503"/>
        <v>Ok</v>
      </c>
      <c r="N5348" t="s">
        <v>10264</v>
      </c>
    </row>
    <row r="5349" spans="1:14" x14ac:dyDescent="0.35">
      <c r="A5349" t="s">
        <v>5367</v>
      </c>
      <c r="B5349" t="s">
        <v>30</v>
      </c>
      <c r="C5349">
        <v>398</v>
      </c>
      <c r="D5349">
        <v>12000</v>
      </c>
      <c r="E5349">
        <v>100</v>
      </c>
      <c r="F5349" t="s">
        <v>11</v>
      </c>
      <c r="G5349" s="2">
        <v>82721</v>
      </c>
      <c r="H5349">
        <f t="shared" si="498"/>
        <v>4736200</v>
      </c>
      <c r="I5349">
        <f t="shared" si="499"/>
        <v>39800</v>
      </c>
      <c r="J5349" t="str">
        <f t="shared" si="500"/>
        <v>June</v>
      </c>
      <c r="K5349" t="str">
        <f t="shared" si="501"/>
        <v>2126</v>
      </c>
      <c r="L5349" t="str">
        <f t="shared" si="502"/>
        <v>Normal</v>
      </c>
      <c r="M5349" t="str">
        <f t="shared" si="503"/>
        <v>Ok</v>
      </c>
      <c r="N5349" t="s">
        <v>10264</v>
      </c>
    </row>
    <row r="5350" spans="1:14" x14ac:dyDescent="0.35">
      <c r="A5350" t="s">
        <v>5368</v>
      </c>
      <c r="B5350" t="s">
        <v>19</v>
      </c>
      <c r="C5350">
        <v>281</v>
      </c>
      <c r="D5350">
        <v>5500</v>
      </c>
      <c r="E5350">
        <v>500</v>
      </c>
      <c r="F5350" t="s">
        <v>46</v>
      </c>
      <c r="G5350" s="2">
        <v>82728</v>
      </c>
      <c r="H5350">
        <f t="shared" si="498"/>
        <v>1405000</v>
      </c>
      <c r="I5350">
        <f t="shared" si="499"/>
        <v>140500</v>
      </c>
      <c r="J5350" t="str">
        <f t="shared" si="500"/>
        <v>July</v>
      </c>
      <c r="K5350" t="str">
        <f t="shared" si="501"/>
        <v>2126</v>
      </c>
      <c r="L5350" t="str">
        <f t="shared" si="502"/>
        <v>High Discount</v>
      </c>
      <c r="M5350" t="str">
        <f t="shared" si="503"/>
        <v>Ok</v>
      </c>
      <c r="N5350" t="s">
        <v>10264</v>
      </c>
    </row>
    <row r="5351" spans="1:14" x14ac:dyDescent="0.35">
      <c r="A5351" t="s">
        <v>5369</v>
      </c>
      <c r="B5351" t="s">
        <v>10</v>
      </c>
      <c r="C5351">
        <v>160</v>
      </c>
      <c r="D5351">
        <v>5500</v>
      </c>
      <c r="E5351">
        <v>2000</v>
      </c>
      <c r="F5351" t="s">
        <v>11</v>
      </c>
      <c r="G5351" s="2">
        <v>82735</v>
      </c>
      <c r="H5351">
        <f t="shared" si="498"/>
        <v>560000</v>
      </c>
      <c r="I5351">
        <f t="shared" si="499"/>
        <v>320000</v>
      </c>
      <c r="J5351" t="str">
        <f t="shared" si="500"/>
        <v>July</v>
      </c>
      <c r="K5351" t="str">
        <f t="shared" si="501"/>
        <v>2126</v>
      </c>
      <c r="L5351" t="str">
        <f t="shared" si="502"/>
        <v>High Discount</v>
      </c>
      <c r="M5351" t="str">
        <f t="shared" si="503"/>
        <v>Ok</v>
      </c>
      <c r="N5351" t="s">
        <v>10264</v>
      </c>
    </row>
    <row r="5352" spans="1:14" x14ac:dyDescent="0.35">
      <c r="A5352" t="s">
        <v>5370</v>
      </c>
      <c r="B5352" t="s">
        <v>39</v>
      </c>
      <c r="C5352">
        <v>401</v>
      </c>
      <c r="D5352">
        <v>12000</v>
      </c>
      <c r="E5352">
        <v>500</v>
      </c>
      <c r="F5352" t="s">
        <v>11</v>
      </c>
      <c r="G5352" s="2">
        <v>82742</v>
      </c>
      <c r="H5352">
        <f t="shared" si="498"/>
        <v>4611500</v>
      </c>
      <c r="I5352">
        <f t="shared" si="499"/>
        <v>200500</v>
      </c>
      <c r="J5352" t="str">
        <f t="shared" si="500"/>
        <v>July</v>
      </c>
      <c r="K5352" t="str">
        <f t="shared" si="501"/>
        <v>2126</v>
      </c>
      <c r="L5352" t="str">
        <f t="shared" si="502"/>
        <v>High Discount</v>
      </c>
      <c r="M5352" t="str">
        <f t="shared" si="503"/>
        <v>Ok</v>
      </c>
      <c r="N5352" t="s">
        <v>10264</v>
      </c>
    </row>
    <row r="5353" spans="1:14" x14ac:dyDescent="0.35">
      <c r="A5353" t="s">
        <v>5371</v>
      </c>
      <c r="B5353" t="s">
        <v>7</v>
      </c>
      <c r="C5353">
        <v>61</v>
      </c>
      <c r="D5353">
        <v>4500</v>
      </c>
      <c r="E5353">
        <v>1000</v>
      </c>
      <c r="F5353" t="s">
        <v>11</v>
      </c>
      <c r="G5353" s="2">
        <v>82749</v>
      </c>
      <c r="H5353">
        <f t="shared" si="498"/>
        <v>213500</v>
      </c>
      <c r="I5353">
        <f t="shared" si="499"/>
        <v>61000</v>
      </c>
      <c r="J5353" t="str">
        <f t="shared" si="500"/>
        <v>July</v>
      </c>
      <c r="K5353" t="str">
        <f t="shared" si="501"/>
        <v>2126</v>
      </c>
      <c r="L5353" t="str">
        <f t="shared" si="502"/>
        <v>High Discount</v>
      </c>
      <c r="M5353" t="str">
        <f t="shared" si="503"/>
        <v>Ok</v>
      </c>
      <c r="N5353" t="s">
        <v>10264</v>
      </c>
    </row>
    <row r="5354" spans="1:14" x14ac:dyDescent="0.35">
      <c r="A5354" t="s">
        <v>5372</v>
      </c>
      <c r="B5354" t="s">
        <v>33</v>
      </c>
      <c r="C5354">
        <v>537</v>
      </c>
      <c r="D5354">
        <v>6000</v>
      </c>
      <c r="E5354">
        <v>5000</v>
      </c>
      <c r="F5354" t="s">
        <v>16</v>
      </c>
      <c r="G5354" s="2">
        <v>82756</v>
      </c>
      <c r="H5354">
        <f t="shared" si="498"/>
        <v>537000</v>
      </c>
      <c r="I5354">
        <f t="shared" si="499"/>
        <v>2685000</v>
      </c>
      <c r="J5354" t="str">
        <f t="shared" si="500"/>
        <v>July</v>
      </c>
      <c r="K5354" t="str">
        <f t="shared" si="501"/>
        <v>2126</v>
      </c>
      <c r="L5354" t="str">
        <f t="shared" si="502"/>
        <v>High Discount</v>
      </c>
      <c r="M5354" t="str">
        <f t="shared" si="503"/>
        <v>Ok</v>
      </c>
      <c r="N5354" t="s">
        <v>10264</v>
      </c>
    </row>
    <row r="5355" spans="1:14" x14ac:dyDescent="0.35">
      <c r="A5355" t="s">
        <v>5373</v>
      </c>
      <c r="B5355" t="s">
        <v>43</v>
      </c>
      <c r="C5355">
        <v>582</v>
      </c>
      <c r="D5355">
        <v>12000</v>
      </c>
      <c r="E5355">
        <v>2000</v>
      </c>
      <c r="F5355" t="s">
        <v>46</v>
      </c>
      <c r="G5355" s="2">
        <v>82763</v>
      </c>
      <c r="H5355">
        <f t="shared" si="498"/>
        <v>5820000</v>
      </c>
      <c r="I5355">
        <f t="shared" si="499"/>
        <v>1164000</v>
      </c>
      <c r="J5355" t="str">
        <f t="shared" si="500"/>
        <v>August</v>
      </c>
      <c r="K5355" t="str">
        <f t="shared" si="501"/>
        <v>2126</v>
      </c>
      <c r="L5355" t="str">
        <f t="shared" si="502"/>
        <v>High Discount</v>
      </c>
      <c r="M5355" t="str">
        <f t="shared" si="503"/>
        <v>Ok</v>
      </c>
      <c r="N5355" t="s">
        <v>10264</v>
      </c>
    </row>
    <row r="5356" spans="1:14" x14ac:dyDescent="0.35">
      <c r="A5356" t="s">
        <v>5374</v>
      </c>
      <c r="B5356" t="s">
        <v>21</v>
      </c>
      <c r="C5356">
        <v>334</v>
      </c>
      <c r="D5356">
        <v>800</v>
      </c>
      <c r="E5356">
        <v>400</v>
      </c>
      <c r="F5356" t="s">
        <v>8</v>
      </c>
      <c r="G5356" s="2">
        <v>82770</v>
      </c>
      <c r="H5356">
        <f t="shared" si="498"/>
        <v>133600</v>
      </c>
      <c r="I5356">
        <f t="shared" si="499"/>
        <v>133600</v>
      </c>
      <c r="J5356" t="str">
        <f t="shared" si="500"/>
        <v>August</v>
      </c>
      <c r="K5356" t="str">
        <f t="shared" si="501"/>
        <v>2126</v>
      </c>
      <c r="L5356" t="str">
        <f t="shared" si="502"/>
        <v>High Discount</v>
      </c>
      <c r="M5356" t="str">
        <f t="shared" si="503"/>
        <v>Ok</v>
      </c>
      <c r="N5356" t="s">
        <v>10264</v>
      </c>
    </row>
    <row r="5357" spans="1:14" x14ac:dyDescent="0.35">
      <c r="A5357" t="s">
        <v>5375</v>
      </c>
      <c r="B5357" t="s">
        <v>13</v>
      </c>
      <c r="C5357">
        <v>594</v>
      </c>
      <c r="D5357">
        <v>15000</v>
      </c>
      <c r="E5357">
        <v>1500</v>
      </c>
      <c r="F5357" t="s">
        <v>16</v>
      </c>
      <c r="G5357" s="2">
        <v>82777</v>
      </c>
      <c r="H5357">
        <f t="shared" si="498"/>
        <v>8019000</v>
      </c>
      <c r="I5357">
        <f t="shared" si="499"/>
        <v>891000</v>
      </c>
      <c r="J5357" t="str">
        <f t="shared" si="500"/>
        <v>August</v>
      </c>
      <c r="K5357" t="str">
        <f t="shared" si="501"/>
        <v>2126</v>
      </c>
      <c r="L5357" t="str">
        <f t="shared" si="502"/>
        <v>High Discount</v>
      </c>
      <c r="M5357" t="str">
        <f t="shared" si="503"/>
        <v>Ok</v>
      </c>
      <c r="N5357" t="s">
        <v>10264</v>
      </c>
    </row>
    <row r="5358" spans="1:14" x14ac:dyDescent="0.35">
      <c r="A5358" t="s">
        <v>5376</v>
      </c>
      <c r="B5358" t="s">
        <v>13</v>
      </c>
      <c r="C5358">
        <v>441</v>
      </c>
      <c r="D5358">
        <v>5500</v>
      </c>
      <c r="E5358">
        <v>300</v>
      </c>
      <c r="F5358" t="s">
        <v>11</v>
      </c>
      <c r="G5358" s="2">
        <v>82784</v>
      </c>
      <c r="H5358">
        <f t="shared" si="498"/>
        <v>2293200</v>
      </c>
      <c r="I5358">
        <f t="shared" si="499"/>
        <v>132300</v>
      </c>
      <c r="J5358" t="str">
        <f t="shared" si="500"/>
        <v>August</v>
      </c>
      <c r="K5358" t="str">
        <f t="shared" si="501"/>
        <v>2126</v>
      </c>
      <c r="L5358" t="str">
        <f t="shared" si="502"/>
        <v>Normal</v>
      </c>
      <c r="M5358" t="str">
        <f t="shared" si="503"/>
        <v>Ok</v>
      </c>
      <c r="N5358" t="s">
        <v>10264</v>
      </c>
    </row>
    <row r="5359" spans="1:14" x14ac:dyDescent="0.35">
      <c r="A5359" t="s">
        <v>5377</v>
      </c>
      <c r="B5359" t="s">
        <v>21</v>
      </c>
      <c r="C5359">
        <v>219</v>
      </c>
      <c r="D5359">
        <v>6000</v>
      </c>
      <c r="E5359">
        <v>100</v>
      </c>
      <c r="F5359" t="s">
        <v>8</v>
      </c>
      <c r="G5359" s="2">
        <v>82791</v>
      </c>
      <c r="H5359">
        <f t="shared" si="498"/>
        <v>1292100</v>
      </c>
      <c r="I5359">
        <f t="shared" si="499"/>
        <v>21900</v>
      </c>
      <c r="J5359" t="str">
        <f t="shared" si="500"/>
        <v>September</v>
      </c>
      <c r="K5359" t="str">
        <f t="shared" si="501"/>
        <v>2126</v>
      </c>
      <c r="L5359" t="str">
        <f t="shared" si="502"/>
        <v>Normal</v>
      </c>
      <c r="M5359" t="str">
        <f t="shared" si="503"/>
        <v>Ok</v>
      </c>
      <c r="N5359" t="s">
        <v>10264</v>
      </c>
    </row>
    <row r="5360" spans="1:14" x14ac:dyDescent="0.35">
      <c r="A5360" t="s">
        <v>5378</v>
      </c>
      <c r="B5360" t="s">
        <v>10</v>
      </c>
      <c r="C5360">
        <v>126</v>
      </c>
      <c r="D5360">
        <v>12000</v>
      </c>
      <c r="E5360">
        <v>1000</v>
      </c>
      <c r="F5360" t="s">
        <v>16</v>
      </c>
      <c r="G5360" s="2">
        <v>82798</v>
      </c>
      <c r="H5360">
        <f t="shared" si="498"/>
        <v>1386000</v>
      </c>
      <c r="I5360">
        <f t="shared" si="499"/>
        <v>126000</v>
      </c>
      <c r="J5360" t="str">
        <f t="shared" si="500"/>
        <v>September</v>
      </c>
      <c r="K5360" t="str">
        <f t="shared" si="501"/>
        <v>2126</v>
      </c>
      <c r="L5360" t="str">
        <f t="shared" si="502"/>
        <v>High Discount</v>
      </c>
      <c r="M5360" t="str">
        <f t="shared" si="503"/>
        <v>Ok</v>
      </c>
      <c r="N5360" t="s">
        <v>10264</v>
      </c>
    </row>
    <row r="5361" spans="1:14" x14ac:dyDescent="0.35">
      <c r="A5361" t="s">
        <v>5379</v>
      </c>
      <c r="B5361" t="s">
        <v>33</v>
      </c>
      <c r="C5361">
        <v>346</v>
      </c>
      <c r="D5361">
        <v>45000</v>
      </c>
      <c r="E5361">
        <v>200</v>
      </c>
      <c r="F5361" t="s">
        <v>8</v>
      </c>
      <c r="G5361" s="2">
        <v>82805</v>
      </c>
      <c r="H5361">
        <f t="shared" si="498"/>
        <v>15500800</v>
      </c>
      <c r="I5361">
        <f t="shared" si="499"/>
        <v>69200</v>
      </c>
      <c r="J5361" t="str">
        <f t="shared" si="500"/>
        <v>September</v>
      </c>
      <c r="K5361" t="str">
        <f t="shared" si="501"/>
        <v>2126</v>
      </c>
      <c r="L5361" t="str">
        <f t="shared" si="502"/>
        <v>Normal</v>
      </c>
      <c r="M5361" t="str">
        <f t="shared" si="503"/>
        <v>Ok</v>
      </c>
      <c r="N5361" t="s">
        <v>10264</v>
      </c>
    </row>
    <row r="5362" spans="1:14" x14ac:dyDescent="0.35">
      <c r="A5362" t="s">
        <v>5380</v>
      </c>
      <c r="B5362" t="s">
        <v>10</v>
      </c>
      <c r="C5362">
        <v>379</v>
      </c>
      <c r="D5362">
        <v>1200</v>
      </c>
      <c r="E5362">
        <v>2000</v>
      </c>
      <c r="F5362" t="s">
        <v>11</v>
      </c>
      <c r="G5362" s="2">
        <v>82812</v>
      </c>
      <c r="H5362">
        <f t="shared" si="498"/>
        <v>0</v>
      </c>
      <c r="I5362">
        <f t="shared" si="499"/>
        <v>758000</v>
      </c>
      <c r="J5362" t="str">
        <f t="shared" si="500"/>
        <v>September</v>
      </c>
      <c r="K5362" t="str">
        <f t="shared" si="501"/>
        <v>2126</v>
      </c>
      <c r="L5362" t="str">
        <f t="shared" si="502"/>
        <v>High Discount</v>
      </c>
      <c r="M5362" t="str">
        <f t="shared" si="503"/>
        <v>Zero Sales</v>
      </c>
      <c r="N5362" t="s">
        <v>10264</v>
      </c>
    </row>
    <row r="5363" spans="1:14" x14ac:dyDescent="0.35">
      <c r="A5363" t="s">
        <v>5381</v>
      </c>
      <c r="B5363" t="s">
        <v>43</v>
      </c>
      <c r="C5363">
        <v>112</v>
      </c>
      <c r="D5363">
        <v>45000</v>
      </c>
      <c r="E5363">
        <v>200</v>
      </c>
      <c r="F5363" t="s">
        <v>8</v>
      </c>
      <c r="G5363" s="2">
        <v>82819</v>
      </c>
      <c r="H5363">
        <f t="shared" si="498"/>
        <v>5017600</v>
      </c>
      <c r="I5363">
        <f t="shared" si="499"/>
        <v>22400</v>
      </c>
      <c r="J5363" t="str">
        <f t="shared" si="500"/>
        <v>September</v>
      </c>
      <c r="K5363" t="str">
        <f t="shared" si="501"/>
        <v>2126</v>
      </c>
      <c r="L5363" t="str">
        <f t="shared" si="502"/>
        <v>High Discount</v>
      </c>
      <c r="M5363" t="str">
        <f t="shared" si="503"/>
        <v>Ok</v>
      </c>
      <c r="N5363" t="s">
        <v>10264</v>
      </c>
    </row>
    <row r="5364" spans="1:14" x14ac:dyDescent="0.35">
      <c r="A5364" t="s">
        <v>5382</v>
      </c>
      <c r="B5364" t="s">
        <v>33</v>
      </c>
      <c r="C5364">
        <v>319</v>
      </c>
      <c r="D5364">
        <v>12000</v>
      </c>
      <c r="E5364">
        <v>1000</v>
      </c>
      <c r="F5364" t="s">
        <v>8</v>
      </c>
      <c r="G5364" s="2">
        <v>82826</v>
      </c>
      <c r="H5364">
        <f t="shared" si="498"/>
        <v>3509000</v>
      </c>
      <c r="I5364">
        <f t="shared" si="499"/>
        <v>319000</v>
      </c>
      <c r="J5364" t="str">
        <f t="shared" si="500"/>
        <v>October</v>
      </c>
      <c r="K5364" t="str">
        <f t="shared" si="501"/>
        <v>2126</v>
      </c>
      <c r="L5364" t="str">
        <f t="shared" si="502"/>
        <v>High Discount</v>
      </c>
      <c r="M5364" t="str">
        <f t="shared" si="503"/>
        <v>Ok</v>
      </c>
      <c r="N5364" t="s">
        <v>10264</v>
      </c>
    </row>
    <row r="5365" spans="1:14" x14ac:dyDescent="0.35">
      <c r="A5365" t="s">
        <v>5383</v>
      </c>
      <c r="B5365" t="s">
        <v>21</v>
      </c>
      <c r="C5365">
        <v>265</v>
      </c>
      <c r="D5365">
        <v>15000</v>
      </c>
      <c r="E5365">
        <v>300</v>
      </c>
      <c r="F5365" t="s">
        <v>11</v>
      </c>
      <c r="G5365" s="2">
        <v>82833</v>
      </c>
      <c r="H5365">
        <f t="shared" si="498"/>
        <v>3895500</v>
      </c>
      <c r="I5365">
        <f t="shared" si="499"/>
        <v>79500</v>
      </c>
      <c r="J5365" t="str">
        <f t="shared" si="500"/>
        <v>October</v>
      </c>
      <c r="K5365" t="str">
        <f t="shared" si="501"/>
        <v>2126</v>
      </c>
      <c r="L5365" t="str">
        <f t="shared" si="502"/>
        <v>High Discount</v>
      </c>
      <c r="M5365" t="str">
        <f t="shared" si="503"/>
        <v>Ok</v>
      </c>
      <c r="N5365" t="s">
        <v>10264</v>
      </c>
    </row>
    <row r="5366" spans="1:14" x14ac:dyDescent="0.35">
      <c r="A5366" t="s">
        <v>5384</v>
      </c>
      <c r="B5366" t="s">
        <v>10</v>
      </c>
      <c r="C5366">
        <v>239</v>
      </c>
      <c r="D5366">
        <v>15000</v>
      </c>
      <c r="E5366">
        <v>300</v>
      </c>
      <c r="F5366" t="s">
        <v>8</v>
      </c>
      <c r="G5366" s="2">
        <v>82840</v>
      </c>
      <c r="H5366">
        <f t="shared" si="498"/>
        <v>3513300</v>
      </c>
      <c r="I5366">
        <f t="shared" si="499"/>
        <v>71700</v>
      </c>
      <c r="J5366" t="str">
        <f t="shared" si="500"/>
        <v>October</v>
      </c>
      <c r="K5366" t="str">
        <f t="shared" si="501"/>
        <v>2126</v>
      </c>
      <c r="L5366" t="str">
        <f t="shared" si="502"/>
        <v>High Discount</v>
      </c>
      <c r="M5366" t="str">
        <f t="shared" si="503"/>
        <v>Ok</v>
      </c>
      <c r="N5366" t="s">
        <v>10264</v>
      </c>
    </row>
    <row r="5367" spans="1:14" x14ac:dyDescent="0.35">
      <c r="A5367" t="s">
        <v>5385</v>
      </c>
      <c r="B5367" t="s">
        <v>15</v>
      </c>
      <c r="C5367">
        <v>124</v>
      </c>
      <c r="D5367">
        <v>45000</v>
      </c>
      <c r="E5367">
        <v>500</v>
      </c>
      <c r="F5367" t="s">
        <v>16</v>
      </c>
      <c r="G5367" s="2">
        <v>82847</v>
      </c>
      <c r="H5367">
        <f t="shared" si="498"/>
        <v>5518000</v>
      </c>
      <c r="I5367">
        <f t="shared" si="499"/>
        <v>62000</v>
      </c>
      <c r="J5367" t="str">
        <f t="shared" si="500"/>
        <v>October</v>
      </c>
      <c r="K5367" t="str">
        <f t="shared" si="501"/>
        <v>2126</v>
      </c>
      <c r="L5367" t="str">
        <f t="shared" si="502"/>
        <v>High Discount</v>
      </c>
      <c r="M5367" t="str">
        <f t="shared" si="503"/>
        <v>Ok</v>
      </c>
      <c r="N5367" t="s">
        <v>10264</v>
      </c>
    </row>
    <row r="5368" spans="1:14" x14ac:dyDescent="0.35">
      <c r="A5368" t="s">
        <v>5386</v>
      </c>
      <c r="B5368" t="s">
        <v>39</v>
      </c>
      <c r="C5368">
        <v>559</v>
      </c>
      <c r="D5368">
        <v>4500</v>
      </c>
      <c r="E5368">
        <v>200</v>
      </c>
      <c r="F5368" t="s">
        <v>8</v>
      </c>
      <c r="G5368" s="2">
        <v>82854</v>
      </c>
      <c r="H5368">
        <f t="shared" si="498"/>
        <v>2403700</v>
      </c>
      <c r="I5368">
        <f t="shared" si="499"/>
        <v>111800</v>
      </c>
      <c r="J5368" t="str">
        <f t="shared" si="500"/>
        <v>November</v>
      </c>
      <c r="K5368" t="str">
        <f t="shared" si="501"/>
        <v>2126</v>
      </c>
      <c r="L5368" t="str">
        <f t="shared" si="502"/>
        <v>Normal</v>
      </c>
      <c r="M5368" t="str">
        <f t="shared" si="503"/>
        <v>Ok</v>
      </c>
      <c r="N5368" t="s">
        <v>10264</v>
      </c>
    </row>
    <row r="5369" spans="1:14" x14ac:dyDescent="0.35">
      <c r="A5369" t="s">
        <v>5387</v>
      </c>
      <c r="B5369" t="s">
        <v>7</v>
      </c>
      <c r="C5369">
        <v>142</v>
      </c>
      <c r="D5369">
        <v>18000</v>
      </c>
      <c r="E5369">
        <v>1000</v>
      </c>
      <c r="F5369" t="s">
        <v>46</v>
      </c>
      <c r="G5369" s="2">
        <v>82861</v>
      </c>
      <c r="H5369">
        <f t="shared" si="498"/>
        <v>2414000</v>
      </c>
      <c r="I5369">
        <f t="shared" si="499"/>
        <v>142000</v>
      </c>
      <c r="J5369" t="str">
        <f t="shared" si="500"/>
        <v>November</v>
      </c>
      <c r="K5369" t="str">
        <f t="shared" si="501"/>
        <v>2126</v>
      </c>
      <c r="L5369" t="str">
        <f t="shared" si="502"/>
        <v>High Discount</v>
      </c>
      <c r="M5369" t="str">
        <f t="shared" si="503"/>
        <v>Ok</v>
      </c>
      <c r="N5369" t="s">
        <v>10264</v>
      </c>
    </row>
    <row r="5370" spans="1:14" x14ac:dyDescent="0.35">
      <c r="A5370" t="s">
        <v>5388</v>
      </c>
      <c r="B5370" t="s">
        <v>19</v>
      </c>
      <c r="C5370">
        <v>102</v>
      </c>
      <c r="D5370">
        <v>1200</v>
      </c>
      <c r="E5370">
        <v>1500</v>
      </c>
      <c r="F5370" t="s">
        <v>16</v>
      </c>
      <c r="G5370" s="2">
        <v>82868</v>
      </c>
      <c r="H5370">
        <f t="shared" si="498"/>
        <v>0</v>
      </c>
      <c r="I5370">
        <f t="shared" si="499"/>
        <v>153000</v>
      </c>
      <c r="J5370" t="str">
        <f t="shared" si="500"/>
        <v>November</v>
      </c>
      <c r="K5370" t="str">
        <f t="shared" si="501"/>
        <v>2126</v>
      </c>
      <c r="L5370" t="str">
        <f t="shared" si="502"/>
        <v>High Discount</v>
      </c>
      <c r="M5370" t="str">
        <f t="shared" si="503"/>
        <v>Zero Sales</v>
      </c>
      <c r="N5370" t="s">
        <v>10264</v>
      </c>
    </row>
    <row r="5371" spans="1:14" x14ac:dyDescent="0.35">
      <c r="A5371" t="s">
        <v>5389</v>
      </c>
      <c r="B5371" t="s">
        <v>7</v>
      </c>
      <c r="C5371">
        <v>545</v>
      </c>
      <c r="D5371">
        <v>800</v>
      </c>
      <c r="E5371">
        <v>400</v>
      </c>
      <c r="F5371" t="s">
        <v>8</v>
      </c>
      <c r="G5371" s="2">
        <v>82875</v>
      </c>
      <c r="H5371">
        <f t="shared" si="498"/>
        <v>218000</v>
      </c>
      <c r="I5371">
        <f t="shared" si="499"/>
        <v>218000</v>
      </c>
      <c r="J5371" t="str">
        <f t="shared" si="500"/>
        <v>November</v>
      </c>
      <c r="K5371" t="str">
        <f t="shared" si="501"/>
        <v>2126</v>
      </c>
      <c r="L5371" t="str">
        <f t="shared" si="502"/>
        <v>Normal</v>
      </c>
      <c r="M5371" t="str">
        <f t="shared" si="503"/>
        <v>Ok</v>
      </c>
      <c r="N5371" t="s">
        <v>10264</v>
      </c>
    </row>
    <row r="5372" spans="1:14" x14ac:dyDescent="0.35">
      <c r="A5372" t="s">
        <v>5390</v>
      </c>
      <c r="B5372" t="s">
        <v>43</v>
      </c>
      <c r="C5372">
        <v>143</v>
      </c>
      <c r="D5372">
        <v>45000</v>
      </c>
      <c r="E5372">
        <v>200</v>
      </c>
      <c r="F5372" t="s">
        <v>46</v>
      </c>
      <c r="G5372" s="2">
        <v>82882</v>
      </c>
      <c r="H5372">
        <f t="shared" si="498"/>
        <v>6406400</v>
      </c>
      <c r="I5372">
        <f t="shared" si="499"/>
        <v>28600</v>
      </c>
      <c r="J5372" t="str">
        <f t="shared" si="500"/>
        <v>December</v>
      </c>
      <c r="K5372" t="str">
        <f t="shared" si="501"/>
        <v>2126</v>
      </c>
      <c r="L5372" t="str">
        <f t="shared" si="502"/>
        <v>High Discount</v>
      </c>
      <c r="M5372" t="str">
        <f t="shared" si="503"/>
        <v>Ok</v>
      </c>
      <c r="N5372" t="s">
        <v>10264</v>
      </c>
    </row>
    <row r="5373" spans="1:14" x14ac:dyDescent="0.35">
      <c r="A5373" t="s">
        <v>5391</v>
      </c>
      <c r="B5373" t="s">
        <v>10</v>
      </c>
      <c r="C5373">
        <v>278</v>
      </c>
      <c r="D5373">
        <v>18000</v>
      </c>
      <c r="E5373">
        <v>1500</v>
      </c>
      <c r="F5373" t="s">
        <v>46</v>
      </c>
      <c r="G5373" s="2">
        <v>82889</v>
      </c>
      <c r="H5373">
        <f t="shared" si="498"/>
        <v>4587000</v>
      </c>
      <c r="I5373">
        <f t="shared" si="499"/>
        <v>417000</v>
      </c>
      <c r="J5373" t="str">
        <f t="shared" si="500"/>
        <v>December</v>
      </c>
      <c r="K5373" t="str">
        <f t="shared" si="501"/>
        <v>2126</v>
      </c>
      <c r="L5373" t="str">
        <f t="shared" si="502"/>
        <v>High Discount</v>
      </c>
      <c r="M5373" t="str">
        <f t="shared" si="503"/>
        <v>Ok</v>
      </c>
      <c r="N5373" t="s">
        <v>10264</v>
      </c>
    </row>
    <row r="5374" spans="1:14" x14ac:dyDescent="0.35">
      <c r="A5374" t="s">
        <v>5392</v>
      </c>
      <c r="B5374" t="s">
        <v>30</v>
      </c>
      <c r="C5374">
        <v>299</v>
      </c>
      <c r="D5374">
        <v>15000</v>
      </c>
      <c r="E5374">
        <v>2000</v>
      </c>
      <c r="F5374" t="s">
        <v>46</v>
      </c>
      <c r="G5374" s="2">
        <v>82896</v>
      </c>
      <c r="H5374">
        <f t="shared" si="498"/>
        <v>3887000</v>
      </c>
      <c r="I5374">
        <f t="shared" si="499"/>
        <v>598000</v>
      </c>
      <c r="J5374" t="str">
        <f t="shared" si="500"/>
        <v>December</v>
      </c>
      <c r="K5374" t="str">
        <f t="shared" si="501"/>
        <v>2126</v>
      </c>
      <c r="L5374" t="str">
        <f t="shared" si="502"/>
        <v>High Discount</v>
      </c>
      <c r="M5374" t="str">
        <f t="shared" si="503"/>
        <v>Ok</v>
      </c>
      <c r="N5374" t="s">
        <v>10264</v>
      </c>
    </row>
    <row r="5375" spans="1:14" x14ac:dyDescent="0.35">
      <c r="A5375" t="s">
        <v>5393</v>
      </c>
      <c r="B5375" t="s">
        <v>33</v>
      </c>
      <c r="C5375">
        <v>440</v>
      </c>
      <c r="D5375">
        <v>800</v>
      </c>
      <c r="E5375">
        <v>5000</v>
      </c>
      <c r="F5375" t="s">
        <v>8</v>
      </c>
      <c r="G5375" s="2">
        <v>82903</v>
      </c>
      <c r="H5375">
        <f t="shared" si="498"/>
        <v>0</v>
      </c>
      <c r="I5375">
        <f t="shared" si="499"/>
        <v>2200000</v>
      </c>
      <c r="J5375" t="str">
        <f t="shared" si="500"/>
        <v>December</v>
      </c>
      <c r="K5375" t="str">
        <f t="shared" si="501"/>
        <v>2126</v>
      </c>
      <c r="L5375" t="str">
        <f t="shared" si="502"/>
        <v>High Discount</v>
      </c>
      <c r="M5375" t="str">
        <f t="shared" si="503"/>
        <v>Zero Sales</v>
      </c>
      <c r="N5375" t="s">
        <v>10264</v>
      </c>
    </row>
    <row r="5376" spans="1:14" x14ac:dyDescent="0.35">
      <c r="A5376" t="s">
        <v>5394</v>
      </c>
      <c r="B5376" t="s">
        <v>10</v>
      </c>
      <c r="C5376">
        <v>231</v>
      </c>
      <c r="D5376">
        <v>800</v>
      </c>
      <c r="E5376">
        <v>200</v>
      </c>
      <c r="F5376" t="s">
        <v>11</v>
      </c>
      <c r="G5376" s="2">
        <v>82910</v>
      </c>
      <c r="H5376">
        <f t="shared" si="498"/>
        <v>138600</v>
      </c>
      <c r="I5376">
        <f t="shared" si="499"/>
        <v>46200</v>
      </c>
      <c r="J5376" t="str">
        <f t="shared" si="500"/>
        <v>December</v>
      </c>
      <c r="K5376" t="str">
        <f t="shared" si="501"/>
        <v>2126</v>
      </c>
      <c r="L5376" t="str">
        <f t="shared" si="502"/>
        <v>Normal</v>
      </c>
      <c r="M5376" t="str">
        <f t="shared" si="503"/>
        <v>Ok</v>
      </c>
      <c r="N5376" t="s">
        <v>10264</v>
      </c>
    </row>
    <row r="5377" spans="1:14" x14ac:dyDescent="0.35">
      <c r="A5377" t="s">
        <v>5395</v>
      </c>
      <c r="B5377" t="s">
        <v>33</v>
      </c>
      <c r="C5377">
        <v>316</v>
      </c>
      <c r="D5377">
        <v>800</v>
      </c>
      <c r="E5377">
        <v>3000</v>
      </c>
      <c r="F5377" t="s">
        <v>46</v>
      </c>
      <c r="G5377" s="2">
        <v>82917</v>
      </c>
      <c r="H5377">
        <f t="shared" si="498"/>
        <v>0</v>
      </c>
      <c r="I5377">
        <f t="shared" si="499"/>
        <v>948000</v>
      </c>
      <c r="J5377" t="str">
        <f t="shared" si="500"/>
        <v>January</v>
      </c>
      <c r="K5377" t="str">
        <f t="shared" si="501"/>
        <v>2127</v>
      </c>
      <c r="L5377" t="str">
        <f t="shared" si="502"/>
        <v>High Discount</v>
      </c>
      <c r="M5377" t="str">
        <f t="shared" si="503"/>
        <v>Zero Sales</v>
      </c>
      <c r="N5377" t="s">
        <v>10264</v>
      </c>
    </row>
    <row r="5378" spans="1:14" x14ac:dyDescent="0.35">
      <c r="A5378" t="s">
        <v>5396</v>
      </c>
      <c r="B5378" t="s">
        <v>19</v>
      </c>
      <c r="C5378">
        <v>330</v>
      </c>
      <c r="D5378">
        <v>15000</v>
      </c>
      <c r="E5378">
        <v>100</v>
      </c>
      <c r="F5378" t="s">
        <v>11</v>
      </c>
      <c r="G5378" s="2">
        <v>82924</v>
      </c>
      <c r="H5378">
        <f t="shared" ref="H5378:H5441" si="504">MAX(0,(D5378-E5378)*C5378)</f>
        <v>4917000</v>
      </c>
      <c r="I5378">
        <f t="shared" si="499"/>
        <v>33000</v>
      </c>
      <c r="J5378" t="str">
        <f t="shared" si="500"/>
        <v>January</v>
      </c>
      <c r="K5378" t="str">
        <f t="shared" si="501"/>
        <v>2127</v>
      </c>
      <c r="L5378" t="str">
        <f t="shared" si="502"/>
        <v>Normal</v>
      </c>
      <c r="M5378" t="str">
        <f t="shared" si="503"/>
        <v>Ok</v>
      </c>
      <c r="N5378" t="s">
        <v>10264</v>
      </c>
    </row>
    <row r="5379" spans="1:14" x14ac:dyDescent="0.35">
      <c r="A5379" t="s">
        <v>5397</v>
      </c>
      <c r="B5379" t="s">
        <v>15</v>
      </c>
      <c r="C5379">
        <v>132</v>
      </c>
      <c r="D5379">
        <v>5500</v>
      </c>
      <c r="E5379">
        <v>200</v>
      </c>
      <c r="F5379" t="s">
        <v>16</v>
      </c>
      <c r="G5379" s="2">
        <v>82931</v>
      </c>
      <c r="H5379">
        <f t="shared" si="504"/>
        <v>699600</v>
      </c>
      <c r="I5379">
        <f t="shared" ref="I5379:I5442" si="505">E5379*C5379</f>
        <v>26400</v>
      </c>
      <c r="J5379" t="str">
        <f t="shared" ref="J5379:J5442" si="506">TEXT(G:G,"mmmm")</f>
        <v>January</v>
      </c>
      <c r="K5379" t="str">
        <f t="shared" ref="K5379:K5442" si="507">TEXT(G5379,"yyy")</f>
        <v>2127</v>
      </c>
      <c r="L5379" t="str">
        <f t="shared" ref="L5379:L5442" si="508">IF(E5379&gt;=C5379,"High Discount","Normal")</f>
        <v>High Discount</v>
      </c>
      <c r="M5379" t="str">
        <f t="shared" ref="M5379:M5442" si="509">IF(H5379=0,"Zero Sales","Ok")</f>
        <v>Ok</v>
      </c>
      <c r="N5379" t="s">
        <v>10264</v>
      </c>
    </row>
    <row r="5380" spans="1:14" x14ac:dyDescent="0.35">
      <c r="A5380" t="s">
        <v>5398</v>
      </c>
      <c r="B5380" t="s">
        <v>7</v>
      </c>
      <c r="C5380">
        <v>235</v>
      </c>
      <c r="D5380">
        <v>4500</v>
      </c>
      <c r="E5380">
        <v>3000</v>
      </c>
      <c r="F5380" t="s">
        <v>11</v>
      </c>
      <c r="G5380" s="2">
        <v>82938</v>
      </c>
      <c r="H5380">
        <f t="shared" si="504"/>
        <v>352500</v>
      </c>
      <c r="I5380">
        <f t="shared" si="505"/>
        <v>705000</v>
      </c>
      <c r="J5380" t="str">
        <f t="shared" si="506"/>
        <v>January</v>
      </c>
      <c r="K5380" t="str">
        <f t="shared" si="507"/>
        <v>2127</v>
      </c>
      <c r="L5380" t="str">
        <f t="shared" si="508"/>
        <v>High Discount</v>
      </c>
      <c r="M5380" t="str">
        <f t="shared" si="509"/>
        <v>Ok</v>
      </c>
      <c r="N5380" t="s">
        <v>10264</v>
      </c>
    </row>
    <row r="5381" spans="1:14" x14ac:dyDescent="0.35">
      <c r="A5381" t="s">
        <v>5399</v>
      </c>
      <c r="B5381" t="s">
        <v>39</v>
      </c>
      <c r="C5381">
        <v>580</v>
      </c>
      <c r="D5381">
        <v>4500</v>
      </c>
      <c r="E5381">
        <v>500</v>
      </c>
      <c r="F5381" t="s">
        <v>11</v>
      </c>
      <c r="G5381" s="2">
        <v>82945</v>
      </c>
      <c r="H5381">
        <f t="shared" si="504"/>
        <v>2320000</v>
      </c>
      <c r="I5381">
        <f t="shared" si="505"/>
        <v>290000</v>
      </c>
      <c r="J5381" t="str">
        <f t="shared" si="506"/>
        <v>February</v>
      </c>
      <c r="K5381" t="str">
        <f t="shared" si="507"/>
        <v>2127</v>
      </c>
      <c r="L5381" t="str">
        <f t="shared" si="508"/>
        <v>Normal</v>
      </c>
      <c r="M5381" t="str">
        <f t="shared" si="509"/>
        <v>Ok</v>
      </c>
      <c r="N5381" t="s">
        <v>10264</v>
      </c>
    </row>
    <row r="5382" spans="1:14" x14ac:dyDescent="0.35">
      <c r="A5382" t="s">
        <v>5400</v>
      </c>
      <c r="B5382" t="s">
        <v>19</v>
      </c>
      <c r="C5382">
        <v>397</v>
      </c>
      <c r="D5382">
        <v>18000</v>
      </c>
      <c r="E5382">
        <v>200</v>
      </c>
      <c r="F5382" t="s">
        <v>11</v>
      </c>
      <c r="G5382" s="2">
        <v>82952</v>
      </c>
      <c r="H5382">
        <f t="shared" si="504"/>
        <v>7066600</v>
      </c>
      <c r="I5382">
        <f t="shared" si="505"/>
        <v>79400</v>
      </c>
      <c r="J5382" t="str">
        <f t="shared" si="506"/>
        <v>February</v>
      </c>
      <c r="K5382" t="str">
        <f t="shared" si="507"/>
        <v>2127</v>
      </c>
      <c r="L5382" t="str">
        <f t="shared" si="508"/>
        <v>Normal</v>
      </c>
      <c r="M5382" t="str">
        <f t="shared" si="509"/>
        <v>Ok</v>
      </c>
      <c r="N5382" t="s">
        <v>10264</v>
      </c>
    </row>
    <row r="5383" spans="1:14" x14ac:dyDescent="0.35">
      <c r="A5383" t="s">
        <v>5401</v>
      </c>
      <c r="B5383" t="s">
        <v>19</v>
      </c>
      <c r="C5383">
        <v>472</v>
      </c>
      <c r="D5383">
        <v>18000</v>
      </c>
      <c r="E5383">
        <v>3000</v>
      </c>
      <c r="F5383" t="s">
        <v>11</v>
      </c>
      <c r="G5383" s="2">
        <v>82959</v>
      </c>
      <c r="H5383">
        <f t="shared" si="504"/>
        <v>7080000</v>
      </c>
      <c r="I5383">
        <f t="shared" si="505"/>
        <v>1416000</v>
      </c>
      <c r="J5383" t="str">
        <f t="shared" si="506"/>
        <v>February</v>
      </c>
      <c r="K5383" t="str">
        <f t="shared" si="507"/>
        <v>2127</v>
      </c>
      <c r="L5383" t="str">
        <f t="shared" si="508"/>
        <v>High Discount</v>
      </c>
      <c r="M5383" t="str">
        <f t="shared" si="509"/>
        <v>Ok</v>
      </c>
      <c r="N5383" t="s">
        <v>10264</v>
      </c>
    </row>
    <row r="5384" spans="1:14" x14ac:dyDescent="0.35">
      <c r="A5384" t="s">
        <v>5402</v>
      </c>
      <c r="B5384" t="s">
        <v>7</v>
      </c>
      <c r="C5384">
        <v>503</v>
      </c>
      <c r="D5384">
        <v>1200</v>
      </c>
      <c r="E5384">
        <v>5000</v>
      </c>
      <c r="F5384" t="s">
        <v>11</v>
      </c>
      <c r="G5384" s="2">
        <v>82966</v>
      </c>
      <c r="H5384">
        <f t="shared" si="504"/>
        <v>0</v>
      </c>
      <c r="I5384">
        <f t="shared" si="505"/>
        <v>2515000</v>
      </c>
      <c r="J5384" t="str">
        <f t="shared" si="506"/>
        <v>February</v>
      </c>
      <c r="K5384" t="str">
        <f t="shared" si="507"/>
        <v>2127</v>
      </c>
      <c r="L5384" t="str">
        <f t="shared" si="508"/>
        <v>High Discount</v>
      </c>
      <c r="M5384" t="str">
        <f t="shared" si="509"/>
        <v>Zero Sales</v>
      </c>
      <c r="N5384" t="s">
        <v>10264</v>
      </c>
    </row>
    <row r="5385" spans="1:14" x14ac:dyDescent="0.35">
      <c r="A5385" t="s">
        <v>5403</v>
      </c>
      <c r="B5385" t="s">
        <v>19</v>
      </c>
      <c r="C5385">
        <v>316</v>
      </c>
      <c r="D5385">
        <v>5500</v>
      </c>
      <c r="E5385">
        <v>3000</v>
      </c>
      <c r="F5385" t="s">
        <v>16</v>
      </c>
      <c r="G5385" s="2">
        <v>82973</v>
      </c>
      <c r="H5385">
        <f t="shared" si="504"/>
        <v>790000</v>
      </c>
      <c r="I5385">
        <f t="shared" si="505"/>
        <v>948000</v>
      </c>
      <c r="J5385" t="str">
        <f t="shared" si="506"/>
        <v>March</v>
      </c>
      <c r="K5385" t="str">
        <f t="shared" si="507"/>
        <v>2127</v>
      </c>
      <c r="L5385" t="str">
        <f t="shared" si="508"/>
        <v>High Discount</v>
      </c>
      <c r="M5385" t="str">
        <f t="shared" si="509"/>
        <v>Ok</v>
      </c>
      <c r="N5385" t="s">
        <v>10264</v>
      </c>
    </row>
    <row r="5386" spans="1:14" x14ac:dyDescent="0.35">
      <c r="A5386" t="s">
        <v>5404</v>
      </c>
      <c r="B5386" t="s">
        <v>30</v>
      </c>
      <c r="C5386">
        <v>556</v>
      </c>
      <c r="D5386">
        <v>15000</v>
      </c>
      <c r="E5386">
        <v>5000</v>
      </c>
      <c r="F5386" t="s">
        <v>16</v>
      </c>
      <c r="G5386" s="2">
        <v>82980</v>
      </c>
      <c r="H5386">
        <f t="shared" si="504"/>
        <v>5560000</v>
      </c>
      <c r="I5386">
        <f t="shared" si="505"/>
        <v>2780000</v>
      </c>
      <c r="J5386" t="str">
        <f t="shared" si="506"/>
        <v>March</v>
      </c>
      <c r="K5386" t="str">
        <f t="shared" si="507"/>
        <v>2127</v>
      </c>
      <c r="L5386" t="str">
        <f t="shared" si="508"/>
        <v>High Discount</v>
      </c>
      <c r="M5386" t="str">
        <f t="shared" si="509"/>
        <v>Ok</v>
      </c>
      <c r="N5386" t="s">
        <v>10264</v>
      </c>
    </row>
    <row r="5387" spans="1:14" x14ac:dyDescent="0.35">
      <c r="A5387" t="s">
        <v>5405</v>
      </c>
      <c r="B5387" t="s">
        <v>30</v>
      </c>
      <c r="C5387">
        <v>191</v>
      </c>
      <c r="D5387">
        <v>22000</v>
      </c>
      <c r="E5387">
        <v>400</v>
      </c>
      <c r="F5387" t="s">
        <v>11</v>
      </c>
      <c r="G5387" s="2">
        <v>82987</v>
      </c>
      <c r="H5387">
        <f t="shared" si="504"/>
        <v>4125600</v>
      </c>
      <c r="I5387">
        <f t="shared" si="505"/>
        <v>76400</v>
      </c>
      <c r="J5387" t="str">
        <f t="shared" si="506"/>
        <v>March</v>
      </c>
      <c r="K5387" t="str">
        <f t="shared" si="507"/>
        <v>2127</v>
      </c>
      <c r="L5387" t="str">
        <f t="shared" si="508"/>
        <v>High Discount</v>
      </c>
      <c r="M5387" t="str">
        <f t="shared" si="509"/>
        <v>Ok</v>
      </c>
      <c r="N5387" t="s">
        <v>10264</v>
      </c>
    </row>
    <row r="5388" spans="1:14" x14ac:dyDescent="0.35">
      <c r="A5388" t="s">
        <v>5406</v>
      </c>
      <c r="B5388" t="s">
        <v>13</v>
      </c>
      <c r="C5388">
        <v>365</v>
      </c>
      <c r="D5388">
        <v>22000</v>
      </c>
      <c r="E5388">
        <v>400</v>
      </c>
      <c r="F5388" t="s">
        <v>11</v>
      </c>
      <c r="G5388" s="2">
        <v>82994</v>
      </c>
      <c r="H5388">
        <f t="shared" si="504"/>
        <v>7884000</v>
      </c>
      <c r="I5388">
        <f t="shared" si="505"/>
        <v>146000</v>
      </c>
      <c r="J5388" t="str">
        <f t="shared" si="506"/>
        <v>March</v>
      </c>
      <c r="K5388" t="str">
        <f t="shared" si="507"/>
        <v>2127</v>
      </c>
      <c r="L5388" t="str">
        <f t="shared" si="508"/>
        <v>High Discount</v>
      </c>
      <c r="M5388" t="str">
        <f t="shared" si="509"/>
        <v>Ok</v>
      </c>
      <c r="N5388" t="s">
        <v>10264</v>
      </c>
    </row>
    <row r="5389" spans="1:14" x14ac:dyDescent="0.35">
      <c r="A5389" t="s">
        <v>5407</v>
      </c>
      <c r="B5389" t="s">
        <v>13</v>
      </c>
      <c r="C5389">
        <v>281</v>
      </c>
      <c r="D5389">
        <v>12000</v>
      </c>
      <c r="E5389">
        <v>2000</v>
      </c>
      <c r="F5389" t="s">
        <v>46</v>
      </c>
      <c r="G5389" s="2">
        <v>83001</v>
      </c>
      <c r="H5389">
        <f t="shared" si="504"/>
        <v>2810000</v>
      </c>
      <c r="I5389">
        <f t="shared" si="505"/>
        <v>562000</v>
      </c>
      <c r="J5389" t="str">
        <f t="shared" si="506"/>
        <v>March</v>
      </c>
      <c r="K5389" t="str">
        <f t="shared" si="507"/>
        <v>2127</v>
      </c>
      <c r="L5389" t="str">
        <f t="shared" si="508"/>
        <v>High Discount</v>
      </c>
      <c r="M5389" t="str">
        <f t="shared" si="509"/>
        <v>Ok</v>
      </c>
      <c r="N5389" t="s">
        <v>10264</v>
      </c>
    </row>
    <row r="5390" spans="1:14" x14ac:dyDescent="0.35">
      <c r="A5390" t="s">
        <v>5408</v>
      </c>
      <c r="B5390" t="s">
        <v>30</v>
      </c>
      <c r="C5390">
        <v>346</v>
      </c>
      <c r="D5390">
        <v>22000</v>
      </c>
      <c r="E5390">
        <v>2000</v>
      </c>
      <c r="F5390" t="s">
        <v>16</v>
      </c>
      <c r="G5390" s="2">
        <v>83008</v>
      </c>
      <c r="H5390">
        <f t="shared" si="504"/>
        <v>6920000</v>
      </c>
      <c r="I5390">
        <f t="shared" si="505"/>
        <v>692000</v>
      </c>
      <c r="J5390" t="str">
        <f t="shared" si="506"/>
        <v>April</v>
      </c>
      <c r="K5390" t="str">
        <f t="shared" si="507"/>
        <v>2127</v>
      </c>
      <c r="L5390" t="str">
        <f t="shared" si="508"/>
        <v>High Discount</v>
      </c>
      <c r="M5390" t="str">
        <f t="shared" si="509"/>
        <v>Ok</v>
      </c>
      <c r="N5390" t="s">
        <v>10264</v>
      </c>
    </row>
    <row r="5391" spans="1:14" x14ac:dyDescent="0.35">
      <c r="A5391" t="s">
        <v>5409</v>
      </c>
      <c r="B5391" t="s">
        <v>21</v>
      </c>
      <c r="C5391">
        <v>71</v>
      </c>
      <c r="D5391">
        <v>22000</v>
      </c>
      <c r="E5391">
        <v>400</v>
      </c>
      <c r="F5391" t="s">
        <v>8</v>
      </c>
      <c r="G5391" s="2">
        <v>83015</v>
      </c>
      <c r="H5391">
        <f t="shared" si="504"/>
        <v>1533600</v>
      </c>
      <c r="I5391">
        <f t="shared" si="505"/>
        <v>28400</v>
      </c>
      <c r="J5391" t="str">
        <f t="shared" si="506"/>
        <v>April</v>
      </c>
      <c r="K5391" t="str">
        <f t="shared" si="507"/>
        <v>2127</v>
      </c>
      <c r="L5391" t="str">
        <f t="shared" si="508"/>
        <v>High Discount</v>
      </c>
      <c r="M5391" t="str">
        <f t="shared" si="509"/>
        <v>Ok</v>
      </c>
      <c r="N5391" t="s">
        <v>10264</v>
      </c>
    </row>
    <row r="5392" spans="1:14" x14ac:dyDescent="0.35">
      <c r="A5392" t="s">
        <v>5410</v>
      </c>
      <c r="B5392" t="s">
        <v>15</v>
      </c>
      <c r="C5392">
        <v>433</v>
      </c>
      <c r="D5392">
        <v>6000</v>
      </c>
      <c r="E5392">
        <v>5000</v>
      </c>
      <c r="F5392" t="s">
        <v>16</v>
      </c>
      <c r="G5392" s="2">
        <v>83022</v>
      </c>
      <c r="H5392">
        <f t="shared" si="504"/>
        <v>433000</v>
      </c>
      <c r="I5392">
        <f t="shared" si="505"/>
        <v>2165000</v>
      </c>
      <c r="J5392" t="str">
        <f t="shared" si="506"/>
        <v>April</v>
      </c>
      <c r="K5392" t="str">
        <f t="shared" si="507"/>
        <v>2127</v>
      </c>
      <c r="L5392" t="str">
        <f t="shared" si="508"/>
        <v>High Discount</v>
      </c>
      <c r="M5392" t="str">
        <f t="shared" si="509"/>
        <v>Ok</v>
      </c>
      <c r="N5392" t="s">
        <v>10264</v>
      </c>
    </row>
    <row r="5393" spans="1:14" x14ac:dyDescent="0.35">
      <c r="A5393" t="s">
        <v>5411</v>
      </c>
      <c r="B5393" t="s">
        <v>33</v>
      </c>
      <c r="C5393">
        <v>175</v>
      </c>
      <c r="D5393">
        <v>15000</v>
      </c>
      <c r="E5393">
        <v>1000</v>
      </c>
      <c r="F5393" t="s">
        <v>8</v>
      </c>
      <c r="G5393" s="2">
        <v>83029</v>
      </c>
      <c r="H5393">
        <f t="shared" si="504"/>
        <v>2450000</v>
      </c>
      <c r="I5393">
        <f t="shared" si="505"/>
        <v>175000</v>
      </c>
      <c r="J5393" t="str">
        <f t="shared" si="506"/>
        <v>April</v>
      </c>
      <c r="K5393" t="str">
        <f t="shared" si="507"/>
        <v>2127</v>
      </c>
      <c r="L5393" t="str">
        <f t="shared" si="508"/>
        <v>High Discount</v>
      </c>
      <c r="M5393" t="str">
        <f t="shared" si="509"/>
        <v>Ok</v>
      </c>
      <c r="N5393" t="s">
        <v>10264</v>
      </c>
    </row>
    <row r="5394" spans="1:14" x14ac:dyDescent="0.35">
      <c r="A5394" t="s">
        <v>5412</v>
      </c>
      <c r="B5394" t="s">
        <v>15</v>
      </c>
      <c r="C5394">
        <v>152</v>
      </c>
      <c r="D5394">
        <v>15000</v>
      </c>
      <c r="E5394">
        <v>400</v>
      </c>
      <c r="F5394" t="s">
        <v>46</v>
      </c>
      <c r="G5394" s="2">
        <v>83036</v>
      </c>
      <c r="H5394">
        <f t="shared" si="504"/>
        <v>2219200</v>
      </c>
      <c r="I5394">
        <f t="shared" si="505"/>
        <v>60800</v>
      </c>
      <c r="J5394" t="str">
        <f t="shared" si="506"/>
        <v>May</v>
      </c>
      <c r="K5394" t="str">
        <f t="shared" si="507"/>
        <v>2127</v>
      </c>
      <c r="L5394" t="str">
        <f t="shared" si="508"/>
        <v>High Discount</v>
      </c>
      <c r="M5394" t="str">
        <f t="shared" si="509"/>
        <v>Ok</v>
      </c>
      <c r="N5394" t="s">
        <v>10264</v>
      </c>
    </row>
    <row r="5395" spans="1:14" x14ac:dyDescent="0.35">
      <c r="A5395" t="s">
        <v>5413</v>
      </c>
      <c r="B5395" t="s">
        <v>43</v>
      </c>
      <c r="C5395">
        <v>159</v>
      </c>
      <c r="D5395">
        <v>5500</v>
      </c>
      <c r="E5395">
        <v>1000</v>
      </c>
      <c r="F5395" t="s">
        <v>11</v>
      </c>
      <c r="G5395" s="2">
        <v>83043</v>
      </c>
      <c r="H5395">
        <f t="shared" si="504"/>
        <v>715500</v>
      </c>
      <c r="I5395">
        <f t="shared" si="505"/>
        <v>159000</v>
      </c>
      <c r="J5395" t="str">
        <f t="shared" si="506"/>
        <v>May</v>
      </c>
      <c r="K5395" t="str">
        <f t="shared" si="507"/>
        <v>2127</v>
      </c>
      <c r="L5395" t="str">
        <f t="shared" si="508"/>
        <v>High Discount</v>
      </c>
      <c r="M5395" t="str">
        <f t="shared" si="509"/>
        <v>Ok</v>
      </c>
      <c r="N5395" t="s">
        <v>10264</v>
      </c>
    </row>
    <row r="5396" spans="1:14" x14ac:dyDescent="0.35">
      <c r="A5396" t="s">
        <v>5414</v>
      </c>
      <c r="B5396" t="s">
        <v>19</v>
      </c>
      <c r="C5396">
        <v>521</v>
      </c>
      <c r="D5396">
        <v>18000</v>
      </c>
      <c r="E5396">
        <v>300</v>
      </c>
      <c r="F5396" t="s">
        <v>46</v>
      </c>
      <c r="G5396" s="2">
        <v>83050</v>
      </c>
      <c r="H5396">
        <f t="shared" si="504"/>
        <v>9221700</v>
      </c>
      <c r="I5396">
        <f t="shared" si="505"/>
        <v>156300</v>
      </c>
      <c r="J5396" t="str">
        <f t="shared" si="506"/>
        <v>May</v>
      </c>
      <c r="K5396" t="str">
        <f t="shared" si="507"/>
        <v>2127</v>
      </c>
      <c r="L5396" t="str">
        <f t="shared" si="508"/>
        <v>Normal</v>
      </c>
      <c r="M5396" t="str">
        <f t="shared" si="509"/>
        <v>Ok</v>
      </c>
      <c r="N5396" t="s">
        <v>10264</v>
      </c>
    </row>
    <row r="5397" spans="1:14" x14ac:dyDescent="0.35">
      <c r="A5397" t="s">
        <v>5415</v>
      </c>
      <c r="B5397" t="s">
        <v>39</v>
      </c>
      <c r="C5397">
        <v>114</v>
      </c>
      <c r="D5397">
        <v>4500</v>
      </c>
      <c r="E5397">
        <v>200</v>
      </c>
      <c r="F5397" t="s">
        <v>11</v>
      </c>
      <c r="G5397" s="2">
        <v>83057</v>
      </c>
      <c r="H5397">
        <f t="shared" si="504"/>
        <v>490200</v>
      </c>
      <c r="I5397">
        <f t="shared" si="505"/>
        <v>22800</v>
      </c>
      <c r="J5397" t="str">
        <f t="shared" si="506"/>
        <v>May</v>
      </c>
      <c r="K5397" t="str">
        <f t="shared" si="507"/>
        <v>2127</v>
      </c>
      <c r="L5397" t="str">
        <f t="shared" si="508"/>
        <v>High Discount</v>
      </c>
      <c r="M5397" t="str">
        <f t="shared" si="509"/>
        <v>Ok</v>
      </c>
      <c r="N5397" t="s">
        <v>10264</v>
      </c>
    </row>
    <row r="5398" spans="1:14" x14ac:dyDescent="0.35">
      <c r="A5398" t="s">
        <v>5416</v>
      </c>
      <c r="B5398" t="s">
        <v>19</v>
      </c>
      <c r="C5398">
        <v>521</v>
      </c>
      <c r="D5398">
        <v>800</v>
      </c>
      <c r="E5398">
        <v>1500</v>
      </c>
      <c r="F5398" t="s">
        <v>16</v>
      </c>
      <c r="G5398" s="2">
        <v>83064</v>
      </c>
      <c r="H5398">
        <f t="shared" si="504"/>
        <v>0</v>
      </c>
      <c r="I5398">
        <f t="shared" si="505"/>
        <v>781500</v>
      </c>
      <c r="J5398" t="str">
        <f t="shared" si="506"/>
        <v>June</v>
      </c>
      <c r="K5398" t="str">
        <f t="shared" si="507"/>
        <v>2127</v>
      </c>
      <c r="L5398" t="str">
        <f t="shared" si="508"/>
        <v>High Discount</v>
      </c>
      <c r="M5398" t="str">
        <f t="shared" si="509"/>
        <v>Zero Sales</v>
      </c>
      <c r="N5398" t="s">
        <v>10264</v>
      </c>
    </row>
    <row r="5399" spans="1:14" x14ac:dyDescent="0.35">
      <c r="A5399" t="s">
        <v>5417</v>
      </c>
      <c r="B5399" t="s">
        <v>15</v>
      </c>
      <c r="C5399">
        <v>125</v>
      </c>
      <c r="D5399">
        <v>22000</v>
      </c>
      <c r="E5399">
        <v>200</v>
      </c>
      <c r="F5399" t="s">
        <v>11</v>
      </c>
      <c r="G5399" s="2">
        <v>83071</v>
      </c>
      <c r="H5399">
        <f t="shared" si="504"/>
        <v>2725000</v>
      </c>
      <c r="I5399">
        <f t="shared" si="505"/>
        <v>25000</v>
      </c>
      <c r="J5399" t="str">
        <f t="shared" si="506"/>
        <v>June</v>
      </c>
      <c r="K5399" t="str">
        <f t="shared" si="507"/>
        <v>2127</v>
      </c>
      <c r="L5399" t="str">
        <f t="shared" si="508"/>
        <v>High Discount</v>
      </c>
      <c r="M5399" t="str">
        <f t="shared" si="509"/>
        <v>Ok</v>
      </c>
      <c r="N5399" t="s">
        <v>10264</v>
      </c>
    </row>
    <row r="5400" spans="1:14" x14ac:dyDescent="0.35">
      <c r="A5400" t="s">
        <v>5418</v>
      </c>
      <c r="B5400" t="s">
        <v>30</v>
      </c>
      <c r="C5400">
        <v>68</v>
      </c>
      <c r="D5400">
        <v>4500</v>
      </c>
      <c r="E5400">
        <v>500</v>
      </c>
      <c r="F5400" t="s">
        <v>8</v>
      </c>
      <c r="G5400" s="2">
        <v>83078</v>
      </c>
      <c r="H5400">
        <f t="shared" si="504"/>
        <v>272000</v>
      </c>
      <c r="I5400">
        <f t="shared" si="505"/>
        <v>34000</v>
      </c>
      <c r="J5400" t="str">
        <f t="shared" si="506"/>
        <v>June</v>
      </c>
      <c r="K5400" t="str">
        <f t="shared" si="507"/>
        <v>2127</v>
      </c>
      <c r="L5400" t="str">
        <f t="shared" si="508"/>
        <v>High Discount</v>
      </c>
      <c r="M5400" t="str">
        <f t="shared" si="509"/>
        <v>Ok</v>
      </c>
      <c r="N5400" t="s">
        <v>10264</v>
      </c>
    </row>
    <row r="5401" spans="1:14" x14ac:dyDescent="0.35">
      <c r="A5401" t="s">
        <v>5419</v>
      </c>
      <c r="B5401" t="s">
        <v>7</v>
      </c>
      <c r="C5401">
        <v>433</v>
      </c>
      <c r="D5401">
        <v>4500</v>
      </c>
      <c r="E5401">
        <v>500</v>
      </c>
      <c r="F5401" t="s">
        <v>8</v>
      </c>
      <c r="G5401" s="2">
        <v>83085</v>
      </c>
      <c r="H5401">
        <f t="shared" si="504"/>
        <v>1732000</v>
      </c>
      <c r="I5401">
        <f t="shared" si="505"/>
        <v>216500</v>
      </c>
      <c r="J5401" t="str">
        <f t="shared" si="506"/>
        <v>June</v>
      </c>
      <c r="K5401" t="str">
        <f t="shared" si="507"/>
        <v>2127</v>
      </c>
      <c r="L5401" t="str">
        <f t="shared" si="508"/>
        <v>High Discount</v>
      </c>
      <c r="M5401" t="str">
        <f t="shared" si="509"/>
        <v>Ok</v>
      </c>
      <c r="N5401" t="s">
        <v>10264</v>
      </c>
    </row>
    <row r="5402" spans="1:14" x14ac:dyDescent="0.35">
      <c r="A5402" t="s">
        <v>5420</v>
      </c>
      <c r="B5402" t="s">
        <v>43</v>
      </c>
      <c r="C5402">
        <v>239</v>
      </c>
      <c r="D5402">
        <v>800</v>
      </c>
      <c r="E5402">
        <v>1500</v>
      </c>
      <c r="F5402" t="s">
        <v>46</v>
      </c>
      <c r="G5402" s="2">
        <v>83092</v>
      </c>
      <c r="H5402">
        <f t="shared" si="504"/>
        <v>0</v>
      </c>
      <c r="I5402">
        <f t="shared" si="505"/>
        <v>358500</v>
      </c>
      <c r="J5402" t="str">
        <f t="shared" si="506"/>
        <v>June</v>
      </c>
      <c r="K5402" t="str">
        <f t="shared" si="507"/>
        <v>2127</v>
      </c>
      <c r="L5402" t="str">
        <f t="shared" si="508"/>
        <v>High Discount</v>
      </c>
      <c r="M5402" t="str">
        <f t="shared" si="509"/>
        <v>Zero Sales</v>
      </c>
      <c r="N5402" t="s">
        <v>10264</v>
      </c>
    </row>
    <row r="5403" spans="1:14" x14ac:dyDescent="0.35">
      <c r="A5403" t="s">
        <v>5421</v>
      </c>
      <c r="B5403" t="s">
        <v>30</v>
      </c>
      <c r="C5403">
        <v>409</v>
      </c>
      <c r="D5403">
        <v>5500</v>
      </c>
      <c r="E5403">
        <v>500</v>
      </c>
      <c r="F5403" t="s">
        <v>16</v>
      </c>
      <c r="G5403" s="2">
        <v>83099</v>
      </c>
      <c r="H5403">
        <f t="shared" si="504"/>
        <v>2045000</v>
      </c>
      <c r="I5403">
        <f t="shared" si="505"/>
        <v>204500</v>
      </c>
      <c r="J5403" t="str">
        <f t="shared" si="506"/>
        <v>July</v>
      </c>
      <c r="K5403" t="str">
        <f t="shared" si="507"/>
        <v>2127</v>
      </c>
      <c r="L5403" t="str">
        <f t="shared" si="508"/>
        <v>High Discount</v>
      </c>
      <c r="M5403" t="str">
        <f t="shared" si="509"/>
        <v>Ok</v>
      </c>
      <c r="N5403" t="s">
        <v>10264</v>
      </c>
    </row>
    <row r="5404" spans="1:14" x14ac:dyDescent="0.35">
      <c r="A5404" t="s">
        <v>5422</v>
      </c>
      <c r="B5404" t="s">
        <v>15</v>
      </c>
      <c r="C5404">
        <v>501</v>
      </c>
      <c r="D5404">
        <v>800</v>
      </c>
      <c r="E5404">
        <v>1500</v>
      </c>
      <c r="F5404" t="s">
        <v>8</v>
      </c>
      <c r="G5404" s="2">
        <v>83106</v>
      </c>
      <c r="H5404">
        <f t="shared" si="504"/>
        <v>0</v>
      </c>
      <c r="I5404">
        <f t="shared" si="505"/>
        <v>751500</v>
      </c>
      <c r="J5404" t="str">
        <f t="shared" si="506"/>
        <v>July</v>
      </c>
      <c r="K5404" t="str">
        <f t="shared" si="507"/>
        <v>2127</v>
      </c>
      <c r="L5404" t="str">
        <f t="shared" si="508"/>
        <v>High Discount</v>
      </c>
      <c r="M5404" t="str">
        <f t="shared" si="509"/>
        <v>Zero Sales</v>
      </c>
      <c r="N5404" t="s">
        <v>10264</v>
      </c>
    </row>
    <row r="5405" spans="1:14" x14ac:dyDescent="0.35">
      <c r="A5405" t="s">
        <v>5423</v>
      </c>
      <c r="B5405" t="s">
        <v>7</v>
      </c>
      <c r="C5405">
        <v>128</v>
      </c>
      <c r="D5405">
        <v>6000</v>
      </c>
      <c r="E5405">
        <v>1500</v>
      </c>
      <c r="F5405" t="s">
        <v>46</v>
      </c>
      <c r="G5405" s="2">
        <v>83113</v>
      </c>
      <c r="H5405">
        <f t="shared" si="504"/>
        <v>576000</v>
      </c>
      <c r="I5405">
        <f t="shared" si="505"/>
        <v>192000</v>
      </c>
      <c r="J5405" t="str">
        <f t="shared" si="506"/>
        <v>July</v>
      </c>
      <c r="K5405" t="str">
        <f t="shared" si="507"/>
        <v>2127</v>
      </c>
      <c r="L5405" t="str">
        <f t="shared" si="508"/>
        <v>High Discount</v>
      </c>
      <c r="M5405" t="str">
        <f t="shared" si="509"/>
        <v>Ok</v>
      </c>
      <c r="N5405" t="s">
        <v>10264</v>
      </c>
    </row>
    <row r="5406" spans="1:14" x14ac:dyDescent="0.35">
      <c r="A5406" t="s">
        <v>5424</v>
      </c>
      <c r="B5406" t="s">
        <v>39</v>
      </c>
      <c r="C5406">
        <v>221</v>
      </c>
      <c r="D5406">
        <v>6000</v>
      </c>
      <c r="E5406">
        <v>500</v>
      </c>
      <c r="F5406" t="s">
        <v>16</v>
      </c>
      <c r="G5406" s="2">
        <v>83120</v>
      </c>
      <c r="H5406">
        <f t="shared" si="504"/>
        <v>1215500</v>
      </c>
      <c r="I5406">
        <f t="shared" si="505"/>
        <v>110500</v>
      </c>
      <c r="J5406" t="str">
        <f t="shared" si="506"/>
        <v>July</v>
      </c>
      <c r="K5406" t="str">
        <f t="shared" si="507"/>
        <v>2127</v>
      </c>
      <c r="L5406" t="str">
        <f t="shared" si="508"/>
        <v>High Discount</v>
      </c>
      <c r="M5406" t="str">
        <f t="shared" si="509"/>
        <v>Ok</v>
      </c>
      <c r="N5406" t="s">
        <v>10264</v>
      </c>
    </row>
    <row r="5407" spans="1:14" x14ac:dyDescent="0.35">
      <c r="A5407" t="s">
        <v>5425</v>
      </c>
      <c r="B5407" t="s">
        <v>15</v>
      </c>
      <c r="C5407">
        <v>261</v>
      </c>
      <c r="D5407">
        <v>800</v>
      </c>
      <c r="E5407">
        <v>3000</v>
      </c>
      <c r="F5407" t="s">
        <v>16</v>
      </c>
      <c r="G5407" s="2">
        <v>83127</v>
      </c>
      <c r="H5407">
        <f t="shared" si="504"/>
        <v>0</v>
      </c>
      <c r="I5407">
        <f t="shared" si="505"/>
        <v>783000</v>
      </c>
      <c r="J5407" t="str">
        <f t="shared" si="506"/>
        <v>August</v>
      </c>
      <c r="K5407" t="str">
        <f t="shared" si="507"/>
        <v>2127</v>
      </c>
      <c r="L5407" t="str">
        <f t="shared" si="508"/>
        <v>High Discount</v>
      </c>
      <c r="M5407" t="str">
        <f t="shared" si="509"/>
        <v>Zero Sales</v>
      </c>
      <c r="N5407" t="s">
        <v>10264</v>
      </c>
    </row>
    <row r="5408" spans="1:14" x14ac:dyDescent="0.35">
      <c r="A5408" t="s">
        <v>5426</v>
      </c>
      <c r="B5408" t="s">
        <v>33</v>
      </c>
      <c r="C5408">
        <v>494</v>
      </c>
      <c r="D5408">
        <v>15000</v>
      </c>
      <c r="E5408">
        <v>1500</v>
      </c>
      <c r="F5408" t="s">
        <v>46</v>
      </c>
      <c r="G5408" s="2">
        <v>83134</v>
      </c>
      <c r="H5408">
        <f t="shared" si="504"/>
        <v>6669000</v>
      </c>
      <c r="I5408">
        <f t="shared" si="505"/>
        <v>741000</v>
      </c>
      <c r="J5408" t="str">
        <f t="shared" si="506"/>
        <v>August</v>
      </c>
      <c r="K5408" t="str">
        <f t="shared" si="507"/>
        <v>2127</v>
      </c>
      <c r="L5408" t="str">
        <f t="shared" si="508"/>
        <v>High Discount</v>
      </c>
      <c r="M5408" t="str">
        <f t="shared" si="509"/>
        <v>Ok</v>
      </c>
      <c r="N5408" t="s">
        <v>10264</v>
      </c>
    </row>
    <row r="5409" spans="1:14" x14ac:dyDescent="0.35">
      <c r="A5409" t="s">
        <v>5427</v>
      </c>
      <c r="B5409" t="s">
        <v>10</v>
      </c>
      <c r="C5409">
        <v>198</v>
      </c>
      <c r="D5409">
        <v>12000</v>
      </c>
      <c r="E5409">
        <v>5000</v>
      </c>
      <c r="F5409" t="s">
        <v>8</v>
      </c>
      <c r="G5409" s="2">
        <v>83141</v>
      </c>
      <c r="H5409">
        <f t="shared" si="504"/>
        <v>1386000</v>
      </c>
      <c r="I5409">
        <f t="shared" si="505"/>
        <v>990000</v>
      </c>
      <c r="J5409" t="str">
        <f t="shared" si="506"/>
        <v>August</v>
      </c>
      <c r="K5409" t="str">
        <f t="shared" si="507"/>
        <v>2127</v>
      </c>
      <c r="L5409" t="str">
        <f t="shared" si="508"/>
        <v>High Discount</v>
      </c>
      <c r="M5409" t="str">
        <f t="shared" si="509"/>
        <v>Ok</v>
      </c>
      <c r="N5409" t="s">
        <v>10264</v>
      </c>
    </row>
    <row r="5410" spans="1:14" x14ac:dyDescent="0.35">
      <c r="A5410" t="s">
        <v>5428</v>
      </c>
      <c r="B5410" t="s">
        <v>7</v>
      </c>
      <c r="C5410">
        <v>59</v>
      </c>
      <c r="D5410">
        <v>45000</v>
      </c>
      <c r="E5410">
        <v>5000</v>
      </c>
      <c r="F5410" t="s">
        <v>8</v>
      </c>
      <c r="G5410" s="2">
        <v>83148</v>
      </c>
      <c r="H5410">
        <f t="shared" si="504"/>
        <v>2360000</v>
      </c>
      <c r="I5410">
        <f t="shared" si="505"/>
        <v>295000</v>
      </c>
      <c r="J5410" t="str">
        <f t="shared" si="506"/>
        <v>August</v>
      </c>
      <c r="K5410" t="str">
        <f t="shared" si="507"/>
        <v>2127</v>
      </c>
      <c r="L5410" t="str">
        <f t="shared" si="508"/>
        <v>High Discount</v>
      </c>
      <c r="M5410" t="str">
        <f t="shared" si="509"/>
        <v>Ok</v>
      </c>
      <c r="N5410" t="s">
        <v>10264</v>
      </c>
    </row>
    <row r="5411" spans="1:14" x14ac:dyDescent="0.35">
      <c r="A5411" t="s">
        <v>5429</v>
      </c>
      <c r="B5411" t="s">
        <v>15</v>
      </c>
      <c r="C5411">
        <v>591</v>
      </c>
      <c r="D5411">
        <v>12000</v>
      </c>
      <c r="E5411">
        <v>500</v>
      </c>
      <c r="F5411" t="s">
        <v>46</v>
      </c>
      <c r="G5411" s="2">
        <v>83155</v>
      </c>
      <c r="H5411">
        <f t="shared" si="504"/>
        <v>6796500</v>
      </c>
      <c r="I5411">
        <f t="shared" si="505"/>
        <v>295500</v>
      </c>
      <c r="J5411" t="str">
        <f t="shared" si="506"/>
        <v>September</v>
      </c>
      <c r="K5411" t="str">
        <f t="shared" si="507"/>
        <v>2127</v>
      </c>
      <c r="L5411" t="str">
        <f t="shared" si="508"/>
        <v>Normal</v>
      </c>
      <c r="M5411" t="str">
        <f t="shared" si="509"/>
        <v>Ok</v>
      </c>
      <c r="N5411" t="s">
        <v>10264</v>
      </c>
    </row>
    <row r="5412" spans="1:14" x14ac:dyDescent="0.35">
      <c r="A5412" t="s">
        <v>5430</v>
      </c>
      <c r="B5412" t="s">
        <v>30</v>
      </c>
      <c r="C5412">
        <v>104</v>
      </c>
      <c r="D5412">
        <v>6000</v>
      </c>
      <c r="E5412">
        <v>1500</v>
      </c>
      <c r="F5412" t="s">
        <v>8</v>
      </c>
      <c r="G5412" s="2">
        <v>83162</v>
      </c>
      <c r="H5412">
        <f t="shared" si="504"/>
        <v>468000</v>
      </c>
      <c r="I5412">
        <f t="shared" si="505"/>
        <v>156000</v>
      </c>
      <c r="J5412" t="str">
        <f t="shared" si="506"/>
        <v>September</v>
      </c>
      <c r="K5412" t="str">
        <f t="shared" si="507"/>
        <v>2127</v>
      </c>
      <c r="L5412" t="str">
        <f t="shared" si="508"/>
        <v>High Discount</v>
      </c>
      <c r="M5412" t="str">
        <f t="shared" si="509"/>
        <v>Ok</v>
      </c>
      <c r="N5412" t="s">
        <v>10264</v>
      </c>
    </row>
    <row r="5413" spans="1:14" x14ac:dyDescent="0.35">
      <c r="A5413" t="s">
        <v>5431</v>
      </c>
      <c r="B5413" t="s">
        <v>33</v>
      </c>
      <c r="C5413">
        <v>229</v>
      </c>
      <c r="D5413">
        <v>6000</v>
      </c>
      <c r="E5413">
        <v>100</v>
      </c>
      <c r="F5413" t="s">
        <v>46</v>
      </c>
      <c r="G5413" s="2">
        <v>83169</v>
      </c>
      <c r="H5413">
        <f t="shared" si="504"/>
        <v>1351100</v>
      </c>
      <c r="I5413">
        <f t="shared" si="505"/>
        <v>22900</v>
      </c>
      <c r="J5413" t="str">
        <f t="shared" si="506"/>
        <v>September</v>
      </c>
      <c r="K5413" t="str">
        <f t="shared" si="507"/>
        <v>2127</v>
      </c>
      <c r="L5413" t="str">
        <f t="shared" si="508"/>
        <v>Normal</v>
      </c>
      <c r="M5413" t="str">
        <f t="shared" si="509"/>
        <v>Ok</v>
      </c>
      <c r="N5413" t="s">
        <v>10264</v>
      </c>
    </row>
    <row r="5414" spans="1:14" x14ac:dyDescent="0.35">
      <c r="A5414" t="s">
        <v>5432</v>
      </c>
      <c r="B5414" t="s">
        <v>21</v>
      </c>
      <c r="C5414">
        <v>430</v>
      </c>
      <c r="D5414">
        <v>18000</v>
      </c>
      <c r="E5414">
        <v>200</v>
      </c>
      <c r="F5414" t="s">
        <v>8</v>
      </c>
      <c r="G5414" s="2">
        <v>83176</v>
      </c>
      <c r="H5414">
        <f t="shared" si="504"/>
        <v>7654000</v>
      </c>
      <c r="I5414">
        <f t="shared" si="505"/>
        <v>86000</v>
      </c>
      <c r="J5414" t="str">
        <f t="shared" si="506"/>
        <v>September</v>
      </c>
      <c r="K5414" t="str">
        <f t="shared" si="507"/>
        <v>2127</v>
      </c>
      <c r="L5414" t="str">
        <f t="shared" si="508"/>
        <v>Normal</v>
      </c>
      <c r="M5414" t="str">
        <f t="shared" si="509"/>
        <v>Ok</v>
      </c>
      <c r="N5414" t="s">
        <v>10264</v>
      </c>
    </row>
    <row r="5415" spans="1:14" x14ac:dyDescent="0.35">
      <c r="A5415" t="s">
        <v>5433</v>
      </c>
      <c r="B5415" t="s">
        <v>7</v>
      </c>
      <c r="C5415">
        <v>471</v>
      </c>
      <c r="D5415">
        <v>15000</v>
      </c>
      <c r="E5415">
        <v>400</v>
      </c>
      <c r="F5415" t="s">
        <v>8</v>
      </c>
      <c r="G5415" s="2">
        <v>83183</v>
      </c>
      <c r="H5415">
        <f t="shared" si="504"/>
        <v>6876600</v>
      </c>
      <c r="I5415">
        <f t="shared" si="505"/>
        <v>188400</v>
      </c>
      <c r="J5415" t="str">
        <f t="shared" si="506"/>
        <v>September</v>
      </c>
      <c r="K5415" t="str">
        <f t="shared" si="507"/>
        <v>2127</v>
      </c>
      <c r="L5415" t="str">
        <f t="shared" si="508"/>
        <v>Normal</v>
      </c>
      <c r="M5415" t="str">
        <f t="shared" si="509"/>
        <v>Ok</v>
      </c>
      <c r="N5415" t="s">
        <v>10264</v>
      </c>
    </row>
    <row r="5416" spans="1:14" x14ac:dyDescent="0.35">
      <c r="A5416" t="s">
        <v>5434</v>
      </c>
      <c r="B5416" t="s">
        <v>33</v>
      </c>
      <c r="C5416">
        <v>500</v>
      </c>
      <c r="D5416">
        <v>45000</v>
      </c>
      <c r="E5416">
        <v>100</v>
      </c>
      <c r="F5416" t="s">
        <v>46</v>
      </c>
      <c r="G5416" s="2">
        <v>83190</v>
      </c>
      <c r="H5416">
        <f t="shared" si="504"/>
        <v>22450000</v>
      </c>
      <c r="I5416">
        <f t="shared" si="505"/>
        <v>50000</v>
      </c>
      <c r="J5416" t="str">
        <f t="shared" si="506"/>
        <v>October</v>
      </c>
      <c r="K5416" t="str">
        <f t="shared" si="507"/>
        <v>2127</v>
      </c>
      <c r="L5416" t="str">
        <f t="shared" si="508"/>
        <v>Normal</v>
      </c>
      <c r="M5416" t="str">
        <f t="shared" si="509"/>
        <v>Ok</v>
      </c>
      <c r="N5416" t="s">
        <v>10264</v>
      </c>
    </row>
    <row r="5417" spans="1:14" x14ac:dyDescent="0.35">
      <c r="A5417" t="s">
        <v>5435</v>
      </c>
      <c r="B5417" t="s">
        <v>30</v>
      </c>
      <c r="C5417">
        <v>142</v>
      </c>
      <c r="D5417">
        <v>18000</v>
      </c>
      <c r="E5417">
        <v>1500</v>
      </c>
      <c r="F5417" t="s">
        <v>46</v>
      </c>
      <c r="G5417" s="2">
        <v>83197</v>
      </c>
      <c r="H5417">
        <f t="shared" si="504"/>
        <v>2343000</v>
      </c>
      <c r="I5417">
        <f t="shared" si="505"/>
        <v>213000</v>
      </c>
      <c r="J5417" t="str">
        <f t="shared" si="506"/>
        <v>October</v>
      </c>
      <c r="K5417" t="str">
        <f t="shared" si="507"/>
        <v>2127</v>
      </c>
      <c r="L5417" t="str">
        <f t="shared" si="508"/>
        <v>High Discount</v>
      </c>
      <c r="M5417" t="str">
        <f t="shared" si="509"/>
        <v>Ok</v>
      </c>
      <c r="N5417" t="s">
        <v>10264</v>
      </c>
    </row>
    <row r="5418" spans="1:14" x14ac:dyDescent="0.35">
      <c r="A5418" t="s">
        <v>5436</v>
      </c>
      <c r="B5418" t="s">
        <v>15</v>
      </c>
      <c r="C5418">
        <v>569</v>
      </c>
      <c r="D5418">
        <v>6000</v>
      </c>
      <c r="E5418">
        <v>1500</v>
      </c>
      <c r="F5418" t="s">
        <v>8</v>
      </c>
      <c r="G5418" s="2">
        <v>83204</v>
      </c>
      <c r="H5418">
        <f t="shared" si="504"/>
        <v>2560500</v>
      </c>
      <c r="I5418">
        <f t="shared" si="505"/>
        <v>853500</v>
      </c>
      <c r="J5418" t="str">
        <f t="shared" si="506"/>
        <v>October</v>
      </c>
      <c r="K5418" t="str">
        <f t="shared" si="507"/>
        <v>2127</v>
      </c>
      <c r="L5418" t="str">
        <f t="shared" si="508"/>
        <v>High Discount</v>
      </c>
      <c r="M5418" t="str">
        <f t="shared" si="509"/>
        <v>Ok</v>
      </c>
      <c r="N5418" t="s">
        <v>10264</v>
      </c>
    </row>
    <row r="5419" spans="1:14" x14ac:dyDescent="0.35">
      <c r="A5419" t="s">
        <v>5437</v>
      </c>
      <c r="B5419" t="s">
        <v>19</v>
      </c>
      <c r="C5419">
        <v>462</v>
      </c>
      <c r="D5419">
        <v>5500</v>
      </c>
      <c r="E5419">
        <v>1000</v>
      </c>
      <c r="F5419" t="s">
        <v>46</v>
      </c>
      <c r="G5419" s="2">
        <v>83211</v>
      </c>
      <c r="H5419">
        <f t="shared" si="504"/>
        <v>2079000</v>
      </c>
      <c r="I5419">
        <f t="shared" si="505"/>
        <v>462000</v>
      </c>
      <c r="J5419" t="str">
        <f t="shared" si="506"/>
        <v>October</v>
      </c>
      <c r="K5419" t="str">
        <f t="shared" si="507"/>
        <v>2127</v>
      </c>
      <c r="L5419" t="str">
        <f t="shared" si="508"/>
        <v>High Discount</v>
      </c>
      <c r="M5419" t="str">
        <f t="shared" si="509"/>
        <v>Ok</v>
      </c>
      <c r="N5419" t="s">
        <v>10264</v>
      </c>
    </row>
    <row r="5420" spans="1:14" x14ac:dyDescent="0.35">
      <c r="A5420" t="s">
        <v>5438</v>
      </c>
      <c r="B5420" t="s">
        <v>39</v>
      </c>
      <c r="C5420">
        <v>443</v>
      </c>
      <c r="D5420">
        <v>12000</v>
      </c>
      <c r="E5420">
        <v>5000</v>
      </c>
      <c r="F5420" t="s">
        <v>8</v>
      </c>
      <c r="G5420" s="2">
        <v>83218</v>
      </c>
      <c r="H5420">
        <f t="shared" si="504"/>
        <v>3101000</v>
      </c>
      <c r="I5420">
        <f t="shared" si="505"/>
        <v>2215000</v>
      </c>
      <c r="J5420" t="str">
        <f t="shared" si="506"/>
        <v>November</v>
      </c>
      <c r="K5420" t="str">
        <f t="shared" si="507"/>
        <v>2127</v>
      </c>
      <c r="L5420" t="str">
        <f t="shared" si="508"/>
        <v>High Discount</v>
      </c>
      <c r="M5420" t="str">
        <f t="shared" si="509"/>
        <v>Ok</v>
      </c>
      <c r="N5420" t="s">
        <v>10264</v>
      </c>
    </row>
    <row r="5421" spans="1:14" x14ac:dyDescent="0.35">
      <c r="A5421" t="s">
        <v>5439</v>
      </c>
      <c r="B5421" t="s">
        <v>19</v>
      </c>
      <c r="C5421">
        <v>380</v>
      </c>
      <c r="D5421">
        <v>22000</v>
      </c>
      <c r="E5421">
        <v>300</v>
      </c>
      <c r="F5421" t="s">
        <v>11</v>
      </c>
      <c r="G5421" s="2">
        <v>83225</v>
      </c>
      <c r="H5421">
        <f t="shared" si="504"/>
        <v>8246000</v>
      </c>
      <c r="I5421">
        <f t="shared" si="505"/>
        <v>114000</v>
      </c>
      <c r="J5421" t="str">
        <f t="shared" si="506"/>
        <v>November</v>
      </c>
      <c r="K5421" t="str">
        <f t="shared" si="507"/>
        <v>2127</v>
      </c>
      <c r="L5421" t="str">
        <f t="shared" si="508"/>
        <v>Normal</v>
      </c>
      <c r="M5421" t="str">
        <f t="shared" si="509"/>
        <v>Ok</v>
      </c>
      <c r="N5421" t="s">
        <v>10264</v>
      </c>
    </row>
    <row r="5422" spans="1:14" x14ac:dyDescent="0.35">
      <c r="A5422" t="s">
        <v>5440</v>
      </c>
      <c r="B5422" t="s">
        <v>10</v>
      </c>
      <c r="C5422">
        <v>482</v>
      </c>
      <c r="D5422">
        <v>18000</v>
      </c>
      <c r="E5422">
        <v>400</v>
      </c>
      <c r="F5422" t="s">
        <v>16</v>
      </c>
      <c r="G5422" s="2">
        <v>83232</v>
      </c>
      <c r="H5422">
        <f t="shared" si="504"/>
        <v>8483200</v>
      </c>
      <c r="I5422">
        <f t="shared" si="505"/>
        <v>192800</v>
      </c>
      <c r="J5422" t="str">
        <f t="shared" si="506"/>
        <v>November</v>
      </c>
      <c r="K5422" t="str">
        <f t="shared" si="507"/>
        <v>2127</v>
      </c>
      <c r="L5422" t="str">
        <f t="shared" si="508"/>
        <v>Normal</v>
      </c>
      <c r="M5422" t="str">
        <f t="shared" si="509"/>
        <v>Ok</v>
      </c>
      <c r="N5422" t="s">
        <v>10264</v>
      </c>
    </row>
    <row r="5423" spans="1:14" x14ac:dyDescent="0.35">
      <c r="A5423" t="s">
        <v>5441</v>
      </c>
      <c r="B5423" t="s">
        <v>33</v>
      </c>
      <c r="C5423">
        <v>212</v>
      </c>
      <c r="D5423">
        <v>800</v>
      </c>
      <c r="E5423">
        <v>2000</v>
      </c>
      <c r="F5423" t="s">
        <v>16</v>
      </c>
      <c r="G5423" s="2">
        <v>83239</v>
      </c>
      <c r="H5423">
        <f t="shared" si="504"/>
        <v>0</v>
      </c>
      <c r="I5423">
        <f t="shared" si="505"/>
        <v>424000</v>
      </c>
      <c r="J5423" t="str">
        <f t="shared" si="506"/>
        <v>November</v>
      </c>
      <c r="K5423" t="str">
        <f t="shared" si="507"/>
        <v>2127</v>
      </c>
      <c r="L5423" t="str">
        <f t="shared" si="508"/>
        <v>High Discount</v>
      </c>
      <c r="M5423" t="str">
        <f t="shared" si="509"/>
        <v>Zero Sales</v>
      </c>
      <c r="N5423" t="s">
        <v>10264</v>
      </c>
    </row>
    <row r="5424" spans="1:14" x14ac:dyDescent="0.35">
      <c r="A5424" t="s">
        <v>5442</v>
      </c>
      <c r="B5424" t="s">
        <v>10</v>
      </c>
      <c r="C5424">
        <v>89</v>
      </c>
      <c r="D5424">
        <v>12000</v>
      </c>
      <c r="E5424">
        <v>1500</v>
      </c>
      <c r="F5424" t="s">
        <v>8</v>
      </c>
      <c r="G5424" s="2">
        <v>83246</v>
      </c>
      <c r="H5424">
        <f t="shared" si="504"/>
        <v>934500</v>
      </c>
      <c r="I5424">
        <f t="shared" si="505"/>
        <v>133500</v>
      </c>
      <c r="J5424" t="str">
        <f t="shared" si="506"/>
        <v>December</v>
      </c>
      <c r="K5424" t="str">
        <f t="shared" si="507"/>
        <v>2127</v>
      </c>
      <c r="L5424" t="str">
        <f t="shared" si="508"/>
        <v>High Discount</v>
      </c>
      <c r="M5424" t="str">
        <f t="shared" si="509"/>
        <v>Ok</v>
      </c>
      <c r="N5424" t="s">
        <v>10264</v>
      </c>
    </row>
    <row r="5425" spans="1:14" x14ac:dyDescent="0.35">
      <c r="A5425" t="s">
        <v>5443</v>
      </c>
      <c r="B5425" t="s">
        <v>39</v>
      </c>
      <c r="C5425">
        <v>134</v>
      </c>
      <c r="D5425">
        <v>22000</v>
      </c>
      <c r="E5425">
        <v>300</v>
      </c>
      <c r="F5425" t="s">
        <v>16</v>
      </c>
      <c r="G5425" s="2">
        <v>83253</v>
      </c>
      <c r="H5425">
        <f t="shared" si="504"/>
        <v>2907800</v>
      </c>
      <c r="I5425">
        <f t="shared" si="505"/>
        <v>40200</v>
      </c>
      <c r="J5425" t="str">
        <f t="shared" si="506"/>
        <v>December</v>
      </c>
      <c r="K5425" t="str">
        <f t="shared" si="507"/>
        <v>2127</v>
      </c>
      <c r="L5425" t="str">
        <f t="shared" si="508"/>
        <v>High Discount</v>
      </c>
      <c r="M5425" t="str">
        <f t="shared" si="509"/>
        <v>Ok</v>
      </c>
      <c r="N5425" t="s">
        <v>10264</v>
      </c>
    </row>
    <row r="5426" spans="1:14" x14ac:dyDescent="0.35">
      <c r="A5426" t="s">
        <v>5444</v>
      </c>
      <c r="B5426" t="s">
        <v>33</v>
      </c>
      <c r="C5426">
        <v>140</v>
      </c>
      <c r="D5426">
        <v>22000</v>
      </c>
      <c r="E5426">
        <v>200</v>
      </c>
      <c r="F5426" t="s">
        <v>8</v>
      </c>
      <c r="G5426" s="2">
        <v>83260</v>
      </c>
      <c r="H5426">
        <f t="shared" si="504"/>
        <v>3052000</v>
      </c>
      <c r="I5426">
        <f t="shared" si="505"/>
        <v>28000</v>
      </c>
      <c r="J5426" t="str">
        <f t="shared" si="506"/>
        <v>December</v>
      </c>
      <c r="K5426" t="str">
        <f t="shared" si="507"/>
        <v>2127</v>
      </c>
      <c r="L5426" t="str">
        <f t="shared" si="508"/>
        <v>High Discount</v>
      </c>
      <c r="M5426" t="str">
        <f t="shared" si="509"/>
        <v>Ok</v>
      </c>
      <c r="N5426" t="s">
        <v>10264</v>
      </c>
    </row>
    <row r="5427" spans="1:14" x14ac:dyDescent="0.35">
      <c r="A5427" t="s">
        <v>5445</v>
      </c>
      <c r="B5427" t="s">
        <v>13</v>
      </c>
      <c r="C5427">
        <v>533</v>
      </c>
      <c r="D5427">
        <v>5500</v>
      </c>
      <c r="E5427">
        <v>1500</v>
      </c>
      <c r="F5427" t="s">
        <v>46</v>
      </c>
      <c r="G5427" s="2">
        <v>83267</v>
      </c>
      <c r="H5427">
        <f t="shared" si="504"/>
        <v>2132000</v>
      </c>
      <c r="I5427">
        <f t="shared" si="505"/>
        <v>799500</v>
      </c>
      <c r="J5427" t="str">
        <f t="shared" si="506"/>
        <v>December</v>
      </c>
      <c r="K5427" t="str">
        <f t="shared" si="507"/>
        <v>2127</v>
      </c>
      <c r="L5427" t="str">
        <f t="shared" si="508"/>
        <v>High Discount</v>
      </c>
      <c r="M5427" t="str">
        <f t="shared" si="509"/>
        <v>Ok</v>
      </c>
      <c r="N5427" t="s">
        <v>10264</v>
      </c>
    </row>
    <row r="5428" spans="1:14" x14ac:dyDescent="0.35">
      <c r="A5428" t="s">
        <v>5446</v>
      </c>
      <c r="B5428" t="s">
        <v>30</v>
      </c>
      <c r="C5428">
        <v>434</v>
      </c>
      <c r="D5428">
        <v>22000</v>
      </c>
      <c r="E5428">
        <v>100</v>
      </c>
      <c r="F5428" t="s">
        <v>11</v>
      </c>
      <c r="G5428" s="2">
        <v>83274</v>
      </c>
      <c r="H5428">
        <f t="shared" si="504"/>
        <v>9504600</v>
      </c>
      <c r="I5428">
        <f t="shared" si="505"/>
        <v>43400</v>
      </c>
      <c r="J5428" t="str">
        <f t="shared" si="506"/>
        <v>December</v>
      </c>
      <c r="K5428" t="str">
        <f t="shared" si="507"/>
        <v>2127</v>
      </c>
      <c r="L5428" t="str">
        <f t="shared" si="508"/>
        <v>Normal</v>
      </c>
      <c r="M5428" t="str">
        <f t="shared" si="509"/>
        <v>Ok</v>
      </c>
      <c r="N5428" t="s">
        <v>10264</v>
      </c>
    </row>
    <row r="5429" spans="1:14" x14ac:dyDescent="0.35">
      <c r="A5429" t="s">
        <v>5447</v>
      </c>
      <c r="B5429" t="s">
        <v>33</v>
      </c>
      <c r="C5429">
        <v>242</v>
      </c>
      <c r="D5429">
        <v>6000</v>
      </c>
      <c r="E5429">
        <v>5000</v>
      </c>
      <c r="F5429" t="s">
        <v>16</v>
      </c>
      <c r="G5429" s="2">
        <v>83281</v>
      </c>
      <c r="H5429">
        <f t="shared" si="504"/>
        <v>242000</v>
      </c>
      <c r="I5429">
        <f t="shared" si="505"/>
        <v>1210000</v>
      </c>
      <c r="J5429" t="str">
        <f t="shared" si="506"/>
        <v>January</v>
      </c>
      <c r="K5429" t="str">
        <f t="shared" si="507"/>
        <v>2128</v>
      </c>
      <c r="L5429" t="str">
        <f t="shared" si="508"/>
        <v>High Discount</v>
      </c>
      <c r="M5429" t="str">
        <f t="shared" si="509"/>
        <v>Ok</v>
      </c>
      <c r="N5429" t="s">
        <v>10264</v>
      </c>
    </row>
    <row r="5430" spans="1:14" x14ac:dyDescent="0.35">
      <c r="A5430" t="s">
        <v>5448</v>
      </c>
      <c r="B5430" t="s">
        <v>30</v>
      </c>
      <c r="C5430">
        <v>302</v>
      </c>
      <c r="D5430">
        <v>4500</v>
      </c>
      <c r="E5430">
        <v>400</v>
      </c>
      <c r="F5430" t="s">
        <v>16</v>
      </c>
      <c r="G5430" s="2">
        <v>83288</v>
      </c>
      <c r="H5430">
        <f t="shared" si="504"/>
        <v>1238200</v>
      </c>
      <c r="I5430">
        <f t="shared" si="505"/>
        <v>120800</v>
      </c>
      <c r="J5430" t="str">
        <f t="shared" si="506"/>
        <v>January</v>
      </c>
      <c r="K5430" t="str">
        <f t="shared" si="507"/>
        <v>2128</v>
      </c>
      <c r="L5430" t="str">
        <f t="shared" si="508"/>
        <v>High Discount</v>
      </c>
      <c r="M5430" t="str">
        <f t="shared" si="509"/>
        <v>Ok</v>
      </c>
      <c r="N5430" t="s">
        <v>10264</v>
      </c>
    </row>
    <row r="5431" spans="1:14" x14ac:dyDescent="0.35">
      <c r="A5431" t="s">
        <v>5449</v>
      </c>
      <c r="B5431" t="s">
        <v>19</v>
      </c>
      <c r="C5431">
        <v>293</v>
      </c>
      <c r="D5431">
        <v>4500</v>
      </c>
      <c r="E5431">
        <v>5000</v>
      </c>
      <c r="F5431" t="s">
        <v>46</v>
      </c>
      <c r="G5431" s="2">
        <v>83295</v>
      </c>
      <c r="H5431">
        <f t="shared" si="504"/>
        <v>0</v>
      </c>
      <c r="I5431">
        <f t="shared" si="505"/>
        <v>1465000</v>
      </c>
      <c r="J5431" t="str">
        <f t="shared" si="506"/>
        <v>January</v>
      </c>
      <c r="K5431" t="str">
        <f t="shared" si="507"/>
        <v>2128</v>
      </c>
      <c r="L5431" t="str">
        <f t="shared" si="508"/>
        <v>High Discount</v>
      </c>
      <c r="M5431" t="str">
        <f t="shared" si="509"/>
        <v>Zero Sales</v>
      </c>
      <c r="N5431" t="s">
        <v>10264</v>
      </c>
    </row>
    <row r="5432" spans="1:14" x14ac:dyDescent="0.35">
      <c r="A5432" t="s">
        <v>5450</v>
      </c>
      <c r="B5432" t="s">
        <v>43</v>
      </c>
      <c r="C5432">
        <v>319</v>
      </c>
      <c r="D5432">
        <v>1200</v>
      </c>
      <c r="E5432">
        <v>200</v>
      </c>
      <c r="F5432" t="s">
        <v>11</v>
      </c>
      <c r="G5432" s="2">
        <v>83302</v>
      </c>
      <c r="H5432">
        <f t="shared" si="504"/>
        <v>319000</v>
      </c>
      <c r="I5432">
        <f t="shared" si="505"/>
        <v>63800</v>
      </c>
      <c r="J5432" t="str">
        <f t="shared" si="506"/>
        <v>January</v>
      </c>
      <c r="K5432" t="str">
        <f t="shared" si="507"/>
        <v>2128</v>
      </c>
      <c r="L5432" t="str">
        <f t="shared" si="508"/>
        <v>Normal</v>
      </c>
      <c r="M5432" t="str">
        <f t="shared" si="509"/>
        <v>Ok</v>
      </c>
      <c r="N5432" t="s">
        <v>10264</v>
      </c>
    </row>
    <row r="5433" spans="1:14" x14ac:dyDescent="0.35">
      <c r="A5433" t="s">
        <v>5451</v>
      </c>
      <c r="B5433" t="s">
        <v>7</v>
      </c>
      <c r="C5433">
        <v>68</v>
      </c>
      <c r="D5433">
        <v>45000</v>
      </c>
      <c r="E5433">
        <v>200</v>
      </c>
      <c r="F5433" t="s">
        <v>11</v>
      </c>
      <c r="G5433" s="2">
        <v>83309</v>
      </c>
      <c r="H5433">
        <f t="shared" si="504"/>
        <v>3046400</v>
      </c>
      <c r="I5433">
        <f t="shared" si="505"/>
        <v>13600</v>
      </c>
      <c r="J5433" t="str">
        <f t="shared" si="506"/>
        <v>February</v>
      </c>
      <c r="K5433" t="str">
        <f t="shared" si="507"/>
        <v>2128</v>
      </c>
      <c r="L5433" t="str">
        <f t="shared" si="508"/>
        <v>High Discount</v>
      </c>
      <c r="M5433" t="str">
        <f t="shared" si="509"/>
        <v>Ok</v>
      </c>
      <c r="N5433" t="s">
        <v>10264</v>
      </c>
    </row>
    <row r="5434" spans="1:14" x14ac:dyDescent="0.35">
      <c r="A5434" t="s">
        <v>5452</v>
      </c>
      <c r="B5434" t="s">
        <v>43</v>
      </c>
      <c r="C5434">
        <v>89</v>
      </c>
      <c r="D5434">
        <v>5500</v>
      </c>
      <c r="E5434">
        <v>300</v>
      </c>
      <c r="F5434" t="s">
        <v>11</v>
      </c>
      <c r="G5434" s="2">
        <v>83316</v>
      </c>
      <c r="H5434">
        <f t="shared" si="504"/>
        <v>462800</v>
      </c>
      <c r="I5434">
        <f t="shared" si="505"/>
        <v>26700</v>
      </c>
      <c r="J5434" t="str">
        <f t="shared" si="506"/>
        <v>February</v>
      </c>
      <c r="K5434" t="str">
        <f t="shared" si="507"/>
        <v>2128</v>
      </c>
      <c r="L5434" t="str">
        <f t="shared" si="508"/>
        <v>High Discount</v>
      </c>
      <c r="M5434" t="str">
        <f t="shared" si="509"/>
        <v>Ok</v>
      </c>
      <c r="N5434" t="s">
        <v>10264</v>
      </c>
    </row>
    <row r="5435" spans="1:14" x14ac:dyDescent="0.35">
      <c r="A5435" t="s">
        <v>5453</v>
      </c>
      <c r="B5435" t="s">
        <v>15</v>
      </c>
      <c r="C5435">
        <v>565</v>
      </c>
      <c r="D5435">
        <v>1200</v>
      </c>
      <c r="E5435">
        <v>5000</v>
      </c>
      <c r="F5435" t="s">
        <v>46</v>
      </c>
      <c r="G5435" s="2">
        <v>83323</v>
      </c>
      <c r="H5435">
        <f t="shared" si="504"/>
        <v>0</v>
      </c>
      <c r="I5435">
        <f t="shared" si="505"/>
        <v>2825000</v>
      </c>
      <c r="J5435" t="str">
        <f t="shared" si="506"/>
        <v>February</v>
      </c>
      <c r="K5435" t="str">
        <f t="shared" si="507"/>
        <v>2128</v>
      </c>
      <c r="L5435" t="str">
        <f t="shared" si="508"/>
        <v>High Discount</v>
      </c>
      <c r="M5435" t="str">
        <f t="shared" si="509"/>
        <v>Zero Sales</v>
      </c>
      <c r="N5435" t="s">
        <v>10264</v>
      </c>
    </row>
    <row r="5436" spans="1:14" x14ac:dyDescent="0.35">
      <c r="A5436" t="s">
        <v>5454</v>
      </c>
      <c r="B5436" t="s">
        <v>7</v>
      </c>
      <c r="C5436">
        <v>82</v>
      </c>
      <c r="D5436">
        <v>45000</v>
      </c>
      <c r="E5436">
        <v>2000</v>
      </c>
      <c r="F5436" t="s">
        <v>16</v>
      </c>
      <c r="G5436" s="2">
        <v>83330</v>
      </c>
      <c r="H5436">
        <f t="shared" si="504"/>
        <v>3526000</v>
      </c>
      <c r="I5436">
        <f t="shared" si="505"/>
        <v>164000</v>
      </c>
      <c r="J5436" t="str">
        <f t="shared" si="506"/>
        <v>February</v>
      </c>
      <c r="K5436" t="str">
        <f t="shared" si="507"/>
        <v>2128</v>
      </c>
      <c r="L5436" t="str">
        <f t="shared" si="508"/>
        <v>High Discount</v>
      </c>
      <c r="M5436" t="str">
        <f t="shared" si="509"/>
        <v>Ok</v>
      </c>
      <c r="N5436" t="s">
        <v>10264</v>
      </c>
    </row>
    <row r="5437" spans="1:14" x14ac:dyDescent="0.35">
      <c r="A5437" t="s">
        <v>5455</v>
      </c>
      <c r="B5437" t="s">
        <v>7</v>
      </c>
      <c r="C5437">
        <v>499</v>
      </c>
      <c r="D5437">
        <v>4500</v>
      </c>
      <c r="E5437">
        <v>2000</v>
      </c>
      <c r="F5437" t="s">
        <v>16</v>
      </c>
      <c r="G5437" s="2">
        <v>83337</v>
      </c>
      <c r="H5437">
        <f t="shared" si="504"/>
        <v>1247500</v>
      </c>
      <c r="I5437">
        <f t="shared" si="505"/>
        <v>998000</v>
      </c>
      <c r="J5437" t="str">
        <f t="shared" si="506"/>
        <v>March</v>
      </c>
      <c r="K5437" t="str">
        <f t="shared" si="507"/>
        <v>2128</v>
      </c>
      <c r="L5437" t="str">
        <f t="shared" si="508"/>
        <v>High Discount</v>
      </c>
      <c r="M5437" t="str">
        <f t="shared" si="509"/>
        <v>Ok</v>
      </c>
      <c r="N5437" t="s">
        <v>10264</v>
      </c>
    </row>
    <row r="5438" spans="1:14" x14ac:dyDescent="0.35">
      <c r="A5438" t="s">
        <v>5456</v>
      </c>
      <c r="B5438" t="s">
        <v>21</v>
      </c>
      <c r="C5438">
        <v>588</v>
      </c>
      <c r="D5438">
        <v>5500</v>
      </c>
      <c r="E5438">
        <v>1500</v>
      </c>
      <c r="F5438" t="s">
        <v>11</v>
      </c>
      <c r="G5438" s="2">
        <v>83344</v>
      </c>
      <c r="H5438">
        <f t="shared" si="504"/>
        <v>2352000</v>
      </c>
      <c r="I5438">
        <f t="shared" si="505"/>
        <v>882000</v>
      </c>
      <c r="J5438" t="str">
        <f t="shared" si="506"/>
        <v>March</v>
      </c>
      <c r="K5438" t="str">
        <f t="shared" si="507"/>
        <v>2128</v>
      </c>
      <c r="L5438" t="str">
        <f t="shared" si="508"/>
        <v>High Discount</v>
      </c>
      <c r="M5438" t="str">
        <f t="shared" si="509"/>
        <v>Ok</v>
      </c>
      <c r="N5438" t="s">
        <v>10264</v>
      </c>
    </row>
    <row r="5439" spans="1:14" x14ac:dyDescent="0.35">
      <c r="A5439" t="s">
        <v>5457</v>
      </c>
      <c r="B5439" t="s">
        <v>7</v>
      </c>
      <c r="C5439">
        <v>368</v>
      </c>
      <c r="D5439">
        <v>6000</v>
      </c>
      <c r="E5439">
        <v>1000</v>
      </c>
      <c r="F5439" t="s">
        <v>46</v>
      </c>
      <c r="G5439" s="2">
        <v>83351</v>
      </c>
      <c r="H5439">
        <f t="shared" si="504"/>
        <v>1840000</v>
      </c>
      <c r="I5439">
        <f t="shared" si="505"/>
        <v>368000</v>
      </c>
      <c r="J5439" t="str">
        <f t="shared" si="506"/>
        <v>March</v>
      </c>
      <c r="K5439" t="str">
        <f t="shared" si="507"/>
        <v>2128</v>
      </c>
      <c r="L5439" t="str">
        <f t="shared" si="508"/>
        <v>High Discount</v>
      </c>
      <c r="M5439" t="str">
        <f t="shared" si="509"/>
        <v>Ok</v>
      </c>
      <c r="N5439" t="s">
        <v>10264</v>
      </c>
    </row>
    <row r="5440" spans="1:14" x14ac:dyDescent="0.35">
      <c r="A5440" t="s">
        <v>5458</v>
      </c>
      <c r="B5440" t="s">
        <v>39</v>
      </c>
      <c r="C5440">
        <v>173</v>
      </c>
      <c r="D5440">
        <v>15000</v>
      </c>
      <c r="E5440">
        <v>1000</v>
      </c>
      <c r="F5440" t="s">
        <v>46</v>
      </c>
      <c r="G5440" s="2">
        <v>83358</v>
      </c>
      <c r="H5440">
        <f t="shared" si="504"/>
        <v>2422000</v>
      </c>
      <c r="I5440">
        <f t="shared" si="505"/>
        <v>173000</v>
      </c>
      <c r="J5440" t="str">
        <f t="shared" si="506"/>
        <v>March</v>
      </c>
      <c r="K5440" t="str">
        <f t="shared" si="507"/>
        <v>2128</v>
      </c>
      <c r="L5440" t="str">
        <f t="shared" si="508"/>
        <v>High Discount</v>
      </c>
      <c r="M5440" t="str">
        <f t="shared" si="509"/>
        <v>Ok</v>
      </c>
      <c r="N5440" t="s">
        <v>10264</v>
      </c>
    </row>
    <row r="5441" spans="1:14" x14ac:dyDescent="0.35">
      <c r="A5441" t="s">
        <v>5459</v>
      </c>
      <c r="B5441" t="s">
        <v>43</v>
      </c>
      <c r="C5441">
        <v>421</v>
      </c>
      <c r="D5441">
        <v>18000</v>
      </c>
      <c r="E5441">
        <v>400</v>
      </c>
      <c r="F5441" t="s">
        <v>46</v>
      </c>
      <c r="G5441" s="2">
        <v>83365</v>
      </c>
      <c r="H5441">
        <f t="shared" si="504"/>
        <v>7409600</v>
      </c>
      <c r="I5441">
        <f t="shared" si="505"/>
        <v>168400</v>
      </c>
      <c r="J5441" t="str">
        <f t="shared" si="506"/>
        <v>March</v>
      </c>
      <c r="K5441" t="str">
        <f t="shared" si="507"/>
        <v>2128</v>
      </c>
      <c r="L5441" t="str">
        <f t="shared" si="508"/>
        <v>Normal</v>
      </c>
      <c r="M5441" t="str">
        <f t="shared" si="509"/>
        <v>Ok</v>
      </c>
      <c r="N5441" t="s">
        <v>10264</v>
      </c>
    </row>
    <row r="5442" spans="1:14" x14ac:dyDescent="0.35">
      <c r="A5442" t="s">
        <v>5460</v>
      </c>
      <c r="B5442" t="s">
        <v>19</v>
      </c>
      <c r="C5442">
        <v>400</v>
      </c>
      <c r="D5442">
        <v>18000</v>
      </c>
      <c r="E5442">
        <v>200</v>
      </c>
      <c r="F5442" t="s">
        <v>11</v>
      </c>
      <c r="G5442" s="2">
        <v>83372</v>
      </c>
      <c r="H5442">
        <f t="shared" ref="H5442:H5505" si="510">MAX(0,(D5442-E5442)*C5442)</f>
        <v>7120000</v>
      </c>
      <c r="I5442">
        <f t="shared" si="505"/>
        <v>80000</v>
      </c>
      <c r="J5442" t="str">
        <f t="shared" si="506"/>
        <v>April</v>
      </c>
      <c r="K5442" t="str">
        <f t="shared" si="507"/>
        <v>2128</v>
      </c>
      <c r="L5442" t="str">
        <f t="shared" si="508"/>
        <v>Normal</v>
      </c>
      <c r="M5442" t="str">
        <f t="shared" si="509"/>
        <v>Ok</v>
      </c>
      <c r="N5442" t="s">
        <v>10264</v>
      </c>
    </row>
    <row r="5443" spans="1:14" x14ac:dyDescent="0.35">
      <c r="A5443" t="s">
        <v>5461</v>
      </c>
      <c r="B5443" t="s">
        <v>30</v>
      </c>
      <c r="C5443">
        <v>372</v>
      </c>
      <c r="D5443">
        <v>12000</v>
      </c>
      <c r="E5443">
        <v>300</v>
      </c>
      <c r="F5443" t="s">
        <v>46</v>
      </c>
      <c r="G5443" s="2">
        <v>83379</v>
      </c>
      <c r="H5443">
        <f t="shared" si="510"/>
        <v>4352400</v>
      </c>
      <c r="I5443">
        <f t="shared" ref="I5443:I5506" si="511">E5443*C5443</f>
        <v>111600</v>
      </c>
      <c r="J5443" t="str">
        <f t="shared" ref="J5443:J5506" si="512">TEXT(G:G,"mmmm")</f>
        <v>April</v>
      </c>
      <c r="K5443" t="str">
        <f t="shared" ref="K5443:K5506" si="513">TEXT(G5443,"yyy")</f>
        <v>2128</v>
      </c>
      <c r="L5443" t="str">
        <f t="shared" ref="L5443:L5506" si="514">IF(E5443&gt;=C5443,"High Discount","Normal")</f>
        <v>Normal</v>
      </c>
      <c r="M5443" t="str">
        <f t="shared" ref="M5443:M5506" si="515">IF(H5443=0,"Zero Sales","Ok")</f>
        <v>Ok</v>
      </c>
      <c r="N5443" t="s">
        <v>10264</v>
      </c>
    </row>
    <row r="5444" spans="1:14" x14ac:dyDescent="0.35">
      <c r="A5444" t="s">
        <v>5462</v>
      </c>
      <c r="B5444" t="s">
        <v>15</v>
      </c>
      <c r="C5444">
        <v>537</v>
      </c>
      <c r="D5444">
        <v>4500</v>
      </c>
      <c r="E5444">
        <v>1000</v>
      </c>
      <c r="F5444" t="s">
        <v>11</v>
      </c>
      <c r="G5444" s="2">
        <v>83386</v>
      </c>
      <c r="H5444">
        <f t="shared" si="510"/>
        <v>1879500</v>
      </c>
      <c r="I5444">
        <f t="shared" si="511"/>
        <v>537000</v>
      </c>
      <c r="J5444" t="str">
        <f t="shared" si="512"/>
        <v>April</v>
      </c>
      <c r="K5444" t="str">
        <f t="shared" si="513"/>
        <v>2128</v>
      </c>
      <c r="L5444" t="str">
        <f t="shared" si="514"/>
        <v>High Discount</v>
      </c>
      <c r="M5444" t="str">
        <f t="shared" si="515"/>
        <v>Ok</v>
      </c>
      <c r="N5444" t="s">
        <v>10264</v>
      </c>
    </row>
    <row r="5445" spans="1:14" x14ac:dyDescent="0.35">
      <c r="A5445" t="s">
        <v>5463</v>
      </c>
      <c r="B5445" t="s">
        <v>7</v>
      </c>
      <c r="C5445">
        <v>500</v>
      </c>
      <c r="D5445">
        <v>4500</v>
      </c>
      <c r="E5445">
        <v>3000</v>
      </c>
      <c r="F5445" t="s">
        <v>11</v>
      </c>
      <c r="G5445" s="2">
        <v>83393</v>
      </c>
      <c r="H5445">
        <f t="shared" si="510"/>
        <v>750000</v>
      </c>
      <c r="I5445">
        <f t="shared" si="511"/>
        <v>1500000</v>
      </c>
      <c r="J5445" t="str">
        <f t="shared" si="512"/>
        <v>April</v>
      </c>
      <c r="K5445" t="str">
        <f t="shared" si="513"/>
        <v>2128</v>
      </c>
      <c r="L5445" t="str">
        <f t="shared" si="514"/>
        <v>High Discount</v>
      </c>
      <c r="M5445" t="str">
        <f t="shared" si="515"/>
        <v>Ok</v>
      </c>
      <c r="N5445" t="s">
        <v>10264</v>
      </c>
    </row>
    <row r="5446" spans="1:14" x14ac:dyDescent="0.35">
      <c r="A5446" t="s">
        <v>5464</v>
      </c>
      <c r="B5446" t="s">
        <v>15</v>
      </c>
      <c r="C5446">
        <v>402</v>
      </c>
      <c r="D5446">
        <v>6000</v>
      </c>
      <c r="E5446">
        <v>2000</v>
      </c>
      <c r="F5446" t="s">
        <v>11</v>
      </c>
      <c r="G5446" s="2">
        <v>83400</v>
      </c>
      <c r="H5446">
        <f t="shared" si="510"/>
        <v>1608000</v>
      </c>
      <c r="I5446">
        <f t="shared" si="511"/>
        <v>804000</v>
      </c>
      <c r="J5446" t="str">
        <f t="shared" si="512"/>
        <v>May</v>
      </c>
      <c r="K5446" t="str">
        <f t="shared" si="513"/>
        <v>2128</v>
      </c>
      <c r="L5446" t="str">
        <f t="shared" si="514"/>
        <v>High Discount</v>
      </c>
      <c r="M5446" t="str">
        <f t="shared" si="515"/>
        <v>Ok</v>
      </c>
      <c r="N5446" t="s">
        <v>10264</v>
      </c>
    </row>
    <row r="5447" spans="1:14" x14ac:dyDescent="0.35">
      <c r="A5447" t="s">
        <v>5465</v>
      </c>
      <c r="B5447" t="s">
        <v>19</v>
      </c>
      <c r="C5447">
        <v>165</v>
      </c>
      <c r="D5447">
        <v>1200</v>
      </c>
      <c r="E5447">
        <v>1000</v>
      </c>
      <c r="F5447" t="s">
        <v>8</v>
      </c>
      <c r="G5447" s="2">
        <v>83407</v>
      </c>
      <c r="H5447">
        <f t="shared" si="510"/>
        <v>33000</v>
      </c>
      <c r="I5447">
        <f t="shared" si="511"/>
        <v>165000</v>
      </c>
      <c r="J5447" t="str">
        <f t="shared" si="512"/>
        <v>May</v>
      </c>
      <c r="K5447" t="str">
        <f t="shared" si="513"/>
        <v>2128</v>
      </c>
      <c r="L5447" t="str">
        <f t="shared" si="514"/>
        <v>High Discount</v>
      </c>
      <c r="M5447" t="str">
        <f t="shared" si="515"/>
        <v>Ok</v>
      </c>
      <c r="N5447" t="s">
        <v>10264</v>
      </c>
    </row>
    <row r="5448" spans="1:14" x14ac:dyDescent="0.35">
      <c r="A5448" t="s">
        <v>5466</v>
      </c>
      <c r="B5448" t="s">
        <v>15</v>
      </c>
      <c r="C5448">
        <v>62</v>
      </c>
      <c r="D5448">
        <v>15000</v>
      </c>
      <c r="E5448">
        <v>200</v>
      </c>
      <c r="F5448" t="s">
        <v>11</v>
      </c>
      <c r="G5448" s="2">
        <v>83414</v>
      </c>
      <c r="H5448">
        <f t="shared" si="510"/>
        <v>917600</v>
      </c>
      <c r="I5448">
        <f t="shared" si="511"/>
        <v>12400</v>
      </c>
      <c r="J5448" t="str">
        <f t="shared" si="512"/>
        <v>May</v>
      </c>
      <c r="K5448" t="str">
        <f t="shared" si="513"/>
        <v>2128</v>
      </c>
      <c r="L5448" t="str">
        <f t="shared" si="514"/>
        <v>High Discount</v>
      </c>
      <c r="M5448" t="str">
        <f t="shared" si="515"/>
        <v>Ok</v>
      </c>
      <c r="N5448" t="s">
        <v>10264</v>
      </c>
    </row>
    <row r="5449" spans="1:14" x14ac:dyDescent="0.35">
      <c r="A5449" t="s">
        <v>5467</v>
      </c>
      <c r="B5449" t="s">
        <v>19</v>
      </c>
      <c r="C5449">
        <v>369</v>
      </c>
      <c r="D5449">
        <v>4500</v>
      </c>
      <c r="E5449">
        <v>1000</v>
      </c>
      <c r="F5449" t="s">
        <v>46</v>
      </c>
      <c r="G5449" s="2">
        <v>83421</v>
      </c>
      <c r="H5449">
        <f t="shared" si="510"/>
        <v>1291500</v>
      </c>
      <c r="I5449">
        <f t="shared" si="511"/>
        <v>369000</v>
      </c>
      <c r="J5449" t="str">
        <f t="shared" si="512"/>
        <v>May</v>
      </c>
      <c r="K5449" t="str">
        <f t="shared" si="513"/>
        <v>2128</v>
      </c>
      <c r="L5449" t="str">
        <f t="shared" si="514"/>
        <v>High Discount</v>
      </c>
      <c r="M5449" t="str">
        <f t="shared" si="515"/>
        <v>Ok</v>
      </c>
      <c r="N5449" t="s">
        <v>10264</v>
      </c>
    </row>
    <row r="5450" spans="1:14" x14ac:dyDescent="0.35">
      <c r="A5450" t="s">
        <v>5468</v>
      </c>
      <c r="B5450" t="s">
        <v>7</v>
      </c>
      <c r="C5450">
        <v>214</v>
      </c>
      <c r="D5450">
        <v>22000</v>
      </c>
      <c r="E5450">
        <v>300</v>
      </c>
      <c r="F5450" t="s">
        <v>8</v>
      </c>
      <c r="G5450" s="2">
        <v>83428</v>
      </c>
      <c r="H5450">
        <f t="shared" si="510"/>
        <v>4643800</v>
      </c>
      <c r="I5450">
        <f t="shared" si="511"/>
        <v>64200</v>
      </c>
      <c r="J5450" t="str">
        <f t="shared" si="512"/>
        <v>May</v>
      </c>
      <c r="K5450" t="str">
        <f t="shared" si="513"/>
        <v>2128</v>
      </c>
      <c r="L5450" t="str">
        <f t="shared" si="514"/>
        <v>High Discount</v>
      </c>
      <c r="M5450" t="str">
        <f t="shared" si="515"/>
        <v>Ok</v>
      </c>
      <c r="N5450" t="s">
        <v>10264</v>
      </c>
    </row>
    <row r="5451" spans="1:14" x14ac:dyDescent="0.35">
      <c r="A5451" t="s">
        <v>5469</v>
      </c>
      <c r="B5451" t="s">
        <v>19</v>
      </c>
      <c r="C5451">
        <v>134</v>
      </c>
      <c r="D5451">
        <v>12000</v>
      </c>
      <c r="E5451">
        <v>300</v>
      </c>
      <c r="F5451" t="s">
        <v>16</v>
      </c>
      <c r="G5451" s="2">
        <v>83435</v>
      </c>
      <c r="H5451">
        <f t="shared" si="510"/>
        <v>1567800</v>
      </c>
      <c r="I5451">
        <f t="shared" si="511"/>
        <v>40200</v>
      </c>
      <c r="J5451" t="str">
        <f t="shared" si="512"/>
        <v>June</v>
      </c>
      <c r="K5451" t="str">
        <f t="shared" si="513"/>
        <v>2128</v>
      </c>
      <c r="L5451" t="str">
        <f t="shared" si="514"/>
        <v>High Discount</v>
      </c>
      <c r="M5451" t="str">
        <f t="shared" si="515"/>
        <v>Ok</v>
      </c>
      <c r="N5451" t="s">
        <v>10264</v>
      </c>
    </row>
    <row r="5452" spans="1:14" x14ac:dyDescent="0.35">
      <c r="A5452" t="s">
        <v>5470</v>
      </c>
      <c r="B5452" t="s">
        <v>7</v>
      </c>
      <c r="C5452">
        <v>297</v>
      </c>
      <c r="D5452">
        <v>18000</v>
      </c>
      <c r="E5452">
        <v>2000</v>
      </c>
      <c r="F5452" t="s">
        <v>16</v>
      </c>
      <c r="G5452" s="2">
        <v>83442</v>
      </c>
      <c r="H5452">
        <f t="shared" si="510"/>
        <v>4752000</v>
      </c>
      <c r="I5452">
        <f t="shared" si="511"/>
        <v>594000</v>
      </c>
      <c r="J5452" t="str">
        <f t="shared" si="512"/>
        <v>June</v>
      </c>
      <c r="K5452" t="str">
        <f t="shared" si="513"/>
        <v>2128</v>
      </c>
      <c r="L5452" t="str">
        <f t="shared" si="514"/>
        <v>High Discount</v>
      </c>
      <c r="M5452" t="str">
        <f t="shared" si="515"/>
        <v>Ok</v>
      </c>
      <c r="N5452" t="s">
        <v>10264</v>
      </c>
    </row>
    <row r="5453" spans="1:14" x14ac:dyDescent="0.35">
      <c r="A5453" t="s">
        <v>5471</v>
      </c>
      <c r="B5453" t="s">
        <v>21</v>
      </c>
      <c r="C5453">
        <v>481</v>
      </c>
      <c r="D5453">
        <v>4500</v>
      </c>
      <c r="E5453">
        <v>500</v>
      </c>
      <c r="F5453" t="s">
        <v>46</v>
      </c>
      <c r="G5453" s="2">
        <v>83449</v>
      </c>
      <c r="H5453">
        <f t="shared" si="510"/>
        <v>1924000</v>
      </c>
      <c r="I5453">
        <f t="shared" si="511"/>
        <v>240500</v>
      </c>
      <c r="J5453" t="str">
        <f t="shared" si="512"/>
        <v>June</v>
      </c>
      <c r="K5453" t="str">
        <f t="shared" si="513"/>
        <v>2128</v>
      </c>
      <c r="L5453" t="str">
        <f t="shared" si="514"/>
        <v>High Discount</v>
      </c>
      <c r="M5453" t="str">
        <f t="shared" si="515"/>
        <v>Ok</v>
      </c>
      <c r="N5453" t="s">
        <v>10264</v>
      </c>
    </row>
    <row r="5454" spans="1:14" x14ac:dyDescent="0.35">
      <c r="A5454" t="s">
        <v>5472</v>
      </c>
      <c r="B5454" t="s">
        <v>21</v>
      </c>
      <c r="C5454">
        <v>528</v>
      </c>
      <c r="D5454">
        <v>15000</v>
      </c>
      <c r="E5454">
        <v>100</v>
      </c>
      <c r="F5454" t="s">
        <v>46</v>
      </c>
      <c r="G5454" s="2">
        <v>83456</v>
      </c>
      <c r="H5454">
        <f t="shared" si="510"/>
        <v>7867200</v>
      </c>
      <c r="I5454">
        <f t="shared" si="511"/>
        <v>52800</v>
      </c>
      <c r="J5454" t="str">
        <f t="shared" si="512"/>
        <v>June</v>
      </c>
      <c r="K5454" t="str">
        <f t="shared" si="513"/>
        <v>2128</v>
      </c>
      <c r="L5454" t="str">
        <f t="shared" si="514"/>
        <v>Normal</v>
      </c>
      <c r="M5454" t="str">
        <f t="shared" si="515"/>
        <v>Ok</v>
      </c>
      <c r="N5454" t="s">
        <v>10264</v>
      </c>
    </row>
    <row r="5455" spans="1:14" x14ac:dyDescent="0.35">
      <c r="A5455" t="s">
        <v>5473</v>
      </c>
      <c r="B5455" t="s">
        <v>19</v>
      </c>
      <c r="C5455">
        <v>417</v>
      </c>
      <c r="D5455">
        <v>800</v>
      </c>
      <c r="E5455">
        <v>1500</v>
      </c>
      <c r="F5455" t="s">
        <v>46</v>
      </c>
      <c r="G5455" s="2">
        <v>83463</v>
      </c>
      <c r="H5455">
        <f t="shared" si="510"/>
        <v>0</v>
      </c>
      <c r="I5455">
        <f t="shared" si="511"/>
        <v>625500</v>
      </c>
      <c r="J5455" t="str">
        <f t="shared" si="512"/>
        <v>July</v>
      </c>
      <c r="K5455" t="str">
        <f t="shared" si="513"/>
        <v>2128</v>
      </c>
      <c r="L5455" t="str">
        <f t="shared" si="514"/>
        <v>High Discount</v>
      </c>
      <c r="M5455" t="str">
        <f t="shared" si="515"/>
        <v>Zero Sales</v>
      </c>
      <c r="N5455" t="s">
        <v>10264</v>
      </c>
    </row>
    <row r="5456" spans="1:14" x14ac:dyDescent="0.35">
      <c r="A5456" t="s">
        <v>5474</v>
      </c>
      <c r="B5456" t="s">
        <v>21</v>
      </c>
      <c r="C5456">
        <v>406</v>
      </c>
      <c r="D5456">
        <v>1200</v>
      </c>
      <c r="E5456">
        <v>1500</v>
      </c>
      <c r="F5456" t="s">
        <v>46</v>
      </c>
      <c r="G5456" s="2">
        <v>83470</v>
      </c>
      <c r="H5456">
        <f t="shared" si="510"/>
        <v>0</v>
      </c>
      <c r="I5456">
        <f t="shared" si="511"/>
        <v>609000</v>
      </c>
      <c r="J5456" t="str">
        <f t="shared" si="512"/>
        <v>July</v>
      </c>
      <c r="K5456" t="str">
        <f t="shared" si="513"/>
        <v>2128</v>
      </c>
      <c r="L5456" t="str">
        <f t="shared" si="514"/>
        <v>High Discount</v>
      </c>
      <c r="M5456" t="str">
        <f t="shared" si="515"/>
        <v>Zero Sales</v>
      </c>
      <c r="N5456" t="s">
        <v>10264</v>
      </c>
    </row>
    <row r="5457" spans="1:14" x14ac:dyDescent="0.35">
      <c r="A5457" t="s">
        <v>5475</v>
      </c>
      <c r="B5457" t="s">
        <v>30</v>
      </c>
      <c r="C5457">
        <v>457</v>
      </c>
      <c r="D5457">
        <v>15000</v>
      </c>
      <c r="E5457">
        <v>1500</v>
      </c>
      <c r="F5457" t="s">
        <v>8</v>
      </c>
      <c r="G5457" s="2">
        <v>83477</v>
      </c>
      <c r="H5457">
        <f t="shared" si="510"/>
        <v>6169500</v>
      </c>
      <c r="I5457">
        <f t="shared" si="511"/>
        <v>685500</v>
      </c>
      <c r="J5457" t="str">
        <f t="shared" si="512"/>
        <v>July</v>
      </c>
      <c r="K5457" t="str">
        <f t="shared" si="513"/>
        <v>2128</v>
      </c>
      <c r="L5457" t="str">
        <f t="shared" si="514"/>
        <v>High Discount</v>
      </c>
      <c r="M5457" t="str">
        <f t="shared" si="515"/>
        <v>Ok</v>
      </c>
      <c r="N5457" t="s">
        <v>10264</v>
      </c>
    </row>
    <row r="5458" spans="1:14" x14ac:dyDescent="0.35">
      <c r="A5458" t="s">
        <v>5476</v>
      </c>
      <c r="B5458" t="s">
        <v>30</v>
      </c>
      <c r="C5458">
        <v>394</v>
      </c>
      <c r="D5458">
        <v>22000</v>
      </c>
      <c r="E5458">
        <v>1000</v>
      </c>
      <c r="F5458" t="s">
        <v>46</v>
      </c>
      <c r="G5458" s="2">
        <v>83484</v>
      </c>
      <c r="H5458">
        <f t="shared" si="510"/>
        <v>8274000</v>
      </c>
      <c r="I5458">
        <f t="shared" si="511"/>
        <v>394000</v>
      </c>
      <c r="J5458" t="str">
        <f t="shared" si="512"/>
        <v>July</v>
      </c>
      <c r="K5458" t="str">
        <f t="shared" si="513"/>
        <v>2128</v>
      </c>
      <c r="L5458" t="str">
        <f t="shared" si="514"/>
        <v>High Discount</v>
      </c>
      <c r="M5458" t="str">
        <f t="shared" si="515"/>
        <v>Ok</v>
      </c>
      <c r="N5458" t="s">
        <v>10264</v>
      </c>
    </row>
    <row r="5459" spans="1:14" x14ac:dyDescent="0.35">
      <c r="A5459" t="s">
        <v>5477</v>
      </c>
      <c r="B5459" t="s">
        <v>21</v>
      </c>
      <c r="C5459">
        <v>228</v>
      </c>
      <c r="D5459">
        <v>1200</v>
      </c>
      <c r="E5459">
        <v>100</v>
      </c>
      <c r="F5459" t="s">
        <v>11</v>
      </c>
      <c r="G5459" s="2">
        <v>83491</v>
      </c>
      <c r="H5459">
        <f t="shared" si="510"/>
        <v>250800</v>
      </c>
      <c r="I5459">
        <f t="shared" si="511"/>
        <v>22800</v>
      </c>
      <c r="J5459" t="str">
        <f t="shared" si="512"/>
        <v>August</v>
      </c>
      <c r="K5459" t="str">
        <f t="shared" si="513"/>
        <v>2128</v>
      </c>
      <c r="L5459" t="str">
        <f t="shared" si="514"/>
        <v>Normal</v>
      </c>
      <c r="M5459" t="str">
        <f t="shared" si="515"/>
        <v>Ok</v>
      </c>
      <c r="N5459" t="s">
        <v>10264</v>
      </c>
    </row>
    <row r="5460" spans="1:14" x14ac:dyDescent="0.35">
      <c r="A5460" t="s">
        <v>5478</v>
      </c>
      <c r="B5460" t="s">
        <v>21</v>
      </c>
      <c r="C5460">
        <v>474</v>
      </c>
      <c r="D5460">
        <v>18000</v>
      </c>
      <c r="E5460">
        <v>3000</v>
      </c>
      <c r="F5460" t="s">
        <v>16</v>
      </c>
      <c r="G5460" s="2">
        <v>83498</v>
      </c>
      <c r="H5460">
        <f t="shared" si="510"/>
        <v>7110000</v>
      </c>
      <c r="I5460">
        <f t="shared" si="511"/>
        <v>1422000</v>
      </c>
      <c r="J5460" t="str">
        <f t="shared" si="512"/>
        <v>August</v>
      </c>
      <c r="K5460" t="str">
        <f t="shared" si="513"/>
        <v>2128</v>
      </c>
      <c r="L5460" t="str">
        <f t="shared" si="514"/>
        <v>High Discount</v>
      </c>
      <c r="M5460" t="str">
        <f t="shared" si="515"/>
        <v>Ok</v>
      </c>
      <c r="N5460" t="s">
        <v>10264</v>
      </c>
    </row>
    <row r="5461" spans="1:14" x14ac:dyDescent="0.35">
      <c r="A5461" t="s">
        <v>5479</v>
      </c>
      <c r="B5461" t="s">
        <v>13</v>
      </c>
      <c r="C5461">
        <v>590</v>
      </c>
      <c r="D5461">
        <v>1200</v>
      </c>
      <c r="E5461">
        <v>200</v>
      </c>
      <c r="F5461" t="s">
        <v>46</v>
      </c>
      <c r="G5461" s="2">
        <v>83505</v>
      </c>
      <c r="H5461">
        <f t="shared" si="510"/>
        <v>590000</v>
      </c>
      <c r="I5461">
        <f t="shared" si="511"/>
        <v>118000</v>
      </c>
      <c r="J5461" t="str">
        <f t="shared" si="512"/>
        <v>August</v>
      </c>
      <c r="K5461" t="str">
        <f t="shared" si="513"/>
        <v>2128</v>
      </c>
      <c r="L5461" t="str">
        <f t="shared" si="514"/>
        <v>Normal</v>
      </c>
      <c r="M5461" t="str">
        <f t="shared" si="515"/>
        <v>Ok</v>
      </c>
      <c r="N5461" t="s">
        <v>10264</v>
      </c>
    </row>
    <row r="5462" spans="1:14" x14ac:dyDescent="0.35">
      <c r="A5462" t="s">
        <v>5480</v>
      </c>
      <c r="B5462" t="s">
        <v>13</v>
      </c>
      <c r="C5462">
        <v>492</v>
      </c>
      <c r="D5462">
        <v>15000</v>
      </c>
      <c r="E5462">
        <v>200</v>
      </c>
      <c r="F5462" t="s">
        <v>11</v>
      </c>
      <c r="G5462" s="2">
        <v>83512</v>
      </c>
      <c r="H5462">
        <f t="shared" si="510"/>
        <v>7281600</v>
      </c>
      <c r="I5462">
        <f t="shared" si="511"/>
        <v>98400</v>
      </c>
      <c r="J5462" t="str">
        <f t="shared" si="512"/>
        <v>August</v>
      </c>
      <c r="K5462" t="str">
        <f t="shared" si="513"/>
        <v>2128</v>
      </c>
      <c r="L5462" t="str">
        <f t="shared" si="514"/>
        <v>Normal</v>
      </c>
      <c r="M5462" t="str">
        <f t="shared" si="515"/>
        <v>Ok</v>
      </c>
      <c r="N5462" t="s">
        <v>10264</v>
      </c>
    </row>
    <row r="5463" spans="1:14" x14ac:dyDescent="0.35">
      <c r="A5463" t="s">
        <v>5481</v>
      </c>
      <c r="B5463" t="s">
        <v>7</v>
      </c>
      <c r="C5463">
        <v>355</v>
      </c>
      <c r="D5463">
        <v>5500</v>
      </c>
      <c r="E5463">
        <v>100</v>
      </c>
      <c r="F5463" t="s">
        <v>46</v>
      </c>
      <c r="G5463" s="2">
        <v>83519</v>
      </c>
      <c r="H5463">
        <f t="shared" si="510"/>
        <v>1917000</v>
      </c>
      <c r="I5463">
        <f t="shared" si="511"/>
        <v>35500</v>
      </c>
      <c r="J5463" t="str">
        <f t="shared" si="512"/>
        <v>August</v>
      </c>
      <c r="K5463" t="str">
        <f t="shared" si="513"/>
        <v>2128</v>
      </c>
      <c r="L5463" t="str">
        <f t="shared" si="514"/>
        <v>Normal</v>
      </c>
      <c r="M5463" t="str">
        <f t="shared" si="515"/>
        <v>Ok</v>
      </c>
      <c r="N5463" t="s">
        <v>10264</v>
      </c>
    </row>
    <row r="5464" spans="1:14" x14ac:dyDescent="0.35">
      <c r="A5464" t="s">
        <v>5482</v>
      </c>
      <c r="B5464" t="s">
        <v>19</v>
      </c>
      <c r="C5464">
        <v>416</v>
      </c>
      <c r="D5464">
        <v>15000</v>
      </c>
      <c r="E5464">
        <v>1000</v>
      </c>
      <c r="F5464" t="s">
        <v>11</v>
      </c>
      <c r="G5464" s="2">
        <v>83526</v>
      </c>
      <c r="H5464">
        <f t="shared" si="510"/>
        <v>5824000</v>
      </c>
      <c r="I5464">
        <f t="shared" si="511"/>
        <v>416000</v>
      </c>
      <c r="J5464" t="str">
        <f t="shared" si="512"/>
        <v>September</v>
      </c>
      <c r="K5464" t="str">
        <f t="shared" si="513"/>
        <v>2128</v>
      </c>
      <c r="L5464" t="str">
        <f t="shared" si="514"/>
        <v>High Discount</v>
      </c>
      <c r="M5464" t="str">
        <f t="shared" si="515"/>
        <v>Ok</v>
      </c>
      <c r="N5464" t="s">
        <v>10264</v>
      </c>
    </row>
    <row r="5465" spans="1:14" x14ac:dyDescent="0.35">
      <c r="A5465" t="s">
        <v>5483</v>
      </c>
      <c r="B5465" t="s">
        <v>10</v>
      </c>
      <c r="C5465">
        <v>85</v>
      </c>
      <c r="D5465">
        <v>4500</v>
      </c>
      <c r="E5465">
        <v>500</v>
      </c>
      <c r="F5465" t="s">
        <v>8</v>
      </c>
      <c r="G5465" s="2">
        <v>83533</v>
      </c>
      <c r="H5465">
        <f t="shared" si="510"/>
        <v>340000</v>
      </c>
      <c r="I5465">
        <f t="shared" si="511"/>
        <v>42500</v>
      </c>
      <c r="J5465" t="str">
        <f t="shared" si="512"/>
        <v>September</v>
      </c>
      <c r="K5465" t="str">
        <f t="shared" si="513"/>
        <v>2128</v>
      </c>
      <c r="L5465" t="str">
        <f t="shared" si="514"/>
        <v>High Discount</v>
      </c>
      <c r="M5465" t="str">
        <f t="shared" si="515"/>
        <v>Ok</v>
      </c>
      <c r="N5465" t="s">
        <v>10264</v>
      </c>
    </row>
    <row r="5466" spans="1:14" x14ac:dyDescent="0.35">
      <c r="A5466" t="s">
        <v>5484</v>
      </c>
      <c r="B5466" t="s">
        <v>10</v>
      </c>
      <c r="C5466">
        <v>512</v>
      </c>
      <c r="D5466">
        <v>22000</v>
      </c>
      <c r="E5466">
        <v>400</v>
      </c>
      <c r="F5466" t="s">
        <v>16</v>
      </c>
      <c r="G5466" s="2">
        <v>83540</v>
      </c>
      <c r="H5466">
        <f t="shared" si="510"/>
        <v>11059200</v>
      </c>
      <c r="I5466">
        <f t="shared" si="511"/>
        <v>204800</v>
      </c>
      <c r="J5466" t="str">
        <f t="shared" si="512"/>
        <v>September</v>
      </c>
      <c r="K5466" t="str">
        <f t="shared" si="513"/>
        <v>2128</v>
      </c>
      <c r="L5466" t="str">
        <f t="shared" si="514"/>
        <v>Normal</v>
      </c>
      <c r="M5466" t="str">
        <f t="shared" si="515"/>
        <v>Ok</v>
      </c>
      <c r="N5466" t="s">
        <v>10264</v>
      </c>
    </row>
    <row r="5467" spans="1:14" x14ac:dyDescent="0.35">
      <c r="A5467" t="s">
        <v>5485</v>
      </c>
      <c r="B5467" t="s">
        <v>21</v>
      </c>
      <c r="C5467">
        <v>195</v>
      </c>
      <c r="D5467">
        <v>6000</v>
      </c>
      <c r="E5467">
        <v>500</v>
      </c>
      <c r="F5467" t="s">
        <v>16</v>
      </c>
      <c r="G5467" s="2">
        <v>83547</v>
      </c>
      <c r="H5467">
        <f t="shared" si="510"/>
        <v>1072500</v>
      </c>
      <c r="I5467">
        <f t="shared" si="511"/>
        <v>97500</v>
      </c>
      <c r="J5467" t="str">
        <f t="shared" si="512"/>
        <v>September</v>
      </c>
      <c r="K5467" t="str">
        <f t="shared" si="513"/>
        <v>2128</v>
      </c>
      <c r="L5467" t="str">
        <f t="shared" si="514"/>
        <v>High Discount</v>
      </c>
      <c r="M5467" t="str">
        <f t="shared" si="515"/>
        <v>Ok</v>
      </c>
      <c r="N5467" t="s">
        <v>10264</v>
      </c>
    </row>
    <row r="5468" spans="1:14" x14ac:dyDescent="0.35">
      <c r="A5468" t="s">
        <v>5486</v>
      </c>
      <c r="B5468" t="s">
        <v>15</v>
      </c>
      <c r="C5468">
        <v>195</v>
      </c>
      <c r="D5468">
        <v>1200</v>
      </c>
      <c r="E5468">
        <v>200</v>
      </c>
      <c r="F5468" t="s">
        <v>8</v>
      </c>
      <c r="G5468" s="2">
        <v>83554</v>
      </c>
      <c r="H5468">
        <f t="shared" si="510"/>
        <v>195000</v>
      </c>
      <c r="I5468">
        <f t="shared" si="511"/>
        <v>39000</v>
      </c>
      <c r="J5468" t="str">
        <f t="shared" si="512"/>
        <v>October</v>
      </c>
      <c r="K5468" t="str">
        <f t="shared" si="513"/>
        <v>2128</v>
      </c>
      <c r="L5468" t="str">
        <f t="shared" si="514"/>
        <v>High Discount</v>
      </c>
      <c r="M5468" t="str">
        <f t="shared" si="515"/>
        <v>Ok</v>
      </c>
      <c r="N5468" t="s">
        <v>10264</v>
      </c>
    </row>
    <row r="5469" spans="1:14" x14ac:dyDescent="0.35">
      <c r="A5469" t="s">
        <v>5487</v>
      </c>
      <c r="B5469" t="s">
        <v>21</v>
      </c>
      <c r="C5469">
        <v>429</v>
      </c>
      <c r="D5469">
        <v>15000</v>
      </c>
      <c r="E5469">
        <v>3000</v>
      </c>
      <c r="F5469" t="s">
        <v>11</v>
      </c>
      <c r="G5469" s="2">
        <v>83561</v>
      </c>
      <c r="H5469">
        <f t="shared" si="510"/>
        <v>5148000</v>
      </c>
      <c r="I5469">
        <f t="shared" si="511"/>
        <v>1287000</v>
      </c>
      <c r="J5469" t="str">
        <f t="shared" si="512"/>
        <v>October</v>
      </c>
      <c r="K5469" t="str">
        <f t="shared" si="513"/>
        <v>2128</v>
      </c>
      <c r="L5469" t="str">
        <f t="shared" si="514"/>
        <v>High Discount</v>
      </c>
      <c r="M5469" t="str">
        <f t="shared" si="515"/>
        <v>Ok</v>
      </c>
      <c r="N5469" t="s">
        <v>10264</v>
      </c>
    </row>
    <row r="5470" spans="1:14" x14ac:dyDescent="0.35">
      <c r="A5470" t="s">
        <v>5488</v>
      </c>
      <c r="B5470" t="s">
        <v>13</v>
      </c>
      <c r="C5470">
        <v>217</v>
      </c>
      <c r="D5470">
        <v>45000</v>
      </c>
      <c r="E5470">
        <v>400</v>
      </c>
      <c r="F5470" t="s">
        <v>46</v>
      </c>
      <c r="G5470" s="2">
        <v>83568</v>
      </c>
      <c r="H5470">
        <f t="shared" si="510"/>
        <v>9678200</v>
      </c>
      <c r="I5470">
        <f t="shared" si="511"/>
        <v>86800</v>
      </c>
      <c r="J5470" t="str">
        <f t="shared" si="512"/>
        <v>October</v>
      </c>
      <c r="K5470" t="str">
        <f t="shared" si="513"/>
        <v>2128</v>
      </c>
      <c r="L5470" t="str">
        <f t="shared" si="514"/>
        <v>High Discount</v>
      </c>
      <c r="M5470" t="str">
        <f t="shared" si="515"/>
        <v>Ok</v>
      </c>
      <c r="N5470" t="s">
        <v>10264</v>
      </c>
    </row>
    <row r="5471" spans="1:14" x14ac:dyDescent="0.35">
      <c r="A5471" t="s">
        <v>5489</v>
      </c>
      <c r="B5471" t="s">
        <v>7</v>
      </c>
      <c r="C5471">
        <v>324</v>
      </c>
      <c r="D5471">
        <v>45000</v>
      </c>
      <c r="E5471">
        <v>500</v>
      </c>
      <c r="F5471" t="s">
        <v>11</v>
      </c>
      <c r="G5471" s="2">
        <v>83575</v>
      </c>
      <c r="H5471">
        <f t="shared" si="510"/>
        <v>14418000</v>
      </c>
      <c r="I5471">
        <f t="shared" si="511"/>
        <v>162000</v>
      </c>
      <c r="J5471" t="str">
        <f t="shared" si="512"/>
        <v>October</v>
      </c>
      <c r="K5471" t="str">
        <f t="shared" si="513"/>
        <v>2128</v>
      </c>
      <c r="L5471" t="str">
        <f t="shared" si="514"/>
        <v>High Discount</v>
      </c>
      <c r="M5471" t="str">
        <f t="shared" si="515"/>
        <v>Ok</v>
      </c>
      <c r="N5471" t="s">
        <v>10264</v>
      </c>
    </row>
    <row r="5472" spans="1:14" x14ac:dyDescent="0.35">
      <c r="A5472" t="s">
        <v>5490</v>
      </c>
      <c r="B5472" t="s">
        <v>21</v>
      </c>
      <c r="C5472">
        <v>136</v>
      </c>
      <c r="D5472">
        <v>12000</v>
      </c>
      <c r="E5472">
        <v>100</v>
      </c>
      <c r="F5472" t="s">
        <v>16</v>
      </c>
      <c r="G5472" s="2">
        <v>83582</v>
      </c>
      <c r="H5472">
        <f t="shared" si="510"/>
        <v>1618400</v>
      </c>
      <c r="I5472">
        <f t="shared" si="511"/>
        <v>13600</v>
      </c>
      <c r="J5472" t="str">
        <f t="shared" si="512"/>
        <v>November</v>
      </c>
      <c r="K5472" t="str">
        <f t="shared" si="513"/>
        <v>2128</v>
      </c>
      <c r="L5472" t="str">
        <f t="shared" si="514"/>
        <v>Normal</v>
      </c>
      <c r="M5472" t="str">
        <f t="shared" si="515"/>
        <v>Ok</v>
      </c>
      <c r="N5472" t="s">
        <v>10264</v>
      </c>
    </row>
    <row r="5473" spans="1:14" x14ac:dyDescent="0.35">
      <c r="A5473" t="s">
        <v>5491</v>
      </c>
      <c r="B5473" t="s">
        <v>43</v>
      </c>
      <c r="C5473">
        <v>203</v>
      </c>
      <c r="D5473">
        <v>1200</v>
      </c>
      <c r="E5473">
        <v>2000</v>
      </c>
      <c r="F5473" t="s">
        <v>8</v>
      </c>
      <c r="G5473" s="2">
        <v>83589</v>
      </c>
      <c r="H5473">
        <f t="shared" si="510"/>
        <v>0</v>
      </c>
      <c r="I5473">
        <f t="shared" si="511"/>
        <v>406000</v>
      </c>
      <c r="J5473" t="str">
        <f t="shared" si="512"/>
        <v>November</v>
      </c>
      <c r="K5473" t="str">
        <f t="shared" si="513"/>
        <v>2128</v>
      </c>
      <c r="L5473" t="str">
        <f t="shared" si="514"/>
        <v>High Discount</v>
      </c>
      <c r="M5473" t="str">
        <f t="shared" si="515"/>
        <v>Zero Sales</v>
      </c>
      <c r="N5473" t="s">
        <v>10264</v>
      </c>
    </row>
    <row r="5474" spans="1:14" x14ac:dyDescent="0.35">
      <c r="A5474" t="s">
        <v>5492</v>
      </c>
      <c r="B5474" t="s">
        <v>15</v>
      </c>
      <c r="C5474">
        <v>546</v>
      </c>
      <c r="D5474">
        <v>5500</v>
      </c>
      <c r="E5474">
        <v>1500</v>
      </c>
      <c r="F5474" t="s">
        <v>8</v>
      </c>
      <c r="G5474" s="2">
        <v>83596</v>
      </c>
      <c r="H5474">
        <f t="shared" si="510"/>
        <v>2184000</v>
      </c>
      <c r="I5474">
        <f t="shared" si="511"/>
        <v>819000</v>
      </c>
      <c r="J5474" t="str">
        <f t="shared" si="512"/>
        <v>November</v>
      </c>
      <c r="K5474" t="str">
        <f t="shared" si="513"/>
        <v>2128</v>
      </c>
      <c r="L5474" t="str">
        <f t="shared" si="514"/>
        <v>High Discount</v>
      </c>
      <c r="M5474" t="str">
        <f t="shared" si="515"/>
        <v>Ok</v>
      </c>
      <c r="N5474" t="s">
        <v>10264</v>
      </c>
    </row>
    <row r="5475" spans="1:14" x14ac:dyDescent="0.35">
      <c r="A5475" t="s">
        <v>5493</v>
      </c>
      <c r="B5475" t="s">
        <v>43</v>
      </c>
      <c r="C5475">
        <v>364</v>
      </c>
      <c r="D5475">
        <v>22000</v>
      </c>
      <c r="E5475">
        <v>5000</v>
      </c>
      <c r="F5475" t="s">
        <v>11</v>
      </c>
      <c r="G5475" s="2">
        <v>83603</v>
      </c>
      <c r="H5475">
        <f t="shared" si="510"/>
        <v>6188000</v>
      </c>
      <c r="I5475">
        <f t="shared" si="511"/>
        <v>1820000</v>
      </c>
      <c r="J5475" t="str">
        <f t="shared" si="512"/>
        <v>November</v>
      </c>
      <c r="K5475" t="str">
        <f t="shared" si="513"/>
        <v>2128</v>
      </c>
      <c r="L5475" t="str">
        <f t="shared" si="514"/>
        <v>High Discount</v>
      </c>
      <c r="M5475" t="str">
        <f t="shared" si="515"/>
        <v>Ok</v>
      </c>
      <c r="N5475" t="s">
        <v>10264</v>
      </c>
    </row>
    <row r="5476" spans="1:14" x14ac:dyDescent="0.35">
      <c r="A5476" t="s">
        <v>5494</v>
      </c>
      <c r="B5476" t="s">
        <v>7</v>
      </c>
      <c r="C5476">
        <v>323</v>
      </c>
      <c r="D5476">
        <v>800</v>
      </c>
      <c r="E5476">
        <v>2000</v>
      </c>
      <c r="F5476" t="s">
        <v>11</v>
      </c>
      <c r="G5476" s="2">
        <v>83610</v>
      </c>
      <c r="H5476">
        <f t="shared" si="510"/>
        <v>0</v>
      </c>
      <c r="I5476">
        <f t="shared" si="511"/>
        <v>646000</v>
      </c>
      <c r="J5476" t="str">
        <f t="shared" si="512"/>
        <v>November</v>
      </c>
      <c r="K5476" t="str">
        <f t="shared" si="513"/>
        <v>2128</v>
      </c>
      <c r="L5476" t="str">
        <f t="shared" si="514"/>
        <v>High Discount</v>
      </c>
      <c r="M5476" t="str">
        <f t="shared" si="515"/>
        <v>Zero Sales</v>
      </c>
      <c r="N5476" t="s">
        <v>10264</v>
      </c>
    </row>
    <row r="5477" spans="1:14" x14ac:dyDescent="0.35">
      <c r="A5477" t="s">
        <v>5495</v>
      </c>
      <c r="B5477" t="s">
        <v>7</v>
      </c>
      <c r="C5477">
        <v>311</v>
      </c>
      <c r="D5477">
        <v>22000</v>
      </c>
      <c r="E5477">
        <v>1500</v>
      </c>
      <c r="F5477" t="s">
        <v>8</v>
      </c>
      <c r="G5477" s="2">
        <v>83617</v>
      </c>
      <c r="H5477">
        <f t="shared" si="510"/>
        <v>6375500</v>
      </c>
      <c r="I5477">
        <f t="shared" si="511"/>
        <v>466500</v>
      </c>
      <c r="J5477" t="str">
        <f t="shared" si="512"/>
        <v>December</v>
      </c>
      <c r="K5477" t="str">
        <f t="shared" si="513"/>
        <v>2128</v>
      </c>
      <c r="L5477" t="str">
        <f t="shared" si="514"/>
        <v>High Discount</v>
      </c>
      <c r="M5477" t="str">
        <f t="shared" si="515"/>
        <v>Ok</v>
      </c>
      <c r="N5477" t="s">
        <v>10264</v>
      </c>
    </row>
    <row r="5478" spans="1:14" x14ac:dyDescent="0.35">
      <c r="A5478" t="s">
        <v>5496</v>
      </c>
      <c r="B5478" t="s">
        <v>30</v>
      </c>
      <c r="C5478">
        <v>536</v>
      </c>
      <c r="D5478">
        <v>1200</v>
      </c>
      <c r="E5478">
        <v>3000</v>
      </c>
      <c r="F5478" t="s">
        <v>16</v>
      </c>
      <c r="G5478" s="2">
        <v>83624</v>
      </c>
      <c r="H5478">
        <f t="shared" si="510"/>
        <v>0</v>
      </c>
      <c r="I5478">
        <f t="shared" si="511"/>
        <v>1608000</v>
      </c>
      <c r="J5478" t="str">
        <f t="shared" si="512"/>
        <v>December</v>
      </c>
      <c r="K5478" t="str">
        <f t="shared" si="513"/>
        <v>2128</v>
      </c>
      <c r="L5478" t="str">
        <f t="shared" si="514"/>
        <v>High Discount</v>
      </c>
      <c r="M5478" t="str">
        <f t="shared" si="515"/>
        <v>Zero Sales</v>
      </c>
      <c r="N5478" t="s">
        <v>10264</v>
      </c>
    </row>
    <row r="5479" spans="1:14" x14ac:dyDescent="0.35">
      <c r="A5479" t="s">
        <v>5497</v>
      </c>
      <c r="B5479" t="s">
        <v>33</v>
      </c>
      <c r="C5479">
        <v>503</v>
      </c>
      <c r="D5479">
        <v>45000</v>
      </c>
      <c r="E5479">
        <v>100</v>
      </c>
      <c r="F5479" t="s">
        <v>46</v>
      </c>
      <c r="G5479" s="2">
        <v>83631</v>
      </c>
      <c r="H5479">
        <f t="shared" si="510"/>
        <v>22584700</v>
      </c>
      <c r="I5479">
        <f t="shared" si="511"/>
        <v>50300</v>
      </c>
      <c r="J5479" t="str">
        <f t="shared" si="512"/>
        <v>December</v>
      </c>
      <c r="K5479" t="str">
        <f t="shared" si="513"/>
        <v>2128</v>
      </c>
      <c r="L5479" t="str">
        <f t="shared" si="514"/>
        <v>Normal</v>
      </c>
      <c r="M5479" t="str">
        <f t="shared" si="515"/>
        <v>Ok</v>
      </c>
      <c r="N5479" t="s">
        <v>10264</v>
      </c>
    </row>
    <row r="5480" spans="1:14" x14ac:dyDescent="0.35">
      <c r="A5480" t="s">
        <v>5498</v>
      </c>
      <c r="B5480" t="s">
        <v>43</v>
      </c>
      <c r="C5480">
        <v>492</v>
      </c>
      <c r="D5480">
        <v>22000</v>
      </c>
      <c r="E5480">
        <v>500</v>
      </c>
      <c r="F5480" t="s">
        <v>46</v>
      </c>
      <c r="G5480" s="2">
        <v>83638</v>
      </c>
      <c r="H5480">
        <f t="shared" si="510"/>
        <v>10578000</v>
      </c>
      <c r="I5480">
        <f t="shared" si="511"/>
        <v>246000</v>
      </c>
      <c r="J5480" t="str">
        <f t="shared" si="512"/>
        <v>December</v>
      </c>
      <c r="K5480" t="str">
        <f t="shared" si="513"/>
        <v>2128</v>
      </c>
      <c r="L5480" t="str">
        <f t="shared" si="514"/>
        <v>High Discount</v>
      </c>
      <c r="M5480" t="str">
        <f t="shared" si="515"/>
        <v>Ok</v>
      </c>
      <c r="N5480" t="s">
        <v>10264</v>
      </c>
    </row>
    <row r="5481" spans="1:14" x14ac:dyDescent="0.35">
      <c r="A5481" t="s">
        <v>5499</v>
      </c>
      <c r="B5481" t="s">
        <v>30</v>
      </c>
      <c r="C5481">
        <v>311</v>
      </c>
      <c r="D5481">
        <v>15000</v>
      </c>
      <c r="E5481">
        <v>100</v>
      </c>
      <c r="F5481" t="s">
        <v>11</v>
      </c>
      <c r="G5481" s="2">
        <v>83645</v>
      </c>
      <c r="H5481">
        <f t="shared" si="510"/>
        <v>4633900</v>
      </c>
      <c r="I5481">
        <f t="shared" si="511"/>
        <v>31100</v>
      </c>
      <c r="J5481" t="str">
        <f t="shared" si="512"/>
        <v>January</v>
      </c>
      <c r="K5481" t="str">
        <f t="shared" si="513"/>
        <v>2129</v>
      </c>
      <c r="L5481" t="str">
        <f t="shared" si="514"/>
        <v>Normal</v>
      </c>
      <c r="M5481" t="str">
        <f t="shared" si="515"/>
        <v>Ok</v>
      </c>
      <c r="N5481" t="s">
        <v>10264</v>
      </c>
    </row>
    <row r="5482" spans="1:14" x14ac:dyDescent="0.35">
      <c r="A5482" t="s">
        <v>5500</v>
      </c>
      <c r="B5482" t="s">
        <v>13</v>
      </c>
      <c r="C5482">
        <v>592</v>
      </c>
      <c r="D5482">
        <v>22000</v>
      </c>
      <c r="E5482">
        <v>400</v>
      </c>
      <c r="F5482" t="s">
        <v>8</v>
      </c>
      <c r="G5482" s="2">
        <v>83652</v>
      </c>
      <c r="H5482">
        <f t="shared" si="510"/>
        <v>12787200</v>
      </c>
      <c r="I5482">
        <f t="shared" si="511"/>
        <v>236800</v>
      </c>
      <c r="J5482" t="str">
        <f t="shared" si="512"/>
        <v>January</v>
      </c>
      <c r="K5482" t="str">
        <f t="shared" si="513"/>
        <v>2129</v>
      </c>
      <c r="L5482" t="str">
        <f t="shared" si="514"/>
        <v>Normal</v>
      </c>
      <c r="M5482" t="str">
        <f t="shared" si="515"/>
        <v>Ok</v>
      </c>
      <c r="N5482" t="s">
        <v>10264</v>
      </c>
    </row>
    <row r="5483" spans="1:14" x14ac:dyDescent="0.35">
      <c r="A5483" t="s">
        <v>5501</v>
      </c>
      <c r="B5483" t="s">
        <v>39</v>
      </c>
      <c r="C5483">
        <v>154</v>
      </c>
      <c r="D5483">
        <v>1200</v>
      </c>
      <c r="E5483">
        <v>2000</v>
      </c>
      <c r="F5483" t="s">
        <v>8</v>
      </c>
      <c r="G5483" s="2">
        <v>83659</v>
      </c>
      <c r="H5483">
        <f t="shared" si="510"/>
        <v>0</v>
      </c>
      <c r="I5483">
        <f t="shared" si="511"/>
        <v>308000</v>
      </c>
      <c r="J5483" t="str">
        <f t="shared" si="512"/>
        <v>January</v>
      </c>
      <c r="K5483" t="str">
        <f t="shared" si="513"/>
        <v>2129</v>
      </c>
      <c r="L5483" t="str">
        <f t="shared" si="514"/>
        <v>High Discount</v>
      </c>
      <c r="M5483" t="str">
        <f t="shared" si="515"/>
        <v>Zero Sales</v>
      </c>
      <c r="N5483" t="s">
        <v>10264</v>
      </c>
    </row>
    <row r="5484" spans="1:14" x14ac:dyDescent="0.35">
      <c r="A5484" t="s">
        <v>5502</v>
      </c>
      <c r="B5484" t="s">
        <v>15</v>
      </c>
      <c r="C5484">
        <v>399</v>
      </c>
      <c r="D5484">
        <v>15000</v>
      </c>
      <c r="E5484">
        <v>300</v>
      </c>
      <c r="F5484" t="s">
        <v>8</v>
      </c>
      <c r="G5484" s="2">
        <v>83666</v>
      </c>
      <c r="H5484">
        <f t="shared" si="510"/>
        <v>5865300</v>
      </c>
      <c r="I5484">
        <f t="shared" si="511"/>
        <v>119700</v>
      </c>
      <c r="J5484" t="str">
        <f t="shared" si="512"/>
        <v>January</v>
      </c>
      <c r="K5484" t="str">
        <f t="shared" si="513"/>
        <v>2129</v>
      </c>
      <c r="L5484" t="str">
        <f t="shared" si="514"/>
        <v>Normal</v>
      </c>
      <c r="M5484" t="str">
        <f t="shared" si="515"/>
        <v>Ok</v>
      </c>
      <c r="N5484" t="s">
        <v>10264</v>
      </c>
    </row>
    <row r="5485" spans="1:14" x14ac:dyDescent="0.35">
      <c r="A5485" t="s">
        <v>5503</v>
      </c>
      <c r="B5485" t="s">
        <v>39</v>
      </c>
      <c r="C5485">
        <v>487</v>
      </c>
      <c r="D5485">
        <v>18000</v>
      </c>
      <c r="E5485">
        <v>1500</v>
      </c>
      <c r="F5485" t="s">
        <v>16</v>
      </c>
      <c r="G5485" s="2">
        <v>83673</v>
      </c>
      <c r="H5485">
        <f t="shared" si="510"/>
        <v>8035500</v>
      </c>
      <c r="I5485">
        <f t="shared" si="511"/>
        <v>730500</v>
      </c>
      <c r="J5485" t="str">
        <f t="shared" si="512"/>
        <v>January</v>
      </c>
      <c r="K5485" t="str">
        <f t="shared" si="513"/>
        <v>2129</v>
      </c>
      <c r="L5485" t="str">
        <f t="shared" si="514"/>
        <v>High Discount</v>
      </c>
      <c r="M5485" t="str">
        <f t="shared" si="515"/>
        <v>Ok</v>
      </c>
      <c r="N5485" t="s">
        <v>10264</v>
      </c>
    </row>
    <row r="5486" spans="1:14" x14ac:dyDescent="0.35">
      <c r="A5486" t="s">
        <v>5504</v>
      </c>
      <c r="B5486" t="s">
        <v>19</v>
      </c>
      <c r="C5486">
        <v>218</v>
      </c>
      <c r="D5486">
        <v>22000</v>
      </c>
      <c r="E5486">
        <v>100</v>
      </c>
      <c r="F5486" t="s">
        <v>11</v>
      </c>
      <c r="G5486" s="2">
        <v>83680</v>
      </c>
      <c r="H5486">
        <f t="shared" si="510"/>
        <v>4774200</v>
      </c>
      <c r="I5486">
        <f t="shared" si="511"/>
        <v>21800</v>
      </c>
      <c r="J5486" t="str">
        <f t="shared" si="512"/>
        <v>February</v>
      </c>
      <c r="K5486" t="str">
        <f t="shared" si="513"/>
        <v>2129</v>
      </c>
      <c r="L5486" t="str">
        <f t="shared" si="514"/>
        <v>Normal</v>
      </c>
      <c r="M5486" t="str">
        <f t="shared" si="515"/>
        <v>Ok</v>
      </c>
      <c r="N5486" t="s">
        <v>10264</v>
      </c>
    </row>
    <row r="5487" spans="1:14" x14ac:dyDescent="0.35">
      <c r="A5487" t="s">
        <v>5505</v>
      </c>
      <c r="B5487" t="s">
        <v>13</v>
      </c>
      <c r="C5487">
        <v>392</v>
      </c>
      <c r="D5487">
        <v>12000</v>
      </c>
      <c r="E5487">
        <v>1500</v>
      </c>
      <c r="F5487" t="s">
        <v>11</v>
      </c>
      <c r="G5487" s="2">
        <v>83687</v>
      </c>
      <c r="H5487">
        <f t="shared" si="510"/>
        <v>4116000</v>
      </c>
      <c r="I5487">
        <f t="shared" si="511"/>
        <v>588000</v>
      </c>
      <c r="J5487" t="str">
        <f t="shared" si="512"/>
        <v>February</v>
      </c>
      <c r="K5487" t="str">
        <f t="shared" si="513"/>
        <v>2129</v>
      </c>
      <c r="L5487" t="str">
        <f t="shared" si="514"/>
        <v>High Discount</v>
      </c>
      <c r="M5487" t="str">
        <f t="shared" si="515"/>
        <v>Ok</v>
      </c>
      <c r="N5487" t="s">
        <v>10264</v>
      </c>
    </row>
    <row r="5488" spans="1:14" x14ac:dyDescent="0.35">
      <c r="A5488" t="s">
        <v>5506</v>
      </c>
      <c r="B5488" t="s">
        <v>13</v>
      </c>
      <c r="C5488">
        <v>279</v>
      </c>
      <c r="D5488">
        <v>1200</v>
      </c>
      <c r="E5488">
        <v>1500</v>
      </c>
      <c r="F5488" t="s">
        <v>11</v>
      </c>
      <c r="G5488" s="2">
        <v>83694</v>
      </c>
      <c r="H5488">
        <f t="shared" si="510"/>
        <v>0</v>
      </c>
      <c r="I5488">
        <f t="shared" si="511"/>
        <v>418500</v>
      </c>
      <c r="J5488" t="str">
        <f t="shared" si="512"/>
        <v>February</v>
      </c>
      <c r="K5488" t="str">
        <f t="shared" si="513"/>
        <v>2129</v>
      </c>
      <c r="L5488" t="str">
        <f t="shared" si="514"/>
        <v>High Discount</v>
      </c>
      <c r="M5488" t="str">
        <f t="shared" si="515"/>
        <v>Zero Sales</v>
      </c>
      <c r="N5488" t="s">
        <v>10264</v>
      </c>
    </row>
    <row r="5489" spans="1:14" x14ac:dyDescent="0.35">
      <c r="A5489" t="s">
        <v>5507</v>
      </c>
      <c r="B5489" t="s">
        <v>39</v>
      </c>
      <c r="C5489">
        <v>72</v>
      </c>
      <c r="D5489">
        <v>4500</v>
      </c>
      <c r="E5489">
        <v>3000</v>
      </c>
      <c r="F5489" t="s">
        <v>16</v>
      </c>
      <c r="G5489" s="2">
        <v>83701</v>
      </c>
      <c r="H5489">
        <f t="shared" si="510"/>
        <v>108000</v>
      </c>
      <c r="I5489">
        <f t="shared" si="511"/>
        <v>216000</v>
      </c>
      <c r="J5489" t="str">
        <f t="shared" si="512"/>
        <v>February</v>
      </c>
      <c r="K5489" t="str">
        <f t="shared" si="513"/>
        <v>2129</v>
      </c>
      <c r="L5489" t="str">
        <f t="shared" si="514"/>
        <v>High Discount</v>
      </c>
      <c r="M5489" t="str">
        <f t="shared" si="515"/>
        <v>Ok</v>
      </c>
      <c r="N5489" t="s">
        <v>10264</v>
      </c>
    </row>
    <row r="5490" spans="1:14" x14ac:dyDescent="0.35">
      <c r="A5490" t="s">
        <v>5508</v>
      </c>
      <c r="B5490" t="s">
        <v>43</v>
      </c>
      <c r="C5490">
        <v>330</v>
      </c>
      <c r="D5490">
        <v>4500</v>
      </c>
      <c r="E5490">
        <v>400</v>
      </c>
      <c r="F5490" t="s">
        <v>11</v>
      </c>
      <c r="G5490" s="2">
        <v>83708</v>
      </c>
      <c r="H5490">
        <f t="shared" si="510"/>
        <v>1353000</v>
      </c>
      <c r="I5490">
        <f t="shared" si="511"/>
        <v>132000</v>
      </c>
      <c r="J5490" t="str">
        <f t="shared" si="512"/>
        <v>March</v>
      </c>
      <c r="K5490" t="str">
        <f t="shared" si="513"/>
        <v>2129</v>
      </c>
      <c r="L5490" t="str">
        <f t="shared" si="514"/>
        <v>High Discount</v>
      </c>
      <c r="M5490" t="str">
        <f t="shared" si="515"/>
        <v>Ok</v>
      </c>
      <c r="N5490" t="s">
        <v>10264</v>
      </c>
    </row>
    <row r="5491" spans="1:14" x14ac:dyDescent="0.35">
      <c r="A5491" t="s">
        <v>5509</v>
      </c>
      <c r="B5491" t="s">
        <v>33</v>
      </c>
      <c r="C5491">
        <v>568</v>
      </c>
      <c r="D5491">
        <v>12000</v>
      </c>
      <c r="E5491">
        <v>3000</v>
      </c>
      <c r="F5491" t="s">
        <v>46</v>
      </c>
      <c r="G5491" s="2">
        <v>83715</v>
      </c>
      <c r="H5491">
        <f t="shared" si="510"/>
        <v>5112000</v>
      </c>
      <c r="I5491">
        <f t="shared" si="511"/>
        <v>1704000</v>
      </c>
      <c r="J5491" t="str">
        <f t="shared" si="512"/>
        <v>March</v>
      </c>
      <c r="K5491" t="str">
        <f t="shared" si="513"/>
        <v>2129</v>
      </c>
      <c r="L5491" t="str">
        <f t="shared" si="514"/>
        <v>High Discount</v>
      </c>
      <c r="M5491" t="str">
        <f t="shared" si="515"/>
        <v>Ok</v>
      </c>
      <c r="N5491" t="s">
        <v>10264</v>
      </c>
    </row>
    <row r="5492" spans="1:14" x14ac:dyDescent="0.35">
      <c r="A5492" t="s">
        <v>5510</v>
      </c>
      <c r="B5492" t="s">
        <v>43</v>
      </c>
      <c r="C5492">
        <v>302</v>
      </c>
      <c r="D5492">
        <v>4500</v>
      </c>
      <c r="E5492">
        <v>3000</v>
      </c>
      <c r="F5492" t="s">
        <v>11</v>
      </c>
      <c r="G5492" s="2">
        <v>83722</v>
      </c>
      <c r="H5492">
        <f t="shared" si="510"/>
        <v>453000</v>
      </c>
      <c r="I5492">
        <f t="shared" si="511"/>
        <v>906000</v>
      </c>
      <c r="J5492" t="str">
        <f t="shared" si="512"/>
        <v>March</v>
      </c>
      <c r="K5492" t="str">
        <f t="shared" si="513"/>
        <v>2129</v>
      </c>
      <c r="L5492" t="str">
        <f t="shared" si="514"/>
        <v>High Discount</v>
      </c>
      <c r="M5492" t="str">
        <f t="shared" si="515"/>
        <v>Ok</v>
      </c>
      <c r="N5492" t="s">
        <v>10264</v>
      </c>
    </row>
    <row r="5493" spans="1:14" x14ac:dyDescent="0.35">
      <c r="A5493" t="s">
        <v>5511</v>
      </c>
      <c r="B5493" t="s">
        <v>39</v>
      </c>
      <c r="C5493">
        <v>453</v>
      </c>
      <c r="D5493">
        <v>12000</v>
      </c>
      <c r="E5493">
        <v>3000</v>
      </c>
      <c r="F5493" t="s">
        <v>11</v>
      </c>
      <c r="G5493" s="2">
        <v>83729</v>
      </c>
      <c r="H5493">
        <f t="shared" si="510"/>
        <v>4077000</v>
      </c>
      <c r="I5493">
        <f t="shared" si="511"/>
        <v>1359000</v>
      </c>
      <c r="J5493" t="str">
        <f t="shared" si="512"/>
        <v>March</v>
      </c>
      <c r="K5493" t="str">
        <f t="shared" si="513"/>
        <v>2129</v>
      </c>
      <c r="L5493" t="str">
        <f t="shared" si="514"/>
        <v>High Discount</v>
      </c>
      <c r="M5493" t="str">
        <f t="shared" si="515"/>
        <v>Ok</v>
      </c>
      <c r="N5493" t="s">
        <v>10264</v>
      </c>
    </row>
    <row r="5494" spans="1:14" x14ac:dyDescent="0.35">
      <c r="A5494" t="s">
        <v>5512</v>
      </c>
      <c r="B5494" t="s">
        <v>19</v>
      </c>
      <c r="C5494">
        <v>182</v>
      </c>
      <c r="D5494">
        <v>18000</v>
      </c>
      <c r="E5494">
        <v>500</v>
      </c>
      <c r="F5494" t="s">
        <v>11</v>
      </c>
      <c r="G5494" s="2">
        <v>83736</v>
      </c>
      <c r="H5494">
        <f t="shared" si="510"/>
        <v>3185000</v>
      </c>
      <c r="I5494">
        <f t="shared" si="511"/>
        <v>91000</v>
      </c>
      <c r="J5494" t="str">
        <f t="shared" si="512"/>
        <v>April</v>
      </c>
      <c r="K5494" t="str">
        <f t="shared" si="513"/>
        <v>2129</v>
      </c>
      <c r="L5494" t="str">
        <f t="shared" si="514"/>
        <v>High Discount</v>
      </c>
      <c r="M5494" t="str">
        <f t="shared" si="515"/>
        <v>Ok</v>
      </c>
      <c r="N5494" t="s">
        <v>10264</v>
      </c>
    </row>
    <row r="5495" spans="1:14" x14ac:dyDescent="0.35">
      <c r="A5495" t="s">
        <v>5513</v>
      </c>
      <c r="B5495" t="s">
        <v>43</v>
      </c>
      <c r="C5495">
        <v>323</v>
      </c>
      <c r="D5495">
        <v>5500</v>
      </c>
      <c r="E5495">
        <v>400</v>
      </c>
      <c r="F5495" t="s">
        <v>16</v>
      </c>
      <c r="G5495" s="2">
        <v>83743</v>
      </c>
      <c r="H5495">
        <f t="shared" si="510"/>
        <v>1647300</v>
      </c>
      <c r="I5495">
        <f t="shared" si="511"/>
        <v>129200</v>
      </c>
      <c r="J5495" t="str">
        <f t="shared" si="512"/>
        <v>April</v>
      </c>
      <c r="K5495" t="str">
        <f t="shared" si="513"/>
        <v>2129</v>
      </c>
      <c r="L5495" t="str">
        <f t="shared" si="514"/>
        <v>High Discount</v>
      </c>
      <c r="M5495" t="str">
        <f t="shared" si="515"/>
        <v>Ok</v>
      </c>
      <c r="N5495" t="s">
        <v>10264</v>
      </c>
    </row>
    <row r="5496" spans="1:14" x14ac:dyDescent="0.35">
      <c r="A5496" t="s">
        <v>5514</v>
      </c>
      <c r="B5496" t="s">
        <v>10</v>
      </c>
      <c r="C5496">
        <v>281</v>
      </c>
      <c r="D5496">
        <v>45000</v>
      </c>
      <c r="E5496">
        <v>1500</v>
      </c>
      <c r="F5496" t="s">
        <v>46</v>
      </c>
      <c r="G5496" s="2">
        <v>83750</v>
      </c>
      <c r="H5496">
        <f t="shared" si="510"/>
        <v>12223500</v>
      </c>
      <c r="I5496">
        <f t="shared" si="511"/>
        <v>421500</v>
      </c>
      <c r="J5496" t="str">
        <f t="shared" si="512"/>
        <v>April</v>
      </c>
      <c r="K5496" t="str">
        <f t="shared" si="513"/>
        <v>2129</v>
      </c>
      <c r="L5496" t="str">
        <f t="shared" si="514"/>
        <v>High Discount</v>
      </c>
      <c r="M5496" t="str">
        <f t="shared" si="515"/>
        <v>Ok</v>
      </c>
      <c r="N5496" t="s">
        <v>10264</v>
      </c>
    </row>
    <row r="5497" spans="1:14" x14ac:dyDescent="0.35">
      <c r="A5497" t="s">
        <v>5515</v>
      </c>
      <c r="B5497" t="s">
        <v>43</v>
      </c>
      <c r="C5497">
        <v>594</v>
      </c>
      <c r="D5497">
        <v>15000</v>
      </c>
      <c r="E5497">
        <v>1500</v>
      </c>
      <c r="F5497" t="s">
        <v>46</v>
      </c>
      <c r="G5497" s="2">
        <v>83757</v>
      </c>
      <c r="H5497">
        <f t="shared" si="510"/>
        <v>8019000</v>
      </c>
      <c r="I5497">
        <f t="shared" si="511"/>
        <v>891000</v>
      </c>
      <c r="J5497" t="str">
        <f t="shared" si="512"/>
        <v>April</v>
      </c>
      <c r="K5497" t="str">
        <f t="shared" si="513"/>
        <v>2129</v>
      </c>
      <c r="L5497" t="str">
        <f t="shared" si="514"/>
        <v>High Discount</v>
      </c>
      <c r="M5497" t="str">
        <f t="shared" si="515"/>
        <v>Ok</v>
      </c>
      <c r="N5497" t="s">
        <v>10264</v>
      </c>
    </row>
    <row r="5498" spans="1:14" x14ac:dyDescent="0.35">
      <c r="A5498" t="s">
        <v>5516</v>
      </c>
      <c r="B5498" t="s">
        <v>7</v>
      </c>
      <c r="C5498">
        <v>128</v>
      </c>
      <c r="D5498">
        <v>12000</v>
      </c>
      <c r="E5498">
        <v>400</v>
      </c>
      <c r="F5498" t="s">
        <v>8</v>
      </c>
      <c r="G5498" s="2">
        <v>83764</v>
      </c>
      <c r="H5498">
        <f t="shared" si="510"/>
        <v>1484800</v>
      </c>
      <c r="I5498">
        <f t="shared" si="511"/>
        <v>51200</v>
      </c>
      <c r="J5498" t="str">
        <f t="shared" si="512"/>
        <v>May</v>
      </c>
      <c r="K5498" t="str">
        <f t="shared" si="513"/>
        <v>2129</v>
      </c>
      <c r="L5498" t="str">
        <f t="shared" si="514"/>
        <v>High Discount</v>
      </c>
      <c r="M5498" t="str">
        <f t="shared" si="515"/>
        <v>Ok</v>
      </c>
      <c r="N5498" t="s">
        <v>10264</v>
      </c>
    </row>
    <row r="5499" spans="1:14" x14ac:dyDescent="0.35">
      <c r="A5499" t="s">
        <v>5517</v>
      </c>
      <c r="B5499" t="s">
        <v>30</v>
      </c>
      <c r="C5499">
        <v>84</v>
      </c>
      <c r="D5499">
        <v>6000</v>
      </c>
      <c r="E5499">
        <v>400</v>
      </c>
      <c r="F5499" t="s">
        <v>8</v>
      </c>
      <c r="G5499" s="2">
        <v>83771</v>
      </c>
      <c r="H5499">
        <f t="shared" si="510"/>
        <v>470400</v>
      </c>
      <c r="I5499">
        <f t="shared" si="511"/>
        <v>33600</v>
      </c>
      <c r="J5499" t="str">
        <f t="shared" si="512"/>
        <v>May</v>
      </c>
      <c r="K5499" t="str">
        <f t="shared" si="513"/>
        <v>2129</v>
      </c>
      <c r="L5499" t="str">
        <f t="shared" si="514"/>
        <v>High Discount</v>
      </c>
      <c r="M5499" t="str">
        <f t="shared" si="515"/>
        <v>Ok</v>
      </c>
      <c r="N5499" t="s">
        <v>10264</v>
      </c>
    </row>
    <row r="5500" spans="1:14" x14ac:dyDescent="0.35">
      <c r="A5500" t="s">
        <v>5518</v>
      </c>
      <c r="B5500" t="s">
        <v>15</v>
      </c>
      <c r="C5500">
        <v>544</v>
      </c>
      <c r="D5500">
        <v>6000</v>
      </c>
      <c r="E5500">
        <v>2000</v>
      </c>
      <c r="F5500" t="s">
        <v>46</v>
      </c>
      <c r="G5500" s="2">
        <v>83778</v>
      </c>
      <c r="H5500">
        <f t="shared" si="510"/>
        <v>2176000</v>
      </c>
      <c r="I5500">
        <f t="shared" si="511"/>
        <v>1088000</v>
      </c>
      <c r="J5500" t="str">
        <f t="shared" si="512"/>
        <v>May</v>
      </c>
      <c r="K5500" t="str">
        <f t="shared" si="513"/>
        <v>2129</v>
      </c>
      <c r="L5500" t="str">
        <f t="shared" si="514"/>
        <v>High Discount</v>
      </c>
      <c r="M5500" t="str">
        <f t="shared" si="515"/>
        <v>Ok</v>
      </c>
      <c r="N5500" t="s">
        <v>10264</v>
      </c>
    </row>
    <row r="5501" spans="1:14" x14ac:dyDescent="0.35">
      <c r="A5501" t="s">
        <v>5519</v>
      </c>
      <c r="B5501" t="s">
        <v>43</v>
      </c>
      <c r="C5501">
        <v>159</v>
      </c>
      <c r="D5501">
        <v>6000</v>
      </c>
      <c r="E5501">
        <v>200</v>
      </c>
      <c r="F5501" t="s">
        <v>11</v>
      </c>
      <c r="G5501" s="2">
        <v>83785</v>
      </c>
      <c r="H5501">
        <f t="shared" si="510"/>
        <v>922200</v>
      </c>
      <c r="I5501">
        <f t="shared" si="511"/>
        <v>31800</v>
      </c>
      <c r="J5501" t="str">
        <f t="shared" si="512"/>
        <v>May</v>
      </c>
      <c r="K5501" t="str">
        <f t="shared" si="513"/>
        <v>2129</v>
      </c>
      <c r="L5501" t="str">
        <f t="shared" si="514"/>
        <v>High Discount</v>
      </c>
      <c r="M5501" t="str">
        <f t="shared" si="515"/>
        <v>Ok</v>
      </c>
      <c r="N5501" t="s">
        <v>10264</v>
      </c>
    </row>
    <row r="5502" spans="1:14" x14ac:dyDescent="0.35">
      <c r="A5502" t="s">
        <v>5520</v>
      </c>
      <c r="B5502" t="s">
        <v>33</v>
      </c>
      <c r="C5502">
        <v>370</v>
      </c>
      <c r="D5502">
        <v>800</v>
      </c>
      <c r="E5502">
        <v>1500</v>
      </c>
      <c r="F5502" t="s">
        <v>11</v>
      </c>
      <c r="G5502" s="2">
        <v>83792</v>
      </c>
      <c r="H5502">
        <f t="shared" si="510"/>
        <v>0</v>
      </c>
      <c r="I5502">
        <f t="shared" si="511"/>
        <v>555000</v>
      </c>
      <c r="J5502" t="str">
        <f t="shared" si="512"/>
        <v>May</v>
      </c>
      <c r="K5502" t="str">
        <f t="shared" si="513"/>
        <v>2129</v>
      </c>
      <c r="L5502" t="str">
        <f t="shared" si="514"/>
        <v>High Discount</v>
      </c>
      <c r="M5502" t="str">
        <f t="shared" si="515"/>
        <v>Zero Sales</v>
      </c>
      <c r="N5502" t="s">
        <v>10264</v>
      </c>
    </row>
    <row r="5503" spans="1:14" x14ac:dyDescent="0.35">
      <c r="A5503" t="s">
        <v>5521</v>
      </c>
      <c r="B5503" t="s">
        <v>33</v>
      </c>
      <c r="C5503">
        <v>377</v>
      </c>
      <c r="D5503">
        <v>4500</v>
      </c>
      <c r="E5503">
        <v>1000</v>
      </c>
      <c r="F5503" t="s">
        <v>11</v>
      </c>
      <c r="G5503" s="2">
        <v>83799</v>
      </c>
      <c r="H5503">
        <f t="shared" si="510"/>
        <v>1319500</v>
      </c>
      <c r="I5503">
        <f t="shared" si="511"/>
        <v>377000</v>
      </c>
      <c r="J5503" t="str">
        <f t="shared" si="512"/>
        <v>June</v>
      </c>
      <c r="K5503" t="str">
        <f t="shared" si="513"/>
        <v>2129</v>
      </c>
      <c r="L5503" t="str">
        <f t="shared" si="514"/>
        <v>High Discount</v>
      </c>
      <c r="M5503" t="str">
        <f t="shared" si="515"/>
        <v>Ok</v>
      </c>
      <c r="N5503" t="s">
        <v>10264</v>
      </c>
    </row>
    <row r="5504" spans="1:14" x14ac:dyDescent="0.35">
      <c r="A5504" t="s">
        <v>5522</v>
      </c>
      <c r="B5504" t="s">
        <v>43</v>
      </c>
      <c r="C5504">
        <v>433</v>
      </c>
      <c r="D5504">
        <v>12000</v>
      </c>
      <c r="E5504">
        <v>400</v>
      </c>
      <c r="F5504" t="s">
        <v>16</v>
      </c>
      <c r="G5504" s="2">
        <v>83806</v>
      </c>
      <c r="H5504">
        <f t="shared" si="510"/>
        <v>5022800</v>
      </c>
      <c r="I5504">
        <f t="shared" si="511"/>
        <v>173200</v>
      </c>
      <c r="J5504" t="str">
        <f t="shared" si="512"/>
        <v>June</v>
      </c>
      <c r="K5504" t="str">
        <f t="shared" si="513"/>
        <v>2129</v>
      </c>
      <c r="L5504" t="str">
        <f t="shared" si="514"/>
        <v>Normal</v>
      </c>
      <c r="M5504" t="str">
        <f t="shared" si="515"/>
        <v>Ok</v>
      </c>
      <c r="N5504" t="s">
        <v>10264</v>
      </c>
    </row>
    <row r="5505" spans="1:14" x14ac:dyDescent="0.35">
      <c r="A5505" t="s">
        <v>5523</v>
      </c>
      <c r="B5505" t="s">
        <v>21</v>
      </c>
      <c r="C5505">
        <v>413</v>
      </c>
      <c r="D5505">
        <v>1200</v>
      </c>
      <c r="E5505">
        <v>1000</v>
      </c>
      <c r="F5505" t="s">
        <v>11</v>
      </c>
      <c r="G5505" s="2">
        <v>83813</v>
      </c>
      <c r="H5505">
        <f t="shared" si="510"/>
        <v>82600</v>
      </c>
      <c r="I5505">
        <f t="shared" si="511"/>
        <v>413000</v>
      </c>
      <c r="J5505" t="str">
        <f t="shared" si="512"/>
        <v>June</v>
      </c>
      <c r="K5505" t="str">
        <f t="shared" si="513"/>
        <v>2129</v>
      </c>
      <c r="L5505" t="str">
        <f t="shared" si="514"/>
        <v>High Discount</v>
      </c>
      <c r="M5505" t="str">
        <f t="shared" si="515"/>
        <v>Ok</v>
      </c>
      <c r="N5505" t="s">
        <v>10264</v>
      </c>
    </row>
    <row r="5506" spans="1:14" x14ac:dyDescent="0.35">
      <c r="A5506" t="s">
        <v>5524</v>
      </c>
      <c r="B5506" t="s">
        <v>13</v>
      </c>
      <c r="C5506">
        <v>281</v>
      </c>
      <c r="D5506">
        <v>12000</v>
      </c>
      <c r="E5506">
        <v>100</v>
      </c>
      <c r="F5506" t="s">
        <v>16</v>
      </c>
      <c r="G5506" s="2">
        <v>83820</v>
      </c>
      <c r="H5506">
        <f t="shared" ref="H5506:H5569" si="516">MAX(0,(D5506-E5506)*C5506)</f>
        <v>3343900</v>
      </c>
      <c r="I5506">
        <f t="shared" si="511"/>
        <v>28100</v>
      </c>
      <c r="J5506" t="str">
        <f t="shared" si="512"/>
        <v>June</v>
      </c>
      <c r="K5506" t="str">
        <f t="shared" si="513"/>
        <v>2129</v>
      </c>
      <c r="L5506" t="str">
        <f t="shared" si="514"/>
        <v>Normal</v>
      </c>
      <c r="M5506" t="str">
        <f t="shared" si="515"/>
        <v>Ok</v>
      </c>
      <c r="N5506" t="s">
        <v>10264</v>
      </c>
    </row>
    <row r="5507" spans="1:14" x14ac:dyDescent="0.35">
      <c r="A5507" t="s">
        <v>5525</v>
      </c>
      <c r="B5507" t="s">
        <v>43</v>
      </c>
      <c r="C5507">
        <v>463</v>
      </c>
      <c r="D5507">
        <v>1200</v>
      </c>
      <c r="E5507">
        <v>1000</v>
      </c>
      <c r="F5507" t="s">
        <v>46</v>
      </c>
      <c r="G5507" s="2">
        <v>83827</v>
      </c>
      <c r="H5507">
        <f t="shared" si="516"/>
        <v>92600</v>
      </c>
      <c r="I5507">
        <f t="shared" ref="I5507:I5570" si="517">E5507*C5507</f>
        <v>463000</v>
      </c>
      <c r="J5507" t="str">
        <f t="shared" ref="J5507:J5570" si="518">TEXT(G:G,"mmmm")</f>
        <v>July</v>
      </c>
      <c r="K5507" t="str">
        <f t="shared" ref="K5507:K5570" si="519">TEXT(G5507,"yyy")</f>
        <v>2129</v>
      </c>
      <c r="L5507" t="str">
        <f t="shared" ref="L5507:L5570" si="520">IF(E5507&gt;=C5507,"High Discount","Normal")</f>
        <v>High Discount</v>
      </c>
      <c r="M5507" t="str">
        <f t="shared" ref="M5507:M5570" si="521">IF(H5507=0,"Zero Sales","Ok")</f>
        <v>Ok</v>
      </c>
      <c r="N5507" t="s">
        <v>10264</v>
      </c>
    </row>
    <row r="5508" spans="1:14" x14ac:dyDescent="0.35">
      <c r="A5508" t="s">
        <v>5526</v>
      </c>
      <c r="B5508" t="s">
        <v>13</v>
      </c>
      <c r="C5508">
        <v>343</v>
      </c>
      <c r="D5508">
        <v>18000</v>
      </c>
      <c r="E5508">
        <v>1000</v>
      </c>
      <c r="F5508" t="s">
        <v>11</v>
      </c>
      <c r="G5508" s="2">
        <v>83834</v>
      </c>
      <c r="H5508">
        <f t="shared" si="516"/>
        <v>5831000</v>
      </c>
      <c r="I5508">
        <f t="shared" si="517"/>
        <v>343000</v>
      </c>
      <c r="J5508" t="str">
        <f t="shared" si="518"/>
        <v>July</v>
      </c>
      <c r="K5508" t="str">
        <f t="shared" si="519"/>
        <v>2129</v>
      </c>
      <c r="L5508" t="str">
        <f t="shared" si="520"/>
        <v>High Discount</v>
      </c>
      <c r="M5508" t="str">
        <f t="shared" si="521"/>
        <v>Ok</v>
      </c>
      <c r="N5508" t="s">
        <v>10264</v>
      </c>
    </row>
    <row r="5509" spans="1:14" x14ac:dyDescent="0.35">
      <c r="A5509" t="s">
        <v>5527</v>
      </c>
      <c r="B5509" t="s">
        <v>10</v>
      </c>
      <c r="C5509">
        <v>596</v>
      </c>
      <c r="D5509">
        <v>1200</v>
      </c>
      <c r="E5509">
        <v>500</v>
      </c>
      <c r="F5509" t="s">
        <v>11</v>
      </c>
      <c r="G5509" s="2">
        <v>83841</v>
      </c>
      <c r="H5509">
        <f t="shared" si="516"/>
        <v>417200</v>
      </c>
      <c r="I5509">
        <f t="shared" si="517"/>
        <v>298000</v>
      </c>
      <c r="J5509" t="str">
        <f t="shared" si="518"/>
        <v>July</v>
      </c>
      <c r="K5509" t="str">
        <f t="shared" si="519"/>
        <v>2129</v>
      </c>
      <c r="L5509" t="str">
        <f t="shared" si="520"/>
        <v>Normal</v>
      </c>
      <c r="M5509" t="str">
        <f t="shared" si="521"/>
        <v>Ok</v>
      </c>
      <c r="N5509" t="s">
        <v>10264</v>
      </c>
    </row>
    <row r="5510" spans="1:14" x14ac:dyDescent="0.35">
      <c r="A5510" t="s">
        <v>5528</v>
      </c>
      <c r="B5510" t="s">
        <v>39</v>
      </c>
      <c r="C5510">
        <v>223</v>
      </c>
      <c r="D5510">
        <v>5500</v>
      </c>
      <c r="E5510">
        <v>5000</v>
      </c>
      <c r="F5510" t="s">
        <v>8</v>
      </c>
      <c r="G5510" s="2">
        <v>83848</v>
      </c>
      <c r="H5510">
        <f t="shared" si="516"/>
        <v>111500</v>
      </c>
      <c r="I5510">
        <f t="shared" si="517"/>
        <v>1115000</v>
      </c>
      <c r="J5510" t="str">
        <f t="shared" si="518"/>
        <v>July</v>
      </c>
      <c r="K5510" t="str">
        <f t="shared" si="519"/>
        <v>2129</v>
      </c>
      <c r="L5510" t="str">
        <f t="shared" si="520"/>
        <v>High Discount</v>
      </c>
      <c r="M5510" t="str">
        <f t="shared" si="521"/>
        <v>Ok</v>
      </c>
      <c r="N5510" t="s">
        <v>10264</v>
      </c>
    </row>
    <row r="5511" spans="1:14" x14ac:dyDescent="0.35">
      <c r="A5511" t="s">
        <v>5529</v>
      </c>
      <c r="B5511" t="s">
        <v>10</v>
      </c>
      <c r="C5511">
        <v>441</v>
      </c>
      <c r="D5511">
        <v>6000</v>
      </c>
      <c r="E5511">
        <v>2000</v>
      </c>
      <c r="F5511" t="s">
        <v>46</v>
      </c>
      <c r="G5511" s="2">
        <v>83855</v>
      </c>
      <c r="H5511">
        <f t="shared" si="516"/>
        <v>1764000</v>
      </c>
      <c r="I5511">
        <f t="shared" si="517"/>
        <v>882000</v>
      </c>
      <c r="J5511" t="str">
        <f t="shared" si="518"/>
        <v>August</v>
      </c>
      <c r="K5511" t="str">
        <f t="shared" si="519"/>
        <v>2129</v>
      </c>
      <c r="L5511" t="str">
        <f t="shared" si="520"/>
        <v>High Discount</v>
      </c>
      <c r="M5511" t="str">
        <f t="shared" si="521"/>
        <v>Ok</v>
      </c>
      <c r="N5511" t="s">
        <v>10264</v>
      </c>
    </row>
    <row r="5512" spans="1:14" x14ac:dyDescent="0.35">
      <c r="A5512" t="s">
        <v>5530</v>
      </c>
      <c r="B5512" t="s">
        <v>43</v>
      </c>
      <c r="C5512">
        <v>151</v>
      </c>
      <c r="D5512">
        <v>4500</v>
      </c>
      <c r="E5512">
        <v>2000</v>
      </c>
      <c r="F5512" t="s">
        <v>11</v>
      </c>
      <c r="G5512" s="2">
        <v>83862</v>
      </c>
      <c r="H5512">
        <f t="shared" si="516"/>
        <v>377500</v>
      </c>
      <c r="I5512">
        <f t="shared" si="517"/>
        <v>302000</v>
      </c>
      <c r="J5512" t="str">
        <f t="shared" si="518"/>
        <v>August</v>
      </c>
      <c r="K5512" t="str">
        <f t="shared" si="519"/>
        <v>2129</v>
      </c>
      <c r="L5512" t="str">
        <f t="shared" si="520"/>
        <v>High Discount</v>
      </c>
      <c r="M5512" t="str">
        <f t="shared" si="521"/>
        <v>Ok</v>
      </c>
      <c r="N5512" t="s">
        <v>10264</v>
      </c>
    </row>
    <row r="5513" spans="1:14" x14ac:dyDescent="0.35">
      <c r="A5513" t="s">
        <v>5531</v>
      </c>
      <c r="B5513" t="s">
        <v>33</v>
      </c>
      <c r="C5513">
        <v>342</v>
      </c>
      <c r="D5513">
        <v>15000</v>
      </c>
      <c r="E5513">
        <v>200</v>
      </c>
      <c r="F5513" t="s">
        <v>16</v>
      </c>
      <c r="G5513" s="2">
        <v>83869</v>
      </c>
      <c r="H5513">
        <f t="shared" si="516"/>
        <v>5061600</v>
      </c>
      <c r="I5513">
        <f t="shared" si="517"/>
        <v>68400</v>
      </c>
      <c r="J5513" t="str">
        <f t="shared" si="518"/>
        <v>August</v>
      </c>
      <c r="K5513" t="str">
        <f t="shared" si="519"/>
        <v>2129</v>
      </c>
      <c r="L5513" t="str">
        <f t="shared" si="520"/>
        <v>Normal</v>
      </c>
      <c r="M5513" t="str">
        <f t="shared" si="521"/>
        <v>Ok</v>
      </c>
      <c r="N5513" t="s">
        <v>10264</v>
      </c>
    </row>
    <row r="5514" spans="1:14" x14ac:dyDescent="0.35">
      <c r="A5514" t="s">
        <v>5532</v>
      </c>
      <c r="B5514" t="s">
        <v>21</v>
      </c>
      <c r="C5514">
        <v>134</v>
      </c>
      <c r="D5514">
        <v>15000</v>
      </c>
      <c r="E5514">
        <v>400</v>
      </c>
      <c r="F5514" t="s">
        <v>46</v>
      </c>
      <c r="G5514" s="2">
        <v>83876</v>
      </c>
      <c r="H5514">
        <f t="shared" si="516"/>
        <v>1956400</v>
      </c>
      <c r="I5514">
        <f t="shared" si="517"/>
        <v>53600</v>
      </c>
      <c r="J5514" t="str">
        <f t="shared" si="518"/>
        <v>August</v>
      </c>
      <c r="K5514" t="str">
        <f t="shared" si="519"/>
        <v>2129</v>
      </c>
      <c r="L5514" t="str">
        <f t="shared" si="520"/>
        <v>High Discount</v>
      </c>
      <c r="M5514" t="str">
        <f t="shared" si="521"/>
        <v>Ok</v>
      </c>
      <c r="N5514" t="s">
        <v>10264</v>
      </c>
    </row>
    <row r="5515" spans="1:14" x14ac:dyDescent="0.35">
      <c r="A5515" t="s">
        <v>5533</v>
      </c>
      <c r="B5515" t="s">
        <v>19</v>
      </c>
      <c r="C5515">
        <v>250</v>
      </c>
      <c r="D5515">
        <v>800</v>
      </c>
      <c r="E5515">
        <v>1000</v>
      </c>
      <c r="F5515" t="s">
        <v>8</v>
      </c>
      <c r="G5515" s="2">
        <v>83883</v>
      </c>
      <c r="H5515">
        <f t="shared" si="516"/>
        <v>0</v>
      </c>
      <c r="I5515">
        <f t="shared" si="517"/>
        <v>250000</v>
      </c>
      <c r="J5515" t="str">
        <f t="shared" si="518"/>
        <v>August</v>
      </c>
      <c r="K5515" t="str">
        <f t="shared" si="519"/>
        <v>2129</v>
      </c>
      <c r="L5515" t="str">
        <f t="shared" si="520"/>
        <v>High Discount</v>
      </c>
      <c r="M5515" t="str">
        <f t="shared" si="521"/>
        <v>Zero Sales</v>
      </c>
      <c r="N5515" t="s">
        <v>10264</v>
      </c>
    </row>
    <row r="5516" spans="1:14" x14ac:dyDescent="0.35">
      <c r="A5516" t="s">
        <v>5534</v>
      </c>
      <c r="B5516" t="s">
        <v>13</v>
      </c>
      <c r="C5516">
        <v>590</v>
      </c>
      <c r="D5516">
        <v>18000</v>
      </c>
      <c r="E5516">
        <v>400</v>
      </c>
      <c r="F5516" t="s">
        <v>46</v>
      </c>
      <c r="G5516" s="2">
        <v>83890</v>
      </c>
      <c r="H5516">
        <f t="shared" si="516"/>
        <v>10384000</v>
      </c>
      <c r="I5516">
        <f t="shared" si="517"/>
        <v>236000</v>
      </c>
      <c r="J5516" t="str">
        <f t="shared" si="518"/>
        <v>September</v>
      </c>
      <c r="K5516" t="str">
        <f t="shared" si="519"/>
        <v>2129</v>
      </c>
      <c r="L5516" t="str">
        <f t="shared" si="520"/>
        <v>Normal</v>
      </c>
      <c r="M5516" t="str">
        <f t="shared" si="521"/>
        <v>Ok</v>
      </c>
      <c r="N5516" t="s">
        <v>10264</v>
      </c>
    </row>
    <row r="5517" spans="1:14" x14ac:dyDescent="0.35">
      <c r="A5517" t="s">
        <v>5535</v>
      </c>
      <c r="B5517" t="s">
        <v>30</v>
      </c>
      <c r="C5517">
        <v>346</v>
      </c>
      <c r="D5517">
        <v>5500</v>
      </c>
      <c r="E5517">
        <v>100</v>
      </c>
      <c r="F5517" t="s">
        <v>16</v>
      </c>
      <c r="G5517" s="2">
        <v>83897</v>
      </c>
      <c r="H5517">
        <f t="shared" si="516"/>
        <v>1868400</v>
      </c>
      <c r="I5517">
        <f t="shared" si="517"/>
        <v>34600</v>
      </c>
      <c r="J5517" t="str">
        <f t="shared" si="518"/>
        <v>September</v>
      </c>
      <c r="K5517" t="str">
        <f t="shared" si="519"/>
        <v>2129</v>
      </c>
      <c r="L5517" t="str">
        <f t="shared" si="520"/>
        <v>Normal</v>
      </c>
      <c r="M5517" t="str">
        <f t="shared" si="521"/>
        <v>Ok</v>
      </c>
      <c r="N5517" t="s">
        <v>10264</v>
      </c>
    </row>
    <row r="5518" spans="1:14" x14ac:dyDescent="0.35">
      <c r="A5518" t="s">
        <v>5536</v>
      </c>
      <c r="B5518" t="s">
        <v>13</v>
      </c>
      <c r="C5518">
        <v>105</v>
      </c>
      <c r="D5518">
        <v>5500</v>
      </c>
      <c r="E5518">
        <v>1500</v>
      </c>
      <c r="F5518" t="s">
        <v>8</v>
      </c>
      <c r="G5518" s="2">
        <v>83904</v>
      </c>
      <c r="H5518">
        <f t="shared" si="516"/>
        <v>420000</v>
      </c>
      <c r="I5518">
        <f t="shared" si="517"/>
        <v>157500</v>
      </c>
      <c r="J5518" t="str">
        <f t="shared" si="518"/>
        <v>September</v>
      </c>
      <c r="K5518" t="str">
        <f t="shared" si="519"/>
        <v>2129</v>
      </c>
      <c r="L5518" t="str">
        <f t="shared" si="520"/>
        <v>High Discount</v>
      </c>
      <c r="M5518" t="str">
        <f t="shared" si="521"/>
        <v>Ok</v>
      </c>
      <c r="N5518" t="s">
        <v>10264</v>
      </c>
    </row>
    <row r="5519" spans="1:14" x14ac:dyDescent="0.35">
      <c r="A5519" t="s">
        <v>5537</v>
      </c>
      <c r="B5519" t="s">
        <v>7</v>
      </c>
      <c r="C5519">
        <v>521</v>
      </c>
      <c r="D5519">
        <v>4500</v>
      </c>
      <c r="E5519">
        <v>100</v>
      </c>
      <c r="F5519" t="s">
        <v>16</v>
      </c>
      <c r="G5519" s="2">
        <v>83911</v>
      </c>
      <c r="H5519">
        <f t="shared" si="516"/>
        <v>2292400</v>
      </c>
      <c r="I5519">
        <f t="shared" si="517"/>
        <v>52100</v>
      </c>
      <c r="J5519" t="str">
        <f t="shared" si="518"/>
        <v>September</v>
      </c>
      <c r="K5519" t="str">
        <f t="shared" si="519"/>
        <v>2129</v>
      </c>
      <c r="L5519" t="str">
        <f t="shared" si="520"/>
        <v>Normal</v>
      </c>
      <c r="M5519" t="str">
        <f t="shared" si="521"/>
        <v>Ok</v>
      </c>
      <c r="N5519" t="s">
        <v>10264</v>
      </c>
    </row>
    <row r="5520" spans="1:14" x14ac:dyDescent="0.35">
      <c r="A5520" t="s">
        <v>5538</v>
      </c>
      <c r="B5520" t="s">
        <v>15</v>
      </c>
      <c r="C5520">
        <v>65</v>
      </c>
      <c r="D5520">
        <v>1200</v>
      </c>
      <c r="E5520">
        <v>1000</v>
      </c>
      <c r="F5520" t="s">
        <v>46</v>
      </c>
      <c r="G5520" s="2">
        <v>83918</v>
      </c>
      <c r="H5520">
        <f t="shared" si="516"/>
        <v>13000</v>
      </c>
      <c r="I5520">
        <f t="shared" si="517"/>
        <v>65000</v>
      </c>
      <c r="J5520" t="str">
        <f t="shared" si="518"/>
        <v>October</v>
      </c>
      <c r="K5520" t="str">
        <f t="shared" si="519"/>
        <v>2129</v>
      </c>
      <c r="L5520" t="str">
        <f t="shared" si="520"/>
        <v>High Discount</v>
      </c>
      <c r="M5520" t="str">
        <f t="shared" si="521"/>
        <v>Ok</v>
      </c>
      <c r="N5520" t="s">
        <v>10264</v>
      </c>
    </row>
    <row r="5521" spans="1:14" x14ac:dyDescent="0.35">
      <c r="A5521" t="s">
        <v>5539</v>
      </c>
      <c r="B5521" t="s">
        <v>43</v>
      </c>
      <c r="C5521">
        <v>115</v>
      </c>
      <c r="D5521">
        <v>800</v>
      </c>
      <c r="E5521">
        <v>1500</v>
      </c>
      <c r="F5521" t="s">
        <v>8</v>
      </c>
      <c r="G5521" s="2">
        <v>83925</v>
      </c>
      <c r="H5521">
        <f t="shared" si="516"/>
        <v>0</v>
      </c>
      <c r="I5521">
        <f t="shared" si="517"/>
        <v>172500</v>
      </c>
      <c r="J5521" t="str">
        <f t="shared" si="518"/>
        <v>October</v>
      </c>
      <c r="K5521" t="str">
        <f t="shared" si="519"/>
        <v>2129</v>
      </c>
      <c r="L5521" t="str">
        <f t="shared" si="520"/>
        <v>High Discount</v>
      </c>
      <c r="M5521" t="str">
        <f t="shared" si="521"/>
        <v>Zero Sales</v>
      </c>
      <c r="N5521" t="s">
        <v>10264</v>
      </c>
    </row>
    <row r="5522" spans="1:14" x14ac:dyDescent="0.35">
      <c r="A5522" t="s">
        <v>5540</v>
      </c>
      <c r="B5522" t="s">
        <v>10</v>
      </c>
      <c r="C5522">
        <v>521</v>
      </c>
      <c r="D5522">
        <v>45000</v>
      </c>
      <c r="E5522">
        <v>500</v>
      </c>
      <c r="F5522" t="s">
        <v>16</v>
      </c>
      <c r="G5522" s="2">
        <v>83932</v>
      </c>
      <c r="H5522">
        <f t="shared" si="516"/>
        <v>23184500</v>
      </c>
      <c r="I5522">
        <f t="shared" si="517"/>
        <v>260500</v>
      </c>
      <c r="J5522" t="str">
        <f t="shared" si="518"/>
        <v>October</v>
      </c>
      <c r="K5522" t="str">
        <f t="shared" si="519"/>
        <v>2129</v>
      </c>
      <c r="L5522" t="str">
        <f t="shared" si="520"/>
        <v>Normal</v>
      </c>
      <c r="M5522" t="str">
        <f t="shared" si="521"/>
        <v>Ok</v>
      </c>
      <c r="N5522" t="s">
        <v>10264</v>
      </c>
    </row>
    <row r="5523" spans="1:14" x14ac:dyDescent="0.35">
      <c r="A5523" t="s">
        <v>5541</v>
      </c>
      <c r="B5523" t="s">
        <v>30</v>
      </c>
      <c r="C5523">
        <v>72</v>
      </c>
      <c r="D5523">
        <v>1200</v>
      </c>
      <c r="E5523">
        <v>200</v>
      </c>
      <c r="F5523" t="s">
        <v>46</v>
      </c>
      <c r="G5523" s="2">
        <v>83939</v>
      </c>
      <c r="H5523">
        <f t="shared" si="516"/>
        <v>72000</v>
      </c>
      <c r="I5523">
        <f t="shared" si="517"/>
        <v>14400</v>
      </c>
      <c r="J5523" t="str">
        <f t="shared" si="518"/>
        <v>October</v>
      </c>
      <c r="K5523" t="str">
        <f t="shared" si="519"/>
        <v>2129</v>
      </c>
      <c r="L5523" t="str">
        <f t="shared" si="520"/>
        <v>High Discount</v>
      </c>
      <c r="M5523" t="str">
        <f t="shared" si="521"/>
        <v>Ok</v>
      </c>
      <c r="N5523" t="s">
        <v>10264</v>
      </c>
    </row>
    <row r="5524" spans="1:14" x14ac:dyDescent="0.35">
      <c r="A5524" t="s">
        <v>5542</v>
      </c>
      <c r="B5524" t="s">
        <v>33</v>
      </c>
      <c r="C5524">
        <v>535</v>
      </c>
      <c r="D5524">
        <v>800</v>
      </c>
      <c r="E5524">
        <v>2000</v>
      </c>
      <c r="F5524" t="s">
        <v>16</v>
      </c>
      <c r="G5524" s="2">
        <v>83946</v>
      </c>
      <c r="H5524">
        <f t="shared" si="516"/>
        <v>0</v>
      </c>
      <c r="I5524">
        <f t="shared" si="517"/>
        <v>1070000</v>
      </c>
      <c r="J5524" t="str">
        <f t="shared" si="518"/>
        <v>October</v>
      </c>
      <c r="K5524" t="str">
        <f t="shared" si="519"/>
        <v>2129</v>
      </c>
      <c r="L5524" t="str">
        <f t="shared" si="520"/>
        <v>High Discount</v>
      </c>
      <c r="M5524" t="str">
        <f t="shared" si="521"/>
        <v>Zero Sales</v>
      </c>
      <c r="N5524" t="s">
        <v>10264</v>
      </c>
    </row>
    <row r="5525" spans="1:14" x14ac:dyDescent="0.35">
      <c r="A5525" t="s">
        <v>5543</v>
      </c>
      <c r="B5525" t="s">
        <v>33</v>
      </c>
      <c r="C5525">
        <v>464</v>
      </c>
      <c r="D5525">
        <v>5500</v>
      </c>
      <c r="E5525">
        <v>3000</v>
      </c>
      <c r="F5525" t="s">
        <v>11</v>
      </c>
      <c r="G5525" s="2">
        <v>83953</v>
      </c>
      <c r="H5525">
        <f t="shared" si="516"/>
        <v>1160000</v>
      </c>
      <c r="I5525">
        <f t="shared" si="517"/>
        <v>1392000</v>
      </c>
      <c r="J5525" t="str">
        <f t="shared" si="518"/>
        <v>November</v>
      </c>
      <c r="K5525" t="str">
        <f t="shared" si="519"/>
        <v>2129</v>
      </c>
      <c r="L5525" t="str">
        <f t="shared" si="520"/>
        <v>High Discount</v>
      </c>
      <c r="M5525" t="str">
        <f t="shared" si="521"/>
        <v>Ok</v>
      </c>
      <c r="N5525" t="s">
        <v>10264</v>
      </c>
    </row>
    <row r="5526" spans="1:14" x14ac:dyDescent="0.35">
      <c r="A5526" t="s">
        <v>5544</v>
      </c>
      <c r="B5526" t="s">
        <v>33</v>
      </c>
      <c r="C5526">
        <v>354</v>
      </c>
      <c r="D5526">
        <v>18000</v>
      </c>
      <c r="E5526">
        <v>5000</v>
      </c>
      <c r="F5526" t="s">
        <v>46</v>
      </c>
      <c r="G5526" s="2">
        <v>83960</v>
      </c>
      <c r="H5526">
        <f t="shared" si="516"/>
        <v>4602000</v>
      </c>
      <c r="I5526">
        <f t="shared" si="517"/>
        <v>1770000</v>
      </c>
      <c r="J5526" t="str">
        <f t="shared" si="518"/>
        <v>November</v>
      </c>
      <c r="K5526" t="str">
        <f t="shared" si="519"/>
        <v>2129</v>
      </c>
      <c r="L5526" t="str">
        <f t="shared" si="520"/>
        <v>High Discount</v>
      </c>
      <c r="M5526" t="str">
        <f t="shared" si="521"/>
        <v>Ok</v>
      </c>
      <c r="N5526" t="s">
        <v>10264</v>
      </c>
    </row>
    <row r="5527" spans="1:14" x14ac:dyDescent="0.35">
      <c r="A5527" t="s">
        <v>5545</v>
      </c>
      <c r="B5527" t="s">
        <v>19</v>
      </c>
      <c r="C5527">
        <v>226</v>
      </c>
      <c r="D5527">
        <v>15000</v>
      </c>
      <c r="E5527">
        <v>1500</v>
      </c>
      <c r="F5527" t="s">
        <v>8</v>
      </c>
      <c r="G5527" s="2">
        <v>83967</v>
      </c>
      <c r="H5527">
        <f t="shared" si="516"/>
        <v>3051000</v>
      </c>
      <c r="I5527">
        <f t="shared" si="517"/>
        <v>339000</v>
      </c>
      <c r="J5527" t="str">
        <f t="shared" si="518"/>
        <v>November</v>
      </c>
      <c r="K5527" t="str">
        <f t="shared" si="519"/>
        <v>2129</v>
      </c>
      <c r="L5527" t="str">
        <f t="shared" si="520"/>
        <v>High Discount</v>
      </c>
      <c r="M5527" t="str">
        <f t="shared" si="521"/>
        <v>Ok</v>
      </c>
      <c r="N5527" t="s">
        <v>10264</v>
      </c>
    </row>
    <row r="5528" spans="1:14" x14ac:dyDescent="0.35">
      <c r="A5528" t="s">
        <v>5546</v>
      </c>
      <c r="B5528" t="s">
        <v>7</v>
      </c>
      <c r="C5528">
        <v>244</v>
      </c>
      <c r="D5528">
        <v>12000</v>
      </c>
      <c r="E5528">
        <v>3000</v>
      </c>
      <c r="F5528" t="s">
        <v>8</v>
      </c>
      <c r="G5528" s="2">
        <v>83974</v>
      </c>
      <c r="H5528">
        <f t="shared" si="516"/>
        <v>2196000</v>
      </c>
      <c r="I5528">
        <f t="shared" si="517"/>
        <v>732000</v>
      </c>
      <c r="J5528" t="str">
        <f t="shared" si="518"/>
        <v>November</v>
      </c>
      <c r="K5528" t="str">
        <f t="shared" si="519"/>
        <v>2129</v>
      </c>
      <c r="L5528" t="str">
        <f t="shared" si="520"/>
        <v>High Discount</v>
      </c>
      <c r="M5528" t="str">
        <f t="shared" si="521"/>
        <v>Ok</v>
      </c>
      <c r="N5528" t="s">
        <v>10264</v>
      </c>
    </row>
    <row r="5529" spans="1:14" x14ac:dyDescent="0.35">
      <c r="A5529" t="s">
        <v>5547</v>
      </c>
      <c r="B5529" t="s">
        <v>33</v>
      </c>
      <c r="C5529">
        <v>62</v>
      </c>
      <c r="D5529">
        <v>1200</v>
      </c>
      <c r="E5529">
        <v>2000</v>
      </c>
      <c r="F5529" t="s">
        <v>11</v>
      </c>
      <c r="G5529" s="2">
        <v>83981</v>
      </c>
      <c r="H5529">
        <f t="shared" si="516"/>
        <v>0</v>
      </c>
      <c r="I5529">
        <f t="shared" si="517"/>
        <v>124000</v>
      </c>
      <c r="J5529" t="str">
        <f t="shared" si="518"/>
        <v>December</v>
      </c>
      <c r="K5529" t="str">
        <f t="shared" si="519"/>
        <v>2129</v>
      </c>
      <c r="L5529" t="str">
        <f t="shared" si="520"/>
        <v>High Discount</v>
      </c>
      <c r="M5529" t="str">
        <f t="shared" si="521"/>
        <v>Zero Sales</v>
      </c>
      <c r="N5529" t="s">
        <v>10264</v>
      </c>
    </row>
    <row r="5530" spans="1:14" x14ac:dyDescent="0.35">
      <c r="A5530" t="s">
        <v>5548</v>
      </c>
      <c r="B5530" t="s">
        <v>33</v>
      </c>
      <c r="C5530">
        <v>215</v>
      </c>
      <c r="D5530">
        <v>22000</v>
      </c>
      <c r="E5530">
        <v>5000</v>
      </c>
      <c r="F5530" t="s">
        <v>16</v>
      </c>
      <c r="G5530" s="2">
        <v>83988</v>
      </c>
      <c r="H5530">
        <f t="shared" si="516"/>
        <v>3655000</v>
      </c>
      <c r="I5530">
        <f t="shared" si="517"/>
        <v>1075000</v>
      </c>
      <c r="J5530" t="str">
        <f t="shared" si="518"/>
        <v>December</v>
      </c>
      <c r="K5530" t="str">
        <f t="shared" si="519"/>
        <v>2129</v>
      </c>
      <c r="L5530" t="str">
        <f t="shared" si="520"/>
        <v>High Discount</v>
      </c>
      <c r="M5530" t="str">
        <f t="shared" si="521"/>
        <v>Ok</v>
      </c>
      <c r="N5530" t="s">
        <v>10264</v>
      </c>
    </row>
    <row r="5531" spans="1:14" x14ac:dyDescent="0.35">
      <c r="A5531" t="s">
        <v>5549</v>
      </c>
      <c r="B5531" t="s">
        <v>43</v>
      </c>
      <c r="C5531">
        <v>199</v>
      </c>
      <c r="D5531">
        <v>1200</v>
      </c>
      <c r="E5531">
        <v>100</v>
      </c>
      <c r="F5531" t="s">
        <v>16</v>
      </c>
      <c r="G5531" s="2">
        <v>83995</v>
      </c>
      <c r="H5531">
        <f t="shared" si="516"/>
        <v>218900</v>
      </c>
      <c r="I5531">
        <f t="shared" si="517"/>
        <v>19900</v>
      </c>
      <c r="J5531" t="str">
        <f t="shared" si="518"/>
        <v>December</v>
      </c>
      <c r="K5531" t="str">
        <f t="shared" si="519"/>
        <v>2129</v>
      </c>
      <c r="L5531" t="str">
        <f t="shared" si="520"/>
        <v>Normal</v>
      </c>
      <c r="M5531" t="str">
        <f t="shared" si="521"/>
        <v>Ok</v>
      </c>
      <c r="N5531" t="s">
        <v>10264</v>
      </c>
    </row>
    <row r="5532" spans="1:14" x14ac:dyDescent="0.35">
      <c r="A5532" t="s">
        <v>5550</v>
      </c>
      <c r="B5532" t="s">
        <v>7</v>
      </c>
      <c r="C5532">
        <v>390</v>
      </c>
      <c r="D5532">
        <v>12000</v>
      </c>
      <c r="E5532">
        <v>1500</v>
      </c>
      <c r="F5532" t="s">
        <v>8</v>
      </c>
      <c r="G5532" s="2">
        <v>84002</v>
      </c>
      <c r="H5532">
        <f t="shared" si="516"/>
        <v>4095000</v>
      </c>
      <c r="I5532">
        <f t="shared" si="517"/>
        <v>585000</v>
      </c>
      <c r="J5532" t="str">
        <f t="shared" si="518"/>
        <v>December</v>
      </c>
      <c r="K5532" t="str">
        <f t="shared" si="519"/>
        <v>2129</v>
      </c>
      <c r="L5532" t="str">
        <f t="shared" si="520"/>
        <v>High Discount</v>
      </c>
      <c r="M5532" t="str">
        <f t="shared" si="521"/>
        <v>Ok</v>
      </c>
      <c r="N5532" t="s">
        <v>10264</v>
      </c>
    </row>
    <row r="5533" spans="1:14" x14ac:dyDescent="0.35">
      <c r="A5533" t="s">
        <v>5551</v>
      </c>
      <c r="B5533" t="s">
        <v>21</v>
      </c>
      <c r="C5533">
        <v>223</v>
      </c>
      <c r="D5533">
        <v>5500</v>
      </c>
      <c r="E5533">
        <v>200</v>
      </c>
      <c r="F5533" t="s">
        <v>16</v>
      </c>
      <c r="G5533" s="2">
        <v>84009</v>
      </c>
      <c r="H5533">
        <f t="shared" si="516"/>
        <v>1181900</v>
      </c>
      <c r="I5533">
        <f t="shared" si="517"/>
        <v>44600</v>
      </c>
      <c r="J5533" t="str">
        <f t="shared" si="518"/>
        <v>January</v>
      </c>
      <c r="K5533" t="str">
        <f t="shared" si="519"/>
        <v>2130</v>
      </c>
      <c r="L5533" t="str">
        <f t="shared" si="520"/>
        <v>Normal</v>
      </c>
      <c r="M5533" t="str">
        <f t="shared" si="521"/>
        <v>Ok</v>
      </c>
      <c r="N5533" t="s">
        <v>10264</v>
      </c>
    </row>
    <row r="5534" spans="1:14" x14ac:dyDescent="0.35">
      <c r="A5534" t="s">
        <v>5552</v>
      </c>
      <c r="B5534" t="s">
        <v>21</v>
      </c>
      <c r="C5534">
        <v>216</v>
      </c>
      <c r="D5534">
        <v>800</v>
      </c>
      <c r="E5534">
        <v>500</v>
      </c>
      <c r="F5534" t="s">
        <v>46</v>
      </c>
      <c r="G5534" s="2">
        <v>84016</v>
      </c>
      <c r="H5534">
        <f t="shared" si="516"/>
        <v>64800</v>
      </c>
      <c r="I5534">
        <f t="shared" si="517"/>
        <v>108000</v>
      </c>
      <c r="J5534" t="str">
        <f t="shared" si="518"/>
        <v>January</v>
      </c>
      <c r="K5534" t="str">
        <f t="shared" si="519"/>
        <v>2130</v>
      </c>
      <c r="L5534" t="str">
        <f t="shared" si="520"/>
        <v>High Discount</v>
      </c>
      <c r="M5534" t="str">
        <f t="shared" si="521"/>
        <v>Ok</v>
      </c>
      <c r="N5534" t="s">
        <v>10264</v>
      </c>
    </row>
    <row r="5535" spans="1:14" x14ac:dyDescent="0.35">
      <c r="A5535" t="s">
        <v>5553</v>
      </c>
      <c r="B5535" t="s">
        <v>7</v>
      </c>
      <c r="C5535">
        <v>146</v>
      </c>
      <c r="D5535">
        <v>18000</v>
      </c>
      <c r="E5535">
        <v>1500</v>
      </c>
      <c r="F5535" t="s">
        <v>46</v>
      </c>
      <c r="G5535" s="2">
        <v>84023</v>
      </c>
      <c r="H5535">
        <f t="shared" si="516"/>
        <v>2409000</v>
      </c>
      <c r="I5535">
        <f t="shared" si="517"/>
        <v>219000</v>
      </c>
      <c r="J5535" t="str">
        <f t="shared" si="518"/>
        <v>January</v>
      </c>
      <c r="K5535" t="str">
        <f t="shared" si="519"/>
        <v>2130</v>
      </c>
      <c r="L5535" t="str">
        <f t="shared" si="520"/>
        <v>High Discount</v>
      </c>
      <c r="M5535" t="str">
        <f t="shared" si="521"/>
        <v>Ok</v>
      </c>
      <c r="N5535" t="s">
        <v>10264</v>
      </c>
    </row>
    <row r="5536" spans="1:14" x14ac:dyDescent="0.35">
      <c r="A5536" t="s">
        <v>5554</v>
      </c>
      <c r="B5536" t="s">
        <v>15</v>
      </c>
      <c r="C5536">
        <v>453</v>
      </c>
      <c r="D5536">
        <v>22000</v>
      </c>
      <c r="E5536">
        <v>100</v>
      </c>
      <c r="F5536" t="s">
        <v>8</v>
      </c>
      <c r="G5536" s="2">
        <v>84030</v>
      </c>
      <c r="H5536">
        <f t="shared" si="516"/>
        <v>9920700</v>
      </c>
      <c r="I5536">
        <f t="shared" si="517"/>
        <v>45300</v>
      </c>
      <c r="J5536" t="str">
        <f t="shared" si="518"/>
        <v>January</v>
      </c>
      <c r="K5536" t="str">
        <f t="shared" si="519"/>
        <v>2130</v>
      </c>
      <c r="L5536" t="str">
        <f t="shared" si="520"/>
        <v>Normal</v>
      </c>
      <c r="M5536" t="str">
        <f t="shared" si="521"/>
        <v>Ok</v>
      </c>
      <c r="N5536" t="s">
        <v>10264</v>
      </c>
    </row>
    <row r="5537" spans="1:14" x14ac:dyDescent="0.35">
      <c r="A5537" t="s">
        <v>5555</v>
      </c>
      <c r="B5537" t="s">
        <v>19</v>
      </c>
      <c r="C5537">
        <v>126</v>
      </c>
      <c r="D5537">
        <v>5500</v>
      </c>
      <c r="E5537">
        <v>2000</v>
      </c>
      <c r="F5537" t="s">
        <v>46</v>
      </c>
      <c r="G5537" s="2">
        <v>84037</v>
      </c>
      <c r="H5537">
        <f t="shared" si="516"/>
        <v>441000</v>
      </c>
      <c r="I5537">
        <f t="shared" si="517"/>
        <v>252000</v>
      </c>
      <c r="J5537" t="str">
        <f t="shared" si="518"/>
        <v>January</v>
      </c>
      <c r="K5537" t="str">
        <f t="shared" si="519"/>
        <v>2130</v>
      </c>
      <c r="L5537" t="str">
        <f t="shared" si="520"/>
        <v>High Discount</v>
      </c>
      <c r="M5537" t="str">
        <f t="shared" si="521"/>
        <v>Ok</v>
      </c>
      <c r="N5537" t="s">
        <v>10264</v>
      </c>
    </row>
    <row r="5538" spans="1:14" x14ac:dyDescent="0.35">
      <c r="A5538" t="s">
        <v>5556</v>
      </c>
      <c r="B5538" t="s">
        <v>30</v>
      </c>
      <c r="C5538">
        <v>286</v>
      </c>
      <c r="D5538">
        <v>45000</v>
      </c>
      <c r="E5538">
        <v>500</v>
      </c>
      <c r="F5538" t="s">
        <v>8</v>
      </c>
      <c r="G5538" s="2">
        <v>84044</v>
      </c>
      <c r="H5538">
        <f t="shared" si="516"/>
        <v>12727000</v>
      </c>
      <c r="I5538">
        <f t="shared" si="517"/>
        <v>143000</v>
      </c>
      <c r="J5538" t="str">
        <f t="shared" si="518"/>
        <v>February</v>
      </c>
      <c r="K5538" t="str">
        <f t="shared" si="519"/>
        <v>2130</v>
      </c>
      <c r="L5538" t="str">
        <f t="shared" si="520"/>
        <v>High Discount</v>
      </c>
      <c r="M5538" t="str">
        <f t="shared" si="521"/>
        <v>Ok</v>
      </c>
      <c r="N5538" t="s">
        <v>10264</v>
      </c>
    </row>
    <row r="5539" spans="1:14" x14ac:dyDescent="0.35">
      <c r="A5539" t="s">
        <v>5557</v>
      </c>
      <c r="B5539" t="s">
        <v>13</v>
      </c>
      <c r="C5539">
        <v>340</v>
      </c>
      <c r="D5539">
        <v>15000</v>
      </c>
      <c r="E5539">
        <v>2000</v>
      </c>
      <c r="F5539" t="s">
        <v>16</v>
      </c>
      <c r="G5539" s="2">
        <v>84051</v>
      </c>
      <c r="H5539">
        <f t="shared" si="516"/>
        <v>4420000</v>
      </c>
      <c r="I5539">
        <f t="shared" si="517"/>
        <v>680000</v>
      </c>
      <c r="J5539" t="str">
        <f t="shared" si="518"/>
        <v>February</v>
      </c>
      <c r="K5539" t="str">
        <f t="shared" si="519"/>
        <v>2130</v>
      </c>
      <c r="L5539" t="str">
        <f t="shared" si="520"/>
        <v>High Discount</v>
      </c>
      <c r="M5539" t="str">
        <f t="shared" si="521"/>
        <v>Ok</v>
      </c>
      <c r="N5539" t="s">
        <v>10264</v>
      </c>
    </row>
    <row r="5540" spans="1:14" x14ac:dyDescent="0.35">
      <c r="A5540" t="s">
        <v>5558</v>
      </c>
      <c r="B5540" t="s">
        <v>43</v>
      </c>
      <c r="C5540">
        <v>185</v>
      </c>
      <c r="D5540">
        <v>4500</v>
      </c>
      <c r="E5540">
        <v>1000</v>
      </c>
      <c r="F5540" t="s">
        <v>16</v>
      </c>
      <c r="G5540" s="2">
        <v>84058</v>
      </c>
      <c r="H5540">
        <f t="shared" si="516"/>
        <v>647500</v>
      </c>
      <c r="I5540">
        <f t="shared" si="517"/>
        <v>185000</v>
      </c>
      <c r="J5540" t="str">
        <f t="shared" si="518"/>
        <v>February</v>
      </c>
      <c r="K5540" t="str">
        <f t="shared" si="519"/>
        <v>2130</v>
      </c>
      <c r="L5540" t="str">
        <f t="shared" si="520"/>
        <v>High Discount</v>
      </c>
      <c r="M5540" t="str">
        <f t="shared" si="521"/>
        <v>Ok</v>
      </c>
      <c r="N5540" t="s">
        <v>10264</v>
      </c>
    </row>
    <row r="5541" spans="1:14" x14ac:dyDescent="0.35">
      <c r="A5541" t="s">
        <v>5559</v>
      </c>
      <c r="B5541" t="s">
        <v>39</v>
      </c>
      <c r="C5541">
        <v>416</v>
      </c>
      <c r="D5541">
        <v>18000</v>
      </c>
      <c r="E5541">
        <v>1000</v>
      </c>
      <c r="F5541" t="s">
        <v>16</v>
      </c>
      <c r="G5541" s="2">
        <v>84065</v>
      </c>
      <c r="H5541">
        <f t="shared" si="516"/>
        <v>7072000</v>
      </c>
      <c r="I5541">
        <f t="shared" si="517"/>
        <v>416000</v>
      </c>
      <c r="J5541" t="str">
        <f t="shared" si="518"/>
        <v>February</v>
      </c>
      <c r="K5541" t="str">
        <f t="shared" si="519"/>
        <v>2130</v>
      </c>
      <c r="L5541" t="str">
        <f t="shared" si="520"/>
        <v>High Discount</v>
      </c>
      <c r="M5541" t="str">
        <f t="shared" si="521"/>
        <v>Ok</v>
      </c>
      <c r="N5541" t="s">
        <v>10264</v>
      </c>
    </row>
    <row r="5542" spans="1:14" x14ac:dyDescent="0.35">
      <c r="A5542" t="s">
        <v>5560</v>
      </c>
      <c r="B5542" t="s">
        <v>21</v>
      </c>
      <c r="C5542">
        <v>597</v>
      </c>
      <c r="D5542">
        <v>15000</v>
      </c>
      <c r="E5542">
        <v>2000</v>
      </c>
      <c r="F5542" t="s">
        <v>11</v>
      </c>
      <c r="G5542" s="2">
        <v>84072</v>
      </c>
      <c r="H5542">
        <f t="shared" si="516"/>
        <v>7761000</v>
      </c>
      <c r="I5542">
        <f t="shared" si="517"/>
        <v>1194000</v>
      </c>
      <c r="J5542" t="str">
        <f t="shared" si="518"/>
        <v>March</v>
      </c>
      <c r="K5542" t="str">
        <f t="shared" si="519"/>
        <v>2130</v>
      </c>
      <c r="L5542" t="str">
        <f t="shared" si="520"/>
        <v>High Discount</v>
      </c>
      <c r="M5542" t="str">
        <f t="shared" si="521"/>
        <v>Ok</v>
      </c>
      <c r="N5542" t="s">
        <v>10264</v>
      </c>
    </row>
    <row r="5543" spans="1:14" x14ac:dyDescent="0.35">
      <c r="A5543" t="s">
        <v>5561</v>
      </c>
      <c r="B5543" t="s">
        <v>7</v>
      </c>
      <c r="C5543">
        <v>297</v>
      </c>
      <c r="D5543">
        <v>22000</v>
      </c>
      <c r="E5543">
        <v>2000</v>
      </c>
      <c r="F5543" t="s">
        <v>8</v>
      </c>
      <c r="G5543" s="2">
        <v>84079</v>
      </c>
      <c r="H5543">
        <f t="shared" si="516"/>
        <v>5940000</v>
      </c>
      <c r="I5543">
        <f t="shared" si="517"/>
        <v>594000</v>
      </c>
      <c r="J5543" t="str">
        <f t="shared" si="518"/>
        <v>March</v>
      </c>
      <c r="K5543" t="str">
        <f t="shared" si="519"/>
        <v>2130</v>
      </c>
      <c r="L5543" t="str">
        <f t="shared" si="520"/>
        <v>High Discount</v>
      </c>
      <c r="M5543" t="str">
        <f t="shared" si="521"/>
        <v>Ok</v>
      </c>
      <c r="N5543" t="s">
        <v>10264</v>
      </c>
    </row>
    <row r="5544" spans="1:14" x14ac:dyDescent="0.35">
      <c r="A5544" t="s">
        <v>5562</v>
      </c>
      <c r="B5544" t="s">
        <v>30</v>
      </c>
      <c r="C5544">
        <v>263</v>
      </c>
      <c r="D5544">
        <v>1200</v>
      </c>
      <c r="E5544">
        <v>400</v>
      </c>
      <c r="F5544" t="s">
        <v>46</v>
      </c>
      <c r="G5544" s="2">
        <v>84086</v>
      </c>
      <c r="H5544">
        <f t="shared" si="516"/>
        <v>210400</v>
      </c>
      <c r="I5544">
        <f t="shared" si="517"/>
        <v>105200</v>
      </c>
      <c r="J5544" t="str">
        <f t="shared" si="518"/>
        <v>March</v>
      </c>
      <c r="K5544" t="str">
        <f t="shared" si="519"/>
        <v>2130</v>
      </c>
      <c r="L5544" t="str">
        <f t="shared" si="520"/>
        <v>High Discount</v>
      </c>
      <c r="M5544" t="str">
        <f t="shared" si="521"/>
        <v>Ok</v>
      </c>
      <c r="N5544" t="s">
        <v>10264</v>
      </c>
    </row>
    <row r="5545" spans="1:14" x14ac:dyDescent="0.35">
      <c r="A5545" t="s">
        <v>5563</v>
      </c>
      <c r="B5545" t="s">
        <v>7</v>
      </c>
      <c r="C5545">
        <v>119</v>
      </c>
      <c r="D5545">
        <v>800</v>
      </c>
      <c r="E5545">
        <v>400</v>
      </c>
      <c r="F5545" t="s">
        <v>16</v>
      </c>
      <c r="G5545" s="2">
        <v>84093</v>
      </c>
      <c r="H5545">
        <f t="shared" si="516"/>
        <v>47600</v>
      </c>
      <c r="I5545">
        <f t="shared" si="517"/>
        <v>47600</v>
      </c>
      <c r="J5545" t="str">
        <f t="shared" si="518"/>
        <v>March</v>
      </c>
      <c r="K5545" t="str">
        <f t="shared" si="519"/>
        <v>2130</v>
      </c>
      <c r="L5545" t="str">
        <f t="shared" si="520"/>
        <v>High Discount</v>
      </c>
      <c r="M5545" t="str">
        <f t="shared" si="521"/>
        <v>Ok</v>
      </c>
      <c r="N5545" t="s">
        <v>10264</v>
      </c>
    </row>
    <row r="5546" spans="1:14" x14ac:dyDescent="0.35">
      <c r="A5546" t="s">
        <v>5564</v>
      </c>
      <c r="B5546" t="s">
        <v>13</v>
      </c>
      <c r="C5546">
        <v>378</v>
      </c>
      <c r="D5546">
        <v>6000</v>
      </c>
      <c r="E5546">
        <v>500</v>
      </c>
      <c r="F5546" t="s">
        <v>11</v>
      </c>
      <c r="G5546" s="2">
        <v>84100</v>
      </c>
      <c r="H5546">
        <f t="shared" si="516"/>
        <v>2079000</v>
      </c>
      <c r="I5546">
        <f t="shared" si="517"/>
        <v>189000</v>
      </c>
      <c r="J5546" t="str">
        <f t="shared" si="518"/>
        <v>April</v>
      </c>
      <c r="K5546" t="str">
        <f t="shared" si="519"/>
        <v>2130</v>
      </c>
      <c r="L5546" t="str">
        <f t="shared" si="520"/>
        <v>High Discount</v>
      </c>
      <c r="M5546" t="str">
        <f t="shared" si="521"/>
        <v>Ok</v>
      </c>
      <c r="N5546" t="s">
        <v>10264</v>
      </c>
    </row>
    <row r="5547" spans="1:14" x14ac:dyDescent="0.35">
      <c r="A5547" t="s">
        <v>5565</v>
      </c>
      <c r="B5547" t="s">
        <v>30</v>
      </c>
      <c r="C5547">
        <v>65</v>
      </c>
      <c r="D5547">
        <v>12000</v>
      </c>
      <c r="E5547">
        <v>2000</v>
      </c>
      <c r="F5547" t="s">
        <v>46</v>
      </c>
      <c r="G5547" s="2">
        <v>84107</v>
      </c>
      <c r="H5547">
        <f t="shared" si="516"/>
        <v>650000</v>
      </c>
      <c r="I5547">
        <f t="shared" si="517"/>
        <v>130000</v>
      </c>
      <c r="J5547" t="str">
        <f t="shared" si="518"/>
        <v>April</v>
      </c>
      <c r="K5547" t="str">
        <f t="shared" si="519"/>
        <v>2130</v>
      </c>
      <c r="L5547" t="str">
        <f t="shared" si="520"/>
        <v>High Discount</v>
      </c>
      <c r="M5547" t="str">
        <f t="shared" si="521"/>
        <v>Ok</v>
      </c>
      <c r="N5547" t="s">
        <v>10264</v>
      </c>
    </row>
    <row r="5548" spans="1:14" x14ac:dyDescent="0.35">
      <c r="A5548" t="s">
        <v>5566</v>
      </c>
      <c r="B5548" t="s">
        <v>21</v>
      </c>
      <c r="C5548">
        <v>536</v>
      </c>
      <c r="D5548">
        <v>18000</v>
      </c>
      <c r="E5548">
        <v>3000</v>
      </c>
      <c r="F5548" t="s">
        <v>46</v>
      </c>
      <c r="G5548" s="2">
        <v>84114</v>
      </c>
      <c r="H5548">
        <f t="shared" si="516"/>
        <v>8040000</v>
      </c>
      <c r="I5548">
        <f t="shared" si="517"/>
        <v>1608000</v>
      </c>
      <c r="J5548" t="str">
        <f t="shared" si="518"/>
        <v>April</v>
      </c>
      <c r="K5548" t="str">
        <f t="shared" si="519"/>
        <v>2130</v>
      </c>
      <c r="L5548" t="str">
        <f t="shared" si="520"/>
        <v>High Discount</v>
      </c>
      <c r="M5548" t="str">
        <f t="shared" si="521"/>
        <v>Ok</v>
      </c>
      <c r="N5548" t="s">
        <v>10264</v>
      </c>
    </row>
    <row r="5549" spans="1:14" x14ac:dyDescent="0.35">
      <c r="A5549" t="s">
        <v>5567</v>
      </c>
      <c r="B5549" t="s">
        <v>33</v>
      </c>
      <c r="C5549">
        <v>223</v>
      </c>
      <c r="D5549">
        <v>22000</v>
      </c>
      <c r="E5549">
        <v>200</v>
      </c>
      <c r="F5549" t="s">
        <v>46</v>
      </c>
      <c r="G5549" s="2">
        <v>84121</v>
      </c>
      <c r="H5549">
        <f t="shared" si="516"/>
        <v>4861400</v>
      </c>
      <c r="I5549">
        <f t="shared" si="517"/>
        <v>44600</v>
      </c>
      <c r="J5549" t="str">
        <f t="shared" si="518"/>
        <v>April</v>
      </c>
      <c r="K5549" t="str">
        <f t="shared" si="519"/>
        <v>2130</v>
      </c>
      <c r="L5549" t="str">
        <f t="shared" si="520"/>
        <v>Normal</v>
      </c>
      <c r="M5549" t="str">
        <f t="shared" si="521"/>
        <v>Ok</v>
      </c>
      <c r="N5549" t="s">
        <v>10264</v>
      </c>
    </row>
    <row r="5550" spans="1:14" x14ac:dyDescent="0.35">
      <c r="A5550" t="s">
        <v>5568</v>
      </c>
      <c r="B5550" t="s">
        <v>7</v>
      </c>
      <c r="C5550">
        <v>323</v>
      </c>
      <c r="D5550">
        <v>6000</v>
      </c>
      <c r="E5550">
        <v>1000</v>
      </c>
      <c r="F5550" t="s">
        <v>16</v>
      </c>
      <c r="G5550" s="2">
        <v>84128</v>
      </c>
      <c r="H5550">
        <f t="shared" si="516"/>
        <v>1615000</v>
      </c>
      <c r="I5550">
        <f t="shared" si="517"/>
        <v>323000</v>
      </c>
      <c r="J5550" t="str">
        <f t="shared" si="518"/>
        <v>May</v>
      </c>
      <c r="K5550" t="str">
        <f t="shared" si="519"/>
        <v>2130</v>
      </c>
      <c r="L5550" t="str">
        <f t="shared" si="520"/>
        <v>High Discount</v>
      </c>
      <c r="M5550" t="str">
        <f t="shared" si="521"/>
        <v>Ok</v>
      </c>
      <c r="N5550" t="s">
        <v>10264</v>
      </c>
    </row>
    <row r="5551" spans="1:14" x14ac:dyDescent="0.35">
      <c r="A5551" t="s">
        <v>5569</v>
      </c>
      <c r="B5551" t="s">
        <v>39</v>
      </c>
      <c r="C5551">
        <v>573</v>
      </c>
      <c r="D5551">
        <v>15000</v>
      </c>
      <c r="E5551">
        <v>500</v>
      </c>
      <c r="F5551" t="s">
        <v>46</v>
      </c>
      <c r="G5551" s="2">
        <v>84135</v>
      </c>
      <c r="H5551">
        <f t="shared" si="516"/>
        <v>8308500</v>
      </c>
      <c r="I5551">
        <f t="shared" si="517"/>
        <v>286500</v>
      </c>
      <c r="J5551" t="str">
        <f t="shared" si="518"/>
        <v>May</v>
      </c>
      <c r="K5551" t="str">
        <f t="shared" si="519"/>
        <v>2130</v>
      </c>
      <c r="L5551" t="str">
        <f t="shared" si="520"/>
        <v>Normal</v>
      </c>
      <c r="M5551" t="str">
        <f t="shared" si="521"/>
        <v>Ok</v>
      </c>
      <c r="N5551" t="s">
        <v>10264</v>
      </c>
    </row>
    <row r="5552" spans="1:14" x14ac:dyDescent="0.35">
      <c r="A5552" t="s">
        <v>5570</v>
      </c>
      <c r="B5552" t="s">
        <v>21</v>
      </c>
      <c r="C5552">
        <v>268</v>
      </c>
      <c r="D5552">
        <v>800</v>
      </c>
      <c r="E5552">
        <v>5000</v>
      </c>
      <c r="F5552" t="s">
        <v>8</v>
      </c>
      <c r="G5552" s="2">
        <v>84142</v>
      </c>
      <c r="H5552">
        <f t="shared" si="516"/>
        <v>0</v>
      </c>
      <c r="I5552">
        <f t="shared" si="517"/>
        <v>1340000</v>
      </c>
      <c r="J5552" t="str">
        <f t="shared" si="518"/>
        <v>May</v>
      </c>
      <c r="K5552" t="str">
        <f t="shared" si="519"/>
        <v>2130</v>
      </c>
      <c r="L5552" t="str">
        <f t="shared" si="520"/>
        <v>High Discount</v>
      </c>
      <c r="M5552" t="str">
        <f t="shared" si="521"/>
        <v>Zero Sales</v>
      </c>
      <c r="N5552" t="s">
        <v>10264</v>
      </c>
    </row>
    <row r="5553" spans="1:14" x14ac:dyDescent="0.35">
      <c r="A5553" t="s">
        <v>5571</v>
      </c>
      <c r="B5553" t="s">
        <v>10</v>
      </c>
      <c r="C5553">
        <v>562</v>
      </c>
      <c r="D5553">
        <v>1200</v>
      </c>
      <c r="E5553">
        <v>3000</v>
      </c>
      <c r="F5553" t="s">
        <v>11</v>
      </c>
      <c r="G5553" s="2">
        <v>84149</v>
      </c>
      <c r="H5553">
        <f t="shared" si="516"/>
        <v>0</v>
      </c>
      <c r="I5553">
        <f t="shared" si="517"/>
        <v>1686000</v>
      </c>
      <c r="J5553" t="str">
        <f t="shared" si="518"/>
        <v>May</v>
      </c>
      <c r="K5553" t="str">
        <f t="shared" si="519"/>
        <v>2130</v>
      </c>
      <c r="L5553" t="str">
        <f t="shared" si="520"/>
        <v>High Discount</v>
      </c>
      <c r="M5553" t="str">
        <f t="shared" si="521"/>
        <v>Zero Sales</v>
      </c>
      <c r="N5553" t="s">
        <v>10264</v>
      </c>
    </row>
    <row r="5554" spans="1:14" x14ac:dyDescent="0.35">
      <c r="A5554" t="s">
        <v>5572</v>
      </c>
      <c r="B5554" t="s">
        <v>39</v>
      </c>
      <c r="C5554">
        <v>448</v>
      </c>
      <c r="D5554">
        <v>1200</v>
      </c>
      <c r="E5554">
        <v>1000</v>
      </c>
      <c r="F5554" t="s">
        <v>46</v>
      </c>
      <c r="G5554" s="2">
        <v>84156</v>
      </c>
      <c r="H5554">
        <f t="shared" si="516"/>
        <v>89600</v>
      </c>
      <c r="I5554">
        <f t="shared" si="517"/>
        <v>448000</v>
      </c>
      <c r="J5554" t="str">
        <f t="shared" si="518"/>
        <v>May</v>
      </c>
      <c r="K5554" t="str">
        <f t="shared" si="519"/>
        <v>2130</v>
      </c>
      <c r="L5554" t="str">
        <f t="shared" si="520"/>
        <v>High Discount</v>
      </c>
      <c r="M5554" t="str">
        <f t="shared" si="521"/>
        <v>Ok</v>
      </c>
      <c r="N5554" t="s">
        <v>10264</v>
      </c>
    </row>
    <row r="5555" spans="1:14" x14ac:dyDescent="0.35">
      <c r="A5555" t="s">
        <v>5573</v>
      </c>
      <c r="B5555" t="s">
        <v>15</v>
      </c>
      <c r="C5555">
        <v>160</v>
      </c>
      <c r="D5555">
        <v>45000</v>
      </c>
      <c r="E5555">
        <v>300</v>
      </c>
      <c r="F5555" t="s">
        <v>46</v>
      </c>
      <c r="G5555" s="2">
        <v>84163</v>
      </c>
      <c r="H5555">
        <f t="shared" si="516"/>
        <v>7152000</v>
      </c>
      <c r="I5555">
        <f t="shared" si="517"/>
        <v>48000</v>
      </c>
      <c r="J5555" t="str">
        <f t="shared" si="518"/>
        <v>June</v>
      </c>
      <c r="K5555" t="str">
        <f t="shared" si="519"/>
        <v>2130</v>
      </c>
      <c r="L5555" t="str">
        <f t="shared" si="520"/>
        <v>High Discount</v>
      </c>
      <c r="M5555" t="str">
        <f t="shared" si="521"/>
        <v>Ok</v>
      </c>
      <c r="N5555" t="s">
        <v>10264</v>
      </c>
    </row>
    <row r="5556" spans="1:14" x14ac:dyDescent="0.35">
      <c r="A5556" t="s">
        <v>5574</v>
      </c>
      <c r="B5556" t="s">
        <v>19</v>
      </c>
      <c r="C5556">
        <v>513</v>
      </c>
      <c r="D5556">
        <v>800</v>
      </c>
      <c r="E5556">
        <v>2000</v>
      </c>
      <c r="F5556" t="s">
        <v>8</v>
      </c>
      <c r="G5556" s="2">
        <v>84170</v>
      </c>
      <c r="H5556">
        <f t="shared" si="516"/>
        <v>0</v>
      </c>
      <c r="I5556">
        <f t="shared" si="517"/>
        <v>1026000</v>
      </c>
      <c r="J5556" t="str">
        <f t="shared" si="518"/>
        <v>June</v>
      </c>
      <c r="K5556" t="str">
        <f t="shared" si="519"/>
        <v>2130</v>
      </c>
      <c r="L5556" t="str">
        <f t="shared" si="520"/>
        <v>High Discount</v>
      </c>
      <c r="M5556" t="str">
        <f t="shared" si="521"/>
        <v>Zero Sales</v>
      </c>
      <c r="N5556" t="s">
        <v>10264</v>
      </c>
    </row>
    <row r="5557" spans="1:14" x14ac:dyDescent="0.35">
      <c r="A5557" t="s">
        <v>5575</v>
      </c>
      <c r="B5557" t="s">
        <v>21</v>
      </c>
      <c r="C5557">
        <v>142</v>
      </c>
      <c r="D5557">
        <v>4500</v>
      </c>
      <c r="E5557">
        <v>500</v>
      </c>
      <c r="F5557" t="s">
        <v>46</v>
      </c>
      <c r="G5557" s="2">
        <v>84177</v>
      </c>
      <c r="H5557">
        <f t="shared" si="516"/>
        <v>568000</v>
      </c>
      <c r="I5557">
        <f t="shared" si="517"/>
        <v>71000</v>
      </c>
      <c r="J5557" t="str">
        <f t="shared" si="518"/>
        <v>June</v>
      </c>
      <c r="K5557" t="str">
        <f t="shared" si="519"/>
        <v>2130</v>
      </c>
      <c r="L5557" t="str">
        <f t="shared" si="520"/>
        <v>High Discount</v>
      </c>
      <c r="M5557" t="str">
        <f t="shared" si="521"/>
        <v>Ok</v>
      </c>
      <c r="N5557" t="s">
        <v>10264</v>
      </c>
    </row>
    <row r="5558" spans="1:14" x14ac:dyDescent="0.35">
      <c r="A5558" t="s">
        <v>5576</v>
      </c>
      <c r="B5558" t="s">
        <v>33</v>
      </c>
      <c r="C5558">
        <v>500</v>
      </c>
      <c r="D5558">
        <v>6000</v>
      </c>
      <c r="E5558">
        <v>400</v>
      </c>
      <c r="F5558" t="s">
        <v>16</v>
      </c>
      <c r="G5558" s="2">
        <v>84184</v>
      </c>
      <c r="H5558">
        <f t="shared" si="516"/>
        <v>2800000</v>
      </c>
      <c r="I5558">
        <f t="shared" si="517"/>
        <v>200000</v>
      </c>
      <c r="J5558" t="str">
        <f t="shared" si="518"/>
        <v>June</v>
      </c>
      <c r="K5558" t="str">
        <f t="shared" si="519"/>
        <v>2130</v>
      </c>
      <c r="L5558" t="str">
        <f t="shared" si="520"/>
        <v>Normal</v>
      </c>
      <c r="M5558" t="str">
        <f t="shared" si="521"/>
        <v>Ok</v>
      </c>
      <c r="N5558" t="s">
        <v>10264</v>
      </c>
    </row>
    <row r="5559" spans="1:14" x14ac:dyDescent="0.35">
      <c r="A5559" t="s">
        <v>5577</v>
      </c>
      <c r="B5559" t="s">
        <v>21</v>
      </c>
      <c r="C5559">
        <v>445</v>
      </c>
      <c r="D5559">
        <v>5500</v>
      </c>
      <c r="E5559">
        <v>2000</v>
      </c>
      <c r="F5559" t="s">
        <v>16</v>
      </c>
      <c r="G5559" s="2">
        <v>84191</v>
      </c>
      <c r="H5559">
        <f t="shared" si="516"/>
        <v>1557500</v>
      </c>
      <c r="I5559">
        <f t="shared" si="517"/>
        <v>890000</v>
      </c>
      <c r="J5559" t="str">
        <f t="shared" si="518"/>
        <v>July</v>
      </c>
      <c r="K5559" t="str">
        <f t="shared" si="519"/>
        <v>2130</v>
      </c>
      <c r="L5559" t="str">
        <f t="shared" si="520"/>
        <v>High Discount</v>
      </c>
      <c r="M5559" t="str">
        <f t="shared" si="521"/>
        <v>Ok</v>
      </c>
      <c r="N5559" t="s">
        <v>10264</v>
      </c>
    </row>
    <row r="5560" spans="1:14" x14ac:dyDescent="0.35">
      <c r="A5560" t="s">
        <v>5578</v>
      </c>
      <c r="B5560" t="s">
        <v>13</v>
      </c>
      <c r="C5560">
        <v>528</v>
      </c>
      <c r="D5560">
        <v>45000</v>
      </c>
      <c r="E5560">
        <v>1500</v>
      </c>
      <c r="F5560" t="s">
        <v>16</v>
      </c>
      <c r="G5560" s="2">
        <v>84198</v>
      </c>
      <c r="H5560">
        <f t="shared" si="516"/>
        <v>22968000</v>
      </c>
      <c r="I5560">
        <f t="shared" si="517"/>
        <v>792000</v>
      </c>
      <c r="J5560" t="str">
        <f t="shared" si="518"/>
        <v>July</v>
      </c>
      <c r="K5560" t="str">
        <f t="shared" si="519"/>
        <v>2130</v>
      </c>
      <c r="L5560" t="str">
        <f t="shared" si="520"/>
        <v>High Discount</v>
      </c>
      <c r="M5560" t="str">
        <f t="shared" si="521"/>
        <v>Ok</v>
      </c>
      <c r="N5560" t="s">
        <v>10264</v>
      </c>
    </row>
    <row r="5561" spans="1:14" x14ac:dyDescent="0.35">
      <c r="A5561" t="s">
        <v>5579</v>
      </c>
      <c r="B5561" t="s">
        <v>30</v>
      </c>
      <c r="C5561">
        <v>365</v>
      </c>
      <c r="D5561">
        <v>800</v>
      </c>
      <c r="E5561">
        <v>3000</v>
      </c>
      <c r="F5561" t="s">
        <v>46</v>
      </c>
      <c r="G5561" s="2">
        <v>84205</v>
      </c>
      <c r="H5561">
        <f t="shared" si="516"/>
        <v>0</v>
      </c>
      <c r="I5561">
        <f t="shared" si="517"/>
        <v>1095000</v>
      </c>
      <c r="J5561" t="str">
        <f t="shared" si="518"/>
        <v>July</v>
      </c>
      <c r="K5561" t="str">
        <f t="shared" si="519"/>
        <v>2130</v>
      </c>
      <c r="L5561" t="str">
        <f t="shared" si="520"/>
        <v>High Discount</v>
      </c>
      <c r="M5561" t="str">
        <f t="shared" si="521"/>
        <v>Zero Sales</v>
      </c>
      <c r="N5561" t="s">
        <v>10264</v>
      </c>
    </row>
    <row r="5562" spans="1:14" x14ac:dyDescent="0.35">
      <c r="A5562" t="s">
        <v>5580</v>
      </c>
      <c r="B5562" t="s">
        <v>7</v>
      </c>
      <c r="C5562">
        <v>402</v>
      </c>
      <c r="D5562">
        <v>22000</v>
      </c>
      <c r="E5562">
        <v>300</v>
      </c>
      <c r="F5562" t="s">
        <v>11</v>
      </c>
      <c r="G5562" s="2">
        <v>84212</v>
      </c>
      <c r="H5562">
        <f t="shared" si="516"/>
        <v>8723400</v>
      </c>
      <c r="I5562">
        <f t="shared" si="517"/>
        <v>120600</v>
      </c>
      <c r="J5562" t="str">
        <f t="shared" si="518"/>
        <v>July</v>
      </c>
      <c r="K5562" t="str">
        <f t="shared" si="519"/>
        <v>2130</v>
      </c>
      <c r="L5562" t="str">
        <f t="shared" si="520"/>
        <v>Normal</v>
      </c>
      <c r="M5562" t="str">
        <f t="shared" si="521"/>
        <v>Ok</v>
      </c>
      <c r="N5562" t="s">
        <v>10264</v>
      </c>
    </row>
    <row r="5563" spans="1:14" x14ac:dyDescent="0.35">
      <c r="A5563" t="s">
        <v>5581</v>
      </c>
      <c r="B5563" t="s">
        <v>30</v>
      </c>
      <c r="C5563">
        <v>288</v>
      </c>
      <c r="D5563">
        <v>800</v>
      </c>
      <c r="E5563">
        <v>200</v>
      </c>
      <c r="F5563" t="s">
        <v>11</v>
      </c>
      <c r="G5563" s="2">
        <v>84219</v>
      </c>
      <c r="H5563">
        <f t="shared" si="516"/>
        <v>172800</v>
      </c>
      <c r="I5563">
        <f t="shared" si="517"/>
        <v>57600</v>
      </c>
      <c r="J5563" t="str">
        <f t="shared" si="518"/>
        <v>July</v>
      </c>
      <c r="K5563" t="str">
        <f t="shared" si="519"/>
        <v>2130</v>
      </c>
      <c r="L5563" t="str">
        <f t="shared" si="520"/>
        <v>Normal</v>
      </c>
      <c r="M5563" t="str">
        <f t="shared" si="521"/>
        <v>Ok</v>
      </c>
      <c r="N5563" t="s">
        <v>10264</v>
      </c>
    </row>
    <row r="5564" spans="1:14" x14ac:dyDescent="0.35">
      <c r="A5564" t="s">
        <v>5582</v>
      </c>
      <c r="B5564" t="s">
        <v>30</v>
      </c>
      <c r="C5564">
        <v>153</v>
      </c>
      <c r="D5564">
        <v>4500</v>
      </c>
      <c r="E5564">
        <v>200</v>
      </c>
      <c r="F5564" t="s">
        <v>46</v>
      </c>
      <c r="G5564" s="2">
        <v>84226</v>
      </c>
      <c r="H5564">
        <f t="shared" si="516"/>
        <v>657900</v>
      </c>
      <c r="I5564">
        <f t="shared" si="517"/>
        <v>30600</v>
      </c>
      <c r="J5564" t="str">
        <f t="shared" si="518"/>
        <v>August</v>
      </c>
      <c r="K5564" t="str">
        <f t="shared" si="519"/>
        <v>2130</v>
      </c>
      <c r="L5564" t="str">
        <f t="shared" si="520"/>
        <v>High Discount</v>
      </c>
      <c r="M5564" t="str">
        <f t="shared" si="521"/>
        <v>Ok</v>
      </c>
      <c r="N5564" t="s">
        <v>10264</v>
      </c>
    </row>
    <row r="5565" spans="1:14" x14ac:dyDescent="0.35">
      <c r="A5565" t="s">
        <v>5583</v>
      </c>
      <c r="B5565" t="s">
        <v>21</v>
      </c>
      <c r="C5565">
        <v>78</v>
      </c>
      <c r="D5565">
        <v>800</v>
      </c>
      <c r="E5565">
        <v>1500</v>
      </c>
      <c r="F5565" t="s">
        <v>11</v>
      </c>
      <c r="G5565" s="2">
        <v>84233</v>
      </c>
      <c r="H5565">
        <f t="shared" si="516"/>
        <v>0</v>
      </c>
      <c r="I5565">
        <f t="shared" si="517"/>
        <v>117000</v>
      </c>
      <c r="J5565" t="str">
        <f t="shared" si="518"/>
        <v>August</v>
      </c>
      <c r="K5565" t="str">
        <f t="shared" si="519"/>
        <v>2130</v>
      </c>
      <c r="L5565" t="str">
        <f t="shared" si="520"/>
        <v>High Discount</v>
      </c>
      <c r="M5565" t="str">
        <f t="shared" si="521"/>
        <v>Zero Sales</v>
      </c>
      <c r="N5565" t="s">
        <v>10264</v>
      </c>
    </row>
    <row r="5566" spans="1:14" x14ac:dyDescent="0.35">
      <c r="A5566" t="s">
        <v>5584</v>
      </c>
      <c r="B5566" t="s">
        <v>13</v>
      </c>
      <c r="C5566">
        <v>138</v>
      </c>
      <c r="D5566">
        <v>6000</v>
      </c>
      <c r="E5566">
        <v>200</v>
      </c>
      <c r="F5566" t="s">
        <v>11</v>
      </c>
      <c r="G5566" s="2">
        <v>84240</v>
      </c>
      <c r="H5566">
        <f t="shared" si="516"/>
        <v>800400</v>
      </c>
      <c r="I5566">
        <f t="shared" si="517"/>
        <v>27600</v>
      </c>
      <c r="J5566" t="str">
        <f t="shared" si="518"/>
        <v>August</v>
      </c>
      <c r="K5566" t="str">
        <f t="shared" si="519"/>
        <v>2130</v>
      </c>
      <c r="L5566" t="str">
        <f t="shared" si="520"/>
        <v>High Discount</v>
      </c>
      <c r="M5566" t="str">
        <f t="shared" si="521"/>
        <v>Ok</v>
      </c>
      <c r="N5566" t="s">
        <v>10264</v>
      </c>
    </row>
    <row r="5567" spans="1:14" x14ac:dyDescent="0.35">
      <c r="A5567" t="s">
        <v>5585</v>
      </c>
      <c r="B5567" t="s">
        <v>7</v>
      </c>
      <c r="C5567">
        <v>424</v>
      </c>
      <c r="D5567">
        <v>800</v>
      </c>
      <c r="E5567">
        <v>5000</v>
      </c>
      <c r="F5567" t="s">
        <v>46</v>
      </c>
      <c r="G5567" s="2">
        <v>84247</v>
      </c>
      <c r="H5567">
        <f t="shared" si="516"/>
        <v>0</v>
      </c>
      <c r="I5567">
        <f t="shared" si="517"/>
        <v>2120000</v>
      </c>
      <c r="J5567" t="str">
        <f t="shared" si="518"/>
        <v>August</v>
      </c>
      <c r="K5567" t="str">
        <f t="shared" si="519"/>
        <v>2130</v>
      </c>
      <c r="L5567" t="str">
        <f t="shared" si="520"/>
        <v>High Discount</v>
      </c>
      <c r="M5567" t="str">
        <f t="shared" si="521"/>
        <v>Zero Sales</v>
      </c>
      <c r="N5567" t="s">
        <v>10264</v>
      </c>
    </row>
    <row r="5568" spans="1:14" x14ac:dyDescent="0.35">
      <c r="A5568" t="s">
        <v>5586</v>
      </c>
      <c r="B5568" t="s">
        <v>7</v>
      </c>
      <c r="C5568">
        <v>446</v>
      </c>
      <c r="D5568">
        <v>800</v>
      </c>
      <c r="E5568">
        <v>400</v>
      </c>
      <c r="F5568" t="s">
        <v>16</v>
      </c>
      <c r="G5568" s="2">
        <v>84254</v>
      </c>
      <c r="H5568">
        <f t="shared" si="516"/>
        <v>178400</v>
      </c>
      <c r="I5568">
        <f t="shared" si="517"/>
        <v>178400</v>
      </c>
      <c r="J5568" t="str">
        <f t="shared" si="518"/>
        <v>September</v>
      </c>
      <c r="K5568" t="str">
        <f t="shared" si="519"/>
        <v>2130</v>
      </c>
      <c r="L5568" t="str">
        <f t="shared" si="520"/>
        <v>Normal</v>
      </c>
      <c r="M5568" t="str">
        <f t="shared" si="521"/>
        <v>Ok</v>
      </c>
      <c r="N5568" t="s">
        <v>10264</v>
      </c>
    </row>
    <row r="5569" spans="1:14" x14ac:dyDescent="0.35">
      <c r="A5569" t="s">
        <v>5587</v>
      </c>
      <c r="B5569" t="s">
        <v>30</v>
      </c>
      <c r="C5569">
        <v>413</v>
      </c>
      <c r="D5569">
        <v>15000</v>
      </c>
      <c r="E5569">
        <v>400</v>
      </c>
      <c r="F5569" t="s">
        <v>46</v>
      </c>
      <c r="G5569" s="2">
        <v>84261</v>
      </c>
      <c r="H5569">
        <f t="shared" si="516"/>
        <v>6029800</v>
      </c>
      <c r="I5569">
        <f t="shared" si="517"/>
        <v>165200</v>
      </c>
      <c r="J5569" t="str">
        <f t="shared" si="518"/>
        <v>September</v>
      </c>
      <c r="K5569" t="str">
        <f t="shared" si="519"/>
        <v>2130</v>
      </c>
      <c r="L5569" t="str">
        <f t="shared" si="520"/>
        <v>Normal</v>
      </c>
      <c r="M5569" t="str">
        <f t="shared" si="521"/>
        <v>Ok</v>
      </c>
      <c r="N5569" t="s">
        <v>10264</v>
      </c>
    </row>
    <row r="5570" spans="1:14" x14ac:dyDescent="0.35">
      <c r="A5570" t="s">
        <v>5588</v>
      </c>
      <c r="B5570" t="s">
        <v>15</v>
      </c>
      <c r="C5570">
        <v>196</v>
      </c>
      <c r="D5570">
        <v>5500</v>
      </c>
      <c r="E5570">
        <v>100</v>
      </c>
      <c r="F5570" t="s">
        <v>16</v>
      </c>
      <c r="G5570" s="2">
        <v>84268</v>
      </c>
      <c r="H5570">
        <f t="shared" ref="H5570:H5633" si="522">MAX(0,(D5570-E5570)*C5570)</f>
        <v>1058400</v>
      </c>
      <c r="I5570">
        <f t="shared" si="517"/>
        <v>19600</v>
      </c>
      <c r="J5570" t="str">
        <f t="shared" si="518"/>
        <v>September</v>
      </c>
      <c r="K5570" t="str">
        <f t="shared" si="519"/>
        <v>2130</v>
      </c>
      <c r="L5570" t="str">
        <f t="shared" si="520"/>
        <v>Normal</v>
      </c>
      <c r="M5570" t="str">
        <f t="shared" si="521"/>
        <v>Ok</v>
      </c>
      <c r="N5570" t="s">
        <v>10264</v>
      </c>
    </row>
    <row r="5571" spans="1:14" x14ac:dyDescent="0.35">
      <c r="A5571" t="s">
        <v>5589</v>
      </c>
      <c r="B5571" t="s">
        <v>19</v>
      </c>
      <c r="C5571">
        <v>363</v>
      </c>
      <c r="D5571">
        <v>12000</v>
      </c>
      <c r="E5571">
        <v>1500</v>
      </c>
      <c r="F5571" t="s">
        <v>16</v>
      </c>
      <c r="G5571" s="2">
        <v>84275</v>
      </c>
      <c r="H5571">
        <f t="shared" si="522"/>
        <v>3811500</v>
      </c>
      <c r="I5571">
        <f t="shared" ref="I5571:I5634" si="523">E5571*C5571</f>
        <v>544500</v>
      </c>
      <c r="J5571" t="str">
        <f t="shared" ref="J5571:J5634" si="524">TEXT(G:G,"mmmm")</f>
        <v>September</v>
      </c>
      <c r="K5571" t="str">
        <f t="shared" ref="K5571:K5634" si="525">TEXT(G5571,"yyy")</f>
        <v>2130</v>
      </c>
      <c r="L5571" t="str">
        <f t="shared" ref="L5571:L5634" si="526">IF(E5571&gt;=C5571,"High Discount","Normal")</f>
        <v>High Discount</v>
      </c>
      <c r="M5571" t="str">
        <f t="shared" ref="M5571:M5634" si="527">IF(H5571=0,"Zero Sales","Ok")</f>
        <v>Ok</v>
      </c>
      <c r="N5571" t="s">
        <v>10264</v>
      </c>
    </row>
    <row r="5572" spans="1:14" x14ac:dyDescent="0.35">
      <c r="A5572" t="s">
        <v>5590</v>
      </c>
      <c r="B5572" t="s">
        <v>13</v>
      </c>
      <c r="C5572">
        <v>597</v>
      </c>
      <c r="D5572">
        <v>6000</v>
      </c>
      <c r="E5572">
        <v>1500</v>
      </c>
      <c r="F5572" t="s">
        <v>11</v>
      </c>
      <c r="G5572" s="2">
        <v>84282</v>
      </c>
      <c r="H5572">
        <f t="shared" si="522"/>
        <v>2686500</v>
      </c>
      <c r="I5572">
        <f t="shared" si="523"/>
        <v>895500</v>
      </c>
      <c r="J5572" t="str">
        <f t="shared" si="524"/>
        <v>October</v>
      </c>
      <c r="K5572" t="str">
        <f t="shared" si="525"/>
        <v>2130</v>
      </c>
      <c r="L5572" t="str">
        <f t="shared" si="526"/>
        <v>High Discount</v>
      </c>
      <c r="M5572" t="str">
        <f t="shared" si="527"/>
        <v>Ok</v>
      </c>
      <c r="N5572" t="s">
        <v>10264</v>
      </c>
    </row>
    <row r="5573" spans="1:14" x14ac:dyDescent="0.35">
      <c r="A5573" t="s">
        <v>5591</v>
      </c>
      <c r="B5573" t="s">
        <v>15</v>
      </c>
      <c r="C5573">
        <v>501</v>
      </c>
      <c r="D5573">
        <v>12000</v>
      </c>
      <c r="E5573">
        <v>200</v>
      </c>
      <c r="F5573" t="s">
        <v>11</v>
      </c>
      <c r="G5573" s="2">
        <v>84289</v>
      </c>
      <c r="H5573">
        <f t="shared" si="522"/>
        <v>5911800</v>
      </c>
      <c r="I5573">
        <f t="shared" si="523"/>
        <v>100200</v>
      </c>
      <c r="J5573" t="str">
        <f t="shared" si="524"/>
        <v>October</v>
      </c>
      <c r="K5573" t="str">
        <f t="shared" si="525"/>
        <v>2130</v>
      </c>
      <c r="L5573" t="str">
        <f t="shared" si="526"/>
        <v>Normal</v>
      </c>
      <c r="M5573" t="str">
        <f t="shared" si="527"/>
        <v>Ok</v>
      </c>
      <c r="N5573" t="s">
        <v>10264</v>
      </c>
    </row>
    <row r="5574" spans="1:14" x14ac:dyDescent="0.35">
      <c r="A5574" t="s">
        <v>5592</v>
      </c>
      <c r="B5574" t="s">
        <v>43</v>
      </c>
      <c r="C5574">
        <v>555</v>
      </c>
      <c r="D5574">
        <v>15000</v>
      </c>
      <c r="E5574">
        <v>5000</v>
      </c>
      <c r="F5574" t="s">
        <v>16</v>
      </c>
      <c r="G5574" s="2">
        <v>84296</v>
      </c>
      <c r="H5574">
        <f t="shared" si="522"/>
        <v>5550000</v>
      </c>
      <c r="I5574">
        <f t="shared" si="523"/>
        <v>2775000</v>
      </c>
      <c r="J5574" t="str">
        <f t="shared" si="524"/>
        <v>October</v>
      </c>
      <c r="K5574" t="str">
        <f t="shared" si="525"/>
        <v>2130</v>
      </c>
      <c r="L5574" t="str">
        <f t="shared" si="526"/>
        <v>High Discount</v>
      </c>
      <c r="M5574" t="str">
        <f t="shared" si="527"/>
        <v>Ok</v>
      </c>
      <c r="N5574" t="s">
        <v>10264</v>
      </c>
    </row>
    <row r="5575" spans="1:14" x14ac:dyDescent="0.35">
      <c r="A5575" t="s">
        <v>5593</v>
      </c>
      <c r="B5575" t="s">
        <v>43</v>
      </c>
      <c r="C5575">
        <v>535</v>
      </c>
      <c r="D5575">
        <v>45000</v>
      </c>
      <c r="E5575">
        <v>1500</v>
      </c>
      <c r="F5575" t="s">
        <v>16</v>
      </c>
      <c r="G5575" s="2">
        <v>84303</v>
      </c>
      <c r="H5575">
        <f t="shared" si="522"/>
        <v>23272500</v>
      </c>
      <c r="I5575">
        <f t="shared" si="523"/>
        <v>802500</v>
      </c>
      <c r="J5575" t="str">
        <f t="shared" si="524"/>
        <v>October</v>
      </c>
      <c r="K5575" t="str">
        <f t="shared" si="525"/>
        <v>2130</v>
      </c>
      <c r="L5575" t="str">
        <f t="shared" si="526"/>
        <v>High Discount</v>
      </c>
      <c r="M5575" t="str">
        <f t="shared" si="527"/>
        <v>Ok</v>
      </c>
      <c r="N5575" t="s">
        <v>10264</v>
      </c>
    </row>
    <row r="5576" spans="1:14" x14ac:dyDescent="0.35">
      <c r="A5576" t="s">
        <v>5594</v>
      </c>
      <c r="B5576" t="s">
        <v>39</v>
      </c>
      <c r="C5576">
        <v>150</v>
      </c>
      <c r="D5576">
        <v>4500</v>
      </c>
      <c r="E5576">
        <v>400</v>
      </c>
      <c r="F5576" t="s">
        <v>11</v>
      </c>
      <c r="G5576" s="2">
        <v>84310</v>
      </c>
      <c r="H5576">
        <f t="shared" si="522"/>
        <v>615000</v>
      </c>
      <c r="I5576">
        <f t="shared" si="523"/>
        <v>60000</v>
      </c>
      <c r="J5576" t="str">
        <f t="shared" si="524"/>
        <v>October</v>
      </c>
      <c r="K5576" t="str">
        <f t="shared" si="525"/>
        <v>2130</v>
      </c>
      <c r="L5576" t="str">
        <f t="shared" si="526"/>
        <v>High Discount</v>
      </c>
      <c r="M5576" t="str">
        <f t="shared" si="527"/>
        <v>Ok</v>
      </c>
      <c r="N5576" t="s">
        <v>10264</v>
      </c>
    </row>
    <row r="5577" spans="1:14" x14ac:dyDescent="0.35">
      <c r="A5577" t="s">
        <v>5595</v>
      </c>
      <c r="B5577" t="s">
        <v>30</v>
      </c>
      <c r="C5577">
        <v>156</v>
      </c>
      <c r="D5577">
        <v>5500</v>
      </c>
      <c r="E5577">
        <v>2000</v>
      </c>
      <c r="F5577" t="s">
        <v>8</v>
      </c>
      <c r="G5577" s="2">
        <v>84317</v>
      </c>
      <c r="H5577">
        <f t="shared" si="522"/>
        <v>546000</v>
      </c>
      <c r="I5577">
        <f t="shared" si="523"/>
        <v>312000</v>
      </c>
      <c r="J5577" t="str">
        <f t="shared" si="524"/>
        <v>November</v>
      </c>
      <c r="K5577" t="str">
        <f t="shared" si="525"/>
        <v>2130</v>
      </c>
      <c r="L5577" t="str">
        <f t="shared" si="526"/>
        <v>High Discount</v>
      </c>
      <c r="M5577" t="str">
        <f t="shared" si="527"/>
        <v>Ok</v>
      </c>
      <c r="N5577" t="s">
        <v>10264</v>
      </c>
    </row>
    <row r="5578" spans="1:14" x14ac:dyDescent="0.35">
      <c r="A5578" t="s">
        <v>5596</v>
      </c>
      <c r="B5578" t="s">
        <v>7</v>
      </c>
      <c r="C5578">
        <v>340</v>
      </c>
      <c r="D5578">
        <v>4500</v>
      </c>
      <c r="E5578">
        <v>200</v>
      </c>
      <c r="F5578" t="s">
        <v>16</v>
      </c>
      <c r="G5578" s="2">
        <v>84324</v>
      </c>
      <c r="H5578">
        <f t="shared" si="522"/>
        <v>1462000</v>
      </c>
      <c r="I5578">
        <f t="shared" si="523"/>
        <v>68000</v>
      </c>
      <c r="J5578" t="str">
        <f t="shared" si="524"/>
        <v>November</v>
      </c>
      <c r="K5578" t="str">
        <f t="shared" si="525"/>
        <v>2130</v>
      </c>
      <c r="L5578" t="str">
        <f t="shared" si="526"/>
        <v>Normal</v>
      </c>
      <c r="M5578" t="str">
        <f t="shared" si="527"/>
        <v>Ok</v>
      </c>
      <c r="N5578" t="s">
        <v>10264</v>
      </c>
    </row>
    <row r="5579" spans="1:14" x14ac:dyDescent="0.35">
      <c r="A5579" t="s">
        <v>5597</v>
      </c>
      <c r="B5579" t="s">
        <v>21</v>
      </c>
      <c r="C5579">
        <v>398</v>
      </c>
      <c r="D5579">
        <v>15000</v>
      </c>
      <c r="E5579">
        <v>400</v>
      </c>
      <c r="F5579" t="s">
        <v>16</v>
      </c>
      <c r="G5579" s="2">
        <v>84331</v>
      </c>
      <c r="H5579">
        <f t="shared" si="522"/>
        <v>5810800</v>
      </c>
      <c r="I5579">
        <f t="shared" si="523"/>
        <v>159200</v>
      </c>
      <c r="J5579" t="str">
        <f t="shared" si="524"/>
        <v>November</v>
      </c>
      <c r="K5579" t="str">
        <f t="shared" si="525"/>
        <v>2130</v>
      </c>
      <c r="L5579" t="str">
        <f t="shared" si="526"/>
        <v>High Discount</v>
      </c>
      <c r="M5579" t="str">
        <f t="shared" si="527"/>
        <v>Ok</v>
      </c>
      <c r="N5579" t="s">
        <v>10264</v>
      </c>
    </row>
    <row r="5580" spans="1:14" x14ac:dyDescent="0.35">
      <c r="A5580" t="s">
        <v>5598</v>
      </c>
      <c r="B5580" t="s">
        <v>7</v>
      </c>
      <c r="C5580">
        <v>276</v>
      </c>
      <c r="D5580">
        <v>6000</v>
      </c>
      <c r="E5580">
        <v>200</v>
      </c>
      <c r="F5580" t="s">
        <v>16</v>
      </c>
      <c r="G5580" s="2">
        <v>84338</v>
      </c>
      <c r="H5580">
        <f t="shared" si="522"/>
        <v>1600800</v>
      </c>
      <c r="I5580">
        <f t="shared" si="523"/>
        <v>55200</v>
      </c>
      <c r="J5580" t="str">
        <f t="shared" si="524"/>
        <v>November</v>
      </c>
      <c r="K5580" t="str">
        <f t="shared" si="525"/>
        <v>2130</v>
      </c>
      <c r="L5580" t="str">
        <f t="shared" si="526"/>
        <v>Normal</v>
      </c>
      <c r="M5580" t="str">
        <f t="shared" si="527"/>
        <v>Ok</v>
      </c>
      <c r="N5580" t="s">
        <v>10264</v>
      </c>
    </row>
    <row r="5581" spans="1:14" x14ac:dyDescent="0.35">
      <c r="A5581" t="s">
        <v>5599</v>
      </c>
      <c r="B5581" t="s">
        <v>7</v>
      </c>
      <c r="C5581">
        <v>99</v>
      </c>
      <c r="D5581">
        <v>18000</v>
      </c>
      <c r="E5581">
        <v>500</v>
      </c>
      <c r="F5581" t="s">
        <v>11</v>
      </c>
      <c r="G5581" s="2">
        <v>84345</v>
      </c>
      <c r="H5581">
        <f t="shared" si="522"/>
        <v>1732500</v>
      </c>
      <c r="I5581">
        <f t="shared" si="523"/>
        <v>49500</v>
      </c>
      <c r="J5581" t="str">
        <f t="shared" si="524"/>
        <v>December</v>
      </c>
      <c r="K5581" t="str">
        <f t="shared" si="525"/>
        <v>2130</v>
      </c>
      <c r="L5581" t="str">
        <f t="shared" si="526"/>
        <v>High Discount</v>
      </c>
      <c r="M5581" t="str">
        <f t="shared" si="527"/>
        <v>Ok</v>
      </c>
      <c r="N5581" t="s">
        <v>10264</v>
      </c>
    </row>
    <row r="5582" spans="1:14" x14ac:dyDescent="0.35">
      <c r="A5582" t="s">
        <v>5600</v>
      </c>
      <c r="B5582" t="s">
        <v>33</v>
      </c>
      <c r="C5582">
        <v>207</v>
      </c>
      <c r="D5582">
        <v>5500</v>
      </c>
      <c r="E5582">
        <v>5000</v>
      </c>
      <c r="F5582" t="s">
        <v>46</v>
      </c>
      <c r="G5582" s="2">
        <v>84352</v>
      </c>
      <c r="H5582">
        <f t="shared" si="522"/>
        <v>103500</v>
      </c>
      <c r="I5582">
        <f t="shared" si="523"/>
        <v>1035000</v>
      </c>
      <c r="J5582" t="str">
        <f t="shared" si="524"/>
        <v>December</v>
      </c>
      <c r="K5582" t="str">
        <f t="shared" si="525"/>
        <v>2130</v>
      </c>
      <c r="L5582" t="str">
        <f t="shared" si="526"/>
        <v>High Discount</v>
      </c>
      <c r="M5582" t="str">
        <f t="shared" si="527"/>
        <v>Ok</v>
      </c>
      <c r="N5582" t="s">
        <v>10264</v>
      </c>
    </row>
    <row r="5583" spans="1:14" x14ac:dyDescent="0.35">
      <c r="A5583" t="s">
        <v>5601</v>
      </c>
      <c r="B5583" t="s">
        <v>7</v>
      </c>
      <c r="C5583">
        <v>377</v>
      </c>
      <c r="D5583">
        <v>5500</v>
      </c>
      <c r="E5583">
        <v>2000</v>
      </c>
      <c r="F5583" t="s">
        <v>16</v>
      </c>
      <c r="G5583" s="2">
        <v>84359</v>
      </c>
      <c r="H5583">
        <f t="shared" si="522"/>
        <v>1319500</v>
      </c>
      <c r="I5583">
        <f t="shared" si="523"/>
        <v>754000</v>
      </c>
      <c r="J5583" t="str">
        <f t="shared" si="524"/>
        <v>December</v>
      </c>
      <c r="K5583" t="str">
        <f t="shared" si="525"/>
        <v>2130</v>
      </c>
      <c r="L5583" t="str">
        <f t="shared" si="526"/>
        <v>High Discount</v>
      </c>
      <c r="M5583" t="str">
        <f t="shared" si="527"/>
        <v>Ok</v>
      </c>
      <c r="N5583" t="s">
        <v>10264</v>
      </c>
    </row>
    <row r="5584" spans="1:14" x14ac:dyDescent="0.35">
      <c r="A5584" t="s">
        <v>5602</v>
      </c>
      <c r="B5584" t="s">
        <v>39</v>
      </c>
      <c r="C5584">
        <v>126</v>
      </c>
      <c r="D5584">
        <v>15000</v>
      </c>
      <c r="E5584">
        <v>200</v>
      </c>
      <c r="F5584" t="s">
        <v>16</v>
      </c>
      <c r="G5584" s="2">
        <v>84366</v>
      </c>
      <c r="H5584">
        <f t="shared" si="522"/>
        <v>1864800</v>
      </c>
      <c r="I5584">
        <f t="shared" si="523"/>
        <v>25200</v>
      </c>
      <c r="J5584" t="str">
        <f t="shared" si="524"/>
        <v>December</v>
      </c>
      <c r="K5584" t="str">
        <f t="shared" si="525"/>
        <v>2130</v>
      </c>
      <c r="L5584" t="str">
        <f t="shared" si="526"/>
        <v>High Discount</v>
      </c>
      <c r="M5584" t="str">
        <f t="shared" si="527"/>
        <v>Ok</v>
      </c>
      <c r="N5584" t="s">
        <v>10264</v>
      </c>
    </row>
    <row r="5585" spans="1:14" x14ac:dyDescent="0.35">
      <c r="A5585" t="s">
        <v>5603</v>
      </c>
      <c r="B5585" t="s">
        <v>15</v>
      </c>
      <c r="C5585">
        <v>503</v>
      </c>
      <c r="D5585">
        <v>45000</v>
      </c>
      <c r="E5585">
        <v>2000</v>
      </c>
      <c r="F5585" t="s">
        <v>16</v>
      </c>
      <c r="G5585" s="2">
        <v>84373</v>
      </c>
      <c r="H5585">
        <f t="shared" si="522"/>
        <v>21629000</v>
      </c>
      <c r="I5585">
        <f t="shared" si="523"/>
        <v>1006000</v>
      </c>
      <c r="J5585" t="str">
        <f t="shared" si="524"/>
        <v>January</v>
      </c>
      <c r="K5585" t="str">
        <f t="shared" si="525"/>
        <v>2131</v>
      </c>
      <c r="L5585" t="str">
        <f t="shared" si="526"/>
        <v>High Discount</v>
      </c>
      <c r="M5585" t="str">
        <f t="shared" si="527"/>
        <v>Ok</v>
      </c>
      <c r="N5585" t="s">
        <v>10264</v>
      </c>
    </row>
    <row r="5586" spans="1:14" x14ac:dyDescent="0.35">
      <c r="A5586" t="s">
        <v>5604</v>
      </c>
      <c r="B5586" t="s">
        <v>43</v>
      </c>
      <c r="C5586">
        <v>359</v>
      </c>
      <c r="D5586">
        <v>22000</v>
      </c>
      <c r="E5586">
        <v>100</v>
      </c>
      <c r="F5586" t="s">
        <v>46</v>
      </c>
      <c r="G5586" s="2">
        <v>84380</v>
      </c>
      <c r="H5586">
        <f t="shared" si="522"/>
        <v>7862100</v>
      </c>
      <c r="I5586">
        <f t="shared" si="523"/>
        <v>35900</v>
      </c>
      <c r="J5586" t="str">
        <f t="shared" si="524"/>
        <v>January</v>
      </c>
      <c r="K5586" t="str">
        <f t="shared" si="525"/>
        <v>2131</v>
      </c>
      <c r="L5586" t="str">
        <f t="shared" si="526"/>
        <v>Normal</v>
      </c>
      <c r="M5586" t="str">
        <f t="shared" si="527"/>
        <v>Ok</v>
      </c>
      <c r="N5586" t="s">
        <v>10264</v>
      </c>
    </row>
    <row r="5587" spans="1:14" x14ac:dyDescent="0.35">
      <c r="A5587" t="s">
        <v>5605</v>
      </c>
      <c r="B5587" t="s">
        <v>7</v>
      </c>
      <c r="C5587">
        <v>376</v>
      </c>
      <c r="D5587">
        <v>800</v>
      </c>
      <c r="E5587">
        <v>400</v>
      </c>
      <c r="F5587" t="s">
        <v>46</v>
      </c>
      <c r="G5587" s="2">
        <v>84387</v>
      </c>
      <c r="H5587">
        <f t="shared" si="522"/>
        <v>150400</v>
      </c>
      <c r="I5587">
        <f t="shared" si="523"/>
        <v>150400</v>
      </c>
      <c r="J5587" t="str">
        <f t="shared" si="524"/>
        <v>January</v>
      </c>
      <c r="K5587" t="str">
        <f t="shared" si="525"/>
        <v>2131</v>
      </c>
      <c r="L5587" t="str">
        <f t="shared" si="526"/>
        <v>High Discount</v>
      </c>
      <c r="M5587" t="str">
        <f t="shared" si="527"/>
        <v>Ok</v>
      </c>
      <c r="N5587" t="s">
        <v>10264</v>
      </c>
    </row>
    <row r="5588" spans="1:14" x14ac:dyDescent="0.35">
      <c r="A5588" t="s">
        <v>5606</v>
      </c>
      <c r="B5588" t="s">
        <v>7</v>
      </c>
      <c r="C5588">
        <v>557</v>
      </c>
      <c r="D5588">
        <v>1200</v>
      </c>
      <c r="E5588">
        <v>2000</v>
      </c>
      <c r="F5588" t="s">
        <v>16</v>
      </c>
      <c r="G5588" s="2">
        <v>84394</v>
      </c>
      <c r="H5588">
        <f t="shared" si="522"/>
        <v>0</v>
      </c>
      <c r="I5588">
        <f t="shared" si="523"/>
        <v>1114000</v>
      </c>
      <c r="J5588" t="str">
        <f t="shared" si="524"/>
        <v>January</v>
      </c>
      <c r="K5588" t="str">
        <f t="shared" si="525"/>
        <v>2131</v>
      </c>
      <c r="L5588" t="str">
        <f t="shared" si="526"/>
        <v>High Discount</v>
      </c>
      <c r="M5588" t="str">
        <f t="shared" si="527"/>
        <v>Zero Sales</v>
      </c>
      <c r="N5588" t="s">
        <v>10264</v>
      </c>
    </row>
    <row r="5589" spans="1:14" x14ac:dyDescent="0.35">
      <c r="A5589" t="s">
        <v>5607</v>
      </c>
      <c r="B5589" t="s">
        <v>33</v>
      </c>
      <c r="C5589">
        <v>156</v>
      </c>
      <c r="D5589">
        <v>1200</v>
      </c>
      <c r="E5589">
        <v>100</v>
      </c>
      <c r="F5589" t="s">
        <v>16</v>
      </c>
      <c r="G5589" s="2">
        <v>84401</v>
      </c>
      <c r="H5589">
        <f t="shared" si="522"/>
        <v>171600</v>
      </c>
      <c r="I5589">
        <f t="shared" si="523"/>
        <v>15600</v>
      </c>
      <c r="J5589" t="str">
        <f t="shared" si="524"/>
        <v>January</v>
      </c>
      <c r="K5589" t="str">
        <f t="shared" si="525"/>
        <v>2131</v>
      </c>
      <c r="L5589" t="str">
        <f t="shared" si="526"/>
        <v>Normal</v>
      </c>
      <c r="M5589" t="str">
        <f t="shared" si="527"/>
        <v>Ok</v>
      </c>
      <c r="N5589" t="s">
        <v>10264</v>
      </c>
    </row>
    <row r="5590" spans="1:14" x14ac:dyDescent="0.35">
      <c r="A5590" t="s">
        <v>5608</v>
      </c>
      <c r="B5590" t="s">
        <v>13</v>
      </c>
      <c r="C5590">
        <v>290</v>
      </c>
      <c r="D5590">
        <v>4500</v>
      </c>
      <c r="E5590">
        <v>500</v>
      </c>
      <c r="F5590" t="s">
        <v>8</v>
      </c>
      <c r="G5590" s="2">
        <v>84408</v>
      </c>
      <c r="H5590">
        <f t="shared" si="522"/>
        <v>1160000</v>
      </c>
      <c r="I5590">
        <f t="shared" si="523"/>
        <v>145000</v>
      </c>
      <c r="J5590" t="str">
        <f t="shared" si="524"/>
        <v>February</v>
      </c>
      <c r="K5590" t="str">
        <f t="shared" si="525"/>
        <v>2131</v>
      </c>
      <c r="L5590" t="str">
        <f t="shared" si="526"/>
        <v>High Discount</v>
      </c>
      <c r="M5590" t="str">
        <f t="shared" si="527"/>
        <v>Ok</v>
      </c>
      <c r="N5590" t="s">
        <v>10264</v>
      </c>
    </row>
    <row r="5591" spans="1:14" x14ac:dyDescent="0.35">
      <c r="A5591" t="s">
        <v>5609</v>
      </c>
      <c r="B5591" t="s">
        <v>21</v>
      </c>
      <c r="C5591">
        <v>484</v>
      </c>
      <c r="D5591">
        <v>800</v>
      </c>
      <c r="E5591">
        <v>1500</v>
      </c>
      <c r="F5591" t="s">
        <v>46</v>
      </c>
      <c r="G5591" s="2">
        <v>84415</v>
      </c>
      <c r="H5591">
        <f t="shared" si="522"/>
        <v>0</v>
      </c>
      <c r="I5591">
        <f t="shared" si="523"/>
        <v>726000</v>
      </c>
      <c r="J5591" t="str">
        <f t="shared" si="524"/>
        <v>February</v>
      </c>
      <c r="K5591" t="str">
        <f t="shared" si="525"/>
        <v>2131</v>
      </c>
      <c r="L5591" t="str">
        <f t="shared" si="526"/>
        <v>High Discount</v>
      </c>
      <c r="M5591" t="str">
        <f t="shared" si="527"/>
        <v>Zero Sales</v>
      </c>
      <c r="N5591" t="s">
        <v>10264</v>
      </c>
    </row>
    <row r="5592" spans="1:14" x14ac:dyDescent="0.35">
      <c r="A5592" t="s">
        <v>5610</v>
      </c>
      <c r="B5592" t="s">
        <v>13</v>
      </c>
      <c r="C5592">
        <v>77</v>
      </c>
      <c r="D5592">
        <v>22000</v>
      </c>
      <c r="E5592">
        <v>500</v>
      </c>
      <c r="F5592" t="s">
        <v>8</v>
      </c>
      <c r="G5592" s="2">
        <v>84422</v>
      </c>
      <c r="H5592">
        <f t="shared" si="522"/>
        <v>1655500</v>
      </c>
      <c r="I5592">
        <f t="shared" si="523"/>
        <v>38500</v>
      </c>
      <c r="J5592" t="str">
        <f t="shared" si="524"/>
        <v>February</v>
      </c>
      <c r="K5592" t="str">
        <f t="shared" si="525"/>
        <v>2131</v>
      </c>
      <c r="L5592" t="str">
        <f t="shared" si="526"/>
        <v>High Discount</v>
      </c>
      <c r="M5592" t="str">
        <f t="shared" si="527"/>
        <v>Ok</v>
      </c>
      <c r="N5592" t="s">
        <v>10264</v>
      </c>
    </row>
    <row r="5593" spans="1:14" x14ac:dyDescent="0.35">
      <c r="A5593" t="s">
        <v>5611</v>
      </c>
      <c r="B5593" t="s">
        <v>21</v>
      </c>
      <c r="C5593">
        <v>298</v>
      </c>
      <c r="D5593">
        <v>18000</v>
      </c>
      <c r="E5593">
        <v>1000</v>
      </c>
      <c r="F5593" t="s">
        <v>16</v>
      </c>
      <c r="G5593" s="2">
        <v>84429</v>
      </c>
      <c r="H5593">
        <f t="shared" si="522"/>
        <v>5066000</v>
      </c>
      <c r="I5593">
        <f t="shared" si="523"/>
        <v>298000</v>
      </c>
      <c r="J5593" t="str">
        <f t="shared" si="524"/>
        <v>February</v>
      </c>
      <c r="K5593" t="str">
        <f t="shared" si="525"/>
        <v>2131</v>
      </c>
      <c r="L5593" t="str">
        <f t="shared" si="526"/>
        <v>High Discount</v>
      </c>
      <c r="M5593" t="str">
        <f t="shared" si="527"/>
        <v>Ok</v>
      </c>
      <c r="N5593" t="s">
        <v>10264</v>
      </c>
    </row>
    <row r="5594" spans="1:14" x14ac:dyDescent="0.35">
      <c r="A5594" t="s">
        <v>5612</v>
      </c>
      <c r="B5594" t="s">
        <v>19</v>
      </c>
      <c r="C5594">
        <v>413</v>
      </c>
      <c r="D5594">
        <v>4500</v>
      </c>
      <c r="E5594">
        <v>1500</v>
      </c>
      <c r="F5594" t="s">
        <v>16</v>
      </c>
      <c r="G5594" s="2">
        <v>84436</v>
      </c>
      <c r="H5594">
        <f t="shared" si="522"/>
        <v>1239000</v>
      </c>
      <c r="I5594">
        <f t="shared" si="523"/>
        <v>619500</v>
      </c>
      <c r="J5594" t="str">
        <f t="shared" si="524"/>
        <v>March</v>
      </c>
      <c r="K5594" t="str">
        <f t="shared" si="525"/>
        <v>2131</v>
      </c>
      <c r="L5594" t="str">
        <f t="shared" si="526"/>
        <v>High Discount</v>
      </c>
      <c r="M5594" t="str">
        <f t="shared" si="527"/>
        <v>Ok</v>
      </c>
      <c r="N5594" t="s">
        <v>10264</v>
      </c>
    </row>
    <row r="5595" spans="1:14" x14ac:dyDescent="0.35">
      <c r="A5595" t="s">
        <v>5613</v>
      </c>
      <c r="B5595" t="s">
        <v>7</v>
      </c>
      <c r="C5595">
        <v>582</v>
      </c>
      <c r="D5595">
        <v>5500</v>
      </c>
      <c r="E5595">
        <v>2000</v>
      </c>
      <c r="F5595" t="s">
        <v>16</v>
      </c>
      <c r="G5595" s="2">
        <v>84443</v>
      </c>
      <c r="H5595">
        <f t="shared" si="522"/>
        <v>2037000</v>
      </c>
      <c r="I5595">
        <f t="shared" si="523"/>
        <v>1164000</v>
      </c>
      <c r="J5595" t="str">
        <f t="shared" si="524"/>
        <v>March</v>
      </c>
      <c r="K5595" t="str">
        <f t="shared" si="525"/>
        <v>2131</v>
      </c>
      <c r="L5595" t="str">
        <f t="shared" si="526"/>
        <v>High Discount</v>
      </c>
      <c r="M5595" t="str">
        <f t="shared" si="527"/>
        <v>Ok</v>
      </c>
      <c r="N5595" t="s">
        <v>10264</v>
      </c>
    </row>
    <row r="5596" spans="1:14" x14ac:dyDescent="0.35">
      <c r="A5596" t="s">
        <v>5614</v>
      </c>
      <c r="B5596" t="s">
        <v>33</v>
      </c>
      <c r="C5596">
        <v>521</v>
      </c>
      <c r="D5596">
        <v>12000</v>
      </c>
      <c r="E5596">
        <v>200</v>
      </c>
      <c r="F5596" t="s">
        <v>16</v>
      </c>
      <c r="G5596" s="2">
        <v>84450</v>
      </c>
      <c r="H5596">
        <f t="shared" si="522"/>
        <v>6147800</v>
      </c>
      <c r="I5596">
        <f t="shared" si="523"/>
        <v>104200</v>
      </c>
      <c r="J5596" t="str">
        <f t="shared" si="524"/>
        <v>March</v>
      </c>
      <c r="K5596" t="str">
        <f t="shared" si="525"/>
        <v>2131</v>
      </c>
      <c r="L5596" t="str">
        <f t="shared" si="526"/>
        <v>Normal</v>
      </c>
      <c r="M5596" t="str">
        <f t="shared" si="527"/>
        <v>Ok</v>
      </c>
      <c r="N5596" t="s">
        <v>10264</v>
      </c>
    </row>
    <row r="5597" spans="1:14" x14ac:dyDescent="0.35">
      <c r="A5597" t="s">
        <v>5615</v>
      </c>
      <c r="B5597" t="s">
        <v>10</v>
      </c>
      <c r="C5597">
        <v>588</v>
      </c>
      <c r="D5597">
        <v>1200</v>
      </c>
      <c r="E5597">
        <v>200</v>
      </c>
      <c r="F5597" t="s">
        <v>11</v>
      </c>
      <c r="G5597" s="2">
        <v>84457</v>
      </c>
      <c r="H5597">
        <f t="shared" si="522"/>
        <v>588000</v>
      </c>
      <c r="I5597">
        <f t="shared" si="523"/>
        <v>117600</v>
      </c>
      <c r="J5597" t="str">
        <f t="shared" si="524"/>
        <v>March</v>
      </c>
      <c r="K5597" t="str">
        <f t="shared" si="525"/>
        <v>2131</v>
      </c>
      <c r="L5597" t="str">
        <f t="shared" si="526"/>
        <v>Normal</v>
      </c>
      <c r="M5597" t="str">
        <f t="shared" si="527"/>
        <v>Ok</v>
      </c>
      <c r="N5597" t="s">
        <v>10264</v>
      </c>
    </row>
    <row r="5598" spans="1:14" x14ac:dyDescent="0.35">
      <c r="A5598" t="s">
        <v>5616</v>
      </c>
      <c r="B5598" t="s">
        <v>30</v>
      </c>
      <c r="C5598">
        <v>462</v>
      </c>
      <c r="D5598">
        <v>4500</v>
      </c>
      <c r="E5598">
        <v>1000</v>
      </c>
      <c r="F5598" t="s">
        <v>11</v>
      </c>
      <c r="G5598" s="2">
        <v>84464</v>
      </c>
      <c r="H5598">
        <f t="shared" si="522"/>
        <v>1617000</v>
      </c>
      <c r="I5598">
        <f t="shared" si="523"/>
        <v>462000</v>
      </c>
      <c r="J5598" t="str">
        <f t="shared" si="524"/>
        <v>April</v>
      </c>
      <c r="K5598" t="str">
        <f t="shared" si="525"/>
        <v>2131</v>
      </c>
      <c r="L5598" t="str">
        <f t="shared" si="526"/>
        <v>High Discount</v>
      </c>
      <c r="M5598" t="str">
        <f t="shared" si="527"/>
        <v>Ok</v>
      </c>
      <c r="N5598" t="s">
        <v>10264</v>
      </c>
    </row>
    <row r="5599" spans="1:14" x14ac:dyDescent="0.35">
      <c r="A5599" t="s">
        <v>5617</v>
      </c>
      <c r="B5599" t="s">
        <v>43</v>
      </c>
      <c r="C5599">
        <v>214</v>
      </c>
      <c r="D5599">
        <v>1200</v>
      </c>
      <c r="E5599">
        <v>5000</v>
      </c>
      <c r="F5599" t="s">
        <v>11</v>
      </c>
      <c r="G5599" s="2">
        <v>84471</v>
      </c>
      <c r="H5599">
        <f t="shared" si="522"/>
        <v>0</v>
      </c>
      <c r="I5599">
        <f t="shared" si="523"/>
        <v>1070000</v>
      </c>
      <c r="J5599" t="str">
        <f t="shared" si="524"/>
        <v>April</v>
      </c>
      <c r="K5599" t="str">
        <f t="shared" si="525"/>
        <v>2131</v>
      </c>
      <c r="L5599" t="str">
        <f t="shared" si="526"/>
        <v>High Discount</v>
      </c>
      <c r="M5599" t="str">
        <f t="shared" si="527"/>
        <v>Zero Sales</v>
      </c>
      <c r="N5599" t="s">
        <v>10264</v>
      </c>
    </row>
    <row r="5600" spans="1:14" x14ac:dyDescent="0.35">
      <c r="A5600" t="s">
        <v>5618</v>
      </c>
      <c r="B5600" t="s">
        <v>15</v>
      </c>
      <c r="C5600">
        <v>97</v>
      </c>
      <c r="D5600">
        <v>15000</v>
      </c>
      <c r="E5600">
        <v>300</v>
      </c>
      <c r="F5600" t="s">
        <v>8</v>
      </c>
      <c r="G5600" s="2">
        <v>84478</v>
      </c>
      <c r="H5600">
        <f t="shared" si="522"/>
        <v>1425900</v>
      </c>
      <c r="I5600">
        <f t="shared" si="523"/>
        <v>29100</v>
      </c>
      <c r="J5600" t="str">
        <f t="shared" si="524"/>
        <v>April</v>
      </c>
      <c r="K5600" t="str">
        <f t="shared" si="525"/>
        <v>2131</v>
      </c>
      <c r="L5600" t="str">
        <f t="shared" si="526"/>
        <v>High Discount</v>
      </c>
      <c r="M5600" t="str">
        <f t="shared" si="527"/>
        <v>Ok</v>
      </c>
      <c r="N5600" t="s">
        <v>10264</v>
      </c>
    </row>
    <row r="5601" spans="1:14" x14ac:dyDescent="0.35">
      <c r="A5601" t="s">
        <v>5619</v>
      </c>
      <c r="B5601" t="s">
        <v>43</v>
      </c>
      <c r="C5601">
        <v>533</v>
      </c>
      <c r="D5601">
        <v>18000</v>
      </c>
      <c r="E5601">
        <v>3000</v>
      </c>
      <c r="F5601" t="s">
        <v>46</v>
      </c>
      <c r="G5601" s="2">
        <v>84485</v>
      </c>
      <c r="H5601">
        <f t="shared" si="522"/>
        <v>7995000</v>
      </c>
      <c r="I5601">
        <f t="shared" si="523"/>
        <v>1599000</v>
      </c>
      <c r="J5601" t="str">
        <f t="shared" si="524"/>
        <v>April</v>
      </c>
      <c r="K5601" t="str">
        <f t="shared" si="525"/>
        <v>2131</v>
      </c>
      <c r="L5601" t="str">
        <f t="shared" si="526"/>
        <v>High Discount</v>
      </c>
      <c r="M5601" t="str">
        <f t="shared" si="527"/>
        <v>Ok</v>
      </c>
      <c r="N5601" t="s">
        <v>10264</v>
      </c>
    </row>
    <row r="5602" spans="1:14" x14ac:dyDescent="0.35">
      <c r="A5602" t="s">
        <v>5620</v>
      </c>
      <c r="B5602" t="s">
        <v>15</v>
      </c>
      <c r="C5602">
        <v>207</v>
      </c>
      <c r="D5602">
        <v>18000</v>
      </c>
      <c r="E5602">
        <v>300</v>
      </c>
      <c r="F5602" t="s">
        <v>16</v>
      </c>
      <c r="G5602" s="2">
        <v>84492</v>
      </c>
      <c r="H5602">
        <f t="shared" si="522"/>
        <v>3663900</v>
      </c>
      <c r="I5602">
        <f t="shared" si="523"/>
        <v>62100</v>
      </c>
      <c r="J5602" t="str">
        <f t="shared" si="524"/>
        <v>April</v>
      </c>
      <c r="K5602" t="str">
        <f t="shared" si="525"/>
        <v>2131</v>
      </c>
      <c r="L5602" t="str">
        <f t="shared" si="526"/>
        <v>High Discount</v>
      </c>
      <c r="M5602" t="str">
        <f t="shared" si="527"/>
        <v>Ok</v>
      </c>
      <c r="N5602" t="s">
        <v>10264</v>
      </c>
    </row>
    <row r="5603" spans="1:14" x14ac:dyDescent="0.35">
      <c r="A5603" t="s">
        <v>5621</v>
      </c>
      <c r="B5603" t="s">
        <v>19</v>
      </c>
      <c r="C5603">
        <v>200</v>
      </c>
      <c r="D5603">
        <v>12000</v>
      </c>
      <c r="E5603">
        <v>300</v>
      </c>
      <c r="F5603" t="s">
        <v>46</v>
      </c>
      <c r="G5603" s="2">
        <v>84499</v>
      </c>
      <c r="H5603">
        <f t="shared" si="522"/>
        <v>2340000</v>
      </c>
      <c r="I5603">
        <f t="shared" si="523"/>
        <v>60000</v>
      </c>
      <c r="J5603" t="str">
        <f t="shared" si="524"/>
        <v>May</v>
      </c>
      <c r="K5603" t="str">
        <f t="shared" si="525"/>
        <v>2131</v>
      </c>
      <c r="L5603" t="str">
        <f t="shared" si="526"/>
        <v>High Discount</v>
      </c>
      <c r="M5603" t="str">
        <f t="shared" si="527"/>
        <v>Ok</v>
      </c>
      <c r="N5603" t="s">
        <v>10264</v>
      </c>
    </row>
    <row r="5604" spans="1:14" x14ac:dyDescent="0.35">
      <c r="A5604" t="s">
        <v>5622</v>
      </c>
      <c r="B5604" t="s">
        <v>13</v>
      </c>
      <c r="C5604">
        <v>274</v>
      </c>
      <c r="D5604">
        <v>6000</v>
      </c>
      <c r="E5604">
        <v>2000</v>
      </c>
      <c r="F5604" t="s">
        <v>11</v>
      </c>
      <c r="G5604" s="2">
        <v>84506</v>
      </c>
      <c r="H5604">
        <f t="shared" si="522"/>
        <v>1096000</v>
      </c>
      <c r="I5604">
        <f t="shared" si="523"/>
        <v>548000</v>
      </c>
      <c r="J5604" t="str">
        <f t="shared" si="524"/>
        <v>May</v>
      </c>
      <c r="K5604" t="str">
        <f t="shared" si="525"/>
        <v>2131</v>
      </c>
      <c r="L5604" t="str">
        <f t="shared" si="526"/>
        <v>High Discount</v>
      </c>
      <c r="M5604" t="str">
        <f t="shared" si="527"/>
        <v>Ok</v>
      </c>
      <c r="N5604" t="s">
        <v>10264</v>
      </c>
    </row>
    <row r="5605" spans="1:14" x14ac:dyDescent="0.35">
      <c r="A5605" t="s">
        <v>5623</v>
      </c>
      <c r="B5605" t="s">
        <v>39</v>
      </c>
      <c r="C5605">
        <v>309</v>
      </c>
      <c r="D5605">
        <v>18000</v>
      </c>
      <c r="E5605">
        <v>1000</v>
      </c>
      <c r="F5605" t="s">
        <v>16</v>
      </c>
      <c r="G5605" s="2">
        <v>84513</v>
      </c>
      <c r="H5605">
        <f t="shared" si="522"/>
        <v>5253000</v>
      </c>
      <c r="I5605">
        <f t="shared" si="523"/>
        <v>309000</v>
      </c>
      <c r="J5605" t="str">
        <f t="shared" si="524"/>
        <v>May</v>
      </c>
      <c r="K5605" t="str">
        <f t="shared" si="525"/>
        <v>2131</v>
      </c>
      <c r="L5605" t="str">
        <f t="shared" si="526"/>
        <v>High Discount</v>
      </c>
      <c r="M5605" t="str">
        <f t="shared" si="527"/>
        <v>Ok</v>
      </c>
      <c r="N5605" t="s">
        <v>10264</v>
      </c>
    </row>
    <row r="5606" spans="1:14" x14ac:dyDescent="0.35">
      <c r="A5606" t="s">
        <v>5624</v>
      </c>
      <c r="B5606" t="s">
        <v>7</v>
      </c>
      <c r="C5606">
        <v>436</v>
      </c>
      <c r="D5606">
        <v>5500</v>
      </c>
      <c r="E5606">
        <v>2000</v>
      </c>
      <c r="F5606" t="s">
        <v>16</v>
      </c>
      <c r="G5606" s="2">
        <v>84520</v>
      </c>
      <c r="H5606">
        <f t="shared" si="522"/>
        <v>1526000</v>
      </c>
      <c r="I5606">
        <f t="shared" si="523"/>
        <v>872000</v>
      </c>
      <c r="J5606" t="str">
        <f t="shared" si="524"/>
        <v>May</v>
      </c>
      <c r="K5606" t="str">
        <f t="shared" si="525"/>
        <v>2131</v>
      </c>
      <c r="L5606" t="str">
        <f t="shared" si="526"/>
        <v>High Discount</v>
      </c>
      <c r="M5606" t="str">
        <f t="shared" si="527"/>
        <v>Ok</v>
      </c>
      <c r="N5606" t="s">
        <v>10264</v>
      </c>
    </row>
    <row r="5607" spans="1:14" x14ac:dyDescent="0.35">
      <c r="A5607" t="s">
        <v>5625</v>
      </c>
      <c r="B5607" t="s">
        <v>10</v>
      </c>
      <c r="C5607">
        <v>305</v>
      </c>
      <c r="D5607">
        <v>15000</v>
      </c>
      <c r="E5607">
        <v>500</v>
      </c>
      <c r="F5607" t="s">
        <v>8</v>
      </c>
      <c r="G5607" s="2">
        <v>84527</v>
      </c>
      <c r="H5607">
        <f t="shared" si="522"/>
        <v>4422500</v>
      </c>
      <c r="I5607">
        <f t="shared" si="523"/>
        <v>152500</v>
      </c>
      <c r="J5607" t="str">
        <f t="shared" si="524"/>
        <v>June</v>
      </c>
      <c r="K5607" t="str">
        <f t="shared" si="525"/>
        <v>2131</v>
      </c>
      <c r="L5607" t="str">
        <f t="shared" si="526"/>
        <v>High Discount</v>
      </c>
      <c r="M5607" t="str">
        <f t="shared" si="527"/>
        <v>Ok</v>
      </c>
      <c r="N5607" t="s">
        <v>10264</v>
      </c>
    </row>
    <row r="5608" spans="1:14" x14ac:dyDescent="0.35">
      <c r="A5608" t="s">
        <v>5626</v>
      </c>
      <c r="B5608" t="s">
        <v>15</v>
      </c>
      <c r="C5608">
        <v>110</v>
      </c>
      <c r="D5608">
        <v>45000</v>
      </c>
      <c r="E5608">
        <v>500</v>
      </c>
      <c r="F5608" t="s">
        <v>46</v>
      </c>
      <c r="G5608" s="2">
        <v>84534</v>
      </c>
      <c r="H5608">
        <f t="shared" si="522"/>
        <v>4895000</v>
      </c>
      <c r="I5608">
        <f t="shared" si="523"/>
        <v>55000</v>
      </c>
      <c r="J5608" t="str">
        <f t="shared" si="524"/>
        <v>June</v>
      </c>
      <c r="K5608" t="str">
        <f t="shared" si="525"/>
        <v>2131</v>
      </c>
      <c r="L5608" t="str">
        <f t="shared" si="526"/>
        <v>High Discount</v>
      </c>
      <c r="M5608" t="str">
        <f t="shared" si="527"/>
        <v>Ok</v>
      </c>
      <c r="N5608" t="s">
        <v>10264</v>
      </c>
    </row>
    <row r="5609" spans="1:14" x14ac:dyDescent="0.35">
      <c r="A5609" t="s">
        <v>5627</v>
      </c>
      <c r="B5609" t="s">
        <v>30</v>
      </c>
      <c r="C5609">
        <v>445</v>
      </c>
      <c r="D5609">
        <v>4500</v>
      </c>
      <c r="E5609">
        <v>2000</v>
      </c>
      <c r="F5609" t="s">
        <v>8</v>
      </c>
      <c r="G5609" s="2">
        <v>84541</v>
      </c>
      <c r="H5609">
        <f t="shared" si="522"/>
        <v>1112500</v>
      </c>
      <c r="I5609">
        <f t="shared" si="523"/>
        <v>890000</v>
      </c>
      <c r="J5609" t="str">
        <f t="shared" si="524"/>
        <v>June</v>
      </c>
      <c r="K5609" t="str">
        <f t="shared" si="525"/>
        <v>2131</v>
      </c>
      <c r="L5609" t="str">
        <f t="shared" si="526"/>
        <v>High Discount</v>
      </c>
      <c r="M5609" t="str">
        <f t="shared" si="527"/>
        <v>Ok</v>
      </c>
      <c r="N5609" t="s">
        <v>10264</v>
      </c>
    </row>
    <row r="5610" spans="1:14" x14ac:dyDescent="0.35">
      <c r="A5610" t="s">
        <v>5628</v>
      </c>
      <c r="B5610" t="s">
        <v>15</v>
      </c>
      <c r="C5610">
        <v>446</v>
      </c>
      <c r="D5610">
        <v>5500</v>
      </c>
      <c r="E5610">
        <v>200</v>
      </c>
      <c r="F5610" t="s">
        <v>11</v>
      </c>
      <c r="G5610" s="2">
        <v>84548</v>
      </c>
      <c r="H5610">
        <f t="shared" si="522"/>
        <v>2363800</v>
      </c>
      <c r="I5610">
        <f t="shared" si="523"/>
        <v>89200</v>
      </c>
      <c r="J5610" t="str">
        <f t="shared" si="524"/>
        <v>June</v>
      </c>
      <c r="K5610" t="str">
        <f t="shared" si="525"/>
        <v>2131</v>
      </c>
      <c r="L5610" t="str">
        <f t="shared" si="526"/>
        <v>Normal</v>
      </c>
      <c r="M5610" t="str">
        <f t="shared" si="527"/>
        <v>Ok</v>
      </c>
      <c r="N5610" t="s">
        <v>10264</v>
      </c>
    </row>
    <row r="5611" spans="1:14" x14ac:dyDescent="0.35">
      <c r="A5611" t="s">
        <v>5629</v>
      </c>
      <c r="B5611" t="s">
        <v>39</v>
      </c>
      <c r="C5611">
        <v>211</v>
      </c>
      <c r="D5611">
        <v>800</v>
      </c>
      <c r="E5611">
        <v>1000</v>
      </c>
      <c r="F5611" t="s">
        <v>46</v>
      </c>
      <c r="G5611" s="2">
        <v>84555</v>
      </c>
      <c r="H5611">
        <f t="shared" si="522"/>
        <v>0</v>
      </c>
      <c r="I5611">
        <f t="shared" si="523"/>
        <v>211000</v>
      </c>
      <c r="J5611" t="str">
        <f t="shared" si="524"/>
        <v>July</v>
      </c>
      <c r="K5611" t="str">
        <f t="shared" si="525"/>
        <v>2131</v>
      </c>
      <c r="L5611" t="str">
        <f t="shared" si="526"/>
        <v>High Discount</v>
      </c>
      <c r="M5611" t="str">
        <f t="shared" si="527"/>
        <v>Zero Sales</v>
      </c>
      <c r="N5611" t="s">
        <v>10264</v>
      </c>
    </row>
    <row r="5612" spans="1:14" x14ac:dyDescent="0.35">
      <c r="A5612" t="s">
        <v>5630</v>
      </c>
      <c r="B5612" t="s">
        <v>43</v>
      </c>
      <c r="C5612">
        <v>429</v>
      </c>
      <c r="D5612">
        <v>45000</v>
      </c>
      <c r="E5612">
        <v>5000</v>
      </c>
      <c r="F5612" t="s">
        <v>11</v>
      </c>
      <c r="G5612" s="2">
        <v>84562</v>
      </c>
      <c r="H5612">
        <f t="shared" si="522"/>
        <v>17160000</v>
      </c>
      <c r="I5612">
        <f t="shared" si="523"/>
        <v>2145000</v>
      </c>
      <c r="J5612" t="str">
        <f t="shared" si="524"/>
        <v>July</v>
      </c>
      <c r="K5612" t="str">
        <f t="shared" si="525"/>
        <v>2131</v>
      </c>
      <c r="L5612" t="str">
        <f t="shared" si="526"/>
        <v>High Discount</v>
      </c>
      <c r="M5612" t="str">
        <f t="shared" si="527"/>
        <v>Ok</v>
      </c>
      <c r="N5612" t="s">
        <v>10264</v>
      </c>
    </row>
    <row r="5613" spans="1:14" x14ac:dyDescent="0.35">
      <c r="A5613" t="s">
        <v>5631</v>
      </c>
      <c r="B5613" t="s">
        <v>33</v>
      </c>
      <c r="C5613">
        <v>492</v>
      </c>
      <c r="D5613">
        <v>5500</v>
      </c>
      <c r="E5613">
        <v>2000</v>
      </c>
      <c r="F5613" t="s">
        <v>8</v>
      </c>
      <c r="G5613" s="2">
        <v>84569</v>
      </c>
      <c r="H5613">
        <f t="shared" si="522"/>
        <v>1722000</v>
      </c>
      <c r="I5613">
        <f t="shared" si="523"/>
        <v>984000</v>
      </c>
      <c r="J5613" t="str">
        <f t="shared" si="524"/>
        <v>July</v>
      </c>
      <c r="K5613" t="str">
        <f t="shared" si="525"/>
        <v>2131</v>
      </c>
      <c r="L5613" t="str">
        <f t="shared" si="526"/>
        <v>High Discount</v>
      </c>
      <c r="M5613" t="str">
        <f t="shared" si="527"/>
        <v>Ok</v>
      </c>
      <c r="N5613" t="s">
        <v>10264</v>
      </c>
    </row>
    <row r="5614" spans="1:14" x14ac:dyDescent="0.35">
      <c r="A5614" t="s">
        <v>5632</v>
      </c>
      <c r="B5614" t="s">
        <v>43</v>
      </c>
      <c r="C5614">
        <v>398</v>
      </c>
      <c r="D5614">
        <v>800</v>
      </c>
      <c r="E5614">
        <v>5000</v>
      </c>
      <c r="F5614" t="s">
        <v>8</v>
      </c>
      <c r="G5614" s="2">
        <v>84576</v>
      </c>
      <c r="H5614">
        <f t="shared" si="522"/>
        <v>0</v>
      </c>
      <c r="I5614">
        <f t="shared" si="523"/>
        <v>1990000</v>
      </c>
      <c r="J5614" t="str">
        <f t="shared" si="524"/>
        <v>July</v>
      </c>
      <c r="K5614" t="str">
        <f t="shared" si="525"/>
        <v>2131</v>
      </c>
      <c r="L5614" t="str">
        <f t="shared" si="526"/>
        <v>High Discount</v>
      </c>
      <c r="M5614" t="str">
        <f t="shared" si="527"/>
        <v>Zero Sales</v>
      </c>
      <c r="N5614" t="s">
        <v>10264</v>
      </c>
    </row>
    <row r="5615" spans="1:14" x14ac:dyDescent="0.35">
      <c r="A5615" t="s">
        <v>5633</v>
      </c>
      <c r="B5615" t="s">
        <v>19</v>
      </c>
      <c r="C5615">
        <v>80</v>
      </c>
      <c r="D5615">
        <v>1200</v>
      </c>
      <c r="E5615">
        <v>3000</v>
      </c>
      <c r="F5615" t="s">
        <v>16</v>
      </c>
      <c r="G5615" s="2">
        <v>84583</v>
      </c>
      <c r="H5615">
        <f t="shared" si="522"/>
        <v>0</v>
      </c>
      <c r="I5615">
        <f t="shared" si="523"/>
        <v>240000</v>
      </c>
      <c r="J5615" t="str">
        <f t="shared" si="524"/>
        <v>July</v>
      </c>
      <c r="K5615" t="str">
        <f t="shared" si="525"/>
        <v>2131</v>
      </c>
      <c r="L5615" t="str">
        <f t="shared" si="526"/>
        <v>High Discount</v>
      </c>
      <c r="M5615" t="str">
        <f t="shared" si="527"/>
        <v>Zero Sales</v>
      </c>
      <c r="N5615" t="s">
        <v>10264</v>
      </c>
    </row>
    <row r="5616" spans="1:14" x14ac:dyDescent="0.35">
      <c r="A5616" t="s">
        <v>5634</v>
      </c>
      <c r="B5616" t="s">
        <v>33</v>
      </c>
      <c r="C5616">
        <v>120</v>
      </c>
      <c r="D5616">
        <v>1200</v>
      </c>
      <c r="E5616">
        <v>1000</v>
      </c>
      <c r="F5616" t="s">
        <v>46</v>
      </c>
      <c r="G5616" s="2">
        <v>84590</v>
      </c>
      <c r="H5616">
        <f t="shared" si="522"/>
        <v>24000</v>
      </c>
      <c r="I5616">
        <f t="shared" si="523"/>
        <v>120000</v>
      </c>
      <c r="J5616" t="str">
        <f t="shared" si="524"/>
        <v>August</v>
      </c>
      <c r="K5616" t="str">
        <f t="shared" si="525"/>
        <v>2131</v>
      </c>
      <c r="L5616" t="str">
        <f t="shared" si="526"/>
        <v>High Discount</v>
      </c>
      <c r="M5616" t="str">
        <f t="shared" si="527"/>
        <v>Ok</v>
      </c>
      <c r="N5616" t="s">
        <v>10264</v>
      </c>
    </row>
    <row r="5617" spans="1:14" x14ac:dyDescent="0.35">
      <c r="A5617" t="s">
        <v>5635</v>
      </c>
      <c r="B5617" t="s">
        <v>43</v>
      </c>
      <c r="C5617">
        <v>446</v>
      </c>
      <c r="D5617">
        <v>1200</v>
      </c>
      <c r="E5617">
        <v>1000</v>
      </c>
      <c r="F5617" t="s">
        <v>46</v>
      </c>
      <c r="G5617" s="2">
        <v>84597</v>
      </c>
      <c r="H5617">
        <f t="shared" si="522"/>
        <v>89200</v>
      </c>
      <c r="I5617">
        <f t="shared" si="523"/>
        <v>446000</v>
      </c>
      <c r="J5617" t="str">
        <f t="shared" si="524"/>
        <v>August</v>
      </c>
      <c r="K5617" t="str">
        <f t="shared" si="525"/>
        <v>2131</v>
      </c>
      <c r="L5617" t="str">
        <f t="shared" si="526"/>
        <v>High Discount</v>
      </c>
      <c r="M5617" t="str">
        <f t="shared" si="527"/>
        <v>Ok</v>
      </c>
      <c r="N5617" t="s">
        <v>10264</v>
      </c>
    </row>
    <row r="5618" spans="1:14" x14ac:dyDescent="0.35">
      <c r="A5618" t="s">
        <v>5636</v>
      </c>
      <c r="B5618" t="s">
        <v>30</v>
      </c>
      <c r="C5618">
        <v>487</v>
      </c>
      <c r="D5618">
        <v>12000</v>
      </c>
      <c r="E5618">
        <v>2000</v>
      </c>
      <c r="F5618" t="s">
        <v>16</v>
      </c>
      <c r="G5618" s="2">
        <v>84604</v>
      </c>
      <c r="H5618">
        <f t="shared" si="522"/>
        <v>4870000</v>
      </c>
      <c r="I5618">
        <f t="shared" si="523"/>
        <v>974000</v>
      </c>
      <c r="J5618" t="str">
        <f t="shared" si="524"/>
        <v>August</v>
      </c>
      <c r="K5618" t="str">
        <f t="shared" si="525"/>
        <v>2131</v>
      </c>
      <c r="L5618" t="str">
        <f t="shared" si="526"/>
        <v>High Discount</v>
      </c>
      <c r="M5618" t="str">
        <f t="shared" si="527"/>
        <v>Ok</v>
      </c>
      <c r="N5618" t="s">
        <v>10264</v>
      </c>
    </row>
    <row r="5619" spans="1:14" x14ac:dyDescent="0.35">
      <c r="A5619" t="s">
        <v>5637</v>
      </c>
      <c r="B5619" t="s">
        <v>43</v>
      </c>
      <c r="C5619">
        <v>51</v>
      </c>
      <c r="D5619">
        <v>15000</v>
      </c>
      <c r="E5619">
        <v>100</v>
      </c>
      <c r="F5619" t="s">
        <v>46</v>
      </c>
      <c r="G5619" s="2">
        <v>84611</v>
      </c>
      <c r="H5619">
        <f t="shared" si="522"/>
        <v>759900</v>
      </c>
      <c r="I5619">
        <f t="shared" si="523"/>
        <v>5100</v>
      </c>
      <c r="J5619" t="str">
        <f t="shared" si="524"/>
        <v>August</v>
      </c>
      <c r="K5619" t="str">
        <f t="shared" si="525"/>
        <v>2131</v>
      </c>
      <c r="L5619" t="str">
        <f t="shared" si="526"/>
        <v>High Discount</v>
      </c>
      <c r="M5619" t="str">
        <f t="shared" si="527"/>
        <v>Ok</v>
      </c>
      <c r="N5619" t="s">
        <v>10264</v>
      </c>
    </row>
    <row r="5620" spans="1:14" x14ac:dyDescent="0.35">
      <c r="A5620" t="s">
        <v>5638</v>
      </c>
      <c r="B5620" t="s">
        <v>30</v>
      </c>
      <c r="C5620">
        <v>184</v>
      </c>
      <c r="D5620">
        <v>4500</v>
      </c>
      <c r="E5620">
        <v>100</v>
      </c>
      <c r="F5620" t="s">
        <v>11</v>
      </c>
      <c r="G5620" s="2">
        <v>84618</v>
      </c>
      <c r="H5620">
        <f t="shared" si="522"/>
        <v>809600</v>
      </c>
      <c r="I5620">
        <f t="shared" si="523"/>
        <v>18400</v>
      </c>
      <c r="J5620" t="str">
        <f t="shared" si="524"/>
        <v>September</v>
      </c>
      <c r="K5620" t="str">
        <f t="shared" si="525"/>
        <v>2131</v>
      </c>
      <c r="L5620" t="str">
        <f t="shared" si="526"/>
        <v>Normal</v>
      </c>
      <c r="M5620" t="str">
        <f t="shared" si="527"/>
        <v>Ok</v>
      </c>
      <c r="N5620" t="s">
        <v>10264</v>
      </c>
    </row>
    <row r="5621" spans="1:14" x14ac:dyDescent="0.35">
      <c r="A5621" t="s">
        <v>5639</v>
      </c>
      <c r="B5621" t="s">
        <v>30</v>
      </c>
      <c r="C5621">
        <v>195</v>
      </c>
      <c r="D5621">
        <v>12000</v>
      </c>
      <c r="E5621">
        <v>3000</v>
      </c>
      <c r="F5621" t="s">
        <v>11</v>
      </c>
      <c r="G5621" s="2">
        <v>84625</v>
      </c>
      <c r="H5621">
        <f t="shared" si="522"/>
        <v>1755000</v>
      </c>
      <c r="I5621">
        <f t="shared" si="523"/>
        <v>585000</v>
      </c>
      <c r="J5621" t="str">
        <f t="shared" si="524"/>
        <v>September</v>
      </c>
      <c r="K5621" t="str">
        <f t="shared" si="525"/>
        <v>2131</v>
      </c>
      <c r="L5621" t="str">
        <f t="shared" si="526"/>
        <v>High Discount</v>
      </c>
      <c r="M5621" t="str">
        <f t="shared" si="527"/>
        <v>Ok</v>
      </c>
      <c r="N5621" t="s">
        <v>10264</v>
      </c>
    </row>
    <row r="5622" spans="1:14" x14ac:dyDescent="0.35">
      <c r="A5622" t="s">
        <v>5640</v>
      </c>
      <c r="B5622" t="s">
        <v>33</v>
      </c>
      <c r="C5622">
        <v>228</v>
      </c>
      <c r="D5622">
        <v>18000</v>
      </c>
      <c r="E5622">
        <v>300</v>
      </c>
      <c r="F5622" t="s">
        <v>8</v>
      </c>
      <c r="G5622" s="2">
        <v>84632</v>
      </c>
      <c r="H5622">
        <f t="shared" si="522"/>
        <v>4035600</v>
      </c>
      <c r="I5622">
        <f t="shared" si="523"/>
        <v>68400</v>
      </c>
      <c r="J5622" t="str">
        <f t="shared" si="524"/>
        <v>September</v>
      </c>
      <c r="K5622" t="str">
        <f t="shared" si="525"/>
        <v>2131</v>
      </c>
      <c r="L5622" t="str">
        <f t="shared" si="526"/>
        <v>High Discount</v>
      </c>
      <c r="M5622" t="str">
        <f t="shared" si="527"/>
        <v>Ok</v>
      </c>
      <c r="N5622" t="s">
        <v>10264</v>
      </c>
    </row>
    <row r="5623" spans="1:14" x14ac:dyDescent="0.35">
      <c r="A5623" t="s">
        <v>5641</v>
      </c>
      <c r="B5623" t="s">
        <v>13</v>
      </c>
      <c r="C5623">
        <v>313</v>
      </c>
      <c r="D5623">
        <v>18000</v>
      </c>
      <c r="E5623">
        <v>500</v>
      </c>
      <c r="F5623" t="s">
        <v>11</v>
      </c>
      <c r="G5623" s="2">
        <v>84639</v>
      </c>
      <c r="H5623">
        <f t="shared" si="522"/>
        <v>5477500</v>
      </c>
      <c r="I5623">
        <f t="shared" si="523"/>
        <v>156500</v>
      </c>
      <c r="J5623" t="str">
        <f t="shared" si="524"/>
        <v>September</v>
      </c>
      <c r="K5623" t="str">
        <f t="shared" si="525"/>
        <v>2131</v>
      </c>
      <c r="L5623" t="str">
        <f t="shared" si="526"/>
        <v>High Discount</v>
      </c>
      <c r="M5623" t="str">
        <f t="shared" si="527"/>
        <v>Ok</v>
      </c>
      <c r="N5623" t="s">
        <v>10264</v>
      </c>
    </row>
    <row r="5624" spans="1:14" x14ac:dyDescent="0.35">
      <c r="A5624" t="s">
        <v>5642</v>
      </c>
      <c r="B5624" t="s">
        <v>21</v>
      </c>
      <c r="C5624">
        <v>360</v>
      </c>
      <c r="D5624">
        <v>18000</v>
      </c>
      <c r="E5624">
        <v>3000</v>
      </c>
      <c r="F5624" t="s">
        <v>46</v>
      </c>
      <c r="G5624" s="2">
        <v>84646</v>
      </c>
      <c r="H5624">
        <f t="shared" si="522"/>
        <v>5400000</v>
      </c>
      <c r="I5624">
        <f t="shared" si="523"/>
        <v>1080000</v>
      </c>
      <c r="J5624" t="str">
        <f t="shared" si="524"/>
        <v>October</v>
      </c>
      <c r="K5624" t="str">
        <f t="shared" si="525"/>
        <v>2131</v>
      </c>
      <c r="L5624" t="str">
        <f t="shared" si="526"/>
        <v>High Discount</v>
      </c>
      <c r="M5624" t="str">
        <f t="shared" si="527"/>
        <v>Ok</v>
      </c>
      <c r="N5624" t="s">
        <v>10264</v>
      </c>
    </row>
    <row r="5625" spans="1:14" x14ac:dyDescent="0.35">
      <c r="A5625" t="s">
        <v>5643</v>
      </c>
      <c r="B5625" t="s">
        <v>7</v>
      </c>
      <c r="C5625">
        <v>253</v>
      </c>
      <c r="D5625">
        <v>15000</v>
      </c>
      <c r="E5625">
        <v>1500</v>
      </c>
      <c r="F5625" t="s">
        <v>16</v>
      </c>
      <c r="G5625" s="2">
        <v>84653</v>
      </c>
      <c r="H5625">
        <f t="shared" si="522"/>
        <v>3415500</v>
      </c>
      <c r="I5625">
        <f t="shared" si="523"/>
        <v>379500</v>
      </c>
      <c r="J5625" t="str">
        <f t="shared" si="524"/>
        <v>October</v>
      </c>
      <c r="K5625" t="str">
        <f t="shared" si="525"/>
        <v>2131</v>
      </c>
      <c r="L5625" t="str">
        <f t="shared" si="526"/>
        <v>High Discount</v>
      </c>
      <c r="M5625" t="str">
        <f t="shared" si="527"/>
        <v>Ok</v>
      </c>
      <c r="N5625" t="s">
        <v>10264</v>
      </c>
    </row>
    <row r="5626" spans="1:14" x14ac:dyDescent="0.35">
      <c r="A5626" t="s">
        <v>5644</v>
      </c>
      <c r="B5626" t="s">
        <v>15</v>
      </c>
      <c r="C5626">
        <v>79</v>
      </c>
      <c r="D5626">
        <v>12000</v>
      </c>
      <c r="E5626">
        <v>300</v>
      </c>
      <c r="F5626" t="s">
        <v>8</v>
      </c>
      <c r="G5626" s="2">
        <v>84660</v>
      </c>
      <c r="H5626">
        <f t="shared" si="522"/>
        <v>924300</v>
      </c>
      <c r="I5626">
        <f t="shared" si="523"/>
        <v>23700</v>
      </c>
      <c r="J5626" t="str">
        <f t="shared" si="524"/>
        <v>October</v>
      </c>
      <c r="K5626" t="str">
        <f t="shared" si="525"/>
        <v>2131</v>
      </c>
      <c r="L5626" t="str">
        <f t="shared" si="526"/>
        <v>High Discount</v>
      </c>
      <c r="M5626" t="str">
        <f t="shared" si="527"/>
        <v>Ok</v>
      </c>
      <c r="N5626" t="s">
        <v>10264</v>
      </c>
    </row>
    <row r="5627" spans="1:14" x14ac:dyDescent="0.35">
      <c r="A5627" t="s">
        <v>5645</v>
      </c>
      <c r="B5627" t="s">
        <v>21</v>
      </c>
      <c r="C5627">
        <v>108</v>
      </c>
      <c r="D5627">
        <v>12000</v>
      </c>
      <c r="E5627">
        <v>1500</v>
      </c>
      <c r="F5627" t="s">
        <v>16</v>
      </c>
      <c r="G5627" s="2">
        <v>84667</v>
      </c>
      <c r="H5627">
        <f t="shared" si="522"/>
        <v>1134000</v>
      </c>
      <c r="I5627">
        <f t="shared" si="523"/>
        <v>162000</v>
      </c>
      <c r="J5627" t="str">
        <f t="shared" si="524"/>
        <v>October</v>
      </c>
      <c r="K5627" t="str">
        <f t="shared" si="525"/>
        <v>2131</v>
      </c>
      <c r="L5627" t="str">
        <f t="shared" si="526"/>
        <v>High Discount</v>
      </c>
      <c r="M5627" t="str">
        <f t="shared" si="527"/>
        <v>Ok</v>
      </c>
      <c r="N5627" t="s">
        <v>10264</v>
      </c>
    </row>
    <row r="5628" spans="1:14" x14ac:dyDescent="0.35">
      <c r="A5628" t="s">
        <v>5646</v>
      </c>
      <c r="B5628" t="s">
        <v>39</v>
      </c>
      <c r="C5628">
        <v>58</v>
      </c>
      <c r="D5628">
        <v>45000</v>
      </c>
      <c r="E5628">
        <v>1000</v>
      </c>
      <c r="F5628" t="s">
        <v>8</v>
      </c>
      <c r="G5628" s="2">
        <v>84674</v>
      </c>
      <c r="H5628">
        <f t="shared" si="522"/>
        <v>2552000</v>
      </c>
      <c r="I5628">
        <f t="shared" si="523"/>
        <v>58000</v>
      </c>
      <c r="J5628" t="str">
        <f t="shared" si="524"/>
        <v>October</v>
      </c>
      <c r="K5628" t="str">
        <f t="shared" si="525"/>
        <v>2131</v>
      </c>
      <c r="L5628" t="str">
        <f t="shared" si="526"/>
        <v>High Discount</v>
      </c>
      <c r="M5628" t="str">
        <f t="shared" si="527"/>
        <v>Ok</v>
      </c>
      <c r="N5628" t="s">
        <v>10264</v>
      </c>
    </row>
    <row r="5629" spans="1:14" x14ac:dyDescent="0.35">
      <c r="A5629" t="s">
        <v>5647</v>
      </c>
      <c r="B5629" t="s">
        <v>13</v>
      </c>
      <c r="C5629">
        <v>373</v>
      </c>
      <c r="D5629">
        <v>12000</v>
      </c>
      <c r="E5629">
        <v>200</v>
      </c>
      <c r="F5629" t="s">
        <v>8</v>
      </c>
      <c r="G5629" s="2">
        <v>84681</v>
      </c>
      <c r="H5629">
        <f t="shared" si="522"/>
        <v>4401400</v>
      </c>
      <c r="I5629">
        <f t="shared" si="523"/>
        <v>74600</v>
      </c>
      <c r="J5629" t="str">
        <f t="shared" si="524"/>
        <v>November</v>
      </c>
      <c r="K5629" t="str">
        <f t="shared" si="525"/>
        <v>2131</v>
      </c>
      <c r="L5629" t="str">
        <f t="shared" si="526"/>
        <v>Normal</v>
      </c>
      <c r="M5629" t="str">
        <f t="shared" si="527"/>
        <v>Ok</v>
      </c>
      <c r="N5629" t="s">
        <v>10264</v>
      </c>
    </row>
    <row r="5630" spans="1:14" x14ac:dyDescent="0.35">
      <c r="A5630" t="s">
        <v>5648</v>
      </c>
      <c r="B5630" t="s">
        <v>21</v>
      </c>
      <c r="C5630">
        <v>216</v>
      </c>
      <c r="D5630">
        <v>800</v>
      </c>
      <c r="E5630">
        <v>400</v>
      </c>
      <c r="F5630" t="s">
        <v>16</v>
      </c>
      <c r="G5630" s="2">
        <v>84688</v>
      </c>
      <c r="H5630">
        <f t="shared" si="522"/>
        <v>86400</v>
      </c>
      <c r="I5630">
        <f t="shared" si="523"/>
        <v>86400</v>
      </c>
      <c r="J5630" t="str">
        <f t="shared" si="524"/>
        <v>November</v>
      </c>
      <c r="K5630" t="str">
        <f t="shared" si="525"/>
        <v>2131</v>
      </c>
      <c r="L5630" t="str">
        <f t="shared" si="526"/>
        <v>High Discount</v>
      </c>
      <c r="M5630" t="str">
        <f t="shared" si="527"/>
        <v>Ok</v>
      </c>
      <c r="N5630" t="s">
        <v>10264</v>
      </c>
    </row>
    <row r="5631" spans="1:14" x14ac:dyDescent="0.35">
      <c r="A5631" t="s">
        <v>5649</v>
      </c>
      <c r="B5631" t="s">
        <v>33</v>
      </c>
      <c r="C5631">
        <v>386</v>
      </c>
      <c r="D5631">
        <v>18000</v>
      </c>
      <c r="E5631">
        <v>100</v>
      </c>
      <c r="F5631" t="s">
        <v>11</v>
      </c>
      <c r="G5631" s="2">
        <v>84695</v>
      </c>
      <c r="H5631">
        <f t="shared" si="522"/>
        <v>6909400</v>
      </c>
      <c r="I5631">
        <f t="shared" si="523"/>
        <v>38600</v>
      </c>
      <c r="J5631" t="str">
        <f t="shared" si="524"/>
        <v>November</v>
      </c>
      <c r="K5631" t="str">
        <f t="shared" si="525"/>
        <v>2131</v>
      </c>
      <c r="L5631" t="str">
        <f t="shared" si="526"/>
        <v>Normal</v>
      </c>
      <c r="M5631" t="str">
        <f t="shared" si="527"/>
        <v>Ok</v>
      </c>
      <c r="N5631" t="s">
        <v>10264</v>
      </c>
    </row>
    <row r="5632" spans="1:14" x14ac:dyDescent="0.35">
      <c r="A5632" t="s">
        <v>5650</v>
      </c>
      <c r="B5632" t="s">
        <v>39</v>
      </c>
      <c r="C5632">
        <v>428</v>
      </c>
      <c r="D5632">
        <v>12000</v>
      </c>
      <c r="E5632">
        <v>5000</v>
      </c>
      <c r="F5632" t="s">
        <v>11</v>
      </c>
      <c r="G5632" s="2">
        <v>84702</v>
      </c>
      <c r="H5632">
        <f t="shared" si="522"/>
        <v>2996000</v>
      </c>
      <c r="I5632">
        <f t="shared" si="523"/>
        <v>2140000</v>
      </c>
      <c r="J5632" t="str">
        <f t="shared" si="524"/>
        <v>November</v>
      </c>
      <c r="K5632" t="str">
        <f t="shared" si="525"/>
        <v>2131</v>
      </c>
      <c r="L5632" t="str">
        <f t="shared" si="526"/>
        <v>High Discount</v>
      </c>
      <c r="M5632" t="str">
        <f t="shared" si="527"/>
        <v>Ok</v>
      </c>
      <c r="N5632" t="s">
        <v>10264</v>
      </c>
    </row>
    <row r="5633" spans="1:14" x14ac:dyDescent="0.35">
      <c r="A5633" t="s">
        <v>5651</v>
      </c>
      <c r="B5633" t="s">
        <v>10</v>
      </c>
      <c r="C5633">
        <v>291</v>
      </c>
      <c r="D5633">
        <v>15000</v>
      </c>
      <c r="E5633">
        <v>1500</v>
      </c>
      <c r="F5633" t="s">
        <v>11</v>
      </c>
      <c r="G5633" s="2">
        <v>84709</v>
      </c>
      <c r="H5633">
        <f t="shared" si="522"/>
        <v>3928500</v>
      </c>
      <c r="I5633">
        <f t="shared" si="523"/>
        <v>436500</v>
      </c>
      <c r="J5633" t="str">
        <f t="shared" si="524"/>
        <v>December</v>
      </c>
      <c r="K5633" t="str">
        <f t="shared" si="525"/>
        <v>2131</v>
      </c>
      <c r="L5633" t="str">
        <f t="shared" si="526"/>
        <v>High Discount</v>
      </c>
      <c r="M5633" t="str">
        <f t="shared" si="527"/>
        <v>Ok</v>
      </c>
      <c r="N5633" t="s">
        <v>10264</v>
      </c>
    </row>
    <row r="5634" spans="1:14" x14ac:dyDescent="0.35">
      <c r="A5634" t="s">
        <v>5652</v>
      </c>
      <c r="B5634" t="s">
        <v>13</v>
      </c>
      <c r="C5634">
        <v>209</v>
      </c>
      <c r="D5634">
        <v>4500</v>
      </c>
      <c r="E5634">
        <v>200</v>
      </c>
      <c r="F5634" t="s">
        <v>11</v>
      </c>
      <c r="G5634" s="2">
        <v>84716</v>
      </c>
      <c r="H5634">
        <f t="shared" ref="H5634:H5697" si="528">MAX(0,(D5634-E5634)*C5634)</f>
        <v>898700</v>
      </c>
      <c r="I5634">
        <f t="shared" si="523"/>
        <v>41800</v>
      </c>
      <c r="J5634" t="str">
        <f t="shared" si="524"/>
        <v>December</v>
      </c>
      <c r="K5634" t="str">
        <f t="shared" si="525"/>
        <v>2131</v>
      </c>
      <c r="L5634" t="str">
        <f t="shared" si="526"/>
        <v>Normal</v>
      </c>
      <c r="M5634" t="str">
        <f t="shared" si="527"/>
        <v>Ok</v>
      </c>
      <c r="N5634" t="s">
        <v>10264</v>
      </c>
    </row>
    <row r="5635" spans="1:14" x14ac:dyDescent="0.35">
      <c r="A5635" t="s">
        <v>5653</v>
      </c>
      <c r="B5635" t="s">
        <v>21</v>
      </c>
      <c r="C5635">
        <v>284</v>
      </c>
      <c r="D5635">
        <v>18000</v>
      </c>
      <c r="E5635">
        <v>100</v>
      </c>
      <c r="F5635" t="s">
        <v>16</v>
      </c>
      <c r="G5635" s="2">
        <v>84723</v>
      </c>
      <c r="H5635">
        <f t="shared" si="528"/>
        <v>5083600</v>
      </c>
      <c r="I5635">
        <f t="shared" ref="I5635:I5698" si="529">E5635*C5635</f>
        <v>28400</v>
      </c>
      <c r="J5635" t="str">
        <f t="shared" ref="J5635:J5698" si="530">TEXT(G:G,"mmmm")</f>
        <v>December</v>
      </c>
      <c r="K5635" t="str">
        <f t="shared" ref="K5635:K5698" si="531">TEXT(G5635,"yyy")</f>
        <v>2131</v>
      </c>
      <c r="L5635" t="str">
        <f t="shared" ref="L5635:L5698" si="532">IF(E5635&gt;=C5635,"High Discount","Normal")</f>
        <v>Normal</v>
      </c>
      <c r="M5635" t="str">
        <f t="shared" ref="M5635:M5698" si="533">IF(H5635=0,"Zero Sales","Ok")</f>
        <v>Ok</v>
      </c>
      <c r="N5635" t="s">
        <v>10264</v>
      </c>
    </row>
    <row r="5636" spans="1:14" x14ac:dyDescent="0.35">
      <c r="A5636" t="s">
        <v>5654</v>
      </c>
      <c r="B5636" t="s">
        <v>39</v>
      </c>
      <c r="C5636">
        <v>502</v>
      </c>
      <c r="D5636">
        <v>6000</v>
      </c>
      <c r="E5636">
        <v>100</v>
      </c>
      <c r="F5636" t="s">
        <v>46</v>
      </c>
      <c r="G5636" s="2">
        <v>84730</v>
      </c>
      <c r="H5636">
        <f t="shared" si="528"/>
        <v>2961800</v>
      </c>
      <c r="I5636">
        <f t="shared" si="529"/>
        <v>50200</v>
      </c>
      <c r="J5636" t="str">
        <f t="shared" si="530"/>
        <v>December</v>
      </c>
      <c r="K5636" t="str">
        <f t="shared" si="531"/>
        <v>2131</v>
      </c>
      <c r="L5636" t="str">
        <f t="shared" si="532"/>
        <v>Normal</v>
      </c>
      <c r="M5636" t="str">
        <f t="shared" si="533"/>
        <v>Ok</v>
      </c>
      <c r="N5636" t="s">
        <v>10264</v>
      </c>
    </row>
    <row r="5637" spans="1:14" x14ac:dyDescent="0.35">
      <c r="A5637" t="s">
        <v>5655</v>
      </c>
      <c r="B5637" t="s">
        <v>10</v>
      </c>
      <c r="C5637">
        <v>248</v>
      </c>
      <c r="D5637">
        <v>800</v>
      </c>
      <c r="E5637">
        <v>200</v>
      </c>
      <c r="F5637" t="s">
        <v>8</v>
      </c>
      <c r="G5637" s="2">
        <v>84737</v>
      </c>
      <c r="H5637">
        <f t="shared" si="528"/>
        <v>148800</v>
      </c>
      <c r="I5637">
        <f t="shared" si="529"/>
        <v>49600</v>
      </c>
      <c r="J5637" t="str">
        <f t="shared" si="530"/>
        <v>December</v>
      </c>
      <c r="K5637" t="str">
        <f t="shared" si="531"/>
        <v>2131</v>
      </c>
      <c r="L5637" t="str">
        <f t="shared" si="532"/>
        <v>Normal</v>
      </c>
      <c r="M5637" t="str">
        <f t="shared" si="533"/>
        <v>Ok</v>
      </c>
      <c r="N5637" t="s">
        <v>10264</v>
      </c>
    </row>
    <row r="5638" spans="1:14" x14ac:dyDescent="0.35">
      <c r="A5638" t="s">
        <v>5656</v>
      </c>
      <c r="B5638" t="s">
        <v>43</v>
      </c>
      <c r="C5638">
        <v>526</v>
      </c>
      <c r="D5638">
        <v>6000</v>
      </c>
      <c r="E5638">
        <v>2000</v>
      </c>
      <c r="F5638" t="s">
        <v>16</v>
      </c>
      <c r="G5638" s="2">
        <v>84744</v>
      </c>
      <c r="H5638">
        <f t="shared" si="528"/>
        <v>2104000</v>
      </c>
      <c r="I5638">
        <f t="shared" si="529"/>
        <v>1052000</v>
      </c>
      <c r="J5638" t="str">
        <f t="shared" si="530"/>
        <v>January</v>
      </c>
      <c r="K5638" t="str">
        <f t="shared" si="531"/>
        <v>2132</v>
      </c>
      <c r="L5638" t="str">
        <f t="shared" si="532"/>
        <v>High Discount</v>
      </c>
      <c r="M5638" t="str">
        <f t="shared" si="533"/>
        <v>Ok</v>
      </c>
      <c r="N5638" t="s">
        <v>10264</v>
      </c>
    </row>
    <row r="5639" spans="1:14" x14ac:dyDescent="0.35">
      <c r="A5639" t="s">
        <v>5657</v>
      </c>
      <c r="B5639" t="s">
        <v>39</v>
      </c>
      <c r="C5639">
        <v>82</v>
      </c>
      <c r="D5639">
        <v>18000</v>
      </c>
      <c r="E5639">
        <v>3000</v>
      </c>
      <c r="F5639" t="s">
        <v>11</v>
      </c>
      <c r="G5639" s="2">
        <v>84751</v>
      </c>
      <c r="H5639">
        <f t="shared" si="528"/>
        <v>1230000</v>
      </c>
      <c r="I5639">
        <f t="shared" si="529"/>
        <v>246000</v>
      </c>
      <c r="J5639" t="str">
        <f t="shared" si="530"/>
        <v>January</v>
      </c>
      <c r="K5639" t="str">
        <f t="shared" si="531"/>
        <v>2132</v>
      </c>
      <c r="L5639" t="str">
        <f t="shared" si="532"/>
        <v>High Discount</v>
      </c>
      <c r="M5639" t="str">
        <f t="shared" si="533"/>
        <v>Ok</v>
      </c>
      <c r="N5639" t="s">
        <v>10264</v>
      </c>
    </row>
    <row r="5640" spans="1:14" x14ac:dyDescent="0.35">
      <c r="A5640" t="s">
        <v>5658</v>
      </c>
      <c r="B5640" t="s">
        <v>33</v>
      </c>
      <c r="C5640">
        <v>457</v>
      </c>
      <c r="D5640">
        <v>45000</v>
      </c>
      <c r="E5640">
        <v>1000</v>
      </c>
      <c r="F5640" t="s">
        <v>11</v>
      </c>
      <c r="G5640" s="2">
        <v>84758</v>
      </c>
      <c r="H5640">
        <f t="shared" si="528"/>
        <v>20108000</v>
      </c>
      <c r="I5640">
        <f t="shared" si="529"/>
        <v>457000</v>
      </c>
      <c r="J5640" t="str">
        <f t="shared" si="530"/>
        <v>January</v>
      </c>
      <c r="K5640" t="str">
        <f t="shared" si="531"/>
        <v>2132</v>
      </c>
      <c r="L5640" t="str">
        <f t="shared" si="532"/>
        <v>High Discount</v>
      </c>
      <c r="M5640" t="str">
        <f t="shared" si="533"/>
        <v>Ok</v>
      </c>
      <c r="N5640" t="s">
        <v>10264</v>
      </c>
    </row>
    <row r="5641" spans="1:14" x14ac:dyDescent="0.35">
      <c r="A5641" t="s">
        <v>5659</v>
      </c>
      <c r="B5641" t="s">
        <v>43</v>
      </c>
      <c r="C5641">
        <v>138</v>
      </c>
      <c r="D5641">
        <v>15000</v>
      </c>
      <c r="E5641">
        <v>5000</v>
      </c>
      <c r="F5641" t="s">
        <v>16</v>
      </c>
      <c r="G5641" s="2">
        <v>84765</v>
      </c>
      <c r="H5641">
        <f t="shared" si="528"/>
        <v>1380000</v>
      </c>
      <c r="I5641">
        <f t="shared" si="529"/>
        <v>690000</v>
      </c>
      <c r="J5641" t="str">
        <f t="shared" si="530"/>
        <v>January</v>
      </c>
      <c r="K5641" t="str">
        <f t="shared" si="531"/>
        <v>2132</v>
      </c>
      <c r="L5641" t="str">
        <f t="shared" si="532"/>
        <v>High Discount</v>
      </c>
      <c r="M5641" t="str">
        <f t="shared" si="533"/>
        <v>Ok</v>
      </c>
      <c r="N5641" t="s">
        <v>10264</v>
      </c>
    </row>
    <row r="5642" spans="1:14" x14ac:dyDescent="0.35">
      <c r="A5642" t="s">
        <v>5660</v>
      </c>
      <c r="B5642" t="s">
        <v>33</v>
      </c>
      <c r="C5642">
        <v>270</v>
      </c>
      <c r="D5642">
        <v>4500</v>
      </c>
      <c r="E5642">
        <v>200</v>
      </c>
      <c r="F5642" t="s">
        <v>8</v>
      </c>
      <c r="G5642" s="2">
        <v>84772</v>
      </c>
      <c r="H5642">
        <f t="shared" si="528"/>
        <v>1161000</v>
      </c>
      <c r="I5642">
        <f t="shared" si="529"/>
        <v>54000</v>
      </c>
      <c r="J5642" t="str">
        <f t="shared" si="530"/>
        <v>February</v>
      </c>
      <c r="K5642" t="str">
        <f t="shared" si="531"/>
        <v>2132</v>
      </c>
      <c r="L5642" t="str">
        <f t="shared" si="532"/>
        <v>Normal</v>
      </c>
      <c r="M5642" t="str">
        <f t="shared" si="533"/>
        <v>Ok</v>
      </c>
      <c r="N5642" t="s">
        <v>10264</v>
      </c>
    </row>
    <row r="5643" spans="1:14" x14ac:dyDescent="0.35">
      <c r="A5643" t="s">
        <v>5661</v>
      </c>
      <c r="B5643" t="s">
        <v>21</v>
      </c>
      <c r="C5643">
        <v>118</v>
      </c>
      <c r="D5643">
        <v>4500</v>
      </c>
      <c r="E5643">
        <v>1500</v>
      </c>
      <c r="F5643" t="s">
        <v>16</v>
      </c>
      <c r="G5643" s="2">
        <v>84779</v>
      </c>
      <c r="H5643">
        <f t="shared" si="528"/>
        <v>354000</v>
      </c>
      <c r="I5643">
        <f t="shared" si="529"/>
        <v>177000</v>
      </c>
      <c r="J5643" t="str">
        <f t="shared" si="530"/>
        <v>February</v>
      </c>
      <c r="K5643" t="str">
        <f t="shared" si="531"/>
        <v>2132</v>
      </c>
      <c r="L5643" t="str">
        <f t="shared" si="532"/>
        <v>High Discount</v>
      </c>
      <c r="M5643" t="str">
        <f t="shared" si="533"/>
        <v>Ok</v>
      </c>
      <c r="N5643" t="s">
        <v>10264</v>
      </c>
    </row>
    <row r="5644" spans="1:14" x14ac:dyDescent="0.35">
      <c r="A5644" t="s">
        <v>5662</v>
      </c>
      <c r="B5644" t="s">
        <v>7</v>
      </c>
      <c r="C5644">
        <v>343</v>
      </c>
      <c r="D5644">
        <v>18000</v>
      </c>
      <c r="E5644">
        <v>1000</v>
      </c>
      <c r="F5644" t="s">
        <v>16</v>
      </c>
      <c r="G5644" s="2">
        <v>84786</v>
      </c>
      <c r="H5644">
        <f t="shared" si="528"/>
        <v>5831000</v>
      </c>
      <c r="I5644">
        <f t="shared" si="529"/>
        <v>343000</v>
      </c>
      <c r="J5644" t="str">
        <f t="shared" si="530"/>
        <v>February</v>
      </c>
      <c r="K5644" t="str">
        <f t="shared" si="531"/>
        <v>2132</v>
      </c>
      <c r="L5644" t="str">
        <f t="shared" si="532"/>
        <v>High Discount</v>
      </c>
      <c r="M5644" t="str">
        <f t="shared" si="533"/>
        <v>Ok</v>
      </c>
      <c r="N5644" t="s">
        <v>10264</v>
      </c>
    </row>
    <row r="5645" spans="1:14" x14ac:dyDescent="0.35">
      <c r="A5645" t="s">
        <v>5663</v>
      </c>
      <c r="B5645" t="s">
        <v>21</v>
      </c>
      <c r="C5645">
        <v>286</v>
      </c>
      <c r="D5645">
        <v>12000</v>
      </c>
      <c r="E5645">
        <v>3000</v>
      </c>
      <c r="F5645" t="s">
        <v>46</v>
      </c>
      <c r="G5645" s="2">
        <v>84793</v>
      </c>
      <c r="H5645">
        <f t="shared" si="528"/>
        <v>2574000</v>
      </c>
      <c r="I5645">
        <f t="shared" si="529"/>
        <v>858000</v>
      </c>
      <c r="J5645" t="str">
        <f t="shared" si="530"/>
        <v>February</v>
      </c>
      <c r="K5645" t="str">
        <f t="shared" si="531"/>
        <v>2132</v>
      </c>
      <c r="L5645" t="str">
        <f t="shared" si="532"/>
        <v>High Discount</v>
      </c>
      <c r="M5645" t="str">
        <f t="shared" si="533"/>
        <v>Ok</v>
      </c>
      <c r="N5645" t="s">
        <v>10264</v>
      </c>
    </row>
    <row r="5646" spans="1:14" x14ac:dyDescent="0.35">
      <c r="A5646" t="s">
        <v>5664</v>
      </c>
      <c r="B5646" t="s">
        <v>43</v>
      </c>
      <c r="C5646">
        <v>209</v>
      </c>
      <c r="D5646">
        <v>45000</v>
      </c>
      <c r="E5646">
        <v>500</v>
      </c>
      <c r="F5646" t="s">
        <v>16</v>
      </c>
      <c r="G5646" s="2">
        <v>84800</v>
      </c>
      <c r="H5646">
        <f t="shared" si="528"/>
        <v>9300500</v>
      </c>
      <c r="I5646">
        <f t="shared" si="529"/>
        <v>104500</v>
      </c>
      <c r="J5646" t="str">
        <f t="shared" si="530"/>
        <v>March</v>
      </c>
      <c r="K5646" t="str">
        <f t="shared" si="531"/>
        <v>2132</v>
      </c>
      <c r="L5646" t="str">
        <f t="shared" si="532"/>
        <v>High Discount</v>
      </c>
      <c r="M5646" t="str">
        <f t="shared" si="533"/>
        <v>Ok</v>
      </c>
      <c r="N5646" t="s">
        <v>10264</v>
      </c>
    </row>
    <row r="5647" spans="1:14" x14ac:dyDescent="0.35">
      <c r="A5647" t="s">
        <v>5665</v>
      </c>
      <c r="B5647" t="s">
        <v>30</v>
      </c>
      <c r="C5647">
        <v>339</v>
      </c>
      <c r="D5647">
        <v>15000</v>
      </c>
      <c r="E5647">
        <v>300</v>
      </c>
      <c r="F5647" t="s">
        <v>46</v>
      </c>
      <c r="G5647" s="2">
        <v>84807</v>
      </c>
      <c r="H5647">
        <f t="shared" si="528"/>
        <v>4983300</v>
      </c>
      <c r="I5647">
        <f t="shared" si="529"/>
        <v>101700</v>
      </c>
      <c r="J5647" t="str">
        <f t="shared" si="530"/>
        <v>March</v>
      </c>
      <c r="K5647" t="str">
        <f t="shared" si="531"/>
        <v>2132</v>
      </c>
      <c r="L5647" t="str">
        <f t="shared" si="532"/>
        <v>Normal</v>
      </c>
      <c r="M5647" t="str">
        <f t="shared" si="533"/>
        <v>Ok</v>
      </c>
      <c r="N5647" t="s">
        <v>10264</v>
      </c>
    </row>
    <row r="5648" spans="1:14" x14ac:dyDescent="0.35">
      <c r="A5648" t="s">
        <v>5666</v>
      </c>
      <c r="B5648" t="s">
        <v>21</v>
      </c>
      <c r="C5648">
        <v>582</v>
      </c>
      <c r="D5648">
        <v>18000</v>
      </c>
      <c r="E5648">
        <v>400</v>
      </c>
      <c r="F5648" t="s">
        <v>8</v>
      </c>
      <c r="G5648" s="2">
        <v>84814</v>
      </c>
      <c r="H5648">
        <f t="shared" si="528"/>
        <v>10243200</v>
      </c>
      <c r="I5648">
        <f t="shared" si="529"/>
        <v>232800</v>
      </c>
      <c r="J5648" t="str">
        <f t="shared" si="530"/>
        <v>March</v>
      </c>
      <c r="K5648" t="str">
        <f t="shared" si="531"/>
        <v>2132</v>
      </c>
      <c r="L5648" t="str">
        <f t="shared" si="532"/>
        <v>Normal</v>
      </c>
      <c r="M5648" t="str">
        <f t="shared" si="533"/>
        <v>Ok</v>
      </c>
      <c r="N5648" t="s">
        <v>10264</v>
      </c>
    </row>
    <row r="5649" spans="1:14" x14ac:dyDescent="0.35">
      <c r="A5649" t="s">
        <v>5667</v>
      </c>
      <c r="B5649" t="s">
        <v>43</v>
      </c>
      <c r="C5649">
        <v>384</v>
      </c>
      <c r="D5649">
        <v>12000</v>
      </c>
      <c r="E5649">
        <v>5000</v>
      </c>
      <c r="F5649" t="s">
        <v>16</v>
      </c>
      <c r="G5649" s="2">
        <v>84821</v>
      </c>
      <c r="H5649">
        <f t="shared" si="528"/>
        <v>2688000</v>
      </c>
      <c r="I5649">
        <f t="shared" si="529"/>
        <v>1920000</v>
      </c>
      <c r="J5649" t="str">
        <f t="shared" si="530"/>
        <v>March</v>
      </c>
      <c r="K5649" t="str">
        <f t="shared" si="531"/>
        <v>2132</v>
      </c>
      <c r="L5649" t="str">
        <f t="shared" si="532"/>
        <v>High Discount</v>
      </c>
      <c r="M5649" t="str">
        <f t="shared" si="533"/>
        <v>Ok</v>
      </c>
      <c r="N5649" t="s">
        <v>10264</v>
      </c>
    </row>
    <row r="5650" spans="1:14" x14ac:dyDescent="0.35">
      <c r="A5650" t="s">
        <v>5668</v>
      </c>
      <c r="B5650" t="s">
        <v>39</v>
      </c>
      <c r="C5650">
        <v>551</v>
      </c>
      <c r="D5650">
        <v>18000</v>
      </c>
      <c r="E5650">
        <v>200</v>
      </c>
      <c r="F5650" t="s">
        <v>16</v>
      </c>
      <c r="G5650" s="2">
        <v>84828</v>
      </c>
      <c r="H5650">
        <f t="shared" si="528"/>
        <v>9807800</v>
      </c>
      <c r="I5650">
        <f t="shared" si="529"/>
        <v>110200</v>
      </c>
      <c r="J5650" t="str">
        <f t="shared" si="530"/>
        <v>March</v>
      </c>
      <c r="K5650" t="str">
        <f t="shared" si="531"/>
        <v>2132</v>
      </c>
      <c r="L5650" t="str">
        <f t="shared" si="532"/>
        <v>Normal</v>
      </c>
      <c r="M5650" t="str">
        <f t="shared" si="533"/>
        <v>Ok</v>
      </c>
      <c r="N5650" t="s">
        <v>10264</v>
      </c>
    </row>
    <row r="5651" spans="1:14" x14ac:dyDescent="0.35">
      <c r="A5651" t="s">
        <v>5669</v>
      </c>
      <c r="B5651" t="s">
        <v>19</v>
      </c>
      <c r="C5651">
        <v>295</v>
      </c>
      <c r="D5651">
        <v>45000</v>
      </c>
      <c r="E5651">
        <v>1500</v>
      </c>
      <c r="F5651" t="s">
        <v>11</v>
      </c>
      <c r="G5651" s="2">
        <v>84835</v>
      </c>
      <c r="H5651">
        <f t="shared" si="528"/>
        <v>12832500</v>
      </c>
      <c r="I5651">
        <f t="shared" si="529"/>
        <v>442500</v>
      </c>
      <c r="J5651" t="str">
        <f t="shared" si="530"/>
        <v>April</v>
      </c>
      <c r="K5651" t="str">
        <f t="shared" si="531"/>
        <v>2132</v>
      </c>
      <c r="L5651" t="str">
        <f t="shared" si="532"/>
        <v>High Discount</v>
      </c>
      <c r="M5651" t="str">
        <f t="shared" si="533"/>
        <v>Ok</v>
      </c>
      <c r="N5651" t="s">
        <v>10264</v>
      </c>
    </row>
    <row r="5652" spans="1:14" x14ac:dyDescent="0.35">
      <c r="A5652" t="s">
        <v>5670</v>
      </c>
      <c r="B5652" t="s">
        <v>21</v>
      </c>
      <c r="C5652">
        <v>372</v>
      </c>
      <c r="D5652">
        <v>15000</v>
      </c>
      <c r="E5652">
        <v>200</v>
      </c>
      <c r="F5652" t="s">
        <v>16</v>
      </c>
      <c r="G5652" s="2">
        <v>84842</v>
      </c>
      <c r="H5652">
        <f t="shared" si="528"/>
        <v>5505600</v>
      </c>
      <c r="I5652">
        <f t="shared" si="529"/>
        <v>74400</v>
      </c>
      <c r="J5652" t="str">
        <f t="shared" si="530"/>
        <v>April</v>
      </c>
      <c r="K5652" t="str">
        <f t="shared" si="531"/>
        <v>2132</v>
      </c>
      <c r="L5652" t="str">
        <f t="shared" si="532"/>
        <v>Normal</v>
      </c>
      <c r="M5652" t="str">
        <f t="shared" si="533"/>
        <v>Ok</v>
      </c>
      <c r="N5652" t="s">
        <v>10264</v>
      </c>
    </row>
    <row r="5653" spans="1:14" x14ac:dyDescent="0.35">
      <c r="A5653" t="s">
        <v>5671</v>
      </c>
      <c r="B5653" t="s">
        <v>39</v>
      </c>
      <c r="C5653">
        <v>378</v>
      </c>
      <c r="D5653">
        <v>800</v>
      </c>
      <c r="E5653">
        <v>300</v>
      </c>
      <c r="F5653" t="s">
        <v>11</v>
      </c>
      <c r="G5653" s="2">
        <v>84849</v>
      </c>
      <c r="H5653">
        <f t="shared" si="528"/>
        <v>189000</v>
      </c>
      <c r="I5653">
        <f t="shared" si="529"/>
        <v>113400</v>
      </c>
      <c r="J5653" t="str">
        <f t="shared" si="530"/>
        <v>April</v>
      </c>
      <c r="K5653" t="str">
        <f t="shared" si="531"/>
        <v>2132</v>
      </c>
      <c r="L5653" t="str">
        <f t="shared" si="532"/>
        <v>Normal</v>
      </c>
      <c r="M5653" t="str">
        <f t="shared" si="533"/>
        <v>Ok</v>
      </c>
      <c r="N5653" t="s">
        <v>10264</v>
      </c>
    </row>
    <row r="5654" spans="1:14" x14ac:dyDescent="0.35">
      <c r="A5654" t="s">
        <v>5672</v>
      </c>
      <c r="B5654" t="s">
        <v>33</v>
      </c>
      <c r="C5654">
        <v>596</v>
      </c>
      <c r="D5654">
        <v>18000</v>
      </c>
      <c r="E5654">
        <v>2000</v>
      </c>
      <c r="F5654" t="s">
        <v>11</v>
      </c>
      <c r="G5654" s="2">
        <v>84856</v>
      </c>
      <c r="H5654">
        <f t="shared" si="528"/>
        <v>9536000</v>
      </c>
      <c r="I5654">
        <f t="shared" si="529"/>
        <v>1192000</v>
      </c>
      <c r="J5654" t="str">
        <f t="shared" si="530"/>
        <v>April</v>
      </c>
      <c r="K5654" t="str">
        <f t="shared" si="531"/>
        <v>2132</v>
      </c>
      <c r="L5654" t="str">
        <f t="shared" si="532"/>
        <v>High Discount</v>
      </c>
      <c r="M5654" t="str">
        <f t="shared" si="533"/>
        <v>Ok</v>
      </c>
      <c r="N5654" t="s">
        <v>10264</v>
      </c>
    </row>
    <row r="5655" spans="1:14" x14ac:dyDescent="0.35">
      <c r="A5655" t="s">
        <v>5673</v>
      </c>
      <c r="B5655" t="s">
        <v>13</v>
      </c>
      <c r="C5655">
        <v>388</v>
      </c>
      <c r="D5655">
        <v>12000</v>
      </c>
      <c r="E5655">
        <v>5000</v>
      </c>
      <c r="F5655" t="s">
        <v>11</v>
      </c>
      <c r="G5655" s="2">
        <v>84863</v>
      </c>
      <c r="H5655">
        <f t="shared" si="528"/>
        <v>2716000</v>
      </c>
      <c r="I5655">
        <f t="shared" si="529"/>
        <v>1940000</v>
      </c>
      <c r="J5655" t="str">
        <f t="shared" si="530"/>
        <v>May</v>
      </c>
      <c r="K5655" t="str">
        <f t="shared" si="531"/>
        <v>2132</v>
      </c>
      <c r="L5655" t="str">
        <f t="shared" si="532"/>
        <v>High Discount</v>
      </c>
      <c r="M5655" t="str">
        <f t="shared" si="533"/>
        <v>Ok</v>
      </c>
      <c r="N5655" t="s">
        <v>10264</v>
      </c>
    </row>
    <row r="5656" spans="1:14" x14ac:dyDescent="0.35">
      <c r="A5656" t="s">
        <v>5674</v>
      </c>
      <c r="B5656" t="s">
        <v>7</v>
      </c>
      <c r="C5656">
        <v>220</v>
      </c>
      <c r="D5656">
        <v>22000</v>
      </c>
      <c r="E5656">
        <v>2000</v>
      </c>
      <c r="F5656" t="s">
        <v>8</v>
      </c>
      <c r="G5656" s="2">
        <v>84870</v>
      </c>
      <c r="H5656">
        <f t="shared" si="528"/>
        <v>4400000</v>
      </c>
      <c r="I5656">
        <f t="shared" si="529"/>
        <v>440000</v>
      </c>
      <c r="J5656" t="str">
        <f t="shared" si="530"/>
        <v>May</v>
      </c>
      <c r="K5656" t="str">
        <f t="shared" si="531"/>
        <v>2132</v>
      </c>
      <c r="L5656" t="str">
        <f t="shared" si="532"/>
        <v>High Discount</v>
      </c>
      <c r="M5656" t="str">
        <f t="shared" si="533"/>
        <v>Ok</v>
      </c>
      <c r="N5656" t="s">
        <v>10264</v>
      </c>
    </row>
    <row r="5657" spans="1:14" x14ac:dyDescent="0.35">
      <c r="A5657" t="s">
        <v>5675</v>
      </c>
      <c r="B5657" t="s">
        <v>33</v>
      </c>
      <c r="C5657">
        <v>159</v>
      </c>
      <c r="D5657">
        <v>22000</v>
      </c>
      <c r="E5657">
        <v>1500</v>
      </c>
      <c r="F5657" t="s">
        <v>46</v>
      </c>
      <c r="G5657" s="2">
        <v>84877</v>
      </c>
      <c r="H5657">
        <f t="shared" si="528"/>
        <v>3259500</v>
      </c>
      <c r="I5657">
        <f t="shared" si="529"/>
        <v>238500</v>
      </c>
      <c r="J5657" t="str">
        <f t="shared" si="530"/>
        <v>May</v>
      </c>
      <c r="K5657" t="str">
        <f t="shared" si="531"/>
        <v>2132</v>
      </c>
      <c r="L5657" t="str">
        <f t="shared" si="532"/>
        <v>High Discount</v>
      </c>
      <c r="M5657" t="str">
        <f t="shared" si="533"/>
        <v>Ok</v>
      </c>
      <c r="N5657" t="s">
        <v>10264</v>
      </c>
    </row>
    <row r="5658" spans="1:14" x14ac:dyDescent="0.35">
      <c r="A5658" t="s">
        <v>5676</v>
      </c>
      <c r="B5658" t="s">
        <v>33</v>
      </c>
      <c r="C5658">
        <v>59</v>
      </c>
      <c r="D5658">
        <v>22000</v>
      </c>
      <c r="E5658">
        <v>3000</v>
      </c>
      <c r="F5658" t="s">
        <v>11</v>
      </c>
      <c r="G5658" s="2">
        <v>84884</v>
      </c>
      <c r="H5658">
        <f t="shared" si="528"/>
        <v>1121000</v>
      </c>
      <c r="I5658">
        <f t="shared" si="529"/>
        <v>177000</v>
      </c>
      <c r="J5658" t="str">
        <f t="shared" si="530"/>
        <v>May</v>
      </c>
      <c r="K5658" t="str">
        <f t="shared" si="531"/>
        <v>2132</v>
      </c>
      <c r="L5658" t="str">
        <f t="shared" si="532"/>
        <v>High Discount</v>
      </c>
      <c r="M5658" t="str">
        <f t="shared" si="533"/>
        <v>Ok</v>
      </c>
      <c r="N5658" t="s">
        <v>10264</v>
      </c>
    </row>
    <row r="5659" spans="1:14" x14ac:dyDescent="0.35">
      <c r="A5659" t="s">
        <v>5677</v>
      </c>
      <c r="B5659" t="s">
        <v>43</v>
      </c>
      <c r="C5659">
        <v>251</v>
      </c>
      <c r="D5659">
        <v>12000</v>
      </c>
      <c r="E5659">
        <v>5000</v>
      </c>
      <c r="F5659" t="s">
        <v>16</v>
      </c>
      <c r="G5659" s="2">
        <v>84891</v>
      </c>
      <c r="H5659">
        <f t="shared" si="528"/>
        <v>1757000</v>
      </c>
      <c r="I5659">
        <f t="shared" si="529"/>
        <v>1255000</v>
      </c>
      <c r="J5659" t="str">
        <f t="shared" si="530"/>
        <v>June</v>
      </c>
      <c r="K5659" t="str">
        <f t="shared" si="531"/>
        <v>2132</v>
      </c>
      <c r="L5659" t="str">
        <f t="shared" si="532"/>
        <v>High Discount</v>
      </c>
      <c r="M5659" t="str">
        <f t="shared" si="533"/>
        <v>Ok</v>
      </c>
      <c r="N5659" t="s">
        <v>10264</v>
      </c>
    </row>
    <row r="5660" spans="1:14" x14ac:dyDescent="0.35">
      <c r="A5660" t="s">
        <v>5678</v>
      </c>
      <c r="B5660" t="s">
        <v>30</v>
      </c>
      <c r="C5660">
        <v>306</v>
      </c>
      <c r="D5660">
        <v>45000</v>
      </c>
      <c r="E5660">
        <v>5000</v>
      </c>
      <c r="F5660" t="s">
        <v>16</v>
      </c>
      <c r="G5660" s="2">
        <v>84898</v>
      </c>
      <c r="H5660">
        <f t="shared" si="528"/>
        <v>12240000</v>
      </c>
      <c r="I5660">
        <f t="shared" si="529"/>
        <v>1530000</v>
      </c>
      <c r="J5660" t="str">
        <f t="shared" si="530"/>
        <v>June</v>
      </c>
      <c r="K5660" t="str">
        <f t="shared" si="531"/>
        <v>2132</v>
      </c>
      <c r="L5660" t="str">
        <f t="shared" si="532"/>
        <v>High Discount</v>
      </c>
      <c r="M5660" t="str">
        <f t="shared" si="533"/>
        <v>Ok</v>
      </c>
      <c r="N5660" t="s">
        <v>10264</v>
      </c>
    </row>
    <row r="5661" spans="1:14" x14ac:dyDescent="0.35">
      <c r="A5661" t="s">
        <v>5679</v>
      </c>
      <c r="B5661" t="s">
        <v>15</v>
      </c>
      <c r="C5661">
        <v>311</v>
      </c>
      <c r="D5661">
        <v>45000</v>
      </c>
      <c r="E5661">
        <v>500</v>
      </c>
      <c r="F5661" t="s">
        <v>11</v>
      </c>
      <c r="G5661" s="2">
        <v>84905</v>
      </c>
      <c r="H5661">
        <f t="shared" si="528"/>
        <v>13839500</v>
      </c>
      <c r="I5661">
        <f t="shared" si="529"/>
        <v>155500</v>
      </c>
      <c r="J5661" t="str">
        <f t="shared" si="530"/>
        <v>June</v>
      </c>
      <c r="K5661" t="str">
        <f t="shared" si="531"/>
        <v>2132</v>
      </c>
      <c r="L5661" t="str">
        <f t="shared" si="532"/>
        <v>High Discount</v>
      </c>
      <c r="M5661" t="str">
        <f t="shared" si="533"/>
        <v>Ok</v>
      </c>
      <c r="N5661" t="s">
        <v>10264</v>
      </c>
    </row>
    <row r="5662" spans="1:14" x14ac:dyDescent="0.35">
      <c r="A5662" t="s">
        <v>5680</v>
      </c>
      <c r="B5662" t="s">
        <v>19</v>
      </c>
      <c r="C5662">
        <v>479</v>
      </c>
      <c r="D5662">
        <v>15000</v>
      </c>
      <c r="E5662">
        <v>1500</v>
      </c>
      <c r="F5662" t="s">
        <v>11</v>
      </c>
      <c r="G5662" s="2">
        <v>84912</v>
      </c>
      <c r="H5662">
        <f t="shared" si="528"/>
        <v>6466500</v>
      </c>
      <c r="I5662">
        <f t="shared" si="529"/>
        <v>718500</v>
      </c>
      <c r="J5662" t="str">
        <f t="shared" si="530"/>
        <v>June</v>
      </c>
      <c r="K5662" t="str">
        <f t="shared" si="531"/>
        <v>2132</v>
      </c>
      <c r="L5662" t="str">
        <f t="shared" si="532"/>
        <v>High Discount</v>
      </c>
      <c r="M5662" t="str">
        <f t="shared" si="533"/>
        <v>Ok</v>
      </c>
      <c r="N5662" t="s">
        <v>10264</v>
      </c>
    </row>
    <row r="5663" spans="1:14" x14ac:dyDescent="0.35">
      <c r="A5663" t="s">
        <v>5681</v>
      </c>
      <c r="B5663" t="s">
        <v>30</v>
      </c>
      <c r="C5663">
        <v>556</v>
      </c>
      <c r="D5663">
        <v>1200</v>
      </c>
      <c r="E5663">
        <v>3000</v>
      </c>
      <c r="F5663" t="s">
        <v>16</v>
      </c>
      <c r="G5663" s="2">
        <v>84919</v>
      </c>
      <c r="H5663">
        <f t="shared" si="528"/>
        <v>0</v>
      </c>
      <c r="I5663">
        <f t="shared" si="529"/>
        <v>1668000</v>
      </c>
      <c r="J5663" t="str">
        <f t="shared" si="530"/>
        <v>June</v>
      </c>
      <c r="K5663" t="str">
        <f t="shared" si="531"/>
        <v>2132</v>
      </c>
      <c r="L5663" t="str">
        <f t="shared" si="532"/>
        <v>High Discount</v>
      </c>
      <c r="M5663" t="str">
        <f t="shared" si="533"/>
        <v>Zero Sales</v>
      </c>
      <c r="N5663" t="s">
        <v>10264</v>
      </c>
    </row>
    <row r="5664" spans="1:14" x14ac:dyDescent="0.35">
      <c r="A5664" t="s">
        <v>5682</v>
      </c>
      <c r="B5664" t="s">
        <v>43</v>
      </c>
      <c r="C5664">
        <v>115</v>
      </c>
      <c r="D5664">
        <v>22000</v>
      </c>
      <c r="E5664">
        <v>400</v>
      </c>
      <c r="F5664" t="s">
        <v>11</v>
      </c>
      <c r="G5664" s="2">
        <v>84926</v>
      </c>
      <c r="H5664">
        <f t="shared" si="528"/>
        <v>2484000</v>
      </c>
      <c r="I5664">
        <f t="shared" si="529"/>
        <v>46000</v>
      </c>
      <c r="J5664" t="str">
        <f t="shared" si="530"/>
        <v>July</v>
      </c>
      <c r="K5664" t="str">
        <f t="shared" si="531"/>
        <v>2132</v>
      </c>
      <c r="L5664" t="str">
        <f t="shared" si="532"/>
        <v>High Discount</v>
      </c>
      <c r="M5664" t="str">
        <f t="shared" si="533"/>
        <v>Ok</v>
      </c>
      <c r="N5664" t="s">
        <v>10264</v>
      </c>
    </row>
    <row r="5665" spans="1:14" x14ac:dyDescent="0.35">
      <c r="A5665" t="s">
        <v>5683</v>
      </c>
      <c r="B5665" t="s">
        <v>7</v>
      </c>
      <c r="C5665">
        <v>84</v>
      </c>
      <c r="D5665">
        <v>4500</v>
      </c>
      <c r="E5665">
        <v>2000</v>
      </c>
      <c r="F5665" t="s">
        <v>46</v>
      </c>
      <c r="G5665" s="2">
        <v>84933</v>
      </c>
      <c r="H5665">
        <f t="shared" si="528"/>
        <v>210000</v>
      </c>
      <c r="I5665">
        <f t="shared" si="529"/>
        <v>168000</v>
      </c>
      <c r="J5665" t="str">
        <f t="shared" si="530"/>
        <v>July</v>
      </c>
      <c r="K5665" t="str">
        <f t="shared" si="531"/>
        <v>2132</v>
      </c>
      <c r="L5665" t="str">
        <f t="shared" si="532"/>
        <v>High Discount</v>
      </c>
      <c r="M5665" t="str">
        <f t="shared" si="533"/>
        <v>Ok</v>
      </c>
      <c r="N5665" t="s">
        <v>10264</v>
      </c>
    </row>
    <row r="5666" spans="1:14" x14ac:dyDescent="0.35">
      <c r="A5666" t="s">
        <v>5684</v>
      </c>
      <c r="B5666" t="s">
        <v>19</v>
      </c>
      <c r="C5666">
        <v>540</v>
      </c>
      <c r="D5666">
        <v>1200</v>
      </c>
      <c r="E5666">
        <v>500</v>
      </c>
      <c r="F5666" t="s">
        <v>46</v>
      </c>
      <c r="G5666" s="2">
        <v>84940</v>
      </c>
      <c r="H5666">
        <f t="shared" si="528"/>
        <v>378000</v>
      </c>
      <c r="I5666">
        <f t="shared" si="529"/>
        <v>270000</v>
      </c>
      <c r="J5666" t="str">
        <f t="shared" si="530"/>
        <v>July</v>
      </c>
      <c r="K5666" t="str">
        <f t="shared" si="531"/>
        <v>2132</v>
      </c>
      <c r="L5666" t="str">
        <f t="shared" si="532"/>
        <v>Normal</v>
      </c>
      <c r="M5666" t="str">
        <f t="shared" si="533"/>
        <v>Ok</v>
      </c>
      <c r="N5666" t="s">
        <v>10264</v>
      </c>
    </row>
    <row r="5667" spans="1:14" x14ac:dyDescent="0.35">
      <c r="A5667" t="s">
        <v>5685</v>
      </c>
      <c r="B5667" t="s">
        <v>19</v>
      </c>
      <c r="C5667">
        <v>303</v>
      </c>
      <c r="D5667">
        <v>5500</v>
      </c>
      <c r="E5667">
        <v>100</v>
      </c>
      <c r="F5667" t="s">
        <v>8</v>
      </c>
      <c r="G5667" s="2">
        <v>84947</v>
      </c>
      <c r="H5667">
        <f t="shared" si="528"/>
        <v>1636200</v>
      </c>
      <c r="I5667">
        <f t="shared" si="529"/>
        <v>30300</v>
      </c>
      <c r="J5667" t="str">
        <f t="shared" si="530"/>
        <v>July</v>
      </c>
      <c r="K5667" t="str">
        <f t="shared" si="531"/>
        <v>2132</v>
      </c>
      <c r="L5667" t="str">
        <f t="shared" si="532"/>
        <v>Normal</v>
      </c>
      <c r="M5667" t="str">
        <f t="shared" si="533"/>
        <v>Ok</v>
      </c>
      <c r="N5667" t="s">
        <v>10264</v>
      </c>
    </row>
    <row r="5668" spans="1:14" x14ac:dyDescent="0.35">
      <c r="A5668" t="s">
        <v>5686</v>
      </c>
      <c r="B5668" t="s">
        <v>43</v>
      </c>
      <c r="C5668">
        <v>66</v>
      </c>
      <c r="D5668">
        <v>22000</v>
      </c>
      <c r="E5668">
        <v>500</v>
      </c>
      <c r="F5668" t="s">
        <v>11</v>
      </c>
      <c r="G5668" s="2">
        <v>84954</v>
      </c>
      <c r="H5668">
        <f t="shared" si="528"/>
        <v>1419000</v>
      </c>
      <c r="I5668">
        <f t="shared" si="529"/>
        <v>33000</v>
      </c>
      <c r="J5668" t="str">
        <f t="shared" si="530"/>
        <v>August</v>
      </c>
      <c r="K5668" t="str">
        <f t="shared" si="531"/>
        <v>2132</v>
      </c>
      <c r="L5668" t="str">
        <f t="shared" si="532"/>
        <v>High Discount</v>
      </c>
      <c r="M5668" t="str">
        <f t="shared" si="533"/>
        <v>Ok</v>
      </c>
      <c r="N5668" t="s">
        <v>10264</v>
      </c>
    </row>
    <row r="5669" spans="1:14" x14ac:dyDescent="0.35">
      <c r="A5669" t="s">
        <v>5687</v>
      </c>
      <c r="B5669" t="s">
        <v>10</v>
      </c>
      <c r="C5669">
        <v>310</v>
      </c>
      <c r="D5669">
        <v>4500</v>
      </c>
      <c r="E5669">
        <v>400</v>
      </c>
      <c r="F5669" t="s">
        <v>8</v>
      </c>
      <c r="G5669" s="2">
        <v>84961</v>
      </c>
      <c r="H5669">
        <f t="shared" si="528"/>
        <v>1271000</v>
      </c>
      <c r="I5669">
        <f t="shared" si="529"/>
        <v>124000</v>
      </c>
      <c r="J5669" t="str">
        <f t="shared" si="530"/>
        <v>August</v>
      </c>
      <c r="K5669" t="str">
        <f t="shared" si="531"/>
        <v>2132</v>
      </c>
      <c r="L5669" t="str">
        <f t="shared" si="532"/>
        <v>High Discount</v>
      </c>
      <c r="M5669" t="str">
        <f t="shared" si="533"/>
        <v>Ok</v>
      </c>
      <c r="N5669" t="s">
        <v>10264</v>
      </c>
    </row>
    <row r="5670" spans="1:14" x14ac:dyDescent="0.35">
      <c r="A5670" t="s">
        <v>5688</v>
      </c>
      <c r="B5670" t="s">
        <v>33</v>
      </c>
      <c r="C5670">
        <v>305</v>
      </c>
      <c r="D5670">
        <v>45000</v>
      </c>
      <c r="E5670">
        <v>200</v>
      </c>
      <c r="F5670" t="s">
        <v>8</v>
      </c>
      <c r="G5670" s="2">
        <v>84968</v>
      </c>
      <c r="H5670">
        <f t="shared" si="528"/>
        <v>13664000</v>
      </c>
      <c r="I5670">
        <f t="shared" si="529"/>
        <v>61000</v>
      </c>
      <c r="J5670" t="str">
        <f t="shared" si="530"/>
        <v>August</v>
      </c>
      <c r="K5670" t="str">
        <f t="shared" si="531"/>
        <v>2132</v>
      </c>
      <c r="L5670" t="str">
        <f t="shared" si="532"/>
        <v>Normal</v>
      </c>
      <c r="M5670" t="str">
        <f t="shared" si="533"/>
        <v>Ok</v>
      </c>
      <c r="N5670" t="s">
        <v>10264</v>
      </c>
    </row>
    <row r="5671" spans="1:14" x14ac:dyDescent="0.35">
      <c r="A5671" t="s">
        <v>5689</v>
      </c>
      <c r="B5671" t="s">
        <v>13</v>
      </c>
      <c r="C5671">
        <v>473</v>
      </c>
      <c r="D5671">
        <v>4500</v>
      </c>
      <c r="E5671">
        <v>2000</v>
      </c>
      <c r="F5671" t="s">
        <v>8</v>
      </c>
      <c r="G5671" s="2">
        <v>84975</v>
      </c>
      <c r="H5671">
        <f t="shared" si="528"/>
        <v>1182500</v>
      </c>
      <c r="I5671">
        <f t="shared" si="529"/>
        <v>946000</v>
      </c>
      <c r="J5671" t="str">
        <f t="shared" si="530"/>
        <v>August</v>
      </c>
      <c r="K5671" t="str">
        <f t="shared" si="531"/>
        <v>2132</v>
      </c>
      <c r="L5671" t="str">
        <f t="shared" si="532"/>
        <v>High Discount</v>
      </c>
      <c r="M5671" t="str">
        <f t="shared" si="533"/>
        <v>Ok</v>
      </c>
      <c r="N5671" t="s">
        <v>10264</v>
      </c>
    </row>
    <row r="5672" spans="1:14" x14ac:dyDescent="0.35">
      <c r="A5672" t="s">
        <v>5690</v>
      </c>
      <c r="B5672" t="s">
        <v>10</v>
      </c>
      <c r="C5672">
        <v>550</v>
      </c>
      <c r="D5672">
        <v>1200</v>
      </c>
      <c r="E5672">
        <v>100</v>
      </c>
      <c r="F5672" t="s">
        <v>11</v>
      </c>
      <c r="G5672" s="2">
        <v>84982</v>
      </c>
      <c r="H5672">
        <f t="shared" si="528"/>
        <v>605000</v>
      </c>
      <c r="I5672">
        <f t="shared" si="529"/>
        <v>55000</v>
      </c>
      <c r="J5672" t="str">
        <f t="shared" si="530"/>
        <v>September</v>
      </c>
      <c r="K5672" t="str">
        <f t="shared" si="531"/>
        <v>2132</v>
      </c>
      <c r="L5672" t="str">
        <f t="shared" si="532"/>
        <v>Normal</v>
      </c>
      <c r="M5672" t="str">
        <f t="shared" si="533"/>
        <v>Ok</v>
      </c>
      <c r="N5672" t="s">
        <v>10264</v>
      </c>
    </row>
    <row r="5673" spans="1:14" x14ac:dyDescent="0.35">
      <c r="A5673" t="s">
        <v>5691</v>
      </c>
      <c r="B5673" t="s">
        <v>43</v>
      </c>
      <c r="C5673">
        <v>335</v>
      </c>
      <c r="D5673">
        <v>800</v>
      </c>
      <c r="E5673">
        <v>400</v>
      </c>
      <c r="F5673" t="s">
        <v>8</v>
      </c>
      <c r="G5673" s="2">
        <v>84989</v>
      </c>
      <c r="H5673">
        <f t="shared" si="528"/>
        <v>134000</v>
      </c>
      <c r="I5673">
        <f t="shared" si="529"/>
        <v>134000</v>
      </c>
      <c r="J5673" t="str">
        <f t="shared" si="530"/>
        <v>September</v>
      </c>
      <c r="K5673" t="str">
        <f t="shared" si="531"/>
        <v>2132</v>
      </c>
      <c r="L5673" t="str">
        <f t="shared" si="532"/>
        <v>High Discount</v>
      </c>
      <c r="M5673" t="str">
        <f t="shared" si="533"/>
        <v>Ok</v>
      </c>
      <c r="N5673" t="s">
        <v>10264</v>
      </c>
    </row>
    <row r="5674" spans="1:14" x14ac:dyDescent="0.35">
      <c r="A5674" t="s">
        <v>5692</v>
      </c>
      <c r="B5674" t="s">
        <v>10</v>
      </c>
      <c r="C5674">
        <v>56</v>
      </c>
      <c r="D5674">
        <v>18000</v>
      </c>
      <c r="E5674">
        <v>500</v>
      </c>
      <c r="F5674" t="s">
        <v>46</v>
      </c>
      <c r="G5674" s="2">
        <v>84996</v>
      </c>
      <c r="H5674">
        <f t="shared" si="528"/>
        <v>980000</v>
      </c>
      <c r="I5674">
        <f t="shared" si="529"/>
        <v>28000</v>
      </c>
      <c r="J5674" t="str">
        <f t="shared" si="530"/>
        <v>September</v>
      </c>
      <c r="K5674" t="str">
        <f t="shared" si="531"/>
        <v>2132</v>
      </c>
      <c r="L5674" t="str">
        <f t="shared" si="532"/>
        <v>High Discount</v>
      </c>
      <c r="M5674" t="str">
        <f t="shared" si="533"/>
        <v>Ok</v>
      </c>
      <c r="N5674" t="s">
        <v>10264</v>
      </c>
    </row>
    <row r="5675" spans="1:14" x14ac:dyDescent="0.35">
      <c r="A5675" t="s">
        <v>5693</v>
      </c>
      <c r="B5675" t="s">
        <v>13</v>
      </c>
      <c r="C5675">
        <v>546</v>
      </c>
      <c r="D5675">
        <v>6000</v>
      </c>
      <c r="E5675">
        <v>200</v>
      </c>
      <c r="F5675" t="s">
        <v>8</v>
      </c>
      <c r="G5675" s="2">
        <v>85003</v>
      </c>
      <c r="H5675">
        <f t="shared" si="528"/>
        <v>3166800</v>
      </c>
      <c r="I5675">
        <f t="shared" si="529"/>
        <v>109200</v>
      </c>
      <c r="J5675" t="str">
        <f t="shared" si="530"/>
        <v>September</v>
      </c>
      <c r="K5675" t="str">
        <f t="shared" si="531"/>
        <v>2132</v>
      </c>
      <c r="L5675" t="str">
        <f t="shared" si="532"/>
        <v>Normal</v>
      </c>
      <c r="M5675" t="str">
        <f t="shared" si="533"/>
        <v>Ok</v>
      </c>
      <c r="N5675" t="s">
        <v>10264</v>
      </c>
    </row>
    <row r="5676" spans="1:14" x14ac:dyDescent="0.35">
      <c r="A5676" t="s">
        <v>5694</v>
      </c>
      <c r="B5676" t="s">
        <v>43</v>
      </c>
      <c r="C5676">
        <v>248</v>
      </c>
      <c r="D5676">
        <v>22000</v>
      </c>
      <c r="E5676">
        <v>200</v>
      </c>
      <c r="F5676" t="s">
        <v>46</v>
      </c>
      <c r="G5676" s="2">
        <v>85010</v>
      </c>
      <c r="H5676">
        <f t="shared" si="528"/>
        <v>5406400</v>
      </c>
      <c r="I5676">
        <f t="shared" si="529"/>
        <v>49600</v>
      </c>
      <c r="J5676" t="str">
        <f t="shared" si="530"/>
        <v>September</v>
      </c>
      <c r="K5676" t="str">
        <f t="shared" si="531"/>
        <v>2132</v>
      </c>
      <c r="L5676" t="str">
        <f t="shared" si="532"/>
        <v>Normal</v>
      </c>
      <c r="M5676" t="str">
        <f t="shared" si="533"/>
        <v>Ok</v>
      </c>
      <c r="N5676" t="s">
        <v>10264</v>
      </c>
    </row>
    <row r="5677" spans="1:14" x14ac:dyDescent="0.35">
      <c r="A5677" t="s">
        <v>5695</v>
      </c>
      <c r="B5677" t="s">
        <v>43</v>
      </c>
      <c r="C5677">
        <v>467</v>
      </c>
      <c r="D5677">
        <v>45000</v>
      </c>
      <c r="E5677">
        <v>2000</v>
      </c>
      <c r="F5677" t="s">
        <v>46</v>
      </c>
      <c r="G5677" s="2">
        <v>85017</v>
      </c>
      <c r="H5677">
        <f t="shared" si="528"/>
        <v>20081000</v>
      </c>
      <c r="I5677">
        <f t="shared" si="529"/>
        <v>934000</v>
      </c>
      <c r="J5677" t="str">
        <f t="shared" si="530"/>
        <v>October</v>
      </c>
      <c r="K5677" t="str">
        <f t="shared" si="531"/>
        <v>2132</v>
      </c>
      <c r="L5677" t="str">
        <f t="shared" si="532"/>
        <v>High Discount</v>
      </c>
      <c r="M5677" t="str">
        <f t="shared" si="533"/>
        <v>Ok</v>
      </c>
      <c r="N5677" t="s">
        <v>10264</v>
      </c>
    </row>
    <row r="5678" spans="1:14" x14ac:dyDescent="0.35">
      <c r="A5678" t="s">
        <v>5696</v>
      </c>
      <c r="B5678" t="s">
        <v>19</v>
      </c>
      <c r="C5678">
        <v>101</v>
      </c>
      <c r="D5678">
        <v>15000</v>
      </c>
      <c r="E5678">
        <v>2000</v>
      </c>
      <c r="F5678" t="s">
        <v>11</v>
      </c>
      <c r="G5678" s="2">
        <v>85024</v>
      </c>
      <c r="H5678">
        <f t="shared" si="528"/>
        <v>1313000</v>
      </c>
      <c r="I5678">
        <f t="shared" si="529"/>
        <v>202000</v>
      </c>
      <c r="J5678" t="str">
        <f t="shared" si="530"/>
        <v>October</v>
      </c>
      <c r="K5678" t="str">
        <f t="shared" si="531"/>
        <v>2132</v>
      </c>
      <c r="L5678" t="str">
        <f t="shared" si="532"/>
        <v>High Discount</v>
      </c>
      <c r="M5678" t="str">
        <f t="shared" si="533"/>
        <v>Ok</v>
      </c>
      <c r="N5678" t="s">
        <v>10264</v>
      </c>
    </row>
    <row r="5679" spans="1:14" x14ac:dyDescent="0.35">
      <c r="A5679" t="s">
        <v>5697</v>
      </c>
      <c r="B5679" t="s">
        <v>10</v>
      </c>
      <c r="C5679">
        <v>292</v>
      </c>
      <c r="D5679">
        <v>22000</v>
      </c>
      <c r="E5679">
        <v>500</v>
      </c>
      <c r="F5679" t="s">
        <v>8</v>
      </c>
      <c r="G5679" s="2">
        <v>85031</v>
      </c>
      <c r="H5679">
        <f t="shared" si="528"/>
        <v>6278000</v>
      </c>
      <c r="I5679">
        <f t="shared" si="529"/>
        <v>146000</v>
      </c>
      <c r="J5679" t="str">
        <f t="shared" si="530"/>
        <v>October</v>
      </c>
      <c r="K5679" t="str">
        <f t="shared" si="531"/>
        <v>2132</v>
      </c>
      <c r="L5679" t="str">
        <f t="shared" si="532"/>
        <v>High Discount</v>
      </c>
      <c r="M5679" t="str">
        <f t="shared" si="533"/>
        <v>Ok</v>
      </c>
      <c r="N5679" t="s">
        <v>10264</v>
      </c>
    </row>
    <row r="5680" spans="1:14" x14ac:dyDescent="0.35">
      <c r="A5680" t="s">
        <v>5698</v>
      </c>
      <c r="B5680" t="s">
        <v>39</v>
      </c>
      <c r="C5680">
        <v>268</v>
      </c>
      <c r="D5680">
        <v>12000</v>
      </c>
      <c r="E5680">
        <v>5000</v>
      </c>
      <c r="F5680" t="s">
        <v>11</v>
      </c>
      <c r="G5680" s="2">
        <v>85038</v>
      </c>
      <c r="H5680">
        <f t="shared" si="528"/>
        <v>1876000</v>
      </c>
      <c r="I5680">
        <f t="shared" si="529"/>
        <v>1340000</v>
      </c>
      <c r="J5680" t="str">
        <f t="shared" si="530"/>
        <v>October</v>
      </c>
      <c r="K5680" t="str">
        <f t="shared" si="531"/>
        <v>2132</v>
      </c>
      <c r="L5680" t="str">
        <f t="shared" si="532"/>
        <v>High Discount</v>
      </c>
      <c r="M5680" t="str">
        <f t="shared" si="533"/>
        <v>Ok</v>
      </c>
      <c r="N5680" t="s">
        <v>10264</v>
      </c>
    </row>
    <row r="5681" spans="1:14" x14ac:dyDescent="0.35">
      <c r="A5681" t="s">
        <v>5699</v>
      </c>
      <c r="B5681" t="s">
        <v>21</v>
      </c>
      <c r="C5681">
        <v>567</v>
      </c>
      <c r="D5681">
        <v>1200</v>
      </c>
      <c r="E5681">
        <v>1500</v>
      </c>
      <c r="F5681" t="s">
        <v>46</v>
      </c>
      <c r="G5681" s="2">
        <v>85045</v>
      </c>
      <c r="H5681">
        <f t="shared" si="528"/>
        <v>0</v>
      </c>
      <c r="I5681">
        <f t="shared" si="529"/>
        <v>850500</v>
      </c>
      <c r="J5681" t="str">
        <f t="shared" si="530"/>
        <v>November</v>
      </c>
      <c r="K5681" t="str">
        <f t="shared" si="531"/>
        <v>2132</v>
      </c>
      <c r="L5681" t="str">
        <f t="shared" si="532"/>
        <v>High Discount</v>
      </c>
      <c r="M5681" t="str">
        <f t="shared" si="533"/>
        <v>Zero Sales</v>
      </c>
      <c r="N5681" t="s">
        <v>10264</v>
      </c>
    </row>
    <row r="5682" spans="1:14" x14ac:dyDescent="0.35">
      <c r="A5682" t="s">
        <v>5700</v>
      </c>
      <c r="B5682" t="s">
        <v>43</v>
      </c>
      <c r="C5682">
        <v>158</v>
      </c>
      <c r="D5682">
        <v>45000</v>
      </c>
      <c r="E5682">
        <v>300</v>
      </c>
      <c r="F5682" t="s">
        <v>16</v>
      </c>
      <c r="G5682" s="2">
        <v>85052</v>
      </c>
      <c r="H5682">
        <f t="shared" si="528"/>
        <v>7062600</v>
      </c>
      <c r="I5682">
        <f t="shared" si="529"/>
        <v>47400</v>
      </c>
      <c r="J5682" t="str">
        <f t="shared" si="530"/>
        <v>November</v>
      </c>
      <c r="K5682" t="str">
        <f t="shared" si="531"/>
        <v>2132</v>
      </c>
      <c r="L5682" t="str">
        <f t="shared" si="532"/>
        <v>High Discount</v>
      </c>
      <c r="M5682" t="str">
        <f t="shared" si="533"/>
        <v>Ok</v>
      </c>
      <c r="N5682" t="s">
        <v>10264</v>
      </c>
    </row>
    <row r="5683" spans="1:14" x14ac:dyDescent="0.35">
      <c r="A5683" t="s">
        <v>5701</v>
      </c>
      <c r="B5683" t="s">
        <v>10</v>
      </c>
      <c r="C5683">
        <v>400</v>
      </c>
      <c r="D5683">
        <v>4500</v>
      </c>
      <c r="E5683">
        <v>100</v>
      </c>
      <c r="F5683" t="s">
        <v>8</v>
      </c>
      <c r="G5683" s="2">
        <v>85059</v>
      </c>
      <c r="H5683">
        <f t="shared" si="528"/>
        <v>1760000</v>
      </c>
      <c r="I5683">
        <f t="shared" si="529"/>
        <v>40000</v>
      </c>
      <c r="J5683" t="str">
        <f t="shared" si="530"/>
        <v>November</v>
      </c>
      <c r="K5683" t="str">
        <f t="shared" si="531"/>
        <v>2132</v>
      </c>
      <c r="L5683" t="str">
        <f t="shared" si="532"/>
        <v>Normal</v>
      </c>
      <c r="M5683" t="str">
        <f t="shared" si="533"/>
        <v>Ok</v>
      </c>
      <c r="N5683" t="s">
        <v>10264</v>
      </c>
    </row>
    <row r="5684" spans="1:14" x14ac:dyDescent="0.35">
      <c r="A5684" t="s">
        <v>5702</v>
      </c>
      <c r="B5684" t="s">
        <v>15</v>
      </c>
      <c r="C5684">
        <v>115</v>
      </c>
      <c r="D5684">
        <v>15000</v>
      </c>
      <c r="E5684">
        <v>100</v>
      </c>
      <c r="F5684" t="s">
        <v>11</v>
      </c>
      <c r="G5684" s="2">
        <v>85066</v>
      </c>
      <c r="H5684">
        <f t="shared" si="528"/>
        <v>1713500</v>
      </c>
      <c r="I5684">
        <f t="shared" si="529"/>
        <v>11500</v>
      </c>
      <c r="J5684" t="str">
        <f t="shared" si="530"/>
        <v>November</v>
      </c>
      <c r="K5684" t="str">
        <f t="shared" si="531"/>
        <v>2132</v>
      </c>
      <c r="L5684" t="str">
        <f t="shared" si="532"/>
        <v>Normal</v>
      </c>
      <c r="M5684" t="str">
        <f t="shared" si="533"/>
        <v>Ok</v>
      </c>
      <c r="N5684" t="s">
        <v>10264</v>
      </c>
    </row>
    <row r="5685" spans="1:14" x14ac:dyDescent="0.35">
      <c r="A5685" t="s">
        <v>5703</v>
      </c>
      <c r="B5685" t="s">
        <v>7</v>
      </c>
      <c r="C5685">
        <v>59</v>
      </c>
      <c r="D5685">
        <v>18000</v>
      </c>
      <c r="E5685">
        <v>400</v>
      </c>
      <c r="F5685" t="s">
        <v>16</v>
      </c>
      <c r="G5685" s="2">
        <v>85073</v>
      </c>
      <c r="H5685">
        <f t="shared" si="528"/>
        <v>1038400</v>
      </c>
      <c r="I5685">
        <f t="shared" si="529"/>
        <v>23600</v>
      </c>
      <c r="J5685" t="str">
        <f t="shared" si="530"/>
        <v>December</v>
      </c>
      <c r="K5685" t="str">
        <f t="shared" si="531"/>
        <v>2132</v>
      </c>
      <c r="L5685" t="str">
        <f t="shared" si="532"/>
        <v>High Discount</v>
      </c>
      <c r="M5685" t="str">
        <f t="shared" si="533"/>
        <v>Ok</v>
      </c>
      <c r="N5685" t="s">
        <v>10264</v>
      </c>
    </row>
    <row r="5686" spans="1:14" x14ac:dyDescent="0.35">
      <c r="A5686" t="s">
        <v>5704</v>
      </c>
      <c r="B5686" t="s">
        <v>15</v>
      </c>
      <c r="C5686">
        <v>251</v>
      </c>
      <c r="D5686">
        <v>45000</v>
      </c>
      <c r="E5686">
        <v>1000</v>
      </c>
      <c r="F5686" t="s">
        <v>8</v>
      </c>
      <c r="G5686" s="2">
        <v>85080</v>
      </c>
      <c r="H5686">
        <f t="shared" si="528"/>
        <v>11044000</v>
      </c>
      <c r="I5686">
        <f t="shared" si="529"/>
        <v>251000</v>
      </c>
      <c r="J5686" t="str">
        <f t="shared" si="530"/>
        <v>December</v>
      </c>
      <c r="K5686" t="str">
        <f t="shared" si="531"/>
        <v>2132</v>
      </c>
      <c r="L5686" t="str">
        <f t="shared" si="532"/>
        <v>High Discount</v>
      </c>
      <c r="M5686" t="str">
        <f t="shared" si="533"/>
        <v>Ok</v>
      </c>
      <c r="N5686" t="s">
        <v>10264</v>
      </c>
    </row>
    <row r="5687" spans="1:14" x14ac:dyDescent="0.35">
      <c r="A5687" t="s">
        <v>5705</v>
      </c>
      <c r="B5687" t="s">
        <v>10</v>
      </c>
      <c r="C5687">
        <v>263</v>
      </c>
      <c r="D5687">
        <v>18000</v>
      </c>
      <c r="E5687">
        <v>1000</v>
      </c>
      <c r="F5687" t="s">
        <v>8</v>
      </c>
      <c r="G5687" s="2">
        <v>85087</v>
      </c>
      <c r="H5687">
        <f t="shared" si="528"/>
        <v>4471000</v>
      </c>
      <c r="I5687">
        <f t="shared" si="529"/>
        <v>263000</v>
      </c>
      <c r="J5687" t="str">
        <f t="shared" si="530"/>
        <v>December</v>
      </c>
      <c r="K5687" t="str">
        <f t="shared" si="531"/>
        <v>2132</v>
      </c>
      <c r="L5687" t="str">
        <f t="shared" si="532"/>
        <v>High Discount</v>
      </c>
      <c r="M5687" t="str">
        <f t="shared" si="533"/>
        <v>Ok</v>
      </c>
      <c r="N5687" t="s">
        <v>10264</v>
      </c>
    </row>
    <row r="5688" spans="1:14" x14ac:dyDescent="0.35">
      <c r="A5688" t="s">
        <v>5706</v>
      </c>
      <c r="B5688" t="s">
        <v>33</v>
      </c>
      <c r="C5688">
        <v>117</v>
      </c>
      <c r="D5688">
        <v>22000</v>
      </c>
      <c r="E5688">
        <v>100</v>
      </c>
      <c r="F5688" t="s">
        <v>11</v>
      </c>
      <c r="G5688" s="2">
        <v>85094</v>
      </c>
      <c r="H5688">
        <f t="shared" si="528"/>
        <v>2562300</v>
      </c>
      <c r="I5688">
        <f t="shared" si="529"/>
        <v>11700</v>
      </c>
      <c r="J5688" t="str">
        <f t="shared" si="530"/>
        <v>December</v>
      </c>
      <c r="K5688" t="str">
        <f t="shared" si="531"/>
        <v>2132</v>
      </c>
      <c r="L5688" t="str">
        <f t="shared" si="532"/>
        <v>Normal</v>
      </c>
      <c r="M5688" t="str">
        <f t="shared" si="533"/>
        <v>Ok</v>
      </c>
      <c r="N5688" t="s">
        <v>10264</v>
      </c>
    </row>
    <row r="5689" spans="1:14" x14ac:dyDescent="0.35">
      <c r="A5689" t="s">
        <v>5707</v>
      </c>
      <c r="B5689" t="s">
        <v>33</v>
      </c>
      <c r="C5689">
        <v>376</v>
      </c>
      <c r="D5689">
        <v>22000</v>
      </c>
      <c r="E5689">
        <v>300</v>
      </c>
      <c r="F5689" t="s">
        <v>16</v>
      </c>
      <c r="G5689" s="2">
        <v>85101</v>
      </c>
      <c r="H5689">
        <f t="shared" si="528"/>
        <v>8159200</v>
      </c>
      <c r="I5689">
        <f t="shared" si="529"/>
        <v>112800</v>
      </c>
      <c r="J5689" t="str">
        <f t="shared" si="530"/>
        <v>December</v>
      </c>
      <c r="K5689" t="str">
        <f t="shared" si="531"/>
        <v>2132</v>
      </c>
      <c r="L5689" t="str">
        <f t="shared" si="532"/>
        <v>Normal</v>
      </c>
      <c r="M5689" t="str">
        <f t="shared" si="533"/>
        <v>Ok</v>
      </c>
      <c r="N5689" t="s">
        <v>10264</v>
      </c>
    </row>
    <row r="5690" spans="1:14" x14ac:dyDescent="0.35">
      <c r="A5690" t="s">
        <v>5708</v>
      </c>
      <c r="B5690" t="s">
        <v>10</v>
      </c>
      <c r="C5690">
        <v>99</v>
      </c>
      <c r="D5690">
        <v>6000</v>
      </c>
      <c r="E5690">
        <v>500</v>
      </c>
      <c r="F5690" t="s">
        <v>11</v>
      </c>
      <c r="G5690" s="2">
        <v>85108</v>
      </c>
      <c r="H5690">
        <f t="shared" si="528"/>
        <v>544500</v>
      </c>
      <c r="I5690">
        <f t="shared" si="529"/>
        <v>49500</v>
      </c>
      <c r="J5690" t="str">
        <f t="shared" si="530"/>
        <v>January</v>
      </c>
      <c r="K5690" t="str">
        <f t="shared" si="531"/>
        <v>2133</v>
      </c>
      <c r="L5690" t="str">
        <f t="shared" si="532"/>
        <v>High Discount</v>
      </c>
      <c r="M5690" t="str">
        <f t="shared" si="533"/>
        <v>Ok</v>
      </c>
      <c r="N5690" t="s">
        <v>10264</v>
      </c>
    </row>
    <row r="5691" spans="1:14" x14ac:dyDescent="0.35">
      <c r="A5691" t="s">
        <v>5709</v>
      </c>
      <c r="B5691" t="s">
        <v>19</v>
      </c>
      <c r="C5691">
        <v>66</v>
      </c>
      <c r="D5691">
        <v>1200</v>
      </c>
      <c r="E5691">
        <v>500</v>
      </c>
      <c r="F5691" t="s">
        <v>8</v>
      </c>
      <c r="G5691" s="2">
        <v>85115</v>
      </c>
      <c r="H5691">
        <f t="shared" si="528"/>
        <v>46200</v>
      </c>
      <c r="I5691">
        <f t="shared" si="529"/>
        <v>33000</v>
      </c>
      <c r="J5691" t="str">
        <f t="shared" si="530"/>
        <v>January</v>
      </c>
      <c r="K5691" t="str">
        <f t="shared" si="531"/>
        <v>2133</v>
      </c>
      <c r="L5691" t="str">
        <f t="shared" si="532"/>
        <v>High Discount</v>
      </c>
      <c r="M5691" t="str">
        <f t="shared" si="533"/>
        <v>Ok</v>
      </c>
      <c r="N5691" t="s">
        <v>10264</v>
      </c>
    </row>
    <row r="5692" spans="1:14" x14ac:dyDescent="0.35">
      <c r="A5692" t="s">
        <v>5710</v>
      </c>
      <c r="B5692" t="s">
        <v>19</v>
      </c>
      <c r="C5692">
        <v>572</v>
      </c>
      <c r="D5692">
        <v>4500</v>
      </c>
      <c r="E5692">
        <v>3000</v>
      </c>
      <c r="F5692" t="s">
        <v>8</v>
      </c>
      <c r="G5692" s="2">
        <v>85122</v>
      </c>
      <c r="H5692">
        <f t="shared" si="528"/>
        <v>858000</v>
      </c>
      <c r="I5692">
        <f t="shared" si="529"/>
        <v>1716000</v>
      </c>
      <c r="J5692" t="str">
        <f t="shared" si="530"/>
        <v>January</v>
      </c>
      <c r="K5692" t="str">
        <f t="shared" si="531"/>
        <v>2133</v>
      </c>
      <c r="L5692" t="str">
        <f t="shared" si="532"/>
        <v>High Discount</v>
      </c>
      <c r="M5692" t="str">
        <f t="shared" si="533"/>
        <v>Ok</v>
      </c>
      <c r="N5692" t="s">
        <v>10264</v>
      </c>
    </row>
    <row r="5693" spans="1:14" x14ac:dyDescent="0.35">
      <c r="A5693" t="s">
        <v>5711</v>
      </c>
      <c r="B5693" t="s">
        <v>43</v>
      </c>
      <c r="C5693">
        <v>355</v>
      </c>
      <c r="D5693">
        <v>22000</v>
      </c>
      <c r="E5693">
        <v>1000</v>
      </c>
      <c r="F5693" t="s">
        <v>46</v>
      </c>
      <c r="G5693" s="2">
        <v>85129</v>
      </c>
      <c r="H5693">
        <f t="shared" si="528"/>
        <v>7455000</v>
      </c>
      <c r="I5693">
        <f t="shared" si="529"/>
        <v>355000</v>
      </c>
      <c r="J5693" t="str">
        <f t="shared" si="530"/>
        <v>January</v>
      </c>
      <c r="K5693" t="str">
        <f t="shared" si="531"/>
        <v>2133</v>
      </c>
      <c r="L5693" t="str">
        <f t="shared" si="532"/>
        <v>High Discount</v>
      </c>
      <c r="M5693" t="str">
        <f t="shared" si="533"/>
        <v>Ok</v>
      </c>
      <c r="N5693" t="s">
        <v>10264</v>
      </c>
    </row>
    <row r="5694" spans="1:14" x14ac:dyDescent="0.35">
      <c r="A5694" t="s">
        <v>5712</v>
      </c>
      <c r="B5694" t="s">
        <v>13</v>
      </c>
      <c r="C5694">
        <v>441</v>
      </c>
      <c r="D5694">
        <v>800</v>
      </c>
      <c r="E5694">
        <v>5000</v>
      </c>
      <c r="F5694" t="s">
        <v>8</v>
      </c>
      <c r="G5694" s="2">
        <v>85136</v>
      </c>
      <c r="H5694">
        <f t="shared" si="528"/>
        <v>0</v>
      </c>
      <c r="I5694">
        <f t="shared" si="529"/>
        <v>2205000</v>
      </c>
      <c r="J5694" t="str">
        <f t="shared" si="530"/>
        <v>February</v>
      </c>
      <c r="K5694" t="str">
        <f t="shared" si="531"/>
        <v>2133</v>
      </c>
      <c r="L5694" t="str">
        <f t="shared" si="532"/>
        <v>High Discount</v>
      </c>
      <c r="M5694" t="str">
        <f t="shared" si="533"/>
        <v>Zero Sales</v>
      </c>
      <c r="N5694" t="s">
        <v>10264</v>
      </c>
    </row>
    <row r="5695" spans="1:14" x14ac:dyDescent="0.35">
      <c r="A5695" t="s">
        <v>5713</v>
      </c>
      <c r="B5695" t="s">
        <v>21</v>
      </c>
      <c r="C5695">
        <v>173</v>
      </c>
      <c r="D5695">
        <v>12000</v>
      </c>
      <c r="E5695">
        <v>400</v>
      </c>
      <c r="F5695" t="s">
        <v>8</v>
      </c>
      <c r="G5695" s="2">
        <v>85143</v>
      </c>
      <c r="H5695">
        <f t="shared" si="528"/>
        <v>2006800</v>
      </c>
      <c r="I5695">
        <f t="shared" si="529"/>
        <v>69200</v>
      </c>
      <c r="J5695" t="str">
        <f t="shared" si="530"/>
        <v>February</v>
      </c>
      <c r="K5695" t="str">
        <f t="shared" si="531"/>
        <v>2133</v>
      </c>
      <c r="L5695" t="str">
        <f t="shared" si="532"/>
        <v>High Discount</v>
      </c>
      <c r="M5695" t="str">
        <f t="shared" si="533"/>
        <v>Ok</v>
      </c>
      <c r="N5695" t="s">
        <v>10264</v>
      </c>
    </row>
    <row r="5696" spans="1:14" x14ac:dyDescent="0.35">
      <c r="A5696" t="s">
        <v>5714</v>
      </c>
      <c r="B5696" t="s">
        <v>43</v>
      </c>
      <c r="C5696">
        <v>553</v>
      </c>
      <c r="D5696">
        <v>6000</v>
      </c>
      <c r="E5696">
        <v>500</v>
      </c>
      <c r="F5696" t="s">
        <v>16</v>
      </c>
      <c r="G5696" s="2">
        <v>85150</v>
      </c>
      <c r="H5696">
        <f t="shared" si="528"/>
        <v>3041500</v>
      </c>
      <c r="I5696">
        <f t="shared" si="529"/>
        <v>276500</v>
      </c>
      <c r="J5696" t="str">
        <f t="shared" si="530"/>
        <v>February</v>
      </c>
      <c r="K5696" t="str">
        <f t="shared" si="531"/>
        <v>2133</v>
      </c>
      <c r="L5696" t="str">
        <f t="shared" si="532"/>
        <v>Normal</v>
      </c>
      <c r="M5696" t="str">
        <f t="shared" si="533"/>
        <v>Ok</v>
      </c>
      <c r="N5696" t="s">
        <v>10264</v>
      </c>
    </row>
    <row r="5697" spans="1:14" x14ac:dyDescent="0.35">
      <c r="A5697" t="s">
        <v>5715</v>
      </c>
      <c r="B5697" t="s">
        <v>15</v>
      </c>
      <c r="C5697">
        <v>274</v>
      </c>
      <c r="D5697">
        <v>45000</v>
      </c>
      <c r="E5697">
        <v>2000</v>
      </c>
      <c r="F5697" t="s">
        <v>16</v>
      </c>
      <c r="G5697" s="2">
        <v>85157</v>
      </c>
      <c r="H5697">
        <f t="shared" si="528"/>
        <v>11782000</v>
      </c>
      <c r="I5697">
        <f t="shared" si="529"/>
        <v>548000</v>
      </c>
      <c r="J5697" t="str">
        <f t="shared" si="530"/>
        <v>February</v>
      </c>
      <c r="K5697" t="str">
        <f t="shared" si="531"/>
        <v>2133</v>
      </c>
      <c r="L5697" t="str">
        <f t="shared" si="532"/>
        <v>High Discount</v>
      </c>
      <c r="M5697" t="str">
        <f t="shared" si="533"/>
        <v>Ok</v>
      </c>
      <c r="N5697" t="s">
        <v>10264</v>
      </c>
    </row>
    <row r="5698" spans="1:14" x14ac:dyDescent="0.35">
      <c r="A5698" t="s">
        <v>5716</v>
      </c>
      <c r="B5698" t="s">
        <v>21</v>
      </c>
      <c r="C5698">
        <v>367</v>
      </c>
      <c r="D5698">
        <v>12000</v>
      </c>
      <c r="E5698">
        <v>300</v>
      </c>
      <c r="F5698" t="s">
        <v>46</v>
      </c>
      <c r="G5698" s="2">
        <v>85164</v>
      </c>
      <c r="H5698">
        <f t="shared" ref="H5698:H5761" si="534">MAX(0,(D5698-E5698)*C5698)</f>
        <v>4293900</v>
      </c>
      <c r="I5698">
        <f t="shared" si="529"/>
        <v>110100</v>
      </c>
      <c r="J5698" t="str">
        <f t="shared" si="530"/>
        <v>March</v>
      </c>
      <c r="K5698" t="str">
        <f t="shared" si="531"/>
        <v>2133</v>
      </c>
      <c r="L5698" t="str">
        <f t="shared" si="532"/>
        <v>Normal</v>
      </c>
      <c r="M5698" t="str">
        <f t="shared" si="533"/>
        <v>Ok</v>
      </c>
      <c r="N5698" t="s">
        <v>10264</v>
      </c>
    </row>
    <row r="5699" spans="1:14" x14ac:dyDescent="0.35">
      <c r="A5699" t="s">
        <v>5717</v>
      </c>
      <c r="B5699" t="s">
        <v>15</v>
      </c>
      <c r="C5699">
        <v>522</v>
      </c>
      <c r="D5699">
        <v>15000</v>
      </c>
      <c r="E5699">
        <v>200</v>
      </c>
      <c r="F5699" t="s">
        <v>46</v>
      </c>
      <c r="G5699" s="2">
        <v>85171</v>
      </c>
      <c r="H5699">
        <f t="shared" si="534"/>
        <v>7725600</v>
      </c>
      <c r="I5699">
        <f t="shared" ref="I5699:I5762" si="535">E5699*C5699</f>
        <v>104400</v>
      </c>
      <c r="J5699" t="str">
        <f t="shared" ref="J5699:J5762" si="536">TEXT(G:G,"mmmm")</f>
        <v>March</v>
      </c>
      <c r="K5699" t="str">
        <f t="shared" ref="K5699:K5762" si="537">TEXT(G5699,"yyy")</f>
        <v>2133</v>
      </c>
      <c r="L5699" t="str">
        <f t="shared" ref="L5699:L5762" si="538">IF(E5699&gt;=C5699,"High Discount","Normal")</f>
        <v>Normal</v>
      </c>
      <c r="M5699" t="str">
        <f t="shared" ref="M5699:M5762" si="539">IF(H5699=0,"Zero Sales","Ok")</f>
        <v>Ok</v>
      </c>
      <c r="N5699" t="s">
        <v>10264</v>
      </c>
    </row>
    <row r="5700" spans="1:14" x14ac:dyDescent="0.35">
      <c r="A5700" t="s">
        <v>5718</v>
      </c>
      <c r="B5700" t="s">
        <v>19</v>
      </c>
      <c r="C5700">
        <v>590</v>
      </c>
      <c r="D5700">
        <v>4500</v>
      </c>
      <c r="E5700">
        <v>1000</v>
      </c>
      <c r="F5700" t="s">
        <v>46</v>
      </c>
      <c r="G5700" s="2">
        <v>85178</v>
      </c>
      <c r="H5700">
        <f t="shared" si="534"/>
        <v>2065000</v>
      </c>
      <c r="I5700">
        <f t="shared" si="535"/>
        <v>590000</v>
      </c>
      <c r="J5700" t="str">
        <f t="shared" si="536"/>
        <v>March</v>
      </c>
      <c r="K5700" t="str">
        <f t="shared" si="537"/>
        <v>2133</v>
      </c>
      <c r="L5700" t="str">
        <f t="shared" si="538"/>
        <v>High Discount</v>
      </c>
      <c r="M5700" t="str">
        <f t="shared" si="539"/>
        <v>Ok</v>
      </c>
      <c r="N5700" t="s">
        <v>10264</v>
      </c>
    </row>
    <row r="5701" spans="1:14" x14ac:dyDescent="0.35">
      <c r="A5701" t="s">
        <v>5719</v>
      </c>
      <c r="B5701" t="s">
        <v>10</v>
      </c>
      <c r="C5701">
        <v>407</v>
      </c>
      <c r="D5701">
        <v>45000</v>
      </c>
      <c r="E5701">
        <v>1000</v>
      </c>
      <c r="F5701" t="s">
        <v>11</v>
      </c>
      <c r="G5701" s="2">
        <v>85185</v>
      </c>
      <c r="H5701">
        <f t="shared" si="534"/>
        <v>17908000</v>
      </c>
      <c r="I5701">
        <f t="shared" si="535"/>
        <v>407000</v>
      </c>
      <c r="J5701" t="str">
        <f t="shared" si="536"/>
        <v>March</v>
      </c>
      <c r="K5701" t="str">
        <f t="shared" si="537"/>
        <v>2133</v>
      </c>
      <c r="L5701" t="str">
        <f t="shared" si="538"/>
        <v>High Discount</v>
      </c>
      <c r="M5701" t="str">
        <f t="shared" si="539"/>
        <v>Ok</v>
      </c>
      <c r="N5701" t="s">
        <v>10264</v>
      </c>
    </row>
    <row r="5702" spans="1:14" x14ac:dyDescent="0.35">
      <c r="A5702" t="s">
        <v>5720</v>
      </c>
      <c r="B5702" t="s">
        <v>13</v>
      </c>
      <c r="C5702">
        <v>532</v>
      </c>
      <c r="D5702">
        <v>6000</v>
      </c>
      <c r="E5702">
        <v>300</v>
      </c>
      <c r="F5702" t="s">
        <v>11</v>
      </c>
      <c r="G5702" s="2">
        <v>85192</v>
      </c>
      <c r="H5702">
        <f t="shared" si="534"/>
        <v>3032400</v>
      </c>
      <c r="I5702">
        <f t="shared" si="535"/>
        <v>159600</v>
      </c>
      <c r="J5702" t="str">
        <f t="shared" si="536"/>
        <v>March</v>
      </c>
      <c r="K5702" t="str">
        <f t="shared" si="537"/>
        <v>2133</v>
      </c>
      <c r="L5702" t="str">
        <f t="shared" si="538"/>
        <v>Normal</v>
      </c>
      <c r="M5702" t="str">
        <f t="shared" si="539"/>
        <v>Ok</v>
      </c>
      <c r="N5702" t="s">
        <v>10264</v>
      </c>
    </row>
    <row r="5703" spans="1:14" x14ac:dyDescent="0.35">
      <c r="A5703" t="s">
        <v>5721</v>
      </c>
      <c r="B5703" t="s">
        <v>15</v>
      </c>
      <c r="C5703">
        <v>478</v>
      </c>
      <c r="D5703">
        <v>18000</v>
      </c>
      <c r="E5703">
        <v>3000</v>
      </c>
      <c r="F5703" t="s">
        <v>46</v>
      </c>
      <c r="G5703" s="2">
        <v>85199</v>
      </c>
      <c r="H5703">
        <f t="shared" si="534"/>
        <v>7170000</v>
      </c>
      <c r="I5703">
        <f t="shared" si="535"/>
        <v>1434000</v>
      </c>
      <c r="J5703" t="str">
        <f t="shared" si="536"/>
        <v>April</v>
      </c>
      <c r="K5703" t="str">
        <f t="shared" si="537"/>
        <v>2133</v>
      </c>
      <c r="L5703" t="str">
        <f t="shared" si="538"/>
        <v>High Discount</v>
      </c>
      <c r="M5703" t="str">
        <f t="shared" si="539"/>
        <v>Ok</v>
      </c>
      <c r="N5703" t="s">
        <v>10264</v>
      </c>
    </row>
    <row r="5704" spans="1:14" x14ac:dyDescent="0.35">
      <c r="A5704" t="s">
        <v>5722</v>
      </c>
      <c r="B5704" t="s">
        <v>19</v>
      </c>
      <c r="C5704">
        <v>546</v>
      </c>
      <c r="D5704">
        <v>12000</v>
      </c>
      <c r="E5704">
        <v>1500</v>
      </c>
      <c r="F5704" t="s">
        <v>11</v>
      </c>
      <c r="G5704" s="2">
        <v>85206</v>
      </c>
      <c r="H5704">
        <f t="shared" si="534"/>
        <v>5733000</v>
      </c>
      <c r="I5704">
        <f t="shared" si="535"/>
        <v>819000</v>
      </c>
      <c r="J5704" t="str">
        <f t="shared" si="536"/>
        <v>April</v>
      </c>
      <c r="K5704" t="str">
        <f t="shared" si="537"/>
        <v>2133</v>
      </c>
      <c r="L5704" t="str">
        <f t="shared" si="538"/>
        <v>High Discount</v>
      </c>
      <c r="M5704" t="str">
        <f t="shared" si="539"/>
        <v>Ok</v>
      </c>
      <c r="N5704" t="s">
        <v>10264</v>
      </c>
    </row>
    <row r="5705" spans="1:14" x14ac:dyDescent="0.35">
      <c r="A5705" t="s">
        <v>5723</v>
      </c>
      <c r="B5705" t="s">
        <v>13</v>
      </c>
      <c r="C5705">
        <v>521</v>
      </c>
      <c r="D5705">
        <v>12000</v>
      </c>
      <c r="E5705">
        <v>500</v>
      </c>
      <c r="F5705" t="s">
        <v>8</v>
      </c>
      <c r="G5705" s="2">
        <v>85213</v>
      </c>
      <c r="H5705">
        <f t="shared" si="534"/>
        <v>5991500</v>
      </c>
      <c r="I5705">
        <f t="shared" si="535"/>
        <v>260500</v>
      </c>
      <c r="J5705" t="str">
        <f t="shared" si="536"/>
        <v>April</v>
      </c>
      <c r="K5705" t="str">
        <f t="shared" si="537"/>
        <v>2133</v>
      </c>
      <c r="L5705" t="str">
        <f t="shared" si="538"/>
        <v>Normal</v>
      </c>
      <c r="M5705" t="str">
        <f t="shared" si="539"/>
        <v>Ok</v>
      </c>
      <c r="N5705" t="s">
        <v>10264</v>
      </c>
    </row>
    <row r="5706" spans="1:14" x14ac:dyDescent="0.35">
      <c r="A5706" t="s">
        <v>5724</v>
      </c>
      <c r="B5706" t="s">
        <v>43</v>
      </c>
      <c r="C5706">
        <v>349</v>
      </c>
      <c r="D5706">
        <v>6000</v>
      </c>
      <c r="E5706">
        <v>200</v>
      </c>
      <c r="F5706" t="s">
        <v>46</v>
      </c>
      <c r="G5706" s="2">
        <v>85220</v>
      </c>
      <c r="H5706">
        <f t="shared" si="534"/>
        <v>2024200</v>
      </c>
      <c r="I5706">
        <f t="shared" si="535"/>
        <v>69800</v>
      </c>
      <c r="J5706" t="str">
        <f t="shared" si="536"/>
        <v>April</v>
      </c>
      <c r="K5706" t="str">
        <f t="shared" si="537"/>
        <v>2133</v>
      </c>
      <c r="L5706" t="str">
        <f t="shared" si="538"/>
        <v>Normal</v>
      </c>
      <c r="M5706" t="str">
        <f t="shared" si="539"/>
        <v>Ok</v>
      </c>
      <c r="N5706" t="s">
        <v>10264</v>
      </c>
    </row>
    <row r="5707" spans="1:14" x14ac:dyDescent="0.35">
      <c r="A5707" t="s">
        <v>5725</v>
      </c>
      <c r="B5707" t="s">
        <v>10</v>
      </c>
      <c r="C5707">
        <v>133</v>
      </c>
      <c r="D5707">
        <v>18000</v>
      </c>
      <c r="E5707">
        <v>200</v>
      </c>
      <c r="F5707" t="s">
        <v>46</v>
      </c>
      <c r="G5707" s="2">
        <v>85227</v>
      </c>
      <c r="H5707">
        <f t="shared" si="534"/>
        <v>2367400</v>
      </c>
      <c r="I5707">
        <f t="shared" si="535"/>
        <v>26600</v>
      </c>
      <c r="J5707" t="str">
        <f t="shared" si="536"/>
        <v>May</v>
      </c>
      <c r="K5707" t="str">
        <f t="shared" si="537"/>
        <v>2133</v>
      </c>
      <c r="L5707" t="str">
        <f t="shared" si="538"/>
        <v>High Discount</v>
      </c>
      <c r="M5707" t="str">
        <f t="shared" si="539"/>
        <v>Ok</v>
      </c>
      <c r="N5707" t="s">
        <v>10264</v>
      </c>
    </row>
    <row r="5708" spans="1:14" x14ac:dyDescent="0.35">
      <c r="A5708" t="s">
        <v>5726</v>
      </c>
      <c r="B5708" t="s">
        <v>7</v>
      </c>
      <c r="C5708">
        <v>426</v>
      </c>
      <c r="D5708">
        <v>15000</v>
      </c>
      <c r="E5708">
        <v>2000</v>
      </c>
      <c r="F5708" t="s">
        <v>11</v>
      </c>
      <c r="G5708" s="2">
        <v>85234</v>
      </c>
      <c r="H5708">
        <f t="shared" si="534"/>
        <v>5538000</v>
      </c>
      <c r="I5708">
        <f t="shared" si="535"/>
        <v>852000</v>
      </c>
      <c r="J5708" t="str">
        <f t="shared" si="536"/>
        <v>May</v>
      </c>
      <c r="K5708" t="str">
        <f t="shared" si="537"/>
        <v>2133</v>
      </c>
      <c r="L5708" t="str">
        <f t="shared" si="538"/>
        <v>High Discount</v>
      </c>
      <c r="M5708" t="str">
        <f t="shared" si="539"/>
        <v>Ok</v>
      </c>
      <c r="N5708" t="s">
        <v>10264</v>
      </c>
    </row>
    <row r="5709" spans="1:14" x14ac:dyDescent="0.35">
      <c r="A5709" t="s">
        <v>5727</v>
      </c>
      <c r="B5709" t="s">
        <v>33</v>
      </c>
      <c r="C5709">
        <v>362</v>
      </c>
      <c r="D5709">
        <v>22000</v>
      </c>
      <c r="E5709">
        <v>200</v>
      </c>
      <c r="F5709" t="s">
        <v>16</v>
      </c>
      <c r="G5709" s="2">
        <v>85241</v>
      </c>
      <c r="H5709">
        <f t="shared" si="534"/>
        <v>7891600</v>
      </c>
      <c r="I5709">
        <f t="shared" si="535"/>
        <v>72400</v>
      </c>
      <c r="J5709" t="str">
        <f t="shared" si="536"/>
        <v>May</v>
      </c>
      <c r="K5709" t="str">
        <f t="shared" si="537"/>
        <v>2133</v>
      </c>
      <c r="L5709" t="str">
        <f t="shared" si="538"/>
        <v>Normal</v>
      </c>
      <c r="M5709" t="str">
        <f t="shared" si="539"/>
        <v>Ok</v>
      </c>
      <c r="N5709" t="s">
        <v>10264</v>
      </c>
    </row>
    <row r="5710" spans="1:14" x14ac:dyDescent="0.35">
      <c r="A5710" t="s">
        <v>5728</v>
      </c>
      <c r="B5710" t="s">
        <v>30</v>
      </c>
      <c r="C5710">
        <v>369</v>
      </c>
      <c r="D5710">
        <v>4500</v>
      </c>
      <c r="E5710">
        <v>1000</v>
      </c>
      <c r="F5710" t="s">
        <v>46</v>
      </c>
      <c r="G5710" s="2">
        <v>85248</v>
      </c>
      <c r="H5710">
        <f t="shared" si="534"/>
        <v>1291500</v>
      </c>
      <c r="I5710">
        <f t="shared" si="535"/>
        <v>369000</v>
      </c>
      <c r="J5710" t="str">
        <f t="shared" si="536"/>
        <v>May</v>
      </c>
      <c r="K5710" t="str">
        <f t="shared" si="537"/>
        <v>2133</v>
      </c>
      <c r="L5710" t="str">
        <f t="shared" si="538"/>
        <v>High Discount</v>
      </c>
      <c r="M5710" t="str">
        <f t="shared" si="539"/>
        <v>Ok</v>
      </c>
      <c r="N5710" t="s">
        <v>10264</v>
      </c>
    </row>
    <row r="5711" spans="1:14" x14ac:dyDescent="0.35">
      <c r="A5711" t="s">
        <v>5729</v>
      </c>
      <c r="B5711" t="s">
        <v>13</v>
      </c>
      <c r="C5711">
        <v>253</v>
      </c>
      <c r="D5711">
        <v>1200</v>
      </c>
      <c r="E5711">
        <v>1500</v>
      </c>
      <c r="F5711" t="s">
        <v>11</v>
      </c>
      <c r="G5711" s="2">
        <v>85255</v>
      </c>
      <c r="H5711">
        <f t="shared" si="534"/>
        <v>0</v>
      </c>
      <c r="I5711">
        <f t="shared" si="535"/>
        <v>379500</v>
      </c>
      <c r="J5711" t="str">
        <f t="shared" si="536"/>
        <v>June</v>
      </c>
      <c r="K5711" t="str">
        <f t="shared" si="537"/>
        <v>2133</v>
      </c>
      <c r="L5711" t="str">
        <f t="shared" si="538"/>
        <v>High Discount</v>
      </c>
      <c r="M5711" t="str">
        <f t="shared" si="539"/>
        <v>Zero Sales</v>
      </c>
      <c r="N5711" t="s">
        <v>10264</v>
      </c>
    </row>
    <row r="5712" spans="1:14" x14ac:dyDescent="0.35">
      <c r="A5712" t="s">
        <v>5730</v>
      </c>
      <c r="B5712" t="s">
        <v>7</v>
      </c>
      <c r="C5712">
        <v>404</v>
      </c>
      <c r="D5712">
        <v>6000</v>
      </c>
      <c r="E5712">
        <v>500</v>
      </c>
      <c r="F5712" t="s">
        <v>11</v>
      </c>
      <c r="G5712" s="2">
        <v>85262</v>
      </c>
      <c r="H5712">
        <f t="shared" si="534"/>
        <v>2222000</v>
      </c>
      <c r="I5712">
        <f t="shared" si="535"/>
        <v>202000</v>
      </c>
      <c r="J5712" t="str">
        <f t="shared" si="536"/>
        <v>June</v>
      </c>
      <c r="K5712" t="str">
        <f t="shared" si="537"/>
        <v>2133</v>
      </c>
      <c r="L5712" t="str">
        <f t="shared" si="538"/>
        <v>High Discount</v>
      </c>
      <c r="M5712" t="str">
        <f t="shared" si="539"/>
        <v>Ok</v>
      </c>
      <c r="N5712" t="s">
        <v>10264</v>
      </c>
    </row>
    <row r="5713" spans="1:14" x14ac:dyDescent="0.35">
      <c r="A5713" t="s">
        <v>5731</v>
      </c>
      <c r="B5713" t="s">
        <v>7</v>
      </c>
      <c r="C5713">
        <v>343</v>
      </c>
      <c r="D5713">
        <v>1200</v>
      </c>
      <c r="E5713">
        <v>100</v>
      </c>
      <c r="F5713" t="s">
        <v>16</v>
      </c>
      <c r="G5713" s="2">
        <v>85269</v>
      </c>
      <c r="H5713">
        <f t="shared" si="534"/>
        <v>377300</v>
      </c>
      <c r="I5713">
        <f t="shared" si="535"/>
        <v>34300</v>
      </c>
      <c r="J5713" t="str">
        <f t="shared" si="536"/>
        <v>June</v>
      </c>
      <c r="K5713" t="str">
        <f t="shared" si="537"/>
        <v>2133</v>
      </c>
      <c r="L5713" t="str">
        <f t="shared" si="538"/>
        <v>Normal</v>
      </c>
      <c r="M5713" t="str">
        <f t="shared" si="539"/>
        <v>Ok</v>
      </c>
      <c r="N5713" t="s">
        <v>10264</v>
      </c>
    </row>
    <row r="5714" spans="1:14" x14ac:dyDescent="0.35">
      <c r="A5714" t="s">
        <v>5732</v>
      </c>
      <c r="B5714" t="s">
        <v>13</v>
      </c>
      <c r="C5714">
        <v>553</v>
      </c>
      <c r="D5714">
        <v>45000</v>
      </c>
      <c r="E5714">
        <v>100</v>
      </c>
      <c r="F5714" t="s">
        <v>46</v>
      </c>
      <c r="G5714" s="2">
        <v>85276</v>
      </c>
      <c r="H5714">
        <f t="shared" si="534"/>
        <v>24829700</v>
      </c>
      <c r="I5714">
        <f t="shared" si="535"/>
        <v>55300</v>
      </c>
      <c r="J5714" t="str">
        <f t="shared" si="536"/>
        <v>June</v>
      </c>
      <c r="K5714" t="str">
        <f t="shared" si="537"/>
        <v>2133</v>
      </c>
      <c r="L5714" t="str">
        <f t="shared" si="538"/>
        <v>Normal</v>
      </c>
      <c r="M5714" t="str">
        <f t="shared" si="539"/>
        <v>Ok</v>
      </c>
      <c r="N5714" t="s">
        <v>10264</v>
      </c>
    </row>
    <row r="5715" spans="1:14" x14ac:dyDescent="0.35">
      <c r="A5715" t="s">
        <v>5733</v>
      </c>
      <c r="B5715" t="s">
        <v>7</v>
      </c>
      <c r="C5715">
        <v>194</v>
      </c>
      <c r="D5715">
        <v>4500</v>
      </c>
      <c r="E5715">
        <v>100</v>
      </c>
      <c r="F5715" t="s">
        <v>16</v>
      </c>
      <c r="G5715" s="2">
        <v>85283</v>
      </c>
      <c r="H5715">
        <f t="shared" si="534"/>
        <v>853600</v>
      </c>
      <c r="I5715">
        <f t="shared" si="535"/>
        <v>19400</v>
      </c>
      <c r="J5715" t="str">
        <f t="shared" si="536"/>
        <v>June</v>
      </c>
      <c r="K5715" t="str">
        <f t="shared" si="537"/>
        <v>2133</v>
      </c>
      <c r="L5715" t="str">
        <f t="shared" si="538"/>
        <v>Normal</v>
      </c>
      <c r="M5715" t="str">
        <f t="shared" si="539"/>
        <v>Ok</v>
      </c>
      <c r="N5715" t="s">
        <v>10264</v>
      </c>
    </row>
    <row r="5716" spans="1:14" x14ac:dyDescent="0.35">
      <c r="A5716" t="s">
        <v>5734</v>
      </c>
      <c r="B5716" t="s">
        <v>15</v>
      </c>
      <c r="C5716">
        <v>588</v>
      </c>
      <c r="D5716">
        <v>5500</v>
      </c>
      <c r="E5716">
        <v>1500</v>
      </c>
      <c r="F5716" t="s">
        <v>8</v>
      </c>
      <c r="G5716" s="2">
        <v>85290</v>
      </c>
      <c r="H5716">
        <f t="shared" si="534"/>
        <v>2352000</v>
      </c>
      <c r="I5716">
        <f t="shared" si="535"/>
        <v>882000</v>
      </c>
      <c r="J5716" t="str">
        <f t="shared" si="536"/>
        <v>July</v>
      </c>
      <c r="K5716" t="str">
        <f t="shared" si="537"/>
        <v>2133</v>
      </c>
      <c r="L5716" t="str">
        <f t="shared" si="538"/>
        <v>High Discount</v>
      </c>
      <c r="M5716" t="str">
        <f t="shared" si="539"/>
        <v>Ok</v>
      </c>
      <c r="N5716" t="s">
        <v>10264</v>
      </c>
    </row>
    <row r="5717" spans="1:14" x14ac:dyDescent="0.35">
      <c r="A5717" t="s">
        <v>5735</v>
      </c>
      <c r="B5717" t="s">
        <v>7</v>
      </c>
      <c r="C5717">
        <v>66</v>
      </c>
      <c r="D5717">
        <v>15000</v>
      </c>
      <c r="E5717">
        <v>2000</v>
      </c>
      <c r="F5717" t="s">
        <v>16</v>
      </c>
      <c r="G5717" s="2">
        <v>85297</v>
      </c>
      <c r="H5717">
        <f t="shared" si="534"/>
        <v>858000</v>
      </c>
      <c r="I5717">
        <f t="shared" si="535"/>
        <v>132000</v>
      </c>
      <c r="J5717" t="str">
        <f t="shared" si="536"/>
        <v>July</v>
      </c>
      <c r="K5717" t="str">
        <f t="shared" si="537"/>
        <v>2133</v>
      </c>
      <c r="L5717" t="str">
        <f t="shared" si="538"/>
        <v>High Discount</v>
      </c>
      <c r="M5717" t="str">
        <f t="shared" si="539"/>
        <v>Ok</v>
      </c>
      <c r="N5717" t="s">
        <v>10264</v>
      </c>
    </row>
    <row r="5718" spans="1:14" x14ac:dyDescent="0.35">
      <c r="A5718" t="s">
        <v>5736</v>
      </c>
      <c r="B5718" t="s">
        <v>19</v>
      </c>
      <c r="C5718">
        <v>88</v>
      </c>
      <c r="D5718">
        <v>12000</v>
      </c>
      <c r="E5718">
        <v>400</v>
      </c>
      <c r="F5718" t="s">
        <v>16</v>
      </c>
      <c r="G5718" s="2">
        <v>85304</v>
      </c>
      <c r="H5718">
        <f t="shared" si="534"/>
        <v>1020800</v>
      </c>
      <c r="I5718">
        <f t="shared" si="535"/>
        <v>35200</v>
      </c>
      <c r="J5718" t="str">
        <f t="shared" si="536"/>
        <v>July</v>
      </c>
      <c r="K5718" t="str">
        <f t="shared" si="537"/>
        <v>2133</v>
      </c>
      <c r="L5718" t="str">
        <f t="shared" si="538"/>
        <v>High Discount</v>
      </c>
      <c r="M5718" t="str">
        <f t="shared" si="539"/>
        <v>Ok</v>
      </c>
      <c r="N5718" t="s">
        <v>10264</v>
      </c>
    </row>
    <row r="5719" spans="1:14" x14ac:dyDescent="0.35">
      <c r="A5719" t="s">
        <v>5737</v>
      </c>
      <c r="B5719" t="s">
        <v>21</v>
      </c>
      <c r="C5719">
        <v>179</v>
      </c>
      <c r="D5719">
        <v>15000</v>
      </c>
      <c r="E5719">
        <v>100</v>
      </c>
      <c r="F5719" t="s">
        <v>11</v>
      </c>
      <c r="G5719" s="2">
        <v>85311</v>
      </c>
      <c r="H5719">
        <f t="shared" si="534"/>
        <v>2667100</v>
      </c>
      <c r="I5719">
        <f t="shared" si="535"/>
        <v>17900</v>
      </c>
      <c r="J5719" t="str">
        <f t="shared" si="536"/>
        <v>July</v>
      </c>
      <c r="K5719" t="str">
        <f t="shared" si="537"/>
        <v>2133</v>
      </c>
      <c r="L5719" t="str">
        <f t="shared" si="538"/>
        <v>Normal</v>
      </c>
      <c r="M5719" t="str">
        <f t="shared" si="539"/>
        <v>Ok</v>
      </c>
      <c r="N5719" t="s">
        <v>10264</v>
      </c>
    </row>
    <row r="5720" spans="1:14" x14ac:dyDescent="0.35">
      <c r="A5720" t="s">
        <v>5738</v>
      </c>
      <c r="B5720" t="s">
        <v>15</v>
      </c>
      <c r="C5720">
        <v>164</v>
      </c>
      <c r="D5720">
        <v>1200</v>
      </c>
      <c r="E5720">
        <v>100</v>
      </c>
      <c r="F5720" t="s">
        <v>16</v>
      </c>
      <c r="G5720" s="2">
        <v>85318</v>
      </c>
      <c r="H5720">
        <f t="shared" si="534"/>
        <v>180400</v>
      </c>
      <c r="I5720">
        <f t="shared" si="535"/>
        <v>16400</v>
      </c>
      <c r="J5720" t="str">
        <f t="shared" si="536"/>
        <v>August</v>
      </c>
      <c r="K5720" t="str">
        <f t="shared" si="537"/>
        <v>2133</v>
      </c>
      <c r="L5720" t="str">
        <f t="shared" si="538"/>
        <v>Normal</v>
      </c>
      <c r="M5720" t="str">
        <f t="shared" si="539"/>
        <v>Ok</v>
      </c>
      <c r="N5720" t="s">
        <v>10264</v>
      </c>
    </row>
    <row r="5721" spans="1:14" x14ac:dyDescent="0.35">
      <c r="A5721" t="s">
        <v>5739</v>
      </c>
      <c r="B5721" t="s">
        <v>7</v>
      </c>
      <c r="C5721">
        <v>499</v>
      </c>
      <c r="D5721">
        <v>5500</v>
      </c>
      <c r="E5721">
        <v>3000</v>
      </c>
      <c r="F5721" t="s">
        <v>8</v>
      </c>
      <c r="G5721" s="2">
        <v>85325</v>
      </c>
      <c r="H5721">
        <f t="shared" si="534"/>
        <v>1247500</v>
      </c>
      <c r="I5721">
        <f t="shared" si="535"/>
        <v>1497000</v>
      </c>
      <c r="J5721" t="str">
        <f t="shared" si="536"/>
        <v>August</v>
      </c>
      <c r="K5721" t="str">
        <f t="shared" si="537"/>
        <v>2133</v>
      </c>
      <c r="L5721" t="str">
        <f t="shared" si="538"/>
        <v>High Discount</v>
      </c>
      <c r="M5721" t="str">
        <f t="shared" si="539"/>
        <v>Ok</v>
      </c>
      <c r="N5721" t="s">
        <v>10264</v>
      </c>
    </row>
    <row r="5722" spans="1:14" x14ac:dyDescent="0.35">
      <c r="A5722" t="s">
        <v>5740</v>
      </c>
      <c r="B5722" t="s">
        <v>43</v>
      </c>
      <c r="C5722">
        <v>94</v>
      </c>
      <c r="D5722">
        <v>4500</v>
      </c>
      <c r="E5722">
        <v>400</v>
      </c>
      <c r="F5722" t="s">
        <v>11</v>
      </c>
      <c r="G5722" s="2">
        <v>85332</v>
      </c>
      <c r="H5722">
        <f t="shared" si="534"/>
        <v>385400</v>
      </c>
      <c r="I5722">
        <f t="shared" si="535"/>
        <v>37600</v>
      </c>
      <c r="J5722" t="str">
        <f t="shared" si="536"/>
        <v>August</v>
      </c>
      <c r="K5722" t="str">
        <f t="shared" si="537"/>
        <v>2133</v>
      </c>
      <c r="L5722" t="str">
        <f t="shared" si="538"/>
        <v>High Discount</v>
      </c>
      <c r="M5722" t="str">
        <f t="shared" si="539"/>
        <v>Ok</v>
      </c>
      <c r="N5722" t="s">
        <v>10264</v>
      </c>
    </row>
    <row r="5723" spans="1:14" x14ac:dyDescent="0.35">
      <c r="A5723" t="s">
        <v>5741</v>
      </c>
      <c r="B5723" t="s">
        <v>33</v>
      </c>
      <c r="C5723">
        <v>265</v>
      </c>
      <c r="D5723">
        <v>18000</v>
      </c>
      <c r="E5723">
        <v>300</v>
      </c>
      <c r="F5723" t="s">
        <v>8</v>
      </c>
      <c r="G5723" s="2">
        <v>85339</v>
      </c>
      <c r="H5723">
        <f t="shared" si="534"/>
        <v>4690500</v>
      </c>
      <c r="I5723">
        <f t="shared" si="535"/>
        <v>79500</v>
      </c>
      <c r="J5723" t="str">
        <f t="shared" si="536"/>
        <v>August</v>
      </c>
      <c r="K5723" t="str">
        <f t="shared" si="537"/>
        <v>2133</v>
      </c>
      <c r="L5723" t="str">
        <f t="shared" si="538"/>
        <v>High Discount</v>
      </c>
      <c r="M5723" t="str">
        <f t="shared" si="539"/>
        <v>Ok</v>
      </c>
      <c r="N5723" t="s">
        <v>10264</v>
      </c>
    </row>
    <row r="5724" spans="1:14" x14ac:dyDescent="0.35">
      <c r="A5724" t="s">
        <v>5742</v>
      </c>
      <c r="B5724" t="s">
        <v>10</v>
      </c>
      <c r="C5724">
        <v>464</v>
      </c>
      <c r="D5724">
        <v>12000</v>
      </c>
      <c r="E5724">
        <v>1500</v>
      </c>
      <c r="F5724" t="s">
        <v>16</v>
      </c>
      <c r="G5724" s="2">
        <v>85346</v>
      </c>
      <c r="H5724">
        <f t="shared" si="534"/>
        <v>4872000</v>
      </c>
      <c r="I5724">
        <f t="shared" si="535"/>
        <v>696000</v>
      </c>
      <c r="J5724" t="str">
        <f t="shared" si="536"/>
        <v>August</v>
      </c>
      <c r="K5724" t="str">
        <f t="shared" si="537"/>
        <v>2133</v>
      </c>
      <c r="L5724" t="str">
        <f t="shared" si="538"/>
        <v>High Discount</v>
      </c>
      <c r="M5724" t="str">
        <f t="shared" si="539"/>
        <v>Ok</v>
      </c>
      <c r="N5724" t="s">
        <v>10264</v>
      </c>
    </row>
    <row r="5725" spans="1:14" x14ac:dyDescent="0.35">
      <c r="A5725" t="s">
        <v>5743</v>
      </c>
      <c r="B5725" t="s">
        <v>7</v>
      </c>
      <c r="C5725">
        <v>314</v>
      </c>
      <c r="D5725">
        <v>800</v>
      </c>
      <c r="E5725">
        <v>1500</v>
      </c>
      <c r="F5725" t="s">
        <v>8</v>
      </c>
      <c r="G5725" s="2">
        <v>85353</v>
      </c>
      <c r="H5725">
        <f t="shared" si="534"/>
        <v>0</v>
      </c>
      <c r="I5725">
        <f t="shared" si="535"/>
        <v>471000</v>
      </c>
      <c r="J5725" t="str">
        <f t="shared" si="536"/>
        <v>September</v>
      </c>
      <c r="K5725" t="str">
        <f t="shared" si="537"/>
        <v>2133</v>
      </c>
      <c r="L5725" t="str">
        <f t="shared" si="538"/>
        <v>High Discount</v>
      </c>
      <c r="M5725" t="str">
        <f t="shared" si="539"/>
        <v>Zero Sales</v>
      </c>
      <c r="N5725" t="s">
        <v>10264</v>
      </c>
    </row>
    <row r="5726" spans="1:14" x14ac:dyDescent="0.35">
      <c r="A5726" t="s">
        <v>5744</v>
      </c>
      <c r="B5726" t="s">
        <v>39</v>
      </c>
      <c r="C5726">
        <v>489</v>
      </c>
      <c r="D5726">
        <v>1200</v>
      </c>
      <c r="E5726">
        <v>400</v>
      </c>
      <c r="F5726" t="s">
        <v>8</v>
      </c>
      <c r="G5726" s="2">
        <v>85360</v>
      </c>
      <c r="H5726">
        <f t="shared" si="534"/>
        <v>391200</v>
      </c>
      <c r="I5726">
        <f t="shared" si="535"/>
        <v>195600</v>
      </c>
      <c r="J5726" t="str">
        <f t="shared" si="536"/>
        <v>September</v>
      </c>
      <c r="K5726" t="str">
        <f t="shared" si="537"/>
        <v>2133</v>
      </c>
      <c r="L5726" t="str">
        <f t="shared" si="538"/>
        <v>Normal</v>
      </c>
      <c r="M5726" t="str">
        <f t="shared" si="539"/>
        <v>Ok</v>
      </c>
      <c r="N5726" t="s">
        <v>10264</v>
      </c>
    </row>
    <row r="5727" spans="1:14" x14ac:dyDescent="0.35">
      <c r="A5727" t="s">
        <v>5745</v>
      </c>
      <c r="B5727" t="s">
        <v>33</v>
      </c>
      <c r="C5727">
        <v>430</v>
      </c>
      <c r="D5727">
        <v>45000</v>
      </c>
      <c r="E5727">
        <v>500</v>
      </c>
      <c r="F5727" t="s">
        <v>16</v>
      </c>
      <c r="G5727" s="2">
        <v>85367</v>
      </c>
      <c r="H5727">
        <f t="shared" si="534"/>
        <v>19135000</v>
      </c>
      <c r="I5727">
        <f t="shared" si="535"/>
        <v>215000</v>
      </c>
      <c r="J5727" t="str">
        <f t="shared" si="536"/>
        <v>September</v>
      </c>
      <c r="K5727" t="str">
        <f t="shared" si="537"/>
        <v>2133</v>
      </c>
      <c r="L5727" t="str">
        <f t="shared" si="538"/>
        <v>High Discount</v>
      </c>
      <c r="M5727" t="str">
        <f t="shared" si="539"/>
        <v>Ok</v>
      </c>
      <c r="N5727" t="s">
        <v>10264</v>
      </c>
    </row>
    <row r="5728" spans="1:14" x14ac:dyDescent="0.35">
      <c r="A5728" t="s">
        <v>5746</v>
      </c>
      <c r="B5728" t="s">
        <v>43</v>
      </c>
      <c r="C5728">
        <v>350</v>
      </c>
      <c r="D5728">
        <v>4500</v>
      </c>
      <c r="E5728">
        <v>2000</v>
      </c>
      <c r="F5728" t="s">
        <v>16</v>
      </c>
      <c r="G5728" s="2">
        <v>85374</v>
      </c>
      <c r="H5728">
        <f t="shared" si="534"/>
        <v>875000</v>
      </c>
      <c r="I5728">
        <f t="shared" si="535"/>
        <v>700000</v>
      </c>
      <c r="J5728" t="str">
        <f t="shared" si="536"/>
        <v>September</v>
      </c>
      <c r="K5728" t="str">
        <f t="shared" si="537"/>
        <v>2133</v>
      </c>
      <c r="L5728" t="str">
        <f t="shared" si="538"/>
        <v>High Discount</v>
      </c>
      <c r="M5728" t="str">
        <f t="shared" si="539"/>
        <v>Ok</v>
      </c>
      <c r="N5728" t="s">
        <v>10264</v>
      </c>
    </row>
    <row r="5729" spans="1:14" x14ac:dyDescent="0.35">
      <c r="A5729" t="s">
        <v>5747</v>
      </c>
      <c r="B5729" t="s">
        <v>19</v>
      </c>
      <c r="C5729">
        <v>220</v>
      </c>
      <c r="D5729">
        <v>4500</v>
      </c>
      <c r="E5729">
        <v>400</v>
      </c>
      <c r="F5729" t="s">
        <v>11</v>
      </c>
      <c r="G5729" s="2">
        <v>85381</v>
      </c>
      <c r="H5729">
        <f t="shared" si="534"/>
        <v>902000</v>
      </c>
      <c r="I5729">
        <f t="shared" si="535"/>
        <v>88000</v>
      </c>
      <c r="J5729" t="str">
        <f t="shared" si="536"/>
        <v>October</v>
      </c>
      <c r="K5729" t="str">
        <f t="shared" si="537"/>
        <v>2133</v>
      </c>
      <c r="L5729" t="str">
        <f t="shared" si="538"/>
        <v>High Discount</v>
      </c>
      <c r="M5729" t="str">
        <f t="shared" si="539"/>
        <v>Ok</v>
      </c>
      <c r="N5729" t="s">
        <v>10264</v>
      </c>
    </row>
    <row r="5730" spans="1:14" x14ac:dyDescent="0.35">
      <c r="A5730" t="s">
        <v>5748</v>
      </c>
      <c r="B5730" t="s">
        <v>7</v>
      </c>
      <c r="C5730">
        <v>455</v>
      </c>
      <c r="D5730">
        <v>22000</v>
      </c>
      <c r="E5730">
        <v>1000</v>
      </c>
      <c r="F5730" t="s">
        <v>11</v>
      </c>
      <c r="G5730" s="2">
        <v>85388</v>
      </c>
      <c r="H5730">
        <f t="shared" si="534"/>
        <v>9555000</v>
      </c>
      <c r="I5730">
        <f t="shared" si="535"/>
        <v>455000</v>
      </c>
      <c r="J5730" t="str">
        <f t="shared" si="536"/>
        <v>October</v>
      </c>
      <c r="K5730" t="str">
        <f t="shared" si="537"/>
        <v>2133</v>
      </c>
      <c r="L5730" t="str">
        <f t="shared" si="538"/>
        <v>High Discount</v>
      </c>
      <c r="M5730" t="str">
        <f t="shared" si="539"/>
        <v>Ok</v>
      </c>
      <c r="N5730" t="s">
        <v>10264</v>
      </c>
    </row>
    <row r="5731" spans="1:14" x14ac:dyDescent="0.35">
      <c r="A5731" t="s">
        <v>5749</v>
      </c>
      <c r="B5731" t="s">
        <v>19</v>
      </c>
      <c r="C5731">
        <v>404</v>
      </c>
      <c r="D5731">
        <v>12000</v>
      </c>
      <c r="E5731">
        <v>1000</v>
      </c>
      <c r="F5731" t="s">
        <v>46</v>
      </c>
      <c r="G5731" s="2">
        <v>85395</v>
      </c>
      <c r="H5731">
        <f t="shared" si="534"/>
        <v>4444000</v>
      </c>
      <c r="I5731">
        <f t="shared" si="535"/>
        <v>404000</v>
      </c>
      <c r="J5731" t="str">
        <f t="shared" si="536"/>
        <v>October</v>
      </c>
      <c r="K5731" t="str">
        <f t="shared" si="537"/>
        <v>2133</v>
      </c>
      <c r="L5731" t="str">
        <f t="shared" si="538"/>
        <v>High Discount</v>
      </c>
      <c r="M5731" t="str">
        <f t="shared" si="539"/>
        <v>Ok</v>
      </c>
      <c r="N5731" t="s">
        <v>10264</v>
      </c>
    </row>
    <row r="5732" spans="1:14" x14ac:dyDescent="0.35">
      <c r="A5732" t="s">
        <v>5750</v>
      </c>
      <c r="B5732" t="s">
        <v>7</v>
      </c>
      <c r="C5732">
        <v>210</v>
      </c>
      <c r="D5732">
        <v>12000</v>
      </c>
      <c r="E5732">
        <v>3000</v>
      </c>
      <c r="F5732" t="s">
        <v>11</v>
      </c>
      <c r="G5732" s="2">
        <v>85402</v>
      </c>
      <c r="H5732">
        <f t="shared" si="534"/>
        <v>1890000</v>
      </c>
      <c r="I5732">
        <f t="shared" si="535"/>
        <v>630000</v>
      </c>
      <c r="J5732" t="str">
        <f t="shared" si="536"/>
        <v>October</v>
      </c>
      <c r="K5732" t="str">
        <f t="shared" si="537"/>
        <v>2133</v>
      </c>
      <c r="L5732" t="str">
        <f t="shared" si="538"/>
        <v>High Discount</v>
      </c>
      <c r="M5732" t="str">
        <f t="shared" si="539"/>
        <v>Ok</v>
      </c>
      <c r="N5732" t="s">
        <v>10264</v>
      </c>
    </row>
    <row r="5733" spans="1:14" x14ac:dyDescent="0.35">
      <c r="A5733" t="s">
        <v>5751</v>
      </c>
      <c r="B5733" t="s">
        <v>30</v>
      </c>
      <c r="C5733">
        <v>75</v>
      </c>
      <c r="D5733">
        <v>5500</v>
      </c>
      <c r="E5733">
        <v>2000</v>
      </c>
      <c r="F5733" t="s">
        <v>16</v>
      </c>
      <c r="G5733" s="2">
        <v>85409</v>
      </c>
      <c r="H5733">
        <f t="shared" si="534"/>
        <v>262500</v>
      </c>
      <c r="I5733">
        <f t="shared" si="535"/>
        <v>150000</v>
      </c>
      <c r="J5733" t="str">
        <f t="shared" si="536"/>
        <v>November</v>
      </c>
      <c r="K5733" t="str">
        <f t="shared" si="537"/>
        <v>2133</v>
      </c>
      <c r="L5733" t="str">
        <f t="shared" si="538"/>
        <v>High Discount</v>
      </c>
      <c r="M5733" t="str">
        <f t="shared" si="539"/>
        <v>Ok</v>
      </c>
      <c r="N5733" t="s">
        <v>10264</v>
      </c>
    </row>
    <row r="5734" spans="1:14" x14ac:dyDescent="0.35">
      <c r="A5734" t="s">
        <v>5752</v>
      </c>
      <c r="B5734" t="s">
        <v>21</v>
      </c>
      <c r="C5734">
        <v>132</v>
      </c>
      <c r="D5734">
        <v>6000</v>
      </c>
      <c r="E5734">
        <v>1500</v>
      </c>
      <c r="F5734" t="s">
        <v>8</v>
      </c>
      <c r="G5734" s="2">
        <v>85416</v>
      </c>
      <c r="H5734">
        <f t="shared" si="534"/>
        <v>594000</v>
      </c>
      <c r="I5734">
        <f t="shared" si="535"/>
        <v>198000</v>
      </c>
      <c r="J5734" t="str">
        <f t="shared" si="536"/>
        <v>November</v>
      </c>
      <c r="K5734" t="str">
        <f t="shared" si="537"/>
        <v>2133</v>
      </c>
      <c r="L5734" t="str">
        <f t="shared" si="538"/>
        <v>High Discount</v>
      </c>
      <c r="M5734" t="str">
        <f t="shared" si="539"/>
        <v>Ok</v>
      </c>
      <c r="N5734" t="s">
        <v>10264</v>
      </c>
    </row>
    <row r="5735" spans="1:14" x14ac:dyDescent="0.35">
      <c r="A5735" t="s">
        <v>5753</v>
      </c>
      <c r="B5735" t="s">
        <v>19</v>
      </c>
      <c r="C5735">
        <v>222</v>
      </c>
      <c r="D5735">
        <v>800</v>
      </c>
      <c r="E5735">
        <v>3000</v>
      </c>
      <c r="F5735" t="s">
        <v>8</v>
      </c>
      <c r="G5735" s="2">
        <v>85423</v>
      </c>
      <c r="H5735">
        <f t="shared" si="534"/>
        <v>0</v>
      </c>
      <c r="I5735">
        <f t="shared" si="535"/>
        <v>666000</v>
      </c>
      <c r="J5735" t="str">
        <f t="shared" si="536"/>
        <v>November</v>
      </c>
      <c r="K5735" t="str">
        <f t="shared" si="537"/>
        <v>2133</v>
      </c>
      <c r="L5735" t="str">
        <f t="shared" si="538"/>
        <v>High Discount</v>
      </c>
      <c r="M5735" t="str">
        <f t="shared" si="539"/>
        <v>Zero Sales</v>
      </c>
      <c r="N5735" t="s">
        <v>10264</v>
      </c>
    </row>
    <row r="5736" spans="1:14" x14ac:dyDescent="0.35">
      <c r="A5736" t="s">
        <v>5754</v>
      </c>
      <c r="B5736" t="s">
        <v>21</v>
      </c>
      <c r="C5736">
        <v>119</v>
      </c>
      <c r="D5736">
        <v>18000</v>
      </c>
      <c r="E5736">
        <v>300</v>
      </c>
      <c r="F5736" t="s">
        <v>11</v>
      </c>
      <c r="G5736" s="2">
        <v>85430</v>
      </c>
      <c r="H5736">
        <f t="shared" si="534"/>
        <v>2106300</v>
      </c>
      <c r="I5736">
        <f t="shared" si="535"/>
        <v>35700</v>
      </c>
      <c r="J5736" t="str">
        <f t="shared" si="536"/>
        <v>November</v>
      </c>
      <c r="K5736" t="str">
        <f t="shared" si="537"/>
        <v>2133</v>
      </c>
      <c r="L5736" t="str">
        <f t="shared" si="538"/>
        <v>High Discount</v>
      </c>
      <c r="M5736" t="str">
        <f t="shared" si="539"/>
        <v>Ok</v>
      </c>
      <c r="N5736" t="s">
        <v>10264</v>
      </c>
    </row>
    <row r="5737" spans="1:14" x14ac:dyDescent="0.35">
      <c r="A5737" t="s">
        <v>5755</v>
      </c>
      <c r="B5737" t="s">
        <v>33</v>
      </c>
      <c r="C5737">
        <v>55</v>
      </c>
      <c r="D5737">
        <v>12000</v>
      </c>
      <c r="E5737">
        <v>400</v>
      </c>
      <c r="F5737" t="s">
        <v>11</v>
      </c>
      <c r="G5737" s="2">
        <v>85437</v>
      </c>
      <c r="H5737">
        <f t="shared" si="534"/>
        <v>638000</v>
      </c>
      <c r="I5737">
        <f t="shared" si="535"/>
        <v>22000</v>
      </c>
      <c r="J5737" t="str">
        <f t="shared" si="536"/>
        <v>November</v>
      </c>
      <c r="K5737" t="str">
        <f t="shared" si="537"/>
        <v>2133</v>
      </c>
      <c r="L5737" t="str">
        <f t="shared" si="538"/>
        <v>High Discount</v>
      </c>
      <c r="M5737" t="str">
        <f t="shared" si="539"/>
        <v>Ok</v>
      </c>
      <c r="N5737" t="s">
        <v>10264</v>
      </c>
    </row>
    <row r="5738" spans="1:14" x14ac:dyDescent="0.35">
      <c r="A5738" t="s">
        <v>5756</v>
      </c>
      <c r="B5738" t="s">
        <v>30</v>
      </c>
      <c r="C5738">
        <v>244</v>
      </c>
      <c r="D5738">
        <v>45000</v>
      </c>
      <c r="E5738">
        <v>100</v>
      </c>
      <c r="F5738" t="s">
        <v>16</v>
      </c>
      <c r="G5738" s="2">
        <v>85444</v>
      </c>
      <c r="H5738">
        <f t="shared" si="534"/>
        <v>10955600</v>
      </c>
      <c r="I5738">
        <f t="shared" si="535"/>
        <v>24400</v>
      </c>
      <c r="J5738" t="str">
        <f t="shared" si="536"/>
        <v>December</v>
      </c>
      <c r="K5738" t="str">
        <f t="shared" si="537"/>
        <v>2133</v>
      </c>
      <c r="L5738" t="str">
        <f t="shared" si="538"/>
        <v>Normal</v>
      </c>
      <c r="M5738" t="str">
        <f t="shared" si="539"/>
        <v>Ok</v>
      </c>
      <c r="N5738" t="s">
        <v>10264</v>
      </c>
    </row>
    <row r="5739" spans="1:14" x14ac:dyDescent="0.35">
      <c r="A5739" t="s">
        <v>5757</v>
      </c>
      <c r="B5739" t="s">
        <v>10</v>
      </c>
      <c r="C5739">
        <v>574</v>
      </c>
      <c r="D5739">
        <v>22000</v>
      </c>
      <c r="E5739">
        <v>5000</v>
      </c>
      <c r="F5739" t="s">
        <v>8</v>
      </c>
      <c r="G5739" s="2">
        <v>85451</v>
      </c>
      <c r="H5739">
        <f t="shared" si="534"/>
        <v>9758000</v>
      </c>
      <c r="I5739">
        <f t="shared" si="535"/>
        <v>2870000</v>
      </c>
      <c r="J5739" t="str">
        <f t="shared" si="536"/>
        <v>December</v>
      </c>
      <c r="K5739" t="str">
        <f t="shared" si="537"/>
        <v>2133</v>
      </c>
      <c r="L5739" t="str">
        <f t="shared" si="538"/>
        <v>High Discount</v>
      </c>
      <c r="M5739" t="str">
        <f t="shared" si="539"/>
        <v>Ok</v>
      </c>
      <c r="N5739" t="s">
        <v>10264</v>
      </c>
    </row>
    <row r="5740" spans="1:14" x14ac:dyDescent="0.35">
      <c r="A5740" t="s">
        <v>5758</v>
      </c>
      <c r="B5740" t="s">
        <v>15</v>
      </c>
      <c r="C5740">
        <v>112</v>
      </c>
      <c r="D5740">
        <v>12000</v>
      </c>
      <c r="E5740">
        <v>5000</v>
      </c>
      <c r="F5740" t="s">
        <v>46</v>
      </c>
      <c r="G5740" s="2">
        <v>85458</v>
      </c>
      <c r="H5740">
        <f t="shared" si="534"/>
        <v>784000</v>
      </c>
      <c r="I5740">
        <f t="shared" si="535"/>
        <v>560000</v>
      </c>
      <c r="J5740" t="str">
        <f t="shared" si="536"/>
        <v>December</v>
      </c>
      <c r="K5740" t="str">
        <f t="shared" si="537"/>
        <v>2133</v>
      </c>
      <c r="L5740" t="str">
        <f t="shared" si="538"/>
        <v>High Discount</v>
      </c>
      <c r="M5740" t="str">
        <f t="shared" si="539"/>
        <v>Ok</v>
      </c>
      <c r="N5740" t="s">
        <v>10264</v>
      </c>
    </row>
    <row r="5741" spans="1:14" x14ac:dyDescent="0.35">
      <c r="A5741" t="s">
        <v>5759</v>
      </c>
      <c r="B5741" t="s">
        <v>21</v>
      </c>
      <c r="C5741">
        <v>62</v>
      </c>
      <c r="D5741">
        <v>6000</v>
      </c>
      <c r="E5741">
        <v>500</v>
      </c>
      <c r="F5741" t="s">
        <v>46</v>
      </c>
      <c r="G5741" s="2">
        <v>85465</v>
      </c>
      <c r="H5741">
        <f t="shared" si="534"/>
        <v>341000</v>
      </c>
      <c r="I5741">
        <f t="shared" si="535"/>
        <v>31000</v>
      </c>
      <c r="J5741" t="str">
        <f t="shared" si="536"/>
        <v>December</v>
      </c>
      <c r="K5741" t="str">
        <f t="shared" si="537"/>
        <v>2133</v>
      </c>
      <c r="L5741" t="str">
        <f t="shared" si="538"/>
        <v>High Discount</v>
      </c>
      <c r="M5741" t="str">
        <f t="shared" si="539"/>
        <v>Ok</v>
      </c>
      <c r="N5741" t="s">
        <v>10264</v>
      </c>
    </row>
    <row r="5742" spans="1:14" x14ac:dyDescent="0.35">
      <c r="A5742" t="s">
        <v>5760</v>
      </c>
      <c r="B5742" t="s">
        <v>30</v>
      </c>
      <c r="C5742">
        <v>254</v>
      </c>
      <c r="D5742">
        <v>22000</v>
      </c>
      <c r="E5742">
        <v>100</v>
      </c>
      <c r="F5742" t="s">
        <v>11</v>
      </c>
      <c r="G5742" s="2">
        <v>85472</v>
      </c>
      <c r="H5742">
        <f t="shared" si="534"/>
        <v>5562600</v>
      </c>
      <c r="I5742">
        <f t="shared" si="535"/>
        <v>25400</v>
      </c>
      <c r="J5742" t="str">
        <f t="shared" si="536"/>
        <v>January</v>
      </c>
      <c r="K5742" t="str">
        <f t="shared" si="537"/>
        <v>2134</v>
      </c>
      <c r="L5742" t="str">
        <f t="shared" si="538"/>
        <v>Normal</v>
      </c>
      <c r="M5742" t="str">
        <f t="shared" si="539"/>
        <v>Ok</v>
      </c>
      <c r="N5742" t="s">
        <v>10264</v>
      </c>
    </row>
    <row r="5743" spans="1:14" x14ac:dyDescent="0.35">
      <c r="A5743" t="s">
        <v>5761</v>
      </c>
      <c r="B5743" t="s">
        <v>21</v>
      </c>
      <c r="C5743">
        <v>89</v>
      </c>
      <c r="D5743">
        <v>1200</v>
      </c>
      <c r="E5743">
        <v>400</v>
      </c>
      <c r="F5743" t="s">
        <v>46</v>
      </c>
      <c r="G5743" s="2">
        <v>85479</v>
      </c>
      <c r="H5743">
        <f t="shared" si="534"/>
        <v>71200</v>
      </c>
      <c r="I5743">
        <f t="shared" si="535"/>
        <v>35600</v>
      </c>
      <c r="J5743" t="str">
        <f t="shared" si="536"/>
        <v>January</v>
      </c>
      <c r="K5743" t="str">
        <f t="shared" si="537"/>
        <v>2134</v>
      </c>
      <c r="L5743" t="str">
        <f t="shared" si="538"/>
        <v>High Discount</v>
      </c>
      <c r="M5743" t="str">
        <f t="shared" si="539"/>
        <v>Ok</v>
      </c>
      <c r="N5743" t="s">
        <v>10264</v>
      </c>
    </row>
    <row r="5744" spans="1:14" x14ac:dyDescent="0.35">
      <c r="A5744" t="s">
        <v>5762</v>
      </c>
      <c r="B5744" t="s">
        <v>13</v>
      </c>
      <c r="C5744">
        <v>214</v>
      </c>
      <c r="D5744">
        <v>45000</v>
      </c>
      <c r="E5744">
        <v>1000</v>
      </c>
      <c r="F5744" t="s">
        <v>16</v>
      </c>
      <c r="G5744" s="2">
        <v>85486</v>
      </c>
      <c r="H5744">
        <f t="shared" si="534"/>
        <v>9416000</v>
      </c>
      <c r="I5744">
        <f t="shared" si="535"/>
        <v>214000</v>
      </c>
      <c r="J5744" t="str">
        <f t="shared" si="536"/>
        <v>January</v>
      </c>
      <c r="K5744" t="str">
        <f t="shared" si="537"/>
        <v>2134</v>
      </c>
      <c r="L5744" t="str">
        <f t="shared" si="538"/>
        <v>High Discount</v>
      </c>
      <c r="M5744" t="str">
        <f t="shared" si="539"/>
        <v>Ok</v>
      </c>
      <c r="N5744" t="s">
        <v>10264</v>
      </c>
    </row>
    <row r="5745" spans="1:14" x14ac:dyDescent="0.35">
      <c r="A5745" t="s">
        <v>5763</v>
      </c>
      <c r="B5745" t="s">
        <v>43</v>
      </c>
      <c r="C5745">
        <v>80</v>
      </c>
      <c r="D5745">
        <v>12000</v>
      </c>
      <c r="E5745">
        <v>100</v>
      </c>
      <c r="F5745" t="s">
        <v>46</v>
      </c>
      <c r="G5745" s="2">
        <v>85493</v>
      </c>
      <c r="H5745">
        <f t="shared" si="534"/>
        <v>952000</v>
      </c>
      <c r="I5745">
        <f t="shared" si="535"/>
        <v>8000</v>
      </c>
      <c r="J5745" t="str">
        <f t="shared" si="536"/>
        <v>January</v>
      </c>
      <c r="K5745" t="str">
        <f t="shared" si="537"/>
        <v>2134</v>
      </c>
      <c r="L5745" t="str">
        <f t="shared" si="538"/>
        <v>High Discount</v>
      </c>
      <c r="M5745" t="str">
        <f t="shared" si="539"/>
        <v>Ok</v>
      </c>
      <c r="N5745" t="s">
        <v>10264</v>
      </c>
    </row>
    <row r="5746" spans="1:14" x14ac:dyDescent="0.35">
      <c r="A5746" t="s">
        <v>5764</v>
      </c>
      <c r="B5746" t="s">
        <v>10</v>
      </c>
      <c r="C5746">
        <v>578</v>
      </c>
      <c r="D5746">
        <v>18000</v>
      </c>
      <c r="E5746">
        <v>3000</v>
      </c>
      <c r="F5746" t="s">
        <v>11</v>
      </c>
      <c r="G5746" s="2">
        <v>85500</v>
      </c>
      <c r="H5746">
        <f t="shared" si="534"/>
        <v>8670000</v>
      </c>
      <c r="I5746">
        <f t="shared" si="535"/>
        <v>1734000</v>
      </c>
      <c r="J5746" t="str">
        <f t="shared" si="536"/>
        <v>February</v>
      </c>
      <c r="K5746" t="str">
        <f t="shared" si="537"/>
        <v>2134</v>
      </c>
      <c r="L5746" t="str">
        <f t="shared" si="538"/>
        <v>High Discount</v>
      </c>
      <c r="M5746" t="str">
        <f t="shared" si="539"/>
        <v>Ok</v>
      </c>
      <c r="N5746" t="s">
        <v>10264</v>
      </c>
    </row>
    <row r="5747" spans="1:14" x14ac:dyDescent="0.35">
      <c r="A5747" t="s">
        <v>5765</v>
      </c>
      <c r="B5747" t="s">
        <v>43</v>
      </c>
      <c r="C5747">
        <v>447</v>
      </c>
      <c r="D5747">
        <v>12000</v>
      </c>
      <c r="E5747">
        <v>2000</v>
      </c>
      <c r="F5747" t="s">
        <v>16</v>
      </c>
      <c r="G5747" s="2">
        <v>85507</v>
      </c>
      <c r="H5747">
        <f t="shared" si="534"/>
        <v>4470000</v>
      </c>
      <c r="I5747">
        <f t="shared" si="535"/>
        <v>894000</v>
      </c>
      <c r="J5747" t="str">
        <f t="shared" si="536"/>
        <v>February</v>
      </c>
      <c r="K5747" t="str">
        <f t="shared" si="537"/>
        <v>2134</v>
      </c>
      <c r="L5747" t="str">
        <f t="shared" si="538"/>
        <v>High Discount</v>
      </c>
      <c r="M5747" t="str">
        <f t="shared" si="539"/>
        <v>Ok</v>
      </c>
      <c r="N5747" t="s">
        <v>10264</v>
      </c>
    </row>
    <row r="5748" spans="1:14" x14ac:dyDescent="0.35">
      <c r="A5748" t="s">
        <v>5766</v>
      </c>
      <c r="B5748" t="s">
        <v>7</v>
      </c>
      <c r="C5748">
        <v>508</v>
      </c>
      <c r="D5748">
        <v>1200</v>
      </c>
      <c r="E5748">
        <v>500</v>
      </c>
      <c r="F5748" t="s">
        <v>8</v>
      </c>
      <c r="G5748" s="2">
        <v>85514</v>
      </c>
      <c r="H5748">
        <f t="shared" si="534"/>
        <v>355600</v>
      </c>
      <c r="I5748">
        <f t="shared" si="535"/>
        <v>254000</v>
      </c>
      <c r="J5748" t="str">
        <f t="shared" si="536"/>
        <v>February</v>
      </c>
      <c r="K5748" t="str">
        <f t="shared" si="537"/>
        <v>2134</v>
      </c>
      <c r="L5748" t="str">
        <f t="shared" si="538"/>
        <v>Normal</v>
      </c>
      <c r="M5748" t="str">
        <f t="shared" si="539"/>
        <v>Ok</v>
      </c>
      <c r="N5748" t="s">
        <v>10264</v>
      </c>
    </row>
    <row r="5749" spans="1:14" x14ac:dyDescent="0.35">
      <c r="A5749" t="s">
        <v>5767</v>
      </c>
      <c r="B5749" t="s">
        <v>21</v>
      </c>
      <c r="C5749">
        <v>272</v>
      </c>
      <c r="D5749">
        <v>22000</v>
      </c>
      <c r="E5749">
        <v>1500</v>
      </c>
      <c r="F5749" t="s">
        <v>16</v>
      </c>
      <c r="G5749" s="2">
        <v>85521</v>
      </c>
      <c r="H5749">
        <f t="shared" si="534"/>
        <v>5576000</v>
      </c>
      <c r="I5749">
        <f t="shared" si="535"/>
        <v>408000</v>
      </c>
      <c r="J5749" t="str">
        <f t="shared" si="536"/>
        <v>February</v>
      </c>
      <c r="K5749" t="str">
        <f t="shared" si="537"/>
        <v>2134</v>
      </c>
      <c r="L5749" t="str">
        <f t="shared" si="538"/>
        <v>High Discount</v>
      </c>
      <c r="M5749" t="str">
        <f t="shared" si="539"/>
        <v>Ok</v>
      </c>
      <c r="N5749" t="s">
        <v>10264</v>
      </c>
    </row>
    <row r="5750" spans="1:14" x14ac:dyDescent="0.35">
      <c r="A5750" t="s">
        <v>5768</v>
      </c>
      <c r="B5750" t="s">
        <v>7</v>
      </c>
      <c r="C5750">
        <v>127</v>
      </c>
      <c r="D5750">
        <v>800</v>
      </c>
      <c r="E5750">
        <v>500</v>
      </c>
      <c r="F5750" t="s">
        <v>11</v>
      </c>
      <c r="G5750" s="2">
        <v>85528</v>
      </c>
      <c r="H5750">
        <f t="shared" si="534"/>
        <v>38100</v>
      </c>
      <c r="I5750">
        <f t="shared" si="535"/>
        <v>63500</v>
      </c>
      <c r="J5750" t="str">
        <f t="shared" si="536"/>
        <v>March</v>
      </c>
      <c r="K5750" t="str">
        <f t="shared" si="537"/>
        <v>2134</v>
      </c>
      <c r="L5750" t="str">
        <f t="shared" si="538"/>
        <v>High Discount</v>
      </c>
      <c r="M5750" t="str">
        <f t="shared" si="539"/>
        <v>Ok</v>
      </c>
      <c r="N5750" t="s">
        <v>10264</v>
      </c>
    </row>
    <row r="5751" spans="1:14" x14ac:dyDescent="0.35">
      <c r="A5751" t="s">
        <v>5769</v>
      </c>
      <c r="B5751" t="s">
        <v>39</v>
      </c>
      <c r="C5751">
        <v>477</v>
      </c>
      <c r="D5751">
        <v>18000</v>
      </c>
      <c r="E5751">
        <v>2000</v>
      </c>
      <c r="F5751" t="s">
        <v>11</v>
      </c>
      <c r="G5751" s="2">
        <v>85535</v>
      </c>
      <c r="H5751">
        <f t="shared" si="534"/>
        <v>7632000</v>
      </c>
      <c r="I5751">
        <f t="shared" si="535"/>
        <v>954000</v>
      </c>
      <c r="J5751" t="str">
        <f t="shared" si="536"/>
        <v>March</v>
      </c>
      <c r="K5751" t="str">
        <f t="shared" si="537"/>
        <v>2134</v>
      </c>
      <c r="L5751" t="str">
        <f t="shared" si="538"/>
        <v>High Discount</v>
      </c>
      <c r="M5751" t="str">
        <f t="shared" si="539"/>
        <v>Ok</v>
      </c>
      <c r="N5751" t="s">
        <v>10264</v>
      </c>
    </row>
    <row r="5752" spans="1:14" x14ac:dyDescent="0.35">
      <c r="A5752" t="s">
        <v>5770</v>
      </c>
      <c r="B5752" t="s">
        <v>21</v>
      </c>
      <c r="C5752">
        <v>474</v>
      </c>
      <c r="D5752">
        <v>1200</v>
      </c>
      <c r="E5752">
        <v>3000</v>
      </c>
      <c r="F5752" t="s">
        <v>46</v>
      </c>
      <c r="G5752" s="2">
        <v>85542</v>
      </c>
      <c r="H5752">
        <f t="shared" si="534"/>
        <v>0</v>
      </c>
      <c r="I5752">
        <f t="shared" si="535"/>
        <v>1422000</v>
      </c>
      <c r="J5752" t="str">
        <f t="shared" si="536"/>
        <v>March</v>
      </c>
      <c r="K5752" t="str">
        <f t="shared" si="537"/>
        <v>2134</v>
      </c>
      <c r="L5752" t="str">
        <f t="shared" si="538"/>
        <v>High Discount</v>
      </c>
      <c r="M5752" t="str">
        <f t="shared" si="539"/>
        <v>Zero Sales</v>
      </c>
      <c r="N5752" t="s">
        <v>10264</v>
      </c>
    </row>
    <row r="5753" spans="1:14" x14ac:dyDescent="0.35">
      <c r="A5753" t="s">
        <v>5771</v>
      </c>
      <c r="B5753" t="s">
        <v>30</v>
      </c>
      <c r="C5753">
        <v>436</v>
      </c>
      <c r="D5753">
        <v>12000</v>
      </c>
      <c r="E5753">
        <v>1000</v>
      </c>
      <c r="F5753" t="s">
        <v>46</v>
      </c>
      <c r="G5753" s="2">
        <v>85549</v>
      </c>
      <c r="H5753">
        <f t="shared" si="534"/>
        <v>4796000</v>
      </c>
      <c r="I5753">
        <f t="shared" si="535"/>
        <v>436000</v>
      </c>
      <c r="J5753" t="str">
        <f t="shared" si="536"/>
        <v>March</v>
      </c>
      <c r="K5753" t="str">
        <f t="shared" si="537"/>
        <v>2134</v>
      </c>
      <c r="L5753" t="str">
        <f t="shared" si="538"/>
        <v>High Discount</v>
      </c>
      <c r="M5753" t="str">
        <f t="shared" si="539"/>
        <v>Ok</v>
      </c>
      <c r="N5753" t="s">
        <v>10264</v>
      </c>
    </row>
    <row r="5754" spans="1:14" x14ac:dyDescent="0.35">
      <c r="A5754" t="s">
        <v>5772</v>
      </c>
      <c r="B5754" t="s">
        <v>10</v>
      </c>
      <c r="C5754">
        <v>288</v>
      </c>
      <c r="D5754">
        <v>1200</v>
      </c>
      <c r="E5754">
        <v>5000</v>
      </c>
      <c r="F5754" t="s">
        <v>8</v>
      </c>
      <c r="G5754" s="2">
        <v>85556</v>
      </c>
      <c r="H5754">
        <f t="shared" si="534"/>
        <v>0</v>
      </c>
      <c r="I5754">
        <f t="shared" si="535"/>
        <v>1440000</v>
      </c>
      <c r="J5754" t="str">
        <f t="shared" si="536"/>
        <v>March</v>
      </c>
      <c r="K5754" t="str">
        <f t="shared" si="537"/>
        <v>2134</v>
      </c>
      <c r="L5754" t="str">
        <f t="shared" si="538"/>
        <v>High Discount</v>
      </c>
      <c r="M5754" t="str">
        <f t="shared" si="539"/>
        <v>Zero Sales</v>
      </c>
      <c r="N5754" t="s">
        <v>10264</v>
      </c>
    </row>
    <row r="5755" spans="1:14" x14ac:dyDescent="0.35">
      <c r="A5755" t="s">
        <v>5773</v>
      </c>
      <c r="B5755" t="s">
        <v>7</v>
      </c>
      <c r="C5755">
        <v>139</v>
      </c>
      <c r="D5755">
        <v>4500</v>
      </c>
      <c r="E5755">
        <v>2000</v>
      </c>
      <c r="F5755" t="s">
        <v>8</v>
      </c>
      <c r="G5755" s="2">
        <v>85563</v>
      </c>
      <c r="H5755">
        <f t="shared" si="534"/>
        <v>347500</v>
      </c>
      <c r="I5755">
        <f t="shared" si="535"/>
        <v>278000</v>
      </c>
      <c r="J5755" t="str">
        <f t="shared" si="536"/>
        <v>April</v>
      </c>
      <c r="K5755" t="str">
        <f t="shared" si="537"/>
        <v>2134</v>
      </c>
      <c r="L5755" t="str">
        <f t="shared" si="538"/>
        <v>High Discount</v>
      </c>
      <c r="M5755" t="str">
        <f t="shared" si="539"/>
        <v>Ok</v>
      </c>
      <c r="N5755" t="s">
        <v>10264</v>
      </c>
    </row>
    <row r="5756" spans="1:14" x14ac:dyDescent="0.35">
      <c r="A5756" t="s">
        <v>5774</v>
      </c>
      <c r="B5756" t="s">
        <v>21</v>
      </c>
      <c r="C5756">
        <v>434</v>
      </c>
      <c r="D5756">
        <v>800</v>
      </c>
      <c r="E5756">
        <v>3000</v>
      </c>
      <c r="F5756" t="s">
        <v>11</v>
      </c>
      <c r="G5756" s="2">
        <v>85570</v>
      </c>
      <c r="H5756">
        <f t="shared" si="534"/>
        <v>0</v>
      </c>
      <c r="I5756">
        <f t="shared" si="535"/>
        <v>1302000</v>
      </c>
      <c r="J5756" t="str">
        <f t="shared" si="536"/>
        <v>April</v>
      </c>
      <c r="K5756" t="str">
        <f t="shared" si="537"/>
        <v>2134</v>
      </c>
      <c r="L5756" t="str">
        <f t="shared" si="538"/>
        <v>High Discount</v>
      </c>
      <c r="M5756" t="str">
        <f t="shared" si="539"/>
        <v>Zero Sales</v>
      </c>
      <c r="N5756" t="s">
        <v>10264</v>
      </c>
    </row>
    <row r="5757" spans="1:14" x14ac:dyDescent="0.35">
      <c r="A5757" t="s">
        <v>5775</v>
      </c>
      <c r="B5757" t="s">
        <v>39</v>
      </c>
      <c r="C5757">
        <v>188</v>
      </c>
      <c r="D5757">
        <v>15000</v>
      </c>
      <c r="E5757">
        <v>200</v>
      </c>
      <c r="F5757" t="s">
        <v>11</v>
      </c>
      <c r="G5757" s="2">
        <v>85577</v>
      </c>
      <c r="H5757">
        <f t="shared" si="534"/>
        <v>2782400</v>
      </c>
      <c r="I5757">
        <f t="shared" si="535"/>
        <v>37600</v>
      </c>
      <c r="J5757" t="str">
        <f t="shared" si="536"/>
        <v>April</v>
      </c>
      <c r="K5757" t="str">
        <f t="shared" si="537"/>
        <v>2134</v>
      </c>
      <c r="L5757" t="str">
        <f t="shared" si="538"/>
        <v>High Discount</v>
      </c>
      <c r="M5757" t="str">
        <f t="shared" si="539"/>
        <v>Ok</v>
      </c>
      <c r="N5757" t="s">
        <v>10264</v>
      </c>
    </row>
    <row r="5758" spans="1:14" x14ac:dyDescent="0.35">
      <c r="A5758" t="s">
        <v>5776</v>
      </c>
      <c r="B5758" t="s">
        <v>43</v>
      </c>
      <c r="C5758">
        <v>573</v>
      </c>
      <c r="D5758">
        <v>6000</v>
      </c>
      <c r="E5758">
        <v>3000</v>
      </c>
      <c r="F5758" t="s">
        <v>11</v>
      </c>
      <c r="G5758" s="2">
        <v>85584</v>
      </c>
      <c r="H5758">
        <f t="shared" si="534"/>
        <v>1719000</v>
      </c>
      <c r="I5758">
        <f t="shared" si="535"/>
        <v>1719000</v>
      </c>
      <c r="J5758" t="str">
        <f t="shared" si="536"/>
        <v>April</v>
      </c>
      <c r="K5758" t="str">
        <f t="shared" si="537"/>
        <v>2134</v>
      </c>
      <c r="L5758" t="str">
        <f t="shared" si="538"/>
        <v>High Discount</v>
      </c>
      <c r="M5758" t="str">
        <f t="shared" si="539"/>
        <v>Ok</v>
      </c>
      <c r="N5758" t="s">
        <v>10264</v>
      </c>
    </row>
    <row r="5759" spans="1:14" x14ac:dyDescent="0.35">
      <c r="A5759" t="s">
        <v>5777</v>
      </c>
      <c r="B5759" t="s">
        <v>30</v>
      </c>
      <c r="C5759">
        <v>293</v>
      </c>
      <c r="D5759">
        <v>4500</v>
      </c>
      <c r="E5759">
        <v>400</v>
      </c>
      <c r="F5759" t="s">
        <v>8</v>
      </c>
      <c r="G5759" s="2">
        <v>85591</v>
      </c>
      <c r="H5759">
        <f t="shared" si="534"/>
        <v>1201300</v>
      </c>
      <c r="I5759">
        <f t="shared" si="535"/>
        <v>117200</v>
      </c>
      <c r="J5759" t="str">
        <f t="shared" si="536"/>
        <v>May</v>
      </c>
      <c r="K5759" t="str">
        <f t="shared" si="537"/>
        <v>2134</v>
      </c>
      <c r="L5759" t="str">
        <f t="shared" si="538"/>
        <v>High Discount</v>
      </c>
      <c r="M5759" t="str">
        <f t="shared" si="539"/>
        <v>Ok</v>
      </c>
      <c r="N5759" t="s">
        <v>10264</v>
      </c>
    </row>
    <row r="5760" spans="1:14" x14ac:dyDescent="0.35">
      <c r="A5760" t="s">
        <v>5778</v>
      </c>
      <c r="B5760" t="s">
        <v>13</v>
      </c>
      <c r="C5760">
        <v>554</v>
      </c>
      <c r="D5760">
        <v>1200</v>
      </c>
      <c r="E5760">
        <v>200</v>
      </c>
      <c r="F5760" t="s">
        <v>11</v>
      </c>
      <c r="G5760" s="2">
        <v>85598</v>
      </c>
      <c r="H5760">
        <f t="shared" si="534"/>
        <v>554000</v>
      </c>
      <c r="I5760">
        <f t="shared" si="535"/>
        <v>110800</v>
      </c>
      <c r="J5760" t="str">
        <f t="shared" si="536"/>
        <v>May</v>
      </c>
      <c r="K5760" t="str">
        <f t="shared" si="537"/>
        <v>2134</v>
      </c>
      <c r="L5760" t="str">
        <f t="shared" si="538"/>
        <v>Normal</v>
      </c>
      <c r="M5760" t="str">
        <f t="shared" si="539"/>
        <v>Ok</v>
      </c>
      <c r="N5760" t="s">
        <v>10264</v>
      </c>
    </row>
    <row r="5761" spans="1:14" x14ac:dyDescent="0.35">
      <c r="A5761" t="s">
        <v>5779</v>
      </c>
      <c r="B5761" t="s">
        <v>21</v>
      </c>
      <c r="C5761">
        <v>471</v>
      </c>
      <c r="D5761">
        <v>6000</v>
      </c>
      <c r="E5761">
        <v>2000</v>
      </c>
      <c r="F5761" t="s">
        <v>8</v>
      </c>
      <c r="G5761" s="2">
        <v>85605</v>
      </c>
      <c r="H5761">
        <f t="shared" si="534"/>
        <v>1884000</v>
      </c>
      <c r="I5761">
        <f t="shared" si="535"/>
        <v>942000</v>
      </c>
      <c r="J5761" t="str">
        <f t="shared" si="536"/>
        <v>May</v>
      </c>
      <c r="K5761" t="str">
        <f t="shared" si="537"/>
        <v>2134</v>
      </c>
      <c r="L5761" t="str">
        <f t="shared" si="538"/>
        <v>High Discount</v>
      </c>
      <c r="M5761" t="str">
        <f t="shared" si="539"/>
        <v>Ok</v>
      </c>
      <c r="N5761" t="s">
        <v>10264</v>
      </c>
    </row>
    <row r="5762" spans="1:14" x14ac:dyDescent="0.35">
      <c r="A5762" t="s">
        <v>5780</v>
      </c>
      <c r="B5762" t="s">
        <v>13</v>
      </c>
      <c r="C5762">
        <v>231</v>
      </c>
      <c r="D5762">
        <v>18000</v>
      </c>
      <c r="E5762">
        <v>300</v>
      </c>
      <c r="F5762" t="s">
        <v>11</v>
      </c>
      <c r="G5762" s="2">
        <v>85612</v>
      </c>
      <c r="H5762">
        <f t="shared" ref="H5762:H5825" si="540">MAX(0,(D5762-E5762)*C5762)</f>
        <v>4088700</v>
      </c>
      <c r="I5762">
        <f t="shared" si="535"/>
        <v>69300</v>
      </c>
      <c r="J5762" t="str">
        <f t="shared" si="536"/>
        <v>May</v>
      </c>
      <c r="K5762" t="str">
        <f t="shared" si="537"/>
        <v>2134</v>
      </c>
      <c r="L5762" t="str">
        <f t="shared" si="538"/>
        <v>High Discount</v>
      </c>
      <c r="M5762" t="str">
        <f t="shared" si="539"/>
        <v>Ok</v>
      </c>
      <c r="N5762" t="s">
        <v>10264</v>
      </c>
    </row>
    <row r="5763" spans="1:14" x14ac:dyDescent="0.35">
      <c r="A5763" t="s">
        <v>5781</v>
      </c>
      <c r="B5763" t="s">
        <v>33</v>
      </c>
      <c r="C5763">
        <v>244</v>
      </c>
      <c r="D5763">
        <v>5500</v>
      </c>
      <c r="E5763">
        <v>400</v>
      </c>
      <c r="F5763" t="s">
        <v>16</v>
      </c>
      <c r="G5763" s="2">
        <v>85619</v>
      </c>
      <c r="H5763">
        <f t="shared" si="540"/>
        <v>1244400</v>
      </c>
      <c r="I5763">
        <f t="shared" ref="I5763:I5826" si="541">E5763*C5763</f>
        <v>97600</v>
      </c>
      <c r="J5763" t="str">
        <f t="shared" ref="J5763:J5826" si="542">TEXT(G:G,"mmmm")</f>
        <v>May</v>
      </c>
      <c r="K5763" t="str">
        <f t="shared" ref="K5763:K5826" si="543">TEXT(G5763,"yyy")</f>
        <v>2134</v>
      </c>
      <c r="L5763" t="str">
        <f t="shared" ref="L5763:L5826" si="544">IF(E5763&gt;=C5763,"High Discount","Normal")</f>
        <v>High Discount</v>
      </c>
      <c r="M5763" t="str">
        <f t="shared" ref="M5763:M5826" si="545">IF(H5763=0,"Zero Sales","Ok")</f>
        <v>Ok</v>
      </c>
      <c r="N5763" t="s">
        <v>10264</v>
      </c>
    </row>
    <row r="5764" spans="1:14" x14ac:dyDescent="0.35">
      <c r="A5764" t="s">
        <v>5782</v>
      </c>
      <c r="B5764" t="s">
        <v>10</v>
      </c>
      <c r="C5764">
        <v>102</v>
      </c>
      <c r="D5764">
        <v>4500</v>
      </c>
      <c r="E5764">
        <v>300</v>
      </c>
      <c r="F5764" t="s">
        <v>16</v>
      </c>
      <c r="G5764" s="2">
        <v>85626</v>
      </c>
      <c r="H5764">
        <f t="shared" si="540"/>
        <v>428400</v>
      </c>
      <c r="I5764">
        <f t="shared" si="541"/>
        <v>30600</v>
      </c>
      <c r="J5764" t="str">
        <f t="shared" si="542"/>
        <v>June</v>
      </c>
      <c r="K5764" t="str">
        <f t="shared" si="543"/>
        <v>2134</v>
      </c>
      <c r="L5764" t="str">
        <f t="shared" si="544"/>
        <v>High Discount</v>
      </c>
      <c r="M5764" t="str">
        <f t="shared" si="545"/>
        <v>Ok</v>
      </c>
      <c r="N5764" t="s">
        <v>10264</v>
      </c>
    </row>
    <row r="5765" spans="1:14" x14ac:dyDescent="0.35">
      <c r="A5765" t="s">
        <v>5783</v>
      </c>
      <c r="B5765" t="s">
        <v>21</v>
      </c>
      <c r="C5765">
        <v>228</v>
      </c>
      <c r="D5765">
        <v>18000</v>
      </c>
      <c r="E5765">
        <v>500</v>
      </c>
      <c r="F5765" t="s">
        <v>11</v>
      </c>
      <c r="G5765" s="2">
        <v>85633</v>
      </c>
      <c r="H5765">
        <f t="shared" si="540"/>
        <v>3990000</v>
      </c>
      <c r="I5765">
        <f t="shared" si="541"/>
        <v>114000</v>
      </c>
      <c r="J5765" t="str">
        <f t="shared" si="542"/>
        <v>June</v>
      </c>
      <c r="K5765" t="str">
        <f t="shared" si="543"/>
        <v>2134</v>
      </c>
      <c r="L5765" t="str">
        <f t="shared" si="544"/>
        <v>High Discount</v>
      </c>
      <c r="M5765" t="str">
        <f t="shared" si="545"/>
        <v>Ok</v>
      </c>
      <c r="N5765" t="s">
        <v>10264</v>
      </c>
    </row>
    <row r="5766" spans="1:14" x14ac:dyDescent="0.35">
      <c r="A5766" t="s">
        <v>5784</v>
      </c>
      <c r="B5766" t="s">
        <v>19</v>
      </c>
      <c r="C5766">
        <v>342</v>
      </c>
      <c r="D5766">
        <v>1200</v>
      </c>
      <c r="E5766">
        <v>200</v>
      </c>
      <c r="F5766" t="s">
        <v>16</v>
      </c>
      <c r="G5766" s="2">
        <v>85640</v>
      </c>
      <c r="H5766">
        <f t="shared" si="540"/>
        <v>342000</v>
      </c>
      <c r="I5766">
        <f t="shared" si="541"/>
        <v>68400</v>
      </c>
      <c r="J5766" t="str">
        <f t="shared" si="542"/>
        <v>June</v>
      </c>
      <c r="K5766" t="str">
        <f t="shared" si="543"/>
        <v>2134</v>
      </c>
      <c r="L5766" t="str">
        <f t="shared" si="544"/>
        <v>Normal</v>
      </c>
      <c r="M5766" t="str">
        <f t="shared" si="545"/>
        <v>Ok</v>
      </c>
      <c r="N5766" t="s">
        <v>10264</v>
      </c>
    </row>
    <row r="5767" spans="1:14" x14ac:dyDescent="0.35">
      <c r="A5767" t="s">
        <v>5785</v>
      </c>
      <c r="B5767" t="s">
        <v>39</v>
      </c>
      <c r="C5767">
        <v>424</v>
      </c>
      <c r="D5767">
        <v>800</v>
      </c>
      <c r="E5767">
        <v>400</v>
      </c>
      <c r="F5767" t="s">
        <v>8</v>
      </c>
      <c r="G5767" s="2">
        <v>85647</v>
      </c>
      <c r="H5767">
        <f t="shared" si="540"/>
        <v>169600</v>
      </c>
      <c r="I5767">
        <f t="shared" si="541"/>
        <v>169600</v>
      </c>
      <c r="J5767" t="str">
        <f t="shared" si="542"/>
        <v>June</v>
      </c>
      <c r="K5767" t="str">
        <f t="shared" si="543"/>
        <v>2134</v>
      </c>
      <c r="L5767" t="str">
        <f t="shared" si="544"/>
        <v>Normal</v>
      </c>
      <c r="M5767" t="str">
        <f t="shared" si="545"/>
        <v>Ok</v>
      </c>
      <c r="N5767" t="s">
        <v>10264</v>
      </c>
    </row>
    <row r="5768" spans="1:14" x14ac:dyDescent="0.35">
      <c r="A5768" t="s">
        <v>5786</v>
      </c>
      <c r="B5768" t="s">
        <v>7</v>
      </c>
      <c r="C5768">
        <v>108</v>
      </c>
      <c r="D5768">
        <v>12000</v>
      </c>
      <c r="E5768">
        <v>1000</v>
      </c>
      <c r="F5768" t="s">
        <v>46</v>
      </c>
      <c r="G5768" s="2">
        <v>85654</v>
      </c>
      <c r="H5768">
        <f t="shared" si="540"/>
        <v>1188000</v>
      </c>
      <c r="I5768">
        <f t="shared" si="541"/>
        <v>108000</v>
      </c>
      <c r="J5768" t="str">
        <f t="shared" si="542"/>
        <v>July</v>
      </c>
      <c r="K5768" t="str">
        <f t="shared" si="543"/>
        <v>2134</v>
      </c>
      <c r="L5768" t="str">
        <f t="shared" si="544"/>
        <v>High Discount</v>
      </c>
      <c r="M5768" t="str">
        <f t="shared" si="545"/>
        <v>Ok</v>
      </c>
      <c r="N5768" t="s">
        <v>10264</v>
      </c>
    </row>
    <row r="5769" spans="1:14" x14ac:dyDescent="0.35">
      <c r="A5769" t="s">
        <v>5787</v>
      </c>
      <c r="B5769" t="s">
        <v>19</v>
      </c>
      <c r="C5769">
        <v>103</v>
      </c>
      <c r="D5769">
        <v>6000</v>
      </c>
      <c r="E5769">
        <v>3000</v>
      </c>
      <c r="F5769" t="s">
        <v>16</v>
      </c>
      <c r="G5769" s="2">
        <v>85661</v>
      </c>
      <c r="H5769">
        <f t="shared" si="540"/>
        <v>309000</v>
      </c>
      <c r="I5769">
        <f t="shared" si="541"/>
        <v>309000</v>
      </c>
      <c r="J5769" t="str">
        <f t="shared" si="542"/>
        <v>July</v>
      </c>
      <c r="K5769" t="str">
        <f t="shared" si="543"/>
        <v>2134</v>
      </c>
      <c r="L5769" t="str">
        <f t="shared" si="544"/>
        <v>High Discount</v>
      </c>
      <c r="M5769" t="str">
        <f t="shared" si="545"/>
        <v>Ok</v>
      </c>
      <c r="N5769" t="s">
        <v>10264</v>
      </c>
    </row>
    <row r="5770" spans="1:14" x14ac:dyDescent="0.35">
      <c r="A5770" t="s">
        <v>5788</v>
      </c>
      <c r="B5770" t="s">
        <v>33</v>
      </c>
      <c r="C5770">
        <v>294</v>
      </c>
      <c r="D5770">
        <v>5500</v>
      </c>
      <c r="E5770">
        <v>2000</v>
      </c>
      <c r="F5770" t="s">
        <v>46</v>
      </c>
      <c r="G5770" s="2">
        <v>85668</v>
      </c>
      <c r="H5770">
        <f t="shared" si="540"/>
        <v>1029000</v>
      </c>
      <c r="I5770">
        <f t="shared" si="541"/>
        <v>588000</v>
      </c>
      <c r="J5770" t="str">
        <f t="shared" si="542"/>
        <v>July</v>
      </c>
      <c r="K5770" t="str">
        <f t="shared" si="543"/>
        <v>2134</v>
      </c>
      <c r="L5770" t="str">
        <f t="shared" si="544"/>
        <v>High Discount</v>
      </c>
      <c r="M5770" t="str">
        <f t="shared" si="545"/>
        <v>Ok</v>
      </c>
      <c r="N5770" t="s">
        <v>10264</v>
      </c>
    </row>
    <row r="5771" spans="1:14" x14ac:dyDescent="0.35">
      <c r="A5771" t="s">
        <v>5789</v>
      </c>
      <c r="B5771" t="s">
        <v>10</v>
      </c>
      <c r="C5771">
        <v>198</v>
      </c>
      <c r="D5771">
        <v>22000</v>
      </c>
      <c r="E5771">
        <v>3000</v>
      </c>
      <c r="F5771" t="s">
        <v>16</v>
      </c>
      <c r="G5771" s="2">
        <v>85675</v>
      </c>
      <c r="H5771">
        <f t="shared" si="540"/>
        <v>3762000</v>
      </c>
      <c r="I5771">
        <f t="shared" si="541"/>
        <v>594000</v>
      </c>
      <c r="J5771" t="str">
        <f t="shared" si="542"/>
        <v>July</v>
      </c>
      <c r="K5771" t="str">
        <f t="shared" si="543"/>
        <v>2134</v>
      </c>
      <c r="L5771" t="str">
        <f t="shared" si="544"/>
        <v>High Discount</v>
      </c>
      <c r="M5771" t="str">
        <f t="shared" si="545"/>
        <v>Ok</v>
      </c>
      <c r="N5771" t="s">
        <v>10264</v>
      </c>
    </row>
    <row r="5772" spans="1:14" x14ac:dyDescent="0.35">
      <c r="A5772" t="s">
        <v>5790</v>
      </c>
      <c r="B5772" t="s">
        <v>43</v>
      </c>
      <c r="C5772">
        <v>417</v>
      </c>
      <c r="D5772">
        <v>1200</v>
      </c>
      <c r="E5772">
        <v>400</v>
      </c>
      <c r="F5772" t="s">
        <v>8</v>
      </c>
      <c r="G5772" s="2">
        <v>85682</v>
      </c>
      <c r="H5772">
        <f t="shared" si="540"/>
        <v>333600</v>
      </c>
      <c r="I5772">
        <f t="shared" si="541"/>
        <v>166800</v>
      </c>
      <c r="J5772" t="str">
        <f t="shared" si="542"/>
        <v>August</v>
      </c>
      <c r="K5772" t="str">
        <f t="shared" si="543"/>
        <v>2134</v>
      </c>
      <c r="L5772" t="str">
        <f t="shared" si="544"/>
        <v>Normal</v>
      </c>
      <c r="M5772" t="str">
        <f t="shared" si="545"/>
        <v>Ok</v>
      </c>
      <c r="N5772" t="s">
        <v>10264</v>
      </c>
    </row>
    <row r="5773" spans="1:14" x14ac:dyDescent="0.35">
      <c r="A5773" t="s">
        <v>5791</v>
      </c>
      <c r="B5773" t="s">
        <v>30</v>
      </c>
      <c r="C5773">
        <v>65</v>
      </c>
      <c r="D5773">
        <v>18000</v>
      </c>
      <c r="E5773">
        <v>5000</v>
      </c>
      <c r="F5773" t="s">
        <v>16</v>
      </c>
      <c r="G5773" s="2">
        <v>85689</v>
      </c>
      <c r="H5773">
        <f t="shared" si="540"/>
        <v>845000</v>
      </c>
      <c r="I5773">
        <f t="shared" si="541"/>
        <v>325000</v>
      </c>
      <c r="J5773" t="str">
        <f t="shared" si="542"/>
        <v>August</v>
      </c>
      <c r="K5773" t="str">
        <f t="shared" si="543"/>
        <v>2134</v>
      </c>
      <c r="L5773" t="str">
        <f t="shared" si="544"/>
        <v>High Discount</v>
      </c>
      <c r="M5773" t="str">
        <f t="shared" si="545"/>
        <v>Ok</v>
      </c>
      <c r="N5773" t="s">
        <v>10264</v>
      </c>
    </row>
    <row r="5774" spans="1:14" x14ac:dyDescent="0.35">
      <c r="A5774" t="s">
        <v>5792</v>
      </c>
      <c r="B5774" t="s">
        <v>13</v>
      </c>
      <c r="C5774">
        <v>225</v>
      </c>
      <c r="D5774">
        <v>22000</v>
      </c>
      <c r="E5774">
        <v>2000</v>
      </c>
      <c r="F5774" t="s">
        <v>16</v>
      </c>
      <c r="G5774" s="2">
        <v>85696</v>
      </c>
      <c r="H5774">
        <f t="shared" si="540"/>
        <v>4500000</v>
      </c>
      <c r="I5774">
        <f t="shared" si="541"/>
        <v>450000</v>
      </c>
      <c r="J5774" t="str">
        <f t="shared" si="542"/>
        <v>August</v>
      </c>
      <c r="K5774" t="str">
        <f t="shared" si="543"/>
        <v>2134</v>
      </c>
      <c r="L5774" t="str">
        <f t="shared" si="544"/>
        <v>High Discount</v>
      </c>
      <c r="M5774" t="str">
        <f t="shared" si="545"/>
        <v>Ok</v>
      </c>
      <c r="N5774" t="s">
        <v>10264</v>
      </c>
    </row>
    <row r="5775" spans="1:14" x14ac:dyDescent="0.35">
      <c r="A5775" t="s">
        <v>5793</v>
      </c>
      <c r="B5775" t="s">
        <v>33</v>
      </c>
      <c r="C5775">
        <v>589</v>
      </c>
      <c r="D5775">
        <v>6000</v>
      </c>
      <c r="E5775">
        <v>1500</v>
      </c>
      <c r="F5775" t="s">
        <v>11</v>
      </c>
      <c r="G5775" s="2">
        <v>85703</v>
      </c>
      <c r="H5775">
        <f t="shared" si="540"/>
        <v>2650500</v>
      </c>
      <c r="I5775">
        <f t="shared" si="541"/>
        <v>883500</v>
      </c>
      <c r="J5775" t="str">
        <f t="shared" si="542"/>
        <v>August</v>
      </c>
      <c r="K5775" t="str">
        <f t="shared" si="543"/>
        <v>2134</v>
      </c>
      <c r="L5775" t="str">
        <f t="shared" si="544"/>
        <v>High Discount</v>
      </c>
      <c r="M5775" t="str">
        <f t="shared" si="545"/>
        <v>Ok</v>
      </c>
      <c r="N5775" t="s">
        <v>10264</v>
      </c>
    </row>
    <row r="5776" spans="1:14" x14ac:dyDescent="0.35">
      <c r="A5776" t="s">
        <v>5794</v>
      </c>
      <c r="B5776" t="s">
        <v>7</v>
      </c>
      <c r="C5776">
        <v>455</v>
      </c>
      <c r="D5776">
        <v>1200</v>
      </c>
      <c r="E5776">
        <v>300</v>
      </c>
      <c r="F5776" t="s">
        <v>46</v>
      </c>
      <c r="G5776" s="2">
        <v>85710</v>
      </c>
      <c r="H5776">
        <f t="shared" si="540"/>
        <v>409500</v>
      </c>
      <c r="I5776">
        <f t="shared" si="541"/>
        <v>136500</v>
      </c>
      <c r="J5776" t="str">
        <f t="shared" si="542"/>
        <v>August</v>
      </c>
      <c r="K5776" t="str">
        <f t="shared" si="543"/>
        <v>2134</v>
      </c>
      <c r="L5776" t="str">
        <f t="shared" si="544"/>
        <v>Normal</v>
      </c>
      <c r="M5776" t="str">
        <f t="shared" si="545"/>
        <v>Ok</v>
      </c>
      <c r="N5776" t="s">
        <v>10264</v>
      </c>
    </row>
    <row r="5777" spans="1:14" x14ac:dyDescent="0.35">
      <c r="A5777" t="s">
        <v>5795</v>
      </c>
      <c r="B5777" t="s">
        <v>30</v>
      </c>
      <c r="C5777">
        <v>516</v>
      </c>
      <c r="D5777">
        <v>22000</v>
      </c>
      <c r="E5777">
        <v>3000</v>
      </c>
      <c r="F5777" t="s">
        <v>46</v>
      </c>
      <c r="G5777" s="2">
        <v>85717</v>
      </c>
      <c r="H5777">
        <f t="shared" si="540"/>
        <v>9804000</v>
      </c>
      <c r="I5777">
        <f t="shared" si="541"/>
        <v>1548000</v>
      </c>
      <c r="J5777" t="str">
        <f t="shared" si="542"/>
        <v>September</v>
      </c>
      <c r="K5777" t="str">
        <f t="shared" si="543"/>
        <v>2134</v>
      </c>
      <c r="L5777" t="str">
        <f t="shared" si="544"/>
        <v>High Discount</v>
      </c>
      <c r="M5777" t="str">
        <f t="shared" si="545"/>
        <v>Ok</v>
      </c>
      <c r="N5777" t="s">
        <v>10264</v>
      </c>
    </row>
    <row r="5778" spans="1:14" x14ac:dyDescent="0.35">
      <c r="A5778" t="s">
        <v>5796</v>
      </c>
      <c r="B5778" t="s">
        <v>43</v>
      </c>
      <c r="C5778">
        <v>178</v>
      </c>
      <c r="D5778">
        <v>1200</v>
      </c>
      <c r="E5778">
        <v>300</v>
      </c>
      <c r="F5778" t="s">
        <v>8</v>
      </c>
      <c r="G5778" s="2">
        <v>85724</v>
      </c>
      <c r="H5778">
        <f t="shared" si="540"/>
        <v>160200</v>
      </c>
      <c r="I5778">
        <f t="shared" si="541"/>
        <v>53400</v>
      </c>
      <c r="J5778" t="str">
        <f t="shared" si="542"/>
        <v>September</v>
      </c>
      <c r="K5778" t="str">
        <f t="shared" si="543"/>
        <v>2134</v>
      </c>
      <c r="L5778" t="str">
        <f t="shared" si="544"/>
        <v>High Discount</v>
      </c>
      <c r="M5778" t="str">
        <f t="shared" si="545"/>
        <v>Ok</v>
      </c>
      <c r="N5778" t="s">
        <v>10264</v>
      </c>
    </row>
    <row r="5779" spans="1:14" x14ac:dyDescent="0.35">
      <c r="A5779" t="s">
        <v>5797</v>
      </c>
      <c r="B5779" t="s">
        <v>7</v>
      </c>
      <c r="C5779">
        <v>272</v>
      </c>
      <c r="D5779">
        <v>4500</v>
      </c>
      <c r="E5779">
        <v>5000</v>
      </c>
      <c r="F5779" t="s">
        <v>8</v>
      </c>
      <c r="G5779" s="2">
        <v>85731</v>
      </c>
      <c r="H5779">
        <f t="shared" si="540"/>
        <v>0</v>
      </c>
      <c r="I5779">
        <f t="shared" si="541"/>
        <v>1360000</v>
      </c>
      <c r="J5779" t="str">
        <f t="shared" si="542"/>
        <v>September</v>
      </c>
      <c r="K5779" t="str">
        <f t="shared" si="543"/>
        <v>2134</v>
      </c>
      <c r="L5779" t="str">
        <f t="shared" si="544"/>
        <v>High Discount</v>
      </c>
      <c r="M5779" t="str">
        <f t="shared" si="545"/>
        <v>Zero Sales</v>
      </c>
      <c r="N5779" t="s">
        <v>10264</v>
      </c>
    </row>
    <row r="5780" spans="1:14" x14ac:dyDescent="0.35">
      <c r="A5780" t="s">
        <v>5798</v>
      </c>
      <c r="B5780" t="s">
        <v>39</v>
      </c>
      <c r="C5780">
        <v>293</v>
      </c>
      <c r="D5780">
        <v>22000</v>
      </c>
      <c r="E5780">
        <v>300</v>
      </c>
      <c r="F5780" t="s">
        <v>46</v>
      </c>
      <c r="G5780" s="2">
        <v>85738</v>
      </c>
      <c r="H5780">
        <f t="shared" si="540"/>
        <v>6358100</v>
      </c>
      <c r="I5780">
        <f t="shared" si="541"/>
        <v>87900</v>
      </c>
      <c r="J5780" t="str">
        <f t="shared" si="542"/>
        <v>September</v>
      </c>
      <c r="K5780" t="str">
        <f t="shared" si="543"/>
        <v>2134</v>
      </c>
      <c r="L5780" t="str">
        <f t="shared" si="544"/>
        <v>High Discount</v>
      </c>
      <c r="M5780" t="str">
        <f t="shared" si="545"/>
        <v>Ok</v>
      </c>
      <c r="N5780" t="s">
        <v>10264</v>
      </c>
    </row>
    <row r="5781" spans="1:14" x14ac:dyDescent="0.35">
      <c r="A5781" t="s">
        <v>5799</v>
      </c>
      <c r="B5781" t="s">
        <v>13</v>
      </c>
      <c r="C5781">
        <v>475</v>
      </c>
      <c r="D5781">
        <v>5500</v>
      </c>
      <c r="E5781">
        <v>100</v>
      </c>
      <c r="F5781" t="s">
        <v>11</v>
      </c>
      <c r="G5781" s="2">
        <v>85745</v>
      </c>
      <c r="H5781">
        <f t="shared" si="540"/>
        <v>2565000</v>
      </c>
      <c r="I5781">
        <f t="shared" si="541"/>
        <v>47500</v>
      </c>
      <c r="J5781" t="str">
        <f t="shared" si="542"/>
        <v>October</v>
      </c>
      <c r="K5781" t="str">
        <f t="shared" si="543"/>
        <v>2134</v>
      </c>
      <c r="L5781" t="str">
        <f t="shared" si="544"/>
        <v>Normal</v>
      </c>
      <c r="M5781" t="str">
        <f t="shared" si="545"/>
        <v>Ok</v>
      </c>
      <c r="N5781" t="s">
        <v>10264</v>
      </c>
    </row>
    <row r="5782" spans="1:14" x14ac:dyDescent="0.35">
      <c r="A5782" t="s">
        <v>5800</v>
      </c>
      <c r="B5782" t="s">
        <v>19</v>
      </c>
      <c r="C5782">
        <v>403</v>
      </c>
      <c r="D5782">
        <v>15000</v>
      </c>
      <c r="E5782">
        <v>500</v>
      </c>
      <c r="F5782" t="s">
        <v>11</v>
      </c>
      <c r="G5782" s="2">
        <v>85752</v>
      </c>
      <c r="H5782">
        <f t="shared" si="540"/>
        <v>5843500</v>
      </c>
      <c r="I5782">
        <f t="shared" si="541"/>
        <v>201500</v>
      </c>
      <c r="J5782" t="str">
        <f t="shared" si="542"/>
        <v>October</v>
      </c>
      <c r="K5782" t="str">
        <f t="shared" si="543"/>
        <v>2134</v>
      </c>
      <c r="L5782" t="str">
        <f t="shared" si="544"/>
        <v>High Discount</v>
      </c>
      <c r="M5782" t="str">
        <f t="shared" si="545"/>
        <v>Ok</v>
      </c>
      <c r="N5782" t="s">
        <v>10264</v>
      </c>
    </row>
    <row r="5783" spans="1:14" x14ac:dyDescent="0.35">
      <c r="A5783" t="s">
        <v>5801</v>
      </c>
      <c r="B5783" t="s">
        <v>21</v>
      </c>
      <c r="C5783">
        <v>375</v>
      </c>
      <c r="D5783">
        <v>6000</v>
      </c>
      <c r="E5783">
        <v>2000</v>
      </c>
      <c r="F5783" t="s">
        <v>46</v>
      </c>
      <c r="G5783" s="2">
        <v>85759</v>
      </c>
      <c r="H5783">
        <f t="shared" si="540"/>
        <v>1500000</v>
      </c>
      <c r="I5783">
        <f t="shared" si="541"/>
        <v>750000</v>
      </c>
      <c r="J5783" t="str">
        <f t="shared" si="542"/>
        <v>October</v>
      </c>
      <c r="K5783" t="str">
        <f t="shared" si="543"/>
        <v>2134</v>
      </c>
      <c r="L5783" t="str">
        <f t="shared" si="544"/>
        <v>High Discount</v>
      </c>
      <c r="M5783" t="str">
        <f t="shared" si="545"/>
        <v>Ok</v>
      </c>
      <c r="N5783" t="s">
        <v>10264</v>
      </c>
    </row>
    <row r="5784" spans="1:14" x14ac:dyDescent="0.35">
      <c r="A5784" t="s">
        <v>5802</v>
      </c>
      <c r="B5784" t="s">
        <v>33</v>
      </c>
      <c r="C5784">
        <v>52</v>
      </c>
      <c r="D5784">
        <v>1200</v>
      </c>
      <c r="E5784">
        <v>500</v>
      </c>
      <c r="F5784" t="s">
        <v>16</v>
      </c>
      <c r="G5784" s="2">
        <v>85766</v>
      </c>
      <c r="H5784">
        <f t="shared" si="540"/>
        <v>36400</v>
      </c>
      <c r="I5784">
        <f t="shared" si="541"/>
        <v>26000</v>
      </c>
      <c r="J5784" t="str">
        <f t="shared" si="542"/>
        <v>October</v>
      </c>
      <c r="K5784" t="str">
        <f t="shared" si="543"/>
        <v>2134</v>
      </c>
      <c r="L5784" t="str">
        <f t="shared" si="544"/>
        <v>High Discount</v>
      </c>
      <c r="M5784" t="str">
        <f t="shared" si="545"/>
        <v>Ok</v>
      </c>
      <c r="N5784" t="s">
        <v>10264</v>
      </c>
    </row>
    <row r="5785" spans="1:14" x14ac:dyDescent="0.35">
      <c r="A5785" t="s">
        <v>5803</v>
      </c>
      <c r="B5785" t="s">
        <v>21</v>
      </c>
      <c r="C5785">
        <v>528</v>
      </c>
      <c r="D5785">
        <v>22000</v>
      </c>
      <c r="E5785">
        <v>300</v>
      </c>
      <c r="F5785" t="s">
        <v>46</v>
      </c>
      <c r="G5785" s="2">
        <v>85773</v>
      </c>
      <c r="H5785">
        <f t="shared" si="540"/>
        <v>11457600</v>
      </c>
      <c r="I5785">
        <f t="shared" si="541"/>
        <v>158400</v>
      </c>
      <c r="J5785" t="str">
        <f t="shared" si="542"/>
        <v>November</v>
      </c>
      <c r="K5785" t="str">
        <f t="shared" si="543"/>
        <v>2134</v>
      </c>
      <c r="L5785" t="str">
        <f t="shared" si="544"/>
        <v>Normal</v>
      </c>
      <c r="M5785" t="str">
        <f t="shared" si="545"/>
        <v>Ok</v>
      </c>
      <c r="N5785" t="s">
        <v>10264</v>
      </c>
    </row>
    <row r="5786" spans="1:14" x14ac:dyDescent="0.35">
      <c r="A5786" t="s">
        <v>5804</v>
      </c>
      <c r="B5786" t="s">
        <v>30</v>
      </c>
      <c r="C5786">
        <v>130</v>
      </c>
      <c r="D5786">
        <v>800</v>
      </c>
      <c r="E5786">
        <v>1000</v>
      </c>
      <c r="F5786" t="s">
        <v>16</v>
      </c>
      <c r="G5786" s="2">
        <v>85780</v>
      </c>
      <c r="H5786">
        <f t="shared" si="540"/>
        <v>0</v>
      </c>
      <c r="I5786">
        <f t="shared" si="541"/>
        <v>130000</v>
      </c>
      <c r="J5786" t="str">
        <f t="shared" si="542"/>
        <v>November</v>
      </c>
      <c r="K5786" t="str">
        <f t="shared" si="543"/>
        <v>2134</v>
      </c>
      <c r="L5786" t="str">
        <f t="shared" si="544"/>
        <v>High Discount</v>
      </c>
      <c r="M5786" t="str">
        <f t="shared" si="545"/>
        <v>Zero Sales</v>
      </c>
      <c r="N5786" t="s">
        <v>10264</v>
      </c>
    </row>
    <row r="5787" spans="1:14" x14ac:dyDescent="0.35">
      <c r="A5787" t="s">
        <v>5805</v>
      </c>
      <c r="B5787" t="s">
        <v>21</v>
      </c>
      <c r="C5787">
        <v>93</v>
      </c>
      <c r="D5787">
        <v>22000</v>
      </c>
      <c r="E5787">
        <v>1500</v>
      </c>
      <c r="F5787" t="s">
        <v>46</v>
      </c>
      <c r="G5787" s="2">
        <v>85787</v>
      </c>
      <c r="H5787">
        <f t="shared" si="540"/>
        <v>1906500</v>
      </c>
      <c r="I5787">
        <f t="shared" si="541"/>
        <v>139500</v>
      </c>
      <c r="J5787" t="str">
        <f t="shared" si="542"/>
        <v>November</v>
      </c>
      <c r="K5787" t="str">
        <f t="shared" si="543"/>
        <v>2134</v>
      </c>
      <c r="L5787" t="str">
        <f t="shared" si="544"/>
        <v>High Discount</v>
      </c>
      <c r="M5787" t="str">
        <f t="shared" si="545"/>
        <v>Ok</v>
      </c>
      <c r="N5787" t="s">
        <v>10264</v>
      </c>
    </row>
    <row r="5788" spans="1:14" x14ac:dyDescent="0.35">
      <c r="A5788" t="s">
        <v>5806</v>
      </c>
      <c r="B5788" t="s">
        <v>19</v>
      </c>
      <c r="C5788">
        <v>204</v>
      </c>
      <c r="D5788">
        <v>4500</v>
      </c>
      <c r="E5788">
        <v>100</v>
      </c>
      <c r="F5788" t="s">
        <v>16</v>
      </c>
      <c r="G5788" s="2">
        <v>85794</v>
      </c>
      <c r="H5788">
        <f t="shared" si="540"/>
        <v>897600</v>
      </c>
      <c r="I5788">
        <f t="shared" si="541"/>
        <v>20400</v>
      </c>
      <c r="J5788" t="str">
        <f t="shared" si="542"/>
        <v>November</v>
      </c>
      <c r="K5788" t="str">
        <f t="shared" si="543"/>
        <v>2134</v>
      </c>
      <c r="L5788" t="str">
        <f t="shared" si="544"/>
        <v>Normal</v>
      </c>
      <c r="M5788" t="str">
        <f t="shared" si="545"/>
        <v>Ok</v>
      </c>
      <c r="N5788" t="s">
        <v>10264</v>
      </c>
    </row>
    <row r="5789" spans="1:14" x14ac:dyDescent="0.35">
      <c r="A5789" t="s">
        <v>5807</v>
      </c>
      <c r="B5789" t="s">
        <v>15</v>
      </c>
      <c r="C5789">
        <v>585</v>
      </c>
      <c r="D5789">
        <v>18000</v>
      </c>
      <c r="E5789">
        <v>100</v>
      </c>
      <c r="F5789" t="s">
        <v>11</v>
      </c>
      <c r="G5789" s="2">
        <v>85801</v>
      </c>
      <c r="H5789">
        <f t="shared" si="540"/>
        <v>10471500</v>
      </c>
      <c r="I5789">
        <f t="shared" si="541"/>
        <v>58500</v>
      </c>
      <c r="J5789" t="str">
        <f t="shared" si="542"/>
        <v>November</v>
      </c>
      <c r="K5789" t="str">
        <f t="shared" si="543"/>
        <v>2134</v>
      </c>
      <c r="L5789" t="str">
        <f t="shared" si="544"/>
        <v>Normal</v>
      </c>
      <c r="M5789" t="str">
        <f t="shared" si="545"/>
        <v>Ok</v>
      </c>
      <c r="N5789" t="s">
        <v>10264</v>
      </c>
    </row>
    <row r="5790" spans="1:14" x14ac:dyDescent="0.35">
      <c r="A5790" t="s">
        <v>5808</v>
      </c>
      <c r="B5790" t="s">
        <v>30</v>
      </c>
      <c r="C5790">
        <v>148</v>
      </c>
      <c r="D5790">
        <v>22000</v>
      </c>
      <c r="E5790">
        <v>3000</v>
      </c>
      <c r="F5790" t="s">
        <v>46</v>
      </c>
      <c r="G5790" s="2">
        <v>85808</v>
      </c>
      <c r="H5790">
        <f t="shared" si="540"/>
        <v>2812000</v>
      </c>
      <c r="I5790">
        <f t="shared" si="541"/>
        <v>444000</v>
      </c>
      <c r="J5790" t="str">
        <f t="shared" si="542"/>
        <v>December</v>
      </c>
      <c r="K5790" t="str">
        <f t="shared" si="543"/>
        <v>2134</v>
      </c>
      <c r="L5790" t="str">
        <f t="shared" si="544"/>
        <v>High Discount</v>
      </c>
      <c r="M5790" t="str">
        <f t="shared" si="545"/>
        <v>Ok</v>
      </c>
      <c r="N5790" t="s">
        <v>10264</v>
      </c>
    </row>
    <row r="5791" spans="1:14" x14ac:dyDescent="0.35">
      <c r="A5791" t="s">
        <v>5809</v>
      </c>
      <c r="B5791" t="s">
        <v>13</v>
      </c>
      <c r="C5791">
        <v>446</v>
      </c>
      <c r="D5791">
        <v>15000</v>
      </c>
      <c r="E5791">
        <v>3000</v>
      </c>
      <c r="F5791" t="s">
        <v>8</v>
      </c>
      <c r="G5791" s="2">
        <v>85815</v>
      </c>
      <c r="H5791">
        <f t="shared" si="540"/>
        <v>5352000</v>
      </c>
      <c r="I5791">
        <f t="shared" si="541"/>
        <v>1338000</v>
      </c>
      <c r="J5791" t="str">
        <f t="shared" si="542"/>
        <v>December</v>
      </c>
      <c r="K5791" t="str">
        <f t="shared" si="543"/>
        <v>2134</v>
      </c>
      <c r="L5791" t="str">
        <f t="shared" si="544"/>
        <v>High Discount</v>
      </c>
      <c r="M5791" t="str">
        <f t="shared" si="545"/>
        <v>Ok</v>
      </c>
      <c r="N5791" t="s">
        <v>10264</v>
      </c>
    </row>
    <row r="5792" spans="1:14" x14ac:dyDescent="0.35">
      <c r="A5792" t="s">
        <v>5810</v>
      </c>
      <c r="B5792" t="s">
        <v>7</v>
      </c>
      <c r="C5792">
        <v>220</v>
      </c>
      <c r="D5792">
        <v>5500</v>
      </c>
      <c r="E5792">
        <v>200</v>
      </c>
      <c r="F5792" t="s">
        <v>16</v>
      </c>
      <c r="G5792" s="2">
        <v>85822</v>
      </c>
      <c r="H5792">
        <f t="shared" si="540"/>
        <v>1166000</v>
      </c>
      <c r="I5792">
        <f t="shared" si="541"/>
        <v>44000</v>
      </c>
      <c r="J5792" t="str">
        <f t="shared" si="542"/>
        <v>December</v>
      </c>
      <c r="K5792" t="str">
        <f t="shared" si="543"/>
        <v>2134</v>
      </c>
      <c r="L5792" t="str">
        <f t="shared" si="544"/>
        <v>Normal</v>
      </c>
      <c r="M5792" t="str">
        <f t="shared" si="545"/>
        <v>Ok</v>
      </c>
      <c r="N5792" t="s">
        <v>10264</v>
      </c>
    </row>
    <row r="5793" spans="1:14" x14ac:dyDescent="0.35">
      <c r="A5793" t="s">
        <v>5811</v>
      </c>
      <c r="B5793" t="s">
        <v>13</v>
      </c>
      <c r="C5793">
        <v>197</v>
      </c>
      <c r="D5793">
        <v>6000</v>
      </c>
      <c r="E5793">
        <v>5000</v>
      </c>
      <c r="F5793" t="s">
        <v>11</v>
      </c>
      <c r="G5793" s="2">
        <v>85829</v>
      </c>
      <c r="H5793">
        <f t="shared" si="540"/>
        <v>197000</v>
      </c>
      <c r="I5793">
        <f t="shared" si="541"/>
        <v>985000</v>
      </c>
      <c r="J5793" t="str">
        <f t="shared" si="542"/>
        <v>December</v>
      </c>
      <c r="K5793" t="str">
        <f t="shared" si="543"/>
        <v>2134</v>
      </c>
      <c r="L5793" t="str">
        <f t="shared" si="544"/>
        <v>High Discount</v>
      </c>
      <c r="M5793" t="str">
        <f t="shared" si="545"/>
        <v>Ok</v>
      </c>
      <c r="N5793" t="s">
        <v>10264</v>
      </c>
    </row>
    <row r="5794" spans="1:14" x14ac:dyDescent="0.35">
      <c r="A5794" t="s">
        <v>5812</v>
      </c>
      <c r="B5794" t="s">
        <v>21</v>
      </c>
      <c r="C5794">
        <v>172</v>
      </c>
      <c r="D5794">
        <v>1200</v>
      </c>
      <c r="E5794">
        <v>200</v>
      </c>
      <c r="F5794" t="s">
        <v>8</v>
      </c>
      <c r="G5794" s="2">
        <v>85836</v>
      </c>
      <c r="H5794">
        <f t="shared" si="540"/>
        <v>172000</v>
      </c>
      <c r="I5794">
        <f t="shared" si="541"/>
        <v>34400</v>
      </c>
      <c r="J5794" t="str">
        <f t="shared" si="542"/>
        <v>January</v>
      </c>
      <c r="K5794" t="str">
        <f t="shared" si="543"/>
        <v>2135</v>
      </c>
      <c r="L5794" t="str">
        <f t="shared" si="544"/>
        <v>High Discount</v>
      </c>
      <c r="M5794" t="str">
        <f t="shared" si="545"/>
        <v>Ok</v>
      </c>
      <c r="N5794" t="s">
        <v>10264</v>
      </c>
    </row>
    <row r="5795" spans="1:14" x14ac:dyDescent="0.35">
      <c r="A5795" t="s">
        <v>5813</v>
      </c>
      <c r="B5795" t="s">
        <v>10</v>
      </c>
      <c r="C5795">
        <v>161</v>
      </c>
      <c r="D5795">
        <v>1200</v>
      </c>
      <c r="E5795">
        <v>400</v>
      </c>
      <c r="F5795" t="s">
        <v>11</v>
      </c>
      <c r="G5795" s="2">
        <v>85843</v>
      </c>
      <c r="H5795">
        <f t="shared" si="540"/>
        <v>128800</v>
      </c>
      <c r="I5795">
        <f t="shared" si="541"/>
        <v>64400</v>
      </c>
      <c r="J5795" t="str">
        <f t="shared" si="542"/>
        <v>January</v>
      </c>
      <c r="K5795" t="str">
        <f t="shared" si="543"/>
        <v>2135</v>
      </c>
      <c r="L5795" t="str">
        <f t="shared" si="544"/>
        <v>High Discount</v>
      </c>
      <c r="M5795" t="str">
        <f t="shared" si="545"/>
        <v>Ok</v>
      </c>
      <c r="N5795" t="s">
        <v>10264</v>
      </c>
    </row>
    <row r="5796" spans="1:14" x14ac:dyDescent="0.35">
      <c r="A5796" t="s">
        <v>5814</v>
      </c>
      <c r="B5796" t="s">
        <v>30</v>
      </c>
      <c r="C5796">
        <v>179</v>
      </c>
      <c r="D5796">
        <v>1200</v>
      </c>
      <c r="E5796">
        <v>2000</v>
      </c>
      <c r="F5796" t="s">
        <v>16</v>
      </c>
      <c r="G5796" s="2">
        <v>85850</v>
      </c>
      <c r="H5796">
        <f t="shared" si="540"/>
        <v>0</v>
      </c>
      <c r="I5796">
        <f t="shared" si="541"/>
        <v>358000</v>
      </c>
      <c r="J5796" t="str">
        <f t="shared" si="542"/>
        <v>January</v>
      </c>
      <c r="K5796" t="str">
        <f t="shared" si="543"/>
        <v>2135</v>
      </c>
      <c r="L5796" t="str">
        <f t="shared" si="544"/>
        <v>High Discount</v>
      </c>
      <c r="M5796" t="str">
        <f t="shared" si="545"/>
        <v>Zero Sales</v>
      </c>
      <c r="N5796" t="s">
        <v>10264</v>
      </c>
    </row>
    <row r="5797" spans="1:14" x14ac:dyDescent="0.35">
      <c r="A5797" t="s">
        <v>5815</v>
      </c>
      <c r="B5797" t="s">
        <v>7</v>
      </c>
      <c r="C5797">
        <v>117</v>
      </c>
      <c r="D5797">
        <v>12000</v>
      </c>
      <c r="E5797">
        <v>2000</v>
      </c>
      <c r="F5797" t="s">
        <v>46</v>
      </c>
      <c r="G5797" s="2">
        <v>85857</v>
      </c>
      <c r="H5797">
        <f t="shared" si="540"/>
        <v>1170000</v>
      </c>
      <c r="I5797">
        <f t="shared" si="541"/>
        <v>234000</v>
      </c>
      <c r="J5797" t="str">
        <f t="shared" si="542"/>
        <v>January</v>
      </c>
      <c r="K5797" t="str">
        <f t="shared" si="543"/>
        <v>2135</v>
      </c>
      <c r="L5797" t="str">
        <f t="shared" si="544"/>
        <v>High Discount</v>
      </c>
      <c r="M5797" t="str">
        <f t="shared" si="545"/>
        <v>Ok</v>
      </c>
      <c r="N5797" t="s">
        <v>10264</v>
      </c>
    </row>
    <row r="5798" spans="1:14" x14ac:dyDescent="0.35">
      <c r="A5798" t="s">
        <v>5816</v>
      </c>
      <c r="B5798" t="s">
        <v>43</v>
      </c>
      <c r="C5798">
        <v>594</v>
      </c>
      <c r="D5798">
        <v>4500</v>
      </c>
      <c r="E5798">
        <v>500</v>
      </c>
      <c r="F5798" t="s">
        <v>11</v>
      </c>
      <c r="G5798" s="2">
        <v>85864</v>
      </c>
      <c r="H5798">
        <f t="shared" si="540"/>
        <v>2376000</v>
      </c>
      <c r="I5798">
        <f t="shared" si="541"/>
        <v>297000</v>
      </c>
      <c r="J5798" t="str">
        <f t="shared" si="542"/>
        <v>January</v>
      </c>
      <c r="K5798" t="str">
        <f t="shared" si="543"/>
        <v>2135</v>
      </c>
      <c r="L5798" t="str">
        <f t="shared" si="544"/>
        <v>Normal</v>
      </c>
      <c r="M5798" t="str">
        <f t="shared" si="545"/>
        <v>Ok</v>
      </c>
      <c r="N5798" t="s">
        <v>10264</v>
      </c>
    </row>
    <row r="5799" spans="1:14" x14ac:dyDescent="0.35">
      <c r="A5799" t="s">
        <v>5817</v>
      </c>
      <c r="B5799" t="s">
        <v>39</v>
      </c>
      <c r="C5799">
        <v>335</v>
      </c>
      <c r="D5799">
        <v>800</v>
      </c>
      <c r="E5799">
        <v>2000</v>
      </c>
      <c r="F5799" t="s">
        <v>46</v>
      </c>
      <c r="G5799" s="2">
        <v>85871</v>
      </c>
      <c r="H5799">
        <f t="shared" si="540"/>
        <v>0</v>
      </c>
      <c r="I5799">
        <f t="shared" si="541"/>
        <v>670000</v>
      </c>
      <c r="J5799" t="str">
        <f t="shared" si="542"/>
        <v>February</v>
      </c>
      <c r="K5799" t="str">
        <f t="shared" si="543"/>
        <v>2135</v>
      </c>
      <c r="L5799" t="str">
        <f t="shared" si="544"/>
        <v>High Discount</v>
      </c>
      <c r="M5799" t="str">
        <f t="shared" si="545"/>
        <v>Zero Sales</v>
      </c>
      <c r="N5799" t="s">
        <v>10264</v>
      </c>
    </row>
    <row r="5800" spans="1:14" x14ac:dyDescent="0.35">
      <c r="A5800" t="s">
        <v>5818</v>
      </c>
      <c r="B5800" t="s">
        <v>13</v>
      </c>
      <c r="C5800">
        <v>54</v>
      </c>
      <c r="D5800">
        <v>6000</v>
      </c>
      <c r="E5800">
        <v>2000</v>
      </c>
      <c r="F5800" t="s">
        <v>46</v>
      </c>
      <c r="G5800" s="2">
        <v>85878</v>
      </c>
      <c r="H5800">
        <f t="shared" si="540"/>
        <v>216000</v>
      </c>
      <c r="I5800">
        <f t="shared" si="541"/>
        <v>108000</v>
      </c>
      <c r="J5800" t="str">
        <f t="shared" si="542"/>
        <v>February</v>
      </c>
      <c r="K5800" t="str">
        <f t="shared" si="543"/>
        <v>2135</v>
      </c>
      <c r="L5800" t="str">
        <f t="shared" si="544"/>
        <v>High Discount</v>
      </c>
      <c r="M5800" t="str">
        <f t="shared" si="545"/>
        <v>Ok</v>
      </c>
      <c r="N5800" t="s">
        <v>10264</v>
      </c>
    </row>
    <row r="5801" spans="1:14" x14ac:dyDescent="0.35">
      <c r="A5801" t="s">
        <v>5819</v>
      </c>
      <c r="B5801" t="s">
        <v>13</v>
      </c>
      <c r="C5801">
        <v>167</v>
      </c>
      <c r="D5801">
        <v>6000</v>
      </c>
      <c r="E5801">
        <v>5000</v>
      </c>
      <c r="F5801" t="s">
        <v>11</v>
      </c>
      <c r="G5801" s="2">
        <v>85885</v>
      </c>
      <c r="H5801">
        <f t="shared" si="540"/>
        <v>167000</v>
      </c>
      <c r="I5801">
        <f t="shared" si="541"/>
        <v>835000</v>
      </c>
      <c r="J5801" t="str">
        <f t="shared" si="542"/>
        <v>February</v>
      </c>
      <c r="K5801" t="str">
        <f t="shared" si="543"/>
        <v>2135</v>
      </c>
      <c r="L5801" t="str">
        <f t="shared" si="544"/>
        <v>High Discount</v>
      </c>
      <c r="M5801" t="str">
        <f t="shared" si="545"/>
        <v>Ok</v>
      </c>
      <c r="N5801" t="s">
        <v>10264</v>
      </c>
    </row>
    <row r="5802" spans="1:14" x14ac:dyDescent="0.35">
      <c r="A5802" t="s">
        <v>5820</v>
      </c>
      <c r="B5802" t="s">
        <v>30</v>
      </c>
      <c r="C5802">
        <v>279</v>
      </c>
      <c r="D5802">
        <v>1200</v>
      </c>
      <c r="E5802">
        <v>500</v>
      </c>
      <c r="F5802" t="s">
        <v>11</v>
      </c>
      <c r="G5802" s="2">
        <v>85892</v>
      </c>
      <c r="H5802">
        <f t="shared" si="540"/>
        <v>195300</v>
      </c>
      <c r="I5802">
        <f t="shared" si="541"/>
        <v>139500</v>
      </c>
      <c r="J5802" t="str">
        <f t="shared" si="542"/>
        <v>February</v>
      </c>
      <c r="K5802" t="str">
        <f t="shared" si="543"/>
        <v>2135</v>
      </c>
      <c r="L5802" t="str">
        <f t="shared" si="544"/>
        <v>High Discount</v>
      </c>
      <c r="M5802" t="str">
        <f t="shared" si="545"/>
        <v>Ok</v>
      </c>
      <c r="N5802" t="s">
        <v>10264</v>
      </c>
    </row>
    <row r="5803" spans="1:14" x14ac:dyDescent="0.35">
      <c r="A5803" t="s">
        <v>5821</v>
      </c>
      <c r="B5803" t="s">
        <v>10</v>
      </c>
      <c r="C5803">
        <v>209</v>
      </c>
      <c r="D5803">
        <v>4500</v>
      </c>
      <c r="E5803">
        <v>400</v>
      </c>
      <c r="F5803" t="s">
        <v>11</v>
      </c>
      <c r="G5803" s="2">
        <v>85899</v>
      </c>
      <c r="H5803">
        <f t="shared" si="540"/>
        <v>856900</v>
      </c>
      <c r="I5803">
        <f t="shared" si="541"/>
        <v>83600</v>
      </c>
      <c r="J5803" t="str">
        <f t="shared" si="542"/>
        <v>March</v>
      </c>
      <c r="K5803" t="str">
        <f t="shared" si="543"/>
        <v>2135</v>
      </c>
      <c r="L5803" t="str">
        <f t="shared" si="544"/>
        <v>High Discount</v>
      </c>
      <c r="M5803" t="str">
        <f t="shared" si="545"/>
        <v>Ok</v>
      </c>
      <c r="N5803" t="s">
        <v>10264</v>
      </c>
    </row>
    <row r="5804" spans="1:14" x14ac:dyDescent="0.35">
      <c r="A5804" t="s">
        <v>5822</v>
      </c>
      <c r="B5804" t="s">
        <v>21</v>
      </c>
      <c r="C5804">
        <v>343</v>
      </c>
      <c r="D5804">
        <v>18000</v>
      </c>
      <c r="E5804">
        <v>400</v>
      </c>
      <c r="F5804" t="s">
        <v>46</v>
      </c>
      <c r="G5804" s="2">
        <v>85906</v>
      </c>
      <c r="H5804">
        <f t="shared" si="540"/>
        <v>6036800</v>
      </c>
      <c r="I5804">
        <f t="shared" si="541"/>
        <v>137200</v>
      </c>
      <c r="J5804" t="str">
        <f t="shared" si="542"/>
        <v>March</v>
      </c>
      <c r="K5804" t="str">
        <f t="shared" si="543"/>
        <v>2135</v>
      </c>
      <c r="L5804" t="str">
        <f t="shared" si="544"/>
        <v>High Discount</v>
      </c>
      <c r="M5804" t="str">
        <f t="shared" si="545"/>
        <v>Ok</v>
      </c>
      <c r="N5804" t="s">
        <v>10264</v>
      </c>
    </row>
    <row r="5805" spans="1:14" x14ac:dyDescent="0.35">
      <c r="A5805" t="s">
        <v>5823</v>
      </c>
      <c r="B5805" t="s">
        <v>21</v>
      </c>
      <c r="C5805">
        <v>235</v>
      </c>
      <c r="D5805">
        <v>6000</v>
      </c>
      <c r="E5805">
        <v>100</v>
      </c>
      <c r="F5805" t="s">
        <v>8</v>
      </c>
      <c r="G5805" s="2">
        <v>85913</v>
      </c>
      <c r="H5805">
        <f t="shared" si="540"/>
        <v>1386500</v>
      </c>
      <c r="I5805">
        <f t="shared" si="541"/>
        <v>23500</v>
      </c>
      <c r="J5805" t="str">
        <f t="shared" si="542"/>
        <v>March</v>
      </c>
      <c r="K5805" t="str">
        <f t="shared" si="543"/>
        <v>2135</v>
      </c>
      <c r="L5805" t="str">
        <f t="shared" si="544"/>
        <v>Normal</v>
      </c>
      <c r="M5805" t="str">
        <f t="shared" si="545"/>
        <v>Ok</v>
      </c>
      <c r="N5805" t="s">
        <v>10264</v>
      </c>
    </row>
    <row r="5806" spans="1:14" x14ac:dyDescent="0.35">
      <c r="A5806" t="s">
        <v>5824</v>
      </c>
      <c r="B5806" t="s">
        <v>30</v>
      </c>
      <c r="C5806">
        <v>273</v>
      </c>
      <c r="D5806">
        <v>22000</v>
      </c>
      <c r="E5806">
        <v>500</v>
      </c>
      <c r="F5806" t="s">
        <v>16</v>
      </c>
      <c r="G5806" s="2">
        <v>85920</v>
      </c>
      <c r="H5806">
        <f t="shared" si="540"/>
        <v>5869500</v>
      </c>
      <c r="I5806">
        <f t="shared" si="541"/>
        <v>136500</v>
      </c>
      <c r="J5806" t="str">
        <f t="shared" si="542"/>
        <v>March</v>
      </c>
      <c r="K5806" t="str">
        <f t="shared" si="543"/>
        <v>2135</v>
      </c>
      <c r="L5806" t="str">
        <f t="shared" si="544"/>
        <v>High Discount</v>
      </c>
      <c r="M5806" t="str">
        <f t="shared" si="545"/>
        <v>Ok</v>
      </c>
      <c r="N5806" t="s">
        <v>10264</v>
      </c>
    </row>
    <row r="5807" spans="1:14" x14ac:dyDescent="0.35">
      <c r="A5807" t="s">
        <v>5825</v>
      </c>
      <c r="B5807" t="s">
        <v>13</v>
      </c>
      <c r="C5807">
        <v>201</v>
      </c>
      <c r="D5807">
        <v>15000</v>
      </c>
      <c r="E5807">
        <v>2000</v>
      </c>
      <c r="F5807" t="s">
        <v>8</v>
      </c>
      <c r="G5807" s="2">
        <v>85927</v>
      </c>
      <c r="H5807">
        <f t="shared" si="540"/>
        <v>2613000</v>
      </c>
      <c r="I5807">
        <f t="shared" si="541"/>
        <v>402000</v>
      </c>
      <c r="J5807" t="str">
        <f t="shared" si="542"/>
        <v>April</v>
      </c>
      <c r="K5807" t="str">
        <f t="shared" si="543"/>
        <v>2135</v>
      </c>
      <c r="L5807" t="str">
        <f t="shared" si="544"/>
        <v>High Discount</v>
      </c>
      <c r="M5807" t="str">
        <f t="shared" si="545"/>
        <v>Ok</v>
      </c>
      <c r="N5807" t="s">
        <v>10264</v>
      </c>
    </row>
    <row r="5808" spans="1:14" x14ac:dyDescent="0.35">
      <c r="A5808" t="s">
        <v>5826</v>
      </c>
      <c r="B5808" t="s">
        <v>7</v>
      </c>
      <c r="C5808">
        <v>189</v>
      </c>
      <c r="D5808">
        <v>4500</v>
      </c>
      <c r="E5808">
        <v>100</v>
      </c>
      <c r="F5808" t="s">
        <v>46</v>
      </c>
      <c r="G5808" s="2">
        <v>85934</v>
      </c>
      <c r="H5808">
        <f t="shared" si="540"/>
        <v>831600</v>
      </c>
      <c r="I5808">
        <f t="shared" si="541"/>
        <v>18900</v>
      </c>
      <c r="J5808" t="str">
        <f t="shared" si="542"/>
        <v>April</v>
      </c>
      <c r="K5808" t="str">
        <f t="shared" si="543"/>
        <v>2135</v>
      </c>
      <c r="L5808" t="str">
        <f t="shared" si="544"/>
        <v>Normal</v>
      </c>
      <c r="M5808" t="str">
        <f t="shared" si="545"/>
        <v>Ok</v>
      </c>
      <c r="N5808" t="s">
        <v>10264</v>
      </c>
    </row>
    <row r="5809" spans="1:14" x14ac:dyDescent="0.35">
      <c r="A5809" t="s">
        <v>5827</v>
      </c>
      <c r="B5809" t="s">
        <v>39</v>
      </c>
      <c r="C5809">
        <v>416</v>
      </c>
      <c r="D5809">
        <v>1200</v>
      </c>
      <c r="E5809">
        <v>3000</v>
      </c>
      <c r="F5809" t="s">
        <v>11</v>
      </c>
      <c r="G5809" s="2">
        <v>85941</v>
      </c>
      <c r="H5809">
        <f t="shared" si="540"/>
        <v>0</v>
      </c>
      <c r="I5809">
        <f t="shared" si="541"/>
        <v>1248000</v>
      </c>
      <c r="J5809" t="str">
        <f t="shared" si="542"/>
        <v>April</v>
      </c>
      <c r="K5809" t="str">
        <f t="shared" si="543"/>
        <v>2135</v>
      </c>
      <c r="L5809" t="str">
        <f t="shared" si="544"/>
        <v>High Discount</v>
      </c>
      <c r="M5809" t="str">
        <f t="shared" si="545"/>
        <v>Zero Sales</v>
      </c>
      <c r="N5809" t="s">
        <v>10264</v>
      </c>
    </row>
    <row r="5810" spans="1:14" x14ac:dyDescent="0.35">
      <c r="A5810" t="s">
        <v>5828</v>
      </c>
      <c r="B5810" t="s">
        <v>30</v>
      </c>
      <c r="C5810">
        <v>177</v>
      </c>
      <c r="D5810">
        <v>6000</v>
      </c>
      <c r="E5810">
        <v>2000</v>
      </c>
      <c r="F5810" t="s">
        <v>11</v>
      </c>
      <c r="G5810" s="2">
        <v>85948</v>
      </c>
      <c r="H5810">
        <f t="shared" si="540"/>
        <v>708000</v>
      </c>
      <c r="I5810">
        <f t="shared" si="541"/>
        <v>354000</v>
      </c>
      <c r="J5810" t="str">
        <f t="shared" si="542"/>
        <v>April</v>
      </c>
      <c r="K5810" t="str">
        <f t="shared" si="543"/>
        <v>2135</v>
      </c>
      <c r="L5810" t="str">
        <f t="shared" si="544"/>
        <v>High Discount</v>
      </c>
      <c r="M5810" t="str">
        <f t="shared" si="545"/>
        <v>Ok</v>
      </c>
      <c r="N5810" t="s">
        <v>10264</v>
      </c>
    </row>
    <row r="5811" spans="1:14" x14ac:dyDescent="0.35">
      <c r="A5811" t="s">
        <v>5829</v>
      </c>
      <c r="B5811" t="s">
        <v>7</v>
      </c>
      <c r="C5811">
        <v>400</v>
      </c>
      <c r="D5811">
        <v>12000</v>
      </c>
      <c r="E5811">
        <v>1500</v>
      </c>
      <c r="F5811" t="s">
        <v>16</v>
      </c>
      <c r="G5811" s="2">
        <v>85955</v>
      </c>
      <c r="H5811">
        <f t="shared" si="540"/>
        <v>4200000</v>
      </c>
      <c r="I5811">
        <f t="shared" si="541"/>
        <v>600000</v>
      </c>
      <c r="J5811" t="str">
        <f t="shared" si="542"/>
        <v>May</v>
      </c>
      <c r="K5811" t="str">
        <f t="shared" si="543"/>
        <v>2135</v>
      </c>
      <c r="L5811" t="str">
        <f t="shared" si="544"/>
        <v>High Discount</v>
      </c>
      <c r="M5811" t="str">
        <f t="shared" si="545"/>
        <v>Ok</v>
      </c>
      <c r="N5811" t="s">
        <v>10264</v>
      </c>
    </row>
    <row r="5812" spans="1:14" x14ac:dyDescent="0.35">
      <c r="A5812" t="s">
        <v>5830</v>
      </c>
      <c r="B5812" t="s">
        <v>7</v>
      </c>
      <c r="C5812">
        <v>196</v>
      </c>
      <c r="D5812">
        <v>45000</v>
      </c>
      <c r="E5812">
        <v>300</v>
      </c>
      <c r="F5812" t="s">
        <v>16</v>
      </c>
      <c r="G5812" s="2">
        <v>85962</v>
      </c>
      <c r="H5812">
        <f t="shared" si="540"/>
        <v>8761200</v>
      </c>
      <c r="I5812">
        <f t="shared" si="541"/>
        <v>58800</v>
      </c>
      <c r="J5812" t="str">
        <f t="shared" si="542"/>
        <v>May</v>
      </c>
      <c r="K5812" t="str">
        <f t="shared" si="543"/>
        <v>2135</v>
      </c>
      <c r="L5812" t="str">
        <f t="shared" si="544"/>
        <v>High Discount</v>
      </c>
      <c r="M5812" t="str">
        <f t="shared" si="545"/>
        <v>Ok</v>
      </c>
      <c r="N5812" t="s">
        <v>10264</v>
      </c>
    </row>
    <row r="5813" spans="1:14" x14ac:dyDescent="0.35">
      <c r="A5813" t="s">
        <v>5831</v>
      </c>
      <c r="B5813" t="s">
        <v>43</v>
      </c>
      <c r="C5813">
        <v>334</v>
      </c>
      <c r="D5813">
        <v>45000</v>
      </c>
      <c r="E5813">
        <v>1500</v>
      </c>
      <c r="F5813" t="s">
        <v>8</v>
      </c>
      <c r="G5813" s="2">
        <v>85969</v>
      </c>
      <c r="H5813">
        <f t="shared" si="540"/>
        <v>14529000</v>
      </c>
      <c r="I5813">
        <f t="shared" si="541"/>
        <v>501000</v>
      </c>
      <c r="J5813" t="str">
        <f t="shared" si="542"/>
        <v>May</v>
      </c>
      <c r="K5813" t="str">
        <f t="shared" si="543"/>
        <v>2135</v>
      </c>
      <c r="L5813" t="str">
        <f t="shared" si="544"/>
        <v>High Discount</v>
      </c>
      <c r="M5813" t="str">
        <f t="shared" si="545"/>
        <v>Ok</v>
      </c>
      <c r="N5813" t="s">
        <v>10264</v>
      </c>
    </row>
    <row r="5814" spans="1:14" x14ac:dyDescent="0.35">
      <c r="A5814" t="s">
        <v>5832</v>
      </c>
      <c r="B5814" t="s">
        <v>19</v>
      </c>
      <c r="C5814">
        <v>518</v>
      </c>
      <c r="D5814">
        <v>800</v>
      </c>
      <c r="E5814">
        <v>1000</v>
      </c>
      <c r="F5814" t="s">
        <v>8</v>
      </c>
      <c r="G5814" s="2">
        <v>85976</v>
      </c>
      <c r="H5814">
        <f t="shared" si="540"/>
        <v>0</v>
      </c>
      <c r="I5814">
        <f t="shared" si="541"/>
        <v>518000</v>
      </c>
      <c r="J5814" t="str">
        <f t="shared" si="542"/>
        <v>May</v>
      </c>
      <c r="K5814" t="str">
        <f t="shared" si="543"/>
        <v>2135</v>
      </c>
      <c r="L5814" t="str">
        <f t="shared" si="544"/>
        <v>High Discount</v>
      </c>
      <c r="M5814" t="str">
        <f t="shared" si="545"/>
        <v>Zero Sales</v>
      </c>
      <c r="N5814" t="s">
        <v>10264</v>
      </c>
    </row>
    <row r="5815" spans="1:14" x14ac:dyDescent="0.35">
      <c r="A5815" t="s">
        <v>5833</v>
      </c>
      <c r="B5815" t="s">
        <v>15</v>
      </c>
      <c r="C5815">
        <v>267</v>
      </c>
      <c r="D5815">
        <v>6000</v>
      </c>
      <c r="E5815">
        <v>500</v>
      </c>
      <c r="F5815" t="s">
        <v>16</v>
      </c>
      <c r="G5815" s="2">
        <v>85983</v>
      </c>
      <c r="H5815">
        <f t="shared" si="540"/>
        <v>1468500</v>
      </c>
      <c r="I5815">
        <f t="shared" si="541"/>
        <v>133500</v>
      </c>
      <c r="J5815" t="str">
        <f t="shared" si="542"/>
        <v>May</v>
      </c>
      <c r="K5815" t="str">
        <f t="shared" si="543"/>
        <v>2135</v>
      </c>
      <c r="L5815" t="str">
        <f t="shared" si="544"/>
        <v>High Discount</v>
      </c>
      <c r="M5815" t="str">
        <f t="shared" si="545"/>
        <v>Ok</v>
      </c>
      <c r="N5815" t="s">
        <v>10264</v>
      </c>
    </row>
    <row r="5816" spans="1:14" x14ac:dyDescent="0.35">
      <c r="A5816" t="s">
        <v>5834</v>
      </c>
      <c r="B5816" t="s">
        <v>39</v>
      </c>
      <c r="C5816">
        <v>485</v>
      </c>
      <c r="D5816">
        <v>5500</v>
      </c>
      <c r="E5816">
        <v>200</v>
      </c>
      <c r="F5816" t="s">
        <v>46</v>
      </c>
      <c r="G5816" s="2">
        <v>85990</v>
      </c>
      <c r="H5816">
        <f t="shared" si="540"/>
        <v>2570500</v>
      </c>
      <c r="I5816">
        <f t="shared" si="541"/>
        <v>97000</v>
      </c>
      <c r="J5816" t="str">
        <f t="shared" si="542"/>
        <v>June</v>
      </c>
      <c r="K5816" t="str">
        <f t="shared" si="543"/>
        <v>2135</v>
      </c>
      <c r="L5816" t="str">
        <f t="shared" si="544"/>
        <v>Normal</v>
      </c>
      <c r="M5816" t="str">
        <f t="shared" si="545"/>
        <v>Ok</v>
      </c>
      <c r="N5816" t="s">
        <v>10264</v>
      </c>
    </row>
    <row r="5817" spans="1:14" x14ac:dyDescent="0.35">
      <c r="A5817" t="s">
        <v>5835</v>
      </c>
      <c r="B5817" t="s">
        <v>33</v>
      </c>
      <c r="C5817">
        <v>194</v>
      </c>
      <c r="D5817">
        <v>18000</v>
      </c>
      <c r="E5817">
        <v>3000</v>
      </c>
      <c r="F5817" t="s">
        <v>8</v>
      </c>
      <c r="G5817" s="2">
        <v>85997</v>
      </c>
      <c r="H5817">
        <f t="shared" si="540"/>
        <v>2910000</v>
      </c>
      <c r="I5817">
        <f t="shared" si="541"/>
        <v>582000</v>
      </c>
      <c r="J5817" t="str">
        <f t="shared" si="542"/>
        <v>June</v>
      </c>
      <c r="K5817" t="str">
        <f t="shared" si="543"/>
        <v>2135</v>
      </c>
      <c r="L5817" t="str">
        <f t="shared" si="544"/>
        <v>High Discount</v>
      </c>
      <c r="M5817" t="str">
        <f t="shared" si="545"/>
        <v>Ok</v>
      </c>
      <c r="N5817" t="s">
        <v>10264</v>
      </c>
    </row>
    <row r="5818" spans="1:14" x14ac:dyDescent="0.35">
      <c r="A5818" t="s">
        <v>5836</v>
      </c>
      <c r="B5818" t="s">
        <v>10</v>
      </c>
      <c r="C5818">
        <v>326</v>
      </c>
      <c r="D5818">
        <v>12000</v>
      </c>
      <c r="E5818">
        <v>500</v>
      </c>
      <c r="F5818" t="s">
        <v>11</v>
      </c>
      <c r="G5818" s="2">
        <v>86004</v>
      </c>
      <c r="H5818">
        <f t="shared" si="540"/>
        <v>3749000</v>
      </c>
      <c r="I5818">
        <f t="shared" si="541"/>
        <v>163000</v>
      </c>
      <c r="J5818" t="str">
        <f t="shared" si="542"/>
        <v>June</v>
      </c>
      <c r="K5818" t="str">
        <f t="shared" si="543"/>
        <v>2135</v>
      </c>
      <c r="L5818" t="str">
        <f t="shared" si="544"/>
        <v>High Discount</v>
      </c>
      <c r="M5818" t="str">
        <f t="shared" si="545"/>
        <v>Ok</v>
      </c>
      <c r="N5818" t="s">
        <v>10264</v>
      </c>
    </row>
    <row r="5819" spans="1:14" x14ac:dyDescent="0.35">
      <c r="A5819" t="s">
        <v>5837</v>
      </c>
      <c r="B5819" t="s">
        <v>15</v>
      </c>
      <c r="C5819">
        <v>109</v>
      </c>
      <c r="D5819">
        <v>22000</v>
      </c>
      <c r="E5819">
        <v>200</v>
      </c>
      <c r="F5819" t="s">
        <v>11</v>
      </c>
      <c r="G5819" s="2">
        <v>86011</v>
      </c>
      <c r="H5819">
        <f t="shared" si="540"/>
        <v>2376200</v>
      </c>
      <c r="I5819">
        <f t="shared" si="541"/>
        <v>21800</v>
      </c>
      <c r="J5819" t="str">
        <f t="shared" si="542"/>
        <v>June</v>
      </c>
      <c r="K5819" t="str">
        <f t="shared" si="543"/>
        <v>2135</v>
      </c>
      <c r="L5819" t="str">
        <f t="shared" si="544"/>
        <v>High Discount</v>
      </c>
      <c r="M5819" t="str">
        <f t="shared" si="545"/>
        <v>Ok</v>
      </c>
      <c r="N5819" t="s">
        <v>10264</v>
      </c>
    </row>
    <row r="5820" spans="1:14" x14ac:dyDescent="0.35">
      <c r="A5820" t="s">
        <v>5838</v>
      </c>
      <c r="B5820" t="s">
        <v>43</v>
      </c>
      <c r="C5820">
        <v>424</v>
      </c>
      <c r="D5820">
        <v>4500</v>
      </c>
      <c r="E5820">
        <v>200</v>
      </c>
      <c r="F5820" t="s">
        <v>46</v>
      </c>
      <c r="G5820" s="2">
        <v>86018</v>
      </c>
      <c r="H5820">
        <f t="shared" si="540"/>
        <v>1823200</v>
      </c>
      <c r="I5820">
        <f t="shared" si="541"/>
        <v>84800</v>
      </c>
      <c r="J5820" t="str">
        <f t="shared" si="542"/>
        <v>July</v>
      </c>
      <c r="K5820" t="str">
        <f t="shared" si="543"/>
        <v>2135</v>
      </c>
      <c r="L5820" t="str">
        <f t="shared" si="544"/>
        <v>Normal</v>
      </c>
      <c r="M5820" t="str">
        <f t="shared" si="545"/>
        <v>Ok</v>
      </c>
      <c r="N5820" t="s">
        <v>10264</v>
      </c>
    </row>
    <row r="5821" spans="1:14" x14ac:dyDescent="0.35">
      <c r="A5821" t="s">
        <v>5839</v>
      </c>
      <c r="B5821" t="s">
        <v>39</v>
      </c>
      <c r="C5821">
        <v>453</v>
      </c>
      <c r="D5821">
        <v>22000</v>
      </c>
      <c r="E5821">
        <v>1000</v>
      </c>
      <c r="F5821" t="s">
        <v>16</v>
      </c>
      <c r="G5821" s="2">
        <v>86025</v>
      </c>
      <c r="H5821">
        <f t="shared" si="540"/>
        <v>9513000</v>
      </c>
      <c r="I5821">
        <f t="shared" si="541"/>
        <v>453000</v>
      </c>
      <c r="J5821" t="str">
        <f t="shared" si="542"/>
        <v>July</v>
      </c>
      <c r="K5821" t="str">
        <f t="shared" si="543"/>
        <v>2135</v>
      </c>
      <c r="L5821" t="str">
        <f t="shared" si="544"/>
        <v>High Discount</v>
      </c>
      <c r="M5821" t="str">
        <f t="shared" si="545"/>
        <v>Ok</v>
      </c>
      <c r="N5821" t="s">
        <v>10264</v>
      </c>
    </row>
    <row r="5822" spans="1:14" x14ac:dyDescent="0.35">
      <c r="A5822" t="s">
        <v>5840</v>
      </c>
      <c r="B5822" t="s">
        <v>21</v>
      </c>
      <c r="C5822">
        <v>163</v>
      </c>
      <c r="D5822">
        <v>6000</v>
      </c>
      <c r="E5822">
        <v>100</v>
      </c>
      <c r="F5822" t="s">
        <v>8</v>
      </c>
      <c r="G5822" s="2">
        <v>86032</v>
      </c>
      <c r="H5822">
        <f t="shared" si="540"/>
        <v>961700</v>
      </c>
      <c r="I5822">
        <f t="shared" si="541"/>
        <v>16300</v>
      </c>
      <c r="J5822" t="str">
        <f t="shared" si="542"/>
        <v>July</v>
      </c>
      <c r="K5822" t="str">
        <f t="shared" si="543"/>
        <v>2135</v>
      </c>
      <c r="L5822" t="str">
        <f t="shared" si="544"/>
        <v>Normal</v>
      </c>
      <c r="M5822" t="str">
        <f t="shared" si="545"/>
        <v>Ok</v>
      </c>
      <c r="N5822" t="s">
        <v>10264</v>
      </c>
    </row>
    <row r="5823" spans="1:14" x14ac:dyDescent="0.35">
      <c r="A5823" t="s">
        <v>5841</v>
      </c>
      <c r="B5823" t="s">
        <v>15</v>
      </c>
      <c r="C5823">
        <v>544</v>
      </c>
      <c r="D5823">
        <v>15000</v>
      </c>
      <c r="E5823">
        <v>2000</v>
      </c>
      <c r="F5823" t="s">
        <v>11</v>
      </c>
      <c r="G5823" s="2">
        <v>86039</v>
      </c>
      <c r="H5823">
        <f t="shared" si="540"/>
        <v>7072000</v>
      </c>
      <c r="I5823">
        <f t="shared" si="541"/>
        <v>1088000</v>
      </c>
      <c r="J5823" t="str">
        <f t="shared" si="542"/>
        <v>July</v>
      </c>
      <c r="K5823" t="str">
        <f t="shared" si="543"/>
        <v>2135</v>
      </c>
      <c r="L5823" t="str">
        <f t="shared" si="544"/>
        <v>High Discount</v>
      </c>
      <c r="M5823" t="str">
        <f t="shared" si="545"/>
        <v>Ok</v>
      </c>
      <c r="N5823" t="s">
        <v>10264</v>
      </c>
    </row>
    <row r="5824" spans="1:14" x14ac:dyDescent="0.35">
      <c r="A5824" t="s">
        <v>5842</v>
      </c>
      <c r="B5824" t="s">
        <v>21</v>
      </c>
      <c r="C5824">
        <v>385</v>
      </c>
      <c r="D5824">
        <v>45000</v>
      </c>
      <c r="E5824">
        <v>1000</v>
      </c>
      <c r="F5824" t="s">
        <v>16</v>
      </c>
      <c r="G5824" s="2">
        <v>86046</v>
      </c>
      <c r="H5824">
        <f t="shared" si="540"/>
        <v>16940000</v>
      </c>
      <c r="I5824">
        <f t="shared" si="541"/>
        <v>385000</v>
      </c>
      <c r="J5824" t="str">
        <f t="shared" si="542"/>
        <v>August</v>
      </c>
      <c r="K5824" t="str">
        <f t="shared" si="543"/>
        <v>2135</v>
      </c>
      <c r="L5824" t="str">
        <f t="shared" si="544"/>
        <v>High Discount</v>
      </c>
      <c r="M5824" t="str">
        <f t="shared" si="545"/>
        <v>Ok</v>
      </c>
      <c r="N5824" t="s">
        <v>10264</v>
      </c>
    </row>
    <row r="5825" spans="1:14" x14ac:dyDescent="0.35">
      <c r="A5825" t="s">
        <v>5843</v>
      </c>
      <c r="B5825" t="s">
        <v>10</v>
      </c>
      <c r="C5825">
        <v>334</v>
      </c>
      <c r="D5825">
        <v>6000</v>
      </c>
      <c r="E5825">
        <v>5000</v>
      </c>
      <c r="F5825" t="s">
        <v>8</v>
      </c>
      <c r="G5825" s="2">
        <v>86053</v>
      </c>
      <c r="H5825">
        <f t="shared" si="540"/>
        <v>334000</v>
      </c>
      <c r="I5825">
        <f t="shared" si="541"/>
        <v>1670000</v>
      </c>
      <c r="J5825" t="str">
        <f t="shared" si="542"/>
        <v>August</v>
      </c>
      <c r="K5825" t="str">
        <f t="shared" si="543"/>
        <v>2135</v>
      </c>
      <c r="L5825" t="str">
        <f t="shared" si="544"/>
        <v>High Discount</v>
      </c>
      <c r="M5825" t="str">
        <f t="shared" si="545"/>
        <v>Ok</v>
      </c>
      <c r="N5825" t="s">
        <v>10264</v>
      </c>
    </row>
    <row r="5826" spans="1:14" x14ac:dyDescent="0.35">
      <c r="A5826" t="s">
        <v>5844</v>
      </c>
      <c r="B5826" t="s">
        <v>21</v>
      </c>
      <c r="C5826">
        <v>178</v>
      </c>
      <c r="D5826">
        <v>4500</v>
      </c>
      <c r="E5826">
        <v>1500</v>
      </c>
      <c r="F5826" t="s">
        <v>46</v>
      </c>
      <c r="G5826" s="2">
        <v>86060</v>
      </c>
      <c r="H5826">
        <f t="shared" ref="H5826:H5889" si="546">MAX(0,(D5826-E5826)*C5826)</f>
        <v>534000</v>
      </c>
      <c r="I5826">
        <f t="shared" si="541"/>
        <v>267000</v>
      </c>
      <c r="J5826" t="str">
        <f t="shared" si="542"/>
        <v>August</v>
      </c>
      <c r="K5826" t="str">
        <f t="shared" si="543"/>
        <v>2135</v>
      </c>
      <c r="L5826" t="str">
        <f t="shared" si="544"/>
        <v>High Discount</v>
      </c>
      <c r="M5826" t="str">
        <f t="shared" si="545"/>
        <v>Ok</v>
      </c>
      <c r="N5826" t="s">
        <v>10264</v>
      </c>
    </row>
    <row r="5827" spans="1:14" x14ac:dyDescent="0.35">
      <c r="A5827" t="s">
        <v>5845</v>
      </c>
      <c r="B5827" t="s">
        <v>10</v>
      </c>
      <c r="C5827">
        <v>364</v>
      </c>
      <c r="D5827">
        <v>6000</v>
      </c>
      <c r="E5827">
        <v>1500</v>
      </c>
      <c r="F5827" t="s">
        <v>11</v>
      </c>
      <c r="G5827" s="2">
        <v>86067</v>
      </c>
      <c r="H5827">
        <f t="shared" si="546"/>
        <v>1638000</v>
      </c>
      <c r="I5827">
        <f t="shared" ref="I5827:I5890" si="547">E5827*C5827</f>
        <v>546000</v>
      </c>
      <c r="J5827" t="str">
        <f t="shared" ref="J5827:J5890" si="548">TEXT(G:G,"mmmm")</f>
        <v>August</v>
      </c>
      <c r="K5827" t="str">
        <f t="shared" ref="K5827:K5890" si="549">TEXT(G5827,"yyy")</f>
        <v>2135</v>
      </c>
      <c r="L5827" t="str">
        <f t="shared" ref="L5827:L5890" si="550">IF(E5827&gt;=C5827,"High Discount","Normal")</f>
        <v>High Discount</v>
      </c>
      <c r="M5827" t="str">
        <f t="shared" ref="M5827:M5890" si="551">IF(H5827=0,"Zero Sales","Ok")</f>
        <v>Ok</v>
      </c>
      <c r="N5827" t="s">
        <v>10264</v>
      </c>
    </row>
    <row r="5828" spans="1:14" x14ac:dyDescent="0.35">
      <c r="A5828" t="s">
        <v>5846</v>
      </c>
      <c r="B5828" t="s">
        <v>39</v>
      </c>
      <c r="C5828">
        <v>120</v>
      </c>
      <c r="D5828">
        <v>5500</v>
      </c>
      <c r="E5828">
        <v>100</v>
      </c>
      <c r="F5828" t="s">
        <v>46</v>
      </c>
      <c r="G5828" s="2">
        <v>86074</v>
      </c>
      <c r="H5828">
        <f t="shared" si="546"/>
        <v>648000</v>
      </c>
      <c r="I5828">
        <f t="shared" si="547"/>
        <v>12000</v>
      </c>
      <c r="J5828" t="str">
        <f t="shared" si="548"/>
        <v>August</v>
      </c>
      <c r="K5828" t="str">
        <f t="shared" si="549"/>
        <v>2135</v>
      </c>
      <c r="L5828" t="str">
        <f t="shared" si="550"/>
        <v>Normal</v>
      </c>
      <c r="M5828" t="str">
        <f t="shared" si="551"/>
        <v>Ok</v>
      </c>
      <c r="N5828" t="s">
        <v>10264</v>
      </c>
    </row>
    <row r="5829" spans="1:14" x14ac:dyDescent="0.35">
      <c r="A5829" t="s">
        <v>5847</v>
      </c>
      <c r="B5829" t="s">
        <v>13</v>
      </c>
      <c r="C5829">
        <v>394</v>
      </c>
      <c r="D5829">
        <v>5500</v>
      </c>
      <c r="E5829">
        <v>100</v>
      </c>
      <c r="F5829" t="s">
        <v>46</v>
      </c>
      <c r="G5829" s="2">
        <v>86081</v>
      </c>
      <c r="H5829">
        <f t="shared" si="546"/>
        <v>2127600</v>
      </c>
      <c r="I5829">
        <f t="shared" si="547"/>
        <v>39400</v>
      </c>
      <c r="J5829" t="str">
        <f t="shared" si="548"/>
        <v>September</v>
      </c>
      <c r="K5829" t="str">
        <f t="shared" si="549"/>
        <v>2135</v>
      </c>
      <c r="L5829" t="str">
        <f t="shared" si="550"/>
        <v>Normal</v>
      </c>
      <c r="M5829" t="str">
        <f t="shared" si="551"/>
        <v>Ok</v>
      </c>
      <c r="N5829" t="s">
        <v>10264</v>
      </c>
    </row>
    <row r="5830" spans="1:14" x14ac:dyDescent="0.35">
      <c r="A5830" t="s">
        <v>5848</v>
      </c>
      <c r="B5830" t="s">
        <v>10</v>
      </c>
      <c r="C5830">
        <v>147</v>
      </c>
      <c r="D5830">
        <v>45000</v>
      </c>
      <c r="E5830">
        <v>400</v>
      </c>
      <c r="F5830" t="s">
        <v>46</v>
      </c>
      <c r="G5830" s="2">
        <v>86088</v>
      </c>
      <c r="H5830">
        <f t="shared" si="546"/>
        <v>6556200</v>
      </c>
      <c r="I5830">
        <f t="shared" si="547"/>
        <v>58800</v>
      </c>
      <c r="J5830" t="str">
        <f t="shared" si="548"/>
        <v>September</v>
      </c>
      <c r="K5830" t="str">
        <f t="shared" si="549"/>
        <v>2135</v>
      </c>
      <c r="L5830" t="str">
        <f t="shared" si="550"/>
        <v>High Discount</v>
      </c>
      <c r="M5830" t="str">
        <f t="shared" si="551"/>
        <v>Ok</v>
      </c>
      <c r="N5830" t="s">
        <v>10264</v>
      </c>
    </row>
    <row r="5831" spans="1:14" x14ac:dyDescent="0.35">
      <c r="A5831" t="s">
        <v>5849</v>
      </c>
      <c r="B5831" t="s">
        <v>7</v>
      </c>
      <c r="C5831">
        <v>349</v>
      </c>
      <c r="D5831">
        <v>15000</v>
      </c>
      <c r="E5831">
        <v>500</v>
      </c>
      <c r="F5831" t="s">
        <v>8</v>
      </c>
      <c r="G5831" s="2">
        <v>86095</v>
      </c>
      <c r="H5831">
        <f t="shared" si="546"/>
        <v>5060500</v>
      </c>
      <c r="I5831">
        <f t="shared" si="547"/>
        <v>174500</v>
      </c>
      <c r="J5831" t="str">
        <f t="shared" si="548"/>
        <v>September</v>
      </c>
      <c r="K5831" t="str">
        <f t="shared" si="549"/>
        <v>2135</v>
      </c>
      <c r="L5831" t="str">
        <f t="shared" si="550"/>
        <v>High Discount</v>
      </c>
      <c r="M5831" t="str">
        <f t="shared" si="551"/>
        <v>Ok</v>
      </c>
      <c r="N5831" t="s">
        <v>10264</v>
      </c>
    </row>
    <row r="5832" spans="1:14" x14ac:dyDescent="0.35">
      <c r="A5832" t="s">
        <v>5850</v>
      </c>
      <c r="B5832" t="s">
        <v>33</v>
      </c>
      <c r="C5832">
        <v>225</v>
      </c>
      <c r="D5832">
        <v>4500</v>
      </c>
      <c r="E5832">
        <v>5000</v>
      </c>
      <c r="F5832" t="s">
        <v>46</v>
      </c>
      <c r="G5832" s="2">
        <v>86102</v>
      </c>
      <c r="H5832">
        <f t="shared" si="546"/>
        <v>0</v>
      </c>
      <c r="I5832">
        <f t="shared" si="547"/>
        <v>1125000</v>
      </c>
      <c r="J5832" t="str">
        <f t="shared" si="548"/>
        <v>September</v>
      </c>
      <c r="K5832" t="str">
        <f t="shared" si="549"/>
        <v>2135</v>
      </c>
      <c r="L5832" t="str">
        <f t="shared" si="550"/>
        <v>High Discount</v>
      </c>
      <c r="M5832" t="str">
        <f t="shared" si="551"/>
        <v>Zero Sales</v>
      </c>
      <c r="N5832" t="s">
        <v>10264</v>
      </c>
    </row>
    <row r="5833" spans="1:14" x14ac:dyDescent="0.35">
      <c r="A5833" t="s">
        <v>5851</v>
      </c>
      <c r="B5833" t="s">
        <v>33</v>
      </c>
      <c r="C5833">
        <v>124</v>
      </c>
      <c r="D5833">
        <v>1200</v>
      </c>
      <c r="E5833">
        <v>1000</v>
      </c>
      <c r="F5833" t="s">
        <v>8</v>
      </c>
      <c r="G5833" s="2">
        <v>86109</v>
      </c>
      <c r="H5833">
        <f t="shared" si="546"/>
        <v>24800</v>
      </c>
      <c r="I5833">
        <f t="shared" si="547"/>
        <v>124000</v>
      </c>
      <c r="J5833" t="str">
        <f t="shared" si="548"/>
        <v>October</v>
      </c>
      <c r="K5833" t="str">
        <f t="shared" si="549"/>
        <v>2135</v>
      </c>
      <c r="L5833" t="str">
        <f t="shared" si="550"/>
        <v>High Discount</v>
      </c>
      <c r="M5833" t="str">
        <f t="shared" si="551"/>
        <v>Ok</v>
      </c>
      <c r="N5833" t="s">
        <v>10264</v>
      </c>
    </row>
    <row r="5834" spans="1:14" x14ac:dyDescent="0.35">
      <c r="A5834" t="s">
        <v>5852</v>
      </c>
      <c r="B5834" t="s">
        <v>30</v>
      </c>
      <c r="C5834">
        <v>192</v>
      </c>
      <c r="D5834">
        <v>18000</v>
      </c>
      <c r="E5834">
        <v>1500</v>
      </c>
      <c r="F5834" t="s">
        <v>8</v>
      </c>
      <c r="G5834" s="2">
        <v>86116</v>
      </c>
      <c r="H5834">
        <f t="shared" si="546"/>
        <v>3168000</v>
      </c>
      <c r="I5834">
        <f t="shared" si="547"/>
        <v>288000</v>
      </c>
      <c r="J5834" t="str">
        <f t="shared" si="548"/>
        <v>October</v>
      </c>
      <c r="K5834" t="str">
        <f t="shared" si="549"/>
        <v>2135</v>
      </c>
      <c r="L5834" t="str">
        <f t="shared" si="550"/>
        <v>High Discount</v>
      </c>
      <c r="M5834" t="str">
        <f t="shared" si="551"/>
        <v>Ok</v>
      </c>
      <c r="N5834" t="s">
        <v>10264</v>
      </c>
    </row>
    <row r="5835" spans="1:14" x14ac:dyDescent="0.35">
      <c r="A5835" t="s">
        <v>5853</v>
      </c>
      <c r="B5835" t="s">
        <v>33</v>
      </c>
      <c r="C5835">
        <v>72</v>
      </c>
      <c r="D5835">
        <v>6000</v>
      </c>
      <c r="E5835">
        <v>100</v>
      </c>
      <c r="F5835" t="s">
        <v>46</v>
      </c>
      <c r="G5835" s="2">
        <v>86123</v>
      </c>
      <c r="H5835">
        <f t="shared" si="546"/>
        <v>424800</v>
      </c>
      <c r="I5835">
        <f t="shared" si="547"/>
        <v>7200</v>
      </c>
      <c r="J5835" t="str">
        <f t="shared" si="548"/>
        <v>October</v>
      </c>
      <c r="K5835" t="str">
        <f t="shared" si="549"/>
        <v>2135</v>
      </c>
      <c r="L5835" t="str">
        <f t="shared" si="550"/>
        <v>High Discount</v>
      </c>
      <c r="M5835" t="str">
        <f t="shared" si="551"/>
        <v>Ok</v>
      </c>
      <c r="N5835" t="s">
        <v>10264</v>
      </c>
    </row>
    <row r="5836" spans="1:14" x14ac:dyDescent="0.35">
      <c r="A5836" t="s">
        <v>5854</v>
      </c>
      <c r="B5836" t="s">
        <v>30</v>
      </c>
      <c r="C5836">
        <v>230</v>
      </c>
      <c r="D5836">
        <v>4500</v>
      </c>
      <c r="E5836">
        <v>400</v>
      </c>
      <c r="F5836" t="s">
        <v>46</v>
      </c>
      <c r="G5836" s="2">
        <v>86130</v>
      </c>
      <c r="H5836">
        <f t="shared" si="546"/>
        <v>943000</v>
      </c>
      <c r="I5836">
        <f t="shared" si="547"/>
        <v>92000</v>
      </c>
      <c r="J5836" t="str">
        <f t="shared" si="548"/>
        <v>October</v>
      </c>
      <c r="K5836" t="str">
        <f t="shared" si="549"/>
        <v>2135</v>
      </c>
      <c r="L5836" t="str">
        <f t="shared" si="550"/>
        <v>High Discount</v>
      </c>
      <c r="M5836" t="str">
        <f t="shared" si="551"/>
        <v>Ok</v>
      </c>
      <c r="N5836" t="s">
        <v>10264</v>
      </c>
    </row>
    <row r="5837" spans="1:14" x14ac:dyDescent="0.35">
      <c r="A5837" t="s">
        <v>5855</v>
      </c>
      <c r="B5837" t="s">
        <v>33</v>
      </c>
      <c r="C5837">
        <v>94</v>
      </c>
      <c r="D5837">
        <v>15000</v>
      </c>
      <c r="E5837">
        <v>300</v>
      </c>
      <c r="F5837" t="s">
        <v>16</v>
      </c>
      <c r="G5837" s="2">
        <v>86137</v>
      </c>
      <c r="H5837">
        <f t="shared" si="546"/>
        <v>1381800</v>
      </c>
      <c r="I5837">
        <f t="shared" si="547"/>
        <v>28200</v>
      </c>
      <c r="J5837" t="str">
        <f t="shared" si="548"/>
        <v>October</v>
      </c>
      <c r="K5837" t="str">
        <f t="shared" si="549"/>
        <v>2135</v>
      </c>
      <c r="L5837" t="str">
        <f t="shared" si="550"/>
        <v>High Discount</v>
      </c>
      <c r="M5837" t="str">
        <f t="shared" si="551"/>
        <v>Ok</v>
      </c>
      <c r="N5837" t="s">
        <v>10264</v>
      </c>
    </row>
    <row r="5838" spans="1:14" x14ac:dyDescent="0.35">
      <c r="A5838" t="s">
        <v>5856</v>
      </c>
      <c r="B5838" t="s">
        <v>10</v>
      </c>
      <c r="C5838">
        <v>518</v>
      </c>
      <c r="D5838">
        <v>1200</v>
      </c>
      <c r="E5838">
        <v>2000</v>
      </c>
      <c r="F5838" t="s">
        <v>11</v>
      </c>
      <c r="G5838" s="2">
        <v>86144</v>
      </c>
      <c r="H5838">
        <f t="shared" si="546"/>
        <v>0</v>
      </c>
      <c r="I5838">
        <f t="shared" si="547"/>
        <v>1036000</v>
      </c>
      <c r="J5838" t="str">
        <f t="shared" si="548"/>
        <v>November</v>
      </c>
      <c r="K5838" t="str">
        <f t="shared" si="549"/>
        <v>2135</v>
      </c>
      <c r="L5838" t="str">
        <f t="shared" si="550"/>
        <v>High Discount</v>
      </c>
      <c r="M5838" t="str">
        <f t="shared" si="551"/>
        <v>Zero Sales</v>
      </c>
      <c r="N5838" t="s">
        <v>10264</v>
      </c>
    </row>
    <row r="5839" spans="1:14" x14ac:dyDescent="0.35">
      <c r="A5839" t="s">
        <v>5857</v>
      </c>
      <c r="B5839" t="s">
        <v>7</v>
      </c>
      <c r="C5839">
        <v>141</v>
      </c>
      <c r="D5839">
        <v>6000</v>
      </c>
      <c r="E5839">
        <v>500</v>
      </c>
      <c r="F5839" t="s">
        <v>16</v>
      </c>
      <c r="G5839" s="2">
        <v>86151</v>
      </c>
      <c r="H5839">
        <f t="shared" si="546"/>
        <v>775500</v>
      </c>
      <c r="I5839">
        <f t="shared" si="547"/>
        <v>70500</v>
      </c>
      <c r="J5839" t="str">
        <f t="shared" si="548"/>
        <v>November</v>
      </c>
      <c r="K5839" t="str">
        <f t="shared" si="549"/>
        <v>2135</v>
      </c>
      <c r="L5839" t="str">
        <f t="shared" si="550"/>
        <v>High Discount</v>
      </c>
      <c r="M5839" t="str">
        <f t="shared" si="551"/>
        <v>Ok</v>
      </c>
      <c r="N5839" t="s">
        <v>10264</v>
      </c>
    </row>
    <row r="5840" spans="1:14" x14ac:dyDescent="0.35">
      <c r="A5840" t="s">
        <v>5858</v>
      </c>
      <c r="B5840" t="s">
        <v>13</v>
      </c>
      <c r="C5840">
        <v>318</v>
      </c>
      <c r="D5840">
        <v>800</v>
      </c>
      <c r="E5840">
        <v>2000</v>
      </c>
      <c r="F5840" t="s">
        <v>11</v>
      </c>
      <c r="G5840" s="2">
        <v>86158</v>
      </c>
      <c r="H5840">
        <f t="shared" si="546"/>
        <v>0</v>
      </c>
      <c r="I5840">
        <f t="shared" si="547"/>
        <v>636000</v>
      </c>
      <c r="J5840" t="str">
        <f t="shared" si="548"/>
        <v>November</v>
      </c>
      <c r="K5840" t="str">
        <f t="shared" si="549"/>
        <v>2135</v>
      </c>
      <c r="L5840" t="str">
        <f t="shared" si="550"/>
        <v>High Discount</v>
      </c>
      <c r="M5840" t="str">
        <f t="shared" si="551"/>
        <v>Zero Sales</v>
      </c>
      <c r="N5840" t="s">
        <v>10264</v>
      </c>
    </row>
    <row r="5841" spans="1:14" x14ac:dyDescent="0.35">
      <c r="A5841" t="s">
        <v>5859</v>
      </c>
      <c r="B5841" t="s">
        <v>21</v>
      </c>
      <c r="C5841">
        <v>83</v>
      </c>
      <c r="D5841">
        <v>12000</v>
      </c>
      <c r="E5841">
        <v>100</v>
      </c>
      <c r="F5841" t="s">
        <v>11</v>
      </c>
      <c r="G5841" s="2">
        <v>86165</v>
      </c>
      <c r="H5841">
        <f t="shared" si="546"/>
        <v>987700</v>
      </c>
      <c r="I5841">
        <f t="shared" si="547"/>
        <v>8300</v>
      </c>
      <c r="J5841" t="str">
        <f t="shared" si="548"/>
        <v>November</v>
      </c>
      <c r="K5841" t="str">
        <f t="shared" si="549"/>
        <v>2135</v>
      </c>
      <c r="L5841" t="str">
        <f t="shared" si="550"/>
        <v>High Discount</v>
      </c>
      <c r="M5841" t="str">
        <f t="shared" si="551"/>
        <v>Ok</v>
      </c>
      <c r="N5841" t="s">
        <v>10264</v>
      </c>
    </row>
    <row r="5842" spans="1:14" x14ac:dyDescent="0.35">
      <c r="A5842" t="s">
        <v>5860</v>
      </c>
      <c r="B5842" t="s">
        <v>43</v>
      </c>
      <c r="C5842">
        <v>413</v>
      </c>
      <c r="D5842">
        <v>45000</v>
      </c>
      <c r="E5842">
        <v>3000</v>
      </c>
      <c r="F5842" t="s">
        <v>16</v>
      </c>
      <c r="G5842" s="2">
        <v>86172</v>
      </c>
      <c r="H5842">
        <f t="shared" si="546"/>
        <v>17346000</v>
      </c>
      <c r="I5842">
        <f t="shared" si="547"/>
        <v>1239000</v>
      </c>
      <c r="J5842" t="str">
        <f t="shared" si="548"/>
        <v>December</v>
      </c>
      <c r="K5842" t="str">
        <f t="shared" si="549"/>
        <v>2135</v>
      </c>
      <c r="L5842" t="str">
        <f t="shared" si="550"/>
        <v>High Discount</v>
      </c>
      <c r="M5842" t="str">
        <f t="shared" si="551"/>
        <v>Ok</v>
      </c>
      <c r="N5842" t="s">
        <v>10264</v>
      </c>
    </row>
    <row r="5843" spans="1:14" x14ac:dyDescent="0.35">
      <c r="A5843" t="s">
        <v>5861</v>
      </c>
      <c r="B5843" t="s">
        <v>33</v>
      </c>
      <c r="C5843">
        <v>182</v>
      </c>
      <c r="D5843">
        <v>800</v>
      </c>
      <c r="E5843">
        <v>300</v>
      </c>
      <c r="F5843" t="s">
        <v>16</v>
      </c>
      <c r="G5843" s="2">
        <v>86179</v>
      </c>
      <c r="H5843">
        <f t="shared" si="546"/>
        <v>91000</v>
      </c>
      <c r="I5843">
        <f t="shared" si="547"/>
        <v>54600</v>
      </c>
      <c r="J5843" t="str">
        <f t="shared" si="548"/>
        <v>December</v>
      </c>
      <c r="K5843" t="str">
        <f t="shared" si="549"/>
        <v>2135</v>
      </c>
      <c r="L5843" t="str">
        <f t="shared" si="550"/>
        <v>High Discount</v>
      </c>
      <c r="M5843" t="str">
        <f t="shared" si="551"/>
        <v>Ok</v>
      </c>
      <c r="N5843" t="s">
        <v>10264</v>
      </c>
    </row>
    <row r="5844" spans="1:14" x14ac:dyDescent="0.35">
      <c r="A5844" t="s">
        <v>5862</v>
      </c>
      <c r="B5844" t="s">
        <v>13</v>
      </c>
      <c r="C5844">
        <v>431</v>
      </c>
      <c r="D5844">
        <v>6000</v>
      </c>
      <c r="E5844">
        <v>3000</v>
      </c>
      <c r="F5844" t="s">
        <v>11</v>
      </c>
      <c r="G5844" s="2">
        <v>86186</v>
      </c>
      <c r="H5844">
        <f t="shared" si="546"/>
        <v>1293000</v>
      </c>
      <c r="I5844">
        <f t="shared" si="547"/>
        <v>1293000</v>
      </c>
      <c r="J5844" t="str">
        <f t="shared" si="548"/>
        <v>December</v>
      </c>
      <c r="K5844" t="str">
        <f t="shared" si="549"/>
        <v>2135</v>
      </c>
      <c r="L5844" t="str">
        <f t="shared" si="550"/>
        <v>High Discount</v>
      </c>
      <c r="M5844" t="str">
        <f t="shared" si="551"/>
        <v>Ok</v>
      </c>
      <c r="N5844" t="s">
        <v>10264</v>
      </c>
    </row>
    <row r="5845" spans="1:14" x14ac:dyDescent="0.35">
      <c r="A5845" t="s">
        <v>5863</v>
      </c>
      <c r="B5845" t="s">
        <v>13</v>
      </c>
      <c r="C5845">
        <v>326</v>
      </c>
      <c r="D5845">
        <v>22000</v>
      </c>
      <c r="E5845">
        <v>200</v>
      </c>
      <c r="F5845" t="s">
        <v>11</v>
      </c>
      <c r="G5845" s="2">
        <v>86193</v>
      </c>
      <c r="H5845">
        <f t="shared" si="546"/>
        <v>7106800</v>
      </c>
      <c r="I5845">
        <f t="shared" si="547"/>
        <v>65200</v>
      </c>
      <c r="J5845" t="str">
        <f t="shared" si="548"/>
        <v>December</v>
      </c>
      <c r="K5845" t="str">
        <f t="shared" si="549"/>
        <v>2135</v>
      </c>
      <c r="L5845" t="str">
        <f t="shared" si="550"/>
        <v>Normal</v>
      </c>
      <c r="M5845" t="str">
        <f t="shared" si="551"/>
        <v>Ok</v>
      </c>
      <c r="N5845" t="s">
        <v>10264</v>
      </c>
    </row>
    <row r="5846" spans="1:14" x14ac:dyDescent="0.35">
      <c r="A5846" t="s">
        <v>5864</v>
      </c>
      <c r="B5846" t="s">
        <v>10</v>
      </c>
      <c r="C5846">
        <v>205</v>
      </c>
      <c r="D5846">
        <v>15000</v>
      </c>
      <c r="E5846">
        <v>100</v>
      </c>
      <c r="F5846" t="s">
        <v>11</v>
      </c>
      <c r="G5846" s="2">
        <v>86200</v>
      </c>
      <c r="H5846">
        <f t="shared" si="546"/>
        <v>3054500</v>
      </c>
      <c r="I5846">
        <f t="shared" si="547"/>
        <v>20500</v>
      </c>
      <c r="J5846" t="str">
        <f t="shared" si="548"/>
        <v>January</v>
      </c>
      <c r="K5846" t="str">
        <f t="shared" si="549"/>
        <v>2136</v>
      </c>
      <c r="L5846" t="str">
        <f t="shared" si="550"/>
        <v>Normal</v>
      </c>
      <c r="M5846" t="str">
        <f t="shared" si="551"/>
        <v>Ok</v>
      </c>
      <c r="N5846" t="s">
        <v>10264</v>
      </c>
    </row>
    <row r="5847" spans="1:14" x14ac:dyDescent="0.35">
      <c r="A5847" t="s">
        <v>5865</v>
      </c>
      <c r="B5847" t="s">
        <v>39</v>
      </c>
      <c r="C5847">
        <v>436</v>
      </c>
      <c r="D5847">
        <v>15000</v>
      </c>
      <c r="E5847">
        <v>1500</v>
      </c>
      <c r="F5847" t="s">
        <v>8</v>
      </c>
      <c r="G5847" s="2">
        <v>86207</v>
      </c>
      <c r="H5847">
        <f t="shared" si="546"/>
        <v>5886000</v>
      </c>
      <c r="I5847">
        <f t="shared" si="547"/>
        <v>654000</v>
      </c>
      <c r="J5847" t="str">
        <f t="shared" si="548"/>
        <v>January</v>
      </c>
      <c r="K5847" t="str">
        <f t="shared" si="549"/>
        <v>2136</v>
      </c>
      <c r="L5847" t="str">
        <f t="shared" si="550"/>
        <v>High Discount</v>
      </c>
      <c r="M5847" t="str">
        <f t="shared" si="551"/>
        <v>Ok</v>
      </c>
      <c r="N5847" t="s">
        <v>10264</v>
      </c>
    </row>
    <row r="5848" spans="1:14" x14ac:dyDescent="0.35">
      <c r="A5848" t="s">
        <v>5866</v>
      </c>
      <c r="B5848" t="s">
        <v>39</v>
      </c>
      <c r="C5848">
        <v>584</v>
      </c>
      <c r="D5848">
        <v>4500</v>
      </c>
      <c r="E5848">
        <v>1000</v>
      </c>
      <c r="F5848" t="s">
        <v>11</v>
      </c>
      <c r="G5848" s="2">
        <v>86214</v>
      </c>
      <c r="H5848">
        <f t="shared" si="546"/>
        <v>2044000</v>
      </c>
      <c r="I5848">
        <f t="shared" si="547"/>
        <v>584000</v>
      </c>
      <c r="J5848" t="str">
        <f t="shared" si="548"/>
        <v>January</v>
      </c>
      <c r="K5848" t="str">
        <f t="shared" si="549"/>
        <v>2136</v>
      </c>
      <c r="L5848" t="str">
        <f t="shared" si="550"/>
        <v>High Discount</v>
      </c>
      <c r="M5848" t="str">
        <f t="shared" si="551"/>
        <v>Ok</v>
      </c>
      <c r="N5848" t="s">
        <v>10264</v>
      </c>
    </row>
    <row r="5849" spans="1:14" x14ac:dyDescent="0.35">
      <c r="A5849" t="s">
        <v>5867</v>
      </c>
      <c r="B5849" t="s">
        <v>33</v>
      </c>
      <c r="C5849">
        <v>249</v>
      </c>
      <c r="D5849">
        <v>45000</v>
      </c>
      <c r="E5849">
        <v>1000</v>
      </c>
      <c r="F5849" t="s">
        <v>46</v>
      </c>
      <c r="G5849" s="2">
        <v>86221</v>
      </c>
      <c r="H5849">
        <f t="shared" si="546"/>
        <v>10956000</v>
      </c>
      <c r="I5849">
        <f t="shared" si="547"/>
        <v>249000</v>
      </c>
      <c r="J5849" t="str">
        <f t="shared" si="548"/>
        <v>January</v>
      </c>
      <c r="K5849" t="str">
        <f t="shared" si="549"/>
        <v>2136</v>
      </c>
      <c r="L5849" t="str">
        <f t="shared" si="550"/>
        <v>High Discount</v>
      </c>
      <c r="M5849" t="str">
        <f t="shared" si="551"/>
        <v>Ok</v>
      </c>
      <c r="N5849" t="s">
        <v>10264</v>
      </c>
    </row>
    <row r="5850" spans="1:14" x14ac:dyDescent="0.35">
      <c r="A5850" t="s">
        <v>5868</v>
      </c>
      <c r="B5850" t="s">
        <v>43</v>
      </c>
      <c r="C5850">
        <v>324</v>
      </c>
      <c r="D5850">
        <v>1200</v>
      </c>
      <c r="E5850">
        <v>1000</v>
      </c>
      <c r="F5850" t="s">
        <v>46</v>
      </c>
      <c r="G5850" s="2">
        <v>86228</v>
      </c>
      <c r="H5850">
        <f t="shared" si="546"/>
        <v>64800</v>
      </c>
      <c r="I5850">
        <f t="shared" si="547"/>
        <v>324000</v>
      </c>
      <c r="J5850" t="str">
        <f t="shared" si="548"/>
        <v>January</v>
      </c>
      <c r="K5850" t="str">
        <f t="shared" si="549"/>
        <v>2136</v>
      </c>
      <c r="L5850" t="str">
        <f t="shared" si="550"/>
        <v>High Discount</v>
      </c>
      <c r="M5850" t="str">
        <f t="shared" si="551"/>
        <v>Ok</v>
      </c>
      <c r="N5850" t="s">
        <v>10264</v>
      </c>
    </row>
    <row r="5851" spans="1:14" x14ac:dyDescent="0.35">
      <c r="A5851" t="s">
        <v>5869</v>
      </c>
      <c r="B5851" t="s">
        <v>33</v>
      </c>
      <c r="C5851">
        <v>550</v>
      </c>
      <c r="D5851">
        <v>6000</v>
      </c>
      <c r="E5851">
        <v>1000</v>
      </c>
      <c r="F5851" t="s">
        <v>46</v>
      </c>
      <c r="G5851" s="2">
        <v>86235</v>
      </c>
      <c r="H5851">
        <f t="shared" si="546"/>
        <v>2750000</v>
      </c>
      <c r="I5851">
        <f t="shared" si="547"/>
        <v>550000</v>
      </c>
      <c r="J5851" t="str">
        <f t="shared" si="548"/>
        <v>February</v>
      </c>
      <c r="K5851" t="str">
        <f t="shared" si="549"/>
        <v>2136</v>
      </c>
      <c r="L5851" t="str">
        <f t="shared" si="550"/>
        <v>High Discount</v>
      </c>
      <c r="M5851" t="str">
        <f t="shared" si="551"/>
        <v>Ok</v>
      </c>
      <c r="N5851" t="s">
        <v>10264</v>
      </c>
    </row>
    <row r="5852" spans="1:14" x14ac:dyDescent="0.35">
      <c r="A5852" t="s">
        <v>5870</v>
      </c>
      <c r="B5852" t="s">
        <v>33</v>
      </c>
      <c r="C5852">
        <v>508</v>
      </c>
      <c r="D5852">
        <v>22000</v>
      </c>
      <c r="E5852">
        <v>400</v>
      </c>
      <c r="F5852" t="s">
        <v>16</v>
      </c>
      <c r="G5852" s="2">
        <v>86242</v>
      </c>
      <c r="H5852">
        <f t="shared" si="546"/>
        <v>10972800</v>
      </c>
      <c r="I5852">
        <f t="shared" si="547"/>
        <v>203200</v>
      </c>
      <c r="J5852" t="str">
        <f t="shared" si="548"/>
        <v>February</v>
      </c>
      <c r="K5852" t="str">
        <f t="shared" si="549"/>
        <v>2136</v>
      </c>
      <c r="L5852" t="str">
        <f t="shared" si="550"/>
        <v>Normal</v>
      </c>
      <c r="M5852" t="str">
        <f t="shared" si="551"/>
        <v>Ok</v>
      </c>
      <c r="N5852" t="s">
        <v>10264</v>
      </c>
    </row>
    <row r="5853" spans="1:14" x14ac:dyDescent="0.35">
      <c r="A5853" t="s">
        <v>5871</v>
      </c>
      <c r="B5853" t="s">
        <v>30</v>
      </c>
      <c r="C5853">
        <v>99</v>
      </c>
      <c r="D5853">
        <v>1200</v>
      </c>
      <c r="E5853">
        <v>400</v>
      </c>
      <c r="F5853" t="s">
        <v>16</v>
      </c>
      <c r="G5853" s="2">
        <v>86249</v>
      </c>
      <c r="H5853">
        <f t="shared" si="546"/>
        <v>79200</v>
      </c>
      <c r="I5853">
        <f t="shared" si="547"/>
        <v>39600</v>
      </c>
      <c r="J5853" t="str">
        <f t="shared" si="548"/>
        <v>February</v>
      </c>
      <c r="K5853" t="str">
        <f t="shared" si="549"/>
        <v>2136</v>
      </c>
      <c r="L5853" t="str">
        <f t="shared" si="550"/>
        <v>High Discount</v>
      </c>
      <c r="M5853" t="str">
        <f t="shared" si="551"/>
        <v>Ok</v>
      </c>
      <c r="N5853" t="s">
        <v>10264</v>
      </c>
    </row>
    <row r="5854" spans="1:14" x14ac:dyDescent="0.35">
      <c r="A5854" t="s">
        <v>5872</v>
      </c>
      <c r="B5854" t="s">
        <v>7</v>
      </c>
      <c r="C5854">
        <v>581</v>
      </c>
      <c r="D5854">
        <v>45000</v>
      </c>
      <c r="E5854">
        <v>300</v>
      </c>
      <c r="F5854" t="s">
        <v>16</v>
      </c>
      <c r="G5854" s="2">
        <v>86256</v>
      </c>
      <c r="H5854">
        <f t="shared" si="546"/>
        <v>25970700</v>
      </c>
      <c r="I5854">
        <f t="shared" si="547"/>
        <v>174300</v>
      </c>
      <c r="J5854" t="str">
        <f t="shared" si="548"/>
        <v>February</v>
      </c>
      <c r="K5854" t="str">
        <f t="shared" si="549"/>
        <v>2136</v>
      </c>
      <c r="L5854" t="str">
        <f t="shared" si="550"/>
        <v>Normal</v>
      </c>
      <c r="M5854" t="str">
        <f t="shared" si="551"/>
        <v>Ok</v>
      </c>
      <c r="N5854" t="s">
        <v>10264</v>
      </c>
    </row>
    <row r="5855" spans="1:14" x14ac:dyDescent="0.35">
      <c r="A5855" t="s">
        <v>5873</v>
      </c>
      <c r="B5855" t="s">
        <v>7</v>
      </c>
      <c r="C5855">
        <v>141</v>
      </c>
      <c r="D5855">
        <v>4500</v>
      </c>
      <c r="E5855">
        <v>3000</v>
      </c>
      <c r="F5855" t="s">
        <v>11</v>
      </c>
      <c r="G5855" s="2">
        <v>86263</v>
      </c>
      <c r="H5855">
        <f t="shared" si="546"/>
        <v>211500</v>
      </c>
      <c r="I5855">
        <f t="shared" si="547"/>
        <v>423000</v>
      </c>
      <c r="J5855" t="str">
        <f t="shared" si="548"/>
        <v>March</v>
      </c>
      <c r="K5855" t="str">
        <f t="shared" si="549"/>
        <v>2136</v>
      </c>
      <c r="L5855" t="str">
        <f t="shared" si="550"/>
        <v>High Discount</v>
      </c>
      <c r="M5855" t="str">
        <f t="shared" si="551"/>
        <v>Ok</v>
      </c>
      <c r="N5855" t="s">
        <v>10264</v>
      </c>
    </row>
    <row r="5856" spans="1:14" x14ac:dyDescent="0.35">
      <c r="A5856" t="s">
        <v>5874</v>
      </c>
      <c r="B5856" t="s">
        <v>43</v>
      </c>
      <c r="C5856">
        <v>505</v>
      </c>
      <c r="D5856">
        <v>12000</v>
      </c>
      <c r="E5856">
        <v>200</v>
      </c>
      <c r="F5856" t="s">
        <v>46</v>
      </c>
      <c r="G5856" s="2">
        <v>86270</v>
      </c>
      <c r="H5856">
        <f t="shared" si="546"/>
        <v>5959000</v>
      </c>
      <c r="I5856">
        <f t="shared" si="547"/>
        <v>101000</v>
      </c>
      <c r="J5856" t="str">
        <f t="shared" si="548"/>
        <v>March</v>
      </c>
      <c r="K5856" t="str">
        <f t="shared" si="549"/>
        <v>2136</v>
      </c>
      <c r="L5856" t="str">
        <f t="shared" si="550"/>
        <v>Normal</v>
      </c>
      <c r="M5856" t="str">
        <f t="shared" si="551"/>
        <v>Ok</v>
      </c>
      <c r="N5856" t="s">
        <v>10264</v>
      </c>
    </row>
    <row r="5857" spans="1:14" x14ac:dyDescent="0.35">
      <c r="A5857" t="s">
        <v>5875</v>
      </c>
      <c r="B5857" t="s">
        <v>30</v>
      </c>
      <c r="C5857">
        <v>388</v>
      </c>
      <c r="D5857">
        <v>1200</v>
      </c>
      <c r="E5857">
        <v>400</v>
      </c>
      <c r="F5857" t="s">
        <v>11</v>
      </c>
      <c r="G5857" s="2">
        <v>86277</v>
      </c>
      <c r="H5857">
        <f t="shared" si="546"/>
        <v>310400</v>
      </c>
      <c r="I5857">
        <f t="shared" si="547"/>
        <v>155200</v>
      </c>
      <c r="J5857" t="str">
        <f t="shared" si="548"/>
        <v>March</v>
      </c>
      <c r="K5857" t="str">
        <f t="shared" si="549"/>
        <v>2136</v>
      </c>
      <c r="L5857" t="str">
        <f t="shared" si="550"/>
        <v>High Discount</v>
      </c>
      <c r="M5857" t="str">
        <f t="shared" si="551"/>
        <v>Ok</v>
      </c>
      <c r="N5857" t="s">
        <v>10264</v>
      </c>
    </row>
    <row r="5858" spans="1:14" x14ac:dyDescent="0.35">
      <c r="A5858" t="s">
        <v>5876</v>
      </c>
      <c r="B5858" t="s">
        <v>13</v>
      </c>
      <c r="C5858">
        <v>102</v>
      </c>
      <c r="D5858">
        <v>22000</v>
      </c>
      <c r="E5858">
        <v>300</v>
      </c>
      <c r="F5858" t="s">
        <v>8</v>
      </c>
      <c r="G5858" s="2">
        <v>86284</v>
      </c>
      <c r="H5858">
        <f t="shared" si="546"/>
        <v>2213400</v>
      </c>
      <c r="I5858">
        <f t="shared" si="547"/>
        <v>30600</v>
      </c>
      <c r="J5858" t="str">
        <f t="shared" si="548"/>
        <v>March</v>
      </c>
      <c r="K5858" t="str">
        <f t="shared" si="549"/>
        <v>2136</v>
      </c>
      <c r="L5858" t="str">
        <f t="shared" si="550"/>
        <v>High Discount</v>
      </c>
      <c r="M5858" t="str">
        <f t="shared" si="551"/>
        <v>Ok</v>
      </c>
      <c r="N5858" t="s">
        <v>10264</v>
      </c>
    </row>
    <row r="5859" spans="1:14" x14ac:dyDescent="0.35">
      <c r="A5859" t="s">
        <v>5877</v>
      </c>
      <c r="B5859" t="s">
        <v>30</v>
      </c>
      <c r="C5859">
        <v>545</v>
      </c>
      <c r="D5859">
        <v>18000</v>
      </c>
      <c r="E5859">
        <v>3000</v>
      </c>
      <c r="F5859" t="s">
        <v>8</v>
      </c>
      <c r="G5859" s="2">
        <v>86291</v>
      </c>
      <c r="H5859">
        <f t="shared" si="546"/>
        <v>8175000</v>
      </c>
      <c r="I5859">
        <f t="shared" si="547"/>
        <v>1635000</v>
      </c>
      <c r="J5859" t="str">
        <f t="shared" si="548"/>
        <v>April</v>
      </c>
      <c r="K5859" t="str">
        <f t="shared" si="549"/>
        <v>2136</v>
      </c>
      <c r="L5859" t="str">
        <f t="shared" si="550"/>
        <v>High Discount</v>
      </c>
      <c r="M5859" t="str">
        <f t="shared" si="551"/>
        <v>Ok</v>
      </c>
      <c r="N5859" t="s">
        <v>10264</v>
      </c>
    </row>
    <row r="5860" spans="1:14" x14ac:dyDescent="0.35">
      <c r="A5860" t="s">
        <v>5878</v>
      </c>
      <c r="B5860" t="s">
        <v>33</v>
      </c>
      <c r="C5860">
        <v>53</v>
      </c>
      <c r="D5860">
        <v>15000</v>
      </c>
      <c r="E5860">
        <v>2000</v>
      </c>
      <c r="F5860" t="s">
        <v>16</v>
      </c>
      <c r="G5860" s="2">
        <v>86298</v>
      </c>
      <c r="H5860">
        <f t="shared" si="546"/>
        <v>689000</v>
      </c>
      <c r="I5860">
        <f t="shared" si="547"/>
        <v>106000</v>
      </c>
      <c r="J5860" t="str">
        <f t="shared" si="548"/>
        <v>April</v>
      </c>
      <c r="K5860" t="str">
        <f t="shared" si="549"/>
        <v>2136</v>
      </c>
      <c r="L5860" t="str">
        <f t="shared" si="550"/>
        <v>High Discount</v>
      </c>
      <c r="M5860" t="str">
        <f t="shared" si="551"/>
        <v>Ok</v>
      </c>
      <c r="N5860" t="s">
        <v>10264</v>
      </c>
    </row>
    <row r="5861" spans="1:14" x14ac:dyDescent="0.35">
      <c r="A5861" t="s">
        <v>5879</v>
      </c>
      <c r="B5861" t="s">
        <v>39</v>
      </c>
      <c r="C5861">
        <v>330</v>
      </c>
      <c r="D5861">
        <v>1200</v>
      </c>
      <c r="E5861">
        <v>1000</v>
      </c>
      <c r="F5861" t="s">
        <v>8</v>
      </c>
      <c r="G5861" s="2">
        <v>86305</v>
      </c>
      <c r="H5861">
        <f t="shared" si="546"/>
        <v>66000</v>
      </c>
      <c r="I5861">
        <f t="shared" si="547"/>
        <v>330000</v>
      </c>
      <c r="J5861" t="str">
        <f t="shared" si="548"/>
        <v>April</v>
      </c>
      <c r="K5861" t="str">
        <f t="shared" si="549"/>
        <v>2136</v>
      </c>
      <c r="L5861" t="str">
        <f t="shared" si="550"/>
        <v>High Discount</v>
      </c>
      <c r="M5861" t="str">
        <f t="shared" si="551"/>
        <v>Ok</v>
      </c>
      <c r="N5861" t="s">
        <v>10264</v>
      </c>
    </row>
    <row r="5862" spans="1:14" x14ac:dyDescent="0.35">
      <c r="A5862" t="s">
        <v>5880</v>
      </c>
      <c r="B5862" t="s">
        <v>15</v>
      </c>
      <c r="C5862">
        <v>339</v>
      </c>
      <c r="D5862">
        <v>5500</v>
      </c>
      <c r="E5862">
        <v>300</v>
      </c>
      <c r="F5862" t="s">
        <v>46</v>
      </c>
      <c r="G5862" s="2">
        <v>86312</v>
      </c>
      <c r="H5862">
        <f t="shared" si="546"/>
        <v>1762800</v>
      </c>
      <c r="I5862">
        <f t="shared" si="547"/>
        <v>101700</v>
      </c>
      <c r="J5862" t="str">
        <f t="shared" si="548"/>
        <v>April</v>
      </c>
      <c r="K5862" t="str">
        <f t="shared" si="549"/>
        <v>2136</v>
      </c>
      <c r="L5862" t="str">
        <f t="shared" si="550"/>
        <v>Normal</v>
      </c>
      <c r="M5862" t="str">
        <f t="shared" si="551"/>
        <v>Ok</v>
      </c>
      <c r="N5862" t="s">
        <v>10264</v>
      </c>
    </row>
    <row r="5863" spans="1:14" x14ac:dyDescent="0.35">
      <c r="A5863" t="s">
        <v>5881</v>
      </c>
      <c r="B5863" t="s">
        <v>43</v>
      </c>
      <c r="C5863">
        <v>122</v>
      </c>
      <c r="D5863">
        <v>22000</v>
      </c>
      <c r="E5863">
        <v>2000</v>
      </c>
      <c r="F5863" t="s">
        <v>8</v>
      </c>
      <c r="G5863" s="2">
        <v>86319</v>
      </c>
      <c r="H5863">
        <f t="shared" si="546"/>
        <v>2440000</v>
      </c>
      <c r="I5863">
        <f t="shared" si="547"/>
        <v>244000</v>
      </c>
      <c r="J5863" t="str">
        <f t="shared" si="548"/>
        <v>April</v>
      </c>
      <c r="K5863" t="str">
        <f t="shared" si="549"/>
        <v>2136</v>
      </c>
      <c r="L5863" t="str">
        <f t="shared" si="550"/>
        <v>High Discount</v>
      </c>
      <c r="M5863" t="str">
        <f t="shared" si="551"/>
        <v>Ok</v>
      </c>
      <c r="N5863" t="s">
        <v>10264</v>
      </c>
    </row>
    <row r="5864" spans="1:14" x14ac:dyDescent="0.35">
      <c r="A5864" t="s">
        <v>5882</v>
      </c>
      <c r="B5864" t="s">
        <v>13</v>
      </c>
      <c r="C5864">
        <v>186</v>
      </c>
      <c r="D5864">
        <v>18000</v>
      </c>
      <c r="E5864">
        <v>400</v>
      </c>
      <c r="F5864" t="s">
        <v>16</v>
      </c>
      <c r="G5864" s="2">
        <v>86326</v>
      </c>
      <c r="H5864">
        <f t="shared" si="546"/>
        <v>3273600</v>
      </c>
      <c r="I5864">
        <f t="shared" si="547"/>
        <v>74400</v>
      </c>
      <c r="J5864" t="str">
        <f t="shared" si="548"/>
        <v>May</v>
      </c>
      <c r="K5864" t="str">
        <f t="shared" si="549"/>
        <v>2136</v>
      </c>
      <c r="L5864" t="str">
        <f t="shared" si="550"/>
        <v>High Discount</v>
      </c>
      <c r="M5864" t="str">
        <f t="shared" si="551"/>
        <v>Ok</v>
      </c>
      <c r="N5864" t="s">
        <v>10264</v>
      </c>
    </row>
    <row r="5865" spans="1:14" x14ac:dyDescent="0.35">
      <c r="A5865" t="s">
        <v>5883</v>
      </c>
      <c r="B5865" t="s">
        <v>10</v>
      </c>
      <c r="C5865">
        <v>442</v>
      </c>
      <c r="D5865">
        <v>5500</v>
      </c>
      <c r="E5865">
        <v>500</v>
      </c>
      <c r="F5865" t="s">
        <v>11</v>
      </c>
      <c r="G5865" s="2">
        <v>86333</v>
      </c>
      <c r="H5865">
        <f t="shared" si="546"/>
        <v>2210000</v>
      </c>
      <c r="I5865">
        <f t="shared" si="547"/>
        <v>221000</v>
      </c>
      <c r="J5865" t="str">
        <f t="shared" si="548"/>
        <v>May</v>
      </c>
      <c r="K5865" t="str">
        <f t="shared" si="549"/>
        <v>2136</v>
      </c>
      <c r="L5865" t="str">
        <f t="shared" si="550"/>
        <v>High Discount</v>
      </c>
      <c r="M5865" t="str">
        <f t="shared" si="551"/>
        <v>Ok</v>
      </c>
      <c r="N5865" t="s">
        <v>10264</v>
      </c>
    </row>
    <row r="5866" spans="1:14" x14ac:dyDescent="0.35">
      <c r="A5866" t="s">
        <v>5884</v>
      </c>
      <c r="B5866" t="s">
        <v>15</v>
      </c>
      <c r="C5866">
        <v>257</v>
      </c>
      <c r="D5866">
        <v>800</v>
      </c>
      <c r="E5866">
        <v>500</v>
      </c>
      <c r="F5866" t="s">
        <v>8</v>
      </c>
      <c r="G5866" s="2">
        <v>86340</v>
      </c>
      <c r="H5866">
        <f t="shared" si="546"/>
        <v>77100</v>
      </c>
      <c r="I5866">
        <f t="shared" si="547"/>
        <v>128500</v>
      </c>
      <c r="J5866" t="str">
        <f t="shared" si="548"/>
        <v>May</v>
      </c>
      <c r="K5866" t="str">
        <f t="shared" si="549"/>
        <v>2136</v>
      </c>
      <c r="L5866" t="str">
        <f t="shared" si="550"/>
        <v>High Discount</v>
      </c>
      <c r="M5866" t="str">
        <f t="shared" si="551"/>
        <v>Ok</v>
      </c>
      <c r="N5866" t="s">
        <v>10264</v>
      </c>
    </row>
    <row r="5867" spans="1:14" x14ac:dyDescent="0.35">
      <c r="A5867" t="s">
        <v>5885</v>
      </c>
      <c r="B5867" t="s">
        <v>15</v>
      </c>
      <c r="C5867">
        <v>309</v>
      </c>
      <c r="D5867">
        <v>5500</v>
      </c>
      <c r="E5867">
        <v>1500</v>
      </c>
      <c r="F5867" t="s">
        <v>46</v>
      </c>
      <c r="G5867" s="2">
        <v>86347</v>
      </c>
      <c r="H5867">
        <f t="shared" si="546"/>
        <v>1236000</v>
      </c>
      <c r="I5867">
        <f t="shared" si="547"/>
        <v>463500</v>
      </c>
      <c r="J5867" t="str">
        <f t="shared" si="548"/>
        <v>May</v>
      </c>
      <c r="K5867" t="str">
        <f t="shared" si="549"/>
        <v>2136</v>
      </c>
      <c r="L5867" t="str">
        <f t="shared" si="550"/>
        <v>High Discount</v>
      </c>
      <c r="M5867" t="str">
        <f t="shared" si="551"/>
        <v>Ok</v>
      </c>
      <c r="N5867" t="s">
        <v>10264</v>
      </c>
    </row>
    <row r="5868" spans="1:14" x14ac:dyDescent="0.35">
      <c r="A5868" t="s">
        <v>5886</v>
      </c>
      <c r="B5868" t="s">
        <v>30</v>
      </c>
      <c r="C5868">
        <v>312</v>
      </c>
      <c r="D5868">
        <v>800</v>
      </c>
      <c r="E5868">
        <v>100</v>
      </c>
      <c r="F5868" t="s">
        <v>46</v>
      </c>
      <c r="G5868" s="2">
        <v>86354</v>
      </c>
      <c r="H5868">
        <f t="shared" si="546"/>
        <v>218400</v>
      </c>
      <c r="I5868">
        <f t="shared" si="547"/>
        <v>31200</v>
      </c>
      <c r="J5868" t="str">
        <f t="shared" si="548"/>
        <v>June</v>
      </c>
      <c r="K5868" t="str">
        <f t="shared" si="549"/>
        <v>2136</v>
      </c>
      <c r="L5868" t="str">
        <f t="shared" si="550"/>
        <v>Normal</v>
      </c>
      <c r="M5868" t="str">
        <f t="shared" si="551"/>
        <v>Ok</v>
      </c>
      <c r="N5868" t="s">
        <v>10264</v>
      </c>
    </row>
    <row r="5869" spans="1:14" x14ac:dyDescent="0.35">
      <c r="A5869" t="s">
        <v>5887</v>
      </c>
      <c r="B5869" t="s">
        <v>21</v>
      </c>
      <c r="C5869">
        <v>554</v>
      </c>
      <c r="D5869">
        <v>22000</v>
      </c>
      <c r="E5869">
        <v>500</v>
      </c>
      <c r="F5869" t="s">
        <v>46</v>
      </c>
      <c r="G5869" s="2">
        <v>86361</v>
      </c>
      <c r="H5869">
        <f t="shared" si="546"/>
        <v>11911000</v>
      </c>
      <c r="I5869">
        <f t="shared" si="547"/>
        <v>277000</v>
      </c>
      <c r="J5869" t="str">
        <f t="shared" si="548"/>
        <v>June</v>
      </c>
      <c r="K5869" t="str">
        <f t="shared" si="549"/>
        <v>2136</v>
      </c>
      <c r="L5869" t="str">
        <f t="shared" si="550"/>
        <v>Normal</v>
      </c>
      <c r="M5869" t="str">
        <f t="shared" si="551"/>
        <v>Ok</v>
      </c>
      <c r="N5869" t="s">
        <v>10264</v>
      </c>
    </row>
    <row r="5870" spans="1:14" x14ac:dyDescent="0.35">
      <c r="A5870" t="s">
        <v>5888</v>
      </c>
      <c r="B5870" t="s">
        <v>15</v>
      </c>
      <c r="C5870">
        <v>599</v>
      </c>
      <c r="D5870">
        <v>4500</v>
      </c>
      <c r="E5870">
        <v>300</v>
      </c>
      <c r="F5870" t="s">
        <v>11</v>
      </c>
      <c r="G5870" s="2">
        <v>86368</v>
      </c>
      <c r="H5870">
        <f t="shared" si="546"/>
        <v>2515800</v>
      </c>
      <c r="I5870">
        <f t="shared" si="547"/>
        <v>179700</v>
      </c>
      <c r="J5870" t="str">
        <f t="shared" si="548"/>
        <v>June</v>
      </c>
      <c r="K5870" t="str">
        <f t="shared" si="549"/>
        <v>2136</v>
      </c>
      <c r="L5870" t="str">
        <f t="shared" si="550"/>
        <v>Normal</v>
      </c>
      <c r="M5870" t="str">
        <f t="shared" si="551"/>
        <v>Ok</v>
      </c>
      <c r="N5870" t="s">
        <v>10264</v>
      </c>
    </row>
    <row r="5871" spans="1:14" x14ac:dyDescent="0.35">
      <c r="A5871" t="s">
        <v>5889</v>
      </c>
      <c r="B5871" t="s">
        <v>33</v>
      </c>
      <c r="C5871">
        <v>252</v>
      </c>
      <c r="D5871">
        <v>45000</v>
      </c>
      <c r="E5871">
        <v>3000</v>
      </c>
      <c r="F5871" t="s">
        <v>46</v>
      </c>
      <c r="G5871" s="2">
        <v>86375</v>
      </c>
      <c r="H5871">
        <f t="shared" si="546"/>
        <v>10584000</v>
      </c>
      <c r="I5871">
        <f t="shared" si="547"/>
        <v>756000</v>
      </c>
      <c r="J5871" t="str">
        <f t="shared" si="548"/>
        <v>June</v>
      </c>
      <c r="K5871" t="str">
        <f t="shared" si="549"/>
        <v>2136</v>
      </c>
      <c r="L5871" t="str">
        <f t="shared" si="550"/>
        <v>High Discount</v>
      </c>
      <c r="M5871" t="str">
        <f t="shared" si="551"/>
        <v>Ok</v>
      </c>
      <c r="N5871" t="s">
        <v>10264</v>
      </c>
    </row>
    <row r="5872" spans="1:14" x14ac:dyDescent="0.35">
      <c r="A5872" t="s">
        <v>5890</v>
      </c>
      <c r="B5872" t="s">
        <v>19</v>
      </c>
      <c r="C5872">
        <v>396</v>
      </c>
      <c r="D5872">
        <v>22000</v>
      </c>
      <c r="E5872">
        <v>5000</v>
      </c>
      <c r="F5872" t="s">
        <v>16</v>
      </c>
      <c r="G5872" s="2">
        <v>86382</v>
      </c>
      <c r="H5872">
        <f t="shared" si="546"/>
        <v>6732000</v>
      </c>
      <c r="I5872">
        <f t="shared" si="547"/>
        <v>1980000</v>
      </c>
      <c r="J5872" t="str">
        <f t="shared" si="548"/>
        <v>July</v>
      </c>
      <c r="K5872" t="str">
        <f t="shared" si="549"/>
        <v>2136</v>
      </c>
      <c r="L5872" t="str">
        <f t="shared" si="550"/>
        <v>High Discount</v>
      </c>
      <c r="M5872" t="str">
        <f t="shared" si="551"/>
        <v>Ok</v>
      </c>
      <c r="N5872" t="s">
        <v>10264</v>
      </c>
    </row>
    <row r="5873" spans="1:14" x14ac:dyDescent="0.35">
      <c r="A5873" t="s">
        <v>5891</v>
      </c>
      <c r="B5873" t="s">
        <v>39</v>
      </c>
      <c r="C5873">
        <v>101</v>
      </c>
      <c r="D5873">
        <v>45000</v>
      </c>
      <c r="E5873">
        <v>200</v>
      </c>
      <c r="F5873" t="s">
        <v>16</v>
      </c>
      <c r="G5873" s="2">
        <v>86389</v>
      </c>
      <c r="H5873">
        <f t="shared" si="546"/>
        <v>4524800</v>
      </c>
      <c r="I5873">
        <f t="shared" si="547"/>
        <v>20200</v>
      </c>
      <c r="J5873" t="str">
        <f t="shared" si="548"/>
        <v>July</v>
      </c>
      <c r="K5873" t="str">
        <f t="shared" si="549"/>
        <v>2136</v>
      </c>
      <c r="L5873" t="str">
        <f t="shared" si="550"/>
        <v>High Discount</v>
      </c>
      <c r="M5873" t="str">
        <f t="shared" si="551"/>
        <v>Ok</v>
      </c>
      <c r="N5873" t="s">
        <v>10264</v>
      </c>
    </row>
    <row r="5874" spans="1:14" x14ac:dyDescent="0.35">
      <c r="A5874" t="s">
        <v>5892</v>
      </c>
      <c r="B5874" t="s">
        <v>39</v>
      </c>
      <c r="C5874">
        <v>405</v>
      </c>
      <c r="D5874">
        <v>15000</v>
      </c>
      <c r="E5874">
        <v>400</v>
      </c>
      <c r="F5874" t="s">
        <v>46</v>
      </c>
      <c r="G5874" s="2">
        <v>86396</v>
      </c>
      <c r="H5874">
        <f t="shared" si="546"/>
        <v>5913000</v>
      </c>
      <c r="I5874">
        <f t="shared" si="547"/>
        <v>162000</v>
      </c>
      <c r="J5874" t="str">
        <f t="shared" si="548"/>
        <v>July</v>
      </c>
      <c r="K5874" t="str">
        <f t="shared" si="549"/>
        <v>2136</v>
      </c>
      <c r="L5874" t="str">
        <f t="shared" si="550"/>
        <v>Normal</v>
      </c>
      <c r="M5874" t="str">
        <f t="shared" si="551"/>
        <v>Ok</v>
      </c>
      <c r="N5874" t="s">
        <v>10264</v>
      </c>
    </row>
    <row r="5875" spans="1:14" x14ac:dyDescent="0.35">
      <c r="A5875" t="s">
        <v>5893</v>
      </c>
      <c r="B5875" t="s">
        <v>19</v>
      </c>
      <c r="C5875">
        <v>568</v>
      </c>
      <c r="D5875">
        <v>18000</v>
      </c>
      <c r="E5875">
        <v>2000</v>
      </c>
      <c r="F5875" t="s">
        <v>8</v>
      </c>
      <c r="G5875" s="2">
        <v>86403</v>
      </c>
      <c r="H5875">
        <f t="shared" si="546"/>
        <v>9088000</v>
      </c>
      <c r="I5875">
        <f t="shared" si="547"/>
        <v>1136000</v>
      </c>
      <c r="J5875" t="str">
        <f t="shared" si="548"/>
        <v>July</v>
      </c>
      <c r="K5875" t="str">
        <f t="shared" si="549"/>
        <v>2136</v>
      </c>
      <c r="L5875" t="str">
        <f t="shared" si="550"/>
        <v>High Discount</v>
      </c>
      <c r="M5875" t="str">
        <f t="shared" si="551"/>
        <v>Ok</v>
      </c>
      <c r="N5875" t="s">
        <v>10264</v>
      </c>
    </row>
    <row r="5876" spans="1:14" x14ac:dyDescent="0.35">
      <c r="A5876" t="s">
        <v>5894</v>
      </c>
      <c r="B5876" t="s">
        <v>7</v>
      </c>
      <c r="C5876">
        <v>412</v>
      </c>
      <c r="D5876">
        <v>12000</v>
      </c>
      <c r="E5876">
        <v>100</v>
      </c>
      <c r="F5876" t="s">
        <v>46</v>
      </c>
      <c r="G5876" s="2">
        <v>86410</v>
      </c>
      <c r="H5876">
        <f t="shared" si="546"/>
        <v>4902800</v>
      </c>
      <c r="I5876">
        <f t="shared" si="547"/>
        <v>41200</v>
      </c>
      <c r="J5876" t="str">
        <f t="shared" si="548"/>
        <v>July</v>
      </c>
      <c r="K5876" t="str">
        <f t="shared" si="549"/>
        <v>2136</v>
      </c>
      <c r="L5876" t="str">
        <f t="shared" si="550"/>
        <v>Normal</v>
      </c>
      <c r="M5876" t="str">
        <f t="shared" si="551"/>
        <v>Ok</v>
      </c>
      <c r="N5876" t="s">
        <v>10264</v>
      </c>
    </row>
    <row r="5877" spans="1:14" x14ac:dyDescent="0.35">
      <c r="A5877" t="s">
        <v>5895</v>
      </c>
      <c r="B5877" t="s">
        <v>33</v>
      </c>
      <c r="C5877">
        <v>94</v>
      </c>
      <c r="D5877">
        <v>12000</v>
      </c>
      <c r="E5877">
        <v>5000</v>
      </c>
      <c r="F5877" t="s">
        <v>16</v>
      </c>
      <c r="G5877" s="2">
        <v>86417</v>
      </c>
      <c r="H5877">
        <f t="shared" si="546"/>
        <v>658000</v>
      </c>
      <c r="I5877">
        <f t="shared" si="547"/>
        <v>470000</v>
      </c>
      <c r="J5877" t="str">
        <f t="shared" si="548"/>
        <v>August</v>
      </c>
      <c r="K5877" t="str">
        <f t="shared" si="549"/>
        <v>2136</v>
      </c>
      <c r="L5877" t="str">
        <f t="shared" si="550"/>
        <v>High Discount</v>
      </c>
      <c r="M5877" t="str">
        <f t="shared" si="551"/>
        <v>Ok</v>
      </c>
      <c r="N5877" t="s">
        <v>10264</v>
      </c>
    </row>
    <row r="5878" spans="1:14" x14ac:dyDescent="0.35">
      <c r="A5878" t="s">
        <v>5896</v>
      </c>
      <c r="B5878" t="s">
        <v>10</v>
      </c>
      <c r="C5878">
        <v>427</v>
      </c>
      <c r="D5878">
        <v>6000</v>
      </c>
      <c r="E5878">
        <v>1500</v>
      </c>
      <c r="F5878" t="s">
        <v>16</v>
      </c>
      <c r="G5878" s="2">
        <v>86424</v>
      </c>
      <c r="H5878">
        <f t="shared" si="546"/>
        <v>1921500</v>
      </c>
      <c r="I5878">
        <f t="shared" si="547"/>
        <v>640500</v>
      </c>
      <c r="J5878" t="str">
        <f t="shared" si="548"/>
        <v>August</v>
      </c>
      <c r="K5878" t="str">
        <f t="shared" si="549"/>
        <v>2136</v>
      </c>
      <c r="L5878" t="str">
        <f t="shared" si="550"/>
        <v>High Discount</v>
      </c>
      <c r="M5878" t="str">
        <f t="shared" si="551"/>
        <v>Ok</v>
      </c>
      <c r="N5878" t="s">
        <v>10264</v>
      </c>
    </row>
    <row r="5879" spans="1:14" x14ac:dyDescent="0.35">
      <c r="A5879" t="s">
        <v>5897</v>
      </c>
      <c r="B5879" t="s">
        <v>15</v>
      </c>
      <c r="C5879">
        <v>461</v>
      </c>
      <c r="D5879">
        <v>12000</v>
      </c>
      <c r="E5879">
        <v>100</v>
      </c>
      <c r="F5879" t="s">
        <v>16</v>
      </c>
      <c r="G5879" s="2">
        <v>86431</v>
      </c>
      <c r="H5879">
        <f t="shared" si="546"/>
        <v>5485900</v>
      </c>
      <c r="I5879">
        <f t="shared" si="547"/>
        <v>46100</v>
      </c>
      <c r="J5879" t="str">
        <f t="shared" si="548"/>
        <v>August</v>
      </c>
      <c r="K5879" t="str">
        <f t="shared" si="549"/>
        <v>2136</v>
      </c>
      <c r="L5879" t="str">
        <f t="shared" si="550"/>
        <v>Normal</v>
      </c>
      <c r="M5879" t="str">
        <f t="shared" si="551"/>
        <v>Ok</v>
      </c>
      <c r="N5879" t="s">
        <v>10264</v>
      </c>
    </row>
    <row r="5880" spans="1:14" x14ac:dyDescent="0.35">
      <c r="A5880" t="s">
        <v>5898</v>
      </c>
      <c r="B5880" t="s">
        <v>7</v>
      </c>
      <c r="C5880">
        <v>191</v>
      </c>
      <c r="D5880">
        <v>22000</v>
      </c>
      <c r="E5880">
        <v>3000</v>
      </c>
      <c r="F5880" t="s">
        <v>8</v>
      </c>
      <c r="G5880" s="2">
        <v>86438</v>
      </c>
      <c r="H5880">
        <f t="shared" si="546"/>
        <v>3629000</v>
      </c>
      <c r="I5880">
        <f t="shared" si="547"/>
        <v>573000</v>
      </c>
      <c r="J5880" t="str">
        <f t="shared" si="548"/>
        <v>August</v>
      </c>
      <c r="K5880" t="str">
        <f t="shared" si="549"/>
        <v>2136</v>
      </c>
      <c r="L5880" t="str">
        <f t="shared" si="550"/>
        <v>High Discount</v>
      </c>
      <c r="M5880" t="str">
        <f t="shared" si="551"/>
        <v>Ok</v>
      </c>
      <c r="N5880" t="s">
        <v>10264</v>
      </c>
    </row>
    <row r="5881" spans="1:14" x14ac:dyDescent="0.35">
      <c r="A5881" t="s">
        <v>5899</v>
      </c>
      <c r="B5881" t="s">
        <v>33</v>
      </c>
      <c r="C5881">
        <v>307</v>
      </c>
      <c r="D5881">
        <v>5500</v>
      </c>
      <c r="E5881">
        <v>500</v>
      </c>
      <c r="F5881" t="s">
        <v>8</v>
      </c>
      <c r="G5881" s="2">
        <v>86445</v>
      </c>
      <c r="H5881">
        <f t="shared" si="546"/>
        <v>1535000</v>
      </c>
      <c r="I5881">
        <f t="shared" si="547"/>
        <v>153500</v>
      </c>
      <c r="J5881" t="str">
        <f t="shared" si="548"/>
        <v>September</v>
      </c>
      <c r="K5881" t="str">
        <f t="shared" si="549"/>
        <v>2136</v>
      </c>
      <c r="L5881" t="str">
        <f t="shared" si="550"/>
        <v>High Discount</v>
      </c>
      <c r="M5881" t="str">
        <f t="shared" si="551"/>
        <v>Ok</v>
      </c>
      <c r="N5881" t="s">
        <v>10264</v>
      </c>
    </row>
    <row r="5882" spans="1:14" x14ac:dyDescent="0.35">
      <c r="A5882" t="s">
        <v>5900</v>
      </c>
      <c r="B5882" t="s">
        <v>30</v>
      </c>
      <c r="C5882">
        <v>86</v>
      </c>
      <c r="D5882">
        <v>22000</v>
      </c>
      <c r="E5882">
        <v>1500</v>
      </c>
      <c r="F5882" t="s">
        <v>8</v>
      </c>
      <c r="G5882" s="2">
        <v>86452</v>
      </c>
      <c r="H5882">
        <f t="shared" si="546"/>
        <v>1763000</v>
      </c>
      <c r="I5882">
        <f t="shared" si="547"/>
        <v>129000</v>
      </c>
      <c r="J5882" t="str">
        <f t="shared" si="548"/>
        <v>September</v>
      </c>
      <c r="K5882" t="str">
        <f t="shared" si="549"/>
        <v>2136</v>
      </c>
      <c r="L5882" t="str">
        <f t="shared" si="550"/>
        <v>High Discount</v>
      </c>
      <c r="M5882" t="str">
        <f t="shared" si="551"/>
        <v>Ok</v>
      </c>
      <c r="N5882" t="s">
        <v>10264</v>
      </c>
    </row>
    <row r="5883" spans="1:14" x14ac:dyDescent="0.35">
      <c r="A5883" t="s">
        <v>5901</v>
      </c>
      <c r="B5883" t="s">
        <v>39</v>
      </c>
      <c r="C5883">
        <v>94</v>
      </c>
      <c r="D5883">
        <v>1200</v>
      </c>
      <c r="E5883">
        <v>3000</v>
      </c>
      <c r="F5883" t="s">
        <v>16</v>
      </c>
      <c r="G5883" s="2">
        <v>86459</v>
      </c>
      <c r="H5883">
        <f t="shared" si="546"/>
        <v>0</v>
      </c>
      <c r="I5883">
        <f t="shared" si="547"/>
        <v>282000</v>
      </c>
      <c r="J5883" t="str">
        <f t="shared" si="548"/>
        <v>September</v>
      </c>
      <c r="K5883" t="str">
        <f t="shared" si="549"/>
        <v>2136</v>
      </c>
      <c r="L5883" t="str">
        <f t="shared" si="550"/>
        <v>High Discount</v>
      </c>
      <c r="M5883" t="str">
        <f t="shared" si="551"/>
        <v>Zero Sales</v>
      </c>
      <c r="N5883" t="s">
        <v>10264</v>
      </c>
    </row>
    <row r="5884" spans="1:14" x14ac:dyDescent="0.35">
      <c r="A5884" t="s">
        <v>5902</v>
      </c>
      <c r="B5884" t="s">
        <v>7</v>
      </c>
      <c r="C5884">
        <v>95</v>
      </c>
      <c r="D5884">
        <v>800</v>
      </c>
      <c r="E5884">
        <v>5000</v>
      </c>
      <c r="F5884" t="s">
        <v>11</v>
      </c>
      <c r="G5884" s="2">
        <v>86466</v>
      </c>
      <c r="H5884">
        <f t="shared" si="546"/>
        <v>0</v>
      </c>
      <c r="I5884">
        <f t="shared" si="547"/>
        <v>475000</v>
      </c>
      <c r="J5884" t="str">
        <f t="shared" si="548"/>
        <v>September</v>
      </c>
      <c r="K5884" t="str">
        <f t="shared" si="549"/>
        <v>2136</v>
      </c>
      <c r="L5884" t="str">
        <f t="shared" si="550"/>
        <v>High Discount</v>
      </c>
      <c r="M5884" t="str">
        <f t="shared" si="551"/>
        <v>Zero Sales</v>
      </c>
      <c r="N5884" t="s">
        <v>10264</v>
      </c>
    </row>
    <row r="5885" spans="1:14" x14ac:dyDescent="0.35">
      <c r="A5885" t="s">
        <v>5903</v>
      </c>
      <c r="B5885" t="s">
        <v>43</v>
      </c>
      <c r="C5885">
        <v>350</v>
      </c>
      <c r="D5885">
        <v>15000</v>
      </c>
      <c r="E5885">
        <v>500</v>
      </c>
      <c r="F5885" t="s">
        <v>46</v>
      </c>
      <c r="G5885" s="2">
        <v>86473</v>
      </c>
      <c r="H5885">
        <f t="shared" si="546"/>
        <v>5075000</v>
      </c>
      <c r="I5885">
        <f t="shared" si="547"/>
        <v>175000</v>
      </c>
      <c r="J5885" t="str">
        <f t="shared" si="548"/>
        <v>October</v>
      </c>
      <c r="K5885" t="str">
        <f t="shared" si="549"/>
        <v>2136</v>
      </c>
      <c r="L5885" t="str">
        <f t="shared" si="550"/>
        <v>High Discount</v>
      </c>
      <c r="M5885" t="str">
        <f t="shared" si="551"/>
        <v>Ok</v>
      </c>
      <c r="N5885" t="s">
        <v>10264</v>
      </c>
    </row>
    <row r="5886" spans="1:14" x14ac:dyDescent="0.35">
      <c r="A5886" t="s">
        <v>5904</v>
      </c>
      <c r="B5886" t="s">
        <v>15</v>
      </c>
      <c r="C5886">
        <v>337</v>
      </c>
      <c r="D5886">
        <v>1200</v>
      </c>
      <c r="E5886">
        <v>400</v>
      </c>
      <c r="F5886" t="s">
        <v>46</v>
      </c>
      <c r="G5886" s="2">
        <v>86480</v>
      </c>
      <c r="H5886">
        <f t="shared" si="546"/>
        <v>269600</v>
      </c>
      <c r="I5886">
        <f t="shared" si="547"/>
        <v>134800</v>
      </c>
      <c r="J5886" t="str">
        <f t="shared" si="548"/>
        <v>October</v>
      </c>
      <c r="K5886" t="str">
        <f t="shared" si="549"/>
        <v>2136</v>
      </c>
      <c r="L5886" t="str">
        <f t="shared" si="550"/>
        <v>High Discount</v>
      </c>
      <c r="M5886" t="str">
        <f t="shared" si="551"/>
        <v>Ok</v>
      </c>
      <c r="N5886" t="s">
        <v>10264</v>
      </c>
    </row>
    <row r="5887" spans="1:14" x14ac:dyDescent="0.35">
      <c r="A5887" t="s">
        <v>5905</v>
      </c>
      <c r="B5887" t="s">
        <v>15</v>
      </c>
      <c r="C5887">
        <v>318</v>
      </c>
      <c r="D5887">
        <v>15000</v>
      </c>
      <c r="E5887">
        <v>5000</v>
      </c>
      <c r="F5887" t="s">
        <v>16</v>
      </c>
      <c r="G5887" s="2">
        <v>86487</v>
      </c>
      <c r="H5887">
        <f t="shared" si="546"/>
        <v>3180000</v>
      </c>
      <c r="I5887">
        <f t="shared" si="547"/>
        <v>1590000</v>
      </c>
      <c r="J5887" t="str">
        <f t="shared" si="548"/>
        <v>October</v>
      </c>
      <c r="K5887" t="str">
        <f t="shared" si="549"/>
        <v>2136</v>
      </c>
      <c r="L5887" t="str">
        <f t="shared" si="550"/>
        <v>High Discount</v>
      </c>
      <c r="M5887" t="str">
        <f t="shared" si="551"/>
        <v>Ok</v>
      </c>
      <c r="N5887" t="s">
        <v>10264</v>
      </c>
    </row>
    <row r="5888" spans="1:14" x14ac:dyDescent="0.35">
      <c r="A5888" t="s">
        <v>5906</v>
      </c>
      <c r="B5888" t="s">
        <v>10</v>
      </c>
      <c r="C5888">
        <v>111</v>
      </c>
      <c r="D5888">
        <v>12000</v>
      </c>
      <c r="E5888">
        <v>1000</v>
      </c>
      <c r="F5888" t="s">
        <v>8</v>
      </c>
      <c r="G5888" s="2">
        <v>86494</v>
      </c>
      <c r="H5888">
        <f t="shared" si="546"/>
        <v>1221000</v>
      </c>
      <c r="I5888">
        <f t="shared" si="547"/>
        <v>111000</v>
      </c>
      <c r="J5888" t="str">
        <f t="shared" si="548"/>
        <v>October</v>
      </c>
      <c r="K5888" t="str">
        <f t="shared" si="549"/>
        <v>2136</v>
      </c>
      <c r="L5888" t="str">
        <f t="shared" si="550"/>
        <v>High Discount</v>
      </c>
      <c r="M5888" t="str">
        <f t="shared" si="551"/>
        <v>Ok</v>
      </c>
      <c r="N5888" t="s">
        <v>10264</v>
      </c>
    </row>
    <row r="5889" spans="1:14" x14ac:dyDescent="0.35">
      <c r="A5889" t="s">
        <v>5907</v>
      </c>
      <c r="B5889" t="s">
        <v>21</v>
      </c>
      <c r="C5889">
        <v>291</v>
      </c>
      <c r="D5889">
        <v>1200</v>
      </c>
      <c r="E5889">
        <v>1000</v>
      </c>
      <c r="F5889" t="s">
        <v>11</v>
      </c>
      <c r="G5889" s="2">
        <v>86501</v>
      </c>
      <c r="H5889">
        <f t="shared" si="546"/>
        <v>58200</v>
      </c>
      <c r="I5889">
        <f t="shared" si="547"/>
        <v>291000</v>
      </c>
      <c r="J5889" t="str">
        <f t="shared" si="548"/>
        <v>October</v>
      </c>
      <c r="K5889" t="str">
        <f t="shared" si="549"/>
        <v>2136</v>
      </c>
      <c r="L5889" t="str">
        <f t="shared" si="550"/>
        <v>High Discount</v>
      </c>
      <c r="M5889" t="str">
        <f t="shared" si="551"/>
        <v>Ok</v>
      </c>
      <c r="N5889" t="s">
        <v>10264</v>
      </c>
    </row>
    <row r="5890" spans="1:14" x14ac:dyDescent="0.35">
      <c r="A5890" t="s">
        <v>5908</v>
      </c>
      <c r="B5890" t="s">
        <v>43</v>
      </c>
      <c r="C5890">
        <v>403</v>
      </c>
      <c r="D5890">
        <v>800</v>
      </c>
      <c r="E5890">
        <v>100</v>
      </c>
      <c r="F5890" t="s">
        <v>11</v>
      </c>
      <c r="G5890" s="2">
        <v>86508</v>
      </c>
      <c r="H5890">
        <f t="shared" ref="H5890:H5953" si="552">MAX(0,(D5890-E5890)*C5890)</f>
        <v>282100</v>
      </c>
      <c r="I5890">
        <f t="shared" si="547"/>
        <v>40300</v>
      </c>
      <c r="J5890" t="str">
        <f t="shared" si="548"/>
        <v>November</v>
      </c>
      <c r="K5890" t="str">
        <f t="shared" si="549"/>
        <v>2136</v>
      </c>
      <c r="L5890" t="str">
        <f t="shared" si="550"/>
        <v>Normal</v>
      </c>
      <c r="M5890" t="str">
        <f t="shared" si="551"/>
        <v>Ok</v>
      </c>
      <c r="N5890" t="s">
        <v>10264</v>
      </c>
    </row>
    <row r="5891" spans="1:14" x14ac:dyDescent="0.35">
      <c r="A5891" t="s">
        <v>5909</v>
      </c>
      <c r="B5891" t="s">
        <v>15</v>
      </c>
      <c r="C5891">
        <v>120</v>
      </c>
      <c r="D5891">
        <v>4500</v>
      </c>
      <c r="E5891">
        <v>500</v>
      </c>
      <c r="F5891" t="s">
        <v>8</v>
      </c>
      <c r="G5891" s="2">
        <v>86515</v>
      </c>
      <c r="H5891">
        <f t="shared" si="552"/>
        <v>480000</v>
      </c>
      <c r="I5891">
        <f t="shared" ref="I5891:I5954" si="553">E5891*C5891</f>
        <v>60000</v>
      </c>
      <c r="J5891" t="str">
        <f t="shared" ref="J5891:J5954" si="554">TEXT(G:G,"mmmm")</f>
        <v>November</v>
      </c>
      <c r="K5891" t="str">
        <f t="shared" ref="K5891:K5954" si="555">TEXT(G5891,"yyy")</f>
        <v>2136</v>
      </c>
      <c r="L5891" t="str">
        <f t="shared" ref="L5891:L5954" si="556">IF(E5891&gt;=C5891,"High Discount","Normal")</f>
        <v>High Discount</v>
      </c>
      <c r="M5891" t="str">
        <f t="shared" ref="M5891:M5954" si="557">IF(H5891=0,"Zero Sales","Ok")</f>
        <v>Ok</v>
      </c>
      <c r="N5891" t="s">
        <v>10264</v>
      </c>
    </row>
    <row r="5892" spans="1:14" x14ac:dyDescent="0.35">
      <c r="A5892" t="s">
        <v>5910</v>
      </c>
      <c r="B5892" t="s">
        <v>13</v>
      </c>
      <c r="C5892">
        <v>462</v>
      </c>
      <c r="D5892">
        <v>800</v>
      </c>
      <c r="E5892">
        <v>400</v>
      </c>
      <c r="F5892" t="s">
        <v>46</v>
      </c>
      <c r="G5892" s="2">
        <v>86522</v>
      </c>
      <c r="H5892">
        <f t="shared" si="552"/>
        <v>184800</v>
      </c>
      <c r="I5892">
        <f t="shared" si="553"/>
        <v>184800</v>
      </c>
      <c r="J5892" t="str">
        <f t="shared" si="554"/>
        <v>November</v>
      </c>
      <c r="K5892" t="str">
        <f t="shared" si="555"/>
        <v>2136</v>
      </c>
      <c r="L5892" t="str">
        <f t="shared" si="556"/>
        <v>Normal</v>
      </c>
      <c r="M5892" t="str">
        <f t="shared" si="557"/>
        <v>Ok</v>
      </c>
      <c r="N5892" t="s">
        <v>10264</v>
      </c>
    </row>
    <row r="5893" spans="1:14" x14ac:dyDescent="0.35">
      <c r="A5893" t="s">
        <v>5911</v>
      </c>
      <c r="B5893" t="s">
        <v>43</v>
      </c>
      <c r="C5893">
        <v>110</v>
      </c>
      <c r="D5893">
        <v>5500</v>
      </c>
      <c r="E5893">
        <v>5000</v>
      </c>
      <c r="F5893" t="s">
        <v>46</v>
      </c>
      <c r="G5893" s="2">
        <v>86529</v>
      </c>
      <c r="H5893">
        <f t="shared" si="552"/>
        <v>55000</v>
      </c>
      <c r="I5893">
        <f t="shared" si="553"/>
        <v>550000</v>
      </c>
      <c r="J5893" t="str">
        <f t="shared" si="554"/>
        <v>November</v>
      </c>
      <c r="K5893" t="str">
        <f t="shared" si="555"/>
        <v>2136</v>
      </c>
      <c r="L5893" t="str">
        <f t="shared" si="556"/>
        <v>High Discount</v>
      </c>
      <c r="M5893" t="str">
        <f t="shared" si="557"/>
        <v>Ok</v>
      </c>
      <c r="N5893" t="s">
        <v>10264</v>
      </c>
    </row>
    <row r="5894" spans="1:14" x14ac:dyDescent="0.35">
      <c r="A5894" t="s">
        <v>5912</v>
      </c>
      <c r="B5894" t="s">
        <v>15</v>
      </c>
      <c r="C5894">
        <v>501</v>
      </c>
      <c r="D5894">
        <v>45000</v>
      </c>
      <c r="E5894">
        <v>5000</v>
      </c>
      <c r="F5894" t="s">
        <v>11</v>
      </c>
      <c r="G5894" s="2">
        <v>86536</v>
      </c>
      <c r="H5894">
        <f t="shared" si="552"/>
        <v>20040000</v>
      </c>
      <c r="I5894">
        <f t="shared" si="553"/>
        <v>2505000</v>
      </c>
      <c r="J5894" t="str">
        <f t="shared" si="554"/>
        <v>December</v>
      </c>
      <c r="K5894" t="str">
        <f t="shared" si="555"/>
        <v>2136</v>
      </c>
      <c r="L5894" t="str">
        <f t="shared" si="556"/>
        <v>High Discount</v>
      </c>
      <c r="M5894" t="str">
        <f t="shared" si="557"/>
        <v>Ok</v>
      </c>
      <c r="N5894" t="s">
        <v>10264</v>
      </c>
    </row>
    <row r="5895" spans="1:14" x14ac:dyDescent="0.35">
      <c r="A5895" t="s">
        <v>5913</v>
      </c>
      <c r="B5895" t="s">
        <v>19</v>
      </c>
      <c r="C5895">
        <v>442</v>
      </c>
      <c r="D5895">
        <v>15000</v>
      </c>
      <c r="E5895">
        <v>5000</v>
      </c>
      <c r="F5895" t="s">
        <v>11</v>
      </c>
      <c r="G5895" s="2">
        <v>86543</v>
      </c>
      <c r="H5895">
        <f t="shared" si="552"/>
        <v>4420000</v>
      </c>
      <c r="I5895">
        <f t="shared" si="553"/>
        <v>2210000</v>
      </c>
      <c r="J5895" t="str">
        <f t="shared" si="554"/>
        <v>December</v>
      </c>
      <c r="K5895" t="str">
        <f t="shared" si="555"/>
        <v>2136</v>
      </c>
      <c r="L5895" t="str">
        <f t="shared" si="556"/>
        <v>High Discount</v>
      </c>
      <c r="M5895" t="str">
        <f t="shared" si="557"/>
        <v>Ok</v>
      </c>
      <c r="N5895" t="s">
        <v>10264</v>
      </c>
    </row>
    <row r="5896" spans="1:14" x14ac:dyDescent="0.35">
      <c r="A5896" t="s">
        <v>5914</v>
      </c>
      <c r="B5896" t="s">
        <v>43</v>
      </c>
      <c r="C5896">
        <v>578</v>
      </c>
      <c r="D5896">
        <v>22000</v>
      </c>
      <c r="E5896">
        <v>100</v>
      </c>
      <c r="F5896" t="s">
        <v>8</v>
      </c>
      <c r="G5896" s="2">
        <v>86550</v>
      </c>
      <c r="H5896">
        <f t="shared" si="552"/>
        <v>12658200</v>
      </c>
      <c r="I5896">
        <f t="shared" si="553"/>
        <v>57800</v>
      </c>
      <c r="J5896" t="str">
        <f t="shared" si="554"/>
        <v>December</v>
      </c>
      <c r="K5896" t="str">
        <f t="shared" si="555"/>
        <v>2136</v>
      </c>
      <c r="L5896" t="str">
        <f t="shared" si="556"/>
        <v>Normal</v>
      </c>
      <c r="M5896" t="str">
        <f t="shared" si="557"/>
        <v>Ok</v>
      </c>
      <c r="N5896" t="s">
        <v>10264</v>
      </c>
    </row>
    <row r="5897" spans="1:14" x14ac:dyDescent="0.35">
      <c r="A5897" t="s">
        <v>5915</v>
      </c>
      <c r="B5897" t="s">
        <v>33</v>
      </c>
      <c r="C5897">
        <v>354</v>
      </c>
      <c r="D5897">
        <v>800</v>
      </c>
      <c r="E5897">
        <v>1000</v>
      </c>
      <c r="F5897" t="s">
        <v>46</v>
      </c>
      <c r="G5897" s="2">
        <v>86557</v>
      </c>
      <c r="H5897">
        <f t="shared" si="552"/>
        <v>0</v>
      </c>
      <c r="I5897">
        <f t="shared" si="553"/>
        <v>354000</v>
      </c>
      <c r="J5897" t="str">
        <f t="shared" si="554"/>
        <v>December</v>
      </c>
      <c r="K5897" t="str">
        <f t="shared" si="555"/>
        <v>2136</v>
      </c>
      <c r="L5897" t="str">
        <f t="shared" si="556"/>
        <v>High Discount</v>
      </c>
      <c r="M5897" t="str">
        <f t="shared" si="557"/>
        <v>Zero Sales</v>
      </c>
      <c r="N5897" t="s">
        <v>10264</v>
      </c>
    </row>
    <row r="5898" spans="1:14" x14ac:dyDescent="0.35">
      <c r="A5898" t="s">
        <v>5916</v>
      </c>
      <c r="B5898" t="s">
        <v>43</v>
      </c>
      <c r="C5898">
        <v>240</v>
      </c>
      <c r="D5898">
        <v>18000</v>
      </c>
      <c r="E5898">
        <v>400</v>
      </c>
      <c r="F5898" t="s">
        <v>11</v>
      </c>
      <c r="G5898" s="2">
        <v>86564</v>
      </c>
      <c r="H5898">
        <f t="shared" si="552"/>
        <v>4224000</v>
      </c>
      <c r="I5898">
        <f t="shared" si="553"/>
        <v>96000</v>
      </c>
      <c r="J5898" t="str">
        <f t="shared" si="554"/>
        <v>December</v>
      </c>
      <c r="K5898" t="str">
        <f t="shared" si="555"/>
        <v>2136</v>
      </c>
      <c r="L5898" t="str">
        <f t="shared" si="556"/>
        <v>High Discount</v>
      </c>
      <c r="M5898" t="str">
        <f t="shared" si="557"/>
        <v>Ok</v>
      </c>
      <c r="N5898" t="s">
        <v>10264</v>
      </c>
    </row>
    <row r="5899" spans="1:14" x14ac:dyDescent="0.35">
      <c r="A5899" t="s">
        <v>5917</v>
      </c>
      <c r="B5899" t="s">
        <v>10</v>
      </c>
      <c r="C5899">
        <v>127</v>
      </c>
      <c r="D5899">
        <v>15000</v>
      </c>
      <c r="E5899">
        <v>300</v>
      </c>
      <c r="F5899" t="s">
        <v>46</v>
      </c>
      <c r="G5899" s="2">
        <v>86571</v>
      </c>
      <c r="H5899">
        <f t="shared" si="552"/>
        <v>1866900</v>
      </c>
      <c r="I5899">
        <f t="shared" si="553"/>
        <v>38100</v>
      </c>
      <c r="J5899" t="str">
        <f t="shared" si="554"/>
        <v>January</v>
      </c>
      <c r="K5899" t="str">
        <f t="shared" si="555"/>
        <v>2137</v>
      </c>
      <c r="L5899" t="str">
        <f t="shared" si="556"/>
        <v>High Discount</v>
      </c>
      <c r="M5899" t="str">
        <f t="shared" si="557"/>
        <v>Ok</v>
      </c>
      <c r="N5899" t="s">
        <v>10264</v>
      </c>
    </row>
    <row r="5900" spans="1:14" x14ac:dyDescent="0.35">
      <c r="A5900" t="s">
        <v>5918</v>
      </c>
      <c r="B5900" t="s">
        <v>30</v>
      </c>
      <c r="C5900">
        <v>574</v>
      </c>
      <c r="D5900">
        <v>45000</v>
      </c>
      <c r="E5900">
        <v>400</v>
      </c>
      <c r="F5900" t="s">
        <v>11</v>
      </c>
      <c r="G5900" s="2">
        <v>86578</v>
      </c>
      <c r="H5900">
        <f t="shared" si="552"/>
        <v>25600400</v>
      </c>
      <c r="I5900">
        <f t="shared" si="553"/>
        <v>229600</v>
      </c>
      <c r="J5900" t="str">
        <f t="shared" si="554"/>
        <v>January</v>
      </c>
      <c r="K5900" t="str">
        <f t="shared" si="555"/>
        <v>2137</v>
      </c>
      <c r="L5900" t="str">
        <f t="shared" si="556"/>
        <v>Normal</v>
      </c>
      <c r="M5900" t="str">
        <f t="shared" si="557"/>
        <v>Ok</v>
      </c>
      <c r="N5900" t="s">
        <v>10264</v>
      </c>
    </row>
    <row r="5901" spans="1:14" x14ac:dyDescent="0.35">
      <c r="A5901" t="s">
        <v>5919</v>
      </c>
      <c r="B5901" t="s">
        <v>30</v>
      </c>
      <c r="C5901">
        <v>350</v>
      </c>
      <c r="D5901">
        <v>18000</v>
      </c>
      <c r="E5901">
        <v>200</v>
      </c>
      <c r="F5901" t="s">
        <v>8</v>
      </c>
      <c r="G5901" s="2">
        <v>86585</v>
      </c>
      <c r="H5901">
        <f t="shared" si="552"/>
        <v>6230000</v>
      </c>
      <c r="I5901">
        <f t="shared" si="553"/>
        <v>70000</v>
      </c>
      <c r="J5901" t="str">
        <f t="shared" si="554"/>
        <v>January</v>
      </c>
      <c r="K5901" t="str">
        <f t="shared" si="555"/>
        <v>2137</v>
      </c>
      <c r="L5901" t="str">
        <f t="shared" si="556"/>
        <v>Normal</v>
      </c>
      <c r="M5901" t="str">
        <f t="shared" si="557"/>
        <v>Ok</v>
      </c>
      <c r="N5901" t="s">
        <v>10264</v>
      </c>
    </row>
    <row r="5902" spans="1:14" x14ac:dyDescent="0.35">
      <c r="A5902" t="s">
        <v>5920</v>
      </c>
      <c r="B5902" t="s">
        <v>30</v>
      </c>
      <c r="C5902">
        <v>66</v>
      </c>
      <c r="D5902">
        <v>4500</v>
      </c>
      <c r="E5902">
        <v>5000</v>
      </c>
      <c r="F5902" t="s">
        <v>46</v>
      </c>
      <c r="G5902" s="2">
        <v>86592</v>
      </c>
      <c r="H5902">
        <f t="shared" si="552"/>
        <v>0</v>
      </c>
      <c r="I5902">
        <f t="shared" si="553"/>
        <v>330000</v>
      </c>
      <c r="J5902" t="str">
        <f t="shared" si="554"/>
        <v>January</v>
      </c>
      <c r="K5902" t="str">
        <f t="shared" si="555"/>
        <v>2137</v>
      </c>
      <c r="L5902" t="str">
        <f t="shared" si="556"/>
        <v>High Discount</v>
      </c>
      <c r="M5902" t="str">
        <f t="shared" si="557"/>
        <v>Zero Sales</v>
      </c>
      <c r="N5902" t="s">
        <v>10264</v>
      </c>
    </row>
    <row r="5903" spans="1:14" x14ac:dyDescent="0.35">
      <c r="A5903" t="s">
        <v>5921</v>
      </c>
      <c r="B5903" t="s">
        <v>33</v>
      </c>
      <c r="C5903">
        <v>483</v>
      </c>
      <c r="D5903">
        <v>4500</v>
      </c>
      <c r="E5903">
        <v>300</v>
      </c>
      <c r="F5903" t="s">
        <v>11</v>
      </c>
      <c r="G5903" s="2">
        <v>86599</v>
      </c>
      <c r="H5903">
        <f t="shared" si="552"/>
        <v>2028600</v>
      </c>
      <c r="I5903">
        <f t="shared" si="553"/>
        <v>144900</v>
      </c>
      <c r="J5903" t="str">
        <f t="shared" si="554"/>
        <v>February</v>
      </c>
      <c r="K5903" t="str">
        <f t="shared" si="555"/>
        <v>2137</v>
      </c>
      <c r="L5903" t="str">
        <f t="shared" si="556"/>
        <v>Normal</v>
      </c>
      <c r="M5903" t="str">
        <f t="shared" si="557"/>
        <v>Ok</v>
      </c>
      <c r="N5903" t="s">
        <v>10264</v>
      </c>
    </row>
    <row r="5904" spans="1:14" x14ac:dyDescent="0.35">
      <c r="A5904" t="s">
        <v>5922</v>
      </c>
      <c r="B5904" t="s">
        <v>7</v>
      </c>
      <c r="C5904">
        <v>92</v>
      </c>
      <c r="D5904">
        <v>15000</v>
      </c>
      <c r="E5904">
        <v>200</v>
      </c>
      <c r="F5904" t="s">
        <v>11</v>
      </c>
      <c r="G5904" s="2">
        <v>86606</v>
      </c>
      <c r="H5904">
        <f t="shared" si="552"/>
        <v>1361600</v>
      </c>
      <c r="I5904">
        <f t="shared" si="553"/>
        <v>18400</v>
      </c>
      <c r="J5904" t="str">
        <f t="shared" si="554"/>
        <v>February</v>
      </c>
      <c r="K5904" t="str">
        <f t="shared" si="555"/>
        <v>2137</v>
      </c>
      <c r="L5904" t="str">
        <f t="shared" si="556"/>
        <v>High Discount</v>
      </c>
      <c r="M5904" t="str">
        <f t="shared" si="557"/>
        <v>Ok</v>
      </c>
      <c r="N5904" t="s">
        <v>10264</v>
      </c>
    </row>
    <row r="5905" spans="1:14" x14ac:dyDescent="0.35">
      <c r="A5905" t="s">
        <v>5923</v>
      </c>
      <c r="B5905" t="s">
        <v>30</v>
      </c>
      <c r="C5905">
        <v>117</v>
      </c>
      <c r="D5905">
        <v>18000</v>
      </c>
      <c r="E5905">
        <v>100</v>
      </c>
      <c r="F5905" t="s">
        <v>11</v>
      </c>
      <c r="G5905" s="2">
        <v>86613</v>
      </c>
      <c r="H5905">
        <f t="shared" si="552"/>
        <v>2094300</v>
      </c>
      <c r="I5905">
        <f t="shared" si="553"/>
        <v>11700</v>
      </c>
      <c r="J5905" t="str">
        <f t="shared" si="554"/>
        <v>February</v>
      </c>
      <c r="K5905" t="str">
        <f t="shared" si="555"/>
        <v>2137</v>
      </c>
      <c r="L5905" t="str">
        <f t="shared" si="556"/>
        <v>Normal</v>
      </c>
      <c r="M5905" t="str">
        <f t="shared" si="557"/>
        <v>Ok</v>
      </c>
      <c r="N5905" t="s">
        <v>10264</v>
      </c>
    </row>
    <row r="5906" spans="1:14" x14ac:dyDescent="0.35">
      <c r="A5906" t="s">
        <v>5924</v>
      </c>
      <c r="B5906" t="s">
        <v>39</v>
      </c>
      <c r="C5906">
        <v>429</v>
      </c>
      <c r="D5906">
        <v>1200</v>
      </c>
      <c r="E5906">
        <v>300</v>
      </c>
      <c r="F5906" t="s">
        <v>11</v>
      </c>
      <c r="G5906" s="2">
        <v>86620</v>
      </c>
      <c r="H5906">
        <f t="shared" si="552"/>
        <v>386100</v>
      </c>
      <c r="I5906">
        <f t="shared" si="553"/>
        <v>128700</v>
      </c>
      <c r="J5906" t="str">
        <f t="shared" si="554"/>
        <v>February</v>
      </c>
      <c r="K5906" t="str">
        <f t="shared" si="555"/>
        <v>2137</v>
      </c>
      <c r="L5906" t="str">
        <f t="shared" si="556"/>
        <v>Normal</v>
      </c>
      <c r="M5906" t="str">
        <f t="shared" si="557"/>
        <v>Ok</v>
      </c>
      <c r="N5906" t="s">
        <v>10264</v>
      </c>
    </row>
    <row r="5907" spans="1:14" x14ac:dyDescent="0.35">
      <c r="A5907" t="s">
        <v>5925</v>
      </c>
      <c r="B5907" t="s">
        <v>33</v>
      </c>
      <c r="C5907">
        <v>261</v>
      </c>
      <c r="D5907">
        <v>12000</v>
      </c>
      <c r="E5907">
        <v>3000</v>
      </c>
      <c r="F5907" t="s">
        <v>8</v>
      </c>
      <c r="G5907" s="2">
        <v>86627</v>
      </c>
      <c r="H5907">
        <f t="shared" si="552"/>
        <v>2349000</v>
      </c>
      <c r="I5907">
        <f t="shared" si="553"/>
        <v>783000</v>
      </c>
      <c r="J5907" t="str">
        <f t="shared" si="554"/>
        <v>March</v>
      </c>
      <c r="K5907" t="str">
        <f t="shared" si="555"/>
        <v>2137</v>
      </c>
      <c r="L5907" t="str">
        <f t="shared" si="556"/>
        <v>High Discount</v>
      </c>
      <c r="M5907" t="str">
        <f t="shared" si="557"/>
        <v>Ok</v>
      </c>
      <c r="N5907" t="s">
        <v>10264</v>
      </c>
    </row>
    <row r="5908" spans="1:14" x14ac:dyDescent="0.35">
      <c r="A5908" t="s">
        <v>5926</v>
      </c>
      <c r="B5908" t="s">
        <v>7</v>
      </c>
      <c r="C5908">
        <v>252</v>
      </c>
      <c r="D5908">
        <v>18000</v>
      </c>
      <c r="E5908">
        <v>2000</v>
      </c>
      <c r="F5908" t="s">
        <v>46</v>
      </c>
      <c r="G5908" s="2">
        <v>86634</v>
      </c>
      <c r="H5908">
        <f t="shared" si="552"/>
        <v>4032000</v>
      </c>
      <c r="I5908">
        <f t="shared" si="553"/>
        <v>504000</v>
      </c>
      <c r="J5908" t="str">
        <f t="shared" si="554"/>
        <v>March</v>
      </c>
      <c r="K5908" t="str">
        <f t="shared" si="555"/>
        <v>2137</v>
      </c>
      <c r="L5908" t="str">
        <f t="shared" si="556"/>
        <v>High Discount</v>
      </c>
      <c r="M5908" t="str">
        <f t="shared" si="557"/>
        <v>Ok</v>
      </c>
      <c r="N5908" t="s">
        <v>10264</v>
      </c>
    </row>
    <row r="5909" spans="1:14" x14ac:dyDescent="0.35">
      <c r="A5909" t="s">
        <v>5927</v>
      </c>
      <c r="B5909" t="s">
        <v>39</v>
      </c>
      <c r="C5909">
        <v>158</v>
      </c>
      <c r="D5909">
        <v>18000</v>
      </c>
      <c r="E5909">
        <v>1000</v>
      </c>
      <c r="F5909" t="s">
        <v>46</v>
      </c>
      <c r="G5909" s="2">
        <v>86641</v>
      </c>
      <c r="H5909">
        <f t="shared" si="552"/>
        <v>2686000</v>
      </c>
      <c r="I5909">
        <f t="shared" si="553"/>
        <v>158000</v>
      </c>
      <c r="J5909" t="str">
        <f t="shared" si="554"/>
        <v>March</v>
      </c>
      <c r="K5909" t="str">
        <f t="shared" si="555"/>
        <v>2137</v>
      </c>
      <c r="L5909" t="str">
        <f t="shared" si="556"/>
        <v>High Discount</v>
      </c>
      <c r="M5909" t="str">
        <f t="shared" si="557"/>
        <v>Ok</v>
      </c>
      <c r="N5909" t="s">
        <v>10264</v>
      </c>
    </row>
    <row r="5910" spans="1:14" x14ac:dyDescent="0.35">
      <c r="A5910" t="s">
        <v>5928</v>
      </c>
      <c r="B5910" t="s">
        <v>39</v>
      </c>
      <c r="C5910">
        <v>333</v>
      </c>
      <c r="D5910">
        <v>5500</v>
      </c>
      <c r="E5910">
        <v>2000</v>
      </c>
      <c r="F5910" t="s">
        <v>16</v>
      </c>
      <c r="G5910" s="2">
        <v>86648</v>
      </c>
      <c r="H5910">
        <f t="shared" si="552"/>
        <v>1165500</v>
      </c>
      <c r="I5910">
        <f t="shared" si="553"/>
        <v>666000</v>
      </c>
      <c r="J5910" t="str">
        <f t="shared" si="554"/>
        <v>March</v>
      </c>
      <c r="K5910" t="str">
        <f t="shared" si="555"/>
        <v>2137</v>
      </c>
      <c r="L5910" t="str">
        <f t="shared" si="556"/>
        <v>High Discount</v>
      </c>
      <c r="M5910" t="str">
        <f t="shared" si="557"/>
        <v>Ok</v>
      </c>
      <c r="N5910" t="s">
        <v>10264</v>
      </c>
    </row>
    <row r="5911" spans="1:14" x14ac:dyDescent="0.35">
      <c r="A5911" t="s">
        <v>5929</v>
      </c>
      <c r="B5911" t="s">
        <v>39</v>
      </c>
      <c r="C5911">
        <v>274</v>
      </c>
      <c r="D5911">
        <v>6000</v>
      </c>
      <c r="E5911">
        <v>3000</v>
      </c>
      <c r="F5911" t="s">
        <v>46</v>
      </c>
      <c r="G5911" s="2">
        <v>86655</v>
      </c>
      <c r="H5911">
        <f t="shared" si="552"/>
        <v>822000</v>
      </c>
      <c r="I5911">
        <f t="shared" si="553"/>
        <v>822000</v>
      </c>
      <c r="J5911" t="str">
        <f t="shared" si="554"/>
        <v>April</v>
      </c>
      <c r="K5911" t="str">
        <f t="shared" si="555"/>
        <v>2137</v>
      </c>
      <c r="L5911" t="str">
        <f t="shared" si="556"/>
        <v>High Discount</v>
      </c>
      <c r="M5911" t="str">
        <f t="shared" si="557"/>
        <v>Ok</v>
      </c>
      <c r="N5911" t="s">
        <v>10264</v>
      </c>
    </row>
    <row r="5912" spans="1:14" x14ac:dyDescent="0.35">
      <c r="A5912" t="s">
        <v>5930</v>
      </c>
      <c r="B5912" t="s">
        <v>13</v>
      </c>
      <c r="C5912">
        <v>167</v>
      </c>
      <c r="D5912">
        <v>1200</v>
      </c>
      <c r="E5912">
        <v>1000</v>
      </c>
      <c r="F5912" t="s">
        <v>16</v>
      </c>
      <c r="G5912" s="2">
        <v>86662</v>
      </c>
      <c r="H5912">
        <f t="shared" si="552"/>
        <v>33400</v>
      </c>
      <c r="I5912">
        <f t="shared" si="553"/>
        <v>167000</v>
      </c>
      <c r="J5912" t="str">
        <f t="shared" si="554"/>
        <v>April</v>
      </c>
      <c r="K5912" t="str">
        <f t="shared" si="555"/>
        <v>2137</v>
      </c>
      <c r="L5912" t="str">
        <f t="shared" si="556"/>
        <v>High Discount</v>
      </c>
      <c r="M5912" t="str">
        <f t="shared" si="557"/>
        <v>Ok</v>
      </c>
      <c r="N5912" t="s">
        <v>10264</v>
      </c>
    </row>
    <row r="5913" spans="1:14" x14ac:dyDescent="0.35">
      <c r="A5913" t="s">
        <v>5931</v>
      </c>
      <c r="B5913" t="s">
        <v>10</v>
      </c>
      <c r="C5913">
        <v>389</v>
      </c>
      <c r="D5913">
        <v>6000</v>
      </c>
      <c r="E5913">
        <v>500</v>
      </c>
      <c r="F5913" t="s">
        <v>11</v>
      </c>
      <c r="G5913" s="2">
        <v>86669</v>
      </c>
      <c r="H5913">
        <f t="shared" si="552"/>
        <v>2139500</v>
      </c>
      <c r="I5913">
        <f t="shared" si="553"/>
        <v>194500</v>
      </c>
      <c r="J5913" t="str">
        <f t="shared" si="554"/>
        <v>April</v>
      </c>
      <c r="K5913" t="str">
        <f t="shared" si="555"/>
        <v>2137</v>
      </c>
      <c r="L5913" t="str">
        <f t="shared" si="556"/>
        <v>High Discount</v>
      </c>
      <c r="M5913" t="str">
        <f t="shared" si="557"/>
        <v>Ok</v>
      </c>
      <c r="N5913" t="s">
        <v>10264</v>
      </c>
    </row>
    <row r="5914" spans="1:14" x14ac:dyDescent="0.35">
      <c r="A5914" t="s">
        <v>5932</v>
      </c>
      <c r="B5914" t="s">
        <v>10</v>
      </c>
      <c r="C5914">
        <v>330</v>
      </c>
      <c r="D5914">
        <v>18000</v>
      </c>
      <c r="E5914">
        <v>300</v>
      </c>
      <c r="F5914" t="s">
        <v>8</v>
      </c>
      <c r="G5914" s="2">
        <v>86676</v>
      </c>
      <c r="H5914">
        <f t="shared" si="552"/>
        <v>5841000</v>
      </c>
      <c r="I5914">
        <f t="shared" si="553"/>
        <v>99000</v>
      </c>
      <c r="J5914" t="str">
        <f t="shared" si="554"/>
        <v>April</v>
      </c>
      <c r="K5914" t="str">
        <f t="shared" si="555"/>
        <v>2137</v>
      </c>
      <c r="L5914" t="str">
        <f t="shared" si="556"/>
        <v>Normal</v>
      </c>
      <c r="M5914" t="str">
        <f t="shared" si="557"/>
        <v>Ok</v>
      </c>
      <c r="N5914" t="s">
        <v>10264</v>
      </c>
    </row>
    <row r="5915" spans="1:14" x14ac:dyDescent="0.35">
      <c r="A5915" t="s">
        <v>5933</v>
      </c>
      <c r="B5915" t="s">
        <v>33</v>
      </c>
      <c r="C5915">
        <v>540</v>
      </c>
      <c r="D5915">
        <v>18000</v>
      </c>
      <c r="E5915">
        <v>3000</v>
      </c>
      <c r="F5915" t="s">
        <v>8</v>
      </c>
      <c r="G5915" s="2">
        <v>86683</v>
      </c>
      <c r="H5915">
        <f t="shared" si="552"/>
        <v>8100000</v>
      </c>
      <c r="I5915">
        <f t="shared" si="553"/>
        <v>1620000</v>
      </c>
      <c r="J5915" t="str">
        <f t="shared" si="554"/>
        <v>April</v>
      </c>
      <c r="K5915" t="str">
        <f t="shared" si="555"/>
        <v>2137</v>
      </c>
      <c r="L5915" t="str">
        <f t="shared" si="556"/>
        <v>High Discount</v>
      </c>
      <c r="M5915" t="str">
        <f t="shared" si="557"/>
        <v>Ok</v>
      </c>
      <c r="N5915" t="s">
        <v>10264</v>
      </c>
    </row>
    <row r="5916" spans="1:14" x14ac:dyDescent="0.35">
      <c r="A5916" t="s">
        <v>5934</v>
      </c>
      <c r="B5916" t="s">
        <v>39</v>
      </c>
      <c r="C5916">
        <v>68</v>
      </c>
      <c r="D5916">
        <v>22000</v>
      </c>
      <c r="E5916">
        <v>3000</v>
      </c>
      <c r="F5916" t="s">
        <v>11</v>
      </c>
      <c r="G5916" s="2">
        <v>86690</v>
      </c>
      <c r="H5916">
        <f t="shared" si="552"/>
        <v>1292000</v>
      </c>
      <c r="I5916">
        <f t="shared" si="553"/>
        <v>204000</v>
      </c>
      <c r="J5916" t="str">
        <f t="shared" si="554"/>
        <v>May</v>
      </c>
      <c r="K5916" t="str">
        <f t="shared" si="555"/>
        <v>2137</v>
      </c>
      <c r="L5916" t="str">
        <f t="shared" si="556"/>
        <v>High Discount</v>
      </c>
      <c r="M5916" t="str">
        <f t="shared" si="557"/>
        <v>Ok</v>
      </c>
      <c r="N5916" t="s">
        <v>10264</v>
      </c>
    </row>
    <row r="5917" spans="1:14" x14ac:dyDescent="0.35">
      <c r="A5917" t="s">
        <v>5935</v>
      </c>
      <c r="B5917" t="s">
        <v>19</v>
      </c>
      <c r="C5917">
        <v>224</v>
      </c>
      <c r="D5917">
        <v>5500</v>
      </c>
      <c r="E5917">
        <v>1000</v>
      </c>
      <c r="F5917" t="s">
        <v>16</v>
      </c>
      <c r="G5917" s="2">
        <v>86697</v>
      </c>
      <c r="H5917">
        <f t="shared" si="552"/>
        <v>1008000</v>
      </c>
      <c r="I5917">
        <f t="shared" si="553"/>
        <v>224000</v>
      </c>
      <c r="J5917" t="str">
        <f t="shared" si="554"/>
        <v>May</v>
      </c>
      <c r="K5917" t="str">
        <f t="shared" si="555"/>
        <v>2137</v>
      </c>
      <c r="L5917" t="str">
        <f t="shared" si="556"/>
        <v>High Discount</v>
      </c>
      <c r="M5917" t="str">
        <f t="shared" si="557"/>
        <v>Ok</v>
      </c>
      <c r="N5917" t="s">
        <v>10264</v>
      </c>
    </row>
    <row r="5918" spans="1:14" x14ac:dyDescent="0.35">
      <c r="A5918" t="s">
        <v>5936</v>
      </c>
      <c r="B5918" t="s">
        <v>43</v>
      </c>
      <c r="C5918">
        <v>518</v>
      </c>
      <c r="D5918">
        <v>6000</v>
      </c>
      <c r="E5918">
        <v>1500</v>
      </c>
      <c r="F5918" t="s">
        <v>11</v>
      </c>
      <c r="G5918" s="2">
        <v>86704</v>
      </c>
      <c r="H5918">
        <f t="shared" si="552"/>
        <v>2331000</v>
      </c>
      <c r="I5918">
        <f t="shared" si="553"/>
        <v>777000</v>
      </c>
      <c r="J5918" t="str">
        <f t="shared" si="554"/>
        <v>May</v>
      </c>
      <c r="K5918" t="str">
        <f t="shared" si="555"/>
        <v>2137</v>
      </c>
      <c r="L5918" t="str">
        <f t="shared" si="556"/>
        <v>High Discount</v>
      </c>
      <c r="M5918" t="str">
        <f t="shared" si="557"/>
        <v>Ok</v>
      </c>
      <c r="N5918" t="s">
        <v>10264</v>
      </c>
    </row>
    <row r="5919" spans="1:14" x14ac:dyDescent="0.35">
      <c r="A5919" t="s">
        <v>5937</v>
      </c>
      <c r="B5919" t="s">
        <v>7</v>
      </c>
      <c r="C5919">
        <v>191</v>
      </c>
      <c r="D5919">
        <v>6000</v>
      </c>
      <c r="E5919">
        <v>200</v>
      </c>
      <c r="F5919" t="s">
        <v>8</v>
      </c>
      <c r="G5919" s="2">
        <v>86711</v>
      </c>
      <c r="H5919">
        <f t="shared" si="552"/>
        <v>1107800</v>
      </c>
      <c r="I5919">
        <f t="shared" si="553"/>
        <v>38200</v>
      </c>
      <c r="J5919" t="str">
        <f t="shared" si="554"/>
        <v>May</v>
      </c>
      <c r="K5919" t="str">
        <f t="shared" si="555"/>
        <v>2137</v>
      </c>
      <c r="L5919" t="str">
        <f t="shared" si="556"/>
        <v>High Discount</v>
      </c>
      <c r="M5919" t="str">
        <f t="shared" si="557"/>
        <v>Ok</v>
      </c>
      <c r="N5919" t="s">
        <v>10264</v>
      </c>
    </row>
    <row r="5920" spans="1:14" x14ac:dyDescent="0.35">
      <c r="A5920" t="s">
        <v>5938</v>
      </c>
      <c r="B5920" t="s">
        <v>10</v>
      </c>
      <c r="C5920">
        <v>512</v>
      </c>
      <c r="D5920">
        <v>22000</v>
      </c>
      <c r="E5920">
        <v>5000</v>
      </c>
      <c r="F5920" t="s">
        <v>8</v>
      </c>
      <c r="G5920" s="2">
        <v>86718</v>
      </c>
      <c r="H5920">
        <f t="shared" si="552"/>
        <v>8704000</v>
      </c>
      <c r="I5920">
        <f t="shared" si="553"/>
        <v>2560000</v>
      </c>
      <c r="J5920" t="str">
        <f t="shared" si="554"/>
        <v>June</v>
      </c>
      <c r="K5920" t="str">
        <f t="shared" si="555"/>
        <v>2137</v>
      </c>
      <c r="L5920" t="str">
        <f t="shared" si="556"/>
        <v>High Discount</v>
      </c>
      <c r="M5920" t="str">
        <f t="shared" si="557"/>
        <v>Ok</v>
      </c>
      <c r="N5920" t="s">
        <v>10264</v>
      </c>
    </row>
    <row r="5921" spans="1:14" x14ac:dyDescent="0.35">
      <c r="A5921" t="s">
        <v>5939</v>
      </c>
      <c r="B5921" t="s">
        <v>30</v>
      </c>
      <c r="C5921">
        <v>347</v>
      </c>
      <c r="D5921">
        <v>45000</v>
      </c>
      <c r="E5921">
        <v>100</v>
      </c>
      <c r="F5921" t="s">
        <v>46</v>
      </c>
      <c r="G5921" s="2">
        <v>86725</v>
      </c>
      <c r="H5921">
        <f t="shared" si="552"/>
        <v>15580300</v>
      </c>
      <c r="I5921">
        <f t="shared" si="553"/>
        <v>34700</v>
      </c>
      <c r="J5921" t="str">
        <f t="shared" si="554"/>
        <v>June</v>
      </c>
      <c r="K5921" t="str">
        <f t="shared" si="555"/>
        <v>2137</v>
      </c>
      <c r="L5921" t="str">
        <f t="shared" si="556"/>
        <v>Normal</v>
      </c>
      <c r="M5921" t="str">
        <f t="shared" si="557"/>
        <v>Ok</v>
      </c>
      <c r="N5921" t="s">
        <v>10264</v>
      </c>
    </row>
    <row r="5922" spans="1:14" x14ac:dyDescent="0.35">
      <c r="A5922" t="s">
        <v>5940</v>
      </c>
      <c r="B5922" t="s">
        <v>33</v>
      </c>
      <c r="C5922">
        <v>519</v>
      </c>
      <c r="D5922">
        <v>15000</v>
      </c>
      <c r="E5922">
        <v>400</v>
      </c>
      <c r="F5922" t="s">
        <v>16</v>
      </c>
      <c r="G5922" s="2">
        <v>86732</v>
      </c>
      <c r="H5922">
        <f t="shared" si="552"/>
        <v>7577400</v>
      </c>
      <c r="I5922">
        <f t="shared" si="553"/>
        <v>207600</v>
      </c>
      <c r="J5922" t="str">
        <f t="shared" si="554"/>
        <v>June</v>
      </c>
      <c r="K5922" t="str">
        <f t="shared" si="555"/>
        <v>2137</v>
      </c>
      <c r="L5922" t="str">
        <f t="shared" si="556"/>
        <v>Normal</v>
      </c>
      <c r="M5922" t="str">
        <f t="shared" si="557"/>
        <v>Ok</v>
      </c>
      <c r="N5922" t="s">
        <v>10264</v>
      </c>
    </row>
    <row r="5923" spans="1:14" x14ac:dyDescent="0.35">
      <c r="A5923" t="s">
        <v>5941</v>
      </c>
      <c r="B5923" t="s">
        <v>7</v>
      </c>
      <c r="C5923">
        <v>422</v>
      </c>
      <c r="D5923">
        <v>12000</v>
      </c>
      <c r="E5923">
        <v>500</v>
      </c>
      <c r="F5923" t="s">
        <v>46</v>
      </c>
      <c r="G5923" s="2">
        <v>86739</v>
      </c>
      <c r="H5923">
        <f t="shared" si="552"/>
        <v>4853000</v>
      </c>
      <c r="I5923">
        <f t="shared" si="553"/>
        <v>211000</v>
      </c>
      <c r="J5923" t="str">
        <f t="shared" si="554"/>
        <v>June</v>
      </c>
      <c r="K5923" t="str">
        <f t="shared" si="555"/>
        <v>2137</v>
      </c>
      <c r="L5923" t="str">
        <f t="shared" si="556"/>
        <v>High Discount</v>
      </c>
      <c r="M5923" t="str">
        <f t="shared" si="557"/>
        <v>Ok</v>
      </c>
      <c r="N5923" t="s">
        <v>10264</v>
      </c>
    </row>
    <row r="5924" spans="1:14" x14ac:dyDescent="0.35">
      <c r="A5924" t="s">
        <v>5942</v>
      </c>
      <c r="B5924" t="s">
        <v>33</v>
      </c>
      <c r="C5924">
        <v>517</v>
      </c>
      <c r="D5924">
        <v>22000</v>
      </c>
      <c r="E5924">
        <v>5000</v>
      </c>
      <c r="F5924" t="s">
        <v>8</v>
      </c>
      <c r="G5924" s="2">
        <v>86746</v>
      </c>
      <c r="H5924">
        <f t="shared" si="552"/>
        <v>8789000</v>
      </c>
      <c r="I5924">
        <f t="shared" si="553"/>
        <v>2585000</v>
      </c>
      <c r="J5924" t="str">
        <f t="shared" si="554"/>
        <v>July</v>
      </c>
      <c r="K5924" t="str">
        <f t="shared" si="555"/>
        <v>2137</v>
      </c>
      <c r="L5924" t="str">
        <f t="shared" si="556"/>
        <v>High Discount</v>
      </c>
      <c r="M5924" t="str">
        <f t="shared" si="557"/>
        <v>Ok</v>
      </c>
      <c r="N5924" t="s">
        <v>10264</v>
      </c>
    </row>
    <row r="5925" spans="1:14" x14ac:dyDescent="0.35">
      <c r="A5925" t="s">
        <v>5943</v>
      </c>
      <c r="B5925" t="s">
        <v>19</v>
      </c>
      <c r="C5925">
        <v>487</v>
      </c>
      <c r="D5925">
        <v>1200</v>
      </c>
      <c r="E5925">
        <v>3000</v>
      </c>
      <c r="F5925" t="s">
        <v>8</v>
      </c>
      <c r="G5925" s="2">
        <v>86753</v>
      </c>
      <c r="H5925">
        <f t="shared" si="552"/>
        <v>0</v>
      </c>
      <c r="I5925">
        <f t="shared" si="553"/>
        <v>1461000</v>
      </c>
      <c r="J5925" t="str">
        <f t="shared" si="554"/>
        <v>July</v>
      </c>
      <c r="K5925" t="str">
        <f t="shared" si="555"/>
        <v>2137</v>
      </c>
      <c r="L5925" t="str">
        <f t="shared" si="556"/>
        <v>High Discount</v>
      </c>
      <c r="M5925" t="str">
        <f t="shared" si="557"/>
        <v>Zero Sales</v>
      </c>
      <c r="N5925" t="s">
        <v>10264</v>
      </c>
    </row>
    <row r="5926" spans="1:14" x14ac:dyDescent="0.35">
      <c r="A5926" t="s">
        <v>5944</v>
      </c>
      <c r="B5926" t="s">
        <v>13</v>
      </c>
      <c r="C5926">
        <v>492</v>
      </c>
      <c r="D5926">
        <v>800</v>
      </c>
      <c r="E5926">
        <v>1000</v>
      </c>
      <c r="F5926" t="s">
        <v>46</v>
      </c>
      <c r="G5926" s="2">
        <v>86760</v>
      </c>
      <c r="H5926">
        <f t="shared" si="552"/>
        <v>0</v>
      </c>
      <c r="I5926">
        <f t="shared" si="553"/>
        <v>492000</v>
      </c>
      <c r="J5926" t="str">
        <f t="shared" si="554"/>
        <v>July</v>
      </c>
      <c r="K5926" t="str">
        <f t="shared" si="555"/>
        <v>2137</v>
      </c>
      <c r="L5926" t="str">
        <f t="shared" si="556"/>
        <v>High Discount</v>
      </c>
      <c r="M5926" t="str">
        <f t="shared" si="557"/>
        <v>Zero Sales</v>
      </c>
      <c r="N5926" t="s">
        <v>10264</v>
      </c>
    </row>
    <row r="5927" spans="1:14" x14ac:dyDescent="0.35">
      <c r="A5927" t="s">
        <v>5945</v>
      </c>
      <c r="B5927" t="s">
        <v>13</v>
      </c>
      <c r="C5927">
        <v>505</v>
      </c>
      <c r="D5927">
        <v>45000</v>
      </c>
      <c r="E5927">
        <v>3000</v>
      </c>
      <c r="F5927" t="s">
        <v>46</v>
      </c>
      <c r="G5927" s="2">
        <v>86767</v>
      </c>
      <c r="H5927">
        <f t="shared" si="552"/>
        <v>21210000</v>
      </c>
      <c r="I5927">
        <f t="shared" si="553"/>
        <v>1515000</v>
      </c>
      <c r="J5927" t="str">
        <f t="shared" si="554"/>
        <v>July</v>
      </c>
      <c r="K5927" t="str">
        <f t="shared" si="555"/>
        <v>2137</v>
      </c>
      <c r="L5927" t="str">
        <f t="shared" si="556"/>
        <v>High Discount</v>
      </c>
      <c r="M5927" t="str">
        <f t="shared" si="557"/>
        <v>Ok</v>
      </c>
      <c r="N5927" t="s">
        <v>10264</v>
      </c>
    </row>
    <row r="5928" spans="1:14" x14ac:dyDescent="0.35">
      <c r="A5928" t="s">
        <v>5946</v>
      </c>
      <c r="B5928" t="s">
        <v>39</v>
      </c>
      <c r="C5928">
        <v>297</v>
      </c>
      <c r="D5928">
        <v>4500</v>
      </c>
      <c r="E5928">
        <v>300</v>
      </c>
      <c r="F5928" t="s">
        <v>8</v>
      </c>
      <c r="G5928" s="2">
        <v>86774</v>
      </c>
      <c r="H5928">
        <f t="shared" si="552"/>
        <v>1247400</v>
      </c>
      <c r="I5928">
        <f t="shared" si="553"/>
        <v>89100</v>
      </c>
      <c r="J5928" t="str">
        <f t="shared" si="554"/>
        <v>July</v>
      </c>
      <c r="K5928" t="str">
        <f t="shared" si="555"/>
        <v>2137</v>
      </c>
      <c r="L5928" t="str">
        <f t="shared" si="556"/>
        <v>High Discount</v>
      </c>
      <c r="M5928" t="str">
        <f t="shared" si="557"/>
        <v>Ok</v>
      </c>
      <c r="N5928" t="s">
        <v>10264</v>
      </c>
    </row>
    <row r="5929" spans="1:14" x14ac:dyDescent="0.35">
      <c r="A5929" t="s">
        <v>5947</v>
      </c>
      <c r="B5929" t="s">
        <v>13</v>
      </c>
      <c r="C5929">
        <v>191</v>
      </c>
      <c r="D5929">
        <v>800</v>
      </c>
      <c r="E5929">
        <v>100</v>
      </c>
      <c r="F5929" t="s">
        <v>46</v>
      </c>
      <c r="G5929" s="2">
        <v>86781</v>
      </c>
      <c r="H5929">
        <f t="shared" si="552"/>
        <v>133700</v>
      </c>
      <c r="I5929">
        <f t="shared" si="553"/>
        <v>19100</v>
      </c>
      <c r="J5929" t="str">
        <f t="shared" si="554"/>
        <v>August</v>
      </c>
      <c r="K5929" t="str">
        <f t="shared" si="555"/>
        <v>2137</v>
      </c>
      <c r="L5929" t="str">
        <f t="shared" si="556"/>
        <v>Normal</v>
      </c>
      <c r="M5929" t="str">
        <f t="shared" si="557"/>
        <v>Ok</v>
      </c>
      <c r="N5929" t="s">
        <v>10264</v>
      </c>
    </row>
    <row r="5930" spans="1:14" x14ac:dyDescent="0.35">
      <c r="A5930" t="s">
        <v>5948</v>
      </c>
      <c r="B5930" t="s">
        <v>33</v>
      </c>
      <c r="C5930">
        <v>451</v>
      </c>
      <c r="D5930">
        <v>22000</v>
      </c>
      <c r="E5930">
        <v>200</v>
      </c>
      <c r="F5930" t="s">
        <v>46</v>
      </c>
      <c r="G5930" s="2">
        <v>86788</v>
      </c>
      <c r="H5930">
        <f t="shared" si="552"/>
        <v>9831800</v>
      </c>
      <c r="I5930">
        <f t="shared" si="553"/>
        <v>90200</v>
      </c>
      <c r="J5930" t="str">
        <f t="shared" si="554"/>
        <v>August</v>
      </c>
      <c r="K5930" t="str">
        <f t="shared" si="555"/>
        <v>2137</v>
      </c>
      <c r="L5930" t="str">
        <f t="shared" si="556"/>
        <v>Normal</v>
      </c>
      <c r="M5930" t="str">
        <f t="shared" si="557"/>
        <v>Ok</v>
      </c>
      <c r="N5930" t="s">
        <v>10264</v>
      </c>
    </row>
    <row r="5931" spans="1:14" x14ac:dyDescent="0.35">
      <c r="A5931" t="s">
        <v>5949</v>
      </c>
      <c r="B5931" t="s">
        <v>30</v>
      </c>
      <c r="C5931">
        <v>271</v>
      </c>
      <c r="D5931">
        <v>45000</v>
      </c>
      <c r="E5931">
        <v>1000</v>
      </c>
      <c r="F5931" t="s">
        <v>16</v>
      </c>
      <c r="G5931" s="2">
        <v>86795</v>
      </c>
      <c r="H5931">
        <f t="shared" si="552"/>
        <v>11924000</v>
      </c>
      <c r="I5931">
        <f t="shared" si="553"/>
        <v>271000</v>
      </c>
      <c r="J5931" t="str">
        <f t="shared" si="554"/>
        <v>August</v>
      </c>
      <c r="K5931" t="str">
        <f t="shared" si="555"/>
        <v>2137</v>
      </c>
      <c r="L5931" t="str">
        <f t="shared" si="556"/>
        <v>High Discount</v>
      </c>
      <c r="M5931" t="str">
        <f t="shared" si="557"/>
        <v>Ok</v>
      </c>
      <c r="N5931" t="s">
        <v>10264</v>
      </c>
    </row>
    <row r="5932" spans="1:14" x14ac:dyDescent="0.35">
      <c r="A5932" t="s">
        <v>5950</v>
      </c>
      <c r="B5932" t="s">
        <v>39</v>
      </c>
      <c r="C5932">
        <v>233</v>
      </c>
      <c r="D5932">
        <v>4500</v>
      </c>
      <c r="E5932">
        <v>400</v>
      </c>
      <c r="F5932" t="s">
        <v>8</v>
      </c>
      <c r="G5932" s="2">
        <v>86802</v>
      </c>
      <c r="H5932">
        <f t="shared" si="552"/>
        <v>955300</v>
      </c>
      <c r="I5932">
        <f t="shared" si="553"/>
        <v>93200</v>
      </c>
      <c r="J5932" t="str">
        <f t="shared" si="554"/>
        <v>August</v>
      </c>
      <c r="K5932" t="str">
        <f t="shared" si="555"/>
        <v>2137</v>
      </c>
      <c r="L5932" t="str">
        <f t="shared" si="556"/>
        <v>High Discount</v>
      </c>
      <c r="M5932" t="str">
        <f t="shared" si="557"/>
        <v>Ok</v>
      </c>
      <c r="N5932" t="s">
        <v>10264</v>
      </c>
    </row>
    <row r="5933" spans="1:14" x14ac:dyDescent="0.35">
      <c r="A5933" t="s">
        <v>5951</v>
      </c>
      <c r="B5933" t="s">
        <v>15</v>
      </c>
      <c r="C5933">
        <v>413</v>
      </c>
      <c r="D5933">
        <v>18000</v>
      </c>
      <c r="E5933">
        <v>500</v>
      </c>
      <c r="F5933" t="s">
        <v>11</v>
      </c>
      <c r="G5933" s="2">
        <v>86809</v>
      </c>
      <c r="H5933">
        <f t="shared" si="552"/>
        <v>7227500</v>
      </c>
      <c r="I5933">
        <f t="shared" si="553"/>
        <v>206500</v>
      </c>
      <c r="J5933" t="str">
        <f t="shared" si="554"/>
        <v>September</v>
      </c>
      <c r="K5933" t="str">
        <f t="shared" si="555"/>
        <v>2137</v>
      </c>
      <c r="L5933" t="str">
        <f t="shared" si="556"/>
        <v>High Discount</v>
      </c>
      <c r="M5933" t="str">
        <f t="shared" si="557"/>
        <v>Ok</v>
      </c>
      <c r="N5933" t="s">
        <v>10264</v>
      </c>
    </row>
    <row r="5934" spans="1:14" x14ac:dyDescent="0.35">
      <c r="A5934" t="s">
        <v>5952</v>
      </c>
      <c r="B5934" t="s">
        <v>7</v>
      </c>
      <c r="C5934">
        <v>237</v>
      </c>
      <c r="D5934">
        <v>5500</v>
      </c>
      <c r="E5934">
        <v>300</v>
      </c>
      <c r="F5934" t="s">
        <v>16</v>
      </c>
      <c r="G5934" s="2">
        <v>86816</v>
      </c>
      <c r="H5934">
        <f t="shared" si="552"/>
        <v>1232400</v>
      </c>
      <c r="I5934">
        <f t="shared" si="553"/>
        <v>71100</v>
      </c>
      <c r="J5934" t="str">
        <f t="shared" si="554"/>
        <v>September</v>
      </c>
      <c r="K5934" t="str">
        <f t="shared" si="555"/>
        <v>2137</v>
      </c>
      <c r="L5934" t="str">
        <f t="shared" si="556"/>
        <v>High Discount</v>
      </c>
      <c r="M5934" t="str">
        <f t="shared" si="557"/>
        <v>Ok</v>
      </c>
      <c r="N5934" t="s">
        <v>10264</v>
      </c>
    </row>
    <row r="5935" spans="1:14" x14ac:dyDescent="0.35">
      <c r="A5935" t="s">
        <v>5953</v>
      </c>
      <c r="B5935" t="s">
        <v>19</v>
      </c>
      <c r="C5935">
        <v>162</v>
      </c>
      <c r="D5935">
        <v>800</v>
      </c>
      <c r="E5935">
        <v>100</v>
      </c>
      <c r="F5935" t="s">
        <v>11</v>
      </c>
      <c r="G5935" s="2">
        <v>86823</v>
      </c>
      <c r="H5935">
        <f t="shared" si="552"/>
        <v>113400</v>
      </c>
      <c r="I5935">
        <f t="shared" si="553"/>
        <v>16200</v>
      </c>
      <c r="J5935" t="str">
        <f t="shared" si="554"/>
        <v>September</v>
      </c>
      <c r="K5935" t="str">
        <f t="shared" si="555"/>
        <v>2137</v>
      </c>
      <c r="L5935" t="str">
        <f t="shared" si="556"/>
        <v>Normal</v>
      </c>
      <c r="M5935" t="str">
        <f t="shared" si="557"/>
        <v>Ok</v>
      </c>
      <c r="N5935" t="s">
        <v>10264</v>
      </c>
    </row>
    <row r="5936" spans="1:14" x14ac:dyDescent="0.35">
      <c r="A5936" t="s">
        <v>5954</v>
      </c>
      <c r="B5936" t="s">
        <v>39</v>
      </c>
      <c r="C5936">
        <v>230</v>
      </c>
      <c r="D5936">
        <v>800</v>
      </c>
      <c r="E5936">
        <v>200</v>
      </c>
      <c r="F5936" t="s">
        <v>46</v>
      </c>
      <c r="G5936" s="2">
        <v>86830</v>
      </c>
      <c r="H5936">
        <f t="shared" si="552"/>
        <v>138000</v>
      </c>
      <c r="I5936">
        <f t="shared" si="553"/>
        <v>46000</v>
      </c>
      <c r="J5936" t="str">
        <f t="shared" si="554"/>
        <v>September</v>
      </c>
      <c r="K5936" t="str">
        <f t="shared" si="555"/>
        <v>2137</v>
      </c>
      <c r="L5936" t="str">
        <f t="shared" si="556"/>
        <v>Normal</v>
      </c>
      <c r="M5936" t="str">
        <f t="shared" si="557"/>
        <v>Ok</v>
      </c>
      <c r="N5936" t="s">
        <v>10264</v>
      </c>
    </row>
    <row r="5937" spans="1:14" x14ac:dyDescent="0.35">
      <c r="A5937" t="s">
        <v>5955</v>
      </c>
      <c r="B5937" t="s">
        <v>33</v>
      </c>
      <c r="C5937">
        <v>248</v>
      </c>
      <c r="D5937">
        <v>22000</v>
      </c>
      <c r="E5937">
        <v>1000</v>
      </c>
      <c r="F5937" t="s">
        <v>46</v>
      </c>
      <c r="G5937" s="2">
        <v>86837</v>
      </c>
      <c r="H5937">
        <f t="shared" si="552"/>
        <v>5208000</v>
      </c>
      <c r="I5937">
        <f t="shared" si="553"/>
        <v>248000</v>
      </c>
      <c r="J5937" t="str">
        <f t="shared" si="554"/>
        <v>September</v>
      </c>
      <c r="K5937" t="str">
        <f t="shared" si="555"/>
        <v>2137</v>
      </c>
      <c r="L5937" t="str">
        <f t="shared" si="556"/>
        <v>High Discount</v>
      </c>
      <c r="M5937" t="str">
        <f t="shared" si="557"/>
        <v>Ok</v>
      </c>
      <c r="N5937" t="s">
        <v>10264</v>
      </c>
    </row>
    <row r="5938" spans="1:14" x14ac:dyDescent="0.35">
      <c r="A5938" t="s">
        <v>5956</v>
      </c>
      <c r="B5938" t="s">
        <v>7</v>
      </c>
      <c r="C5938">
        <v>119</v>
      </c>
      <c r="D5938">
        <v>800</v>
      </c>
      <c r="E5938">
        <v>3000</v>
      </c>
      <c r="F5938" t="s">
        <v>11</v>
      </c>
      <c r="G5938" s="2">
        <v>86844</v>
      </c>
      <c r="H5938">
        <f t="shared" si="552"/>
        <v>0</v>
      </c>
      <c r="I5938">
        <f t="shared" si="553"/>
        <v>357000</v>
      </c>
      <c r="J5938" t="str">
        <f t="shared" si="554"/>
        <v>October</v>
      </c>
      <c r="K5938" t="str">
        <f t="shared" si="555"/>
        <v>2137</v>
      </c>
      <c r="L5938" t="str">
        <f t="shared" si="556"/>
        <v>High Discount</v>
      </c>
      <c r="M5938" t="str">
        <f t="shared" si="557"/>
        <v>Zero Sales</v>
      </c>
      <c r="N5938" t="s">
        <v>10264</v>
      </c>
    </row>
    <row r="5939" spans="1:14" x14ac:dyDescent="0.35">
      <c r="A5939" t="s">
        <v>5957</v>
      </c>
      <c r="B5939" t="s">
        <v>30</v>
      </c>
      <c r="C5939">
        <v>534</v>
      </c>
      <c r="D5939">
        <v>18000</v>
      </c>
      <c r="E5939">
        <v>500</v>
      </c>
      <c r="F5939" t="s">
        <v>46</v>
      </c>
      <c r="G5939" s="2">
        <v>86851</v>
      </c>
      <c r="H5939">
        <f t="shared" si="552"/>
        <v>9345000</v>
      </c>
      <c r="I5939">
        <f t="shared" si="553"/>
        <v>267000</v>
      </c>
      <c r="J5939" t="str">
        <f t="shared" si="554"/>
        <v>October</v>
      </c>
      <c r="K5939" t="str">
        <f t="shared" si="555"/>
        <v>2137</v>
      </c>
      <c r="L5939" t="str">
        <f t="shared" si="556"/>
        <v>Normal</v>
      </c>
      <c r="M5939" t="str">
        <f t="shared" si="557"/>
        <v>Ok</v>
      </c>
      <c r="N5939" t="s">
        <v>10264</v>
      </c>
    </row>
    <row r="5940" spans="1:14" x14ac:dyDescent="0.35">
      <c r="A5940" t="s">
        <v>5958</v>
      </c>
      <c r="B5940" t="s">
        <v>21</v>
      </c>
      <c r="C5940">
        <v>448</v>
      </c>
      <c r="D5940">
        <v>6000</v>
      </c>
      <c r="E5940">
        <v>1500</v>
      </c>
      <c r="F5940" t="s">
        <v>46</v>
      </c>
      <c r="G5940" s="2">
        <v>86858</v>
      </c>
      <c r="H5940">
        <f t="shared" si="552"/>
        <v>2016000</v>
      </c>
      <c r="I5940">
        <f t="shared" si="553"/>
        <v>672000</v>
      </c>
      <c r="J5940" t="str">
        <f t="shared" si="554"/>
        <v>October</v>
      </c>
      <c r="K5940" t="str">
        <f t="shared" si="555"/>
        <v>2137</v>
      </c>
      <c r="L5940" t="str">
        <f t="shared" si="556"/>
        <v>High Discount</v>
      </c>
      <c r="M5940" t="str">
        <f t="shared" si="557"/>
        <v>Ok</v>
      </c>
      <c r="N5940" t="s">
        <v>10264</v>
      </c>
    </row>
    <row r="5941" spans="1:14" x14ac:dyDescent="0.35">
      <c r="A5941" t="s">
        <v>5959</v>
      </c>
      <c r="B5941" t="s">
        <v>19</v>
      </c>
      <c r="C5941">
        <v>59</v>
      </c>
      <c r="D5941">
        <v>45000</v>
      </c>
      <c r="E5941">
        <v>5000</v>
      </c>
      <c r="F5941" t="s">
        <v>16</v>
      </c>
      <c r="G5941" s="2">
        <v>86865</v>
      </c>
      <c r="H5941">
        <f t="shared" si="552"/>
        <v>2360000</v>
      </c>
      <c r="I5941">
        <f t="shared" si="553"/>
        <v>295000</v>
      </c>
      <c r="J5941" t="str">
        <f t="shared" si="554"/>
        <v>October</v>
      </c>
      <c r="K5941" t="str">
        <f t="shared" si="555"/>
        <v>2137</v>
      </c>
      <c r="L5941" t="str">
        <f t="shared" si="556"/>
        <v>High Discount</v>
      </c>
      <c r="M5941" t="str">
        <f t="shared" si="557"/>
        <v>Ok</v>
      </c>
      <c r="N5941" t="s">
        <v>10264</v>
      </c>
    </row>
    <row r="5942" spans="1:14" x14ac:dyDescent="0.35">
      <c r="A5942" t="s">
        <v>5960</v>
      </c>
      <c r="B5942" t="s">
        <v>33</v>
      </c>
      <c r="C5942">
        <v>52</v>
      </c>
      <c r="D5942">
        <v>800</v>
      </c>
      <c r="E5942">
        <v>2000</v>
      </c>
      <c r="F5942" t="s">
        <v>11</v>
      </c>
      <c r="G5942" s="2">
        <v>86872</v>
      </c>
      <c r="H5942">
        <f t="shared" si="552"/>
        <v>0</v>
      </c>
      <c r="I5942">
        <f t="shared" si="553"/>
        <v>104000</v>
      </c>
      <c r="J5942" t="str">
        <f t="shared" si="554"/>
        <v>November</v>
      </c>
      <c r="K5942" t="str">
        <f t="shared" si="555"/>
        <v>2137</v>
      </c>
      <c r="L5942" t="str">
        <f t="shared" si="556"/>
        <v>High Discount</v>
      </c>
      <c r="M5942" t="str">
        <f t="shared" si="557"/>
        <v>Zero Sales</v>
      </c>
      <c r="N5942" t="s">
        <v>10264</v>
      </c>
    </row>
    <row r="5943" spans="1:14" x14ac:dyDescent="0.35">
      <c r="A5943" t="s">
        <v>5961</v>
      </c>
      <c r="B5943" t="s">
        <v>19</v>
      </c>
      <c r="C5943">
        <v>527</v>
      </c>
      <c r="D5943">
        <v>45000</v>
      </c>
      <c r="E5943">
        <v>300</v>
      </c>
      <c r="F5943" t="s">
        <v>16</v>
      </c>
      <c r="G5943" s="2">
        <v>86879</v>
      </c>
      <c r="H5943">
        <f t="shared" si="552"/>
        <v>23556900</v>
      </c>
      <c r="I5943">
        <f t="shared" si="553"/>
        <v>158100</v>
      </c>
      <c r="J5943" t="str">
        <f t="shared" si="554"/>
        <v>November</v>
      </c>
      <c r="K5943" t="str">
        <f t="shared" si="555"/>
        <v>2137</v>
      </c>
      <c r="L5943" t="str">
        <f t="shared" si="556"/>
        <v>Normal</v>
      </c>
      <c r="M5943" t="str">
        <f t="shared" si="557"/>
        <v>Ok</v>
      </c>
      <c r="N5943" t="s">
        <v>10264</v>
      </c>
    </row>
    <row r="5944" spans="1:14" x14ac:dyDescent="0.35">
      <c r="A5944" t="s">
        <v>5962</v>
      </c>
      <c r="B5944" t="s">
        <v>10</v>
      </c>
      <c r="C5944">
        <v>116</v>
      </c>
      <c r="D5944">
        <v>4500</v>
      </c>
      <c r="E5944">
        <v>1500</v>
      </c>
      <c r="F5944" t="s">
        <v>11</v>
      </c>
      <c r="G5944" s="2">
        <v>86886</v>
      </c>
      <c r="H5944">
        <f t="shared" si="552"/>
        <v>348000</v>
      </c>
      <c r="I5944">
        <f t="shared" si="553"/>
        <v>174000</v>
      </c>
      <c r="J5944" t="str">
        <f t="shared" si="554"/>
        <v>November</v>
      </c>
      <c r="K5944" t="str">
        <f t="shared" si="555"/>
        <v>2137</v>
      </c>
      <c r="L5944" t="str">
        <f t="shared" si="556"/>
        <v>High Discount</v>
      </c>
      <c r="M5944" t="str">
        <f t="shared" si="557"/>
        <v>Ok</v>
      </c>
      <c r="N5944" t="s">
        <v>10264</v>
      </c>
    </row>
    <row r="5945" spans="1:14" x14ac:dyDescent="0.35">
      <c r="A5945" t="s">
        <v>5963</v>
      </c>
      <c r="B5945" t="s">
        <v>21</v>
      </c>
      <c r="C5945">
        <v>146</v>
      </c>
      <c r="D5945">
        <v>4500</v>
      </c>
      <c r="E5945">
        <v>400</v>
      </c>
      <c r="F5945" t="s">
        <v>16</v>
      </c>
      <c r="G5945" s="2">
        <v>86893</v>
      </c>
      <c r="H5945">
        <f t="shared" si="552"/>
        <v>598600</v>
      </c>
      <c r="I5945">
        <f t="shared" si="553"/>
        <v>58400</v>
      </c>
      <c r="J5945" t="str">
        <f t="shared" si="554"/>
        <v>November</v>
      </c>
      <c r="K5945" t="str">
        <f t="shared" si="555"/>
        <v>2137</v>
      </c>
      <c r="L5945" t="str">
        <f t="shared" si="556"/>
        <v>High Discount</v>
      </c>
      <c r="M5945" t="str">
        <f t="shared" si="557"/>
        <v>Ok</v>
      </c>
      <c r="N5945" t="s">
        <v>10264</v>
      </c>
    </row>
    <row r="5946" spans="1:14" x14ac:dyDescent="0.35">
      <c r="A5946" t="s">
        <v>5964</v>
      </c>
      <c r="B5946" t="s">
        <v>7</v>
      </c>
      <c r="C5946">
        <v>580</v>
      </c>
      <c r="D5946">
        <v>800</v>
      </c>
      <c r="E5946">
        <v>400</v>
      </c>
      <c r="F5946" t="s">
        <v>8</v>
      </c>
      <c r="G5946" s="2">
        <v>86900</v>
      </c>
      <c r="H5946">
        <f t="shared" si="552"/>
        <v>232000</v>
      </c>
      <c r="I5946">
        <f t="shared" si="553"/>
        <v>232000</v>
      </c>
      <c r="J5946" t="str">
        <f t="shared" si="554"/>
        <v>December</v>
      </c>
      <c r="K5946" t="str">
        <f t="shared" si="555"/>
        <v>2137</v>
      </c>
      <c r="L5946" t="str">
        <f t="shared" si="556"/>
        <v>Normal</v>
      </c>
      <c r="M5946" t="str">
        <f t="shared" si="557"/>
        <v>Ok</v>
      </c>
      <c r="N5946" t="s">
        <v>10264</v>
      </c>
    </row>
    <row r="5947" spans="1:14" x14ac:dyDescent="0.35">
      <c r="A5947" t="s">
        <v>5965</v>
      </c>
      <c r="B5947" t="s">
        <v>13</v>
      </c>
      <c r="C5947">
        <v>367</v>
      </c>
      <c r="D5947">
        <v>800</v>
      </c>
      <c r="E5947">
        <v>2000</v>
      </c>
      <c r="F5947" t="s">
        <v>8</v>
      </c>
      <c r="G5947" s="2">
        <v>86907</v>
      </c>
      <c r="H5947">
        <f t="shared" si="552"/>
        <v>0</v>
      </c>
      <c r="I5947">
        <f t="shared" si="553"/>
        <v>734000</v>
      </c>
      <c r="J5947" t="str">
        <f t="shared" si="554"/>
        <v>December</v>
      </c>
      <c r="K5947" t="str">
        <f t="shared" si="555"/>
        <v>2137</v>
      </c>
      <c r="L5947" t="str">
        <f t="shared" si="556"/>
        <v>High Discount</v>
      </c>
      <c r="M5947" t="str">
        <f t="shared" si="557"/>
        <v>Zero Sales</v>
      </c>
      <c r="N5947" t="s">
        <v>10264</v>
      </c>
    </row>
    <row r="5948" spans="1:14" x14ac:dyDescent="0.35">
      <c r="A5948" t="s">
        <v>5966</v>
      </c>
      <c r="B5948" t="s">
        <v>33</v>
      </c>
      <c r="C5948">
        <v>147</v>
      </c>
      <c r="D5948">
        <v>4500</v>
      </c>
      <c r="E5948">
        <v>1500</v>
      </c>
      <c r="F5948" t="s">
        <v>11</v>
      </c>
      <c r="G5948" s="2">
        <v>86914</v>
      </c>
      <c r="H5948">
        <f t="shared" si="552"/>
        <v>441000</v>
      </c>
      <c r="I5948">
        <f t="shared" si="553"/>
        <v>220500</v>
      </c>
      <c r="J5948" t="str">
        <f t="shared" si="554"/>
        <v>December</v>
      </c>
      <c r="K5948" t="str">
        <f t="shared" si="555"/>
        <v>2137</v>
      </c>
      <c r="L5948" t="str">
        <f t="shared" si="556"/>
        <v>High Discount</v>
      </c>
      <c r="M5948" t="str">
        <f t="shared" si="557"/>
        <v>Ok</v>
      </c>
      <c r="N5948" t="s">
        <v>10264</v>
      </c>
    </row>
    <row r="5949" spans="1:14" x14ac:dyDescent="0.35">
      <c r="A5949" t="s">
        <v>5967</v>
      </c>
      <c r="B5949" t="s">
        <v>19</v>
      </c>
      <c r="C5949">
        <v>106</v>
      </c>
      <c r="D5949">
        <v>1200</v>
      </c>
      <c r="E5949">
        <v>2000</v>
      </c>
      <c r="F5949" t="s">
        <v>8</v>
      </c>
      <c r="G5949" s="2">
        <v>86921</v>
      </c>
      <c r="H5949">
        <f t="shared" si="552"/>
        <v>0</v>
      </c>
      <c r="I5949">
        <f t="shared" si="553"/>
        <v>212000</v>
      </c>
      <c r="J5949" t="str">
        <f t="shared" si="554"/>
        <v>December</v>
      </c>
      <c r="K5949" t="str">
        <f t="shared" si="555"/>
        <v>2137</v>
      </c>
      <c r="L5949" t="str">
        <f t="shared" si="556"/>
        <v>High Discount</v>
      </c>
      <c r="M5949" t="str">
        <f t="shared" si="557"/>
        <v>Zero Sales</v>
      </c>
      <c r="N5949" t="s">
        <v>10264</v>
      </c>
    </row>
    <row r="5950" spans="1:14" x14ac:dyDescent="0.35">
      <c r="A5950" t="s">
        <v>5968</v>
      </c>
      <c r="B5950" t="s">
        <v>7</v>
      </c>
      <c r="C5950">
        <v>156</v>
      </c>
      <c r="D5950">
        <v>4500</v>
      </c>
      <c r="E5950">
        <v>2000</v>
      </c>
      <c r="F5950" t="s">
        <v>16</v>
      </c>
      <c r="G5950" s="2">
        <v>86928</v>
      </c>
      <c r="H5950">
        <f t="shared" si="552"/>
        <v>390000</v>
      </c>
      <c r="I5950">
        <f t="shared" si="553"/>
        <v>312000</v>
      </c>
      <c r="J5950" t="str">
        <f t="shared" si="554"/>
        <v>December</v>
      </c>
      <c r="K5950" t="str">
        <f t="shared" si="555"/>
        <v>2137</v>
      </c>
      <c r="L5950" t="str">
        <f t="shared" si="556"/>
        <v>High Discount</v>
      </c>
      <c r="M5950" t="str">
        <f t="shared" si="557"/>
        <v>Ok</v>
      </c>
      <c r="N5950" t="s">
        <v>10264</v>
      </c>
    </row>
    <row r="5951" spans="1:14" x14ac:dyDescent="0.35">
      <c r="A5951" t="s">
        <v>5969</v>
      </c>
      <c r="B5951" t="s">
        <v>13</v>
      </c>
      <c r="C5951">
        <v>137</v>
      </c>
      <c r="D5951">
        <v>1200</v>
      </c>
      <c r="E5951">
        <v>3000</v>
      </c>
      <c r="F5951" t="s">
        <v>11</v>
      </c>
      <c r="G5951" s="2">
        <v>86935</v>
      </c>
      <c r="H5951">
        <f t="shared" si="552"/>
        <v>0</v>
      </c>
      <c r="I5951">
        <f t="shared" si="553"/>
        <v>411000</v>
      </c>
      <c r="J5951" t="str">
        <f t="shared" si="554"/>
        <v>January</v>
      </c>
      <c r="K5951" t="str">
        <f t="shared" si="555"/>
        <v>2138</v>
      </c>
      <c r="L5951" t="str">
        <f t="shared" si="556"/>
        <v>High Discount</v>
      </c>
      <c r="M5951" t="str">
        <f t="shared" si="557"/>
        <v>Zero Sales</v>
      </c>
      <c r="N5951" t="s">
        <v>10264</v>
      </c>
    </row>
    <row r="5952" spans="1:14" x14ac:dyDescent="0.35">
      <c r="A5952" t="s">
        <v>5970</v>
      </c>
      <c r="B5952" t="s">
        <v>30</v>
      </c>
      <c r="C5952">
        <v>420</v>
      </c>
      <c r="D5952">
        <v>12000</v>
      </c>
      <c r="E5952">
        <v>100</v>
      </c>
      <c r="F5952" t="s">
        <v>8</v>
      </c>
      <c r="G5952" s="2">
        <v>86942</v>
      </c>
      <c r="H5952">
        <f t="shared" si="552"/>
        <v>4998000</v>
      </c>
      <c r="I5952">
        <f t="shared" si="553"/>
        <v>42000</v>
      </c>
      <c r="J5952" t="str">
        <f t="shared" si="554"/>
        <v>January</v>
      </c>
      <c r="K5952" t="str">
        <f t="shared" si="555"/>
        <v>2138</v>
      </c>
      <c r="L5952" t="str">
        <f t="shared" si="556"/>
        <v>Normal</v>
      </c>
      <c r="M5952" t="str">
        <f t="shared" si="557"/>
        <v>Ok</v>
      </c>
      <c r="N5952" t="s">
        <v>10264</v>
      </c>
    </row>
    <row r="5953" spans="1:14" x14ac:dyDescent="0.35">
      <c r="A5953" t="s">
        <v>5971</v>
      </c>
      <c r="B5953" t="s">
        <v>30</v>
      </c>
      <c r="C5953">
        <v>424</v>
      </c>
      <c r="D5953">
        <v>18000</v>
      </c>
      <c r="E5953">
        <v>400</v>
      </c>
      <c r="F5953" t="s">
        <v>8</v>
      </c>
      <c r="G5953" s="2">
        <v>86949</v>
      </c>
      <c r="H5953">
        <f t="shared" si="552"/>
        <v>7462400</v>
      </c>
      <c r="I5953">
        <f t="shared" si="553"/>
        <v>169600</v>
      </c>
      <c r="J5953" t="str">
        <f t="shared" si="554"/>
        <v>January</v>
      </c>
      <c r="K5953" t="str">
        <f t="shared" si="555"/>
        <v>2138</v>
      </c>
      <c r="L5953" t="str">
        <f t="shared" si="556"/>
        <v>Normal</v>
      </c>
      <c r="M5953" t="str">
        <f t="shared" si="557"/>
        <v>Ok</v>
      </c>
      <c r="N5953" t="s">
        <v>10264</v>
      </c>
    </row>
    <row r="5954" spans="1:14" x14ac:dyDescent="0.35">
      <c r="A5954" t="s">
        <v>5972</v>
      </c>
      <c r="B5954" t="s">
        <v>19</v>
      </c>
      <c r="C5954">
        <v>101</v>
      </c>
      <c r="D5954">
        <v>18000</v>
      </c>
      <c r="E5954">
        <v>100</v>
      </c>
      <c r="F5954" t="s">
        <v>11</v>
      </c>
      <c r="G5954" s="2">
        <v>86956</v>
      </c>
      <c r="H5954">
        <f t="shared" ref="H5954:H6017" si="558">MAX(0,(D5954-E5954)*C5954)</f>
        <v>1807900</v>
      </c>
      <c r="I5954">
        <f t="shared" si="553"/>
        <v>10100</v>
      </c>
      <c r="J5954" t="str">
        <f t="shared" si="554"/>
        <v>January</v>
      </c>
      <c r="K5954" t="str">
        <f t="shared" si="555"/>
        <v>2138</v>
      </c>
      <c r="L5954" t="str">
        <f t="shared" si="556"/>
        <v>Normal</v>
      </c>
      <c r="M5954" t="str">
        <f t="shared" si="557"/>
        <v>Ok</v>
      </c>
      <c r="N5954" t="s">
        <v>10264</v>
      </c>
    </row>
    <row r="5955" spans="1:14" x14ac:dyDescent="0.35">
      <c r="A5955" t="s">
        <v>5973</v>
      </c>
      <c r="B5955" t="s">
        <v>39</v>
      </c>
      <c r="C5955">
        <v>90</v>
      </c>
      <c r="D5955">
        <v>45000</v>
      </c>
      <c r="E5955">
        <v>400</v>
      </c>
      <c r="F5955" t="s">
        <v>8</v>
      </c>
      <c r="G5955" s="2">
        <v>86963</v>
      </c>
      <c r="H5955">
        <f t="shared" si="558"/>
        <v>4014000</v>
      </c>
      <c r="I5955">
        <f t="shared" ref="I5955:I6018" si="559">E5955*C5955</f>
        <v>36000</v>
      </c>
      <c r="J5955" t="str">
        <f t="shared" ref="J5955:J6018" si="560">TEXT(G:G,"mmmm")</f>
        <v>February</v>
      </c>
      <c r="K5955" t="str">
        <f t="shared" ref="K5955:K6018" si="561">TEXT(G5955,"yyy")</f>
        <v>2138</v>
      </c>
      <c r="L5955" t="str">
        <f t="shared" ref="L5955:L6018" si="562">IF(E5955&gt;=C5955,"High Discount","Normal")</f>
        <v>High Discount</v>
      </c>
      <c r="M5955" t="str">
        <f t="shared" ref="M5955:M6018" si="563">IF(H5955=0,"Zero Sales","Ok")</f>
        <v>Ok</v>
      </c>
      <c r="N5955" t="s">
        <v>10264</v>
      </c>
    </row>
    <row r="5956" spans="1:14" x14ac:dyDescent="0.35">
      <c r="A5956" t="s">
        <v>5974</v>
      </c>
      <c r="B5956" t="s">
        <v>10</v>
      </c>
      <c r="C5956">
        <v>140</v>
      </c>
      <c r="D5956">
        <v>5500</v>
      </c>
      <c r="E5956">
        <v>1500</v>
      </c>
      <c r="F5956" t="s">
        <v>8</v>
      </c>
      <c r="G5956" s="2">
        <v>86970</v>
      </c>
      <c r="H5956">
        <f t="shared" si="558"/>
        <v>560000</v>
      </c>
      <c r="I5956">
        <f t="shared" si="559"/>
        <v>210000</v>
      </c>
      <c r="J5956" t="str">
        <f t="shared" si="560"/>
        <v>February</v>
      </c>
      <c r="K5956" t="str">
        <f t="shared" si="561"/>
        <v>2138</v>
      </c>
      <c r="L5956" t="str">
        <f t="shared" si="562"/>
        <v>High Discount</v>
      </c>
      <c r="M5956" t="str">
        <f t="shared" si="563"/>
        <v>Ok</v>
      </c>
      <c r="N5956" t="s">
        <v>10264</v>
      </c>
    </row>
    <row r="5957" spans="1:14" x14ac:dyDescent="0.35">
      <c r="A5957" t="s">
        <v>5975</v>
      </c>
      <c r="B5957" t="s">
        <v>39</v>
      </c>
      <c r="C5957">
        <v>88</v>
      </c>
      <c r="D5957">
        <v>22000</v>
      </c>
      <c r="E5957">
        <v>500</v>
      </c>
      <c r="F5957" t="s">
        <v>11</v>
      </c>
      <c r="G5957" s="2">
        <v>86977</v>
      </c>
      <c r="H5957">
        <f t="shared" si="558"/>
        <v>1892000</v>
      </c>
      <c r="I5957">
        <f t="shared" si="559"/>
        <v>44000</v>
      </c>
      <c r="J5957" t="str">
        <f t="shared" si="560"/>
        <v>February</v>
      </c>
      <c r="K5957" t="str">
        <f t="shared" si="561"/>
        <v>2138</v>
      </c>
      <c r="L5957" t="str">
        <f t="shared" si="562"/>
        <v>High Discount</v>
      </c>
      <c r="M5957" t="str">
        <f t="shared" si="563"/>
        <v>Ok</v>
      </c>
      <c r="N5957" t="s">
        <v>10264</v>
      </c>
    </row>
    <row r="5958" spans="1:14" x14ac:dyDescent="0.35">
      <c r="A5958" t="s">
        <v>5976</v>
      </c>
      <c r="B5958" t="s">
        <v>10</v>
      </c>
      <c r="C5958">
        <v>62</v>
      </c>
      <c r="D5958">
        <v>45000</v>
      </c>
      <c r="E5958">
        <v>100</v>
      </c>
      <c r="F5958" t="s">
        <v>8</v>
      </c>
      <c r="G5958" s="2">
        <v>86984</v>
      </c>
      <c r="H5958">
        <f t="shared" si="558"/>
        <v>2783800</v>
      </c>
      <c r="I5958">
        <f t="shared" si="559"/>
        <v>6200</v>
      </c>
      <c r="J5958" t="str">
        <f t="shared" si="560"/>
        <v>February</v>
      </c>
      <c r="K5958" t="str">
        <f t="shared" si="561"/>
        <v>2138</v>
      </c>
      <c r="L5958" t="str">
        <f t="shared" si="562"/>
        <v>High Discount</v>
      </c>
      <c r="M5958" t="str">
        <f t="shared" si="563"/>
        <v>Ok</v>
      </c>
      <c r="N5958" t="s">
        <v>10264</v>
      </c>
    </row>
    <row r="5959" spans="1:14" x14ac:dyDescent="0.35">
      <c r="A5959" t="s">
        <v>5977</v>
      </c>
      <c r="B5959" t="s">
        <v>33</v>
      </c>
      <c r="C5959">
        <v>153</v>
      </c>
      <c r="D5959">
        <v>800</v>
      </c>
      <c r="E5959">
        <v>500</v>
      </c>
      <c r="F5959" t="s">
        <v>8</v>
      </c>
      <c r="G5959" s="2">
        <v>86991</v>
      </c>
      <c r="H5959">
        <f t="shared" si="558"/>
        <v>45900</v>
      </c>
      <c r="I5959">
        <f t="shared" si="559"/>
        <v>76500</v>
      </c>
      <c r="J5959" t="str">
        <f t="shared" si="560"/>
        <v>March</v>
      </c>
      <c r="K5959" t="str">
        <f t="shared" si="561"/>
        <v>2138</v>
      </c>
      <c r="L5959" t="str">
        <f t="shared" si="562"/>
        <v>High Discount</v>
      </c>
      <c r="M5959" t="str">
        <f t="shared" si="563"/>
        <v>Ok</v>
      </c>
      <c r="N5959" t="s">
        <v>10264</v>
      </c>
    </row>
    <row r="5960" spans="1:14" x14ac:dyDescent="0.35">
      <c r="A5960" t="s">
        <v>5978</v>
      </c>
      <c r="B5960" t="s">
        <v>15</v>
      </c>
      <c r="C5960">
        <v>92</v>
      </c>
      <c r="D5960">
        <v>15000</v>
      </c>
      <c r="E5960">
        <v>100</v>
      </c>
      <c r="F5960" t="s">
        <v>8</v>
      </c>
      <c r="G5960" s="2">
        <v>86998</v>
      </c>
      <c r="H5960">
        <f t="shared" si="558"/>
        <v>1370800</v>
      </c>
      <c r="I5960">
        <f t="shared" si="559"/>
        <v>9200</v>
      </c>
      <c r="J5960" t="str">
        <f t="shared" si="560"/>
        <v>March</v>
      </c>
      <c r="K5960" t="str">
        <f t="shared" si="561"/>
        <v>2138</v>
      </c>
      <c r="L5960" t="str">
        <f t="shared" si="562"/>
        <v>High Discount</v>
      </c>
      <c r="M5960" t="str">
        <f t="shared" si="563"/>
        <v>Ok</v>
      </c>
      <c r="N5960" t="s">
        <v>10264</v>
      </c>
    </row>
    <row r="5961" spans="1:14" x14ac:dyDescent="0.35">
      <c r="A5961" t="s">
        <v>5979</v>
      </c>
      <c r="B5961" t="s">
        <v>19</v>
      </c>
      <c r="C5961">
        <v>258</v>
      </c>
      <c r="D5961">
        <v>4500</v>
      </c>
      <c r="E5961">
        <v>300</v>
      </c>
      <c r="F5961" t="s">
        <v>8</v>
      </c>
      <c r="G5961" s="2">
        <v>87005</v>
      </c>
      <c r="H5961">
        <f t="shared" si="558"/>
        <v>1083600</v>
      </c>
      <c r="I5961">
        <f t="shared" si="559"/>
        <v>77400</v>
      </c>
      <c r="J5961" t="str">
        <f t="shared" si="560"/>
        <v>March</v>
      </c>
      <c r="K5961" t="str">
        <f t="shared" si="561"/>
        <v>2138</v>
      </c>
      <c r="L5961" t="str">
        <f t="shared" si="562"/>
        <v>High Discount</v>
      </c>
      <c r="M5961" t="str">
        <f t="shared" si="563"/>
        <v>Ok</v>
      </c>
      <c r="N5961" t="s">
        <v>10264</v>
      </c>
    </row>
    <row r="5962" spans="1:14" x14ac:dyDescent="0.35">
      <c r="A5962" t="s">
        <v>5980</v>
      </c>
      <c r="B5962" t="s">
        <v>43</v>
      </c>
      <c r="C5962">
        <v>525</v>
      </c>
      <c r="D5962">
        <v>15000</v>
      </c>
      <c r="E5962">
        <v>2000</v>
      </c>
      <c r="F5962" t="s">
        <v>46</v>
      </c>
      <c r="G5962" s="2">
        <v>87012</v>
      </c>
      <c r="H5962">
        <f t="shared" si="558"/>
        <v>6825000</v>
      </c>
      <c r="I5962">
        <f t="shared" si="559"/>
        <v>1050000</v>
      </c>
      <c r="J5962" t="str">
        <f t="shared" si="560"/>
        <v>March</v>
      </c>
      <c r="K5962" t="str">
        <f t="shared" si="561"/>
        <v>2138</v>
      </c>
      <c r="L5962" t="str">
        <f t="shared" si="562"/>
        <v>High Discount</v>
      </c>
      <c r="M5962" t="str">
        <f t="shared" si="563"/>
        <v>Ok</v>
      </c>
      <c r="N5962" t="s">
        <v>10264</v>
      </c>
    </row>
    <row r="5963" spans="1:14" x14ac:dyDescent="0.35">
      <c r="A5963" t="s">
        <v>5981</v>
      </c>
      <c r="B5963" t="s">
        <v>19</v>
      </c>
      <c r="C5963">
        <v>158</v>
      </c>
      <c r="D5963">
        <v>12000</v>
      </c>
      <c r="E5963">
        <v>2000</v>
      </c>
      <c r="F5963" t="s">
        <v>11</v>
      </c>
      <c r="G5963" s="2">
        <v>87019</v>
      </c>
      <c r="H5963">
        <f t="shared" si="558"/>
        <v>1580000</v>
      </c>
      <c r="I5963">
        <f t="shared" si="559"/>
        <v>316000</v>
      </c>
      <c r="J5963" t="str">
        <f t="shared" si="560"/>
        <v>March</v>
      </c>
      <c r="K5963" t="str">
        <f t="shared" si="561"/>
        <v>2138</v>
      </c>
      <c r="L5963" t="str">
        <f t="shared" si="562"/>
        <v>High Discount</v>
      </c>
      <c r="M5963" t="str">
        <f t="shared" si="563"/>
        <v>Ok</v>
      </c>
      <c r="N5963" t="s">
        <v>10264</v>
      </c>
    </row>
    <row r="5964" spans="1:14" x14ac:dyDescent="0.35">
      <c r="A5964" t="s">
        <v>5982</v>
      </c>
      <c r="B5964" t="s">
        <v>21</v>
      </c>
      <c r="C5964">
        <v>263</v>
      </c>
      <c r="D5964">
        <v>12000</v>
      </c>
      <c r="E5964">
        <v>3000</v>
      </c>
      <c r="F5964" t="s">
        <v>46</v>
      </c>
      <c r="G5964" s="2">
        <v>87026</v>
      </c>
      <c r="H5964">
        <f t="shared" si="558"/>
        <v>2367000</v>
      </c>
      <c r="I5964">
        <f t="shared" si="559"/>
        <v>789000</v>
      </c>
      <c r="J5964" t="str">
        <f t="shared" si="560"/>
        <v>April</v>
      </c>
      <c r="K5964" t="str">
        <f t="shared" si="561"/>
        <v>2138</v>
      </c>
      <c r="L5964" t="str">
        <f t="shared" si="562"/>
        <v>High Discount</v>
      </c>
      <c r="M5964" t="str">
        <f t="shared" si="563"/>
        <v>Ok</v>
      </c>
      <c r="N5964" t="s">
        <v>10264</v>
      </c>
    </row>
    <row r="5965" spans="1:14" x14ac:dyDescent="0.35">
      <c r="A5965" t="s">
        <v>5983</v>
      </c>
      <c r="B5965" t="s">
        <v>13</v>
      </c>
      <c r="C5965">
        <v>458</v>
      </c>
      <c r="D5965">
        <v>6000</v>
      </c>
      <c r="E5965">
        <v>400</v>
      </c>
      <c r="F5965" t="s">
        <v>46</v>
      </c>
      <c r="G5965" s="2">
        <v>87033</v>
      </c>
      <c r="H5965">
        <f t="shared" si="558"/>
        <v>2564800</v>
      </c>
      <c r="I5965">
        <f t="shared" si="559"/>
        <v>183200</v>
      </c>
      <c r="J5965" t="str">
        <f t="shared" si="560"/>
        <v>April</v>
      </c>
      <c r="K5965" t="str">
        <f t="shared" si="561"/>
        <v>2138</v>
      </c>
      <c r="L5965" t="str">
        <f t="shared" si="562"/>
        <v>Normal</v>
      </c>
      <c r="M5965" t="str">
        <f t="shared" si="563"/>
        <v>Ok</v>
      </c>
      <c r="N5965" t="s">
        <v>10264</v>
      </c>
    </row>
    <row r="5966" spans="1:14" x14ac:dyDescent="0.35">
      <c r="A5966" t="s">
        <v>5984</v>
      </c>
      <c r="B5966" t="s">
        <v>21</v>
      </c>
      <c r="C5966">
        <v>126</v>
      </c>
      <c r="D5966">
        <v>12000</v>
      </c>
      <c r="E5966">
        <v>100</v>
      </c>
      <c r="F5966" t="s">
        <v>16</v>
      </c>
      <c r="G5966" s="2">
        <v>87040</v>
      </c>
      <c r="H5966">
        <f t="shared" si="558"/>
        <v>1499400</v>
      </c>
      <c r="I5966">
        <f t="shared" si="559"/>
        <v>12600</v>
      </c>
      <c r="J5966" t="str">
        <f t="shared" si="560"/>
        <v>April</v>
      </c>
      <c r="K5966" t="str">
        <f t="shared" si="561"/>
        <v>2138</v>
      </c>
      <c r="L5966" t="str">
        <f t="shared" si="562"/>
        <v>Normal</v>
      </c>
      <c r="M5966" t="str">
        <f t="shared" si="563"/>
        <v>Ok</v>
      </c>
      <c r="N5966" t="s">
        <v>10264</v>
      </c>
    </row>
    <row r="5967" spans="1:14" x14ac:dyDescent="0.35">
      <c r="A5967" t="s">
        <v>5985</v>
      </c>
      <c r="B5967" t="s">
        <v>30</v>
      </c>
      <c r="C5967">
        <v>144</v>
      </c>
      <c r="D5967">
        <v>45000</v>
      </c>
      <c r="E5967">
        <v>1000</v>
      </c>
      <c r="F5967" t="s">
        <v>46</v>
      </c>
      <c r="G5967" s="2">
        <v>87047</v>
      </c>
      <c r="H5967">
        <f t="shared" si="558"/>
        <v>6336000</v>
      </c>
      <c r="I5967">
        <f t="shared" si="559"/>
        <v>144000</v>
      </c>
      <c r="J5967" t="str">
        <f t="shared" si="560"/>
        <v>April</v>
      </c>
      <c r="K5967" t="str">
        <f t="shared" si="561"/>
        <v>2138</v>
      </c>
      <c r="L5967" t="str">
        <f t="shared" si="562"/>
        <v>High Discount</v>
      </c>
      <c r="M5967" t="str">
        <f t="shared" si="563"/>
        <v>Ok</v>
      </c>
      <c r="N5967" t="s">
        <v>10264</v>
      </c>
    </row>
    <row r="5968" spans="1:14" x14ac:dyDescent="0.35">
      <c r="A5968" t="s">
        <v>5986</v>
      </c>
      <c r="B5968" t="s">
        <v>10</v>
      </c>
      <c r="C5968">
        <v>318</v>
      </c>
      <c r="D5968">
        <v>4500</v>
      </c>
      <c r="E5968">
        <v>1000</v>
      </c>
      <c r="F5968" t="s">
        <v>46</v>
      </c>
      <c r="G5968" s="2">
        <v>87054</v>
      </c>
      <c r="H5968">
        <f t="shared" si="558"/>
        <v>1113000</v>
      </c>
      <c r="I5968">
        <f t="shared" si="559"/>
        <v>318000</v>
      </c>
      <c r="J5968" t="str">
        <f t="shared" si="560"/>
        <v>May</v>
      </c>
      <c r="K5968" t="str">
        <f t="shared" si="561"/>
        <v>2138</v>
      </c>
      <c r="L5968" t="str">
        <f t="shared" si="562"/>
        <v>High Discount</v>
      </c>
      <c r="M5968" t="str">
        <f t="shared" si="563"/>
        <v>Ok</v>
      </c>
      <c r="N5968" t="s">
        <v>10264</v>
      </c>
    </row>
    <row r="5969" spans="1:14" x14ac:dyDescent="0.35">
      <c r="A5969" t="s">
        <v>5987</v>
      </c>
      <c r="B5969" t="s">
        <v>13</v>
      </c>
      <c r="C5969">
        <v>410</v>
      </c>
      <c r="D5969">
        <v>22000</v>
      </c>
      <c r="E5969">
        <v>200</v>
      </c>
      <c r="F5969" t="s">
        <v>16</v>
      </c>
      <c r="G5969" s="2">
        <v>87061</v>
      </c>
      <c r="H5969">
        <f t="shared" si="558"/>
        <v>8938000</v>
      </c>
      <c r="I5969">
        <f t="shared" si="559"/>
        <v>82000</v>
      </c>
      <c r="J5969" t="str">
        <f t="shared" si="560"/>
        <v>May</v>
      </c>
      <c r="K5969" t="str">
        <f t="shared" si="561"/>
        <v>2138</v>
      </c>
      <c r="L5969" t="str">
        <f t="shared" si="562"/>
        <v>Normal</v>
      </c>
      <c r="M5969" t="str">
        <f t="shared" si="563"/>
        <v>Ok</v>
      </c>
      <c r="N5969" t="s">
        <v>10264</v>
      </c>
    </row>
    <row r="5970" spans="1:14" x14ac:dyDescent="0.35">
      <c r="A5970" t="s">
        <v>5988</v>
      </c>
      <c r="B5970" t="s">
        <v>30</v>
      </c>
      <c r="C5970">
        <v>579</v>
      </c>
      <c r="D5970">
        <v>45000</v>
      </c>
      <c r="E5970">
        <v>100</v>
      </c>
      <c r="F5970" t="s">
        <v>8</v>
      </c>
      <c r="G5970" s="2">
        <v>87068</v>
      </c>
      <c r="H5970">
        <f t="shared" si="558"/>
        <v>25997100</v>
      </c>
      <c r="I5970">
        <f t="shared" si="559"/>
        <v>57900</v>
      </c>
      <c r="J5970" t="str">
        <f t="shared" si="560"/>
        <v>May</v>
      </c>
      <c r="K5970" t="str">
        <f t="shared" si="561"/>
        <v>2138</v>
      </c>
      <c r="L5970" t="str">
        <f t="shared" si="562"/>
        <v>Normal</v>
      </c>
      <c r="M5970" t="str">
        <f t="shared" si="563"/>
        <v>Ok</v>
      </c>
      <c r="N5970" t="s">
        <v>10264</v>
      </c>
    </row>
    <row r="5971" spans="1:14" x14ac:dyDescent="0.35">
      <c r="A5971" t="s">
        <v>5989</v>
      </c>
      <c r="B5971" t="s">
        <v>13</v>
      </c>
      <c r="C5971">
        <v>211</v>
      </c>
      <c r="D5971">
        <v>4500</v>
      </c>
      <c r="E5971">
        <v>1000</v>
      </c>
      <c r="F5971" t="s">
        <v>8</v>
      </c>
      <c r="G5971" s="2">
        <v>87075</v>
      </c>
      <c r="H5971">
        <f t="shared" si="558"/>
        <v>738500</v>
      </c>
      <c r="I5971">
        <f t="shared" si="559"/>
        <v>211000</v>
      </c>
      <c r="J5971" t="str">
        <f t="shared" si="560"/>
        <v>May</v>
      </c>
      <c r="K5971" t="str">
        <f t="shared" si="561"/>
        <v>2138</v>
      </c>
      <c r="L5971" t="str">
        <f t="shared" si="562"/>
        <v>High Discount</v>
      </c>
      <c r="M5971" t="str">
        <f t="shared" si="563"/>
        <v>Ok</v>
      </c>
      <c r="N5971" t="s">
        <v>10264</v>
      </c>
    </row>
    <row r="5972" spans="1:14" x14ac:dyDescent="0.35">
      <c r="A5972" t="s">
        <v>5990</v>
      </c>
      <c r="B5972" t="s">
        <v>39</v>
      </c>
      <c r="C5972">
        <v>514</v>
      </c>
      <c r="D5972">
        <v>5500</v>
      </c>
      <c r="E5972">
        <v>3000</v>
      </c>
      <c r="F5972" t="s">
        <v>46</v>
      </c>
      <c r="G5972" s="2">
        <v>87082</v>
      </c>
      <c r="H5972">
        <f t="shared" si="558"/>
        <v>1285000</v>
      </c>
      <c r="I5972">
        <f t="shared" si="559"/>
        <v>1542000</v>
      </c>
      <c r="J5972" t="str">
        <f t="shared" si="560"/>
        <v>June</v>
      </c>
      <c r="K5972" t="str">
        <f t="shared" si="561"/>
        <v>2138</v>
      </c>
      <c r="L5972" t="str">
        <f t="shared" si="562"/>
        <v>High Discount</v>
      </c>
      <c r="M5972" t="str">
        <f t="shared" si="563"/>
        <v>Ok</v>
      </c>
      <c r="N5972" t="s">
        <v>10264</v>
      </c>
    </row>
    <row r="5973" spans="1:14" x14ac:dyDescent="0.35">
      <c r="A5973" t="s">
        <v>5991</v>
      </c>
      <c r="B5973" t="s">
        <v>30</v>
      </c>
      <c r="C5973">
        <v>597</v>
      </c>
      <c r="D5973">
        <v>5500</v>
      </c>
      <c r="E5973">
        <v>400</v>
      </c>
      <c r="F5973" t="s">
        <v>16</v>
      </c>
      <c r="G5973" s="2">
        <v>87089</v>
      </c>
      <c r="H5973">
        <f t="shared" si="558"/>
        <v>3044700</v>
      </c>
      <c r="I5973">
        <f t="shared" si="559"/>
        <v>238800</v>
      </c>
      <c r="J5973" t="str">
        <f t="shared" si="560"/>
        <v>June</v>
      </c>
      <c r="K5973" t="str">
        <f t="shared" si="561"/>
        <v>2138</v>
      </c>
      <c r="L5973" t="str">
        <f t="shared" si="562"/>
        <v>Normal</v>
      </c>
      <c r="M5973" t="str">
        <f t="shared" si="563"/>
        <v>Ok</v>
      </c>
      <c r="N5973" t="s">
        <v>10264</v>
      </c>
    </row>
    <row r="5974" spans="1:14" x14ac:dyDescent="0.35">
      <c r="A5974" t="s">
        <v>5992</v>
      </c>
      <c r="B5974" t="s">
        <v>39</v>
      </c>
      <c r="C5974">
        <v>236</v>
      </c>
      <c r="D5974">
        <v>1200</v>
      </c>
      <c r="E5974">
        <v>1000</v>
      </c>
      <c r="F5974" t="s">
        <v>8</v>
      </c>
      <c r="G5974" s="2">
        <v>87096</v>
      </c>
      <c r="H5974">
        <f t="shared" si="558"/>
        <v>47200</v>
      </c>
      <c r="I5974">
        <f t="shared" si="559"/>
        <v>236000</v>
      </c>
      <c r="J5974" t="str">
        <f t="shared" si="560"/>
        <v>June</v>
      </c>
      <c r="K5974" t="str">
        <f t="shared" si="561"/>
        <v>2138</v>
      </c>
      <c r="L5974" t="str">
        <f t="shared" si="562"/>
        <v>High Discount</v>
      </c>
      <c r="M5974" t="str">
        <f t="shared" si="563"/>
        <v>Ok</v>
      </c>
      <c r="N5974" t="s">
        <v>10264</v>
      </c>
    </row>
    <row r="5975" spans="1:14" x14ac:dyDescent="0.35">
      <c r="A5975" t="s">
        <v>5993</v>
      </c>
      <c r="B5975" t="s">
        <v>39</v>
      </c>
      <c r="C5975">
        <v>101</v>
      </c>
      <c r="D5975">
        <v>4500</v>
      </c>
      <c r="E5975">
        <v>5000</v>
      </c>
      <c r="F5975" t="s">
        <v>16</v>
      </c>
      <c r="G5975" s="2">
        <v>87103</v>
      </c>
      <c r="H5975">
        <f t="shared" si="558"/>
        <v>0</v>
      </c>
      <c r="I5975">
        <f t="shared" si="559"/>
        <v>505000</v>
      </c>
      <c r="J5975" t="str">
        <f t="shared" si="560"/>
        <v>June</v>
      </c>
      <c r="K5975" t="str">
        <f t="shared" si="561"/>
        <v>2138</v>
      </c>
      <c r="L5975" t="str">
        <f t="shared" si="562"/>
        <v>High Discount</v>
      </c>
      <c r="M5975" t="str">
        <f t="shared" si="563"/>
        <v>Zero Sales</v>
      </c>
      <c r="N5975" t="s">
        <v>10264</v>
      </c>
    </row>
    <row r="5976" spans="1:14" x14ac:dyDescent="0.35">
      <c r="A5976" t="s">
        <v>5994</v>
      </c>
      <c r="B5976" t="s">
        <v>13</v>
      </c>
      <c r="C5976">
        <v>537</v>
      </c>
      <c r="D5976">
        <v>22000</v>
      </c>
      <c r="E5976">
        <v>100</v>
      </c>
      <c r="F5976" t="s">
        <v>11</v>
      </c>
      <c r="G5976" s="2">
        <v>87110</v>
      </c>
      <c r="H5976">
        <f t="shared" si="558"/>
        <v>11760300</v>
      </c>
      <c r="I5976">
        <f t="shared" si="559"/>
        <v>53700</v>
      </c>
      <c r="J5976" t="str">
        <f t="shared" si="560"/>
        <v>June</v>
      </c>
      <c r="K5976" t="str">
        <f t="shared" si="561"/>
        <v>2138</v>
      </c>
      <c r="L5976" t="str">
        <f t="shared" si="562"/>
        <v>Normal</v>
      </c>
      <c r="M5976" t="str">
        <f t="shared" si="563"/>
        <v>Ok</v>
      </c>
      <c r="N5976" t="s">
        <v>10264</v>
      </c>
    </row>
    <row r="5977" spans="1:14" x14ac:dyDescent="0.35">
      <c r="A5977" t="s">
        <v>5995</v>
      </c>
      <c r="B5977" t="s">
        <v>7</v>
      </c>
      <c r="C5977">
        <v>580</v>
      </c>
      <c r="D5977">
        <v>800</v>
      </c>
      <c r="E5977">
        <v>500</v>
      </c>
      <c r="F5977" t="s">
        <v>11</v>
      </c>
      <c r="G5977" s="2">
        <v>87117</v>
      </c>
      <c r="H5977">
        <f t="shared" si="558"/>
        <v>174000</v>
      </c>
      <c r="I5977">
        <f t="shared" si="559"/>
        <v>290000</v>
      </c>
      <c r="J5977" t="str">
        <f t="shared" si="560"/>
        <v>July</v>
      </c>
      <c r="K5977" t="str">
        <f t="shared" si="561"/>
        <v>2138</v>
      </c>
      <c r="L5977" t="str">
        <f t="shared" si="562"/>
        <v>Normal</v>
      </c>
      <c r="M5977" t="str">
        <f t="shared" si="563"/>
        <v>Ok</v>
      </c>
      <c r="N5977" t="s">
        <v>10264</v>
      </c>
    </row>
    <row r="5978" spans="1:14" x14ac:dyDescent="0.35">
      <c r="A5978" t="s">
        <v>5996</v>
      </c>
      <c r="B5978" t="s">
        <v>21</v>
      </c>
      <c r="C5978">
        <v>445</v>
      </c>
      <c r="D5978">
        <v>15000</v>
      </c>
      <c r="E5978">
        <v>5000</v>
      </c>
      <c r="F5978" t="s">
        <v>11</v>
      </c>
      <c r="G5978" s="2">
        <v>87124</v>
      </c>
      <c r="H5978">
        <f t="shared" si="558"/>
        <v>4450000</v>
      </c>
      <c r="I5978">
        <f t="shared" si="559"/>
        <v>2225000</v>
      </c>
      <c r="J5978" t="str">
        <f t="shared" si="560"/>
        <v>July</v>
      </c>
      <c r="K5978" t="str">
        <f t="shared" si="561"/>
        <v>2138</v>
      </c>
      <c r="L5978" t="str">
        <f t="shared" si="562"/>
        <v>High Discount</v>
      </c>
      <c r="M5978" t="str">
        <f t="shared" si="563"/>
        <v>Ok</v>
      </c>
      <c r="N5978" t="s">
        <v>10264</v>
      </c>
    </row>
    <row r="5979" spans="1:14" x14ac:dyDescent="0.35">
      <c r="A5979" t="s">
        <v>5997</v>
      </c>
      <c r="B5979" t="s">
        <v>30</v>
      </c>
      <c r="C5979">
        <v>141</v>
      </c>
      <c r="D5979">
        <v>1200</v>
      </c>
      <c r="E5979">
        <v>5000</v>
      </c>
      <c r="F5979" t="s">
        <v>11</v>
      </c>
      <c r="G5979" s="2">
        <v>87131</v>
      </c>
      <c r="H5979">
        <f t="shared" si="558"/>
        <v>0</v>
      </c>
      <c r="I5979">
        <f t="shared" si="559"/>
        <v>705000</v>
      </c>
      <c r="J5979" t="str">
        <f t="shared" si="560"/>
        <v>July</v>
      </c>
      <c r="K5979" t="str">
        <f t="shared" si="561"/>
        <v>2138</v>
      </c>
      <c r="L5979" t="str">
        <f t="shared" si="562"/>
        <v>High Discount</v>
      </c>
      <c r="M5979" t="str">
        <f t="shared" si="563"/>
        <v>Zero Sales</v>
      </c>
      <c r="N5979" t="s">
        <v>10264</v>
      </c>
    </row>
    <row r="5980" spans="1:14" x14ac:dyDescent="0.35">
      <c r="A5980" t="s">
        <v>5998</v>
      </c>
      <c r="B5980" t="s">
        <v>43</v>
      </c>
      <c r="C5980">
        <v>406</v>
      </c>
      <c r="D5980">
        <v>6000</v>
      </c>
      <c r="E5980">
        <v>100</v>
      </c>
      <c r="F5980" t="s">
        <v>46</v>
      </c>
      <c r="G5980" s="2">
        <v>87138</v>
      </c>
      <c r="H5980">
        <f t="shared" si="558"/>
        <v>2395400</v>
      </c>
      <c r="I5980">
        <f t="shared" si="559"/>
        <v>40600</v>
      </c>
      <c r="J5980" t="str">
        <f t="shared" si="560"/>
        <v>July</v>
      </c>
      <c r="K5980" t="str">
        <f t="shared" si="561"/>
        <v>2138</v>
      </c>
      <c r="L5980" t="str">
        <f t="shared" si="562"/>
        <v>Normal</v>
      </c>
      <c r="M5980" t="str">
        <f t="shared" si="563"/>
        <v>Ok</v>
      </c>
      <c r="N5980" t="s">
        <v>10264</v>
      </c>
    </row>
    <row r="5981" spans="1:14" x14ac:dyDescent="0.35">
      <c r="A5981" t="s">
        <v>5999</v>
      </c>
      <c r="B5981" t="s">
        <v>7</v>
      </c>
      <c r="C5981">
        <v>193</v>
      </c>
      <c r="D5981">
        <v>5500</v>
      </c>
      <c r="E5981">
        <v>200</v>
      </c>
      <c r="F5981" t="s">
        <v>11</v>
      </c>
      <c r="G5981" s="2">
        <v>87145</v>
      </c>
      <c r="H5981">
        <f t="shared" si="558"/>
        <v>1022900</v>
      </c>
      <c r="I5981">
        <f t="shared" si="559"/>
        <v>38600</v>
      </c>
      <c r="J5981" t="str">
        <f t="shared" si="560"/>
        <v>August</v>
      </c>
      <c r="K5981" t="str">
        <f t="shared" si="561"/>
        <v>2138</v>
      </c>
      <c r="L5981" t="str">
        <f t="shared" si="562"/>
        <v>High Discount</v>
      </c>
      <c r="M5981" t="str">
        <f t="shared" si="563"/>
        <v>Ok</v>
      </c>
      <c r="N5981" t="s">
        <v>10264</v>
      </c>
    </row>
    <row r="5982" spans="1:14" x14ac:dyDescent="0.35">
      <c r="A5982" t="s">
        <v>6000</v>
      </c>
      <c r="B5982" t="s">
        <v>21</v>
      </c>
      <c r="C5982">
        <v>248</v>
      </c>
      <c r="D5982">
        <v>800</v>
      </c>
      <c r="E5982">
        <v>2000</v>
      </c>
      <c r="F5982" t="s">
        <v>11</v>
      </c>
      <c r="G5982" s="2">
        <v>87152</v>
      </c>
      <c r="H5982">
        <f t="shared" si="558"/>
        <v>0</v>
      </c>
      <c r="I5982">
        <f t="shared" si="559"/>
        <v>496000</v>
      </c>
      <c r="J5982" t="str">
        <f t="shared" si="560"/>
        <v>August</v>
      </c>
      <c r="K5982" t="str">
        <f t="shared" si="561"/>
        <v>2138</v>
      </c>
      <c r="L5982" t="str">
        <f t="shared" si="562"/>
        <v>High Discount</v>
      </c>
      <c r="M5982" t="str">
        <f t="shared" si="563"/>
        <v>Zero Sales</v>
      </c>
      <c r="N5982" t="s">
        <v>10264</v>
      </c>
    </row>
    <row r="5983" spans="1:14" x14ac:dyDescent="0.35">
      <c r="A5983" t="s">
        <v>6001</v>
      </c>
      <c r="B5983" t="s">
        <v>30</v>
      </c>
      <c r="C5983">
        <v>372</v>
      </c>
      <c r="D5983">
        <v>800</v>
      </c>
      <c r="E5983">
        <v>400</v>
      </c>
      <c r="F5983" t="s">
        <v>16</v>
      </c>
      <c r="G5983" s="2">
        <v>87159</v>
      </c>
      <c r="H5983">
        <f t="shared" si="558"/>
        <v>148800</v>
      </c>
      <c r="I5983">
        <f t="shared" si="559"/>
        <v>148800</v>
      </c>
      <c r="J5983" t="str">
        <f t="shared" si="560"/>
        <v>August</v>
      </c>
      <c r="K5983" t="str">
        <f t="shared" si="561"/>
        <v>2138</v>
      </c>
      <c r="L5983" t="str">
        <f t="shared" si="562"/>
        <v>High Discount</v>
      </c>
      <c r="M5983" t="str">
        <f t="shared" si="563"/>
        <v>Ok</v>
      </c>
      <c r="N5983" t="s">
        <v>10264</v>
      </c>
    </row>
    <row r="5984" spans="1:14" x14ac:dyDescent="0.35">
      <c r="A5984" t="s">
        <v>6002</v>
      </c>
      <c r="B5984" t="s">
        <v>10</v>
      </c>
      <c r="C5984">
        <v>381</v>
      </c>
      <c r="D5984">
        <v>15000</v>
      </c>
      <c r="E5984">
        <v>400</v>
      </c>
      <c r="F5984" t="s">
        <v>8</v>
      </c>
      <c r="G5984" s="2">
        <v>87166</v>
      </c>
      <c r="H5984">
        <f t="shared" si="558"/>
        <v>5562600</v>
      </c>
      <c r="I5984">
        <f t="shared" si="559"/>
        <v>152400</v>
      </c>
      <c r="J5984" t="str">
        <f t="shared" si="560"/>
        <v>August</v>
      </c>
      <c r="K5984" t="str">
        <f t="shared" si="561"/>
        <v>2138</v>
      </c>
      <c r="L5984" t="str">
        <f t="shared" si="562"/>
        <v>High Discount</v>
      </c>
      <c r="M5984" t="str">
        <f t="shared" si="563"/>
        <v>Ok</v>
      </c>
      <c r="N5984" t="s">
        <v>10264</v>
      </c>
    </row>
    <row r="5985" spans="1:14" x14ac:dyDescent="0.35">
      <c r="A5985" t="s">
        <v>6003</v>
      </c>
      <c r="B5985" t="s">
        <v>21</v>
      </c>
      <c r="C5985">
        <v>313</v>
      </c>
      <c r="D5985">
        <v>6000</v>
      </c>
      <c r="E5985">
        <v>1000</v>
      </c>
      <c r="F5985" t="s">
        <v>16</v>
      </c>
      <c r="G5985" s="2">
        <v>87173</v>
      </c>
      <c r="H5985">
        <f t="shared" si="558"/>
        <v>1565000</v>
      </c>
      <c r="I5985">
        <f t="shared" si="559"/>
        <v>313000</v>
      </c>
      <c r="J5985" t="str">
        <f t="shared" si="560"/>
        <v>September</v>
      </c>
      <c r="K5985" t="str">
        <f t="shared" si="561"/>
        <v>2138</v>
      </c>
      <c r="L5985" t="str">
        <f t="shared" si="562"/>
        <v>High Discount</v>
      </c>
      <c r="M5985" t="str">
        <f t="shared" si="563"/>
        <v>Ok</v>
      </c>
      <c r="N5985" t="s">
        <v>10264</v>
      </c>
    </row>
    <row r="5986" spans="1:14" x14ac:dyDescent="0.35">
      <c r="A5986" t="s">
        <v>6004</v>
      </c>
      <c r="B5986" t="s">
        <v>43</v>
      </c>
      <c r="C5986">
        <v>266</v>
      </c>
      <c r="D5986">
        <v>18000</v>
      </c>
      <c r="E5986">
        <v>1000</v>
      </c>
      <c r="F5986" t="s">
        <v>46</v>
      </c>
      <c r="G5986" s="2">
        <v>87180</v>
      </c>
      <c r="H5986">
        <f t="shared" si="558"/>
        <v>4522000</v>
      </c>
      <c r="I5986">
        <f t="shared" si="559"/>
        <v>266000</v>
      </c>
      <c r="J5986" t="str">
        <f t="shared" si="560"/>
        <v>September</v>
      </c>
      <c r="K5986" t="str">
        <f t="shared" si="561"/>
        <v>2138</v>
      </c>
      <c r="L5986" t="str">
        <f t="shared" si="562"/>
        <v>High Discount</v>
      </c>
      <c r="M5986" t="str">
        <f t="shared" si="563"/>
        <v>Ok</v>
      </c>
      <c r="N5986" t="s">
        <v>10264</v>
      </c>
    </row>
    <row r="5987" spans="1:14" x14ac:dyDescent="0.35">
      <c r="A5987" t="s">
        <v>6005</v>
      </c>
      <c r="B5987" t="s">
        <v>19</v>
      </c>
      <c r="C5987">
        <v>483</v>
      </c>
      <c r="D5987">
        <v>15000</v>
      </c>
      <c r="E5987">
        <v>1000</v>
      </c>
      <c r="F5987" t="s">
        <v>11</v>
      </c>
      <c r="G5987" s="2">
        <v>87187</v>
      </c>
      <c r="H5987">
        <f t="shared" si="558"/>
        <v>6762000</v>
      </c>
      <c r="I5987">
        <f t="shared" si="559"/>
        <v>483000</v>
      </c>
      <c r="J5987" t="str">
        <f t="shared" si="560"/>
        <v>September</v>
      </c>
      <c r="K5987" t="str">
        <f t="shared" si="561"/>
        <v>2138</v>
      </c>
      <c r="L5987" t="str">
        <f t="shared" si="562"/>
        <v>High Discount</v>
      </c>
      <c r="M5987" t="str">
        <f t="shared" si="563"/>
        <v>Ok</v>
      </c>
      <c r="N5987" t="s">
        <v>10264</v>
      </c>
    </row>
    <row r="5988" spans="1:14" x14ac:dyDescent="0.35">
      <c r="A5988" t="s">
        <v>6006</v>
      </c>
      <c r="B5988" t="s">
        <v>33</v>
      </c>
      <c r="C5988">
        <v>509</v>
      </c>
      <c r="D5988">
        <v>4500</v>
      </c>
      <c r="E5988">
        <v>100</v>
      </c>
      <c r="F5988" t="s">
        <v>8</v>
      </c>
      <c r="G5988" s="2">
        <v>87194</v>
      </c>
      <c r="H5988">
        <f t="shared" si="558"/>
        <v>2239600</v>
      </c>
      <c r="I5988">
        <f t="shared" si="559"/>
        <v>50900</v>
      </c>
      <c r="J5988" t="str">
        <f t="shared" si="560"/>
        <v>September</v>
      </c>
      <c r="K5988" t="str">
        <f t="shared" si="561"/>
        <v>2138</v>
      </c>
      <c r="L5988" t="str">
        <f t="shared" si="562"/>
        <v>Normal</v>
      </c>
      <c r="M5988" t="str">
        <f t="shared" si="563"/>
        <v>Ok</v>
      </c>
      <c r="N5988" t="s">
        <v>10264</v>
      </c>
    </row>
    <row r="5989" spans="1:14" x14ac:dyDescent="0.35">
      <c r="A5989" t="s">
        <v>6007</v>
      </c>
      <c r="B5989" t="s">
        <v>39</v>
      </c>
      <c r="C5989">
        <v>552</v>
      </c>
      <c r="D5989">
        <v>45000</v>
      </c>
      <c r="E5989">
        <v>1500</v>
      </c>
      <c r="F5989" t="s">
        <v>8</v>
      </c>
      <c r="G5989" s="2">
        <v>87201</v>
      </c>
      <c r="H5989">
        <f t="shared" si="558"/>
        <v>24012000</v>
      </c>
      <c r="I5989">
        <f t="shared" si="559"/>
        <v>828000</v>
      </c>
      <c r="J5989" t="str">
        <f t="shared" si="560"/>
        <v>September</v>
      </c>
      <c r="K5989" t="str">
        <f t="shared" si="561"/>
        <v>2138</v>
      </c>
      <c r="L5989" t="str">
        <f t="shared" si="562"/>
        <v>High Discount</v>
      </c>
      <c r="M5989" t="str">
        <f t="shared" si="563"/>
        <v>Ok</v>
      </c>
      <c r="N5989" t="s">
        <v>10264</v>
      </c>
    </row>
    <row r="5990" spans="1:14" x14ac:dyDescent="0.35">
      <c r="A5990" t="s">
        <v>6008</v>
      </c>
      <c r="B5990" t="s">
        <v>33</v>
      </c>
      <c r="C5990">
        <v>518</v>
      </c>
      <c r="D5990">
        <v>45000</v>
      </c>
      <c r="E5990">
        <v>300</v>
      </c>
      <c r="F5990" t="s">
        <v>11</v>
      </c>
      <c r="G5990" s="2">
        <v>87208</v>
      </c>
      <c r="H5990">
        <f t="shared" si="558"/>
        <v>23154600</v>
      </c>
      <c r="I5990">
        <f t="shared" si="559"/>
        <v>155400</v>
      </c>
      <c r="J5990" t="str">
        <f t="shared" si="560"/>
        <v>October</v>
      </c>
      <c r="K5990" t="str">
        <f t="shared" si="561"/>
        <v>2138</v>
      </c>
      <c r="L5990" t="str">
        <f t="shared" si="562"/>
        <v>Normal</v>
      </c>
      <c r="M5990" t="str">
        <f t="shared" si="563"/>
        <v>Ok</v>
      </c>
      <c r="N5990" t="s">
        <v>10264</v>
      </c>
    </row>
    <row r="5991" spans="1:14" x14ac:dyDescent="0.35">
      <c r="A5991" t="s">
        <v>6009</v>
      </c>
      <c r="B5991" t="s">
        <v>7</v>
      </c>
      <c r="C5991">
        <v>415</v>
      </c>
      <c r="D5991">
        <v>15000</v>
      </c>
      <c r="E5991">
        <v>300</v>
      </c>
      <c r="F5991" t="s">
        <v>11</v>
      </c>
      <c r="G5991" s="2">
        <v>87215</v>
      </c>
      <c r="H5991">
        <f t="shared" si="558"/>
        <v>6100500</v>
      </c>
      <c r="I5991">
        <f t="shared" si="559"/>
        <v>124500</v>
      </c>
      <c r="J5991" t="str">
        <f t="shared" si="560"/>
        <v>October</v>
      </c>
      <c r="K5991" t="str">
        <f t="shared" si="561"/>
        <v>2138</v>
      </c>
      <c r="L5991" t="str">
        <f t="shared" si="562"/>
        <v>Normal</v>
      </c>
      <c r="M5991" t="str">
        <f t="shared" si="563"/>
        <v>Ok</v>
      </c>
      <c r="N5991" t="s">
        <v>10264</v>
      </c>
    </row>
    <row r="5992" spans="1:14" x14ac:dyDescent="0.35">
      <c r="A5992" t="s">
        <v>6010</v>
      </c>
      <c r="B5992" t="s">
        <v>19</v>
      </c>
      <c r="C5992">
        <v>288</v>
      </c>
      <c r="D5992">
        <v>1200</v>
      </c>
      <c r="E5992">
        <v>1000</v>
      </c>
      <c r="F5992" t="s">
        <v>46</v>
      </c>
      <c r="G5992" s="2">
        <v>87222</v>
      </c>
      <c r="H5992">
        <f t="shared" si="558"/>
        <v>57600</v>
      </c>
      <c r="I5992">
        <f t="shared" si="559"/>
        <v>288000</v>
      </c>
      <c r="J5992" t="str">
        <f t="shared" si="560"/>
        <v>October</v>
      </c>
      <c r="K5992" t="str">
        <f t="shared" si="561"/>
        <v>2138</v>
      </c>
      <c r="L5992" t="str">
        <f t="shared" si="562"/>
        <v>High Discount</v>
      </c>
      <c r="M5992" t="str">
        <f t="shared" si="563"/>
        <v>Ok</v>
      </c>
      <c r="N5992" t="s">
        <v>10264</v>
      </c>
    </row>
    <row r="5993" spans="1:14" x14ac:dyDescent="0.35">
      <c r="A5993" t="s">
        <v>6011</v>
      </c>
      <c r="B5993" t="s">
        <v>39</v>
      </c>
      <c r="C5993">
        <v>445</v>
      </c>
      <c r="D5993">
        <v>45000</v>
      </c>
      <c r="E5993">
        <v>1000</v>
      </c>
      <c r="F5993" t="s">
        <v>46</v>
      </c>
      <c r="G5993" s="2">
        <v>87229</v>
      </c>
      <c r="H5993">
        <f t="shared" si="558"/>
        <v>19580000</v>
      </c>
      <c r="I5993">
        <f t="shared" si="559"/>
        <v>445000</v>
      </c>
      <c r="J5993" t="str">
        <f t="shared" si="560"/>
        <v>October</v>
      </c>
      <c r="K5993" t="str">
        <f t="shared" si="561"/>
        <v>2138</v>
      </c>
      <c r="L5993" t="str">
        <f t="shared" si="562"/>
        <v>High Discount</v>
      </c>
      <c r="M5993" t="str">
        <f t="shared" si="563"/>
        <v>Ok</v>
      </c>
      <c r="N5993" t="s">
        <v>10264</v>
      </c>
    </row>
    <row r="5994" spans="1:14" x14ac:dyDescent="0.35">
      <c r="A5994" t="s">
        <v>6012</v>
      </c>
      <c r="B5994" t="s">
        <v>30</v>
      </c>
      <c r="C5994">
        <v>444</v>
      </c>
      <c r="D5994">
        <v>45000</v>
      </c>
      <c r="E5994">
        <v>500</v>
      </c>
      <c r="F5994" t="s">
        <v>11</v>
      </c>
      <c r="G5994" s="2">
        <v>87236</v>
      </c>
      <c r="H5994">
        <f t="shared" si="558"/>
        <v>19758000</v>
      </c>
      <c r="I5994">
        <f t="shared" si="559"/>
        <v>222000</v>
      </c>
      <c r="J5994" t="str">
        <f t="shared" si="560"/>
        <v>November</v>
      </c>
      <c r="K5994" t="str">
        <f t="shared" si="561"/>
        <v>2138</v>
      </c>
      <c r="L5994" t="str">
        <f t="shared" si="562"/>
        <v>High Discount</v>
      </c>
      <c r="M5994" t="str">
        <f t="shared" si="563"/>
        <v>Ok</v>
      </c>
      <c r="N5994" t="s">
        <v>10264</v>
      </c>
    </row>
    <row r="5995" spans="1:14" x14ac:dyDescent="0.35">
      <c r="A5995" t="s">
        <v>6013</v>
      </c>
      <c r="B5995" t="s">
        <v>7</v>
      </c>
      <c r="C5995">
        <v>124</v>
      </c>
      <c r="D5995">
        <v>18000</v>
      </c>
      <c r="E5995">
        <v>200</v>
      </c>
      <c r="F5995" t="s">
        <v>11</v>
      </c>
      <c r="G5995" s="2">
        <v>87243</v>
      </c>
      <c r="H5995">
        <f t="shared" si="558"/>
        <v>2207200</v>
      </c>
      <c r="I5995">
        <f t="shared" si="559"/>
        <v>24800</v>
      </c>
      <c r="J5995" t="str">
        <f t="shared" si="560"/>
        <v>November</v>
      </c>
      <c r="K5995" t="str">
        <f t="shared" si="561"/>
        <v>2138</v>
      </c>
      <c r="L5995" t="str">
        <f t="shared" si="562"/>
        <v>High Discount</v>
      </c>
      <c r="M5995" t="str">
        <f t="shared" si="563"/>
        <v>Ok</v>
      </c>
      <c r="N5995" t="s">
        <v>10264</v>
      </c>
    </row>
    <row r="5996" spans="1:14" x14ac:dyDescent="0.35">
      <c r="A5996" t="s">
        <v>6014</v>
      </c>
      <c r="B5996" t="s">
        <v>43</v>
      </c>
      <c r="C5996">
        <v>147</v>
      </c>
      <c r="D5996">
        <v>5500</v>
      </c>
      <c r="E5996">
        <v>300</v>
      </c>
      <c r="F5996" t="s">
        <v>11</v>
      </c>
      <c r="G5996" s="2">
        <v>87250</v>
      </c>
      <c r="H5996">
        <f t="shared" si="558"/>
        <v>764400</v>
      </c>
      <c r="I5996">
        <f t="shared" si="559"/>
        <v>44100</v>
      </c>
      <c r="J5996" t="str">
        <f t="shared" si="560"/>
        <v>November</v>
      </c>
      <c r="K5996" t="str">
        <f t="shared" si="561"/>
        <v>2138</v>
      </c>
      <c r="L5996" t="str">
        <f t="shared" si="562"/>
        <v>High Discount</v>
      </c>
      <c r="M5996" t="str">
        <f t="shared" si="563"/>
        <v>Ok</v>
      </c>
      <c r="N5996" t="s">
        <v>10264</v>
      </c>
    </row>
    <row r="5997" spans="1:14" x14ac:dyDescent="0.35">
      <c r="A5997" t="s">
        <v>6015</v>
      </c>
      <c r="B5997" t="s">
        <v>13</v>
      </c>
      <c r="C5997">
        <v>432</v>
      </c>
      <c r="D5997">
        <v>4500</v>
      </c>
      <c r="E5997">
        <v>100</v>
      </c>
      <c r="F5997" t="s">
        <v>11</v>
      </c>
      <c r="G5997" s="2">
        <v>87257</v>
      </c>
      <c r="H5997">
        <f t="shared" si="558"/>
        <v>1900800</v>
      </c>
      <c r="I5997">
        <f t="shared" si="559"/>
        <v>43200</v>
      </c>
      <c r="J5997" t="str">
        <f t="shared" si="560"/>
        <v>November</v>
      </c>
      <c r="K5997" t="str">
        <f t="shared" si="561"/>
        <v>2138</v>
      </c>
      <c r="L5997" t="str">
        <f t="shared" si="562"/>
        <v>Normal</v>
      </c>
      <c r="M5997" t="str">
        <f t="shared" si="563"/>
        <v>Ok</v>
      </c>
      <c r="N5997" t="s">
        <v>10264</v>
      </c>
    </row>
    <row r="5998" spans="1:14" x14ac:dyDescent="0.35">
      <c r="A5998" t="s">
        <v>6016</v>
      </c>
      <c r="B5998" t="s">
        <v>30</v>
      </c>
      <c r="C5998">
        <v>419</v>
      </c>
      <c r="D5998">
        <v>22000</v>
      </c>
      <c r="E5998">
        <v>1000</v>
      </c>
      <c r="F5998" t="s">
        <v>8</v>
      </c>
      <c r="G5998" s="2">
        <v>87264</v>
      </c>
      <c r="H5998">
        <f t="shared" si="558"/>
        <v>8799000</v>
      </c>
      <c r="I5998">
        <f t="shared" si="559"/>
        <v>419000</v>
      </c>
      <c r="J5998" t="str">
        <f t="shared" si="560"/>
        <v>December</v>
      </c>
      <c r="K5998" t="str">
        <f t="shared" si="561"/>
        <v>2138</v>
      </c>
      <c r="L5998" t="str">
        <f t="shared" si="562"/>
        <v>High Discount</v>
      </c>
      <c r="M5998" t="str">
        <f t="shared" si="563"/>
        <v>Ok</v>
      </c>
      <c r="N5998" t="s">
        <v>10264</v>
      </c>
    </row>
    <row r="5999" spans="1:14" x14ac:dyDescent="0.35">
      <c r="A5999" t="s">
        <v>6017</v>
      </c>
      <c r="B5999" t="s">
        <v>21</v>
      </c>
      <c r="C5999">
        <v>334</v>
      </c>
      <c r="D5999">
        <v>4500</v>
      </c>
      <c r="E5999">
        <v>1000</v>
      </c>
      <c r="F5999" t="s">
        <v>46</v>
      </c>
      <c r="G5999" s="2">
        <v>87271</v>
      </c>
      <c r="H5999">
        <f t="shared" si="558"/>
        <v>1169000</v>
      </c>
      <c r="I5999">
        <f t="shared" si="559"/>
        <v>334000</v>
      </c>
      <c r="J5999" t="str">
        <f t="shared" si="560"/>
        <v>December</v>
      </c>
      <c r="K5999" t="str">
        <f t="shared" si="561"/>
        <v>2138</v>
      </c>
      <c r="L5999" t="str">
        <f t="shared" si="562"/>
        <v>High Discount</v>
      </c>
      <c r="M5999" t="str">
        <f t="shared" si="563"/>
        <v>Ok</v>
      </c>
      <c r="N5999" t="s">
        <v>10264</v>
      </c>
    </row>
    <row r="6000" spans="1:14" x14ac:dyDescent="0.35">
      <c r="A6000" t="s">
        <v>6018</v>
      </c>
      <c r="B6000" t="s">
        <v>13</v>
      </c>
      <c r="C6000">
        <v>305</v>
      </c>
      <c r="D6000">
        <v>800</v>
      </c>
      <c r="E6000">
        <v>300</v>
      </c>
      <c r="F6000" t="s">
        <v>11</v>
      </c>
      <c r="G6000" s="2">
        <v>87278</v>
      </c>
      <c r="H6000">
        <f t="shared" si="558"/>
        <v>152500</v>
      </c>
      <c r="I6000">
        <f t="shared" si="559"/>
        <v>91500</v>
      </c>
      <c r="J6000" t="str">
        <f t="shared" si="560"/>
        <v>December</v>
      </c>
      <c r="K6000" t="str">
        <f t="shared" si="561"/>
        <v>2138</v>
      </c>
      <c r="L6000" t="str">
        <f t="shared" si="562"/>
        <v>Normal</v>
      </c>
      <c r="M6000" t="str">
        <f t="shared" si="563"/>
        <v>Ok</v>
      </c>
      <c r="N6000" t="s">
        <v>10264</v>
      </c>
    </row>
    <row r="6001" spans="1:14" x14ac:dyDescent="0.35">
      <c r="A6001" t="s">
        <v>6019</v>
      </c>
      <c r="B6001" t="s">
        <v>7</v>
      </c>
      <c r="C6001">
        <v>358</v>
      </c>
      <c r="D6001">
        <v>5500</v>
      </c>
      <c r="E6001">
        <v>1000</v>
      </c>
      <c r="F6001" t="s">
        <v>11</v>
      </c>
      <c r="G6001" s="2">
        <v>87285</v>
      </c>
      <c r="H6001">
        <f t="shared" si="558"/>
        <v>1611000</v>
      </c>
      <c r="I6001">
        <f t="shared" si="559"/>
        <v>358000</v>
      </c>
      <c r="J6001" t="str">
        <f t="shared" si="560"/>
        <v>December</v>
      </c>
      <c r="K6001" t="str">
        <f t="shared" si="561"/>
        <v>2138</v>
      </c>
      <c r="L6001" t="str">
        <f t="shared" si="562"/>
        <v>High Discount</v>
      </c>
      <c r="M6001" t="str">
        <f t="shared" si="563"/>
        <v>Ok</v>
      </c>
      <c r="N6001" t="s">
        <v>10264</v>
      </c>
    </row>
    <row r="6002" spans="1:14" x14ac:dyDescent="0.35">
      <c r="A6002" t="s">
        <v>6020</v>
      </c>
      <c r="B6002" t="s">
        <v>21</v>
      </c>
      <c r="C6002">
        <v>225</v>
      </c>
      <c r="D6002">
        <v>800</v>
      </c>
      <c r="E6002">
        <v>2000</v>
      </c>
      <c r="F6002" t="s">
        <v>8</v>
      </c>
      <c r="G6002" s="2">
        <v>87292</v>
      </c>
      <c r="H6002">
        <f t="shared" si="558"/>
        <v>0</v>
      </c>
      <c r="I6002">
        <f t="shared" si="559"/>
        <v>450000</v>
      </c>
      <c r="J6002" t="str">
        <f t="shared" si="560"/>
        <v>December</v>
      </c>
      <c r="K6002" t="str">
        <f t="shared" si="561"/>
        <v>2138</v>
      </c>
      <c r="L6002" t="str">
        <f t="shared" si="562"/>
        <v>High Discount</v>
      </c>
      <c r="M6002" t="str">
        <f t="shared" si="563"/>
        <v>Zero Sales</v>
      </c>
      <c r="N6002" t="s">
        <v>10264</v>
      </c>
    </row>
    <row r="6003" spans="1:14" x14ac:dyDescent="0.35">
      <c r="A6003" t="s">
        <v>6021</v>
      </c>
      <c r="B6003" t="s">
        <v>43</v>
      </c>
      <c r="C6003">
        <v>277</v>
      </c>
      <c r="D6003">
        <v>15000</v>
      </c>
      <c r="E6003">
        <v>100</v>
      </c>
      <c r="F6003" t="s">
        <v>16</v>
      </c>
      <c r="G6003" s="2">
        <v>87299</v>
      </c>
      <c r="H6003">
        <f t="shared" si="558"/>
        <v>4127300</v>
      </c>
      <c r="I6003">
        <f t="shared" si="559"/>
        <v>27700</v>
      </c>
      <c r="J6003" t="str">
        <f t="shared" si="560"/>
        <v>January</v>
      </c>
      <c r="K6003" t="str">
        <f t="shared" si="561"/>
        <v>2139</v>
      </c>
      <c r="L6003" t="str">
        <f t="shared" si="562"/>
        <v>Normal</v>
      </c>
      <c r="M6003" t="str">
        <f t="shared" si="563"/>
        <v>Ok</v>
      </c>
      <c r="N6003" t="s">
        <v>10264</v>
      </c>
    </row>
    <row r="6004" spans="1:14" x14ac:dyDescent="0.35">
      <c r="A6004" t="s">
        <v>6022</v>
      </c>
      <c r="B6004" t="s">
        <v>33</v>
      </c>
      <c r="C6004">
        <v>396</v>
      </c>
      <c r="D6004">
        <v>5500</v>
      </c>
      <c r="E6004">
        <v>100</v>
      </c>
      <c r="F6004" t="s">
        <v>11</v>
      </c>
      <c r="G6004" s="2">
        <v>87306</v>
      </c>
      <c r="H6004">
        <f t="shared" si="558"/>
        <v>2138400</v>
      </c>
      <c r="I6004">
        <f t="shared" si="559"/>
        <v>39600</v>
      </c>
      <c r="J6004" t="str">
        <f t="shared" si="560"/>
        <v>January</v>
      </c>
      <c r="K6004" t="str">
        <f t="shared" si="561"/>
        <v>2139</v>
      </c>
      <c r="L6004" t="str">
        <f t="shared" si="562"/>
        <v>Normal</v>
      </c>
      <c r="M6004" t="str">
        <f t="shared" si="563"/>
        <v>Ok</v>
      </c>
      <c r="N6004" t="s">
        <v>10264</v>
      </c>
    </row>
    <row r="6005" spans="1:14" x14ac:dyDescent="0.35">
      <c r="A6005" t="s">
        <v>6023</v>
      </c>
      <c r="B6005" t="s">
        <v>21</v>
      </c>
      <c r="C6005">
        <v>391</v>
      </c>
      <c r="D6005">
        <v>6000</v>
      </c>
      <c r="E6005">
        <v>1000</v>
      </c>
      <c r="F6005" t="s">
        <v>8</v>
      </c>
      <c r="G6005" s="2">
        <v>87313</v>
      </c>
      <c r="H6005">
        <f t="shared" si="558"/>
        <v>1955000</v>
      </c>
      <c r="I6005">
        <f t="shared" si="559"/>
        <v>391000</v>
      </c>
      <c r="J6005" t="str">
        <f t="shared" si="560"/>
        <v>January</v>
      </c>
      <c r="K6005" t="str">
        <f t="shared" si="561"/>
        <v>2139</v>
      </c>
      <c r="L6005" t="str">
        <f t="shared" si="562"/>
        <v>High Discount</v>
      </c>
      <c r="M6005" t="str">
        <f t="shared" si="563"/>
        <v>Ok</v>
      </c>
      <c r="N6005" t="s">
        <v>10264</v>
      </c>
    </row>
    <row r="6006" spans="1:14" x14ac:dyDescent="0.35">
      <c r="A6006" t="s">
        <v>6024</v>
      </c>
      <c r="B6006" t="s">
        <v>33</v>
      </c>
      <c r="C6006">
        <v>288</v>
      </c>
      <c r="D6006">
        <v>22000</v>
      </c>
      <c r="E6006">
        <v>100</v>
      </c>
      <c r="F6006" t="s">
        <v>8</v>
      </c>
      <c r="G6006" s="2">
        <v>87320</v>
      </c>
      <c r="H6006">
        <f t="shared" si="558"/>
        <v>6307200</v>
      </c>
      <c r="I6006">
        <f t="shared" si="559"/>
        <v>28800</v>
      </c>
      <c r="J6006" t="str">
        <f t="shared" si="560"/>
        <v>January</v>
      </c>
      <c r="K6006" t="str">
        <f t="shared" si="561"/>
        <v>2139</v>
      </c>
      <c r="L6006" t="str">
        <f t="shared" si="562"/>
        <v>Normal</v>
      </c>
      <c r="M6006" t="str">
        <f t="shared" si="563"/>
        <v>Ok</v>
      </c>
      <c r="N6006" t="s">
        <v>10264</v>
      </c>
    </row>
    <row r="6007" spans="1:14" x14ac:dyDescent="0.35">
      <c r="A6007" t="s">
        <v>6025</v>
      </c>
      <c r="B6007" t="s">
        <v>39</v>
      </c>
      <c r="C6007">
        <v>399</v>
      </c>
      <c r="D6007">
        <v>6000</v>
      </c>
      <c r="E6007">
        <v>1500</v>
      </c>
      <c r="F6007" t="s">
        <v>16</v>
      </c>
      <c r="G6007" s="2">
        <v>87327</v>
      </c>
      <c r="H6007">
        <f t="shared" si="558"/>
        <v>1795500</v>
      </c>
      <c r="I6007">
        <f t="shared" si="559"/>
        <v>598500</v>
      </c>
      <c r="J6007" t="str">
        <f t="shared" si="560"/>
        <v>February</v>
      </c>
      <c r="K6007" t="str">
        <f t="shared" si="561"/>
        <v>2139</v>
      </c>
      <c r="L6007" t="str">
        <f t="shared" si="562"/>
        <v>High Discount</v>
      </c>
      <c r="M6007" t="str">
        <f t="shared" si="563"/>
        <v>Ok</v>
      </c>
      <c r="N6007" t="s">
        <v>10264</v>
      </c>
    </row>
    <row r="6008" spans="1:14" x14ac:dyDescent="0.35">
      <c r="A6008" t="s">
        <v>6026</v>
      </c>
      <c r="B6008" t="s">
        <v>10</v>
      </c>
      <c r="C6008">
        <v>504</v>
      </c>
      <c r="D6008">
        <v>800</v>
      </c>
      <c r="E6008">
        <v>100</v>
      </c>
      <c r="F6008" t="s">
        <v>46</v>
      </c>
      <c r="G6008" s="2">
        <v>87334</v>
      </c>
      <c r="H6008">
        <f t="shared" si="558"/>
        <v>352800</v>
      </c>
      <c r="I6008">
        <f t="shared" si="559"/>
        <v>50400</v>
      </c>
      <c r="J6008" t="str">
        <f t="shared" si="560"/>
        <v>February</v>
      </c>
      <c r="K6008" t="str">
        <f t="shared" si="561"/>
        <v>2139</v>
      </c>
      <c r="L6008" t="str">
        <f t="shared" si="562"/>
        <v>Normal</v>
      </c>
      <c r="M6008" t="str">
        <f t="shared" si="563"/>
        <v>Ok</v>
      </c>
      <c r="N6008" t="s">
        <v>10264</v>
      </c>
    </row>
    <row r="6009" spans="1:14" x14ac:dyDescent="0.35">
      <c r="A6009" t="s">
        <v>6027</v>
      </c>
      <c r="B6009" t="s">
        <v>15</v>
      </c>
      <c r="C6009">
        <v>490</v>
      </c>
      <c r="D6009">
        <v>800</v>
      </c>
      <c r="E6009">
        <v>2000</v>
      </c>
      <c r="F6009" t="s">
        <v>46</v>
      </c>
      <c r="G6009" s="2">
        <v>87341</v>
      </c>
      <c r="H6009">
        <f t="shared" si="558"/>
        <v>0</v>
      </c>
      <c r="I6009">
        <f t="shared" si="559"/>
        <v>980000</v>
      </c>
      <c r="J6009" t="str">
        <f t="shared" si="560"/>
        <v>February</v>
      </c>
      <c r="K6009" t="str">
        <f t="shared" si="561"/>
        <v>2139</v>
      </c>
      <c r="L6009" t="str">
        <f t="shared" si="562"/>
        <v>High Discount</v>
      </c>
      <c r="M6009" t="str">
        <f t="shared" si="563"/>
        <v>Zero Sales</v>
      </c>
      <c r="N6009" t="s">
        <v>10264</v>
      </c>
    </row>
    <row r="6010" spans="1:14" x14ac:dyDescent="0.35">
      <c r="A6010" t="s">
        <v>6028</v>
      </c>
      <c r="B6010" t="s">
        <v>30</v>
      </c>
      <c r="C6010">
        <v>564</v>
      </c>
      <c r="D6010">
        <v>22000</v>
      </c>
      <c r="E6010">
        <v>5000</v>
      </c>
      <c r="F6010" t="s">
        <v>46</v>
      </c>
      <c r="G6010" s="2">
        <v>87348</v>
      </c>
      <c r="H6010">
        <f t="shared" si="558"/>
        <v>9588000</v>
      </c>
      <c r="I6010">
        <f t="shared" si="559"/>
        <v>2820000</v>
      </c>
      <c r="J6010" t="str">
        <f t="shared" si="560"/>
        <v>February</v>
      </c>
      <c r="K6010" t="str">
        <f t="shared" si="561"/>
        <v>2139</v>
      </c>
      <c r="L6010" t="str">
        <f t="shared" si="562"/>
        <v>High Discount</v>
      </c>
      <c r="M6010" t="str">
        <f t="shared" si="563"/>
        <v>Ok</v>
      </c>
      <c r="N6010" t="s">
        <v>10264</v>
      </c>
    </row>
    <row r="6011" spans="1:14" x14ac:dyDescent="0.35">
      <c r="A6011" t="s">
        <v>6029</v>
      </c>
      <c r="B6011" t="s">
        <v>15</v>
      </c>
      <c r="C6011">
        <v>130</v>
      </c>
      <c r="D6011">
        <v>800</v>
      </c>
      <c r="E6011">
        <v>5000</v>
      </c>
      <c r="F6011" t="s">
        <v>11</v>
      </c>
      <c r="G6011" s="2">
        <v>87355</v>
      </c>
      <c r="H6011">
        <f t="shared" si="558"/>
        <v>0</v>
      </c>
      <c r="I6011">
        <f t="shared" si="559"/>
        <v>650000</v>
      </c>
      <c r="J6011" t="str">
        <f t="shared" si="560"/>
        <v>March</v>
      </c>
      <c r="K6011" t="str">
        <f t="shared" si="561"/>
        <v>2139</v>
      </c>
      <c r="L6011" t="str">
        <f t="shared" si="562"/>
        <v>High Discount</v>
      </c>
      <c r="M6011" t="str">
        <f t="shared" si="563"/>
        <v>Zero Sales</v>
      </c>
      <c r="N6011" t="s">
        <v>10264</v>
      </c>
    </row>
    <row r="6012" spans="1:14" x14ac:dyDescent="0.35">
      <c r="A6012" t="s">
        <v>6030</v>
      </c>
      <c r="B6012" t="s">
        <v>39</v>
      </c>
      <c r="C6012">
        <v>410</v>
      </c>
      <c r="D6012">
        <v>6000</v>
      </c>
      <c r="E6012">
        <v>200</v>
      </c>
      <c r="F6012" t="s">
        <v>46</v>
      </c>
      <c r="G6012" s="2">
        <v>87362</v>
      </c>
      <c r="H6012">
        <f t="shared" si="558"/>
        <v>2378000</v>
      </c>
      <c r="I6012">
        <f t="shared" si="559"/>
        <v>82000</v>
      </c>
      <c r="J6012" t="str">
        <f t="shared" si="560"/>
        <v>March</v>
      </c>
      <c r="K6012" t="str">
        <f t="shared" si="561"/>
        <v>2139</v>
      </c>
      <c r="L6012" t="str">
        <f t="shared" si="562"/>
        <v>Normal</v>
      </c>
      <c r="M6012" t="str">
        <f t="shared" si="563"/>
        <v>Ok</v>
      </c>
      <c r="N6012" t="s">
        <v>10264</v>
      </c>
    </row>
    <row r="6013" spans="1:14" x14ac:dyDescent="0.35">
      <c r="A6013" t="s">
        <v>6031</v>
      </c>
      <c r="B6013" t="s">
        <v>21</v>
      </c>
      <c r="C6013">
        <v>337</v>
      </c>
      <c r="D6013">
        <v>15000</v>
      </c>
      <c r="E6013">
        <v>500</v>
      </c>
      <c r="F6013" t="s">
        <v>11</v>
      </c>
      <c r="G6013" s="2">
        <v>87369</v>
      </c>
      <c r="H6013">
        <f t="shared" si="558"/>
        <v>4886500</v>
      </c>
      <c r="I6013">
        <f t="shared" si="559"/>
        <v>168500</v>
      </c>
      <c r="J6013" t="str">
        <f t="shared" si="560"/>
        <v>March</v>
      </c>
      <c r="K6013" t="str">
        <f t="shared" si="561"/>
        <v>2139</v>
      </c>
      <c r="L6013" t="str">
        <f t="shared" si="562"/>
        <v>High Discount</v>
      </c>
      <c r="M6013" t="str">
        <f t="shared" si="563"/>
        <v>Ok</v>
      </c>
      <c r="N6013" t="s">
        <v>10264</v>
      </c>
    </row>
    <row r="6014" spans="1:14" x14ac:dyDescent="0.35">
      <c r="A6014" t="s">
        <v>6032</v>
      </c>
      <c r="B6014" t="s">
        <v>39</v>
      </c>
      <c r="C6014">
        <v>57</v>
      </c>
      <c r="D6014">
        <v>5500</v>
      </c>
      <c r="E6014">
        <v>2000</v>
      </c>
      <c r="F6014" t="s">
        <v>11</v>
      </c>
      <c r="G6014" s="2">
        <v>87376</v>
      </c>
      <c r="H6014">
        <f t="shared" si="558"/>
        <v>199500</v>
      </c>
      <c r="I6014">
        <f t="shared" si="559"/>
        <v>114000</v>
      </c>
      <c r="J6014" t="str">
        <f t="shared" si="560"/>
        <v>March</v>
      </c>
      <c r="K6014" t="str">
        <f t="shared" si="561"/>
        <v>2139</v>
      </c>
      <c r="L6014" t="str">
        <f t="shared" si="562"/>
        <v>High Discount</v>
      </c>
      <c r="M6014" t="str">
        <f t="shared" si="563"/>
        <v>Ok</v>
      </c>
      <c r="N6014" t="s">
        <v>10264</v>
      </c>
    </row>
    <row r="6015" spans="1:14" x14ac:dyDescent="0.35">
      <c r="A6015" t="s">
        <v>6033</v>
      </c>
      <c r="B6015" t="s">
        <v>15</v>
      </c>
      <c r="C6015">
        <v>136</v>
      </c>
      <c r="D6015">
        <v>5500</v>
      </c>
      <c r="E6015">
        <v>3000</v>
      </c>
      <c r="F6015" t="s">
        <v>8</v>
      </c>
      <c r="G6015" s="2">
        <v>87383</v>
      </c>
      <c r="H6015">
        <f t="shared" si="558"/>
        <v>340000</v>
      </c>
      <c r="I6015">
        <f t="shared" si="559"/>
        <v>408000</v>
      </c>
      <c r="J6015" t="str">
        <f t="shared" si="560"/>
        <v>March</v>
      </c>
      <c r="K6015" t="str">
        <f t="shared" si="561"/>
        <v>2139</v>
      </c>
      <c r="L6015" t="str">
        <f t="shared" si="562"/>
        <v>High Discount</v>
      </c>
      <c r="M6015" t="str">
        <f t="shared" si="563"/>
        <v>Ok</v>
      </c>
      <c r="N6015" t="s">
        <v>10264</v>
      </c>
    </row>
    <row r="6016" spans="1:14" x14ac:dyDescent="0.35">
      <c r="A6016" t="s">
        <v>6034</v>
      </c>
      <c r="B6016" t="s">
        <v>15</v>
      </c>
      <c r="C6016">
        <v>335</v>
      </c>
      <c r="D6016">
        <v>15000</v>
      </c>
      <c r="E6016">
        <v>500</v>
      </c>
      <c r="F6016" t="s">
        <v>46</v>
      </c>
      <c r="G6016" s="2">
        <v>87390</v>
      </c>
      <c r="H6016">
        <f t="shared" si="558"/>
        <v>4857500</v>
      </c>
      <c r="I6016">
        <f t="shared" si="559"/>
        <v>167500</v>
      </c>
      <c r="J6016" t="str">
        <f t="shared" si="560"/>
        <v>April</v>
      </c>
      <c r="K6016" t="str">
        <f t="shared" si="561"/>
        <v>2139</v>
      </c>
      <c r="L6016" t="str">
        <f t="shared" si="562"/>
        <v>High Discount</v>
      </c>
      <c r="M6016" t="str">
        <f t="shared" si="563"/>
        <v>Ok</v>
      </c>
      <c r="N6016" t="s">
        <v>10264</v>
      </c>
    </row>
    <row r="6017" spans="1:14" x14ac:dyDescent="0.35">
      <c r="A6017" t="s">
        <v>6035</v>
      </c>
      <c r="B6017" t="s">
        <v>30</v>
      </c>
      <c r="C6017">
        <v>448</v>
      </c>
      <c r="D6017">
        <v>22000</v>
      </c>
      <c r="E6017">
        <v>300</v>
      </c>
      <c r="F6017" t="s">
        <v>46</v>
      </c>
      <c r="G6017" s="2">
        <v>87397</v>
      </c>
      <c r="H6017">
        <f t="shared" si="558"/>
        <v>9721600</v>
      </c>
      <c r="I6017">
        <f t="shared" si="559"/>
        <v>134400</v>
      </c>
      <c r="J6017" t="str">
        <f t="shared" si="560"/>
        <v>April</v>
      </c>
      <c r="K6017" t="str">
        <f t="shared" si="561"/>
        <v>2139</v>
      </c>
      <c r="L6017" t="str">
        <f t="shared" si="562"/>
        <v>Normal</v>
      </c>
      <c r="M6017" t="str">
        <f t="shared" si="563"/>
        <v>Ok</v>
      </c>
      <c r="N6017" t="s">
        <v>10264</v>
      </c>
    </row>
    <row r="6018" spans="1:14" x14ac:dyDescent="0.35">
      <c r="A6018" t="s">
        <v>6036</v>
      </c>
      <c r="B6018" t="s">
        <v>13</v>
      </c>
      <c r="C6018">
        <v>123</v>
      </c>
      <c r="D6018">
        <v>5500</v>
      </c>
      <c r="E6018">
        <v>300</v>
      </c>
      <c r="F6018" t="s">
        <v>46</v>
      </c>
      <c r="G6018" s="2">
        <v>87404</v>
      </c>
      <c r="H6018">
        <f t="shared" ref="H6018:H6081" si="564">MAX(0,(D6018-E6018)*C6018)</f>
        <v>639600</v>
      </c>
      <c r="I6018">
        <f t="shared" si="559"/>
        <v>36900</v>
      </c>
      <c r="J6018" t="str">
        <f t="shared" si="560"/>
        <v>April</v>
      </c>
      <c r="K6018" t="str">
        <f t="shared" si="561"/>
        <v>2139</v>
      </c>
      <c r="L6018" t="str">
        <f t="shared" si="562"/>
        <v>High Discount</v>
      </c>
      <c r="M6018" t="str">
        <f t="shared" si="563"/>
        <v>Ok</v>
      </c>
      <c r="N6018" t="s">
        <v>10264</v>
      </c>
    </row>
    <row r="6019" spans="1:14" x14ac:dyDescent="0.35">
      <c r="A6019" t="s">
        <v>6037</v>
      </c>
      <c r="B6019" t="s">
        <v>19</v>
      </c>
      <c r="C6019">
        <v>488</v>
      </c>
      <c r="D6019">
        <v>22000</v>
      </c>
      <c r="E6019">
        <v>3000</v>
      </c>
      <c r="F6019" t="s">
        <v>11</v>
      </c>
      <c r="G6019" s="2">
        <v>87411</v>
      </c>
      <c r="H6019">
        <f t="shared" si="564"/>
        <v>9272000</v>
      </c>
      <c r="I6019">
        <f t="shared" ref="I6019:I6082" si="565">E6019*C6019</f>
        <v>1464000</v>
      </c>
      <c r="J6019" t="str">
        <f t="shared" ref="J6019:J6082" si="566">TEXT(G:G,"mmmm")</f>
        <v>April</v>
      </c>
      <c r="K6019" t="str">
        <f t="shared" ref="K6019:K6082" si="567">TEXT(G6019,"yyy")</f>
        <v>2139</v>
      </c>
      <c r="L6019" t="str">
        <f t="shared" ref="L6019:L6082" si="568">IF(E6019&gt;=C6019,"High Discount","Normal")</f>
        <v>High Discount</v>
      </c>
      <c r="M6019" t="str">
        <f t="shared" ref="M6019:M6082" si="569">IF(H6019=0,"Zero Sales","Ok")</f>
        <v>Ok</v>
      </c>
      <c r="N6019" t="s">
        <v>10264</v>
      </c>
    </row>
    <row r="6020" spans="1:14" x14ac:dyDescent="0.35">
      <c r="A6020" t="s">
        <v>6038</v>
      </c>
      <c r="B6020" t="s">
        <v>39</v>
      </c>
      <c r="C6020">
        <v>172</v>
      </c>
      <c r="D6020">
        <v>1200</v>
      </c>
      <c r="E6020">
        <v>500</v>
      </c>
      <c r="F6020" t="s">
        <v>11</v>
      </c>
      <c r="G6020" s="2">
        <v>87418</v>
      </c>
      <c r="H6020">
        <f t="shared" si="564"/>
        <v>120400</v>
      </c>
      <c r="I6020">
        <f t="shared" si="565"/>
        <v>86000</v>
      </c>
      <c r="J6020" t="str">
        <f t="shared" si="566"/>
        <v>May</v>
      </c>
      <c r="K6020" t="str">
        <f t="shared" si="567"/>
        <v>2139</v>
      </c>
      <c r="L6020" t="str">
        <f t="shared" si="568"/>
        <v>High Discount</v>
      </c>
      <c r="M6020" t="str">
        <f t="shared" si="569"/>
        <v>Ok</v>
      </c>
      <c r="N6020" t="s">
        <v>10264</v>
      </c>
    </row>
    <row r="6021" spans="1:14" x14ac:dyDescent="0.35">
      <c r="A6021" t="s">
        <v>6039</v>
      </c>
      <c r="B6021" t="s">
        <v>10</v>
      </c>
      <c r="C6021">
        <v>426</v>
      </c>
      <c r="D6021">
        <v>1200</v>
      </c>
      <c r="E6021">
        <v>3000</v>
      </c>
      <c r="F6021" t="s">
        <v>46</v>
      </c>
      <c r="G6021" s="2">
        <v>87425</v>
      </c>
      <c r="H6021">
        <f t="shared" si="564"/>
        <v>0</v>
      </c>
      <c r="I6021">
        <f t="shared" si="565"/>
        <v>1278000</v>
      </c>
      <c r="J6021" t="str">
        <f t="shared" si="566"/>
        <v>May</v>
      </c>
      <c r="K6021" t="str">
        <f t="shared" si="567"/>
        <v>2139</v>
      </c>
      <c r="L6021" t="str">
        <f t="shared" si="568"/>
        <v>High Discount</v>
      </c>
      <c r="M6021" t="str">
        <f t="shared" si="569"/>
        <v>Zero Sales</v>
      </c>
      <c r="N6021" t="s">
        <v>10264</v>
      </c>
    </row>
    <row r="6022" spans="1:14" x14ac:dyDescent="0.35">
      <c r="A6022" t="s">
        <v>6040</v>
      </c>
      <c r="B6022" t="s">
        <v>19</v>
      </c>
      <c r="C6022">
        <v>192</v>
      </c>
      <c r="D6022">
        <v>4500</v>
      </c>
      <c r="E6022">
        <v>1000</v>
      </c>
      <c r="F6022" t="s">
        <v>11</v>
      </c>
      <c r="G6022" s="2">
        <v>87432</v>
      </c>
      <c r="H6022">
        <f t="shared" si="564"/>
        <v>672000</v>
      </c>
      <c r="I6022">
        <f t="shared" si="565"/>
        <v>192000</v>
      </c>
      <c r="J6022" t="str">
        <f t="shared" si="566"/>
        <v>May</v>
      </c>
      <c r="K6022" t="str">
        <f t="shared" si="567"/>
        <v>2139</v>
      </c>
      <c r="L6022" t="str">
        <f t="shared" si="568"/>
        <v>High Discount</v>
      </c>
      <c r="M6022" t="str">
        <f t="shared" si="569"/>
        <v>Ok</v>
      </c>
      <c r="N6022" t="s">
        <v>10264</v>
      </c>
    </row>
    <row r="6023" spans="1:14" x14ac:dyDescent="0.35">
      <c r="A6023" t="s">
        <v>6041</v>
      </c>
      <c r="B6023" t="s">
        <v>39</v>
      </c>
      <c r="C6023">
        <v>207</v>
      </c>
      <c r="D6023">
        <v>4500</v>
      </c>
      <c r="E6023">
        <v>500</v>
      </c>
      <c r="F6023" t="s">
        <v>11</v>
      </c>
      <c r="G6023" s="2">
        <v>87439</v>
      </c>
      <c r="H6023">
        <f t="shared" si="564"/>
        <v>828000</v>
      </c>
      <c r="I6023">
        <f t="shared" si="565"/>
        <v>103500</v>
      </c>
      <c r="J6023" t="str">
        <f t="shared" si="566"/>
        <v>May</v>
      </c>
      <c r="K6023" t="str">
        <f t="shared" si="567"/>
        <v>2139</v>
      </c>
      <c r="L6023" t="str">
        <f t="shared" si="568"/>
        <v>High Discount</v>
      </c>
      <c r="M6023" t="str">
        <f t="shared" si="569"/>
        <v>Ok</v>
      </c>
      <c r="N6023" t="s">
        <v>10264</v>
      </c>
    </row>
    <row r="6024" spans="1:14" x14ac:dyDescent="0.35">
      <c r="A6024" t="s">
        <v>6042</v>
      </c>
      <c r="B6024" t="s">
        <v>43</v>
      </c>
      <c r="C6024">
        <v>479</v>
      </c>
      <c r="D6024">
        <v>5500</v>
      </c>
      <c r="E6024">
        <v>5000</v>
      </c>
      <c r="F6024" t="s">
        <v>16</v>
      </c>
      <c r="G6024" s="2">
        <v>87446</v>
      </c>
      <c r="H6024">
        <f t="shared" si="564"/>
        <v>239500</v>
      </c>
      <c r="I6024">
        <f t="shared" si="565"/>
        <v>2395000</v>
      </c>
      <c r="J6024" t="str">
        <f t="shared" si="566"/>
        <v>June</v>
      </c>
      <c r="K6024" t="str">
        <f t="shared" si="567"/>
        <v>2139</v>
      </c>
      <c r="L6024" t="str">
        <f t="shared" si="568"/>
        <v>High Discount</v>
      </c>
      <c r="M6024" t="str">
        <f t="shared" si="569"/>
        <v>Ok</v>
      </c>
      <c r="N6024" t="s">
        <v>10264</v>
      </c>
    </row>
    <row r="6025" spans="1:14" x14ac:dyDescent="0.35">
      <c r="A6025" t="s">
        <v>6043</v>
      </c>
      <c r="B6025" t="s">
        <v>7</v>
      </c>
      <c r="C6025">
        <v>497</v>
      </c>
      <c r="D6025">
        <v>1200</v>
      </c>
      <c r="E6025">
        <v>500</v>
      </c>
      <c r="F6025" t="s">
        <v>16</v>
      </c>
      <c r="G6025" s="2">
        <v>87453</v>
      </c>
      <c r="H6025">
        <f t="shared" si="564"/>
        <v>347900</v>
      </c>
      <c r="I6025">
        <f t="shared" si="565"/>
        <v>248500</v>
      </c>
      <c r="J6025" t="str">
        <f t="shared" si="566"/>
        <v>June</v>
      </c>
      <c r="K6025" t="str">
        <f t="shared" si="567"/>
        <v>2139</v>
      </c>
      <c r="L6025" t="str">
        <f t="shared" si="568"/>
        <v>High Discount</v>
      </c>
      <c r="M6025" t="str">
        <f t="shared" si="569"/>
        <v>Ok</v>
      </c>
      <c r="N6025" t="s">
        <v>10264</v>
      </c>
    </row>
    <row r="6026" spans="1:14" x14ac:dyDescent="0.35">
      <c r="A6026" t="s">
        <v>6044</v>
      </c>
      <c r="B6026" t="s">
        <v>7</v>
      </c>
      <c r="C6026">
        <v>459</v>
      </c>
      <c r="D6026">
        <v>1200</v>
      </c>
      <c r="E6026">
        <v>2000</v>
      </c>
      <c r="F6026" t="s">
        <v>46</v>
      </c>
      <c r="G6026" s="2">
        <v>87460</v>
      </c>
      <c r="H6026">
        <f t="shared" si="564"/>
        <v>0</v>
      </c>
      <c r="I6026">
        <f t="shared" si="565"/>
        <v>918000</v>
      </c>
      <c r="J6026" t="str">
        <f t="shared" si="566"/>
        <v>June</v>
      </c>
      <c r="K6026" t="str">
        <f t="shared" si="567"/>
        <v>2139</v>
      </c>
      <c r="L6026" t="str">
        <f t="shared" si="568"/>
        <v>High Discount</v>
      </c>
      <c r="M6026" t="str">
        <f t="shared" si="569"/>
        <v>Zero Sales</v>
      </c>
      <c r="N6026" t="s">
        <v>10264</v>
      </c>
    </row>
    <row r="6027" spans="1:14" x14ac:dyDescent="0.35">
      <c r="A6027" t="s">
        <v>6045</v>
      </c>
      <c r="B6027" t="s">
        <v>15</v>
      </c>
      <c r="C6027">
        <v>420</v>
      </c>
      <c r="D6027">
        <v>800</v>
      </c>
      <c r="E6027">
        <v>5000</v>
      </c>
      <c r="F6027" t="s">
        <v>46</v>
      </c>
      <c r="G6027" s="2">
        <v>87467</v>
      </c>
      <c r="H6027">
        <f t="shared" si="564"/>
        <v>0</v>
      </c>
      <c r="I6027">
        <f t="shared" si="565"/>
        <v>2100000</v>
      </c>
      <c r="J6027" t="str">
        <f t="shared" si="566"/>
        <v>June</v>
      </c>
      <c r="K6027" t="str">
        <f t="shared" si="567"/>
        <v>2139</v>
      </c>
      <c r="L6027" t="str">
        <f t="shared" si="568"/>
        <v>High Discount</v>
      </c>
      <c r="M6027" t="str">
        <f t="shared" si="569"/>
        <v>Zero Sales</v>
      </c>
      <c r="N6027" t="s">
        <v>10264</v>
      </c>
    </row>
    <row r="6028" spans="1:14" x14ac:dyDescent="0.35">
      <c r="A6028" t="s">
        <v>6046</v>
      </c>
      <c r="B6028" t="s">
        <v>7</v>
      </c>
      <c r="C6028">
        <v>158</v>
      </c>
      <c r="D6028">
        <v>6000</v>
      </c>
      <c r="E6028">
        <v>1000</v>
      </c>
      <c r="F6028" t="s">
        <v>16</v>
      </c>
      <c r="G6028" s="2">
        <v>87474</v>
      </c>
      <c r="H6028">
        <f t="shared" si="564"/>
        <v>790000</v>
      </c>
      <c r="I6028">
        <f t="shared" si="565"/>
        <v>158000</v>
      </c>
      <c r="J6028" t="str">
        <f t="shared" si="566"/>
        <v>June</v>
      </c>
      <c r="K6028" t="str">
        <f t="shared" si="567"/>
        <v>2139</v>
      </c>
      <c r="L6028" t="str">
        <f t="shared" si="568"/>
        <v>High Discount</v>
      </c>
      <c r="M6028" t="str">
        <f t="shared" si="569"/>
        <v>Ok</v>
      </c>
      <c r="N6028" t="s">
        <v>10264</v>
      </c>
    </row>
    <row r="6029" spans="1:14" x14ac:dyDescent="0.35">
      <c r="A6029" t="s">
        <v>6047</v>
      </c>
      <c r="B6029" t="s">
        <v>33</v>
      </c>
      <c r="C6029">
        <v>85</v>
      </c>
      <c r="D6029">
        <v>800</v>
      </c>
      <c r="E6029">
        <v>400</v>
      </c>
      <c r="F6029" t="s">
        <v>11</v>
      </c>
      <c r="G6029" s="2">
        <v>87481</v>
      </c>
      <c r="H6029">
        <f t="shared" si="564"/>
        <v>34000</v>
      </c>
      <c r="I6029">
        <f t="shared" si="565"/>
        <v>34000</v>
      </c>
      <c r="J6029" t="str">
        <f t="shared" si="566"/>
        <v>July</v>
      </c>
      <c r="K6029" t="str">
        <f t="shared" si="567"/>
        <v>2139</v>
      </c>
      <c r="L6029" t="str">
        <f t="shared" si="568"/>
        <v>High Discount</v>
      </c>
      <c r="M6029" t="str">
        <f t="shared" si="569"/>
        <v>Ok</v>
      </c>
      <c r="N6029" t="s">
        <v>10264</v>
      </c>
    </row>
    <row r="6030" spans="1:14" x14ac:dyDescent="0.35">
      <c r="A6030" t="s">
        <v>6048</v>
      </c>
      <c r="B6030" t="s">
        <v>10</v>
      </c>
      <c r="C6030">
        <v>139</v>
      </c>
      <c r="D6030">
        <v>800</v>
      </c>
      <c r="E6030">
        <v>2000</v>
      </c>
      <c r="F6030" t="s">
        <v>11</v>
      </c>
      <c r="G6030" s="2">
        <v>87488</v>
      </c>
      <c r="H6030">
        <f t="shared" si="564"/>
        <v>0</v>
      </c>
      <c r="I6030">
        <f t="shared" si="565"/>
        <v>278000</v>
      </c>
      <c r="J6030" t="str">
        <f t="shared" si="566"/>
        <v>July</v>
      </c>
      <c r="K6030" t="str">
        <f t="shared" si="567"/>
        <v>2139</v>
      </c>
      <c r="L6030" t="str">
        <f t="shared" si="568"/>
        <v>High Discount</v>
      </c>
      <c r="M6030" t="str">
        <f t="shared" si="569"/>
        <v>Zero Sales</v>
      </c>
      <c r="N6030" t="s">
        <v>10264</v>
      </c>
    </row>
    <row r="6031" spans="1:14" x14ac:dyDescent="0.35">
      <c r="A6031" t="s">
        <v>6049</v>
      </c>
      <c r="B6031" t="s">
        <v>7</v>
      </c>
      <c r="C6031">
        <v>464</v>
      </c>
      <c r="D6031">
        <v>4500</v>
      </c>
      <c r="E6031">
        <v>500</v>
      </c>
      <c r="F6031" t="s">
        <v>8</v>
      </c>
      <c r="G6031" s="2">
        <v>87495</v>
      </c>
      <c r="H6031">
        <f t="shared" si="564"/>
        <v>1856000</v>
      </c>
      <c r="I6031">
        <f t="shared" si="565"/>
        <v>232000</v>
      </c>
      <c r="J6031" t="str">
        <f t="shared" si="566"/>
        <v>July</v>
      </c>
      <c r="K6031" t="str">
        <f t="shared" si="567"/>
        <v>2139</v>
      </c>
      <c r="L6031" t="str">
        <f t="shared" si="568"/>
        <v>High Discount</v>
      </c>
      <c r="M6031" t="str">
        <f t="shared" si="569"/>
        <v>Ok</v>
      </c>
      <c r="N6031" t="s">
        <v>10264</v>
      </c>
    </row>
    <row r="6032" spans="1:14" x14ac:dyDescent="0.35">
      <c r="A6032" t="s">
        <v>6050</v>
      </c>
      <c r="B6032" t="s">
        <v>21</v>
      </c>
      <c r="C6032">
        <v>345</v>
      </c>
      <c r="D6032">
        <v>45000</v>
      </c>
      <c r="E6032">
        <v>300</v>
      </c>
      <c r="F6032" t="s">
        <v>46</v>
      </c>
      <c r="G6032" s="2">
        <v>87502</v>
      </c>
      <c r="H6032">
        <f t="shared" si="564"/>
        <v>15421500</v>
      </c>
      <c r="I6032">
        <f t="shared" si="565"/>
        <v>103500</v>
      </c>
      <c r="J6032" t="str">
        <f t="shared" si="566"/>
        <v>July</v>
      </c>
      <c r="K6032" t="str">
        <f t="shared" si="567"/>
        <v>2139</v>
      </c>
      <c r="L6032" t="str">
        <f t="shared" si="568"/>
        <v>Normal</v>
      </c>
      <c r="M6032" t="str">
        <f t="shared" si="569"/>
        <v>Ok</v>
      </c>
      <c r="N6032" t="s">
        <v>10264</v>
      </c>
    </row>
    <row r="6033" spans="1:14" x14ac:dyDescent="0.35">
      <c r="A6033" t="s">
        <v>6051</v>
      </c>
      <c r="B6033" t="s">
        <v>33</v>
      </c>
      <c r="C6033">
        <v>95</v>
      </c>
      <c r="D6033">
        <v>12000</v>
      </c>
      <c r="E6033">
        <v>3000</v>
      </c>
      <c r="F6033" t="s">
        <v>46</v>
      </c>
      <c r="G6033" s="2">
        <v>87509</v>
      </c>
      <c r="H6033">
        <f t="shared" si="564"/>
        <v>855000</v>
      </c>
      <c r="I6033">
        <f t="shared" si="565"/>
        <v>285000</v>
      </c>
      <c r="J6033" t="str">
        <f t="shared" si="566"/>
        <v>August</v>
      </c>
      <c r="K6033" t="str">
        <f t="shared" si="567"/>
        <v>2139</v>
      </c>
      <c r="L6033" t="str">
        <f t="shared" si="568"/>
        <v>High Discount</v>
      </c>
      <c r="M6033" t="str">
        <f t="shared" si="569"/>
        <v>Ok</v>
      </c>
      <c r="N6033" t="s">
        <v>10264</v>
      </c>
    </row>
    <row r="6034" spans="1:14" x14ac:dyDescent="0.35">
      <c r="A6034" t="s">
        <v>6052</v>
      </c>
      <c r="B6034" t="s">
        <v>19</v>
      </c>
      <c r="C6034">
        <v>537</v>
      </c>
      <c r="D6034">
        <v>5500</v>
      </c>
      <c r="E6034">
        <v>5000</v>
      </c>
      <c r="F6034" t="s">
        <v>46</v>
      </c>
      <c r="G6034" s="2">
        <v>87516</v>
      </c>
      <c r="H6034">
        <f t="shared" si="564"/>
        <v>268500</v>
      </c>
      <c r="I6034">
        <f t="shared" si="565"/>
        <v>2685000</v>
      </c>
      <c r="J6034" t="str">
        <f t="shared" si="566"/>
        <v>August</v>
      </c>
      <c r="K6034" t="str">
        <f t="shared" si="567"/>
        <v>2139</v>
      </c>
      <c r="L6034" t="str">
        <f t="shared" si="568"/>
        <v>High Discount</v>
      </c>
      <c r="M6034" t="str">
        <f t="shared" si="569"/>
        <v>Ok</v>
      </c>
      <c r="N6034" t="s">
        <v>10264</v>
      </c>
    </row>
    <row r="6035" spans="1:14" x14ac:dyDescent="0.35">
      <c r="A6035" t="s">
        <v>6053</v>
      </c>
      <c r="B6035" t="s">
        <v>33</v>
      </c>
      <c r="C6035">
        <v>219</v>
      </c>
      <c r="D6035">
        <v>5500</v>
      </c>
      <c r="E6035">
        <v>500</v>
      </c>
      <c r="F6035" t="s">
        <v>8</v>
      </c>
      <c r="G6035" s="2">
        <v>87523</v>
      </c>
      <c r="H6035">
        <f t="shared" si="564"/>
        <v>1095000</v>
      </c>
      <c r="I6035">
        <f t="shared" si="565"/>
        <v>109500</v>
      </c>
      <c r="J6035" t="str">
        <f t="shared" si="566"/>
        <v>August</v>
      </c>
      <c r="K6035" t="str">
        <f t="shared" si="567"/>
        <v>2139</v>
      </c>
      <c r="L6035" t="str">
        <f t="shared" si="568"/>
        <v>High Discount</v>
      </c>
      <c r="M6035" t="str">
        <f t="shared" si="569"/>
        <v>Ok</v>
      </c>
      <c r="N6035" t="s">
        <v>10264</v>
      </c>
    </row>
    <row r="6036" spans="1:14" x14ac:dyDescent="0.35">
      <c r="A6036" t="s">
        <v>6054</v>
      </c>
      <c r="B6036" t="s">
        <v>39</v>
      </c>
      <c r="C6036">
        <v>195</v>
      </c>
      <c r="D6036">
        <v>18000</v>
      </c>
      <c r="E6036">
        <v>400</v>
      </c>
      <c r="F6036" t="s">
        <v>8</v>
      </c>
      <c r="G6036" s="2">
        <v>87530</v>
      </c>
      <c r="H6036">
        <f t="shared" si="564"/>
        <v>3432000</v>
      </c>
      <c r="I6036">
        <f t="shared" si="565"/>
        <v>78000</v>
      </c>
      <c r="J6036" t="str">
        <f t="shared" si="566"/>
        <v>August</v>
      </c>
      <c r="K6036" t="str">
        <f t="shared" si="567"/>
        <v>2139</v>
      </c>
      <c r="L6036" t="str">
        <f t="shared" si="568"/>
        <v>High Discount</v>
      </c>
      <c r="M6036" t="str">
        <f t="shared" si="569"/>
        <v>Ok</v>
      </c>
      <c r="N6036" t="s">
        <v>10264</v>
      </c>
    </row>
    <row r="6037" spans="1:14" x14ac:dyDescent="0.35">
      <c r="A6037" t="s">
        <v>6055</v>
      </c>
      <c r="B6037" t="s">
        <v>15</v>
      </c>
      <c r="C6037">
        <v>469</v>
      </c>
      <c r="D6037">
        <v>4500</v>
      </c>
      <c r="E6037">
        <v>100</v>
      </c>
      <c r="F6037" t="s">
        <v>11</v>
      </c>
      <c r="G6037" s="2">
        <v>87537</v>
      </c>
      <c r="H6037">
        <f t="shared" si="564"/>
        <v>2063600</v>
      </c>
      <c r="I6037">
        <f t="shared" si="565"/>
        <v>46900</v>
      </c>
      <c r="J6037" t="str">
        <f t="shared" si="566"/>
        <v>August</v>
      </c>
      <c r="K6037" t="str">
        <f t="shared" si="567"/>
        <v>2139</v>
      </c>
      <c r="L6037" t="str">
        <f t="shared" si="568"/>
        <v>Normal</v>
      </c>
      <c r="M6037" t="str">
        <f t="shared" si="569"/>
        <v>Ok</v>
      </c>
      <c r="N6037" t="s">
        <v>10264</v>
      </c>
    </row>
    <row r="6038" spans="1:14" x14ac:dyDescent="0.35">
      <c r="A6038" t="s">
        <v>6056</v>
      </c>
      <c r="B6038" t="s">
        <v>30</v>
      </c>
      <c r="C6038">
        <v>52</v>
      </c>
      <c r="D6038">
        <v>22000</v>
      </c>
      <c r="E6038">
        <v>400</v>
      </c>
      <c r="F6038" t="s">
        <v>16</v>
      </c>
      <c r="G6038" s="2">
        <v>87544</v>
      </c>
      <c r="H6038">
        <f t="shared" si="564"/>
        <v>1123200</v>
      </c>
      <c r="I6038">
        <f t="shared" si="565"/>
        <v>20800</v>
      </c>
      <c r="J6038" t="str">
        <f t="shared" si="566"/>
        <v>September</v>
      </c>
      <c r="K6038" t="str">
        <f t="shared" si="567"/>
        <v>2139</v>
      </c>
      <c r="L6038" t="str">
        <f t="shared" si="568"/>
        <v>High Discount</v>
      </c>
      <c r="M6038" t="str">
        <f t="shared" si="569"/>
        <v>Ok</v>
      </c>
      <c r="N6038" t="s">
        <v>10264</v>
      </c>
    </row>
    <row r="6039" spans="1:14" x14ac:dyDescent="0.35">
      <c r="A6039" t="s">
        <v>6057</v>
      </c>
      <c r="B6039" t="s">
        <v>30</v>
      </c>
      <c r="C6039">
        <v>312</v>
      </c>
      <c r="D6039">
        <v>5500</v>
      </c>
      <c r="E6039">
        <v>5000</v>
      </c>
      <c r="F6039" t="s">
        <v>16</v>
      </c>
      <c r="G6039" s="2">
        <v>87551</v>
      </c>
      <c r="H6039">
        <f t="shared" si="564"/>
        <v>156000</v>
      </c>
      <c r="I6039">
        <f t="shared" si="565"/>
        <v>1560000</v>
      </c>
      <c r="J6039" t="str">
        <f t="shared" si="566"/>
        <v>September</v>
      </c>
      <c r="K6039" t="str">
        <f t="shared" si="567"/>
        <v>2139</v>
      </c>
      <c r="L6039" t="str">
        <f t="shared" si="568"/>
        <v>High Discount</v>
      </c>
      <c r="M6039" t="str">
        <f t="shared" si="569"/>
        <v>Ok</v>
      </c>
      <c r="N6039" t="s">
        <v>10264</v>
      </c>
    </row>
    <row r="6040" spans="1:14" x14ac:dyDescent="0.35">
      <c r="A6040" t="s">
        <v>6058</v>
      </c>
      <c r="B6040" t="s">
        <v>43</v>
      </c>
      <c r="C6040">
        <v>370</v>
      </c>
      <c r="D6040">
        <v>18000</v>
      </c>
      <c r="E6040">
        <v>2000</v>
      </c>
      <c r="F6040" t="s">
        <v>16</v>
      </c>
      <c r="G6040" s="2">
        <v>87558</v>
      </c>
      <c r="H6040">
        <f t="shared" si="564"/>
        <v>5920000</v>
      </c>
      <c r="I6040">
        <f t="shared" si="565"/>
        <v>740000</v>
      </c>
      <c r="J6040" t="str">
        <f t="shared" si="566"/>
        <v>September</v>
      </c>
      <c r="K6040" t="str">
        <f t="shared" si="567"/>
        <v>2139</v>
      </c>
      <c r="L6040" t="str">
        <f t="shared" si="568"/>
        <v>High Discount</v>
      </c>
      <c r="M6040" t="str">
        <f t="shared" si="569"/>
        <v>Ok</v>
      </c>
      <c r="N6040" t="s">
        <v>10264</v>
      </c>
    </row>
    <row r="6041" spans="1:14" x14ac:dyDescent="0.35">
      <c r="A6041" t="s">
        <v>6059</v>
      </c>
      <c r="B6041" t="s">
        <v>10</v>
      </c>
      <c r="C6041">
        <v>295</v>
      </c>
      <c r="D6041">
        <v>6000</v>
      </c>
      <c r="E6041">
        <v>300</v>
      </c>
      <c r="F6041" t="s">
        <v>11</v>
      </c>
      <c r="G6041" s="2">
        <v>87565</v>
      </c>
      <c r="H6041">
        <f t="shared" si="564"/>
        <v>1681500</v>
      </c>
      <c r="I6041">
        <f t="shared" si="565"/>
        <v>88500</v>
      </c>
      <c r="J6041" t="str">
        <f t="shared" si="566"/>
        <v>September</v>
      </c>
      <c r="K6041" t="str">
        <f t="shared" si="567"/>
        <v>2139</v>
      </c>
      <c r="L6041" t="str">
        <f t="shared" si="568"/>
        <v>High Discount</v>
      </c>
      <c r="M6041" t="str">
        <f t="shared" si="569"/>
        <v>Ok</v>
      </c>
      <c r="N6041" t="s">
        <v>10264</v>
      </c>
    </row>
    <row r="6042" spans="1:14" x14ac:dyDescent="0.35">
      <c r="A6042" t="s">
        <v>6060</v>
      </c>
      <c r="B6042" t="s">
        <v>39</v>
      </c>
      <c r="C6042">
        <v>526</v>
      </c>
      <c r="D6042">
        <v>12000</v>
      </c>
      <c r="E6042">
        <v>300</v>
      </c>
      <c r="F6042" t="s">
        <v>16</v>
      </c>
      <c r="G6042" s="2">
        <v>87572</v>
      </c>
      <c r="H6042">
        <f t="shared" si="564"/>
        <v>6154200</v>
      </c>
      <c r="I6042">
        <f t="shared" si="565"/>
        <v>157800</v>
      </c>
      <c r="J6042" t="str">
        <f t="shared" si="566"/>
        <v>October</v>
      </c>
      <c r="K6042" t="str">
        <f t="shared" si="567"/>
        <v>2139</v>
      </c>
      <c r="L6042" t="str">
        <f t="shared" si="568"/>
        <v>Normal</v>
      </c>
      <c r="M6042" t="str">
        <f t="shared" si="569"/>
        <v>Ok</v>
      </c>
      <c r="N6042" t="s">
        <v>10264</v>
      </c>
    </row>
    <row r="6043" spans="1:14" x14ac:dyDescent="0.35">
      <c r="A6043" t="s">
        <v>6061</v>
      </c>
      <c r="B6043" t="s">
        <v>30</v>
      </c>
      <c r="C6043">
        <v>308</v>
      </c>
      <c r="D6043">
        <v>18000</v>
      </c>
      <c r="E6043">
        <v>100</v>
      </c>
      <c r="F6043" t="s">
        <v>8</v>
      </c>
      <c r="G6043" s="2">
        <v>87579</v>
      </c>
      <c r="H6043">
        <f t="shared" si="564"/>
        <v>5513200</v>
      </c>
      <c r="I6043">
        <f t="shared" si="565"/>
        <v>30800</v>
      </c>
      <c r="J6043" t="str">
        <f t="shared" si="566"/>
        <v>October</v>
      </c>
      <c r="K6043" t="str">
        <f t="shared" si="567"/>
        <v>2139</v>
      </c>
      <c r="L6043" t="str">
        <f t="shared" si="568"/>
        <v>Normal</v>
      </c>
      <c r="M6043" t="str">
        <f t="shared" si="569"/>
        <v>Ok</v>
      </c>
      <c r="N6043" t="s">
        <v>10264</v>
      </c>
    </row>
    <row r="6044" spans="1:14" x14ac:dyDescent="0.35">
      <c r="A6044" t="s">
        <v>6062</v>
      </c>
      <c r="B6044" t="s">
        <v>15</v>
      </c>
      <c r="C6044">
        <v>142</v>
      </c>
      <c r="D6044">
        <v>12000</v>
      </c>
      <c r="E6044">
        <v>2000</v>
      </c>
      <c r="F6044" t="s">
        <v>8</v>
      </c>
      <c r="G6044" s="2">
        <v>87586</v>
      </c>
      <c r="H6044">
        <f t="shared" si="564"/>
        <v>1420000</v>
      </c>
      <c r="I6044">
        <f t="shared" si="565"/>
        <v>284000</v>
      </c>
      <c r="J6044" t="str">
        <f t="shared" si="566"/>
        <v>October</v>
      </c>
      <c r="K6044" t="str">
        <f t="shared" si="567"/>
        <v>2139</v>
      </c>
      <c r="L6044" t="str">
        <f t="shared" si="568"/>
        <v>High Discount</v>
      </c>
      <c r="M6044" t="str">
        <f t="shared" si="569"/>
        <v>Ok</v>
      </c>
      <c r="N6044" t="s">
        <v>10264</v>
      </c>
    </row>
    <row r="6045" spans="1:14" x14ac:dyDescent="0.35">
      <c r="A6045" t="s">
        <v>6063</v>
      </c>
      <c r="B6045" t="s">
        <v>19</v>
      </c>
      <c r="C6045">
        <v>582</v>
      </c>
      <c r="D6045">
        <v>15000</v>
      </c>
      <c r="E6045">
        <v>500</v>
      </c>
      <c r="F6045" t="s">
        <v>46</v>
      </c>
      <c r="G6045" s="2">
        <v>87593</v>
      </c>
      <c r="H6045">
        <f t="shared" si="564"/>
        <v>8439000</v>
      </c>
      <c r="I6045">
        <f t="shared" si="565"/>
        <v>291000</v>
      </c>
      <c r="J6045" t="str">
        <f t="shared" si="566"/>
        <v>October</v>
      </c>
      <c r="K6045" t="str">
        <f t="shared" si="567"/>
        <v>2139</v>
      </c>
      <c r="L6045" t="str">
        <f t="shared" si="568"/>
        <v>Normal</v>
      </c>
      <c r="M6045" t="str">
        <f t="shared" si="569"/>
        <v>Ok</v>
      </c>
      <c r="N6045" t="s">
        <v>10264</v>
      </c>
    </row>
    <row r="6046" spans="1:14" x14ac:dyDescent="0.35">
      <c r="A6046" t="s">
        <v>6064</v>
      </c>
      <c r="B6046" t="s">
        <v>30</v>
      </c>
      <c r="C6046">
        <v>388</v>
      </c>
      <c r="D6046">
        <v>15000</v>
      </c>
      <c r="E6046">
        <v>100</v>
      </c>
      <c r="F6046" t="s">
        <v>16</v>
      </c>
      <c r="G6046" s="2">
        <v>87600</v>
      </c>
      <c r="H6046">
        <f t="shared" si="564"/>
        <v>5781200</v>
      </c>
      <c r="I6046">
        <f t="shared" si="565"/>
        <v>38800</v>
      </c>
      <c r="J6046" t="str">
        <f t="shared" si="566"/>
        <v>November</v>
      </c>
      <c r="K6046" t="str">
        <f t="shared" si="567"/>
        <v>2139</v>
      </c>
      <c r="L6046" t="str">
        <f t="shared" si="568"/>
        <v>Normal</v>
      </c>
      <c r="M6046" t="str">
        <f t="shared" si="569"/>
        <v>Ok</v>
      </c>
      <c r="N6046" t="s">
        <v>10264</v>
      </c>
    </row>
    <row r="6047" spans="1:14" x14ac:dyDescent="0.35">
      <c r="A6047" t="s">
        <v>6065</v>
      </c>
      <c r="B6047" t="s">
        <v>21</v>
      </c>
      <c r="C6047">
        <v>309</v>
      </c>
      <c r="D6047">
        <v>45000</v>
      </c>
      <c r="E6047">
        <v>5000</v>
      </c>
      <c r="F6047" t="s">
        <v>8</v>
      </c>
      <c r="G6047" s="2">
        <v>87607</v>
      </c>
      <c r="H6047">
        <f t="shared" si="564"/>
        <v>12360000</v>
      </c>
      <c r="I6047">
        <f t="shared" si="565"/>
        <v>1545000</v>
      </c>
      <c r="J6047" t="str">
        <f t="shared" si="566"/>
        <v>November</v>
      </c>
      <c r="K6047" t="str">
        <f t="shared" si="567"/>
        <v>2139</v>
      </c>
      <c r="L6047" t="str">
        <f t="shared" si="568"/>
        <v>High Discount</v>
      </c>
      <c r="M6047" t="str">
        <f t="shared" si="569"/>
        <v>Ok</v>
      </c>
      <c r="N6047" t="s">
        <v>10264</v>
      </c>
    </row>
    <row r="6048" spans="1:14" x14ac:dyDescent="0.35">
      <c r="A6048" t="s">
        <v>6066</v>
      </c>
      <c r="B6048" t="s">
        <v>33</v>
      </c>
      <c r="C6048">
        <v>286</v>
      </c>
      <c r="D6048">
        <v>45000</v>
      </c>
      <c r="E6048">
        <v>100</v>
      </c>
      <c r="F6048" t="s">
        <v>46</v>
      </c>
      <c r="G6048" s="2">
        <v>87614</v>
      </c>
      <c r="H6048">
        <f t="shared" si="564"/>
        <v>12841400</v>
      </c>
      <c r="I6048">
        <f t="shared" si="565"/>
        <v>28600</v>
      </c>
      <c r="J6048" t="str">
        <f t="shared" si="566"/>
        <v>November</v>
      </c>
      <c r="K6048" t="str">
        <f t="shared" si="567"/>
        <v>2139</v>
      </c>
      <c r="L6048" t="str">
        <f t="shared" si="568"/>
        <v>Normal</v>
      </c>
      <c r="M6048" t="str">
        <f t="shared" si="569"/>
        <v>Ok</v>
      </c>
      <c r="N6048" t="s">
        <v>10264</v>
      </c>
    </row>
    <row r="6049" spans="1:14" x14ac:dyDescent="0.35">
      <c r="A6049" t="s">
        <v>6067</v>
      </c>
      <c r="B6049" t="s">
        <v>30</v>
      </c>
      <c r="C6049">
        <v>190</v>
      </c>
      <c r="D6049">
        <v>22000</v>
      </c>
      <c r="E6049">
        <v>200</v>
      </c>
      <c r="F6049" t="s">
        <v>16</v>
      </c>
      <c r="G6049" s="2">
        <v>87621</v>
      </c>
      <c r="H6049">
        <f t="shared" si="564"/>
        <v>4142000</v>
      </c>
      <c r="I6049">
        <f t="shared" si="565"/>
        <v>38000</v>
      </c>
      <c r="J6049" t="str">
        <f t="shared" si="566"/>
        <v>November</v>
      </c>
      <c r="K6049" t="str">
        <f t="shared" si="567"/>
        <v>2139</v>
      </c>
      <c r="L6049" t="str">
        <f t="shared" si="568"/>
        <v>High Discount</v>
      </c>
      <c r="M6049" t="str">
        <f t="shared" si="569"/>
        <v>Ok</v>
      </c>
      <c r="N6049" t="s">
        <v>10264</v>
      </c>
    </row>
    <row r="6050" spans="1:14" x14ac:dyDescent="0.35">
      <c r="A6050" t="s">
        <v>6068</v>
      </c>
      <c r="B6050" t="s">
        <v>39</v>
      </c>
      <c r="C6050">
        <v>529</v>
      </c>
      <c r="D6050">
        <v>18000</v>
      </c>
      <c r="E6050">
        <v>500</v>
      </c>
      <c r="F6050" t="s">
        <v>16</v>
      </c>
      <c r="G6050" s="2">
        <v>87628</v>
      </c>
      <c r="H6050">
        <f t="shared" si="564"/>
        <v>9257500</v>
      </c>
      <c r="I6050">
        <f t="shared" si="565"/>
        <v>264500</v>
      </c>
      <c r="J6050" t="str">
        <f t="shared" si="566"/>
        <v>November</v>
      </c>
      <c r="K6050" t="str">
        <f t="shared" si="567"/>
        <v>2139</v>
      </c>
      <c r="L6050" t="str">
        <f t="shared" si="568"/>
        <v>Normal</v>
      </c>
      <c r="M6050" t="str">
        <f t="shared" si="569"/>
        <v>Ok</v>
      </c>
      <c r="N6050" t="s">
        <v>10264</v>
      </c>
    </row>
    <row r="6051" spans="1:14" x14ac:dyDescent="0.35">
      <c r="A6051" t="s">
        <v>6069</v>
      </c>
      <c r="B6051" t="s">
        <v>7</v>
      </c>
      <c r="C6051">
        <v>399</v>
      </c>
      <c r="D6051">
        <v>22000</v>
      </c>
      <c r="E6051">
        <v>3000</v>
      </c>
      <c r="F6051" t="s">
        <v>8</v>
      </c>
      <c r="G6051" s="2">
        <v>87635</v>
      </c>
      <c r="H6051">
        <f t="shared" si="564"/>
        <v>7581000</v>
      </c>
      <c r="I6051">
        <f t="shared" si="565"/>
        <v>1197000</v>
      </c>
      <c r="J6051" t="str">
        <f t="shared" si="566"/>
        <v>December</v>
      </c>
      <c r="K6051" t="str">
        <f t="shared" si="567"/>
        <v>2139</v>
      </c>
      <c r="L6051" t="str">
        <f t="shared" si="568"/>
        <v>High Discount</v>
      </c>
      <c r="M6051" t="str">
        <f t="shared" si="569"/>
        <v>Ok</v>
      </c>
      <c r="N6051" t="s">
        <v>10264</v>
      </c>
    </row>
    <row r="6052" spans="1:14" x14ac:dyDescent="0.35">
      <c r="A6052" t="s">
        <v>6070</v>
      </c>
      <c r="B6052" t="s">
        <v>7</v>
      </c>
      <c r="C6052">
        <v>179</v>
      </c>
      <c r="D6052">
        <v>12000</v>
      </c>
      <c r="E6052">
        <v>1000</v>
      </c>
      <c r="F6052" t="s">
        <v>46</v>
      </c>
      <c r="G6052" s="2">
        <v>87642</v>
      </c>
      <c r="H6052">
        <f t="shared" si="564"/>
        <v>1969000</v>
      </c>
      <c r="I6052">
        <f t="shared" si="565"/>
        <v>179000</v>
      </c>
      <c r="J6052" t="str">
        <f t="shared" si="566"/>
        <v>December</v>
      </c>
      <c r="K6052" t="str">
        <f t="shared" si="567"/>
        <v>2139</v>
      </c>
      <c r="L6052" t="str">
        <f t="shared" si="568"/>
        <v>High Discount</v>
      </c>
      <c r="M6052" t="str">
        <f t="shared" si="569"/>
        <v>Ok</v>
      </c>
      <c r="N6052" t="s">
        <v>10264</v>
      </c>
    </row>
    <row r="6053" spans="1:14" x14ac:dyDescent="0.35">
      <c r="A6053" t="s">
        <v>6071</v>
      </c>
      <c r="B6053" t="s">
        <v>19</v>
      </c>
      <c r="C6053">
        <v>586</v>
      </c>
      <c r="D6053">
        <v>15000</v>
      </c>
      <c r="E6053">
        <v>100</v>
      </c>
      <c r="F6053" t="s">
        <v>46</v>
      </c>
      <c r="G6053" s="2">
        <v>87649</v>
      </c>
      <c r="H6053">
        <f t="shared" si="564"/>
        <v>8731400</v>
      </c>
      <c r="I6053">
        <f t="shared" si="565"/>
        <v>58600</v>
      </c>
      <c r="J6053" t="str">
        <f t="shared" si="566"/>
        <v>December</v>
      </c>
      <c r="K6053" t="str">
        <f t="shared" si="567"/>
        <v>2139</v>
      </c>
      <c r="L6053" t="str">
        <f t="shared" si="568"/>
        <v>Normal</v>
      </c>
      <c r="M6053" t="str">
        <f t="shared" si="569"/>
        <v>Ok</v>
      </c>
      <c r="N6053" t="s">
        <v>10264</v>
      </c>
    </row>
    <row r="6054" spans="1:14" x14ac:dyDescent="0.35">
      <c r="A6054" t="s">
        <v>6072</v>
      </c>
      <c r="B6054" t="s">
        <v>7</v>
      </c>
      <c r="C6054">
        <v>60</v>
      </c>
      <c r="D6054">
        <v>18000</v>
      </c>
      <c r="E6054">
        <v>5000</v>
      </c>
      <c r="F6054" t="s">
        <v>8</v>
      </c>
      <c r="G6054" s="2">
        <v>87656</v>
      </c>
      <c r="H6054">
        <f t="shared" si="564"/>
        <v>780000</v>
      </c>
      <c r="I6054">
        <f t="shared" si="565"/>
        <v>300000</v>
      </c>
      <c r="J6054" t="str">
        <f t="shared" si="566"/>
        <v>December</v>
      </c>
      <c r="K6054" t="str">
        <f t="shared" si="567"/>
        <v>2139</v>
      </c>
      <c r="L6054" t="str">
        <f t="shared" si="568"/>
        <v>High Discount</v>
      </c>
      <c r="M6054" t="str">
        <f t="shared" si="569"/>
        <v>Ok</v>
      </c>
      <c r="N6054" t="s">
        <v>10264</v>
      </c>
    </row>
    <row r="6055" spans="1:14" x14ac:dyDescent="0.35">
      <c r="A6055" t="s">
        <v>6073</v>
      </c>
      <c r="B6055" t="s">
        <v>19</v>
      </c>
      <c r="C6055">
        <v>306</v>
      </c>
      <c r="D6055">
        <v>15000</v>
      </c>
      <c r="E6055">
        <v>500</v>
      </c>
      <c r="F6055" t="s">
        <v>8</v>
      </c>
      <c r="G6055" s="2">
        <v>87663</v>
      </c>
      <c r="H6055">
        <f t="shared" si="564"/>
        <v>4437000</v>
      </c>
      <c r="I6055">
        <f t="shared" si="565"/>
        <v>153000</v>
      </c>
      <c r="J6055" t="str">
        <f t="shared" si="566"/>
        <v>January</v>
      </c>
      <c r="K6055" t="str">
        <f t="shared" si="567"/>
        <v>2140</v>
      </c>
      <c r="L6055" t="str">
        <f t="shared" si="568"/>
        <v>High Discount</v>
      </c>
      <c r="M6055" t="str">
        <f t="shared" si="569"/>
        <v>Ok</v>
      </c>
      <c r="N6055" t="s">
        <v>10264</v>
      </c>
    </row>
    <row r="6056" spans="1:14" x14ac:dyDescent="0.35">
      <c r="A6056" t="s">
        <v>6074</v>
      </c>
      <c r="B6056" t="s">
        <v>39</v>
      </c>
      <c r="C6056">
        <v>418</v>
      </c>
      <c r="D6056">
        <v>1200</v>
      </c>
      <c r="E6056">
        <v>100</v>
      </c>
      <c r="F6056" t="s">
        <v>8</v>
      </c>
      <c r="G6056" s="2">
        <v>87670</v>
      </c>
      <c r="H6056">
        <f t="shared" si="564"/>
        <v>459800</v>
      </c>
      <c r="I6056">
        <f t="shared" si="565"/>
        <v>41800</v>
      </c>
      <c r="J6056" t="str">
        <f t="shared" si="566"/>
        <v>January</v>
      </c>
      <c r="K6056" t="str">
        <f t="shared" si="567"/>
        <v>2140</v>
      </c>
      <c r="L6056" t="str">
        <f t="shared" si="568"/>
        <v>Normal</v>
      </c>
      <c r="M6056" t="str">
        <f t="shared" si="569"/>
        <v>Ok</v>
      </c>
      <c r="N6056" t="s">
        <v>10264</v>
      </c>
    </row>
    <row r="6057" spans="1:14" x14ac:dyDescent="0.35">
      <c r="A6057" t="s">
        <v>6075</v>
      </c>
      <c r="B6057" t="s">
        <v>10</v>
      </c>
      <c r="C6057">
        <v>443</v>
      </c>
      <c r="D6057">
        <v>6000</v>
      </c>
      <c r="E6057">
        <v>2000</v>
      </c>
      <c r="F6057" t="s">
        <v>16</v>
      </c>
      <c r="G6057" s="2">
        <v>87677</v>
      </c>
      <c r="H6057">
        <f t="shared" si="564"/>
        <v>1772000</v>
      </c>
      <c r="I6057">
        <f t="shared" si="565"/>
        <v>886000</v>
      </c>
      <c r="J6057" t="str">
        <f t="shared" si="566"/>
        <v>January</v>
      </c>
      <c r="K6057" t="str">
        <f t="shared" si="567"/>
        <v>2140</v>
      </c>
      <c r="L6057" t="str">
        <f t="shared" si="568"/>
        <v>High Discount</v>
      </c>
      <c r="M6057" t="str">
        <f t="shared" si="569"/>
        <v>Ok</v>
      </c>
      <c r="N6057" t="s">
        <v>10264</v>
      </c>
    </row>
    <row r="6058" spans="1:14" x14ac:dyDescent="0.35">
      <c r="A6058" t="s">
        <v>6076</v>
      </c>
      <c r="B6058" t="s">
        <v>7</v>
      </c>
      <c r="C6058">
        <v>468</v>
      </c>
      <c r="D6058">
        <v>6000</v>
      </c>
      <c r="E6058">
        <v>200</v>
      </c>
      <c r="F6058" t="s">
        <v>8</v>
      </c>
      <c r="G6058" s="2">
        <v>87684</v>
      </c>
      <c r="H6058">
        <f t="shared" si="564"/>
        <v>2714400</v>
      </c>
      <c r="I6058">
        <f t="shared" si="565"/>
        <v>93600</v>
      </c>
      <c r="J6058" t="str">
        <f t="shared" si="566"/>
        <v>January</v>
      </c>
      <c r="K6058" t="str">
        <f t="shared" si="567"/>
        <v>2140</v>
      </c>
      <c r="L6058" t="str">
        <f t="shared" si="568"/>
        <v>Normal</v>
      </c>
      <c r="M6058" t="str">
        <f t="shared" si="569"/>
        <v>Ok</v>
      </c>
      <c r="N6058" t="s">
        <v>10264</v>
      </c>
    </row>
    <row r="6059" spans="1:14" x14ac:dyDescent="0.35">
      <c r="A6059" t="s">
        <v>6077</v>
      </c>
      <c r="B6059" t="s">
        <v>43</v>
      </c>
      <c r="C6059">
        <v>68</v>
      </c>
      <c r="D6059">
        <v>1200</v>
      </c>
      <c r="E6059">
        <v>1000</v>
      </c>
      <c r="F6059" t="s">
        <v>8</v>
      </c>
      <c r="G6059" s="2">
        <v>87691</v>
      </c>
      <c r="H6059">
        <f t="shared" si="564"/>
        <v>13600</v>
      </c>
      <c r="I6059">
        <f t="shared" si="565"/>
        <v>68000</v>
      </c>
      <c r="J6059" t="str">
        <f t="shared" si="566"/>
        <v>February</v>
      </c>
      <c r="K6059" t="str">
        <f t="shared" si="567"/>
        <v>2140</v>
      </c>
      <c r="L6059" t="str">
        <f t="shared" si="568"/>
        <v>High Discount</v>
      </c>
      <c r="M6059" t="str">
        <f t="shared" si="569"/>
        <v>Ok</v>
      </c>
      <c r="N6059" t="s">
        <v>10264</v>
      </c>
    </row>
    <row r="6060" spans="1:14" x14ac:dyDescent="0.35">
      <c r="A6060" t="s">
        <v>6078</v>
      </c>
      <c r="B6060" t="s">
        <v>15</v>
      </c>
      <c r="C6060">
        <v>159</v>
      </c>
      <c r="D6060">
        <v>5500</v>
      </c>
      <c r="E6060">
        <v>300</v>
      </c>
      <c r="F6060" t="s">
        <v>11</v>
      </c>
      <c r="G6060" s="2">
        <v>87698</v>
      </c>
      <c r="H6060">
        <f t="shared" si="564"/>
        <v>826800</v>
      </c>
      <c r="I6060">
        <f t="shared" si="565"/>
        <v>47700</v>
      </c>
      <c r="J6060" t="str">
        <f t="shared" si="566"/>
        <v>February</v>
      </c>
      <c r="K6060" t="str">
        <f t="shared" si="567"/>
        <v>2140</v>
      </c>
      <c r="L6060" t="str">
        <f t="shared" si="568"/>
        <v>High Discount</v>
      </c>
      <c r="M6060" t="str">
        <f t="shared" si="569"/>
        <v>Ok</v>
      </c>
      <c r="N6060" t="s">
        <v>10264</v>
      </c>
    </row>
    <row r="6061" spans="1:14" x14ac:dyDescent="0.35">
      <c r="A6061" t="s">
        <v>6079</v>
      </c>
      <c r="B6061" t="s">
        <v>33</v>
      </c>
      <c r="C6061">
        <v>486</v>
      </c>
      <c r="D6061">
        <v>6000</v>
      </c>
      <c r="E6061">
        <v>1500</v>
      </c>
      <c r="F6061" t="s">
        <v>8</v>
      </c>
      <c r="G6061" s="2">
        <v>87705</v>
      </c>
      <c r="H6061">
        <f t="shared" si="564"/>
        <v>2187000</v>
      </c>
      <c r="I6061">
        <f t="shared" si="565"/>
        <v>729000</v>
      </c>
      <c r="J6061" t="str">
        <f t="shared" si="566"/>
        <v>February</v>
      </c>
      <c r="K6061" t="str">
        <f t="shared" si="567"/>
        <v>2140</v>
      </c>
      <c r="L6061" t="str">
        <f t="shared" si="568"/>
        <v>High Discount</v>
      </c>
      <c r="M6061" t="str">
        <f t="shared" si="569"/>
        <v>Ok</v>
      </c>
      <c r="N6061" t="s">
        <v>10264</v>
      </c>
    </row>
    <row r="6062" spans="1:14" x14ac:dyDescent="0.35">
      <c r="A6062" t="s">
        <v>6080</v>
      </c>
      <c r="B6062" t="s">
        <v>7</v>
      </c>
      <c r="C6062">
        <v>554</v>
      </c>
      <c r="D6062">
        <v>4500</v>
      </c>
      <c r="E6062">
        <v>3000</v>
      </c>
      <c r="F6062" t="s">
        <v>8</v>
      </c>
      <c r="G6062" s="2">
        <v>87712</v>
      </c>
      <c r="H6062">
        <f t="shared" si="564"/>
        <v>831000</v>
      </c>
      <c r="I6062">
        <f t="shared" si="565"/>
        <v>1662000</v>
      </c>
      <c r="J6062" t="str">
        <f t="shared" si="566"/>
        <v>February</v>
      </c>
      <c r="K6062" t="str">
        <f t="shared" si="567"/>
        <v>2140</v>
      </c>
      <c r="L6062" t="str">
        <f t="shared" si="568"/>
        <v>High Discount</v>
      </c>
      <c r="M6062" t="str">
        <f t="shared" si="569"/>
        <v>Ok</v>
      </c>
      <c r="N6062" t="s">
        <v>10264</v>
      </c>
    </row>
    <row r="6063" spans="1:14" x14ac:dyDescent="0.35">
      <c r="A6063" t="s">
        <v>6081</v>
      </c>
      <c r="B6063" t="s">
        <v>19</v>
      </c>
      <c r="C6063">
        <v>83</v>
      </c>
      <c r="D6063">
        <v>15000</v>
      </c>
      <c r="E6063">
        <v>2000</v>
      </c>
      <c r="F6063" t="s">
        <v>16</v>
      </c>
      <c r="G6063" s="2">
        <v>87719</v>
      </c>
      <c r="H6063">
        <f t="shared" si="564"/>
        <v>1079000</v>
      </c>
      <c r="I6063">
        <f t="shared" si="565"/>
        <v>166000</v>
      </c>
      <c r="J6063" t="str">
        <f t="shared" si="566"/>
        <v>February</v>
      </c>
      <c r="K6063" t="str">
        <f t="shared" si="567"/>
        <v>2140</v>
      </c>
      <c r="L6063" t="str">
        <f t="shared" si="568"/>
        <v>High Discount</v>
      </c>
      <c r="M6063" t="str">
        <f t="shared" si="569"/>
        <v>Ok</v>
      </c>
      <c r="N6063" t="s">
        <v>10264</v>
      </c>
    </row>
    <row r="6064" spans="1:14" x14ac:dyDescent="0.35">
      <c r="A6064" t="s">
        <v>6082</v>
      </c>
      <c r="B6064" t="s">
        <v>39</v>
      </c>
      <c r="C6064">
        <v>337</v>
      </c>
      <c r="D6064">
        <v>800</v>
      </c>
      <c r="E6064">
        <v>1000</v>
      </c>
      <c r="F6064" t="s">
        <v>46</v>
      </c>
      <c r="G6064" s="2">
        <v>87726</v>
      </c>
      <c r="H6064">
        <f t="shared" si="564"/>
        <v>0</v>
      </c>
      <c r="I6064">
        <f t="shared" si="565"/>
        <v>337000</v>
      </c>
      <c r="J6064" t="str">
        <f t="shared" si="566"/>
        <v>March</v>
      </c>
      <c r="K6064" t="str">
        <f t="shared" si="567"/>
        <v>2140</v>
      </c>
      <c r="L6064" t="str">
        <f t="shared" si="568"/>
        <v>High Discount</v>
      </c>
      <c r="M6064" t="str">
        <f t="shared" si="569"/>
        <v>Zero Sales</v>
      </c>
      <c r="N6064" t="s">
        <v>10264</v>
      </c>
    </row>
    <row r="6065" spans="1:14" x14ac:dyDescent="0.35">
      <c r="A6065" t="s">
        <v>6083</v>
      </c>
      <c r="B6065" t="s">
        <v>7</v>
      </c>
      <c r="C6065">
        <v>304</v>
      </c>
      <c r="D6065">
        <v>15000</v>
      </c>
      <c r="E6065">
        <v>500</v>
      </c>
      <c r="F6065" t="s">
        <v>16</v>
      </c>
      <c r="G6065" s="2">
        <v>87733</v>
      </c>
      <c r="H6065">
        <f t="shared" si="564"/>
        <v>4408000</v>
      </c>
      <c r="I6065">
        <f t="shared" si="565"/>
        <v>152000</v>
      </c>
      <c r="J6065" t="str">
        <f t="shared" si="566"/>
        <v>March</v>
      </c>
      <c r="K6065" t="str">
        <f t="shared" si="567"/>
        <v>2140</v>
      </c>
      <c r="L6065" t="str">
        <f t="shared" si="568"/>
        <v>High Discount</v>
      </c>
      <c r="M6065" t="str">
        <f t="shared" si="569"/>
        <v>Ok</v>
      </c>
      <c r="N6065" t="s">
        <v>10264</v>
      </c>
    </row>
    <row r="6066" spans="1:14" x14ac:dyDescent="0.35">
      <c r="A6066" t="s">
        <v>6084</v>
      </c>
      <c r="B6066" t="s">
        <v>30</v>
      </c>
      <c r="C6066">
        <v>183</v>
      </c>
      <c r="D6066">
        <v>15000</v>
      </c>
      <c r="E6066">
        <v>200</v>
      </c>
      <c r="F6066" t="s">
        <v>11</v>
      </c>
      <c r="G6066" s="2">
        <v>87740</v>
      </c>
      <c r="H6066">
        <f t="shared" si="564"/>
        <v>2708400</v>
      </c>
      <c r="I6066">
        <f t="shared" si="565"/>
        <v>36600</v>
      </c>
      <c r="J6066" t="str">
        <f t="shared" si="566"/>
        <v>March</v>
      </c>
      <c r="K6066" t="str">
        <f t="shared" si="567"/>
        <v>2140</v>
      </c>
      <c r="L6066" t="str">
        <f t="shared" si="568"/>
        <v>High Discount</v>
      </c>
      <c r="M6066" t="str">
        <f t="shared" si="569"/>
        <v>Ok</v>
      </c>
      <c r="N6066" t="s">
        <v>10264</v>
      </c>
    </row>
    <row r="6067" spans="1:14" x14ac:dyDescent="0.35">
      <c r="A6067" t="s">
        <v>6085</v>
      </c>
      <c r="B6067" t="s">
        <v>7</v>
      </c>
      <c r="C6067">
        <v>548</v>
      </c>
      <c r="D6067">
        <v>22000</v>
      </c>
      <c r="E6067">
        <v>2000</v>
      </c>
      <c r="F6067" t="s">
        <v>8</v>
      </c>
      <c r="G6067" s="2">
        <v>87747</v>
      </c>
      <c r="H6067">
        <f t="shared" si="564"/>
        <v>10960000</v>
      </c>
      <c r="I6067">
        <f t="shared" si="565"/>
        <v>1096000</v>
      </c>
      <c r="J6067" t="str">
        <f t="shared" si="566"/>
        <v>March</v>
      </c>
      <c r="K6067" t="str">
        <f t="shared" si="567"/>
        <v>2140</v>
      </c>
      <c r="L6067" t="str">
        <f t="shared" si="568"/>
        <v>High Discount</v>
      </c>
      <c r="M6067" t="str">
        <f t="shared" si="569"/>
        <v>Ok</v>
      </c>
      <c r="N6067" t="s">
        <v>10264</v>
      </c>
    </row>
    <row r="6068" spans="1:14" x14ac:dyDescent="0.35">
      <c r="A6068" t="s">
        <v>6086</v>
      </c>
      <c r="B6068" t="s">
        <v>19</v>
      </c>
      <c r="C6068">
        <v>446</v>
      </c>
      <c r="D6068">
        <v>800</v>
      </c>
      <c r="E6068">
        <v>5000</v>
      </c>
      <c r="F6068" t="s">
        <v>8</v>
      </c>
      <c r="G6068" s="2">
        <v>87754</v>
      </c>
      <c r="H6068">
        <f t="shared" si="564"/>
        <v>0</v>
      </c>
      <c r="I6068">
        <f t="shared" si="565"/>
        <v>2230000</v>
      </c>
      <c r="J6068" t="str">
        <f t="shared" si="566"/>
        <v>April</v>
      </c>
      <c r="K6068" t="str">
        <f t="shared" si="567"/>
        <v>2140</v>
      </c>
      <c r="L6068" t="str">
        <f t="shared" si="568"/>
        <v>High Discount</v>
      </c>
      <c r="M6068" t="str">
        <f t="shared" si="569"/>
        <v>Zero Sales</v>
      </c>
      <c r="N6068" t="s">
        <v>10264</v>
      </c>
    </row>
    <row r="6069" spans="1:14" x14ac:dyDescent="0.35">
      <c r="A6069" t="s">
        <v>6087</v>
      </c>
      <c r="B6069" t="s">
        <v>21</v>
      </c>
      <c r="C6069">
        <v>536</v>
      </c>
      <c r="D6069">
        <v>800</v>
      </c>
      <c r="E6069">
        <v>400</v>
      </c>
      <c r="F6069" t="s">
        <v>8</v>
      </c>
      <c r="G6069" s="2">
        <v>87761</v>
      </c>
      <c r="H6069">
        <f t="shared" si="564"/>
        <v>214400</v>
      </c>
      <c r="I6069">
        <f t="shared" si="565"/>
        <v>214400</v>
      </c>
      <c r="J6069" t="str">
        <f t="shared" si="566"/>
        <v>April</v>
      </c>
      <c r="K6069" t="str">
        <f t="shared" si="567"/>
        <v>2140</v>
      </c>
      <c r="L6069" t="str">
        <f t="shared" si="568"/>
        <v>Normal</v>
      </c>
      <c r="M6069" t="str">
        <f t="shared" si="569"/>
        <v>Ok</v>
      </c>
      <c r="N6069" t="s">
        <v>10264</v>
      </c>
    </row>
    <row r="6070" spans="1:14" x14ac:dyDescent="0.35">
      <c r="A6070" t="s">
        <v>6088</v>
      </c>
      <c r="B6070" t="s">
        <v>21</v>
      </c>
      <c r="C6070">
        <v>262</v>
      </c>
      <c r="D6070">
        <v>4500</v>
      </c>
      <c r="E6070">
        <v>5000</v>
      </c>
      <c r="F6070" t="s">
        <v>8</v>
      </c>
      <c r="G6070" s="2">
        <v>87768</v>
      </c>
      <c r="H6070">
        <f t="shared" si="564"/>
        <v>0</v>
      </c>
      <c r="I6070">
        <f t="shared" si="565"/>
        <v>1310000</v>
      </c>
      <c r="J6070" t="str">
        <f t="shared" si="566"/>
        <v>April</v>
      </c>
      <c r="K6070" t="str">
        <f t="shared" si="567"/>
        <v>2140</v>
      </c>
      <c r="L6070" t="str">
        <f t="shared" si="568"/>
        <v>High Discount</v>
      </c>
      <c r="M6070" t="str">
        <f t="shared" si="569"/>
        <v>Zero Sales</v>
      </c>
      <c r="N6070" t="s">
        <v>10264</v>
      </c>
    </row>
    <row r="6071" spans="1:14" x14ac:dyDescent="0.35">
      <c r="A6071" t="s">
        <v>6089</v>
      </c>
      <c r="B6071" t="s">
        <v>7</v>
      </c>
      <c r="C6071">
        <v>399</v>
      </c>
      <c r="D6071">
        <v>45000</v>
      </c>
      <c r="E6071">
        <v>3000</v>
      </c>
      <c r="F6071" t="s">
        <v>8</v>
      </c>
      <c r="G6071" s="2">
        <v>87775</v>
      </c>
      <c r="H6071">
        <f t="shared" si="564"/>
        <v>16758000</v>
      </c>
      <c r="I6071">
        <f t="shared" si="565"/>
        <v>1197000</v>
      </c>
      <c r="J6071" t="str">
        <f t="shared" si="566"/>
        <v>April</v>
      </c>
      <c r="K6071" t="str">
        <f t="shared" si="567"/>
        <v>2140</v>
      </c>
      <c r="L6071" t="str">
        <f t="shared" si="568"/>
        <v>High Discount</v>
      </c>
      <c r="M6071" t="str">
        <f t="shared" si="569"/>
        <v>Ok</v>
      </c>
      <c r="N6071" t="s">
        <v>10264</v>
      </c>
    </row>
    <row r="6072" spans="1:14" x14ac:dyDescent="0.35">
      <c r="A6072" t="s">
        <v>6090</v>
      </c>
      <c r="B6072" t="s">
        <v>33</v>
      </c>
      <c r="C6072">
        <v>68</v>
      </c>
      <c r="D6072">
        <v>15000</v>
      </c>
      <c r="E6072">
        <v>200</v>
      </c>
      <c r="F6072" t="s">
        <v>8</v>
      </c>
      <c r="G6072" s="2">
        <v>87782</v>
      </c>
      <c r="H6072">
        <f t="shared" si="564"/>
        <v>1006400</v>
      </c>
      <c r="I6072">
        <f t="shared" si="565"/>
        <v>13600</v>
      </c>
      <c r="J6072" t="str">
        <f t="shared" si="566"/>
        <v>May</v>
      </c>
      <c r="K6072" t="str">
        <f t="shared" si="567"/>
        <v>2140</v>
      </c>
      <c r="L6072" t="str">
        <f t="shared" si="568"/>
        <v>High Discount</v>
      </c>
      <c r="M6072" t="str">
        <f t="shared" si="569"/>
        <v>Ok</v>
      </c>
      <c r="N6072" t="s">
        <v>10264</v>
      </c>
    </row>
    <row r="6073" spans="1:14" x14ac:dyDescent="0.35">
      <c r="A6073" t="s">
        <v>6091</v>
      </c>
      <c r="B6073" t="s">
        <v>39</v>
      </c>
      <c r="C6073">
        <v>168</v>
      </c>
      <c r="D6073">
        <v>45000</v>
      </c>
      <c r="E6073">
        <v>2000</v>
      </c>
      <c r="F6073" t="s">
        <v>11</v>
      </c>
      <c r="G6073" s="2">
        <v>87789</v>
      </c>
      <c r="H6073">
        <f t="shared" si="564"/>
        <v>7224000</v>
      </c>
      <c r="I6073">
        <f t="shared" si="565"/>
        <v>336000</v>
      </c>
      <c r="J6073" t="str">
        <f t="shared" si="566"/>
        <v>May</v>
      </c>
      <c r="K6073" t="str">
        <f t="shared" si="567"/>
        <v>2140</v>
      </c>
      <c r="L6073" t="str">
        <f t="shared" si="568"/>
        <v>High Discount</v>
      </c>
      <c r="M6073" t="str">
        <f t="shared" si="569"/>
        <v>Ok</v>
      </c>
      <c r="N6073" t="s">
        <v>10264</v>
      </c>
    </row>
    <row r="6074" spans="1:14" x14ac:dyDescent="0.35">
      <c r="A6074" t="s">
        <v>6092</v>
      </c>
      <c r="B6074" t="s">
        <v>43</v>
      </c>
      <c r="C6074">
        <v>351</v>
      </c>
      <c r="D6074">
        <v>5500</v>
      </c>
      <c r="E6074">
        <v>1000</v>
      </c>
      <c r="F6074" t="s">
        <v>8</v>
      </c>
      <c r="G6074" s="2">
        <v>87796</v>
      </c>
      <c r="H6074">
        <f t="shared" si="564"/>
        <v>1579500</v>
      </c>
      <c r="I6074">
        <f t="shared" si="565"/>
        <v>351000</v>
      </c>
      <c r="J6074" t="str">
        <f t="shared" si="566"/>
        <v>May</v>
      </c>
      <c r="K6074" t="str">
        <f t="shared" si="567"/>
        <v>2140</v>
      </c>
      <c r="L6074" t="str">
        <f t="shared" si="568"/>
        <v>High Discount</v>
      </c>
      <c r="M6074" t="str">
        <f t="shared" si="569"/>
        <v>Ok</v>
      </c>
      <c r="N6074" t="s">
        <v>10264</v>
      </c>
    </row>
    <row r="6075" spans="1:14" x14ac:dyDescent="0.35">
      <c r="A6075" t="s">
        <v>6093</v>
      </c>
      <c r="B6075" t="s">
        <v>43</v>
      </c>
      <c r="C6075">
        <v>334</v>
      </c>
      <c r="D6075">
        <v>12000</v>
      </c>
      <c r="E6075">
        <v>3000</v>
      </c>
      <c r="F6075" t="s">
        <v>8</v>
      </c>
      <c r="G6075" s="2">
        <v>87803</v>
      </c>
      <c r="H6075">
        <f t="shared" si="564"/>
        <v>3006000</v>
      </c>
      <c r="I6075">
        <f t="shared" si="565"/>
        <v>1002000</v>
      </c>
      <c r="J6075" t="str">
        <f t="shared" si="566"/>
        <v>May</v>
      </c>
      <c r="K6075" t="str">
        <f t="shared" si="567"/>
        <v>2140</v>
      </c>
      <c r="L6075" t="str">
        <f t="shared" si="568"/>
        <v>High Discount</v>
      </c>
      <c r="M6075" t="str">
        <f t="shared" si="569"/>
        <v>Ok</v>
      </c>
      <c r="N6075" t="s">
        <v>10264</v>
      </c>
    </row>
    <row r="6076" spans="1:14" x14ac:dyDescent="0.35">
      <c r="A6076" t="s">
        <v>6094</v>
      </c>
      <c r="B6076" t="s">
        <v>7</v>
      </c>
      <c r="C6076">
        <v>276</v>
      </c>
      <c r="D6076">
        <v>15000</v>
      </c>
      <c r="E6076">
        <v>3000</v>
      </c>
      <c r="F6076" t="s">
        <v>8</v>
      </c>
      <c r="G6076" s="2">
        <v>87810</v>
      </c>
      <c r="H6076">
        <f t="shared" si="564"/>
        <v>3312000</v>
      </c>
      <c r="I6076">
        <f t="shared" si="565"/>
        <v>828000</v>
      </c>
      <c r="J6076" t="str">
        <f t="shared" si="566"/>
        <v>May</v>
      </c>
      <c r="K6076" t="str">
        <f t="shared" si="567"/>
        <v>2140</v>
      </c>
      <c r="L6076" t="str">
        <f t="shared" si="568"/>
        <v>High Discount</v>
      </c>
      <c r="M6076" t="str">
        <f t="shared" si="569"/>
        <v>Ok</v>
      </c>
      <c r="N6076" t="s">
        <v>10264</v>
      </c>
    </row>
    <row r="6077" spans="1:14" x14ac:dyDescent="0.35">
      <c r="A6077" t="s">
        <v>6095</v>
      </c>
      <c r="B6077" t="s">
        <v>7</v>
      </c>
      <c r="C6077">
        <v>556</v>
      </c>
      <c r="D6077">
        <v>800</v>
      </c>
      <c r="E6077">
        <v>2000</v>
      </c>
      <c r="F6077" t="s">
        <v>11</v>
      </c>
      <c r="G6077" s="2">
        <v>87817</v>
      </c>
      <c r="H6077">
        <f t="shared" si="564"/>
        <v>0</v>
      </c>
      <c r="I6077">
        <f t="shared" si="565"/>
        <v>1112000</v>
      </c>
      <c r="J6077" t="str">
        <f t="shared" si="566"/>
        <v>June</v>
      </c>
      <c r="K6077" t="str">
        <f t="shared" si="567"/>
        <v>2140</v>
      </c>
      <c r="L6077" t="str">
        <f t="shared" si="568"/>
        <v>High Discount</v>
      </c>
      <c r="M6077" t="str">
        <f t="shared" si="569"/>
        <v>Zero Sales</v>
      </c>
      <c r="N6077" t="s">
        <v>10264</v>
      </c>
    </row>
    <row r="6078" spans="1:14" x14ac:dyDescent="0.35">
      <c r="A6078" t="s">
        <v>6096</v>
      </c>
      <c r="B6078" t="s">
        <v>21</v>
      </c>
      <c r="C6078">
        <v>550</v>
      </c>
      <c r="D6078">
        <v>800</v>
      </c>
      <c r="E6078">
        <v>5000</v>
      </c>
      <c r="F6078" t="s">
        <v>8</v>
      </c>
      <c r="G6078" s="2">
        <v>87824</v>
      </c>
      <c r="H6078">
        <f t="shared" si="564"/>
        <v>0</v>
      </c>
      <c r="I6078">
        <f t="shared" si="565"/>
        <v>2750000</v>
      </c>
      <c r="J6078" t="str">
        <f t="shared" si="566"/>
        <v>June</v>
      </c>
      <c r="K6078" t="str">
        <f t="shared" si="567"/>
        <v>2140</v>
      </c>
      <c r="L6078" t="str">
        <f t="shared" si="568"/>
        <v>High Discount</v>
      </c>
      <c r="M6078" t="str">
        <f t="shared" si="569"/>
        <v>Zero Sales</v>
      </c>
      <c r="N6078" t="s">
        <v>10264</v>
      </c>
    </row>
    <row r="6079" spans="1:14" x14ac:dyDescent="0.35">
      <c r="A6079" t="s">
        <v>6097</v>
      </c>
      <c r="B6079" t="s">
        <v>19</v>
      </c>
      <c r="C6079">
        <v>261</v>
      </c>
      <c r="D6079">
        <v>1200</v>
      </c>
      <c r="E6079">
        <v>3000</v>
      </c>
      <c r="F6079" t="s">
        <v>11</v>
      </c>
      <c r="G6079" s="2">
        <v>87831</v>
      </c>
      <c r="H6079">
        <f t="shared" si="564"/>
        <v>0</v>
      </c>
      <c r="I6079">
        <f t="shared" si="565"/>
        <v>783000</v>
      </c>
      <c r="J6079" t="str">
        <f t="shared" si="566"/>
        <v>June</v>
      </c>
      <c r="K6079" t="str">
        <f t="shared" si="567"/>
        <v>2140</v>
      </c>
      <c r="L6079" t="str">
        <f t="shared" si="568"/>
        <v>High Discount</v>
      </c>
      <c r="M6079" t="str">
        <f t="shared" si="569"/>
        <v>Zero Sales</v>
      </c>
      <c r="N6079" t="s">
        <v>10264</v>
      </c>
    </row>
    <row r="6080" spans="1:14" x14ac:dyDescent="0.35">
      <c r="A6080" t="s">
        <v>6098</v>
      </c>
      <c r="B6080" t="s">
        <v>33</v>
      </c>
      <c r="C6080">
        <v>405</v>
      </c>
      <c r="D6080">
        <v>15000</v>
      </c>
      <c r="E6080">
        <v>200</v>
      </c>
      <c r="F6080" t="s">
        <v>16</v>
      </c>
      <c r="G6080" s="2">
        <v>87838</v>
      </c>
      <c r="H6080">
        <f t="shared" si="564"/>
        <v>5994000</v>
      </c>
      <c r="I6080">
        <f t="shared" si="565"/>
        <v>81000</v>
      </c>
      <c r="J6080" t="str">
        <f t="shared" si="566"/>
        <v>June</v>
      </c>
      <c r="K6080" t="str">
        <f t="shared" si="567"/>
        <v>2140</v>
      </c>
      <c r="L6080" t="str">
        <f t="shared" si="568"/>
        <v>Normal</v>
      </c>
      <c r="M6080" t="str">
        <f t="shared" si="569"/>
        <v>Ok</v>
      </c>
      <c r="N6080" t="s">
        <v>10264</v>
      </c>
    </row>
    <row r="6081" spans="1:14" x14ac:dyDescent="0.35">
      <c r="A6081" t="s">
        <v>6099</v>
      </c>
      <c r="B6081" t="s">
        <v>7</v>
      </c>
      <c r="C6081">
        <v>536</v>
      </c>
      <c r="D6081">
        <v>4500</v>
      </c>
      <c r="E6081">
        <v>2000</v>
      </c>
      <c r="F6081" t="s">
        <v>8</v>
      </c>
      <c r="G6081" s="2">
        <v>87845</v>
      </c>
      <c r="H6081">
        <f t="shared" si="564"/>
        <v>1340000</v>
      </c>
      <c r="I6081">
        <f t="shared" si="565"/>
        <v>1072000</v>
      </c>
      <c r="J6081" t="str">
        <f t="shared" si="566"/>
        <v>July</v>
      </c>
      <c r="K6081" t="str">
        <f t="shared" si="567"/>
        <v>2140</v>
      </c>
      <c r="L6081" t="str">
        <f t="shared" si="568"/>
        <v>High Discount</v>
      </c>
      <c r="M6081" t="str">
        <f t="shared" si="569"/>
        <v>Ok</v>
      </c>
      <c r="N6081" t="s">
        <v>10264</v>
      </c>
    </row>
    <row r="6082" spans="1:14" x14ac:dyDescent="0.35">
      <c r="A6082" t="s">
        <v>6100</v>
      </c>
      <c r="B6082" t="s">
        <v>43</v>
      </c>
      <c r="C6082">
        <v>370</v>
      </c>
      <c r="D6082">
        <v>800</v>
      </c>
      <c r="E6082">
        <v>400</v>
      </c>
      <c r="F6082" t="s">
        <v>46</v>
      </c>
      <c r="G6082" s="2">
        <v>87852</v>
      </c>
      <c r="H6082">
        <f t="shared" ref="H6082:H6145" si="570">MAX(0,(D6082-E6082)*C6082)</f>
        <v>148000</v>
      </c>
      <c r="I6082">
        <f t="shared" si="565"/>
        <v>148000</v>
      </c>
      <c r="J6082" t="str">
        <f t="shared" si="566"/>
        <v>July</v>
      </c>
      <c r="K6082" t="str">
        <f t="shared" si="567"/>
        <v>2140</v>
      </c>
      <c r="L6082" t="str">
        <f t="shared" si="568"/>
        <v>High Discount</v>
      </c>
      <c r="M6082" t="str">
        <f t="shared" si="569"/>
        <v>Ok</v>
      </c>
      <c r="N6082" t="s">
        <v>10264</v>
      </c>
    </row>
    <row r="6083" spans="1:14" x14ac:dyDescent="0.35">
      <c r="A6083" t="s">
        <v>6101</v>
      </c>
      <c r="B6083" t="s">
        <v>39</v>
      </c>
      <c r="C6083">
        <v>272</v>
      </c>
      <c r="D6083">
        <v>5500</v>
      </c>
      <c r="E6083">
        <v>100</v>
      </c>
      <c r="F6083" t="s">
        <v>11</v>
      </c>
      <c r="G6083" s="2">
        <v>87859</v>
      </c>
      <c r="H6083">
        <f t="shared" si="570"/>
        <v>1468800</v>
      </c>
      <c r="I6083">
        <f t="shared" ref="I6083:I6146" si="571">E6083*C6083</f>
        <v>27200</v>
      </c>
      <c r="J6083" t="str">
        <f t="shared" ref="J6083:J6146" si="572">TEXT(G:G,"mmmm")</f>
        <v>July</v>
      </c>
      <c r="K6083" t="str">
        <f t="shared" ref="K6083:K6146" si="573">TEXT(G6083,"yyy")</f>
        <v>2140</v>
      </c>
      <c r="L6083" t="str">
        <f t="shared" ref="L6083:L6146" si="574">IF(E6083&gt;=C6083,"High Discount","Normal")</f>
        <v>Normal</v>
      </c>
      <c r="M6083" t="str">
        <f t="shared" ref="M6083:M6146" si="575">IF(H6083=0,"Zero Sales","Ok")</f>
        <v>Ok</v>
      </c>
      <c r="N6083" t="s">
        <v>10264</v>
      </c>
    </row>
    <row r="6084" spans="1:14" x14ac:dyDescent="0.35">
      <c r="A6084" t="s">
        <v>6102</v>
      </c>
      <c r="B6084" t="s">
        <v>10</v>
      </c>
      <c r="C6084">
        <v>240</v>
      </c>
      <c r="D6084">
        <v>15000</v>
      </c>
      <c r="E6084">
        <v>3000</v>
      </c>
      <c r="F6084" t="s">
        <v>16</v>
      </c>
      <c r="G6084" s="2">
        <v>87866</v>
      </c>
      <c r="H6084">
        <f t="shared" si="570"/>
        <v>2880000</v>
      </c>
      <c r="I6084">
        <f t="shared" si="571"/>
        <v>720000</v>
      </c>
      <c r="J6084" t="str">
        <f t="shared" si="572"/>
        <v>July</v>
      </c>
      <c r="K6084" t="str">
        <f t="shared" si="573"/>
        <v>2140</v>
      </c>
      <c r="L6084" t="str">
        <f t="shared" si="574"/>
        <v>High Discount</v>
      </c>
      <c r="M6084" t="str">
        <f t="shared" si="575"/>
        <v>Ok</v>
      </c>
      <c r="N6084" t="s">
        <v>10264</v>
      </c>
    </row>
    <row r="6085" spans="1:14" x14ac:dyDescent="0.35">
      <c r="A6085" t="s">
        <v>6103</v>
      </c>
      <c r="B6085" t="s">
        <v>30</v>
      </c>
      <c r="C6085">
        <v>549</v>
      </c>
      <c r="D6085">
        <v>4500</v>
      </c>
      <c r="E6085">
        <v>500</v>
      </c>
      <c r="F6085" t="s">
        <v>11</v>
      </c>
      <c r="G6085" s="2">
        <v>87873</v>
      </c>
      <c r="H6085">
        <f t="shared" si="570"/>
        <v>2196000</v>
      </c>
      <c r="I6085">
        <f t="shared" si="571"/>
        <v>274500</v>
      </c>
      <c r="J6085" t="str">
        <f t="shared" si="572"/>
        <v>August</v>
      </c>
      <c r="K6085" t="str">
        <f t="shared" si="573"/>
        <v>2140</v>
      </c>
      <c r="L6085" t="str">
        <f t="shared" si="574"/>
        <v>Normal</v>
      </c>
      <c r="M6085" t="str">
        <f t="shared" si="575"/>
        <v>Ok</v>
      </c>
      <c r="N6085" t="s">
        <v>10264</v>
      </c>
    </row>
    <row r="6086" spans="1:14" x14ac:dyDescent="0.35">
      <c r="A6086" t="s">
        <v>6104</v>
      </c>
      <c r="B6086" t="s">
        <v>7</v>
      </c>
      <c r="C6086">
        <v>544</v>
      </c>
      <c r="D6086">
        <v>15000</v>
      </c>
      <c r="E6086">
        <v>1500</v>
      </c>
      <c r="F6086" t="s">
        <v>11</v>
      </c>
      <c r="G6086" s="2">
        <v>87880</v>
      </c>
      <c r="H6086">
        <f t="shared" si="570"/>
        <v>7344000</v>
      </c>
      <c r="I6086">
        <f t="shared" si="571"/>
        <v>816000</v>
      </c>
      <c r="J6086" t="str">
        <f t="shared" si="572"/>
        <v>August</v>
      </c>
      <c r="K6086" t="str">
        <f t="shared" si="573"/>
        <v>2140</v>
      </c>
      <c r="L6086" t="str">
        <f t="shared" si="574"/>
        <v>High Discount</v>
      </c>
      <c r="M6086" t="str">
        <f t="shared" si="575"/>
        <v>Ok</v>
      </c>
      <c r="N6086" t="s">
        <v>10264</v>
      </c>
    </row>
    <row r="6087" spans="1:14" x14ac:dyDescent="0.35">
      <c r="A6087" t="s">
        <v>6105</v>
      </c>
      <c r="B6087" t="s">
        <v>19</v>
      </c>
      <c r="C6087">
        <v>286</v>
      </c>
      <c r="D6087">
        <v>800</v>
      </c>
      <c r="E6087">
        <v>2000</v>
      </c>
      <c r="F6087" t="s">
        <v>16</v>
      </c>
      <c r="G6087" s="2">
        <v>87887</v>
      </c>
      <c r="H6087">
        <f t="shared" si="570"/>
        <v>0</v>
      </c>
      <c r="I6087">
        <f t="shared" si="571"/>
        <v>572000</v>
      </c>
      <c r="J6087" t="str">
        <f t="shared" si="572"/>
        <v>August</v>
      </c>
      <c r="K6087" t="str">
        <f t="shared" si="573"/>
        <v>2140</v>
      </c>
      <c r="L6087" t="str">
        <f t="shared" si="574"/>
        <v>High Discount</v>
      </c>
      <c r="M6087" t="str">
        <f t="shared" si="575"/>
        <v>Zero Sales</v>
      </c>
      <c r="N6087" t="s">
        <v>10264</v>
      </c>
    </row>
    <row r="6088" spans="1:14" x14ac:dyDescent="0.35">
      <c r="A6088" t="s">
        <v>6106</v>
      </c>
      <c r="B6088" t="s">
        <v>7</v>
      </c>
      <c r="C6088">
        <v>71</v>
      </c>
      <c r="D6088">
        <v>22000</v>
      </c>
      <c r="E6088">
        <v>200</v>
      </c>
      <c r="F6088" t="s">
        <v>8</v>
      </c>
      <c r="G6088" s="2">
        <v>87894</v>
      </c>
      <c r="H6088">
        <f t="shared" si="570"/>
        <v>1547800</v>
      </c>
      <c r="I6088">
        <f t="shared" si="571"/>
        <v>14200</v>
      </c>
      <c r="J6088" t="str">
        <f t="shared" si="572"/>
        <v>August</v>
      </c>
      <c r="K6088" t="str">
        <f t="shared" si="573"/>
        <v>2140</v>
      </c>
      <c r="L6088" t="str">
        <f t="shared" si="574"/>
        <v>High Discount</v>
      </c>
      <c r="M6088" t="str">
        <f t="shared" si="575"/>
        <v>Ok</v>
      </c>
      <c r="N6088" t="s">
        <v>10264</v>
      </c>
    </row>
    <row r="6089" spans="1:14" x14ac:dyDescent="0.35">
      <c r="A6089" t="s">
        <v>6107</v>
      </c>
      <c r="B6089" t="s">
        <v>19</v>
      </c>
      <c r="C6089">
        <v>376</v>
      </c>
      <c r="D6089">
        <v>45000</v>
      </c>
      <c r="E6089">
        <v>500</v>
      </c>
      <c r="F6089" t="s">
        <v>8</v>
      </c>
      <c r="G6089" s="2">
        <v>87901</v>
      </c>
      <c r="H6089">
        <f t="shared" si="570"/>
        <v>16732000</v>
      </c>
      <c r="I6089">
        <f t="shared" si="571"/>
        <v>188000</v>
      </c>
      <c r="J6089" t="str">
        <f t="shared" si="572"/>
        <v>August</v>
      </c>
      <c r="K6089" t="str">
        <f t="shared" si="573"/>
        <v>2140</v>
      </c>
      <c r="L6089" t="str">
        <f t="shared" si="574"/>
        <v>High Discount</v>
      </c>
      <c r="M6089" t="str">
        <f t="shared" si="575"/>
        <v>Ok</v>
      </c>
      <c r="N6089" t="s">
        <v>10264</v>
      </c>
    </row>
    <row r="6090" spans="1:14" x14ac:dyDescent="0.35">
      <c r="A6090" t="s">
        <v>6108</v>
      </c>
      <c r="B6090" t="s">
        <v>33</v>
      </c>
      <c r="C6090">
        <v>594</v>
      </c>
      <c r="D6090">
        <v>5500</v>
      </c>
      <c r="E6090">
        <v>300</v>
      </c>
      <c r="F6090" t="s">
        <v>11</v>
      </c>
      <c r="G6090" s="2">
        <v>87908</v>
      </c>
      <c r="H6090">
        <f t="shared" si="570"/>
        <v>3088800</v>
      </c>
      <c r="I6090">
        <f t="shared" si="571"/>
        <v>178200</v>
      </c>
      <c r="J6090" t="str">
        <f t="shared" si="572"/>
        <v>September</v>
      </c>
      <c r="K6090" t="str">
        <f t="shared" si="573"/>
        <v>2140</v>
      </c>
      <c r="L6090" t="str">
        <f t="shared" si="574"/>
        <v>Normal</v>
      </c>
      <c r="M6090" t="str">
        <f t="shared" si="575"/>
        <v>Ok</v>
      </c>
      <c r="N6090" t="s">
        <v>10264</v>
      </c>
    </row>
    <row r="6091" spans="1:14" x14ac:dyDescent="0.35">
      <c r="A6091" t="s">
        <v>6109</v>
      </c>
      <c r="B6091" t="s">
        <v>10</v>
      </c>
      <c r="C6091">
        <v>176</v>
      </c>
      <c r="D6091">
        <v>4500</v>
      </c>
      <c r="E6091">
        <v>5000</v>
      </c>
      <c r="F6091" t="s">
        <v>16</v>
      </c>
      <c r="G6091" s="2">
        <v>87915</v>
      </c>
      <c r="H6091">
        <f t="shared" si="570"/>
        <v>0</v>
      </c>
      <c r="I6091">
        <f t="shared" si="571"/>
        <v>880000</v>
      </c>
      <c r="J6091" t="str">
        <f t="shared" si="572"/>
        <v>September</v>
      </c>
      <c r="K6091" t="str">
        <f t="shared" si="573"/>
        <v>2140</v>
      </c>
      <c r="L6091" t="str">
        <f t="shared" si="574"/>
        <v>High Discount</v>
      </c>
      <c r="M6091" t="str">
        <f t="shared" si="575"/>
        <v>Zero Sales</v>
      </c>
      <c r="N6091" t="s">
        <v>10264</v>
      </c>
    </row>
    <row r="6092" spans="1:14" x14ac:dyDescent="0.35">
      <c r="A6092" t="s">
        <v>6110</v>
      </c>
      <c r="B6092" t="s">
        <v>15</v>
      </c>
      <c r="C6092">
        <v>414</v>
      </c>
      <c r="D6092">
        <v>15000</v>
      </c>
      <c r="E6092">
        <v>1500</v>
      </c>
      <c r="F6092" t="s">
        <v>8</v>
      </c>
      <c r="G6092" s="2">
        <v>87922</v>
      </c>
      <c r="H6092">
        <f t="shared" si="570"/>
        <v>5589000</v>
      </c>
      <c r="I6092">
        <f t="shared" si="571"/>
        <v>621000</v>
      </c>
      <c r="J6092" t="str">
        <f t="shared" si="572"/>
        <v>September</v>
      </c>
      <c r="K6092" t="str">
        <f t="shared" si="573"/>
        <v>2140</v>
      </c>
      <c r="L6092" t="str">
        <f t="shared" si="574"/>
        <v>High Discount</v>
      </c>
      <c r="M6092" t="str">
        <f t="shared" si="575"/>
        <v>Ok</v>
      </c>
      <c r="N6092" t="s">
        <v>10264</v>
      </c>
    </row>
    <row r="6093" spans="1:14" x14ac:dyDescent="0.35">
      <c r="A6093" t="s">
        <v>6111</v>
      </c>
      <c r="B6093" t="s">
        <v>39</v>
      </c>
      <c r="C6093">
        <v>93</v>
      </c>
      <c r="D6093">
        <v>22000</v>
      </c>
      <c r="E6093">
        <v>100</v>
      </c>
      <c r="F6093" t="s">
        <v>11</v>
      </c>
      <c r="G6093" s="2">
        <v>87929</v>
      </c>
      <c r="H6093">
        <f t="shared" si="570"/>
        <v>2036700</v>
      </c>
      <c r="I6093">
        <f t="shared" si="571"/>
        <v>9300</v>
      </c>
      <c r="J6093" t="str">
        <f t="shared" si="572"/>
        <v>September</v>
      </c>
      <c r="K6093" t="str">
        <f t="shared" si="573"/>
        <v>2140</v>
      </c>
      <c r="L6093" t="str">
        <f t="shared" si="574"/>
        <v>High Discount</v>
      </c>
      <c r="M6093" t="str">
        <f t="shared" si="575"/>
        <v>Ok</v>
      </c>
      <c r="N6093" t="s">
        <v>10264</v>
      </c>
    </row>
    <row r="6094" spans="1:14" x14ac:dyDescent="0.35">
      <c r="A6094" t="s">
        <v>6112</v>
      </c>
      <c r="B6094" t="s">
        <v>39</v>
      </c>
      <c r="C6094">
        <v>568</v>
      </c>
      <c r="D6094">
        <v>5500</v>
      </c>
      <c r="E6094">
        <v>100</v>
      </c>
      <c r="F6094" t="s">
        <v>46</v>
      </c>
      <c r="G6094" s="2">
        <v>87936</v>
      </c>
      <c r="H6094">
        <f t="shared" si="570"/>
        <v>3067200</v>
      </c>
      <c r="I6094">
        <f t="shared" si="571"/>
        <v>56800</v>
      </c>
      <c r="J6094" t="str">
        <f t="shared" si="572"/>
        <v>October</v>
      </c>
      <c r="K6094" t="str">
        <f t="shared" si="573"/>
        <v>2140</v>
      </c>
      <c r="L6094" t="str">
        <f t="shared" si="574"/>
        <v>Normal</v>
      </c>
      <c r="M6094" t="str">
        <f t="shared" si="575"/>
        <v>Ok</v>
      </c>
      <c r="N6094" t="s">
        <v>10264</v>
      </c>
    </row>
    <row r="6095" spans="1:14" x14ac:dyDescent="0.35">
      <c r="A6095" t="s">
        <v>6113</v>
      </c>
      <c r="B6095" t="s">
        <v>19</v>
      </c>
      <c r="C6095">
        <v>177</v>
      </c>
      <c r="D6095">
        <v>4500</v>
      </c>
      <c r="E6095">
        <v>300</v>
      </c>
      <c r="F6095" t="s">
        <v>16</v>
      </c>
      <c r="G6095" s="2">
        <v>87943</v>
      </c>
      <c r="H6095">
        <f t="shared" si="570"/>
        <v>743400</v>
      </c>
      <c r="I6095">
        <f t="shared" si="571"/>
        <v>53100</v>
      </c>
      <c r="J6095" t="str">
        <f t="shared" si="572"/>
        <v>October</v>
      </c>
      <c r="K6095" t="str">
        <f t="shared" si="573"/>
        <v>2140</v>
      </c>
      <c r="L6095" t="str">
        <f t="shared" si="574"/>
        <v>High Discount</v>
      </c>
      <c r="M6095" t="str">
        <f t="shared" si="575"/>
        <v>Ok</v>
      </c>
      <c r="N6095" t="s">
        <v>10264</v>
      </c>
    </row>
    <row r="6096" spans="1:14" x14ac:dyDescent="0.35">
      <c r="A6096" t="s">
        <v>6114</v>
      </c>
      <c r="B6096" t="s">
        <v>21</v>
      </c>
      <c r="C6096">
        <v>179</v>
      </c>
      <c r="D6096">
        <v>22000</v>
      </c>
      <c r="E6096">
        <v>5000</v>
      </c>
      <c r="F6096" t="s">
        <v>46</v>
      </c>
      <c r="G6096" s="2">
        <v>87950</v>
      </c>
      <c r="H6096">
        <f t="shared" si="570"/>
        <v>3043000</v>
      </c>
      <c r="I6096">
        <f t="shared" si="571"/>
        <v>895000</v>
      </c>
      <c r="J6096" t="str">
        <f t="shared" si="572"/>
        <v>October</v>
      </c>
      <c r="K6096" t="str">
        <f t="shared" si="573"/>
        <v>2140</v>
      </c>
      <c r="L6096" t="str">
        <f t="shared" si="574"/>
        <v>High Discount</v>
      </c>
      <c r="M6096" t="str">
        <f t="shared" si="575"/>
        <v>Ok</v>
      </c>
      <c r="N6096" t="s">
        <v>10264</v>
      </c>
    </row>
    <row r="6097" spans="1:14" x14ac:dyDescent="0.35">
      <c r="A6097" t="s">
        <v>6115</v>
      </c>
      <c r="B6097" t="s">
        <v>19</v>
      </c>
      <c r="C6097">
        <v>578</v>
      </c>
      <c r="D6097">
        <v>22000</v>
      </c>
      <c r="E6097">
        <v>200</v>
      </c>
      <c r="F6097" t="s">
        <v>46</v>
      </c>
      <c r="G6097" s="2">
        <v>87957</v>
      </c>
      <c r="H6097">
        <f t="shared" si="570"/>
        <v>12600400</v>
      </c>
      <c r="I6097">
        <f t="shared" si="571"/>
        <v>115600</v>
      </c>
      <c r="J6097" t="str">
        <f t="shared" si="572"/>
        <v>October</v>
      </c>
      <c r="K6097" t="str">
        <f t="shared" si="573"/>
        <v>2140</v>
      </c>
      <c r="L6097" t="str">
        <f t="shared" si="574"/>
        <v>Normal</v>
      </c>
      <c r="M6097" t="str">
        <f t="shared" si="575"/>
        <v>Ok</v>
      </c>
      <c r="N6097" t="s">
        <v>10264</v>
      </c>
    </row>
    <row r="6098" spans="1:14" x14ac:dyDescent="0.35">
      <c r="A6098" t="s">
        <v>6116</v>
      </c>
      <c r="B6098" t="s">
        <v>21</v>
      </c>
      <c r="C6098">
        <v>370</v>
      </c>
      <c r="D6098">
        <v>15000</v>
      </c>
      <c r="E6098">
        <v>400</v>
      </c>
      <c r="F6098" t="s">
        <v>11</v>
      </c>
      <c r="G6098" s="2">
        <v>87964</v>
      </c>
      <c r="H6098">
        <f t="shared" si="570"/>
        <v>5402000</v>
      </c>
      <c r="I6098">
        <f t="shared" si="571"/>
        <v>148000</v>
      </c>
      <c r="J6098" t="str">
        <f t="shared" si="572"/>
        <v>October</v>
      </c>
      <c r="K6098" t="str">
        <f t="shared" si="573"/>
        <v>2140</v>
      </c>
      <c r="L6098" t="str">
        <f t="shared" si="574"/>
        <v>High Discount</v>
      </c>
      <c r="M6098" t="str">
        <f t="shared" si="575"/>
        <v>Ok</v>
      </c>
      <c r="N6098" t="s">
        <v>10264</v>
      </c>
    </row>
    <row r="6099" spans="1:14" x14ac:dyDescent="0.35">
      <c r="A6099" t="s">
        <v>6117</v>
      </c>
      <c r="B6099" t="s">
        <v>13</v>
      </c>
      <c r="C6099">
        <v>235</v>
      </c>
      <c r="D6099">
        <v>18000</v>
      </c>
      <c r="E6099">
        <v>5000</v>
      </c>
      <c r="F6099" t="s">
        <v>16</v>
      </c>
      <c r="G6099" s="2">
        <v>87971</v>
      </c>
      <c r="H6099">
        <f t="shared" si="570"/>
        <v>3055000</v>
      </c>
      <c r="I6099">
        <f t="shared" si="571"/>
        <v>1175000</v>
      </c>
      <c r="J6099" t="str">
        <f t="shared" si="572"/>
        <v>November</v>
      </c>
      <c r="K6099" t="str">
        <f t="shared" si="573"/>
        <v>2140</v>
      </c>
      <c r="L6099" t="str">
        <f t="shared" si="574"/>
        <v>High Discount</v>
      </c>
      <c r="M6099" t="str">
        <f t="shared" si="575"/>
        <v>Ok</v>
      </c>
      <c r="N6099" t="s">
        <v>10264</v>
      </c>
    </row>
    <row r="6100" spans="1:14" x14ac:dyDescent="0.35">
      <c r="A6100" t="s">
        <v>6118</v>
      </c>
      <c r="B6100" t="s">
        <v>43</v>
      </c>
      <c r="C6100">
        <v>397</v>
      </c>
      <c r="D6100">
        <v>5500</v>
      </c>
      <c r="E6100">
        <v>100</v>
      </c>
      <c r="F6100" t="s">
        <v>8</v>
      </c>
      <c r="G6100" s="2">
        <v>87978</v>
      </c>
      <c r="H6100">
        <f t="shared" si="570"/>
        <v>2143800</v>
      </c>
      <c r="I6100">
        <f t="shared" si="571"/>
        <v>39700</v>
      </c>
      <c r="J6100" t="str">
        <f t="shared" si="572"/>
        <v>November</v>
      </c>
      <c r="K6100" t="str">
        <f t="shared" si="573"/>
        <v>2140</v>
      </c>
      <c r="L6100" t="str">
        <f t="shared" si="574"/>
        <v>Normal</v>
      </c>
      <c r="M6100" t="str">
        <f t="shared" si="575"/>
        <v>Ok</v>
      </c>
      <c r="N6100" t="s">
        <v>10264</v>
      </c>
    </row>
    <row r="6101" spans="1:14" x14ac:dyDescent="0.35">
      <c r="A6101" t="s">
        <v>6119</v>
      </c>
      <c r="B6101" t="s">
        <v>39</v>
      </c>
      <c r="C6101">
        <v>530</v>
      </c>
      <c r="D6101">
        <v>15000</v>
      </c>
      <c r="E6101">
        <v>300</v>
      </c>
      <c r="F6101" t="s">
        <v>8</v>
      </c>
      <c r="G6101" s="2">
        <v>87985</v>
      </c>
      <c r="H6101">
        <f t="shared" si="570"/>
        <v>7791000</v>
      </c>
      <c r="I6101">
        <f t="shared" si="571"/>
        <v>159000</v>
      </c>
      <c r="J6101" t="str">
        <f t="shared" si="572"/>
        <v>November</v>
      </c>
      <c r="K6101" t="str">
        <f t="shared" si="573"/>
        <v>2140</v>
      </c>
      <c r="L6101" t="str">
        <f t="shared" si="574"/>
        <v>Normal</v>
      </c>
      <c r="M6101" t="str">
        <f t="shared" si="575"/>
        <v>Ok</v>
      </c>
      <c r="N6101" t="s">
        <v>10264</v>
      </c>
    </row>
    <row r="6102" spans="1:14" x14ac:dyDescent="0.35">
      <c r="A6102" t="s">
        <v>6120</v>
      </c>
      <c r="B6102" t="s">
        <v>33</v>
      </c>
      <c r="C6102">
        <v>410</v>
      </c>
      <c r="D6102">
        <v>15000</v>
      </c>
      <c r="E6102">
        <v>1500</v>
      </c>
      <c r="F6102" t="s">
        <v>11</v>
      </c>
      <c r="G6102" s="2">
        <v>87992</v>
      </c>
      <c r="H6102">
        <f t="shared" si="570"/>
        <v>5535000</v>
      </c>
      <c r="I6102">
        <f t="shared" si="571"/>
        <v>615000</v>
      </c>
      <c r="J6102" t="str">
        <f t="shared" si="572"/>
        <v>November</v>
      </c>
      <c r="K6102" t="str">
        <f t="shared" si="573"/>
        <v>2140</v>
      </c>
      <c r="L6102" t="str">
        <f t="shared" si="574"/>
        <v>High Discount</v>
      </c>
      <c r="M6102" t="str">
        <f t="shared" si="575"/>
        <v>Ok</v>
      </c>
      <c r="N6102" t="s">
        <v>10264</v>
      </c>
    </row>
    <row r="6103" spans="1:14" x14ac:dyDescent="0.35">
      <c r="A6103" t="s">
        <v>6121</v>
      </c>
      <c r="B6103" t="s">
        <v>19</v>
      </c>
      <c r="C6103">
        <v>336</v>
      </c>
      <c r="D6103">
        <v>45000</v>
      </c>
      <c r="E6103">
        <v>400</v>
      </c>
      <c r="F6103" t="s">
        <v>8</v>
      </c>
      <c r="G6103" s="2">
        <v>87999</v>
      </c>
      <c r="H6103">
        <f t="shared" si="570"/>
        <v>14985600</v>
      </c>
      <c r="I6103">
        <f t="shared" si="571"/>
        <v>134400</v>
      </c>
      <c r="J6103" t="str">
        <f t="shared" si="572"/>
        <v>December</v>
      </c>
      <c r="K6103" t="str">
        <f t="shared" si="573"/>
        <v>2140</v>
      </c>
      <c r="L6103" t="str">
        <f t="shared" si="574"/>
        <v>High Discount</v>
      </c>
      <c r="M6103" t="str">
        <f t="shared" si="575"/>
        <v>Ok</v>
      </c>
      <c r="N6103" t="s">
        <v>10264</v>
      </c>
    </row>
    <row r="6104" spans="1:14" x14ac:dyDescent="0.35">
      <c r="A6104" t="s">
        <v>6122</v>
      </c>
      <c r="B6104" t="s">
        <v>33</v>
      </c>
      <c r="C6104">
        <v>231</v>
      </c>
      <c r="D6104">
        <v>5500</v>
      </c>
      <c r="E6104">
        <v>400</v>
      </c>
      <c r="F6104" t="s">
        <v>8</v>
      </c>
      <c r="G6104" s="2">
        <v>88006</v>
      </c>
      <c r="H6104">
        <f t="shared" si="570"/>
        <v>1178100</v>
      </c>
      <c r="I6104">
        <f t="shared" si="571"/>
        <v>92400</v>
      </c>
      <c r="J6104" t="str">
        <f t="shared" si="572"/>
        <v>December</v>
      </c>
      <c r="K6104" t="str">
        <f t="shared" si="573"/>
        <v>2140</v>
      </c>
      <c r="L6104" t="str">
        <f t="shared" si="574"/>
        <v>High Discount</v>
      </c>
      <c r="M6104" t="str">
        <f t="shared" si="575"/>
        <v>Ok</v>
      </c>
      <c r="N6104" t="s">
        <v>10264</v>
      </c>
    </row>
    <row r="6105" spans="1:14" x14ac:dyDescent="0.35">
      <c r="A6105" t="s">
        <v>6123</v>
      </c>
      <c r="B6105" t="s">
        <v>10</v>
      </c>
      <c r="C6105">
        <v>500</v>
      </c>
      <c r="D6105">
        <v>18000</v>
      </c>
      <c r="E6105">
        <v>300</v>
      </c>
      <c r="F6105" t="s">
        <v>46</v>
      </c>
      <c r="G6105" s="2">
        <v>88013</v>
      </c>
      <c r="H6105">
        <f t="shared" si="570"/>
        <v>8850000</v>
      </c>
      <c r="I6105">
        <f t="shared" si="571"/>
        <v>150000</v>
      </c>
      <c r="J6105" t="str">
        <f t="shared" si="572"/>
        <v>December</v>
      </c>
      <c r="K6105" t="str">
        <f t="shared" si="573"/>
        <v>2140</v>
      </c>
      <c r="L6105" t="str">
        <f t="shared" si="574"/>
        <v>Normal</v>
      </c>
      <c r="M6105" t="str">
        <f t="shared" si="575"/>
        <v>Ok</v>
      </c>
      <c r="N6105" t="s">
        <v>10264</v>
      </c>
    </row>
    <row r="6106" spans="1:14" x14ac:dyDescent="0.35">
      <c r="A6106" t="s">
        <v>6124</v>
      </c>
      <c r="B6106" t="s">
        <v>33</v>
      </c>
      <c r="C6106">
        <v>146</v>
      </c>
      <c r="D6106">
        <v>1200</v>
      </c>
      <c r="E6106">
        <v>2000</v>
      </c>
      <c r="F6106" t="s">
        <v>46</v>
      </c>
      <c r="G6106" s="2">
        <v>88020</v>
      </c>
      <c r="H6106">
        <f t="shared" si="570"/>
        <v>0</v>
      </c>
      <c r="I6106">
        <f t="shared" si="571"/>
        <v>292000</v>
      </c>
      <c r="J6106" t="str">
        <f t="shared" si="572"/>
        <v>December</v>
      </c>
      <c r="K6106" t="str">
        <f t="shared" si="573"/>
        <v>2140</v>
      </c>
      <c r="L6106" t="str">
        <f t="shared" si="574"/>
        <v>High Discount</v>
      </c>
      <c r="M6106" t="str">
        <f t="shared" si="575"/>
        <v>Zero Sales</v>
      </c>
      <c r="N6106" t="s">
        <v>10264</v>
      </c>
    </row>
    <row r="6107" spans="1:14" x14ac:dyDescent="0.35">
      <c r="A6107" t="s">
        <v>6125</v>
      </c>
      <c r="B6107" t="s">
        <v>7</v>
      </c>
      <c r="C6107">
        <v>363</v>
      </c>
      <c r="D6107">
        <v>12000</v>
      </c>
      <c r="E6107">
        <v>1000</v>
      </c>
      <c r="F6107" t="s">
        <v>16</v>
      </c>
      <c r="G6107" s="2">
        <v>88027</v>
      </c>
      <c r="H6107">
        <f t="shared" si="570"/>
        <v>3993000</v>
      </c>
      <c r="I6107">
        <f t="shared" si="571"/>
        <v>363000</v>
      </c>
      <c r="J6107" t="str">
        <f t="shared" si="572"/>
        <v>January</v>
      </c>
      <c r="K6107" t="str">
        <f t="shared" si="573"/>
        <v>2141</v>
      </c>
      <c r="L6107" t="str">
        <f t="shared" si="574"/>
        <v>High Discount</v>
      </c>
      <c r="M6107" t="str">
        <f t="shared" si="575"/>
        <v>Ok</v>
      </c>
      <c r="N6107" t="s">
        <v>10264</v>
      </c>
    </row>
    <row r="6108" spans="1:14" x14ac:dyDescent="0.35">
      <c r="A6108" t="s">
        <v>6126</v>
      </c>
      <c r="B6108" t="s">
        <v>43</v>
      </c>
      <c r="C6108">
        <v>595</v>
      </c>
      <c r="D6108">
        <v>22000</v>
      </c>
      <c r="E6108">
        <v>200</v>
      </c>
      <c r="F6108" t="s">
        <v>46</v>
      </c>
      <c r="G6108" s="2">
        <v>88034</v>
      </c>
      <c r="H6108">
        <f t="shared" si="570"/>
        <v>12971000</v>
      </c>
      <c r="I6108">
        <f t="shared" si="571"/>
        <v>119000</v>
      </c>
      <c r="J6108" t="str">
        <f t="shared" si="572"/>
        <v>January</v>
      </c>
      <c r="K6108" t="str">
        <f t="shared" si="573"/>
        <v>2141</v>
      </c>
      <c r="L6108" t="str">
        <f t="shared" si="574"/>
        <v>Normal</v>
      </c>
      <c r="M6108" t="str">
        <f t="shared" si="575"/>
        <v>Ok</v>
      </c>
      <c r="N6108" t="s">
        <v>10264</v>
      </c>
    </row>
    <row r="6109" spans="1:14" x14ac:dyDescent="0.35">
      <c r="A6109" t="s">
        <v>6127</v>
      </c>
      <c r="B6109" t="s">
        <v>7</v>
      </c>
      <c r="C6109">
        <v>70</v>
      </c>
      <c r="D6109">
        <v>5500</v>
      </c>
      <c r="E6109">
        <v>400</v>
      </c>
      <c r="F6109" t="s">
        <v>8</v>
      </c>
      <c r="G6109" s="2">
        <v>88041</v>
      </c>
      <c r="H6109">
        <f t="shared" si="570"/>
        <v>357000</v>
      </c>
      <c r="I6109">
        <f t="shared" si="571"/>
        <v>28000</v>
      </c>
      <c r="J6109" t="str">
        <f t="shared" si="572"/>
        <v>January</v>
      </c>
      <c r="K6109" t="str">
        <f t="shared" si="573"/>
        <v>2141</v>
      </c>
      <c r="L6109" t="str">
        <f t="shared" si="574"/>
        <v>High Discount</v>
      </c>
      <c r="M6109" t="str">
        <f t="shared" si="575"/>
        <v>Ok</v>
      </c>
      <c r="N6109" t="s">
        <v>10264</v>
      </c>
    </row>
    <row r="6110" spans="1:14" x14ac:dyDescent="0.35">
      <c r="A6110" t="s">
        <v>6128</v>
      </c>
      <c r="B6110" t="s">
        <v>30</v>
      </c>
      <c r="C6110">
        <v>546</v>
      </c>
      <c r="D6110">
        <v>6000</v>
      </c>
      <c r="E6110">
        <v>5000</v>
      </c>
      <c r="F6110" t="s">
        <v>16</v>
      </c>
      <c r="G6110" s="2">
        <v>88048</v>
      </c>
      <c r="H6110">
        <f t="shared" si="570"/>
        <v>546000</v>
      </c>
      <c r="I6110">
        <f t="shared" si="571"/>
        <v>2730000</v>
      </c>
      <c r="J6110" t="str">
        <f t="shared" si="572"/>
        <v>January</v>
      </c>
      <c r="K6110" t="str">
        <f t="shared" si="573"/>
        <v>2141</v>
      </c>
      <c r="L6110" t="str">
        <f t="shared" si="574"/>
        <v>High Discount</v>
      </c>
      <c r="M6110" t="str">
        <f t="shared" si="575"/>
        <v>Ok</v>
      </c>
      <c r="N6110" t="s">
        <v>10264</v>
      </c>
    </row>
    <row r="6111" spans="1:14" x14ac:dyDescent="0.35">
      <c r="A6111" t="s">
        <v>6129</v>
      </c>
      <c r="B6111" t="s">
        <v>19</v>
      </c>
      <c r="C6111">
        <v>452</v>
      </c>
      <c r="D6111">
        <v>15000</v>
      </c>
      <c r="E6111">
        <v>1000</v>
      </c>
      <c r="F6111" t="s">
        <v>16</v>
      </c>
      <c r="G6111" s="2">
        <v>88055</v>
      </c>
      <c r="H6111">
        <f t="shared" si="570"/>
        <v>6328000</v>
      </c>
      <c r="I6111">
        <f t="shared" si="571"/>
        <v>452000</v>
      </c>
      <c r="J6111" t="str">
        <f t="shared" si="572"/>
        <v>January</v>
      </c>
      <c r="K6111" t="str">
        <f t="shared" si="573"/>
        <v>2141</v>
      </c>
      <c r="L6111" t="str">
        <f t="shared" si="574"/>
        <v>High Discount</v>
      </c>
      <c r="M6111" t="str">
        <f t="shared" si="575"/>
        <v>Ok</v>
      </c>
      <c r="N6111" t="s">
        <v>10264</v>
      </c>
    </row>
    <row r="6112" spans="1:14" x14ac:dyDescent="0.35">
      <c r="A6112" t="s">
        <v>6130</v>
      </c>
      <c r="B6112" t="s">
        <v>39</v>
      </c>
      <c r="C6112">
        <v>173</v>
      </c>
      <c r="D6112">
        <v>4500</v>
      </c>
      <c r="E6112">
        <v>500</v>
      </c>
      <c r="F6112" t="s">
        <v>11</v>
      </c>
      <c r="G6112" s="2">
        <v>88062</v>
      </c>
      <c r="H6112">
        <f t="shared" si="570"/>
        <v>692000</v>
      </c>
      <c r="I6112">
        <f t="shared" si="571"/>
        <v>86500</v>
      </c>
      <c r="J6112" t="str">
        <f t="shared" si="572"/>
        <v>February</v>
      </c>
      <c r="K6112" t="str">
        <f t="shared" si="573"/>
        <v>2141</v>
      </c>
      <c r="L6112" t="str">
        <f t="shared" si="574"/>
        <v>High Discount</v>
      </c>
      <c r="M6112" t="str">
        <f t="shared" si="575"/>
        <v>Ok</v>
      </c>
      <c r="N6112" t="s">
        <v>10264</v>
      </c>
    </row>
    <row r="6113" spans="1:14" x14ac:dyDescent="0.35">
      <c r="A6113" t="s">
        <v>6131</v>
      </c>
      <c r="B6113" t="s">
        <v>19</v>
      </c>
      <c r="C6113">
        <v>168</v>
      </c>
      <c r="D6113">
        <v>22000</v>
      </c>
      <c r="E6113">
        <v>100</v>
      </c>
      <c r="F6113" t="s">
        <v>46</v>
      </c>
      <c r="G6113" s="2">
        <v>88069</v>
      </c>
      <c r="H6113">
        <f t="shared" si="570"/>
        <v>3679200</v>
      </c>
      <c r="I6113">
        <f t="shared" si="571"/>
        <v>16800</v>
      </c>
      <c r="J6113" t="str">
        <f t="shared" si="572"/>
        <v>February</v>
      </c>
      <c r="K6113" t="str">
        <f t="shared" si="573"/>
        <v>2141</v>
      </c>
      <c r="L6113" t="str">
        <f t="shared" si="574"/>
        <v>Normal</v>
      </c>
      <c r="M6113" t="str">
        <f t="shared" si="575"/>
        <v>Ok</v>
      </c>
      <c r="N6113" t="s">
        <v>10264</v>
      </c>
    </row>
    <row r="6114" spans="1:14" x14ac:dyDescent="0.35">
      <c r="A6114" t="s">
        <v>6132</v>
      </c>
      <c r="B6114" t="s">
        <v>43</v>
      </c>
      <c r="C6114">
        <v>526</v>
      </c>
      <c r="D6114">
        <v>5500</v>
      </c>
      <c r="E6114">
        <v>5000</v>
      </c>
      <c r="F6114" t="s">
        <v>16</v>
      </c>
      <c r="G6114" s="2">
        <v>88076</v>
      </c>
      <c r="H6114">
        <f t="shared" si="570"/>
        <v>263000</v>
      </c>
      <c r="I6114">
        <f t="shared" si="571"/>
        <v>2630000</v>
      </c>
      <c r="J6114" t="str">
        <f t="shared" si="572"/>
        <v>February</v>
      </c>
      <c r="K6114" t="str">
        <f t="shared" si="573"/>
        <v>2141</v>
      </c>
      <c r="L6114" t="str">
        <f t="shared" si="574"/>
        <v>High Discount</v>
      </c>
      <c r="M6114" t="str">
        <f t="shared" si="575"/>
        <v>Ok</v>
      </c>
      <c r="N6114" t="s">
        <v>10264</v>
      </c>
    </row>
    <row r="6115" spans="1:14" x14ac:dyDescent="0.35">
      <c r="A6115" t="s">
        <v>6133</v>
      </c>
      <c r="B6115" t="s">
        <v>15</v>
      </c>
      <c r="C6115">
        <v>152</v>
      </c>
      <c r="D6115">
        <v>45000</v>
      </c>
      <c r="E6115">
        <v>300</v>
      </c>
      <c r="F6115" t="s">
        <v>8</v>
      </c>
      <c r="G6115" s="2">
        <v>88083</v>
      </c>
      <c r="H6115">
        <f t="shared" si="570"/>
        <v>6794400</v>
      </c>
      <c r="I6115">
        <f t="shared" si="571"/>
        <v>45600</v>
      </c>
      <c r="J6115" t="str">
        <f t="shared" si="572"/>
        <v>February</v>
      </c>
      <c r="K6115" t="str">
        <f t="shared" si="573"/>
        <v>2141</v>
      </c>
      <c r="L6115" t="str">
        <f t="shared" si="574"/>
        <v>High Discount</v>
      </c>
      <c r="M6115" t="str">
        <f t="shared" si="575"/>
        <v>Ok</v>
      </c>
      <c r="N6115" t="s">
        <v>10264</v>
      </c>
    </row>
    <row r="6116" spans="1:14" x14ac:dyDescent="0.35">
      <c r="A6116" t="s">
        <v>6134</v>
      </c>
      <c r="B6116" t="s">
        <v>15</v>
      </c>
      <c r="C6116">
        <v>382</v>
      </c>
      <c r="D6116">
        <v>4500</v>
      </c>
      <c r="E6116">
        <v>1000</v>
      </c>
      <c r="F6116" t="s">
        <v>16</v>
      </c>
      <c r="G6116" s="2">
        <v>88090</v>
      </c>
      <c r="H6116">
        <f t="shared" si="570"/>
        <v>1337000</v>
      </c>
      <c r="I6116">
        <f t="shared" si="571"/>
        <v>382000</v>
      </c>
      <c r="J6116" t="str">
        <f t="shared" si="572"/>
        <v>March</v>
      </c>
      <c r="K6116" t="str">
        <f t="shared" si="573"/>
        <v>2141</v>
      </c>
      <c r="L6116" t="str">
        <f t="shared" si="574"/>
        <v>High Discount</v>
      </c>
      <c r="M6116" t="str">
        <f t="shared" si="575"/>
        <v>Ok</v>
      </c>
      <c r="N6116" t="s">
        <v>10264</v>
      </c>
    </row>
    <row r="6117" spans="1:14" x14ac:dyDescent="0.35">
      <c r="A6117" t="s">
        <v>6135</v>
      </c>
      <c r="B6117" t="s">
        <v>30</v>
      </c>
      <c r="C6117">
        <v>508</v>
      </c>
      <c r="D6117">
        <v>4500</v>
      </c>
      <c r="E6117">
        <v>100</v>
      </c>
      <c r="F6117" t="s">
        <v>16</v>
      </c>
      <c r="G6117" s="2">
        <v>88097</v>
      </c>
      <c r="H6117">
        <f t="shared" si="570"/>
        <v>2235200</v>
      </c>
      <c r="I6117">
        <f t="shared" si="571"/>
        <v>50800</v>
      </c>
      <c r="J6117" t="str">
        <f t="shared" si="572"/>
        <v>March</v>
      </c>
      <c r="K6117" t="str">
        <f t="shared" si="573"/>
        <v>2141</v>
      </c>
      <c r="L6117" t="str">
        <f t="shared" si="574"/>
        <v>Normal</v>
      </c>
      <c r="M6117" t="str">
        <f t="shared" si="575"/>
        <v>Ok</v>
      </c>
      <c r="N6117" t="s">
        <v>10264</v>
      </c>
    </row>
    <row r="6118" spans="1:14" x14ac:dyDescent="0.35">
      <c r="A6118" t="s">
        <v>6136</v>
      </c>
      <c r="B6118" t="s">
        <v>43</v>
      </c>
      <c r="C6118">
        <v>179</v>
      </c>
      <c r="D6118">
        <v>45000</v>
      </c>
      <c r="E6118">
        <v>1500</v>
      </c>
      <c r="F6118" t="s">
        <v>11</v>
      </c>
      <c r="G6118" s="2">
        <v>88104</v>
      </c>
      <c r="H6118">
        <f t="shared" si="570"/>
        <v>7786500</v>
      </c>
      <c r="I6118">
        <f t="shared" si="571"/>
        <v>268500</v>
      </c>
      <c r="J6118" t="str">
        <f t="shared" si="572"/>
        <v>March</v>
      </c>
      <c r="K6118" t="str">
        <f t="shared" si="573"/>
        <v>2141</v>
      </c>
      <c r="L6118" t="str">
        <f t="shared" si="574"/>
        <v>High Discount</v>
      </c>
      <c r="M6118" t="str">
        <f t="shared" si="575"/>
        <v>Ok</v>
      </c>
      <c r="N6118" t="s">
        <v>10264</v>
      </c>
    </row>
    <row r="6119" spans="1:14" x14ac:dyDescent="0.35">
      <c r="A6119" t="s">
        <v>6137</v>
      </c>
      <c r="B6119" t="s">
        <v>13</v>
      </c>
      <c r="C6119">
        <v>183</v>
      </c>
      <c r="D6119">
        <v>6000</v>
      </c>
      <c r="E6119">
        <v>2000</v>
      </c>
      <c r="F6119" t="s">
        <v>8</v>
      </c>
      <c r="G6119" s="2">
        <v>88111</v>
      </c>
      <c r="H6119">
        <f t="shared" si="570"/>
        <v>732000</v>
      </c>
      <c r="I6119">
        <f t="shared" si="571"/>
        <v>366000</v>
      </c>
      <c r="J6119" t="str">
        <f t="shared" si="572"/>
        <v>March</v>
      </c>
      <c r="K6119" t="str">
        <f t="shared" si="573"/>
        <v>2141</v>
      </c>
      <c r="L6119" t="str">
        <f t="shared" si="574"/>
        <v>High Discount</v>
      </c>
      <c r="M6119" t="str">
        <f t="shared" si="575"/>
        <v>Ok</v>
      </c>
      <c r="N6119" t="s">
        <v>10264</v>
      </c>
    </row>
    <row r="6120" spans="1:14" x14ac:dyDescent="0.35">
      <c r="A6120" t="s">
        <v>6138</v>
      </c>
      <c r="B6120" t="s">
        <v>13</v>
      </c>
      <c r="C6120">
        <v>206</v>
      </c>
      <c r="D6120">
        <v>5500</v>
      </c>
      <c r="E6120">
        <v>1500</v>
      </c>
      <c r="F6120" t="s">
        <v>8</v>
      </c>
      <c r="G6120" s="2">
        <v>88118</v>
      </c>
      <c r="H6120">
        <f t="shared" si="570"/>
        <v>824000</v>
      </c>
      <c r="I6120">
        <f t="shared" si="571"/>
        <v>309000</v>
      </c>
      <c r="J6120" t="str">
        <f t="shared" si="572"/>
        <v>April</v>
      </c>
      <c r="K6120" t="str">
        <f t="shared" si="573"/>
        <v>2141</v>
      </c>
      <c r="L6120" t="str">
        <f t="shared" si="574"/>
        <v>High Discount</v>
      </c>
      <c r="M6120" t="str">
        <f t="shared" si="575"/>
        <v>Ok</v>
      </c>
      <c r="N6120" t="s">
        <v>10264</v>
      </c>
    </row>
    <row r="6121" spans="1:14" x14ac:dyDescent="0.35">
      <c r="A6121" t="s">
        <v>6139</v>
      </c>
      <c r="B6121" t="s">
        <v>13</v>
      </c>
      <c r="C6121">
        <v>474</v>
      </c>
      <c r="D6121">
        <v>45000</v>
      </c>
      <c r="E6121">
        <v>5000</v>
      </c>
      <c r="F6121" t="s">
        <v>46</v>
      </c>
      <c r="G6121" s="2">
        <v>88125</v>
      </c>
      <c r="H6121">
        <f t="shared" si="570"/>
        <v>18960000</v>
      </c>
      <c r="I6121">
        <f t="shared" si="571"/>
        <v>2370000</v>
      </c>
      <c r="J6121" t="str">
        <f t="shared" si="572"/>
        <v>April</v>
      </c>
      <c r="K6121" t="str">
        <f t="shared" si="573"/>
        <v>2141</v>
      </c>
      <c r="L6121" t="str">
        <f t="shared" si="574"/>
        <v>High Discount</v>
      </c>
      <c r="M6121" t="str">
        <f t="shared" si="575"/>
        <v>Ok</v>
      </c>
      <c r="N6121" t="s">
        <v>10264</v>
      </c>
    </row>
    <row r="6122" spans="1:14" x14ac:dyDescent="0.35">
      <c r="A6122" t="s">
        <v>6140</v>
      </c>
      <c r="B6122" t="s">
        <v>39</v>
      </c>
      <c r="C6122">
        <v>484</v>
      </c>
      <c r="D6122">
        <v>800</v>
      </c>
      <c r="E6122">
        <v>300</v>
      </c>
      <c r="F6122" t="s">
        <v>8</v>
      </c>
      <c r="G6122" s="2">
        <v>88132</v>
      </c>
      <c r="H6122">
        <f t="shared" si="570"/>
        <v>242000</v>
      </c>
      <c r="I6122">
        <f t="shared" si="571"/>
        <v>145200</v>
      </c>
      <c r="J6122" t="str">
        <f t="shared" si="572"/>
        <v>April</v>
      </c>
      <c r="K6122" t="str">
        <f t="shared" si="573"/>
        <v>2141</v>
      </c>
      <c r="L6122" t="str">
        <f t="shared" si="574"/>
        <v>Normal</v>
      </c>
      <c r="M6122" t="str">
        <f t="shared" si="575"/>
        <v>Ok</v>
      </c>
      <c r="N6122" t="s">
        <v>10264</v>
      </c>
    </row>
    <row r="6123" spans="1:14" x14ac:dyDescent="0.35">
      <c r="A6123" t="s">
        <v>6141</v>
      </c>
      <c r="B6123" t="s">
        <v>39</v>
      </c>
      <c r="C6123">
        <v>438</v>
      </c>
      <c r="D6123">
        <v>4500</v>
      </c>
      <c r="E6123">
        <v>3000</v>
      </c>
      <c r="F6123" t="s">
        <v>16</v>
      </c>
      <c r="G6123" s="2">
        <v>88139</v>
      </c>
      <c r="H6123">
        <f t="shared" si="570"/>
        <v>657000</v>
      </c>
      <c r="I6123">
        <f t="shared" si="571"/>
        <v>1314000</v>
      </c>
      <c r="J6123" t="str">
        <f t="shared" si="572"/>
        <v>April</v>
      </c>
      <c r="K6123" t="str">
        <f t="shared" si="573"/>
        <v>2141</v>
      </c>
      <c r="L6123" t="str">
        <f t="shared" si="574"/>
        <v>High Discount</v>
      </c>
      <c r="M6123" t="str">
        <f t="shared" si="575"/>
        <v>Ok</v>
      </c>
      <c r="N6123" t="s">
        <v>10264</v>
      </c>
    </row>
    <row r="6124" spans="1:14" x14ac:dyDescent="0.35">
      <c r="A6124" t="s">
        <v>6142</v>
      </c>
      <c r="B6124" t="s">
        <v>13</v>
      </c>
      <c r="C6124">
        <v>367</v>
      </c>
      <c r="D6124">
        <v>22000</v>
      </c>
      <c r="E6124">
        <v>3000</v>
      </c>
      <c r="F6124" t="s">
        <v>8</v>
      </c>
      <c r="G6124" s="2">
        <v>88146</v>
      </c>
      <c r="H6124">
        <f t="shared" si="570"/>
        <v>6973000</v>
      </c>
      <c r="I6124">
        <f t="shared" si="571"/>
        <v>1101000</v>
      </c>
      <c r="J6124" t="str">
        <f t="shared" si="572"/>
        <v>May</v>
      </c>
      <c r="K6124" t="str">
        <f t="shared" si="573"/>
        <v>2141</v>
      </c>
      <c r="L6124" t="str">
        <f t="shared" si="574"/>
        <v>High Discount</v>
      </c>
      <c r="M6124" t="str">
        <f t="shared" si="575"/>
        <v>Ok</v>
      </c>
      <c r="N6124" t="s">
        <v>10264</v>
      </c>
    </row>
    <row r="6125" spans="1:14" x14ac:dyDescent="0.35">
      <c r="A6125" t="s">
        <v>6143</v>
      </c>
      <c r="B6125" t="s">
        <v>15</v>
      </c>
      <c r="C6125">
        <v>554</v>
      </c>
      <c r="D6125">
        <v>800</v>
      </c>
      <c r="E6125">
        <v>2000</v>
      </c>
      <c r="F6125" t="s">
        <v>8</v>
      </c>
      <c r="G6125" s="2">
        <v>88153</v>
      </c>
      <c r="H6125">
        <f t="shared" si="570"/>
        <v>0</v>
      </c>
      <c r="I6125">
        <f t="shared" si="571"/>
        <v>1108000</v>
      </c>
      <c r="J6125" t="str">
        <f t="shared" si="572"/>
        <v>May</v>
      </c>
      <c r="K6125" t="str">
        <f t="shared" si="573"/>
        <v>2141</v>
      </c>
      <c r="L6125" t="str">
        <f t="shared" si="574"/>
        <v>High Discount</v>
      </c>
      <c r="M6125" t="str">
        <f t="shared" si="575"/>
        <v>Zero Sales</v>
      </c>
      <c r="N6125" t="s">
        <v>10264</v>
      </c>
    </row>
    <row r="6126" spans="1:14" x14ac:dyDescent="0.35">
      <c r="A6126" t="s">
        <v>6144</v>
      </c>
      <c r="B6126" t="s">
        <v>43</v>
      </c>
      <c r="C6126">
        <v>239</v>
      </c>
      <c r="D6126">
        <v>22000</v>
      </c>
      <c r="E6126">
        <v>5000</v>
      </c>
      <c r="F6126" t="s">
        <v>16</v>
      </c>
      <c r="G6126" s="2">
        <v>88160</v>
      </c>
      <c r="H6126">
        <f t="shared" si="570"/>
        <v>4063000</v>
      </c>
      <c r="I6126">
        <f t="shared" si="571"/>
        <v>1195000</v>
      </c>
      <c r="J6126" t="str">
        <f t="shared" si="572"/>
        <v>May</v>
      </c>
      <c r="K6126" t="str">
        <f t="shared" si="573"/>
        <v>2141</v>
      </c>
      <c r="L6126" t="str">
        <f t="shared" si="574"/>
        <v>High Discount</v>
      </c>
      <c r="M6126" t="str">
        <f t="shared" si="575"/>
        <v>Ok</v>
      </c>
      <c r="N6126" t="s">
        <v>10264</v>
      </c>
    </row>
    <row r="6127" spans="1:14" x14ac:dyDescent="0.35">
      <c r="A6127" t="s">
        <v>6145</v>
      </c>
      <c r="B6127" t="s">
        <v>33</v>
      </c>
      <c r="C6127">
        <v>460</v>
      </c>
      <c r="D6127">
        <v>1200</v>
      </c>
      <c r="E6127">
        <v>400</v>
      </c>
      <c r="F6127" t="s">
        <v>11</v>
      </c>
      <c r="G6127" s="2">
        <v>88167</v>
      </c>
      <c r="H6127">
        <f t="shared" si="570"/>
        <v>368000</v>
      </c>
      <c r="I6127">
        <f t="shared" si="571"/>
        <v>184000</v>
      </c>
      <c r="J6127" t="str">
        <f t="shared" si="572"/>
        <v>May</v>
      </c>
      <c r="K6127" t="str">
        <f t="shared" si="573"/>
        <v>2141</v>
      </c>
      <c r="L6127" t="str">
        <f t="shared" si="574"/>
        <v>Normal</v>
      </c>
      <c r="M6127" t="str">
        <f t="shared" si="575"/>
        <v>Ok</v>
      </c>
      <c r="N6127" t="s">
        <v>10264</v>
      </c>
    </row>
    <row r="6128" spans="1:14" x14ac:dyDescent="0.35">
      <c r="A6128" t="s">
        <v>6146</v>
      </c>
      <c r="B6128" t="s">
        <v>43</v>
      </c>
      <c r="C6128">
        <v>101</v>
      </c>
      <c r="D6128">
        <v>15000</v>
      </c>
      <c r="E6128">
        <v>2000</v>
      </c>
      <c r="F6128" t="s">
        <v>46</v>
      </c>
      <c r="G6128" s="2">
        <v>88174</v>
      </c>
      <c r="H6128">
        <f t="shared" si="570"/>
        <v>1313000</v>
      </c>
      <c r="I6128">
        <f t="shared" si="571"/>
        <v>202000</v>
      </c>
      <c r="J6128" t="str">
        <f t="shared" si="572"/>
        <v>May</v>
      </c>
      <c r="K6128" t="str">
        <f t="shared" si="573"/>
        <v>2141</v>
      </c>
      <c r="L6128" t="str">
        <f t="shared" si="574"/>
        <v>High Discount</v>
      </c>
      <c r="M6128" t="str">
        <f t="shared" si="575"/>
        <v>Ok</v>
      </c>
      <c r="N6128" t="s">
        <v>10264</v>
      </c>
    </row>
    <row r="6129" spans="1:14" x14ac:dyDescent="0.35">
      <c r="A6129" t="s">
        <v>6147</v>
      </c>
      <c r="B6129" t="s">
        <v>13</v>
      </c>
      <c r="C6129">
        <v>495</v>
      </c>
      <c r="D6129">
        <v>5500</v>
      </c>
      <c r="E6129">
        <v>1500</v>
      </c>
      <c r="F6129" t="s">
        <v>46</v>
      </c>
      <c r="G6129" s="2">
        <v>88181</v>
      </c>
      <c r="H6129">
        <f t="shared" si="570"/>
        <v>1980000</v>
      </c>
      <c r="I6129">
        <f t="shared" si="571"/>
        <v>742500</v>
      </c>
      <c r="J6129" t="str">
        <f t="shared" si="572"/>
        <v>June</v>
      </c>
      <c r="K6129" t="str">
        <f t="shared" si="573"/>
        <v>2141</v>
      </c>
      <c r="L6129" t="str">
        <f t="shared" si="574"/>
        <v>High Discount</v>
      </c>
      <c r="M6129" t="str">
        <f t="shared" si="575"/>
        <v>Ok</v>
      </c>
      <c r="N6129" t="s">
        <v>10264</v>
      </c>
    </row>
    <row r="6130" spans="1:14" x14ac:dyDescent="0.35">
      <c r="A6130" t="s">
        <v>6148</v>
      </c>
      <c r="B6130" t="s">
        <v>43</v>
      </c>
      <c r="C6130">
        <v>493</v>
      </c>
      <c r="D6130">
        <v>12000</v>
      </c>
      <c r="E6130">
        <v>300</v>
      </c>
      <c r="F6130" t="s">
        <v>11</v>
      </c>
      <c r="G6130" s="2">
        <v>88188</v>
      </c>
      <c r="H6130">
        <f t="shared" si="570"/>
        <v>5768100</v>
      </c>
      <c r="I6130">
        <f t="shared" si="571"/>
        <v>147900</v>
      </c>
      <c r="J6130" t="str">
        <f t="shared" si="572"/>
        <v>June</v>
      </c>
      <c r="K6130" t="str">
        <f t="shared" si="573"/>
        <v>2141</v>
      </c>
      <c r="L6130" t="str">
        <f t="shared" si="574"/>
        <v>Normal</v>
      </c>
      <c r="M6130" t="str">
        <f t="shared" si="575"/>
        <v>Ok</v>
      </c>
      <c r="N6130" t="s">
        <v>10264</v>
      </c>
    </row>
    <row r="6131" spans="1:14" x14ac:dyDescent="0.35">
      <c r="A6131" t="s">
        <v>6149</v>
      </c>
      <c r="B6131" t="s">
        <v>10</v>
      </c>
      <c r="C6131">
        <v>431</v>
      </c>
      <c r="D6131">
        <v>12000</v>
      </c>
      <c r="E6131">
        <v>200</v>
      </c>
      <c r="F6131" t="s">
        <v>16</v>
      </c>
      <c r="G6131" s="2">
        <v>88195</v>
      </c>
      <c r="H6131">
        <f t="shared" si="570"/>
        <v>5085800</v>
      </c>
      <c r="I6131">
        <f t="shared" si="571"/>
        <v>86200</v>
      </c>
      <c r="J6131" t="str">
        <f t="shared" si="572"/>
        <v>June</v>
      </c>
      <c r="K6131" t="str">
        <f t="shared" si="573"/>
        <v>2141</v>
      </c>
      <c r="L6131" t="str">
        <f t="shared" si="574"/>
        <v>Normal</v>
      </c>
      <c r="M6131" t="str">
        <f t="shared" si="575"/>
        <v>Ok</v>
      </c>
      <c r="N6131" t="s">
        <v>10264</v>
      </c>
    </row>
    <row r="6132" spans="1:14" x14ac:dyDescent="0.35">
      <c r="A6132" t="s">
        <v>6150</v>
      </c>
      <c r="B6132" t="s">
        <v>39</v>
      </c>
      <c r="C6132">
        <v>423</v>
      </c>
      <c r="D6132">
        <v>15000</v>
      </c>
      <c r="E6132">
        <v>100</v>
      </c>
      <c r="F6132" t="s">
        <v>46</v>
      </c>
      <c r="G6132" s="2">
        <v>88202</v>
      </c>
      <c r="H6132">
        <f t="shared" si="570"/>
        <v>6302700</v>
      </c>
      <c r="I6132">
        <f t="shared" si="571"/>
        <v>42300</v>
      </c>
      <c r="J6132" t="str">
        <f t="shared" si="572"/>
        <v>June</v>
      </c>
      <c r="K6132" t="str">
        <f t="shared" si="573"/>
        <v>2141</v>
      </c>
      <c r="L6132" t="str">
        <f t="shared" si="574"/>
        <v>Normal</v>
      </c>
      <c r="M6132" t="str">
        <f t="shared" si="575"/>
        <v>Ok</v>
      </c>
      <c r="N6132" t="s">
        <v>10264</v>
      </c>
    </row>
    <row r="6133" spans="1:14" x14ac:dyDescent="0.35">
      <c r="A6133" t="s">
        <v>6151</v>
      </c>
      <c r="B6133" t="s">
        <v>39</v>
      </c>
      <c r="C6133">
        <v>424</v>
      </c>
      <c r="D6133">
        <v>1200</v>
      </c>
      <c r="E6133">
        <v>5000</v>
      </c>
      <c r="F6133" t="s">
        <v>11</v>
      </c>
      <c r="G6133" s="2">
        <v>88209</v>
      </c>
      <c r="H6133">
        <f t="shared" si="570"/>
        <v>0</v>
      </c>
      <c r="I6133">
        <f t="shared" si="571"/>
        <v>2120000</v>
      </c>
      <c r="J6133" t="str">
        <f t="shared" si="572"/>
        <v>July</v>
      </c>
      <c r="K6133" t="str">
        <f t="shared" si="573"/>
        <v>2141</v>
      </c>
      <c r="L6133" t="str">
        <f t="shared" si="574"/>
        <v>High Discount</v>
      </c>
      <c r="M6133" t="str">
        <f t="shared" si="575"/>
        <v>Zero Sales</v>
      </c>
      <c r="N6133" t="s">
        <v>10264</v>
      </c>
    </row>
    <row r="6134" spans="1:14" x14ac:dyDescent="0.35">
      <c r="A6134" t="s">
        <v>6152</v>
      </c>
      <c r="B6134" t="s">
        <v>15</v>
      </c>
      <c r="C6134">
        <v>438</v>
      </c>
      <c r="D6134">
        <v>45000</v>
      </c>
      <c r="E6134">
        <v>2000</v>
      </c>
      <c r="F6134" t="s">
        <v>11</v>
      </c>
      <c r="G6134" s="2">
        <v>88216</v>
      </c>
      <c r="H6134">
        <f t="shared" si="570"/>
        <v>18834000</v>
      </c>
      <c r="I6134">
        <f t="shared" si="571"/>
        <v>876000</v>
      </c>
      <c r="J6134" t="str">
        <f t="shared" si="572"/>
        <v>July</v>
      </c>
      <c r="K6134" t="str">
        <f t="shared" si="573"/>
        <v>2141</v>
      </c>
      <c r="L6134" t="str">
        <f t="shared" si="574"/>
        <v>High Discount</v>
      </c>
      <c r="M6134" t="str">
        <f t="shared" si="575"/>
        <v>Ok</v>
      </c>
      <c r="N6134" t="s">
        <v>10264</v>
      </c>
    </row>
    <row r="6135" spans="1:14" x14ac:dyDescent="0.35">
      <c r="A6135" t="s">
        <v>6153</v>
      </c>
      <c r="B6135" t="s">
        <v>33</v>
      </c>
      <c r="C6135">
        <v>528</v>
      </c>
      <c r="D6135">
        <v>5500</v>
      </c>
      <c r="E6135">
        <v>1000</v>
      </c>
      <c r="F6135" t="s">
        <v>11</v>
      </c>
      <c r="G6135" s="2">
        <v>88223</v>
      </c>
      <c r="H6135">
        <f t="shared" si="570"/>
        <v>2376000</v>
      </c>
      <c r="I6135">
        <f t="shared" si="571"/>
        <v>528000</v>
      </c>
      <c r="J6135" t="str">
        <f t="shared" si="572"/>
        <v>July</v>
      </c>
      <c r="K6135" t="str">
        <f t="shared" si="573"/>
        <v>2141</v>
      </c>
      <c r="L6135" t="str">
        <f t="shared" si="574"/>
        <v>High Discount</v>
      </c>
      <c r="M6135" t="str">
        <f t="shared" si="575"/>
        <v>Ok</v>
      </c>
      <c r="N6135" t="s">
        <v>10264</v>
      </c>
    </row>
    <row r="6136" spans="1:14" x14ac:dyDescent="0.35">
      <c r="A6136" t="s">
        <v>6154</v>
      </c>
      <c r="B6136" t="s">
        <v>13</v>
      </c>
      <c r="C6136">
        <v>453</v>
      </c>
      <c r="D6136">
        <v>18000</v>
      </c>
      <c r="E6136">
        <v>1000</v>
      </c>
      <c r="F6136" t="s">
        <v>46</v>
      </c>
      <c r="G6136" s="2">
        <v>88230</v>
      </c>
      <c r="H6136">
        <f t="shared" si="570"/>
        <v>7701000</v>
      </c>
      <c r="I6136">
        <f t="shared" si="571"/>
        <v>453000</v>
      </c>
      <c r="J6136" t="str">
        <f t="shared" si="572"/>
        <v>July</v>
      </c>
      <c r="K6136" t="str">
        <f t="shared" si="573"/>
        <v>2141</v>
      </c>
      <c r="L6136" t="str">
        <f t="shared" si="574"/>
        <v>High Discount</v>
      </c>
      <c r="M6136" t="str">
        <f t="shared" si="575"/>
        <v>Ok</v>
      </c>
      <c r="N6136" t="s">
        <v>10264</v>
      </c>
    </row>
    <row r="6137" spans="1:14" x14ac:dyDescent="0.35">
      <c r="A6137" t="s">
        <v>6155</v>
      </c>
      <c r="B6137" t="s">
        <v>19</v>
      </c>
      <c r="C6137">
        <v>517</v>
      </c>
      <c r="D6137">
        <v>800</v>
      </c>
      <c r="E6137">
        <v>400</v>
      </c>
      <c r="F6137" t="s">
        <v>46</v>
      </c>
      <c r="G6137" s="2">
        <v>88237</v>
      </c>
      <c r="H6137">
        <f t="shared" si="570"/>
        <v>206800</v>
      </c>
      <c r="I6137">
        <f t="shared" si="571"/>
        <v>206800</v>
      </c>
      <c r="J6137" t="str">
        <f t="shared" si="572"/>
        <v>July</v>
      </c>
      <c r="K6137" t="str">
        <f t="shared" si="573"/>
        <v>2141</v>
      </c>
      <c r="L6137" t="str">
        <f t="shared" si="574"/>
        <v>Normal</v>
      </c>
      <c r="M6137" t="str">
        <f t="shared" si="575"/>
        <v>Ok</v>
      </c>
      <c r="N6137" t="s">
        <v>10264</v>
      </c>
    </row>
    <row r="6138" spans="1:14" x14ac:dyDescent="0.35">
      <c r="A6138" t="s">
        <v>6156</v>
      </c>
      <c r="B6138" t="s">
        <v>15</v>
      </c>
      <c r="C6138">
        <v>554</v>
      </c>
      <c r="D6138">
        <v>4500</v>
      </c>
      <c r="E6138">
        <v>5000</v>
      </c>
      <c r="F6138" t="s">
        <v>46</v>
      </c>
      <c r="G6138" s="2">
        <v>88244</v>
      </c>
      <c r="H6138">
        <f t="shared" si="570"/>
        <v>0</v>
      </c>
      <c r="I6138">
        <f t="shared" si="571"/>
        <v>2770000</v>
      </c>
      <c r="J6138" t="str">
        <f t="shared" si="572"/>
        <v>August</v>
      </c>
      <c r="K6138" t="str">
        <f t="shared" si="573"/>
        <v>2141</v>
      </c>
      <c r="L6138" t="str">
        <f t="shared" si="574"/>
        <v>High Discount</v>
      </c>
      <c r="M6138" t="str">
        <f t="shared" si="575"/>
        <v>Zero Sales</v>
      </c>
      <c r="N6138" t="s">
        <v>10264</v>
      </c>
    </row>
    <row r="6139" spans="1:14" x14ac:dyDescent="0.35">
      <c r="A6139" t="s">
        <v>6157</v>
      </c>
      <c r="B6139" t="s">
        <v>15</v>
      </c>
      <c r="C6139">
        <v>132</v>
      </c>
      <c r="D6139">
        <v>15000</v>
      </c>
      <c r="E6139">
        <v>300</v>
      </c>
      <c r="F6139" t="s">
        <v>46</v>
      </c>
      <c r="G6139" s="2">
        <v>88251</v>
      </c>
      <c r="H6139">
        <f t="shared" si="570"/>
        <v>1940400</v>
      </c>
      <c r="I6139">
        <f t="shared" si="571"/>
        <v>39600</v>
      </c>
      <c r="J6139" t="str">
        <f t="shared" si="572"/>
        <v>August</v>
      </c>
      <c r="K6139" t="str">
        <f t="shared" si="573"/>
        <v>2141</v>
      </c>
      <c r="L6139" t="str">
        <f t="shared" si="574"/>
        <v>High Discount</v>
      </c>
      <c r="M6139" t="str">
        <f t="shared" si="575"/>
        <v>Ok</v>
      </c>
      <c r="N6139" t="s">
        <v>10264</v>
      </c>
    </row>
    <row r="6140" spans="1:14" x14ac:dyDescent="0.35">
      <c r="A6140" t="s">
        <v>6158</v>
      </c>
      <c r="B6140" t="s">
        <v>33</v>
      </c>
      <c r="C6140">
        <v>368</v>
      </c>
      <c r="D6140">
        <v>12000</v>
      </c>
      <c r="E6140">
        <v>5000</v>
      </c>
      <c r="F6140" t="s">
        <v>8</v>
      </c>
      <c r="G6140" s="2">
        <v>88258</v>
      </c>
      <c r="H6140">
        <f t="shared" si="570"/>
        <v>2576000</v>
      </c>
      <c r="I6140">
        <f t="shared" si="571"/>
        <v>1840000</v>
      </c>
      <c r="J6140" t="str">
        <f t="shared" si="572"/>
        <v>August</v>
      </c>
      <c r="K6140" t="str">
        <f t="shared" si="573"/>
        <v>2141</v>
      </c>
      <c r="L6140" t="str">
        <f t="shared" si="574"/>
        <v>High Discount</v>
      </c>
      <c r="M6140" t="str">
        <f t="shared" si="575"/>
        <v>Ok</v>
      </c>
      <c r="N6140" t="s">
        <v>10264</v>
      </c>
    </row>
    <row r="6141" spans="1:14" x14ac:dyDescent="0.35">
      <c r="A6141" t="s">
        <v>6159</v>
      </c>
      <c r="B6141" t="s">
        <v>7</v>
      </c>
      <c r="C6141">
        <v>116</v>
      </c>
      <c r="D6141">
        <v>18000</v>
      </c>
      <c r="E6141">
        <v>1000</v>
      </c>
      <c r="F6141" t="s">
        <v>11</v>
      </c>
      <c r="G6141" s="2">
        <v>88265</v>
      </c>
      <c r="H6141">
        <f t="shared" si="570"/>
        <v>1972000</v>
      </c>
      <c r="I6141">
        <f t="shared" si="571"/>
        <v>116000</v>
      </c>
      <c r="J6141" t="str">
        <f t="shared" si="572"/>
        <v>August</v>
      </c>
      <c r="K6141" t="str">
        <f t="shared" si="573"/>
        <v>2141</v>
      </c>
      <c r="L6141" t="str">
        <f t="shared" si="574"/>
        <v>High Discount</v>
      </c>
      <c r="M6141" t="str">
        <f t="shared" si="575"/>
        <v>Ok</v>
      </c>
      <c r="N6141" t="s">
        <v>10264</v>
      </c>
    </row>
    <row r="6142" spans="1:14" x14ac:dyDescent="0.35">
      <c r="A6142" t="s">
        <v>6160</v>
      </c>
      <c r="B6142" t="s">
        <v>13</v>
      </c>
      <c r="C6142">
        <v>463</v>
      </c>
      <c r="D6142">
        <v>12000</v>
      </c>
      <c r="E6142">
        <v>3000</v>
      </c>
      <c r="F6142" t="s">
        <v>8</v>
      </c>
      <c r="G6142" s="2">
        <v>88272</v>
      </c>
      <c r="H6142">
        <f t="shared" si="570"/>
        <v>4167000</v>
      </c>
      <c r="I6142">
        <f t="shared" si="571"/>
        <v>1389000</v>
      </c>
      <c r="J6142" t="str">
        <f t="shared" si="572"/>
        <v>September</v>
      </c>
      <c r="K6142" t="str">
        <f t="shared" si="573"/>
        <v>2141</v>
      </c>
      <c r="L6142" t="str">
        <f t="shared" si="574"/>
        <v>High Discount</v>
      </c>
      <c r="M6142" t="str">
        <f t="shared" si="575"/>
        <v>Ok</v>
      </c>
      <c r="N6142" t="s">
        <v>10264</v>
      </c>
    </row>
    <row r="6143" spans="1:14" x14ac:dyDescent="0.35">
      <c r="A6143" t="s">
        <v>6161</v>
      </c>
      <c r="B6143" t="s">
        <v>19</v>
      </c>
      <c r="C6143">
        <v>502</v>
      </c>
      <c r="D6143">
        <v>1200</v>
      </c>
      <c r="E6143">
        <v>300</v>
      </c>
      <c r="F6143" t="s">
        <v>11</v>
      </c>
      <c r="G6143" s="2">
        <v>88279</v>
      </c>
      <c r="H6143">
        <f t="shared" si="570"/>
        <v>451800</v>
      </c>
      <c r="I6143">
        <f t="shared" si="571"/>
        <v>150600</v>
      </c>
      <c r="J6143" t="str">
        <f t="shared" si="572"/>
        <v>September</v>
      </c>
      <c r="K6143" t="str">
        <f t="shared" si="573"/>
        <v>2141</v>
      </c>
      <c r="L6143" t="str">
        <f t="shared" si="574"/>
        <v>Normal</v>
      </c>
      <c r="M6143" t="str">
        <f t="shared" si="575"/>
        <v>Ok</v>
      </c>
      <c r="N6143" t="s">
        <v>10264</v>
      </c>
    </row>
    <row r="6144" spans="1:14" x14ac:dyDescent="0.35">
      <c r="A6144" t="s">
        <v>6162</v>
      </c>
      <c r="B6144" t="s">
        <v>39</v>
      </c>
      <c r="C6144">
        <v>247</v>
      </c>
      <c r="D6144">
        <v>18000</v>
      </c>
      <c r="E6144">
        <v>300</v>
      </c>
      <c r="F6144" t="s">
        <v>46</v>
      </c>
      <c r="G6144" s="2">
        <v>88286</v>
      </c>
      <c r="H6144">
        <f t="shared" si="570"/>
        <v>4371900</v>
      </c>
      <c r="I6144">
        <f t="shared" si="571"/>
        <v>74100</v>
      </c>
      <c r="J6144" t="str">
        <f t="shared" si="572"/>
        <v>September</v>
      </c>
      <c r="K6144" t="str">
        <f t="shared" si="573"/>
        <v>2141</v>
      </c>
      <c r="L6144" t="str">
        <f t="shared" si="574"/>
        <v>High Discount</v>
      </c>
      <c r="M6144" t="str">
        <f t="shared" si="575"/>
        <v>Ok</v>
      </c>
      <c r="N6144" t="s">
        <v>10264</v>
      </c>
    </row>
    <row r="6145" spans="1:14" x14ac:dyDescent="0.35">
      <c r="A6145" t="s">
        <v>6163</v>
      </c>
      <c r="B6145" t="s">
        <v>33</v>
      </c>
      <c r="C6145">
        <v>308</v>
      </c>
      <c r="D6145">
        <v>45000</v>
      </c>
      <c r="E6145">
        <v>300</v>
      </c>
      <c r="F6145" t="s">
        <v>46</v>
      </c>
      <c r="G6145" s="2">
        <v>88293</v>
      </c>
      <c r="H6145">
        <f t="shared" si="570"/>
        <v>13767600</v>
      </c>
      <c r="I6145">
        <f t="shared" si="571"/>
        <v>92400</v>
      </c>
      <c r="J6145" t="str">
        <f t="shared" si="572"/>
        <v>September</v>
      </c>
      <c r="K6145" t="str">
        <f t="shared" si="573"/>
        <v>2141</v>
      </c>
      <c r="L6145" t="str">
        <f t="shared" si="574"/>
        <v>Normal</v>
      </c>
      <c r="M6145" t="str">
        <f t="shared" si="575"/>
        <v>Ok</v>
      </c>
      <c r="N6145" t="s">
        <v>10264</v>
      </c>
    </row>
    <row r="6146" spans="1:14" x14ac:dyDescent="0.35">
      <c r="A6146" t="s">
        <v>6164</v>
      </c>
      <c r="B6146" t="s">
        <v>19</v>
      </c>
      <c r="C6146">
        <v>347</v>
      </c>
      <c r="D6146">
        <v>12000</v>
      </c>
      <c r="E6146">
        <v>1500</v>
      </c>
      <c r="F6146" t="s">
        <v>8</v>
      </c>
      <c r="G6146" s="2">
        <v>88300</v>
      </c>
      <c r="H6146">
        <f t="shared" ref="H6146:H6209" si="576">MAX(0,(D6146-E6146)*C6146)</f>
        <v>3643500</v>
      </c>
      <c r="I6146">
        <f t="shared" si="571"/>
        <v>520500</v>
      </c>
      <c r="J6146" t="str">
        <f t="shared" si="572"/>
        <v>October</v>
      </c>
      <c r="K6146" t="str">
        <f t="shared" si="573"/>
        <v>2141</v>
      </c>
      <c r="L6146" t="str">
        <f t="shared" si="574"/>
        <v>High Discount</v>
      </c>
      <c r="M6146" t="str">
        <f t="shared" si="575"/>
        <v>Ok</v>
      </c>
      <c r="N6146" t="s">
        <v>10264</v>
      </c>
    </row>
    <row r="6147" spans="1:14" x14ac:dyDescent="0.35">
      <c r="A6147" t="s">
        <v>6165</v>
      </c>
      <c r="B6147" t="s">
        <v>10</v>
      </c>
      <c r="C6147">
        <v>329</v>
      </c>
      <c r="D6147">
        <v>800</v>
      </c>
      <c r="E6147">
        <v>100</v>
      </c>
      <c r="F6147" t="s">
        <v>16</v>
      </c>
      <c r="G6147" s="2">
        <v>88307</v>
      </c>
      <c r="H6147">
        <f t="shared" si="576"/>
        <v>230300</v>
      </c>
      <c r="I6147">
        <f t="shared" ref="I6147:I6210" si="577">E6147*C6147</f>
        <v>32900</v>
      </c>
      <c r="J6147" t="str">
        <f t="shared" ref="J6147:J6210" si="578">TEXT(G:G,"mmmm")</f>
        <v>October</v>
      </c>
      <c r="K6147" t="str">
        <f t="shared" ref="K6147:K6210" si="579">TEXT(G6147,"yyy")</f>
        <v>2141</v>
      </c>
      <c r="L6147" t="str">
        <f t="shared" ref="L6147:L6210" si="580">IF(E6147&gt;=C6147,"High Discount","Normal")</f>
        <v>Normal</v>
      </c>
      <c r="M6147" t="str">
        <f t="shared" ref="M6147:M6210" si="581">IF(H6147=0,"Zero Sales","Ok")</f>
        <v>Ok</v>
      </c>
      <c r="N6147" t="s">
        <v>10264</v>
      </c>
    </row>
    <row r="6148" spans="1:14" x14ac:dyDescent="0.35">
      <c r="A6148" t="s">
        <v>6166</v>
      </c>
      <c r="B6148" t="s">
        <v>15</v>
      </c>
      <c r="C6148">
        <v>349</v>
      </c>
      <c r="D6148">
        <v>45000</v>
      </c>
      <c r="E6148">
        <v>3000</v>
      </c>
      <c r="F6148" t="s">
        <v>46</v>
      </c>
      <c r="G6148" s="2">
        <v>88314</v>
      </c>
      <c r="H6148">
        <f t="shared" si="576"/>
        <v>14658000</v>
      </c>
      <c r="I6148">
        <f t="shared" si="577"/>
        <v>1047000</v>
      </c>
      <c r="J6148" t="str">
        <f t="shared" si="578"/>
        <v>October</v>
      </c>
      <c r="K6148" t="str">
        <f t="shared" si="579"/>
        <v>2141</v>
      </c>
      <c r="L6148" t="str">
        <f t="shared" si="580"/>
        <v>High Discount</v>
      </c>
      <c r="M6148" t="str">
        <f t="shared" si="581"/>
        <v>Ok</v>
      </c>
      <c r="N6148" t="s">
        <v>10264</v>
      </c>
    </row>
    <row r="6149" spans="1:14" x14ac:dyDescent="0.35">
      <c r="A6149" t="s">
        <v>6167</v>
      </c>
      <c r="B6149" t="s">
        <v>33</v>
      </c>
      <c r="C6149">
        <v>178</v>
      </c>
      <c r="D6149">
        <v>45000</v>
      </c>
      <c r="E6149">
        <v>2000</v>
      </c>
      <c r="F6149" t="s">
        <v>16</v>
      </c>
      <c r="G6149" s="2">
        <v>88321</v>
      </c>
      <c r="H6149">
        <f t="shared" si="576"/>
        <v>7654000</v>
      </c>
      <c r="I6149">
        <f t="shared" si="577"/>
        <v>356000</v>
      </c>
      <c r="J6149" t="str">
        <f t="shared" si="578"/>
        <v>October</v>
      </c>
      <c r="K6149" t="str">
        <f t="shared" si="579"/>
        <v>2141</v>
      </c>
      <c r="L6149" t="str">
        <f t="shared" si="580"/>
        <v>High Discount</v>
      </c>
      <c r="M6149" t="str">
        <f t="shared" si="581"/>
        <v>Ok</v>
      </c>
      <c r="N6149" t="s">
        <v>10264</v>
      </c>
    </row>
    <row r="6150" spans="1:14" x14ac:dyDescent="0.35">
      <c r="A6150" t="s">
        <v>6168</v>
      </c>
      <c r="B6150" t="s">
        <v>39</v>
      </c>
      <c r="C6150">
        <v>547</v>
      </c>
      <c r="D6150">
        <v>4500</v>
      </c>
      <c r="E6150">
        <v>100</v>
      </c>
      <c r="F6150" t="s">
        <v>11</v>
      </c>
      <c r="G6150" s="2">
        <v>88328</v>
      </c>
      <c r="H6150">
        <f t="shared" si="576"/>
        <v>2406800</v>
      </c>
      <c r="I6150">
        <f t="shared" si="577"/>
        <v>54700</v>
      </c>
      <c r="J6150" t="str">
        <f t="shared" si="578"/>
        <v>October</v>
      </c>
      <c r="K6150" t="str">
        <f t="shared" si="579"/>
        <v>2141</v>
      </c>
      <c r="L6150" t="str">
        <f t="shared" si="580"/>
        <v>Normal</v>
      </c>
      <c r="M6150" t="str">
        <f t="shared" si="581"/>
        <v>Ok</v>
      </c>
      <c r="N6150" t="s">
        <v>10264</v>
      </c>
    </row>
    <row r="6151" spans="1:14" x14ac:dyDescent="0.35">
      <c r="A6151" t="s">
        <v>6169</v>
      </c>
      <c r="B6151" t="s">
        <v>43</v>
      </c>
      <c r="C6151">
        <v>487</v>
      </c>
      <c r="D6151">
        <v>1200</v>
      </c>
      <c r="E6151">
        <v>5000</v>
      </c>
      <c r="F6151" t="s">
        <v>8</v>
      </c>
      <c r="G6151" s="2">
        <v>88335</v>
      </c>
      <c r="H6151">
        <f t="shared" si="576"/>
        <v>0</v>
      </c>
      <c r="I6151">
        <f t="shared" si="577"/>
        <v>2435000</v>
      </c>
      <c r="J6151" t="str">
        <f t="shared" si="578"/>
        <v>November</v>
      </c>
      <c r="K6151" t="str">
        <f t="shared" si="579"/>
        <v>2141</v>
      </c>
      <c r="L6151" t="str">
        <f t="shared" si="580"/>
        <v>High Discount</v>
      </c>
      <c r="M6151" t="str">
        <f t="shared" si="581"/>
        <v>Zero Sales</v>
      </c>
      <c r="N6151" t="s">
        <v>10264</v>
      </c>
    </row>
    <row r="6152" spans="1:14" x14ac:dyDescent="0.35">
      <c r="A6152" t="s">
        <v>6170</v>
      </c>
      <c r="B6152" t="s">
        <v>39</v>
      </c>
      <c r="C6152">
        <v>341</v>
      </c>
      <c r="D6152">
        <v>18000</v>
      </c>
      <c r="E6152">
        <v>1000</v>
      </c>
      <c r="F6152" t="s">
        <v>16</v>
      </c>
      <c r="G6152" s="2">
        <v>88342</v>
      </c>
      <c r="H6152">
        <f t="shared" si="576"/>
        <v>5797000</v>
      </c>
      <c r="I6152">
        <f t="shared" si="577"/>
        <v>341000</v>
      </c>
      <c r="J6152" t="str">
        <f t="shared" si="578"/>
        <v>November</v>
      </c>
      <c r="K6152" t="str">
        <f t="shared" si="579"/>
        <v>2141</v>
      </c>
      <c r="L6152" t="str">
        <f t="shared" si="580"/>
        <v>High Discount</v>
      </c>
      <c r="M6152" t="str">
        <f t="shared" si="581"/>
        <v>Ok</v>
      </c>
      <c r="N6152" t="s">
        <v>10264</v>
      </c>
    </row>
    <row r="6153" spans="1:14" x14ac:dyDescent="0.35">
      <c r="A6153" t="s">
        <v>6171</v>
      </c>
      <c r="B6153" t="s">
        <v>10</v>
      </c>
      <c r="C6153">
        <v>256</v>
      </c>
      <c r="D6153">
        <v>18000</v>
      </c>
      <c r="E6153">
        <v>3000</v>
      </c>
      <c r="F6153" t="s">
        <v>16</v>
      </c>
      <c r="G6153" s="2">
        <v>88349</v>
      </c>
      <c r="H6153">
        <f t="shared" si="576"/>
        <v>3840000</v>
      </c>
      <c r="I6153">
        <f t="shared" si="577"/>
        <v>768000</v>
      </c>
      <c r="J6153" t="str">
        <f t="shared" si="578"/>
        <v>November</v>
      </c>
      <c r="K6153" t="str">
        <f t="shared" si="579"/>
        <v>2141</v>
      </c>
      <c r="L6153" t="str">
        <f t="shared" si="580"/>
        <v>High Discount</v>
      </c>
      <c r="M6153" t="str">
        <f t="shared" si="581"/>
        <v>Ok</v>
      </c>
      <c r="N6153" t="s">
        <v>10264</v>
      </c>
    </row>
    <row r="6154" spans="1:14" x14ac:dyDescent="0.35">
      <c r="A6154" t="s">
        <v>6172</v>
      </c>
      <c r="B6154" t="s">
        <v>33</v>
      </c>
      <c r="C6154">
        <v>343</v>
      </c>
      <c r="D6154">
        <v>12000</v>
      </c>
      <c r="E6154">
        <v>500</v>
      </c>
      <c r="F6154" t="s">
        <v>46</v>
      </c>
      <c r="G6154" s="2">
        <v>88356</v>
      </c>
      <c r="H6154">
        <f t="shared" si="576"/>
        <v>3944500</v>
      </c>
      <c r="I6154">
        <f t="shared" si="577"/>
        <v>171500</v>
      </c>
      <c r="J6154" t="str">
        <f t="shared" si="578"/>
        <v>November</v>
      </c>
      <c r="K6154" t="str">
        <f t="shared" si="579"/>
        <v>2141</v>
      </c>
      <c r="L6154" t="str">
        <f t="shared" si="580"/>
        <v>High Discount</v>
      </c>
      <c r="M6154" t="str">
        <f t="shared" si="581"/>
        <v>Ok</v>
      </c>
      <c r="N6154" t="s">
        <v>10264</v>
      </c>
    </row>
    <row r="6155" spans="1:14" x14ac:dyDescent="0.35">
      <c r="A6155" t="s">
        <v>6173</v>
      </c>
      <c r="B6155" t="s">
        <v>10</v>
      </c>
      <c r="C6155">
        <v>78</v>
      </c>
      <c r="D6155">
        <v>18000</v>
      </c>
      <c r="E6155">
        <v>200</v>
      </c>
      <c r="F6155" t="s">
        <v>16</v>
      </c>
      <c r="G6155" s="2">
        <v>88363</v>
      </c>
      <c r="H6155">
        <f t="shared" si="576"/>
        <v>1388400</v>
      </c>
      <c r="I6155">
        <f t="shared" si="577"/>
        <v>15600</v>
      </c>
      <c r="J6155" t="str">
        <f t="shared" si="578"/>
        <v>December</v>
      </c>
      <c r="K6155" t="str">
        <f t="shared" si="579"/>
        <v>2141</v>
      </c>
      <c r="L6155" t="str">
        <f t="shared" si="580"/>
        <v>High Discount</v>
      </c>
      <c r="M6155" t="str">
        <f t="shared" si="581"/>
        <v>Ok</v>
      </c>
      <c r="N6155" t="s">
        <v>10264</v>
      </c>
    </row>
    <row r="6156" spans="1:14" x14ac:dyDescent="0.35">
      <c r="A6156" t="s">
        <v>6174</v>
      </c>
      <c r="B6156" t="s">
        <v>13</v>
      </c>
      <c r="C6156">
        <v>228</v>
      </c>
      <c r="D6156">
        <v>12000</v>
      </c>
      <c r="E6156">
        <v>1000</v>
      </c>
      <c r="F6156" t="s">
        <v>16</v>
      </c>
      <c r="G6156" s="2">
        <v>88370</v>
      </c>
      <c r="H6156">
        <f t="shared" si="576"/>
        <v>2508000</v>
      </c>
      <c r="I6156">
        <f t="shared" si="577"/>
        <v>228000</v>
      </c>
      <c r="J6156" t="str">
        <f t="shared" si="578"/>
        <v>December</v>
      </c>
      <c r="K6156" t="str">
        <f t="shared" si="579"/>
        <v>2141</v>
      </c>
      <c r="L6156" t="str">
        <f t="shared" si="580"/>
        <v>High Discount</v>
      </c>
      <c r="M6156" t="str">
        <f t="shared" si="581"/>
        <v>Ok</v>
      </c>
      <c r="N6156" t="s">
        <v>10264</v>
      </c>
    </row>
    <row r="6157" spans="1:14" x14ac:dyDescent="0.35">
      <c r="A6157" t="s">
        <v>6175</v>
      </c>
      <c r="B6157" t="s">
        <v>13</v>
      </c>
      <c r="C6157">
        <v>90</v>
      </c>
      <c r="D6157">
        <v>800</v>
      </c>
      <c r="E6157">
        <v>500</v>
      </c>
      <c r="F6157" t="s">
        <v>11</v>
      </c>
      <c r="G6157" s="2">
        <v>88377</v>
      </c>
      <c r="H6157">
        <f t="shared" si="576"/>
        <v>27000</v>
      </c>
      <c r="I6157">
        <f t="shared" si="577"/>
        <v>45000</v>
      </c>
      <c r="J6157" t="str">
        <f t="shared" si="578"/>
        <v>December</v>
      </c>
      <c r="K6157" t="str">
        <f t="shared" si="579"/>
        <v>2141</v>
      </c>
      <c r="L6157" t="str">
        <f t="shared" si="580"/>
        <v>High Discount</v>
      </c>
      <c r="M6157" t="str">
        <f t="shared" si="581"/>
        <v>Ok</v>
      </c>
      <c r="N6157" t="s">
        <v>10264</v>
      </c>
    </row>
    <row r="6158" spans="1:14" x14ac:dyDescent="0.35">
      <c r="A6158" t="s">
        <v>6176</v>
      </c>
      <c r="B6158" t="s">
        <v>43</v>
      </c>
      <c r="C6158">
        <v>519</v>
      </c>
      <c r="D6158">
        <v>15000</v>
      </c>
      <c r="E6158">
        <v>2000</v>
      </c>
      <c r="F6158" t="s">
        <v>8</v>
      </c>
      <c r="G6158" s="2">
        <v>88384</v>
      </c>
      <c r="H6158">
        <f t="shared" si="576"/>
        <v>6747000</v>
      </c>
      <c r="I6158">
        <f t="shared" si="577"/>
        <v>1038000</v>
      </c>
      <c r="J6158" t="str">
        <f t="shared" si="578"/>
        <v>December</v>
      </c>
      <c r="K6158" t="str">
        <f t="shared" si="579"/>
        <v>2141</v>
      </c>
      <c r="L6158" t="str">
        <f t="shared" si="580"/>
        <v>High Discount</v>
      </c>
      <c r="M6158" t="str">
        <f t="shared" si="581"/>
        <v>Ok</v>
      </c>
      <c r="N6158" t="s">
        <v>10264</v>
      </c>
    </row>
    <row r="6159" spans="1:14" x14ac:dyDescent="0.35">
      <c r="A6159" t="s">
        <v>6177</v>
      </c>
      <c r="B6159" t="s">
        <v>15</v>
      </c>
      <c r="C6159">
        <v>241</v>
      </c>
      <c r="D6159">
        <v>800</v>
      </c>
      <c r="E6159">
        <v>100</v>
      </c>
      <c r="F6159" t="s">
        <v>46</v>
      </c>
      <c r="G6159" s="2">
        <v>88391</v>
      </c>
      <c r="H6159">
        <f t="shared" si="576"/>
        <v>168700</v>
      </c>
      <c r="I6159">
        <f t="shared" si="577"/>
        <v>24100</v>
      </c>
      <c r="J6159" t="str">
        <f t="shared" si="578"/>
        <v>January</v>
      </c>
      <c r="K6159" t="str">
        <f t="shared" si="579"/>
        <v>2142</v>
      </c>
      <c r="L6159" t="str">
        <f t="shared" si="580"/>
        <v>Normal</v>
      </c>
      <c r="M6159" t="str">
        <f t="shared" si="581"/>
        <v>Ok</v>
      </c>
      <c r="N6159" t="s">
        <v>10264</v>
      </c>
    </row>
    <row r="6160" spans="1:14" x14ac:dyDescent="0.35">
      <c r="A6160" t="s">
        <v>6178</v>
      </c>
      <c r="B6160" t="s">
        <v>7</v>
      </c>
      <c r="C6160">
        <v>393</v>
      </c>
      <c r="D6160">
        <v>12000</v>
      </c>
      <c r="E6160">
        <v>300</v>
      </c>
      <c r="F6160" t="s">
        <v>46</v>
      </c>
      <c r="G6160" s="2">
        <v>88398</v>
      </c>
      <c r="H6160">
        <f t="shared" si="576"/>
        <v>4598100</v>
      </c>
      <c r="I6160">
        <f t="shared" si="577"/>
        <v>117900</v>
      </c>
      <c r="J6160" t="str">
        <f t="shared" si="578"/>
        <v>January</v>
      </c>
      <c r="K6160" t="str">
        <f t="shared" si="579"/>
        <v>2142</v>
      </c>
      <c r="L6160" t="str">
        <f t="shared" si="580"/>
        <v>Normal</v>
      </c>
      <c r="M6160" t="str">
        <f t="shared" si="581"/>
        <v>Ok</v>
      </c>
      <c r="N6160" t="s">
        <v>10264</v>
      </c>
    </row>
    <row r="6161" spans="1:14" x14ac:dyDescent="0.35">
      <c r="A6161" t="s">
        <v>6179</v>
      </c>
      <c r="B6161" t="s">
        <v>21</v>
      </c>
      <c r="C6161">
        <v>327</v>
      </c>
      <c r="D6161">
        <v>5500</v>
      </c>
      <c r="E6161">
        <v>1500</v>
      </c>
      <c r="F6161" t="s">
        <v>16</v>
      </c>
      <c r="G6161" s="2">
        <v>88405</v>
      </c>
      <c r="H6161">
        <f t="shared" si="576"/>
        <v>1308000</v>
      </c>
      <c r="I6161">
        <f t="shared" si="577"/>
        <v>490500</v>
      </c>
      <c r="J6161" t="str">
        <f t="shared" si="578"/>
        <v>January</v>
      </c>
      <c r="K6161" t="str">
        <f t="shared" si="579"/>
        <v>2142</v>
      </c>
      <c r="L6161" t="str">
        <f t="shared" si="580"/>
        <v>High Discount</v>
      </c>
      <c r="M6161" t="str">
        <f t="shared" si="581"/>
        <v>Ok</v>
      </c>
      <c r="N6161" t="s">
        <v>10264</v>
      </c>
    </row>
    <row r="6162" spans="1:14" x14ac:dyDescent="0.35">
      <c r="A6162" t="s">
        <v>6180</v>
      </c>
      <c r="B6162" t="s">
        <v>19</v>
      </c>
      <c r="C6162">
        <v>404</v>
      </c>
      <c r="D6162">
        <v>22000</v>
      </c>
      <c r="E6162">
        <v>400</v>
      </c>
      <c r="F6162" t="s">
        <v>11</v>
      </c>
      <c r="G6162" s="2">
        <v>88412</v>
      </c>
      <c r="H6162">
        <f t="shared" si="576"/>
        <v>8726400</v>
      </c>
      <c r="I6162">
        <f t="shared" si="577"/>
        <v>161600</v>
      </c>
      <c r="J6162" t="str">
        <f t="shared" si="578"/>
        <v>January</v>
      </c>
      <c r="K6162" t="str">
        <f t="shared" si="579"/>
        <v>2142</v>
      </c>
      <c r="L6162" t="str">
        <f t="shared" si="580"/>
        <v>Normal</v>
      </c>
      <c r="M6162" t="str">
        <f t="shared" si="581"/>
        <v>Ok</v>
      </c>
      <c r="N6162" t="s">
        <v>10264</v>
      </c>
    </row>
    <row r="6163" spans="1:14" x14ac:dyDescent="0.35">
      <c r="A6163" t="s">
        <v>6181</v>
      </c>
      <c r="B6163" t="s">
        <v>10</v>
      </c>
      <c r="C6163">
        <v>578</v>
      </c>
      <c r="D6163">
        <v>12000</v>
      </c>
      <c r="E6163">
        <v>1000</v>
      </c>
      <c r="F6163" t="s">
        <v>16</v>
      </c>
      <c r="G6163" s="2">
        <v>88419</v>
      </c>
      <c r="H6163">
        <f t="shared" si="576"/>
        <v>6358000</v>
      </c>
      <c r="I6163">
        <f t="shared" si="577"/>
        <v>578000</v>
      </c>
      <c r="J6163" t="str">
        <f t="shared" si="578"/>
        <v>January</v>
      </c>
      <c r="K6163" t="str">
        <f t="shared" si="579"/>
        <v>2142</v>
      </c>
      <c r="L6163" t="str">
        <f t="shared" si="580"/>
        <v>High Discount</v>
      </c>
      <c r="M6163" t="str">
        <f t="shared" si="581"/>
        <v>Ok</v>
      </c>
      <c r="N6163" t="s">
        <v>10264</v>
      </c>
    </row>
    <row r="6164" spans="1:14" x14ac:dyDescent="0.35">
      <c r="A6164" t="s">
        <v>6182</v>
      </c>
      <c r="B6164" t="s">
        <v>19</v>
      </c>
      <c r="C6164">
        <v>135</v>
      </c>
      <c r="D6164">
        <v>1200</v>
      </c>
      <c r="E6164">
        <v>5000</v>
      </c>
      <c r="F6164" t="s">
        <v>16</v>
      </c>
      <c r="G6164" s="2">
        <v>88426</v>
      </c>
      <c r="H6164">
        <f t="shared" si="576"/>
        <v>0</v>
      </c>
      <c r="I6164">
        <f t="shared" si="577"/>
        <v>675000</v>
      </c>
      <c r="J6164" t="str">
        <f t="shared" si="578"/>
        <v>February</v>
      </c>
      <c r="K6164" t="str">
        <f t="shared" si="579"/>
        <v>2142</v>
      </c>
      <c r="L6164" t="str">
        <f t="shared" si="580"/>
        <v>High Discount</v>
      </c>
      <c r="M6164" t="str">
        <f t="shared" si="581"/>
        <v>Zero Sales</v>
      </c>
      <c r="N6164" t="s">
        <v>10264</v>
      </c>
    </row>
    <row r="6165" spans="1:14" x14ac:dyDescent="0.35">
      <c r="A6165" t="s">
        <v>6183</v>
      </c>
      <c r="B6165" t="s">
        <v>43</v>
      </c>
      <c r="C6165">
        <v>366</v>
      </c>
      <c r="D6165">
        <v>12000</v>
      </c>
      <c r="E6165">
        <v>1000</v>
      </c>
      <c r="F6165" t="s">
        <v>46</v>
      </c>
      <c r="G6165" s="2">
        <v>88433</v>
      </c>
      <c r="H6165">
        <f t="shared" si="576"/>
        <v>4026000</v>
      </c>
      <c r="I6165">
        <f t="shared" si="577"/>
        <v>366000</v>
      </c>
      <c r="J6165" t="str">
        <f t="shared" si="578"/>
        <v>February</v>
      </c>
      <c r="K6165" t="str">
        <f t="shared" si="579"/>
        <v>2142</v>
      </c>
      <c r="L6165" t="str">
        <f t="shared" si="580"/>
        <v>High Discount</v>
      </c>
      <c r="M6165" t="str">
        <f t="shared" si="581"/>
        <v>Ok</v>
      </c>
      <c r="N6165" t="s">
        <v>10264</v>
      </c>
    </row>
    <row r="6166" spans="1:14" x14ac:dyDescent="0.35">
      <c r="A6166" t="s">
        <v>6184</v>
      </c>
      <c r="B6166" t="s">
        <v>19</v>
      </c>
      <c r="C6166">
        <v>386</v>
      </c>
      <c r="D6166">
        <v>22000</v>
      </c>
      <c r="E6166">
        <v>300</v>
      </c>
      <c r="F6166" t="s">
        <v>16</v>
      </c>
      <c r="G6166" s="2">
        <v>88440</v>
      </c>
      <c r="H6166">
        <f t="shared" si="576"/>
        <v>8376200</v>
      </c>
      <c r="I6166">
        <f t="shared" si="577"/>
        <v>115800</v>
      </c>
      <c r="J6166" t="str">
        <f t="shared" si="578"/>
        <v>February</v>
      </c>
      <c r="K6166" t="str">
        <f t="shared" si="579"/>
        <v>2142</v>
      </c>
      <c r="L6166" t="str">
        <f t="shared" si="580"/>
        <v>Normal</v>
      </c>
      <c r="M6166" t="str">
        <f t="shared" si="581"/>
        <v>Ok</v>
      </c>
      <c r="N6166" t="s">
        <v>10264</v>
      </c>
    </row>
    <row r="6167" spans="1:14" x14ac:dyDescent="0.35">
      <c r="A6167" t="s">
        <v>6185</v>
      </c>
      <c r="B6167" t="s">
        <v>19</v>
      </c>
      <c r="C6167">
        <v>194</v>
      </c>
      <c r="D6167">
        <v>45000</v>
      </c>
      <c r="E6167">
        <v>400</v>
      </c>
      <c r="F6167" t="s">
        <v>16</v>
      </c>
      <c r="G6167" s="2">
        <v>88447</v>
      </c>
      <c r="H6167">
        <f t="shared" si="576"/>
        <v>8652400</v>
      </c>
      <c r="I6167">
        <f t="shared" si="577"/>
        <v>77600</v>
      </c>
      <c r="J6167" t="str">
        <f t="shared" si="578"/>
        <v>February</v>
      </c>
      <c r="K6167" t="str">
        <f t="shared" si="579"/>
        <v>2142</v>
      </c>
      <c r="L6167" t="str">
        <f t="shared" si="580"/>
        <v>High Discount</v>
      </c>
      <c r="M6167" t="str">
        <f t="shared" si="581"/>
        <v>Ok</v>
      </c>
      <c r="N6167" t="s">
        <v>10264</v>
      </c>
    </row>
    <row r="6168" spans="1:14" x14ac:dyDescent="0.35">
      <c r="A6168" t="s">
        <v>6186</v>
      </c>
      <c r="B6168" t="s">
        <v>39</v>
      </c>
      <c r="C6168">
        <v>364</v>
      </c>
      <c r="D6168">
        <v>22000</v>
      </c>
      <c r="E6168">
        <v>500</v>
      </c>
      <c r="F6168" t="s">
        <v>11</v>
      </c>
      <c r="G6168" s="2">
        <v>88454</v>
      </c>
      <c r="H6168">
        <f t="shared" si="576"/>
        <v>7826000</v>
      </c>
      <c r="I6168">
        <f t="shared" si="577"/>
        <v>182000</v>
      </c>
      <c r="J6168" t="str">
        <f t="shared" si="578"/>
        <v>March</v>
      </c>
      <c r="K6168" t="str">
        <f t="shared" si="579"/>
        <v>2142</v>
      </c>
      <c r="L6168" t="str">
        <f t="shared" si="580"/>
        <v>High Discount</v>
      </c>
      <c r="M6168" t="str">
        <f t="shared" si="581"/>
        <v>Ok</v>
      </c>
      <c r="N6168" t="s">
        <v>10264</v>
      </c>
    </row>
    <row r="6169" spans="1:14" x14ac:dyDescent="0.35">
      <c r="A6169" t="s">
        <v>6187</v>
      </c>
      <c r="B6169" t="s">
        <v>33</v>
      </c>
      <c r="C6169">
        <v>274</v>
      </c>
      <c r="D6169">
        <v>1200</v>
      </c>
      <c r="E6169">
        <v>1500</v>
      </c>
      <c r="F6169" t="s">
        <v>46</v>
      </c>
      <c r="G6169" s="2">
        <v>88461</v>
      </c>
      <c r="H6169">
        <f t="shared" si="576"/>
        <v>0</v>
      </c>
      <c r="I6169">
        <f t="shared" si="577"/>
        <v>411000</v>
      </c>
      <c r="J6169" t="str">
        <f t="shared" si="578"/>
        <v>March</v>
      </c>
      <c r="K6169" t="str">
        <f t="shared" si="579"/>
        <v>2142</v>
      </c>
      <c r="L6169" t="str">
        <f t="shared" si="580"/>
        <v>High Discount</v>
      </c>
      <c r="M6169" t="str">
        <f t="shared" si="581"/>
        <v>Zero Sales</v>
      </c>
      <c r="N6169" t="s">
        <v>10264</v>
      </c>
    </row>
    <row r="6170" spans="1:14" x14ac:dyDescent="0.35">
      <c r="A6170" t="s">
        <v>6188</v>
      </c>
      <c r="B6170" t="s">
        <v>15</v>
      </c>
      <c r="C6170">
        <v>472</v>
      </c>
      <c r="D6170">
        <v>800</v>
      </c>
      <c r="E6170">
        <v>2000</v>
      </c>
      <c r="F6170" t="s">
        <v>8</v>
      </c>
      <c r="G6170" s="2">
        <v>88468</v>
      </c>
      <c r="H6170">
        <f t="shared" si="576"/>
        <v>0</v>
      </c>
      <c r="I6170">
        <f t="shared" si="577"/>
        <v>944000</v>
      </c>
      <c r="J6170" t="str">
        <f t="shared" si="578"/>
        <v>March</v>
      </c>
      <c r="K6170" t="str">
        <f t="shared" si="579"/>
        <v>2142</v>
      </c>
      <c r="L6170" t="str">
        <f t="shared" si="580"/>
        <v>High Discount</v>
      </c>
      <c r="M6170" t="str">
        <f t="shared" si="581"/>
        <v>Zero Sales</v>
      </c>
      <c r="N6170" t="s">
        <v>10264</v>
      </c>
    </row>
    <row r="6171" spans="1:14" x14ac:dyDescent="0.35">
      <c r="A6171" t="s">
        <v>6189</v>
      </c>
      <c r="B6171" t="s">
        <v>21</v>
      </c>
      <c r="C6171">
        <v>103</v>
      </c>
      <c r="D6171">
        <v>12000</v>
      </c>
      <c r="E6171">
        <v>1000</v>
      </c>
      <c r="F6171" t="s">
        <v>11</v>
      </c>
      <c r="G6171" s="2">
        <v>88475</v>
      </c>
      <c r="H6171">
        <f t="shared" si="576"/>
        <v>1133000</v>
      </c>
      <c r="I6171">
        <f t="shared" si="577"/>
        <v>103000</v>
      </c>
      <c r="J6171" t="str">
        <f t="shared" si="578"/>
        <v>March</v>
      </c>
      <c r="K6171" t="str">
        <f t="shared" si="579"/>
        <v>2142</v>
      </c>
      <c r="L6171" t="str">
        <f t="shared" si="580"/>
        <v>High Discount</v>
      </c>
      <c r="M6171" t="str">
        <f t="shared" si="581"/>
        <v>Ok</v>
      </c>
      <c r="N6171" t="s">
        <v>10264</v>
      </c>
    </row>
    <row r="6172" spans="1:14" x14ac:dyDescent="0.35">
      <c r="A6172" t="s">
        <v>6190</v>
      </c>
      <c r="B6172" t="s">
        <v>33</v>
      </c>
      <c r="C6172">
        <v>117</v>
      </c>
      <c r="D6172">
        <v>45000</v>
      </c>
      <c r="E6172">
        <v>5000</v>
      </c>
      <c r="F6172" t="s">
        <v>11</v>
      </c>
      <c r="G6172" s="2">
        <v>88482</v>
      </c>
      <c r="H6172">
        <f t="shared" si="576"/>
        <v>4680000</v>
      </c>
      <c r="I6172">
        <f t="shared" si="577"/>
        <v>585000</v>
      </c>
      <c r="J6172" t="str">
        <f t="shared" si="578"/>
        <v>April</v>
      </c>
      <c r="K6172" t="str">
        <f t="shared" si="579"/>
        <v>2142</v>
      </c>
      <c r="L6172" t="str">
        <f t="shared" si="580"/>
        <v>High Discount</v>
      </c>
      <c r="M6172" t="str">
        <f t="shared" si="581"/>
        <v>Ok</v>
      </c>
      <c r="N6172" t="s">
        <v>10264</v>
      </c>
    </row>
    <row r="6173" spans="1:14" x14ac:dyDescent="0.35">
      <c r="A6173" t="s">
        <v>6191</v>
      </c>
      <c r="B6173" t="s">
        <v>39</v>
      </c>
      <c r="C6173">
        <v>383</v>
      </c>
      <c r="D6173">
        <v>5500</v>
      </c>
      <c r="E6173">
        <v>500</v>
      </c>
      <c r="F6173" t="s">
        <v>11</v>
      </c>
      <c r="G6173" s="2">
        <v>88489</v>
      </c>
      <c r="H6173">
        <f t="shared" si="576"/>
        <v>1915000</v>
      </c>
      <c r="I6173">
        <f t="shared" si="577"/>
        <v>191500</v>
      </c>
      <c r="J6173" t="str">
        <f t="shared" si="578"/>
        <v>April</v>
      </c>
      <c r="K6173" t="str">
        <f t="shared" si="579"/>
        <v>2142</v>
      </c>
      <c r="L6173" t="str">
        <f t="shared" si="580"/>
        <v>High Discount</v>
      </c>
      <c r="M6173" t="str">
        <f t="shared" si="581"/>
        <v>Ok</v>
      </c>
      <c r="N6173" t="s">
        <v>10264</v>
      </c>
    </row>
    <row r="6174" spans="1:14" x14ac:dyDescent="0.35">
      <c r="A6174" t="s">
        <v>6192</v>
      </c>
      <c r="B6174" t="s">
        <v>19</v>
      </c>
      <c r="C6174">
        <v>126</v>
      </c>
      <c r="D6174">
        <v>15000</v>
      </c>
      <c r="E6174">
        <v>5000</v>
      </c>
      <c r="F6174" t="s">
        <v>46</v>
      </c>
      <c r="G6174" s="2">
        <v>88496</v>
      </c>
      <c r="H6174">
        <f t="shared" si="576"/>
        <v>1260000</v>
      </c>
      <c r="I6174">
        <f t="shared" si="577"/>
        <v>630000</v>
      </c>
      <c r="J6174" t="str">
        <f t="shared" si="578"/>
        <v>April</v>
      </c>
      <c r="K6174" t="str">
        <f t="shared" si="579"/>
        <v>2142</v>
      </c>
      <c r="L6174" t="str">
        <f t="shared" si="580"/>
        <v>High Discount</v>
      </c>
      <c r="M6174" t="str">
        <f t="shared" si="581"/>
        <v>Ok</v>
      </c>
      <c r="N6174" t="s">
        <v>10264</v>
      </c>
    </row>
    <row r="6175" spans="1:14" x14ac:dyDescent="0.35">
      <c r="A6175" t="s">
        <v>6193</v>
      </c>
      <c r="B6175" t="s">
        <v>21</v>
      </c>
      <c r="C6175">
        <v>588</v>
      </c>
      <c r="D6175">
        <v>4500</v>
      </c>
      <c r="E6175">
        <v>1000</v>
      </c>
      <c r="F6175" t="s">
        <v>16</v>
      </c>
      <c r="G6175" s="2">
        <v>88503</v>
      </c>
      <c r="H6175">
        <f t="shared" si="576"/>
        <v>2058000</v>
      </c>
      <c r="I6175">
        <f t="shared" si="577"/>
        <v>588000</v>
      </c>
      <c r="J6175" t="str">
        <f t="shared" si="578"/>
        <v>April</v>
      </c>
      <c r="K6175" t="str">
        <f t="shared" si="579"/>
        <v>2142</v>
      </c>
      <c r="L6175" t="str">
        <f t="shared" si="580"/>
        <v>High Discount</v>
      </c>
      <c r="M6175" t="str">
        <f t="shared" si="581"/>
        <v>Ok</v>
      </c>
      <c r="N6175" t="s">
        <v>10264</v>
      </c>
    </row>
    <row r="6176" spans="1:14" x14ac:dyDescent="0.35">
      <c r="A6176" t="s">
        <v>6194</v>
      </c>
      <c r="B6176" t="s">
        <v>39</v>
      </c>
      <c r="C6176">
        <v>204</v>
      </c>
      <c r="D6176">
        <v>800</v>
      </c>
      <c r="E6176">
        <v>100</v>
      </c>
      <c r="F6176" t="s">
        <v>8</v>
      </c>
      <c r="G6176" s="2">
        <v>88510</v>
      </c>
      <c r="H6176">
        <f t="shared" si="576"/>
        <v>142800</v>
      </c>
      <c r="I6176">
        <f t="shared" si="577"/>
        <v>20400</v>
      </c>
      <c r="J6176" t="str">
        <f t="shared" si="578"/>
        <v>April</v>
      </c>
      <c r="K6176" t="str">
        <f t="shared" si="579"/>
        <v>2142</v>
      </c>
      <c r="L6176" t="str">
        <f t="shared" si="580"/>
        <v>Normal</v>
      </c>
      <c r="M6176" t="str">
        <f t="shared" si="581"/>
        <v>Ok</v>
      </c>
      <c r="N6176" t="s">
        <v>10264</v>
      </c>
    </row>
    <row r="6177" spans="1:14" x14ac:dyDescent="0.35">
      <c r="A6177" t="s">
        <v>6195</v>
      </c>
      <c r="B6177" t="s">
        <v>39</v>
      </c>
      <c r="C6177">
        <v>121</v>
      </c>
      <c r="D6177">
        <v>800</v>
      </c>
      <c r="E6177">
        <v>400</v>
      </c>
      <c r="F6177" t="s">
        <v>46</v>
      </c>
      <c r="G6177" s="2">
        <v>88517</v>
      </c>
      <c r="H6177">
        <f t="shared" si="576"/>
        <v>48400</v>
      </c>
      <c r="I6177">
        <f t="shared" si="577"/>
        <v>48400</v>
      </c>
      <c r="J6177" t="str">
        <f t="shared" si="578"/>
        <v>May</v>
      </c>
      <c r="K6177" t="str">
        <f t="shared" si="579"/>
        <v>2142</v>
      </c>
      <c r="L6177" t="str">
        <f t="shared" si="580"/>
        <v>High Discount</v>
      </c>
      <c r="M6177" t="str">
        <f t="shared" si="581"/>
        <v>Ok</v>
      </c>
      <c r="N6177" t="s">
        <v>10264</v>
      </c>
    </row>
    <row r="6178" spans="1:14" x14ac:dyDescent="0.35">
      <c r="A6178" t="s">
        <v>6196</v>
      </c>
      <c r="B6178" t="s">
        <v>39</v>
      </c>
      <c r="C6178">
        <v>550</v>
      </c>
      <c r="D6178">
        <v>4500</v>
      </c>
      <c r="E6178">
        <v>500</v>
      </c>
      <c r="F6178" t="s">
        <v>16</v>
      </c>
      <c r="G6178" s="2">
        <v>88524</v>
      </c>
      <c r="H6178">
        <f t="shared" si="576"/>
        <v>2200000</v>
      </c>
      <c r="I6178">
        <f t="shared" si="577"/>
        <v>275000</v>
      </c>
      <c r="J6178" t="str">
        <f t="shared" si="578"/>
        <v>May</v>
      </c>
      <c r="K6178" t="str">
        <f t="shared" si="579"/>
        <v>2142</v>
      </c>
      <c r="L6178" t="str">
        <f t="shared" si="580"/>
        <v>Normal</v>
      </c>
      <c r="M6178" t="str">
        <f t="shared" si="581"/>
        <v>Ok</v>
      </c>
      <c r="N6178" t="s">
        <v>10264</v>
      </c>
    </row>
    <row r="6179" spans="1:14" x14ac:dyDescent="0.35">
      <c r="A6179" t="s">
        <v>6197</v>
      </c>
      <c r="B6179" t="s">
        <v>13</v>
      </c>
      <c r="C6179">
        <v>496</v>
      </c>
      <c r="D6179">
        <v>12000</v>
      </c>
      <c r="E6179">
        <v>100</v>
      </c>
      <c r="F6179" t="s">
        <v>11</v>
      </c>
      <c r="G6179" s="2">
        <v>88531</v>
      </c>
      <c r="H6179">
        <f t="shared" si="576"/>
        <v>5902400</v>
      </c>
      <c r="I6179">
        <f t="shared" si="577"/>
        <v>49600</v>
      </c>
      <c r="J6179" t="str">
        <f t="shared" si="578"/>
        <v>May</v>
      </c>
      <c r="K6179" t="str">
        <f t="shared" si="579"/>
        <v>2142</v>
      </c>
      <c r="L6179" t="str">
        <f t="shared" si="580"/>
        <v>Normal</v>
      </c>
      <c r="M6179" t="str">
        <f t="shared" si="581"/>
        <v>Ok</v>
      </c>
      <c r="N6179" t="s">
        <v>10264</v>
      </c>
    </row>
    <row r="6180" spans="1:14" x14ac:dyDescent="0.35">
      <c r="A6180" t="s">
        <v>6198</v>
      </c>
      <c r="B6180" t="s">
        <v>21</v>
      </c>
      <c r="C6180">
        <v>408</v>
      </c>
      <c r="D6180">
        <v>1200</v>
      </c>
      <c r="E6180">
        <v>200</v>
      </c>
      <c r="F6180" t="s">
        <v>46</v>
      </c>
      <c r="G6180" s="2">
        <v>88538</v>
      </c>
      <c r="H6180">
        <f t="shared" si="576"/>
        <v>408000</v>
      </c>
      <c r="I6180">
        <f t="shared" si="577"/>
        <v>81600</v>
      </c>
      <c r="J6180" t="str">
        <f t="shared" si="578"/>
        <v>May</v>
      </c>
      <c r="K6180" t="str">
        <f t="shared" si="579"/>
        <v>2142</v>
      </c>
      <c r="L6180" t="str">
        <f t="shared" si="580"/>
        <v>Normal</v>
      </c>
      <c r="M6180" t="str">
        <f t="shared" si="581"/>
        <v>Ok</v>
      </c>
      <c r="N6180" t="s">
        <v>10264</v>
      </c>
    </row>
    <row r="6181" spans="1:14" x14ac:dyDescent="0.35">
      <c r="A6181" t="s">
        <v>6199</v>
      </c>
      <c r="B6181" t="s">
        <v>39</v>
      </c>
      <c r="C6181">
        <v>326</v>
      </c>
      <c r="D6181">
        <v>1200</v>
      </c>
      <c r="E6181">
        <v>300</v>
      </c>
      <c r="F6181" t="s">
        <v>16</v>
      </c>
      <c r="G6181" s="2">
        <v>88545</v>
      </c>
      <c r="H6181">
        <f t="shared" si="576"/>
        <v>293400</v>
      </c>
      <c r="I6181">
        <f t="shared" si="577"/>
        <v>97800</v>
      </c>
      <c r="J6181" t="str">
        <f t="shared" si="578"/>
        <v>June</v>
      </c>
      <c r="K6181" t="str">
        <f t="shared" si="579"/>
        <v>2142</v>
      </c>
      <c r="L6181" t="str">
        <f t="shared" si="580"/>
        <v>Normal</v>
      </c>
      <c r="M6181" t="str">
        <f t="shared" si="581"/>
        <v>Ok</v>
      </c>
      <c r="N6181" t="s">
        <v>10264</v>
      </c>
    </row>
    <row r="6182" spans="1:14" x14ac:dyDescent="0.35">
      <c r="A6182" t="s">
        <v>6200</v>
      </c>
      <c r="B6182" t="s">
        <v>7</v>
      </c>
      <c r="C6182">
        <v>362</v>
      </c>
      <c r="D6182">
        <v>1200</v>
      </c>
      <c r="E6182">
        <v>1500</v>
      </c>
      <c r="F6182" t="s">
        <v>8</v>
      </c>
      <c r="G6182" s="2">
        <v>88552</v>
      </c>
      <c r="H6182">
        <f t="shared" si="576"/>
        <v>0</v>
      </c>
      <c r="I6182">
        <f t="shared" si="577"/>
        <v>543000</v>
      </c>
      <c r="J6182" t="str">
        <f t="shared" si="578"/>
        <v>June</v>
      </c>
      <c r="K6182" t="str">
        <f t="shared" si="579"/>
        <v>2142</v>
      </c>
      <c r="L6182" t="str">
        <f t="shared" si="580"/>
        <v>High Discount</v>
      </c>
      <c r="M6182" t="str">
        <f t="shared" si="581"/>
        <v>Zero Sales</v>
      </c>
      <c r="N6182" t="s">
        <v>10264</v>
      </c>
    </row>
    <row r="6183" spans="1:14" x14ac:dyDescent="0.35">
      <c r="A6183" t="s">
        <v>6201</v>
      </c>
      <c r="B6183" t="s">
        <v>19</v>
      </c>
      <c r="C6183">
        <v>154</v>
      </c>
      <c r="D6183">
        <v>6000</v>
      </c>
      <c r="E6183">
        <v>1000</v>
      </c>
      <c r="F6183" t="s">
        <v>8</v>
      </c>
      <c r="G6183" s="2">
        <v>88559</v>
      </c>
      <c r="H6183">
        <f t="shared" si="576"/>
        <v>770000</v>
      </c>
      <c r="I6183">
        <f t="shared" si="577"/>
        <v>154000</v>
      </c>
      <c r="J6183" t="str">
        <f t="shared" si="578"/>
        <v>June</v>
      </c>
      <c r="K6183" t="str">
        <f t="shared" si="579"/>
        <v>2142</v>
      </c>
      <c r="L6183" t="str">
        <f t="shared" si="580"/>
        <v>High Discount</v>
      </c>
      <c r="M6183" t="str">
        <f t="shared" si="581"/>
        <v>Ok</v>
      </c>
      <c r="N6183" t="s">
        <v>10264</v>
      </c>
    </row>
    <row r="6184" spans="1:14" x14ac:dyDescent="0.35">
      <c r="A6184" t="s">
        <v>6202</v>
      </c>
      <c r="B6184" t="s">
        <v>21</v>
      </c>
      <c r="C6184">
        <v>144</v>
      </c>
      <c r="D6184">
        <v>45000</v>
      </c>
      <c r="E6184">
        <v>100</v>
      </c>
      <c r="F6184" t="s">
        <v>16</v>
      </c>
      <c r="G6184" s="2">
        <v>88566</v>
      </c>
      <c r="H6184">
        <f t="shared" si="576"/>
        <v>6465600</v>
      </c>
      <c r="I6184">
        <f t="shared" si="577"/>
        <v>14400</v>
      </c>
      <c r="J6184" t="str">
        <f t="shared" si="578"/>
        <v>June</v>
      </c>
      <c r="K6184" t="str">
        <f t="shared" si="579"/>
        <v>2142</v>
      </c>
      <c r="L6184" t="str">
        <f t="shared" si="580"/>
        <v>Normal</v>
      </c>
      <c r="M6184" t="str">
        <f t="shared" si="581"/>
        <v>Ok</v>
      </c>
      <c r="N6184" t="s">
        <v>10264</v>
      </c>
    </row>
    <row r="6185" spans="1:14" x14ac:dyDescent="0.35">
      <c r="A6185" t="s">
        <v>6203</v>
      </c>
      <c r="B6185" t="s">
        <v>13</v>
      </c>
      <c r="C6185">
        <v>268</v>
      </c>
      <c r="D6185">
        <v>5500</v>
      </c>
      <c r="E6185">
        <v>400</v>
      </c>
      <c r="F6185" t="s">
        <v>46</v>
      </c>
      <c r="G6185" s="2">
        <v>88573</v>
      </c>
      <c r="H6185">
        <f t="shared" si="576"/>
        <v>1366800</v>
      </c>
      <c r="I6185">
        <f t="shared" si="577"/>
        <v>107200</v>
      </c>
      <c r="J6185" t="str">
        <f t="shared" si="578"/>
        <v>July</v>
      </c>
      <c r="K6185" t="str">
        <f t="shared" si="579"/>
        <v>2142</v>
      </c>
      <c r="L6185" t="str">
        <f t="shared" si="580"/>
        <v>High Discount</v>
      </c>
      <c r="M6185" t="str">
        <f t="shared" si="581"/>
        <v>Ok</v>
      </c>
      <c r="N6185" t="s">
        <v>10264</v>
      </c>
    </row>
    <row r="6186" spans="1:14" x14ac:dyDescent="0.35">
      <c r="A6186" t="s">
        <v>6204</v>
      </c>
      <c r="B6186" t="s">
        <v>10</v>
      </c>
      <c r="C6186">
        <v>177</v>
      </c>
      <c r="D6186">
        <v>5500</v>
      </c>
      <c r="E6186">
        <v>100</v>
      </c>
      <c r="F6186" t="s">
        <v>11</v>
      </c>
      <c r="G6186" s="2">
        <v>88580</v>
      </c>
      <c r="H6186">
        <f t="shared" si="576"/>
        <v>955800</v>
      </c>
      <c r="I6186">
        <f t="shared" si="577"/>
        <v>17700</v>
      </c>
      <c r="J6186" t="str">
        <f t="shared" si="578"/>
        <v>July</v>
      </c>
      <c r="K6186" t="str">
        <f t="shared" si="579"/>
        <v>2142</v>
      </c>
      <c r="L6186" t="str">
        <f t="shared" si="580"/>
        <v>Normal</v>
      </c>
      <c r="M6186" t="str">
        <f t="shared" si="581"/>
        <v>Ok</v>
      </c>
      <c r="N6186" t="s">
        <v>10264</v>
      </c>
    </row>
    <row r="6187" spans="1:14" x14ac:dyDescent="0.35">
      <c r="A6187" t="s">
        <v>6205</v>
      </c>
      <c r="B6187" t="s">
        <v>10</v>
      </c>
      <c r="C6187">
        <v>249</v>
      </c>
      <c r="D6187">
        <v>22000</v>
      </c>
      <c r="E6187">
        <v>200</v>
      </c>
      <c r="F6187" t="s">
        <v>16</v>
      </c>
      <c r="G6187" s="2">
        <v>88587</v>
      </c>
      <c r="H6187">
        <f t="shared" si="576"/>
        <v>5428200</v>
      </c>
      <c r="I6187">
        <f t="shared" si="577"/>
        <v>49800</v>
      </c>
      <c r="J6187" t="str">
        <f t="shared" si="578"/>
        <v>July</v>
      </c>
      <c r="K6187" t="str">
        <f t="shared" si="579"/>
        <v>2142</v>
      </c>
      <c r="L6187" t="str">
        <f t="shared" si="580"/>
        <v>Normal</v>
      </c>
      <c r="M6187" t="str">
        <f t="shared" si="581"/>
        <v>Ok</v>
      </c>
      <c r="N6187" t="s">
        <v>10264</v>
      </c>
    </row>
    <row r="6188" spans="1:14" x14ac:dyDescent="0.35">
      <c r="A6188" t="s">
        <v>6206</v>
      </c>
      <c r="B6188" t="s">
        <v>15</v>
      </c>
      <c r="C6188">
        <v>381</v>
      </c>
      <c r="D6188">
        <v>6000</v>
      </c>
      <c r="E6188">
        <v>3000</v>
      </c>
      <c r="F6188" t="s">
        <v>11</v>
      </c>
      <c r="G6188" s="2">
        <v>88594</v>
      </c>
      <c r="H6188">
        <f t="shared" si="576"/>
        <v>1143000</v>
      </c>
      <c r="I6188">
        <f t="shared" si="577"/>
        <v>1143000</v>
      </c>
      <c r="J6188" t="str">
        <f t="shared" si="578"/>
        <v>July</v>
      </c>
      <c r="K6188" t="str">
        <f t="shared" si="579"/>
        <v>2142</v>
      </c>
      <c r="L6188" t="str">
        <f t="shared" si="580"/>
        <v>High Discount</v>
      </c>
      <c r="M6188" t="str">
        <f t="shared" si="581"/>
        <v>Ok</v>
      </c>
      <c r="N6188" t="s">
        <v>10264</v>
      </c>
    </row>
    <row r="6189" spans="1:14" x14ac:dyDescent="0.35">
      <c r="A6189" t="s">
        <v>6207</v>
      </c>
      <c r="B6189" t="s">
        <v>30</v>
      </c>
      <c r="C6189">
        <v>596</v>
      </c>
      <c r="D6189">
        <v>4500</v>
      </c>
      <c r="E6189">
        <v>1500</v>
      </c>
      <c r="F6189" t="s">
        <v>8</v>
      </c>
      <c r="G6189" s="2">
        <v>88601</v>
      </c>
      <c r="H6189">
        <f t="shared" si="576"/>
        <v>1788000</v>
      </c>
      <c r="I6189">
        <f t="shared" si="577"/>
        <v>894000</v>
      </c>
      <c r="J6189" t="str">
        <f t="shared" si="578"/>
        <v>July</v>
      </c>
      <c r="K6189" t="str">
        <f t="shared" si="579"/>
        <v>2142</v>
      </c>
      <c r="L6189" t="str">
        <f t="shared" si="580"/>
        <v>High Discount</v>
      </c>
      <c r="M6189" t="str">
        <f t="shared" si="581"/>
        <v>Ok</v>
      </c>
      <c r="N6189" t="s">
        <v>10264</v>
      </c>
    </row>
    <row r="6190" spans="1:14" x14ac:dyDescent="0.35">
      <c r="A6190" t="s">
        <v>6208</v>
      </c>
      <c r="B6190" t="s">
        <v>7</v>
      </c>
      <c r="C6190">
        <v>341</v>
      </c>
      <c r="D6190">
        <v>18000</v>
      </c>
      <c r="E6190">
        <v>5000</v>
      </c>
      <c r="F6190" t="s">
        <v>16</v>
      </c>
      <c r="G6190" s="2">
        <v>88608</v>
      </c>
      <c r="H6190">
        <f t="shared" si="576"/>
        <v>4433000</v>
      </c>
      <c r="I6190">
        <f t="shared" si="577"/>
        <v>1705000</v>
      </c>
      <c r="J6190" t="str">
        <f t="shared" si="578"/>
        <v>August</v>
      </c>
      <c r="K6190" t="str">
        <f t="shared" si="579"/>
        <v>2142</v>
      </c>
      <c r="L6190" t="str">
        <f t="shared" si="580"/>
        <v>High Discount</v>
      </c>
      <c r="M6190" t="str">
        <f t="shared" si="581"/>
        <v>Ok</v>
      </c>
      <c r="N6190" t="s">
        <v>10264</v>
      </c>
    </row>
    <row r="6191" spans="1:14" x14ac:dyDescent="0.35">
      <c r="A6191" t="s">
        <v>6209</v>
      </c>
      <c r="B6191" t="s">
        <v>10</v>
      </c>
      <c r="C6191">
        <v>115</v>
      </c>
      <c r="D6191">
        <v>12000</v>
      </c>
      <c r="E6191">
        <v>300</v>
      </c>
      <c r="F6191" t="s">
        <v>8</v>
      </c>
      <c r="G6191" s="2">
        <v>88615</v>
      </c>
      <c r="H6191">
        <f t="shared" si="576"/>
        <v>1345500</v>
      </c>
      <c r="I6191">
        <f t="shared" si="577"/>
        <v>34500</v>
      </c>
      <c r="J6191" t="str">
        <f t="shared" si="578"/>
        <v>August</v>
      </c>
      <c r="K6191" t="str">
        <f t="shared" si="579"/>
        <v>2142</v>
      </c>
      <c r="L6191" t="str">
        <f t="shared" si="580"/>
        <v>High Discount</v>
      </c>
      <c r="M6191" t="str">
        <f t="shared" si="581"/>
        <v>Ok</v>
      </c>
      <c r="N6191" t="s">
        <v>10264</v>
      </c>
    </row>
    <row r="6192" spans="1:14" x14ac:dyDescent="0.35">
      <c r="A6192" t="s">
        <v>6210</v>
      </c>
      <c r="B6192" t="s">
        <v>13</v>
      </c>
      <c r="C6192">
        <v>453</v>
      </c>
      <c r="D6192">
        <v>6000</v>
      </c>
      <c r="E6192">
        <v>300</v>
      </c>
      <c r="F6192" t="s">
        <v>11</v>
      </c>
      <c r="G6192" s="2">
        <v>88622</v>
      </c>
      <c r="H6192">
        <f t="shared" si="576"/>
        <v>2582100</v>
      </c>
      <c r="I6192">
        <f t="shared" si="577"/>
        <v>135900</v>
      </c>
      <c r="J6192" t="str">
        <f t="shared" si="578"/>
        <v>August</v>
      </c>
      <c r="K6192" t="str">
        <f t="shared" si="579"/>
        <v>2142</v>
      </c>
      <c r="L6192" t="str">
        <f t="shared" si="580"/>
        <v>Normal</v>
      </c>
      <c r="M6192" t="str">
        <f t="shared" si="581"/>
        <v>Ok</v>
      </c>
      <c r="N6192" t="s">
        <v>10264</v>
      </c>
    </row>
    <row r="6193" spans="1:14" x14ac:dyDescent="0.35">
      <c r="A6193" t="s">
        <v>6211</v>
      </c>
      <c r="B6193" t="s">
        <v>30</v>
      </c>
      <c r="C6193">
        <v>195</v>
      </c>
      <c r="D6193">
        <v>1200</v>
      </c>
      <c r="E6193">
        <v>500</v>
      </c>
      <c r="F6193" t="s">
        <v>11</v>
      </c>
      <c r="G6193" s="2">
        <v>88629</v>
      </c>
      <c r="H6193">
        <f t="shared" si="576"/>
        <v>136500</v>
      </c>
      <c r="I6193">
        <f t="shared" si="577"/>
        <v>97500</v>
      </c>
      <c r="J6193" t="str">
        <f t="shared" si="578"/>
        <v>August</v>
      </c>
      <c r="K6193" t="str">
        <f t="shared" si="579"/>
        <v>2142</v>
      </c>
      <c r="L6193" t="str">
        <f t="shared" si="580"/>
        <v>High Discount</v>
      </c>
      <c r="M6193" t="str">
        <f t="shared" si="581"/>
        <v>Ok</v>
      </c>
      <c r="N6193" t="s">
        <v>10264</v>
      </c>
    </row>
    <row r="6194" spans="1:14" x14ac:dyDescent="0.35">
      <c r="A6194" t="s">
        <v>6212</v>
      </c>
      <c r="B6194" t="s">
        <v>39</v>
      </c>
      <c r="C6194">
        <v>579</v>
      </c>
      <c r="D6194">
        <v>45000</v>
      </c>
      <c r="E6194">
        <v>1500</v>
      </c>
      <c r="F6194" t="s">
        <v>16</v>
      </c>
      <c r="G6194" s="2">
        <v>88636</v>
      </c>
      <c r="H6194">
        <f t="shared" si="576"/>
        <v>25186500</v>
      </c>
      <c r="I6194">
        <f t="shared" si="577"/>
        <v>868500</v>
      </c>
      <c r="J6194" t="str">
        <f t="shared" si="578"/>
        <v>September</v>
      </c>
      <c r="K6194" t="str">
        <f t="shared" si="579"/>
        <v>2142</v>
      </c>
      <c r="L6194" t="str">
        <f t="shared" si="580"/>
        <v>High Discount</v>
      </c>
      <c r="M6194" t="str">
        <f t="shared" si="581"/>
        <v>Ok</v>
      </c>
      <c r="N6194" t="s">
        <v>10264</v>
      </c>
    </row>
    <row r="6195" spans="1:14" x14ac:dyDescent="0.35">
      <c r="A6195" t="s">
        <v>6213</v>
      </c>
      <c r="B6195" t="s">
        <v>39</v>
      </c>
      <c r="C6195">
        <v>451</v>
      </c>
      <c r="D6195">
        <v>800</v>
      </c>
      <c r="E6195">
        <v>200</v>
      </c>
      <c r="F6195" t="s">
        <v>16</v>
      </c>
      <c r="G6195" s="2">
        <v>88643</v>
      </c>
      <c r="H6195">
        <f t="shared" si="576"/>
        <v>270600</v>
      </c>
      <c r="I6195">
        <f t="shared" si="577"/>
        <v>90200</v>
      </c>
      <c r="J6195" t="str">
        <f t="shared" si="578"/>
        <v>September</v>
      </c>
      <c r="K6195" t="str">
        <f t="shared" si="579"/>
        <v>2142</v>
      </c>
      <c r="L6195" t="str">
        <f t="shared" si="580"/>
        <v>Normal</v>
      </c>
      <c r="M6195" t="str">
        <f t="shared" si="581"/>
        <v>Ok</v>
      </c>
      <c r="N6195" t="s">
        <v>10264</v>
      </c>
    </row>
    <row r="6196" spans="1:14" x14ac:dyDescent="0.35">
      <c r="A6196" t="s">
        <v>6214</v>
      </c>
      <c r="B6196" t="s">
        <v>43</v>
      </c>
      <c r="C6196">
        <v>174</v>
      </c>
      <c r="D6196">
        <v>4500</v>
      </c>
      <c r="E6196">
        <v>5000</v>
      </c>
      <c r="F6196" t="s">
        <v>16</v>
      </c>
      <c r="G6196" s="2">
        <v>88650</v>
      </c>
      <c r="H6196">
        <f t="shared" si="576"/>
        <v>0</v>
      </c>
      <c r="I6196">
        <f t="shared" si="577"/>
        <v>870000</v>
      </c>
      <c r="J6196" t="str">
        <f t="shared" si="578"/>
        <v>September</v>
      </c>
      <c r="K6196" t="str">
        <f t="shared" si="579"/>
        <v>2142</v>
      </c>
      <c r="L6196" t="str">
        <f t="shared" si="580"/>
        <v>High Discount</v>
      </c>
      <c r="M6196" t="str">
        <f t="shared" si="581"/>
        <v>Zero Sales</v>
      </c>
      <c r="N6196" t="s">
        <v>10264</v>
      </c>
    </row>
    <row r="6197" spans="1:14" x14ac:dyDescent="0.35">
      <c r="A6197" t="s">
        <v>6215</v>
      </c>
      <c r="B6197" t="s">
        <v>19</v>
      </c>
      <c r="C6197">
        <v>563</v>
      </c>
      <c r="D6197">
        <v>4500</v>
      </c>
      <c r="E6197">
        <v>1500</v>
      </c>
      <c r="F6197" t="s">
        <v>8</v>
      </c>
      <c r="G6197" s="2">
        <v>88657</v>
      </c>
      <c r="H6197">
        <f t="shared" si="576"/>
        <v>1689000</v>
      </c>
      <c r="I6197">
        <f t="shared" si="577"/>
        <v>844500</v>
      </c>
      <c r="J6197" t="str">
        <f t="shared" si="578"/>
        <v>September</v>
      </c>
      <c r="K6197" t="str">
        <f t="shared" si="579"/>
        <v>2142</v>
      </c>
      <c r="L6197" t="str">
        <f t="shared" si="580"/>
        <v>High Discount</v>
      </c>
      <c r="M6197" t="str">
        <f t="shared" si="581"/>
        <v>Ok</v>
      </c>
      <c r="N6197" t="s">
        <v>10264</v>
      </c>
    </row>
    <row r="6198" spans="1:14" x14ac:dyDescent="0.35">
      <c r="A6198" t="s">
        <v>6216</v>
      </c>
      <c r="B6198" t="s">
        <v>30</v>
      </c>
      <c r="C6198">
        <v>381</v>
      </c>
      <c r="D6198">
        <v>45000</v>
      </c>
      <c r="E6198">
        <v>1500</v>
      </c>
      <c r="F6198" t="s">
        <v>11</v>
      </c>
      <c r="G6198" s="2">
        <v>88664</v>
      </c>
      <c r="H6198">
        <f t="shared" si="576"/>
        <v>16573500</v>
      </c>
      <c r="I6198">
        <f t="shared" si="577"/>
        <v>571500</v>
      </c>
      <c r="J6198" t="str">
        <f t="shared" si="578"/>
        <v>October</v>
      </c>
      <c r="K6198" t="str">
        <f t="shared" si="579"/>
        <v>2142</v>
      </c>
      <c r="L6198" t="str">
        <f t="shared" si="580"/>
        <v>High Discount</v>
      </c>
      <c r="M6198" t="str">
        <f t="shared" si="581"/>
        <v>Ok</v>
      </c>
      <c r="N6198" t="s">
        <v>10264</v>
      </c>
    </row>
    <row r="6199" spans="1:14" x14ac:dyDescent="0.35">
      <c r="A6199" t="s">
        <v>6217</v>
      </c>
      <c r="B6199" t="s">
        <v>19</v>
      </c>
      <c r="C6199">
        <v>529</v>
      </c>
      <c r="D6199">
        <v>12000</v>
      </c>
      <c r="E6199">
        <v>200</v>
      </c>
      <c r="F6199" t="s">
        <v>11</v>
      </c>
      <c r="G6199" s="2">
        <v>88671</v>
      </c>
      <c r="H6199">
        <f t="shared" si="576"/>
        <v>6242200</v>
      </c>
      <c r="I6199">
        <f t="shared" si="577"/>
        <v>105800</v>
      </c>
      <c r="J6199" t="str">
        <f t="shared" si="578"/>
        <v>October</v>
      </c>
      <c r="K6199" t="str">
        <f t="shared" si="579"/>
        <v>2142</v>
      </c>
      <c r="L6199" t="str">
        <f t="shared" si="580"/>
        <v>Normal</v>
      </c>
      <c r="M6199" t="str">
        <f t="shared" si="581"/>
        <v>Ok</v>
      </c>
      <c r="N6199" t="s">
        <v>10264</v>
      </c>
    </row>
    <row r="6200" spans="1:14" x14ac:dyDescent="0.35">
      <c r="A6200" t="s">
        <v>6218</v>
      </c>
      <c r="B6200" t="s">
        <v>13</v>
      </c>
      <c r="C6200">
        <v>447</v>
      </c>
      <c r="D6200">
        <v>45000</v>
      </c>
      <c r="E6200">
        <v>3000</v>
      </c>
      <c r="F6200" t="s">
        <v>8</v>
      </c>
      <c r="G6200" s="2">
        <v>88678</v>
      </c>
      <c r="H6200">
        <f t="shared" si="576"/>
        <v>18774000</v>
      </c>
      <c r="I6200">
        <f t="shared" si="577"/>
        <v>1341000</v>
      </c>
      <c r="J6200" t="str">
        <f t="shared" si="578"/>
        <v>October</v>
      </c>
      <c r="K6200" t="str">
        <f t="shared" si="579"/>
        <v>2142</v>
      </c>
      <c r="L6200" t="str">
        <f t="shared" si="580"/>
        <v>High Discount</v>
      </c>
      <c r="M6200" t="str">
        <f t="shared" si="581"/>
        <v>Ok</v>
      </c>
      <c r="N6200" t="s">
        <v>10264</v>
      </c>
    </row>
    <row r="6201" spans="1:14" x14ac:dyDescent="0.35">
      <c r="A6201" t="s">
        <v>6219</v>
      </c>
      <c r="B6201" t="s">
        <v>7</v>
      </c>
      <c r="C6201">
        <v>79</v>
      </c>
      <c r="D6201">
        <v>15000</v>
      </c>
      <c r="E6201">
        <v>3000</v>
      </c>
      <c r="F6201" t="s">
        <v>16</v>
      </c>
      <c r="G6201" s="2">
        <v>88685</v>
      </c>
      <c r="H6201">
        <f t="shared" si="576"/>
        <v>948000</v>
      </c>
      <c r="I6201">
        <f t="shared" si="577"/>
        <v>237000</v>
      </c>
      <c r="J6201" t="str">
        <f t="shared" si="578"/>
        <v>October</v>
      </c>
      <c r="K6201" t="str">
        <f t="shared" si="579"/>
        <v>2142</v>
      </c>
      <c r="L6201" t="str">
        <f t="shared" si="580"/>
        <v>High Discount</v>
      </c>
      <c r="M6201" t="str">
        <f t="shared" si="581"/>
        <v>Ok</v>
      </c>
      <c r="N6201" t="s">
        <v>10264</v>
      </c>
    </row>
    <row r="6202" spans="1:14" x14ac:dyDescent="0.35">
      <c r="A6202" t="s">
        <v>6220</v>
      </c>
      <c r="B6202" t="s">
        <v>30</v>
      </c>
      <c r="C6202">
        <v>105</v>
      </c>
      <c r="D6202">
        <v>22000</v>
      </c>
      <c r="E6202">
        <v>3000</v>
      </c>
      <c r="F6202" t="s">
        <v>46</v>
      </c>
      <c r="G6202" s="2">
        <v>88692</v>
      </c>
      <c r="H6202">
        <f t="shared" si="576"/>
        <v>1995000</v>
      </c>
      <c r="I6202">
        <f t="shared" si="577"/>
        <v>315000</v>
      </c>
      <c r="J6202" t="str">
        <f t="shared" si="578"/>
        <v>October</v>
      </c>
      <c r="K6202" t="str">
        <f t="shared" si="579"/>
        <v>2142</v>
      </c>
      <c r="L6202" t="str">
        <f t="shared" si="580"/>
        <v>High Discount</v>
      </c>
      <c r="M6202" t="str">
        <f t="shared" si="581"/>
        <v>Ok</v>
      </c>
      <c r="N6202" t="s">
        <v>10264</v>
      </c>
    </row>
    <row r="6203" spans="1:14" x14ac:dyDescent="0.35">
      <c r="A6203" t="s">
        <v>6221</v>
      </c>
      <c r="B6203" t="s">
        <v>10</v>
      </c>
      <c r="C6203">
        <v>181</v>
      </c>
      <c r="D6203">
        <v>18000</v>
      </c>
      <c r="E6203">
        <v>500</v>
      </c>
      <c r="F6203" t="s">
        <v>16</v>
      </c>
      <c r="G6203" s="2">
        <v>88699</v>
      </c>
      <c r="H6203">
        <f t="shared" si="576"/>
        <v>3167500</v>
      </c>
      <c r="I6203">
        <f t="shared" si="577"/>
        <v>90500</v>
      </c>
      <c r="J6203" t="str">
        <f t="shared" si="578"/>
        <v>November</v>
      </c>
      <c r="K6203" t="str">
        <f t="shared" si="579"/>
        <v>2142</v>
      </c>
      <c r="L6203" t="str">
        <f t="shared" si="580"/>
        <v>High Discount</v>
      </c>
      <c r="M6203" t="str">
        <f t="shared" si="581"/>
        <v>Ok</v>
      </c>
      <c r="N6203" t="s">
        <v>10264</v>
      </c>
    </row>
    <row r="6204" spans="1:14" x14ac:dyDescent="0.35">
      <c r="A6204" t="s">
        <v>6222</v>
      </c>
      <c r="B6204" t="s">
        <v>7</v>
      </c>
      <c r="C6204">
        <v>280</v>
      </c>
      <c r="D6204">
        <v>6000</v>
      </c>
      <c r="E6204">
        <v>3000</v>
      </c>
      <c r="F6204" t="s">
        <v>46</v>
      </c>
      <c r="G6204" s="2">
        <v>88706</v>
      </c>
      <c r="H6204">
        <f t="shared" si="576"/>
        <v>840000</v>
      </c>
      <c r="I6204">
        <f t="shared" si="577"/>
        <v>840000</v>
      </c>
      <c r="J6204" t="str">
        <f t="shared" si="578"/>
        <v>November</v>
      </c>
      <c r="K6204" t="str">
        <f t="shared" si="579"/>
        <v>2142</v>
      </c>
      <c r="L6204" t="str">
        <f t="shared" si="580"/>
        <v>High Discount</v>
      </c>
      <c r="M6204" t="str">
        <f t="shared" si="581"/>
        <v>Ok</v>
      </c>
      <c r="N6204" t="s">
        <v>10264</v>
      </c>
    </row>
    <row r="6205" spans="1:14" x14ac:dyDescent="0.35">
      <c r="A6205" t="s">
        <v>6223</v>
      </c>
      <c r="B6205" t="s">
        <v>43</v>
      </c>
      <c r="C6205">
        <v>444</v>
      </c>
      <c r="D6205">
        <v>4500</v>
      </c>
      <c r="E6205">
        <v>100</v>
      </c>
      <c r="F6205" t="s">
        <v>46</v>
      </c>
      <c r="G6205" s="2">
        <v>88713</v>
      </c>
      <c r="H6205">
        <f t="shared" si="576"/>
        <v>1953600</v>
      </c>
      <c r="I6205">
        <f t="shared" si="577"/>
        <v>44400</v>
      </c>
      <c r="J6205" t="str">
        <f t="shared" si="578"/>
        <v>November</v>
      </c>
      <c r="K6205" t="str">
        <f t="shared" si="579"/>
        <v>2142</v>
      </c>
      <c r="L6205" t="str">
        <f t="shared" si="580"/>
        <v>Normal</v>
      </c>
      <c r="M6205" t="str">
        <f t="shared" si="581"/>
        <v>Ok</v>
      </c>
      <c r="N6205" t="s">
        <v>10264</v>
      </c>
    </row>
    <row r="6206" spans="1:14" x14ac:dyDescent="0.35">
      <c r="A6206" t="s">
        <v>6224</v>
      </c>
      <c r="B6206" t="s">
        <v>19</v>
      </c>
      <c r="C6206">
        <v>201</v>
      </c>
      <c r="D6206">
        <v>15000</v>
      </c>
      <c r="E6206">
        <v>3000</v>
      </c>
      <c r="F6206" t="s">
        <v>8</v>
      </c>
      <c r="G6206" s="2">
        <v>88720</v>
      </c>
      <c r="H6206">
        <f t="shared" si="576"/>
        <v>2412000</v>
      </c>
      <c r="I6206">
        <f t="shared" si="577"/>
        <v>603000</v>
      </c>
      <c r="J6206" t="str">
        <f t="shared" si="578"/>
        <v>November</v>
      </c>
      <c r="K6206" t="str">
        <f t="shared" si="579"/>
        <v>2142</v>
      </c>
      <c r="L6206" t="str">
        <f t="shared" si="580"/>
        <v>High Discount</v>
      </c>
      <c r="M6206" t="str">
        <f t="shared" si="581"/>
        <v>Ok</v>
      </c>
      <c r="N6206" t="s">
        <v>10264</v>
      </c>
    </row>
    <row r="6207" spans="1:14" x14ac:dyDescent="0.35">
      <c r="A6207" t="s">
        <v>6225</v>
      </c>
      <c r="B6207" t="s">
        <v>19</v>
      </c>
      <c r="C6207">
        <v>551</v>
      </c>
      <c r="D6207">
        <v>800</v>
      </c>
      <c r="E6207">
        <v>500</v>
      </c>
      <c r="F6207" t="s">
        <v>11</v>
      </c>
      <c r="G6207" s="2">
        <v>88727</v>
      </c>
      <c r="H6207">
        <f t="shared" si="576"/>
        <v>165300</v>
      </c>
      <c r="I6207">
        <f t="shared" si="577"/>
        <v>275500</v>
      </c>
      <c r="J6207" t="str">
        <f t="shared" si="578"/>
        <v>December</v>
      </c>
      <c r="K6207" t="str">
        <f t="shared" si="579"/>
        <v>2142</v>
      </c>
      <c r="L6207" t="str">
        <f t="shared" si="580"/>
        <v>Normal</v>
      </c>
      <c r="M6207" t="str">
        <f t="shared" si="581"/>
        <v>Ok</v>
      </c>
      <c r="N6207" t="s">
        <v>10264</v>
      </c>
    </row>
    <row r="6208" spans="1:14" x14ac:dyDescent="0.35">
      <c r="A6208" t="s">
        <v>6226</v>
      </c>
      <c r="B6208" t="s">
        <v>7</v>
      </c>
      <c r="C6208">
        <v>555</v>
      </c>
      <c r="D6208">
        <v>5500</v>
      </c>
      <c r="E6208">
        <v>5000</v>
      </c>
      <c r="F6208" t="s">
        <v>11</v>
      </c>
      <c r="G6208" s="2">
        <v>88734</v>
      </c>
      <c r="H6208">
        <f t="shared" si="576"/>
        <v>277500</v>
      </c>
      <c r="I6208">
        <f t="shared" si="577"/>
        <v>2775000</v>
      </c>
      <c r="J6208" t="str">
        <f t="shared" si="578"/>
        <v>December</v>
      </c>
      <c r="K6208" t="str">
        <f t="shared" si="579"/>
        <v>2142</v>
      </c>
      <c r="L6208" t="str">
        <f t="shared" si="580"/>
        <v>High Discount</v>
      </c>
      <c r="M6208" t="str">
        <f t="shared" si="581"/>
        <v>Ok</v>
      </c>
      <c r="N6208" t="s">
        <v>10264</v>
      </c>
    </row>
    <row r="6209" spans="1:14" x14ac:dyDescent="0.35">
      <c r="A6209" t="s">
        <v>6227</v>
      </c>
      <c r="B6209" t="s">
        <v>39</v>
      </c>
      <c r="C6209">
        <v>435</v>
      </c>
      <c r="D6209">
        <v>800</v>
      </c>
      <c r="E6209">
        <v>3000</v>
      </c>
      <c r="F6209" t="s">
        <v>11</v>
      </c>
      <c r="G6209" s="2">
        <v>88741</v>
      </c>
      <c r="H6209">
        <f t="shared" si="576"/>
        <v>0</v>
      </c>
      <c r="I6209">
        <f t="shared" si="577"/>
        <v>1305000</v>
      </c>
      <c r="J6209" t="str">
        <f t="shared" si="578"/>
        <v>December</v>
      </c>
      <c r="K6209" t="str">
        <f t="shared" si="579"/>
        <v>2142</v>
      </c>
      <c r="L6209" t="str">
        <f t="shared" si="580"/>
        <v>High Discount</v>
      </c>
      <c r="M6209" t="str">
        <f t="shared" si="581"/>
        <v>Zero Sales</v>
      </c>
      <c r="N6209" t="s">
        <v>10264</v>
      </c>
    </row>
    <row r="6210" spans="1:14" x14ac:dyDescent="0.35">
      <c r="A6210" t="s">
        <v>6228</v>
      </c>
      <c r="B6210" t="s">
        <v>19</v>
      </c>
      <c r="C6210">
        <v>582</v>
      </c>
      <c r="D6210">
        <v>4500</v>
      </c>
      <c r="E6210">
        <v>200</v>
      </c>
      <c r="F6210" t="s">
        <v>11</v>
      </c>
      <c r="G6210" s="2">
        <v>88748</v>
      </c>
      <c r="H6210">
        <f t="shared" ref="H6210:H6273" si="582">MAX(0,(D6210-E6210)*C6210)</f>
        <v>2502600</v>
      </c>
      <c r="I6210">
        <f t="shared" si="577"/>
        <v>116400</v>
      </c>
      <c r="J6210" t="str">
        <f t="shared" si="578"/>
        <v>December</v>
      </c>
      <c r="K6210" t="str">
        <f t="shared" si="579"/>
        <v>2142</v>
      </c>
      <c r="L6210" t="str">
        <f t="shared" si="580"/>
        <v>Normal</v>
      </c>
      <c r="M6210" t="str">
        <f t="shared" si="581"/>
        <v>Ok</v>
      </c>
      <c r="N6210" t="s">
        <v>10264</v>
      </c>
    </row>
    <row r="6211" spans="1:14" x14ac:dyDescent="0.35">
      <c r="A6211" t="s">
        <v>6229</v>
      </c>
      <c r="B6211" t="s">
        <v>43</v>
      </c>
      <c r="C6211">
        <v>497</v>
      </c>
      <c r="D6211">
        <v>1200</v>
      </c>
      <c r="E6211">
        <v>100</v>
      </c>
      <c r="F6211" t="s">
        <v>8</v>
      </c>
      <c r="G6211" s="2">
        <v>88755</v>
      </c>
      <c r="H6211">
        <f t="shared" si="582"/>
        <v>546700</v>
      </c>
      <c r="I6211">
        <f t="shared" ref="I6211:I6274" si="583">E6211*C6211</f>
        <v>49700</v>
      </c>
      <c r="J6211" t="str">
        <f t="shared" ref="J6211:J6274" si="584">TEXT(G:G,"mmmm")</f>
        <v>December</v>
      </c>
      <c r="K6211" t="str">
        <f t="shared" ref="K6211:K6274" si="585">TEXT(G6211,"yyy")</f>
        <v>2142</v>
      </c>
      <c r="L6211" t="str">
        <f t="shared" ref="L6211:L6274" si="586">IF(E6211&gt;=C6211,"High Discount","Normal")</f>
        <v>Normal</v>
      </c>
      <c r="M6211" t="str">
        <f t="shared" ref="M6211:M6274" si="587">IF(H6211=0,"Zero Sales","Ok")</f>
        <v>Ok</v>
      </c>
      <c r="N6211" t="s">
        <v>10264</v>
      </c>
    </row>
    <row r="6212" spans="1:14" x14ac:dyDescent="0.35">
      <c r="A6212" t="s">
        <v>6230</v>
      </c>
      <c r="B6212" t="s">
        <v>10</v>
      </c>
      <c r="C6212">
        <v>175</v>
      </c>
      <c r="D6212">
        <v>1200</v>
      </c>
      <c r="E6212">
        <v>300</v>
      </c>
      <c r="F6212" t="s">
        <v>46</v>
      </c>
      <c r="G6212" s="2">
        <v>88762</v>
      </c>
      <c r="H6212">
        <f t="shared" si="582"/>
        <v>157500</v>
      </c>
      <c r="I6212">
        <f t="shared" si="583"/>
        <v>52500</v>
      </c>
      <c r="J6212" t="str">
        <f t="shared" si="584"/>
        <v>January</v>
      </c>
      <c r="K6212" t="str">
        <f t="shared" si="585"/>
        <v>2143</v>
      </c>
      <c r="L6212" t="str">
        <f t="shared" si="586"/>
        <v>High Discount</v>
      </c>
      <c r="M6212" t="str">
        <f t="shared" si="587"/>
        <v>Ok</v>
      </c>
      <c r="N6212" t="s">
        <v>10264</v>
      </c>
    </row>
    <row r="6213" spans="1:14" x14ac:dyDescent="0.35">
      <c r="A6213" t="s">
        <v>6231</v>
      </c>
      <c r="B6213" t="s">
        <v>21</v>
      </c>
      <c r="C6213">
        <v>538</v>
      </c>
      <c r="D6213">
        <v>18000</v>
      </c>
      <c r="E6213">
        <v>100</v>
      </c>
      <c r="F6213" t="s">
        <v>11</v>
      </c>
      <c r="G6213" s="2">
        <v>88769</v>
      </c>
      <c r="H6213">
        <f t="shared" si="582"/>
        <v>9630200</v>
      </c>
      <c r="I6213">
        <f t="shared" si="583"/>
        <v>53800</v>
      </c>
      <c r="J6213" t="str">
        <f t="shared" si="584"/>
        <v>January</v>
      </c>
      <c r="K6213" t="str">
        <f t="shared" si="585"/>
        <v>2143</v>
      </c>
      <c r="L6213" t="str">
        <f t="shared" si="586"/>
        <v>Normal</v>
      </c>
      <c r="M6213" t="str">
        <f t="shared" si="587"/>
        <v>Ok</v>
      </c>
      <c r="N6213" t="s">
        <v>10264</v>
      </c>
    </row>
    <row r="6214" spans="1:14" x14ac:dyDescent="0.35">
      <c r="A6214" t="s">
        <v>6232</v>
      </c>
      <c r="B6214" t="s">
        <v>10</v>
      </c>
      <c r="C6214">
        <v>495</v>
      </c>
      <c r="D6214">
        <v>800</v>
      </c>
      <c r="E6214">
        <v>500</v>
      </c>
      <c r="F6214" t="s">
        <v>46</v>
      </c>
      <c r="G6214" s="2">
        <v>88776</v>
      </c>
      <c r="H6214">
        <f t="shared" si="582"/>
        <v>148500</v>
      </c>
      <c r="I6214">
        <f t="shared" si="583"/>
        <v>247500</v>
      </c>
      <c r="J6214" t="str">
        <f t="shared" si="584"/>
        <v>January</v>
      </c>
      <c r="K6214" t="str">
        <f t="shared" si="585"/>
        <v>2143</v>
      </c>
      <c r="L6214" t="str">
        <f t="shared" si="586"/>
        <v>High Discount</v>
      </c>
      <c r="M6214" t="str">
        <f t="shared" si="587"/>
        <v>Ok</v>
      </c>
      <c r="N6214" t="s">
        <v>10264</v>
      </c>
    </row>
    <row r="6215" spans="1:14" x14ac:dyDescent="0.35">
      <c r="A6215" t="s">
        <v>6233</v>
      </c>
      <c r="B6215" t="s">
        <v>10</v>
      </c>
      <c r="C6215">
        <v>519</v>
      </c>
      <c r="D6215">
        <v>800</v>
      </c>
      <c r="E6215">
        <v>1000</v>
      </c>
      <c r="F6215" t="s">
        <v>8</v>
      </c>
      <c r="G6215" s="2">
        <v>88783</v>
      </c>
      <c r="H6215">
        <f t="shared" si="582"/>
        <v>0</v>
      </c>
      <c r="I6215">
        <f t="shared" si="583"/>
        <v>519000</v>
      </c>
      <c r="J6215" t="str">
        <f t="shared" si="584"/>
        <v>January</v>
      </c>
      <c r="K6215" t="str">
        <f t="shared" si="585"/>
        <v>2143</v>
      </c>
      <c r="L6215" t="str">
        <f t="shared" si="586"/>
        <v>High Discount</v>
      </c>
      <c r="M6215" t="str">
        <f t="shared" si="587"/>
        <v>Zero Sales</v>
      </c>
      <c r="N6215" t="s">
        <v>10264</v>
      </c>
    </row>
    <row r="6216" spans="1:14" x14ac:dyDescent="0.35">
      <c r="A6216" t="s">
        <v>6234</v>
      </c>
      <c r="B6216" t="s">
        <v>19</v>
      </c>
      <c r="C6216">
        <v>398</v>
      </c>
      <c r="D6216">
        <v>800</v>
      </c>
      <c r="E6216">
        <v>5000</v>
      </c>
      <c r="F6216" t="s">
        <v>16</v>
      </c>
      <c r="G6216" s="2">
        <v>88790</v>
      </c>
      <c r="H6216">
        <f t="shared" si="582"/>
        <v>0</v>
      </c>
      <c r="I6216">
        <f t="shared" si="583"/>
        <v>1990000</v>
      </c>
      <c r="J6216" t="str">
        <f t="shared" si="584"/>
        <v>February</v>
      </c>
      <c r="K6216" t="str">
        <f t="shared" si="585"/>
        <v>2143</v>
      </c>
      <c r="L6216" t="str">
        <f t="shared" si="586"/>
        <v>High Discount</v>
      </c>
      <c r="M6216" t="str">
        <f t="shared" si="587"/>
        <v>Zero Sales</v>
      </c>
      <c r="N6216" t="s">
        <v>10264</v>
      </c>
    </row>
    <row r="6217" spans="1:14" x14ac:dyDescent="0.35">
      <c r="A6217" t="s">
        <v>6235</v>
      </c>
      <c r="B6217" t="s">
        <v>33</v>
      </c>
      <c r="C6217">
        <v>557</v>
      </c>
      <c r="D6217">
        <v>12000</v>
      </c>
      <c r="E6217">
        <v>3000</v>
      </c>
      <c r="F6217" t="s">
        <v>8</v>
      </c>
      <c r="G6217" s="2">
        <v>88797</v>
      </c>
      <c r="H6217">
        <f t="shared" si="582"/>
        <v>5013000</v>
      </c>
      <c r="I6217">
        <f t="shared" si="583"/>
        <v>1671000</v>
      </c>
      <c r="J6217" t="str">
        <f t="shared" si="584"/>
        <v>February</v>
      </c>
      <c r="K6217" t="str">
        <f t="shared" si="585"/>
        <v>2143</v>
      </c>
      <c r="L6217" t="str">
        <f t="shared" si="586"/>
        <v>High Discount</v>
      </c>
      <c r="M6217" t="str">
        <f t="shared" si="587"/>
        <v>Ok</v>
      </c>
      <c r="N6217" t="s">
        <v>10264</v>
      </c>
    </row>
    <row r="6218" spans="1:14" x14ac:dyDescent="0.35">
      <c r="A6218" t="s">
        <v>6236</v>
      </c>
      <c r="B6218" t="s">
        <v>39</v>
      </c>
      <c r="C6218">
        <v>506</v>
      </c>
      <c r="D6218">
        <v>15000</v>
      </c>
      <c r="E6218">
        <v>1500</v>
      </c>
      <c r="F6218" t="s">
        <v>11</v>
      </c>
      <c r="G6218" s="2">
        <v>88804</v>
      </c>
      <c r="H6218">
        <f t="shared" si="582"/>
        <v>6831000</v>
      </c>
      <c r="I6218">
        <f t="shared" si="583"/>
        <v>759000</v>
      </c>
      <c r="J6218" t="str">
        <f t="shared" si="584"/>
        <v>February</v>
      </c>
      <c r="K6218" t="str">
        <f t="shared" si="585"/>
        <v>2143</v>
      </c>
      <c r="L6218" t="str">
        <f t="shared" si="586"/>
        <v>High Discount</v>
      </c>
      <c r="M6218" t="str">
        <f t="shared" si="587"/>
        <v>Ok</v>
      </c>
      <c r="N6218" t="s">
        <v>10264</v>
      </c>
    </row>
    <row r="6219" spans="1:14" x14ac:dyDescent="0.35">
      <c r="A6219" t="s">
        <v>6237</v>
      </c>
      <c r="B6219" t="s">
        <v>19</v>
      </c>
      <c r="C6219">
        <v>434</v>
      </c>
      <c r="D6219">
        <v>4500</v>
      </c>
      <c r="E6219">
        <v>5000</v>
      </c>
      <c r="F6219" t="s">
        <v>16</v>
      </c>
      <c r="G6219" s="2">
        <v>88811</v>
      </c>
      <c r="H6219">
        <f t="shared" si="582"/>
        <v>0</v>
      </c>
      <c r="I6219">
        <f t="shared" si="583"/>
        <v>2170000</v>
      </c>
      <c r="J6219" t="str">
        <f t="shared" si="584"/>
        <v>February</v>
      </c>
      <c r="K6219" t="str">
        <f t="shared" si="585"/>
        <v>2143</v>
      </c>
      <c r="L6219" t="str">
        <f t="shared" si="586"/>
        <v>High Discount</v>
      </c>
      <c r="M6219" t="str">
        <f t="shared" si="587"/>
        <v>Zero Sales</v>
      </c>
      <c r="N6219" t="s">
        <v>10264</v>
      </c>
    </row>
    <row r="6220" spans="1:14" x14ac:dyDescent="0.35">
      <c r="A6220" t="s">
        <v>6238</v>
      </c>
      <c r="B6220" t="s">
        <v>39</v>
      </c>
      <c r="C6220">
        <v>497</v>
      </c>
      <c r="D6220">
        <v>45000</v>
      </c>
      <c r="E6220">
        <v>500</v>
      </c>
      <c r="F6220" t="s">
        <v>8</v>
      </c>
      <c r="G6220" s="2">
        <v>88818</v>
      </c>
      <c r="H6220">
        <f t="shared" si="582"/>
        <v>22116500</v>
      </c>
      <c r="I6220">
        <f t="shared" si="583"/>
        <v>248500</v>
      </c>
      <c r="J6220" t="str">
        <f t="shared" si="584"/>
        <v>March</v>
      </c>
      <c r="K6220" t="str">
        <f t="shared" si="585"/>
        <v>2143</v>
      </c>
      <c r="L6220" t="str">
        <f t="shared" si="586"/>
        <v>High Discount</v>
      </c>
      <c r="M6220" t="str">
        <f t="shared" si="587"/>
        <v>Ok</v>
      </c>
      <c r="N6220" t="s">
        <v>10264</v>
      </c>
    </row>
    <row r="6221" spans="1:14" x14ac:dyDescent="0.35">
      <c r="A6221" t="s">
        <v>6239</v>
      </c>
      <c r="B6221" t="s">
        <v>13</v>
      </c>
      <c r="C6221">
        <v>164</v>
      </c>
      <c r="D6221">
        <v>22000</v>
      </c>
      <c r="E6221">
        <v>1500</v>
      </c>
      <c r="F6221" t="s">
        <v>8</v>
      </c>
      <c r="G6221" s="2">
        <v>88825</v>
      </c>
      <c r="H6221">
        <f t="shared" si="582"/>
        <v>3362000</v>
      </c>
      <c r="I6221">
        <f t="shared" si="583"/>
        <v>246000</v>
      </c>
      <c r="J6221" t="str">
        <f t="shared" si="584"/>
        <v>March</v>
      </c>
      <c r="K6221" t="str">
        <f t="shared" si="585"/>
        <v>2143</v>
      </c>
      <c r="L6221" t="str">
        <f t="shared" si="586"/>
        <v>High Discount</v>
      </c>
      <c r="M6221" t="str">
        <f t="shared" si="587"/>
        <v>Ok</v>
      </c>
      <c r="N6221" t="s">
        <v>10264</v>
      </c>
    </row>
    <row r="6222" spans="1:14" x14ac:dyDescent="0.35">
      <c r="A6222" t="s">
        <v>6240</v>
      </c>
      <c r="B6222" t="s">
        <v>33</v>
      </c>
      <c r="C6222">
        <v>501</v>
      </c>
      <c r="D6222">
        <v>5500</v>
      </c>
      <c r="E6222">
        <v>1000</v>
      </c>
      <c r="F6222" t="s">
        <v>46</v>
      </c>
      <c r="G6222" s="2">
        <v>88832</v>
      </c>
      <c r="H6222">
        <f t="shared" si="582"/>
        <v>2254500</v>
      </c>
      <c r="I6222">
        <f t="shared" si="583"/>
        <v>501000</v>
      </c>
      <c r="J6222" t="str">
        <f t="shared" si="584"/>
        <v>March</v>
      </c>
      <c r="K6222" t="str">
        <f t="shared" si="585"/>
        <v>2143</v>
      </c>
      <c r="L6222" t="str">
        <f t="shared" si="586"/>
        <v>High Discount</v>
      </c>
      <c r="M6222" t="str">
        <f t="shared" si="587"/>
        <v>Ok</v>
      </c>
      <c r="N6222" t="s">
        <v>10264</v>
      </c>
    </row>
    <row r="6223" spans="1:14" x14ac:dyDescent="0.35">
      <c r="A6223" t="s">
        <v>6241</v>
      </c>
      <c r="B6223" t="s">
        <v>19</v>
      </c>
      <c r="C6223">
        <v>168</v>
      </c>
      <c r="D6223">
        <v>4500</v>
      </c>
      <c r="E6223">
        <v>1000</v>
      </c>
      <c r="F6223" t="s">
        <v>8</v>
      </c>
      <c r="G6223" s="2">
        <v>88839</v>
      </c>
      <c r="H6223">
        <f t="shared" si="582"/>
        <v>588000</v>
      </c>
      <c r="I6223">
        <f t="shared" si="583"/>
        <v>168000</v>
      </c>
      <c r="J6223" t="str">
        <f t="shared" si="584"/>
        <v>March</v>
      </c>
      <c r="K6223" t="str">
        <f t="shared" si="585"/>
        <v>2143</v>
      </c>
      <c r="L6223" t="str">
        <f t="shared" si="586"/>
        <v>High Discount</v>
      </c>
      <c r="M6223" t="str">
        <f t="shared" si="587"/>
        <v>Ok</v>
      </c>
      <c r="N6223" t="s">
        <v>10264</v>
      </c>
    </row>
    <row r="6224" spans="1:14" x14ac:dyDescent="0.35">
      <c r="A6224" t="s">
        <v>6242</v>
      </c>
      <c r="B6224" t="s">
        <v>15</v>
      </c>
      <c r="C6224">
        <v>142</v>
      </c>
      <c r="D6224">
        <v>1200</v>
      </c>
      <c r="E6224">
        <v>500</v>
      </c>
      <c r="F6224" t="s">
        <v>16</v>
      </c>
      <c r="G6224" s="2">
        <v>88846</v>
      </c>
      <c r="H6224">
        <f t="shared" si="582"/>
        <v>99400</v>
      </c>
      <c r="I6224">
        <f t="shared" si="583"/>
        <v>71000</v>
      </c>
      <c r="J6224" t="str">
        <f t="shared" si="584"/>
        <v>April</v>
      </c>
      <c r="K6224" t="str">
        <f t="shared" si="585"/>
        <v>2143</v>
      </c>
      <c r="L6224" t="str">
        <f t="shared" si="586"/>
        <v>High Discount</v>
      </c>
      <c r="M6224" t="str">
        <f t="shared" si="587"/>
        <v>Ok</v>
      </c>
      <c r="N6224" t="s">
        <v>10264</v>
      </c>
    </row>
    <row r="6225" spans="1:14" x14ac:dyDescent="0.35">
      <c r="A6225" t="s">
        <v>6243</v>
      </c>
      <c r="B6225" t="s">
        <v>10</v>
      </c>
      <c r="C6225">
        <v>570</v>
      </c>
      <c r="D6225">
        <v>800</v>
      </c>
      <c r="E6225">
        <v>300</v>
      </c>
      <c r="F6225" t="s">
        <v>8</v>
      </c>
      <c r="G6225" s="2">
        <v>88853</v>
      </c>
      <c r="H6225">
        <f t="shared" si="582"/>
        <v>285000</v>
      </c>
      <c r="I6225">
        <f t="shared" si="583"/>
        <v>171000</v>
      </c>
      <c r="J6225" t="str">
        <f t="shared" si="584"/>
        <v>April</v>
      </c>
      <c r="K6225" t="str">
        <f t="shared" si="585"/>
        <v>2143</v>
      </c>
      <c r="L6225" t="str">
        <f t="shared" si="586"/>
        <v>Normal</v>
      </c>
      <c r="M6225" t="str">
        <f t="shared" si="587"/>
        <v>Ok</v>
      </c>
      <c r="N6225" t="s">
        <v>10264</v>
      </c>
    </row>
    <row r="6226" spans="1:14" x14ac:dyDescent="0.35">
      <c r="A6226" t="s">
        <v>6244</v>
      </c>
      <c r="B6226" t="s">
        <v>13</v>
      </c>
      <c r="C6226">
        <v>587</v>
      </c>
      <c r="D6226">
        <v>6000</v>
      </c>
      <c r="E6226">
        <v>300</v>
      </c>
      <c r="F6226" t="s">
        <v>11</v>
      </c>
      <c r="G6226" s="2">
        <v>88860</v>
      </c>
      <c r="H6226">
        <f t="shared" si="582"/>
        <v>3345900</v>
      </c>
      <c r="I6226">
        <f t="shared" si="583"/>
        <v>176100</v>
      </c>
      <c r="J6226" t="str">
        <f t="shared" si="584"/>
        <v>April</v>
      </c>
      <c r="K6226" t="str">
        <f t="shared" si="585"/>
        <v>2143</v>
      </c>
      <c r="L6226" t="str">
        <f t="shared" si="586"/>
        <v>Normal</v>
      </c>
      <c r="M6226" t="str">
        <f t="shared" si="587"/>
        <v>Ok</v>
      </c>
      <c r="N6226" t="s">
        <v>10264</v>
      </c>
    </row>
    <row r="6227" spans="1:14" x14ac:dyDescent="0.35">
      <c r="A6227" t="s">
        <v>6245</v>
      </c>
      <c r="B6227" t="s">
        <v>33</v>
      </c>
      <c r="C6227">
        <v>482</v>
      </c>
      <c r="D6227">
        <v>4500</v>
      </c>
      <c r="E6227">
        <v>1000</v>
      </c>
      <c r="F6227" t="s">
        <v>46</v>
      </c>
      <c r="G6227" s="2">
        <v>88867</v>
      </c>
      <c r="H6227">
        <f t="shared" si="582"/>
        <v>1687000</v>
      </c>
      <c r="I6227">
        <f t="shared" si="583"/>
        <v>482000</v>
      </c>
      <c r="J6227" t="str">
        <f t="shared" si="584"/>
        <v>April</v>
      </c>
      <c r="K6227" t="str">
        <f t="shared" si="585"/>
        <v>2143</v>
      </c>
      <c r="L6227" t="str">
        <f t="shared" si="586"/>
        <v>High Discount</v>
      </c>
      <c r="M6227" t="str">
        <f t="shared" si="587"/>
        <v>Ok</v>
      </c>
      <c r="N6227" t="s">
        <v>10264</v>
      </c>
    </row>
    <row r="6228" spans="1:14" x14ac:dyDescent="0.35">
      <c r="A6228" t="s">
        <v>6246</v>
      </c>
      <c r="B6228" t="s">
        <v>19</v>
      </c>
      <c r="C6228">
        <v>194</v>
      </c>
      <c r="D6228">
        <v>6000</v>
      </c>
      <c r="E6228">
        <v>300</v>
      </c>
      <c r="F6228" t="s">
        <v>16</v>
      </c>
      <c r="G6228" s="2">
        <v>88874</v>
      </c>
      <c r="H6228">
        <f t="shared" si="582"/>
        <v>1105800</v>
      </c>
      <c r="I6228">
        <f t="shared" si="583"/>
        <v>58200</v>
      </c>
      <c r="J6228" t="str">
        <f t="shared" si="584"/>
        <v>April</v>
      </c>
      <c r="K6228" t="str">
        <f t="shared" si="585"/>
        <v>2143</v>
      </c>
      <c r="L6228" t="str">
        <f t="shared" si="586"/>
        <v>High Discount</v>
      </c>
      <c r="M6228" t="str">
        <f t="shared" si="587"/>
        <v>Ok</v>
      </c>
      <c r="N6228" t="s">
        <v>10264</v>
      </c>
    </row>
    <row r="6229" spans="1:14" x14ac:dyDescent="0.35">
      <c r="A6229" t="s">
        <v>6247</v>
      </c>
      <c r="B6229" t="s">
        <v>43</v>
      </c>
      <c r="C6229">
        <v>117</v>
      </c>
      <c r="D6229">
        <v>22000</v>
      </c>
      <c r="E6229">
        <v>200</v>
      </c>
      <c r="F6229" t="s">
        <v>16</v>
      </c>
      <c r="G6229" s="2">
        <v>88881</v>
      </c>
      <c r="H6229">
        <f t="shared" si="582"/>
        <v>2550600</v>
      </c>
      <c r="I6229">
        <f t="shared" si="583"/>
        <v>23400</v>
      </c>
      <c r="J6229" t="str">
        <f t="shared" si="584"/>
        <v>May</v>
      </c>
      <c r="K6229" t="str">
        <f t="shared" si="585"/>
        <v>2143</v>
      </c>
      <c r="L6229" t="str">
        <f t="shared" si="586"/>
        <v>High Discount</v>
      </c>
      <c r="M6229" t="str">
        <f t="shared" si="587"/>
        <v>Ok</v>
      </c>
      <c r="N6229" t="s">
        <v>10264</v>
      </c>
    </row>
    <row r="6230" spans="1:14" x14ac:dyDescent="0.35">
      <c r="A6230" t="s">
        <v>6248</v>
      </c>
      <c r="B6230" t="s">
        <v>7</v>
      </c>
      <c r="C6230">
        <v>180</v>
      </c>
      <c r="D6230">
        <v>5500</v>
      </c>
      <c r="E6230">
        <v>400</v>
      </c>
      <c r="F6230" t="s">
        <v>8</v>
      </c>
      <c r="G6230" s="2">
        <v>88888</v>
      </c>
      <c r="H6230">
        <f t="shared" si="582"/>
        <v>918000</v>
      </c>
      <c r="I6230">
        <f t="shared" si="583"/>
        <v>72000</v>
      </c>
      <c r="J6230" t="str">
        <f t="shared" si="584"/>
        <v>May</v>
      </c>
      <c r="K6230" t="str">
        <f t="shared" si="585"/>
        <v>2143</v>
      </c>
      <c r="L6230" t="str">
        <f t="shared" si="586"/>
        <v>High Discount</v>
      </c>
      <c r="M6230" t="str">
        <f t="shared" si="587"/>
        <v>Ok</v>
      </c>
      <c r="N6230" t="s">
        <v>10264</v>
      </c>
    </row>
    <row r="6231" spans="1:14" x14ac:dyDescent="0.35">
      <c r="A6231" t="s">
        <v>6249</v>
      </c>
      <c r="B6231" t="s">
        <v>7</v>
      </c>
      <c r="C6231">
        <v>330</v>
      </c>
      <c r="D6231">
        <v>45000</v>
      </c>
      <c r="E6231">
        <v>1500</v>
      </c>
      <c r="F6231" t="s">
        <v>11</v>
      </c>
      <c r="G6231" s="2">
        <v>88895</v>
      </c>
      <c r="H6231">
        <f t="shared" si="582"/>
        <v>14355000</v>
      </c>
      <c r="I6231">
        <f t="shared" si="583"/>
        <v>495000</v>
      </c>
      <c r="J6231" t="str">
        <f t="shared" si="584"/>
        <v>May</v>
      </c>
      <c r="K6231" t="str">
        <f t="shared" si="585"/>
        <v>2143</v>
      </c>
      <c r="L6231" t="str">
        <f t="shared" si="586"/>
        <v>High Discount</v>
      </c>
      <c r="M6231" t="str">
        <f t="shared" si="587"/>
        <v>Ok</v>
      </c>
      <c r="N6231" t="s">
        <v>10264</v>
      </c>
    </row>
    <row r="6232" spans="1:14" x14ac:dyDescent="0.35">
      <c r="A6232" t="s">
        <v>6250</v>
      </c>
      <c r="B6232" t="s">
        <v>39</v>
      </c>
      <c r="C6232">
        <v>562</v>
      </c>
      <c r="D6232">
        <v>1200</v>
      </c>
      <c r="E6232">
        <v>2000</v>
      </c>
      <c r="F6232" t="s">
        <v>46</v>
      </c>
      <c r="G6232" s="2">
        <v>88902</v>
      </c>
      <c r="H6232">
        <f t="shared" si="582"/>
        <v>0</v>
      </c>
      <c r="I6232">
        <f t="shared" si="583"/>
        <v>1124000</v>
      </c>
      <c r="J6232" t="str">
        <f t="shared" si="584"/>
        <v>May</v>
      </c>
      <c r="K6232" t="str">
        <f t="shared" si="585"/>
        <v>2143</v>
      </c>
      <c r="L6232" t="str">
        <f t="shared" si="586"/>
        <v>High Discount</v>
      </c>
      <c r="M6232" t="str">
        <f t="shared" si="587"/>
        <v>Zero Sales</v>
      </c>
      <c r="N6232" t="s">
        <v>10264</v>
      </c>
    </row>
    <row r="6233" spans="1:14" x14ac:dyDescent="0.35">
      <c r="A6233" t="s">
        <v>6251</v>
      </c>
      <c r="B6233" t="s">
        <v>33</v>
      </c>
      <c r="C6233">
        <v>50</v>
      </c>
      <c r="D6233">
        <v>15000</v>
      </c>
      <c r="E6233">
        <v>100</v>
      </c>
      <c r="F6233" t="s">
        <v>16</v>
      </c>
      <c r="G6233" s="2">
        <v>88909</v>
      </c>
      <c r="H6233">
        <f t="shared" si="582"/>
        <v>745000</v>
      </c>
      <c r="I6233">
        <f t="shared" si="583"/>
        <v>5000</v>
      </c>
      <c r="J6233" t="str">
        <f t="shared" si="584"/>
        <v>June</v>
      </c>
      <c r="K6233" t="str">
        <f t="shared" si="585"/>
        <v>2143</v>
      </c>
      <c r="L6233" t="str">
        <f t="shared" si="586"/>
        <v>High Discount</v>
      </c>
      <c r="M6233" t="str">
        <f t="shared" si="587"/>
        <v>Ok</v>
      </c>
      <c r="N6233" t="s">
        <v>10264</v>
      </c>
    </row>
    <row r="6234" spans="1:14" x14ac:dyDescent="0.35">
      <c r="A6234" t="s">
        <v>6252</v>
      </c>
      <c r="B6234" t="s">
        <v>10</v>
      </c>
      <c r="C6234">
        <v>481</v>
      </c>
      <c r="D6234">
        <v>18000</v>
      </c>
      <c r="E6234">
        <v>400</v>
      </c>
      <c r="F6234" t="s">
        <v>46</v>
      </c>
      <c r="G6234" s="2">
        <v>88916</v>
      </c>
      <c r="H6234">
        <f t="shared" si="582"/>
        <v>8465600</v>
      </c>
      <c r="I6234">
        <f t="shared" si="583"/>
        <v>192400</v>
      </c>
      <c r="J6234" t="str">
        <f t="shared" si="584"/>
        <v>June</v>
      </c>
      <c r="K6234" t="str">
        <f t="shared" si="585"/>
        <v>2143</v>
      </c>
      <c r="L6234" t="str">
        <f t="shared" si="586"/>
        <v>Normal</v>
      </c>
      <c r="M6234" t="str">
        <f t="shared" si="587"/>
        <v>Ok</v>
      </c>
      <c r="N6234" t="s">
        <v>10264</v>
      </c>
    </row>
    <row r="6235" spans="1:14" x14ac:dyDescent="0.35">
      <c r="A6235" t="s">
        <v>6253</v>
      </c>
      <c r="B6235" t="s">
        <v>10</v>
      </c>
      <c r="C6235">
        <v>440</v>
      </c>
      <c r="D6235">
        <v>45000</v>
      </c>
      <c r="E6235">
        <v>300</v>
      </c>
      <c r="F6235" t="s">
        <v>8</v>
      </c>
      <c r="G6235" s="2">
        <v>88923</v>
      </c>
      <c r="H6235">
        <f t="shared" si="582"/>
        <v>19668000</v>
      </c>
      <c r="I6235">
        <f t="shared" si="583"/>
        <v>132000</v>
      </c>
      <c r="J6235" t="str">
        <f t="shared" si="584"/>
        <v>June</v>
      </c>
      <c r="K6235" t="str">
        <f t="shared" si="585"/>
        <v>2143</v>
      </c>
      <c r="L6235" t="str">
        <f t="shared" si="586"/>
        <v>Normal</v>
      </c>
      <c r="M6235" t="str">
        <f t="shared" si="587"/>
        <v>Ok</v>
      </c>
      <c r="N6235" t="s">
        <v>10264</v>
      </c>
    </row>
    <row r="6236" spans="1:14" x14ac:dyDescent="0.35">
      <c r="A6236" t="s">
        <v>6254</v>
      </c>
      <c r="B6236" t="s">
        <v>21</v>
      </c>
      <c r="C6236">
        <v>315</v>
      </c>
      <c r="D6236">
        <v>12000</v>
      </c>
      <c r="E6236">
        <v>1500</v>
      </c>
      <c r="F6236" t="s">
        <v>11</v>
      </c>
      <c r="G6236" s="2">
        <v>88930</v>
      </c>
      <c r="H6236">
        <f t="shared" si="582"/>
        <v>3307500</v>
      </c>
      <c r="I6236">
        <f t="shared" si="583"/>
        <v>472500</v>
      </c>
      <c r="J6236" t="str">
        <f t="shared" si="584"/>
        <v>June</v>
      </c>
      <c r="K6236" t="str">
        <f t="shared" si="585"/>
        <v>2143</v>
      </c>
      <c r="L6236" t="str">
        <f t="shared" si="586"/>
        <v>High Discount</v>
      </c>
      <c r="M6236" t="str">
        <f t="shared" si="587"/>
        <v>Ok</v>
      </c>
      <c r="N6236" t="s">
        <v>10264</v>
      </c>
    </row>
    <row r="6237" spans="1:14" x14ac:dyDescent="0.35">
      <c r="A6237" t="s">
        <v>6255</v>
      </c>
      <c r="B6237" t="s">
        <v>7</v>
      </c>
      <c r="C6237">
        <v>448</v>
      </c>
      <c r="D6237">
        <v>22000</v>
      </c>
      <c r="E6237">
        <v>3000</v>
      </c>
      <c r="F6237" t="s">
        <v>8</v>
      </c>
      <c r="G6237" s="2">
        <v>88937</v>
      </c>
      <c r="H6237">
        <f t="shared" si="582"/>
        <v>8512000</v>
      </c>
      <c r="I6237">
        <f t="shared" si="583"/>
        <v>1344000</v>
      </c>
      <c r="J6237" t="str">
        <f t="shared" si="584"/>
        <v>July</v>
      </c>
      <c r="K6237" t="str">
        <f t="shared" si="585"/>
        <v>2143</v>
      </c>
      <c r="L6237" t="str">
        <f t="shared" si="586"/>
        <v>High Discount</v>
      </c>
      <c r="M6237" t="str">
        <f t="shared" si="587"/>
        <v>Ok</v>
      </c>
      <c r="N6237" t="s">
        <v>10264</v>
      </c>
    </row>
    <row r="6238" spans="1:14" x14ac:dyDescent="0.35">
      <c r="A6238" t="s">
        <v>6256</v>
      </c>
      <c r="B6238" t="s">
        <v>13</v>
      </c>
      <c r="C6238">
        <v>305</v>
      </c>
      <c r="D6238">
        <v>12000</v>
      </c>
      <c r="E6238">
        <v>2000</v>
      </c>
      <c r="F6238" t="s">
        <v>46</v>
      </c>
      <c r="G6238" s="2">
        <v>88944</v>
      </c>
      <c r="H6238">
        <f t="shared" si="582"/>
        <v>3050000</v>
      </c>
      <c r="I6238">
        <f t="shared" si="583"/>
        <v>610000</v>
      </c>
      <c r="J6238" t="str">
        <f t="shared" si="584"/>
        <v>July</v>
      </c>
      <c r="K6238" t="str">
        <f t="shared" si="585"/>
        <v>2143</v>
      </c>
      <c r="L6238" t="str">
        <f t="shared" si="586"/>
        <v>High Discount</v>
      </c>
      <c r="M6238" t="str">
        <f t="shared" si="587"/>
        <v>Ok</v>
      </c>
      <c r="N6238" t="s">
        <v>10264</v>
      </c>
    </row>
    <row r="6239" spans="1:14" x14ac:dyDescent="0.35">
      <c r="A6239" t="s">
        <v>6257</v>
      </c>
      <c r="B6239" t="s">
        <v>33</v>
      </c>
      <c r="C6239">
        <v>444</v>
      </c>
      <c r="D6239">
        <v>45000</v>
      </c>
      <c r="E6239">
        <v>2000</v>
      </c>
      <c r="F6239" t="s">
        <v>8</v>
      </c>
      <c r="G6239" s="2">
        <v>88951</v>
      </c>
      <c r="H6239">
        <f t="shared" si="582"/>
        <v>19092000</v>
      </c>
      <c r="I6239">
        <f t="shared" si="583"/>
        <v>888000</v>
      </c>
      <c r="J6239" t="str">
        <f t="shared" si="584"/>
        <v>July</v>
      </c>
      <c r="K6239" t="str">
        <f t="shared" si="585"/>
        <v>2143</v>
      </c>
      <c r="L6239" t="str">
        <f t="shared" si="586"/>
        <v>High Discount</v>
      </c>
      <c r="M6239" t="str">
        <f t="shared" si="587"/>
        <v>Ok</v>
      </c>
      <c r="N6239" t="s">
        <v>10264</v>
      </c>
    </row>
    <row r="6240" spans="1:14" x14ac:dyDescent="0.35">
      <c r="A6240" t="s">
        <v>6258</v>
      </c>
      <c r="B6240" t="s">
        <v>10</v>
      </c>
      <c r="C6240">
        <v>223</v>
      </c>
      <c r="D6240">
        <v>18000</v>
      </c>
      <c r="E6240">
        <v>3000</v>
      </c>
      <c r="F6240" t="s">
        <v>46</v>
      </c>
      <c r="G6240" s="2">
        <v>88958</v>
      </c>
      <c r="H6240">
        <f t="shared" si="582"/>
        <v>3345000</v>
      </c>
      <c r="I6240">
        <f t="shared" si="583"/>
        <v>669000</v>
      </c>
      <c r="J6240" t="str">
        <f t="shared" si="584"/>
        <v>July</v>
      </c>
      <c r="K6240" t="str">
        <f t="shared" si="585"/>
        <v>2143</v>
      </c>
      <c r="L6240" t="str">
        <f t="shared" si="586"/>
        <v>High Discount</v>
      </c>
      <c r="M6240" t="str">
        <f t="shared" si="587"/>
        <v>Ok</v>
      </c>
      <c r="N6240" t="s">
        <v>10264</v>
      </c>
    </row>
    <row r="6241" spans="1:14" x14ac:dyDescent="0.35">
      <c r="A6241" t="s">
        <v>6259</v>
      </c>
      <c r="B6241" t="s">
        <v>21</v>
      </c>
      <c r="C6241">
        <v>94</v>
      </c>
      <c r="D6241">
        <v>45000</v>
      </c>
      <c r="E6241">
        <v>300</v>
      </c>
      <c r="F6241" t="s">
        <v>16</v>
      </c>
      <c r="G6241" s="2">
        <v>88965</v>
      </c>
      <c r="H6241">
        <f t="shared" si="582"/>
        <v>4201800</v>
      </c>
      <c r="I6241">
        <f t="shared" si="583"/>
        <v>28200</v>
      </c>
      <c r="J6241" t="str">
        <f t="shared" si="584"/>
        <v>July</v>
      </c>
      <c r="K6241" t="str">
        <f t="shared" si="585"/>
        <v>2143</v>
      </c>
      <c r="L6241" t="str">
        <f t="shared" si="586"/>
        <v>High Discount</v>
      </c>
      <c r="M6241" t="str">
        <f t="shared" si="587"/>
        <v>Ok</v>
      </c>
      <c r="N6241" t="s">
        <v>10264</v>
      </c>
    </row>
    <row r="6242" spans="1:14" x14ac:dyDescent="0.35">
      <c r="A6242" t="s">
        <v>6260</v>
      </c>
      <c r="B6242" t="s">
        <v>33</v>
      </c>
      <c r="C6242">
        <v>190</v>
      </c>
      <c r="D6242">
        <v>22000</v>
      </c>
      <c r="E6242">
        <v>1500</v>
      </c>
      <c r="F6242" t="s">
        <v>16</v>
      </c>
      <c r="G6242" s="2">
        <v>88972</v>
      </c>
      <c r="H6242">
        <f t="shared" si="582"/>
        <v>3895000</v>
      </c>
      <c r="I6242">
        <f t="shared" si="583"/>
        <v>285000</v>
      </c>
      <c r="J6242" t="str">
        <f t="shared" si="584"/>
        <v>August</v>
      </c>
      <c r="K6242" t="str">
        <f t="shared" si="585"/>
        <v>2143</v>
      </c>
      <c r="L6242" t="str">
        <f t="shared" si="586"/>
        <v>High Discount</v>
      </c>
      <c r="M6242" t="str">
        <f t="shared" si="587"/>
        <v>Ok</v>
      </c>
      <c r="N6242" t="s">
        <v>10264</v>
      </c>
    </row>
    <row r="6243" spans="1:14" x14ac:dyDescent="0.35">
      <c r="A6243" t="s">
        <v>6261</v>
      </c>
      <c r="B6243" t="s">
        <v>30</v>
      </c>
      <c r="C6243">
        <v>588</v>
      </c>
      <c r="D6243">
        <v>12000</v>
      </c>
      <c r="E6243">
        <v>2000</v>
      </c>
      <c r="F6243" t="s">
        <v>8</v>
      </c>
      <c r="G6243" s="2">
        <v>88979</v>
      </c>
      <c r="H6243">
        <f t="shared" si="582"/>
        <v>5880000</v>
      </c>
      <c r="I6243">
        <f t="shared" si="583"/>
        <v>1176000</v>
      </c>
      <c r="J6243" t="str">
        <f t="shared" si="584"/>
        <v>August</v>
      </c>
      <c r="K6243" t="str">
        <f t="shared" si="585"/>
        <v>2143</v>
      </c>
      <c r="L6243" t="str">
        <f t="shared" si="586"/>
        <v>High Discount</v>
      </c>
      <c r="M6243" t="str">
        <f t="shared" si="587"/>
        <v>Ok</v>
      </c>
      <c r="N6243" t="s">
        <v>10264</v>
      </c>
    </row>
    <row r="6244" spans="1:14" x14ac:dyDescent="0.35">
      <c r="A6244" t="s">
        <v>6262</v>
      </c>
      <c r="B6244" t="s">
        <v>10</v>
      </c>
      <c r="C6244">
        <v>99</v>
      </c>
      <c r="D6244">
        <v>45000</v>
      </c>
      <c r="E6244">
        <v>400</v>
      </c>
      <c r="F6244" t="s">
        <v>16</v>
      </c>
      <c r="G6244" s="2">
        <v>88986</v>
      </c>
      <c r="H6244">
        <f t="shared" si="582"/>
        <v>4415400</v>
      </c>
      <c r="I6244">
        <f t="shared" si="583"/>
        <v>39600</v>
      </c>
      <c r="J6244" t="str">
        <f t="shared" si="584"/>
        <v>August</v>
      </c>
      <c r="K6244" t="str">
        <f t="shared" si="585"/>
        <v>2143</v>
      </c>
      <c r="L6244" t="str">
        <f t="shared" si="586"/>
        <v>High Discount</v>
      </c>
      <c r="M6244" t="str">
        <f t="shared" si="587"/>
        <v>Ok</v>
      </c>
      <c r="N6244" t="s">
        <v>10264</v>
      </c>
    </row>
    <row r="6245" spans="1:14" x14ac:dyDescent="0.35">
      <c r="A6245" t="s">
        <v>6263</v>
      </c>
      <c r="B6245" t="s">
        <v>30</v>
      </c>
      <c r="C6245">
        <v>110</v>
      </c>
      <c r="D6245">
        <v>800</v>
      </c>
      <c r="E6245">
        <v>100</v>
      </c>
      <c r="F6245" t="s">
        <v>46</v>
      </c>
      <c r="G6245" s="2">
        <v>88993</v>
      </c>
      <c r="H6245">
        <f t="shared" si="582"/>
        <v>77000</v>
      </c>
      <c r="I6245">
        <f t="shared" si="583"/>
        <v>11000</v>
      </c>
      <c r="J6245" t="str">
        <f t="shared" si="584"/>
        <v>August</v>
      </c>
      <c r="K6245" t="str">
        <f t="shared" si="585"/>
        <v>2143</v>
      </c>
      <c r="L6245" t="str">
        <f t="shared" si="586"/>
        <v>Normal</v>
      </c>
      <c r="M6245" t="str">
        <f t="shared" si="587"/>
        <v>Ok</v>
      </c>
      <c r="N6245" t="s">
        <v>10264</v>
      </c>
    </row>
    <row r="6246" spans="1:14" x14ac:dyDescent="0.35">
      <c r="A6246" t="s">
        <v>6264</v>
      </c>
      <c r="B6246" t="s">
        <v>33</v>
      </c>
      <c r="C6246">
        <v>292</v>
      </c>
      <c r="D6246">
        <v>18000</v>
      </c>
      <c r="E6246">
        <v>500</v>
      </c>
      <c r="F6246" t="s">
        <v>16</v>
      </c>
      <c r="G6246" s="2">
        <v>89000</v>
      </c>
      <c r="H6246">
        <f t="shared" si="582"/>
        <v>5110000</v>
      </c>
      <c r="I6246">
        <f t="shared" si="583"/>
        <v>146000</v>
      </c>
      <c r="J6246" t="str">
        <f t="shared" si="584"/>
        <v>September</v>
      </c>
      <c r="K6246" t="str">
        <f t="shared" si="585"/>
        <v>2143</v>
      </c>
      <c r="L6246" t="str">
        <f t="shared" si="586"/>
        <v>High Discount</v>
      </c>
      <c r="M6246" t="str">
        <f t="shared" si="587"/>
        <v>Ok</v>
      </c>
      <c r="N6246" t="s">
        <v>10264</v>
      </c>
    </row>
    <row r="6247" spans="1:14" x14ac:dyDescent="0.35">
      <c r="A6247" t="s">
        <v>6265</v>
      </c>
      <c r="B6247" t="s">
        <v>10</v>
      </c>
      <c r="C6247">
        <v>318</v>
      </c>
      <c r="D6247">
        <v>5500</v>
      </c>
      <c r="E6247">
        <v>500</v>
      </c>
      <c r="F6247" t="s">
        <v>11</v>
      </c>
      <c r="G6247" s="2">
        <v>89007</v>
      </c>
      <c r="H6247">
        <f t="shared" si="582"/>
        <v>1590000</v>
      </c>
      <c r="I6247">
        <f t="shared" si="583"/>
        <v>159000</v>
      </c>
      <c r="J6247" t="str">
        <f t="shared" si="584"/>
        <v>September</v>
      </c>
      <c r="K6247" t="str">
        <f t="shared" si="585"/>
        <v>2143</v>
      </c>
      <c r="L6247" t="str">
        <f t="shared" si="586"/>
        <v>High Discount</v>
      </c>
      <c r="M6247" t="str">
        <f t="shared" si="587"/>
        <v>Ok</v>
      </c>
      <c r="N6247" t="s">
        <v>10264</v>
      </c>
    </row>
    <row r="6248" spans="1:14" x14ac:dyDescent="0.35">
      <c r="A6248" t="s">
        <v>6266</v>
      </c>
      <c r="B6248" t="s">
        <v>30</v>
      </c>
      <c r="C6248">
        <v>189</v>
      </c>
      <c r="D6248">
        <v>1200</v>
      </c>
      <c r="E6248">
        <v>400</v>
      </c>
      <c r="F6248" t="s">
        <v>11</v>
      </c>
      <c r="G6248" s="2">
        <v>89014</v>
      </c>
      <c r="H6248">
        <f t="shared" si="582"/>
        <v>151200</v>
      </c>
      <c r="I6248">
        <f t="shared" si="583"/>
        <v>75600</v>
      </c>
      <c r="J6248" t="str">
        <f t="shared" si="584"/>
        <v>September</v>
      </c>
      <c r="K6248" t="str">
        <f t="shared" si="585"/>
        <v>2143</v>
      </c>
      <c r="L6248" t="str">
        <f t="shared" si="586"/>
        <v>High Discount</v>
      </c>
      <c r="M6248" t="str">
        <f t="shared" si="587"/>
        <v>Ok</v>
      </c>
      <c r="N6248" t="s">
        <v>10264</v>
      </c>
    </row>
    <row r="6249" spans="1:14" x14ac:dyDescent="0.35">
      <c r="A6249" t="s">
        <v>6267</v>
      </c>
      <c r="B6249" t="s">
        <v>15</v>
      </c>
      <c r="C6249">
        <v>206</v>
      </c>
      <c r="D6249">
        <v>6000</v>
      </c>
      <c r="E6249">
        <v>100</v>
      </c>
      <c r="F6249" t="s">
        <v>8</v>
      </c>
      <c r="G6249" s="2">
        <v>89021</v>
      </c>
      <c r="H6249">
        <f t="shared" si="582"/>
        <v>1215400</v>
      </c>
      <c r="I6249">
        <f t="shared" si="583"/>
        <v>20600</v>
      </c>
      <c r="J6249" t="str">
        <f t="shared" si="584"/>
        <v>September</v>
      </c>
      <c r="K6249" t="str">
        <f t="shared" si="585"/>
        <v>2143</v>
      </c>
      <c r="L6249" t="str">
        <f t="shared" si="586"/>
        <v>Normal</v>
      </c>
      <c r="M6249" t="str">
        <f t="shared" si="587"/>
        <v>Ok</v>
      </c>
      <c r="N6249" t="s">
        <v>10264</v>
      </c>
    </row>
    <row r="6250" spans="1:14" x14ac:dyDescent="0.35">
      <c r="A6250" t="s">
        <v>6268</v>
      </c>
      <c r="B6250" t="s">
        <v>21</v>
      </c>
      <c r="C6250">
        <v>325</v>
      </c>
      <c r="D6250">
        <v>12000</v>
      </c>
      <c r="E6250">
        <v>200</v>
      </c>
      <c r="F6250" t="s">
        <v>8</v>
      </c>
      <c r="G6250" s="2">
        <v>89028</v>
      </c>
      <c r="H6250">
        <f t="shared" si="582"/>
        <v>3835000</v>
      </c>
      <c r="I6250">
        <f t="shared" si="583"/>
        <v>65000</v>
      </c>
      <c r="J6250" t="str">
        <f t="shared" si="584"/>
        <v>September</v>
      </c>
      <c r="K6250" t="str">
        <f t="shared" si="585"/>
        <v>2143</v>
      </c>
      <c r="L6250" t="str">
        <f t="shared" si="586"/>
        <v>Normal</v>
      </c>
      <c r="M6250" t="str">
        <f t="shared" si="587"/>
        <v>Ok</v>
      </c>
      <c r="N6250" t="s">
        <v>10264</v>
      </c>
    </row>
    <row r="6251" spans="1:14" x14ac:dyDescent="0.35">
      <c r="A6251" t="s">
        <v>6269</v>
      </c>
      <c r="B6251" t="s">
        <v>13</v>
      </c>
      <c r="C6251">
        <v>80</v>
      </c>
      <c r="D6251">
        <v>1200</v>
      </c>
      <c r="E6251">
        <v>1000</v>
      </c>
      <c r="F6251" t="s">
        <v>8</v>
      </c>
      <c r="G6251" s="2">
        <v>89035</v>
      </c>
      <c r="H6251">
        <f t="shared" si="582"/>
        <v>16000</v>
      </c>
      <c r="I6251">
        <f t="shared" si="583"/>
        <v>80000</v>
      </c>
      <c r="J6251" t="str">
        <f t="shared" si="584"/>
        <v>October</v>
      </c>
      <c r="K6251" t="str">
        <f t="shared" si="585"/>
        <v>2143</v>
      </c>
      <c r="L6251" t="str">
        <f t="shared" si="586"/>
        <v>High Discount</v>
      </c>
      <c r="M6251" t="str">
        <f t="shared" si="587"/>
        <v>Ok</v>
      </c>
      <c r="N6251" t="s">
        <v>10264</v>
      </c>
    </row>
    <row r="6252" spans="1:14" x14ac:dyDescent="0.35">
      <c r="A6252" t="s">
        <v>6270</v>
      </c>
      <c r="B6252" t="s">
        <v>7</v>
      </c>
      <c r="C6252">
        <v>57</v>
      </c>
      <c r="D6252">
        <v>4500</v>
      </c>
      <c r="E6252">
        <v>2000</v>
      </c>
      <c r="F6252" t="s">
        <v>8</v>
      </c>
      <c r="G6252" s="2">
        <v>89042</v>
      </c>
      <c r="H6252">
        <f t="shared" si="582"/>
        <v>142500</v>
      </c>
      <c r="I6252">
        <f t="shared" si="583"/>
        <v>114000</v>
      </c>
      <c r="J6252" t="str">
        <f t="shared" si="584"/>
        <v>October</v>
      </c>
      <c r="K6252" t="str">
        <f t="shared" si="585"/>
        <v>2143</v>
      </c>
      <c r="L6252" t="str">
        <f t="shared" si="586"/>
        <v>High Discount</v>
      </c>
      <c r="M6252" t="str">
        <f t="shared" si="587"/>
        <v>Ok</v>
      </c>
      <c r="N6252" t="s">
        <v>10264</v>
      </c>
    </row>
    <row r="6253" spans="1:14" x14ac:dyDescent="0.35">
      <c r="A6253" t="s">
        <v>6271</v>
      </c>
      <c r="B6253" t="s">
        <v>21</v>
      </c>
      <c r="C6253">
        <v>82</v>
      </c>
      <c r="D6253">
        <v>18000</v>
      </c>
      <c r="E6253">
        <v>400</v>
      </c>
      <c r="F6253" t="s">
        <v>46</v>
      </c>
      <c r="G6253" s="2">
        <v>89049</v>
      </c>
      <c r="H6253">
        <f t="shared" si="582"/>
        <v>1443200</v>
      </c>
      <c r="I6253">
        <f t="shared" si="583"/>
        <v>32800</v>
      </c>
      <c r="J6253" t="str">
        <f t="shared" si="584"/>
        <v>October</v>
      </c>
      <c r="K6253" t="str">
        <f t="shared" si="585"/>
        <v>2143</v>
      </c>
      <c r="L6253" t="str">
        <f t="shared" si="586"/>
        <v>High Discount</v>
      </c>
      <c r="M6253" t="str">
        <f t="shared" si="587"/>
        <v>Ok</v>
      </c>
      <c r="N6253" t="s">
        <v>10264</v>
      </c>
    </row>
    <row r="6254" spans="1:14" x14ac:dyDescent="0.35">
      <c r="A6254" t="s">
        <v>6272</v>
      </c>
      <c r="B6254" t="s">
        <v>30</v>
      </c>
      <c r="C6254">
        <v>501</v>
      </c>
      <c r="D6254">
        <v>18000</v>
      </c>
      <c r="E6254">
        <v>3000</v>
      </c>
      <c r="F6254" t="s">
        <v>46</v>
      </c>
      <c r="G6254" s="2">
        <v>89056</v>
      </c>
      <c r="H6254">
        <f t="shared" si="582"/>
        <v>7515000</v>
      </c>
      <c r="I6254">
        <f t="shared" si="583"/>
        <v>1503000</v>
      </c>
      <c r="J6254" t="str">
        <f t="shared" si="584"/>
        <v>October</v>
      </c>
      <c r="K6254" t="str">
        <f t="shared" si="585"/>
        <v>2143</v>
      </c>
      <c r="L6254" t="str">
        <f t="shared" si="586"/>
        <v>High Discount</v>
      </c>
      <c r="M6254" t="str">
        <f t="shared" si="587"/>
        <v>Ok</v>
      </c>
      <c r="N6254" t="s">
        <v>10264</v>
      </c>
    </row>
    <row r="6255" spans="1:14" x14ac:dyDescent="0.35">
      <c r="A6255" t="s">
        <v>6273</v>
      </c>
      <c r="B6255" t="s">
        <v>10</v>
      </c>
      <c r="C6255">
        <v>498</v>
      </c>
      <c r="D6255">
        <v>800</v>
      </c>
      <c r="E6255">
        <v>500</v>
      </c>
      <c r="F6255" t="s">
        <v>11</v>
      </c>
      <c r="G6255" s="2">
        <v>89063</v>
      </c>
      <c r="H6255">
        <f t="shared" si="582"/>
        <v>149400</v>
      </c>
      <c r="I6255">
        <f t="shared" si="583"/>
        <v>249000</v>
      </c>
      <c r="J6255" t="str">
        <f t="shared" si="584"/>
        <v>November</v>
      </c>
      <c r="K6255" t="str">
        <f t="shared" si="585"/>
        <v>2143</v>
      </c>
      <c r="L6255" t="str">
        <f t="shared" si="586"/>
        <v>High Discount</v>
      </c>
      <c r="M6255" t="str">
        <f t="shared" si="587"/>
        <v>Ok</v>
      </c>
      <c r="N6255" t="s">
        <v>10264</v>
      </c>
    </row>
    <row r="6256" spans="1:14" x14ac:dyDescent="0.35">
      <c r="A6256" t="s">
        <v>6274</v>
      </c>
      <c r="B6256" t="s">
        <v>15</v>
      </c>
      <c r="C6256">
        <v>86</v>
      </c>
      <c r="D6256">
        <v>800</v>
      </c>
      <c r="E6256">
        <v>300</v>
      </c>
      <c r="F6256" t="s">
        <v>46</v>
      </c>
      <c r="G6256" s="2">
        <v>89070</v>
      </c>
      <c r="H6256">
        <f t="shared" si="582"/>
        <v>43000</v>
      </c>
      <c r="I6256">
        <f t="shared" si="583"/>
        <v>25800</v>
      </c>
      <c r="J6256" t="str">
        <f t="shared" si="584"/>
        <v>November</v>
      </c>
      <c r="K6256" t="str">
        <f t="shared" si="585"/>
        <v>2143</v>
      </c>
      <c r="L6256" t="str">
        <f t="shared" si="586"/>
        <v>High Discount</v>
      </c>
      <c r="M6256" t="str">
        <f t="shared" si="587"/>
        <v>Ok</v>
      </c>
      <c r="N6256" t="s">
        <v>10264</v>
      </c>
    </row>
    <row r="6257" spans="1:14" x14ac:dyDescent="0.35">
      <c r="A6257" t="s">
        <v>6275</v>
      </c>
      <c r="B6257" t="s">
        <v>15</v>
      </c>
      <c r="C6257">
        <v>83</v>
      </c>
      <c r="D6257">
        <v>22000</v>
      </c>
      <c r="E6257">
        <v>100</v>
      </c>
      <c r="F6257" t="s">
        <v>16</v>
      </c>
      <c r="G6257" s="2">
        <v>89077</v>
      </c>
      <c r="H6257">
        <f t="shared" si="582"/>
        <v>1817700</v>
      </c>
      <c r="I6257">
        <f t="shared" si="583"/>
        <v>8300</v>
      </c>
      <c r="J6257" t="str">
        <f t="shared" si="584"/>
        <v>November</v>
      </c>
      <c r="K6257" t="str">
        <f t="shared" si="585"/>
        <v>2143</v>
      </c>
      <c r="L6257" t="str">
        <f t="shared" si="586"/>
        <v>High Discount</v>
      </c>
      <c r="M6257" t="str">
        <f t="shared" si="587"/>
        <v>Ok</v>
      </c>
      <c r="N6257" t="s">
        <v>10264</v>
      </c>
    </row>
    <row r="6258" spans="1:14" x14ac:dyDescent="0.35">
      <c r="A6258" t="s">
        <v>6276</v>
      </c>
      <c r="B6258" t="s">
        <v>7</v>
      </c>
      <c r="C6258">
        <v>504</v>
      </c>
      <c r="D6258">
        <v>4500</v>
      </c>
      <c r="E6258">
        <v>1500</v>
      </c>
      <c r="F6258" t="s">
        <v>11</v>
      </c>
      <c r="G6258" s="2">
        <v>89084</v>
      </c>
      <c r="H6258">
        <f t="shared" si="582"/>
        <v>1512000</v>
      </c>
      <c r="I6258">
        <f t="shared" si="583"/>
        <v>756000</v>
      </c>
      <c r="J6258" t="str">
        <f t="shared" si="584"/>
        <v>November</v>
      </c>
      <c r="K6258" t="str">
        <f t="shared" si="585"/>
        <v>2143</v>
      </c>
      <c r="L6258" t="str">
        <f t="shared" si="586"/>
        <v>High Discount</v>
      </c>
      <c r="M6258" t="str">
        <f t="shared" si="587"/>
        <v>Ok</v>
      </c>
      <c r="N6258" t="s">
        <v>10264</v>
      </c>
    </row>
    <row r="6259" spans="1:14" x14ac:dyDescent="0.35">
      <c r="A6259" t="s">
        <v>6277</v>
      </c>
      <c r="B6259" t="s">
        <v>15</v>
      </c>
      <c r="C6259">
        <v>493</v>
      </c>
      <c r="D6259">
        <v>45000</v>
      </c>
      <c r="E6259">
        <v>100</v>
      </c>
      <c r="F6259" t="s">
        <v>8</v>
      </c>
      <c r="G6259" s="2">
        <v>89091</v>
      </c>
      <c r="H6259">
        <f t="shared" si="582"/>
        <v>22135700</v>
      </c>
      <c r="I6259">
        <f t="shared" si="583"/>
        <v>49300</v>
      </c>
      <c r="J6259" t="str">
        <f t="shared" si="584"/>
        <v>December</v>
      </c>
      <c r="K6259" t="str">
        <f t="shared" si="585"/>
        <v>2143</v>
      </c>
      <c r="L6259" t="str">
        <f t="shared" si="586"/>
        <v>Normal</v>
      </c>
      <c r="M6259" t="str">
        <f t="shared" si="587"/>
        <v>Ok</v>
      </c>
      <c r="N6259" t="s">
        <v>10264</v>
      </c>
    </row>
    <row r="6260" spans="1:14" x14ac:dyDescent="0.35">
      <c r="A6260" t="s">
        <v>6278</v>
      </c>
      <c r="B6260" t="s">
        <v>21</v>
      </c>
      <c r="C6260">
        <v>286</v>
      </c>
      <c r="D6260">
        <v>22000</v>
      </c>
      <c r="E6260">
        <v>1000</v>
      </c>
      <c r="F6260" t="s">
        <v>8</v>
      </c>
      <c r="G6260" s="2">
        <v>89098</v>
      </c>
      <c r="H6260">
        <f t="shared" si="582"/>
        <v>6006000</v>
      </c>
      <c r="I6260">
        <f t="shared" si="583"/>
        <v>286000</v>
      </c>
      <c r="J6260" t="str">
        <f t="shared" si="584"/>
        <v>December</v>
      </c>
      <c r="K6260" t="str">
        <f t="shared" si="585"/>
        <v>2143</v>
      </c>
      <c r="L6260" t="str">
        <f t="shared" si="586"/>
        <v>High Discount</v>
      </c>
      <c r="M6260" t="str">
        <f t="shared" si="587"/>
        <v>Ok</v>
      </c>
      <c r="N6260" t="s">
        <v>10264</v>
      </c>
    </row>
    <row r="6261" spans="1:14" x14ac:dyDescent="0.35">
      <c r="A6261" t="s">
        <v>6279</v>
      </c>
      <c r="B6261" t="s">
        <v>19</v>
      </c>
      <c r="C6261">
        <v>261</v>
      </c>
      <c r="D6261">
        <v>6000</v>
      </c>
      <c r="E6261">
        <v>500</v>
      </c>
      <c r="F6261" t="s">
        <v>46</v>
      </c>
      <c r="G6261" s="2">
        <v>89105</v>
      </c>
      <c r="H6261">
        <f t="shared" si="582"/>
        <v>1435500</v>
      </c>
      <c r="I6261">
        <f t="shared" si="583"/>
        <v>130500</v>
      </c>
      <c r="J6261" t="str">
        <f t="shared" si="584"/>
        <v>December</v>
      </c>
      <c r="K6261" t="str">
        <f t="shared" si="585"/>
        <v>2143</v>
      </c>
      <c r="L6261" t="str">
        <f t="shared" si="586"/>
        <v>High Discount</v>
      </c>
      <c r="M6261" t="str">
        <f t="shared" si="587"/>
        <v>Ok</v>
      </c>
      <c r="N6261" t="s">
        <v>10264</v>
      </c>
    </row>
    <row r="6262" spans="1:14" x14ac:dyDescent="0.35">
      <c r="A6262" t="s">
        <v>6280</v>
      </c>
      <c r="B6262" t="s">
        <v>15</v>
      </c>
      <c r="C6262">
        <v>189</v>
      </c>
      <c r="D6262">
        <v>6000</v>
      </c>
      <c r="E6262">
        <v>2000</v>
      </c>
      <c r="F6262" t="s">
        <v>11</v>
      </c>
      <c r="G6262" s="2">
        <v>89112</v>
      </c>
      <c r="H6262">
        <f t="shared" si="582"/>
        <v>756000</v>
      </c>
      <c r="I6262">
        <f t="shared" si="583"/>
        <v>378000</v>
      </c>
      <c r="J6262" t="str">
        <f t="shared" si="584"/>
        <v>December</v>
      </c>
      <c r="K6262" t="str">
        <f t="shared" si="585"/>
        <v>2143</v>
      </c>
      <c r="L6262" t="str">
        <f t="shared" si="586"/>
        <v>High Discount</v>
      </c>
      <c r="M6262" t="str">
        <f t="shared" si="587"/>
        <v>Ok</v>
      </c>
      <c r="N6262" t="s">
        <v>10264</v>
      </c>
    </row>
    <row r="6263" spans="1:14" x14ac:dyDescent="0.35">
      <c r="A6263" t="s">
        <v>6281</v>
      </c>
      <c r="B6263" t="s">
        <v>7</v>
      </c>
      <c r="C6263">
        <v>410</v>
      </c>
      <c r="D6263">
        <v>12000</v>
      </c>
      <c r="E6263">
        <v>100</v>
      </c>
      <c r="F6263" t="s">
        <v>46</v>
      </c>
      <c r="G6263" s="2">
        <v>89119</v>
      </c>
      <c r="H6263">
        <f t="shared" si="582"/>
        <v>4879000</v>
      </c>
      <c r="I6263">
        <f t="shared" si="583"/>
        <v>41000</v>
      </c>
      <c r="J6263" t="str">
        <f t="shared" si="584"/>
        <v>December</v>
      </c>
      <c r="K6263" t="str">
        <f t="shared" si="585"/>
        <v>2143</v>
      </c>
      <c r="L6263" t="str">
        <f t="shared" si="586"/>
        <v>Normal</v>
      </c>
      <c r="M6263" t="str">
        <f t="shared" si="587"/>
        <v>Ok</v>
      </c>
      <c r="N6263" t="s">
        <v>10264</v>
      </c>
    </row>
    <row r="6264" spans="1:14" x14ac:dyDescent="0.35">
      <c r="A6264" t="s">
        <v>6282</v>
      </c>
      <c r="B6264" t="s">
        <v>15</v>
      </c>
      <c r="C6264">
        <v>353</v>
      </c>
      <c r="D6264">
        <v>6000</v>
      </c>
      <c r="E6264">
        <v>400</v>
      </c>
      <c r="F6264" t="s">
        <v>46</v>
      </c>
      <c r="G6264" s="2">
        <v>89126</v>
      </c>
      <c r="H6264">
        <f t="shared" si="582"/>
        <v>1976800</v>
      </c>
      <c r="I6264">
        <f t="shared" si="583"/>
        <v>141200</v>
      </c>
      <c r="J6264" t="str">
        <f t="shared" si="584"/>
        <v>January</v>
      </c>
      <c r="K6264" t="str">
        <f t="shared" si="585"/>
        <v>2144</v>
      </c>
      <c r="L6264" t="str">
        <f t="shared" si="586"/>
        <v>High Discount</v>
      </c>
      <c r="M6264" t="str">
        <f t="shared" si="587"/>
        <v>Ok</v>
      </c>
      <c r="N6264" t="s">
        <v>10264</v>
      </c>
    </row>
    <row r="6265" spans="1:14" x14ac:dyDescent="0.35">
      <c r="A6265" t="s">
        <v>6283</v>
      </c>
      <c r="B6265" t="s">
        <v>15</v>
      </c>
      <c r="C6265">
        <v>345</v>
      </c>
      <c r="D6265">
        <v>5500</v>
      </c>
      <c r="E6265">
        <v>100</v>
      </c>
      <c r="F6265" t="s">
        <v>46</v>
      </c>
      <c r="G6265" s="2">
        <v>89133</v>
      </c>
      <c r="H6265">
        <f t="shared" si="582"/>
        <v>1863000</v>
      </c>
      <c r="I6265">
        <f t="shared" si="583"/>
        <v>34500</v>
      </c>
      <c r="J6265" t="str">
        <f t="shared" si="584"/>
        <v>January</v>
      </c>
      <c r="K6265" t="str">
        <f t="shared" si="585"/>
        <v>2144</v>
      </c>
      <c r="L6265" t="str">
        <f t="shared" si="586"/>
        <v>Normal</v>
      </c>
      <c r="M6265" t="str">
        <f t="shared" si="587"/>
        <v>Ok</v>
      </c>
      <c r="N6265" t="s">
        <v>10264</v>
      </c>
    </row>
    <row r="6266" spans="1:14" x14ac:dyDescent="0.35">
      <c r="A6266" t="s">
        <v>6284</v>
      </c>
      <c r="B6266" t="s">
        <v>43</v>
      </c>
      <c r="C6266">
        <v>201</v>
      </c>
      <c r="D6266">
        <v>6000</v>
      </c>
      <c r="E6266">
        <v>400</v>
      </c>
      <c r="F6266" t="s">
        <v>11</v>
      </c>
      <c r="G6266" s="2">
        <v>89140</v>
      </c>
      <c r="H6266">
        <f t="shared" si="582"/>
        <v>1125600</v>
      </c>
      <c r="I6266">
        <f t="shared" si="583"/>
        <v>80400</v>
      </c>
      <c r="J6266" t="str">
        <f t="shared" si="584"/>
        <v>January</v>
      </c>
      <c r="K6266" t="str">
        <f t="shared" si="585"/>
        <v>2144</v>
      </c>
      <c r="L6266" t="str">
        <f t="shared" si="586"/>
        <v>High Discount</v>
      </c>
      <c r="M6266" t="str">
        <f t="shared" si="587"/>
        <v>Ok</v>
      </c>
      <c r="N6266" t="s">
        <v>10264</v>
      </c>
    </row>
    <row r="6267" spans="1:14" x14ac:dyDescent="0.35">
      <c r="A6267" t="s">
        <v>6285</v>
      </c>
      <c r="B6267" t="s">
        <v>21</v>
      </c>
      <c r="C6267">
        <v>272</v>
      </c>
      <c r="D6267">
        <v>45000</v>
      </c>
      <c r="E6267">
        <v>1000</v>
      </c>
      <c r="F6267" t="s">
        <v>8</v>
      </c>
      <c r="G6267" s="2">
        <v>89147</v>
      </c>
      <c r="H6267">
        <f t="shared" si="582"/>
        <v>11968000</v>
      </c>
      <c r="I6267">
        <f t="shared" si="583"/>
        <v>272000</v>
      </c>
      <c r="J6267" t="str">
        <f t="shared" si="584"/>
        <v>January</v>
      </c>
      <c r="K6267" t="str">
        <f t="shared" si="585"/>
        <v>2144</v>
      </c>
      <c r="L6267" t="str">
        <f t="shared" si="586"/>
        <v>High Discount</v>
      </c>
      <c r="M6267" t="str">
        <f t="shared" si="587"/>
        <v>Ok</v>
      </c>
      <c r="N6267" t="s">
        <v>10264</v>
      </c>
    </row>
    <row r="6268" spans="1:14" x14ac:dyDescent="0.35">
      <c r="A6268" t="s">
        <v>6286</v>
      </c>
      <c r="B6268" t="s">
        <v>30</v>
      </c>
      <c r="C6268">
        <v>245</v>
      </c>
      <c r="D6268">
        <v>22000</v>
      </c>
      <c r="E6268">
        <v>1500</v>
      </c>
      <c r="F6268" t="s">
        <v>16</v>
      </c>
      <c r="G6268" s="2">
        <v>89154</v>
      </c>
      <c r="H6268">
        <f t="shared" si="582"/>
        <v>5022500</v>
      </c>
      <c r="I6268">
        <f t="shared" si="583"/>
        <v>367500</v>
      </c>
      <c r="J6268" t="str">
        <f t="shared" si="584"/>
        <v>February</v>
      </c>
      <c r="K6268" t="str">
        <f t="shared" si="585"/>
        <v>2144</v>
      </c>
      <c r="L6268" t="str">
        <f t="shared" si="586"/>
        <v>High Discount</v>
      </c>
      <c r="M6268" t="str">
        <f t="shared" si="587"/>
        <v>Ok</v>
      </c>
      <c r="N6268" t="s">
        <v>10264</v>
      </c>
    </row>
    <row r="6269" spans="1:14" x14ac:dyDescent="0.35">
      <c r="A6269" t="s">
        <v>6287</v>
      </c>
      <c r="B6269" t="s">
        <v>39</v>
      </c>
      <c r="C6269">
        <v>348</v>
      </c>
      <c r="D6269">
        <v>45000</v>
      </c>
      <c r="E6269">
        <v>100</v>
      </c>
      <c r="F6269" t="s">
        <v>8</v>
      </c>
      <c r="G6269" s="2">
        <v>89161</v>
      </c>
      <c r="H6269">
        <f t="shared" si="582"/>
        <v>15625200</v>
      </c>
      <c r="I6269">
        <f t="shared" si="583"/>
        <v>34800</v>
      </c>
      <c r="J6269" t="str">
        <f t="shared" si="584"/>
        <v>February</v>
      </c>
      <c r="K6269" t="str">
        <f t="shared" si="585"/>
        <v>2144</v>
      </c>
      <c r="L6269" t="str">
        <f t="shared" si="586"/>
        <v>Normal</v>
      </c>
      <c r="M6269" t="str">
        <f t="shared" si="587"/>
        <v>Ok</v>
      </c>
      <c r="N6269" t="s">
        <v>10264</v>
      </c>
    </row>
    <row r="6270" spans="1:14" x14ac:dyDescent="0.35">
      <c r="A6270" t="s">
        <v>6288</v>
      </c>
      <c r="B6270" t="s">
        <v>19</v>
      </c>
      <c r="C6270">
        <v>578</v>
      </c>
      <c r="D6270">
        <v>18000</v>
      </c>
      <c r="E6270">
        <v>3000</v>
      </c>
      <c r="F6270" t="s">
        <v>11</v>
      </c>
      <c r="G6270" s="2">
        <v>89168</v>
      </c>
      <c r="H6270">
        <f t="shared" si="582"/>
        <v>8670000</v>
      </c>
      <c r="I6270">
        <f t="shared" si="583"/>
        <v>1734000</v>
      </c>
      <c r="J6270" t="str">
        <f t="shared" si="584"/>
        <v>February</v>
      </c>
      <c r="K6270" t="str">
        <f t="shared" si="585"/>
        <v>2144</v>
      </c>
      <c r="L6270" t="str">
        <f t="shared" si="586"/>
        <v>High Discount</v>
      </c>
      <c r="M6270" t="str">
        <f t="shared" si="587"/>
        <v>Ok</v>
      </c>
      <c r="N6270" t="s">
        <v>10264</v>
      </c>
    </row>
    <row r="6271" spans="1:14" x14ac:dyDescent="0.35">
      <c r="A6271" t="s">
        <v>6289</v>
      </c>
      <c r="B6271" t="s">
        <v>15</v>
      </c>
      <c r="C6271">
        <v>537</v>
      </c>
      <c r="D6271">
        <v>12000</v>
      </c>
      <c r="E6271">
        <v>500</v>
      </c>
      <c r="F6271" t="s">
        <v>8</v>
      </c>
      <c r="G6271" s="2">
        <v>89175</v>
      </c>
      <c r="H6271">
        <f t="shared" si="582"/>
        <v>6175500</v>
      </c>
      <c r="I6271">
        <f t="shared" si="583"/>
        <v>268500</v>
      </c>
      <c r="J6271" t="str">
        <f t="shared" si="584"/>
        <v>February</v>
      </c>
      <c r="K6271" t="str">
        <f t="shared" si="585"/>
        <v>2144</v>
      </c>
      <c r="L6271" t="str">
        <f t="shared" si="586"/>
        <v>Normal</v>
      </c>
      <c r="M6271" t="str">
        <f t="shared" si="587"/>
        <v>Ok</v>
      </c>
      <c r="N6271" t="s">
        <v>10264</v>
      </c>
    </row>
    <row r="6272" spans="1:14" x14ac:dyDescent="0.35">
      <c r="A6272" t="s">
        <v>6290</v>
      </c>
      <c r="B6272" t="s">
        <v>13</v>
      </c>
      <c r="C6272">
        <v>260</v>
      </c>
      <c r="D6272">
        <v>22000</v>
      </c>
      <c r="E6272">
        <v>2000</v>
      </c>
      <c r="F6272" t="s">
        <v>8</v>
      </c>
      <c r="G6272" s="2">
        <v>89182</v>
      </c>
      <c r="H6272">
        <f t="shared" si="582"/>
        <v>5200000</v>
      </c>
      <c r="I6272">
        <f t="shared" si="583"/>
        <v>520000</v>
      </c>
      <c r="J6272" t="str">
        <f t="shared" si="584"/>
        <v>March</v>
      </c>
      <c r="K6272" t="str">
        <f t="shared" si="585"/>
        <v>2144</v>
      </c>
      <c r="L6272" t="str">
        <f t="shared" si="586"/>
        <v>High Discount</v>
      </c>
      <c r="M6272" t="str">
        <f t="shared" si="587"/>
        <v>Ok</v>
      </c>
      <c r="N6272" t="s">
        <v>10264</v>
      </c>
    </row>
    <row r="6273" spans="1:14" x14ac:dyDescent="0.35">
      <c r="A6273" t="s">
        <v>6291</v>
      </c>
      <c r="B6273" t="s">
        <v>15</v>
      </c>
      <c r="C6273">
        <v>281</v>
      </c>
      <c r="D6273">
        <v>800</v>
      </c>
      <c r="E6273">
        <v>300</v>
      </c>
      <c r="F6273" t="s">
        <v>16</v>
      </c>
      <c r="G6273" s="2">
        <v>89189</v>
      </c>
      <c r="H6273">
        <f t="shared" si="582"/>
        <v>140500</v>
      </c>
      <c r="I6273">
        <f t="shared" si="583"/>
        <v>84300</v>
      </c>
      <c r="J6273" t="str">
        <f t="shared" si="584"/>
        <v>March</v>
      </c>
      <c r="K6273" t="str">
        <f t="shared" si="585"/>
        <v>2144</v>
      </c>
      <c r="L6273" t="str">
        <f t="shared" si="586"/>
        <v>High Discount</v>
      </c>
      <c r="M6273" t="str">
        <f t="shared" si="587"/>
        <v>Ok</v>
      </c>
      <c r="N6273" t="s">
        <v>10264</v>
      </c>
    </row>
    <row r="6274" spans="1:14" x14ac:dyDescent="0.35">
      <c r="A6274" t="s">
        <v>6292</v>
      </c>
      <c r="B6274" t="s">
        <v>43</v>
      </c>
      <c r="C6274">
        <v>416</v>
      </c>
      <c r="D6274">
        <v>1200</v>
      </c>
      <c r="E6274">
        <v>500</v>
      </c>
      <c r="F6274" t="s">
        <v>8</v>
      </c>
      <c r="G6274" s="2">
        <v>89196</v>
      </c>
      <c r="H6274">
        <f t="shared" ref="H6274:H6337" si="588">MAX(0,(D6274-E6274)*C6274)</f>
        <v>291200</v>
      </c>
      <c r="I6274">
        <f t="shared" si="583"/>
        <v>208000</v>
      </c>
      <c r="J6274" t="str">
        <f t="shared" si="584"/>
        <v>March</v>
      </c>
      <c r="K6274" t="str">
        <f t="shared" si="585"/>
        <v>2144</v>
      </c>
      <c r="L6274" t="str">
        <f t="shared" si="586"/>
        <v>High Discount</v>
      </c>
      <c r="M6274" t="str">
        <f t="shared" si="587"/>
        <v>Ok</v>
      </c>
      <c r="N6274" t="s">
        <v>10264</v>
      </c>
    </row>
    <row r="6275" spans="1:14" x14ac:dyDescent="0.35">
      <c r="A6275" t="s">
        <v>6293</v>
      </c>
      <c r="B6275" t="s">
        <v>30</v>
      </c>
      <c r="C6275">
        <v>530</v>
      </c>
      <c r="D6275">
        <v>1200</v>
      </c>
      <c r="E6275">
        <v>100</v>
      </c>
      <c r="F6275" t="s">
        <v>8</v>
      </c>
      <c r="G6275" s="2">
        <v>89203</v>
      </c>
      <c r="H6275">
        <f t="shared" si="588"/>
        <v>583000</v>
      </c>
      <c r="I6275">
        <f t="shared" ref="I6275:I6338" si="589">E6275*C6275</f>
        <v>53000</v>
      </c>
      <c r="J6275" t="str">
        <f t="shared" ref="J6275:J6338" si="590">TEXT(G:G,"mmmm")</f>
        <v>March</v>
      </c>
      <c r="K6275" t="str">
        <f t="shared" ref="K6275:K6338" si="591">TEXT(G6275,"yyy")</f>
        <v>2144</v>
      </c>
      <c r="L6275" t="str">
        <f t="shared" ref="L6275:L6338" si="592">IF(E6275&gt;=C6275,"High Discount","Normal")</f>
        <v>Normal</v>
      </c>
      <c r="M6275" t="str">
        <f t="shared" ref="M6275:M6338" si="593">IF(H6275=0,"Zero Sales","Ok")</f>
        <v>Ok</v>
      </c>
      <c r="N6275" t="s">
        <v>10264</v>
      </c>
    </row>
    <row r="6276" spans="1:14" x14ac:dyDescent="0.35">
      <c r="A6276" t="s">
        <v>6294</v>
      </c>
      <c r="B6276" t="s">
        <v>13</v>
      </c>
      <c r="C6276">
        <v>228</v>
      </c>
      <c r="D6276">
        <v>5500</v>
      </c>
      <c r="E6276">
        <v>400</v>
      </c>
      <c r="F6276" t="s">
        <v>8</v>
      </c>
      <c r="G6276" s="2">
        <v>89210</v>
      </c>
      <c r="H6276">
        <f t="shared" si="588"/>
        <v>1162800</v>
      </c>
      <c r="I6276">
        <f t="shared" si="589"/>
        <v>91200</v>
      </c>
      <c r="J6276" t="str">
        <f t="shared" si="590"/>
        <v>March</v>
      </c>
      <c r="K6276" t="str">
        <f t="shared" si="591"/>
        <v>2144</v>
      </c>
      <c r="L6276" t="str">
        <f t="shared" si="592"/>
        <v>High Discount</v>
      </c>
      <c r="M6276" t="str">
        <f t="shared" si="593"/>
        <v>Ok</v>
      </c>
      <c r="N6276" t="s">
        <v>10264</v>
      </c>
    </row>
    <row r="6277" spans="1:14" x14ac:dyDescent="0.35">
      <c r="A6277" t="s">
        <v>6295</v>
      </c>
      <c r="B6277" t="s">
        <v>19</v>
      </c>
      <c r="C6277">
        <v>533</v>
      </c>
      <c r="D6277">
        <v>15000</v>
      </c>
      <c r="E6277">
        <v>3000</v>
      </c>
      <c r="F6277" t="s">
        <v>46</v>
      </c>
      <c r="G6277" s="2">
        <v>89217</v>
      </c>
      <c r="H6277">
        <f t="shared" si="588"/>
        <v>6396000</v>
      </c>
      <c r="I6277">
        <f t="shared" si="589"/>
        <v>1599000</v>
      </c>
      <c r="J6277" t="str">
        <f t="shared" si="590"/>
        <v>April</v>
      </c>
      <c r="K6277" t="str">
        <f t="shared" si="591"/>
        <v>2144</v>
      </c>
      <c r="L6277" t="str">
        <f t="shared" si="592"/>
        <v>High Discount</v>
      </c>
      <c r="M6277" t="str">
        <f t="shared" si="593"/>
        <v>Ok</v>
      </c>
      <c r="N6277" t="s">
        <v>10264</v>
      </c>
    </row>
    <row r="6278" spans="1:14" x14ac:dyDescent="0.35">
      <c r="A6278" t="s">
        <v>6296</v>
      </c>
      <c r="B6278" t="s">
        <v>13</v>
      </c>
      <c r="C6278">
        <v>544</v>
      </c>
      <c r="D6278">
        <v>15000</v>
      </c>
      <c r="E6278">
        <v>500</v>
      </c>
      <c r="F6278" t="s">
        <v>11</v>
      </c>
      <c r="G6278" s="2">
        <v>89224</v>
      </c>
      <c r="H6278">
        <f t="shared" si="588"/>
        <v>7888000</v>
      </c>
      <c r="I6278">
        <f t="shared" si="589"/>
        <v>272000</v>
      </c>
      <c r="J6278" t="str">
        <f t="shared" si="590"/>
        <v>April</v>
      </c>
      <c r="K6278" t="str">
        <f t="shared" si="591"/>
        <v>2144</v>
      </c>
      <c r="L6278" t="str">
        <f t="shared" si="592"/>
        <v>Normal</v>
      </c>
      <c r="M6278" t="str">
        <f t="shared" si="593"/>
        <v>Ok</v>
      </c>
      <c r="N6278" t="s">
        <v>10264</v>
      </c>
    </row>
    <row r="6279" spans="1:14" x14ac:dyDescent="0.35">
      <c r="A6279" t="s">
        <v>6297</v>
      </c>
      <c r="B6279" t="s">
        <v>21</v>
      </c>
      <c r="C6279">
        <v>596</v>
      </c>
      <c r="D6279">
        <v>4500</v>
      </c>
      <c r="E6279">
        <v>100</v>
      </c>
      <c r="F6279" t="s">
        <v>11</v>
      </c>
      <c r="G6279" s="2">
        <v>89231</v>
      </c>
      <c r="H6279">
        <f t="shared" si="588"/>
        <v>2622400</v>
      </c>
      <c r="I6279">
        <f t="shared" si="589"/>
        <v>59600</v>
      </c>
      <c r="J6279" t="str">
        <f t="shared" si="590"/>
        <v>April</v>
      </c>
      <c r="K6279" t="str">
        <f t="shared" si="591"/>
        <v>2144</v>
      </c>
      <c r="L6279" t="str">
        <f t="shared" si="592"/>
        <v>Normal</v>
      </c>
      <c r="M6279" t="str">
        <f t="shared" si="593"/>
        <v>Ok</v>
      </c>
      <c r="N6279" t="s">
        <v>10264</v>
      </c>
    </row>
    <row r="6280" spans="1:14" x14ac:dyDescent="0.35">
      <c r="A6280" t="s">
        <v>6298</v>
      </c>
      <c r="B6280" t="s">
        <v>7</v>
      </c>
      <c r="C6280">
        <v>65</v>
      </c>
      <c r="D6280">
        <v>6000</v>
      </c>
      <c r="E6280">
        <v>5000</v>
      </c>
      <c r="F6280" t="s">
        <v>16</v>
      </c>
      <c r="G6280" s="2">
        <v>89238</v>
      </c>
      <c r="H6280">
        <f t="shared" si="588"/>
        <v>65000</v>
      </c>
      <c r="I6280">
        <f t="shared" si="589"/>
        <v>325000</v>
      </c>
      <c r="J6280" t="str">
        <f t="shared" si="590"/>
        <v>April</v>
      </c>
      <c r="K6280" t="str">
        <f t="shared" si="591"/>
        <v>2144</v>
      </c>
      <c r="L6280" t="str">
        <f t="shared" si="592"/>
        <v>High Discount</v>
      </c>
      <c r="M6280" t="str">
        <f t="shared" si="593"/>
        <v>Ok</v>
      </c>
      <c r="N6280" t="s">
        <v>10264</v>
      </c>
    </row>
    <row r="6281" spans="1:14" x14ac:dyDescent="0.35">
      <c r="A6281" t="s">
        <v>6299</v>
      </c>
      <c r="B6281" t="s">
        <v>7</v>
      </c>
      <c r="C6281">
        <v>515</v>
      </c>
      <c r="D6281">
        <v>22000</v>
      </c>
      <c r="E6281">
        <v>100</v>
      </c>
      <c r="F6281" t="s">
        <v>46</v>
      </c>
      <c r="G6281" s="2">
        <v>89245</v>
      </c>
      <c r="H6281">
        <f t="shared" si="588"/>
        <v>11278500</v>
      </c>
      <c r="I6281">
        <f t="shared" si="589"/>
        <v>51500</v>
      </c>
      <c r="J6281" t="str">
        <f t="shared" si="590"/>
        <v>May</v>
      </c>
      <c r="K6281" t="str">
        <f t="shared" si="591"/>
        <v>2144</v>
      </c>
      <c r="L6281" t="str">
        <f t="shared" si="592"/>
        <v>Normal</v>
      </c>
      <c r="M6281" t="str">
        <f t="shared" si="593"/>
        <v>Ok</v>
      </c>
      <c r="N6281" t="s">
        <v>10264</v>
      </c>
    </row>
    <row r="6282" spans="1:14" x14ac:dyDescent="0.35">
      <c r="A6282" t="s">
        <v>6300</v>
      </c>
      <c r="B6282" t="s">
        <v>19</v>
      </c>
      <c r="C6282">
        <v>451</v>
      </c>
      <c r="D6282">
        <v>18000</v>
      </c>
      <c r="E6282">
        <v>200</v>
      </c>
      <c r="F6282" t="s">
        <v>46</v>
      </c>
      <c r="G6282" s="2">
        <v>89252</v>
      </c>
      <c r="H6282">
        <f t="shared" si="588"/>
        <v>8027800</v>
      </c>
      <c r="I6282">
        <f t="shared" si="589"/>
        <v>90200</v>
      </c>
      <c r="J6282" t="str">
        <f t="shared" si="590"/>
        <v>May</v>
      </c>
      <c r="K6282" t="str">
        <f t="shared" si="591"/>
        <v>2144</v>
      </c>
      <c r="L6282" t="str">
        <f t="shared" si="592"/>
        <v>Normal</v>
      </c>
      <c r="M6282" t="str">
        <f t="shared" si="593"/>
        <v>Ok</v>
      </c>
      <c r="N6282" t="s">
        <v>10264</v>
      </c>
    </row>
    <row r="6283" spans="1:14" x14ac:dyDescent="0.35">
      <c r="A6283" t="s">
        <v>6301</v>
      </c>
      <c r="B6283" t="s">
        <v>30</v>
      </c>
      <c r="C6283">
        <v>343</v>
      </c>
      <c r="D6283">
        <v>45000</v>
      </c>
      <c r="E6283">
        <v>100</v>
      </c>
      <c r="F6283" t="s">
        <v>8</v>
      </c>
      <c r="G6283" s="2">
        <v>89259</v>
      </c>
      <c r="H6283">
        <f t="shared" si="588"/>
        <v>15400700</v>
      </c>
      <c r="I6283">
        <f t="shared" si="589"/>
        <v>34300</v>
      </c>
      <c r="J6283" t="str">
        <f t="shared" si="590"/>
        <v>May</v>
      </c>
      <c r="K6283" t="str">
        <f t="shared" si="591"/>
        <v>2144</v>
      </c>
      <c r="L6283" t="str">
        <f t="shared" si="592"/>
        <v>Normal</v>
      </c>
      <c r="M6283" t="str">
        <f t="shared" si="593"/>
        <v>Ok</v>
      </c>
      <c r="N6283" t="s">
        <v>10264</v>
      </c>
    </row>
    <row r="6284" spans="1:14" x14ac:dyDescent="0.35">
      <c r="A6284" t="s">
        <v>6302</v>
      </c>
      <c r="B6284" t="s">
        <v>7</v>
      </c>
      <c r="C6284">
        <v>220</v>
      </c>
      <c r="D6284">
        <v>5500</v>
      </c>
      <c r="E6284">
        <v>5000</v>
      </c>
      <c r="F6284" t="s">
        <v>11</v>
      </c>
      <c r="G6284" s="2">
        <v>89266</v>
      </c>
      <c r="H6284">
        <f t="shared" si="588"/>
        <v>110000</v>
      </c>
      <c r="I6284">
        <f t="shared" si="589"/>
        <v>1100000</v>
      </c>
      <c r="J6284" t="str">
        <f t="shared" si="590"/>
        <v>May</v>
      </c>
      <c r="K6284" t="str">
        <f t="shared" si="591"/>
        <v>2144</v>
      </c>
      <c r="L6284" t="str">
        <f t="shared" si="592"/>
        <v>High Discount</v>
      </c>
      <c r="M6284" t="str">
        <f t="shared" si="593"/>
        <v>Ok</v>
      </c>
      <c r="N6284" t="s">
        <v>10264</v>
      </c>
    </row>
    <row r="6285" spans="1:14" x14ac:dyDescent="0.35">
      <c r="A6285" t="s">
        <v>6303</v>
      </c>
      <c r="B6285" t="s">
        <v>33</v>
      </c>
      <c r="C6285">
        <v>81</v>
      </c>
      <c r="D6285">
        <v>800</v>
      </c>
      <c r="E6285">
        <v>1500</v>
      </c>
      <c r="F6285" t="s">
        <v>16</v>
      </c>
      <c r="G6285" s="2">
        <v>89273</v>
      </c>
      <c r="H6285">
        <f t="shared" si="588"/>
        <v>0</v>
      </c>
      <c r="I6285">
        <f t="shared" si="589"/>
        <v>121500</v>
      </c>
      <c r="J6285" t="str">
        <f t="shared" si="590"/>
        <v>June</v>
      </c>
      <c r="K6285" t="str">
        <f t="shared" si="591"/>
        <v>2144</v>
      </c>
      <c r="L6285" t="str">
        <f t="shared" si="592"/>
        <v>High Discount</v>
      </c>
      <c r="M6285" t="str">
        <f t="shared" si="593"/>
        <v>Zero Sales</v>
      </c>
      <c r="N6285" t="s">
        <v>10264</v>
      </c>
    </row>
    <row r="6286" spans="1:14" x14ac:dyDescent="0.35">
      <c r="A6286" t="s">
        <v>6304</v>
      </c>
      <c r="B6286" t="s">
        <v>43</v>
      </c>
      <c r="C6286">
        <v>312</v>
      </c>
      <c r="D6286">
        <v>12000</v>
      </c>
      <c r="E6286">
        <v>1000</v>
      </c>
      <c r="F6286" t="s">
        <v>46</v>
      </c>
      <c r="G6286" s="2">
        <v>89280</v>
      </c>
      <c r="H6286">
        <f t="shared" si="588"/>
        <v>3432000</v>
      </c>
      <c r="I6286">
        <f t="shared" si="589"/>
        <v>312000</v>
      </c>
      <c r="J6286" t="str">
        <f t="shared" si="590"/>
        <v>June</v>
      </c>
      <c r="K6286" t="str">
        <f t="shared" si="591"/>
        <v>2144</v>
      </c>
      <c r="L6286" t="str">
        <f t="shared" si="592"/>
        <v>High Discount</v>
      </c>
      <c r="M6286" t="str">
        <f t="shared" si="593"/>
        <v>Ok</v>
      </c>
      <c r="N6286" t="s">
        <v>10264</v>
      </c>
    </row>
    <row r="6287" spans="1:14" x14ac:dyDescent="0.35">
      <c r="A6287" t="s">
        <v>6305</v>
      </c>
      <c r="B6287" t="s">
        <v>19</v>
      </c>
      <c r="C6287">
        <v>264</v>
      </c>
      <c r="D6287">
        <v>22000</v>
      </c>
      <c r="E6287">
        <v>200</v>
      </c>
      <c r="F6287" t="s">
        <v>8</v>
      </c>
      <c r="G6287" s="2">
        <v>89287</v>
      </c>
      <c r="H6287">
        <f t="shared" si="588"/>
        <v>5755200</v>
      </c>
      <c r="I6287">
        <f t="shared" si="589"/>
        <v>52800</v>
      </c>
      <c r="J6287" t="str">
        <f t="shared" si="590"/>
        <v>June</v>
      </c>
      <c r="K6287" t="str">
        <f t="shared" si="591"/>
        <v>2144</v>
      </c>
      <c r="L6287" t="str">
        <f t="shared" si="592"/>
        <v>Normal</v>
      </c>
      <c r="M6287" t="str">
        <f t="shared" si="593"/>
        <v>Ok</v>
      </c>
      <c r="N6287" t="s">
        <v>10264</v>
      </c>
    </row>
    <row r="6288" spans="1:14" x14ac:dyDescent="0.35">
      <c r="A6288" t="s">
        <v>6306</v>
      </c>
      <c r="B6288" t="s">
        <v>19</v>
      </c>
      <c r="C6288">
        <v>238</v>
      </c>
      <c r="D6288">
        <v>18000</v>
      </c>
      <c r="E6288">
        <v>100</v>
      </c>
      <c r="F6288" t="s">
        <v>16</v>
      </c>
      <c r="G6288" s="2">
        <v>89294</v>
      </c>
      <c r="H6288">
        <f t="shared" si="588"/>
        <v>4260200</v>
      </c>
      <c r="I6288">
        <f t="shared" si="589"/>
        <v>23800</v>
      </c>
      <c r="J6288" t="str">
        <f t="shared" si="590"/>
        <v>June</v>
      </c>
      <c r="K6288" t="str">
        <f t="shared" si="591"/>
        <v>2144</v>
      </c>
      <c r="L6288" t="str">
        <f t="shared" si="592"/>
        <v>Normal</v>
      </c>
      <c r="M6288" t="str">
        <f t="shared" si="593"/>
        <v>Ok</v>
      </c>
      <c r="N6288" t="s">
        <v>10264</v>
      </c>
    </row>
    <row r="6289" spans="1:14" x14ac:dyDescent="0.35">
      <c r="A6289" t="s">
        <v>6307</v>
      </c>
      <c r="B6289" t="s">
        <v>39</v>
      </c>
      <c r="C6289">
        <v>310</v>
      </c>
      <c r="D6289">
        <v>18000</v>
      </c>
      <c r="E6289">
        <v>3000</v>
      </c>
      <c r="F6289" t="s">
        <v>46</v>
      </c>
      <c r="G6289" s="2">
        <v>89301</v>
      </c>
      <c r="H6289">
        <f t="shared" si="588"/>
        <v>4650000</v>
      </c>
      <c r="I6289">
        <f t="shared" si="589"/>
        <v>930000</v>
      </c>
      <c r="J6289" t="str">
        <f t="shared" si="590"/>
        <v>June</v>
      </c>
      <c r="K6289" t="str">
        <f t="shared" si="591"/>
        <v>2144</v>
      </c>
      <c r="L6289" t="str">
        <f t="shared" si="592"/>
        <v>High Discount</v>
      </c>
      <c r="M6289" t="str">
        <f t="shared" si="593"/>
        <v>Ok</v>
      </c>
      <c r="N6289" t="s">
        <v>10264</v>
      </c>
    </row>
    <row r="6290" spans="1:14" x14ac:dyDescent="0.35">
      <c r="A6290" t="s">
        <v>6308</v>
      </c>
      <c r="B6290" t="s">
        <v>39</v>
      </c>
      <c r="C6290">
        <v>231</v>
      </c>
      <c r="D6290">
        <v>12000</v>
      </c>
      <c r="E6290">
        <v>500</v>
      </c>
      <c r="F6290" t="s">
        <v>16</v>
      </c>
      <c r="G6290" s="2">
        <v>89308</v>
      </c>
      <c r="H6290">
        <f t="shared" si="588"/>
        <v>2656500</v>
      </c>
      <c r="I6290">
        <f t="shared" si="589"/>
        <v>115500</v>
      </c>
      <c r="J6290" t="str">
        <f t="shared" si="590"/>
        <v>July</v>
      </c>
      <c r="K6290" t="str">
        <f t="shared" si="591"/>
        <v>2144</v>
      </c>
      <c r="L6290" t="str">
        <f t="shared" si="592"/>
        <v>High Discount</v>
      </c>
      <c r="M6290" t="str">
        <f t="shared" si="593"/>
        <v>Ok</v>
      </c>
      <c r="N6290" t="s">
        <v>10264</v>
      </c>
    </row>
    <row r="6291" spans="1:14" x14ac:dyDescent="0.35">
      <c r="A6291" t="s">
        <v>6309</v>
      </c>
      <c r="B6291" t="s">
        <v>21</v>
      </c>
      <c r="C6291">
        <v>554</v>
      </c>
      <c r="D6291">
        <v>45000</v>
      </c>
      <c r="E6291">
        <v>400</v>
      </c>
      <c r="F6291" t="s">
        <v>46</v>
      </c>
      <c r="G6291" s="2">
        <v>89315</v>
      </c>
      <c r="H6291">
        <f t="shared" si="588"/>
        <v>24708400</v>
      </c>
      <c r="I6291">
        <f t="shared" si="589"/>
        <v>221600</v>
      </c>
      <c r="J6291" t="str">
        <f t="shared" si="590"/>
        <v>July</v>
      </c>
      <c r="K6291" t="str">
        <f t="shared" si="591"/>
        <v>2144</v>
      </c>
      <c r="L6291" t="str">
        <f t="shared" si="592"/>
        <v>Normal</v>
      </c>
      <c r="M6291" t="str">
        <f t="shared" si="593"/>
        <v>Ok</v>
      </c>
      <c r="N6291" t="s">
        <v>10264</v>
      </c>
    </row>
    <row r="6292" spans="1:14" x14ac:dyDescent="0.35">
      <c r="A6292" t="s">
        <v>6310</v>
      </c>
      <c r="B6292" t="s">
        <v>21</v>
      </c>
      <c r="C6292">
        <v>391</v>
      </c>
      <c r="D6292">
        <v>800</v>
      </c>
      <c r="E6292">
        <v>1500</v>
      </c>
      <c r="F6292" t="s">
        <v>16</v>
      </c>
      <c r="G6292" s="2">
        <v>89322</v>
      </c>
      <c r="H6292">
        <f t="shared" si="588"/>
        <v>0</v>
      </c>
      <c r="I6292">
        <f t="shared" si="589"/>
        <v>586500</v>
      </c>
      <c r="J6292" t="str">
        <f t="shared" si="590"/>
        <v>July</v>
      </c>
      <c r="K6292" t="str">
        <f t="shared" si="591"/>
        <v>2144</v>
      </c>
      <c r="L6292" t="str">
        <f t="shared" si="592"/>
        <v>High Discount</v>
      </c>
      <c r="M6292" t="str">
        <f t="shared" si="593"/>
        <v>Zero Sales</v>
      </c>
      <c r="N6292" t="s">
        <v>10264</v>
      </c>
    </row>
    <row r="6293" spans="1:14" x14ac:dyDescent="0.35">
      <c r="A6293" t="s">
        <v>6311</v>
      </c>
      <c r="B6293" t="s">
        <v>39</v>
      </c>
      <c r="C6293">
        <v>71</v>
      </c>
      <c r="D6293">
        <v>5500</v>
      </c>
      <c r="E6293">
        <v>100</v>
      </c>
      <c r="F6293" t="s">
        <v>46</v>
      </c>
      <c r="G6293" s="2">
        <v>89329</v>
      </c>
      <c r="H6293">
        <f t="shared" si="588"/>
        <v>383400</v>
      </c>
      <c r="I6293">
        <f t="shared" si="589"/>
        <v>7100</v>
      </c>
      <c r="J6293" t="str">
        <f t="shared" si="590"/>
        <v>July</v>
      </c>
      <c r="K6293" t="str">
        <f t="shared" si="591"/>
        <v>2144</v>
      </c>
      <c r="L6293" t="str">
        <f t="shared" si="592"/>
        <v>High Discount</v>
      </c>
      <c r="M6293" t="str">
        <f t="shared" si="593"/>
        <v>Ok</v>
      </c>
      <c r="N6293" t="s">
        <v>10264</v>
      </c>
    </row>
    <row r="6294" spans="1:14" x14ac:dyDescent="0.35">
      <c r="A6294" t="s">
        <v>6312</v>
      </c>
      <c r="B6294" t="s">
        <v>7</v>
      </c>
      <c r="C6294">
        <v>123</v>
      </c>
      <c r="D6294">
        <v>1200</v>
      </c>
      <c r="E6294">
        <v>2000</v>
      </c>
      <c r="F6294" t="s">
        <v>46</v>
      </c>
      <c r="G6294" s="2">
        <v>89336</v>
      </c>
      <c r="H6294">
        <f t="shared" si="588"/>
        <v>0</v>
      </c>
      <c r="I6294">
        <f t="shared" si="589"/>
        <v>246000</v>
      </c>
      <c r="J6294" t="str">
        <f t="shared" si="590"/>
        <v>August</v>
      </c>
      <c r="K6294" t="str">
        <f t="shared" si="591"/>
        <v>2144</v>
      </c>
      <c r="L6294" t="str">
        <f t="shared" si="592"/>
        <v>High Discount</v>
      </c>
      <c r="M6294" t="str">
        <f t="shared" si="593"/>
        <v>Zero Sales</v>
      </c>
      <c r="N6294" t="s">
        <v>10264</v>
      </c>
    </row>
    <row r="6295" spans="1:14" x14ac:dyDescent="0.35">
      <c r="A6295" t="s">
        <v>6313</v>
      </c>
      <c r="B6295" t="s">
        <v>10</v>
      </c>
      <c r="C6295">
        <v>215</v>
      </c>
      <c r="D6295">
        <v>5500</v>
      </c>
      <c r="E6295">
        <v>300</v>
      </c>
      <c r="F6295" t="s">
        <v>16</v>
      </c>
      <c r="G6295" s="2">
        <v>89343</v>
      </c>
      <c r="H6295">
        <f t="shared" si="588"/>
        <v>1118000</v>
      </c>
      <c r="I6295">
        <f t="shared" si="589"/>
        <v>64500</v>
      </c>
      <c r="J6295" t="str">
        <f t="shared" si="590"/>
        <v>August</v>
      </c>
      <c r="K6295" t="str">
        <f t="shared" si="591"/>
        <v>2144</v>
      </c>
      <c r="L6295" t="str">
        <f t="shared" si="592"/>
        <v>High Discount</v>
      </c>
      <c r="M6295" t="str">
        <f t="shared" si="593"/>
        <v>Ok</v>
      </c>
      <c r="N6295" t="s">
        <v>10264</v>
      </c>
    </row>
    <row r="6296" spans="1:14" x14ac:dyDescent="0.35">
      <c r="A6296" t="s">
        <v>6314</v>
      </c>
      <c r="B6296" t="s">
        <v>19</v>
      </c>
      <c r="C6296">
        <v>283</v>
      </c>
      <c r="D6296">
        <v>4500</v>
      </c>
      <c r="E6296">
        <v>500</v>
      </c>
      <c r="F6296" t="s">
        <v>46</v>
      </c>
      <c r="G6296" s="2">
        <v>89350</v>
      </c>
      <c r="H6296">
        <f t="shared" si="588"/>
        <v>1132000</v>
      </c>
      <c r="I6296">
        <f t="shared" si="589"/>
        <v>141500</v>
      </c>
      <c r="J6296" t="str">
        <f t="shared" si="590"/>
        <v>August</v>
      </c>
      <c r="K6296" t="str">
        <f t="shared" si="591"/>
        <v>2144</v>
      </c>
      <c r="L6296" t="str">
        <f t="shared" si="592"/>
        <v>High Discount</v>
      </c>
      <c r="M6296" t="str">
        <f t="shared" si="593"/>
        <v>Ok</v>
      </c>
      <c r="N6296" t="s">
        <v>10264</v>
      </c>
    </row>
    <row r="6297" spans="1:14" x14ac:dyDescent="0.35">
      <c r="A6297" t="s">
        <v>6315</v>
      </c>
      <c r="B6297" t="s">
        <v>33</v>
      </c>
      <c r="C6297">
        <v>424</v>
      </c>
      <c r="D6297">
        <v>18000</v>
      </c>
      <c r="E6297">
        <v>100</v>
      </c>
      <c r="F6297" t="s">
        <v>46</v>
      </c>
      <c r="G6297" s="2">
        <v>89357</v>
      </c>
      <c r="H6297">
        <f t="shared" si="588"/>
        <v>7589600</v>
      </c>
      <c r="I6297">
        <f t="shared" si="589"/>
        <v>42400</v>
      </c>
      <c r="J6297" t="str">
        <f t="shared" si="590"/>
        <v>August</v>
      </c>
      <c r="K6297" t="str">
        <f t="shared" si="591"/>
        <v>2144</v>
      </c>
      <c r="L6297" t="str">
        <f t="shared" si="592"/>
        <v>Normal</v>
      </c>
      <c r="M6297" t="str">
        <f t="shared" si="593"/>
        <v>Ok</v>
      </c>
      <c r="N6297" t="s">
        <v>10264</v>
      </c>
    </row>
    <row r="6298" spans="1:14" x14ac:dyDescent="0.35">
      <c r="A6298" t="s">
        <v>6316</v>
      </c>
      <c r="B6298" t="s">
        <v>19</v>
      </c>
      <c r="C6298">
        <v>482</v>
      </c>
      <c r="D6298">
        <v>4500</v>
      </c>
      <c r="E6298">
        <v>300</v>
      </c>
      <c r="F6298" t="s">
        <v>46</v>
      </c>
      <c r="G6298" s="2">
        <v>89364</v>
      </c>
      <c r="H6298">
        <f t="shared" si="588"/>
        <v>2024400</v>
      </c>
      <c r="I6298">
        <f t="shared" si="589"/>
        <v>144600</v>
      </c>
      <c r="J6298" t="str">
        <f t="shared" si="590"/>
        <v>August</v>
      </c>
      <c r="K6298" t="str">
        <f t="shared" si="591"/>
        <v>2144</v>
      </c>
      <c r="L6298" t="str">
        <f t="shared" si="592"/>
        <v>Normal</v>
      </c>
      <c r="M6298" t="str">
        <f t="shared" si="593"/>
        <v>Ok</v>
      </c>
      <c r="N6298" t="s">
        <v>10264</v>
      </c>
    </row>
    <row r="6299" spans="1:14" x14ac:dyDescent="0.35">
      <c r="A6299" t="s">
        <v>6317</v>
      </c>
      <c r="B6299" t="s">
        <v>15</v>
      </c>
      <c r="C6299">
        <v>383</v>
      </c>
      <c r="D6299">
        <v>4500</v>
      </c>
      <c r="E6299">
        <v>400</v>
      </c>
      <c r="F6299" t="s">
        <v>16</v>
      </c>
      <c r="G6299" s="2">
        <v>89371</v>
      </c>
      <c r="H6299">
        <f t="shared" si="588"/>
        <v>1570300</v>
      </c>
      <c r="I6299">
        <f t="shared" si="589"/>
        <v>153200</v>
      </c>
      <c r="J6299" t="str">
        <f t="shared" si="590"/>
        <v>September</v>
      </c>
      <c r="K6299" t="str">
        <f t="shared" si="591"/>
        <v>2144</v>
      </c>
      <c r="L6299" t="str">
        <f t="shared" si="592"/>
        <v>High Discount</v>
      </c>
      <c r="M6299" t="str">
        <f t="shared" si="593"/>
        <v>Ok</v>
      </c>
      <c r="N6299" t="s">
        <v>10264</v>
      </c>
    </row>
    <row r="6300" spans="1:14" x14ac:dyDescent="0.35">
      <c r="A6300" t="s">
        <v>6318</v>
      </c>
      <c r="B6300" t="s">
        <v>30</v>
      </c>
      <c r="C6300">
        <v>589</v>
      </c>
      <c r="D6300">
        <v>5500</v>
      </c>
      <c r="E6300">
        <v>300</v>
      </c>
      <c r="F6300" t="s">
        <v>16</v>
      </c>
      <c r="G6300" s="2">
        <v>89378</v>
      </c>
      <c r="H6300">
        <f t="shared" si="588"/>
        <v>3062800</v>
      </c>
      <c r="I6300">
        <f t="shared" si="589"/>
        <v>176700</v>
      </c>
      <c r="J6300" t="str">
        <f t="shared" si="590"/>
        <v>September</v>
      </c>
      <c r="K6300" t="str">
        <f t="shared" si="591"/>
        <v>2144</v>
      </c>
      <c r="L6300" t="str">
        <f t="shared" si="592"/>
        <v>Normal</v>
      </c>
      <c r="M6300" t="str">
        <f t="shared" si="593"/>
        <v>Ok</v>
      </c>
      <c r="N6300" t="s">
        <v>10264</v>
      </c>
    </row>
    <row r="6301" spans="1:14" x14ac:dyDescent="0.35">
      <c r="A6301" t="s">
        <v>6319</v>
      </c>
      <c r="B6301" t="s">
        <v>43</v>
      </c>
      <c r="C6301">
        <v>84</v>
      </c>
      <c r="D6301">
        <v>4500</v>
      </c>
      <c r="E6301">
        <v>3000</v>
      </c>
      <c r="F6301" t="s">
        <v>46</v>
      </c>
      <c r="G6301" s="2">
        <v>89385</v>
      </c>
      <c r="H6301">
        <f t="shared" si="588"/>
        <v>126000</v>
      </c>
      <c r="I6301">
        <f t="shared" si="589"/>
        <v>252000</v>
      </c>
      <c r="J6301" t="str">
        <f t="shared" si="590"/>
        <v>September</v>
      </c>
      <c r="K6301" t="str">
        <f t="shared" si="591"/>
        <v>2144</v>
      </c>
      <c r="L6301" t="str">
        <f t="shared" si="592"/>
        <v>High Discount</v>
      </c>
      <c r="M6301" t="str">
        <f t="shared" si="593"/>
        <v>Ok</v>
      </c>
      <c r="N6301" t="s">
        <v>10264</v>
      </c>
    </row>
    <row r="6302" spans="1:14" x14ac:dyDescent="0.35">
      <c r="A6302" t="s">
        <v>6320</v>
      </c>
      <c r="B6302" t="s">
        <v>10</v>
      </c>
      <c r="C6302">
        <v>493</v>
      </c>
      <c r="D6302">
        <v>5500</v>
      </c>
      <c r="E6302">
        <v>300</v>
      </c>
      <c r="F6302" t="s">
        <v>46</v>
      </c>
      <c r="G6302" s="2">
        <v>89392</v>
      </c>
      <c r="H6302">
        <f t="shared" si="588"/>
        <v>2563600</v>
      </c>
      <c r="I6302">
        <f t="shared" si="589"/>
        <v>147900</v>
      </c>
      <c r="J6302" t="str">
        <f t="shared" si="590"/>
        <v>September</v>
      </c>
      <c r="K6302" t="str">
        <f t="shared" si="591"/>
        <v>2144</v>
      </c>
      <c r="L6302" t="str">
        <f t="shared" si="592"/>
        <v>Normal</v>
      </c>
      <c r="M6302" t="str">
        <f t="shared" si="593"/>
        <v>Ok</v>
      </c>
      <c r="N6302" t="s">
        <v>10264</v>
      </c>
    </row>
    <row r="6303" spans="1:14" x14ac:dyDescent="0.35">
      <c r="A6303" t="s">
        <v>6321</v>
      </c>
      <c r="B6303" t="s">
        <v>33</v>
      </c>
      <c r="C6303">
        <v>280</v>
      </c>
      <c r="D6303">
        <v>5500</v>
      </c>
      <c r="E6303">
        <v>500</v>
      </c>
      <c r="F6303" t="s">
        <v>16</v>
      </c>
      <c r="G6303" s="2">
        <v>89399</v>
      </c>
      <c r="H6303">
        <f t="shared" si="588"/>
        <v>1400000</v>
      </c>
      <c r="I6303">
        <f t="shared" si="589"/>
        <v>140000</v>
      </c>
      <c r="J6303" t="str">
        <f t="shared" si="590"/>
        <v>October</v>
      </c>
      <c r="K6303" t="str">
        <f t="shared" si="591"/>
        <v>2144</v>
      </c>
      <c r="L6303" t="str">
        <f t="shared" si="592"/>
        <v>High Discount</v>
      </c>
      <c r="M6303" t="str">
        <f t="shared" si="593"/>
        <v>Ok</v>
      </c>
      <c r="N6303" t="s">
        <v>10264</v>
      </c>
    </row>
    <row r="6304" spans="1:14" x14ac:dyDescent="0.35">
      <c r="A6304" t="s">
        <v>6322</v>
      </c>
      <c r="B6304" t="s">
        <v>15</v>
      </c>
      <c r="C6304">
        <v>367</v>
      </c>
      <c r="D6304">
        <v>12000</v>
      </c>
      <c r="E6304">
        <v>3000</v>
      </c>
      <c r="F6304" t="s">
        <v>8</v>
      </c>
      <c r="G6304" s="2">
        <v>89406</v>
      </c>
      <c r="H6304">
        <f t="shared" si="588"/>
        <v>3303000</v>
      </c>
      <c r="I6304">
        <f t="shared" si="589"/>
        <v>1101000</v>
      </c>
      <c r="J6304" t="str">
        <f t="shared" si="590"/>
        <v>October</v>
      </c>
      <c r="K6304" t="str">
        <f t="shared" si="591"/>
        <v>2144</v>
      </c>
      <c r="L6304" t="str">
        <f t="shared" si="592"/>
        <v>High Discount</v>
      </c>
      <c r="M6304" t="str">
        <f t="shared" si="593"/>
        <v>Ok</v>
      </c>
      <c r="N6304" t="s">
        <v>10264</v>
      </c>
    </row>
    <row r="6305" spans="1:14" x14ac:dyDescent="0.35">
      <c r="A6305" t="s">
        <v>6323</v>
      </c>
      <c r="B6305" t="s">
        <v>21</v>
      </c>
      <c r="C6305">
        <v>392</v>
      </c>
      <c r="D6305">
        <v>1200</v>
      </c>
      <c r="E6305">
        <v>300</v>
      </c>
      <c r="F6305" t="s">
        <v>46</v>
      </c>
      <c r="G6305" s="2">
        <v>89413</v>
      </c>
      <c r="H6305">
        <f t="shared" si="588"/>
        <v>352800</v>
      </c>
      <c r="I6305">
        <f t="shared" si="589"/>
        <v>117600</v>
      </c>
      <c r="J6305" t="str">
        <f t="shared" si="590"/>
        <v>October</v>
      </c>
      <c r="K6305" t="str">
        <f t="shared" si="591"/>
        <v>2144</v>
      </c>
      <c r="L6305" t="str">
        <f t="shared" si="592"/>
        <v>Normal</v>
      </c>
      <c r="M6305" t="str">
        <f t="shared" si="593"/>
        <v>Ok</v>
      </c>
      <c r="N6305" t="s">
        <v>10264</v>
      </c>
    </row>
    <row r="6306" spans="1:14" x14ac:dyDescent="0.35">
      <c r="A6306" t="s">
        <v>6324</v>
      </c>
      <c r="B6306" t="s">
        <v>33</v>
      </c>
      <c r="C6306">
        <v>479</v>
      </c>
      <c r="D6306">
        <v>6000</v>
      </c>
      <c r="E6306">
        <v>200</v>
      </c>
      <c r="F6306" t="s">
        <v>8</v>
      </c>
      <c r="G6306" s="2">
        <v>89420</v>
      </c>
      <c r="H6306">
        <f t="shared" si="588"/>
        <v>2778200</v>
      </c>
      <c r="I6306">
        <f t="shared" si="589"/>
        <v>95800</v>
      </c>
      <c r="J6306" t="str">
        <f t="shared" si="590"/>
        <v>October</v>
      </c>
      <c r="K6306" t="str">
        <f t="shared" si="591"/>
        <v>2144</v>
      </c>
      <c r="L6306" t="str">
        <f t="shared" si="592"/>
        <v>Normal</v>
      </c>
      <c r="M6306" t="str">
        <f t="shared" si="593"/>
        <v>Ok</v>
      </c>
      <c r="N6306" t="s">
        <v>10264</v>
      </c>
    </row>
    <row r="6307" spans="1:14" x14ac:dyDescent="0.35">
      <c r="A6307" t="s">
        <v>6325</v>
      </c>
      <c r="B6307" t="s">
        <v>39</v>
      </c>
      <c r="C6307">
        <v>515</v>
      </c>
      <c r="D6307">
        <v>6000</v>
      </c>
      <c r="E6307">
        <v>300</v>
      </c>
      <c r="F6307" t="s">
        <v>16</v>
      </c>
      <c r="G6307" s="2">
        <v>89427</v>
      </c>
      <c r="H6307">
        <f t="shared" si="588"/>
        <v>2935500</v>
      </c>
      <c r="I6307">
        <f t="shared" si="589"/>
        <v>154500</v>
      </c>
      <c r="J6307" t="str">
        <f t="shared" si="590"/>
        <v>November</v>
      </c>
      <c r="K6307" t="str">
        <f t="shared" si="591"/>
        <v>2144</v>
      </c>
      <c r="L6307" t="str">
        <f t="shared" si="592"/>
        <v>Normal</v>
      </c>
      <c r="M6307" t="str">
        <f t="shared" si="593"/>
        <v>Ok</v>
      </c>
      <c r="N6307" t="s">
        <v>10264</v>
      </c>
    </row>
    <row r="6308" spans="1:14" x14ac:dyDescent="0.35">
      <c r="A6308" t="s">
        <v>6326</v>
      </c>
      <c r="B6308" t="s">
        <v>19</v>
      </c>
      <c r="C6308">
        <v>128</v>
      </c>
      <c r="D6308">
        <v>45000</v>
      </c>
      <c r="E6308">
        <v>2000</v>
      </c>
      <c r="F6308" t="s">
        <v>46</v>
      </c>
      <c r="G6308" s="2">
        <v>89434</v>
      </c>
      <c r="H6308">
        <f t="shared" si="588"/>
        <v>5504000</v>
      </c>
      <c r="I6308">
        <f t="shared" si="589"/>
        <v>256000</v>
      </c>
      <c r="J6308" t="str">
        <f t="shared" si="590"/>
        <v>November</v>
      </c>
      <c r="K6308" t="str">
        <f t="shared" si="591"/>
        <v>2144</v>
      </c>
      <c r="L6308" t="str">
        <f t="shared" si="592"/>
        <v>High Discount</v>
      </c>
      <c r="M6308" t="str">
        <f t="shared" si="593"/>
        <v>Ok</v>
      </c>
      <c r="N6308" t="s">
        <v>10264</v>
      </c>
    </row>
    <row r="6309" spans="1:14" x14ac:dyDescent="0.35">
      <c r="A6309" t="s">
        <v>6327</v>
      </c>
      <c r="B6309" t="s">
        <v>33</v>
      </c>
      <c r="C6309">
        <v>498</v>
      </c>
      <c r="D6309">
        <v>5500</v>
      </c>
      <c r="E6309">
        <v>1500</v>
      </c>
      <c r="F6309" t="s">
        <v>8</v>
      </c>
      <c r="G6309" s="2">
        <v>89441</v>
      </c>
      <c r="H6309">
        <f t="shared" si="588"/>
        <v>1992000</v>
      </c>
      <c r="I6309">
        <f t="shared" si="589"/>
        <v>747000</v>
      </c>
      <c r="J6309" t="str">
        <f t="shared" si="590"/>
        <v>November</v>
      </c>
      <c r="K6309" t="str">
        <f t="shared" si="591"/>
        <v>2144</v>
      </c>
      <c r="L6309" t="str">
        <f t="shared" si="592"/>
        <v>High Discount</v>
      </c>
      <c r="M6309" t="str">
        <f t="shared" si="593"/>
        <v>Ok</v>
      </c>
      <c r="N6309" t="s">
        <v>10264</v>
      </c>
    </row>
    <row r="6310" spans="1:14" x14ac:dyDescent="0.35">
      <c r="A6310" t="s">
        <v>6328</v>
      </c>
      <c r="B6310" t="s">
        <v>30</v>
      </c>
      <c r="C6310">
        <v>331</v>
      </c>
      <c r="D6310">
        <v>45000</v>
      </c>
      <c r="E6310">
        <v>5000</v>
      </c>
      <c r="F6310" t="s">
        <v>16</v>
      </c>
      <c r="G6310" s="2">
        <v>89448</v>
      </c>
      <c r="H6310">
        <f t="shared" si="588"/>
        <v>13240000</v>
      </c>
      <c r="I6310">
        <f t="shared" si="589"/>
        <v>1655000</v>
      </c>
      <c r="J6310" t="str">
        <f t="shared" si="590"/>
        <v>November</v>
      </c>
      <c r="K6310" t="str">
        <f t="shared" si="591"/>
        <v>2144</v>
      </c>
      <c r="L6310" t="str">
        <f t="shared" si="592"/>
        <v>High Discount</v>
      </c>
      <c r="M6310" t="str">
        <f t="shared" si="593"/>
        <v>Ok</v>
      </c>
      <c r="N6310" t="s">
        <v>10264</v>
      </c>
    </row>
    <row r="6311" spans="1:14" x14ac:dyDescent="0.35">
      <c r="A6311" t="s">
        <v>6329</v>
      </c>
      <c r="B6311" t="s">
        <v>13</v>
      </c>
      <c r="C6311">
        <v>106</v>
      </c>
      <c r="D6311">
        <v>5500</v>
      </c>
      <c r="E6311">
        <v>200</v>
      </c>
      <c r="F6311" t="s">
        <v>8</v>
      </c>
      <c r="G6311" s="2">
        <v>89455</v>
      </c>
      <c r="H6311">
        <f t="shared" si="588"/>
        <v>561800</v>
      </c>
      <c r="I6311">
        <f t="shared" si="589"/>
        <v>21200</v>
      </c>
      <c r="J6311" t="str">
        <f t="shared" si="590"/>
        <v>November</v>
      </c>
      <c r="K6311" t="str">
        <f t="shared" si="591"/>
        <v>2144</v>
      </c>
      <c r="L6311" t="str">
        <f t="shared" si="592"/>
        <v>High Discount</v>
      </c>
      <c r="M6311" t="str">
        <f t="shared" si="593"/>
        <v>Ok</v>
      </c>
      <c r="N6311" t="s">
        <v>10264</v>
      </c>
    </row>
    <row r="6312" spans="1:14" x14ac:dyDescent="0.35">
      <c r="A6312" t="s">
        <v>6330</v>
      </c>
      <c r="B6312" t="s">
        <v>21</v>
      </c>
      <c r="C6312">
        <v>240</v>
      </c>
      <c r="D6312">
        <v>800</v>
      </c>
      <c r="E6312">
        <v>1000</v>
      </c>
      <c r="F6312" t="s">
        <v>11</v>
      </c>
      <c r="G6312" s="2">
        <v>89462</v>
      </c>
      <c r="H6312">
        <f t="shared" si="588"/>
        <v>0</v>
      </c>
      <c r="I6312">
        <f t="shared" si="589"/>
        <v>240000</v>
      </c>
      <c r="J6312" t="str">
        <f t="shared" si="590"/>
        <v>December</v>
      </c>
      <c r="K6312" t="str">
        <f t="shared" si="591"/>
        <v>2144</v>
      </c>
      <c r="L6312" t="str">
        <f t="shared" si="592"/>
        <v>High Discount</v>
      </c>
      <c r="M6312" t="str">
        <f t="shared" si="593"/>
        <v>Zero Sales</v>
      </c>
      <c r="N6312" t="s">
        <v>10264</v>
      </c>
    </row>
    <row r="6313" spans="1:14" x14ac:dyDescent="0.35">
      <c r="A6313" t="s">
        <v>6331</v>
      </c>
      <c r="B6313" t="s">
        <v>43</v>
      </c>
      <c r="C6313">
        <v>512</v>
      </c>
      <c r="D6313">
        <v>15000</v>
      </c>
      <c r="E6313">
        <v>1000</v>
      </c>
      <c r="F6313" t="s">
        <v>16</v>
      </c>
      <c r="G6313" s="2">
        <v>89469</v>
      </c>
      <c r="H6313">
        <f t="shared" si="588"/>
        <v>7168000</v>
      </c>
      <c r="I6313">
        <f t="shared" si="589"/>
        <v>512000</v>
      </c>
      <c r="J6313" t="str">
        <f t="shared" si="590"/>
        <v>December</v>
      </c>
      <c r="K6313" t="str">
        <f t="shared" si="591"/>
        <v>2144</v>
      </c>
      <c r="L6313" t="str">
        <f t="shared" si="592"/>
        <v>High Discount</v>
      </c>
      <c r="M6313" t="str">
        <f t="shared" si="593"/>
        <v>Ok</v>
      </c>
      <c r="N6313" t="s">
        <v>10264</v>
      </c>
    </row>
    <row r="6314" spans="1:14" x14ac:dyDescent="0.35">
      <c r="A6314" t="s">
        <v>6332</v>
      </c>
      <c r="B6314" t="s">
        <v>43</v>
      </c>
      <c r="C6314">
        <v>91</v>
      </c>
      <c r="D6314">
        <v>18000</v>
      </c>
      <c r="E6314">
        <v>100</v>
      </c>
      <c r="F6314" t="s">
        <v>11</v>
      </c>
      <c r="G6314" s="2">
        <v>89476</v>
      </c>
      <c r="H6314">
        <f t="shared" si="588"/>
        <v>1628900</v>
      </c>
      <c r="I6314">
        <f t="shared" si="589"/>
        <v>9100</v>
      </c>
      <c r="J6314" t="str">
        <f t="shared" si="590"/>
        <v>December</v>
      </c>
      <c r="K6314" t="str">
        <f t="shared" si="591"/>
        <v>2144</v>
      </c>
      <c r="L6314" t="str">
        <f t="shared" si="592"/>
        <v>High Discount</v>
      </c>
      <c r="M6314" t="str">
        <f t="shared" si="593"/>
        <v>Ok</v>
      </c>
      <c r="N6314" t="s">
        <v>10264</v>
      </c>
    </row>
    <row r="6315" spans="1:14" x14ac:dyDescent="0.35">
      <c r="A6315" t="s">
        <v>6333</v>
      </c>
      <c r="B6315" t="s">
        <v>33</v>
      </c>
      <c r="C6315">
        <v>535</v>
      </c>
      <c r="D6315">
        <v>18000</v>
      </c>
      <c r="E6315">
        <v>100</v>
      </c>
      <c r="F6315" t="s">
        <v>16</v>
      </c>
      <c r="G6315" s="2">
        <v>89483</v>
      </c>
      <c r="H6315">
        <f t="shared" si="588"/>
        <v>9576500</v>
      </c>
      <c r="I6315">
        <f t="shared" si="589"/>
        <v>53500</v>
      </c>
      <c r="J6315" t="str">
        <f t="shared" si="590"/>
        <v>December</v>
      </c>
      <c r="K6315" t="str">
        <f t="shared" si="591"/>
        <v>2144</v>
      </c>
      <c r="L6315" t="str">
        <f t="shared" si="592"/>
        <v>Normal</v>
      </c>
      <c r="M6315" t="str">
        <f t="shared" si="593"/>
        <v>Ok</v>
      </c>
      <c r="N6315" t="s">
        <v>10264</v>
      </c>
    </row>
    <row r="6316" spans="1:14" x14ac:dyDescent="0.35">
      <c r="A6316" t="s">
        <v>6334</v>
      </c>
      <c r="B6316" t="s">
        <v>13</v>
      </c>
      <c r="C6316">
        <v>222</v>
      </c>
      <c r="D6316">
        <v>1200</v>
      </c>
      <c r="E6316">
        <v>500</v>
      </c>
      <c r="F6316" t="s">
        <v>16</v>
      </c>
      <c r="G6316" s="2">
        <v>89490</v>
      </c>
      <c r="H6316">
        <f t="shared" si="588"/>
        <v>155400</v>
      </c>
      <c r="I6316">
        <f t="shared" si="589"/>
        <v>111000</v>
      </c>
      <c r="J6316" t="str">
        <f t="shared" si="590"/>
        <v>January</v>
      </c>
      <c r="K6316" t="str">
        <f t="shared" si="591"/>
        <v>2145</v>
      </c>
      <c r="L6316" t="str">
        <f t="shared" si="592"/>
        <v>High Discount</v>
      </c>
      <c r="M6316" t="str">
        <f t="shared" si="593"/>
        <v>Ok</v>
      </c>
      <c r="N6316" t="s">
        <v>10264</v>
      </c>
    </row>
    <row r="6317" spans="1:14" x14ac:dyDescent="0.35">
      <c r="A6317" t="s">
        <v>6335</v>
      </c>
      <c r="B6317" t="s">
        <v>19</v>
      </c>
      <c r="C6317">
        <v>299</v>
      </c>
      <c r="D6317">
        <v>4500</v>
      </c>
      <c r="E6317">
        <v>400</v>
      </c>
      <c r="F6317" t="s">
        <v>46</v>
      </c>
      <c r="G6317" s="2">
        <v>89497</v>
      </c>
      <c r="H6317">
        <f t="shared" si="588"/>
        <v>1225900</v>
      </c>
      <c r="I6317">
        <f t="shared" si="589"/>
        <v>119600</v>
      </c>
      <c r="J6317" t="str">
        <f t="shared" si="590"/>
        <v>January</v>
      </c>
      <c r="K6317" t="str">
        <f t="shared" si="591"/>
        <v>2145</v>
      </c>
      <c r="L6317" t="str">
        <f t="shared" si="592"/>
        <v>High Discount</v>
      </c>
      <c r="M6317" t="str">
        <f t="shared" si="593"/>
        <v>Ok</v>
      </c>
      <c r="N6317" t="s">
        <v>10264</v>
      </c>
    </row>
    <row r="6318" spans="1:14" x14ac:dyDescent="0.35">
      <c r="A6318" t="s">
        <v>6336</v>
      </c>
      <c r="B6318" t="s">
        <v>15</v>
      </c>
      <c r="C6318">
        <v>559</v>
      </c>
      <c r="D6318">
        <v>1200</v>
      </c>
      <c r="E6318">
        <v>300</v>
      </c>
      <c r="F6318" t="s">
        <v>11</v>
      </c>
      <c r="G6318" s="2">
        <v>89504</v>
      </c>
      <c r="H6318">
        <f t="shared" si="588"/>
        <v>503100</v>
      </c>
      <c r="I6318">
        <f t="shared" si="589"/>
        <v>167700</v>
      </c>
      <c r="J6318" t="str">
        <f t="shared" si="590"/>
        <v>January</v>
      </c>
      <c r="K6318" t="str">
        <f t="shared" si="591"/>
        <v>2145</v>
      </c>
      <c r="L6318" t="str">
        <f t="shared" si="592"/>
        <v>Normal</v>
      </c>
      <c r="M6318" t="str">
        <f t="shared" si="593"/>
        <v>Ok</v>
      </c>
      <c r="N6318" t="s">
        <v>10264</v>
      </c>
    </row>
    <row r="6319" spans="1:14" x14ac:dyDescent="0.35">
      <c r="A6319" t="s">
        <v>6337</v>
      </c>
      <c r="B6319" t="s">
        <v>10</v>
      </c>
      <c r="C6319">
        <v>551</v>
      </c>
      <c r="D6319">
        <v>6000</v>
      </c>
      <c r="E6319">
        <v>1500</v>
      </c>
      <c r="F6319" t="s">
        <v>11</v>
      </c>
      <c r="G6319" s="2">
        <v>89511</v>
      </c>
      <c r="H6319">
        <f t="shared" si="588"/>
        <v>2479500</v>
      </c>
      <c r="I6319">
        <f t="shared" si="589"/>
        <v>826500</v>
      </c>
      <c r="J6319" t="str">
        <f t="shared" si="590"/>
        <v>January</v>
      </c>
      <c r="K6319" t="str">
        <f t="shared" si="591"/>
        <v>2145</v>
      </c>
      <c r="L6319" t="str">
        <f t="shared" si="592"/>
        <v>High Discount</v>
      </c>
      <c r="M6319" t="str">
        <f t="shared" si="593"/>
        <v>Ok</v>
      </c>
      <c r="N6319" t="s">
        <v>10264</v>
      </c>
    </row>
    <row r="6320" spans="1:14" x14ac:dyDescent="0.35">
      <c r="A6320" t="s">
        <v>6338</v>
      </c>
      <c r="B6320" t="s">
        <v>19</v>
      </c>
      <c r="C6320">
        <v>242</v>
      </c>
      <c r="D6320">
        <v>6000</v>
      </c>
      <c r="E6320">
        <v>1500</v>
      </c>
      <c r="F6320" t="s">
        <v>11</v>
      </c>
      <c r="G6320" s="2">
        <v>89518</v>
      </c>
      <c r="H6320">
        <f t="shared" si="588"/>
        <v>1089000</v>
      </c>
      <c r="I6320">
        <f t="shared" si="589"/>
        <v>363000</v>
      </c>
      <c r="J6320" t="str">
        <f t="shared" si="590"/>
        <v>February</v>
      </c>
      <c r="K6320" t="str">
        <f t="shared" si="591"/>
        <v>2145</v>
      </c>
      <c r="L6320" t="str">
        <f t="shared" si="592"/>
        <v>High Discount</v>
      </c>
      <c r="M6320" t="str">
        <f t="shared" si="593"/>
        <v>Ok</v>
      </c>
      <c r="N6320" t="s">
        <v>10264</v>
      </c>
    </row>
    <row r="6321" spans="1:14" x14ac:dyDescent="0.35">
      <c r="A6321" t="s">
        <v>6339</v>
      </c>
      <c r="B6321" t="s">
        <v>15</v>
      </c>
      <c r="C6321">
        <v>214</v>
      </c>
      <c r="D6321">
        <v>1200</v>
      </c>
      <c r="E6321">
        <v>500</v>
      </c>
      <c r="F6321" t="s">
        <v>16</v>
      </c>
      <c r="G6321" s="2">
        <v>89525</v>
      </c>
      <c r="H6321">
        <f t="shared" si="588"/>
        <v>149800</v>
      </c>
      <c r="I6321">
        <f t="shared" si="589"/>
        <v>107000</v>
      </c>
      <c r="J6321" t="str">
        <f t="shared" si="590"/>
        <v>February</v>
      </c>
      <c r="K6321" t="str">
        <f t="shared" si="591"/>
        <v>2145</v>
      </c>
      <c r="L6321" t="str">
        <f t="shared" si="592"/>
        <v>High Discount</v>
      </c>
      <c r="M6321" t="str">
        <f t="shared" si="593"/>
        <v>Ok</v>
      </c>
      <c r="N6321" t="s">
        <v>10264</v>
      </c>
    </row>
    <row r="6322" spans="1:14" x14ac:dyDescent="0.35">
      <c r="A6322" t="s">
        <v>6340</v>
      </c>
      <c r="B6322" t="s">
        <v>10</v>
      </c>
      <c r="C6322">
        <v>139</v>
      </c>
      <c r="D6322">
        <v>6000</v>
      </c>
      <c r="E6322">
        <v>200</v>
      </c>
      <c r="F6322" t="s">
        <v>11</v>
      </c>
      <c r="G6322" s="2">
        <v>89532</v>
      </c>
      <c r="H6322">
        <f t="shared" si="588"/>
        <v>806200</v>
      </c>
      <c r="I6322">
        <f t="shared" si="589"/>
        <v>27800</v>
      </c>
      <c r="J6322" t="str">
        <f t="shared" si="590"/>
        <v>February</v>
      </c>
      <c r="K6322" t="str">
        <f t="shared" si="591"/>
        <v>2145</v>
      </c>
      <c r="L6322" t="str">
        <f t="shared" si="592"/>
        <v>High Discount</v>
      </c>
      <c r="M6322" t="str">
        <f t="shared" si="593"/>
        <v>Ok</v>
      </c>
      <c r="N6322" t="s">
        <v>10264</v>
      </c>
    </row>
    <row r="6323" spans="1:14" x14ac:dyDescent="0.35">
      <c r="A6323" t="s">
        <v>6341</v>
      </c>
      <c r="B6323" t="s">
        <v>13</v>
      </c>
      <c r="C6323">
        <v>107</v>
      </c>
      <c r="D6323">
        <v>6000</v>
      </c>
      <c r="E6323">
        <v>400</v>
      </c>
      <c r="F6323" t="s">
        <v>11</v>
      </c>
      <c r="G6323" s="2">
        <v>89539</v>
      </c>
      <c r="H6323">
        <f t="shared" si="588"/>
        <v>599200</v>
      </c>
      <c r="I6323">
        <f t="shared" si="589"/>
        <v>42800</v>
      </c>
      <c r="J6323" t="str">
        <f t="shared" si="590"/>
        <v>February</v>
      </c>
      <c r="K6323" t="str">
        <f t="shared" si="591"/>
        <v>2145</v>
      </c>
      <c r="L6323" t="str">
        <f t="shared" si="592"/>
        <v>High Discount</v>
      </c>
      <c r="M6323" t="str">
        <f t="shared" si="593"/>
        <v>Ok</v>
      </c>
      <c r="N6323" t="s">
        <v>10264</v>
      </c>
    </row>
    <row r="6324" spans="1:14" x14ac:dyDescent="0.35">
      <c r="A6324" t="s">
        <v>6342</v>
      </c>
      <c r="B6324" t="s">
        <v>10</v>
      </c>
      <c r="C6324">
        <v>312</v>
      </c>
      <c r="D6324">
        <v>1200</v>
      </c>
      <c r="E6324">
        <v>300</v>
      </c>
      <c r="F6324" t="s">
        <v>46</v>
      </c>
      <c r="G6324" s="2">
        <v>89546</v>
      </c>
      <c r="H6324">
        <f t="shared" si="588"/>
        <v>280800</v>
      </c>
      <c r="I6324">
        <f t="shared" si="589"/>
        <v>93600</v>
      </c>
      <c r="J6324" t="str">
        <f t="shared" si="590"/>
        <v>March</v>
      </c>
      <c r="K6324" t="str">
        <f t="shared" si="591"/>
        <v>2145</v>
      </c>
      <c r="L6324" t="str">
        <f t="shared" si="592"/>
        <v>Normal</v>
      </c>
      <c r="M6324" t="str">
        <f t="shared" si="593"/>
        <v>Ok</v>
      </c>
      <c r="N6324" t="s">
        <v>10264</v>
      </c>
    </row>
    <row r="6325" spans="1:14" x14ac:dyDescent="0.35">
      <c r="A6325" t="s">
        <v>6343</v>
      </c>
      <c r="B6325" t="s">
        <v>19</v>
      </c>
      <c r="C6325">
        <v>292</v>
      </c>
      <c r="D6325">
        <v>1200</v>
      </c>
      <c r="E6325">
        <v>100</v>
      </c>
      <c r="F6325" t="s">
        <v>8</v>
      </c>
      <c r="G6325" s="2">
        <v>89553</v>
      </c>
      <c r="H6325">
        <f t="shared" si="588"/>
        <v>321200</v>
      </c>
      <c r="I6325">
        <f t="shared" si="589"/>
        <v>29200</v>
      </c>
      <c r="J6325" t="str">
        <f t="shared" si="590"/>
        <v>March</v>
      </c>
      <c r="K6325" t="str">
        <f t="shared" si="591"/>
        <v>2145</v>
      </c>
      <c r="L6325" t="str">
        <f t="shared" si="592"/>
        <v>Normal</v>
      </c>
      <c r="M6325" t="str">
        <f t="shared" si="593"/>
        <v>Ok</v>
      </c>
      <c r="N6325" t="s">
        <v>10264</v>
      </c>
    </row>
    <row r="6326" spans="1:14" x14ac:dyDescent="0.35">
      <c r="A6326" t="s">
        <v>6344</v>
      </c>
      <c r="B6326" t="s">
        <v>30</v>
      </c>
      <c r="C6326">
        <v>268</v>
      </c>
      <c r="D6326">
        <v>12000</v>
      </c>
      <c r="E6326">
        <v>300</v>
      </c>
      <c r="F6326" t="s">
        <v>8</v>
      </c>
      <c r="G6326" s="2">
        <v>89560</v>
      </c>
      <c r="H6326">
        <f t="shared" si="588"/>
        <v>3135600</v>
      </c>
      <c r="I6326">
        <f t="shared" si="589"/>
        <v>80400</v>
      </c>
      <c r="J6326" t="str">
        <f t="shared" si="590"/>
        <v>March</v>
      </c>
      <c r="K6326" t="str">
        <f t="shared" si="591"/>
        <v>2145</v>
      </c>
      <c r="L6326" t="str">
        <f t="shared" si="592"/>
        <v>High Discount</v>
      </c>
      <c r="M6326" t="str">
        <f t="shared" si="593"/>
        <v>Ok</v>
      </c>
      <c r="N6326" t="s">
        <v>10264</v>
      </c>
    </row>
    <row r="6327" spans="1:14" x14ac:dyDescent="0.35">
      <c r="A6327" t="s">
        <v>6345</v>
      </c>
      <c r="B6327" t="s">
        <v>33</v>
      </c>
      <c r="C6327">
        <v>58</v>
      </c>
      <c r="D6327">
        <v>45000</v>
      </c>
      <c r="E6327">
        <v>1500</v>
      </c>
      <c r="F6327" t="s">
        <v>11</v>
      </c>
      <c r="G6327" s="2">
        <v>89567</v>
      </c>
      <c r="H6327">
        <f t="shared" si="588"/>
        <v>2523000</v>
      </c>
      <c r="I6327">
        <f t="shared" si="589"/>
        <v>87000</v>
      </c>
      <c r="J6327" t="str">
        <f t="shared" si="590"/>
        <v>March</v>
      </c>
      <c r="K6327" t="str">
        <f t="shared" si="591"/>
        <v>2145</v>
      </c>
      <c r="L6327" t="str">
        <f t="shared" si="592"/>
        <v>High Discount</v>
      </c>
      <c r="M6327" t="str">
        <f t="shared" si="593"/>
        <v>Ok</v>
      </c>
      <c r="N6327" t="s">
        <v>10264</v>
      </c>
    </row>
    <row r="6328" spans="1:14" x14ac:dyDescent="0.35">
      <c r="A6328" t="s">
        <v>6346</v>
      </c>
      <c r="B6328" t="s">
        <v>15</v>
      </c>
      <c r="C6328">
        <v>479</v>
      </c>
      <c r="D6328">
        <v>4500</v>
      </c>
      <c r="E6328">
        <v>5000</v>
      </c>
      <c r="F6328" t="s">
        <v>11</v>
      </c>
      <c r="G6328" s="2">
        <v>89574</v>
      </c>
      <c r="H6328">
        <f t="shared" si="588"/>
        <v>0</v>
      </c>
      <c r="I6328">
        <f t="shared" si="589"/>
        <v>2395000</v>
      </c>
      <c r="J6328" t="str">
        <f t="shared" si="590"/>
        <v>March</v>
      </c>
      <c r="K6328" t="str">
        <f t="shared" si="591"/>
        <v>2145</v>
      </c>
      <c r="L6328" t="str">
        <f t="shared" si="592"/>
        <v>High Discount</v>
      </c>
      <c r="M6328" t="str">
        <f t="shared" si="593"/>
        <v>Zero Sales</v>
      </c>
      <c r="N6328" t="s">
        <v>10264</v>
      </c>
    </row>
    <row r="6329" spans="1:14" x14ac:dyDescent="0.35">
      <c r="A6329" t="s">
        <v>6347</v>
      </c>
      <c r="B6329" t="s">
        <v>30</v>
      </c>
      <c r="C6329">
        <v>62</v>
      </c>
      <c r="D6329">
        <v>18000</v>
      </c>
      <c r="E6329">
        <v>1500</v>
      </c>
      <c r="F6329" t="s">
        <v>11</v>
      </c>
      <c r="G6329" s="2">
        <v>89581</v>
      </c>
      <c r="H6329">
        <f t="shared" si="588"/>
        <v>1023000</v>
      </c>
      <c r="I6329">
        <f t="shared" si="589"/>
        <v>93000</v>
      </c>
      <c r="J6329" t="str">
        <f t="shared" si="590"/>
        <v>April</v>
      </c>
      <c r="K6329" t="str">
        <f t="shared" si="591"/>
        <v>2145</v>
      </c>
      <c r="L6329" t="str">
        <f t="shared" si="592"/>
        <v>High Discount</v>
      </c>
      <c r="M6329" t="str">
        <f t="shared" si="593"/>
        <v>Ok</v>
      </c>
      <c r="N6329" t="s">
        <v>10264</v>
      </c>
    </row>
    <row r="6330" spans="1:14" x14ac:dyDescent="0.35">
      <c r="A6330" t="s">
        <v>6348</v>
      </c>
      <c r="B6330" t="s">
        <v>15</v>
      </c>
      <c r="C6330">
        <v>274</v>
      </c>
      <c r="D6330">
        <v>45000</v>
      </c>
      <c r="E6330">
        <v>300</v>
      </c>
      <c r="F6330" t="s">
        <v>11</v>
      </c>
      <c r="G6330" s="2">
        <v>89588</v>
      </c>
      <c r="H6330">
        <f t="shared" si="588"/>
        <v>12247800</v>
      </c>
      <c r="I6330">
        <f t="shared" si="589"/>
        <v>82200</v>
      </c>
      <c r="J6330" t="str">
        <f t="shared" si="590"/>
        <v>April</v>
      </c>
      <c r="K6330" t="str">
        <f t="shared" si="591"/>
        <v>2145</v>
      </c>
      <c r="L6330" t="str">
        <f t="shared" si="592"/>
        <v>High Discount</v>
      </c>
      <c r="M6330" t="str">
        <f t="shared" si="593"/>
        <v>Ok</v>
      </c>
      <c r="N6330" t="s">
        <v>10264</v>
      </c>
    </row>
    <row r="6331" spans="1:14" x14ac:dyDescent="0.35">
      <c r="A6331" t="s">
        <v>6349</v>
      </c>
      <c r="B6331" t="s">
        <v>33</v>
      </c>
      <c r="C6331">
        <v>116</v>
      </c>
      <c r="D6331">
        <v>800</v>
      </c>
      <c r="E6331">
        <v>1000</v>
      </c>
      <c r="F6331" t="s">
        <v>8</v>
      </c>
      <c r="G6331" s="2">
        <v>89595</v>
      </c>
      <c r="H6331">
        <f t="shared" si="588"/>
        <v>0</v>
      </c>
      <c r="I6331">
        <f t="shared" si="589"/>
        <v>116000</v>
      </c>
      <c r="J6331" t="str">
        <f t="shared" si="590"/>
        <v>April</v>
      </c>
      <c r="K6331" t="str">
        <f t="shared" si="591"/>
        <v>2145</v>
      </c>
      <c r="L6331" t="str">
        <f t="shared" si="592"/>
        <v>High Discount</v>
      </c>
      <c r="M6331" t="str">
        <f t="shared" si="593"/>
        <v>Zero Sales</v>
      </c>
      <c r="N6331" t="s">
        <v>10264</v>
      </c>
    </row>
    <row r="6332" spans="1:14" x14ac:dyDescent="0.35">
      <c r="A6332" t="s">
        <v>6350</v>
      </c>
      <c r="B6332" t="s">
        <v>7</v>
      </c>
      <c r="C6332">
        <v>552</v>
      </c>
      <c r="D6332">
        <v>1200</v>
      </c>
      <c r="E6332">
        <v>100</v>
      </c>
      <c r="F6332" t="s">
        <v>46</v>
      </c>
      <c r="G6332" s="2">
        <v>89602</v>
      </c>
      <c r="H6332">
        <f t="shared" si="588"/>
        <v>607200</v>
      </c>
      <c r="I6332">
        <f t="shared" si="589"/>
        <v>55200</v>
      </c>
      <c r="J6332" t="str">
        <f t="shared" si="590"/>
        <v>April</v>
      </c>
      <c r="K6332" t="str">
        <f t="shared" si="591"/>
        <v>2145</v>
      </c>
      <c r="L6332" t="str">
        <f t="shared" si="592"/>
        <v>Normal</v>
      </c>
      <c r="M6332" t="str">
        <f t="shared" si="593"/>
        <v>Ok</v>
      </c>
      <c r="N6332" t="s">
        <v>10264</v>
      </c>
    </row>
    <row r="6333" spans="1:14" x14ac:dyDescent="0.35">
      <c r="A6333" t="s">
        <v>6351</v>
      </c>
      <c r="B6333" t="s">
        <v>10</v>
      </c>
      <c r="C6333">
        <v>233</v>
      </c>
      <c r="D6333">
        <v>45000</v>
      </c>
      <c r="E6333">
        <v>3000</v>
      </c>
      <c r="F6333" t="s">
        <v>16</v>
      </c>
      <c r="G6333" s="2">
        <v>89609</v>
      </c>
      <c r="H6333">
        <f t="shared" si="588"/>
        <v>9786000</v>
      </c>
      <c r="I6333">
        <f t="shared" si="589"/>
        <v>699000</v>
      </c>
      <c r="J6333" t="str">
        <f t="shared" si="590"/>
        <v>May</v>
      </c>
      <c r="K6333" t="str">
        <f t="shared" si="591"/>
        <v>2145</v>
      </c>
      <c r="L6333" t="str">
        <f t="shared" si="592"/>
        <v>High Discount</v>
      </c>
      <c r="M6333" t="str">
        <f t="shared" si="593"/>
        <v>Ok</v>
      </c>
      <c r="N6333" t="s">
        <v>10264</v>
      </c>
    </row>
    <row r="6334" spans="1:14" x14ac:dyDescent="0.35">
      <c r="A6334" t="s">
        <v>6352</v>
      </c>
      <c r="B6334" t="s">
        <v>13</v>
      </c>
      <c r="C6334">
        <v>257</v>
      </c>
      <c r="D6334">
        <v>15000</v>
      </c>
      <c r="E6334">
        <v>1500</v>
      </c>
      <c r="F6334" t="s">
        <v>11</v>
      </c>
      <c r="G6334" s="2">
        <v>89616</v>
      </c>
      <c r="H6334">
        <f t="shared" si="588"/>
        <v>3469500</v>
      </c>
      <c r="I6334">
        <f t="shared" si="589"/>
        <v>385500</v>
      </c>
      <c r="J6334" t="str">
        <f t="shared" si="590"/>
        <v>May</v>
      </c>
      <c r="K6334" t="str">
        <f t="shared" si="591"/>
        <v>2145</v>
      </c>
      <c r="L6334" t="str">
        <f t="shared" si="592"/>
        <v>High Discount</v>
      </c>
      <c r="M6334" t="str">
        <f t="shared" si="593"/>
        <v>Ok</v>
      </c>
      <c r="N6334" t="s">
        <v>10264</v>
      </c>
    </row>
    <row r="6335" spans="1:14" x14ac:dyDescent="0.35">
      <c r="A6335" t="s">
        <v>6353</v>
      </c>
      <c r="B6335" t="s">
        <v>7</v>
      </c>
      <c r="C6335">
        <v>577</v>
      </c>
      <c r="D6335">
        <v>15000</v>
      </c>
      <c r="E6335">
        <v>5000</v>
      </c>
      <c r="F6335" t="s">
        <v>11</v>
      </c>
      <c r="G6335" s="2">
        <v>89623</v>
      </c>
      <c r="H6335">
        <f t="shared" si="588"/>
        <v>5770000</v>
      </c>
      <c r="I6335">
        <f t="shared" si="589"/>
        <v>2885000</v>
      </c>
      <c r="J6335" t="str">
        <f t="shared" si="590"/>
        <v>May</v>
      </c>
      <c r="K6335" t="str">
        <f t="shared" si="591"/>
        <v>2145</v>
      </c>
      <c r="L6335" t="str">
        <f t="shared" si="592"/>
        <v>High Discount</v>
      </c>
      <c r="M6335" t="str">
        <f t="shared" si="593"/>
        <v>Ok</v>
      </c>
      <c r="N6335" t="s">
        <v>10264</v>
      </c>
    </row>
    <row r="6336" spans="1:14" x14ac:dyDescent="0.35">
      <c r="A6336" t="s">
        <v>6354</v>
      </c>
      <c r="B6336" t="s">
        <v>7</v>
      </c>
      <c r="C6336">
        <v>349</v>
      </c>
      <c r="D6336">
        <v>22000</v>
      </c>
      <c r="E6336">
        <v>2000</v>
      </c>
      <c r="F6336" t="s">
        <v>8</v>
      </c>
      <c r="G6336" s="2">
        <v>89630</v>
      </c>
      <c r="H6336">
        <f t="shared" si="588"/>
        <v>6980000</v>
      </c>
      <c r="I6336">
        <f t="shared" si="589"/>
        <v>698000</v>
      </c>
      <c r="J6336" t="str">
        <f t="shared" si="590"/>
        <v>May</v>
      </c>
      <c r="K6336" t="str">
        <f t="shared" si="591"/>
        <v>2145</v>
      </c>
      <c r="L6336" t="str">
        <f t="shared" si="592"/>
        <v>High Discount</v>
      </c>
      <c r="M6336" t="str">
        <f t="shared" si="593"/>
        <v>Ok</v>
      </c>
      <c r="N6336" t="s">
        <v>10264</v>
      </c>
    </row>
    <row r="6337" spans="1:14" x14ac:dyDescent="0.35">
      <c r="A6337" t="s">
        <v>6355</v>
      </c>
      <c r="B6337" t="s">
        <v>43</v>
      </c>
      <c r="C6337">
        <v>290</v>
      </c>
      <c r="D6337">
        <v>6000</v>
      </c>
      <c r="E6337">
        <v>3000</v>
      </c>
      <c r="F6337" t="s">
        <v>11</v>
      </c>
      <c r="G6337" s="2">
        <v>89637</v>
      </c>
      <c r="H6337">
        <f t="shared" si="588"/>
        <v>870000</v>
      </c>
      <c r="I6337">
        <f t="shared" si="589"/>
        <v>870000</v>
      </c>
      <c r="J6337" t="str">
        <f t="shared" si="590"/>
        <v>May</v>
      </c>
      <c r="K6337" t="str">
        <f t="shared" si="591"/>
        <v>2145</v>
      </c>
      <c r="L6337" t="str">
        <f t="shared" si="592"/>
        <v>High Discount</v>
      </c>
      <c r="M6337" t="str">
        <f t="shared" si="593"/>
        <v>Ok</v>
      </c>
      <c r="N6337" t="s">
        <v>10264</v>
      </c>
    </row>
    <row r="6338" spans="1:14" x14ac:dyDescent="0.35">
      <c r="A6338" t="s">
        <v>6356</v>
      </c>
      <c r="B6338" t="s">
        <v>39</v>
      </c>
      <c r="C6338">
        <v>504</v>
      </c>
      <c r="D6338">
        <v>800</v>
      </c>
      <c r="E6338">
        <v>1500</v>
      </c>
      <c r="F6338" t="s">
        <v>46</v>
      </c>
      <c r="G6338" s="2">
        <v>89644</v>
      </c>
      <c r="H6338">
        <f t="shared" ref="H6338:H6401" si="594">MAX(0,(D6338-E6338)*C6338)</f>
        <v>0</v>
      </c>
      <c r="I6338">
        <f t="shared" si="589"/>
        <v>756000</v>
      </c>
      <c r="J6338" t="str">
        <f t="shared" si="590"/>
        <v>June</v>
      </c>
      <c r="K6338" t="str">
        <f t="shared" si="591"/>
        <v>2145</v>
      </c>
      <c r="L6338" t="str">
        <f t="shared" si="592"/>
        <v>High Discount</v>
      </c>
      <c r="M6338" t="str">
        <f t="shared" si="593"/>
        <v>Zero Sales</v>
      </c>
      <c r="N6338" t="s">
        <v>10264</v>
      </c>
    </row>
    <row r="6339" spans="1:14" x14ac:dyDescent="0.35">
      <c r="A6339" t="s">
        <v>6357</v>
      </c>
      <c r="B6339" t="s">
        <v>19</v>
      </c>
      <c r="C6339">
        <v>579</v>
      </c>
      <c r="D6339">
        <v>12000</v>
      </c>
      <c r="E6339">
        <v>1500</v>
      </c>
      <c r="F6339" t="s">
        <v>46</v>
      </c>
      <c r="G6339" s="2">
        <v>89651</v>
      </c>
      <c r="H6339">
        <f t="shared" si="594"/>
        <v>6079500</v>
      </c>
      <c r="I6339">
        <f t="shared" ref="I6339:I6402" si="595">E6339*C6339</f>
        <v>868500</v>
      </c>
      <c r="J6339" t="str">
        <f t="shared" ref="J6339:J6402" si="596">TEXT(G:G,"mmmm")</f>
        <v>June</v>
      </c>
      <c r="K6339" t="str">
        <f t="shared" ref="K6339:K6402" si="597">TEXT(G6339,"yyy")</f>
        <v>2145</v>
      </c>
      <c r="L6339" t="str">
        <f t="shared" ref="L6339:L6402" si="598">IF(E6339&gt;=C6339,"High Discount","Normal")</f>
        <v>High Discount</v>
      </c>
      <c r="M6339" t="str">
        <f t="shared" ref="M6339:M6402" si="599">IF(H6339=0,"Zero Sales","Ok")</f>
        <v>Ok</v>
      </c>
      <c r="N6339" t="s">
        <v>10264</v>
      </c>
    </row>
    <row r="6340" spans="1:14" x14ac:dyDescent="0.35">
      <c r="A6340" t="s">
        <v>6358</v>
      </c>
      <c r="B6340" t="s">
        <v>30</v>
      </c>
      <c r="C6340">
        <v>293</v>
      </c>
      <c r="D6340">
        <v>5500</v>
      </c>
      <c r="E6340">
        <v>300</v>
      </c>
      <c r="F6340" t="s">
        <v>11</v>
      </c>
      <c r="G6340" s="2">
        <v>89658</v>
      </c>
      <c r="H6340">
        <f t="shared" si="594"/>
        <v>1523600</v>
      </c>
      <c r="I6340">
        <f t="shared" si="595"/>
        <v>87900</v>
      </c>
      <c r="J6340" t="str">
        <f t="shared" si="596"/>
        <v>June</v>
      </c>
      <c r="K6340" t="str">
        <f t="shared" si="597"/>
        <v>2145</v>
      </c>
      <c r="L6340" t="str">
        <f t="shared" si="598"/>
        <v>High Discount</v>
      </c>
      <c r="M6340" t="str">
        <f t="shared" si="599"/>
        <v>Ok</v>
      </c>
      <c r="N6340" t="s">
        <v>10264</v>
      </c>
    </row>
    <row r="6341" spans="1:14" x14ac:dyDescent="0.35">
      <c r="A6341" t="s">
        <v>6359</v>
      </c>
      <c r="B6341" t="s">
        <v>30</v>
      </c>
      <c r="C6341">
        <v>287</v>
      </c>
      <c r="D6341">
        <v>5500</v>
      </c>
      <c r="E6341">
        <v>1000</v>
      </c>
      <c r="F6341" t="s">
        <v>8</v>
      </c>
      <c r="G6341" s="2">
        <v>89665</v>
      </c>
      <c r="H6341">
        <f t="shared" si="594"/>
        <v>1291500</v>
      </c>
      <c r="I6341">
        <f t="shared" si="595"/>
        <v>287000</v>
      </c>
      <c r="J6341" t="str">
        <f t="shared" si="596"/>
        <v>June</v>
      </c>
      <c r="K6341" t="str">
        <f t="shared" si="597"/>
        <v>2145</v>
      </c>
      <c r="L6341" t="str">
        <f t="shared" si="598"/>
        <v>High Discount</v>
      </c>
      <c r="M6341" t="str">
        <f t="shared" si="599"/>
        <v>Ok</v>
      </c>
      <c r="N6341" t="s">
        <v>10264</v>
      </c>
    </row>
    <row r="6342" spans="1:14" x14ac:dyDescent="0.35">
      <c r="A6342" t="s">
        <v>6360</v>
      </c>
      <c r="B6342" t="s">
        <v>30</v>
      </c>
      <c r="C6342">
        <v>295</v>
      </c>
      <c r="D6342">
        <v>5500</v>
      </c>
      <c r="E6342">
        <v>2000</v>
      </c>
      <c r="F6342" t="s">
        <v>11</v>
      </c>
      <c r="G6342" s="2">
        <v>89672</v>
      </c>
      <c r="H6342">
        <f t="shared" si="594"/>
        <v>1032500</v>
      </c>
      <c r="I6342">
        <f t="shared" si="595"/>
        <v>590000</v>
      </c>
      <c r="J6342" t="str">
        <f t="shared" si="596"/>
        <v>July</v>
      </c>
      <c r="K6342" t="str">
        <f t="shared" si="597"/>
        <v>2145</v>
      </c>
      <c r="L6342" t="str">
        <f t="shared" si="598"/>
        <v>High Discount</v>
      </c>
      <c r="M6342" t="str">
        <f t="shared" si="599"/>
        <v>Ok</v>
      </c>
      <c r="N6342" t="s">
        <v>10264</v>
      </c>
    </row>
    <row r="6343" spans="1:14" x14ac:dyDescent="0.35">
      <c r="A6343" t="s">
        <v>6361</v>
      </c>
      <c r="B6343" t="s">
        <v>30</v>
      </c>
      <c r="C6343">
        <v>394</v>
      </c>
      <c r="D6343">
        <v>22000</v>
      </c>
      <c r="E6343">
        <v>1000</v>
      </c>
      <c r="F6343" t="s">
        <v>11</v>
      </c>
      <c r="G6343" s="2">
        <v>89679</v>
      </c>
      <c r="H6343">
        <f t="shared" si="594"/>
        <v>8274000</v>
      </c>
      <c r="I6343">
        <f t="shared" si="595"/>
        <v>394000</v>
      </c>
      <c r="J6343" t="str">
        <f t="shared" si="596"/>
        <v>July</v>
      </c>
      <c r="K6343" t="str">
        <f t="shared" si="597"/>
        <v>2145</v>
      </c>
      <c r="L6343" t="str">
        <f t="shared" si="598"/>
        <v>High Discount</v>
      </c>
      <c r="M6343" t="str">
        <f t="shared" si="599"/>
        <v>Ok</v>
      </c>
      <c r="N6343" t="s">
        <v>10264</v>
      </c>
    </row>
    <row r="6344" spans="1:14" x14ac:dyDescent="0.35">
      <c r="A6344" t="s">
        <v>6362</v>
      </c>
      <c r="B6344" t="s">
        <v>19</v>
      </c>
      <c r="C6344">
        <v>533</v>
      </c>
      <c r="D6344">
        <v>45000</v>
      </c>
      <c r="E6344">
        <v>500</v>
      </c>
      <c r="F6344" t="s">
        <v>8</v>
      </c>
      <c r="G6344" s="2">
        <v>89686</v>
      </c>
      <c r="H6344">
        <f t="shared" si="594"/>
        <v>23718500</v>
      </c>
      <c r="I6344">
        <f t="shared" si="595"/>
        <v>266500</v>
      </c>
      <c r="J6344" t="str">
        <f t="shared" si="596"/>
        <v>July</v>
      </c>
      <c r="K6344" t="str">
        <f t="shared" si="597"/>
        <v>2145</v>
      </c>
      <c r="L6344" t="str">
        <f t="shared" si="598"/>
        <v>Normal</v>
      </c>
      <c r="M6344" t="str">
        <f t="shared" si="599"/>
        <v>Ok</v>
      </c>
      <c r="N6344" t="s">
        <v>10264</v>
      </c>
    </row>
    <row r="6345" spans="1:14" x14ac:dyDescent="0.35">
      <c r="A6345" t="s">
        <v>6363</v>
      </c>
      <c r="B6345" t="s">
        <v>7</v>
      </c>
      <c r="C6345">
        <v>359</v>
      </c>
      <c r="D6345">
        <v>18000</v>
      </c>
      <c r="E6345">
        <v>1000</v>
      </c>
      <c r="F6345" t="s">
        <v>46</v>
      </c>
      <c r="G6345" s="2">
        <v>89693</v>
      </c>
      <c r="H6345">
        <f t="shared" si="594"/>
        <v>6103000</v>
      </c>
      <c r="I6345">
        <f t="shared" si="595"/>
        <v>359000</v>
      </c>
      <c r="J6345" t="str">
        <f t="shared" si="596"/>
        <v>July</v>
      </c>
      <c r="K6345" t="str">
        <f t="shared" si="597"/>
        <v>2145</v>
      </c>
      <c r="L6345" t="str">
        <f t="shared" si="598"/>
        <v>High Discount</v>
      </c>
      <c r="M6345" t="str">
        <f t="shared" si="599"/>
        <v>Ok</v>
      </c>
      <c r="N6345" t="s">
        <v>10264</v>
      </c>
    </row>
    <row r="6346" spans="1:14" x14ac:dyDescent="0.35">
      <c r="A6346" t="s">
        <v>6364</v>
      </c>
      <c r="B6346" t="s">
        <v>19</v>
      </c>
      <c r="C6346">
        <v>333</v>
      </c>
      <c r="D6346">
        <v>18000</v>
      </c>
      <c r="E6346">
        <v>500</v>
      </c>
      <c r="F6346" t="s">
        <v>16</v>
      </c>
      <c r="G6346" s="2">
        <v>89700</v>
      </c>
      <c r="H6346">
        <f t="shared" si="594"/>
        <v>5827500</v>
      </c>
      <c r="I6346">
        <f t="shared" si="595"/>
        <v>166500</v>
      </c>
      <c r="J6346" t="str">
        <f t="shared" si="596"/>
        <v>August</v>
      </c>
      <c r="K6346" t="str">
        <f t="shared" si="597"/>
        <v>2145</v>
      </c>
      <c r="L6346" t="str">
        <f t="shared" si="598"/>
        <v>High Discount</v>
      </c>
      <c r="M6346" t="str">
        <f t="shared" si="599"/>
        <v>Ok</v>
      </c>
      <c r="N6346" t="s">
        <v>10264</v>
      </c>
    </row>
    <row r="6347" spans="1:14" x14ac:dyDescent="0.35">
      <c r="A6347" t="s">
        <v>6365</v>
      </c>
      <c r="B6347" t="s">
        <v>30</v>
      </c>
      <c r="C6347">
        <v>87</v>
      </c>
      <c r="D6347">
        <v>1200</v>
      </c>
      <c r="E6347">
        <v>300</v>
      </c>
      <c r="F6347" t="s">
        <v>11</v>
      </c>
      <c r="G6347" s="2">
        <v>89707</v>
      </c>
      <c r="H6347">
        <f t="shared" si="594"/>
        <v>78300</v>
      </c>
      <c r="I6347">
        <f t="shared" si="595"/>
        <v>26100</v>
      </c>
      <c r="J6347" t="str">
        <f t="shared" si="596"/>
        <v>August</v>
      </c>
      <c r="K6347" t="str">
        <f t="shared" si="597"/>
        <v>2145</v>
      </c>
      <c r="L6347" t="str">
        <f t="shared" si="598"/>
        <v>High Discount</v>
      </c>
      <c r="M6347" t="str">
        <f t="shared" si="599"/>
        <v>Ok</v>
      </c>
      <c r="N6347" t="s">
        <v>10264</v>
      </c>
    </row>
    <row r="6348" spans="1:14" x14ac:dyDescent="0.35">
      <c r="A6348" t="s">
        <v>6366</v>
      </c>
      <c r="B6348" t="s">
        <v>39</v>
      </c>
      <c r="C6348">
        <v>81</v>
      </c>
      <c r="D6348">
        <v>12000</v>
      </c>
      <c r="E6348">
        <v>5000</v>
      </c>
      <c r="F6348" t="s">
        <v>46</v>
      </c>
      <c r="G6348" s="2">
        <v>89714</v>
      </c>
      <c r="H6348">
        <f t="shared" si="594"/>
        <v>567000</v>
      </c>
      <c r="I6348">
        <f t="shared" si="595"/>
        <v>405000</v>
      </c>
      <c r="J6348" t="str">
        <f t="shared" si="596"/>
        <v>August</v>
      </c>
      <c r="K6348" t="str">
        <f t="shared" si="597"/>
        <v>2145</v>
      </c>
      <c r="L6348" t="str">
        <f t="shared" si="598"/>
        <v>High Discount</v>
      </c>
      <c r="M6348" t="str">
        <f t="shared" si="599"/>
        <v>Ok</v>
      </c>
      <c r="N6348" t="s">
        <v>10264</v>
      </c>
    </row>
    <row r="6349" spans="1:14" x14ac:dyDescent="0.35">
      <c r="A6349" t="s">
        <v>6367</v>
      </c>
      <c r="B6349" t="s">
        <v>21</v>
      </c>
      <c r="C6349">
        <v>292</v>
      </c>
      <c r="D6349">
        <v>18000</v>
      </c>
      <c r="E6349">
        <v>400</v>
      </c>
      <c r="F6349" t="s">
        <v>11</v>
      </c>
      <c r="G6349" s="2">
        <v>89721</v>
      </c>
      <c r="H6349">
        <f t="shared" si="594"/>
        <v>5139200</v>
      </c>
      <c r="I6349">
        <f t="shared" si="595"/>
        <v>116800</v>
      </c>
      <c r="J6349" t="str">
        <f t="shared" si="596"/>
        <v>August</v>
      </c>
      <c r="K6349" t="str">
        <f t="shared" si="597"/>
        <v>2145</v>
      </c>
      <c r="L6349" t="str">
        <f t="shared" si="598"/>
        <v>High Discount</v>
      </c>
      <c r="M6349" t="str">
        <f t="shared" si="599"/>
        <v>Ok</v>
      </c>
      <c r="N6349" t="s">
        <v>10264</v>
      </c>
    </row>
    <row r="6350" spans="1:14" x14ac:dyDescent="0.35">
      <c r="A6350" t="s">
        <v>6368</v>
      </c>
      <c r="B6350" t="s">
        <v>33</v>
      </c>
      <c r="C6350">
        <v>341</v>
      </c>
      <c r="D6350">
        <v>4500</v>
      </c>
      <c r="E6350">
        <v>100</v>
      </c>
      <c r="F6350" t="s">
        <v>16</v>
      </c>
      <c r="G6350" s="2">
        <v>89728</v>
      </c>
      <c r="H6350">
        <f t="shared" si="594"/>
        <v>1500400</v>
      </c>
      <c r="I6350">
        <f t="shared" si="595"/>
        <v>34100</v>
      </c>
      <c r="J6350" t="str">
        <f t="shared" si="596"/>
        <v>August</v>
      </c>
      <c r="K6350" t="str">
        <f t="shared" si="597"/>
        <v>2145</v>
      </c>
      <c r="L6350" t="str">
        <f t="shared" si="598"/>
        <v>Normal</v>
      </c>
      <c r="M6350" t="str">
        <f t="shared" si="599"/>
        <v>Ok</v>
      </c>
      <c r="N6350" t="s">
        <v>10264</v>
      </c>
    </row>
    <row r="6351" spans="1:14" x14ac:dyDescent="0.35">
      <c r="A6351" t="s">
        <v>6369</v>
      </c>
      <c r="B6351" t="s">
        <v>30</v>
      </c>
      <c r="C6351">
        <v>341</v>
      </c>
      <c r="D6351">
        <v>15000</v>
      </c>
      <c r="E6351">
        <v>1500</v>
      </c>
      <c r="F6351" t="s">
        <v>8</v>
      </c>
      <c r="G6351" s="2">
        <v>89735</v>
      </c>
      <c r="H6351">
        <f t="shared" si="594"/>
        <v>4603500</v>
      </c>
      <c r="I6351">
        <f t="shared" si="595"/>
        <v>511500</v>
      </c>
      <c r="J6351" t="str">
        <f t="shared" si="596"/>
        <v>September</v>
      </c>
      <c r="K6351" t="str">
        <f t="shared" si="597"/>
        <v>2145</v>
      </c>
      <c r="L6351" t="str">
        <f t="shared" si="598"/>
        <v>High Discount</v>
      </c>
      <c r="M6351" t="str">
        <f t="shared" si="599"/>
        <v>Ok</v>
      </c>
      <c r="N6351" t="s">
        <v>10264</v>
      </c>
    </row>
    <row r="6352" spans="1:14" x14ac:dyDescent="0.35">
      <c r="A6352" t="s">
        <v>6370</v>
      </c>
      <c r="B6352" t="s">
        <v>13</v>
      </c>
      <c r="C6352">
        <v>431</v>
      </c>
      <c r="D6352">
        <v>6000</v>
      </c>
      <c r="E6352">
        <v>5000</v>
      </c>
      <c r="F6352" t="s">
        <v>46</v>
      </c>
      <c r="G6352" s="2">
        <v>89742</v>
      </c>
      <c r="H6352">
        <f t="shared" si="594"/>
        <v>431000</v>
      </c>
      <c r="I6352">
        <f t="shared" si="595"/>
        <v>2155000</v>
      </c>
      <c r="J6352" t="str">
        <f t="shared" si="596"/>
        <v>September</v>
      </c>
      <c r="K6352" t="str">
        <f t="shared" si="597"/>
        <v>2145</v>
      </c>
      <c r="L6352" t="str">
        <f t="shared" si="598"/>
        <v>High Discount</v>
      </c>
      <c r="M6352" t="str">
        <f t="shared" si="599"/>
        <v>Ok</v>
      </c>
      <c r="N6352" t="s">
        <v>10264</v>
      </c>
    </row>
    <row r="6353" spans="1:14" x14ac:dyDescent="0.35">
      <c r="A6353" t="s">
        <v>6371</v>
      </c>
      <c r="B6353" t="s">
        <v>21</v>
      </c>
      <c r="C6353">
        <v>187</v>
      </c>
      <c r="D6353">
        <v>6000</v>
      </c>
      <c r="E6353">
        <v>3000</v>
      </c>
      <c r="F6353" t="s">
        <v>16</v>
      </c>
      <c r="G6353" s="2">
        <v>89749</v>
      </c>
      <c r="H6353">
        <f t="shared" si="594"/>
        <v>561000</v>
      </c>
      <c r="I6353">
        <f t="shared" si="595"/>
        <v>561000</v>
      </c>
      <c r="J6353" t="str">
        <f t="shared" si="596"/>
        <v>September</v>
      </c>
      <c r="K6353" t="str">
        <f t="shared" si="597"/>
        <v>2145</v>
      </c>
      <c r="L6353" t="str">
        <f t="shared" si="598"/>
        <v>High Discount</v>
      </c>
      <c r="M6353" t="str">
        <f t="shared" si="599"/>
        <v>Ok</v>
      </c>
      <c r="N6353" t="s">
        <v>10264</v>
      </c>
    </row>
    <row r="6354" spans="1:14" x14ac:dyDescent="0.35">
      <c r="A6354" t="s">
        <v>6372</v>
      </c>
      <c r="B6354" t="s">
        <v>19</v>
      </c>
      <c r="C6354">
        <v>249</v>
      </c>
      <c r="D6354">
        <v>18000</v>
      </c>
      <c r="E6354">
        <v>400</v>
      </c>
      <c r="F6354" t="s">
        <v>11</v>
      </c>
      <c r="G6354" s="2">
        <v>89756</v>
      </c>
      <c r="H6354">
        <f t="shared" si="594"/>
        <v>4382400</v>
      </c>
      <c r="I6354">
        <f t="shared" si="595"/>
        <v>99600</v>
      </c>
      <c r="J6354" t="str">
        <f t="shared" si="596"/>
        <v>September</v>
      </c>
      <c r="K6354" t="str">
        <f t="shared" si="597"/>
        <v>2145</v>
      </c>
      <c r="L6354" t="str">
        <f t="shared" si="598"/>
        <v>High Discount</v>
      </c>
      <c r="M6354" t="str">
        <f t="shared" si="599"/>
        <v>Ok</v>
      </c>
      <c r="N6354" t="s">
        <v>10264</v>
      </c>
    </row>
    <row r="6355" spans="1:14" x14ac:dyDescent="0.35">
      <c r="A6355" t="s">
        <v>6373</v>
      </c>
      <c r="B6355" t="s">
        <v>13</v>
      </c>
      <c r="C6355">
        <v>384</v>
      </c>
      <c r="D6355">
        <v>1200</v>
      </c>
      <c r="E6355">
        <v>1500</v>
      </c>
      <c r="F6355" t="s">
        <v>16</v>
      </c>
      <c r="G6355" s="2">
        <v>89763</v>
      </c>
      <c r="H6355">
        <f t="shared" si="594"/>
        <v>0</v>
      </c>
      <c r="I6355">
        <f t="shared" si="595"/>
        <v>576000</v>
      </c>
      <c r="J6355" t="str">
        <f t="shared" si="596"/>
        <v>October</v>
      </c>
      <c r="K6355" t="str">
        <f t="shared" si="597"/>
        <v>2145</v>
      </c>
      <c r="L6355" t="str">
        <f t="shared" si="598"/>
        <v>High Discount</v>
      </c>
      <c r="M6355" t="str">
        <f t="shared" si="599"/>
        <v>Zero Sales</v>
      </c>
      <c r="N6355" t="s">
        <v>10264</v>
      </c>
    </row>
    <row r="6356" spans="1:14" x14ac:dyDescent="0.35">
      <c r="A6356" t="s">
        <v>6374</v>
      </c>
      <c r="B6356" t="s">
        <v>13</v>
      </c>
      <c r="C6356">
        <v>496</v>
      </c>
      <c r="D6356">
        <v>22000</v>
      </c>
      <c r="E6356">
        <v>5000</v>
      </c>
      <c r="F6356" t="s">
        <v>46</v>
      </c>
      <c r="G6356" s="2">
        <v>89770</v>
      </c>
      <c r="H6356">
        <f t="shared" si="594"/>
        <v>8432000</v>
      </c>
      <c r="I6356">
        <f t="shared" si="595"/>
        <v>2480000</v>
      </c>
      <c r="J6356" t="str">
        <f t="shared" si="596"/>
        <v>October</v>
      </c>
      <c r="K6356" t="str">
        <f t="shared" si="597"/>
        <v>2145</v>
      </c>
      <c r="L6356" t="str">
        <f t="shared" si="598"/>
        <v>High Discount</v>
      </c>
      <c r="M6356" t="str">
        <f t="shared" si="599"/>
        <v>Ok</v>
      </c>
      <c r="N6356" t="s">
        <v>10264</v>
      </c>
    </row>
    <row r="6357" spans="1:14" x14ac:dyDescent="0.35">
      <c r="A6357" t="s">
        <v>6375</v>
      </c>
      <c r="B6357" t="s">
        <v>15</v>
      </c>
      <c r="C6357">
        <v>397</v>
      </c>
      <c r="D6357">
        <v>5500</v>
      </c>
      <c r="E6357">
        <v>100</v>
      </c>
      <c r="F6357" t="s">
        <v>8</v>
      </c>
      <c r="G6357" s="2">
        <v>89777</v>
      </c>
      <c r="H6357">
        <f t="shared" si="594"/>
        <v>2143800</v>
      </c>
      <c r="I6357">
        <f t="shared" si="595"/>
        <v>39700</v>
      </c>
      <c r="J6357" t="str">
        <f t="shared" si="596"/>
        <v>October</v>
      </c>
      <c r="K6357" t="str">
        <f t="shared" si="597"/>
        <v>2145</v>
      </c>
      <c r="L6357" t="str">
        <f t="shared" si="598"/>
        <v>Normal</v>
      </c>
      <c r="M6357" t="str">
        <f t="shared" si="599"/>
        <v>Ok</v>
      </c>
      <c r="N6357" t="s">
        <v>10264</v>
      </c>
    </row>
    <row r="6358" spans="1:14" x14ac:dyDescent="0.35">
      <c r="A6358" t="s">
        <v>6376</v>
      </c>
      <c r="B6358" t="s">
        <v>13</v>
      </c>
      <c r="C6358">
        <v>327</v>
      </c>
      <c r="D6358">
        <v>4500</v>
      </c>
      <c r="E6358">
        <v>5000</v>
      </c>
      <c r="F6358" t="s">
        <v>11</v>
      </c>
      <c r="G6358" s="2">
        <v>89784</v>
      </c>
      <c r="H6358">
        <f t="shared" si="594"/>
        <v>0</v>
      </c>
      <c r="I6358">
        <f t="shared" si="595"/>
        <v>1635000</v>
      </c>
      <c r="J6358" t="str">
        <f t="shared" si="596"/>
        <v>October</v>
      </c>
      <c r="K6358" t="str">
        <f t="shared" si="597"/>
        <v>2145</v>
      </c>
      <c r="L6358" t="str">
        <f t="shared" si="598"/>
        <v>High Discount</v>
      </c>
      <c r="M6358" t="str">
        <f t="shared" si="599"/>
        <v>Zero Sales</v>
      </c>
      <c r="N6358" t="s">
        <v>10264</v>
      </c>
    </row>
    <row r="6359" spans="1:14" x14ac:dyDescent="0.35">
      <c r="A6359" t="s">
        <v>6377</v>
      </c>
      <c r="B6359" t="s">
        <v>30</v>
      </c>
      <c r="C6359">
        <v>581</v>
      </c>
      <c r="D6359">
        <v>4500</v>
      </c>
      <c r="E6359">
        <v>300</v>
      </c>
      <c r="F6359" t="s">
        <v>8</v>
      </c>
      <c r="G6359" s="2">
        <v>89791</v>
      </c>
      <c r="H6359">
        <f t="shared" si="594"/>
        <v>2440200</v>
      </c>
      <c r="I6359">
        <f t="shared" si="595"/>
        <v>174300</v>
      </c>
      <c r="J6359" t="str">
        <f t="shared" si="596"/>
        <v>November</v>
      </c>
      <c r="K6359" t="str">
        <f t="shared" si="597"/>
        <v>2145</v>
      </c>
      <c r="L6359" t="str">
        <f t="shared" si="598"/>
        <v>Normal</v>
      </c>
      <c r="M6359" t="str">
        <f t="shared" si="599"/>
        <v>Ok</v>
      </c>
      <c r="N6359" t="s">
        <v>10264</v>
      </c>
    </row>
    <row r="6360" spans="1:14" x14ac:dyDescent="0.35">
      <c r="A6360" t="s">
        <v>6378</v>
      </c>
      <c r="B6360" t="s">
        <v>15</v>
      </c>
      <c r="C6360">
        <v>448</v>
      </c>
      <c r="D6360">
        <v>800</v>
      </c>
      <c r="E6360">
        <v>400</v>
      </c>
      <c r="F6360" t="s">
        <v>8</v>
      </c>
      <c r="G6360" s="2">
        <v>89798</v>
      </c>
      <c r="H6360">
        <f t="shared" si="594"/>
        <v>179200</v>
      </c>
      <c r="I6360">
        <f t="shared" si="595"/>
        <v>179200</v>
      </c>
      <c r="J6360" t="str">
        <f t="shared" si="596"/>
        <v>November</v>
      </c>
      <c r="K6360" t="str">
        <f t="shared" si="597"/>
        <v>2145</v>
      </c>
      <c r="L6360" t="str">
        <f t="shared" si="598"/>
        <v>Normal</v>
      </c>
      <c r="M6360" t="str">
        <f t="shared" si="599"/>
        <v>Ok</v>
      </c>
      <c r="N6360" t="s">
        <v>10264</v>
      </c>
    </row>
    <row r="6361" spans="1:14" x14ac:dyDescent="0.35">
      <c r="A6361" t="s">
        <v>6379</v>
      </c>
      <c r="B6361" t="s">
        <v>43</v>
      </c>
      <c r="C6361">
        <v>440</v>
      </c>
      <c r="D6361">
        <v>12000</v>
      </c>
      <c r="E6361">
        <v>2000</v>
      </c>
      <c r="F6361" t="s">
        <v>16</v>
      </c>
      <c r="G6361" s="2">
        <v>89805</v>
      </c>
      <c r="H6361">
        <f t="shared" si="594"/>
        <v>4400000</v>
      </c>
      <c r="I6361">
        <f t="shared" si="595"/>
        <v>880000</v>
      </c>
      <c r="J6361" t="str">
        <f t="shared" si="596"/>
        <v>November</v>
      </c>
      <c r="K6361" t="str">
        <f t="shared" si="597"/>
        <v>2145</v>
      </c>
      <c r="L6361" t="str">
        <f t="shared" si="598"/>
        <v>High Discount</v>
      </c>
      <c r="M6361" t="str">
        <f t="shared" si="599"/>
        <v>Ok</v>
      </c>
      <c r="N6361" t="s">
        <v>10264</v>
      </c>
    </row>
    <row r="6362" spans="1:14" x14ac:dyDescent="0.35">
      <c r="A6362" t="s">
        <v>6380</v>
      </c>
      <c r="B6362" t="s">
        <v>7</v>
      </c>
      <c r="C6362">
        <v>59</v>
      </c>
      <c r="D6362">
        <v>6000</v>
      </c>
      <c r="E6362">
        <v>5000</v>
      </c>
      <c r="F6362" t="s">
        <v>16</v>
      </c>
      <c r="G6362" s="2">
        <v>89812</v>
      </c>
      <c r="H6362">
        <f t="shared" si="594"/>
        <v>59000</v>
      </c>
      <c r="I6362">
        <f t="shared" si="595"/>
        <v>295000</v>
      </c>
      <c r="J6362" t="str">
        <f t="shared" si="596"/>
        <v>November</v>
      </c>
      <c r="K6362" t="str">
        <f t="shared" si="597"/>
        <v>2145</v>
      </c>
      <c r="L6362" t="str">
        <f t="shared" si="598"/>
        <v>High Discount</v>
      </c>
      <c r="M6362" t="str">
        <f t="shared" si="599"/>
        <v>Ok</v>
      </c>
      <c r="N6362" t="s">
        <v>10264</v>
      </c>
    </row>
    <row r="6363" spans="1:14" x14ac:dyDescent="0.35">
      <c r="A6363" t="s">
        <v>6381</v>
      </c>
      <c r="B6363" t="s">
        <v>13</v>
      </c>
      <c r="C6363">
        <v>598</v>
      </c>
      <c r="D6363">
        <v>1200</v>
      </c>
      <c r="E6363">
        <v>100</v>
      </c>
      <c r="F6363" t="s">
        <v>46</v>
      </c>
      <c r="G6363" s="2">
        <v>89819</v>
      </c>
      <c r="H6363">
        <f t="shared" si="594"/>
        <v>657800</v>
      </c>
      <c r="I6363">
        <f t="shared" si="595"/>
        <v>59800</v>
      </c>
      <c r="J6363" t="str">
        <f t="shared" si="596"/>
        <v>November</v>
      </c>
      <c r="K6363" t="str">
        <f t="shared" si="597"/>
        <v>2145</v>
      </c>
      <c r="L6363" t="str">
        <f t="shared" si="598"/>
        <v>Normal</v>
      </c>
      <c r="M6363" t="str">
        <f t="shared" si="599"/>
        <v>Ok</v>
      </c>
      <c r="N6363" t="s">
        <v>10264</v>
      </c>
    </row>
    <row r="6364" spans="1:14" x14ac:dyDescent="0.35">
      <c r="A6364" t="s">
        <v>6382</v>
      </c>
      <c r="B6364" t="s">
        <v>39</v>
      </c>
      <c r="C6364">
        <v>108</v>
      </c>
      <c r="D6364">
        <v>22000</v>
      </c>
      <c r="E6364">
        <v>100</v>
      </c>
      <c r="F6364" t="s">
        <v>46</v>
      </c>
      <c r="G6364" s="2">
        <v>89826</v>
      </c>
      <c r="H6364">
        <f t="shared" si="594"/>
        <v>2365200</v>
      </c>
      <c r="I6364">
        <f t="shared" si="595"/>
        <v>10800</v>
      </c>
      <c r="J6364" t="str">
        <f t="shared" si="596"/>
        <v>December</v>
      </c>
      <c r="K6364" t="str">
        <f t="shared" si="597"/>
        <v>2145</v>
      </c>
      <c r="L6364" t="str">
        <f t="shared" si="598"/>
        <v>Normal</v>
      </c>
      <c r="M6364" t="str">
        <f t="shared" si="599"/>
        <v>Ok</v>
      </c>
      <c r="N6364" t="s">
        <v>10264</v>
      </c>
    </row>
    <row r="6365" spans="1:14" x14ac:dyDescent="0.35">
      <c r="A6365" t="s">
        <v>6383</v>
      </c>
      <c r="B6365" t="s">
        <v>33</v>
      </c>
      <c r="C6365">
        <v>137</v>
      </c>
      <c r="D6365">
        <v>6000</v>
      </c>
      <c r="E6365">
        <v>1000</v>
      </c>
      <c r="F6365" t="s">
        <v>8</v>
      </c>
      <c r="G6365" s="2">
        <v>89833</v>
      </c>
      <c r="H6365">
        <f t="shared" si="594"/>
        <v>685000</v>
      </c>
      <c r="I6365">
        <f t="shared" si="595"/>
        <v>137000</v>
      </c>
      <c r="J6365" t="str">
        <f t="shared" si="596"/>
        <v>December</v>
      </c>
      <c r="K6365" t="str">
        <f t="shared" si="597"/>
        <v>2145</v>
      </c>
      <c r="L6365" t="str">
        <f t="shared" si="598"/>
        <v>High Discount</v>
      </c>
      <c r="M6365" t="str">
        <f t="shared" si="599"/>
        <v>Ok</v>
      </c>
      <c r="N6365" t="s">
        <v>10264</v>
      </c>
    </row>
    <row r="6366" spans="1:14" x14ac:dyDescent="0.35">
      <c r="A6366" t="s">
        <v>6384</v>
      </c>
      <c r="B6366" t="s">
        <v>13</v>
      </c>
      <c r="C6366">
        <v>508</v>
      </c>
      <c r="D6366">
        <v>800</v>
      </c>
      <c r="E6366">
        <v>1000</v>
      </c>
      <c r="F6366" t="s">
        <v>46</v>
      </c>
      <c r="G6366" s="2">
        <v>89840</v>
      </c>
      <c r="H6366">
        <f t="shared" si="594"/>
        <v>0</v>
      </c>
      <c r="I6366">
        <f t="shared" si="595"/>
        <v>508000</v>
      </c>
      <c r="J6366" t="str">
        <f t="shared" si="596"/>
        <v>December</v>
      </c>
      <c r="K6366" t="str">
        <f t="shared" si="597"/>
        <v>2145</v>
      </c>
      <c r="L6366" t="str">
        <f t="shared" si="598"/>
        <v>High Discount</v>
      </c>
      <c r="M6366" t="str">
        <f t="shared" si="599"/>
        <v>Zero Sales</v>
      </c>
      <c r="N6366" t="s">
        <v>10264</v>
      </c>
    </row>
    <row r="6367" spans="1:14" x14ac:dyDescent="0.35">
      <c r="A6367" t="s">
        <v>6385</v>
      </c>
      <c r="B6367" t="s">
        <v>43</v>
      </c>
      <c r="C6367">
        <v>153</v>
      </c>
      <c r="D6367">
        <v>1200</v>
      </c>
      <c r="E6367">
        <v>400</v>
      </c>
      <c r="F6367" t="s">
        <v>8</v>
      </c>
      <c r="G6367" s="2">
        <v>89847</v>
      </c>
      <c r="H6367">
        <f t="shared" si="594"/>
        <v>122400</v>
      </c>
      <c r="I6367">
        <f t="shared" si="595"/>
        <v>61200</v>
      </c>
      <c r="J6367" t="str">
        <f t="shared" si="596"/>
        <v>December</v>
      </c>
      <c r="K6367" t="str">
        <f t="shared" si="597"/>
        <v>2145</v>
      </c>
      <c r="L6367" t="str">
        <f t="shared" si="598"/>
        <v>High Discount</v>
      </c>
      <c r="M6367" t="str">
        <f t="shared" si="599"/>
        <v>Ok</v>
      </c>
      <c r="N6367" t="s">
        <v>10264</v>
      </c>
    </row>
    <row r="6368" spans="1:14" x14ac:dyDescent="0.35">
      <c r="A6368" t="s">
        <v>6386</v>
      </c>
      <c r="B6368" t="s">
        <v>10</v>
      </c>
      <c r="C6368">
        <v>153</v>
      </c>
      <c r="D6368">
        <v>45000</v>
      </c>
      <c r="E6368">
        <v>1500</v>
      </c>
      <c r="F6368" t="s">
        <v>11</v>
      </c>
      <c r="G6368" s="2">
        <v>89854</v>
      </c>
      <c r="H6368">
        <f t="shared" si="594"/>
        <v>6655500</v>
      </c>
      <c r="I6368">
        <f t="shared" si="595"/>
        <v>229500</v>
      </c>
      <c r="J6368" t="str">
        <f t="shared" si="596"/>
        <v>January</v>
      </c>
      <c r="K6368" t="str">
        <f t="shared" si="597"/>
        <v>2146</v>
      </c>
      <c r="L6368" t="str">
        <f t="shared" si="598"/>
        <v>High Discount</v>
      </c>
      <c r="M6368" t="str">
        <f t="shared" si="599"/>
        <v>Ok</v>
      </c>
      <c r="N6368" t="s">
        <v>10264</v>
      </c>
    </row>
    <row r="6369" spans="1:14" x14ac:dyDescent="0.35">
      <c r="A6369" t="s">
        <v>6387</v>
      </c>
      <c r="B6369" t="s">
        <v>19</v>
      </c>
      <c r="C6369">
        <v>303</v>
      </c>
      <c r="D6369">
        <v>22000</v>
      </c>
      <c r="E6369">
        <v>200</v>
      </c>
      <c r="F6369" t="s">
        <v>8</v>
      </c>
      <c r="G6369" s="2">
        <v>89861</v>
      </c>
      <c r="H6369">
        <f t="shared" si="594"/>
        <v>6605400</v>
      </c>
      <c r="I6369">
        <f t="shared" si="595"/>
        <v>60600</v>
      </c>
      <c r="J6369" t="str">
        <f t="shared" si="596"/>
        <v>January</v>
      </c>
      <c r="K6369" t="str">
        <f t="shared" si="597"/>
        <v>2146</v>
      </c>
      <c r="L6369" t="str">
        <f t="shared" si="598"/>
        <v>Normal</v>
      </c>
      <c r="M6369" t="str">
        <f t="shared" si="599"/>
        <v>Ok</v>
      </c>
      <c r="N6369" t="s">
        <v>10264</v>
      </c>
    </row>
    <row r="6370" spans="1:14" x14ac:dyDescent="0.35">
      <c r="A6370" t="s">
        <v>6388</v>
      </c>
      <c r="B6370" t="s">
        <v>19</v>
      </c>
      <c r="C6370">
        <v>384</v>
      </c>
      <c r="D6370">
        <v>15000</v>
      </c>
      <c r="E6370">
        <v>2000</v>
      </c>
      <c r="F6370" t="s">
        <v>46</v>
      </c>
      <c r="G6370" s="2">
        <v>89868</v>
      </c>
      <c r="H6370">
        <f t="shared" si="594"/>
        <v>4992000</v>
      </c>
      <c r="I6370">
        <f t="shared" si="595"/>
        <v>768000</v>
      </c>
      <c r="J6370" t="str">
        <f t="shared" si="596"/>
        <v>January</v>
      </c>
      <c r="K6370" t="str">
        <f t="shared" si="597"/>
        <v>2146</v>
      </c>
      <c r="L6370" t="str">
        <f t="shared" si="598"/>
        <v>High Discount</v>
      </c>
      <c r="M6370" t="str">
        <f t="shared" si="599"/>
        <v>Ok</v>
      </c>
      <c r="N6370" t="s">
        <v>10264</v>
      </c>
    </row>
    <row r="6371" spans="1:14" x14ac:dyDescent="0.35">
      <c r="A6371" t="s">
        <v>6389</v>
      </c>
      <c r="B6371" t="s">
        <v>43</v>
      </c>
      <c r="C6371">
        <v>512</v>
      </c>
      <c r="D6371">
        <v>22000</v>
      </c>
      <c r="E6371">
        <v>100</v>
      </c>
      <c r="F6371" t="s">
        <v>46</v>
      </c>
      <c r="G6371" s="2">
        <v>89875</v>
      </c>
      <c r="H6371">
        <f t="shared" si="594"/>
        <v>11212800</v>
      </c>
      <c r="I6371">
        <f t="shared" si="595"/>
        <v>51200</v>
      </c>
      <c r="J6371" t="str">
        <f t="shared" si="596"/>
        <v>January</v>
      </c>
      <c r="K6371" t="str">
        <f t="shared" si="597"/>
        <v>2146</v>
      </c>
      <c r="L6371" t="str">
        <f t="shared" si="598"/>
        <v>Normal</v>
      </c>
      <c r="M6371" t="str">
        <f t="shared" si="599"/>
        <v>Ok</v>
      </c>
      <c r="N6371" t="s">
        <v>10264</v>
      </c>
    </row>
    <row r="6372" spans="1:14" x14ac:dyDescent="0.35">
      <c r="A6372" t="s">
        <v>6390</v>
      </c>
      <c r="B6372" t="s">
        <v>10</v>
      </c>
      <c r="C6372">
        <v>598</v>
      </c>
      <c r="D6372">
        <v>45000</v>
      </c>
      <c r="E6372">
        <v>1000</v>
      </c>
      <c r="F6372" t="s">
        <v>8</v>
      </c>
      <c r="G6372" s="2">
        <v>89882</v>
      </c>
      <c r="H6372">
        <f t="shared" si="594"/>
        <v>26312000</v>
      </c>
      <c r="I6372">
        <f t="shared" si="595"/>
        <v>598000</v>
      </c>
      <c r="J6372" t="str">
        <f t="shared" si="596"/>
        <v>January</v>
      </c>
      <c r="K6372" t="str">
        <f t="shared" si="597"/>
        <v>2146</v>
      </c>
      <c r="L6372" t="str">
        <f t="shared" si="598"/>
        <v>High Discount</v>
      </c>
      <c r="M6372" t="str">
        <f t="shared" si="599"/>
        <v>Ok</v>
      </c>
      <c r="N6372" t="s">
        <v>10264</v>
      </c>
    </row>
    <row r="6373" spans="1:14" x14ac:dyDescent="0.35">
      <c r="A6373" t="s">
        <v>6391</v>
      </c>
      <c r="B6373" t="s">
        <v>19</v>
      </c>
      <c r="C6373">
        <v>350</v>
      </c>
      <c r="D6373">
        <v>6000</v>
      </c>
      <c r="E6373">
        <v>300</v>
      </c>
      <c r="F6373" t="s">
        <v>16</v>
      </c>
      <c r="G6373" s="2">
        <v>89889</v>
      </c>
      <c r="H6373">
        <f t="shared" si="594"/>
        <v>1995000</v>
      </c>
      <c r="I6373">
        <f t="shared" si="595"/>
        <v>105000</v>
      </c>
      <c r="J6373" t="str">
        <f t="shared" si="596"/>
        <v>February</v>
      </c>
      <c r="K6373" t="str">
        <f t="shared" si="597"/>
        <v>2146</v>
      </c>
      <c r="L6373" t="str">
        <f t="shared" si="598"/>
        <v>Normal</v>
      </c>
      <c r="M6373" t="str">
        <f t="shared" si="599"/>
        <v>Ok</v>
      </c>
      <c r="N6373" t="s">
        <v>10264</v>
      </c>
    </row>
    <row r="6374" spans="1:14" x14ac:dyDescent="0.35">
      <c r="A6374" t="s">
        <v>6392</v>
      </c>
      <c r="B6374" t="s">
        <v>19</v>
      </c>
      <c r="C6374">
        <v>390</v>
      </c>
      <c r="D6374">
        <v>15000</v>
      </c>
      <c r="E6374">
        <v>300</v>
      </c>
      <c r="F6374" t="s">
        <v>8</v>
      </c>
      <c r="G6374" s="2">
        <v>89896</v>
      </c>
      <c r="H6374">
        <f t="shared" si="594"/>
        <v>5733000</v>
      </c>
      <c r="I6374">
        <f t="shared" si="595"/>
        <v>117000</v>
      </c>
      <c r="J6374" t="str">
        <f t="shared" si="596"/>
        <v>February</v>
      </c>
      <c r="K6374" t="str">
        <f t="shared" si="597"/>
        <v>2146</v>
      </c>
      <c r="L6374" t="str">
        <f t="shared" si="598"/>
        <v>Normal</v>
      </c>
      <c r="M6374" t="str">
        <f t="shared" si="599"/>
        <v>Ok</v>
      </c>
      <c r="N6374" t="s">
        <v>10264</v>
      </c>
    </row>
    <row r="6375" spans="1:14" x14ac:dyDescent="0.35">
      <c r="A6375" t="s">
        <v>6393</v>
      </c>
      <c r="B6375" t="s">
        <v>19</v>
      </c>
      <c r="C6375">
        <v>541</v>
      </c>
      <c r="D6375">
        <v>1200</v>
      </c>
      <c r="E6375">
        <v>200</v>
      </c>
      <c r="F6375" t="s">
        <v>8</v>
      </c>
      <c r="G6375" s="2">
        <v>89903</v>
      </c>
      <c r="H6375">
        <f t="shared" si="594"/>
        <v>541000</v>
      </c>
      <c r="I6375">
        <f t="shared" si="595"/>
        <v>108200</v>
      </c>
      <c r="J6375" t="str">
        <f t="shared" si="596"/>
        <v>February</v>
      </c>
      <c r="K6375" t="str">
        <f t="shared" si="597"/>
        <v>2146</v>
      </c>
      <c r="L6375" t="str">
        <f t="shared" si="598"/>
        <v>Normal</v>
      </c>
      <c r="M6375" t="str">
        <f t="shared" si="599"/>
        <v>Ok</v>
      </c>
      <c r="N6375" t="s">
        <v>10264</v>
      </c>
    </row>
    <row r="6376" spans="1:14" x14ac:dyDescent="0.35">
      <c r="A6376" t="s">
        <v>6394</v>
      </c>
      <c r="B6376" t="s">
        <v>43</v>
      </c>
      <c r="C6376">
        <v>133</v>
      </c>
      <c r="D6376">
        <v>5500</v>
      </c>
      <c r="E6376">
        <v>1500</v>
      </c>
      <c r="F6376" t="s">
        <v>16</v>
      </c>
      <c r="G6376" s="2">
        <v>89910</v>
      </c>
      <c r="H6376">
        <f t="shared" si="594"/>
        <v>532000</v>
      </c>
      <c r="I6376">
        <f t="shared" si="595"/>
        <v>199500</v>
      </c>
      <c r="J6376" t="str">
        <f t="shared" si="596"/>
        <v>February</v>
      </c>
      <c r="K6376" t="str">
        <f t="shared" si="597"/>
        <v>2146</v>
      </c>
      <c r="L6376" t="str">
        <f t="shared" si="598"/>
        <v>High Discount</v>
      </c>
      <c r="M6376" t="str">
        <f t="shared" si="599"/>
        <v>Ok</v>
      </c>
      <c r="N6376" t="s">
        <v>10264</v>
      </c>
    </row>
    <row r="6377" spans="1:14" x14ac:dyDescent="0.35">
      <c r="A6377" t="s">
        <v>6395</v>
      </c>
      <c r="B6377" t="s">
        <v>7</v>
      </c>
      <c r="C6377">
        <v>308</v>
      </c>
      <c r="D6377">
        <v>1200</v>
      </c>
      <c r="E6377">
        <v>1000</v>
      </c>
      <c r="F6377" t="s">
        <v>11</v>
      </c>
      <c r="G6377" s="2">
        <v>89917</v>
      </c>
      <c r="H6377">
        <f t="shared" si="594"/>
        <v>61600</v>
      </c>
      <c r="I6377">
        <f t="shared" si="595"/>
        <v>308000</v>
      </c>
      <c r="J6377" t="str">
        <f t="shared" si="596"/>
        <v>March</v>
      </c>
      <c r="K6377" t="str">
        <f t="shared" si="597"/>
        <v>2146</v>
      </c>
      <c r="L6377" t="str">
        <f t="shared" si="598"/>
        <v>High Discount</v>
      </c>
      <c r="M6377" t="str">
        <f t="shared" si="599"/>
        <v>Ok</v>
      </c>
      <c r="N6377" t="s">
        <v>10264</v>
      </c>
    </row>
    <row r="6378" spans="1:14" x14ac:dyDescent="0.35">
      <c r="A6378" t="s">
        <v>6396</v>
      </c>
      <c r="B6378" t="s">
        <v>33</v>
      </c>
      <c r="C6378">
        <v>409</v>
      </c>
      <c r="D6378">
        <v>800</v>
      </c>
      <c r="E6378">
        <v>2000</v>
      </c>
      <c r="F6378" t="s">
        <v>16</v>
      </c>
      <c r="G6378" s="2">
        <v>89924</v>
      </c>
      <c r="H6378">
        <f t="shared" si="594"/>
        <v>0</v>
      </c>
      <c r="I6378">
        <f t="shared" si="595"/>
        <v>818000</v>
      </c>
      <c r="J6378" t="str">
        <f t="shared" si="596"/>
        <v>March</v>
      </c>
      <c r="K6378" t="str">
        <f t="shared" si="597"/>
        <v>2146</v>
      </c>
      <c r="L6378" t="str">
        <f t="shared" si="598"/>
        <v>High Discount</v>
      </c>
      <c r="M6378" t="str">
        <f t="shared" si="599"/>
        <v>Zero Sales</v>
      </c>
      <c r="N6378" t="s">
        <v>10264</v>
      </c>
    </row>
    <row r="6379" spans="1:14" x14ac:dyDescent="0.35">
      <c r="A6379" t="s">
        <v>6397</v>
      </c>
      <c r="B6379" t="s">
        <v>43</v>
      </c>
      <c r="C6379">
        <v>136</v>
      </c>
      <c r="D6379">
        <v>15000</v>
      </c>
      <c r="E6379">
        <v>1500</v>
      </c>
      <c r="F6379" t="s">
        <v>46</v>
      </c>
      <c r="G6379" s="2">
        <v>89931</v>
      </c>
      <c r="H6379">
        <f t="shared" si="594"/>
        <v>1836000</v>
      </c>
      <c r="I6379">
        <f t="shared" si="595"/>
        <v>204000</v>
      </c>
      <c r="J6379" t="str">
        <f t="shared" si="596"/>
        <v>March</v>
      </c>
      <c r="K6379" t="str">
        <f t="shared" si="597"/>
        <v>2146</v>
      </c>
      <c r="L6379" t="str">
        <f t="shared" si="598"/>
        <v>High Discount</v>
      </c>
      <c r="M6379" t="str">
        <f t="shared" si="599"/>
        <v>Ok</v>
      </c>
      <c r="N6379" t="s">
        <v>10264</v>
      </c>
    </row>
    <row r="6380" spans="1:14" x14ac:dyDescent="0.35">
      <c r="A6380" t="s">
        <v>6398</v>
      </c>
      <c r="B6380" t="s">
        <v>10</v>
      </c>
      <c r="C6380">
        <v>477</v>
      </c>
      <c r="D6380">
        <v>22000</v>
      </c>
      <c r="E6380">
        <v>300</v>
      </c>
      <c r="F6380" t="s">
        <v>16</v>
      </c>
      <c r="G6380" s="2">
        <v>89938</v>
      </c>
      <c r="H6380">
        <f t="shared" si="594"/>
        <v>10350900</v>
      </c>
      <c r="I6380">
        <f t="shared" si="595"/>
        <v>143100</v>
      </c>
      <c r="J6380" t="str">
        <f t="shared" si="596"/>
        <v>March</v>
      </c>
      <c r="K6380" t="str">
        <f t="shared" si="597"/>
        <v>2146</v>
      </c>
      <c r="L6380" t="str">
        <f t="shared" si="598"/>
        <v>Normal</v>
      </c>
      <c r="M6380" t="str">
        <f t="shared" si="599"/>
        <v>Ok</v>
      </c>
      <c r="N6380" t="s">
        <v>10264</v>
      </c>
    </row>
    <row r="6381" spans="1:14" x14ac:dyDescent="0.35">
      <c r="A6381" t="s">
        <v>6399</v>
      </c>
      <c r="B6381" t="s">
        <v>13</v>
      </c>
      <c r="C6381">
        <v>416</v>
      </c>
      <c r="D6381">
        <v>12000</v>
      </c>
      <c r="E6381">
        <v>200</v>
      </c>
      <c r="F6381" t="s">
        <v>46</v>
      </c>
      <c r="G6381" s="2">
        <v>89945</v>
      </c>
      <c r="H6381">
        <f t="shared" si="594"/>
        <v>4908800</v>
      </c>
      <c r="I6381">
        <f t="shared" si="595"/>
        <v>83200</v>
      </c>
      <c r="J6381" t="str">
        <f t="shared" si="596"/>
        <v>April</v>
      </c>
      <c r="K6381" t="str">
        <f t="shared" si="597"/>
        <v>2146</v>
      </c>
      <c r="L6381" t="str">
        <f t="shared" si="598"/>
        <v>Normal</v>
      </c>
      <c r="M6381" t="str">
        <f t="shared" si="599"/>
        <v>Ok</v>
      </c>
      <c r="N6381" t="s">
        <v>10264</v>
      </c>
    </row>
    <row r="6382" spans="1:14" x14ac:dyDescent="0.35">
      <c r="A6382" t="s">
        <v>6400</v>
      </c>
      <c r="B6382" t="s">
        <v>7</v>
      </c>
      <c r="C6382">
        <v>392</v>
      </c>
      <c r="D6382">
        <v>45000</v>
      </c>
      <c r="E6382">
        <v>400</v>
      </c>
      <c r="F6382" t="s">
        <v>46</v>
      </c>
      <c r="G6382" s="2">
        <v>89952</v>
      </c>
      <c r="H6382">
        <f t="shared" si="594"/>
        <v>17483200</v>
      </c>
      <c r="I6382">
        <f t="shared" si="595"/>
        <v>156800</v>
      </c>
      <c r="J6382" t="str">
        <f t="shared" si="596"/>
        <v>April</v>
      </c>
      <c r="K6382" t="str">
        <f t="shared" si="597"/>
        <v>2146</v>
      </c>
      <c r="L6382" t="str">
        <f t="shared" si="598"/>
        <v>High Discount</v>
      </c>
      <c r="M6382" t="str">
        <f t="shared" si="599"/>
        <v>Ok</v>
      </c>
      <c r="N6382" t="s">
        <v>10264</v>
      </c>
    </row>
    <row r="6383" spans="1:14" x14ac:dyDescent="0.35">
      <c r="A6383" t="s">
        <v>6401</v>
      </c>
      <c r="B6383" t="s">
        <v>7</v>
      </c>
      <c r="C6383">
        <v>396</v>
      </c>
      <c r="D6383">
        <v>15000</v>
      </c>
      <c r="E6383">
        <v>1000</v>
      </c>
      <c r="F6383" t="s">
        <v>8</v>
      </c>
      <c r="G6383" s="2">
        <v>89959</v>
      </c>
      <c r="H6383">
        <f t="shared" si="594"/>
        <v>5544000</v>
      </c>
      <c r="I6383">
        <f t="shared" si="595"/>
        <v>396000</v>
      </c>
      <c r="J6383" t="str">
        <f t="shared" si="596"/>
        <v>April</v>
      </c>
      <c r="K6383" t="str">
        <f t="shared" si="597"/>
        <v>2146</v>
      </c>
      <c r="L6383" t="str">
        <f t="shared" si="598"/>
        <v>High Discount</v>
      </c>
      <c r="M6383" t="str">
        <f t="shared" si="599"/>
        <v>Ok</v>
      </c>
      <c r="N6383" t="s">
        <v>10264</v>
      </c>
    </row>
    <row r="6384" spans="1:14" x14ac:dyDescent="0.35">
      <c r="A6384" t="s">
        <v>6402</v>
      </c>
      <c r="B6384" t="s">
        <v>13</v>
      </c>
      <c r="C6384">
        <v>145</v>
      </c>
      <c r="D6384">
        <v>5500</v>
      </c>
      <c r="E6384">
        <v>3000</v>
      </c>
      <c r="F6384" t="s">
        <v>8</v>
      </c>
      <c r="G6384" s="2">
        <v>89966</v>
      </c>
      <c r="H6384">
        <f t="shared" si="594"/>
        <v>362500</v>
      </c>
      <c r="I6384">
        <f t="shared" si="595"/>
        <v>435000</v>
      </c>
      <c r="J6384" t="str">
        <f t="shared" si="596"/>
        <v>April</v>
      </c>
      <c r="K6384" t="str">
        <f t="shared" si="597"/>
        <v>2146</v>
      </c>
      <c r="L6384" t="str">
        <f t="shared" si="598"/>
        <v>High Discount</v>
      </c>
      <c r="M6384" t="str">
        <f t="shared" si="599"/>
        <v>Ok</v>
      </c>
      <c r="N6384" t="s">
        <v>10264</v>
      </c>
    </row>
    <row r="6385" spans="1:14" x14ac:dyDescent="0.35">
      <c r="A6385" t="s">
        <v>6403</v>
      </c>
      <c r="B6385" t="s">
        <v>39</v>
      </c>
      <c r="C6385">
        <v>304</v>
      </c>
      <c r="D6385">
        <v>18000</v>
      </c>
      <c r="E6385">
        <v>300</v>
      </c>
      <c r="F6385" t="s">
        <v>11</v>
      </c>
      <c r="G6385" s="2">
        <v>89973</v>
      </c>
      <c r="H6385">
        <f t="shared" si="594"/>
        <v>5380800</v>
      </c>
      <c r="I6385">
        <f t="shared" si="595"/>
        <v>91200</v>
      </c>
      <c r="J6385" t="str">
        <f t="shared" si="596"/>
        <v>May</v>
      </c>
      <c r="K6385" t="str">
        <f t="shared" si="597"/>
        <v>2146</v>
      </c>
      <c r="L6385" t="str">
        <f t="shared" si="598"/>
        <v>Normal</v>
      </c>
      <c r="M6385" t="str">
        <f t="shared" si="599"/>
        <v>Ok</v>
      </c>
      <c r="N6385" t="s">
        <v>10264</v>
      </c>
    </row>
    <row r="6386" spans="1:14" x14ac:dyDescent="0.35">
      <c r="A6386" t="s">
        <v>6404</v>
      </c>
      <c r="B6386" t="s">
        <v>15</v>
      </c>
      <c r="C6386">
        <v>185</v>
      </c>
      <c r="D6386">
        <v>15000</v>
      </c>
      <c r="E6386">
        <v>200</v>
      </c>
      <c r="F6386" t="s">
        <v>46</v>
      </c>
      <c r="G6386" s="2">
        <v>89980</v>
      </c>
      <c r="H6386">
        <f t="shared" si="594"/>
        <v>2738000</v>
      </c>
      <c r="I6386">
        <f t="shared" si="595"/>
        <v>37000</v>
      </c>
      <c r="J6386" t="str">
        <f t="shared" si="596"/>
        <v>May</v>
      </c>
      <c r="K6386" t="str">
        <f t="shared" si="597"/>
        <v>2146</v>
      </c>
      <c r="L6386" t="str">
        <f t="shared" si="598"/>
        <v>High Discount</v>
      </c>
      <c r="M6386" t="str">
        <f t="shared" si="599"/>
        <v>Ok</v>
      </c>
      <c r="N6386" t="s">
        <v>10264</v>
      </c>
    </row>
    <row r="6387" spans="1:14" x14ac:dyDescent="0.35">
      <c r="A6387" t="s">
        <v>6405</v>
      </c>
      <c r="B6387" t="s">
        <v>33</v>
      </c>
      <c r="C6387">
        <v>297</v>
      </c>
      <c r="D6387">
        <v>800</v>
      </c>
      <c r="E6387">
        <v>200</v>
      </c>
      <c r="F6387" t="s">
        <v>8</v>
      </c>
      <c r="G6387" s="2">
        <v>89987</v>
      </c>
      <c r="H6387">
        <f t="shared" si="594"/>
        <v>178200</v>
      </c>
      <c r="I6387">
        <f t="shared" si="595"/>
        <v>59400</v>
      </c>
      <c r="J6387" t="str">
        <f t="shared" si="596"/>
        <v>May</v>
      </c>
      <c r="K6387" t="str">
        <f t="shared" si="597"/>
        <v>2146</v>
      </c>
      <c r="L6387" t="str">
        <f t="shared" si="598"/>
        <v>Normal</v>
      </c>
      <c r="M6387" t="str">
        <f t="shared" si="599"/>
        <v>Ok</v>
      </c>
      <c r="N6387" t="s">
        <v>10264</v>
      </c>
    </row>
    <row r="6388" spans="1:14" x14ac:dyDescent="0.35">
      <c r="A6388" t="s">
        <v>6406</v>
      </c>
      <c r="B6388" t="s">
        <v>33</v>
      </c>
      <c r="C6388">
        <v>548</v>
      </c>
      <c r="D6388">
        <v>12000</v>
      </c>
      <c r="E6388">
        <v>1500</v>
      </c>
      <c r="F6388" t="s">
        <v>46</v>
      </c>
      <c r="G6388" s="2">
        <v>89994</v>
      </c>
      <c r="H6388">
        <f t="shared" si="594"/>
        <v>5754000</v>
      </c>
      <c r="I6388">
        <f t="shared" si="595"/>
        <v>822000</v>
      </c>
      <c r="J6388" t="str">
        <f t="shared" si="596"/>
        <v>May</v>
      </c>
      <c r="K6388" t="str">
        <f t="shared" si="597"/>
        <v>2146</v>
      </c>
      <c r="L6388" t="str">
        <f t="shared" si="598"/>
        <v>High Discount</v>
      </c>
      <c r="M6388" t="str">
        <f t="shared" si="599"/>
        <v>Ok</v>
      </c>
      <c r="N6388" t="s">
        <v>10264</v>
      </c>
    </row>
    <row r="6389" spans="1:14" x14ac:dyDescent="0.35">
      <c r="A6389" t="s">
        <v>6407</v>
      </c>
      <c r="B6389" t="s">
        <v>39</v>
      </c>
      <c r="C6389">
        <v>535</v>
      </c>
      <c r="D6389">
        <v>18000</v>
      </c>
      <c r="E6389">
        <v>500</v>
      </c>
      <c r="F6389" t="s">
        <v>11</v>
      </c>
      <c r="G6389" s="2">
        <v>90001</v>
      </c>
      <c r="H6389">
        <f t="shared" si="594"/>
        <v>9362500</v>
      </c>
      <c r="I6389">
        <f t="shared" si="595"/>
        <v>267500</v>
      </c>
      <c r="J6389" t="str">
        <f t="shared" si="596"/>
        <v>May</v>
      </c>
      <c r="K6389" t="str">
        <f t="shared" si="597"/>
        <v>2146</v>
      </c>
      <c r="L6389" t="str">
        <f t="shared" si="598"/>
        <v>Normal</v>
      </c>
      <c r="M6389" t="str">
        <f t="shared" si="599"/>
        <v>Ok</v>
      </c>
      <c r="N6389" t="s">
        <v>10264</v>
      </c>
    </row>
    <row r="6390" spans="1:14" x14ac:dyDescent="0.35">
      <c r="A6390" t="s">
        <v>6408</v>
      </c>
      <c r="B6390" t="s">
        <v>15</v>
      </c>
      <c r="C6390">
        <v>451</v>
      </c>
      <c r="D6390">
        <v>15000</v>
      </c>
      <c r="E6390">
        <v>1500</v>
      </c>
      <c r="F6390" t="s">
        <v>46</v>
      </c>
      <c r="G6390" s="2">
        <v>90008</v>
      </c>
      <c r="H6390">
        <f t="shared" si="594"/>
        <v>6088500</v>
      </c>
      <c r="I6390">
        <f t="shared" si="595"/>
        <v>676500</v>
      </c>
      <c r="J6390" t="str">
        <f t="shared" si="596"/>
        <v>June</v>
      </c>
      <c r="K6390" t="str">
        <f t="shared" si="597"/>
        <v>2146</v>
      </c>
      <c r="L6390" t="str">
        <f t="shared" si="598"/>
        <v>High Discount</v>
      </c>
      <c r="M6390" t="str">
        <f t="shared" si="599"/>
        <v>Ok</v>
      </c>
      <c r="N6390" t="s">
        <v>10264</v>
      </c>
    </row>
    <row r="6391" spans="1:14" x14ac:dyDescent="0.35">
      <c r="A6391" t="s">
        <v>6409</v>
      </c>
      <c r="B6391" t="s">
        <v>33</v>
      </c>
      <c r="C6391">
        <v>461</v>
      </c>
      <c r="D6391">
        <v>15000</v>
      </c>
      <c r="E6391">
        <v>3000</v>
      </c>
      <c r="F6391" t="s">
        <v>11</v>
      </c>
      <c r="G6391" s="2">
        <v>90015</v>
      </c>
      <c r="H6391">
        <f t="shared" si="594"/>
        <v>5532000</v>
      </c>
      <c r="I6391">
        <f t="shared" si="595"/>
        <v>1383000</v>
      </c>
      <c r="J6391" t="str">
        <f t="shared" si="596"/>
        <v>June</v>
      </c>
      <c r="K6391" t="str">
        <f t="shared" si="597"/>
        <v>2146</v>
      </c>
      <c r="L6391" t="str">
        <f t="shared" si="598"/>
        <v>High Discount</v>
      </c>
      <c r="M6391" t="str">
        <f t="shared" si="599"/>
        <v>Ok</v>
      </c>
      <c r="N6391" t="s">
        <v>10264</v>
      </c>
    </row>
    <row r="6392" spans="1:14" x14ac:dyDescent="0.35">
      <c r="A6392" t="s">
        <v>6410</v>
      </c>
      <c r="B6392" t="s">
        <v>10</v>
      </c>
      <c r="C6392">
        <v>497</v>
      </c>
      <c r="D6392">
        <v>1200</v>
      </c>
      <c r="E6392">
        <v>200</v>
      </c>
      <c r="F6392" t="s">
        <v>11</v>
      </c>
      <c r="G6392" s="2">
        <v>90022</v>
      </c>
      <c r="H6392">
        <f t="shared" si="594"/>
        <v>497000</v>
      </c>
      <c r="I6392">
        <f t="shared" si="595"/>
        <v>99400</v>
      </c>
      <c r="J6392" t="str">
        <f t="shared" si="596"/>
        <v>June</v>
      </c>
      <c r="K6392" t="str">
        <f t="shared" si="597"/>
        <v>2146</v>
      </c>
      <c r="L6392" t="str">
        <f t="shared" si="598"/>
        <v>Normal</v>
      </c>
      <c r="M6392" t="str">
        <f t="shared" si="599"/>
        <v>Ok</v>
      </c>
      <c r="N6392" t="s">
        <v>10264</v>
      </c>
    </row>
    <row r="6393" spans="1:14" x14ac:dyDescent="0.35">
      <c r="A6393" t="s">
        <v>6411</v>
      </c>
      <c r="B6393" t="s">
        <v>21</v>
      </c>
      <c r="C6393">
        <v>296</v>
      </c>
      <c r="D6393">
        <v>4500</v>
      </c>
      <c r="E6393">
        <v>2000</v>
      </c>
      <c r="F6393" t="s">
        <v>11</v>
      </c>
      <c r="G6393" s="2">
        <v>90029</v>
      </c>
      <c r="H6393">
        <f t="shared" si="594"/>
        <v>740000</v>
      </c>
      <c r="I6393">
        <f t="shared" si="595"/>
        <v>592000</v>
      </c>
      <c r="J6393" t="str">
        <f t="shared" si="596"/>
        <v>June</v>
      </c>
      <c r="K6393" t="str">
        <f t="shared" si="597"/>
        <v>2146</v>
      </c>
      <c r="L6393" t="str">
        <f t="shared" si="598"/>
        <v>High Discount</v>
      </c>
      <c r="M6393" t="str">
        <f t="shared" si="599"/>
        <v>Ok</v>
      </c>
      <c r="N6393" t="s">
        <v>10264</v>
      </c>
    </row>
    <row r="6394" spans="1:14" x14ac:dyDescent="0.35">
      <c r="A6394" t="s">
        <v>6412</v>
      </c>
      <c r="B6394" t="s">
        <v>21</v>
      </c>
      <c r="C6394">
        <v>470</v>
      </c>
      <c r="D6394">
        <v>22000</v>
      </c>
      <c r="E6394">
        <v>1500</v>
      </c>
      <c r="F6394" t="s">
        <v>8</v>
      </c>
      <c r="G6394" s="2">
        <v>90036</v>
      </c>
      <c r="H6394">
        <f t="shared" si="594"/>
        <v>9635000</v>
      </c>
      <c r="I6394">
        <f t="shared" si="595"/>
        <v>705000</v>
      </c>
      <c r="J6394" t="str">
        <f t="shared" si="596"/>
        <v>July</v>
      </c>
      <c r="K6394" t="str">
        <f t="shared" si="597"/>
        <v>2146</v>
      </c>
      <c r="L6394" t="str">
        <f t="shared" si="598"/>
        <v>High Discount</v>
      </c>
      <c r="M6394" t="str">
        <f t="shared" si="599"/>
        <v>Ok</v>
      </c>
      <c r="N6394" t="s">
        <v>10264</v>
      </c>
    </row>
    <row r="6395" spans="1:14" x14ac:dyDescent="0.35">
      <c r="A6395" t="s">
        <v>6413</v>
      </c>
      <c r="B6395" t="s">
        <v>33</v>
      </c>
      <c r="C6395">
        <v>173</v>
      </c>
      <c r="D6395">
        <v>4500</v>
      </c>
      <c r="E6395">
        <v>2000</v>
      </c>
      <c r="F6395" t="s">
        <v>16</v>
      </c>
      <c r="G6395" s="2">
        <v>90043</v>
      </c>
      <c r="H6395">
        <f t="shared" si="594"/>
        <v>432500</v>
      </c>
      <c r="I6395">
        <f t="shared" si="595"/>
        <v>346000</v>
      </c>
      <c r="J6395" t="str">
        <f t="shared" si="596"/>
        <v>July</v>
      </c>
      <c r="K6395" t="str">
        <f t="shared" si="597"/>
        <v>2146</v>
      </c>
      <c r="L6395" t="str">
        <f t="shared" si="598"/>
        <v>High Discount</v>
      </c>
      <c r="M6395" t="str">
        <f t="shared" si="599"/>
        <v>Ok</v>
      </c>
      <c r="N6395" t="s">
        <v>10264</v>
      </c>
    </row>
    <row r="6396" spans="1:14" x14ac:dyDescent="0.35">
      <c r="A6396" t="s">
        <v>6414</v>
      </c>
      <c r="B6396" t="s">
        <v>30</v>
      </c>
      <c r="C6396">
        <v>309</v>
      </c>
      <c r="D6396">
        <v>1200</v>
      </c>
      <c r="E6396">
        <v>1000</v>
      </c>
      <c r="F6396" t="s">
        <v>16</v>
      </c>
      <c r="G6396" s="2">
        <v>90050</v>
      </c>
      <c r="H6396">
        <f t="shared" si="594"/>
        <v>61800</v>
      </c>
      <c r="I6396">
        <f t="shared" si="595"/>
        <v>309000</v>
      </c>
      <c r="J6396" t="str">
        <f t="shared" si="596"/>
        <v>July</v>
      </c>
      <c r="K6396" t="str">
        <f t="shared" si="597"/>
        <v>2146</v>
      </c>
      <c r="L6396" t="str">
        <f t="shared" si="598"/>
        <v>High Discount</v>
      </c>
      <c r="M6396" t="str">
        <f t="shared" si="599"/>
        <v>Ok</v>
      </c>
      <c r="N6396" t="s">
        <v>10264</v>
      </c>
    </row>
    <row r="6397" spans="1:14" x14ac:dyDescent="0.35">
      <c r="A6397" t="s">
        <v>6415</v>
      </c>
      <c r="B6397" t="s">
        <v>33</v>
      </c>
      <c r="C6397">
        <v>218</v>
      </c>
      <c r="D6397">
        <v>18000</v>
      </c>
      <c r="E6397">
        <v>100</v>
      </c>
      <c r="F6397" t="s">
        <v>8</v>
      </c>
      <c r="G6397" s="2">
        <v>90057</v>
      </c>
      <c r="H6397">
        <f t="shared" si="594"/>
        <v>3902200</v>
      </c>
      <c r="I6397">
        <f t="shared" si="595"/>
        <v>21800</v>
      </c>
      <c r="J6397" t="str">
        <f t="shared" si="596"/>
        <v>July</v>
      </c>
      <c r="K6397" t="str">
        <f t="shared" si="597"/>
        <v>2146</v>
      </c>
      <c r="L6397" t="str">
        <f t="shared" si="598"/>
        <v>Normal</v>
      </c>
      <c r="M6397" t="str">
        <f t="shared" si="599"/>
        <v>Ok</v>
      </c>
      <c r="N6397" t="s">
        <v>10264</v>
      </c>
    </row>
    <row r="6398" spans="1:14" x14ac:dyDescent="0.35">
      <c r="A6398" t="s">
        <v>6416</v>
      </c>
      <c r="B6398" t="s">
        <v>13</v>
      </c>
      <c r="C6398">
        <v>160</v>
      </c>
      <c r="D6398">
        <v>4500</v>
      </c>
      <c r="E6398">
        <v>3000</v>
      </c>
      <c r="F6398" t="s">
        <v>46</v>
      </c>
      <c r="G6398" s="2">
        <v>90064</v>
      </c>
      <c r="H6398">
        <f t="shared" si="594"/>
        <v>240000</v>
      </c>
      <c r="I6398">
        <f t="shared" si="595"/>
        <v>480000</v>
      </c>
      <c r="J6398" t="str">
        <f t="shared" si="596"/>
        <v>August</v>
      </c>
      <c r="K6398" t="str">
        <f t="shared" si="597"/>
        <v>2146</v>
      </c>
      <c r="L6398" t="str">
        <f t="shared" si="598"/>
        <v>High Discount</v>
      </c>
      <c r="M6398" t="str">
        <f t="shared" si="599"/>
        <v>Ok</v>
      </c>
      <c r="N6398" t="s">
        <v>10264</v>
      </c>
    </row>
    <row r="6399" spans="1:14" x14ac:dyDescent="0.35">
      <c r="A6399" t="s">
        <v>6417</v>
      </c>
      <c r="B6399" t="s">
        <v>13</v>
      </c>
      <c r="C6399">
        <v>339</v>
      </c>
      <c r="D6399">
        <v>45000</v>
      </c>
      <c r="E6399">
        <v>500</v>
      </c>
      <c r="F6399" t="s">
        <v>8</v>
      </c>
      <c r="G6399" s="2">
        <v>90071</v>
      </c>
      <c r="H6399">
        <f t="shared" si="594"/>
        <v>15085500</v>
      </c>
      <c r="I6399">
        <f t="shared" si="595"/>
        <v>169500</v>
      </c>
      <c r="J6399" t="str">
        <f t="shared" si="596"/>
        <v>August</v>
      </c>
      <c r="K6399" t="str">
        <f t="shared" si="597"/>
        <v>2146</v>
      </c>
      <c r="L6399" t="str">
        <f t="shared" si="598"/>
        <v>High Discount</v>
      </c>
      <c r="M6399" t="str">
        <f t="shared" si="599"/>
        <v>Ok</v>
      </c>
      <c r="N6399" t="s">
        <v>10264</v>
      </c>
    </row>
    <row r="6400" spans="1:14" x14ac:dyDescent="0.35">
      <c r="A6400" t="s">
        <v>6418</v>
      </c>
      <c r="B6400" t="s">
        <v>15</v>
      </c>
      <c r="C6400">
        <v>62</v>
      </c>
      <c r="D6400">
        <v>45000</v>
      </c>
      <c r="E6400">
        <v>200</v>
      </c>
      <c r="F6400" t="s">
        <v>46</v>
      </c>
      <c r="G6400" s="2">
        <v>90078</v>
      </c>
      <c r="H6400">
        <f t="shared" si="594"/>
        <v>2777600</v>
      </c>
      <c r="I6400">
        <f t="shared" si="595"/>
        <v>12400</v>
      </c>
      <c r="J6400" t="str">
        <f t="shared" si="596"/>
        <v>August</v>
      </c>
      <c r="K6400" t="str">
        <f t="shared" si="597"/>
        <v>2146</v>
      </c>
      <c r="L6400" t="str">
        <f t="shared" si="598"/>
        <v>High Discount</v>
      </c>
      <c r="M6400" t="str">
        <f t="shared" si="599"/>
        <v>Ok</v>
      </c>
      <c r="N6400" t="s">
        <v>10264</v>
      </c>
    </row>
    <row r="6401" spans="1:14" x14ac:dyDescent="0.35">
      <c r="A6401" t="s">
        <v>6419</v>
      </c>
      <c r="B6401" t="s">
        <v>19</v>
      </c>
      <c r="C6401">
        <v>312</v>
      </c>
      <c r="D6401">
        <v>15000</v>
      </c>
      <c r="E6401">
        <v>100</v>
      </c>
      <c r="F6401" t="s">
        <v>11</v>
      </c>
      <c r="G6401" s="2">
        <v>90085</v>
      </c>
      <c r="H6401">
        <f t="shared" si="594"/>
        <v>4648800</v>
      </c>
      <c r="I6401">
        <f t="shared" si="595"/>
        <v>31200</v>
      </c>
      <c r="J6401" t="str">
        <f t="shared" si="596"/>
        <v>August</v>
      </c>
      <c r="K6401" t="str">
        <f t="shared" si="597"/>
        <v>2146</v>
      </c>
      <c r="L6401" t="str">
        <f t="shared" si="598"/>
        <v>Normal</v>
      </c>
      <c r="M6401" t="str">
        <f t="shared" si="599"/>
        <v>Ok</v>
      </c>
      <c r="N6401" t="s">
        <v>10264</v>
      </c>
    </row>
    <row r="6402" spans="1:14" x14ac:dyDescent="0.35">
      <c r="A6402" t="s">
        <v>6420</v>
      </c>
      <c r="B6402" t="s">
        <v>7</v>
      </c>
      <c r="C6402">
        <v>72</v>
      </c>
      <c r="D6402">
        <v>22000</v>
      </c>
      <c r="E6402">
        <v>500</v>
      </c>
      <c r="F6402" t="s">
        <v>8</v>
      </c>
      <c r="G6402" s="2">
        <v>90092</v>
      </c>
      <c r="H6402">
        <f t="shared" ref="H6402:H6465" si="600">MAX(0,(D6402-E6402)*C6402)</f>
        <v>1548000</v>
      </c>
      <c r="I6402">
        <f t="shared" si="595"/>
        <v>36000</v>
      </c>
      <c r="J6402" t="str">
        <f t="shared" si="596"/>
        <v>August</v>
      </c>
      <c r="K6402" t="str">
        <f t="shared" si="597"/>
        <v>2146</v>
      </c>
      <c r="L6402" t="str">
        <f t="shared" si="598"/>
        <v>High Discount</v>
      </c>
      <c r="M6402" t="str">
        <f t="shared" si="599"/>
        <v>Ok</v>
      </c>
      <c r="N6402" t="s">
        <v>10264</v>
      </c>
    </row>
    <row r="6403" spans="1:14" x14ac:dyDescent="0.35">
      <c r="A6403" t="s">
        <v>6421</v>
      </c>
      <c r="B6403" t="s">
        <v>10</v>
      </c>
      <c r="C6403">
        <v>249</v>
      </c>
      <c r="D6403">
        <v>6000</v>
      </c>
      <c r="E6403">
        <v>1000</v>
      </c>
      <c r="F6403" t="s">
        <v>16</v>
      </c>
      <c r="G6403" s="2">
        <v>90099</v>
      </c>
      <c r="H6403">
        <f t="shared" si="600"/>
        <v>1245000</v>
      </c>
      <c r="I6403">
        <f t="shared" ref="I6403:I6466" si="601">E6403*C6403</f>
        <v>249000</v>
      </c>
      <c r="J6403" t="str">
        <f t="shared" ref="J6403:J6466" si="602">TEXT(G:G,"mmmm")</f>
        <v>September</v>
      </c>
      <c r="K6403" t="str">
        <f t="shared" ref="K6403:K6466" si="603">TEXT(G6403,"yyy")</f>
        <v>2146</v>
      </c>
      <c r="L6403" t="str">
        <f t="shared" ref="L6403:L6466" si="604">IF(E6403&gt;=C6403,"High Discount","Normal")</f>
        <v>High Discount</v>
      </c>
      <c r="M6403" t="str">
        <f t="shared" ref="M6403:M6466" si="605">IF(H6403=0,"Zero Sales","Ok")</f>
        <v>Ok</v>
      </c>
      <c r="N6403" t="s">
        <v>10264</v>
      </c>
    </row>
    <row r="6404" spans="1:14" x14ac:dyDescent="0.35">
      <c r="A6404" t="s">
        <v>6422</v>
      </c>
      <c r="B6404" t="s">
        <v>39</v>
      </c>
      <c r="C6404">
        <v>291</v>
      </c>
      <c r="D6404">
        <v>15000</v>
      </c>
      <c r="E6404">
        <v>2000</v>
      </c>
      <c r="F6404" t="s">
        <v>46</v>
      </c>
      <c r="G6404" s="2">
        <v>90106</v>
      </c>
      <c r="H6404">
        <f t="shared" si="600"/>
        <v>3783000</v>
      </c>
      <c r="I6404">
        <f t="shared" si="601"/>
        <v>582000</v>
      </c>
      <c r="J6404" t="str">
        <f t="shared" si="602"/>
        <v>September</v>
      </c>
      <c r="K6404" t="str">
        <f t="shared" si="603"/>
        <v>2146</v>
      </c>
      <c r="L6404" t="str">
        <f t="shared" si="604"/>
        <v>High Discount</v>
      </c>
      <c r="M6404" t="str">
        <f t="shared" si="605"/>
        <v>Ok</v>
      </c>
      <c r="N6404" t="s">
        <v>10264</v>
      </c>
    </row>
    <row r="6405" spans="1:14" x14ac:dyDescent="0.35">
      <c r="A6405" t="s">
        <v>6423</v>
      </c>
      <c r="B6405" t="s">
        <v>33</v>
      </c>
      <c r="C6405">
        <v>288</v>
      </c>
      <c r="D6405">
        <v>15000</v>
      </c>
      <c r="E6405">
        <v>3000</v>
      </c>
      <c r="F6405" t="s">
        <v>8</v>
      </c>
      <c r="G6405" s="2">
        <v>90113</v>
      </c>
      <c r="H6405">
        <f t="shared" si="600"/>
        <v>3456000</v>
      </c>
      <c r="I6405">
        <f t="shared" si="601"/>
        <v>864000</v>
      </c>
      <c r="J6405" t="str">
        <f t="shared" si="602"/>
        <v>September</v>
      </c>
      <c r="K6405" t="str">
        <f t="shared" si="603"/>
        <v>2146</v>
      </c>
      <c r="L6405" t="str">
        <f t="shared" si="604"/>
        <v>High Discount</v>
      </c>
      <c r="M6405" t="str">
        <f t="shared" si="605"/>
        <v>Ok</v>
      </c>
      <c r="N6405" t="s">
        <v>10264</v>
      </c>
    </row>
    <row r="6406" spans="1:14" x14ac:dyDescent="0.35">
      <c r="A6406" t="s">
        <v>6424</v>
      </c>
      <c r="B6406" t="s">
        <v>19</v>
      </c>
      <c r="C6406">
        <v>352</v>
      </c>
      <c r="D6406">
        <v>45000</v>
      </c>
      <c r="E6406">
        <v>2000</v>
      </c>
      <c r="F6406" t="s">
        <v>8</v>
      </c>
      <c r="G6406" s="2">
        <v>90120</v>
      </c>
      <c r="H6406">
        <f t="shared" si="600"/>
        <v>15136000</v>
      </c>
      <c r="I6406">
        <f t="shared" si="601"/>
        <v>704000</v>
      </c>
      <c r="J6406" t="str">
        <f t="shared" si="602"/>
        <v>September</v>
      </c>
      <c r="K6406" t="str">
        <f t="shared" si="603"/>
        <v>2146</v>
      </c>
      <c r="L6406" t="str">
        <f t="shared" si="604"/>
        <v>High Discount</v>
      </c>
      <c r="M6406" t="str">
        <f t="shared" si="605"/>
        <v>Ok</v>
      </c>
      <c r="N6406" t="s">
        <v>10264</v>
      </c>
    </row>
    <row r="6407" spans="1:14" x14ac:dyDescent="0.35">
      <c r="A6407" t="s">
        <v>6425</v>
      </c>
      <c r="B6407" t="s">
        <v>19</v>
      </c>
      <c r="C6407">
        <v>214</v>
      </c>
      <c r="D6407">
        <v>45000</v>
      </c>
      <c r="E6407">
        <v>500</v>
      </c>
      <c r="F6407" t="s">
        <v>46</v>
      </c>
      <c r="G6407" s="2">
        <v>90127</v>
      </c>
      <c r="H6407">
        <f t="shared" si="600"/>
        <v>9523000</v>
      </c>
      <c r="I6407">
        <f t="shared" si="601"/>
        <v>107000</v>
      </c>
      <c r="J6407" t="str">
        <f t="shared" si="602"/>
        <v>October</v>
      </c>
      <c r="K6407" t="str">
        <f t="shared" si="603"/>
        <v>2146</v>
      </c>
      <c r="L6407" t="str">
        <f t="shared" si="604"/>
        <v>High Discount</v>
      </c>
      <c r="M6407" t="str">
        <f t="shared" si="605"/>
        <v>Ok</v>
      </c>
      <c r="N6407" t="s">
        <v>10264</v>
      </c>
    </row>
    <row r="6408" spans="1:14" x14ac:dyDescent="0.35">
      <c r="A6408" t="s">
        <v>6426</v>
      </c>
      <c r="B6408" t="s">
        <v>10</v>
      </c>
      <c r="C6408">
        <v>225</v>
      </c>
      <c r="D6408">
        <v>18000</v>
      </c>
      <c r="E6408">
        <v>1500</v>
      </c>
      <c r="F6408" t="s">
        <v>11</v>
      </c>
      <c r="G6408" s="2">
        <v>90134</v>
      </c>
      <c r="H6408">
        <f t="shared" si="600"/>
        <v>3712500</v>
      </c>
      <c r="I6408">
        <f t="shared" si="601"/>
        <v>337500</v>
      </c>
      <c r="J6408" t="str">
        <f t="shared" si="602"/>
        <v>October</v>
      </c>
      <c r="K6408" t="str">
        <f t="shared" si="603"/>
        <v>2146</v>
      </c>
      <c r="L6408" t="str">
        <f t="shared" si="604"/>
        <v>High Discount</v>
      </c>
      <c r="M6408" t="str">
        <f t="shared" si="605"/>
        <v>Ok</v>
      </c>
      <c r="N6408" t="s">
        <v>10264</v>
      </c>
    </row>
    <row r="6409" spans="1:14" x14ac:dyDescent="0.35">
      <c r="A6409" t="s">
        <v>6427</v>
      </c>
      <c r="B6409" t="s">
        <v>39</v>
      </c>
      <c r="C6409">
        <v>78</v>
      </c>
      <c r="D6409">
        <v>18000</v>
      </c>
      <c r="E6409">
        <v>500</v>
      </c>
      <c r="F6409" t="s">
        <v>11</v>
      </c>
      <c r="G6409" s="2">
        <v>90141</v>
      </c>
      <c r="H6409">
        <f t="shared" si="600"/>
        <v>1365000</v>
      </c>
      <c r="I6409">
        <f t="shared" si="601"/>
        <v>39000</v>
      </c>
      <c r="J6409" t="str">
        <f t="shared" si="602"/>
        <v>October</v>
      </c>
      <c r="K6409" t="str">
        <f t="shared" si="603"/>
        <v>2146</v>
      </c>
      <c r="L6409" t="str">
        <f t="shared" si="604"/>
        <v>High Discount</v>
      </c>
      <c r="M6409" t="str">
        <f t="shared" si="605"/>
        <v>Ok</v>
      </c>
      <c r="N6409" t="s">
        <v>10264</v>
      </c>
    </row>
    <row r="6410" spans="1:14" x14ac:dyDescent="0.35">
      <c r="A6410" t="s">
        <v>6428</v>
      </c>
      <c r="B6410" t="s">
        <v>13</v>
      </c>
      <c r="C6410">
        <v>584</v>
      </c>
      <c r="D6410">
        <v>1200</v>
      </c>
      <c r="E6410">
        <v>1500</v>
      </c>
      <c r="F6410" t="s">
        <v>11</v>
      </c>
      <c r="G6410" s="2">
        <v>90148</v>
      </c>
      <c r="H6410">
        <f t="shared" si="600"/>
        <v>0</v>
      </c>
      <c r="I6410">
        <f t="shared" si="601"/>
        <v>876000</v>
      </c>
      <c r="J6410" t="str">
        <f t="shared" si="602"/>
        <v>October</v>
      </c>
      <c r="K6410" t="str">
        <f t="shared" si="603"/>
        <v>2146</v>
      </c>
      <c r="L6410" t="str">
        <f t="shared" si="604"/>
        <v>High Discount</v>
      </c>
      <c r="M6410" t="str">
        <f t="shared" si="605"/>
        <v>Zero Sales</v>
      </c>
      <c r="N6410" t="s">
        <v>10264</v>
      </c>
    </row>
    <row r="6411" spans="1:14" x14ac:dyDescent="0.35">
      <c r="A6411" t="s">
        <v>6429</v>
      </c>
      <c r="B6411" t="s">
        <v>43</v>
      </c>
      <c r="C6411">
        <v>343</v>
      </c>
      <c r="D6411">
        <v>4500</v>
      </c>
      <c r="E6411">
        <v>1000</v>
      </c>
      <c r="F6411" t="s">
        <v>11</v>
      </c>
      <c r="G6411" s="2">
        <v>90155</v>
      </c>
      <c r="H6411">
        <f t="shared" si="600"/>
        <v>1200500</v>
      </c>
      <c r="I6411">
        <f t="shared" si="601"/>
        <v>343000</v>
      </c>
      <c r="J6411" t="str">
        <f t="shared" si="602"/>
        <v>October</v>
      </c>
      <c r="K6411" t="str">
        <f t="shared" si="603"/>
        <v>2146</v>
      </c>
      <c r="L6411" t="str">
        <f t="shared" si="604"/>
        <v>High Discount</v>
      </c>
      <c r="M6411" t="str">
        <f t="shared" si="605"/>
        <v>Ok</v>
      </c>
      <c r="N6411" t="s">
        <v>10264</v>
      </c>
    </row>
    <row r="6412" spans="1:14" x14ac:dyDescent="0.35">
      <c r="A6412" t="s">
        <v>6430</v>
      </c>
      <c r="B6412" t="s">
        <v>10</v>
      </c>
      <c r="C6412">
        <v>526</v>
      </c>
      <c r="D6412">
        <v>15000</v>
      </c>
      <c r="E6412">
        <v>100</v>
      </c>
      <c r="F6412" t="s">
        <v>46</v>
      </c>
      <c r="G6412" s="2">
        <v>90162</v>
      </c>
      <c r="H6412">
        <f t="shared" si="600"/>
        <v>7837400</v>
      </c>
      <c r="I6412">
        <f t="shared" si="601"/>
        <v>52600</v>
      </c>
      <c r="J6412" t="str">
        <f t="shared" si="602"/>
        <v>November</v>
      </c>
      <c r="K6412" t="str">
        <f t="shared" si="603"/>
        <v>2146</v>
      </c>
      <c r="L6412" t="str">
        <f t="shared" si="604"/>
        <v>Normal</v>
      </c>
      <c r="M6412" t="str">
        <f t="shared" si="605"/>
        <v>Ok</v>
      </c>
      <c r="N6412" t="s">
        <v>10264</v>
      </c>
    </row>
    <row r="6413" spans="1:14" x14ac:dyDescent="0.35">
      <c r="A6413" t="s">
        <v>6431</v>
      </c>
      <c r="B6413" t="s">
        <v>19</v>
      </c>
      <c r="C6413">
        <v>432</v>
      </c>
      <c r="D6413">
        <v>18000</v>
      </c>
      <c r="E6413">
        <v>400</v>
      </c>
      <c r="F6413" t="s">
        <v>16</v>
      </c>
      <c r="G6413" s="2">
        <v>90169</v>
      </c>
      <c r="H6413">
        <f t="shared" si="600"/>
        <v>7603200</v>
      </c>
      <c r="I6413">
        <f t="shared" si="601"/>
        <v>172800</v>
      </c>
      <c r="J6413" t="str">
        <f t="shared" si="602"/>
        <v>November</v>
      </c>
      <c r="K6413" t="str">
        <f t="shared" si="603"/>
        <v>2146</v>
      </c>
      <c r="L6413" t="str">
        <f t="shared" si="604"/>
        <v>Normal</v>
      </c>
      <c r="M6413" t="str">
        <f t="shared" si="605"/>
        <v>Ok</v>
      </c>
      <c r="N6413" t="s">
        <v>10264</v>
      </c>
    </row>
    <row r="6414" spans="1:14" x14ac:dyDescent="0.35">
      <c r="A6414" t="s">
        <v>6432</v>
      </c>
      <c r="B6414" t="s">
        <v>21</v>
      </c>
      <c r="C6414">
        <v>345</v>
      </c>
      <c r="D6414">
        <v>1200</v>
      </c>
      <c r="E6414">
        <v>5000</v>
      </c>
      <c r="F6414" t="s">
        <v>8</v>
      </c>
      <c r="G6414" s="2">
        <v>90176</v>
      </c>
      <c r="H6414">
        <f t="shared" si="600"/>
        <v>0</v>
      </c>
      <c r="I6414">
        <f t="shared" si="601"/>
        <v>1725000</v>
      </c>
      <c r="J6414" t="str">
        <f t="shared" si="602"/>
        <v>November</v>
      </c>
      <c r="K6414" t="str">
        <f t="shared" si="603"/>
        <v>2146</v>
      </c>
      <c r="L6414" t="str">
        <f t="shared" si="604"/>
        <v>High Discount</v>
      </c>
      <c r="M6414" t="str">
        <f t="shared" si="605"/>
        <v>Zero Sales</v>
      </c>
      <c r="N6414" t="s">
        <v>10264</v>
      </c>
    </row>
    <row r="6415" spans="1:14" x14ac:dyDescent="0.35">
      <c r="A6415" t="s">
        <v>6433</v>
      </c>
      <c r="B6415" t="s">
        <v>33</v>
      </c>
      <c r="C6415">
        <v>383</v>
      </c>
      <c r="D6415">
        <v>1200</v>
      </c>
      <c r="E6415">
        <v>500</v>
      </c>
      <c r="F6415" t="s">
        <v>8</v>
      </c>
      <c r="G6415" s="2">
        <v>90183</v>
      </c>
      <c r="H6415">
        <f t="shared" si="600"/>
        <v>268100</v>
      </c>
      <c r="I6415">
        <f t="shared" si="601"/>
        <v>191500</v>
      </c>
      <c r="J6415" t="str">
        <f t="shared" si="602"/>
        <v>November</v>
      </c>
      <c r="K6415" t="str">
        <f t="shared" si="603"/>
        <v>2146</v>
      </c>
      <c r="L6415" t="str">
        <f t="shared" si="604"/>
        <v>High Discount</v>
      </c>
      <c r="M6415" t="str">
        <f t="shared" si="605"/>
        <v>Ok</v>
      </c>
      <c r="N6415" t="s">
        <v>10264</v>
      </c>
    </row>
    <row r="6416" spans="1:14" x14ac:dyDescent="0.35">
      <c r="A6416" t="s">
        <v>6434</v>
      </c>
      <c r="B6416" t="s">
        <v>15</v>
      </c>
      <c r="C6416">
        <v>297</v>
      </c>
      <c r="D6416">
        <v>6000</v>
      </c>
      <c r="E6416">
        <v>100</v>
      </c>
      <c r="F6416" t="s">
        <v>11</v>
      </c>
      <c r="G6416" s="2">
        <v>90190</v>
      </c>
      <c r="H6416">
        <f t="shared" si="600"/>
        <v>1752300</v>
      </c>
      <c r="I6416">
        <f t="shared" si="601"/>
        <v>29700</v>
      </c>
      <c r="J6416" t="str">
        <f t="shared" si="602"/>
        <v>December</v>
      </c>
      <c r="K6416" t="str">
        <f t="shared" si="603"/>
        <v>2146</v>
      </c>
      <c r="L6416" t="str">
        <f t="shared" si="604"/>
        <v>Normal</v>
      </c>
      <c r="M6416" t="str">
        <f t="shared" si="605"/>
        <v>Ok</v>
      </c>
      <c r="N6416" t="s">
        <v>10264</v>
      </c>
    </row>
    <row r="6417" spans="1:14" x14ac:dyDescent="0.35">
      <c r="A6417" t="s">
        <v>6435</v>
      </c>
      <c r="B6417" t="s">
        <v>21</v>
      </c>
      <c r="C6417">
        <v>290</v>
      </c>
      <c r="D6417">
        <v>4500</v>
      </c>
      <c r="E6417">
        <v>3000</v>
      </c>
      <c r="F6417" t="s">
        <v>46</v>
      </c>
      <c r="G6417" s="2">
        <v>90197</v>
      </c>
      <c r="H6417">
        <f t="shared" si="600"/>
        <v>435000</v>
      </c>
      <c r="I6417">
        <f t="shared" si="601"/>
        <v>870000</v>
      </c>
      <c r="J6417" t="str">
        <f t="shared" si="602"/>
        <v>December</v>
      </c>
      <c r="K6417" t="str">
        <f t="shared" si="603"/>
        <v>2146</v>
      </c>
      <c r="L6417" t="str">
        <f t="shared" si="604"/>
        <v>High Discount</v>
      </c>
      <c r="M6417" t="str">
        <f t="shared" si="605"/>
        <v>Ok</v>
      </c>
      <c r="N6417" t="s">
        <v>10264</v>
      </c>
    </row>
    <row r="6418" spans="1:14" x14ac:dyDescent="0.35">
      <c r="A6418" t="s">
        <v>6436</v>
      </c>
      <c r="B6418" t="s">
        <v>19</v>
      </c>
      <c r="C6418">
        <v>155</v>
      </c>
      <c r="D6418">
        <v>6000</v>
      </c>
      <c r="E6418">
        <v>200</v>
      </c>
      <c r="F6418" t="s">
        <v>16</v>
      </c>
      <c r="G6418" s="2">
        <v>90204</v>
      </c>
      <c r="H6418">
        <f t="shared" si="600"/>
        <v>899000</v>
      </c>
      <c r="I6418">
        <f t="shared" si="601"/>
        <v>31000</v>
      </c>
      <c r="J6418" t="str">
        <f t="shared" si="602"/>
        <v>December</v>
      </c>
      <c r="K6418" t="str">
        <f t="shared" si="603"/>
        <v>2146</v>
      </c>
      <c r="L6418" t="str">
        <f t="shared" si="604"/>
        <v>High Discount</v>
      </c>
      <c r="M6418" t="str">
        <f t="shared" si="605"/>
        <v>Ok</v>
      </c>
      <c r="N6418" t="s">
        <v>10264</v>
      </c>
    </row>
    <row r="6419" spans="1:14" x14ac:dyDescent="0.35">
      <c r="A6419" t="s">
        <v>6437</v>
      </c>
      <c r="B6419" t="s">
        <v>7</v>
      </c>
      <c r="C6419">
        <v>172</v>
      </c>
      <c r="D6419">
        <v>18000</v>
      </c>
      <c r="E6419">
        <v>3000</v>
      </c>
      <c r="F6419" t="s">
        <v>16</v>
      </c>
      <c r="G6419" s="2">
        <v>90211</v>
      </c>
      <c r="H6419">
        <f t="shared" si="600"/>
        <v>2580000</v>
      </c>
      <c r="I6419">
        <f t="shared" si="601"/>
        <v>516000</v>
      </c>
      <c r="J6419" t="str">
        <f t="shared" si="602"/>
        <v>December</v>
      </c>
      <c r="K6419" t="str">
        <f t="shared" si="603"/>
        <v>2146</v>
      </c>
      <c r="L6419" t="str">
        <f t="shared" si="604"/>
        <v>High Discount</v>
      </c>
      <c r="M6419" t="str">
        <f t="shared" si="605"/>
        <v>Ok</v>
      </c>
      <c r="N6419" t="s">
        <v>10264</v>
      </c>
    </row>
    <row r="6420" spans="1:14" x14ac:dyDescent="0.35">
      <c r="A6420" t="s">
        <v>6438</v>
      </c>
      <c r="B6420" t="s">
        <v>30</v>
      </c>
      <c r="C6420">
        <v>84</v>
      </c>
      <c r="D6420">
        <v>12000</v>
      </c>
      <c r="E6420">
        <v>400</v>
      </c>
      <c r="F6420" t="s">
        <v>8</v>
      </c>
      <c r="G6420" s="2">
        <v>90218</v>
      </c>
      <c r="H6420">
        <f t="shared" si="600"/>
        <v>974400</v>
      </c>
      <c r="I6420">
        <f t="shared" si="601"/>
        <v>33600</v>
      </c>
      <c r="J6420" t="str">
        <f t="shared" si="602"/>
        <v>January</v>
      </c>
      <c r="K6420" t="str">
        <f t="shared" si="603"/>
        <v>2147</v>
      </c>
      <c r="L6420" t="str">
        <f t="shared" si="604"/>
        <v>High Discount</v>
      </c>
      <c r="M6420" t="str">
        <f t="shared" si="605"/>
        <v>Ok</v>
      </c>
      <c r="N6420" t="s">
        <v>10264</v>
      </c>
    </row>
    <row r="6421" spans="1:14" x14ac:dyDescent="0.35">
      <c r="A6421" t="s">
        <v>6439</v>
      </c>
      <c r="B6421" t="s">
        <v>39</v>
      </c>
      <c r="C6421">
        <v>465</v>
      </c>
      <c r="D6421">
        <v>18000</v>
      </c>
      <c r="E6421">
        <v>1000</v>
      </c>
      <c r="F6421" t="s">
        <v>11</v>
      </c>
      <c r="G6421" s="2">
        <v>90225</v>
      </c>
      <c r="H6421">
        <f t="shared" si="600"/>
        <v>7905000</v>
      </c>
      <c r="I6421">
        <f t="shared" si="601"/>
        <v>465000</v>
      </c>
      <c r="J6421" t="str">
        <f t="shared" si="602"/>
        <v>January</v>
      </c>
      <c r="K6421" t="str">
        <f t="shared" si="603"/>
        <v>2147</v>
      </c>
      <c r="L6421" t="str">
        <f t="shared" si="604"/>
        <v>High Discount</v>
      </c>
      <c r="M6421" t="str">
        <f t="shared" si="605"/>
        <v>Ok</v>
      </c>
      <c r="N6421" t="s">
        <v>10264</v>
      </c>
    </row>
    <row r="6422" spans="1:14" x14ac:dyDescent="0.35">
      <c r="A6422" t="s">
        <v>6440</v>
      </c>
      <c r="B6422" t="s">
        <v>13</v>
      </c>
      <c r="C6422">
        <v>376</v>
      </c>
      <c r="D6422">
        <v>800</v>
      </c>
      <c r="E6422">
        <v>400</v>
      </c>
      <c r="F6422" t="s">
        <v>8</v>
      </c>
      <c r="G6422" s="2">
        <v>90232</v>
      </c>
      <c r="H6422">
        <f t="shared" si="600"/>
        <v>150400</v>
      </c>
      <c r="I6422">
        <f t="shared" si="601"/>
        <v>150400</v>
      </c>
      <c r="J6422" t="str">
        <f t="shared" si="602"/>
        <v>January</v>
      </c>
      <c r="K6422" t="str">
        <f t="shared" si="603"/>
        <v>2147</v>
      </c>
      <c r="L6422" t="str">
        <f t="shared" si="604"/>
        <v>High Discount</v>
      </c>
      <c r="M6422" t="str">
        <f t="shared" si="605"/>
        <v>Ok</v>
      </c>
      <c r="N6422" t="s">
        <v>10264</v>
      </c>
    </row>
    <row r="6423" spans="1:14" x14ac:dyDescent="0.35">
      <c r="A6423" t="s">
        <v>6441</v>
      </c>
      <c r="B6423" t="s">
        <v>33</v>
      </c>
      <c r="C6423">
        <v>344</v>
      </c>
      <c r="D6423">
        <v>12000</v>
      </c>
      <c r="E6423">
        <v>100</v>
      </c>
      <c r="F6423" t="s">
        <v>8</v>
      </c>
      <c r="G6423" s="2">
        <v>90239</v>
      </c>
      <c r="H6423">
        <f t="shared" si="600"/>
        <v>4093600</v>
      </c>
      <c r="I6423">
        <f t="shared" si="601"/>
        <v>34400</v>
      </c>
      <c r="J6423" t="str">
        <f t="shared" si="602"/>
        <v>January</v>
      </c>
      <c r="K6423" t="str">
        <f t="shared" si="603"/>
        <v>2147</v>
      </c>
      <c r="L6423" t="str">
        <f t="shared" si="604"/>
        <v>Normal</v>
      </c>
      <c r="M6423" t="str">
        <f t="shared" si="605"/>
        <v>Ok</v>
      </c>
      <c r="N6423" t="s">
        <v>10264</v>
      </c>
    </row>
    <row r="6424" spans="1:14" x14ac:dyDescent="0.35">
      <c r="A6424" t="s">
        <v>6442</v>
      </c>
      <c r="B6424" t="s">
        <v>15</v>
      </c>
      <c r="C6424">
        <v>481</v>
      </c>
      <c r="D6424">
        <v>15000</v>
      </c>
      <c r="E6424">
        <v>1000</v>
      </c>
      <c r="F6424" t="s">
        <v>16</v>
      </c>
      <c r="G6424" s="2">
        <v>90246</v>
      </c>
      <c r="H6424">
        <f t="shared" si="600"/>
        <v>6734000</v>
      </c>
      <c r="I6424">
        <f t="shared" si="601"/>
        <v>481000</v>
      </c>
      <c r="J6424" t="str">
        <f t="shared" si="602"/>
        <v>January</v>
      </c>
      <c r="K6424" t="str">
        <f t="shared" si="603"/>
        <v>2147</v>
      </c>
      <c r="L6424" t="str">
        <f t="shared" si="604"/>
        <v>High Discount</v>
      </c>
      <c r="M6424" t="str">
        <f t="shared" si="605"/>
        <v>Ok</v>
      </c>
      <c r="N6424" t="s">
        <v>10264</v>
      </c>
    </row>
    <row r="6425" spans="1:14" x14ac:dyDescent="0.35">
      <c r="A6425" t="s">
        <v>6443</v>
      </c>
      <c r="B6425" t="s">
        <v>43</v>
      </c>
      <c r="C6425">
        <v>396</v>
      </c>
      <c r="D6425">
        <v>18000</v>
      </c>
      <c r="E6425">
        <v>100</v>
      </c>
      <c r="F6425" t="s">
        <v>46</v>
      </c>
      <c r="G6425" s="2">
        <v>90253</v>
      </c>
      <c r="H6425">
        <f t="shared" si="600"/>
        <v>7088400</v>
      </c>
      <c r="I6425">
        <f t="shared" si="601"/>
        <v>39600</v>
      </c>
      <c r="J6425" t="str">
        <f t="shared" si="602"/>
        <v>February</v>
      </c>
      <c r="K6425" t="str">
        <f t="shared" si="603"/>
        <v>2147</v>
      </c>
      <c r="L6425" t="str">
        <f t="shared" si="604"/>
        <v>Normal</v>
      </c>
      <c r="M6425" t="str">
        <f t="shared" si="605"/>
        <v>Ok</v>
      </c>
      <c r="N6425" t="s">
        <v>10264</v>
      </c>
    </row>
    <row r="6426" spans="1:14" x14ac:dyDescent="0.35">
      <c r="A6426" t="s">
        <v>6444</v>
      </c>
      <c r="B6426" t="s">
        <v>13</v>
      </c>
      <c r="C6426">
        <v>86</v>
      </c>
      <c r="D6426">
        <v>4500</v>
      </c>
      <c r="E6426">
        <v>400</v>
      </c>
      <c r="F6426" t="s">
        <v>16</v>
      </c>
      <c r="G6426" s="2">
        <v>90260</v>
      </c>
      <c r="H6426">
        <f t="shared" si="600"/>
        <v>352600</v>
      </c>
      <c r="I6426">
        <f t="shared" si="601"/>
        <v>34400</v>
      </c>
      <c r="J6426" t="str">
        <f t="shared" si="602"/>
        <v>February</v>
      </c>
      <c r="K6426" t="str">
        <f t="shared" si="603"/>
        <v>2147</v>
      </c>
      <c r="L6426" t="str">
        <f t="shared" si="604"/>
        <v>High Discount</v>
      </c>
      <c r="M6426" t="str">
        <f t="shared" si="605"/>
        <v>Ok</v>
      </c>
      <c r="N6426" t="s">
        <v>10264</v>
      </c>
    </row>
    <row r="6427" spans="1:14" x14ac:dyDescent="0.35">
      <c r="A6427" t="s">
        <v>6445</v>
      </c>
      <c r="B6427" t="s">
        <v>33</v>
      </c>
      <c r="C6427">
        <v>561</v>
      </c>
      <c r="D6427">
        <v>1200</v>
      </c>
      <c r="E6427">
        <v>5000</v>
      </c>
      <c r="F6427" t="s">
        <v>8</v>
      </c>
      <c r="G6427" s="2">
        <v>90267</v>
      </c>
      <c r="H6427">
        <f t="shared" si="600"/>
        <v>0</v>
      </c>
      <c r="I6427">
        <f t="shared" si="601"/>
        <v>2805000</v>
      </c>
      <c r="J6427" t="str">
        <f t="shared" si="602"/>
        <v>February</v>
      </c>
      <c r="K6427" t="str">
        <f t="shared" si="603"/>
        <v>2147</v>
      </c>
      <c r="L6427" t="str">
        <f t="shared" si="604"/>
        <v>High Discount</v>
      </c>
      <c r="M6427" t="str">
        <f t="shared" si="605"/>
        <v>Zero Sales</v>
      </c>
      <c r="N6427" t="s">
        <v>10264</v>
      </c>
    </row>
    <row r="6428" spans="1:14" x14ac:dyDescent="0.35">
      <c r="A6428" t="s">
        <v>6446</v>
      </c>
      <c r="B6428" t="s">
        <v>43</v>
      </c>
      <c r="C6428">
        <v>584</v>
      </c>
      <c r="D6428">
        <v>45000</v>
      </c>
      <c r="E6428">
        <v>2000</v>
      </c>
      <c r="F6428" t="s">
        <v>11</v>
      </c>
      <c r="G6428" s="2">
        <v>90274</v>
      </c>
      <c r="H6428">
        <f t="shared" si="600"/>
        <v>25112000</v>
      </c>
      <c r="I6428">
        <f t="shared" si="601"/>
        <v>1168000</v>
      </c>
      <c r="J6428" t="str">
        <f t="shared" si="602"/>
        <v>February</v>
      </c>
      <c r="K6428" t="str">
        <f t="shared" si="603"/>
        <v>2147</v>
      </c>
      <c r="L6428" t="str">
        <f t="shared" si="604"/>
        <v>High Discount</v>
      </c>
      <c r="M6428" t="str">
        <f t="shared" si="605"/>
        <v>Ok</v>
      </c>
      <c r="N6428" t="s">
        <v>10264</v>
      </c>
    </row>
    <row r="6429" spans="1:14" x14ac:dyDescent="0.35">
      <c r="A6429" t="s">
        <v>6447</v>
      </c>
      <c r="B6429" t="s">
        <v>15</v>
      </c>
      <c r="C6429">
        <v>67</v>
      </c>
      <c r="D6429">
        <v>22000</v>
      </c>
      <c r="E6429">
        <v>400</v>
      </c>
      <c r="F6429" t="s">
        <v>11</v>
      </c>
      <c r="G6429" s="2">
        <v>90281</v>
      </c>
      <c r="H6429">
        <f t="shared" si="600"/>
        <v>1447200</v>
      </c>
      <c r="I6429">
        <f t="shared" si="601"/>
        <v>26800</v>
      </c>
      <c r="J6429" t="str">
        <f t="shared" si="602"/>
        <v>March</v>
      </c>
      <c r="K6429" t="str">
        <f t="shared" si="603"/>
        <v>2147</v>
      </c>
      <c r="L6429" t="str">
        <f t="shared" si="604"/>
        <v>High Discount</v>
      </c>
      <c r="M6429" t="str">
        <f t="shared" si="605"/>
        <v>Ok</v>
      </c>
      <c r="N6429" t="s">
        <v>10264</v>
      </c>
    </row>
    <row r="6430" spans="1:14" x14ac:dyDescent="0.35">
      <c r="A6430" t="s">
        <v>6448</v>
      </c>
      <c r="B6430" t="s">
        <v>19</v>
      </c>
      <c r="C6430">
        <v>76</v>
      </c>
      <c r="D6430">
        <v>12000</v>
      </c>
      <c r="E6430">
        <v>3000</v>
      </c>
      <c r="F6430" t="s">
        <v>46</v>
      </c>
      <c r="G6430" s="2">
        <v>90288</v>
      </c>
      <c r="H6430">
        <f t="shared" si="600"/>
        <v>684000</v>
      </c>
      <c r="I6430">
        <f t="shared" si="601"/>
        <v>228000</v>
      </c>
      <c r="J6430" t="str">
        <f t="shared" si="602"/>
        <v>March</v>
      </c>
      <c r="K6430" t="str">
        <f t="shared" si="603"/>
        <v>2147</v>
      </c>
      <c r="L6430" t="str">
        <f t="shared" si="604"/>
        <v>High Discount</v>
      </c>
      <c r="M6430" t="str">
        <f t="shared" si="605"/>
        <v>Ok</v>
      </c>
      <c r="N6430" t="s">
        <v>10264</v>
      </c>
    </row>
    <row r="6431" spans="1:14" x14ac:dyDescent="0.35">
      <c r="A6431" t="s">
        <v>6449</v>
      </c>
      <c r="B6431" t="s">
        <v>30</v>
      </c>
      <c r="C6431">
        <v>585</v>
      </c>
      <c r="D6431">
        <v>22000</v>
      </c>
      <c r="E6431">
        <v>5000</v>
      </c>
      <c r="F6431" t="s">
        <v>46</v>
      </c>
      <c r="G6431" s="2">
        <v>90295</v>
      </c>
      <c r="H6431">
        <f t="shared" si="600"/>
        <v>9945000</v>
      </c>
      <c r="I6431">
        <f t="shared" si="601"/>
        <v>2925000</v>
      </c>
      <c r="J6431" t="str">
        <f t="shared" si="602"/>
        <v>March</v>
      </c>
      <c r="K6431" t="str">
        <f t="shared" si="603"/>
        <v>2147</v>
      </c>
      <c r="L6431" t="str">
        <f t="shared" si="604"/>
        <v>High Discount</v>
      </c>
      <c r="M6431" t="str">
        <f t="shared" si="605"/>
        <v>Ok</v>
      </c>
      <c r="N6431" t="s">
        <v>10264</v>
      </c>
    </row>
    <row r="6432" spans="1:14" x14ac:dyDescent="0.35">
      <c r="A6432" t="s">
        <v>6450</v>
      </c>
      <c r="B6432" t="s">
        <v>21</v>
      </c>
      <c r="C6432">
        <v>78</v>
      </c>
      <c r="D6432">
        <v>800</v>
      </c>
      <c r="E6432">
        <v>5000</v>
      </c>
      <c r="F6432" t="s">
        <v>46</v>
      </c>
      <c r="G6432" s="2">
        <v>90302</v>
      </c>
      <c r="H6432">
        <f t="shared" si="600"/>
        <v>0</v>
      </c>
      <c r="I6432">
        <f t="shared" si="601"/>
        <v>390000</v>
      </c>
      <c r="J6432" t="str">
        <f t="shared" si="602"/>
        <v>March</v>
      </c>
      <c r="K6432" t="str">
        <f t="shared" si="603"/>
        <v>2147</v>
      </c>
      <c r="L6432" t="str">
        <f t="shared" si="604"/>
        <v>High Discount</v>
      </c>
      <c r="M6432" t="str">
        <f t="shared" si="605"/>
        <v>Zero Sales</v>
      </c>
      <c r="N6432" t="s">
        <v>10264</v>
      </c>
    </row>
    <row r="6433" spans="1:14" x14ac:dyDescent="0.35">
      <c r="A6433" t="s">
        <v>6451</v>
      </c>
      <c r="B6433" t="s">
        <v>21</v>
      </c>
      <c r="C6433">
        <v>166</v>
      </c>
      <c r="D6433">
        <v>800</v>
      </c>
      <c r="E6433">
        <v>1500</v>
      </c>
      <c r="F6433" t="s">
        <v>8</v>
      </c>
      <c r="G6433" s="2">
        <v>90309</v>
      </c>
      <c r="H6433">
        <f t="shared" si="600"/>
        <v>0</v>
      </c>
      <c r="I6433">
        <f t="shared" si="601"/>
        <v>249000</v>
      </c>
      <c r="J6433" t="str">
        <f t="shared" si="602"/>
        <v>April</v>
      </c>
      <c r="K6433" t="str">
        <f t="shared" si="603"/>
        <v>2147</v>
      </c>
      <c r="L6433" t="str">
        <f t="shared" si="604"/>
        <v>High Discount</v>
      </c>
      <c r="M6433" t="str">
        <f t="shared" si="605"/>
        <v>Zero Sales</v>
      </c>
      <c r="N6433" t="s">
        <v>10264</v>
      </c>
    </row>
    <row r="6434" spans="1:14" x14ac:dyDescent="0.35">
      <c r="A6434" t="s">
        <v>6452</v>
      </c>
      <c r="B6434" t="s">
        <v>19</v>
      </c>
      <c r="C6434">
        <v>181</v>
      </c>
      <c r="D6434">
        <v>5500</v>
      </c>
      <c r="E6434">
        <v>5000</v>
      </c>
      <c r="F6434" t="s">
        <v>8</v>
      </c>
      <c r="G6434" s="2">
        <v>90316</v>
      </c>
      <c r="H6434">
        <f t="shared" si="600"/>
        <v>90500</v>
      </c>
      <c r="I6434">
        <f t="shared" si="601"/>
        <v>905000</v>
      </c>
      <c r="J6434" t="str">
        <f t="shared" si="602"/>
        <v>April</v>
      </c>
      <c r="K6434" t="str">
        <f t="shared" si="603"/>
        <v>2147</v>
      </c>
      <c r="L6434" t="str">
        <f t="shared" si="604"/>
        <v>High Discount</v>
      </c>
      <c r="M6434" t="str">
        <f t="shared" si="605"/>
        <v>Ok</v>
      </c>
      <c r="N6434" t="s">
        <v>10264</v>
      </c>
    </row>
    <row r="6435" spans="1:14" x14ac:dyDescent="0.35">
      <c r="A6435" t="s">
        <v>6453</v>
      </c>
      <c r="B6435" t="s">
        <v>13</v>
      </c>
      <c r="C6435">
        <v>338</v>
      </c>
      <c r="D6435">
        <v>15000</v>
      </c>
      <c r="E6435">
        <v>3000</v>
      </c>
      <c r="F6435" t="s">
        <v>46</v>
      </c>
      <c r="G6435" s="2">
        <v>90323</v>
      </c>
      <c r="H6435">
        <f t="shared" si="600"/>
        <v>4056000</v>
      </c>
      <c r="I6435">
        <f t="shared" si="601"/>
        <v>1014000</v>
      </c>
      <c r="J6435" t="str">
        <f t="shared" si="602"/>
        <v>April</v>
      </c>
      <c r="K6435" t="str">
        <f t="shared" si="603"/>
        <v>2147</v>
      </c>
      <c r="L6435" t="str">
        <f t="shared" si="604"/>
        <v>High Discount</v>
      </c>
      <c r="M6435" t="str">
        <f t="shared" si="605"/>
        <v>Ok</v>
      </c>
      <c r="N6435" t="s">
        <v>10264</v>
      </c>
    </row>
    <row r="6436" spans="1:14" x14ac:dyDescent="0.35">
      <c r="A6436" t="s">
        <v>6454</v>
      </c>
      <c r="B6436" t="s">
        <v>19</v>
      </c>
      <c r="C6436">
        <v>285</v>
      </c>
      <c r="D6436">
        <v>4500</v>
      </c>
      <c r="E6436">
        <v>5000</v>
      </c>
      <c r="F6436" t="s">
        <v>11</v>
      </c>
      <c r="G6436" s="2">
        <v>90330</v>
      </c>
      <c r="H6436">
        <f t="shared" si="600"/>
        <v>0</v>
      </c>
      <c r="I6436">
        <f t="shared" si="601"/>
        <v>1425000</v>
      </c>
      <c r="J6436" t="str">
        <f t="shared" si="602"/>
        <v>April</v>
      </c>
      <c r="K6436" t="str">
        <f t="shared" si="603"/>
        <v>2147</v>
      </c>
      <c r="L6436" t="str">
        <f t="shared" si="604"/>
        <v>High Discount</v>
      </c>
      <c r="M6436" t="str">
        <f t="shared" si="605"/>
        <v>Zero Sales</v>
      </c>
      <c r="N6436" t="s">
        <v>10264</v>
      </c>
    </row>
    <row r="6437" spans="1:14" x14ac:dyDescent="0.35">
      <c r="A6437" t="s">
        <v>6455</v>
      </c>
      <c r="B6437" t="s">
        <v>19</v>
      </c>
      <c r="C6437">
        <v>91</v>
      </c>
      <c r="D6437">
        <v>5500</v>
      </c>
      <c r="E6437">
        <v>100</v>
      </c>
      <c r="F6437" t="s">
        <v>11</v>
      </c>
      <c r="G6437" s="2">
        <v>90337</v>
      </c>
      <c r="H6437">
        <f t="shared" si="600"/>
        <v>491400</v>
      </c>
      <c r="I6437">
        <f t="shared" si="601"/>
        <v>9100</v>
      </c>
      <c r="J6437" t="str">
        <f t="shared" si="602"/>
        <v>May</v>
      </c>
      <c r="K6437" t="str">
        <f t="shared" si="603"/>
        <v>2147</v>
      </c>
      <c r="L6437" t="str">
        <f t="shared" si="604"/>
        <v>High Discount</v>
      </c>
      <c r="M6437" t="str">
        <f t="shared" si="605"/>
        <v>Ok</v>
      </c>
      <c r="N6437" t="s">
        <v>10264</v>
      </c>
    </row>
    <row r="6438" spans="1:14" x14ac:dyDescent="0.35">
      <c r="A6438" t="s">
        <v>6456</v>
      </c>
      <c r="B6438" t="s">
        <v>33</v>
      </c>
      <c r="C6438">
        <v>209</v>
      </c>
      <c r="D6438">
        <v>4500</v>
      </c>
      <c r="E6438">
        <v>1500</v>
      </c>
      <c r="F6438" t="s">
        <v>11</v>
      </c>
      <c r="G6438" s="2">
        <v>90344</v>
      </c>
      <c r="H6438">
        <f t="shared" si="600"/>
        <v>627000</v>
      </c>
      <c r="I6438">
        <f t="shared" si="601"/>
        <v>313500</v>
      </c>
      <c r="J6438" t="str">
        <f t="shared" si="602"/>
        <v>May</v>
      </c>
      <c r="K6438" t="str">
        <f t="shared" si="603"/>
        <v>2147</v>
      </c>
      <c r="L6438" t="str">
        <f t="shared" si="604"/>
        <v>High Discount</v>
      </c>
      <c r="M6438" t="str">
        <f t="shared" si="605"/>
        <v>Ok</v>
      </c>
      <c r="N6438" t="s">
        <v>10264</v>
      </c>
    </row>
    <row r="6439" spans="1:14" x14ac:dyDescent="0.35">
      <c r="A6439" t="s">
        <v>6457</v>
      </c>
      <c r="B6439" t="s">
        <v>33</v>
      </c>
      <c r="C6439">
        <v>174</v>
      </c>
      <c r="D6439">
        <v>15000</v>
      </c>
      <c r="E6439">
        <v>500</v>
      </c>
      <c r="F6439" t="s">
        <v>8</v>
      </c>
      <c r="G6439" s="2">
        <v>90351</v>
      </c>
      <c r="H6439">
        <f t="shared" si="600"/>
        <v>2523000</v>
      </c>
      <c r="I6439">
        <f t="shared" si="601"/>
        <v>87000</v>
      </c>
      <c r="J6439" t="str">
        <f t="shared" si="602"/>
        <v>May</v>
      </c>
      <c r="K6439" t="str">
        <f t="shared" si="603"/>
        <v>2147</v>
      </c>
      <c r="L6439" t="str">
        <f t="shared" si="604"/>
        <v>High Discount</v>
      </c>
      <c r="M6439" t="str">
        <f t="shared" si="605"/>
        <v>Ok</v>
      </c>
      <c r="N6439" t="s">
        <v>10264</v>
      </c>
    </row>
    <row r="6440" spans="1:14" x14ac:dyDescent="0.35">
      <c r="A6440" t="s">
        <v>6458</v>
      </c>
      <c r="B6440" t="s">
        <v>15</v>
      </c>
      <c r="C6440">
        <v>309</v>
      </c>
      <c r="D6440">
        <v>45000</v>
      </c>
      <c r="E6440">
        <v>200</v>
      </c>
      <c r="F6440" t="s">
        <v>16</v>
      </c>
      <c r="G6440" s="2">
        <v>90358</v>
      </c>
      <c r="H6440">
        <f t="shared" si="600"/>
        <v>13843200</v>
      </c>
      <c r="I6440">
        <f t="shared" si="601"/>
        <v>61800</v>
      </c>
      <c r="J6440" t="str">
        <f t="shared" si="602"/>
        <v>May</v>
      </c>
      <c r="K6440" t="str">
        <f t="shared" si="603"/>
        <v>2147</v>
      </c>
      <c r="L6440" t="str">
        <f t="shared" si="604"/>
        <v>Normal</v>
      </c>
      <c r="M6440" t="str">
        <f t="shared" si="605"/>
        <v>Ok</v>
      </c>
      <c r="N6440" t="s">
        <v>10264</v>
      </c>
    </row>
    <row r="6441" spans="1:14" x14ac:dyDescent="0.35">
      <c r="A6441" t="s">
        <v>6459</v>
      </c>
      <c r="B6441" t="s">
        <v>30</v>
      </c>
      <c r="C6441">
        <v>325</v>
      </c>
      <c r="D6441">
        <v>22000</v>
      </c>
      <c r="E6441">
        <v>400</v>
      </c>
      <c r="F6441" t="s">
        <v>11</v>
      </c>
      <c r="G6441" s="2">
        <v>90365</v>
      </c>
      <c r="H6441">
        <f t="shared" si="600"/>
        <v>7020000</v>
      </c>
      <c r="I6441">
        <f t="shared" si="601"/>
        <v>130000</v>
      </c>
      <c r="J6441" t="str">
        <f t="shared" si="602"/>
        <v>May</v>
      </c>
      <c r="K6441" t="str">
        <f t="shared" si="603"/>
        <v>2147</v>
      </c>
      <c r="L6441" t="str">
        <f t="shared" si="604"/>
        <v>High Discount</v>
      </c>
      <c r="M6441" t="str">
        <f t="shared" si="605"/>
        <v>Ok</v>
      </c>
      <c r="N6441" t="s">
        <v>10264</v>
      </c>
    </row>
    <row r="6442" spans="1:14" x14ac:dyDescent="0.35">
      <c r="A6442" t="s">
        <v>6460</v>
      </c>
      <c r="B6442" t="s">
        <v>33</v>
      </c>
      <c r="C6442">
        <v>262</v>
      </c>
      <c r="D6442">
        <v>1200</v>
      </c>
      <c r="E6442">
        <v>200</v>
      </c>
      <c r="F6442" t="s">
        <v>11</v>
      </c>
      <c r="G6442" s="2">
        <v>90372</v>
      </c>
      <c r="H6442">
        <f t="shared" si="600"/>
        <v>262000</v>
      </c>
      <c r="I6442">
        <f t="shared" si="601"/>
        <v>52400</v>
      </c>
      <c r="J6442" t="str">
        <f t="shared" si="602"/>
        <v>June</v>
      </c>
      <c r="K6442" t="str">
        <f t="shared" si="603"/>
        <v>2147</v>
      </c>
      <c r="L6442" t="str">
        <f t="shared" si="604"/>
        <v>Normal</v>
      </c>
      <c r="M6442" t="str">
        <f t="shared" si="605"/>
        <v>Ok</v>
      </c>
      <c r="N6442" t="s">
        <v>10264</v>
      </c>
    </row>
    <row r="6443" spans="1:14" x14ac:dyDescent="0.35">
      <c r="A6443" t="s">
        <v>6461</v>
      </c>
      <c r="B6443" t="s">
        <v>15</v>
      </c>
      <c r="C6443">
        <v>522</v>
      </c>
      <c r="D6443">
        <v>5500</v>
      </c>
      <c r="E6443">
        <v>500</v>
      </c>
      <c r="F6443" t="s">
        <v>11</v>
      </c>
      <c r="G6443" s="2">
        <v>90379</v>
      </c>
      <c r="H6443">
        <f t="shared" si="600"/>
        <v>2610000</v>
      </c>
      <c r="I6443">
        <f t="shared" si="601"/>
        <v>261000</v>
      </c>
      <c r="J6443" t="str">
        <f t="shared" si="602"/>
        <v>June</v>
      </c>
      <c r="K6443" t="str">
        <f t="shared" si="603"/>
        <v>2147</v>
      </c>
      <c r="L6443" t="str">
        <f t="shared" si="604"/>
        <v>Normal</v>
      </c>
      <c r="M6443" t="str">
        <f t="shared" si="605"/>
        <v>Ok</v>
      </c>
      <c r="N6443" t="s">
        <v>10264</v>
      </c>
    </row>
    <row r="6444" spans="1:14" x14ac:dyDescent="0.35">
      <c r="A6444" t="s">
        <v>6462</v>
      </c>
      <c r="B6444" t="s">
        <v>7</v>
      </c>
      <c r="C6444">
        <v>480</v>
      </c>
      <c r="D6444">
        <v>800</v>
      </c>
      <c r="E6444">
        <v>400</v>
      </c>
      <c r="F6444" t="s">
        <v>46</v>
      </c>
      <c r="G6444" s="2">
        <v>90386</v>
      </c>
      <c r="H6444">
        <f t="shared" si="600"/>
        <v>192000</v>
      </c>
      <c r="I6444">
        <f t="shared" si="601"/>
        <v>192000</v>
      </c>
      <c r="J6444" t="str">
        <f t="shared" si="602"/>
        <v>June</v>
      </c>
      <c r="K6444" t="str">
        <f t="shared" si="603"/>
        <v>2147</v>
      </c>
      <c r="L6444" t="str">
        <f t="shared" si="604"/>
        <v>Normal</v>
      </c>
      <c r="M6444" t="str">
        <f t="shared" si="605"/>
        <v>Ok</v>
      </c>
      <c r="N6444" t="s">
        <v>10264</v>
      </c>
    </row>
    <row r="6445" spans="1:14" x14ac:dyDescent="0.35">
      <c r="A6445" t="s">
        <v>6463</v>
      </c>
      <c r="B6445" t="s">
        <v>19</v>
      </c>
      <c r="C6445">
        <v>129</v>
      </c>
      <c r="D6445">
        <v>800</v>
      </c>
      <c r="E6445">
        <v>100</v>
      </c>
      <c r="F6445" t="s">
        <v>8</v>
      </c>
      <c r="G6445" s="2">
        <v>90393</v>
      </c>
      <c r="H6445">
        <f t="shared" si="600"/>
        <v>90300</v>
      </c>
      <c r="I6445">
        <f t="shared" si="601"/>
        <v>12900</v>
      </c>
      <c r="J6445" t="str">
        <f t="shared" si="602"/>
        <v>June</v>
      </c>
      <c r="K6445" t="str">
        <f t="shared" si="603"/>
        <v>2147</v>
      </c>
      <c r="L6445" t="str">
        <f t="shared" si="604"/>
        <v>Normal</v>
      </c>
      <c r="M6445" t="str">
        <f t="shared" si="605"/>
        <v>Ok</v>
      </c>
      <c r="N6445" t="s">
        <v>10264</v>
      </c>
    </row>
    <row r="6446" spans="1:14" x14ac:dyDescent="0.35">
      <c r="A6446" t="s">
        <v>6464</v>
      </c>
      <c r="B6446" t="s">
        <v>19</v>
      </c>
      <c r="C6446">
        <v>277</v>
      </c>
      <c r="D6446">
        <v>1200</v>
      </c>
      <c r="E6446">
        <v>100</v>
      </c>
      <c r="F6446" t="s">
        <v>46</v>
      </c>
      <c r="G6446" s="2">
        <v>90400</v>
      </c>
      <c r="H6446">
        <f t="shared" si="600"/>
        <v>304700</v>
      </c>
      <c r="I6446">
        <f t="shared" si="601"/>
        <v>27700</v>
      </c>
      <c r="J6446" t="str">
        <f t="shared" si="602"/>
        <v>July</v>
      </c>
      <c r="K6446" t="str">
        <f t="shared" si="603"/>
        <v>2147</v>
      </c>
      <c r="L6446" t="str">
        <f t="shared" si="604"/>
        <v>Normal</v>
      </c>
      <c r="M6446" t="str">
        <f t="shared" si="605"/>
        <v>Ok</v>
      </c>
      <c r="N6446" t="s">
        <v>10264</v>
      </c>
    </row>
    <row r="6447" spans="1:14" x14ac:dyDescent="0.35">
      <c r="A6447" t="s">
        <v>6465</v>
      </c>
      <c r="B6447" t="s">
        <v>13</v>
      </c>
      <c r="C6447">
        <v>144</v>
      </c>
      <c r="D6447">
        <v>800</v>
      </c>
      <c r="E6447">
        <v>2000</v>
      </c>
      <c r="F6447" t="s">
        <v>46</v>
      </c>
      <c r="G6447" s="2">
        <v>90407</v>
      </c>
      <c r="H6447">
        <f t="shared" si="600"/>
        <v>0</v>
      </c>
      <c r="I6447">
        <f t="shared" si="601"/>
        <v>288000</v>
      </c>
      <c r="J6447" t="str">
        <f t="shared" si="602"/>
        <v>July</v>
      </c>
      <c r="K6447" t="str">
        <f t="shared" si="603"/>
        <v>2147</v>
      </c>
      <c r="L6447" t="str">
        <f t="shared" si="604"/>
        <v>High Discount</v>
      </c>
      <c r="M6447" t="str">
        <f t="shared" si="605"/>
        <v>Zero Sales</v>
      </c>
      <c r="N6447" t="s">
        <v>10264</v>
      </c>
    </row>
    <row r="6448" spans="1:14" x14ac:dyDescent="0.35">
      <c r="A6448" t="s">
        <v>6466</v>
      </c>
      <c r="B6448" t="s">
        <v>7</v>
      </c>
      <c r="C6448">
        <v>473</v>
      </c>
      <c r="D6448">
        <v>4500</v>
      </c>
      <c r="E6448">
        <v>100</v>
      </c>
      <c r="F6448" t="s">
        <v>16</v>
      </c>
      <c r="G6448" s="2">
        <v>90414</v>
      </c>
      <c r="H6448">
        <f t="shared" si="600"/>
        <v>2081200</v>
      </c>
      <c r="I6448">
        <f t="shared" si="601"/>
        <v>47300</v>
      </c>
      <c r="J6448" t="str">
        <f t="shared" si="602"/>
        <v>July</v>
      </c>
      <c r="K6448" t="str">
        <f t="shared" si="603"/>
        <v>2147</v>
      </c>
      <c r="L6448" t="str">
        <f t="shared" si="604"/>
        <v>Normal</v>
      </c>
      <c r="M6448" t="str">
        <f t="shared" si="605"/>
        <v>Ok</v>
      </c>
      <c r="N6448" t="s">
        <v>10264</v>
      </c>
    </row>
    <row r="6449" spans="1:14" x14ac:dyDescent="0.35">
      <c r="A6449" t="s">
        <v>6467</v>
      </c>
      <c r="B6449" t="s">
        <v>13</v>
      </c>
      <c r="C6449">
        <v>565</v>
      </c>
      <c r="D6449">
        <v>45000</v>
      </c>
      <c r="E6449">
        <v>400</v>
      </c>
      <c r="F6449" t="s">
        <v>46</v>
      </c>
      <c r="G6449" s="2">
        <v>90421</v>
      </c>
      <c r="H6449">
        <f t="shared" si="600"/>
        <v>25199000</v>
      </c>
      <c r="I6449">
        <f t="shared" si="601"/>
        <v>226000</v>
      </c>
      <c r="J6449" t="str">
        <f t="shared" si="602"/>
        <v>July</v>
      </c>
      <c r="K6449" t="str">
        <f t="shared" si="603"/>
        <v>2147</v>
      </c>
      <c r="L6449" t="str">
        <f t="shared" si="604"/>
        <v>Normal</v>
      </c>
      <c r="M6449" t="str">
        <f t="shared" si="605"/>
        <v>Ok</v>
      </c>
      <c r="N6449" t="s">
        <v>10264</v>
      </c>
    </row>
    <row r="6450" spans="1:14" x14ac:dyDescent="0.35">
      <c r="A6450" t="s">
        <v>6468</v>
      </c>
      <c r="B6450" t="s">
        <v>43</v>
      </c>
      <c r="C6450">
        <v>214</v>
      </c>
      <c r="D6450">
        <v>45000</v>
      </c>
      <c r="E6450">
        <v>1000</v>
      </c>
      <c r="F6450" t="s">
        <v>16</v>
      </c>
      <c r="G6450" s="2">
        <v>90428</v>
      </c>
      <c r="H6450">
        <f t="shared" si="600"/>
        <v>9416000</v>
      </c>
      <c r="I6450">
        <f t="shared" si="601"/>
        <v>214000</v>
      </c>
      <c r="J6450" t="str">
        <f t="shared" si="602"/>
        <v>July</v>
      </c>
      <c r="K6450" t="str">
        <f t="shared" si="603"/>
        <v>2147</v>
      </c>
      <c r="L6450" t="str">
        <f t="shared" si="604"/>
        <v>High Discount</v>
      </c>
      <c r="M6450" t="str">
        <f t="shared" si="605"/>
        <v>Ok</v>
      </c>
      <c r="N6450" t="s">
        <v>10264</v>
      </c>
    </row>
    <row r="6451" spans="1:14" x14ac:dyDescent="0.35">
      <c r="A6451" t="s">
        <v>6469</v>
      </c>
      <c r="B6451" t="s">
        <v>15</v>
      </c>
      <c r="C6451">
        <v>475</v>
      </c>
      <c r="D6451">
        <v>4500</v>
      </c>
      <c r="E6451">
        <v>3000</v>
      </c>
      <c r="F6451" t="s">
        <v>46</v>
      </c>
      <c r="G6451" s="2">
        <v>90435</v>
      </c>
      <c r="H6451">
        <f t="shared" si="600"/>
        <v>712500</v>
      </c>
      <c r="I6451">
        <f t="shared" si="601"/>
        <v>1425000</v>
      </c>
      <c r="J6451" t="str">
        <f t="shared" si="602"/>
        <v>August</v>
      </c>
      <c r="K6451" t="str">
        <f t="shared" si="603"/>
        <v>2147</v>
      </c>
      <c r="L6451" t="str">
        <f t="shared" si="604"/>
        <v>High Discount</v>
      </c>
      <c r="M6451" t="str">
        <f t="shared" si="605"/>
        <v>Ok</v>
      </c>
      <c r="N6451" t="s">
        <v>10264</v>
      </c>
    </row>
    <row r="6452" spans="1:14" x14ac:dyDescent="0.35">
      <c r="A6452" t="s">
        <v>6470</v>
      </c>
      <c r="B6452" t="s">
        <v>15</v>
      </c>
      <c r="C6452">
        <v>91</v>
      </c>
      <c r="D6452">
        <v>6000</v>
      </c>
      <c r="E6452">
        <v>2000</v>
      </c>
      <c r="F6452" t="s">
        <v>11</v>
      </c>
      <c r="G6452" s="2">
        <v>90442</v>
      </c>
      <c r="H6452">
        <f t="shared" si="600"/>
        <v>364000</v>
      </c>
      <c r="I6452">
        <f t="shared" si="601"/>
        <v>182000</v>
      </c>
      <c r="J6452" t="str">
        <f t="shared" si="602"/>
        <v>August</v>
      </c>
      <c r="K6452" t="str">
        <f t="shared" si="603"/>
        <v>2147</v>
      </c>
      <c r="L6452" t="str">
        <f t="shared" si="604"/>
        <v>High Discount</v>
      </c>
      <c r="M6452" t="str">
        <f t="shared" si="605"/>
        <v>Ok</v>
      </c>
      <c r="N6452" t="s">
        <v>10264</v>
      </c>
    </row>
    <row r="6453" spans="1:14" x14ac:dyDescent="0.35">
      <c r="A6453" t="s">
        <v>6471</v>
      </c>
      <c r="B6453" t="s">
        <v>19</v>
      </c>
      <c r="C6453">
        <v>452</v>
      </c>
      <c r="D6453">
        <v>4500</v>
      </c>
      <c r="E6453">
        <v>100</v>
      </c>
      <c r="F6453" t="s">
        <v>8</v>
      </c>
      <c r="G6453" s="2">
        <v>90449</v>
      </c>
      <c r="H6453">
        <f t="shared" si="600"/>
        <v>1988800</v>
      </c>
      <c r="I6453">
        <f t="shared" si="601"/>
        <v>45200</v>
      </c>
      <c r="J6453" t="str">
        <f t="shared" si="602"/>
        <v>August</v>
      </c>
      <c r="K6453" t="str">
        <f t="shared" si="603"/>
        <v>2147</v>
      </c>
      <c r="L6453" t="str">
        <f t="shared" si="604"/>
        <v>Normal</v>
      </c>
      <c r="M6453" t="str">
        <f t="shared" si="605"/>
        <v>Ok</v>
      </c>
      <c r="N6453" t="s">
        <v>10264</v>
      </c>
    </row>
    <row r="6454" spans="1:14" x14ac:dyDescent="0.35">
      <c r="A6454" t="s">
        <v>6472</v>
      </c>
      <c r="B6454" t="s">
        <v>10</v>
      </c>
      <c r="C6454">
        <v>465</v>
      </c>
      <c r="D6454">
        <v>15000</v>
      </c>
      <c r="E6454">
        <v>400</v>
      </c>
      <c r="F6454" t="s">
        <v>46</v>
      </c>
      <c r="G6454" s="2">
        <v>90456</v>
      </c>
      <c r="H6454">
        <f t="shared" si="600"/>
        <v>6789000</v>
      </c>
      <c r="I6454">
        <f t="shared" si="601"/>
        <v>186000</v>
      </c>
      <c r="J6454" t="str">
        <f t="shared" si="602"/>
        <v>August</v>
      </c>
      <c r="K6454" t="str">
        <f t="shared" si="603"/>
        <v>2147</v>
      </c>
      <c r="L6454" t="str">
        <f t="shared" si="604"/>
        <v>Normal</v>
      </c>
      <c r="M6454" t="str">
        <f t="shared" si="605"/>
        <v>Ok</v>
      </c>
      <c r="N6454" t="s">
        <v>10264</v>
      </c>
    </row>
    <row r="6455" spans="1:14" x14ac:dyDescent="0.35">
      <c r="A6455" t="s">
        <v>6473</v>
      </c>
      <c r="B6455" t="s">
        <v>43</v>
      </c>
      <c r="C6455">
        <v>349</v>
      </c>
      <c r="D6455">
        <v>5500</v>
      </c>
      <c r="E6455">
        <v>300</v>
      </c>
      <c r="F6455" t="s">
        <v>16</v>
      </c>
      <c r="G6455" s="2">
        <v>90463</v>
      </c>
      <c r="H6455">
        <f t="shared" si="600"/>
        <v>1814800</v>
      </c>
      <c r="I6455">
        <f t="shared" si="601"/>
        <v>104700</v>
      </c>
      <c r="J6455" t="str">
        <f t="shared" si="602"/>
        <v>September</v>
      </c>
      <c r="K6455" t="str">
        <f t="shared" si="603"/>
        <v>2147</v>
      </c>
      <c r="L6455" t="str">
        <f t="shared" si="604"/>
        <v>Normal</v>
      </c>
      <c r="M6455" t="str">
        <f t="shared" si="605"/>
        <v>Ok</v>
      </c>
      <c r="N6455" t="s">
        <v>10264</v>
      </c>
    </row>
    <row r="6456" spans="1:14" x14ac:dyDescent="0.35">
      <c r="A6456" t="s">
        <v>6474</v>
      </c>
      <c r="B6456" t="s">
        <v>15</v>
      </c>
      <c r="C6456">
        <v>104</v>
      </c>
      <c r="D6456">
        <v>800</v>
      </c>
      <c r="E6456">
        <v>300</v>
      </c>
      <c r="F6456" t="s">
        <v>8</v>
      </c>
      <c r="G6456" s="2">
        <v>90470</v>
      </c>
      <c r="H6456">
        <f t="shared" si="600"/>
        <v>52000</v>
      </c>
      <c r="I6456">
        <f t="shared" si="601"/>
        <v>31200</v>
      </c>
      <c r="J6456" t="str">
        <f t="shared" si="602"/>
        <v>September</v>
      </c>
      <c r="K6456" t="str">
        <f t="shared" si="603"/>
        <v>2147</v>
      </c>
      <c r="L6456" t="str">
        <f t="shared" si="604"/>
        <v>High Discount</v>
      </c>
      <c r="M6456" t="str">
        <f t="shared" si="605"/>
        <v>Ok</v>
      </c>
      <c r="N6456" t="s">
        <v>10264</v>
      </c>
    </row>
    <row r="6457" spans="1:14" x14ac:dyDescent="0.35">
      <c r="A6457" t="s">
        <v>6475</v>
      </c>
      <c r="B6457" t="s">
        <v>33</v>
      </c>
      <c r="C6457">
        <v>385</v>
      </c>
      <c r="D6457">
        <v>4500</v>
      </c>
      <c r="E6457">
        <v>500</v>
      </c>
      <c r="F6457" t="s">
        <v>16</v>
      </c>
      <c r="G6457" s="2">
        <v>90477</v>
      </c>
      <c r="H6457">
        <f t="shared" si="600"/>
        <v>1540000</v>
      </c>
      <c r="I6457">
        <f t="shared" si="601"/>
        <v>192500</v>
      </c>
      <c r="J6457" t="str">
        <f t="shared" si="602"/>
        <v>September</v>
      </c>
      <c r="K6457" t="str">
        <f t="shared" si="603"/>
        <v>2147</v>
      </c>
      <c r="L6457" t="str">
        <f t="shared" si="604"/>
        <v>High Discount</v>
      </c>
      <c r="M6457" t="str">
        <f t="shared" si="605"/>
        <v>Ok</v>
      </c>
      <c r="N6457" t="s">
        <v>10264</v>
      </c>
    </row>
    <row r="6458" spans="1:14" x14ac:dyDescent="0.35">
      <c r="A6458" t="s">
        <v>6476</v>
      </c>
      <c r="B6458" t="s">
        <v>19</v>
      </c>
      <c r="C6458">
        <v>479</v>
      </c>
      <c r="D6458">
        <v>18000</v>
      </c>
      <c r="E6458">
        <v>500</v>
      </c>
      <c r="F6458" t="s">
        <v>11</v>
      </c>
      <c r="G6458" s="2">
        <v>90484</v>
      </c>
      <c r="H6458">
        <f t="shared" si="600"/>
        <v>8382500</v>
      </c>
      <c r="I6458">
        <f t="shared" si="601"/>
        <v>239500</v>
      </c>
      <c r="J6458" t="str">
        <f t="shared" si="602"/>
        <v>September</v>
      </c>
      <c r="K6458" t="str">
        <f t="shared" si="603"/>
        <v>2147</v>
      </c>
      <c r="L6458" t="str">
        <f t="shared" si="604"/>
        <v>High Discount</v>
      </c>
      <c r="M6458" t="str">
        <f t="shared" si="605"/>
        <v>Ok</v>
      </c>
      <c r="N6458" t="s">
        <v>10264</v>
      </c>
    </row>
    <row r="6459" spans="1:14" x14ac:dyDescent="0.35">
      <c r="A6459" t="s">
        <v>6477</v>
      </c>
      <c r="B6459" t="s">
        <v>13</v>
      </c>
      <c r="C6459">
        <v>383</v>
      </c>
      <c r="D6459">
        <v>12000</v>
      </c>
      <c r="E6459">
        <v>300</v>
      </c>
      <c r="F6459" t="s">
        <v>46</v>
      </c>
      <c r="G6459" s="2">
        <v>90491</v>
      </c>
      <c r="H6459">
        <f t="shared" si="600"/>
        <v>4481100</v>
      </c>
      <c r="I6459">
        <f t="shared" si="601"/>
        <v>114900</v>
      </c>
      <c r="J6459" t="str">
        <f t="shared" si="602"/>
        <v>October</v>
      </c>
      <c r="K6459" t="str">
        <f t="shared" si="603"/>
        <v>2147</v>
      </c>
      <c r="L6459" t="str">
        <f t="shared" si="604"/>
        <v>Normal</v>
      </c>
      <c r="M6459" t="str">
        <f t="shared" si="605"/>
        <v>Ok</v>
      </c>
      <c r="N6459" t="s">
        <v>10264</v>
      </c>
    </row>
    <row r="6460" spans="1:14" x14ac:dyDescent="0.35">
      <c r="A6460" t="s">
        <v>6478</v>
      </c>
      <c r="B6460" t="s">
        <v>7</v>
      </c>
      <c r="C6460">
        <v>455</v>
      </c>
      <c r="D6460">
        <v>18000</v>
      </c>
      <c r="E6460">
        <v>300</v>
      </c>
      <c r="F6460" t="s">
        <v>8</v>
      </c>
      <c r="G6460" s="2">
        <v>90498</v>
      </c>
      <c r="H6460">
        <f t="shared" si="600"/>
        <v>8053500</v>
      </c>
      <c r="I6460">
        <f t="shared" si="601"/>
        <v>136500</v>
      </c>
      <c r="J6460" t="str">
        <f t="shared" si="602"/>
        <v>October</v>
      </c>
      <c r="K6460" t="str">
        <f t="shared" si="603"/>
        <v>2147</v>
      </c>
      <c r="L6460" t="str">
        <f t="shared" si="604"/>
        <v>Normal</v>
      </c>
      <c r="M6460" t="str">
        <f t="shared" si="605"/>
        <v>Ok</v>
      </c>
      <c r="N6460" t="s">
        <v>10264</v>
      </c>
    </row>
    <row r="6461" spans="1:14" x14ac:dyDescent="0.35">
      <c r="A6461" t="s">
        <v>6479</v>
      </c>
      <c r="B6461" t="s">
        <v>13</v>
      </c>
      <c r="C6461">
        <v>79</v>
      </c>
      <c r="D6461">
        <v>800</v>
      </c>
      <c r="E6461">
        <v>400</v>
      </c>
      <c r="F6461" t="s">
        <v>11</v>
      </c>
      <c r="G6461" s="2">
        <v>90505</v>
      </c>
      <c r="H6461">
        <f t="shared" si="600"/>
        <v>31600</v>
      </c>
      <c r="I6461">
        <f t="shared" si="601"/>
        <v>31600</v>
      </c>
      <c r="J6461" t="str">
        <f t="shared" si="602"/>
        <v>October</v>
      </c>
      <c r="K6461" t="str">
        <f t="shared" si="603"/>
        <v>2147</v>
      </c>
      <c r="L6461" t="str">
        <f t="shared" si="604"/>
        <v>High Discount</v>
      </c>
      <c r="M6461" t="str">
        <f t="shared" si="605"/>
        <v>Ok</v>
      </c>
      <c r="N6461" t="s">
        <v>10264</v>
      </c>
    </row>
    <row r="6462" spans="1:14" x14ac:dyDescent="0.35">
      <c r="A6462" t="s">
        <v>6480</v>
      </c>
      <c r="B6462" t="s">
        <v>21</v>
      </c>
      <c r="C6462">
        <v>584</v>
      </c>
      <c r="D6462">
        <v>45000</v>
      </c>
      <c r="E6462">
        <v>300</v>
      </c>
      <c r="F6462" t="s">
        <v>46</v>
      </c>
      <c r="G6462" s="2">
        <v>90512</v>
      </c>
      <c r="H6462">
        <f t="shared" si="600"/>
        <v>26104800</v>
      </c>
      <c r="I6462">
        <f t="shared" si="601"/>
        <v>175200</v>
      </c>
      <c r="J6462" t="str">
        <f t="shared" si="602"/>
        <v>October</v>
      </c>
      <c r="K6462" t="str">
        <f t="shared" si="603"/>
        <v>2147</v>
      </c>
      <c r="L6462" t="str">
        <f t="shared" si="604"/>
        <v>Normal</v>
      </c>
      <c r="M6462" t="str">
        <f t="shared" si="605"/>
        <v>Ok</v>
      </c>
      <c r="N6462" t="s">
        <v>10264</v>
      </c>
    </row>
    <row r="6463" spans="1:14" x14ac:dyDescent="0.35">
      <c r="A6463" t="s">
        <v>6481</v>
      </c>
      <c r="B6463" t="s">
        <v>10</v>
      </c>
      <c r="C6463">
        <v>566</v>
      </c>
      <c r="D6463">
        <v>15000</v>
      </c>
      <c r="E6463">
        <v>200</v>
      </c>
      <c r="F6463" t="s">
        <v>46</v>
      </c>
      <c r="G6463" s="2">
        <v>90519</v>
      </c>
      <c r="H6463">
        <f t="shared" si="600"/>
        <v>8376800</v>
      </c>
      <c r="I6463">
        <f t="shared" si="601"/>
        <v>113200</v>
      </c>
      <c r="J6463" t="str">
        <f t="shared" si="602"/>
        <v>October</v>
      </c>
      <c r="K6463" t="str">
        <f t="shared" si="603"/>
        <v>2147</v>
      </c>
      <c r="L6463" t="str">
        <f t="shared" si="604"/>
        <v>Normal</v>
      </c>
      <c r="M6463" t="str">
        <f t="shared" si="605"/>
        <v>Ok</v>
      </c>
      <c r="N6463" t="s">
        <v>10264</v>
      </c>
    </row>
    <row r="6464" spans="1:14" x14ac:dyDescent="0.35">
      <c r="A6464" t="s">
        <v>6482</v>
      </c>
      <c r="B6464" t="s">
        <v>15</v>
      </c>
      <c r="C6464">
        <v>270</v>
      </c>
      <c r="D6464">
        <v>15000</v>
      </c>
      <c r="E6464">
        <v>100</v>
      </c>
      <c r="F6464" t="s">
        <v>16</v>
      </c>
      <c r="G6464" s="2">
        <v>90526</v>
      </c>
      <c r="H6464">
        <f t="shared" si="600"/>
        <v>4023000</v>
      </c>
      <c r="I6464">
        <f t="shared" si="601"/>
        <v>27000</v>
      </c>
      <c r="J6464" t="str">
        <f t="shared" si="602"/>
        <v>November</v>
      </c>
      <c r="K6464" t="str">
        <f t="shared" si="603"/>
        <v>2147</v>
      </c>
      <c r="L6464" t="str">
        <f t="shared" si="604"/>
        <v>Normal</v>
      </c>
      <c r="M6464" t="str">
        <f t="shared" si="605"/>
        <v>Ok</v>
      </c>
      <c r="N6464" t="s">
        <v>10264</v>
      </c>
    </row>
    <row r="6465" spans="1:14" x14ac:dyDescent="0.35">
      <c r="A6465" t="s">
        <v>6483</v>
      </c>
      <c r="B6465" t="s">
        <v>30</v>
      </c>
      <c r="C6465">
        <v>543</v>
      </c>
      <c r="D6465">
        <v>15000</v>
      </c>
      <c r="E6465">
        <v>200</v>
      </c>
      <c r="F6465" t="s">
        <v>16</v>
      </c>
      <c r="G6465" s="2">
        <v>90533</v>
      </c>
      <c r="H6465">
        <f t="shared" si="600"/>
        <v>8036400</v>
      </c>
      <c r="I6465">
        <f t="shared" si="601"/>
        <v>108600</v>
      </c>
      <c r="J6465" t="str">
        <f t="shared" si="602"/>
        <v>November</v>
      </c>
      <c r="K6465" t="str">
        <f t="shared" si="603"/>
        <v>2147</v>
      </c>
      <c r="L6465" t="str">
        <f t="shared" si="604"/>
        <v>Normal</v>
      </c>
      <c r="M6465" t="str">
        <f t="shared" si="605"/>
        <v>Ok</v>
      </c>
      <c r="N6465" t="s">
        <v>10264</v>
      </c>
    </row>
    <row r="6466" spans="1:14" x14ac:dyDescent="0.35">
      <c r="A6466" t="s">
        <v>6484</v>
      </c>
      <c r="B6466" t="s">
        <v>39</v>
      </c>
      <c r="C6466">
        <v>302</v>
      </c>
      <c r="D6466">
        <v>12000</v>
      </c>
      <c r="E6466">
        <v>5000</v>
      </c>
      <c r="F6466" t="s">
        <v>11</v>
      </c>
      <c r="G6466" s="2">
        <v>90540</v>
      </c>
      <c r="H6466">
        <f t="shared" ref="H6466:H6529" si="606">MAX(0,(D6466-E6466)*C6466)</f>
        <v>2114000</v>
      </c>
      <c r="I6466">
        <f t="shared" si="601"/>
        <v>1510000</v>
      </c>
      <c r="J6466" t="str">
        <f t="shared" si="602"/>
        <v>November</v>
      </c>
      <c r="K6466" t="str">
        <f t="shared" si="603"/>
        <v>2147</v>
      </c>
      <c r="L6466" t="str">
        <f t="shared" si="604"/>
        <v>High Discount</v>
      </c>
      <c r="M6466" t="str">
        <f t="shared" si="605"/>
        <v>Ok</v>
      </c>
      <c r="N6466" t="s">
        <v>10264</v>
      </c>
    </row>
    <row r="6467" spans="1:14" x14ac:dyDescent="0.35">
      <c r="A6467" t="s">
        <v>6485</v>
      </c>
      <c r="B6467" t="s">
        <v>10</v>
      </c>
      <c r="C6467">
        <v>370</v>
      </c>
      <c r="D6467">
        <v>6000</v>
      </c>
      <c r="E6467">
        <v>1500</v>
      </c>
      <c r="F6467" t="s">
        <v>16</v>
      </c>
      <c r="G6467" s="2">
        <v>90547</v>
      </c>
      <c r="H6467">
        <f t="shared" si="606"/>
        <v>1665000</v>
      </c>
      <c r="I6467">
        <f t="shared" ref="I6467:I6530" si="607">E6467*C6467</f>
        <v>555000</v>
      </c>
      <c r="J6467" t="str">
        <f t="shared" ref="J6467:J6530" si="608">TEXT(G:G,"mmmm")</f>
        <v>November</v>
      </c>
      <c r="K6467" t="str">
        <f t="shared" ref="K6467:K6530" si="609">TEXT(G6467,"yyy")</f>
        <v>2147</v>
      </c>
      <c r="L6467" t="str">
        <f t="shared" ref="L6467:L6530" si="610">IF(E6467&gt;=C6467,"High Discount","Normal")</f>
        <v>High Discount</v>
      </c>
      <c r="M6467" t="str">
        <f t="shared" ref="M6467:M6530" si="611">IF(H6467=0,"Zero Sales","Ok")</f>
        <v>Ok</v>
      </c>
      <c r="N6467" t="s">
        <v>10264</v>
      </c>
    </row>
    <row r="6468" spans="1:14" x14ac:dyDescent="0.35">
      <c r="A6468" t="s">
        <v>6486</v>
      </c>
      <c r="B6468" t="s">
        <v>19</v>
      </c>
      <c r="C6468">
        <v>88</v>
      </c>
      <c r="D6468">
        <v>1200</v>
      </c>
      <c r="E6468">
        <v>5000</v>
      </c>
      <c r="F6468" t="s">
        <v>11</v>
      </c>
      <c r="G6468" s="2">
        <v>90554</v>
      </c>
      <c r="H6468">
        <f t="shared" si="606"/>
        <v>0</v>
      </c>
      <c r="I6468">
        <f t="shared" si="607"/>
        <v>440000</v>
      </c>
      <c r="J6468" t="str">
        <f t="shared" si="608"/>
        <v>December</v>
      </c>
      <c r="K6468" t="str">
        <f t="shared" si="609"/>
        <v>2147</v>
      </c>
      <c r="L6468" t="str">
        <f t="shared" si="610"/>
        <v>High Discount</v>
      </c>
      <c r="M6468" t="str">
        <f t="shared" si="611"/>
        <v>Zero Sales</v>
      </c>
      <c r="N6468" t="s">
        <v>10264</v>
      </c>
    </row>
    <row r="6469" spans="1:14" x14ac:dyDescent="0.35">
      <c r="A6469" t="s">
        <v>6487</v>
      </c>
      <c r="B6469" t="s">
        <v>15</v>
      </c>
      <c r="C6469">
        <v>514</v>
      </c>
      <c r="D6469">
        <v>18000</v>
      </c>
      <c r="E6469">
        <v>5000</v>
      </c>
      <c r="F6469" t="s">
        <v>11</v>
      </c>
      <c r="G6469" s="2">
        <v>90561</v>
      </c>
      <c r="H6469">
        <f t="shared" si="606"/>
        <v>6682000</v>
      </c>
      <c r="I6469">
        <f t="shared" si="607"/>
        <v>2570000</v>
      </c>
      <c r="J6469" t="str">
        <f t="shared" si="608"/>
        <v>December</v>
      </c>
      <c r="K6469" t="str">
        <f t="shared" si="609"/>
        <v>2147</v>
      </c>
      <c r="L6469" t="str">
        <f t="shared" si="610"/>
        <v>High Discount</v>
      </c>
      <c r="M6469" t="str">
        <f t="shared" si="611"/>
        <v>Ok</v>
      </c>
      <c r="N6469" t="s">
        <v>10264</v>
      </c>
    </row>
    <row r="6470" spans="1:14" x14ac:dyDescent="0.35">
      <c r="A6470" t="s">
        <v>6488</v>
      </c>
      <c r="B6470" t="s">
        <v>7</v>
      </c>
      <c r="C6470">
        <v>460</v>
      </c>
      <c r="D6470">
        <v>1200</v>
      </c>
      <c r="E6470">
        <v>2000</v>
      </c>
      <c r="F6470" t="s">
        <v>11</v>
      </c>
      <c r="G6470" s="2">
        <v>90568</v>
      </c>
      <c r="H6470">
        <f t="shared" si="606"/>
        <v>0</v>
      </c>
      <c r="I6470">
        <f t="shared" si="607"/>
        <v>920000</v>
      </c>
      <c r="J6470" t="str">
        <f t="shared" si="608"/>
        <v>December</v>
      </c>
      <c r="K6470" t="str">
        <f t="shared" si="609"/>
        <v>2147</v>
      </c>
      <c r="L6470" t="str">
        <f t="shared" si="610"/>
        <v>High Discount</v>
      </c>
      <c r="M6470" t="str">
        <f t="shared" si="611"/>
        <v>Zero Sales</v>
      </c>
      <c r="N6470" t="s">
        <v>10264</v>
      </c>
    </row>
    <row r="6471" spans="1:14" x14ac:dyDescent="0.35">
      <c r="A6471" t="s">
        <v>6489</v>
      </c>
      <c r="B6471" t="s">
        <v>15</v>
      </c>
      <c r="C6471">
        <v>461</v>
      </c>
      <c r="D6471">
        <v>5500</v>
      </c>
      <c r="E6471">
        <v>1000</v>
      </c>
      <c r="F6471" t="s">
        <v>16</v>
      </c>
      <c r="G6471" s="2">
        <v>90575</v>
      </c>
      <c r="H6471">
        <f t="shared" si="606"/>
        <v>2074500</v>
      </c>
      <c r="I6471">
        <f t="shared" si="607"/>
        <v>461000</v>
      </c>
      <c r="J6471" t="str">
        <f t="shared" si="608"/>
        <v>December</v>
      </c>
      <c r="K6471" t="str">
        <f t="shared" si="609"/>
        <v>2147</v>
      </c>
      <c r="L6471" t="str">
        <f t="shared" si="610"/>
        <v>High Discount</v>
      </c>
      <c r="M6471" t="str">
        <f t="shared" si="611"/>
        <v>Ok</v>
      </c>
      <c r="N6471" t="s">
        <v>10264</v>
      </c>
    </row>
    <row r="6472" spans="1:14" x14ac:dyDescent="0.35">
      <c r="A6472" t="s">
        <v>6490</v>
      </c>
      <c r="B6472" t="s">
        <v>39</v>
      </c>
      <c r="C6472">
        <v>541</v>
      </c>
      <c r="D6472">
        <v>4500</v>
      </c>
      <c r="E6472">
        <v>5000</v>
      </c>
      <c r="F6472" t="s">
        <v>8</v>
      </c>
      <c r="G6472" s="2">
        <v>90582</v>
      </c>
      <c r="H6472">
        <f t="shared" si="606"/>
        <v>0</v>
      </c>
      <c r="I6472">
        <f t="shared" si="607"/>
        <v>2705000</v>
      </c>
      <c r="J6472" t="str">
        <f t="shared" si="608"/>
        <v>January</v>
      </c>
      <c r="K6472" t="str">
        <f t="shared" si="609"/>
        <v>2148</v>
      </c>
      <c r="L6472" t="str">
        <f t="shared" si="610"/>
        <v>High Discount</v>
      </c>
      <c r="M6472" t="str">
        <f t="shared" si="611"/>
        <v>Zero Sales</v>
      </c>
      <c r="N6472" t="s">
        <v>10264</v>
      </c>
    </row>
    <row r="6473" spans="1:14" x14ac:dyDescent="0.35">
      <c r="A6473" t="s">
        <v>6491</v>
      </c>
      <c r="B6473" t="s">
        <v>7</v>
      </c>
      <c r="C6473">
        <v>487</v>
      </c>
      <c r="D6473">
        <v>5500</v>
      </c>
      <c r="E6473">
        <v>1000</v>
      </c>
      <c r="F6473" t="s">
        <v>11</v>
      </c>
      <c r="G6473" s="2">
        <v>90589</v>
      </c>
      <c r="H6473">
        <f t="shared" si="606"/>
        <v>2191500</v>
      </c>
      <c r="I6473">
        <f t="shared" si="607"/>
        <v>487000</v>
      </c>
      <c r="J6473" t="str">
        <f t="shared" si="608"/>
        <v>January</v>
      </c>
      <c r="K6473" t="str">
        <f t="shared" si="609"/>
        <v>2148</v>
      </c>
      <c r="L6473" t="str">
        <f t="shared" si="610"/>
        <v>High Discount</v>
      </c>
      <c r="M6473" t="str">
        <f t="shared" si="611"/>
        <v>Ok</v>
      </c>
      <c r="N6473" t="s">
        <v>10264</v>
      </c>
    </row>
    <row r="6474" spans="1:14" x14ac:dyDescent="0.35">
      <c r="A6474" t="s">
        <v>6492</v>
      </c>
      <c r="B6474" t="s">
        <v>13</v>
      </c>
      <c r="C6474">
        <v>528</v>
      </c>
      <c r="D6474">
        <v>45000</v>
      </c>
      <c r="E6474">
        <v>400</v>
      </c>
      <c r="F6474" t="s">
        <v>8</v>
      </c>
      <c r="G6474" s="2">
        <v>90596</v>
      </c>
      <c r="H6474">
        <f t="shared" si="606"/>
        <v>23548800</v>
      </c>
      <c r="I6474">
        <f t="shared" si="607"/>
        <v>211200</v>
      </c>
      <c r="J6474" t="str">
        <f t="shared" si="608"/>
        <v>January</v>
      </c>
      <c r="K6474" t="str">
        <f t="shared" si="609"/>
        <v>2148</v>
      </c>
      <c r="L6474" t="str">
        <f t="shared" si="610"/>
        <v>Normal</v>
      </c>
      <c r="M6474" t="str">
        <f t="shared" si="611"/>
        <v>Ok</v>
      </c>
      <c r="N6474" t="s">
        <v>10264</v>
      </c>
    </row>
    <row r="6475" spans="1:14" x14ac:dyDescent="0.35">
      <c r="A6475" t="s">
        <v>6493</v>
      </c>
      <c r="B6475" t="s">
        <v>7</v>
      </c>
      <c r="C6475">
        <v>121</v>
      </c>
      <c r="D6475">
        <v>18000</v>
      </c>
      <c r="E6475">
        <v>400</v>
      </c>
      <c r="F6475" t="s">
        <v>46</v>
      </c>
      <c r="G6475" s="2">
        <v>90603</v>
      </c>
      <c r="H6475">
        <f t="shared" si="606"/>
        <v>2129600</v>
      </c>
      <c r="I6475">
        <f t="shared" si="607"/>
        <v>48400</v>
      </c>
      <c r="J6475" t="str">
        <f t="shared" si="608"/>
        <v>January</v>
      </c>
      <c r="K6475" t="str">
        <f t="shared" si="609"/>
        <v>2148</v>
      </c>
      <c r="L6475" t="str">
        <f t="shared" si="610"/>
        <v>High Discount</v>
      </c>
      <c r="M6475" t="str">
        <f t="shared" si="611"/>
        <v>Ok</v>
      </c>
      <c r="N6475" t="s">
        <v>10264</v>
      </c>
    </row>
    <row r="6476" spans="1:14" x14ac:dyDescent="0.35">
      <c r="A6476" t="s">
        <v>6494</v>
      </c>
      <c r="B6476" t="s">
        <v>10</v>
      </c>
      <c r="C6476">
        <v>269</v>
      </c>
      <c r="D6476">
        <v>5500</v>
      </c>
      <c r="E6476">
        <v>5000</v>
      </c>
      <c r="F6476" t="s">
        <v>16</v>
      </c>
      <c r="G6476" s="2">
        <v>90610</v>
      </c>
      <c r="H6476">
        <f t="shared" si="606"/>
        <v>134500</v>
      </c>
      <c r="I6476">
        <f t="shared" si="607"/>
        <v>1345000</v>
      </c>
      <c r="J6476" t="str">
        <f t="shared" si="608"/>
        <v>January</v>
      </c>
      <c r="K6476" t="str">
        <f t="shared" si="609"/>
        <v>2148</v>
      </c>
      <c r="L6476" t="str">
        <f t="shared" si="610"/>
        <v>High Discount</v>
      </c>
      <c r="M6476" t="str">
        <f t="shared" si="611"/>
        <v>Ok</v>
      </c>
      <c r="N6476" t="s">
        <v>10264</v>
      </c>
    </row>
    <row r="6477" spans="1:14" x14ac:dyDescent="0.35">
      <c r="A6477" t="s">
        <v>6495</v>
      </c>
      <c r="B6477" t="s">
        <v>13</v>
      </c>
      <c r="C6477">
        <v>53</v>
      </c>
      <c r="D6477">
        <v>6000</v>
      </c>
      <c r="E6477">
        <v>300</v>
      </c>
      <c r="F6477" t="s">
        <v>16</v>
      </c>
      <c r="G6477" s="2">
        <v>90617</v>
      </c>
      <c r="H6477">
        <f t="shared" si="606"/>
        <v>302100</v>
      </c>
      <c r="I6477">
        <f t="shared" si="607"/>
        <v>15900</v>
      </c>
      <c r="J6477" t="str">
        <f t="shared" si="608"/>
        <v>February</v>
      </c>
      <c r="K6477" t="str">
        <f t="shared" si="609"/>
        <v>2148</v>
      </c>
      <c r="L6477" t="str">
        <f t="shared" si="610"/>
        <v>High Discount</v>
      </c>
      <c r="M6477" t="str">
        <f t="shared" si="611"/>
        <v>Ok</v>
      </c>
      <c r="N6477" t="s">
        <v>10264</v>
      </c>
    </row>
    <row r="6478" spans="1:14" x14ac:dyDescent="0.35">
      <c r="A6478" t="s">
        <v>6496</v>
      </c>
      <c r="B6478" t="s">
        <v>15</v>
      </c>
      <c r="C6478">
        <v>339</v>
      </c>
      <c r="D6478">
        <v>1200</v>
      </c>
      <c r="E6478">
        <v>200</v>
      </c>
      <c r="F6478" t="s">
        <v>8</v>
      </c>
      <c r="G6478" s="2">
        <v>90624</v>
      </c>
      <c r="H6478">
        <f t="shared" si="606"/>
        <v>339000</v>
      </c>
      <c r="I6478">
        <f t="shared" si="607"/>
        <v>67800</v>
      </c>
      <c r="J6478" t="str">
        <f t="shared" si="608"/>
        <v>February</v>
      </c>
      <c r="K6478" t="str">
        <f t="shared" si="609"/>
        <v>2148</v>
      </c>
      <c r="L6478" t="str">
        <f t="shared" si="610"/>
        <v>Normal</v>
      </c>
      <c r="M6478" t="str">
        <f t="shared" si="611"/>
        <v>Ok</v>
      </c>
      <c r="N6478" t="s">
        <v>10264</v>
      </c>
    </row>
    <row r="6479" spans="1:14" x14ac:dyDescent="0.35">
      <c r="A6479" t="s">
        <v>6497</v>
      </c>
      <c r="B6479" t="s">
        <v>19</v>
      </c>
      <c r="C6479">
        <v>429</v>
      </c>
      <c r="D6479">
        <v>4500</v>
      </c>
      <c r="E6479">
        <v>100</v>
      </c>
      <c r="F6479" t="s">
        <v>46</v>
      </c>
      <c r="G6479" s="2">
        <v>90631</v>
      </c>
      <c r="H6479">
        <f t="shared" si="606"/>
        <v>1887600</v>
      </c>
      <c r="I6479">
        <f t="shared" si="607"/>
        <v>42900</v>
      </c>
      <c r="J6479" t="str">
        <f t="shared" si="608"/>
        <v>February</v>
      </c>
      <c r="K6479" t="str">
        <f t="shared" si="609"/>
        <v>2148</v>
      </c>
      <c r="L6479" t="str">
        <f t="shared" si="610"/>
        <v>Normal</v>
      </c>
      <c r="M6479" t="str">
        <f t="shared" si="611"/>
        <v>Ok</v>
      </c>
      <c r="N6479" t="s">
        <v>10264</v>
      </c>
    </row>
    <row r="6480" spans="1:14" x14ac:dyDescent="0.35">
      <c r="A6480" t="s">
        <v>6498</v>
      </c>
      <c r="B6480" t="s">
        <v>43</v>
      </c>
      <c r="C6480">
        <v>404</v>
      </c>
      <c r="D6480">
        <v>800</v>
      </c>
      <c r="E6480">
        <v>300</v>
      </c>
      <c r="F6480" t="s">
        <v>46</v>
      </c>
      <c r="G6480" s="2">
        <v>90638</v>
      </c>
      <c r="H6480">
        <f t="shared" si="606"/>
        <v>202000</v>
      </c>
      <c r="I6480">
        <f t="shared" si="607"/>
        <v>121200</v>
      </c>
      <c r="J6480" t="str">
        <f t="shared" si="608"/>
        <v>February</v>
      </c>
      <c r="K6480" t="str">
        <f t="shared" si="609"/>
        <v>2148</v>
      </c>
      <c r="L6480" t="str">
        <f t="shared" si="610"/>
        <v>Normal</v>
      </c>
      <c r="M6480" t="str">
        <f t="shared" si="611"/>
        <v>Ok</v>
      </c>
      <c r="N6480" t="s">
        <v>10264</v>
      </c>
    </row>
    <row r="6481" spans="1:14" x14ac:dyDescent="0.35">
      <c r="A6481" t="s">
        <v>6499</v>
      </c>
      <c r="B6481" t="s">
        <v>19</v>
      </c>
      <c r="C6481">
        <v>129</v>
      </c>
      <c r="D6481">
        <v>6000</v>
      </c>
      <c r="E6481">
        <v>2000</v>
      </c>
      <c r="F6481" t="s">
        <v>11</v>
      </c>
      <c r="G6481" s="2">
        <v>90645</v>
      </c>
      <c r="H6481">
        <f t="shared" si="606"/>
        <v>516000</v>
      </c>
      <c r="I6481">
        <f t="shared" si="607"/>
        <v>258000</v>
      </c>
      <c r="J6481" t="str">
        <f t="shared" si="608"/>
        <v>March</v>
      </c>
      <c r="K6481" t="str">
        <f t="shared" si="609"/>
        <v>2148</v>
      </c>
      <c r="L6481" t="str">
        <f t="shared" si="610"/>
        <v>High Discount</v>
      </c>
      <c r="M6481" t="str">
        <f t="shared" si="611"/>
        <v>Ok</v>
      </c>
      <c r="N6481" t="s">
        <v>10264</v>
      </c>
    </row>
    <row r="6482" spans="1:14" x14ac:dyDescent="0.35">
      <c r="A6482" t="s">
        <v>6500</v>
      </c>
      <c r="B6482" t="s">
        <v>15</v>
      </c>
      <c r="C6482">
        <v>115</v>
      </c>
      <c r="D6482">
        <v>45000</v>
      </c>
      <c r="E6482">
        <v>2000</v>
      </c>
      <c r="F6482" t="s">
        <v>16</v>
      </c>
      <c r="G6482" s="2">
        <v>90652</v>
      </c>
      <c r="H6482">
        <f t="shared" si="606"/>
        <v>4945000</v>
      </c>
      <c r="I6482">
        <f t="shared" si="607"/>
        <v>230000</v>
      </c>
      <c r="J6482" t="str">
        <f t="shared" si="608"/>
        <v>March</v>
      </c>
      <c r="K6482" t="str">
        <f t="shared" si="609"/>
        <v>2148</v>
      </c>
      <c r="L6482" t="str">
        <f t="shared" si="610"/>
        <v>High Discount</v>
      </c>
      <c r="M6482" t="str">
        <f t="shared" si="611"/>
        <v>Ok</v>
      </c>
      <c r="N6482" t="s">
        <v>10264</v>
      </c>
    </row>
    <row r="6483" spans="1:14" x14ac:dyDescent="0.35">
      <c r="A6483" t="s">
        <v>6501</v>
      </c>
      <c r="B6483" t="s">
        <v>39</v>
      </c>
      <c r="C6483">
        <v>185</v>
      </c>
      <c r="D6483">
        <v>4500</v>
      </c>
      <c r="E6483">
        <v>200</v>
      </c>
      <c r="F6483" t="s">
        <v>46</v>
      </c>
      <c r="G6483" s="2">
        <v>90659</v>
      </c>
      <c r="H6483">
        <f t="shared" si="606"/>
        <v>795500</v>
      </c>
      <c r="I6483">
        <f t="shared" si="607"/>
        <v>37000</v>
      </c>
      <c r="J6483" t="str">
        <f t="shared" si="608"/>
        <v>March</v>
      </c>
      <c r="K6483" t="str">
        <f t="shared" si="609"/>
        <v>2148</v>
      </c>
      <c r="L6483" t="str">
        <f t="shared" si="610"/>
        <v>High Discount</v>
      </c>
      <c r="M6483" t="str">
        <f t="shared" si="611"/>
        <v>Ok</v>
      </c>
      <c r="N6483" t="s">
        <v>10264</v>
      </c>
    </row>
    <row r="6484" spans="1:14" x14ac:dyDescent="0.35">
      <c r="A6484" t="s">
        <v>6502</v>
      </c>
      <c r="B6484" t="s">
        <v>43</v>
      </c>
      <c r="C6484">
        <v>448</v>
      </c>
      <c r="D6484">
        <v>4500</v>
      </c>
      <c r="E6484">
        <v>1000</v>
      </c>
      <c r="F6484" t="s">
        <v>46</v>
      </c>
      <c r="G6484" s="2">
        <v>90666</v>
      </c>
      <c r="H6484">
        <f t="shared" si="606"/>
        <v>1568000</v>
      </c>
      <c r="I6484">
        <f t="shared" si="607"/>
        <v>448000</v>
      </c>
      <c r="J6484" t="str">
        <f t="shared" si="608"/>
        <v>March</v>
      </c>
      <c r="K6484" t="str">
        <f t="shared" si="609"/>
        <v>2148</v>
      </c>
      <c r="L6484" t="str">
        <f t="shared" si="610"/>
        <v>High Discount</v>
      </c>
      <c r="M6484" t="str">
        <f t="shared" si="611"/>
        <v>Ok</v>
      </c>
      <c r="N6484" t="s">
        <v>10264</v>
      </c>
    </row>
    <row r="6485" spans="1:14" x14ac:dyDescent="0.35">
      <c r="A6485" t="s">
        <v>6503</v>
      </c>
      <c r="B6485" t="s">
        <v>15</v>
      </c>
      <c r="C6485">
        <v>396</v>
      </c>
      <c r="D6485">
        <v>22000</v>
      </c>
      <c r="E6485">
        <v>2000</v>
      </c>
      <c r="F6485" t="s">
        <v>11</v>
      </c>
      <c r="G6485" s="2">
        <v>90673</v>
      </c>
      <c r="H6485">
        <f t="shared" si="606"/>
        <v>7920000</v>
      </c>
      <c r="I6485">
        <f t="shared" si="607"/>
        <v>792000</v>
      </c>
      <c r="J6485" t="str">
        <f t="shared" si="608"/>
        <v>April</v>
      </c>
      <c r="K6485" t="str">
        <f t="shared" si="609"/>
        <v>2148</v>
      </c>
      <c r="L6485" t="str">
        <f t="shared" si="610"/>
        <v>High Discount</v>
      </c>
      <c r="M6485" t="str">
        <f t="shared" si="611"/>
        <v>Ok</v>
      </c>
      <c r="N6485" t="s">
        <v>10264</v>
      </c>
    </row>
    <row r="6486" spans="1:14" x14ac:dyDescent="0.35">
      <c r="A6486" t="s">
        <v>6504</v>
      </c>
      <c r="B6486" t="s">
        <v>30</v>
      </c>
      <c r="C6486">
        <v>108</v>
      </c>
      <c r="D6486">
        <v>45000</v>
      </c>
      <c r="E6486">
        <v>1500</v>
      </c>
      <c r="F6486" t="s">
        <v>11</v>
      </c>
      <c r="G6486" s="2">
        <v>90680</v>
      </c>
      <c r="H6486">
        <f t="shared" si="606"/>
        <v>4698000</v>
      </c>
      <c r="I6486">
        <f t="shared" si="607"/>
        <v>162000</v>
      </c>
      <c r="J6486" t="str">
        <f t="shared" si="608"/>
        <v>April</v>
      </c>
      <c r="K6486" t="str">
        <f t="shared" si="609"/>
        <v>2148</v>
      </c>
      <c r="L6486" t="str">
        <f t="shared" si="610"/>
        <v>High Discount</v>
      </c>
      <c r="M6486" t="str">
        <f t="shared" si="611"/>
        <v>Ok</v>
      </c>
      <c r="N6486" t="s">
        <v>10264</v>
      </c>
    </row>
    <row r="6487" spans="1:14" x14ac:dyDescent="0.35">
      <c r="A6487" t="s">
        <v>6505</v>
      </c>
      <c r="B6487" t="s">
        <v>10</v>
      </c>
      <c r="C6487">
        <v>568</v>
      </c>
      <c r="D6487">
        <v>6000</v>
      </c>
      <c r="E6487">
        <v>3000</v>
      </c>
      <c r="F6487" t="s">
        <v>8</v>
      </c>
      <c r="G6487" s="2">
        <v>90687</v>
      </c>
      <c r="H6487">
        <f t="shared" si="606"/>
        <v>1704000</v>
      </c>
      <c r="I6487">
        <f t="shared" si="607"/>
        <v>1704000</v>
      </c>
      <c r="J6487" t="str">
        <f t="shared" si="608"/>
        <v>April</v>
      </c>
      <c r="K6487" t="str">
        <f t="shared" si="609"/>
        <v>2148</v>
      </c>
      <c r="L6487" t="str">
        <f t="shared" si="610"/>
        <v>High Discount</v>
      </c>
      <c r="M6487" t="str">
        <f t="shared" si="611"/>
        <v>Ok</v>
      </c>
      <c r="N6487" t="s">
        <v>10264</v>
      </c>
    </row>
    <row r="6488" spans="1:14" x14ac:dyDescent="0.35">
      <c r="A6488" t="s">
        <v>6506</v>
      </c>
      <c r="B6488" t="s">
        <v>30</v>
      </c>
      <c r="C6488">
        <v>286</v>
      </c>
      <c r="D6488">
        <v>6000</v>
      </c>
      <c r="E6488">
        <v>300</v>
      </c>
      <c r="F6488" t="s">
        <v>16</v>
      </c>
      <c r="G6488" s="2">
        <v>90694</v>
      </c>
      <c r="H6488">
        <f t="shared" si="606"/>
        <v>1630200</v>
      </c>
      <c r="I6488">
        <f t="shared" si="607"/>
        <v>85800</v>
      </c>
      <c r="J6488" t="str">
        <f t="shared" si="608"/>
        <v>April</v>
      </c>
      <c r="K6488" t="str">
        <f t="shared" si="609"/>
        <v>2148</v>
      </c>
      <c r="L6488" t="str">
        <f t="shared" si="610"/>
        <v>High Discount</v>
      </c>
      <c r="M6488" t="str">
        <f t="shared" si="611"/>
        <v>Ok</v>
      </c>
      <c r="N6488" t="s">
        <v>10264</v>
      </c>
    </row>
    <row r="6489" spans="1:14" x14ac:dyDescent="0.35">
      <c r="A6489" t="s">
        <v>6507</v>
      </c>
      <c r="B6489" t="s">
        <v>13</v>
      </c>
      <c r="C6489">
        <v>128</v>
      </c>
      <c r="D6489">
        <v>4500</v>
      </c>
      <c r="E6489">
        <v>400</v>
      </c>
      <c r="F6489" t="s">
        <v>46</v>
      </c>
      <c r="G6489" s="2">
        <v>90701</v>
      </c>
      <c r="H6489">
        <f t="shared" si="606"/>
        <v>524800</v>
      </c>
      <c r="I6489">
        <f t="shared" si="607"/>
        <v>51200</v>
      </c>
      <c r="J6489" t="str">
        <f t="shared" si="608"/>
        <v>April</v>
      </c>
      <c r="K6489" t="str">
        <f t="shared" si="609"/>
        <v>2148</v>
      </c>
      <c r="L6489" t="str">
        <f t="shared" si="610"/>
        <v>High Discount</v>
      </c>
      <c r="M6489" t="str">
        <f t="shared" si="611"/>
        <v>Ok</v>
      </c>
      <c r="N6489" t="s">
        <v>10264</v>
      </c>
    </row>
    <row r="6490" spans="1:14" x14ac:dyDescent="0.35">
      <c r="A6490" t="s">
        <v>6508</v>
      </c>
      <c r="B6490" t="s">
        <v>21</v>
      </c>
      <c r="C6490">
        <v>164</v>
      </c>
      <c r="D6490">
        <v>800</v>
      </c>
      <c r="E6490">
        <v>300</v>
      </c>
      <c r="F6490" t="s">
        <v>8</v>
      </c>
      <c r="G6490" s="2">
        <v>90708</v>
      </c>
      <c r="H6490">
        <f t="shared" si="606"/>
        <v>82000</v>
      </c>
      <c r="I6490">
        <f t="shared" si="607"/>
        <v>49200</v>
      </c>
      <c r="J6490" t="str">
        <f t="shared" si="608"/>
        <v>May</v>
      </c>
      <c r="K6490" t="str">
        <f t="shared" si="609"/>
        <v>2148</v>
      </c>
      <c r="L6490" t="str">
        <f t="shared" si="610"/>
        <v>High Discount</v>
      </c>
      <c r="M6490" t="str">
        <f t="shared" si="611"/>
        <v>Ok</v>
      </c>
      <c r="N6490" t="s">
        <v>10264</v>
      </c>
    </row>
    <row r="6491" spans="1:14" x14ac:dyDescent="0.35">
      <c r="A6491" t="s">
        <v>6509</v>
      </c>
      <c r="B6491" t="s">
        <v>15</v>
      </c>
      <c r="C6491">
        <v>511</v>
      </c>
      <c r="D6491">
        <v>4500</v>
      </c>
      <c r="E6491">
        <v>3000</v>
      </c>
      <c r="F6491" t="s">
        <v>16</v>
      </c>
      <c r="G6491" s="2">
        <v>90715</v>
      </c>
      <c r="H6491">
        <f t="shared" si="606"/>
        <v>766500</v>
      </c>
      <c r="I6491">
        <f t="shared" si="607"/>
        <v>1533000</v>
      </c>
      <c r="J6491" t="str">
        <f t="shared" si="608"/>
        <v>May</v>
      </c>
      <c r="K6491" t="str">
        <f t="shared" si="609"/>
        <v>2148</v>
      </c>
      <c r="L6491" t="str">
        <f t="shared" si="610"/>
        <v>High Discount</v>
      </c>
      <c r="M6491" t="str">
        <f t="shared" si="611"/>
        <v>Ok</v>
      </c>
      <c r="N6491" t="s">
        <v>10264</v>
      </c>
    </row>
    <row r="6492" spans="1:14" x14ac:dyDescent="0.35">
      <c r="A6492" t="s">
        <v>6510</v>
      </c>
      <c r="B6492" t="s">
        <v>33</v>
      </c>
      <c r="C6492">
        <v>175</v>
      </c>
      <c r="D6492">
        <v>5500</v>
      </c>
      <c r="E6492">
        <v>200</v>
      </c>
      <c r="F6492" t="s">
        <v>8</v>
      </c>
      <c r="G6492" s="2">
        <v>90722</v>
      </c>
      <c r="H6492">
        <f t="shared" si="606"/>
        <v>927500</v>
      </c>
      <c r="I6492">
        <f t="shared" si="607"/>
        <v>35000</v>
      </c>
      <c r="J6492" t="str">
        <f t="shared" si="608"/>
        <v>May</v>
      </c>
      <c r="K6492" t="str">
        <f t="shared" si="609"/>
        <v>2148</v>
      </c>
      <c r="L6492" t="str">
        <f t="shared" si="610"/>
        <v>High Discount</v>
      </c>
      <c r="M6492" t="str">
        <f t="shared" si="611"/>
        <v>Ok</v>
      </c>
      <c r="N6492" t="s">
        <v>10264</v>
      </c>
    </row>
    <row r="6493" spans="1:14" x14ac:dyDescent="0.35">
      <c r="A6493" t="s">
        <v>6511</v>
      </c>
      <c r="B6493" t="s">
        <v>33</v>
      </c>
      <c r="C6493">
        <v>549</v>
      </c>
      <c r="D6493">
        <v>4500</v>
      </c>
      <c r="E6493">
        <v>5000</v>
      </c>
      <c r="F6493" t="s">
        <v>16</v>
      </c>
      <c r="G6493" s="2">
        <v>90729</v>
      </c>
      <c r="H6493">
        <f t="shared" si="606"/>
        <v>0</v>
      </c>
      <c r="I6493">
        <f t="shared" si="607"/>
        <v>2745000</v>
      </c>
      <c r="J6493" t="str">
        <f t="shared" si="608"/>
        <v>May</v>
      </c>
      <c r="K6493" t="str">
        <f t="shared" si="609"/>
        <v>2148</v>
      </c>
      <c r="L6493" t="str">
        <f t="shared" si="610"/>
        <v>High Discount</v>
      </c>
      <c r="M6493" t="str">
        <f t="shared" si="611"/>
        <v>Zero Sales</v>
      </c>
      <c r="N6493" t="s">
        <v>10264</v>
      </c>
    </row>
    <row r="6494" spans="1:14" x14ac:dyDescent="0.35">
      <c r="A6494" t="s">
        <v>6512</v>
      </c>
      <c r="B6494" t="s">
        <v>7</v>
      </c>
      <c r="C6494">
        <v>151</v>
      </c>
      <c r="D6494">
        <v>12000</v>
      </c>
      <c r="E6494">
        <v>500</v>
      </c>
      <c r="F6494" t="s">
        <v>16</v>
      </c>
      <c r="G6494" s="2">
        <v>90736</v>
      </c>
      <c r="H6494">
        <f t="shared" si="606"/>
        <v>1736500</v>
      </c>
      <c r="I6494">
        <f t="shared" si="607"/>
        <v>75500</v>
      </c>
      <c r="J6494" t="str">
        <f t="shared" si="608"/>
        <v>June</v>
      </c>
      <c r="K6494" t="str">
        <f t="shared" si="609"/>
        <v>2148</v>
      </c>
      <c r="L6494" t="str">
        <f t="shared" si="610"/>
        <v>High Discount</v>
      </c>
      <c r="M6494" t="str">
        <f t="shared" si="611"/>
        <v>Ok</v>
      </c>
      <c r="N6494" t="s">
        <v>10264</v>
      </c>
    </row>
    <row r="6495" spans="1:14" x14ac:dyDescent="0.35">
      <c r="A6495" t="s">
        <v>6513</v>
      </c>
      <c r="B6495" t="s">
        <v>19</v>
      </c>
      <c r="C6495">
        <v>223</v>
      </c>
      <c r="D6495">
        <v>1200</v>
      </c>
      <c r="E6495">
        <v>100</v>
      </c>
      <c r="F6495" t="s">
        <v>46</v>
      </c>
      <c r="G6495" s="2">
        <v>90743</v>
      </c>
      <c r="H6495">
        <f t="shared" si="606"/>
        <v>245300</v>
      </c>
      <c r="I6495">
        <f t="shared" si="607"/>
        <v>22300</v>
      </c>
      <c r="J6495" t="str">
        <f t="shared" si="608"/>
        <v>June</v>
      </c>
      <c r="K6495" t="str">
        <f t="shared" si="609"/>
        <v>2148</v>
      </c>
      <c r="L6495" t="str">
        <f t="shared" si="610"/>
        <v>Normal</v>
      </c>
      <c r="M6495" t="str">
        <f t="shared" si="611"/>
        <v>Ok</v>
      </c>
      <c r="N6495" t="s">
        <v>10264</v>
      </c>
    </row>
    <row r="6496" spans="1:14" x14ac:dyDescent="0.35">
      <c r="A6496" t="s">
        <v>6514</v>
      </c>
      <c r="B6496" t="s">
        <v>19</v>
      </c>
      <c r="C6496">
        <v>501</v>
      </c>
      <c r="D6496">
        <v>800</v>
      </c>
      <c r="E6496">
        <v>400</v>
      </c>
      <c r="F6496" t="s">
        <v>16</v>
      </c>
      <c r="G6496" s="2">
        <v>90750</v>
      </c>
      <c r="H6496">
        <f t="shared" si="606"/>
        <v>200400</v>
      </c>
      <c r="I6496">
        <f t="shared" si="607"/>
        <v>200400</v>
      </c>
      <c r="J6496" t="str">
        <f t="shared" si="608"/>
        <v>June</v>
      </c>
      <c r="K6496" t="str">
        <f t="shared" si="609"/>
        <v>2148</v>
      </c>
      <c r="L6496" t="str">
        <f t="shared" si="610"/>
        <v>Normal</v>
      </c>
      <c r="M6496" t="str">
        <f t="shared" si="611"/>
        <v>Ok</v>
      </c>
      <c r="N6496" t="s">
        <v>10264</v>
      </c>
    </row>
    <row r="6497" spans="1:14" x14ac:dyDescent="0.35">
      <c r="A6497" t="s">
        <v>6515</v>
      </c>
      <c r="B6497" t="s">
        <v>19</v>
      </c>
      <c r="C6497">
        <v>141</v>
      </c>
      <c r="D6497">
        <v>800</v>
      </c>
      <c r="E6497">
        <v>400</v>
      </c>
      <c r="F6497" t="s">
        <v>11</v>
      </c>
      <c r="G6497" s="2">
        <v>90757</v>
      </c>
      <c r="H6497">
        <f t="shared" si="606"/>
        <v>56400</v>
      </c>
      <c r="I6497">
        <f t="shared" si="607"/>
        <v>56400</v>
      </c>
      <c r="J6497" t="str">
        <f t="shared" si="608"/>
        <v>June</v>
      </c>
      <c r="K6497" t="str">
        <f t="shared" si="609"/>
        <v>2148</v>
      </c>
      <c r="L6497" t="str">
        <f t="shared" si="610"/>
        <v>High Discount</v>
      </c>
      <c r="M6497" t="str">
        <f t="shared" si="611"/>
        <v>Ok</v>
      </c>
      <c r="N6497" t="s">
        <v>10264</v>
      </c>
    </row>
    <row r="6498" spans="1:14" x14ac:dyDescent="0.35">
      <c r="A6498" t="s">
        <v>6516</v>
      </c>
      <c r="B6498" t="s">
        <v>30</v>
      </c>
      <c r="C6498">
        <v>434</v>
      </c>
      <c r="D6498">
        <v>5500</v>
      </c>
      <c r="E6498">
        <v>3000</v>
      </c>
      <c r="F6498" t="s">
        <v>46</v>
      </c>
      <c r="G6498" s="2">
        <v>90764</v>
      </c>
      <c r="H6498">
        <f t="shared" si="606"/>
        <v>1085000</v>
      </c>
      <c r="I6498">
        <f t="shared" si="607"/>
        <v>1302000</v>
      </c>
      <c r="J6498" t="str">
        <f t="shared" si="608"/>
        <v>July</v>
      </c>
      <c r="K6498" t="str">
        <f t="shared" si="609"/>
        <v>2148</v>
      </c>
      <c r="L6498" t="str">
        <f t="shared" si="610"/>
        <v>High Discount</v>
      </c>
      <c r="M6498" t="str">
        <f t="shared" si="611"/>
        <v>Ok</v>
      </c>
      <c r="N6498" t="s">
        <v>10264</v>
      </c>
    </row>
    <row r="6499" spans="1:14" x14ac:dyDescent="0.35">
      <c r="A6499" t="s">
        <v>6517</v>
      </c>
      <c r="B6499" t="s">
        <v>10</v>
      </c>
      <c r="C6499">
        <v>254</v>
      </c>
      <c r="D6499">
        <v>18000</v>
      </c>
      <c r="E6499">
        <v>3000</v>
      </c>
      <c r="F6499" t="s">
        <v>11</v>
      </c>
      <c r="G6499" s="2">
        <v>90771</v>
      </c>
      <c r="H6499">
        <f t="shared" si="606"/>
        <v>3810000</v>
      </c>
      <c r="I6499">
        <f t="shared" si="607"/>
        <v>762000</v>
      </c>
      <c r="J6499" t="str">
        <f t="shared" si="608"/>
        <v>July</v>
      </c>
      <c r="K6499" t="str">
        <f t="shared" si="609"/>
        <v>2148</v>
      </c>
      <c r="L6499" t="str">
        <f t="shared" si="610"/>
        <v>High Discount</v>
      </c>
      <c r="M6499" t="str">
        <f t="shared" si="611"/>
        <v>Ok</v>
      </c>
      <c r="N6499" t="s">
        <v>10264</v>
      </c>
    </row>
    <row r="6500" spans="1:14" x14ac:dyDescent="0.35">
      <c r="A6500" t="s">
        <v>6518</v>
      </c>
      <c r="B6500" t="s">
        <v>15</v>
      </c>
      <c r="C6500">
        <v>412</v>
      </c>
      <c r="D6500">
        <v>12000</v>
      </c>
      <c r="E6500">
        <v>400</v>
      </c>
      <c r="F6500" t="s">
        <v>8</v>
      </c>
      <c r="G6500" s="2">
        <v>90778</v>
      </c>
      <c r="H6500">
        <f t="shared" si="606"/>
        <v>4779200</v>
      </c>
      <c r="I6500">
        <f t="shared" si="607"/>
        <v>164800</v>
      </c>
      <c r="J6500" t="str">
        <f t="shared" si="608"/>
        <v>July</v>
      </c>
      <c r="K6500" t="str">
        <f t="shared" si="609"/>
        <v>2148</v>
      </c>
      <c r="L6500" t="str">
        <f t="shared" si="610"/>
        <v>Normal</v>
      </c>
      <c r="M6500" t="str">
        <f t="shared" si="611"/>
        <v>Ok</v>
      </c>
      <c r="N6500" t="s">
        <v>10264</v>
      </c>
    </row>
    <row r="6501" spans="1:14" x14ac:dyDescent="0.35">
      <c r="A6501" t="s">
        <v>6519</v>
      </c>
      <c r="B6501" t="s">
        <v>39</v>
      </c>
      <c r="C6501">
        <v>547</v>
      </c>
      <c r="D6501">
        <v>4500</v>
      </c>
      <c r="E6501">
        <v>200</v>
      </c>
      <c r="F6501" t="s">
        <v>8</v>
      </c>
      <c r="G6501" s="2">
        <v>90785</v>
      </c>
      <c r="H6501">
        <f t="shared" si="606"/>
        <v>2352100</v>
      </c>
      <c r="I6501">
        <f t="shared" si="607"/>
        <v>109400</v>
      </c>
      <c r="J6501" t="str">
        <f t="shared" si="608"/>
        <v>July</v>
      </c>
      <c r="K6501" t="str">
        <f t="shared" si="609"/>
        <v>2148</v>
      </c>
      <c r="L6501" t="str">
        <f t="shared" si="610"/>
        <v>Normal</v>
      </c>
      <c r="M6501" t="str">
        <f t="shared" si="611"/>
        <v>Ok</v>
      </c>
      <c r="N6501" t="s">
        <v>10264</v>
      </c>
    </row>
    <row r="6502" spans="1:14" x14ac:dyDescent="0.35">
      <c r="A6502" t="s">
        <v>6520</v>
      </c>
      <c r="B6502" t="s">
        <v>7</v>
      </c>
      <c r="C6502">
        <v>586</v>
      </c>
      <c r="D6502">
        <v>15000</v>
      </c>
      <c r="E6502">
        <v>1000</v>
      </c>
      <c r="F6502" t="s">
        <v>16</v>
      </c>
      <c r="G6502" s="2">
        <v>90792</v>
      </c>
      <c r="H6502">
        <f t="shared" si="606"/>
        <v>8204000</v>
      </c>
      <c r="I6502">
        <f t="shared" si="607"/>
        <v>586000</v>
      </c>
      <c r="J6502" t="str">
        <f t="shared" si="608"/>
        <v>July</v>
      </c>
      <c r="K6502" t="str">
        <f t="shared" si="609"/>
        <v>2148</v>
      </c>
      <c r="L6502" t="str">
        <f t="shared" si="610"/>
        <v>High Discount</v>
      </c>
      <c r="M6502" t="str">
        <f t="shared" si="611"/>
        <v>Ok</v>
      </c>
      <c r="N6502" t="s">
        <v>10264</v>
      </c>
    </row>
    <row r="6503" spans="1:14" x14ac:dyDescent="0.35">
      <c r="A6503" t="s">
        <v>6521</v>
      </c>
      <c r="B6503" t="s">
        <v>13</v>
      </c>
      <c r="C6503">
        <v>283</v>
      </c>
      <c r="D6503">
        <v>4500</v>
      </c>
      <c r="E6503">
        <v>300</v>
      </c>
      <c r="F6503" t="s">
        <v>16</v>
      </c>
      <c r="G6503" s="2">
        <v>90799</v>
      </c>
      <c r="H6503">
        <f t="shared" si="606"/>
        <v>1188600</v>
      </c>
      <c r="I6503">
        <f t="shared" si="607"/>
        <v>84900</v>
      </c>
      <c r="J6503" t="str">
        <f t="shared" si="608"/>
        <v>August</v>
      </c>
      <c r="K6503" t="str">
        <f t="shared" si="609"/>
        <v>2148</v>
      </c>
      <c r="L6503" t="str">
        <f t="shared" si="610"/>
        <v>High Discount</v>
      </c>
      <c r="M6503" t="str">
        <f t="shared" si="611"/>
        <v>Ok</v>
      </c>
      <c r="N6503" t="s">
        <v>10264</v>
      </c>
    </row>
    <row r="6504" spans="1:14" x14ac:dyDescent="0.35">
      <c r="A6504" t="s">
        <v>6522</v>
      </c>
      <c r="B6504" t="s">
        <v>43</v>
      </c>
      <c r="C6504">
        <v>65</v>
      </c>
      <c r="D6504">
        <v>800</v>
      </c>
      <c r="E6504">
        <v>300</v>
      </c>
      <c r="F6504" t="s">
        <v>11</v>
      </c>
      <c r="G6504" s="2">
        <v>90806</v>
      </c>
      <c r="H6504">
        <f t="shared" si="606"/>
        <v>32500</v>
      </c>
      <c r="I6504">
        <f t="shared" si="607"/>
        <v>19500</v>
      </c>
      <c r="J6504" t="str">
        <f t="shared" si="608"/>
        <v>August</v>
      </c>
      <c r="K6504" t="str">
        <f t="shared" si="609"/>
        <v>2148</v>
      </c>
      <c r="L6504" t="str">
        <f t="shared" si="610"/>
        <v>High Discount</v>
      </c>
      <c r="M6504" t="str">
        <f t="shared" si="611"/>
        <v>Ok</v>
      </c>
      <c r="N6504" t="s">
        <v>10264</v>
      </c>
    </row>
    <row r="6505" spans="1:14" x14ac:dyDescent="0.35">
      <c r="A6505" t="s">
        <v>6523</v>
      </c>
      <c r="B6505" t="s">
        <v>13</v>
      </c>
      <c r="C6505">
        <v>190</v>
      </c>
      <c r="D6505">
        <v>15000</v>
      </c>
      <c r="E6505">
        <v>100</v>
      </c>
      <c r="F6505" t="s">
        <v>11</v>
      </c>
      <c r="G6505" s="2">
        <v>90813</v>
      </c>
      <c r="H6505">
        <f t="shared" si="606"/>
        <v>2831000</v>
      </c>
      <c r="I6505">
        <f t="shared" si="607"/>
        <v>19000</v>
      </c>
      <c r="J6505" t="str">
        <f t="shared" si="608"/>
        <v>August</v>
      </c>
      <c r="K6505" t="str">
        <f t="shared" si="609"/>
        <v>2148</v>
      </c>
      <c r="L6505" t="str">
        <f t="shared" si="610"/>
        <v>Normal</v>
      </c>
      <c r="M6505" t="str">
        <f t="shared" si="611"/>
        <v>Ok</v>
      </c>
      <c r="N6505" t="s">
        <v>10264</v>
      </c>
    </row>
    <row r="6506" spans="1:14" x14ac:dyDescent="0.35">
      <c r="A6506" t="s">
        <v>6524</v>
      </c>
      <c r="B6506" t="s">
        <v>15</v>
      </c>
      <c r="C6506">
        <v>469</v>
      </c>
      <c r="D6506">
        <v>4500</v>
      </c>
      <c r="E6506">
        <v>3000</v>
      </c>
      <c r="F6506" t="s">
        <v>11</v>
      </c>
      <c r="G6506" s="2">
        <v>90820</v>
      </c>
      <c r="H6506">
        <f t="shared" si="606"/>
        <v>703500</v>
      </c>
      <c r="I6506">
        <f t="shared" si="607"/>
        <v>1407000</v>
      </c>
      <c r="J6506" t="str">
        <f t="shared" si="608"/>
        <v>August</v>
      </c>
      <c r="K6506" t="str">
        <f t="shared" si="609"/>
        <v>2148</v>
      </c>
      <c r="L6506" t="str">
        <f t="shared" si="610"/>
        <v>High Discount</v>
      </c>
      <c r="M6506" t="str">
        <f t="shared" si="611"/>
        <v>Ok</v>
      </c>
      <c r="N6506" t="s">
        <v>10264</v>
      </c>
    </row>
    <row r="6507" spans="1:14" x14ac:dyDescent="0.35">
      <c r="A6507" t="s">
        <v>6525</v>
      </c>
      <c r="B6507" t="s">
        <v>21</v>
      </c>
      <c r="C6507">
        <v>505</v>
      </c>
      <c r="D6507">
        <v>12000</v>
      </c>
      <c r="E6507">
        <v>100</v>
      </c>
      <c r="F6507" t="s">
        <v>8</v>
      </c>
      <c r="G6507" s="2">
        <v>90827</v>
      </c>
      <c r="H6507">
        <f t="shared" si="606"/>
        <v>6009500</v>
      </c>
      <c r="I6507">
        <f t="shared" si="607"/>
        <v>50500</v>
      </c>
      <c r="J6507" t="str">
        <f t="shared" si="608"/>
        <v>September</v>
      </c>
      <c r="K6507" t="str">
        <f t="shared" si="609"/>
        <v>2148</v>
      </c>
      <c r="L6507" t="str">
        <f t="shared" si="610"/>
        <v>Normal</v>
      </c>
      <c r="M6507" t="str">
        <f t="shared" si="611"/>
        <v>Ok</v>
      </c>
      <c r="N6507" t="s">
        <v>10264</v>
      </c>
    </row>
    <row r="6508" spans="1:14" x14ac:dyDescent="0.35">
      <c r="A6508" t="s">
        <v>6526</v>
      </c>
      <c r="B6508" t="s">
        <v>19</v>
      </c>
      <c r="C6508">
        <v>349</v>
      </c>
      <c r="D6508">
        <v>4500</v>
      </c>
      <c r="E6508">
        <v>5000</v>
      </c>
      <c r="F6508" t="s">
        <v>11</v>
      </c>
      <c r="G6508" s="2">
        <v>90834</v>
      </c>
      <c r="H6508">
        <f t="shared" si="606"/>
        <v>0</v>
      </c>
      <c r="I6508">
        <f t="shared" si="607"/>
        <v>1745000</v>
      </c>
      <c r="J6508" t="str">
        <f t="shared" si="608"/>
        <v>September</v>
      </c>
      <c r="K6508" t="str">
        <f t="shared" si="609"/>
        <v>2148</v>
      </c>
      <c r="L6508" t="str">
        <f t="shared" si="610"/>
        <v>High Discount</v>
      </c>
      <c r="M6508" t="str">
        <f t="shared" si="611"/>
        <v>Zero Sales</v>
      </c>
      <c r="N6508" t="s">
        <v>10264</v>
      </c>
    </row>
    <row r="6509" spans="1:14" x14ac:dyDescent="0.35">
      <c r="A6509" t="s">
        <v>6527</v>
      </c>
      <c r="B6509" t="s">
        <v>43</v>
      </c>
      <c r="C6509">
        <v>388</v>
      </c>
      <c r="D6509">
        <v>22000</v>
      </c>
      <c r="E6509">
        <v>3000</v>
      </c>
      <c r="F6509" t="s">
        <v>46</v>
      </c>
      <c r="G6509" s="2">
        <v>90841</v>
      </c>
      <c r="H6509">
        <f t="shared" si="606"/>
        <v>7372000</v>
      </c>
      <c r="I6509">
        <f t="shared" si="607"/>
        <v>1164000</v>
      </c>
      <c r="J6509" t="str">
        <f t="shared" si="608"/>
        <v>September</v>
      </c>
      <c r="K6509" t="str">
        <f t="shared" si="609"/>
        <v>2148</v>
      </c>
      <c r="L6509" t="str">
        <f t="shared" si="610"/>
        <v>High Discount</v>
      </c>
      <c r="M6509" t="str">
        <f t="shared" si="611"/>
        <v>Ok</v>
      </c>
      <c r="N6509" t="s">
        <v>10264</v>
      </c>
    </row>
    <row r="6510" spans="1:14" x14ac:dyDescent="0.35">
      <c r="A6510" t="s">
        <v>6528</v>
      </c>
      <c r="B6510" t="s">
        <v>30</v>
      </c>
      <c r="C6510">
        <v>352</v>
      </c>
      <c r="D6510">
        <v>6000</v>
      </c>
      <c r="E6510">
        <v>2000</v>
      </c>
      <c r="F6510" t="s">
        <v>46</v>
      </c>
      <c r="G6510" s="2">
        <v>90848</v>
      </c>
      <c r="H6510">
        <f t="shared" si="606"/>
        <v>1408000</v>
      </c>
      <c r="I6510">
        <f t="shared" si="607"/>
        <v>704000</v>
      </c>
      <c r="J6510" t="str">
        <f t="shared" si="608"/>
        <v>September</v>
      </c>
      <c r="K6510" t="str">
        <f t="shared" si="609"/>
        <v>2148</v>
      </c>
      <c r="L6510" t="str">
        <f t="shared" si="610"/>
        <v>High Discount</v>
      </c>
      <c r="M6510" t="str">
        <f t="shared" si="611"/>
        <v>Ok</v>
      </c>
      <c r="N6510" t="s">
        <v>10264</v>
      </c>
    </row>
    <row r="6511" spans="1:14" x14ac:dyDescent="0.35">
      <c r="A6511" t="s">
        <v>6529</v>
      </c>
      <c r="B6511" t="s">
        <v>15</v>
      </c>
      <c r="C6511">
        <v>125</v>
      </c>
      <c r="D6511">
        <v>22000</v>
      </c>
      <c r="E6511">
        <v>200</v>
      </c>
      <c r="F6511" t="s">
        <v>8</v>
      </c>
      <c r="G6511" s="2">
        <v>90855</v>
      </c>
      <c r="H6511">
        <f t="shared" si="606"/>
        <v>2725000</v>
      </c>
      <c r="I6511">
        <f t="shared" si="607"/>
        <v>25000</v>
      </c>
      <c r="J6511" t="str">
        <f t="shared" si="608"/>
        <v>September</v>
      </c>
      <c r="K6511" t="str">
        <f t="shared" si="609"/>
        <v>2148</v>
      </c>
      <c r="L6511" t="str">
        <f t="shared" si="610"/>
        <v>High Discount</v>
      </c>
      <c r="M6511" t="str">
        <f t="shared" si="611"/>
        <v>Ok</v>
      </c>
      <c r="N6511" t="s">
        <v>10264</v>
      </c>
    </row>
    <row r="6512" spans="1:14" x14ac:dyDescent="0.35">
      <c r="A6512" t="s">
        <v>6530</v>
      </c>
      <c r="B6512" t="s">
        <v>21</v>
      </c>
      <c r="C6512">
        <v>365</v>
      </c>
      <c r="D6512">
        <v>22000</v>
      </c>
      <c r="E6512">
        <v>400</v>
      </c>
      <c r="F6512" t="s">
        <v>11</v>
      </c>
      <c r="G6512" s="2">
        <v>90862</v>
      </c>
      <c r="H6512">
        <f t="shared" si="606"/>
        <v>7884000</v>
      </c>
      <c r="I6512">
        <f t="shared" si="607"/>
        <v>146000</v>
      </c>
      <c r="J6512" t="str">
        <f t="shared" si="608"/>
        <v>October</v>
      </c>
      <c r="K6512" t="str">
        <f t="shared" si="609"/>
        <v>2148</v>
      </c>
      <c r="L6512" t="str">
        <f t="shared" si="610"/>
        <v>High Discount</v>
      </c>
      <c r="M6512" t="str">
        <f t="shared" si="611"/>
        <v>Ok</v>
      </c>
      <c r="N6512" t="s">
        <v>10264</v>
      </c>
    </row>
    <row r="6513" spans="1:14" x14ac:dyDescent="0.35">
      <c r="A6513" t="s">
        <v>6531</v>
      </c>
      <c r="B6513" t="s">
        <v>30</v>
      </c>
      <c r="C6513">
        <v>549</v>
      </c>
      <c r="D6513">
        <v>22000</v>
      </c>
      <c r="E6513">
        <v>5000</v>
      </c>
      <c r="F6513" t="s">
        <v>11</v>
      </c>
      <c r="G6513" s="2">
        <v>90869</v>
      </c>
      <c r="H6513">
        <f t="shared" si="606"/>
        <v>9333000</v>
      </c>
      <c r="I6513">
        <f t="shared" si="607"/>
        <v>2745000</v>
      </c>
      <c r="J6513" t="str">
        <f t="shared" si="608"/>
        <v>October</v>
      </c>
      <c r="K6513" t="str">
        <f t="shared" si="609"/>
        <v>2148</v>
      </c>
      <c r="L6513" t="str">
        <f t="shared" si="610"/>
        <v>High Discount</v>
      </c>
      <c r="M6513" t="str">
        <f t="shared" si="611"/>
        <v>Ok</v>
      </c>
      <c r="N6513" t="s">
        <v>10264</v>
      </c>
    </row>
    <row r="6514" spans="1:14" x14ac:dyDescent="0.35">
      <c r="A6514" t="s">
        <v>6532</v>
      </c>
      <c r="B6514" t="s">
        <v>21</v>
      </c>
      <c r="C6514">
        <v>124</v>
      </c>
      <c r="D6514">
        <v>4500</v>
      </c>
      <c r="E6514">
        <v>400</v>
      </c>
      <c r="F6514" t="s">
        <v>16</v>
      </c>
      <c r="G6514" s="2">
        <v>90876</v>
      </c>
      <c r="H6514">
        <f t="shared" si="606"/>
        <v>508400</v>
      </c>
      <c r="I6514">
        <f t="shared" si="607"/>
        <v>49600</v>
      </c>
      <c r="J6514" t="str">
        <f t="shared" si="608"/>
        <v>October</v>
      </c>
      <c r="K6514" t="str">
        <f t="shared" si="609"/>
        <v>2148</v>
      </c>
      <c r="L6514" t="str">
        <f t="shared" si="610"/>
        <v>High Discount</v>
      </c>
      <c r="M6514" t="str">
        <f t="shared" si="611"/>
        <v>Ok</v>
      </c>
      <c r="N6514" t="s">
        <v>10264</v>
      </c>
    </row>
    <row r="6515" spans="1:14" x14ac:dyDescent="0.35">
      <c r="A6515" t="s">
        <v>6533</v>
      </c>
      <c r="B6515" t="s">
        <v>19</v>
      </c>
      <c r="C6515">
        <v>415</v>
      </c>
      <c r="D6515">
        <v>5500</v>
      </c>
      <c r="E6515">
        <v>200</v>
      </c>
      <c r="F6515" t="s">
        <v>46</v>
      </c>
      <c r="G6515" s="2">
        <v>90883</v>
      </c>
      <c r="H6515">
        <f t="shared" si="606"/>
        <v>2199500</v>
      </c>
      <c r="I6515">
        <f t="shared" si="607"/>
        <v>83000</v>
      </c>
      <c r="J6515" t="str">
        <f t="shared" si="608"/>
        <v>October</v>
      </c>
      <c r="K6515" t="str">
        <f t="shared" si="609"/>
        <v>2148</v>
      </c>
      <c r="L6515" t="str">
        <f t="shared" si="610"/>
        <v>Normal</v>
      </c>
      <c r="M6515" t="str">
        <f t="shared" si="611"/>
        <v>Ok</v>
      </c>
      <c r="N6515" t="s">
        <v>10264</v>
      </c>
    </row>
    <row r="6516" spans="1:14" x14ac:dyDescent="0.35">
      <c r="A6516" t="s">
        <v>6534</v>
      </c>
      <c r="B6516" t="s">
        <v>30</v>
      </c>
      <c r="C6516">
        <v>595</v>
      </c>
      <c r="D6516">
        <v>22000</v>
      </c>
      <c r="E6516">
        <v>200</v>
      </c>
      <c r="F6516" t="s">
        <v>8</v>
      </c>
      <c r="G6516" s="2">
        <v>90890</v>
      </c>
      <c r="H6516">
        <f t="shared" si="606"/>
        <v>12971000</v>
      </c>
      <c r="I6516">
        <f t="shared" si="607"/>
        <v>119000</v>
      </c>
      <c r="J6516" t="str">
        <f t="shared" si="608"/>
        <v>November</v>
      </c>
      <c r="K6516" t="str">
        <f t="shared" si="609"/>
        <v>2148</v>
      </c>
      <c r="L6516" t="str">
        <f t="shared" si="610"/>
        <v>Normal</v>
      </c>
      <c r="M6516" t="str">
        <f t="shared" si="611"/>
        <v>Ok</v>
      </c>
      <c r="N6516" t="s">
        <v>10264</v>
      </c>
    </row>
    <row r="6517" spans="1:14" x14ac:dyDescent="0.35">
      <c r="A6517" t="s">
        <v>6535</v>
      </c>
      <c r="B6517" t="s">
        <v>10</v>
      </c>
      <c r="C6517">
        <v>445</v>
      </c>
      <c r="D6517">
        <v>800</v>
      </c>
      <c r="E6517">
        <v>1500</v>
      </c>
      <c r="F6517" t="s">
        <v>11</v>
      </c>
      <c r="G6517" s="2">
        <v>90897</v>
      </c>
      <c r="H6517">
        <f t="shared" si="606"/>
        <v>0</v>
      </c>
      <c r="I6517">
        <f t="shared" si="607"/>
        <v>667500</v>
      </c>
      <c r="J6517" t="str">
        <f t="shared" si="608"/>
        <v>November</v>
      </c>
      <c r="K6517" t="str">
        <f t="shared" si="609"/>
        <v>2148</v>
      </c>
      <c r="L6517" t="str">
        <f t="shared" si="610"/>
        <v>High Discount</v>
      </c>
      <c r="M6517" t="str">
        <f t="shared" si="611"/>
        <v>Zero Sales</v>
      </c>
      <c r="N6517" t="s">
        <v>10264</v>
      </c>
    </row>
    <row r="6518" spans="1:14" x14ac:dyDescent="0.35">
      <c r="A6518" t="s">
        <v>6536</v>
      </c>
      <c r="B6518" t="s">
        <v>33</v>
      </c>
      <c r="C6518">
        <v>280</v>
      </c>
      <c r="D6518">
        <v>12000</v>
      </c>
      <c r="E6518">
        <v>2000</v>
      </c>
      <c r="F6518" t="s">
        <v>16</v>
      </c>
      <c r="G6518" s="2">
        <v>90904</v>
      </c>
      <c r="H6518">
        <f t="shared" si="606"/>
        <v>2800000</v>
      </c>
      <c r="I6518">
        <f t="shared" si="607"/>
        <v>560000</v>
      </c>
      <c r="J6518" t="str">
        <f t="shared" si="608"/>
        <v>November</v>
      </c>
      <c r="K6518" t="str">
        <f t="shared" si="609"/>
        <v>2148</v>
      </c>
      <c r="L6518" t="str">
        <f t="shared" si="610"/>
        <v>High Discount</v>
      </c>
      <c r="M6518" t="str">
        <f t="shared" si="611"/>
        <v>Ok</v>
      </c>
      <c r="N6518" t="s">
        <v>10264</v>
      </c>
    </row>
    <row r="6519" spans="1:14" x14ac:dyDescent="0.35">
      <c r="A6519" t="s">
        <v>6537</v>
      </c>
      <c r="B6519" t="s">
        <v>13</v>
      </c>
      <c r="C6519">
        <v>77</v>
      </c>
      <c r="D6519">
        <v>18000</v>
      </c>
      <c r="E6519">
        <v>1000</v>
      </c>
      <c r="F6519" t="s">
        <v>8</v>
      </c>
      <c r="G6519" s="2">
        <v>90911</v>
      </c>
      <c r="H6519">
        <f t="shared" si="606"/>
        <v>1309000</v>
      </c>
      <c r="I6519">
        <f t="shared" si="607"/>
        <v>77000</v>
      </c>
      <c r="J6519" t="str">
        <f t="shared" si="608"/>
        <v>November</v>
      </c>
      <c r="K6519" t="str">
        <f t="shared" si="609"/>
        <v>2148</v>
      </c>
      <c r="L6519" t="str">
        <f t="shared" si="610"/>
        <v>High Discount</v>
      </c>
      <c r="M6519" t="str">
        <f t="shared" si="611"/>
        <v>Ok</v>
      </c>
      <c r="N6519" t="s">
        <v>10264</v>
      </c>
    </row>
    <row r="6520" spans="1:14" x14ac:dyDescent="0.35">
      <c r="A6520" t="s">
        <v>6538</v>
      </c>
      <c r="B6520" t="s">
        <v>10</v>
      </c>
      <c r="C6520">
        <v>524</v>
      </c>
      <c r="D6520">
        <v>22000</v>
      </c>
      <c r="E6520">
        <v>1000</v>
      </c>
      <c r="F6520" t="s">
        <v>8</v>
      </c>
      <c r="G6520" s="2">
        <v>90918</v>
      </c>
      <c r="H6520">
        <f t="shared" si="606"/>
        <v>11004000</v>
      </c>
      <c r="I6520">
        <f t="shared" si="607"/>
        <v>524000</v>
      </c>
      <c r="J6520" t="str">
        <f t="shared" si="608"/>
        <v>December</v>
      </c>
      <c r="K6520" t="str">
        <f t="shared" si="609"/>
        <v>2148</v>
      </c>
      <c r="L6520" t="str">
        <f t="shared" si="610"/>
        <v>High Discount</v>
      </c>
      <c r="M6520" t="str">
        <f t="shared" si="611"/>
        <v>Ok</v>
      </c>
      <c r="N6520" t="s">
        <v>10264</v>
      </c>
    </row>
    <row r="6521" spans="1:14" x14ac:dyDescent="0.35">
      <c r="A6521" t="s">
        <v>6539</v>
      </c>
      <c r="B6521" t="s">
        <v>43</v>
      </c>
      <c r="C6521">
        <v>344</v>
      </c>
      <c r="D6521">
        <v>1200</v>
      </c>
      <c r="E6521">
        <v>5000</v>
      </c>
      <c r="F6521" t="s">
        <v>46</v>
      </c>
      <c r="G6521" s="2">
        <v>90925</v>
      </c>
      <c r="H6521">
        <f t="shared" si="606"/>
        <v>0</v>
      </c>
      <c r="I6521">
        <f t="shared" si="607"/>
        <v>1720000</v>
      </c>
      <c r="J6521" t="str">
        <f t="shared" si="608"/>
        <v>December</v>
      </c>
      <c r="K6521" t="str">
        <f t="shared" si="609"/>
        <v>2148</v>
      </c>
      <c r="L6521" t="str">
        <f t="shared" si="610"/>
        <v>High Discount</v>
      </c>
      <c r="M6521" t="str">
        <f t="shared" si="611"/>
        <v>Zero Sales</v>
      </c>
      <c r="N6521" t="s">
        <v>10264</v>
      </c>
    </row>
    <row r="6522" spans="1:14" x14ac:dyDescent="0.35">
      <c r="A6522" t="s">
        <v>6540</v>
      </c>
      <c r="B6522" t="s">
        <v>7</v>
      </c>
      <c r="C6522">
        <v>476</v>
      </c>
      <c r="D6522">
        <v>5500</v>
      </c>
      <c r="E6522">
        <v>1000</v>
      </c>
      <c r="F6522" t="s">
        <v>11</v>
      </c>
      <c r="G6522" s="2">
        <v>90932</v>
      </c>
      <c r="H6522">
        <f t="shared" si="606"/>
        <v>2142000</v>
      </c>
      <c r="I6522">
        <f t="shared" si="607"/>
        <v>476000</v>
      </c>
      <c r="J6522" t="str">
        <f t="shared" si="608"/>
        <v>December</v>
      </c>
      <c r="K6522" t="str">
        <f t="shared" si="609"/>
        <v>2148</v>
      </c>
      <c r="L6522" t="str">
        <f t="shared" si="610"/>
        <v>High Discount</v>
      </c>
      <c r="M6522" t="str">
        <f t="shared" si="611"/>
        <v>Ok</v>
      </c>
      <c r="N6522" t="s">
        <v>10264</v>
      </c>
    </row>
    <row r="6523" spans="1:14" x14ac:dyDescent="0.35">
      <c r="A6523" t="s">
        <v>6541</v>
      </c>
      <c r="B6523" t="s">
        <v>33</v>
      </c>
      <c r="C6523">
        <v>140</v>
      </c>
      <c r="D6523">
        <v>12000</v>
      </c>
      <c r="E6523">
        <v>2000</v>
      </c>
      <c r="F6523" t="s">
        <v>8</v>
      </c>
      <c r="G6523" s="2">
        <v>90939</v>
      </c>
      <c r="H6523">
        <f t="shared" si="606"/>
        <v>1400000</v>
      </c>
      <c r="I6523">
        <f t="shared" si="607"/>
        <v>280000</v>
      </c>
      <c r="J6523" t="str">
        <f t="shared" si="608"/>
        <v>December</v>
      </c>
      <c r="K6523" t="str">
        <f t="shared" si="609"/>
        <v>2148</v>
      </c>
      <c r="L6523" t="str">
        <f t="shared" si="610"/>
        <v>High Discount</v>
      </c>
      <c r="M6523" t="str">
        <f t="shared" si="611"/>
        <v>Ok</v>
      </c>
      <c r="N6523" t="s">
        <v>10264</v>
      </c>
    </row>
    <row r="6524" spans="1:14" x14ac:dyDescent="0.35">
      <c r="A6524" t="s">
        <v>6542</v>
      </c>
      <c r="B6524" t="s">
        <v>10</v>
      </c>
      <c r="C6524">
        <v>164</v>
      </c>
      <c r="D6524">
        <v>1200</v>
      </c>
      <c r="E6524">
        <v>2000</v>
      </c>
      <c r="F6524" t="s">
        <v>16</v>
      </c>
      <c r="G6524" s="2">
        <v>90946</v>
      </c>
      <c r="H6524">
        <f t="shared" si="606"/>
        <v>0</v>
      </c>
      <c r="I6524">
        <f t="shared" si="607"/>
        <v>328000</v>
      </c>
      <c r="J6524" t="str">
        <f t="shared" si="608"/>
        <v>December</v>
      </c>
      <c r="K6524" t="str">
        <f t="shared" si="609"/>
        <v>2148</v>
      </c>
      <c r="L6524" t="str">
        <f t="shared" si="610"/>
        <v>High Discount</v>
      </c>
      <c r="M6524" t="str">
        <f t="shared" si="611"/>
        <v>Zero Sales</v>
      </c>
      <c r="N6524" t="s">
        <v>10264</v>
      </c>
    </row>
    <row r="6525" spans="1:14" x14ac:dyDescent="0.35">
      <c r="A6525" t="s">
        <v>6543</v>
      </c>
      <c r="B6525" t="s">
        <v>15</v>
      </c>
      <c r="C6525">
        <v>208</v>
      </c>
      <c r="D6525">
        <v>45000</v>
      </c>
      <c r="E6525">
        <v>100</v>
      </c>
      <c r="F6525" t="s">
        <v>16</v>
      </c>
      <c r="G6525" s="2">
        <v>90953</v>
      </c>
      <c r="H6525">
        <f t="shared" si="606"/>
        <v>9339200</v>
      </c>
      <c r="I6525">
        <f t="shared" si="607"/>
        <v>20800</v>
      </c>
      <c r="J6525" t="str">
        <f t="shared" si="608"/>
        <v>January</v>
      </c>
      <c r="K6525" t="str">
        <f t="shared" si="609"/>
        <v>2149</v>
      </c>
      <c r="L6525" t="str">
        <f t="shared" si="610"/>
        <v>Normal</v>
      </c>
      <c r="M6525" t="str">
        <f t="shared" si="611"/>
        <v>Ok</v>
      </c>
      <c r="N6525" t="s">
        <v>10264</v>
      </c>
    </row>
    <row r="6526" spans="1:14" x14ac:dyDescent="0.35">
      <c r="A6526" t="s">
        <v>6544</v>
      </c>
      <c r="B6526" t="s">
        <v>21</v>
      </c>
      <c r="C6526">
        <v>307</v>
      </c>
      <c r="D6526">
        <v>12000</v>
      </c>
      <c r="E6526">
        <v>100</v>
      </c>
      <c r="F6526" t="s">
        <v>8</v>
      </c>
      <c r="G6526" s="2">
        <v>90960</v>
      </c>
      <c r="H6526">
        <f t="shared" si="606"/>
        <v>3653300</v>
      </c>
      <c r="I6526">
        <f t="shared" si="607"/>
        <v>30700</v>
      </c>
      <c r="J6526" t="str">
        <f t="shared" si="608"/>
        <v>January</v>
      </c>
      <c r="K6526" t="str">
        <f t="shared" si="609"/>
        <v>2149</v>
      </c>
      <c r="L6526" t="str">
        <f t="shared" si="610"/>
        <v>Normal</v>
      </c>
      <c r="M6526" t="str">
        <f t="shared" si="611"/>
        <v>Ok</v>
      </c>
      <c r="N6526" t="s">
        <v>10264</v>
      </c>
    </row>
    <row r="6527" spans="1:14" x14ac:dyDescent="0.35">
      <c r="A6527" t="s">
        <v>6545</v>
      </c>
      <c r="B6527" t="s">
        <v>43</v>
      </c>
      <c r="C6527">
        <v>422</v>
      </c>
      <c r="D6527">
        <v>5500</v>
      </c>
      <c r="E6527">
        <v>1500</v>
      </c>
      <c r="F6527" t="s">
        <v>16</v>
      </c>
      <c r="G6527" s="2">
        <v>90967</v>
      </c>
      <c r="H6527">
        <f t="shared" si="606"/>
        <v>1688000</v>
      </c>
      <c r="I6527">
        <f t="shared" si="607"/>
        <v>633000</v>
      </c>
      <c r="J6527" t="str">
        <f t="shared" si="608"/>
        <v>January</v>
      </c>
      <c r="K6527" t="str">
        <f t="shared" si="609"/>
        <v>2149</v>
      </c>
      <c r="L6527" t="str">
        <f t="shared" si="610"/>
        <v>High Discount</v>
      </c>
      <c r="M6527" t="str">
        <f t="shared" si="611"/>
        <v>Ok</v>
      </c>
      <c r="N6527" t="s">
        <v>10264</v>
      </c>
    </row>
    <row r="6528" spans="1:14" x14ac:dyDescent="0.35">
      <c r="A6528" t="s">
        <v>6546</v>
      </c>
      <c r="B6528" t="s">
        <v>15</v>
      </c>
      <c r="C6528">
        <v>139</v>
      </c>
      <c r="D6528">
        <v>22000</v>
      </c>
      <c r="E6528">
        <v>200</v>
      </c>
      <c r="F6528" t="s">
        <v>8</v>
      </c>
      <c r="G6528" s="2">
        <v>90974</v>
      </c>
      <c r="H6528">
        <f t="shared" si="606"/>
        <v>3030200</v>
      </c>
      <c r="I6528">
        <f t="shared" si="607"/>
        <v>27800</v>
      </c>
      <c r="J6528" t="str">
        <f t="shared" si="608"/>
        <v>January</v>
      </c>
      <c r="K6528" t="str">
        <f t="shared" si="609"/>
        <v>2149</v>
      </c>
      <c r="L6528" t="str">
        <f t="shared" si="610"/>
        <v>High Discount</v>
      </c>
      <c r="M6528" t="str">
        <f t="shared" si="611"/>
        <v>Ok</v>
      </c>
      <c r="N6528" t="s">
        <v>10264</v>
      </c>
    </row>
    <row r="6529" spans="1:14" x14ac:dyDescent="0.35">
      <c r="A6529" t="s">
        <v>6547</v>
      </c>
      <c r="B6529" t="s">
        <v>33</v>
      </c>
      <c r="C6529">
        <v>347</v>
      </c>
      <c r="D6529">
        <v>18000</v>
      </c>
      <c r="E6529">
        <v>2000</v>
      </c>
      <c r="F6529" t="s">
        <v>16</v>
      </c>
      <c r="G6529" s="2">
        <v>90981</v>
      </c>
      <c r="H6529">
        <f t="shared" si="606"/>
        <v>5552000</v>
      </c>
      <c r="I6529">
        <f t="shared" si="607"/>
        <v>694000</v>
      </c>
      <c r="J6529" t="str">
        <f t="shared" si="608"/>
        <v>February</v>
      </c>
      <c r="K6529" t="str">
        <f t="shared" si="609"/>
        <v>2149</v>
      </c>
      <c r="L6529" t="str">
        <f t="shared" si="610"/>
        <v>High Discount</v>
      </c>
      <c r="M6529" t="str">
        <f t="shared" si="611"/>
        <v>Ok</v>
      </c>
      <c r="N6529" t="s">
        <v>10264</v>
      </c>
    </row>
    <row r="6530" spans="1:14" x14ac:dyDescent="0.35">
      <c r="A6530" t="s">
        <v>6548</v>
      </c>
      <c r="B6530" t="s">
        <v>21</v>
      </c>
      <c r="C6530">
        <v>80</v>
      </c>
      <c r="D6530">
        <v>15000</v>
      </c>
      <c r="E6530">
        <v>2000</v>
      </c>
      <c r="F6530" t="s">
        <v>8</v>
      </c>
      <c r="G6530" s="2">
        <v>90988</v>
      </c>
      <c r="H6530">
        <f t="shared" ref="H6530:H6593" si="612">MAX(0,(D6530-E6530)*C6530)</f>
        <v>1040000</v>
      </c>
      <c r="I6530">
        <f t="shared" si="607"/>
        <v>160000</v>
      </c>
      <c r="J6530" t="str">
        <f t="shared" si="608"/>
        <v>February</v>
      </c>
      <c r="K6530" t="str">
        <f t="shared" si="609"/>
        <v>2149</v>
      </c>
      <c r="L6530" t="str">
        <f t="shared" si="610"/>
        <v>High Discount</v>
      </c>
      <c r="M6530" t="str">
        <f t="shared" si="611"/>
        <v>Ok</v>
      </c>
      <c r="N6530" t="s">
        <v>10264</v>
      </c>
    </row>
    <row r="6531" spans="1:14" x14ac:dyDescent="0.35">
      <c r="A6531" t="s">
        <v>6549</v>
      </c>
      <c r="B6531" t="s">
        <v>43</v>
      </c>
      <c r="C6531">
        <v>407</v>
      </c>
      <c r="D6531">
        <v>5500</v>
      </c>
      <c r="E6531">
        <v>300</v>
      </c>
      <c r="F6531" t="s">
        <v>8</v>
      </c>
      <c r="G6531" s="2">
        <v>90995</v>
      </c>
      <c r="H6531">
        <f t="shared" si="612"/>
        <v>2116400</v>
      </c>
      <c r="I6531">
        <f t="shared" ref="I6531:I6594" si="613">E6531*C6531</f>
        <v>122100</v>
      </c>
      <c r="J6531" t="str">
        <f t="shared" ref="J6531:J6594" si="614">TEXT(G:G,"mmmm")</f>
        <v>February</v>
      </c>
      <c r="K6531" t="str">
        <f t="shared" ref="K6531:K6594" si="615">TEXT(G6531,"yyy")</f>
        <v>2149</v>
      </c>
      <c r="L6531" t="str">
        <f t="shared" ref="L6531:L6594" si="616">IF(E6531&gt;=C6531,"High Discount","Normal")</f>
        <v>Normal</v>
      </c>
      <c r="M6531" t="str">
        <f t="shared" ref="M6531:M6594" si="617">IF(H6531=0,"Zero Sales","Ok")</f>
        <v>Ok</v>
      </c>
      <c r="N6531" t="s">
        <v>10264</v>
      </c>
    </row>
    <row r="6532" spans="1:14" x14ac:dyDescent="0.35">
      <c r="A6532" t="s">
        <v>6550</v>
      </c>
      <c r="B6532" t="s">
        <v>7</v>
      </c>
      <c r="C6532">
        <v>519</v>
      </c>
      <c r="D6532">
        <v>4500</v>
      </c>
      <c r="E6532">
        <v>200</v>
      </c>
      <c r="F6532" t="s">
        <v>8</v>
      </c>
      <c r="G6532" s="2">
        <v>91002</v>
      </c>
      <c r="H6532">
        <f t="shared" si="612"/>
        <v>2231700</v>
      </c>
      <c r="I6532">
        <f t="shared" si="613"/>
        <v>103800</v>
      </c>
      <c r="J6532" t="str">
        <f t="shared" si="614"/>
        <v>February</v>
      </c>
      <c r="K6532" t="str">
        <f t="shared" si="615"/>
        <v>2149</v>
      </c>
      <c r="L6532" t="str">
        <f t="shared" si="616"/>
        <v>Normal</v>
      </c>
      <c r="M6532" t="str">
        <f t="shared" si="617"/>
        <v>Ok</v>
      </c>
      <c r="N6532" t="s">
        <v>10264</v>
      </c>
    </row>
    <row r="6533" spans="1:14" x14ac:dyDescent="0.35">
      <c r="A6533" t="s">
        <v>6551</v>
      </c>
      <c r="B6533" t="s">
        <v>33</v>
      </c>
      <c r="C6533">
        <v>177</v>
      </c>
      <c r="D6533">
        <v>45000</v>
      </c>
      <c r="E6533">
        <v>5000</v>
      </c>
      <c r="F6533" t="s">
        <v>16</v>
      </c>
      <c r="G6533" s="2">
        <v>91009</v>
      </c>
      <c r="H6533">
        <f t="shared" si="612"/>
        <v>7080000</v>
      </c>
      <c r="I6533">
        <f t="shared" si="613"/>
        <v>885000</v>
      </c>
      <c r="J6533" t="str">
        <f t="shared" si="614"/>
        <v>March</v>
      </c>
      <c r="K6533" t="str">
        <f t="shared" si="615"/>
        <v>2149</v>
      </c>
      <c r="L6533" t="str">
        <f t="shared" si="616"/>
        <v>High Discount</v>
      </c>
      <c r="M6533" t="str">
        <f t="shared" si="617"/>
        <v>Ok</v>
      </c>
      <c r="N6533" t="s">
        <v>10264</v>
      </c>
    </row>
    <row r="6534" spans="1:14" x14ac:dyDescent="0.35">
      <c r="A6534" t="s">
        <v>6552</v>
      </c>
      <c r="B6534" t="s">
        <v>43</v>
      </c>
      <c r="C6534">
        <v>319</v>
      </c>
      <c r="D6534">
        <v>15000</v>
      </c>
      <c r="E6534">
        <v>300</v>
      </c>
      <c r="F6534" t="s">
        <v>8</v>
      </c>
      <c r="G6534" s="2">
        <v>91016</v>
      </c>
      <c r="H6534">
        <f t="shared" si="612"/>
        <v>4689300</v>
      </c>
      <c r="I6534">
        <f t="shared" si="613"/>
        <v>95700</v>
      </c>
      <c r="J6534" t="str">
        <f t="shared" si="614"/>
        <v>March</v>
      </c>
      <c r="K6534" t="str">
        <f t="shared" si="615"/>
        <v>2149</v>
      </c>
      <c r="L6534" t="str">
        <f t="shared" si="616"/>
        <v>Normal</v>
      </c>
      <c r="M6534" t="str">
        <f t="shared" si="617"/>
        <v>Ok</v>
      </c>
      <c r="N6534" t="s">
        <v>10264</v>
      </c>
    </row>
    <row r="6535" spans="1:14" x14ac:dyDescent="0.35">
      <c r="A6535" t="s">
        <v>6553</v>
      </c>
      <c r="B6535" t="s">
        <v>10</v>
      </c>
      <c r="C6535">
        <v>547</v>
      </c>
      <c r="D6535">
        <v>45000</v>
      </c>
      <c r="E6535">
        <v>400</v>
      </c>
      <c r="F6535" t="s">
        <v>46</v>
      </c>
      <c r="G6535" s="2">
        <v>91023</v>
      </c>
      <c r="H6535">
        <f t="shared" si="612"/>
        <v>24396200</v>
      </c>
      <c r="I6535">
        <f t="shared" si="613"/>
        <v>218800</v>
      </c>
      <c r="J6535" t="str">
        <f t="shared" si="614"/>
        <v>March</v>
      </c>
      <c r="K6535" t="str">
        <f t="shared" si="615"/>
        <v>2149</v>
      </c>
      <c r="L6535" t="str">
        <f t="shared" si="616"/>
        <v>Normal</v>
      </c>
      <c r="M6535" t="str">
        <f t="shared" si="617"/>
        <v>Ok</v>
      </c>
      <c r="N6535" t="s">
        <v>10264</v>
      </c>
    </row>
    <row r="6536" spans="1:14" x14ac:dyDescent="0.35">
      <c r="A6536" t="s">
        <v>6554</v>
      </c>
      <c r="B6536" t="s">
        <v>43</v>
      </c>
      <c r="C6536">
        <v>462</v>
      </c>
      <c r="D6536">
        <v>1200</v>
      </c>
      <c r="E6536">
        <v>100</v>
      </c>
      <c r="F6536" t="s">
        <v>8</v>
      </c>
      <c r="G6536" s="2">
        <v>91030</v>
      </c>
      <c r="H6536">
        <f t="shared" si="612"/>
        <v>508200</v>
      </c>
      <c r="I6536">
        <f t="shared" si="613"/>
        <v>46200</v>
      </c>
      <c r="J6536" t="str">
        <f t="shared" si="614"/>
        <v>March</v>
      </c>
      <c r="K6536" t="str">
        <f t="shared" si="615"/>
        <v>2149</v>
      </c>
      <c r="L6536" t="str">
        <f t="shared" si="616"/>
        <v>Normal</v>
      </c>
      <c r="M6536" t="str">
        <f t="shared" si="617"/>
        <v>Ok</v>
      </c>
      <c r="N6536" t="s">
        <v>10264</v>
      </c>
    </row>
    <row r="6537" spans="1:14" x14ac:dyDescent="0.35">
      <c r="A6537" t="s">
        <v>6555</v>
      </c>
      <c r="B6537" t="s">
        <v>33</v>
      </c>
      <c r="C6537">
        <v>258</v>
      </c>
      <c r="D6537">
        <v>45000</v>
      </c>
      <c r="E6537">
        <v>300</v>
      </c>
      <c r="F6537" t="s">
        <v>11</v>
      </c>
      <c r="G6537" s="2">
        <v>91037</v>
      </c>
      <c r="H6537">
        <f t="shared" si="612"/>
        <v>11532600</v>
      </c>
      <c r="I6537">
        <f t="shared" si="613"/>
        <v>77400</v>
      </c>
      <c r="J6537" t="str">
        <f t="shared" si="614"/>
        <v>March</v>
      </c>
      <c r="K6537" t="str">
        <f t="shared" si="615"/>
        <v>2149</v>
      </c>
      <c r="L6537" t="str">
        <f t="shared" si="616"/>
        <v>High Discount</v>
      </c>
      <c r="M6537" t="str">
        <f t="shared" si="617"/>
        <v>Ok</v>
      </c>
      <c r="N6537" t="s">
        <v>10264</v>
      </c>
    </row>
    <row r="6538" spans="1:14" x14ac:dyDescent="0.35">
      <c r="A6538" t="s">
        <v>6556</v>
      </c>
      <c r="B6538" t="s">
        <v>19</v>
      </c>
      <c r="C6538">
        <v>355</v>
      </c>
      <c r="D6538">
        <v>22000</v>
      </c>
      <c r="E6538">
        <v>1000</v>
      </c>
      <c r="F6538" t="s">
        <v>11</v>
      </c>
      <c r="G6538" s="2">
        <v>91044</v>
      </c>
      <c r="H6538">
        <f t="shared" si="612"/>
        <v>7455000</v>
      </c>
      <c r="I6538">
        <f t="shared" si="613"/>
        <v>355000</v>
      </c>
      <c r="J6538" t="str">
        <f t="shared" si="614"/>
        <v>April</v>
      </c>
      <c r="K6538" t="str">
        <f t="shared" si="615"/>
        <v>2149</v>
      </c>
      <c r="L6538" t="str">
        <f t="shared" si="616"/>
        <v>High Discount</v>
      </c>
      <c r="M6538" t="str">
        <f t="shared" si="617"/>
        <v>Ok</v>
      </c>
      <c r="N6538" t="s">
        <v>10264</v>
      </c>
    </row>
    <row r="6539" spans="1:14" x14ac:dyDescent="0.35">
      <c r="A6539" t="s">
        <v>6557</v>
      </c>
      <c r="B6539" t="s">
        <v>10</v>
      </c>
      <c r="C6539">
        <v>240</v>
      </c>
      <c r="D6539">
        <v>6000</v>
      </c>
      <c r="E6539">
        <v>400</v>
      </c>
      <c r="F6539" t="s">
        <v>46</v>
      </c>
      <c r="G6539" s="2">
        <v>91051</v>
      </c>
      <c r="H6539">
        <f t="shared" si="612"/>
        <v>1344000</v>
      </c>
      <c r="I6539">
        <f t="shared" si="613"/>
        <v>96000</v>
      </c>
      <c r="J6539" t="str">
        <f t="shared" si="614"/>
        <v>April</v>
      </c>
      <c r="K6539" t="str">
        <f t="shared" si="615"/>
        <v>2149</v>
      </c>
      <c r="L6539" t="str">
        <f t="shared" si="616"/>
        <v>High Discount</v>
      </c>
      <c r="M6539" t="str">
        <f t="shared" si="617"/>
        <v>Ok</v>
      </c>
      <c r="N6539" t="s">
        <v>10264</v>
      </c>
    </row>
    <row r="6540" spans="1:14" x14ac:dyDescent="0.35">
      <c r="A6540" t="s">
        <v>6558</v>
      </c>
      <c r="B6540" t="s">
        <v>15</v>
      </c>
      <c r="C6540">
        <v>406</v>
      </c>
      <c r="D6540">
        <v>12000</v>
      </c>
      <c r="E6540">
        <v>400</v>
      </c>
      <c r="F6540" t="s">
        <v>8</v>
      </c>
      <c r="G6540" s="2">
        <v>91058</v>
      </c>
      <c r="H6540">
        <f t="shared" si="612"/>
        <v>4709600</v>
      </c>
      <c r="I6540">
        <f t="shared" si="613"/>
        <v>162400</v>
      </c>
      <c r="J6540" t="str">
        <f t="shared" si="614"/>
        <v>April</v>
      </c>
      <c r="K6540" t="str">
        <f t="shared" si="615"/>
        <v>2149</v>
      </c>
      <c r="L6540" t="str">
        <f t="shared" si="616"/>
        <v>Normal</v>
      </c>
      <c r="M6540" t="str">
        <f t="shared" si="617"/>
        <v>Ok</v>
      </c>
      <c r="N6540" t="s">
        <v>10264</v>
      </c>
    </row>
    <row r="6541" spans="1:14" x14ac:dyDescent="0.35">
      <c r="A6541" t="s">
        <v>6559</v>
      </c>
      <c r="B6541" t="s">
        <v>33</v>
      </c>
      <c r="C6541">
        <v>506</v>
      </c>
      <c r="D6541">
        <v>45000</v>
      </c>
      <c r="E6541">
        <v>1000</v>
      </c>
      <c r="F6541" t="s">
        <v>11</v>
      </c>
      <c r="G6541" s="2">
        <v>91065</v>
      </c>
      <c r="H6541">
        <f t="shared" si="612"/>
        <v>22264000</v>
      </c>
      <c r="I6541">
        <f t="shared" si="613"/>
        <v>506000</v>
      </c>
      <c r="J6541" t="str">
        <f t="shared" si="614"/>
        <v>April</v>
      </c>
      <c r="K6541" t="str">
        <f t="shared" si="615"/>
        <v>2149</v>
      </c>
      <c r="L6541" t="str">
        <f t="shared" si="616"/>
        <v>High Discount</v>
      </c>
      <c r="M6541" t="str">
        <f t="shared" si="617"/>
        <v>Ok</v>
      </c>
      <c r="N6541" t="s">
        <v>10264</v>
      </c>
    </row>
    <row r="6542" spans="1:14" x14ac:dyDescent="0.35">
      <c r="A6542" t="s">
        <v>6560</v>
      </c>
      <c r="B6542" t="s">
        <v>19</v>
      </c>
      <c r="C6542">
        <v>498</v>
      </c>
      <c r="D6542">
        <v>45000</v>
      </c>
      <c r="E6542">
        <v>200</v>
      </c>
      <c r="F6542" t="s">
        <v>8</v>
      </c>
      <c r="G6542" s="2">
        <v>91072</v>
      </c>
      <c r="H6542">
        <f t="shared" si="612"/>
        <v>22310400</v>
      </c>
      <c r="I6542">
        <f t="shared" si="613"/>
        <v>99600</v>
      </c>
      <c r="J6542" t="str">
        <f t="shared" si="614"/>
        <v>May</v>
      </c>
      <c r="K6542" t="str">
        <f t="shared" si="615"/>
        <v>2149</v>
      </c>
      <c r="L6542" t="str">
        <f t="shared" si="616"/>
        <v>Normal</v>
      </c>
      <c r="M6542" t="str">
        <f t="shared" si="617"/>
        <v>Ok</v>
      </c>
      <c r="N6542" t="s">
        <v>10264</v>
      </c>
    </row>
    <row r="6543" spans="1:14" x14ac:dyDescent="0.35">
      <c r="A6543" t="s">
        <v>6561</v>
      </c>
      <c r="B6543" t="s">
        <v>39</v>
      </c>
      <c r="C6543">
        <v>117</v>
      </c>
      <c r="D6543">
        <v>6000</v>
      </c>
      <c r="E6543">
        <v>1000</v>
      </c>
      <c r="F6543" t="s">
        <v>11</v>
      </c>
      <c r="G6543" s="2">
        <v>91079</v>
      </c>
      <c r="H6543">
        <f t="shared" si="612"/>
        <v>585000</v>
      </c>
      <c r="I6543">
        <f t="shared" si="613"/>
        <v>117000</v>
      </c>
      <c r="J6543" t="str">
        <f t="shared" si="614"/>
        <v>May</v>
      </c>
      <c r="K6543" t="str">
        <f t="shared" si="615"/>
        <v>2149</v>
      </c>
      <c r="L6543" t="str">
        <f t="shared" si="616"/>
        <v>High Discount</v>
      </c>
      <c r="M6543" t="str">
        <f t="shared" si="617"/>
        <v>Ok</v>
      </c>
      <c r="N6543" t="s">
        <v>10264</v>
      </c>
    </row>
    <row r="6544" spans="1:14" x14ac:dyDescent="0.35">
      <c r="A6544" t="s">
        <v>6562</v>
      </c>
      <c r="B6544" t="s">
        <v>7</v>
      </c>
      <c r="C6544">
        <v>516</v>
      </c>
      <c r="D6544">
        <v>6000</v>
      </c>
      <c r="E6544">
        <v>400</v>
      </c>
      <c r="F6544" t="s">
        <v>16</v>
      </c>
      <c r="G6544" s="2">
        <v>91086</v>
      </c>
      <c r="H6544">
        <f t="shared" si="612"/>
        <v>2889600</v>
      </c>
      <c r="I6544">
        <f t="shared" si="613"/>
        <v>206400</v>
      </c>
      <c r="J6544" t="str">
        <f t="shared" si="614"/>
        <v>May</v>
      </c>
      <c r="K6544" t="str">
        <f t="shared" si="615"/>
        <v>2149</v>
      </c>
      <c r="L6544" t="str">
        <f t="shared" si="616"/>
        <v>Normal</v>
      </c>
      <c r="M6544" t="str">
        <f t="shared" si="617"/>
        <v>Ok</v>
      </c>
      <c r="N6544" t="s">
        <v>10264</v>
      </c>
    </row>
    <row r="6545" spans="1:14" x14ac:dyDescent="0.35">
      <c r="A6545" t="s">
        <v>6563</v>
      </c>
      <c r="B6545" t="s">
        <v>19</v>
      </c>
      <c r="C6545">
        <v>409</v>
      </c>
      <c r="D6545">
        <v>12000</v>
      </c>
      <c r="E6545">
        <v>1500</v>
      </c>
      <c r="F6545" t="s">
        <v>16</v>
      </c>
      <c r="G6545" s="2">
        <v>91093</v>
      </c>
      <c r="H6545">
        <f t="shared" si="612"/>
        <v>4294500</v>
      </c>
      <c r="I6545">
        <f t="shared" si="613"/>
        <v>613500</v>
      </c>
      <c r="J6545" t="str">
        <f t="shared" si="614"/>
        <v>May</v>
      </c>
      <c r="K6545" t="str">
        <f t="shared" si="615"/>
        <v>2149</v>
      </c>
      <c r="L6545" t="str">
        <f t="shared" si="616"/>
        <v>High Discount</v>
      </c>
      <c r="M6545" t="str">
        <f t="shared" si="617"/>
        <v>Ok</v>
      </c>
      <c r="N6545" t="s">
        <v>10264</v>
      </c>
    </row>
    <row r="6546" spans="1:14" x14ac:dyDescent="0.35">
      <c r="A6546" t="s">
        <v>6564</v>
      </c>
      <c r="B6546" t="s">
        <v>39</v>
      </c>
      <c r="C6546">
        <v>436</v>
      </c>
      <c r="D6546">
        <v>12000</v>
      </c>
      <c r="E6546">
        <v>100</v>
      </c>
      <c r="F6546" t="s">
        <v>46</v>
      </c>
      <c r="G6546" s="2">
        <v>91100</v>
      </c>
      <c r="H6546">
        <f t="shared" si="612"/>
        <v>5188400</v>
      </c>
      <c r="I6546">
        <f t="shared" si="613"/>
        <v>43600</v>
      </c>
      <c r="J6546" t="str">
        <f t="shared" si="614"/>
        <v>June</v>
      </c>
      <c r="K6546" t="str">
        <f t="shared" si="615"/>
        <v>2149</v>
      </c>
      <c r="L6546" t="str">
        <f t="shared" si="616"/>
        <v>Normal</v>
      </c>
      <c r="M6546" t="str">
        <f t="shared" si="617"/>
        <v>Ok</v>
      </c>
      <c r="N6546" t="s">
        <v>10264</v>
      </c>
    </row>
    <row r="6547" spans="1:14" x14ac:dyDescent="0.35">
      <c r="A6547" t="s">
        <v>6565</v>
      </c>
      <c r="B6547" t="s">
        <v>13</v>
      </c>
      <c r="C6547">
        <v>177</v>
      </c>
      <c r="D6547">
        <v>5500</v>
      </c>
      <c r="E6547">
        <v>3000</v>
      </c>
      <c r="F6547" t="s">
        <v>46</v>
      </c>
      <c r="G6547" s="2">
        <v>91107</v>
      </c>
      <c r="H6547">
        <f t="shared" si="612"/>
        <v>442500</v>
      </c>
      <c r="I6547">
        <f t="shared" si="613"/>
        <v>531000</v>
      </c>
      <c r="J6547" t="str">
        <f t="shared" si="614"/>
        <v>June</v>
      </c>
      <c r="K6547" t="str">
        <f t="shared" si="615"/>
        <v>2149</v>
      </c>
      <c r="L6547" t="str">
        <f t="shared" si="616"/>
        <v>High Discount</v>
      </c>
      <c r="M6547" t="str">
        <f t="shared" si="617"/>
        <v>Ok</v>
      </c>
      <c r="N6547" t="s">
        <v>10264</v>
      </c>
    </row>
    <row r="6548" spans="1:14" x14ac:dyDescent="0.35">
      <c r="A6548" t="s">
        <v>6566</v>
      </c>
      <c r="B6548" t="s">
        <v>21</v>
      </c>
      <c r="C6548">
        <v>534</v>
      </c>
      <c r="D6548">
        <v>18000</v>
      </c>
      <c r="E6548">
        <v>400</v>
      </c>
      <c r="F6548" t="s">
        <v>8</v>
      </c>
      <c r="G6548" s="2">
        <v>91114</v>
      </c>
      <c r="H6548">
        <f t="shared" si="612"/>
        <v>9398400</v>
      </c>
      <c r="I6548">
        <f t="shared" si="613"/>
        <v>213600</v>
      </c>
      <c r="J6548" t="str">
        <f t="shared" si="614"/>
        <v>June</v>
      </c>
      <c r="K6548" t="str">
        <f t="shared" si="615"/>
        <v>2149</v>
      </c>
      <c r="L6548" t="str">
        <f t="shared" si="616"/>
        <v>Normal</v>
      </c>
      <c r="M6548" t="str">
        <f t="shared" si="617"/>
        <v>Ok</v>
      </c>
      <c r="N6548" t="s">
        <v>10264</v>
      </c>
    </row>
    <row r="6549" spans="1:14" x14ac:dyDescent="0.35">
      <c r="A6549" t="s">
        <v>6567</v>
      </c>
      <c r="B6549" t="s">
        <v>19</v>
      </c>
      <c r="C6549">
        <v>293</v>
      </c>
      <c r="D6549">
        <v>18000</v>
      </c>
      <c r="E6549">
        <v>2000</v>
      </c>
      <c r="F6549" t="s">
        <v>46</v>
      </c>
      <c r="G6549" s="2">
        <v>91121</v>
      </c>
      <c r="H6549">
        <f t="shared" si="612"/>
        <v>4688000</v>
      </c>
      <c r="I6549">
        <f t="shared" si="613"/>
        <v>586000</v>
      </c>
      <c r="J6549" t="str">
        <f t="shared" si="614"/>
        <v>June</v>
      </c>
      <c r="K6549" t="str">
        <f t="shared" si="615"/>
        <v>2149</v>
      </c>
      <c r="L6549" t="str">
        <f t="shared" si="616"/>
        <v>High Discount</v>
      </c>
      <c r="M6549" t="str">
        <f t="shared" si="617"/>
        <v>Ok</v>
      </c>
      <c r="N6549" t="s">
        <v>10264</v>
      </c>
    </row>
    <row r="6550" spans="1:14" x14ac:dyDescent="0.35">
      <c r="A6550" t="s">
        <v>6568</v>
      </c>
      <c r="B6550" t="s">
        <v>30</v>
      </c>
      <c r="C6550">
        <v>68</v>
      </c>
      <c r="D6550">
        <v>800</v>
      </c>
      <c r="E6550">
        <v>3000</v>
      </c>
      <c r="F6550" t="s">
        <v>8</v>
      </c>
      <c r="G6550" s="2">
        <v>91128</v>
      </c>
      <c r="H6550">
        <f t="shared" si="612"/>
        <v>0</v>
      </c>
      <c r="I6550">
        <f t="shared" si="613"/>
        <v>204000</v>
      </c>
      <c r="J6550" t="str">
        <f t="shared" si="614"/>
        <v>June</v>
      </c>
      <c r="K6550" t="str">
        <f t="shared" si="615"/>
        <v>2149</v>
      </c>
      <c r="L6550" t="str">
        <f t="shared" si="616"/>
        <v>High Discount</v>
      </c>
      <c r="M6550" t="str">
        <f t="shared" si="617"/>
        <v>Zero Sales</v>
      </c>
      <c r="N6550" t="s">
        <v>10264</v>
      </c>
    </row>
    <row r="6551" spans="1:14" x14ac:dyDescent="0.35">
      <c r="A6551" t="s">
        <v>6569</v>
      </c>
      <c r="B6551" t="s">
        <v>7</v>
      </c>
      <c r="C6551">
        <v>445</v>
      </c>
      <c r="D6551">
        <v>6000</v>
      </c>
      <c r="E6551">
        <v>400</v>
      </c>
      <c r="F6551" t="s">
        <v>16</v>
      </c>
      <c r="G6551" s="2">
        <v>91135</v>
      </c>
      <c r="H6551">
        <f t="shared" si="612"/>
        <v>2492000</v>
      </c>
      <c r="I6551">
        <f t="shared" si="613"/>
        <v>178000</v>
      </c>
      <c r="J6551" t="str">
        <f t="shared" si="614"/>
        <v>July</v>
      </c>
      <c r="K6551" t="str">
        <f t="shared" si="615"/>
        <v>2149</v>
      </c>
      <c r="L6551" t="str">
        <f t="shared" si="616"/>
        <v>Normal</v>
      </c>
      <c r="M6551" t="str">
        <f t="shared" si="617"/>
        <v>Ok</v>
      </c>
      <c r="N6551" t="s">
        <v>10264</v>
      </c>
    </row>
    <row r="6552" spans="1:14" x14ac:dyDescent="0.35">
      <c r="A6552" t="s">
        <v>6570</v>
      </c>
      <c r="B6552" t="s">
        <v>19</v>
      </c>
      <c r="C6552">
        <v>278</v>
      </c>
      <c r="D6552">
        <v>15000</v>
      </c>
      <c r="E6552">
        <v>3000</v>
      </c>
      <c r="F6552" t="s">
        <v>16</v>
      </c>
      <c r="G6552" s="2">
        <v>91142</v>
      </c>
      <c r="H6552">
        <f t="shared" si="612"/>
        <v>3336000</v>
      </c>
      <c r="I6552">
        <f t="shared" si="613"/>
        <v>834000</v>
      </c>
      <c r="J6552" t="str">
        <f t="shared" si="614"/>
        <v>July</v>
      </c>
      <c r="K6552" t="str">
        <f t="shared" si="615"/>
        <v>2149</v>
      </c>
      <c r="L6552" t="str">
        <f t="shared" si="616"/>
        <v>High Discount</v>
      </c>
      <c r="M6552" t="str">
        <f t="shared" si="617"/>
        <v>Ok</v>
      </c>
      <c r="N6552" t="s">
        <v>10264</v>
      </c>
    </row>
    <row r="6553" spans="1:14" x14ac:dyDescent="0.35">
      <c r="A6553" t="s">
        <v>6571</v>
      </c>
      <c r="B6553" t="s">
        <v>39</v>
      </c>
      <c r="C6553">
        <v>417</v>
      </c>
      <c r="D6553">
        <v>15000</v>
      </c>
      <c r="E6553">
        <v>1000</v>
      </c>
      <c r="F6553" t="s">
        <v>11</v>
      </c>
      <c r="G6553" s="2">
        <v>91149</v>
      </c>
      <c r="H6553">
        <f t="shared" si="612"/>
        <v>5838000</v>
      </c>
      <c r="I6553">
        <f t="shared" si="613"/>
        <v>417000</v>
      </c>
      <c r="J6553" t="str">
        <f t="shared" si="614"/>
        <v>July</v>
      </c>
      <c r="K6553" t="str">
        <f t="shared" si="615"/>
        <v>2149</v>
      </c>
      <c r="L6553" t="str">
        <f t="shared" si="616"/>
        <v>High Discount</v>
      </c>
      <c r="M6553" t="str">
        <f t="shared" si="617"/>
        <v>Ok</v>
      </c>
      <c r="N6553" t="s">
        <v>10264</v>
      </c>
    </row>
    <row r="6554" spans="1:14" x14ac:dyDescent="0.35">
      <c r="A6554" t="s">
        <v>6572</v>
      </c>
      <c r="B6554" t="s">
        <v>30</v>
      </c>
      <c r="C6554">
        <v>107</v>
      </c>
      <c r="D6554">
        <v>22000</v>
      </c>
      <c r="E6554">
        <v>200</v>
      </c>
      <c r="F6554" t="s">
        <v>8</v>
      </c>
      <c r="G6554" s="2">
        <v>91156</v>
      </c>
      <c r="H6554">
        <f t="shared" si="612"/>
        <v>2332600</v>
      </c>
      <c r="I6554">
        <f t="shared" si="613"/>
        <v>21400</v>
      </c>
      <c r="J6554" t="str">
        <f t="shared" si="614"/>
        <v>July</v>
      </c>
      <c r="K6554" t="str">
        <f t="shared" si="615"/>
        <v>2149</v>
      </c>
      <c r="L6554" t="str">
        <f t="shared" si="616"/>
        <v>High Discount</v>
      </c>
      <c r="M6554" t="str">
        <f t="shared" si="617"/>
        <v>Ok</v>
      </c>
      <c r="N6554" t="s">
        <v>10264</v>
      </c>
    </row>
    <row r="6555" spans="1:14" x14ac:dyDescent="0.35">
      <c r="A6555" t="s">
        <v>6573</v>
      </c>
      <c r="B6555" t="s">
        <v>7</v>
      </c>
      <c r="C6555">
        <v>330</v>
      </c>
      <c r="D6555">
        <v>18000</v>
      </c>
      <c r="E6555">
        <v>100</v>
      </c>
      <c r="F6555" t="s">
        <v>16</v>
      </c>
      <c r="G6555" s="2">
        <v>91163</v>
      </c>
      <c r="H6555">
        <f t="shared" si="612"/>
        <v>5907000</v>
      </c>
      <c r="I6555">
        <f t="shared" si="613"/>
        <v>33000</v>
      </c>
      <c r="J6555" t="str">
        <f t="shared" si="614"/>
        <v>August</v>
      </c>
      <c r="K6555" t="str">
        <f t="shared" si="615"/>
        <v>2149</v>
      </c>
      <c r="L6555" t="str">
        <f t="shared" si="616"/>
        <v>Normal</v>
      </c>
      <c r="M6555" t="str">
        <f t="shared" si="617"/>
        <v>Ok</v>
      </c>
      <c r="N6555" t="s">
        <v>10264</v>
      </c>
    </row>
    <row r="6556" spans="1:14" x14ac:dyDescent="0.35">
      <c r="A6556" t="s">
        <v>6574</v>
      </c>
      <c r="B6556" t="s">
        <v>30</v>
      </c>
      <c r="C6556">
        <v>151</v>
      </c>
      <c r="D6556">
        <v>5500</v>
      </c>
      <c r="E6556">
        <v>2000</v>
      </c>
      <c r="F6556" t="s">
        <v>16</v>
      </c>
      <c r="G6556" s="2">
        <v>91170</v>
      </c>
      <c r="H6556">
        <f t="shared" si="612"/>
        <v>528500</v>
      </c>
      <c r="I6556">
        <f t="shared" si="613"/>
        <v>302000</v>
      </c>
      <c r="J6556" t="str">
        <f t="shared" si="614"/>
        <v>August</v>
      </c>
      <c r="K6556" t="str">
        <f t="shared" si="615"/>
        <v>2149</v>
      </c>
      <c r="L6556" t="str">
        <f t="shared" si="616"/>
        <v>High Discount</v>
      </c>
      <c r="M6556" t="str">
        <f t="shared" si="617"/>
        <v>Ok</v>
      </c>
      <c r="N6556" t="s">
        <v>10264</v>
      </c>
    </row>
    <row r="6557" spans="1:14" x14ac:dyDescent="0.35">
      <c r="A6557" t="s">
        <v>6575</v>
      </c>
      <c r="B6557" t="s">
        <v>10</v>
      </c>
      <c r="C6557">
        <v>97</v>
      </c>
      <c r="D6557">
        <v>15000</v>
      </c>
      <c r="E6557">
        <v>400</v>
      </c>
      <c r="F6557" t="s">
        <v>8</v>
      </c>
      <c r="G6557" s="2">
        <v>91177</v>
      </c>
      <c r="H6557">
        <f t="shared" si="612"/>
        <v>1416200</v>
      </c>
      <c r="I6557">
        <f t="shared" si="613"/>
        <v>38800</v>
      </c>
      <c r="J6557" t="str">
        <f t="shared" si="614"/>
        <v>August</v>
      </c>
      <c r="K6557" t="str">
        <f t="shared" si="615"/>
        <v>2149</v>
      </c>
      <c r="L6557" t="str">
        <f t="shared" si="616"/>
        <v>High Discount</v>
      </c>
      <c r="M6557" t="str">
        <f t="shared" si="617"/>
        <v>Ok</v>
      </c>
      <c r="N6557" t="s">
        <v>10264</v>
      </c>
    </row>
    <row r="6558" spans="1:14" x14ac:dyDescent="0.35">
      <c r="A6558" t="s">
        <v>6576</v>
      </c>
      <c r="B6558" t="s">
        <v>39</v>
      </c>
      <c r="C6558">
        <v>108</v>
      </c>
      <c r="D6558">
        <v>12000</v>
      </c>
      <c r="E6558">
        <v>200</v>
      </c>
      <c r="F6558" t="s">
        <v>11</v>
      </c>
      <c r="G6558" s="2">
        <v>91184</v>
      </c>
      <c r="H6558">
        <f t="shared" si="612"/>
        <v>1274400</v>
      </c>
      <c r="I6558">
        <f t="shared" si="613"/>
        <v>21600</v>
      </c>
      <c r="J6558" t="str">
        <f t="shared" si="614"/>
        <v>August</v>
      </c>
      <c r="K6558" t="str">
        <f t="shared" si="615"/>
        <v>2149</v>
      </c>
      <c r="L6558" t="str">
        <f t="shared" si="616"/>
        <v>High Discount</v>
      </c>
      <c r="M6558" t="str">
        <f t="shared" si="617"/>
        <v>Ok</v>
      </c>
      <c r="N6558" t="s">
        <v>10264</v>
      </c>
    </row>
    <row r="6559" spans="1:14" x14ac:dyDescent="0.35">
      <c r="A6559" t="s">
        <v>6577</v>
      </c>
      <c r="B6559" t="s">
        <v>43</v>
      </c>
      <c r="C6559">
        <v>210</v>
      </c>
      <c r="D6559">
        <v>45000</v>
      </c>
      <c r="E6559">
        <v>200</v>
      </c>
      <c r="F6559" t="s">
        <v>11</v>
      </c>
      <c r="G6559" s="2">
        <v>91191</v>
      </c>
      <c r="H6559">
        <f t="shared" si="612"/>
        <v>9408000</v>
      </c>
      <c r="I6559">
        <f t="shared" si="613"/>
        <v>42000</v>
      </c>
      <c r="J6559" t="str">
        <f t="shared" si="614"/>
        <v>September</v>
      </c>
      <c r="K6559" t="str">
        <f t="shared" si="615"/>
        <v>2149</v>
      </c>
      <c r="L6559" t="str">
        <f t="shared" si="616"/>
        <v>Normal</v>
      </c>
      <c r="M6559" t="str">
        <f t="shared" si="617"/>
        <v>Ok</v>
      </c>
      <c r="N6559" t="s">
        <v>10264</v>
      </c>
    </row>
    <row r="6560" spans="1:14" x14ac:dyDescent="0.35">
      <c r="A6560" t="s">
        <v>6578</v>
      </c>
      <c r="B6560" t="s">
        <v>10</v>
      </c>
      <c r="C6560">
        <v>152</v>
      </c>
      <c r="D6560">
        <v>45000</v>
      </c>
      <c r="E6560">
        <v>1500</v>
      </c>
      <c r="F6560" t="s">
        <v>11</v>
      </c>
      <c r="G6560" s="2">
        <v>91198</v>
      </c>
      <c r="H6560">
        <f t="shared" si="612"/>
        <v>6612000</v>
      </c>
      <c r="I6560">
        <f t="shared" si="613"/>
        <v>228000</v>
      </c>
      <c r="J6560" t="str">
        <f t="shared" si="614"/>
        <v>September</v>
      </c>
      <c r="K6560" t="str">
        <f t="shared" si="615"/>
        <v>2149</v>
      </c>
      <c r="L6560" t="str">
        <f t="shared" si="616"/>
        <v>High Discount</v>
      </c>
      <c r="M6560" t="str">
        <f t="shared" si="617"/>
        <v>Ok</v>
      </c>
      <c r="N6560" t="s">
        <v>10264</v>
      </c>
    </row>
    <row r="6561" spans="1:14" x14ac:dyDescent="0.35">
      <c r="A6561" t="s">
        <v>6579</v>
      </c>
      <c r="B6561" t="s">
        <v>7</v>
      </c>
      <c r="C6561">
        <v>461</v>
      </c>
      <c r="D6561">
        <v>12000</v>
      </c>
      <c r="E6561">
        <v>400</v>
      </c>
      <c r="F6561" t="s">
        <v>11</v>
      </c>
      <c r="G6561" s="2">
        <v>91205</v>
      </c>
      <c r="H6561">
        <f t="shared" si="612"/>
        <v>5347600</v>
      </c>
      <c r="I6561">
        <f t="shared" si="613"/>
        <v>184400</v>
      </c>
      <c r="J6561" t="str">
        <f t="shared" si="614"/>
        <v>September</v>
      </c>
      <c r="K6561" t="str">
        <f t="shared" si="615"/>
        <v>2149</v>
      </c>
      <c r="L6561" t="str">
        <f t="shared" si="616"/>
        <v>Normal</v>
      </c>
      <c r="M6561" t="str">
        <f t="shared" si="617"/>
        <v>Ok</v>
      </c>
      <c r="N6561" t="s">
        <v>10264</v>
      </c>
    </row>
    <row r="6562" spans="1:14" x14ac:dyDescent="0.35">
      <c r="A6562" t="s">
        <v>6580</v>
      </c>
      <c r="B6562" t="s">
        <v>7</v>
      </c>
      <c r="C6562">
        <v>232</v>
      </c>
      <c r="D6562">
        <v>1200</v>
      </c>
      <c r="E6562">
        <v>1500</v>
      </c>
      <c r="F6562" t="s">
        <v>16</v>
      </c>
      <c r="G6562" s="2">
        <v>91212</v>
      </c>
      <c r="H6562">
        <f t="shared" si="612"/>
        <v>0</v>
      </c>
      <c r="I6562">
        <f t="shared" si="613"/>
        <v>348000</v>
      </c>
      <c r="J6562" t="str">
        <f t="shared" si="614"/>
        <v>September</v>
      </c>
      <c r="K6562" t="str">
        <f t="shared" si="615"/>
        <v>2149</v>
      </c>
      <c r="L6562" t="str">
        <f t="shared" si="616"/>
        <v>High Discount</v>
      </c>
      <c r="M6562" t="str">
        <f t="shared" si="617"/>
        <v>Zero Sales</v>
      </c>
      <c r="N6562" t="s">
        <v>10264</v>
      </c>
    </row>
    <row r="6563" spans="1:14" x14ac:dyDescent="0.35">
      <c r="A6563" t="s">
        <v>6581</v>
      </c>
      <c r="B6563" t="s">
        <v>33</v>
      </c>
      <c r="C6563">
        <v>466</v>
      </c>
      <c r="D6563">
        <v>1200</v>
      </c>
      <c r="E6563">
        <v>500</v>
      </c>
      <c r="F6563" t="s">
        <v>8</v>
      </c>
      <c r="G6563" s="2">
        <v>91219</v>
      </c>
      <c r="H6563">
        <f t="shared" si="612"/>
        <v>326200</v>
      </c>
      <c r="I6563">
        <f t="shared" si="613"/>
        <v>233000</v>
      </c>
      <c r="J6563" t="str">
        <f t="shared" si="614"/>
        <v>September</v>
      </c>
      <c r="K6563" t="str">
        <f t="shared" si="615"/>
        <v>2149</v>
      </c>
      <c r="L6563" t="str">
        <f t="shared" si="616"/>
        <v>High Discount</v>
      </c>
      <c r="M6563" t="str">
        <f t="shared" si="617"/>
        <v>Ok</v>
      </c>
      <c r="N6563" t="s">
        <v>10264</v>
      </c>
    </row>
    <row r="6564" spans="1:14" x14ac:dyDescent="0.35">
      <c r="A6564" t="s">
        <v>6582</v>
      </c>
      <c r="B6564" t="s">
        <v>39</v>
      </c>
      <c r="C6564">
        <v>165</v>
      </c>
      <c r="D6564">
        <v>45000</v>
      </c>
      <c r="E6564">
        <v>100</v>
      </c>
      <c r="F6564" t="s">
        <v>8</v>
      </c>
      <c r="G6564" s="2">
        <v>91226</v>
      </c>
      <c r="H6564">
        <f t="shared" si="612"/>
        <v>7408500</v>
      </c>
      <c r="I6564">
        <f t="shared" si="613"/>
        <v>16500</v>
      </c>
      <c r="J6564" t="str">
        <f t="shared" si="614"/>
        <v>October</v>
      </c>
      <c r="K6564" t="str">
        <f t="shared" si="615"/>
        <v>2149</v>
      </c>
      <c r="L6564" t="str">
        <f t="shared" si="616"/>
        <v>Normal</v>
      </c>
      <c r="M6564" t="str">
        <f t="shared" si="617"/>
        <v>Ok</v>
      </c>
      <c r="N6564" t="s">
        <v>10264</v>
      </c>
    </row>
    <row r="6565" spans="1:14" x14ac:dyDescent="0.35">
      <c r="A6565" t="s">
        <v>6583</v>
      </c>
      <c r="B6565" t="s">
        <v>13</v>
      </c>
      <c r="C6565">
        <v>448</v>
      </c>
      <c r="D6565">
        <v>22000</v>
      </c>
      <c r="E6565">
        <v>3000</v>
      </c>
      <c r="F6565" t="s">
        <v>16</v>
      </c>
      <c r="G6565" s="2">
        <v>91233</v>
      </c>
      <c r="H6565">
        <f t="shared" si="612"/>
        <v>8512000</v>
      </c>
      <c r="I6565">
        <f t="shared" si="613"/>
        <v>1344000</v>
      </c>
      <c r="J6565" t="str">
        <f t="shared" si="614"/>
        <v>October</v>
      </c>
      <c r="K6565" t="str">
        <f t="shared" si="615"/>
        <v>2149</v>
      </c>
      <c r="L6565" t="str">
        <f t="shared" si="616"/>
        <v>High Discount</v>
      </c>
      <c r="M6565" t="str">
        <f t="shared" si="617"/>
        <v>Ok</v>
      </c>
      <c r="N6565" t="s">
        <v>10264</v>
      </c>
    </row>
    <row r="6566" spans="1:14" x14ac:dyDescent="0.35">
      <c r="A6566" t="s">
        <v>6584</v>
      </c>
      <c r="B6566" t="s">
        <v>13</v>
      </c>
      <c r="C6566">
        <v>486</v>
      </c>
      <c r="D6566">
        <v>800</v>
      </c>
      <c r="E6566">
        <v>3000</v>
      </c>
      <c r="F6566" t="s">
        <v>16</v>
      </c>
      <c r="G6566" s="2">
        <v>91240</v>
      </c>
      <c r="H6566">
        <f t="shared" si="612"/>
        <v>0</v>
      </c>
      <c r="I6566">
        <f t="shared" si="613"/>
        <v>1458000</v>
      </c>
      <c r="J6566" t="str">
        <f t="shared" si="614"/>
        <v>October</v>
      </c>
      <c r="K6566" t="str">
        <f t="shared" si="615"/>
        <v>2149</v>
      </c>
      <c r="L6566" t="str">
        <f t="shared" si="616"/>
        <v>High Discount</v>
      </c>
      <c r="M6566" t="str">
        <f t="shared" si="617"/>
        <v>Zero Sales</v>
      </c>
      <c r="N6566" t="s">
        <v>10264</v>
      </c>
    </row>
    <row r="6567" spans="1:14" x14ac:dyDescent="0.35">
      <c r="A6567" t="s">
        <v>6585</v>
      </c>
      <c r="B6567" t="s">
        <v>7</v>
      </c>
      <c r="C6567">
        <v>367</v>
      </c>
      <c r="D6567">
        <v>5500</v>
      </c>
      <c r="E6567">
        <v>3000</v>
      </c>
      <c r="F6567" t="s">
        <v>16</v>
      </c>
      <c r="G6567" s="2">
        <v>91247</v>
      </c>
      <c r="H6567">
        <f t="shared" si="612"/>
        <v>917500</v>
      </c>
      <c r="I6567">
        <f t="shared" si="613"/>
        <v>1101000</v>
      </c>
      <c r="J6567" t="str">
        <f t="shared" si="614"/>
        <v>October</v>
      </c>
      <c r="K6567" t="str">
        <f t="shared" si="615"/>
        <v>2149</v>
      </c>
      <c r="L6567" t="str">
        <f t="shared" si="616"/>
        <v>High Discount</v>
      </c>
      <c r="M6567" t="str">
        <f t="shared" si="617"/>
        <v>Ok</v>
      </c>
      <c r="N6567" t="s">
        <v>10264</v>
      </c>
    </row>
    <row r="6568" spans="1:14" x14ac:dyDescent="0.35">
      <c r="A6568" t="s">
        <v>6586</v>
      </c>
      <c r="B6568" t="s">
        <v>13</v>
      </c>
      <c r="C6568">
        <v>299</v>
      </c>
      <c r="D6568">
        <v>15000</v>
      </c>
      <c r="E6568">
        <v>100</v>
      </c>
      <c r="F6568" t="s">
        <v>46</v>
      </c>
      <c r="G6568" s="2">
        <v>91254</v>
      </c>
      <c r="H6568">
        <f t="shared" si="612"/>
        <v>4455100</v>
      </c>
      <c r="I6568">
        <f t="shared" si="613"/>
        <v>29900</v>
      </c>
      <c r="J6568" t="str">
        <f t="shared" si="614"/>
        <v>November</v>
      </c>
      <c r="K6568" t="str">
        <f t="shared" si="615"/>
        <v>2149</v>
      </c>
      <c r="L6568" t="str">
        <f t="shared" si="616"/>
        <v>Normal</v>
      </c>
      <c r="M6568" t="str">
        <f t="shared" si="617"/>
        <v>Ok</v>
      </c>
      <c r="N6568" t="s">
        <v>10264</v>
      </c>
    </row>
    <row r="6569" spans="1:14" x14ac:dyDescent="0.35">
      <c r="A6569" t="s">
        <v>6587</v>
      </c>
      <c r="B6569" t="s">
        <v>21</v>
      </c>
      <c r="C6569">
        <v>496</v>
      </c>
      <c r="D6569">
        <v>45000</v>
      </c>
      <c r="E6569">
        <v>5000</v>
      </c>
      <c r="F6569" t="s">
        <v>8</v>
      </c>
      <c r="G6569" s="2">
        <v>91261</v>
      </c>
      <c r="H6569">
        <f t="shared" si="612"/>
        <v>19840000</v>
      </c>
      <c r="I6569">
        <f t="shared" si="613"/>
        <v>2480000</v>
      </c>
      <c r="J6569" t="str">
        <f t="shared" si="614"/>
        <v>November</v>
      </c>
      <c r="K6569" t="str">
        <f t="shared" si="615"/>
        <v>2149</v>
      </c>
      <c r="L6569" t="str">
        <f t="shared" si="616"/>
        <v>High Discount</v>
      </c>
      <c r="M6569" t="str">
        <f t="shared" si="617"/>
        <v>Ok</v>
      </c>
      <c r="N6569" t="s">
        <v>10264</v>
      </c>
    </row>
    <row r="6570" spans="1:14" x14ac:dyDescent="0.35">
      <c r="A6570" t="s">
        <v>6588</v>
      </c>
      <c r="B6570" t="s">
        <v>33</v>
      </c>
      <c r="C6570">
        <v>546</v>
      </c>
      <c r="D6570">
        <v>6000</v>
      </c>
      <c r="E6570">
        <v>2000</v>
      </c>
      <c r="F6570" t="s">
        <v>8</v>
      </c>
      <c r="G6570" s="2">
        <v>91268</v>
      </c>
      <c r="H6570">
        <f t="shared" si="612"/>
        <v>2184000</v>
      </c>
      <c r="I6570">
        <f t="shared" si="613"/>
        <v>1092000</v>
      </c>
      <c r="J6570" t="str">
        <f t="shared" si="614"/>
        <v>November</v>
      </c>
      <c r="K6570" t="str">
        <f t="shared" si="615"/>
        <v>2149</v>
      </c>
      <c r="L6570" t="str">
        <f t="shared" si="616"/>
        <v>High Discount</v>
      </c>
      <c r="M6570" t="str">
        <f t="shared" si="617"/>
        <v>Ok</v>
      </c>
      <c r="N6570" t="s">
        <v>10264</v>
      </c>
    </row>
    <row r="6571" spans="1:14" x14ac:dyDescent="0.35">
      <c r="A6571" t="s">
        <v>6589</v>
      </c>
      <c r="B6571" t="s">
        <v>7</v>
      </c>
      <c r="C6571">
        <v>392</v>
      </c>
      <c r="D6571">
        <v>12000</v>
      </c>
      <c r="E6571">
        <v>5000</v>
      </c>
      <c r="F6571" t="s">
        <v>8</v>
      </c>
      <c r="G6571" s="2">
        <v>91275</v>
      </c>
      <c r="H6571">
        <f t="shared" si="612"/>
        <v>2744000</v>
      </c>
      <c r="I6571">
        <f t="shared" si="613"/>
        <v>1960000</v>
      </c>
      <c r="J6571" t="str">
        <f t="shared" si="614"/>
        <v>November</v>
      </c>
      <c r="K6571" t="str">
        <f t="shared" si="615"/>
        <v>2149</v>
      </c>
      <c r="L6571" t="str">
        <f t="shared" si="616"/>
        <v>High Discount</v>
      </c>
      <c r="M6571" t="str">
        <f t="shared" si="617"/>
        <v>Ok</v>
      </c>
      <c r="N6571" t="s">
        <v>10264</v>
      </c>
    </row>
    <row r="6572" spans="1:14" x14ac:dyDescent="0.35">
      <c r="A6572" t="s">
        <v>6590</v>
      </c>
      <c r="B6572" t="s">
        <v>13</v>
      </c>
      <c r="C6572">
        <v>476</v>
      </c>
      <c r="D6572">
        <v>4500</v>
      </c>
      <c r="E6572">
        <v>1500</v>
      </c>
      <c r="F6572" t="s">
        <v>11</v>
      </c>
      <c r="G6572" s="2">
        <v>91282</v>
      </c>
      <c r="H6572">
        <f t="shared" si="612"/>
        <v>1428000</v>
      </c>
      <c r="I6572">
        <f t="shared" si="613"/>
        <v>714000</v>
      </c>
      <c r="J6572" t="str">
        <f t="shared" si="614"/>
        <v>December</v>
      </c>
      <c r="K6572" t="str">
        <f t="shared" si="615"/>
        <v>2149</v>
      </c>
      <c r="L6572" t="str">
        <f t="shared" si="616"/>
        <v>High Discount</v>
      </c>
      <c r="M6572" t="str">
        <f t="shared" si="617"/>
        <v>Ok</v>
      </c>
      <c r="N6572" t="s">
        <v>10264</v>
      </c>
    </row>
    <row r="6573" spans="1:14" x14ac:dyDescent="0.35">
      <c r="A6573" t="s">
        <v>6591</v>
      </c>
      <c r="B6573" t="s">
        <v>39</v>
      </c>
      <c r="C6573">
        <v>289</v>
      </c>
      <c r="D6573">
        <v>800</v>
      </c>
      <c r="E6573">
        <v>5000</v>
      </c>
      <c r="F6573" t="s">
        <v>16</v>
      </c>
      <c r="G6573" s="2">
        <v>91289</v>
      </c>
      <c r="H6573">
        <f t="shared" si="612"/>
        <v>0</v>
      </c>
      <c r="I6573">
        <f t="shared" si="613"/>
        <v>1445000</v>
      </c>
      <c r="J6573" t="str">
        <f t="shared" si="614"/>
        <v>December</v>
      </c>
      <c r="K6573" t="str">
        <f t="shared" si="615"/>
        <v>2149</v>
      </c>
      <c r="L6573" t="str">
        <f t="shared" si="616"/>
        <v>High Discount</v>
      </c>
      <c r="M6573" t="str">
        <f t="shared" si="617"/>
        <v>Zero Sales</v>
      </c>
      <c r="N6573" t="s">
        <v>10264</v>
      </c>
    </row>
    <row r="6574" spans="1:14" x14ac:dyDescent="0.35">
      <c r="A6574" t="s">
        <v>6592</v>
      </c>
      <c r="B6574" t="s">
        <v>19</v>
      </c>
      <c r="C6574">
        <v>108</v>
      </c>
      <c r="D6574">
        <v>45000</v>
      </c>
      <c r="E6574">
        <v>300</v>
      </c>
      <c r="F6574" t="s">
        <v>16</v>
      </c>
      <c r="G6574" s="2">
        <v>91296</v>
      </c>
      <c r="H6574">
        <f t="shared" si="612"/>
        <v>4827600</v>
      </c>
      <c r="I6574">
        <f t="shared" si="613"/>
        <v>32400</v>
      </c>
      <c r="J6574" t="str">
        <f t="shared" si="614"/>
        <v>December</v>
      </c>
      <c r="K6574" t="str">
        <f t="shared" si="615"/>
        <v>2149</v>
      </c>
      <c r="L6574" t="str">
        <f t="shared" si="616"/>
        <v>High Discount</v>
      </c>
      <c r="M6574" t="str">
        <f t="shared" si="617"/>
        <v>Ok</v>
      </c>
      <c r="N6574" t="s">
        <v>10264</v>
      </c>
    </row>
    <row r="6575" spans="1:14" x14ac:dyDescent="0.35">
      <c r="A6575" t="s">
        <v>6593</v>
      </c>
      <c r="B6575" t="s">
        <v>43</v>
      </c>
      <c r="C6575">
        <v>576</v>
      </c>
      <c r="D6575">
        <v>18000</v>
      </c>
      <c r="E6575">
        <v>100</v>
      </c>
      <c r="F6575" t="s">
        <v>16</v>
      </c>
      <c r="G6575" s="2">
        <v>91303</v>
      </c>
      <c r="H6575">
        <f t="shared" si="612"/>
        <v>10310400</v>
      </c>
      <c r="I6575">
        <f t="shared" si="613"/>
        <v>57600</v>
      </c>
      <c r="J6575" t="str">
        <f t="shared" si="614"/>
        <v>December</v>
      </c>
      <c r="K6575" t="str">
        <f t="shared" si="615"/>
        <v>2149</v>
      </c>
      <c r="L6575" t="str">
        <f t="shared" si="616"/>
        <v>Normal</v>
      </c>
      <c r="M6575" t="str">
        <f t="shared" si="617"/>
        <v>Ok</v>
      </c>
      <c r="N6575" t="s">
        <v>10264</v>
      </c>
    </row>
    <row r="6576" spans="1:14" x14ac:dyDescent="0.35">
      <c r="A6576" t="s">
        <v>6594</v>
      </c>
      <c r="B6576" t="s">
        <v>10</v>
      </c>
      <c r="C6576">
        <v>252</v>
      </c>
      <c r="D6576">
        <v>22000</v>
      </c>
      <c r="E6576">
        <v>500</v>
      </c>
      <c r="F6576" t="s">
        <v>46</v>
      </c>
      <c r="G6576" s="2">
        <v>91310</v>
      </c>
      <c r="H6576">
        <f t="shared" si="612"/>
        <v>5418000</v>
      </c>
      <c r="I6576">
        <f t="shared" si="613"/>
        <v>126000</v>
      </c>
      <c r="J6576" t="str">
        <f t="shared" si="614"/>
        <v>December</v>
      </c>
      <c r="K6576" t="str">
        <f t="shared" si="615"/>
        <v>2149</v>
      </c>
      <c r="L6576" t="str">
        <f t="shared" si="616"/>
        <v>High Discount</v>
      </c>
      <c r="M6576" t="str">
        <f t="shared" si="617"/>
        <v>Ok</v>
      </c>
      <c r="N6576" t="s">
        <v>10264</v>
      </c>
    </row>
    <row r="6577" spans="1:14" x14ac:dyDescent="0.35">
      <c r="A6577" t="s">
        <v>6595</v>
      </c>
      <c r="B6577" t="s">
        <v>10</v>
      </c>
      <c r="C6577">
        <v>515</v>
      </c>
      <c r="D6577">
        <v>18000</v>
      </c>
      <c r="E6577">
        <v>3000</v>
      </c>
      <c r="F6577" t="s">
        <v>8</v>
      </c>
      <c r="G6577" s="2">
        <v>91317</v>
      </c>
      <c r="H6577">
        <f t="shared" si="612"/>
        <v>7725000</v>
      </c>
      <c r="I6577">
        <f t="shared" si="613"/>
        <v>1545000</v>
      </c>
      <c r="J6577" t="str">
        <f t="shared" si="614"/>
        <v>January</v>
      </c>
      <c r="K6577" t="str">
        <f t="shared" si="615"/>
        <v>2150</v>
      </c>
      <c r="L6577" t="str">
        <f t="shared" si="616"/>
        <v>High Discount</v>
      </c>
      <c r="M6577" t="str">
        <f t="shared" si="617"/>
        <v>Ok</v>
      </c>
      <c r="N6577" t="s">
        <v>10264</v>
      </c>
    </row>
    <row r="6578" spans="1:14" x14ac:dyDescent="0.35">
      <c r="A6578" t="s">
        <v>6596</v>
      </c>
      <c r="B6578" t="s">
        <v>21</v>
      </c>
      <c r="C6578">
        <v>345</v>
      </c>
      <c r="D6578">
        <v>5500</v>
      </c>
      <c r="E6578">
        <v>100</v>
      </c>
      <c r="F6578" t="s">
        <v>16</v>
      </c>
      <c r="G6578" s="2">
        <v>91324</v>
      </c>
      <c r="H6578">
        <f t="shared" si="612"/>
        <v>1863000</v>
      </c>
      <c r="I6578">
        <f t="shared" si="613"/>
        <v>34500</v>
      </c>
      <c r="J6578" t="str">
        <f t="shared" si="614"/>
        <v>January</v>
      </c>
      <c r="K6578" t="str">
        <f t="shared" si="615"/>
        <v>2150</v>
      </c>
      <c r="L6578" t="str">
        <f t="shared" si="616"/>
        <v>Normal</v>
      </c>
      <c r="M6578" t="str">
        <f t="shared" si="617"/>
        <v>Ok</v>
      </c>
      <c r="N6578" t="s">
        <v>10264</v>
      </c>
    </row>
    <row r="6579" spans="1:14" x14ac:dyDescent="0.35">
      <c r="A6579" t="s">
        <v>6597</v>
      </c>
      <c r="B6579" t="s">
        <v>30</v>
      </c>
      <c r="C6579">
        <v>336</v>
      </c>
      <c r="D6579">
        <v>15000</v>
      </c>
      <c r="E6579">
        <v>1500</v>
      </c>
      <c r="F6579" t="s">
        <v>46</v>
      </c>
      <c r="G6579" s="2">
        <v>91331</v>
      </c>
      <c r="H6579">
        <f t="shared" si="612"/>
        <v>4536000</v>
      </c>
      <c r="I6579">
        <f t="shared" si="613"/>
        <v>504000</v>
      </c>
      <c r="J6579" t="str">
        <f t="shared" si="614"/>
        <v>January</v>
      </c>
      <c r="K6579" t="str">
        <f t="shared" si="615"/>
        <v>2150</v>
      </c>
      <c r="L6579" t="str">
        <f t="shared" si="616"/>
        <v>High Discount</v>
      </c>
      <c r="M6579" t="str">
        <f t="shared" si="617"/>
        <v>Ok</v>
      </c>
      <c r="N6579" t="s">
        <v>10264</v>
      </c>
    </row>
    <row r="6580" spans="1:14" x14ac:dyDescent="0.35">
      <c r="A6580" t="s">
        <v>6598</v>
      </c>
      <c r="B6580" t="s">
        <v>39</v>
      </c>
      <c r="C6580">
        <v>122</v>
      </c>
      <c r="D6580">
        <v>45000</v>
      </c>
      <c r="E6580">
        <v>1000</v>
      </c>
      <c r="F6580" t="s">
        <v>16</v>
      </c>
      <c r="G6580" s="2">
        <v>91338</v>
      </c>
      <c r="H6580">
        <f t="shared" si="612"/>
        <v>5368000</v>
      </c>
      <c r="I6580">
        <f t="shared" si="613"/>
        <v>122000</v>
      </c>
      <c r="J6580" t="str">
        <f t="shared" si="614"/>
        <v>January</v>
      </c>
      <c r="K6580" t="str">
        <f t="shared" si="615"/>
        <v>2150</v>
      </c>
      <c r="L6580" t="str">
        <f t="shared" si="616"/>
        <v>High Discount</v>
      </c>
      <c r="M6580" t="str">
        <f t="shared" si="617"/>
        <v>Ok</v>
      </c>
      <c r="N6580" t="s">
        <v>10264</v>
      </c>
    </row>
    <row r="6581" spans="1:14" x14ac:dyDescent="0.35">
      <c r="A6581" t="s">
        <v>6599</v>
      </c>
      <c r="B6581" t="s">
        <v>30</v>
      </c>
      <c r="C6581">
        <v>572</v>
      </c>
      <c r="D6581">
        <v>4500</v>
      </c>
      <c r="E6581">
        <v>500</v>
      </c>
      <c r="F6581" t="s">
        <v>11</v>
      </c>
      <c r="G6581" s="2">
        <v>91345</v>
      </c>
      <c r="H6581">
        <f t="shared" si="612"/>
        <v>2288000</v>
      </c>
      <c r="I6581">
        <f t="shared" si="613"/>
        <v>286000</v>
      </c>
      <c r="J6581" t="str">
        <f t="shared" si="614"/>
        <v>February</v>
      </c>
      <c r="K6581" t="str">
        <f t="shared" si="615"/>
        <v>2150</v>
      </c>
      <c r="L6581" t="str">
        <f t="shared" si="616"/>
        <v>Normal</v>
      </c>
      <c r="M6581" t="str">
        <f t="shared" si="617"/>
        <v>Ok</v>
      </c>
      <c r="N6581" t="s">
        <v>10264</v>
      </c>
    </row>
    <row r="6582" spans="1:14" x14ac:dyDescent="0.35">
      <c r="A6582" t="s">
        <v>6600</v>
      </c>
      <c r="B6582" t="s">
        <v>33</v>
      </c>
      <c r="C6582">
        <v>386</v>
      </c>
      <c r="D6582">
        <v>18000</v>
      </c>
      <c r="E6582">
        <v>100</v>
      </c>
      <c r="F6582" t="s">
        <v>8</v>
      </c>
      <c r="G6582" s="2">
        <v>91352</v>
      </c>
      <c r="H6582">
        <f t="shared" si="612"/>
        <v>6909400</v>
      </c>
      <c r="I6582">
        <f t="shared" si="613"/>
        <v>38600</v>
      </c>
      <c r="J6582" t="str">
        <f t="shared" si="614"/>
        <v>February</v>
      </c>
      <c r="K6582" t="str">
        <f t="shared" si="615"/>
        <v>2150</v>
      </c>
      <c r="L6582" t="str">
        <f t="shared" si="616"/>
        <v>Normal</v>
      </c>
      <c r="M6582" t="str">
        <f t="shared" si="617"/>
        <v>Ok</v>
      </c>
      <c r="N6582" t="s">
        <v>10264</v>
      </c>
    </row>
    <row r="6583" spans="1:14" x14ac:dyDescent="0.35">
      <c r="A6583" t="s">
        <v>6601</v>
      </c>
      <c r="B6583" t="s">
        <v>43</v>
      </c>
      <c r="C6583">
        <v>367</v>
      </c>
      <c r="D6583">
        <v>12000</v>
      </c>
      <c r="E6583">
        <v>5000</v>
      </c>
      <c r="F6583" t="s">
        <v>46</v>
      </c>
      <c r="G6583" s="2">
        <v>91359</v>
      </c>
      <c r="H6583">
        <f t="shared" si="612"/>
        <v>2569000</v>
      </c>
      <c r="I6583">
        <f t="shared" si="613"/>
        <v>1835000</v>
      </c>
      <c r="J6583" t="str">
        <f t="shared" si="614"/>
        <v>February</v>
      </c>
      <c r="K6583" t="str">
        <f t="shared" si="615"/>
        <v>2150</v>
      </c>
      <c r="L6583" t="str">
        <f t="shared" si="616"/>
        <v>High Discount</v>
      </c>
      <c r="M6583" t="str">
        <f t="shared" si="617"/>
        <v>Ok</v>
      </c>
      <c r="N6583" t="s">
        <v>10264</v>
      </c>
    </row>
    <row r="6584" spans="1:14" x14ac:dyDescent="0.35">
      <c r="A6584" t="s">
        <v>6602</v>
      </c>
      <c r="B6584" t="s">
        <v>33</v>
      </c>
      <c r="C6584">
        <v>252</v>
      </c>
      <c r="D6584">
        <v>6000</v>
      </c>
      <c r="E6584">
        <v>500</v>
      </c>
      <c r="F6584" t="s">
        <v>16</v>
      </c>
      <c r="G6584" s="2">
        <v>91366</v>
      </c>
      <c r="H6584">
        <f t="shared" si="612"/>
        <v>1386000</v>
      </c>
      <c r="I6584">
        <f t="shared" si="613"/>
        <v>126000</v>
      </c>
      <c r="J6584" t="str">
        <f t="shared" si="614"/>
        <v>February</v>
      </c>
      <c r="K6584" t="str">
        <f t="shared" si="615"/>
        <v>2150</v>
      </c>
      <c r="L6584" t="str">
        <f t="shared" si="616"/>
        <v>High Discount</v>
      </c>
      <c r="M6584" t="str">
        <f t="shared" si="617"/>
        <v>Ok</v>
      </c>
      <c r="N6584" t="s">
        <v>10264</v>
      </c>
    </row>
    <row r="6585" spans="1:14" x14ac:dyDescent="0.35">
      <c r="A6585" t="s">
        <v>6603</v>
      </c>
      <c r="B6585" t="s">
        <v>7</v>
      </c>
      <c r="C6585">
        <v>280</v>
      </c>
      <c r="D6585">
        <v>22000</v>
      </c>
      <c r="E6585">
        <v>5000</v>
      </c>
      <c r="F6585" t="s">
        <v>8</v>
      </c>
      <c r="G6585" s="2">
        <v>91373</v>
      </c>
      <c r="H6585">
        <f t="shared" si="612"/>
        <v>4760000</v>
      </c>
      <c r="I6585">
        <f t="shared" si="613"/>
        <v>1400000</v>
      </c>
      <c r="J6585" t="str">
        <f t="shared" si="614"/>
        <v>March</v>
      </c>
      <c r="K6585" t="str">
        <f t="shared" si="615"/>
        <v>2150</v>
      </c>
      <c r="L6585" t="str">
        <f t="shared" si="616"/>
        <v>High Discount</v>
      </c>
      <c r="M6585" t="str">
        <f t="shared" si="617"/>
        <v>Ok</v>
      </c>
      <c r="N6585" t="s">
        <v>10264</v>
      </c>
    </row>
    <row r="6586" spans="1:14" x14ac:dyDescent="0.35">
      <c r="A6586" t="s">
        <v>6604</v>
      </c>
      <c r="B6586" t="s">
        <v>39</v>
      </c>
      <c r="C6586">
        <v>106</v>
      </c>
      <c r="D6586">
        <v>4500</v>
      </c>
      <c r="E6586">
        <v>300</v>
      </c>
      <c r="F6586" t="s">
        <v>46</v>
      </c>
      <c r="G6586" s="2">
        <v>91380</v>
      </c>
      <c r="H6586">
        <f t="shared" si="612"/>
        <v>445200</v>
      </c>
      <c r="I6586">
        <f t="shared" si="613"/>
        <v>31800</v>
      </c>
      <c r="J6586" t="str">
        <f t="shared" si="614"/>
        <v>March</v>
      </c>
      <c r="K6586" t="str">
        <f t="shared" si="615"/>
        <v>2150</v>
      </c>
      <c r="L6586" t="str">
        <f t="shared" si="616"/>
        <v>High Discount</v>
      </c>
      <c r="M6586" t="str">
        <f t="shared" si="617"/>
        <v>Ok</v>
      </c>
      <c r="N6586" t="s">
        <v>10264</v>
      </c>
    </row>
    <row r="6587" spans="1:14" x14ac:dyDescent="0.35">
      <c r="A6587" t="s">
        <v>6605</v>
      </c>
      <c r="B6587" t="s">
        <v>7</v>
      </c>
      <c r="C6587">
        <v>469</v>
      </c>
      <c r="D6587">
        <v>15000</v>
      </c>
      <c r="E6587">
        <v>3000</v>
      </c>
      <c r="F6587" t="s">
        <v>8</v>
      </c>
      <c r="G6587" s="2">
        <v>91387</v>
      </c>
      <c r="H6587">
        <f t="shared" si="612"/>
        <v>5628000</v>
      </c>
      <c r="I6587">
        <f t="shared" si="613"/>
        <v>1407000</v>
      </c>
      <c r="J6587" t="str">
        <f t="shared" si="614"/>
        <v>March</v>
      </c>
      <c r="K6587" t="str">
        <f t="shared" si="615"/>
        <v>2150</v>
      </c>
      <c r="L6587" t="str">
        <f t="shared" si="616"/>
        <v>High Discount</v>
      </c>
      <c r="M6587" t="str">
        <f t="shared" si="617"/>
        <v>Ok</v>
      </c>
      <c r="N6587" t="s">
        <v>10264</v>
      </c>
    </row>
    <row r="6588" spans="1:14" x14ac:dyDescent="0.35">
      <c r="A6588" t="s">
        <v>6606</v>
      </c>
      <c r="B6588" t="s">
        <v>15</v>
      </c>
      <c r="C6588">
        <v>329</v>
      </c>
      <c r="D6588">
        <v>5500</v>
      </c>
      <c r="E6588">
        <v>400</v>
      </c>
      <c r="F6588" t="s">
        <v>8</v>
      </c>
      <c r="G6588" s="2">
        <v>91394</v>
      </c>
      <c r="H6588">
        <f t="shared" si="612"/>
        <v>1677900</v>
      </c>
      <c r="I6588">
        <f t="shared" si="613"/>
        <v>131600</v>
      </c>
      <c r="J6588" t="str">
        <f t="shared" si="614"/>
        <v>March</v>
      </c>
      <c r="K6588" t="str">
        <f t="shared" si="615"/>
        <v>2150</v>
      </c>
      <c r="L6588" t="str">
        <f t="shared" si="616"/>
        <v>High Discount</v>
      </c>
      <c r="M6588" t="str">
        <f t="shared" si="617"/>
        <v>Ok</v>
      </c>
      <c r="N6588" t="s">
        <v>10264</v>
      </c>
    </row>
    <row r="6589" spans="1:14" x14ac:dyDescent="0.35">
      <c r="A6589" t="s">
        <v>6607</v>
      </c>
      <c r="B6589" t="s">
        <v>13</v>
      </c>
      <c r="C6589">
        <v>354</v>
      </c>
      <c r="D6589">
        <v>22000</v>
      </c>
      <c r="E6589">
        <v>100</v>
      </c>
      <c r="F6589" t="s">
        <v>11</v>
      </c>
      <c r="G6589" s="2">
        <v>91401</v>
      </c>
      <c r="H6589">
        <f t="shared" si="612"/>
        <v>7752600</v>
      </c>
      <c r="I6589">
        <f t="shared" si="613"/>
        <v>35400</v>
      </c>
      <c r="J6589" t="str">
        <f t="shared" si="614"/>
        <v>March</v>
      </c>
      <c r="K6589" t="str">
        <f t="shared" si="615"/>
        <v>2150</v>
      </c>
      <c r="L6589" t="str">
        <f t="shared" si="616"/>
        <v>Normal</v>
      </c>
      <c r="M6589" t="str">
        <f t="shared" si="617"/>
        <v>Ok</v>
      </c>
      <c r="N6589" t="s">
        <v>10264</v>
      </c>
    </row>
    <row r="6590" spans="1:14" x14ac:dyDescent="0.35">
      <c r="A6590" t="s">
        <v>6608</v>
      </c>
      <c r="B6590" t="s">
        <v>10</v>
      </c>
      <c r="C6590">
        <v>515</v>
      </c>
      <c r="D6590">
        <v>22000</v>
      </c>
      <c r="E6590">
        <v>500</v>
      </c>
      <c r="F6590" t="s">
        <v>8</v>
      </c>
      <c r="G6590" s="2">
        <v>91408</v>
      </c>
      <c r="H6590">
        <f t="shared" si="612"/>
        <v>11072500</v>
      </c>
      <c r="I6590">
        <f t="shared" si="613"/>
        <v>257500</v>
      </c>
      <c r="J6590" t="str">
        <f t="shared" si="614"/>
        <v>April</v>
      </c>
      <c r="K6590" t="str">
        <f t="shared" si="615"/>
        <v>2150</v>
      </c>
      <c r="L6590" t="str">
        <f t="shared" si="616"/>
        <v>Normal</v>
      </c>
      <c r="M6590" t="str">
        <f t="shared" si="617"/>
        <v>Ok</v>
      </c>
      <c r="N6590" t="s">
        <v>10264</v>
      </c>
    </row>
    <row r="6591" spans="1:14" x14ac:dyDescent="0.35">
      <c r="A6591" t="s">
        <v>6609</v>
      </c>
      <c r="B6591" t="s">
        <v>19</v>
      </c>
      <c r="C6591">
        <v>223</v>
      </c>
      <c r="D6591">
        <v>1200</v>
      </c>
      <c r="E6591">
        <v>200</v>
      </c>
      <c r="F6591" t="s">
        <v>46</v>
      </c>
      <c r="G6591" s="2">
        <v>91415</v>
      </c>
      <c r="H6591">
        <f t="shared" si="612"/>
        <v>223000</v>
      </c>
      <c r="I6591">
        <f t="shared" si="613"/>
        <v>44600</v>
      </c>
      <c r="J6591" t="str">
        <f t="shared" si="614"/>
        <v>April</v>
      </c>
      <c r="K6591" t="str">
        <f t="shared" si="615"/>
        <v>2150</v>
      </c>
      <c r="L6591" t="str">
        <f t="shared" si="616"/>
        <v>Normal</v>
      </c>
      <c r="M6591" t="str">
        <f t="shared" si="617"/>
        <v>Ok</v>
      </c>
      <c r="N6591" t="s">
        <v>10264</v>
      </c>
    </row>
    <row r="6592" spans="1:14" x14ac:dyDescent="0.35">
      <c r="A6592" t="s">
        <v>6610</v>
      </c>
      <c r="B6592" t="s">
        <v>7</v>
      </c>
      <c r="C6592">
        <v>315</v>
      </c>
      <c r="D6592">
        <v>1200</v>
      </c>
      <c r="E6592">
        <v>3000</v>
      </c>
      <c r="F6592" t="s">
        <v>8</v>
      </c>
      <c r="G6592" s="2">
        <v>91422</v>
      </c>
      <c r="H6592">
        <f t="shared" si="612"/>
        <v>0</v>
      </c>
      <c r="I6592">
        <f t="shared" si="613"/>
        <v>945000</v>
      </c>
      <c r="J6592" t="str">
        <f t="shared" si="614"/>
        <v>April</v>
      </c>
      <c r="K6592" t="str">
        <f t="shared" si="615"/>
        <v>2150</v>
      </c>
      <c r="L6592" t="str">
        <f t="shared" si="616"/>
        <v>High Discount</v>
      </c>
      <c r="M6592" t="str">
        <f t="shared" si="617"/>
        <v>Zero Sales</v>
      </c>
      <c r="N6592" t="s">
        <v>10264</v>
      </c>
    </row>
    <row r="6593" spans="1:14" x14ac:dyDescent="0.35">
      <c r="A6593" t="s">
        <v>6611</v>
      </c>
      <c r="B6593" t="s">
        <v>30</v>
      </c>
      <c r="C6593">
        <v>296</v>
      </c>
      <c r="D6593">
        <v>5500</v>
      </c>
      <c r="E6593">
        <v>200</v>
      </c>
      <c r="F6593" t="s">
        <v>46</v>
      </c>
      <c r="G6593" s="2">
        <v>91429</v>
      </c>
      <c r="H6593">
        <f t="shared" si="612"/>
        <v>1568800</v>
      </c>
      <c r="I6593">
        <f t="shared" si="613"/>
        <v>59200</v>
      </c>
      <c r="J6593" t="str">
        <f t="shared" si="614"/>
        <v>April</v>
      </c>
      <c r="K6593" t="str">
        <f t="shared" si="615"/>
        <v>2150</v>
      </c>
      <c r="L6593" t="str">
        <f t="shared" si="616"/>
        <v>Normal</v>
      </c>
      <c r="M6593" t="str">
        <f t="shared" si="617"/>
        <v>Ok</v>
      </c>
      <c r="N6593" t="s">
        <v>10264</v>
      </c>
    </row>
    <row r="6594" spans="1:14" x14ac:dyDescent="0.35">
      <c r="A6594" t="s">
        <v>6612</v>
      </c>
      <c r="B6594" t="s">
        <v>15</v>
      </c>
      <c r="C6594">
        <v>127</v>
      </c>
      <c r="D6594">
        <v>1200</v>
      </c>
      <c r="E6594">
        <v>5000</v>
      </c>
      <c r="F6594" t="s">
        <v>8</v>
      </c>
      <c r="G6594" s="2">
        <v>91436</v>
      </c>
      <c r="H6594">
        <f t="shared" ref="H6594:H6657" si="618">MAX(0,(D6594-E6594)*C6594)</f>
        <v>0</v>
      </c>
      <c r="I6594">
        <f t="shared" si="613"/>
        <v>635000</v>
      </c>
      <c r="J6594" t="str">
        <f t="shared" si="614"/>
        <v>May</v>
      </c>
      <c r="K6594" t="str">
        <f t="shared" si="615"/>
        <v>2150</v>
      </c>
      <c r="L6594" t="str">
        <f t="shared" si="616"/>
        <v>High Discount</v>
      </c>
      <c r="M6594" t="str">
        <f t="shared" si="617"/>
        <v>Zero Sales</v>
      </c>
      <c r="N6594" t="s">
        <v>10264</v>
      </c>
    </row>
    <row r="6595" spans="1:14" x14ac:dyDescent="0.35">
      <c r="A6595" t="s">
        <v>6613</v>
      </c>
      <c r="B6595" t="s">
        <v>10</v>
      </c>
      <c r="C6595">
        <v>302</v>
      </c>
      <c r="D6595">
        <v>4500</v>
      </c>
      <c r="E6595">
        <v>500</v>
      </c>
      <c r="F6595" t="s">
        <v>16</v>
      </c>
      <c r="G6595" s="2">
        <v>91443</v>
      </c>
      <c r="H6595">
        <f t="shared" si="618"/>
        <v>1208000</v>
      </c>
      <c r="I6595">
        <f t="shared" ref="I6595:I6658" si="619">E6595*C6595</f>
        <v>151000</v>
      </c>
      <c r="J6595" t="str">
        <f t="shared" ref="J6595:J6658" si="620">TEXT(G:G,"mmmm")</f>
        <v>May</v>
      </c>
      <c r="K6595" t="str">
        <f t="shared" ref="K6595:K6658" si="621">TEXT(G6595,"yyy")</f>
        <v>2150</v>
      </c>
      <c r="L6595" t="str">
        <f t="shared" ref="L6595:L6658" si="622">IF(E6595&gt;=C6595,"High Discount","Normal")</f>
        <v>High Discount</v>
      </c>
      <c r="M6595" t="str">
        <f t="shared" ref="M6595:M6658" si="623">IF(H6595=0,"Zero Sales","Ok")</f>
        <v>Ok</v>
      </c>
      <c r="N6595" t="s">
        <v>10264</v>
      </c>
    </row>
    <row r="6596" spans="1:14" x14ac:dyDescent="0.35">
      <c r="A6596" t="s">
        <v>6614</v>
      </c>
      <c r="B6596" t="s">
        <v>7</v>
      </c>
      <c r="C6596">
        <v>524</v>
      </c>
      <c r="D6596">
        <v>4500</v>
      </c>
      <c r="E6596">
        <v>500</v>
      </c>
      <c r="F6596" t="s">
        <v>11</v>
      </c>
      <c r="G6596" s="2">
        <v>91450</v>
      </c>
      <c r="H6596">
        <f t="shared" si="618"/>
        <v>2096000</v>
      </c>
      <c r="I6596">
        <f t="shared" si="619"/>
        <v>262000</v>
      </c>
      <c r="J6596" t="str">
        <f t="shared" si="620"/>
        <v>May</v>
      </c>
      <c r="K6596" t="str">
        <f t="shared" si="621"/>
        <v>2150</v>
      </c>
      <c r="L6596" t="str">
        <f t="shared" si="622"/>
        <v>Normal</v>
      </c>
      <c r="M6596" t="str">
        <f t="shared" si="623"/>
        <v>Ok</v>
      </c>
      <c r="N6596" t="s">
        <v>10264</v>
      </c>
    </row>
    <row r="6597" spans="1:14" x14ac:dyDescent="0.35">
      <c r="A6597" t="s">
        <v>6615</v>
      </c>
      <c r="B6597" t="s">
        <v>15</v>
      </c>
      <c r="C6597">
        <v>225</v>
      </c>
      <c r="D6597">
        <v>800</v>
      </c>
      <c r="E6597">
        <v>3000</v>
      </c>
      <c r="F6597" t="s">
        <v>16</v>
      </c>
      <c r="G6597" s="2">
        <v>91457</v>
      </c>
      <c r="H6597">
        <f t="shared" si="618"/>
        <v>0</v>
      </c>
      <c r="I6597">
        <f t="shared" si="619"/>
        <v>675000</v>
      </c>
      <c r="J6597" t="str">
        <f t="shared" si="620"/>
        <v>May</v>
      </c>
      <c r="K6597" t="str">
        <f t="shared" si="621"/>
        <v>2150</v>
      </c>
      <c r="L6597" t="str">
        <f t="shared" si="622"/>
        <v>High Discount</v>
      </c>
      <c r="M6597" t="str">
        <f t="shared" si="623"/>
        <v>Zero Sales</v>
      </c>
      <c r="N6597" t="s">
        <v>10264</v>
      </c>
    </row>
    <row r="6598" spans="1:14" x14ac:dyDescent="0.35">
      <c r="A6598" t="s">
        <v>6616</v>
      </c>
      <c r="B6598" t="s">
        <v>15</v>
      </c>
      <c r="C6598">
        <v>470</v>
      </c>
      <c r="D6598">
        <v>15000</v>
      </c>
      <c r="E6598">
        <v>100</v>
      </c>
      <c r="F6598" t="s">
        <v>11</v>
      </c>
      <c r="G6598" s="2">
        <v>91464</v>
      </c>
      <c r="H6598">
        <f t="shared" si="618"/>
        <v>7003000</v>
      </c>
      <c r="I6598">
        <f t="shared" si="619"/>
        <v>47000</v>
      </c>
      <c r="J6598" t="str">
        <f t="shared" si="620"/>
        <v>June</v>
      </c>
      <c r="K6598" t="str">
        <f t="shared" si="621"/>
        <v>2150</v>
      </c>
      <c r="L6598" t="str">
        <f t="shared" si="622"/>
        <v>Normal</v>
      </c>
      <c r="M6598" t="str">
        <f t="shared" si="623"/>
        <v>Ok</v>
      </c>
      <c r="N6598" t="s">
        <v>10264</v>
      </c>
    </row>
    <row r="6599" spans="1:14" x14ac:dyDescent="0.35">
      <c r="A6599" t="s">
        <v>6617</v>
      </c>
      <c r="B6599" t="s">
        <v>39</v>
      </c>
      <c r="C6599">
        <v>510</v>
      </c>
      <c r="D6599">
        <v>5500</v>
      </c>
      <c r="E6599">
        <v>500</v>
      </c>
      <c r="F6599" t="s">
        <v>46</v>
      </c>
      <c r="G6599" s="2">
        <v>91471</v>
      </c>
      <c r="H6599">
        <f t="shared" si="618"/>
        <v>2550000</v>
      </c>
      <c r="I6599">
        <f t="shared" si="619"/>
        <v>255000</v>
      </c>
      <c r="J6599" t="str">
        <f t="shared" si="620"/>
        <v>June</v>
      </c>
      <c r="K6599" t="str">
        <f t="shared" si="621"/>
        <v>2150</v>
      </c>
      <c r="L6599" t="str">
        <f t="shared" si="622"/>
        <v>Normal</v>
      </c>
      <c r="M6599" t="str">
        <f t="shared" si="623"/>
        <v>Ok</v>
      </c>
      <c r="N6599" t="s">
        <v>10264</v>
      </c>
    </row>
    <row r="6600" spans="1:14" x14ac:dyDescent="0.35">
      <c r="A6600" t="s">
        <v>6618</v>
      </c>
      <c r="B6600" t="s">
        <v>33</v>
      </c>
      <c r="C6600">
        <v>303</v>
      </c>
      <c r="D6600">
        <v>6000</v>
      </c>
      <c r="E6600">
        <v>400</v>
      </c>
      <c r="F6600" t="s">
        <v>11</v>
      </c>
      <c r="G6600" s="2">
        <v>91478</v>
      </c>
      <c r="H6600">
        <f t="shared" si="618"/>
        <v>1696800</v>
      </c>
      <c r="I6600">
        <f t="shared" si="619"/>
        <v>121200</v>
      </c>
      <c r="J6600" t="str">
        <f t="shared" si="620"/>
        <v>June</v>
      </c>
      <c r="K6600" t="str">
        <f t="shared" si="621"/>
        <v>2150</v>
      </c>
      <c r="L6600" t="str">
        <f t="shared" si="622"/>
        <v>High Discount</v>
      </c>
      <c r="M6600" t="str">
        <f t="shared" si="623"/>
        <v>Ok</v>
      </c>
      <c r="N6600" t="s">
        <v>10264</v>
      </c>
    </row>
    <row r="6601" spans="1:14" x14ac:dyDescent="0.35">
      <c r="A6601" t="s">
        <v>6619</v>
      </c>
      <c r="B6601" t="s">
        <v>15</v>
      </c>
      <c r="C6601">
        <v>569</v>
      </c>
      <c r="D6601">
        <v>4500</v>
      </c>
      <c r="E6601">
        <v>500</v>
      </c>
      <c r="F6601" t="s">
        <v>8</v>
      </c>
      <c r="G6601" s="2">
        <v>91485</v>
      </c>
      <c r="H6601">
        <f t="shared" si="618"/>
        <v>2276000</v>
      </c>
      <c r="I6601">
        <f t="shared" si="619"/>
        <v>284500</v>
      </c>
      <c r="J6601" t="str">
        <f t="shared" si="620"/>
        <v>June</v>
      </c>
      <c r="K6601" t="str">
        <f t="shared" si="621"/>
        <v>2150</v>
      </c>
      <c r="L6601" t="str">
        <f t="shared" si="622"/>
        <v>Normal</v>
      </c>
      <c r="M6601" t="str">
        <f t="shared" si="623"/>
        <v>Ok</v>
      </c>
      <c r="N6601" t="s">
        <v>10264</v>
      </c>
    </row>
    <row r="6602" spans="1:14" x14ac:dyDescent="0.35">
      <c r="A6602" t="s">
        <v>6620</v>
      </c>
      <c r="B6602" t="s">
        <v>21</v>
      </c>
      <c r="C6602">
        <v>156</v>
      </c>
      <c r="D6602">
        <v>800</v>
      </c>
      <c r="E6602">
        <v>1000</v>
      </c>
      <c r="F6602" t="s">
        <v>8</v>
      </c>
      <c r="G6602" s="2">
        <v>91492</v>
      </c>
      <c r="H6602">
        <f t="shared" si="618"/>
        <v>0</v>
      </c>
      <c r="I6602">
        <f t="shared" si="619"/>
        <v>156000</v>
      </c>
      <c r="J6602" t="str">
        <f t="shared" si="620"/>
        <v>June</v>
      </c>
      <c r="K6602" t="str">
        <f t="shared" si="621"/>
        <v>2150</v>
      </c>
      <c r="L6602" t="str">
        <f t="shared" si="622"/>
        <v>High Discount</v>
      </c>
      <c r="M6602" t="str">
        <f t="shared" si="623"/>
        <v>Zero Sales</v>
      </c>
      <c r="N6602" t="s">
        <v>10264</v>
      </c>
    </row>
    <row r="6603" spans="1:14" x14ac:dyDescent="0.35">
      <c r="A6603" t="s">
        <v>6621</v>
      </c>
      <c r="B6603" t="s">
        <v>33</v>
      </c>
      <c r="C6603">
        <v>220</v>
      </c>
      <c r="D6603">
        <v>6000</v>
      </c>
      <c r="E6603">
        <v>2000</v>
      </c>
      <c r="F6603" t="s">
        <v>16</v>
      </c>
      <c r="G6603" s="2">
        <v>91499</v>
      </c>
      <c r="H6603">
        <f t="shared" si="618"/>
        <v>880000</v>
      </c>
      <c r="I6603">
        <f t="shared" si="619"/>
        <v>440000</v>
      </c>
      <c r="J6603" t="str">
        <f t="shared" si="620"/>
        <v>July</v>
      </c>
      <c r="K6603" t="str">
        <f t="shared" si="621"/>
        <v>2150</v>
      </c>
      <c r="L6603" t="str">
        <f t="shared" si="622"/>
        <v>High Discount</v>
      </c>
      <c r="M6603" t="str">
        <f t="shared" si="623"/>
        <v>Ok</v>
      </c>
      <c r="N6603" t="s">
        <v>10264</v>
      </c>
    </row>
    <row r="6604" spans="1:14" x14ac:dyDescent="0.35">
      <c r="A6604" t="s">
        <v>6622</v>
      </c>
      <c r="B6604" t="s">
        <v>10</v>
      </c>
      <c r="C6604">
        <v>107</v>
      </c>
      <c r="D6604">
        <v>18000</v>
      </c>
      <c r="E6604">
        <v>1500</v>
      </c>
      <c r="F6604" t="s">
        <v>11</v>
      </c>
      <c r="G6604" s="2">
        <v>91506</v>
      </c>
      <c r="H6604">
        <f t="shared" si="618"/>
        <v>1765500</v>
      </c>
      <c r="I6604">
        <f t="shared" si="619"/>
        <v>160500</v>
      </c>
      <c r="J6604" t="str">
        <f t="shared" si="620"/>
        <v>July</v>
      </c>
      <c r="K6604" t="str">
        <f t="shared" si="621"/>
        <v>2150</v>
      </c>
      <c r="L6604" t="str">
        <f t="shared" si="622"/>
        <v>High Discount</v>
      </c>
      <c r="M6604" t="str">
        <f t="shared" si="623"/>
        <v>Ok</v>
      </c>
      <c r="N6604" t="s">
        <v>10264</v>
      </c>
    </row>
    <row r="6605" spans="1:14" x14ac:dyDescent="0.35">
      <c r="A6605" t="s">
        <v>6623</v>
      </c>
      <c r="B6605" t="s">
        <v>10</v>
      </c>
      <c r="C6605">
        <v>386</v>
      </c>
      <c r="D6605">
        <v>5500</v>
      </c>
      <c r="E6605">
        <v>5000</v>
      </c>
      <c r="F6605" t="s">
        <v>46</v>
      </c>
      <c r="G6605" s="2">
        <v>91513</v>
      </c>
      <c r="H6605">
        <f t="shared" si="618"/>
        <v>193000</v>
      </c>
      <c r="I6605">
        <f t="shared" si="619"/>
        <v>1930000</v>
      </c>
      <c r="J6605" t="str">
        <f t="shared" si="620"/>
        <v>July</v>
      </c>
      <c r="K6605" t="str">
        <f t="shared" si="621"/>
        <v>2150</v>
      </c>
      <c r="L6605" t="str">
        <f t="shared" si="622"/>
        <v>High Discount</v>
      </c>
      <c r="M6605" t="str">
        <f t="shared" si="623"/>
        <v>Ok</v>
      </c>
      <c r="N6605" t="s">
        <v>10264</v>
      </c>
    </row>
    <row r="6606" spans="1:14" x14ac:dyDescent="0.35">
      <c r="A6606" t="s">
        <v>6624</v>
      </c>
      <c r="B6606" t="s">
        <v>10</v>
      </c>
      <c r="C6606">
        <v>391</v>
      </c>
      <c r="D6606">
        <v>6000</v>
      </c>
      <c r="E6606">
        <v>300</v>
      </c>
      <c r="F6606" t="s">
        <v>46</v>
      </c>
      <c r="G6606" s="2">
        <v>91520</v>
      </c>
      <c r="H6606">
        <f t="shared" si="618"/>
        <v>2228700</v>
      </c>
      <c r="I6606">
        <f t="shared" si="619"/>
        <v>117300</v>
      </c>
      <c r="J6606" t="str">
        <f t="shared" si="620"/>
        <v>July</v>
      </c>
      <c r="K6606" t="str">
        <f t="shared" si="621"/>
        <v>2150</v>
      </c>
      <c r="L6606" t="str">
        <f t="shared" si="622"/>
        <v>Normal</v>
      </c>
      <c r="M6606" t="str">
        <f t="shared" si="623"/>
        <v>Ok</v>
      </c>
      <c r="N6606" t="s">
        <v>10264</v>
      </c>
    </row>
    <row r="6607" spans="1:14" x14ac:dyDescent="0.35">
      <c r="A6607" t="s">
        <v>6625</v>
      </c>
      <c r="B6607" t="s">
        <v>10</v>
      </c>
      <c r="C6607">
        <v>339</v>
      </c>
      <c r="D6607">
        <v>18000</v>
      </c>
      <c r="E6607">
        <v>400</v>
      </c>
      <c r="F6607" t="s">
        <v>8</v>
      </c>
      <c r="G6607" s="2">
        <v>91527</v>
      </c>
      <c r="H6607">
        <f t="shared" si="618"/>
        <v>5966400</v>
      </c>
      <c r="I6607">
        <f t="shared" si="619"/>
        <v>135600</v>
      </c>
      <c r="J6607" t="str">
        <f t="shared" si="620"/>
        <v>August</v>
      </c>
      <c r="K6607" t="str">
        <f t="shared" si="621"/>
        <v>2150</v>
      </c>
      <c r="L6607" t="str">
        <f t="shared" si="622"/>
        <v>High Discount</v>
      </c>
      <c r="M6607" t="str">
        <f t="shared" si="623"/>
        <v>Ok</v>
      </c>
      <c r="N6607" t="s">
        <v>10264</v>
      </c>
    </row>
    <row r="6608" spans="1:14" x14ac:dyDescent="0.35">
      <c r="A6608" t="s">
        <v>6626</v>
      </c>
      <c r="B6608" t="s">
        <v>21</v>
      </c>
      <c r="C6608">
        <v>133</v>
      </c>
      <c r="D6608">
        <v>6000</v>
      </c>
      <c r="E6608">
        <v>400</v>
      </c>
      <c r="F6608" t="s">
        <v>46</v>
      </c>
      <c r="G6608" s="2">
        <v>91534</v>
      </c>
      <c r="H6608">
        <f t="shared" si="618"/>
        <v>744800</v>
      </c>
      <c r="I6608">
        <f t="shared" si="619"/>
        <v>53200</v>
      </c>
      <c r="J6608" t="str">
        <f t="shared" si="620"/>
        <v>August</v>
      </c>
      <c r="K6608" t="str">
        <f t="shared" si="621"/>
        <v>2150</v>
      </c>
      <c r="L6608" t="str">
        <f t="shared" si="622"/>
        <v>High Discount</v>
      </c>
      <c r="M6608" t="str">
        <f t="shared" si="623"/>
        <v>Ok</v>
      </c>
      <c r="N6608" t="s">
        <v>10264</v>
      </c>
    </row>
    <row r="6609" spans="1:14" x14ac:dyDescent="0.35">
      <c r="A6609" t="s">
        <v>6627</v>
      </c>
      <c r="B6609" t="s">
        <v>7</v>
      </c>
      <c r="C6609">
        <v>166</v>
      </c>
      <c r="D6609">
        <v>18000</v>
      </c>
      <c r="E6609">
        <v>3000</v>
      </c>
      <c r="F6609" t="s">
        <v>8</v>
      </c>
      <c r="G6609" s="2">
        <v>91541</v>
      </c>
      <c r="H6609">
        <f t="shared" si="618"/>
        <v>2490000</v>
      </c>
      <c r="I6609">
        <f t="shared" si="619"/>
        <v>498000</v>
      </c>
      <c r="J6609" t="str">
        <f t="shared" si="620"/>
        <v>August</v>
      </c>
      <c r="K6609" t="str">
        <f t="shared" si="621"/>
        <v>2150</v>
      </c>
      <c r="L6609" t="str">
        <f t="shared" si="622"/>
        <v>High Discount</v>
      </c>
      <c r="M6609" t="str">
        <f t="shared" si="623"/>
        <v>Ok</v>
      </c>
      <c r="N6609" t="s">
        <v>10264</v>
      </c>
    </row>
    <row r="6610" spans="1:14" x14ac:dyDescent="0.35">
      <c r="A6610" t="s">
        <v>6628</v>
      </c>
      <c r="B6610" t="s">
        <v>43</v>
      </c>
      <c r="C6610">
        <v>583</v>
      </c>
      <c r="D6610">
        <v>22000</v>
      </c>
      <c r="E6610">
        <v>400</v>
      </c>
      <c r="F6610" t="s">
        <v>8</v>
      </c>
      <c r="G6610" s="2">
        <v>91548</v>
      </c>
      <c r="H6610">
        <f t="shared" si="618"/>
        <v>12592800</v>
      </c>
      <c r="I6610">
        <f t="shared" si="619"/>
        <v>233200</v>
      </c>
      <c r="J6610" t="str">
        <f t="shared" si="620"/>
        <v>August</v>
      </c>
      <c r="K6610" t="str">
        <f t="shared" si="621"/>
        <v>2150</v>
      </c>
      <c r="L6610" t="str">
        <f t="shared" si="622"/>
        <v>Normal</v>
      </c>
      <c r="M6610" t="str">
        <f t="shared" si="623"/>
        <v>Ok</v>
      </c>
      <c r="N6610" t="s">
        <v>10264</v>
      </c>
    </row>
    <row r="6611" spans="1:14" x14ac:dyDescent="0.35">
      <c r="A6611" t="s">
        <v>6629</v>
      </c>
      <c r="B6611" t="s">
        <v>15</v>
      </c>
      <c r="C6611">
        <v>268</v>
      </c>
      <c r="D6611">
        <v>15000</v>
      </c>
      <c r="E6611">
        <v>1000</v>
      </c>
      <c r="F6611" t="s">
        <v>8</v>
      </c>
      <c r="G6611" s="2">
        <v>91555</v>
      </c>
      <c r="H6611">
        <f t="shared" si="618"/>
        <v>3752000</v>
      </c>
      <c r="I6611">
        <f t="shared" si="619"/>
        <v>268000</v>
      </c>
      <c r="J6611" t="str">
        <f t="shared" si="620"/>
        <v>August</v>
      </c>
      <c r="K6611" t="str">
        <f t="shared" si="621"/>
        <v>2150</v>
      </c>
      <c r="L6611" t="str">
        <f t="shared" si="622"/>
        <v>High Discount</v>
      </c>
      <c r="M6611" t="str">
        <f t="shared" si="623"/>
        <v>Ok</v>
      </c>
      <c r="N6611" t="s">
        <v>10264</v>
      </c>
    </row>
    <row r="6612" spans="1:14" x14ac:dyDescent="0.35">
      <c r="A6612" t="s">
        <v>6630</v>
      </c>
      <c r="B6612" t="s">
        <v>10</v>
      </c>
      <c r="C6612">
        <v>151</v>
      </c>
      <c r="D6612">
        <v>4500</v>
      </c>
      <c r="E6612">
        <v>500</v>
      </c>
      <c r="F6612" t="s">
        <v>16</v>
      </c>
      <c r="G6612" s="2">
        <v>91562</v>
      </c>
      <c r="H6612">
        <f t="shared" si="618"/>
        <v>604000</v>
      </c>
      <c r="I6612">
        <f t="shared" si="619"/>
        <v>75500</v>
      </c>
      <c r="J6612" t="str">
        <f t="shared" si="620"/>
        <v>September</v>
      </c>
      <c r="K6612" t="str">
        <f t="shared" si="621"/>
        <v>2150</v>
      </c>
      <c r="L6612" t="str">
        <f t="shared" si="622"/>
        <v>High Discount</v>
      </c>
      <c r="M6612" t="str">
        <f t="shared" si="623"/>
        <v>Ok</v>
      </c>
      <c r="N6612" t="s">
        <v>10264</v>
      </c>
    </row>
    <row r="6613" spans="1:14" x14ac:dyDescent="0.35">
      <c r="A6613" t="s">
        <v>6631</v>
      </c>
      <c r="B6613" t="s">
        <v>33</v>
      </c>
      <c r="C6613">
        <v>505</v>
      </c>
      <c r="D6613">
        <v>22000</v>
      </c>
      <c r="E6613">
        <v>1500</v>
      </c>
      <c r="F6613" t="s">
        <v>16</v>
      </c>
      <c r="G6613" s="2">
        <v>91569</v>
      </c>
      <c r="H6613">
        <f t="shared" si="618"/>
        <v>10352500</v>
      </c>
      <c r="I6613">
        <f t="shared" si="619"/>
        <v>757500</v>
      </c>
      <c r="J6613" t="str">
        <f t="shared" si="620"/>
        <v>September</v>
      </c>
      <c r="K6613" t="str">
        <f t="shared" si="621"/>
        <v>2150</v>
      </c>
      <c r="L6613" t="str">
        <f t="shared" si="622"/>
        <v>High Discount</v>
      </c>
      <c r="M6613" t="str">
        <f t="shared" si="623"/>
        <v>Ok</v>
      </c>
      <c r="N6613" t="s">
        <v>10264</v>
      </c>
    </row>
    <row r="6614" spans="1:14" x14ac:dyDescent="0.35">
      <c r="A6614" t="s">
        <v>6632</v>
      </c>
      <c r="B6614" t="s">
        <v>33</v>
      </c>
      <c r="C6614">
        <v>575</v>
      </c>
      <c r="D6614">
        <v>1200</v>
      </c>
      <c r="E6614">
        <v>400</v>
      </c>
      <c r="F6614" t="s">
        <v>8</v>
      </c>
      <c r="G6614" s="2">
        <v>91576</v>
      </c>
      <c r="H6614">
        <f t="shared" si="618"/>
        <v>460000</v>
      </c>
      <c r="I6614">
        <f t="shared" si="619"/>
        <v>230000</v>
      </c>
      <c r="J6614" t="str">
        <f t="shared" si="620"/>
        <v>September</v>
      </c>
      <c r="K6614" t="str">
        <f t="shared" si="621"/>
        <v>2150</v>
      </c>
      <c r="L6614" t="str">
        <f t="shared" si="622"/>
        <v>Normal</v>
      </c>
      <c r="M6614" t="str">
        <f t="shared" si="623"/>
        <v>Ok</v>
      </c>
      <c r="N6614" t="s">
        <v>10264</v>
      </c>
    </row>
    <row r="6615" spans="1:14" x14ac:dyDescent="0.35">
      <c r="A6615" t="s">
        <v>6633</v>
      </c>
      <c r="B6615" t="s">
        <v>15</v>
      </c>
      <c r="C6615">
        <v>315</v>
      </c>
      <c r="D6615">
        <v>4500</v>
      </c>
      <c r="E6615">
        <v>5000</v>
      </c>
      <c r="F6615" t="s">
        <v>8</v>
      </c>
      <c r="G6615" s="2">
        <v>91583</v>
      </c>
      <c r="H6615">
        <f t="shared" si="618"/>
        <v>0</v>
      </c>
      <c r="I6615">
        <f t="shared" si="619"/>
        <v>1575000</v>
      </c>
      <c r="J6615" t="str">
        <f t="shared" si="620"/>
        <v>September</v>
      </c>
      <c r="K6615" t="str">
        <f t="shared" si="621"/>
        <v>2150</v>
      </c>
      <c r="L6615" t="str">
        <f t="shared" si="622"/>
        <v>High Discount</v>
      </c>
      <c r="M6615" t="str">
        <f t="shared" si="623"/>
        <v>Zero Sales</v>
      </c>
      <c r="N6615" t="s">
        <v>10264</v>
      </c>
    </row>
    <row r="6616" spans="1:14" x14ac:dyDescent="0.35">
      <c r="A6616" t="s">
        <v>6634</v>
      </c>
      <c r="B6616" t="s">
        <v>7</v>
      </c>
      <c r="C6616">
        <v>336</v>
      </c>
      <c r="D6616">
        <v>15000</v>
      </c>
      <c r="E6616">
        <v>200</v>
      </c>
      <c r="F6616" t="s">
        <v>8</v>
      </c>
      <c r="G6616" s="2">
        <v>91590</v>
      </c>
      <c r="H6616">
        <f t="shared" si="618"/>
        <v>4972800</v>
      </c>
      <c r="I6616">
        <f t="shared" si="619"/>
        <v>67200</v>
      </c>
      <c r="J6616" t="str">
        <f t="shared" si="620"/>
        <v>October</v>
      </c>
      <c r="K6616" t="str">
        <f t="shared" si="621"/>
        <v>2150</v>
      </c>
      <c r="L6616" t="str">
        <f t="shared" si="622"/>
        <v>Normal</v>
      </c>
      <c r="M6616" t="str">
        <f t="shared" si="623"/>
        <v>Ok</v>
      </c>
      <c r="N6616" t="s">
        <v>10264</v>
      </c>
    </row>
    <row r="6617" spans="1:14" x14ac:dyDescent="0.35">
      <c r="A6617" t="s">
        <v>6635</v>
      </c>
      <c r="B6617" t="s">
        <v>19</v>
      </c>
      <c r="C6617">
        <v>190</v>
      </c>
      <c r="D6617">
        <v>18000</v>
      </c>
      <c r="E6617">
        <v>400</v>
      </c>
      <c r="F6617" t="s">
        <v>46</v>
      </c>
      <c r="G6617" s="2">
        <v>91597</v>
      </c>
      <c r="H6617">
        <f t="shared" si="618"/>
        <v>3344000</v>
      </c>
      <c r="I6617">
        <f t="shared" si="619"/>
        <v>76000</v>
      </c>
      <c r="J6617" t="str">
        <f t="shared" si="620"/>
        <v>October</v>
      </c>
      <c r="K6617" t="str">
        <f t="shared" si="621"/>
        <v>2150</v>
      </c>
      <c r="L6617" t="str">
        <f t="shared" si="622"/>
        <v>High Discount</v>
      </c>
      <c r="M6617" t="str">
        <f t="shared" si="623"/>
        <v>Ok</v>
      </c>
      <c r="N6617" t="s">
        <v>10264</v>
      </c>
    </row>
    <row r="6618" spans="1:14" x14ac:dyDescent="0.35">
      <c r="A6618" t="s">
        <v>6636</v>
      </c>
      <c r="B6618" t="s">
        <v>19</v>
      </c>
      <c r="C6618">
        <v>455</v>
      </c>
      <c r="D6618">
        <v>1200</v>
      </c>
      <c r="E6618">
        <v>400</v>
      </c>
      <c r="F6618" t="s">
        <v>8</v>
      </c>
      <c r="G6618" s="2">
        <v>91604</v>
      </c>
      <c r="H6618">
        <f t="shared" si="618"/>
        <v>364000</v>
      </c>
      <c r="I6618">
        <f t="shared" si="619"/>
        <v>182000</v>
      </c>
      <c r="J6618" t="str">
        <f t="shared" si="620"/>
        <v>October</v>
      </c>
      <c r="K6618" t="str">
        <f t="shared" si="621"/>
        <v>2150</v>
      </c>
      <c r="L6618" t="str">
        <f t="shared" si="622"/>
        <v>Normal</v>
      </c>
      <c r="M6618" t="str">
        <f t="shared" si="623"/>
        <v>Ok</v>
      </c>
      <c r="N6618" t="s">
        <v>10264</v>
      </c>
    </row>
    <row r="6619" spans="1:14" x14ac:dyDescent="0.35">
      <c r="A6619" t="s">
        <v>6637</v>
      </c>
      <c r="B6619" t="s">
        <v>43</v>
      </c>
      <c r="C6619">
        <v>342</v>
      </c>
      <c r="D6619">
        <v>1200</v>
      </c>
      <c r="E6619">
        <v>100</v>
      </c>
      <c r="F6619" t="s">
        <v>8</v>
      </c>
      <c r="G6619" s="2">
        <v>91611</v>
      </c>
      <c r="H6619">
        <f t="shared" si="618"/>
        <v>376200</v>
      </c>
      <c r="I6619">
        <f t="shared" si="619"/>
        <v>34200</v>
      </c>
      <c r="J6619" t="str">
        <f t="shared" si="620"/>
        <v>October</v>
      </c>
      <c r="K6619" t="str">
        <f t="shared" si="621"/>
        <v>2150</v>
      </c>
      <c r="L6619" t="str">
        <f t="shared" si="622"/>
        <v>Normal</v>
      </c>
      <c r="M6619" t="str">
        <f t="shared" si="623"/>
        <v>Ok</v>
      </c>
      <c r="N6619" t="s">
        <v>10264</v>
      </c>
    </row>
    <row r="6620" spans="1:14" x14ac:dyDescent="0.35">
      <c r="A6620" t="s">
        <v>6638</v>
      </c>
      <c r="B6620" t="s">
        <v>7</v>
      </c>
      <c r="C6620">
        <v>80</v>
      </c>
      <c r="D6620">
        <v>4500</v>
      </c>
      <c r="E6620">
        <v>1000</v>
      </c>
      <c r="F6620" t="s">
        <v>11</v>
      </c>
      <c r="G6620" s="2">
        <v>91618</v>
      </c>
      <c r="H6620">
        <f t="shared" si="618"/>
        <v>280000</v>
      </c>
      <c r="I6620">
        <f t="shared" si="619"/>
        <v>80000</v>
      </c>
      <c r="J6620" t="str">
        <f t="shared" si="620"/>
        <v>November</v>
      </c>
      <c r="K6620" t="str">
        <f t="shared" si="621"/>
        <v>2150</v>
      </c>
      <c r="L6620" t="str">
        <f t="shared" si="622"/>
        <v>High Discount</v>
      </c>
      <c r="M6620" t="str">
        <f t="shared" si="623"/>
        <v>Ok</v>
      </c>
      <c r="N6620" t="s">
        <v>10264</v>
      </c>
    </row>
    <row r="6621" spans="1:14" x14ac:dyDescent="0.35">
      <c r="A6621" t="s">
        <v>6639</v>
      </c>
      <c r="B6621" t="s">
        <v>15</v>
      </c>
      <c r="C6621">
        <v>220</v>
      </c>
      <c r="D6621">
        <v>18000</v>
      </c>
      <c r="E6621">
        <v>5000</v>
      </c>
      <c r="F6621" t="s">
        <v>11</v>
      </c>
      <c r="G6621" s="2">
        <v>91625</v>
      </c>
      <c r="H6621">
        <f t="shared" si="618"/>
        <v>2860000</v>
      </c>
      <c r="I6621">
        <f t="shared" si="619"/>
        <v>1100000</v>
      </c>
      <c r="J6621" t="str">
        <f t="shared" si="620"/>
        <v>November</v>
      </c>
      <c r="K6621" t="str">
        <f t="shared" si="621"/>
        <v>2150</v>
      </c>
      <c r="L6621" t="str">
        <f t="shared" si="622"/>
        <v>High Discount</v>
      </c>
      <c r="M6621" t="str">
        <f t="shared" si="623"/>
        <v>Ok</v>
      </c>
      <c r="N6621" t="s">
        <v>10264</v>
      </c>
    </row>
    <row r="6622" spans="1:14" x14ac:dyDescent="0.35">
      <c r="A6622" t="s">
        <v>6640</v>
      </c>
      <c r="B6622" t="s">
        <v>19</v>
      </c>
      <c r="C6622">
        <v>404</v>
      </c>
      <c r="D6622">
        <v>45000</v>
      </c>
      <c r="E6622">
        <v>1500</v>
      </c>
      <c r="F6622" t="s">
        <v>11</v>
      </c>
      <c r="G6622" s="2">
        <v>91632</v>
      </c>
      <c r="H6622">
        <f t="shared" si="618"/>
        <v>17574000</v>
      </c>
      <c r="I6622">
        <f t="shared" si="619"/>
        <v>606000</v>
      </c>
      <c r="J6622" t="str">
        <f t="shared" si="620"/>
        <v>November</v>
      </c>
      <c r="K6622" t="str">
        <f t="shared" si="621"/>
        <v>2150</v>
      </c>
      <c r="L6622" t="str">
        <f t="shared" si="622"/>
        <v>High Discount</v>
      </c>
      <c r="M6622" t="str">
        <f t="shared" si="623"/>
        <v>Ok</v>
      </c>
      <c r="N6622" t="s">
        <v>10264</v>
      </c>
    </row>
    <row r="6623" spans="1:14" x14ac:dyDescent="0.35">
      <c r="A6623" t="s">
        <v>6641</v>
      </c>
      <c r="B6623" t="s">
        <v>19</v>
      </c>
      <c r="C6623">
        <v>254</v>
      </c>
      <c r="D6623">
        <v>12000</v>
      </c>
      <c r="E6623">
        <v>200</v>
      </c>
      <c r="F6623" t="s">
        <v>11</v>
      </c>
      <c r="G6623" s="2">
        <v>91639</v>
      </c>
      <c r="H6623">
        <f t="shared" si="618"/>
        <v>2997200</v>
      </c>
      <c r="I6623">
        <f t="shared" si="619"/>
        <v>50800</v>
      </c>
      <c r="J6623" t="str">
        <f t="shared" si="620"/>
        <v>November</v>
      </c>
      <c r="K6623" t="str">
        <f t="shared" si="621"/>
        <v>2150</v>
      </c>
      <c r="L6623" t="str">
        <f t="shared" si="622"/>
        <v>Normal</v>
      </c>
      <c r="M6623" t="str">
        <f t="shared" si="623"/>
        <v>Ok</v>
      </c>
      <c r="N6623" t="s">
        <v>10264</v>
      </c>
    </row>
    <row r="6624" spans="1:14" x14ac:dyDescent="0.35">
      <c r="A6624" t="s">
        <v>6642</v>
      </c>
      <c r="B6624" t="s">
        <v>19</v>
      </c>
      <c r="C6624">
        <v>527</v>
      </c>
      <c r="D6624">
        <v>12000</v>
      </c>
      <c r="E6624">
        <v>200</v>
      </c>
      <c r="F6624" t="s">
        <v>8</v>
      </c>
      <c r="G6624" s="2">
        <v>91646</v>
      </c>
      <c r="H6624">
        <f t="shared" si="618"/>
        <v>6218600</v>
      </c>
      <c r="I6624">
        <f t="shared" si="619"/>
        <v>105400</v>
      </c>
      <c r="J6624" t="str">
        <f t="shared" si="620"/>
        <v>November</v>
      </c>
      <c r="K6624" t="str">
        <f t="shared" si="621"/>
        <v>2150</v>
      </c>
      <c r="L6624" t="str">
        <f t="shared" si="622"/>
        <v>Normal</v>
      </c>
      <c r="M6624" t="str">
        <f t="shared" si="623"/>
        <v>Ok</v>
      </c>
      <c r="N6624" t="s">
        <v>10264</v>
      </c>
    </row>
    <row r="6625" spans="1:14" x14ac:dyDescent="0.35">
      <c r="A6625" t="s">
        <v>6643</v>
      </c>
      <c r="B6625" t="s">
        <v>30</v>
      </c>
      <c r="C6625">
        <v>340</v>
      </c>
      <c r="D6625">
        <v>45000</v>
      </c>
      <c r="E6625">
        <v>1000</v>
      </c>
      <c r="F6625" t="s">
        <v>11</v>
      </c>
      <c r="G6625" s="2">
        <v>91653</v>
      </c>
      <c r="H6625">
        <f t="shared" si="618"/>
        <v>14960000</v>
      </c>
      <c r="I6625">
        <f t="shared" si="619"/>
        <v>340000</v>
      </c>
      <c r="J6625" t="str">
        <f t="shared" si="620"/>
        <v>December</v>
      </c>
      <c r="K6625" t="str">
        <f t="shared" si="621"/>
        <v>2150</v>
      </c>
      <c r="L6625" t="str">
        <f t="shared" si="622"/>
        <v>High Discount</v>
      </c>
      <c r="M6625" t="str">
        <f t="shared" si="623"/>
        <v>Ok</v>
      </c>
      <c r="N6625" t="s">
        <v>10264</v>
      </c>
    </row>
    <row r="6626" spans="1:14" x14ac:dyDescent="0.35">
      <c r="A6626" t="s">
        <v>6644</v>
      </c>
      <c r="B6626" t="s">
        <v>21</v>
      </c>
      <c r="C6626">
        <v>160</v>
      </c>
      <c r="D6626">
        <v>5500</v>
      </c>
      <c r="E6626">
        <v>1500</v>
      </c>
      <c r="F6626" t="s">
        <v>46</v>
      </c>
      <c r="G6626" s="2">
        <v>91660</v>
      </c>
      <c r="H6626">
        <f t="shared" si="618"/>
        <v>640000</v>
      </c>
      <c r="I6626">
        <f t="shared" si="619"/>
        <v>240000</v>
      </c>
      <c r="J6626" t="str">
        <f t="shared" si="620"/>
        <v>December</v>
      </c>
      <c r="K6626" t="str">
        <f t="shared" si="621"/>
        <v>2150</v>
      </c>
      <c r="L6626" t="str">
        <f t="shared" si="622"/>
        <v>High Discount</v>
      </c>
      <c r="M6626" t="str">
        <f t="shared" si="623"/>
        <v>Ok</v>
      </c>
      <c r="N6626" t="s">
        <v>10264</v>
      </c>
    </row>
    <row r="6627" spans="1:14" x14ac:dyDescent="0.35">
      <c r="A6627" t="s">
        <v>6645</v>
      </c>
      <c r="B6627" t="s">
        <v>15</v>
      </c>
      <c r="C6627">
        <v>117</v>
      </c>
      <c r="D6627">
        <v>15000</v>
      </c>
      <c r="E6627">
        <v>400</v>
      </c>
      <c r="F6627" t="s">
        <v>46</v>
      </c>
      <c r="G6627" s="2">
        <v>91667</v>
      </c>
      <c r="H6627">
        <f t="shared" si="618"/>
        <v>1708200</v>
      </c>
      <c r="I6627">
        <f t="shared" si="619"/>
        <v>46800</v>
      </c>
      <c r="J6627" t="str">
        <f t="shared" si="620"/>
        <v>December</v>
      </c>
      <c r="K6627" t="str">
        <f t="shared" si="621"/>
        <v>2150</v>
      </c>
      <c r="L6627" t="str">
        <f t="shared" si="622"/>
        <v>High Discount</v>
      </c>
      <c r="M6627" t="str">
        <f t="shared" si="623"/>
        <v>Ok</v>
      </c>
      <c r="N6627" t="s">
        <v>10264</v>
      </c>
    </row>
    <row r="6628" spans="1:14" x14ac:dyDescent="0.35">
      <c r="A6628" t="s">
        <v>6646</v>
      </c>
      <c r="B6628" t="s">
        <v>13</v>
      </c>
      <c r="C6628">
        <v>422</v>
      </c>
      <c r="D6628">
        <v>18000</v>
      </c>
      <c r="E6628">
        <v>1000</v>
      </c>
      <c r="F6628" t="s">
        <v>11</v>
      </c>
      <c r="G6628" s="2">
        <v>91674</v>
      </c>
      <c r="H6628">
        <f t="shared" si="618"/>
        <v>7174000</v>
      </c>
      <c r="I6628">
        <f t="shared" si="619"/>
        <v>422000</v>
      </c>
      <c r="J6628" t="str">
        <f t="shared" si="620"/>
        <v>December</v>
      </c>
      <c r="K6628" t="str">
        <f t="shared" si="621"/>
        <v>2150</v>
      </c>
      <c r="L6628" t="str">
        <f t="shared" si="622"/>
        <v>High Discount</v>
      </c>
      <c r="M6628" t="str">
        <f t="shared" si="623"/>
        <v>Ok</v>
      </c>
      <c r="N6628" t="s">
        <v>10264</v>
      </c>
    </row>
    <row r="6629" spans="1:14" x14ac:dyDescent="0.35">
      <c r="A6629" t="s">
        <v>6647</v>
      </c>
      <c r="B6629" t="s">
        <v>39</v>
      </c>
      <c r="C6629">
        <v>245</v>
      </c>
      <c r="D6629">
        <v>4500</v>
      </c>
      <c r="E6629">
        <v>500</v>
      </c>
      <c r="F6629" t="s">
        <v>16</v>
      </c>
      <c r="G6629" s="2">
        <v>91681</v>
      </c>
      <c r="H6629">
        <f t="shared" si="618"/>
        <v>980000</v>
      </c>
      <c r="I6629">
        <f t="shared" si="619"/>
        <v>122500</v>
      </c>
      <c r="J6629" t="str">
        <f t="shared" si="620"/>
        <v>January</v>
      </c>
      <c r="K6629" t="str">
        <f t="shared" si="621"/>
        <v>2151</v>
      </c>
      <c r="L6629" t="str">
        <f t="shared" si="622"/>
        <v>High Discount</v>
      </c>
      <c r="M6629" t="str">
        <f t="shared" si="623"/>
        <v>Ok</v>
      </c>
      <c r="N6629" t="s">
        <v>10264</v>
      </c>
    </row>
    <row r="6630" spans="1:14" x14ac:dyDescent="0.35">
      <c r="A6630" t="s">
        <v>6648</v>
      </c>
      <c r="B6630" t="s">
        <v>39</v>
      </c>
      <c r="C6630">
        <v>175</v>
      </c>
      <c r="D6630">
        <v>15000</v>
      </c>
      <c r="E6630">
        <v>3000</v>
      </c>
      <c r="F6630" t="s">
        <v>46</v>
      </c>
      <c r="G6630" s="2">
        <v>91688</v>
      </c>
      <c r="H6630">
        <f t="shared" si="618"/>
        <v>2100000</v>
      </c>
      <c r="I6630">
        <f t="shared" si="619"/>
        <v>525000</v>
      </c>
      <c r="J6630" t="str">
        <f t="shared" si="620"/>
        <v>January</v>
      </c>
      <c r="K6630" t="str">
        <f t="shared" si="621"/>
        <v>2151</v>
      </c>
      <c r="L6630" t="str">
        <f t="shared" si="622"/>
        <v>High Discount</v>
      </c>
      <c r="M6630" t="str">
        <f t="shared" si="623"/>
        <v>Ok</v>
      </c>
      <c r="N6630" t="s">
        <v>10264</v>
      </c>
    </row>
    <row r="6631" spans="1:14" x14ac:dyDescent="0.35">
      <c r="A6631" t="s">
        <v>6649</v>
      </c>
      <c r="B6631" t="s">
        <v>7</v>
      </c>
      <c r="C6631">
        <v>311</v>
      </c>
      <c r="D6631">
        <v>15000</v>
      </c>
      <c r="E6631">
        <v>5000</v>
      </c>
      <c r="F6631" t="s">
        <v>46</v>
      </c>
      <c r="G6631" s="2">
        <v>91695</v>
      </c>
      <c r="H6631">
        <f t="shared" si="618"/>
        <v>3110000</v>
      </c>
      <c r="I6631">
        <f t="shared" si="619"/>
        <v>1555000</v>
      </c>
      <c r="J6631" t="str">
        <f t="shared" si="620"/>
        <v>January</v>
      </c>
      <c r="K6631" t="str">
        <f t="shared" si="621"/>
        <v>2151</v>
      </c>
      <c r="L6631" t="str">
        <f t="shared" si="622"/>
        <v>High Discount</v>
      </c>
      <c r="M6631" t="str">
        <f t="shared" si="623"/>
        <v>Ok</v>
      </c>
      <c r="N6631" t="s">
        <v>10264</v>
      </c>
    </row>
    <row r="6632" spans="1:14" x14ac:dyDescent="0.35">
      <c r="A6632" t="s">
        <v>6650</v>
      </c>
      <c r="B6632" t="s">
        <v>15</v>
      </c>
      <c r="C6632">
        <v>204</v>
      </c>
      <c r="D6632">
        <v>45000</v>
      </c>
      <c r="E6632">
        <v>400</v>
      </c>
      <c r="F6632" t="s">
        <v>11</v>
      </c>
      <c r="G6632" s="2">
        <v>91702</v>
      </c>
      <c r="H6632">
        <f t="shared" si="618"/>
        <v>9098400</v>
      </c>
      <c r="I6632">
        <f t="shared" si="619"/>
        <v>81600</v>
      </c>
      <c r="J6632" t="str">
        <f t="shared" si="620"/>
        <v>January</v>
      </c>
      <c r="K6632" t="str">
        <f t="shared" si="621"/>
        <v>2151</v>
      </c>
      <c r="L6632" t="str">
        <f t="shared" si="622"/>
        <v>High Discount</v>
      </c>
      <c r="M6632" t="str">
        <f t="shared" si="623"/>
        <v>Ok</v>
      </c>
      <c r="N6632" t="s">
        <v>10264</v>
      </c>
    </row>
    <row r="6633" spans="1:14" x14ac:dyDescent="0.35">
      <c r="A6633" t="s">
        <v>6651</v>
      </c>
      <c r="B6633" t="s">
        <v>15</v>
      </c>
      <c r="C6633">
        <v>157</v>
      </c>
      <c r="D6633">
        <v>4500</v>
      </c>
      <c r="E6633">
        <v>400</v>
      </c>
      <c r="F6633" t="s">
        <v>11</v>
      </c>
      <c r="G6633" s="2">
        <v>91709</v>
      </c>
      <c r="H6633">
        <f t="shared" si="618"/>
        <v>643700</v>
      </c>
      <c r="I6633">
        <f t="shared" si="619"/>
        <v>62800</v>
      </c>
      <c r="J6633" t="str">
        <f t="shared" si="620"/>
        <v>February</v>
      </c>
      <c r="K6633" t="str">
        <f t="shared" si="621"/>
        <v>2151</v>
      </c>
      <c r="L6633" t="str">
        <f t="shared" si="622"/>
        <v>High Discount</v>
      </c>
      <c r="M6633" t="str">
        <f t="shared" si="623"/>
        <v>Ok</v>
      </c>
      <c r="N6633" t="s">
        <v>10264</v>
      </c>
    </row>
    <row r="6634" spans="1:14" x14ac:dyDescent="0.35">
      <c r="A6634" t="s">
        <v>6652</v>
      </c>
      <c r="B6634" t="s">
        <v>39</v>
      </c>
      <c r="C6634">
        <v>472</v>
      </c>
      <c r="D6634">
        <v>5500</v>
      </c>
      <c r="E6634">
        <v>5000</v>
      </c>
      <c r="F6634" t="s">
        <v>8</v>
      </c>
      <c r="G6634" s="2">
        <v>91716</v>
      </c>
      <c r="H6634">
        <f t="shared" si="618"/>
        <v>236000</v>
      </c>
      <c r="I6634">
        <f t="shared" si="619"/>
        <v>2360000</v>
      </c>
      <c r="J6634" t="str">
        <f t="shared" si="620"/>
        <v>February</v>
      </c>
      <c r="K6634" t="str">
        <f t="shared" si="621"/>
        <v>2151</v>
      </c>
      <c r="L6634" t="str">
        <f t="shared" si="622"/>
        <v>High Discount</v>
      </c>
      <c r="M6634" t="str">
        <f t="shared" si="623"/>
        <v>Ok</v>
      </c>
      <c r="N6634" t="s">
        <v>10264</v>
      </c>
    </row>
    <row r="6635" spans="1:14" x14ac:dyDescent="0.35">
      <c r="A6635" t="s">
        <v>6653</v>
      </c>
      <c r="B6635" t="s">
        <v>43</v>
      </c>
      <c r="C6635">
        <v>84</v>
      </c>
      <c r="D6635">
        <v>4500</v>
      </c>
      <c r="E6635">
        <v>5000</v>
      </c>
      <c r="F6635" t="s">
        <v>46</v>
      </c>
      <c r="G6635" s="2">
        <v>91723</v>
      </c>
      <c r="H6635">
        <f t="shared" si="618"/>
        <v>0</v>
      </c>
      <c r="I6635">
        <f t="shared" si="619"/>
        <v>420000</v>
      </c>
      <c r="J6635" t="str">
        <f t="shared" si="620"/>
        <v>February</v>
      </c>
      <c r="K6635" t="str">
        <f t="shared" si="621"/>
        <v>2151</v>
      </c>
      <c r="L6635" t="str">
        <f t="shared" si="622"/>
        <v>High Discount</v>
      </c>
      <c r="M6635" t="str">
        <f t="shared" si="623"/>
        <v>Zero Sales</v>
      </c>
      <c r="N6635" t="s">
        <v>10264</v>
      </c>
    </row>
    <row r="6636" spans="1:14" x14ac:dyDescent="0.35">
      <c r="A6636" t="s">
        <v>6654</v>
      </c>
      <c r="B6636" t="s">
        <v>39</v>
      </c>
      <c r="C6636">
        <v>93</v>
      </c>
      <c r="D6636">
        <v>18000</v>
      </c>
      <c r="E6636">
        <v>300</v>
      </c>
      <c r="F6636" t="s">
        <v>11</v>
      </c>
      <c r="G6636" s="2">
        <v>91730</v>
      </c>
      <c r="H6636">
        <f t="shared" si="618"/>
        <v>1646100</v>
      </c>
      <c r="I6636">
        <f t="shared" si="619"/>
        <v>27900</v>
      </c>
      <c r="J6636" t="str">
        <f t="shared" si="620"/>
        <v>February</v>
      </c>
      <c r="K6636" t="str">
        <f t="shared" si="621"/>
        <v>2151</v>
      </c>
      <c r="L6636" t="str">
        <f t="shared" si="622"/>
        <v>High Discount</v>
      </c>
      <c r="M6636" t="str">
        <f t="shared" si="623"/>
        <v>Ok</v>
      </c>
      <c r="N6636" t="s">
        <v>10264</v>
      </c>
    </row>
    <row r="6637" spans="1:14" x14ac:dyDescent="0.35">
      <c r="A6637" t="s">
        <v>6655</v>
      </c>
      <c r="B6637" t="s">
        <v>15</v>
      </c>
      <c r="C6637">
        <v>465</v>
      </c>
      <c r="D6637">
        <v>5500</v>
      </c>
      <c r="E6637">
        <v>1500</v>
      </c>
      <c r="F6637" t="s">
        <v>11</v>
      </c>
      <c r="G6637" s="2">
        <v>91737</v>
      </c>
      <c r="H6637">
        <f t="shared" si="618"/>
        <v>1860000</v>
      </c>
      <c r="I6637">
        <f t="shared" si="619"/>
        <v>697500</v>
      </c>
      <c r="J6637" t="str">
        <f t="shared" si="620"/>
        <v>March</v>
      </c>
      <c r="K6637" t="str">
        <f t="shared" si="621"/>
        <v>2151</v>
      </c>
      <c r="L6637" t="str">
        <f t="shared" si="622"/>
        <v>High Discount</v>
      </c>
      <c r="M6637" t="str">
        <f t="shared" si="623"/>
        <v>Ok</v>
      </c>
      <c r="N6637" t="s">
        <v>10264</v>
      </c>
    </row>
    <row r="6638" spans="1:14" x14ac:dyDescent="0.35">
      <c r="A6638" t="s">
        <v>6656</v>
      </c>
      <c r="B6638" t="s">
        <v>19</v>
      </c>
      <c r="C6638">
        <v>334</v>
      </c>
      <c r="D6638">
        <v>4500</v>
      </c>
      <c r="E6638">
        <v>300</v>
      </c>
      <c r="F6638" t="s">
        <v>8</v>
      </c>
      <c r="G6638" s="2">
        <v>91744</v>
      </c>
      <c r="H6638">
        <f t="shared" si="618"/>
        <v>1402800</v>
      </c>
      <c r="I6638">
        <f t="shared" si="619"/>
        <v>100200</v>
      </c>
      <c r="J6638" t="str">
        <f t="shared" si="620"/>
        <v>March</v>
      </c>
      <c r="K6638" t="str">
        <f t="shared" si="621"/>
        <v>2151</v>
      </c>
      <c r="L6638" t="str">
        <f t="shared" si="622"/>
        <v>Normal</v>
      </c>
      <c r="M6638" t="str">
        <f t="shared" si="623"/>
        <v>Ok</v>
      </c>
      <c r="N6638" t="s">
        <v>10264</v>
      </c>
    </row>
    <row r="6639" spans="1:14" x14ac:dyDescent="0.35">
      <c r="A6639" t="s">
        <v>6657</v>
      </c>
      <c r="B6639" t="s">
        <v>43</v>
      </c>
      <c r="C6639">
        <v>496</v>
      </c>
      <c r="D6639">
        <v>18000</v>
      </c>
      <c r="E6639">
        <v>1000</v>
      </c>
      <c r="F6639" t="s">
        <v>46</v>
      </c>
      <c r="G6639" s="2">
        <v>91751</v>
      </c>
      <c r="H6639">
        <f t="shared" si="618"/>
        <v>8432000</v>
      </c>
      <c r="I6639">
        <f t="shared" si="619"/>
        <v>496000</v>
      </c>
      <c r="J6639" t="str">
        <f t="shared" si="620"/>
        <v>March</v>
      </c>
      <c r="K6639" t="str">
        <f t="shared" si="621"/>
        <v>2151</v>
      </c>
      <c r="L6639" t="str">
        <f t="shared" si="622"/>
        <v>High Discount</v>
      </c>
      <c r="M6639" t="str">
        <f t="shared" si="623"/>
        <v>Ok</v>
      </c>
      <c r="N6639" t="s">
        <v>10264</v>
      </c>
    </row>
    <row r="6640" spans="1:14" x14ac:dyDescent="0.35">
      <c r="A6640" t="s">
        <v>6658</v>
      </c>
      <c r="B6640" t="s">
        <v>10</v>
      </c>
      <c r="C6640">
        <v>567</v>
      </c>
      <c r="D6640">
        <v>18000</v>
      </c>
      <c r="E6640">
        <v>1000</v>
      </c>
      <c r="F6640" t="s">
        <v>11</v>
      </c>
      <c r="G6640" s="2">
        <v>91758</v>
      </c>
      <c r="H6640">
        <f t="shared" si="618"/>
        <v>9639000</v>
      </c>
      <c r="I6640">
        <f t="shared" si="619"/>
        <v>567000</v>
      </c>
      <c r="J6640" t="str">
        <f t="shared" si="620"/>
        <v>March</v>
      </c>
      <c r="K6640" t="str">
        <f t="shared" si="621"/>
        <v>2151</v>
      </c>
      <c r="L6640" t="str">
        <f t="shared" si="622"/>
        <v>High Discount</v>
      </c>
      <c r="M6640" t="str">
        <f t="shared" si="623"/>
        <v>Ok</v>
      </c>
      <c r="N6640" t="s">
        <v>10264</v>
      </c>
    </row>
    <row r="6641" spans="1:14" x14ac:dyDescent="0.35">
      <c r="A6641" t="s">
        <v>6659</v>
      </c>
      <c r="B6641" t="s">
        <v>13</v>
      </c>
      <c r="C6641">
        <v>76</v>
      </c>
      <c r="D6641">
        <v>6000</v>
      </c>
      <c r="E6641">
        <v>3000</v>
      </c>
      <c r="F6641" t="s">
        <v>8</v>
      </c>
      <c r="G6641" s="2">
        <v>91765</v>
      </c>
      <c r="H6641">
        <f t="shared" si="618"/>
        <v>228000</v>
      </c>
      <c r="I6641">
        <f t="shared" si="619"/>
        <v>228000</v>
      </c>
      <c r="J6641" t="str">
        <f t="shared" si="620"/>
        <v>March</v>
      </c>
      <c r="K6641" t="str">
        <f t="shared" si="621"/>
        <v>2151</v>
      </c>
      <c r="L6641" t="str">
        <f t="shared" si="622"/>
        <v>High Discount</v>
      </c>
      <c r="M6641" t="str">
        <f t="shared" si="623"/>
        <v>Ok</v>
      </c>
      <c r="N6641" t="s">
        <v>10264</v>
      </c>
    </row>
    <row r="6642" spans="1:14" x14ac:dyDescent="0.35">
      <c r="A6642" t="s">
        <v>6660</v>
      </c>
      <c r="B6642" t="s">
        <v>30</v>
      </c>
      <c r="C6642">
        <v>276</v>
      </c>
      <c r="D6642">
        <v>22000</v>
      </c>
      <c r="E6642">
        <v>3000</v>
      </c>
      <c r="F6642" t="s">
        <v>11</v>
      </c>
      <c r="G6642" s="2">
        <v>91772</v>
      </c>
      <c r="H6642">
        <f t="shared" si="618"/>
        <v>5244000</v>
      </c>
      <c r="I6642">
        <f t="shared" si="619"/>
        <v>828000</v>
      </c>
      <c r="J6642" t="str">
        <f t="shared" si="620"/>
        <v>April</v>
      </c>
      <c r="K6642" t="str">
        <f t="shared" si="621"/>
        <v>2151</v>
      </c>
      <c r="L6642" t="str">
        <f t="shared" si="622"/>
        <v>High Discount</v>
      </c>
      <c r="M6642" t="str">
        <f t="shared" si="623"/>
        <v>Ok</v>
      </c>
      <c r="N6642" t="s">
        <v>10264</v>
      </c>
    </row>
    <row r="6643" spans="1:14" x14ac:dyDescent="0.35">
      <c r="A6643" t="s">
        <v>6661</v>
      </c>
      <c r="B6643" t="s">
        <v>21</v>
      </c>
      <c r="C6643">
        <v>474</v>
      </c>
      <c r="D6643">
        <v>22000</v>
      </c>
      <c r="E6643">
        <v>200</v>
      </c>
      <c r="F6643" t="s">
        <v>16</v>
      </c>
      <c r="G6643" s="2">
        <v>91779</v>
      </c>
      <c r="H6643">
        <f t="shared" si="618"/>
        <v>10333200</v>
      </c>
      <c r="I6643">
        <f t="shared" si="619"/>
        <v>94800</v>
      </c>
      <c r="J6643" t="str">
        <f t="shared" si="620"/>
        <v>April</v>
      </c>
      <c r="K6643" t="str">
        <f t="shared" si="621"/>
        <v>2151</v>
      </c>
      <c r="L6643" t="str">
        <f t="shared" si="622"/>
        <v>Normal</v>
      </c>
      <c r="M6643" t="str">
        <f t="shared" si="623"/>
        <v>Ok</v>
      </c>
      <c r="N6643" t="s">
        <v>10264</v>
      </c>
    </row>
    <row r="6644" spans="1:14" x14ac:dyDescent="0.35">
      <c r="A6644" t="s">
        <v>6662</v>
      </c>
      <c r="B6644" t="s">
        <v>10</v>
      </c>
      <c r="C6644">
        <v>417</v>
      </c>
      <c r="D6644">
        <v>15000</v>
      </c>
      <c r="E6644">
        <v>400</v>
      </c>
      <c r="F6644" t="s">
        <v>16</v>
      </c>
      <c r="G6644" s="2">
        <v>91786</v>
      </c>
      <c r="H6644">
        <f t="shared" si="618"/>
        <v>6088200</v>
      </c>
      <c r="I6644">
        <f t="shared" si="619"/>
        <v>166800</v>
      </c>
      <c r="J6644" t="str">
        <f t="shared" si="620"/>
        <v>April</v>
      </c>
      <c r="K6644" t="str">
        <f t="shared" si="621"/>
        <v>2151</v>
      </c>
      <c r="L6644" t="str">
        <f t="shared" si="622"/>
        <v>Normal</v>
      </c>
      <c r="M6644" t="str">
        <f t="shared" si="623"/>
        <v>Ok</v>
      </c>
      <c r="N6644" t="s">
        <v>10264</v>
      </c>
    </row>
    <row r="6645" spans="1:14" x14ac:dyDescent="0.35">
      <c r="A6645" t="s">
        <v>6663</v>
      </c>
      <c r="B6645" t="s">
        <v>33</v>
      </c>
      <c r="C6645">
        <v>359</v>
      </c>
      <c r="D6645">
        <v>5500</v>
      </c>
      <c r="E6645">
        <v>5000</v>
      </c>
      <c r="F6645" t="s">
        <v>11</v>
      </c>
      <c r="G6645" s="2">
        <v>91793</v>
      </c>
      <c r="H6645">
        <f t="shared" si="618"/>
        <v>179500</v>
      </c>
      <c r="I6645">
        <f t="shared" si="619"/>
        <v>1795000</v>
      </c>
      <c r="J6645" t="str">
        <f t="shared" si="620"/>
        <v>April</v>
      </c>
      <c r="K6645" t="str">
        <f t="shared" si="621"/>
        <v>2151</v>
      </c>
      <c r="L6645" t="str">
        <f t="shared" si="622"/>
        <v>High Discount</v>
      </c>
      <c r="M6645" t="str">
        <f t="shared" si="623"/>
        <v>Ok</v>
      </c>
      <c r="N6645" t="s">
        <v>10264</v>
      </c>
    </row>
    <row r="6646" spans="1:14" x14ac:dyDescent="0.35">
      <c r="A6646" t="s">
        <v>6664</v>
      </c>
      <c r="B6646" t="s">
        <v>39</v>
      </c>
      <c r="C6646">
        <v>154</v>
      </c>
      <c r="D6646">
        <v>800</v>
      </c>
      <c r="E6646">
        <v>1000</v>
      </c>
      <c r="F6646" t="s">
        <v>46</v>
      </c>
      <c r="G6646" s="2">
        <v>91800</v>
      </c>
      <c r="H6646">
        <f t="shared" si="618"/>
        <v>0</v>
      </c>
      <c r="I6646">
        <f t="shared" si="619"/>
        <v>154000</v>
      </c>
      <c r="J6646" t="str">
        <f t="shared" si="620"/>
        <v>May</v>
      </c>
      <c r="K6646" t="str">
        <f t="shared" si="621"/>
        <v>2151</v>
      </c>
      <c r="L6646" t="str">
        <f t="shared" si="622"/>
        <v>High Discount</v>
      </c>
      <c r="M6646" t="str">
        <f t="shared" si="623"/>
        <v>Zero Sales</v>
      </c>
      <c r="N6646" t="s">
        <v>10264</v>
      </c>
    </row>
    <row r="6647" spans="1:14" x14ac:dyDescent="0.35">
      <c r="A6647" t="s">
        <v>6665</v>
      </c>
      <c r="B6647" t="s">
        <v>13</v>
      </c>
      <c r="C6647">
        <v>67</v>
      </c>
      <c r="D6647">
        <v>15000</v>
      </c>
      <c r="E6647">
        <v>1000</v>
      </c>
      <c r="F6647" t="s">
        <v>16</v>
      </c>
      <c r="G6647" s="2">
        <v>91807</v>
      </c>
      <c r="H6647">
        <f t="shared" si="618"/>
        <v>938000</v>
      </c>
      <c r="I6647">
        <f t="shared" si="619"/>
        <v>67000</v>
      </c>
      <c r="J6647" t="str">
        <f t="shared" si="620"/>
        <v>May</v>
      </c>
      <c r="K6647" t="str">
        <f t="shared" si="621"/>
        <v>2151</v>
      </c>
      <c r="L6647" t="str">
        <f t="shared" si="622"/>
        <v>High Discount</v>
      </c>
      <c r="M6647" t="str">
        <f t="shared" si="623"/>
        <v>Ok</v>
      </c>
      <c r="N6647" t="s">
        <v>10264</v>
      </c>
    </row>
    <row r="6648" spans="1:14" x14ac:dyDescent="0.35">
      <c r="A6648" t="s">
        <v>6666</v>
      </c>
      <c r="B6648" t="s">
        <v>39</v>
      </c>
      <c r="C6648">
        <v>254</v>
      </c>
      <c r="D6648">
        <v>800</v>
      </c>
      <c r="E6648">
        <v>500</v>
      </c>
      <c r="F6648" t="s">
        <v>8</v>
      </c>
      <c r="G6648" s="2">
        <v>91814</v>
      </c>
      <c r="H6648">
        <f t="shared" si="618"/>
        <v>76200</v>
      </c>
      <c r="I6648">
        <f t="shared" si="619"/>
        <v>127000</v>
      </c>
      <c r="J6648" t="str">
        <f t="shared" si="620"/>
        <v>May</v>
      </c>
      <c r="K6648" t="str">
        <f t="shared" si="621"/>
        <v>2151</v>
      </c>
      <c r="L6648" t="str">
        <f t="shared" si="622"/>
        <v>High Discount</v>
      </c>
      <c r="M6648" t="str">
        <f t="shared" si="623"/>
        <v>Ok</v>
      </c>
      <c r="N6648" t="s">
        <v>10264</v>
      </c>
    </row>
    <row r="6649" spans="1:14" x14ac:dyDescent="0.35">
      <c r="A6649" t="s">
        <v>6667</v>
      </c>
      <c r="B6649" t="s">
        <v>39</v>
      </c>
      <c r="C6649">
        <v>92</v>
      </c>
      <c r="D6649">
        <v>4500</v>
      </c>
      <c r="E6649">
        <v>1000</v>
      </c>
      <c r="F6649" t="s">
        <v>11</v>
      </c>
      <c r="G6649" s="2">
        <v>91821</v>
      </c>
      <c r="H6649">
        <f t="shared" si="618"/>
        <v>322000</v>
      </c>
      <c r="I6649">
        <f t="shared" si="619"/>
        <v>92000</v>
      </c>
      <c r="J6649" t="str">
        <f t="shared" si="620"/>
        <v>May</v>
      </c>
      <c r="K6649" t="str">
        <f t="shared" si="621"/>
        <v>2151</v>
      </c>
      <c r="L6649" t="str">
        <f t="shared" si="622"/>
        <v>High Discount</v>
      </c>
      <c r="M6649" t="str">
        <f t="shared" si="623"/>
        <v>Ok</v>
      </c>
      <c r="N6649" t="s">
        <v>10264</v>
      </c>
    </row>
    <row r="6650" spans="1:14" x14ac:dyDescent="0.35">
      <c r="A6650" t="s">
        <v>6668</v>
      </c>
      <c r="B6650" t="s">
        <v>10</v>
      </c>
      <c r="C6650">
        <v>138</v>
      </c>
      <c r="D6650">
        <v>18000</v>
      </c>
      <c r="E6650">
        <v>500</v>
      </c>
      <c r="F6650" t="s">
        <v>8</v>
      </c>
      <c r="G6650" s="2">
        <v>91828</v>
      </c>
      <c r="H6650">
        <f t="shared" si="618"/>
        <v>2415000</v>
      </c>
      <c r="I6650">
        <f t="shared" si="619"/>
        <v>69000</v>
      </c>
      <c r="J6650" t="str">
        <f t="shared" si="620"/>
        <v>May</v>
      </c>
      <c r="K6650" t="str">
        <f t="shared" si="621"/>
        <v>2151</v>
      </c>
      <c r="L6650" t="str">
        <f t="shared" si="622"/>
        <v>High Discount</v>
      </c>
      <c r="M6650" t="str">
        <f t="shared" si="623"/>
        <v>Ok</v>
      </c>
      <c r="N6650" t="s">
        <v>10264</v>
      </c>
    </row>
    <row r="6651" spans="1:14" x14ac:dyDescent="0.35">
      <c r="A6651" t="s">
        <v>6669</v>
      </c>
      <c r="B6651" t="s">
        <v>19</v>
      </c>
      <c r="C6651">
        <v>206</v>
      </c>
      <c r="D6651">
        <v>6000</v>
      </c>
      <c r="E6651">
        <v>2000</v>
      </c>
      <c r="F6651" t="s">
        <v>16</v>
      </c>
      <c r="G6651" s="2">
        <v>91835</v>
      </c>
      <c r="H6651">
        <f t="shared" si="618"/>
        <v>824000</v>
      </c>
      <c r="I6651">
        <f t="shared" si="619"/>
        <v>412000</v>
      </c>
      <c r="J6651" t="str">
        <f t="shared" si="620"/>
        <v>June</v>
      </c>
      <c r="K6651" t="str">
        <f t="shared" si="621"/>
        <v>2151</v>
      </c>
      <c r="L6651" t="str">
        <f t="shared" si="622"/>
        <v>High Discount</v>
      </c>
      <c r="M6651" t="str">
        <f t="shared" si="623"/>
        <v>Ok</v>
      </c>
      <c r="N6651" t="s">
        <v>10264</v>
      </c>
    </row>
    <row r="6652" spans="1:14" x14ac:dyDescent="0.35">
      <c r="A6652" t="s">
        <v>6670</v>
      </c>
      <c r="B6652" t="s">
        <v>19</v>
      </c>
      <c r="C6652">
        <v>315</v>
      </c>
      <c r="D6652">
        <v>800</v>
      </c>
      <c r="E6652">
        <v>2000</v>
      </c>
      <c r="F6652" t="s">
        <v>46</v>
      </c>
      <c r="G6652" s="2">
        <v>91842</v>
      </c>
      <c r="H6652">
        <f t="shared" si="618"/>
        <v>0</v>
      </c>
      <c r="I6652">
        <f t="shared" si="619"/>
        <v>630000</v>
      </c>
      <c r="J6652" t="str">
        <f t="shared" si="620"/>
        <v>June</v>
      </c>
      <c r="K6652" t="str">
        <f t="shared" si="621"/>
        <v>2151</v>
      </c>
      <c r="L6652" t="str">
        <f t="shared" si="622"/>
        <v>High Discount</v>
      </c>
      <c r="M6652" t="str">
        <f t="shared" si="623"/>
        <v>Zero Sales</v>
      </c>
      <c r="N6652" t="s">
        <v>10264</v>
      </c>
    </row>
    <row r="6653" spans="1:14" x14ac:dyDescent="0.35">
      <c r="A6653" t="s">
        <v>6671</v>
      </c>
      <c r="B6653" t="s">
        <v>30</v>
      </c>
      <c r="C6653">
        <v>183</v>
      </c>
      <c r="D6653">
        <v>12000</v>
      </c>
      <c r="E6653">
        <v>500</v>
      </c>
      <c r="F6653" t="s">
        <v>8</v>
      </c>
      <c r="G6653" s="2">
        <v>91849</v>
      </c>
      <c r="H6653">
        <f t="shared" si="618"/>
        <v>2104500</v>
      </c>
      <c r="I6653">
        <f t="shared" si="619"/>
        <v>91500</v>
      </c>
      <c r="J6653" t="str">
        <f t="shared" si="620"/>
        <v>June</v>
      </c>
      <c r="K6653" t="str">
        <f t="shared" si="621"/>
        <v>2151</v>
      </c>
      <c r="L6653" t="str">
        <f t="shared" si="622"/>
        <v>High Discount</v>
      </c>
      <c r="M6653" t="str">
        <f t="shared" si="623"/>
        <v>Ok</v>
      </c>
      <c r="N6653" t="s">
        <v>10264</v>
      </c>
    </row>
    <row r="6654" spans="1:14" x14ac:dyDescent="0.35">
      <c r="A6654" t="s">
        <v>6672</v>
      </c>
      <c r="B6654" t="s">
        <v>43</v>
      </c>
      <c r="C6654">
        <v>513</v>
      </c>
      <c r="D6654">
        <v>800</v>
      </c>
      <c r="E6654">
        <v>300</v>
      </c>
      <c r="F6654" t="s">
        <v>16</v>
      </c>
      <c r="G6654" s="2">
        <v>91856</v>
      </c>
      <c r="H6654">
        <f t="shared" si="618"/>
        <v>256500</v>
      </c>
      <c r="I6654">
        <f t="shared" si="619"/>
        <v>153900</v>
      </c>
      <c r="J6654" t="str">
        <f t="shared" si="620"/>
        <v>June</v>
      </c>
      <c r="K6654" t="str">
        <f t="shared" si="621"/>
        <v>2151</v>
      </c>
      <c r="L6654" t="str">
        <f t="shared" si="622"/>
        <v>Normal</v>
      </c>
      <c r="M6654" t="str">
        <f t="shared" si="623"/>
        <v>Ok</v>
      </c>
      <c r="N6654" t="s">
        <v>10264</v>
      </c>
    </row>
    <row r="6655" spans="1:14" x14ac:dyDescent="0.35">
      <c r="A6655" t="s">
        <v>6673</v>
      </c>
      <c r="B6655" t="s">
        <v>39</v>
      </c>
      <c r="C6655">
        <v>181</v>
      </c>
      <c r="D6655">
        <v>800</v>
      </c>
      <c r="E6655">
        <v>400</v>
      </c>
      <c r="F6655" t="s">
        <v>16</v>
      </c>
      <c r="G6655" s="2">
        <v>91863</v>
      </c>
      <c r="H6655">
        <f t="shared" si="618"/>
        <v>72400</v>
      </c>
      <c r="I6655">
        <f t="shared" si="619"/>
        <v>72400</v>
      </c>
      <c r="J6655" t="str">
        <f t="shared" si="620"/>
        <v>July</v>
      </c>
      <c r="K6655" t="str">
        <f t="shared" si="621"/>
        <v>2151</v>
      </c>
      <c r="L6655" t="str">
        <f t="shared" si="622"/>
        <v>High Discount</v>
      </c>
      <c r="M6655" t="str">
        <f t="shared" si="623"/>
        <v>Ok</v>
      </c>
      <c r="N6655" t="s">
        <v>10264</v>
      </c>
    </row>
    <row r="6656" spans="1:14" x14ac:dyDescent="0.35">
      <c r="A6656" t="s">
        <v>6674</v>
      </c>
      <c r="B6656" t="s">
        <v>7</v>
      </c>
      <c r="C6656">
        <v>83</v>
      </c>
      <c r="D6656">
        <v>5500</v>
      </c>
      <c r="E6656">
        <v>1500</v>
      </c>
      <c r="F6656" t="s">
        <v>16</v>
      </c>
      <c r="G6656" s="2">
        <v>91870</v>
      </c>
      <c r="H6656">
        <f t="shared" si="618"/>
        <v>332000</v>
      </c>
      <c r="I6656">
        <f t="shared" si="619"/>
        <v>124500</v>
      </c>
      <c r="J6656" t="str">
        <f t="shared" si="620"/>
        <v>July</v>
      </c>
      <c r="K6656" t="str">
        <f t="shared" si="621"/>
        <v>2151</v>
      </c>
      <c r="L6656" t="str">
        <f t="shared" si="622"/>
        <v>High Discount</v>
      </c>
      <c r="M6656" t="str">
        <f t="shared" si="623"/>
        <v>Ok</v>
      </c>
      <c r="N6656" t="s">
        <v>10264</v>
      </c>
    </row>
    <row r="6657" spans="1:14" x14ac:dyDescent="0.35">
      <c r="A6657" t="s">
        <v>6675</v>
      </c>
      <c r="B6657" t="s">
        <v>19</v>
      </c>
      <c r="C6657">
        <v>132</v>
      </c>
      <c r="D6657">
        <v>22000</v>
      </c>
      <c r="E6657">
        <v>500</v>
      </c>
      <c r="F6657" t="s">
        <v>8</v>
      </c>
      <c r="G6657" s="2">
        <v>91877</v>
      </c>
      <c r="H6657">
        <f t="shared" si="618"/>
        <v>2838000</v>
      </c>
      <c r="I6657">
        <f t="shared" si="619"/>
        <v>66000</v>
      </c>
      <c r="J6657" t="str">
        <f t="shared" si="620"/>
        <v>July</v>
      </c>
      <c r="K6657" t="str">
        <f t="shared" si="621"/>
        <v>2151</v>
      </c>
      <c r="L6657" t="str">
        <f t="shared" si="622"/>
        <v>High Discount</v>
      </c>
      <c r="M6657" t="str">
        <f t="shared" si="623"/>
        <v>Ok</v>
      </c>
      <c r="N6657" t="s">
        <v>10264</v>
      </c>
    </row>
    <row r="6658" spans="1:14" x14ac:dyDescent="0.35">
      <c r="A6658" t="s">
        <v>6676</v>
      </c>
      <c r="B6658" t="s">
        <v>15</v>
      </c>
      <c r="C6658">
        <v>181</v>
      </c>
      <c r="D6658">
        <v>6000</v>
      </c>
      <c r="E6658">
        <v>5000</v>
      </c>
      <c r="F6658" t="s">
        <v>16</v>
      </c>
      <c r="G6658" s="2">
        <v>91884</v>
      </c>
      <c r="H6658">
        <f t="shared" ref="H6658:H6721" si="624">MAX(0,(D6658-E6658)*C6658)</f>
        <v>181000</v>
      </c>
      <c r="I6658">
        <f t="shared" si="619"/>
        <v>905000</v>
      </c>
      <c r="J6658" t="str">
        <f t="shared" si="620"/>
        <v>July</v>
      </c>
      <c r="K6658" t="str">
        <f t="shared" si="621"/>
        <v>2151</v>
      </c>
      <c r="L6658" t="str">
        <f t="shared" si="622"/>
        <v>High Discount</v>
      </c>
      <c r="M6658" t="str">
        <f t="shared" si="623"/>
        <v>Ok</v>
      </c>
      <c r="N6658" t="s">
        <v>10264</v>
      </c>
    </row>
    <row r="6659" spans="1:14" x14ac:dyDescent="0.35">
      <c r="A6659" t="s">
        <v>6677</v>
      </c>
      <c r="B6659" t="s">
        <v>13</v>
      </c>
      <c r="C6659">
        <v>477</v>
      </c>
      <c r="D6659">
        <v>1200</v>
      </c>
      <c r="E6659">
        <v>3000</v>
      </c>
      <c r="F6659" t="s">
        <v>11</v>
      </c>
      <c r="G6659" s="2">
        <v>91891</v>
      </c>
      <c r="H6659">
        <f t="shared" si="624"/>
        <v>0</v>
      </c>
      <c r="I6659">
        <f t="shared" ref="I6659:I6722" si="625">E6659*C6659</f>
        <v>1431000</v>
      </c>
      <c r="J6659" t="str">
        <f t="shared" ref="J6659:J6722" si="626">TEXT(G:G,"mmmm")</f>
        <v>August</v>
      </c>
      <c r="K6659" t="str">
        <f t="shared" ref="K6659:K6722" si="627">TEXT(G6659,"yyy")</f>
        <v>2151</v>
      </c>
      <c r="L6659" t="str">
        <f t="shared" ref="L6659:L6722" si="628">IF(E6659&gt;=C6659,"High Discount","Normal")</f>
        <v>High Discount</v>
      </c>
      <c r="M6659" t="str">
        <f t="shared" ref="M6659:M6722" si="629">IF(H6659=0,"Zero Sales","Ok")</f>
        <v>Zero Sales</v>
      </c>
      <c r="N6659" t="s">
        <v>10264</v>
      </c>
    </row>
    <row r="6660" spans="1:14" x14ac:dyDescent="0.35">
      <c r="A6660" t="s">
        <v>6678</v>
      </c>
      <c r="B6660" t="s">
        <v>7</v>
      </c>
      <c r="C6660">
        <v>253</v>
      </c>
      <c r="D6660">
        <v>5500</v>
      </c>
      <c r="E6660">
        <v>400</v>
      </c>
      <c r="F6660" t="s">
        <v>16</v>
      </c>
      <c r="G6660" s="2">
        <v>91898</v>
      </c>
      <c r="H6660">
        <f t="shared" si="624"/>
        <v>1290300</v>
      </c>
      <c r="I6660">
        <f t="shared" si="625"/>
        <v>101200</v>
      </c>
      <c r="J6660" t="str">
        <f t="shared" si="626"/>
        <v>August</v>
      </c>
      <c r="K6660" t="str">
        <f t="shared" si="627"/>
        <v>2151</v>
      </c>
      <c r="L6660" t="str">
        <f t="shared" si="628"/>
        <v>High Discount</v>
      </c>
      <c r="M6660" t="str">
        <f t="shared" si="629"/>
        <v>Ok</v>
      </c>
      <c r="N6660" t="s">
        <v>10264</v>
      </c>
    </row>
    <row r="6661" spans="1:14" x14ac:dyDescent="0.35">
      <c r="A6661" t="s">
        <v>6679</v>
      </c>
      <c r="B6661" t="s">
        <v>10</v>
      </c>
      <c r="C6661">
        <v>385</v>
      </c>
      <c r="D6661">
        <v>12000</v>
      </c>
      <c r="E6661">
        <v>400</v>
      </c>
      <c r="F6661" t="s">
        <v>11</v>
      </c>
      <c r="G6661" s="2">
        <v>91905</v>
      </c>
      <c r="H6661">
        <f t="shared" si="624"/>
        <v>4466000</v>
      </c>
      <c r="I6661">
        <f t="shared" si="625"/>
        <v>154000</v>
      </c>
      <c r="J6661" t="str">
        <f t="shared" si="626"/>
        <v>August</v>
      </c>
      <c r="K6661" t="str">
        <f t="shared" si="627"/>
        <v>2151</v>
      </c>
      <c r="L6661" t="str">
        <f t="shared" si="628"/>
        <v>High Discount</v>
      </c>
      <c r="M6661" t="str">
        <f t="shared" si="629"/>
        <v>Ok</v>
      </c>
      <c r="N6661" t="s">
        <v>10264</v>
      </c>
    </row>
    <row r="6662" spans="1:14" x14ac:dyDescent="0.35">
      <c r="A6662" t="s">
        <v>6680</v>
      </c>
      <c r="B6662" t="s">
        <v>10</v>
      </c>
      <c r="C6662">
        <v>546</v>
      </c>
      <c r="D6662">
        <v>18000</v>
      </c>
      <c r="E6662">
        <v>400</v>
      </c>
      <c r="F6662" t="s">
        <v>46</v>
      </c>
      <c r="G6662" s="2">
        <v>91912</v>
      </c>
      <c r="H6662">
        <f t="shared" si="624"/>
        <v>9609600</v>
      </c>
      <c r="I6662">
        <f t="shared" si="625"/>
        <v>218400</v>
      </c>
      <c r="J6662" t="str">
        <f t="shared" si="626"/>
        <v>August</v>
      </c>
      <c r="K6662" t="str">
        <f t="shared" si="627"/>
        <v>2151</v>
      </c>
      <c r="L6662" t="str">
        <f t="shared" si="628"/>
        <v>Normal</v>
      </c>
      <c r="M6662" t="str">
        <f t="shared" si="629"/>
        <v>Ok</v>
      </c>
      <c r="N6662" t="s">
        <v>10264</v>
      </c>
    </row>
    <row r="6663" spans="1:14" x14ac:dyDescent="0.35">
      <c r="A6663" t="s">
        <v>6681</v>
      </c>
      <c r="B6663" t="s">
        <v>30</v>
      </c>
      <c r="C6663">
        <v>491</v>
      </c>
      <c r="D6663">
        <v>5500</v>
      </c>
      <c r="E6663">
        <v>300</v>
      </c>
      <c r="F6663" t="s">
        <v>11</v>
      </c>
      <c r="G6663" s="2">
        <v>91919</v>
      </c>
      <c r="H6663">
        <f t="shared" si="624"/>
        <v>2553200</v>
      </c>
      <c r="I6663">
        <f t="shared" si="625"/>
        <v>147300</v>
      </c>
      <c r="J6663" t="str">
        <f t="shared" si="626"/>
        <v>August</v>
      </c>
      <c r="K6663" t="str">
        <f t="shared" si="627"/>
        <v>2151</v>
      </c>
      <c r="L6663" t="str">
        <f t="shared" si="628"/>
        <v>Normal</v>
      </c>
      <c r="M6663" t="str">
        <f t="shared" si="629"/>
        <v>Ok</v>
      </c>
      <c r="N6663" t="s">
        <v>10264</v>
      </c>
    </row>
    <row r="6664" spans="1:14" x14ac:dyDescent="0.35">
      <c r="A6664" t="s">
        <v>6682</v>
      </c>
      <c r="B6664" t="s">
        <v>30</v>
      </c>
      <c r="C6664">
        <v>307</v>
      </c>
      <c r="D6664">
        <v>45000</v>
      </c>
      <c r="E6664">
        <v>3000</v>
      </c>
      <c r="F6664" t="s">
        <v>46</v>
      </c>
      <c r="G6664" s="2">
        <v>91926</v>
      </c>
      <c r="H6664">
        <f t="shared" si="624"/>
        <v>12894000</v>
      </c>
      <c r="I6664">
        <f t="shared" si="625"/>
        <v>921000</v>
      </c>
      <c r="J6664" t="str">
        <f t="shared" si="626"/>
        <v>September</v>
      </c>
      <c r="K6664" t="str">
        <f t="shared" si="627"/>
        <v>2151</v>
      </c>
      <c r="L6664" t="str">
        <f t="shared" si="628"/>
        <v>High Discount</v>
      </c>
      <c r="M6664" t="str">
        <f t="shared" si="629"/>
        <v>Ok</v>
      </c>
      <c r="N6664" t="s">
        <v>10264</v>
      </c>
    </row>
    <row r="6665" spans="1:14" x14ac:dyDescent="0.35">
      <c r="A6665" t="s">
        <v>6683</v>
      </c>
      <c r="B6665" t="s">
        <v>43</v>
      </c>
      <c r="C6665">
        <v>341</v>
      </c>
      <c r="D6665">
        <v>15000</v>
      </c>
      <c r="E6665">
        <v>3000</v>
      </c>
      <c r="F6665" t="s">
        <v>46</v>
      </c>
      <c r="G6665" s="2">
        <v>91933</v>
      </c>
      <c r="H6665">
        <f t="shared" si="624"/>
        <v>4092000</v>
      </c>
      <c r="I6665">
        <f t="shared" si="625"/>
        <v>1023000</v>
      </c>
      <c r="J6665" t="str">
        <f t="shared" si="626"/>
        <v>September</v>
      </c>
      <c r="K6665" t="str">
        <f t="shared" si="627"/>
        <v>2151</v>
      </c>
      <c r="L6665" t="str">
        <f t="shared" si="628"/>
        <v>High Discount</v>
      </c>
      <c r="M6665" t="str">
        <f t="shared" si="629"/>
        <v>Ok</v>
      </c>
      <c r="N6665" t="s">
        <v>10264</v>
      </c>
    </row>
    <row r="6666" spans="1:14" x14ac:dyDescent="0.35">
      <c r="A6666" t="s">
        <v>6684</v>
      </c>
      <c r="B6666" t="s">
        <v>15</v>
      </c>
      <c r="C6666">
        <v>174</v>
      </c>
      <c r="D6666">
        <v>5500</v>
      </c>
      <c r="E6666">
        <v>500</v>
      </c>
      <c r="F6666" t="s">
        <v>11</v>
      </c>
      <c r="G6666" s="2">
        <v>91940</v>
      </c>
      <c r="H6666">
        <f t="shared" si="624"/>
        <v>870000</v>
      </c>
      <c r="I6666">
        <f t="shared" si="625"/>
        <v>87000</v>
      </c>
      <c r="J6666" t="str">
        <f t="shared" si="626"/>
        <v>September</v>
      </c>
      <c r="K6666" t="str">
        <f t="shared" si="627"/>
        <v>2151</v>
      </c>
      <c r="L6666" t="str">
        <f t="shared" si="628"/>
        <v>High Discount</v>
      </c>
      <c r="M6666" t="str">
        <f t="shared" si="629"/>
        <v>Ok</v>
      </c>
      <c r="N6666" t="s">
        <v>10264</v>
      </c>
    </row>
    <row r="6667" spans="1:14" x14ac:dyDescent="0.35">
      <c r="A6667" t="s">
        <v>6685</v>
      </c>
      <c r="B6667" t="s">
        <v>13</v>
      </c>
      <c r="C6667">
        <v>224</v>
      </c>
      <c r="D6667">
        <v>22000</v>
      </c>
      <c r="E6667">
        <v>200</v>
      </c>
      <c r="F6667" t="s">
        <v>46</v>
      </c>
      <c r="G6667" s="2">
        <v>91947</v>
      </c>
      <c r="H6667">
        <f t="shared" si="624"/>
        <v>4883200</v>
      </c>
      <c r="I6667">
        <f t="shared" si="625"/>
        <v>44800</v>
      </c>
      <c r="J6667" t="str">
        <f t="shared" si="626"/>
        <v>September</v>
      </c>
      <c r="K6667" t="str">
        <f t="shared" si="627"/>
        <v>2151</v>
      </c>
      <c r="L6667" t="str">
        <f t="shared" si="628"/>
        <v>Normal</v>
      </c>
      <c r="M6667" t="str">
        <f t="shared" si="629"/>
        <v>Ok</v>
      </c>
      <c r="N6667" t="s">
        <v>10264</v>
      </c>
    </row>
    <row r="6668" spans="1:14" x14ac:dyDescent="0.35">
      <c r="A6668" t="s">
        <v>6686</v>
      </c>
      <c r="B6668" t="s">
        <v>15</v>
      </c>
      <c r="C6668">
        <v>541</v>
      </c>
      <c r="D6668">
        <v>22000</v>
      </c>
      <c r="E6668">
        <v>200</v>
      </c>
      <c r="F6668" t="s">
        <v>11</v>
      </c>
      <c r="G6668" s="2">
        <v>91954</v>
      </c>
      <c r="H6668">
        <f t="shared" si="624"/>
        <v>11793800</v>
      </c>
      <c r="I6668">
        <f t="shared" si="625"/>
        <v>108200</v>
      </c>
      <c r="J6668" t="str">
        <f t="shared" si="626"/>
        <v>October</v>
      </c>
      <c r="K6668" t="str">
        <f t="shared" si="627"/>
        <v>2151</v>
      </c>
      <c r="L6668" t="str">
        <f t="shared" si="628"/>
        <v>Normal</v>
      </c>
      <c r="M6668" t="str">
        <f t="shared" si="629"/>
        <v>Ok</v>
      </c>
      <c r="N6668" t="s">
        <v>10264</v>
      </c>
    </row>
    <row r="6669" spans="1:14" x14ac:dyDescent="0.35">
      <c r="A6669" t="s">
        <v>6687</v>
      </c>
      <c r="B6669" t="s">
        <v>33</v>
      </c>
      <c r="C6669">
        <v>129</v>
      </c>
      <c r="D6669">
        <v>22000</v>
      </c>
      <c r="E6669">
        <v>100</v>
      </c>
      <c r="F6669" t="s">
        <v>8</v>
      </c>
      <c r="G6669" s="2">
        <v>91961</v>
      </c>
      <c r="H6669">
        <f t="shared" si="624"/>
        <v>2825100</v>
      </c>
      <c r="I6669">
        <f t="shared" si="625"/>
        <v>12900</v>
      </c>
      <c r="J6669" t="str">
        <f t="shared" si="626"/>
        <v>October</v>
      </c>
      <c r="K6669" t="str">
        <f t="shared" si="627"/>
        <v>2151</v>
      </c>
      <c r="L6669" t="str">
        <f t="shared" si="628"/>
        <v>Normal</v>
      </c>
      <c r="M6669" t="str">
        <f t="shared" si="629"/>
        <v>Ok</v>
      </c>
      <c r="N6669" t="s">
        <v>10264</v>
      </c>
    </row>
    <row r="6670" spans="1:14" x14ac:dyDescent="0.35">
      <c r="A6670" t="s">
        <v>6688</v>
      </c>
      <c r="B6670" t="s">
        <v>30</v>
      </c>
      <c r="C6670">
        <v>354</v>
      </c>
      <c r="D6670">
        <v>5500</v>
      </c>
      <c r="E6670">
        <v>500</v>
      </c>
      <c r="F6670" t="s">
        <v>46</v>
      </c>
      <c r="G6670" s="2">
        <v>91968</v>
      </c>
      <c r="H6670">
        <f t="shared" si="624"/>
        <v>1770000</v>
      </c>
      <c r="I6670">
        <f t="shared" si="625"/>
        <v>177000</v>
      </c>
      <c r="J6670" t="str">
        <f t="shared" si="626"/>
        <v>October</v>
      </c>
      <c r="K6670" t="str">
        <f t="shared" si="627"/>
        <v>2151</v>
      </c>
      <c r="L6670" t="str">
        <f t="shared" si="628"/>
        <v>High Discount</v>
      </c>
      <c r="M6670" t="str">
        <f t="shared" si="629"/>
        <v>Ok</v>
      </c>
      <c r="N6670" t="s">
        <v>10264</v>
      </c>
    </row>
    <row r="6671" spans="1:14" x14ac:dyDescent="0.35">
      <c r="A6671" t="s">
        <v>6689</v>
      </c>
      <c r="B6671" t="s">
        <v>43</v>
      </c>
      <c r="C6671">
        <v>559</v>
      </c>
      <c r="D6671">
        <v>22000</v>
      </c>
      <c r="E6671">
        <v>500</v>
      </c>
      <c r="F6671" t="s">
        <v>11</v>
      </c>
      <c r="G6671" s="2">
        <v>91975</v>
      </c>
      <c r="H6671">
        <f t="shared" si="624"/>
        <v>12018500</v>
      </c>
      <c r="I6671">
        <f t="shared" si="625"/>
        <v>279500</v>
      </c>
      <c r="J6671" t="str">
        <f t="shared" si="626"/>
        <v>October</v>
      </c>
      <c r="K6671" t="str">
        <f t="shared" si="627"/>
        <v>2151</v>
      </c>
      <c r="L6671" t="str">
        <f t="shared" si="628"/>
        <v>Normal</v>
      </c>
      <c r="M6671" t="str">
        <f t="shared" si="629"/>
        <v>Ok</v>
      </c>
      <c r="N6671" t="s">
        <v>10264</v>
      </c>
    </row>
    <row r="6672" spans="1:14" x14ac:dyDescent="0.35">
      <c r="A6672" t="s">
        <v>6690</v>
      </c>
      <c r="B6672" t="s">
        <v>21</v>
      </c>
      <c r="C6672">
        <v>393</v>
      </c>
      <c r="D6672">
        <v>18000</v>
      </c>
      <c r="E6672">
        <v>300</v>
      </c>
      <c r="F6672" t="s">
        <v>46</v>
      </c>
      <c r="G6672" s="2">
        <v>91982</v>
      </c>
      <c r="H6672">
        <f t="shared" si="624"/>
        <v>6956100</v>
      </c>
      <c r="I6672">
        <f t="shared" si="625"/>
        <v>117900</v>
      </c>
      <c r="J6672" t="str">
        <f t="shared" si="626"/>
        <v>November</v>
      </c>
      <c r="K6672" t="str">
        <f t="shared" si="627"/>
        <v>2151</v>
      </c>
      <c r="L6672" t="str">
        <f t="shared" si="628"/>
        <v>Normal</v>
      </c>
      <c r="M6672" t="str">
        <f t="shared" si="629"/>
        <v>Ok</v>
      </c>
      <c r="N6672" t="s">
        <v>10264</v>
      </c>
    </row>
    <row r="6673" spans="1:14" x14ac:dyDescent="0.35">
      <c r="A6673" t="s">
        <v>6691</v>
      </c>
      <c r="B6673" t="s">
        <v>39</v>
      </c>
      <c r="C6673">
        <v>140</v>
      </c>
      <c r="D6673">
        <v>800</v>
      </c>
      <c r="E6673">
        <v>400</v>
      </c>
      <c r="F6673" t="s">
        <v>16</v>
      </c>
      <c r="G6673" s="2">
        <v>91989</v>
      </c>
      <c r="H6673">
        <f t="shared" si="624"/>
        <v>56000</v>
      </c>
      <c r="I6673">
        <f t="shared" si="625"/>
        <v>56000</v>
      </c>
      <c r="J6673" t="str">
        <f t="shared" si="626"/>
        <v>November</v>
      </c>
      <c r="K6673" t="str">
        <f t="shared" si="627"/>
        <v>2151</v>
      </c>
      <c r="L6673" t="str">
        <f t="shared" si="628"/>
        <v>High Discount</v>
      </c>
      <c r="M6673" t="str">
        <f t="shared" si="629"/>
        <v>Ok</v>
      </c>
      <c r="N6673" t="s">
        <v>10264</v>
      </c>
    </row>
    <row r="6674" spans="1:14" x14ac:dyDescent="0.35">
      <c r="A6674" t="s">
        <v>6692</v>
      </c>
      <c r="B6674" t="s">
        <v>39</v>
      </c>
      <c r="C6674">
        <v>218</v>
      </c>
      <c r="D6674">
        <v>5500</v>
      </c>
      <c r="E6674">
        <v>2000</v>
      </c>
      <c r="F6674" t="s">
        <v>11</v>
      </c>
      <c r="G6674" s="2">
        <v>91996</v>
      </c>
      <c r="H6674">
        <f t="shared" si="624"/>
        <v>763000</v>
      </c>
      <c r="I6674">
        <f t="shared" si="625"/>
        <v>436000</v>
      </c>
      <c r="J6674" t="str">
        <f t="shared" si="626"/>
        <v>November</v>
      </c>
      <c r="K6674" t="str">
        <f t="shared" si="627"/>
        <v>2151</v>
      </c>
      <c r="L6674" t="str">
        <f t="shared" si="628"/>
        <v>High Discount</v>
      </c>
      <c r="M6674" t="str">
        <f t="shared" si="629"/>
        <v>Ok</v>
      </c>
      <c r="N6674" t="s">
        <v>10264</v>
      </c>
    </row>
    <row r="6675" spans="1:14" x14ac:dyDescent="0.35">
      <c r="A6675" t="s">
        <v>6693</v>
      </c>
      <c r="B6675" t="s">
        <v>21</v>
      </c>
      <c r="C6675">
        <v>383</v>
      </c>
      <c r="D6675">
        <v>22000</v>
      </c>
      <c r="E6675">
        <v>300</v>
      </c>
      <c r="F6675" t="s">
        <v>16</v>
      </c>
      <c r="G6675" s="2">
        <v>92003</v>
      </c>
      <c r="H6675">
        <f t="shared" si="624"/>
        <v>8311100</v>
      </c>
      <c r="I6675">
        <f t="shared" si="625"/>
        <v>114900</v>
      </c>
      <c r="J6675" t="str">
        <f t="shared" si="626"/>
        <v>November</v>
      </c>
      <c r="K6675" t="str">
        <f t="shared" si="627"/>
        <v>2151</v>
      </c>
      <c r="L6675" t="str">
        <f t="shared" si="628"/>
        <v>Normal</v>
      </c>
      <c r="M6675" t="str">
        <f t="shared" si="629"/>
        <v>Ok</v>
      </c>
      <c r="N6675" t="s">
        <v>10264</v>
      </c>
    </row>
    <row r="6676" spans="1:14" x14ac:dyDescent="0.35">
      <c r="A6676" t="s">
        <v>6694</v>
      </c>
      <c r="B6676" t="s">
        <v>19</v>
      </c>
      <c r="C6676">
        <v>285</v>
      </c>
      <c r="D6676">
        <v>45000</v>
      </c>
      <c r="E6676">
        <v>2000</v>
      </c>
      <c r="F6676" t="s">
        <v>46</v>
      </c>
      <c r="G6676" s="2">
        <v>92010</v>
      </c>
      <c r="H6676">
        <f t="shared" si="624"/>
        <v>12255000</v>
      </c>
      <c r="I6676">
        <f t="shared" si="625"/>
        <v>570000</v>
      </c>
      <c r="J6676" t="str">
        <f t="shared" si="626"/>
        <v>November</v>
      </c>
      <c r="K6676" t="str">
        <f t="shared" si="627"/>
        <v>2151</v>
      </c>
      <c r="L6676" t="str">
        <f t="shared" si="628"/>
        <v>High Discount</v>
      </c>
      <c r="M6676" t="str">
        <f t="shared" si="629"/>
        <v>Ok</v>
      </c>
      <c r="N6676" t="s">
        <v>10264</v>
      </c>
    </row>
    <row r="6677" spans="1:14" x14ac:dyDescent="0.35">
      <c r="A6677" t="s">
        <v>6695</v>
      </c>
      <c r="B6677" t="s">
        <v>15</v>
      </c>
      <c r="C6677">
        <v>448</v>
      </c>
      <c r="D6677">
        <v>5500</v>
      </c>
      <c r="E6677">
        <v>5000</v>
      </c>
      <c r="F6677" t="s">
        <v>46</v>
      </c>
      <c r="G6677" s="2">
        <v>92017</v>
      </c>
      <c r="H6677">
        <f t="shared" si="624"/>
        <v>224000</v>
      </c>
      <c r="I6677">
        <f t="shared" si="625"/>
        <v>2240000</v>
      </c>
      <c r="J6677" t="str">
        <f t="shared" si="626"/>
        <v>December</v>
      </c>
      <c r="K6677" t="str">
        <f t="shared" si="627"/>
        <v>2151</v>
      </c>
      <c r="L6677" t="str">
        <f t="shared" si="628"/>
        <v>High Discount</v>
      </c>
      <c r="M6677" t="str">
        <f t="shared" si="629"/>
        <v>Ok</v>
      </c>
      <c r="N6677" t="s">
        <v>10264</v>
      </c>
    </row>
    <row r="6678" spans="1:14" x14ac:dyDescent="0.35">
      <c r="A6678" t="s">
        <v>6696</v>
      </c>
      <c r="B6678" t="s">
        <v>21</v>
      </c>
      <c r="C6678">
        <v>526</v>
      </c>
      <c r="D6678">
        <v>4500</v>
      </c>
      <c r="E6678">
        <v>200</v>
      </c>
      <c r="F6678" t="s">
        <v>8</v>
      </c>
      <c r="G6678" s="2">
        <v>92024</v>
      </c>
      <c r="H6678">
        <f t="shared" si="624"/>
        <v>2261800</v>
      </c>
      <c r="I6678">
        <f t="shared" si="625"/>
        <v>105200</v>
      </c>
      <c r="J6678" t="str">
        <f t="shared" si="626"/>
        <v>December</v>
      </c>
      <c r="K6678" t="str">
        <f t="shared" si="627"/>
        <v>2151</v>
      </c>
      <c r="L6678" t="str">
        <f t="shared" si="628"/>
        <v>Normal</v>
      </c>
      <c r="M6678" t="str">
        <f t="shared" si="629"/>
        <v>Ok</v>
      </c>
      <c r="N6678" t="s">
        <v>10264</v>
      </c>
    </row>
    <row r="6679" spans="1:14" x14ac:dyDescent="0.35">
      <c r="A6679" t="s">
        <v>6697</v>
      </c>
      <c r="B6679" t="s">
        <v>43</v>
      </c>
      <c r="C6679">
        <v>584</v>
      </c>
      <c r="D6679">
        <v>800</v>
      </c>
      <c r="E6679">
        <v>1000</v>
      </c>
      <c r="F6679" t="s">
        <v>11</v>
      </c>
      <c r="G6679" s="2">
        <v>92031</v>
      </c>
      <c r="H6679">
        <f t="shared" si="624"/>
        <v>0</v>
      </c>
      <c r="I6679">
        <f t="shared" si="625"/>
        <v>584000</v>
      </c>
      <c r="J6679" t="str">
        <f t="shared" si="626"/>
        <v>December</v>
      </c>
      <c r="K6679" t="str">
        <f t="shared" si="627"/>
        <v>2151</v>
      </c>
      <c r="L6679" t="str">
        <f t="shared" si="628"/>
        <v>High Discount</v>
      </c>
      <c r="M6679" t="str">
        <f t="shared" si="629"/>
        <v>Zero Sales</v>
      </c>
      <c r="N6679" t="s">
        <v>10264</v>
      </c>
    </row>
    <row r="6680" spans="1:14" x14ac:dyDescent="0.35">
      <c r="A6680" t="s">
        <v>6698</v>
      </c>
      <c r="B6680" t="s">
        <v>13</v>
      </c>
      <c r="C6680">
        <v>137</v>
      </c>
      <c r="D6680">
        <v>800</v>
      </c>
      <c r="E6680">
        <v>2000</v>
      </c>
      <c r="F6680" t="s">
        <v>16</v>
      </c>
      <c r="G6680" s="2">
        <v>92038</v>
      </c>
      <c r="H6680">
        <f t="shared" si="624"/>
        <v>0</v>
      </c>
      <c r="I6680">
        <f t="shared" si="625"/>
        <v>274000</v>
      </c>
      <c r="J6680" t="str">
        <f t="shared" si="626"/>
        <v>December</v>
      </c>
      <c r="K6680" t="str">
        <f t="shared" si="627"/>
        <v>2151</v>
      </c>
      <c r="L6680" t="str">
        <f t="shared" si="628"/>
        <v>High Discount</v>
      </c>
      <c r="M6680" t="str">
        <f t="shared" si="629"/>
        <v>Zero Sales</v>
      </c>
      <c r="N6680" t="s">
        <v>10264</v>
      </c>
    </row>
    <row r="6681" spans="1:14" x14ac:dyDescent="0.35">
      <c r="A6681" t="s">
        <v>6699</v>
      </c>
      <c r="B6681" t="s">
        <v>21</v>
      </c>
      <c r="C6681">
        <v>302</v>
      </c>
      <c r="D6681">
        <v>5500</v>
      </c>
      <c r="E6681">
        <v>300</v>
      </c>
      <c r="F6681" t="s">
        <v>8</v>
      </c>
      <c r="G6681" s="2">
        <v>92045</v>
      </c>
      <c r="H6681">
        <f t="shared" si="624"/>
        <v>1570400</v>
      </c>
      <c r="I6681">
        <f t="shared" si="625"/>
        <v>90600</v>
      </c>
      <c r="J6681" t="str">
        <f t="shared" si="626"/>
        <v>January</v>
      </c>
      <c r="K6681" t="str">
        <f t="shared" si="627"/>
        <v>2152</v>
      </c>
      <c r="L6681" t="str">
        <f t="shared" si="628"/>
        <v>Normal</v>
      </c>
      <c r="M6681" t="str">
        <f t="shared" si="629"/>
        <v>Ok</v>
      </c>
      <c r="N6681" t="s">
        <v>10264</v>
      </c>
    </row>
    <row r="6682" spans="1:14" x14ac:dyDescent="0.35">
      <c r="A6682" t="s">
        <v>6700</v>
      </c>
      <c r="B6682" t="s">
        <v>43</v>
      </c>
      <c r="C6682">
        <v>407</v>
      </c>
      <c r="D6682">
        <v>4500</v>
      </c>
      <c r="E6682">
        <v>5000</v>
      </c>
      <c r="F6682" t="s">
        <v>46</v>
      </c>
      <c r="G6682" s="2">
        <v>92052</v>
      </c>
      <c r="H6682">
        <f t="shared" si="624"/>
        <v>0</v>
      </c>
      <c r="I6682">
        <f t="shared" si="625"/>
        <v>2035000</v>
      </c>
      <c r="J6682" t="str">
        <f t="shared" si="626"/>
        <v>January</v>
      </c>
      <c r="K6682" t="str">
        <f t="shared" si="627"/>
        <v>2152</v>
      </c>
      <c r="L6682" t="str">
        <f t="shared" si="628"/>
        <v>High Discount</v>
      </c>
      <c r="M6682" t="str">
        <f t="shared" si="629"/>
        <v>Zero Sales</v>
      </c>
      <c r="N6682" t="s">
        <v>10264</v>
      </c>
    </row>
    <row r="6683" spans="1:14" x14ac:dyDescent="0.35">
      <c r="A6683" t="s">
        <v>6701</v>
      </c>
      <c r="B6683" t="s">
        <v>30</v>
      </c>
      <c r="C6683">
        <v>107</v>
      </c>
      <c r="D6683">
        <v>18000</v>
      </c>
      <c r="E6683">
        <v>100</v>
      </c>
      <c r="F6683" t="s">
        <v>46</v>
      </c>
      <c r="G6683" s="2">
        <v>92059</v>
      </c>
      <c r="H6683">
        <f t="shared" si="624"/>
        <v>1915300</v>
      </c>
      <c r="I6683">
        <f t="shared" si="625"/>
        <v>10700</v>
      </c>
      <c r="J6683" t="str">
        <f t="shared" si="626"/>
        <v>January</v>
      </c>
      <c r="K6683" t="str">
        <f t="shared" si="627"/>
        <v>2152</v>
      </c>
      <c r="L6683" t="str">
        <f t="shared" si="628"/>
        <v>Normal</v>
      </c>
      <c r="M6683" t="str">
        <f t="shared" si="629"/>
        <v>Ok</v>
      </c>
      <c r="N6683" t="s">
        <v>10264</v>
      </c>
    </row>
    <row r="6684" spans="1:14" x14ac:dyDescent="0.35">
      <c r="A6684" t="s">
        <v>6702</v>
      </c>
      <c r="B6684" t="s">
        <v>7</v>
      </c>
      <c r="C6684">
        <v>448</v>
      </c>
      <c r="D6684">
        <v>5500</v>
      </c>
      <c r="E6684">
        <v>100</v>
      </c>
      <c r="F6684" t="s">
        <v>8</v>
      </c>
      <c r="G6684" s="2">
        <v>92066</v>
      </c>
      <c r="H6684">
        <f t="shared" si="624"/>
        <v>2419200</v>
      </c>
      <c r="I6684">
        <f t="shared" si="625"/>
        <v>44800</v>
      </c>
      <c r="J6684" t="str">
        <f t="shared" si="626"/>
        <v>January</v>
      </c>
      <c r="K6684" t="str">
        <f t="shared" si="627"/>
        <v>2152</v>
      </c>
      <c r="L6684" t="str">
        <f t="shared" si="628"/>
        <v>Normal</v>
      </c>
      <c r="M6684" t="str">
        <f t="shared" si="629"/>
        <v>Ok</v>
      </c>
      <c r="N6684" t="s">
        <v>10264</v>
      </c>
    </row>
    <row r="6685" spans="1:14" x14ac:dyDescent="0.35">
      <c r="A6685" t="s">
        <v>6703</v>
      </c>
      <c r="B6685" t="s">
        <v>10</v>
      </c>
      <c r="C6685">
        <v>570</v>
      </c>
      <c r="D6685">
        <v>4500</v>
      </c>
      <c r="E6685">
        <v>500</v>
      </c>
      <c r="F6685" t="s">
        <v>16</v>
      </c>
      <c r="G6685" s="2">
        <v>92073</v>
      </c>
      <c r="H6685">
        <f t="shared" si="624"/>
        <v>2280000</v>
      </c>
      <c r="I6685">
        <f t="shared" si="625"/>
        <v>285000</v>
      </c>
      <c r="J6685" t="str">
        <f t="shared" si="626"/>
        <v>January</v>
      </c>
      <c r="K6685" t="str">
        <f t="shared" si="627"/>
        <v>2152</v>
      </c>
      <c r="L6685" t="str">
        <f t="shared" si="628"/>
        <v>Normal</v>
      </c>
      <c r="M6685" t="str">
        <f t="shared" si="629"/>
        <v>Ok</v>
      </c>
      <c r="N6685" t="s">
        <v>10264</v>
      </c>
    </row>
    <row r="6686" spans="1:14" x14ac:dyDescent="0.35">
      <c r="A6686" t="s">
        <v>6704</v>
      </c>
      <c r="B6686" t="s">
        <v>10</v>
      </c>
      <c r="C6686">
        <v>574</v>
      </c>
      <c r="D6686">
        <v>22000</v>
      </c>
      <c r="E6686">
        <v>2000</v>
      </c>
      <c r="F6686" t="s">
        <v>46</v>
      </c>
      <c r="G6686" s="2">
        <v>92080</v>
      </c>
      <c r="H6686">
        <f t="shared" si="624"/>
        <v>11480000</v>
      </c>
      <c r="I6686">
        <f t="shared" si="625"/>
        <v>1148000</v>
      </c>
      <c r="J6686" t="str">
        <f t="shared" si="626"/>
        <v>February</v>
      </c>
      <c r="K6686" t="str">
        <f t="shared" si="627"/>
        <v>2152</v>
      </c>
      <c r="L6686" t="str">
        <f t="shared" si="628"/>
        <v>High Discount</v>
      </c>
      <c r="M6686" t="str">
        <f t="shared" si="629"/>
        <v>Ok</v>
      </c>
      <c r="N6686" t="s">
        <v>10264</v>
      </c>
    </row>
    <row r="6687" spans="1:14" x14ac:dyDescent="0.35">
      <c r="A6687" t="s">
        <v>6705</v>
      </c>
      <c r="B6687" t="s">
        <v>33</v>
      </c>
      <c r="C6687">
        <v>466</v>
      </c>
      <c r="D6687">
        <v>22000</v>
      </c>
      <c r="E6687">
        <v>200</v>
      </c>
      <c r="F6687" t="s">
        <v>46</v>
      </c>
      <c r="G6687" s="2">
        <v>92087</v>
      </c>
      <c r="H6687">
        <f t="shared" si="624"/>
        <v>10158800</v>
      </c>
      <c r="I6687">
        <f t="shared" si="625"/>
        <v>93200</v>
      </c>
      <c r="J6687" t="str">
        <f t="shared" si="626"/>
        <v>February</v>
      </c>
      <c r="K6687" t="str">
        <f t="shared" si="627"/>
        <v>2152</v>
      </c>
      <c r="L6687" t="str">
        <f t="shared" si="628"/>
        <v>Normal</v>
      </c>
      <c r="M6687" t="str">
        <f t="shared" si="629"/>
        <v>Ok</v>
      </c>
      <c r="N6687" t="s">
        <v>10264</v>
      </c>
    </row>
    <row r="6688" spans="1:14" x14ac:dyDescent="0.35">
      <c r="A6688" t="s">
        <v>6706</v>
      </c>
      <c r="B6688" t="s">
        <v>15</v>
      </c>
      <c r="C6688">
        <v>442</v>
      </c>
      <c r="D6688">
        <v>22000</v>
      </c>
      <c r="E6688">
        <v>400</v>
      </c>
      <c r="F6688" t="s">
        <v>11</v>
      </c>
      <c r="G6688" s="2">
        <v>92094</v>
      </c>
      <c r="H6688">
        <f t="shared" si="624"/>
        <v>9547200</v>
      </c>
      <c r="I6688">
        <f t="shared" si="625"/>
        <v>176800</v>
      </c>
      <c r="J6688" t="str">
        <f t="shared" si="626"/>
        <v>February</v>
      </c>
      <c r="K6688" t="str">
        <f t="shared" si="627"/>
        <v>2152</v>
      </c>
      <c r="L6688" t="str">
        <f t="shared" si="628"/>
        <v>Normal</v>
      </c>
      <c r="M6688" t="str">
        <f t="shared" si="629"/>
        <v>Ok</v>
      </c>
      <c r="N6688" t="s">
        <v>10264</v>
      </c>
    </row>
    <row r="6689" spans="1:14" x14ac:dyDescent="0.35">
      <c r="A6689" t="s">
        <v>6707</v>
      </c>
      <c r="B6689" t="s">
        <v>13</v>
      </c>
      <c r="C6689">
        <v>271</v>
      </c>
      <c r="D6689">
        <v>45000</v>
      </c>
      <c r="E6689">
        <v>200</v>
      </c>
      <c r="F6689" t="s">
        <v>8</v>
      </c>
      <c r="G6689" s="2">
        <v>92101</v>
      </c>
      <c r="H6689">
        <f t="shared" si="624"/>
        <v>12140800</v>
      </c>
      <c r="I6689">
        <f t="shared" si="625"/>
        <v>54200</v>
      </c>
      <c r="J6689" t="str">
        <f t="shared" si="626"/>
        <v>February</v>
      </c>
      <c r="K6689" t="str">
        <f t="shared" si="627"/>
        <v>2152</v>
      </c>
      <c r="L6689" t="str">
        <f t="shared" si="628"/>
        <v>Normal</v>
      </c>
      <c r="M6689" t="str">
        <f t="shared" si="629"/>
        <v>Ok</v>
      </c>
      <c r="N6689" t="s">
        <v>10264</v>
      </c>
    </row>
    <row r="6690" spans="1:14" x14ac:dyDescent="0.35">
      <c r="A6690" t="s">
        <v>6708</v>
      </c>
      <c r="B6690" t="s">
        <v>7</v>
      </c>
      <c r="C6690">
        <v>378</v>
      </c>
      <c r="D6690">
        <v>5500</v>
      </c>
      <c r="E6690">
        <v>500</v>
      </c>
      <c r="F6690" t="s">
        <v>46</v>
      </c>
      <c r="G6690" s="2">
        <v>92108</v>
      </c>
      <c r="H6690">
        <f t="shared" si="624"/>
        <v>1890000</v>
      </c>
      <c r="I6690">
        <f t="shared" si="625"/>
        <v>189000</v>
      </c>
      <c r="J6690" t="str">
        <f t="shared" si="626"/>
        <v>March</v>
      </c>
      <c r="K6690" t="str">
        <f t="shared" si="627"/>
        <v>2152</v>
      </c>
      <c r="L6690" t="str">
        <f t="shared" si="628"/>
        <v>High Discount</v>
      </c>
      <c r="M6690" t="str">
        <f t="shared" si="629"/>
        <v>Ok</v>
      </c>
      <c r="N6690" t="s">
        <v>10264</v>
      </c>
    </row>
    <row r="6691" spans="1:14" x14ac:dyDescent="0.35">
      <c r="A6691" t="s">
        <v>6709</v>
      </c>
      <c r="B6691" t="s">
        <v>7</v>
      </c>
      <c r="C6691">
        <v>421</v>
      </c>
      <c r="D6691">
        <v>15000</v>
      </c>
      <c r="E6691">
        <v>1000</v>
      </c>
      <c r="F6691" t="s">
        <v>16</v>
      </c>
      <c r="G6691" s="2">
        <v>92115</v>
      </c>
      <c r="H6691">
        <f t="shared" si="624"/>
        <v>5894000</v>
      </c>
      <c r="I6691">
        <f t="shared" si="625"/>
        <v>421000</v>
      </c>
      <c r="J6691" t="str">
        <f t="shared" si="626"/>
        <v>March</v>
      </c>
      <c r="K6691" t="str">
        <f t="shared" si="627"/>
        <v>2152</v>
      </c>
      <c r="L6691" t="str">
        <f t="shared" si="628"/>
        <v>High Discount</v>
      </c>
      <c r="M6691" t="str">
        <f t="shared" si="629"/>
        <v>Ok</v>
      </c>
      <c r="N6691" t="s">
        <v>10264</v>
      </c>
    </row>
    <row r="6692" spans="1:14" x14ac:dyDescent="0.35">
      <c r="A6692" t="s">
        <v>6710</v>
      </c>
      <c r="B6692" t="s">
        <v>30</v>
      </c>
      <c r="C6692">
        <v>560</v>
      </c>
      <c r="D6692">
        <v>5500</v>
      </c>
      <c r="E6692">
        <v>2000</v>
      </c>
      <c r="F6692" t="s">
        <v>11</v>
      </c>
      <c r="G6692" s="2">
        <v>92122</v>
      </c>
      <c r="H6692">
        <f t="shared" si="624"/>
        <v>1960000</v>
      </c>
      <c r="I6692">
        <f t="shared" si="625"/>
        <v>1120000</v>
      </c>
      <c r="J6692" t="str">
        <f t="shared" si="626"/>
        <v>March</v>
      </c>
      <c r="K6692" t="str">
        <f t="shared" si="627"/>
        <v>2152</v>
      </c>
      <c r="L6692" t="str">
        <f t="shared" si="628"/>
        <v>High Discount</v>
      </c>
      <c r="M6692" t="str">
        <f t="shared" si="629"/>
        <v>Ok</v>
      </c>
      <c r="N6692" t="s">
        <v>10264</v>
      </c>
    </row>
    <row r="6693" spans="1:14" x14ac:dyDescent="0.35">
      <c r="A6693" t="s">
        <v>6711</v>
      </c>
      <c r="B6693" t="s">
        <v>21</v>
      </c>
      <c r="C6693">
        <v>202</v>
      </c>
      <c r="D6693">
        <v>15000</v>
      </c>
      <c r="E6693">
        <v>1000</v>
      </c>
      <c r="F6693" t="s">
        <v>8</v>
      </c>
      <c r="G6693" s="2">
        <v>92129</v>
      </c>
      <c r="H6693">
        <f t="shared" si="624"/>
        <v>2828000</v>
      </c>
      <c r="I6693">
        <f t="shared" si="625"/>
        <v>202000</v>
      </c>
      <c r="J6693" t="str">
        <f t="shared" si="626"/>
        <v>March</v>
      </c>
      <c r="K6693" t="str">
        <f t="shared" si="627"/>
        <v>2152</v>
      </c>
      <c r="L6693" t="str">
        <f t="shared" si="628"/>
        <v>High Discount</v>
      </c>
      <c r="M6693" t="str">
        <f t="shared" si="629"/>
        <v>Ok</v>
      </c>
      <c r="N6693" t="s">
        <v>10264</v>
      </c>
    </row>
    <row r="6694" spans="1:14" x14ac:dyDescent="0.35">
      <c r="A6694" t="s">
        <v>6712</v>
      </c>
      <c r="B6694" t="s">
        <v>15</v>
      </c>
      <c r="C6694">
        <v>529</v>
      </c>
      <c r="D6694">
        <v>18000</v>
      </c>
      <c r="E6694">
        <v>400</v>
      </c>
      <c r="F6694" t="s">
        <v>16</v>
      </c>
      <c r="G6694" s="2">
        <v>92136</v>
      </c>
      <c r="H6694">
        <f t="shared" si="624"/>
        <v>9310400</v>
      </c>
      <c r="I6694">
        <f t="shared" si="625"/>
        <v>211600</v>
      </c>
      <c r="J6694" t="str">
        <f t="shared" si="626"/>
        <v>April</v>
      </c>
      <c r="K6694" t="str">
        <f t="shared" si="627"/>
        <v>2152</v>
      </c>
      <c r="L6694" t="str">
        <f t="shared" si="628"/>
        <v>Normal</v>
      </c>
      <c r="M6694" t="str">
        <f t="shared" si="629"/>
        <v>Ok</v>
      </c>
      <c r="N6694" t="s">
        <v>10264</v>
      </c>
    </row>
    <row r="6695" spans="1:14" x14ac:dyDescent="0.35">
      <c r="A6695" t="s">
        <v>6713</v>
      </c>
      <c r="B6695" t="s">
        <v>39</v>
      </c>
      <c r="C6695">
        <v>69</v>
      </c>
      <c r="D6695">
        <v>800</v>
      </c>
      <c r="E6695">
        <v>500</v>
      </c>
      <c r="F6695" t="s">
        <v>46</v>
      </c>
      <c r="G6695" s="2">
        <v>92143</v>
      </c>
      <c r="H6695">
        <f t="shared" si="624"/>
        <v>20700</v>
      </c>
      <c r="I6695">
        <f t="shared" si="625"/>
        <v>34500</v>
      </c>
      <c r="J6695" t="str">
        <f t="shared" si="626"/>
        <v>April</v>
      </c>
      <c r="K6695" t="str">
        <f t="shared" si="627"/>
        <v>2152</v>
      </c>
      <c r="L6695" t="str">
        <f t="shared" si="628"/>
        <v>High Discount</v>
      </c>
      <c r="M6695" t="str">
        <f t="shared" si="629"/>
        <v>Ok</v>
      </c>
      <c r="N6695" t="s">
        <v>10264</v>
      </c>
    </row>
    <row r="6696" spans="1:14" x14ac:dyDescent="0.35">
      <c r="A6696" t="s">
        <v>6714</v>
      </c>
      <c r="B6696" t="s">
        <v>7</v>
      </c>
      <c r="C6696">
        <v>277</v>
      </c>
      <c r="D6696">
        <v>12000</v>
      </c>
      <c r="E6696">
        <v>200</v>
      </c>
      <c r="F6696" t="s">
        <v>8</v>
      </c>
      <c r="G6696" s="2">
        <v>92150</v>
      </c>
      <c r="H6696">
        <f t="shared" si="624"/>
        <v>3268600</v>
      </c>
      <c r="I6696">
        <f t="shared" si="625"/>
        <v>55400</v>
      </c>
      <c r="J6696" t="str">
        <f t="shared" si="626"/>
        <v>April</v>
      </c>
      <c r="K6696" t="str">
        <f t="shared" si="627"/>
        <v>2152</v>
      </c>
      <c r="L6696" t="str">
        <f t="shared" si="628"/>
        <v>Normal</v>
      </c>
      <c r="M6696" t="str">
        <f t="shared" si="629"/>
        <v>Ok</v>
      </c>
      <c r="N6696" t="s">
        <v>10264</v>
      </c>
    </row>
    <row r="6697" spans="1:14" x14ac:dyDescent="0.35">
      <c r="A6697" t="s">
        <v>6715</v>
      </c>
      <c r="B6697" t="s">
        <v>43</v>
      </c>
      <c r="C6697">
        <v>395</v>
      </c>
      <c r="D6697">
        <v>15000</v>
      </c>
      <c r="E6697">
        <v>200</v>
      </c>
      <c r="F6697" t="s">
        <v>8</v>
      </c>
      <c r="G6697" s="2">
        <v>92157</v>
      </c>
      <c r="H6697">
        <f t="shared" si="624"/>
        <v>5846000</v>
      </c>
      <c r="I6697">
        <f t="shared" si="625"/>
        <v>79000</v>
      </c>
      <c r="J6697" t="str">
        <f t="shared" si="626"/>
        <v>April</v>
      </c>
      <c r="K6697" t="str">
        <f t="shared" si="627"/>
        <v>2152</v>
      </c>
      <c r="L6697" t="str">
        <f t="shared" si="628"/>
        <v>Normal</v>
      </c>
      <c r="M6697" t="str">
        <f t="shared" si="629"/>
        <v>Ok</v>
      </c>
      <c r="N6697" t="s">
        <v>10264</v>
      </c>
    </row>
    <row r="6698" spans="1:14" x14ac:dyDescent="0.35">
      <c r="A6698" t="s">
        <v>6716</v>
      </c>
      <c r="B6698" t="s">
        <v>39</v>
      </c>
      <c r="C6698">
        <v>68</v>
      </c>
      <c r="D6698">
        <v>15000</v>
      </c>
      <c r="E6698">
        <v>5000</v>
      </c>
      <c r="F6698" t="s">
        <v>16</v>
      </c>
      <c r="G6698" s="2">
        <v>92164</v>
      </c>
      <c r="H6698">
        <f t="shared" si="624"/>
        <v>680000</v>
      </c>
      <c r="I6698">
        <f t="shared" si="625"/>
        <v>340000</v>
      </c>
      <c r="J6698" t="str">
        <f t="shared" si="626"/>
        <v>May</v>
      </c>
      <c r="K6698" t="str">
        <f t="shared" si="627"/>
        <v>2152</v>
      </c>
      <c r="L6698" t="str">
        <f t="shared" si="628"/>
        <v>High Discount</v>
      </c>
      <c r="M6698" t="str">
        <f t="shared" si="629"/>
        <v>Ok</v>
      </c>
      <c r="N6698" t="s">
        <v>10264</v>
      </c>
    </row>
    <row r="6699" spans="1:14" x14ac:dyDescent="0.35">
      <c r="A6699" t="s">
        <v>6717</v>
      </c>
      <c r="B6699" t="s">
        <v>33</v>
      </c>
      <c r="C6699">
        <v>493</v>
      </c>
      <c r="D6699">
        <v>12000</v>
      </c>
      <c r="E6699">
        <v>500</v>
      </c>
      <c r="F6699" t="s">
        <v>8</v>
      </c>
      <c r="G6699" s="2">
        <v>92171</v>
      </c>
      <c r="H6699">
        <f t="shared" si="624"/>
        <v>5669500</v>
      </c>
      <c r="I6699">
        <f t="shared" si="625"/>
        <v>246500</v>
      </c>
      <c r="J6699" t="str">
        <f t="shared" si="626"/>
        <v>May</v>
      </c>
      <c r="K6699" t="str">
        <f t="shared" si="627"/>
        <v>2152</v>
      </c>
      <c r="L6699" t="str">
        <f t="shared" si="628"/>
        <v>High Discount</v>
      </c>
      <c r="M6699" t="str">
        <f t="shared" si="629"/>
        <v>Ok</v>
      </c>
      <c r="N6699" t="s">
        <v>10264</v>
      </c>
    </row>
    <row r="6700" spans="1:14" x14ac:dyDescent="0.35">
      <c r="A6700" t="s">
        <v>6718</v>
      </c>
      <c r="B6700" t="s">
        <v>21</v>
      </c>
      <c r="C6700">
        <v>417</v>
      </c>
      <c r="D6700">
        <v>22000</v>
      </c>
      <c r="E6700">
        <v>100</v>
      </c>
      <c r="F6700" t="s">
        <v>16</v>
      </c>
      <c r="G6700" s="2">
        <v>92178</v>
      </c>
      <c r="H6700">
        <f t="shared" si="624"/>
        <v>9132300</v>
      </c>
      <c r="I6700">
        <f t="shared" si="625"/>
        <v>41700</v>
      </c>
      <c r="J6700" t="str">
        <f t="shared" si="626"/>
        <v>May</v>
      </c>
      <c r="K6700" t="str">
        <f t="shared" si="627"/>
        <v>2152</v>
      </c>
      <c r="L6700" t="str">
        <f t="shared" si="628"/>
        <v>Normal</v>
      </c>
      <c r="M6700" t="str">
        <f t="shared" si="629"/>
        <v>Ok</v>
      </c>
      <c r="N6700" t="s">
        <v>10264</v>
      </c>
    </row>
    <row r="6701" spans="1:14" x14ac:dyDescent="0.35">
      <c r="A6701" t="s">
        <v>6719</v>
      </c>
      <c r="B6701" t="s">
        <v>21</v>
      </c>
      <c r="C6701">
        <v>196</v>
      </c>
      <c r="D6701">
        <v>15000</v>
      </c>
      <c r="E6701">
        <v>100</v>
      </c>
      <c r="F6701" t="s">
        <v>46</v>
      </c>
      <c r="G6701" s="2">
        <v>92185</v>
      </c>
      <c r="H6701">
        <f t="shared" si="624"/>
        <v>2920400</v>
      </c>
      <c r="I6701">
        <f t="shared" si="625"/>
        <v>19600</v>
      </c>
      <c r="J6701" t="str">
        <f t="shared" si="626"/>
        <v>May</v>
      </c>
      <c r="K6701" t="str">
        <f t="shared" si="627"/>
        <v>2152</v>
      </c>
      <c r="L6701" t="str">
        <f t="shared" si="628"/>
        <v>Normal</v>
      </c>
      <c r="M6701" t="str">
        <f t="shared" si="629"/>
        <v>Ok</v>
      </c>
      <c r="N6701" t="s">
        <v>10264</v>
      </c>
    </row>
    <row r="6702" spans="1:14" x14ac:dyDescent="0.35">
      <c r="A6702" t="s">
        <v>6720</v>
      </c>
      <c r="B6702" t="s">
        <v>13</v>
      </c>
      <c r="C6702">
        <v>553</v>
      </c>
      <c r="D6702">
        <v>4500</v>
      </c>
      <c r="E6702">
        <v>200</v>
      </c>
      <c r="F6702" t="s">
        <v>11</v>
      </c>
      <c r="G6702" s="2">
        <v>92192</v>
      </c>
      <c r="H6702">
        <f t="shared" si="624"/>
        <v>2377900</v>
      </c>
      <c r="I6702">
        <f t="shared" si="625"/>
        <v>110600</v>
      </c>
      <c r="J6702" t="str">
        <f t="shared" si="626"/>
        <v>May</v>
      </c>
      <c r="K6702" t="str">
        <f t="shared" si="627"/>
        <v>2152</v>
      </c>
      <c r="L6702" t="str">
        <f t="shared" si="628"/>
        <v>Normal</v>
      </c>
      <c r="M6702" t="str">
        <f t="shared" si="629"/>
        <v>Ok</v>
      </c>
      <c r="N6702" t="s">
        <v>10264</v>
      </c>
    </row>
    <row r="6703" spans="1:14" x14ac:dyDescent="0.35">
      <c r="A6703" t="s">
        <v>6721</v>
      </c>
      <c r="B6703" t="s">
        <v>7</v>
      </c>
      <c r="C6703">
        <v>479</v>
      </c>
      <c r="D6703">
        <v>12000</v>
      </c>
      <c r="E6703">
        <v>200</v>
      </c>
      <c r="F6703" t="s">
        <v>16</v>
      </c>
      <c r="G6703" s="2">
        <v>92199</v>
      </c>
      <c r="H6703">
        <f t="shared" si="624"/>
        <v>5652200</v>
      </c>
      <c r="I6703">
        <f t="shared" si="625"/>
        <v>95800</v>
      </c>
      <c r="J6703" t="str">
        <f t="shared" si="626"/>
        <v>June</v>
      </c>
      <c r="K6703" t="str">
        <f t="shared" si="627"/>
        <v>2152</v>
      </c>
      <c r="L6703" t="str">
        <f t="shared" si="628"/>
        <v>Normal</v>
      </c>
      <c r="M6703" t="str">
        <f t="shared" si="629"/>
        <v>Ok</v>
      </c>
      <c r="N6703" t="s">
        <v>10264</v>
      </c>
    </row>
    <row r="6704" spans="1:14" x14ac:dyDescent="0.35">
      <c r="A6704" t="s">
        <v>6722</v>
      </c>
      <c r="B6704" t="s">
        <v>30</v>
      </c>
      <c r="C6704">
        <v>489</v>
      </c>
      <c r="D6704">
        <v>800</v>
      </c>
      <c r="E6704">
        <v>2000</v>
      </c>
      <c r="F6704" t="s">
        <v>11</v>
      </c>
      <c r="G6704" s="2">
        <v>92206</v>
      </c>
      <c r="H6704">
        <f t="shared" si="624"/>
        <v>0</v>
      </c>
      <c r="I6704">
        <f t="shared" si="625"/>
        <v>978000</v>
      </c>
      <c r="J6704" t="str">
        <f t="shared" si="626"/>
        <v>June</v>
      </c>
      <c r="K6704" t="str">
        <f t="shared" si="627"/>
        <v>2152</v>
      </c>
      <c r="L6704" t="str">
        <f t="shared" si="628"/>
        <v>High Discount</v>
      </c>
      <c r="M6704" t="str">
        <f t="shared" si="629"/>
        <v>Zero Sales</v>
      </c>
      <c r="N6704" t="s">
        <v>10264</v>
      </c>
    </row>
    <row r="6705" spans="1:14" x14ac:dyDescent="0.35">
      <c r="A6705" t="s">
        <v>6723</v>
      </c>
      <c r="B6705" t="s">
        <v>19</v>
      </c>
      <c r="C6705">
        <v>247</v>
      </c>
      <c r="D6705">
        <v>15000</v>
      </c>
      <c r="E6705">
        <v>2000</v>
      </c>
      <c r="F6705" t="s">
        <v>8</v>
      </c>
      <c r="G6705" s="2">
        <v>92213</v>
      </c>
      <c r="H6705">
        <f t="shared" si="624"/>
        <v>3211000</v>
      </c>
      <c r="I6705">
        <f t="shared" si="625"/>
        <v>494000</v>
      </c>
      <c r="J6705" t="str">
        <f t="shared" si="626"/>
        <v>June</v>
      </c>
      <c r="K6705" t="str">
        <f t="shared" si="627"/>
        <v>2152</v>
      </c>
      <c r="L6705" t="str">
        <f t="shared" si="628"/>
        <v>High Discount</v>
      </c>
      <c r="M6705" t="str">
        <f t="shared" si="629"/>
        <v>Ok</v>
      </c>
      <c r="N6705" t="s">
        <v>10264</v>
      </c>
    </row>
    <row r="6706" spans="1:14" x14ac:dyDescent="0.35">
      <c r="A6706" t="s">
        <v>6724</v>
      </c>
      <c r="B6706" t="s">
        <v>19</v>
      </c>
      <c r="C6706">
        <v>336</v>
      </c>
      <c r="D6706">
        <v>5500</v>
      </c>
      <c r="E6706">
        <v>3000</v>
      </c>
      <c r="F6706" t="s">
        <v>16</v>
      </c>
      <c r="G6706" s="2">
        <v>92220</v>
      </c>
      <c r="H6706">
        <f t="shared" si="624"/>
        <v>840000</v>
      </c>
      <c r="I6706">
        <f t="shared" si="625"/>
        <v>1008000</v>
      </c>
      <c r="J6706" t="str">
        <f t="shared" si="626"/>
        <v>June</v>
      </c>
      <c r="K6706" t="str">
        <f t="shared" si="627"/>
        <v>2152</v>
      </c>
      <c r="L6706" t="str">
        <f t="shared" si="628"/>
        <v>High Discount</v>
      </c>
      <c r="M6706" t="str">
        <f t="shared" si="629"/>
        <v>Ok</v>
      </c>
      <c r="N6706" t="s">
        <v>10264</v>
      </c>
    </row>
    <row r="6707" spans="1:14" x14ac:dyDescent="0.35">
      <c r="A6707" t="s">
        <v>6725</v>
      </c>
      <c r="B6707" t="s">
        <v>10</v>
      </c>
      <c r="C6707">
        <v>418</v>
      </c>
      <c r="D6707">
        <v>22000</v>
      </c>
      <c r="E6707">
        <v>300</v>
      </c>
      <c r="F6707" t="s">
        <v>46</v>
      </c>
      <c r="G6707" s="2">
        <v>92227</v>
      </c>
      <c r="H6707">
        <f t="shared" si="624"/>
        <v>9070600</v>
      </c>
      <c r="I6707">
        <f t="shared" si="625"/>
        <v>125400</v>
      </c>
      <c r="J6707" t="str">
        <f t="shared" si="626"/>
        <v>July</v>
      </c>
      <c r="K6707" t="str">
        <f t="shared" si="627"/>
        <v>2152</v>
      </c>
      <c r="L6707" t="str">
        <f t="shared" si="628"/>
        <v>Normal</v>
      </c>
      <c r="M6707" t="str">
        <f t="shared" si="629"/>
        <v>Ok</v>
      </c>
      <c r="N6707" t="s">
        <v>10264</v>
      </c>
    </row>
    <row r="6708" spans="1:14" x14ac:dyDescent="0.35">
      <c r="A6708" t="s">
        <v>6726</v>
      </c>
      <c r="B6708" t="s">
        <v>43</v>
      </c>
      <c r="C6708">
        <v>289</v>
      </c>
      <c r="D6708">
        <v>1200</v>
      </c>
      <c r="E6708">
        <v>500</v>
      </c>
      <c r="F6708" t="s">
        <v>16</v>
      </c>
      <c r="G6708" s="2">
        <v>92234</v>
      </c>
      <c r="H6708">
        <f t="shared" si="624"/>
        <v>202300</v>
      </c>
      <c r="I6708">
        <f t="shared" si="625"/>
        <v>144500</v>
      </c>
      <c r="J6708" t="str">
        <f t="shared" si="626"/>
        <v>July</v>
      </c>
      <c r="K6708" t="str">
        <f t="shared" si="627"/>
        <v>2152</v>
      </c>
      <c r="L6708" t="str">
        <f t="shared" si="628"/>
        <v>High Discount</v>
      </c>
      <c r="M6708" t="str">
        <f t="shared" si="629"/>
        <v>Ok</v>
      </c>
      <c r="N6708" t="s">
        <v>10264</v>
      </c>
    </row>
    <row r="6709" spans="1:14" x14ac:dyDescent="0.35">
      <c r="A6709" t="s">
        <v>6727</v>
      </c>
      <c r="B6709" t="s">
        <v>39</v>
      </c>
      <c r="C6709">
        <v>336</v>
      </c>
      <c r="D6709">
        <v>45000</v>
      </c>
      <c r="E6709">
        <v>2000</v>
      </c>
      <c r="F6709" t="s">
        <v>16</v>
      </c>
      <c r="G6709" s="2">
        <v>92241</v>
      </c>
      <c r="H6709">
        <f t="shared" si="624"/>
        <v>14448000</v>
      </c>
      <c r="I6709">
        <f t="shared" si="625"/>
        <v>672000</v>
      </c>
      <c r="J6709" t="str">
        <f t="shared" si="626"/>
        <v>July</v>
      </c>
      <c r="K6709" t="str">
        <f t="shared" si="627"/>
        <v>2152</v>
      </c>
      <c r="L6709" t="str">
        <f t="shared" si="628"/>
        <v>High Discount</v>
      </c>
      <c r="M6709" t="str">
        <f t="shared" si="629"/>
        <v>Ok</v>
      </c>
      <c r="N6709" t="s">
        <v>10264</v>
      </c>
    </row>
    <row r="6710" spans="1:14" x14ac:dyDescent="0.35">
      <c r="A6710" t="s">
        <v>6728</v>
      </c>
      <c r="B6710" t="s">
        <v>33</v>
      </c>
      <c r="C6710">
        <v>444</v>
      </c>
      <c r="D6710">
        <v>800</v>
      </c>
      <c r="E6710">
        <v>200</v>
      </c>
      <c r="F6710" t="s">
        <v>16</v>
      </c>
      <c r="G6710" s="2">
        <v>92248</v>
      </c>
      <c r="H6710">
        <f t="shared" si="624"/>
        <v>266400</v>
      </c>
      <c r="I6710">
        <f t="shared" si="625"/>
        <v>88800</v>
      </c>
      <c r="J6710" t="str">
        <f t="shared" si="626"/>
        <v>July</v>
      </c>
      <c r="K6710" t="str">
        <f t="shared" si="627"/>
        <v>2152</v>
      </c>
      <c r="L6710" t="str">
        <f t="shared" si="628"/>
        <v>Normal</v>
      </c>
      <c r="M6710" t="str">
        <f t="shared" si="629"/>
        <v>Ok</v>
      </c>
      <c r="N6710" t="s">
        <v>10264</v>
      </c>
    </row>
    <row r="6711" spans="1:14" x14ac:dyDescent="0.35">
      <c r="A6711" t="s">
        <v>6729</v>
      </c>
      <c r="B6711" t="s">
        <v>10</v>
      </c>
      <c r="C6711">
        <v>567</v>
      </c>
      <c r="D6711">
        <v>1200</v>
      </c>
      <c r="E6711">
        <v>400</v>
      </c>
      <c r="F6711" t="s">
        <v>11</v>
      </c>
      <c r="G6711" s="2">
        <v>92255</v>
      </c>
      <c r="H6711">
        <f t="shared" si="624"/>
        <v>453600</v>
      </c>
      <c r="I6711">
        <f t="shared" si="625"/>
        <v>226800</v>
      </c>
      <c r="J6711" t="str">
        <f t="shared" si="626"/>
        <v>July</v>
      </c>
      <c r="K6711" t="str">
        <f t="shared" si="627"/>
        <v>2152</v>
      </c>
      <c r="L6711" t="str">
        <f t="shared" si="628"/>
        <v>Normal</v>
      </c>
      <c r="M6711" t="str">
        <f t="shared" si="629"/>
        <v>Ok</v>
      </c>
      <c r="N6711" t="s">
        <v>10264</v>
      </c>
    </row>
    <row r="6712" spans="1:14" x14ac:dyDescent="0.35">
      <c r="A6712" t="s">
        <v>6730</v>
      </c>
      <c r="B6712" t="s">
        <v>21</v>
      </c>
      <c r="C6712">
        <v>109</v>
      </c>
      <c r="D6712">
        <v>15000</v>
      </c>
      <c r="E6712">
        <v>200</v>
      </c>
      <c r="F6712" t="s">
        <v>11</v>
      </c>
      <c r="G6712" s="2">
        <v>92262</v>
      </c>
      <c r="H6712">
        <f t="shared" si="624"/>
        <v>1613200</v>
      </c>
      <c r="I6712">
        <f t="shared" si="625"/>
        <v>21800</v>
      </c>
      <c r="J6712" t="str">
        <f t="shared" si="626"/>
        <v>August</v>
      </c>
      <c r="K6712" t="str">
        <f t="shared" si="627"/>
        <v>2152</v>
      </c>
      <c r="L6712" t="str">
        <f t="shared" si="628"/>
        <v>High Discount</v>
      </c>
      <c r="M6712" t="str">
        <f t="shared" si="629"/>
        <v>Ok</v>
      </c>
      <c r="N6712" t="s">
        <v>10264</v>
      </c>
    </row>
    <row r="6713" spans="1:14" x14ac:dyDescent="0.35">
      <c r="A6713" t="s">
        <v>6731</v>
      </c>
      <c r="B6713" t="s">
        <v>39</v>
      </c>
      <c r="C6713">
        <v>594</v>
      </c>
      <c r="D6713">
        <v>4500</v>
      </c>
      <c r="E6713">
        <v>500</v>
      </c>
      <c r="F6713" t="s">
        <v>8</v>
      </c>
      <c r="G6713" s="2">
        <v>92269</v>
      </c>
      <c r="H6713">
        <f t="shared" si="624"/>
        <v>2376000</v>
      </c>
      <c r="I6713">
        <f t="shared" si="625"/>
        <v>297000</v>
      </c>
      <c r="J6713" t="str">
        <f t="shared" si="626"/>
        <v>August</v>
      </c>
      <c r="K6713" t="str">
        <f t="shared" si="627"/>
        <v>2152</v>
      </c>
      <c r="L6713" t="str">
        <f t="shared" si="628"/>
        <v>Normal</v>
      </c>
      <c r="M6713" t="str">
        <f t="shared" si="629"/>
        <v>Ok</v>
      </c>
      <c r="N6713" t="s">
        <v>10264</v>
      </c>
    </row>
    <row r="6714" spans="1:14" x14ac:dyDescent="0.35">
      <c r="A6714" t="s">
        <v>6732</v>
      </c>
      <c r="B6714" t="s">
        <v>15</v>
      </c>
      <c r="C6714">
        <v>352</v>
      </c>
      <c r="D6714">
        <v>12000</v>
      </c>
      <c r="E6714">
        <v>100</v>
      </c>
      <c r="F6714" t="s">
        <v>8</v>
      </c>
      <c r="G6714" s="2">
        <v>92276</v>
      </c>
      <c r="H6714">
        <f t="shared" si="624"/>
        <v>4188800</v>
      </c>
      <c r="I6714">
        <f t="shared" si="625"/>
        <v>35200</v>
      </c>
      <c r="J6714" t="str">
        <f t="shared" si="626"/>
        <v>August</v>
      </c>
      <c r="K6714" t="str">
        <f t="shared" si="627"/>
        <v>2152</v>
      </c>
      <c r="L6714" t="str">
        <f t="shared" si="628"/>
        <v>Normal</v>
      </c>
      <c r="M6714" t="str">
        <f t="shared" si="629"/>
        <v>Ok</v>
      </c>
      <c r="N6714" t="s">
        <v>10264</v>
      </c>
    </row>
    <row r="6715" spans="1:14" x14ac:dyDescent="0.35">
      <c r="A6715" t="s">
        <v>6733</v>
      </c>
      <c r="B6715" t="s">
        <v>7</v>
      </c>
      <c r="C6715">
        <v>293</v>
      </c>
      <c r="D6715">
        <v>4500</v>
      </c>
      <c r="E6715">
        <v>1000</v>
      </c>
      <c r="F6715" t="s">
        <v>8</v>
      </c>
      <c r="G6715" s="2">
        <v>92283</v>
      </c>
      <c r="H6715">
        <f t="shared" si="624"/>
        <v>1025500</v>
      </c>
      <c r="I6715">
        <f t="shared" si="625"/>
        <v>293000</v>
      </c>
      <c r="J6715" t="str">
        <f t="shared" si="626"/>
        <v>August</v>
      </c>
      <c r="K6715" t="str">
        <f t="shared" si="627"/>
        <v>2152</v>
      </c>
      <c r="L6715" t="str">
        <f t="shared" si="628"/>
        <v>High Discount</v>
      </c>
      <c r="M6715" t="str">
        <f t="shared" si="629"/>
        <v>Ok</v>
      </c>
      <c r="N6715" t="s">
        <v>10264</v>
      </c>
    </row>
    <row r="6716" spans="1:14" x14ac:dyDescent="0.35">
      <c r="A6716" t="s">
        <v>6734</v>
      </c>
      <c r="B6716" t="s">
        <v>33</v>
      </c>
      <c r="C6716">
        <v>256</v>
      </c>
      <c r="D6716">
        <v>800</v>
      </c>
      <c r="E6716">
        <v>200</v>
      </c>
      <c r="F6716" t="s">
        <v>8</v>
      </c>
      <c r="G6716" s="2">
        <v>92290</v>
      </c>
      <c r="H6716">
        <f t="shared" si="624"/>
        <v>153600</v>
      </c>
      <c r="I6716">
        <f t="shared" si="625"/>
        <v>51200</v>
      </c>
      <c r="J6716" t="str">
        <f t="shared" si="626"/>
        <v>September</v>
      </c>
      <c r="K6716" t="str">
        <f t="shared" si="627"/>
        <v>2152</v>
      </c>
      <c r="L6716" t="str">
        <f t="shared" si="628"/>
        <v>Normal</v>
      </c>
      <c r="M6716" t="str">
        <f t="shared" si="629"/>
        <v>Ok</v>
      </c>
      <c r="N6716" t="s">
        <v>10264</v>
      </c>
    </row>
    <row r="6717" spans="1:14" x14ac:dyDescent="0.35">
      <c r="A6717" t="s">
        <v>6735</v>
      </c>
      <c r="B6717" t="s">
        <v>15</v>
      </c>
      <c r="C6717">
        <v>424</v>
      </c>
      <c r="D6717">
        <v>1200</v>
      </c>
      <c r="E6717">
        <v>5000</v>
      </c>
      <c r="F6717" t="s">
        <v>16</v>
      </c>
      <c r="G6717" s="2">
        <v>92297</v>
      </c>
      <c r="H6717">
        <f t="shared" si="624"/>
        <v>0</v>
      </c>
      <c r="I6717">
        <f t="shared" si="625"/>
        <v>2120000</v>
      </c>
      <c r="J6717" t="str">
        <f t="shared" si="626"/>
        <v>September</v>
      </c>
      <c r="K6717" t="str">
        <f t="shared" si="627"/>
        <v>2152</v>
      </c>
      <c r="L6717" t="str">
        <f t="shared" si="628"/>
        <v>High Discount</v>
      </c>
      <c r="M6717" t="str">
        <f t="shared" si="629"/>
        <v>Zero Sales</v>
      </c>
      <c r="N6717" t="s">
        <v>10264</v>
      </c>
    </row>
    <row r="6718" spans="1:14" x14ac:dyDescent="0.35">
      <c r="A6718" t="s">
        <v>6736</v>
      </c>
      <c r="B6718" t="s">
        <v>30</v>
      </c>
      <c r="C6718">
        <v>332</v>
      </c>
      <c r="D6718">
        <v>18000</v>
      </c>
      <c r="E6718">
        <v>500</v>
      </c>
      <c r="F6718" t="s">
        <v>11</v>
      </c>
      <c r="G6718" s="2">
        <v>92304</v>
      </c>
      <c r="H6718">
        <f t="shared" si="624"/>
        <v>5810000</v>
      </c>
      <c r="I6718">
        <f t="shared" si="625"/>
        <v>166000</v>
      </c>
      <c r="J6718" t="str">
        <f t="shared" si="626"/>
        <v>September</v>
      </c>
      <c r="K6718" t="str">
        <f t="shared" si="627"/>
        <v>2152</v>
      </c>
      <c r="L6718" t="str">
        <f t="shared" si="628"/>
        <v>High Discount</v>
      </c>
      <c r="M6718" t="str">
        <f t="shared" si="629"/>
        <v>Ok</v>
      </c>
      <c r="N6718" t="s">
        <v>10264</v>
      </c>
    </row>
    <row r="6719" spans="1:14" x14ac:dyDescent="0.35">
      <c r="A6719" t="s">
        <v>6737</v>
      </c>
      <c r="B6719" t="s">
        <v>7</v>
      </c>
      <c r="C6719">
        <v>527</v>
      </c>
      <c r="D6719">
        <v>45000</v>
      </c>
      <c r="E6719">
        <v>1500</v>
      </c>
      <c r="F6719" t="s">
        <v>11</v>
      </c>
      <c r="G6719" s="2">
        <v>92311</v>
      </c>
      <c r="H6719">
        <f t="shared" si="624"/>
        <v>22924500</v>
      </c>
      <c r="I6719">
        <f t="shared" si="625"/>
        <v>790500</v>
      </c>
      <c r="J6719" t="str">
        <f t="shared" si="626"/>
        <v>September</v>
      </c>
      <c r="K6719" t="str">
        <f t="shared" si="627"/>
        <v>2152</v>
      </c>
      <c r="L6719" t="str">
        <f t="shared" si="628"/>
        <v>High Discount</v>
      </c>
      <c r="M6719" t="str">
        <f t="shared" si="629"/>
        <v>Ok</v>
      </c>
      <c r="N6719" t="s">
        <v>10264</v>
      </c>
    </row>
    <row r="6720" spans="1:14" x14ac:dyDescent="0.35">
      <c r="A6720" t="s">
        <v>6738</v>
      </c>
      <c r="B6720" t="s">
        <v>39</v>
      </c>
      <c r="C6720">
        <v>71</v>
      </c>
      <c r="D6720">
        <v>6000</v>
      </c>
      <c r="E6720">
        <v>200</v>
      </c>
      <c r="F6720" t="s">
        <v>11</v>
      </c>
      <c r="G6720" s="2">
        <v>92318</v>
      </c>
      <c r="H6720">
        <f t="shared" si="624"/>
        <v>411800</v>
      </c>
      <c r="I6720">
        <f t="shared" si="625"/>
        <v>14200</v>
      </c>
      <c r="J6720" t="str">
        <f t="shared" si="626"/>
        <v>October</v>
      </c>
      <c r="K6720" t="str">
        <f t="shared" si="627"/>
        <v>2152</v>
      </c>
      <c r="L6720" t="str">
        <f t="shared" si="628"/>
        <v>High Discount</v>
      </c>
      <c r="M6720" t="str">
        <f t="shared" si="629"/>
        <v>Ok</v>
      </c>
      <c r="N6720" t="s">
        <v>10264</v>
      </c>
    </row>
    <row r="6721" spans="1:14" x14ac:dyDescent="0.35">
      <c r="A6721" t="s">
        <v>6739</v>
      </c>
      <c r="B6721" t="s">
        <v>7</v>
      </c>
      <c r="C6721">
        <v>398</v>
      </c>
      <c r="D6721">
        <v>800</v>
      </c>
      <c r="E6721">
        <v>5000</v>
      </c>
      <c r="F6721" t="s">
        <v>11</v>
      </c>
      <c r="G6721" s="2">
        <v>92325</v>
      </c>
      <c r="H6721">
        <f t="shared" si="624"/>
        <v>0</v>
      </c>
      <c r="I6721">
        <f t="shared" si="625"/>
        <v>1990000</v>
      </c>
      <c r="J6721" t="str">
        <f t="shared" si="626"/>
        <v>October</v>
      </c>
      <c r="K6721" t="str">
        <f t="shared" si="627"/>
        <v>2152</v>
      </c>
      <c r="L6721" t="str">
        <f t="shared" si="628"/>
        <v>High Discount</v>
      </c>
      <c r="M6721" t="str">
        <f t="shared" si="629"/>
        <v>Zero Sales</v>
      </c>
      <c r="N6721" t="s">
        <v>10264</v>
      </c>
    </row>
    <row r="6722" spans="1:14" x14ac:dyDescent="0.35">
      <c r="A6722" t="s">
        <v>6740</v>
      </c>
      <c r="B6722" t="s">
        <v>10</v>
      </c>
      <c r="C6722">
        <v>538</v>
      </c>
      <c r="D6722">
        <v>15000</v>
      </c>
      <c r="E6722">
        <v>2000</v>
      </c>
      <c r="F6722" t="s">
        <v>8</v>
      </c>
      <c r="G6722" s="2">
        <v>92332</v>
      </c>
      <c r="H6722">
        <f t="shared" ref="H6722:H6785" si="630">MAX(0,(D6722-E6722)*C6722)</f>
        <v>6994000</v>
      </c>
      <c r="I6722">
        <f t="shared" si="625"/>
        <v>1076000</v>
      </c>
      <c r="J6722" t="str">
        <f t="shared" si="626"/>
        <v>October</v>
      </c>
      <c r="K6722" t="str">
        <f t="shared" si="627"/>
        <v>2152</v>
      </c>
      <c r="L6722" t="str">
        <f t="shared" si="628"/>
        <v>High Discount</v>
      </c>
      <c r="M6722" t="str">
        <f t="shared" si="629"/>
        <v>Ok</v>
      </c>
      <c r="N6722" t="s">
        <v>10264</v>
      </c>
    </row>
    <row r="6723" spans="1:14" x14ac:dyDescent="0.35">
      <c r="A6723" t="s">
        <v>6741</v>
      </c>
      <c r="B6723" t="s">
        <v>13</v>
      </c>
      <c r="C6723">
        <v>307</v>
      </c>
      <c r="D6723">
        <v>800</v>
      </c>
      <c r="E6723">
        <v>3000</v>
      </c>
      <c r="F6723" t="s">
        <v>16</v>
      </c>
      <c r="G6723" s="2">
        <v>92339</v>
      </c>
      <c r="H6723">
        <f t="shared" si="630"/>
        <v>0</v>
      </c>
      <c r="I6723">
        <f t="shared" ref="I6723:I6786" si="631">E6723*C6723</f>
        <v>921000</v>
      </c>
      <c r="J6723" t="str">
        <f t="shared" ref="J6723:J6786" si="632">TEXT(G:G,"mmmm")</f>
        <v>October</v>
      </c>
      <c r="K6723" t="str">
        <f t="shared" ref="K6723:K6786" si="633">TEXT(G6723,"yyy")</f>
        <v>2152</v>
      </c>
      <c r="L6723" t="str">
        <f t="shared" ref="L6723:L6786" si="634">IF(E6723&gt;=C6723,"High Discount","Normal")</f>
        <v>High Discount</v>
      </c>
      <c r="M6723" t="str">
        <f t="shared" ref="M6723:M6786" si="635">IF(H6723=0,"Zero Sales","Ok")</f>
        <v>Zero Sales</v>
      </c>
      <c r="N6723" t="s">
        <v>10264</v>
      </c>
    </row>
    <row r="6724" spans="1:14" x14ac:dyDescent="0.35">
      <c r="A6724" t="s">
        <v>6742</v>
      </c>
      <c r="B6724" t="s">
        <v>10</v>
      </c>
      <c r="C6724">
        <v>96</v>
      </c>
      <c r="D6724">
        <v>5500</v>
      </c>
      <c r="E6724">
        <v>3000</v>
      </c>
      <c r="F6724" t="s">
        <v>11</v>
      </c>
      <c r="G6724" s="2">
        <v>92346</v>
      </c>
      <c r="H6724">
        <f t="shared" si="630"/>
        <v>240000</v>
      </c>
      <c r="I6724">
        <f t="shared" si="631"/>
        <v>288000</v>
      </c>
      <c r="J6724" t="str">
        <f t="shared" si="632"/>
        <v>October</v>
      </c>
      <c r="K6724" t="str">
        <f t="shared" si="633"/>
        <v>2152</v>
      </c>
      <c r="L6724" t="str">
        <f t="shared" si="634"/>
        <v>High Discount</v>
      </c>
      <c r="M6724" t="str">
        <f t="shared" si="635"/>
        <v>Ok</v>
      </c>
      <c r="N6724" t="s">
        <v>10264</v>
      </c>
    </row>
    <row r="6725" spans="1:14" x14ac:dyDescent="0.35">
      <c r="A6725" t="s">
        <v>6743</v>
      </c>
      <c r="B6725" t="s">
        <v>30</v>
      </c>
      <c r="C6725">
        <v>76</v>
      </c>
      <c r="D6725">
        <v>15000</v>
      </c>
      <c r="E6725">
        <v>5000</v>
      </c>
      <c r="F6725" t="s">
        <v>46</v>
      </c>
      <c r="G6725" s="2">
        <v>92353</v>
      </c>
      <c r="H6725">
        <f t="shared" si="630"/>
        <v>760000</v>
      </c>
      <c r="I6725">
        <f t="shared" si="631"/>
        <v>380000</v>
      </c>
      <c r="J6725" t="str">
        <f t="shared" si="632"/>
        <v>November</v>
      </c>
      <c r="K6725" t="str">
        <f t="shared" si="633"/>
        <v>2152</v>
      </c>
      <c r="L6725" t="str">
        <f t="shared" si="634"/>
        <v>High Discount</v>
      </c>
      <c r="M6725" t="str">
        <f t="shared" si="635"/>
        <v>Ok</v>
      </c>
      <c r="N6725" t="s">
        <v>10264</v>
      </c>
    </row>
    <row r="6726" spans="1:14" x14ac:dyDescent="0.35">
      <c r="A6726" t="s">
        <v>6744</v>
      </c>
      <c r="B6726" t="s">
        <v>43</v>
      </c>
      <c r="C6726">
        <v>76</v>
      </c>
      <c r="D6726">
        <v>4500</v>
      </c>
      <c r="E6726">
        <v>100</v>
      </c>
      <c r="F6726" t="s">
        <v>16</v>
      </c>
      <c r="G6726" s="2">
        <v>92360</v>
      </c>
      <c r="H6726">
        <f t="shared" si="630"/>
        <v>334400</v>
      </c>
      <c r="I6726">
        <f t="shared" si="631"/>
        <v>7600</v>
      </c>
      <c r="J6726" t="str">
        <f t="shared" si="632"/>
        <v>November</v>
      </c>
      <c r="K6726" t="str">
        <f t="shared" si="633"/>
        <v>2152</v>
      </c>
      <c r="L6726" t="str">
        <f t="shared" si="634"/>
        <v>High Discount</v>
      </c>
      <c r="M6726" t="str">
        <f t="shared" si="635"/>
        <v>Ok</v>
      </c>
      <c r="N6726" t="s">
        <v>10264</v>
      </c>
    </row>
    <row r="6727" spans="1:14" x14ac:dyDescent="0.35">
      <c r="A6727" t="s">
        <v>6745</v>
      </c>
      <c r="B6727" t="s">
        <v>15</v>
      </c>
      <c r="C6727">
        <v>446</v>
      </c>
      <c r="D6727">
        <v>1200</v>
      </c>
      <c r="E6727">
        <v>500</v>
      </c>
      <c r="F6727" t="s">
        <v>46</v>
      </c>
      <c r="G6727" s="2">
        <v>92367</v>
      </c>
      <c r="H6727">
        <f t="shared" si="630"/>
        <v>312200</v>
      </c>
      <c r="I6727">
        <f t="shared" si="631"/>
        <v>223000</v>
      </c>
      <c r="J6727" t="str">
        <f t="shared" si="632"/>
        <v>November</v>
      </c>
      <c r="K6727" t="str">
        <f t="shared" si="633"/>
        <v>2152</v>
      </c>
      <c r="L6727" t="str">
        <f t="shared" si="634"/>
        <v>High Discount</v>
      </c>
      <c r="M6727" t="str">
        <f t="shared" si="635"/>
        <v>Ok</v>
      </c>
      <c r="N6727" t="s">
        <v>10264</v>
      </c>
    </row>
    <row r="6728" spans="1:14" x14ac:dyDescent="0.35">
      <c r="A6728" t="s">
        <v>6746</v>
      </c>
      <c r="B6728" t="s">
        <v>10</v>
      </c>
      <c r="C6728">
        <v>194</v>
      </c>
      <c r="D6728">
        <v>45000</v>
      </c>
      <c r="E6728">
        <v>2000</v>
      </c>
      <c r="F6728" t="s">
        <v>16</v>
      </c>
      <c r="G6728" s="2">
        <v>92374</v>
      </c>
      <c r="H6728">
        <f t="shared" si="630"/>
        <v>8342000</v>
      </c>
      <c r="I6728">
        <f t="shared" si="631"/>
        <v>388000</v>
      </c>
      <c r="J6728" t="str">
        <f t="shared" si="632"/>
        <v>November</v>
      </c>
      <c r="K6728" t="str">
        <f t="shared" si="633"/>
        <v>2152</v>
      </c>
      <c r="L6728" t="str">
        <f t="shared" si="634"/>
        <v>High Discount</v>
      </c>
      <c r="M6728" t="str">
        <f t="shared" si="635"/>
        <v>Ok</v>
      </c>
      <c r="N6728" t="s">
        <v>10264</v>
      </c>
    </row>
    <row r="6729" spans="1:14" x14ac:dyDescent="0.35">
      <c r="A6729" t="s">
        <v>6747</v>
      </c>
      <c r="B6729" t="s">
        <v>13</v>
      </c>
      <c r="C6729">
        <v>571</v>
      </c>
      <c r="D6729">
        <v>45000</v>
      </c>
      <c r="E6729">
        <v>5000</v>
      </c>
      <c r="F6729" t="s">
        <v>16</v>
      </c>
      <c r="G6729" s="2">
        <v>92381</v>
      </c>
      <c r="H6729">
        <f t="shared" si="630"/>
        <v>22840000</v>
      </c>
      <c r="I6729">
        <f t="shared" si="631"/>
        <v>2855000</v>
      </c>
      <c r="J6729" t="str">
        <f t="shared" si="632"/>
        <v>December</v>
      </c>
      <c r="K6729" t="str">
        <f t="shared" si="633"/>
        <v>2152</v>
      </c>
      <c r="L6729" t="str">
        <f t="shared" si="634"/>
        <v>High Discount</v>
      </c>
      <c r="M6729" t="str">
        <f t="shared" si="635"/>
        <v>Ok</v>
      </c>
      <c r="N6729" t="s">
        <v>10264</v>
      </c>
    </row>
    <row r="6730" spans="1:14" x14ac:dyDescent="0.35">
      <c r="A6730" t="s">
        <v>6748</v>
      </c>
      <c r="B6730" t="s">
        <v>43</v>
      </c>
      <c r="C6730">
        <v>170</v>
      </c>
      <c r="D6730">
        <v>4500</v>
      </c>
      <c r="E6730">
        <v>400</v>
      </c>
      <c r="F6730" t="s">
        <v>16</v>
      </c>
      <c r="G6730" s="2">
        <v>92388</v>
      </c>
      <c r="H6730">
        <f t="shared" si="630"/>
        <v>697000</v>
      </c>
      <c r="I6730">
        <f t="shared" si="631"/>
        <v>68000</v>
      </c>
      <c r="J6730" t="str">
        <f t="shared" si="632"/>
        <v>December</v>
      </c>
      <c r="K6730" t="str">
        <f t="shared" si="633"/>
        <v>2152</v>
      </c>
      <c r="L6730" t="str">
        <f t="shared" si="634"/>
        <v>High Discount</v>
      </c>
      <c r="M6730" t="str">
        <f t="shared" si="635"/>
        <v>Ok</v>
      </c>
      <c r="N6730" t="s">
        <v>10264</v>
      </c>
    </row>
    <row r="6731" spans="1:14" x14ac:dyDescent="0.35">
      <c r="A6731" t="s">
        <v>6749</v>
      </c>
      <c r="B6731" t="s">
        <v>10</v>
      </c>
      <c r="C6731">
        <v>511</v>
      </c>
      <c r="D6731">
        <v>1200</v>
      </c>
      <c r="E6731">
        <v>3000</v>
      </c>
      <c r="F6731" t="s">
        <v>46</v>
      </c>
      <c r="G6731" s="2">
        <v>92395</v>
      </c>
      <c r="H6731">
        <f t="shared" si="630"/>
        <v>0</v>
      </c>
      <c r="I6731">
        <f t="shared" si="631"/>
        <v>1533000</v>
      </c>
      <c r="J6731" t="str">
        <f t="shared" si="632"/>
        <v>December</v>
      </c>
      <c r="K6731" t="str">
        <f t="shared" si="633"/>
        <v>2152</v>
      </c>
      <c r="L6731" t="str">
        <f t="shared" si="634"/>
        <v>High Discount</v>
      </c>
      <c r="M6731" t="str">
        <f t="shared" si="635"/>
        <v>Zero Sales</v>
      </c>
      <c r="N6731" t="s">
        <v>10264</v>
      </c>
    </row>
    <row r="6732" spans="1:14" x14ac:dyDescent="0.35">
      <c r="A6732" t="s">
        <v>6750</v>
      </c>
      <c r="B6732" t="s">
        <v>21</v>
      </c>
      <c r="C6732">
        <v>431</v>
      </c>
      <c r="D6732">
        <v>18000</v>
      </c>
      <c r="E6732">
        <v>2000</v>
      </c>
      <c r="F6732" t="s">
        <v>11</v>
      </c>
      <c r="G6732" s="2">
        <v>92402</v>
      </c>
      <c r="H6732">
        <f t="shared" si="630"/>
        <v>6896000</v>
      </c>
      <c r="I6732">
        <f t="shared" si="631"/>
        <v>862000</v>
      </c>
      <c r="J6732" t="str">
        <f t="shared" si="632"/>
        <v>December</v>
      </c>
      <c r="K6732" t="str">
        <f t="shared" si="633"/>
        <v>2152</v>
      </c>
      <c r="L6732" t="str">
        <f t="shared" si="634"/>
        <v>High Discount</v>
      </c>
      <c r="M6732" t="str">
        <f t="shared" si="635"/>
        <v>Ok</v>
      </c>
      <c r="N6732" t="s">
        <v>10264</v>
      </c>
    </row>
    <row r="6733" spans="1:14" x14ac:dyDescent="0.35">
      <c r="A6733" t="s">
        <v>6751</v>
      </c>
      <c r="B6733" t="s">
        <v>13</v>
      </c>
      <c r="C6733">
        <v>467</v>
      </c>
      <c r="D6733">
        <v>22000</v>
      </c>
      <c r="E6733">
        <v>100</v>
      </c>
      <c r="F6733" t="s">
        <v>11</v>
      </c>
      <c r="G6733" s="2">
        <v>92409</v>
      </c>
      <c r="H6733">
        <f t="shared" si="630"/>
        <v>10227300</v>
      </c>
      <c r="I6733">
        <f t="shared" si="631"/>
        <v>46700</v>
      </c>
      <c r="J6733" t="str">
        <f t="shared" si="632"/>
        <v>January</v>
      </c>
      <c r="K6733" t="str">
        <f t="shared" si="633"/>
        <v>2153</v>
      </c>
      <c r="L6733" t="str">
        <f t="shared" si="634"/>
        <v>Normal</v>
      </c>
      <c r="M6733" t="str">
        <f t="shared" si="635"/>
        <v>Ok</v>
      </c>
      <c r="N6733" t="s">
        <v>10264</v>
      </c>
    </row>
    <row r="6734" spans="1:14" x14ac:dyDescent="0.35">
      <c r="A6734" t="s">
        <v>6752</v>
      </c>
      <c r="B6734" t="s">
        <v>15</v>
      </c>
      <c r="C6734">
        <v>376</v>
      </c>
      <c r="D6734">
        <v>45000</v>
      </c>
      <c r="E6734">
        <v>2000</v>
      </c>
      <c r="F6734" t="s">
        <v>46</v>
      </c>
      <c r="G6734" s="2">
        <v>92416</v>
      </c>
      <c r="H6734">
        <f t="shared" si="630"/>
        <v>16168000</v>
      </c>
      <c r="I6734">
        <f t="shared" si="631"/>
        <v>752000</v>
      </c>
      <c r="J6734" t="str">
        <f t="shared" si="632"/>
        <v>January</v>
      </c>
      <c r="K6734" t="str">
        <f t="shared" si="633"/>
        <v>2153</v>
      </c>
      <c r="L6734" t="str">
        <f t="shared" si="634"/>
        <v>High Discount</v>
      </c>
      <c r="M6734" t="str">
        <f t="shared" si="635"/>
        <v>Ok</v>
      </c>
      <c r="N6734" t="s">
        <v>10264</v>
      </c>
    </row>
    <row r="6735" spans="1:14" x14ac:dyDescent="0.35">
      <c r="A6735" t="s">
        <v>6753</v>
      </c>
      <c r="B6735" t="s">
        <v>33</v>
      </c>
      <c r="C6735">
        <v>440</v>
      </c>
      <c r="D6735">
        <v>800</v>
      </c>
      <c r="E6735">
        <v>300</v>
      </c>
      <c r="F6735" t="s">
        <v>11</v>
      </c>
      <c r="G6735" s="2">
        <v>92423</v>
      </c>
      <c r="H6735">
        <f t="shared" si="630"/>
        <v>220000</v>
      </c>
      <c r="I6735">
        <f t="shared" si="631"/>
        <v>132000</v>
      </c>
      <c r="J6735" t="str">
        <f t="shared" si="632"/>
        <v>January</v>
      </c>
      <c r="K6735" t="str">
        <f t="shared" si="633"/>
        <v>2153</v>
      </c>
      <c r="L6735" t="str">
        <f t="shared" si="634"/>
        <v>Normal</v>
      </c>
      <c r="M6735" t="str">
        <f t="shared" si="635"/>
        <v>Ok</v>
      </c>
      <c r="N6735" t="s">
        <v>10264</v>
      </c>
    </row>
    <row r="6736" spans="1:14" x14ac:dyDescent="0.35">
      <c r="A6736" t="s">
        <v>6754</v>
      </c>
      <c r="B6736" t="s">
        <v>19</v>
      </c>
      <c r="C6736">
        <v>346</v>
      </c>
      <c r="D6736">
        <v>800</v>
      </c>
      <c r="E6736">
        <v>5000</v>
      </c>
      <c r="F6736" t="s">
        <v>8</v>
      </c>
      <c r="G6736" s="2">
        <v>92430</v>
      </c>
      <c r="H6736">
        <f t="shared" si="630"/>
        <v>0</v>
      </c>
      <c r="I6736">
        <f t="shared" si="631"/>
        <v>1730000</v>
      </c>
      <c r="J6736" t="str">
        <f t="shared" si="632"/>
        <v>January</v>
      </c>
      <c r="K6736" t="str">
        <f t="shared" si="633"/>
        <v>2153</v>
      </c>
      <c r="L6736" t="str">
        <f t="shared" si="634"/>
        <v>High Discount</v>
      </c>
      <c r="M6736" t="str">
        <f t="shared" si="635"/>
        <v>Zero Sales</v>
      </c>
      <c r="N6736" t="s">
        <v>10264</v>
      </c>
    </row>
    <row r="6737" spans="1:14" x14ac:dyDescent="0.35">
      <c r="A6737" t="s">
        <v>6755</v>
      </c>
      <c r="B6737" t="s">
        <v>43</v>
      </c>
      <c r="C6737">
        <v>133</v>
      </c>
      <c r="D6737">
        <v>22000</v>
      </c>
      <c r="E6737">
        <v>1000</v>
      </c>
      <c r="F6737" t="s">
        <v>11</v>
      </c>
      <c r="G6737" s="2">
        <v>92437</v>
      </c>
      <c r="H6737">
        <f t="shared" si="630"/>
        <v>2793000</v>
      </c>
      <c r="I6737">
        <f t="shared" si="631"/>
        <v>133000</v>
      </c>
      <c r="J6737" t="str">
        <f t="shared" si="632"/>
        <v>January</v>
      </c>
      <c r="K6737" t="str">
        <f t="shared" si="633"/>
        <v>2153</v>
      </c>
      <c r="L6737" t="str">
        <f t="shared" si="634"/>
        <v>High Discount</v>
      </c>
      <c r="M6737" t="str">
        <f t="shared" si="635"/>
        <v>Ok</v>
      </c>
      <c r="N6737" t="s">
        <v>10264</v>
      </c>
    </row>
    <row r="6738" spans="1:14" x14ac:dyDescent="0.35">
      <c r="A6738" t="s">
        <v>6756</v>
      </c>
      <c r="B6738" t="s">
        <v>21</v>
      </c>
      <c r="C6738">
        <v>195</v>
      </c>
      <c r="D6738">
        <v>22000</v>
      </c>
      <c r="E6738">
        <v>400</v>
      </c>
      <c r="F6738" t="s">
        <v>8</v>
      </c>
      <c r="G6738" s="2">
        <v>92444</v>
      </c>
      <c r="H6738">
        <f t="shared" si="630"/>
        <v>4212000</v>
      </c>
      <c r="I6738">
        <f t="shared" si="631"/>
        <v>78000</v>
      </c>
      <c r="J6738" t="str">
        <f t="shared" si="632"/>
        <v>February</v>
      </c>
      <c r="K6738" t="str">
        <f t="shared" si="633"/>
        <v>2153</v>
      </c>
      <c r="L6738" t="str">
        <f t="shared" si="634"/>
        <v>High Discount</v>
      </c>
      <c r="M6738" t="str">
        <f t="shared" si="635"/>
        <v>Ok</v>
      </c>
      <c r="N6738" t="s">
        <v>10264</v>
      </c>
    </row>
    <row r="6739" spans="1:14" x14ac:dyDescent="0.35">
      <c r="A6739" t="s">
        <v>6757</v>
      </c>
      <c r="B6739" t="s">
        <v>33</v>
      </c>
      <c r="C6739">
        <v>220</v>
      </c>
      <c r="D6739">
        <v>15000</v>
      </c>
      <c r="E6739">
        <v>500</v>
      </c>
      <c r="F6739" t="s">
        <v>8</v>
      </c>
      <c r="G6739" s="2">
        <v>92451</v>
      </c>
      <c r="H6739">
        <f t="shared" si="630"/>
        <v>3190000</v>
      </c>
      <c r="I6739">
        <f t="shared" si="631"/>
        <v>110000</v>
      </c>
      <c r="J6739" t="str">
        <f t="shared" si="632"/>
        <v>February</v>
      </c>
      <c r="K6739" t="str">
        <f t="shared" si="633"/>
        <v>2153</v>
      </c>
      <c r="L6739" t="str">
        <f t="shared" si="634"/>
        <v>High Discount</v>
      </c>
      <c r="M6739" t="str">
        <f t="shared" si="635"/>
        <v>Ok</v>
      </c>
      <c r="N6739" t="s">
        <v>10264</v>
      </c>
    </row>
    <row r="6740" spans="1:14" x14ac:dyDescent="0.35">
      <c r="A6740" t="s">
        <v>6758</v>
      </c>
      <c r="B6740" t="s">
        <v>39</v>
      </c>
      <c r="C6740">
        <v>383</v>
      </c>
      <c r="D6740">
        <v>45000</v>
      </c>
      <c r="E6740">
        <v>300</v>
      </c>
      <c r="F6740" t="s">
        <v>8</v>
      </c>
      <c r="G6740" s="2">
        <v>92458</v>
      </c>
      <c r="H6740">
        <f t="shared" si="630"/>
        <v>17120100</v>
      </c>
      <c r="I6740">
        <f t="shared" si="631"/>
        <v>114900</v>
      </c>
      <c r="J6740" t="str">
        <f t="shared" si="632"/>
        <v>February</v>
      </c>
      <c r="K6740" t="str">
        <f t="shared" si="633"/>
        <v>2153</v>
      </c>
      <c r="L6740" t="str">
        <f t="shared" si="634"/>
        <v>Normal</v>
      </c>
      <c r="M6740" t="str">
        <f t="shared" si="635"/>
        <v>Ok</v>
      </c>
      <c r="N6740" t="s">
        <v>10264</v>
      </c>
    </row>
    <row r="6741" spans="1:14" x14ac:dyDescent="0.35">
      <c r="A6741" t="s">
        <v>6759</v>
      </c>
      <c r="B6741" t="s">
        <v>13</v>
      </c>
      <c r="C6741">
        <v>473</v>
      </c>
      <c r="D6741">
        <v>1200</v>
      </c>
      <c r="E6741">
        <v>500</v>
      </c>
      <c r="F6741" t="s">
        <v>46</v>
      </c>
      <c r="G6741" s="2">
        <v>92465</v>
      </c>
      <c r="H6741">
        <f t="shared" si="630"/>
        <v>331100</v>
      </c>
      <c r="I6741">
        <f t="shared" si="631"/>
        <v>236500</v>
      </c>
      <c r="J6741" t="str">
        <f t="shared" si="632"/>
        <v>February</v>
      </c>
      <c r="K6741" t="str">
        <f t="shared" si="633"/>
        <v>2153</v>
      </c>
      <c r="L6741" t="str">
        <f t="shared" si="634"/>
        <v>High Discount</v>
      </c>
      <c r="M6741" t="str">
        <f t="shared" si="635"/>
        <v>Ok</v>
      </c>
      <c r="N6741" t="s">
        <v>10264</v>
      </c>
    </row>
    <row r="6742" spans="1:14" x14ac:dyDescent="0.35">
      <c r="A6742" t="s">
        <v>6760</v>
      </c>
      <c r="B6742" t="s">
        <v>21</v>
      </c>
      <c r="C6742">
        <v>358</v>
      </c>
      <c r="D6742">
        <v>22000</v>
      </c>
      <c r="E6742">
        <v>200</v>
      </c>
      <c r="F6742" t="s">
        <v>11</v>
      </c>
      <c r="G6742" s="2">
        <v>92472</v>
      </c>
      <c r="H6742">
        <f t="shared" si="630"/>
        <v>7804400</v>
      </c>
      <c r="I6742">
        <f t="shared" si="631"/>
        <v>71600</v>
      </c>
      <c r="J6742" t="str">
        <f t="shared" si="632"/>
        <v>March</v>
      </c>
      <c r="K6742" t="str">
        <f t="shared" si="633"/>
        <v>2153</v>
      </c>
      <c r="L6742" t="str">
        <f t="shared" si="634"/>
        <v>Normal</v>
      </c>
      <c r="M6742" t="str">
        <f t="shared" si="635"/>
        <v>Ok</v>
      </c>
      <c r="N6742" t="s">
        <v>10264</v>
      </c>
    </row>
    <row r="6743" spans="1:14" x14ac:dyDescent="0.35">
      <c r="A6743" t="s">
        <v>6761</v>
      </c>
      <c r="B6743" t="s">
        <v>7</v>
      </c>
      <c r="C6743">
        <v>575</v>
      </c>
      <c r="D6743">
        <v>1200</v>
      </c>
      <c r="E6743">
        <v>5000</v>
      </c>
      <c r="F6743" t="s">
        <v>11</v>
      </c>
      <c r="G6743" s="2">
        <v>92479</v>
      </c>
      <c r="H6743">
        <f t="shared" si="630"/>
        <v>0</v>
      </c>
      <c r="I6743">
        <f t="shared" si="631"/>
        <v>2875000</v>
      </c>
      <c r="J6743" t="str">
        <f t="shared" si="632"/>
        <v>March</v>
      </c>
      <c r="K6743" t="str">
        <f t="shared" si="633"/>
        <v>2153</v>
      </c>
      <c r="L6743" t="str">
        <f t="shared" si="634"/>
        <v>High Discount</v>
      </c>
      <c r="M6743" t="str">
        <f t="shared" si="635"/>
        <v>Zero Sales</v>
      </c>
      <c r="N6743" t="s">
        <v>10264</v>
      </c>
    </row>
    <row r="6744" spans="1:14" x14ac:dyDescent="0.35">
      <c r="A6744" t="s">
        <v>6762</v>
      </c>
      <c r="B6744" t="s">
        <v>39</v>
      </c>
      <c r="C6744">
        <v>396</v>
      </c>
      <c r="D6744">
        <v>12000</v>
      </c>
      <c r="E6744">
        <v>5000</v>
      </c>
      <c r="F6744" t="s">
        <v>46</v>
      </c>
      <c r="G6744" s="2">
        <v>92486</v>
      </c>
      <c r="H6744">
        <f t="shared" si="630"/>
        <v>2772000</v>
      </c>
      <c r="I6744">
        <f t="shared" si="631"/>
        <v>1980000</v>
      </c>
      <c r="J6744" t="str">
        <f t="shared" si="632"/>
        <v>March</v>
      </c>
      <c r="K6744" t="str">
        <f t="shared" si="633"/>
        <v>2153</v>
      </c>
      <c r="L6744" t="str">
        <f t="shared" si="634"/>
        <v>High Discount</v>
      </c>
      <c r="M6744" t="str">
        <f t="shared" si="635"/>
        <v>Ok</v>
      </c>
      <c r="N6744" t="s">
        <v>10264</v>
      </c>
    </row>
    <row r="6745" spans="1:14" x14ac:dyDescent="0.35">
      <c r="A6745" t="s">
        <v>6763</v>
      </c>
      <c r="B6745" t="s">
        <v>39</v>
      </c>
      <c r="C6745">
        <v>351</v>
      </c>
      <c r="D6745">
        <v>800</v>
      </c>
      <c r="E6745">
        <v>500</v>
      </c>
      <c r="F6745" t="s">
        <v>46</v>
      </c>
      <c r="G6745" s="2">
        <v>92493</v>
      </c>
      <c r="H6745">
        <f t="shared" si="630"/>
        <v>105300</v>
      </c>
      <c r="I6745">
        <f t="shared" si="631"/>
        <v>175500</v>
      </c>
      <c r="J6745" t="str">
        <f t="shared" si="632"/>
        <v>March</v>
      </c>
      <c r="K6745" t="str">
        <f t="shared" si="633"/>
        <v>2153</v>
      </c>
      <c r="L6745" t="str">
        <f t="shared" si="634"/>
        <v>High Discount</v>
      </c>
      <c r="M6745" t="str">
        <f t="shared" si="635"/>
        <v>Ok</v>
      </c>
      <c r="N6745" t="s">
        <v>10264</v>
      </c>
    </row>
    <row r="6746" spans="1:14" x14ac:dyDescent="0.35">
      <c r="A6746" t="s">
        <v>6764</v>
      </c>
      <c r="B6746" t="s">
        <v>43</v>
      </c>
      <c r="C6746">
        <v>396</v>
      </c>
      <c r="D6746">
        <v>4500</v>
      </c>
      <c r="E6746">
        <v>1000</v>
      </c>
      <c r="F6746" t="s">
        <v>11</v>
      </c>
      <c r="G6746" s="2">
        <v>92500</v>
      </c>
      <c r="H6746">
        <f t="shared" si="630"/>
        <v>1386000</v>
      </c>
      <c r="I6746">
        <f t="shared" si="631"/>
        <v>396000</v>
      </c>
      <c r="J6746" t="str">
        <f t="shared" si="632"/>
        <v>April</v>
      </c>
      <c r="K6746" t="str">
        <f t="shared" si="633"/>
        <v>2153</v>
      </c>
      <c r="L6746" t="str">
        <f t="shared" si="634"/>
        <v>High Discount</v>
      </c>
      <c r="M6746" t="str">
        <f t="shared" si="635"/>
        <v>Ok</v>
      </c>
      <c r="N6746" t="s">
        <v>10264</v>
      </c>
    </row>
    <row r="6747" spans="1:14" x14ac:dyDescent="0.35">
      <c r="A6747" t="s">
        <v>6765</v>
      </c>
      <c r="B6747" t="s">
        <v>13</v>
      </c>
      <c r="C6747">
        <v>457</v>
      </c>
      <c r="D6747">
        <v>18000</v>
      </c>
      <c r="E6747">
        <v>200</v>
      </c>
      <c r="F6747" t="s">
        <v>46</v>
      </c>
      <c r="G6747" s="2">
        <v>92507</v>
      </c>
      <c r="H6747">
        <f t="shared" si="630"/>
        <v>8134600</v>
      </c>
      <c r="I6747">
        <f t="shared" si="631"/>
        <v>91400</v>
      </c>
      <c r="J6747" t="str">
        <f t="shared" si="632"/>
        <v>April</v>
      </c>
      <c r="K6747" t="str">
        <f t="shared" si="633"/>
        <v>2153</v>
      </c>
      <c r="L6747" t="str">
        <f t="shared" si="634"/>
        <v>Normal</v>
      </c>
      <c r="M6747" t="str">
        <f t="shared" si="635"/>
        <v>Ok</v>
      </c>
      <c r="N6747" t="s">
        <v>10264</v>
      </c>
    </row>
    <row r="6748" spans="1:14" x14ac:dyDescent="0.35">
      <c r="A6748" t="s">
        <v>6766</v>
      </c>
      <c r="B6748" t="s">
        <v>21</v>
      </c>
      <c r="C6748">
        <v>182</v>
      </c>
      <c r="D6748">
        <v>5500</v>
      </c>
      <c r="E6748">
        <v>400</v>
      </c>
      <c r="F6748" t="s">
        <v>46</v>
      </c>
      <c r="G6748" s="2">
        <v>92514</v>
      </c>
      <c r="H6748">
        <f t="shared" si="630"/>
        <v>928200</v>
      </c>
      <c r="I6748">
        <f t="shared" si="631"/>
        <v>72800</v>
      </c>
      <c r="J6748" t="str">
        <f t="shared" si="632"/>
        <v>April</v>
      </c>
      <c r="K6748" t="str">
        <f t="shared" si="633"/>
        <v>2153</v>
      </c>
      <c r="L6748" t="str">
        <f t="shared" si="634"/>
        <v>High Discount</v>
      </c>
      <c r="M6748" t="str">
        <f t="shared" si="635"/>
        <v>Ok</v>
      </c>
      <c r="N6748" t="s">
        <v>10264</v>
      </c>
    </row>
    <row r="6749" spans="1:14" x14ac:dyDescent="0.35">
      <c r="A6749" t="s">
        <v>6767</v>
      </c>
      <c r="B6749" t="s">
        <v>30</v>
      </c>
      <c r="C6749">
        <v>155</v>
      </c>
      <c r="D6749">
        <v>6000</v>
      </c>
      <c r="E6749">
        <v>2000</v>
      </c>
      <c r="F6749" t="s">
        <v>8</v>
      </c>
      <c r="G6749" s="2">
        <v>92521</v>
      </c>
      <c r="H6749">
        <f t="shared" si="630"/>
        <v>620000</v>
      </c>
      <c r="I6749">
        <f t="shared" si="631"/>
        <v>310000</v>
      </c>
      <c r="J6749" t="str">
        <f t="shared" si="632"/>
        <v>April</v>
      </c>
      <c r="K6749" t="str">
        <f t="shared" si="633"/>
        <v>2153</v>
      </c>
      <c r="L6749" t="str">
        <f t="shared" si="634"/>
        <v>High Discount</v>
      </c>
      <c r="M6749" t="str">
        <f t="shared" si="635"/>
        <v>Ok</v>
      </c>
      <c r="N6749" t="s">
        <v>10264</v>
      </c>
    </row>
    <row r="6750" spans="1:14" x14ac:dyDescent="0.35">
      <c r="A6750" t="s">
        <v>6768</v>
      </c>
      <c r="B6750" t="s">
        <v>21</v>
      </c>
      <c r="C6750">
        <v>220</v>
      </c>
      <c r="D6750">
        <v>18000</v>
      </c>
      <c r="E6750">
        <v>300</v>
      </c>
      <c r="F6750" t="s">
        <v>46</v>
      </c>
      <c r="G6750" s="2">
        <v>92528</v>
      </c>
      <c r="H6750">
        <f t="shared" si="630"/>
        <v>3894000</v>
      </c>
      <c r="I6750">
        <f t="shared" si="631"/>
        <v>66000</v>
      </c>
      <c r="J6750" t="str">
        <f t="shared" si="632"/>
        <v>April</v>
      </c>
      <c r="K6750" t="str">
        <f t="shared" si="633"/>
        <v>2153</v>
      </c>
      <c r="L6750" t="str">
        <f t="shared" si="634"/>
        <v>High Discount</v>
      </c>
      <c r="M6750" t="str">
        <f t="shared" si="635"/>
        <v>Ok</v>
      </c>
      <c r="N6750" t="s">
        <v>10264</v>
      </c>
    </row>
    <row r="6751" spans="1:14" x14ac:dyDescent="0.35">
      <c r="A6751" t="s">
        <v>6769</v>
      </c>
      <c r="B6751" t="s">
        <v>10</v>
      </c>
      <c r="C6751">
        <v>299</v>
      </c>
      <c r="D6751">
        <v>12000</v>
      </c>
      <c r="E6751">
        <v>1500</v>
      </c>
      <c r="F6751" t="s">
        <v>8</v>
      </c>
      <c r="G6751" s="2">
        <v>92535</v>
      </c>
      <c r="H6751">
        <f t="shared" si="630"/>
        <v>3139500</v>
      </c>
      <c r="I6751">
        <f t="shared" si="631"/>
        <v>448500</v>
      </c>
      <c r="J6751" t="str">
        <f t="shared" si="632"/>
        <v>May</v>
      </c>
      <c r="K6751" t="str">
        <f t="shared" si="633"/>
        <v>2153</v>
      </c>
      <c r="L6751" t="str">
        <f t="shared" si="634"/>
        <v>High Discount</v>
      </c>
      <c r="M6751" t="str">
        <f t="shared" si="635"/>
        <v>Ok</v>
      </c>
      <c r="N6751" t="s">
        <v>10264</v>
      </c>
    </row>
    <row r="6752" spans="1:14" x14ac:dyDescent="0.35">
      <c r="A6752" t="s">
        <v>6770</v>
      </c>
      <c r="B6752" t="s">
        <v>39</v>
      </c>
      <c r="C6752">
        <v>593</v>
      </c>
      <c r="D6752">
        <v>4500</v>
      </c>
      <c r="E6752">
        <v>100</v>
      </c>
      <c r="F6752" t="s">
        <v>16</v>
      </c>
      <c r="G6752" s="2">
        <v>92542</v>
      </c>
      <c r="H6752">
        <f t="shared" si="630"/>
        <v>2609200</v>
      </c>
      <c r="I6752">
        <f t="shared" si="631"/>
        <v>59300</v>
      </c>
      <c r="J6752" t="str">
        <f t="shared" si="632"/>
        <v>May</v>
      </c>
      <c r="K6752" t="str">
        <f t="shared" si="633"/>
        <v>2153</v>
      </c>
      <c r="L6752" t="str">
        <f t="shared" si="634"/>
        <v>Normal</v>
      </c>
      <c r="M6752" t="str">
        <f t="shared" si="635"/>
        <v>Ok</v>
      </c>
      <c r="N6752" t="s">
        <v>10264</v>
      </c>
    </row>
    <row r="6753" spans="1:14" x14ac:dyDescent="0.35">
      <c r="A6753" t="s">
        <v>6771</v>
      </c>
      <c r="B6753" t="s">
        <v>15</v>
      </c>
      <c r="C6753">
        <v>311</v>
      </c>
      <c r="D6753">
        <v>12000</v>
      </c>
      <c r="E6753">
        <v>1500</v>
      </c>
      <c r="F6753" t="s">
        <v>8</v>
      </c>
      <c r="G6753" s="2">
        <v>92549</v>
      </c>
      <c r="H6753">
        <f t="shared" si="630"/>
        <v>3265500</v>
      </c>
      <c r="I6753">
        <f t="shared" si="631"/>
        <v>466500</v>
      </c>
      <c r="J6753" t="str">
        <f t="shared" si="632"/>
        <v>May</v>
      </c>
      <c r="K6753" t="str">
        <f t="shared" si="633"/>
        <v>2153</v>
      </c>
      <c r="L6753" t="str">
        <f t="shared" si="634"/>
        <v>High Discount</v>
      </c>
      <c r="M6753" t="str">
        <f t="shared" si="635"/>
        <v>Ok</v>
      </c>
      <c r="N6753" t="s">
        <v>10264</v>
      </c>
    </row>
    <row r="6754" spans="1:14" x14ac:dyDescent="0.35">
      <c r="A6754" t="s">
        <v>6772</v>
      </c>
      <c r="B6754" t="s">
        <v>39</v>
      </c>
      <c r="C6754">
        <v>543</v>
      </c>
      <c r="D6754">
        <v>15000</v>
      </c>
      <c r="E6754">
        <v>300</v>
      </c>
      <c r="F6754" t="s">
        <v>8</v>
      </c>
      <c r="G6754" s="2">
        <v>92556</v>
      </c>
      <c r="H6754">
        <f t="shared" si="630"/>
        <v>7982100</v>
      </c>
      <c r="I6754">
        <f t="shared" si="631"/>
        <v>162900</v>
      </c>
      <c r="J6754" t="str">
        <f t="shared" si="632"/>
        <v>May</v>
      </c>
      <c r="K6754" t="str">
        <f t="shared" si="633"/>
        <v>2153</v>
      </c>
      <c r="L6754" t="str">
        <f t="shared" si="634"/>
        <v>Normal</v>
      </c>
      <c r="M6754" t="str">
        <f t="shared" si="635"/>
        <v>Ok</v>
      </c>
      <c r="N6754" t="s">
        <v>10264</v>
      </c>
    </row>
    <row r="6755" spans="1:14" x14ac:dyDescent="0.35">
      <c r="A6755" t="s">
        <v>6773</v>
      </c>
      <c r="B6755" t="s">
        <v>39</v>
      </c>
      <c r="C6755">
        <v>293</v>
      </c>
      <c r="D6755">
        <v>1200</v>
      </c>
      <c r="E6755">
        <v>1500</v>
      </c>
      <c r="F6755" t="s">
        <v>46</v>
      </c>
      <c r="G6755" s="2">
        <v>92563</v>
      </c>
      <c r="H6755">
        <f t="shared" si="630"/>
        <v>0</v>
      </c>
      <c r="I6755">
        <f t="shared" si="631"/>
        <v>439500</v>
      </c>
      <c r="J6755" t="str">
        <f t="shared" si="632"/>
        <v>June</v>
      </c>
      <c r="K6755" t="str">
        <f t="shared" si="633"/>
        <v>2153</v>
      </c>
      <c r="L6755" t="str">
        <f t="shared" si="634"/>
        <v>High Discount</v>
      </c>
      <c r="M6755" t="str">
        <f t="shared" si="635"/>
        <v>Zero Sales</v>
      </c>
      <c r="N6755" t="s">
        <v>10264</v>
      </c>
    </row>
    <row r="6756" spans="1:14" x14ac:dyDescent="0.35">
      <c r="A6756" t="s">
        <v>6774</v>
      </c>
      <c r="B6756" t="s">
        <v>19</v>
      </c>
      <c r="C6756">
        <v>500</v>
      </c>
      <c r="D6756">
        <v>18000</v>
      </c>
      <c r="E6756">
        <v>500</v>
      </c>
      <c r="F6756" t="s">
        <v>11</v>
      </c>
      <c r="G6756" s="2">
        <v>92570</v>
      </c>
      <c r="H6756">
        <f t="shared" si="630"/>
        <v>8750000</v>
      </c>
      <c r="I6756">
        <f t="shared" si="631"/>
        <v>250000</v>
      </c>
      <c r="J6756" t="str">
        <f t="shared" si="632"/>
        <v>June</v>
      </c>
      <c r="K6756" t="str">
        <f t="shared" si="633"/>
        <v>2153</v>
      </c>
      <c r="L6756" t="str">
        <f t="shared" si="634"/>
        <v>High Discount</v>
      </c>
      <c r="M6756" t="str">
        <f t="shared" si="635"/>
        <v>Ok</v>
      </c>
      <c r="N6756" t="s">
        <v>10264</v>
      </c>
    </row>
    <row r="6757" spans="1:14" x14ac:dyDescent="0.35">
      <c r="A6757" t="s">
        <v>6775</v>
      </c>
      <c r="B6757" t="s">
        <v>7</v>
      </c>
      <c r="C6757">
        <v>339</v>
      </c>
      <c r="D6757">
        <v>6000</v>
      </c>
      <c r="E6757">
        <v>2000</v>
      </c>
      <c r="F6757" t="s">
        <v>16</v>
      </c>
      <c r="G6757" s="2">
        <v>92577</v>
      </c>
      <c r="H6757">
        <f t="shared" si="630"/>
        <v>1356000</v>
      </c>
      <c r="I6757">
        <f t="shared" si="631"/>
        <v>678000</v>
      </c>
      <c r="J6757" t="str">
        <f t="shared" si="632"/>
        <v>June</v>
      </c>
      <c r="K6757" t="str">
        <f t="shared" si="633"/>
        <v>2153</v>
      </c>
      <c r="L6757" t="str">
        <f t="shared" si="634"/>
        <v>High Discount</v>
      </c>
      <c r="M6757" t="str">
        <f t="shared" si="635"/>
        <v>Ok</v>
      </c>
      <c r="N6757" t="s">
        <v>10264</v>
      </c>
    </row>
    <row r="6758" spans="1:14" x14ac:dyDescent="0.35">
      <c r="A6758" t="s">
        <v>6776</v>
      </c>
      <c r="B6758" t="s">
        <v>30</v>
      </c>
      <c r="C6758">
        <v>312</v>
      </c>
      <c r="D6758">
        <v>5500</v>
      </c>
      <c r="E6758">
        <v>500</v>
      </c>
      <c r="F6758" t="s">
        <v>16</v>
      </c>
      <c r="G6758" s="2">
        <v>92584</v>
      </c>
      <c r="H6758">
        <f t="shared" si="630"/>
        <v>1560000</v>
      </c>
      <c r="I6758">
        <f t="shared" si="631"/>
        <v>156000</v>
      </c>
      <c r="J6758" t="str">
        <f t="shared" si="632"/>
        <v>June</v>
      </c>
      <c r="K6758" t="str">
        <f t="shared" si="633"/>
        <v>2153</v>
      </c>
      <c r="L6758" t="str">
        <f t="shared" si="634"/>
        <v>High Discount</v>
      </c>
      <c r="M6758" t="str">
        <f t="shared" si="635"/>
        <v>Ok</v>
      </c>
      <c r="N6758" t="s">
        <v>10264</v>
      </c>
    </row>
    <row r="6759" spans="1:14" x14ac:dyDescent="0.35">
      <c r="A6759" t="s">
        <v>6777</v>
      </c>
      <c r="B6759" t="s">
        <v>33</v>
      </c>
      <c r="C6759">
        <v>363</v>
      </c>
      <c r="D6759">
        <v>5500</v>
      </c>
      <c r="E6759">
        <v>2000</v>
      </c>
      <c r="F6759" t="s">
        <v>16</v>
      </c>
      <c r="G6759" s="2">
        <v>92591</v>
      </c>
      <c r="H6759">
        <f t="shared" si="630"/>
        <v>1270500</v>
      </c>
      <c r="I6759">
        <f t="shared" si="631"/>
        <v>726000</v>
      </c>
      <c r="J6759" t="str">
        <f t="shared" si="632"/>
        <v>July</v>
      </c>
      <c r="K6759" t="str">
        <f t="shared" si="633"/>
        <v>2153</v>
      </c>
      <c r="L6759" t="str">
        <f t="shared" si="634"/>
        <v>High Discount</v>
      </c>
      <c r="M6759" t="str">
        <f t="shared" si="635"/>
        <v>Ok</v>
      </c>
      <c r="N6759" t="s">
        <v>10264</v>
      </c>
    </row>
    <row r="6760" spans="1:14" x14ac:dyDescent="0.35">
      <c r="A6760" t="s">
        <v>6778</v>
      </c>
      <c r="B6760" t="s">
        <v>33</v>
      </c>
      <c r="C6760">
        <v>134</v>
      </c>
      <c r="D6760">
        <v>18000</v>
      </c>
      <c r="E6760">
        <v>200</v>
      </c>
      <c r="F6760" t="s">
        <v>11</v>
      </c>
      <c r="G6760" s="2">
        <v>92598</v>
      </c>
      <c r="H6760">
        <f t="shared" si="630"/>
        <v>2385200</v>
      </c>
      <c r="I6760">
        <f t="shared" si="631"/>
        <v>26800</v>
      </c>
      <c r="J6760" t="str">
        <f t="shared" si="632"/>
        <v>July</v>
      </c>
      <c r="K6760" t="str">
        <f t="shared" si="633"/>
        <v>2153</v>
      </c>
      <c r="L6760" t="str">
        <f t="shared" si="634"/>
        <v>High Discount</v>
      </c>
      <c r="M6760" t="str">
        <f t="shared" si="635"/>
        <v>Ok</v>
      </c>
      <c r="N6760" t="s">
        <v>10264</v>
      </c>
    </row>
    <row r="6761" spans="1:14" x14ac:dyDescent="0.35">
      <c r="A6761" t="s">
        <v>6779</v>
      </c>
      <c r="B6761" t="s">
        <v>7</v>
      </c>
      <c r="C6761">
        <v>464</v>
      </c>
      <c r="D6761">
        <v>22000</v>
      </c>
      <c r="E6761">
        <v>5000</v>
      </c>
      <c r="F6761" t="s">
        <v>16</v>
      </c>
      <c r="G6761" s="2">
        <v>92605</v>
      </c>
      <c r="H6761">
        <f t="shared" si="630"/>
        <v>7888000</v>
      </c>
      <c r="I6761">
        <f t="shared" si="631"/>
        <v>2320000</v>
      </c>
      <c r="J6761" t="str">
        <f t="shared" si="632"/>
        <v>July</v>
      </c>
      <c r="K6761" t="str">
        <f t="shared" si="633"/>
        <v>2153</v>
      </c>
      <c r="L6761" t="str">
        <f t="shared" si="634"/>
        <v>High Discount</v>
      </c>
      <c r="M6761" t="str">
        <f t="shared" si="635"/>
        <v>Ok</v>
      </c>
      <c r="N6761" t="s">
        <v>10264</v>
      </c>
    </row>
    <row r="6762" spans="1:14" x14ac:dyDescent="0.35">
      <c r="A6762" t="s">
        <v>6780</v>
      </c>
      <c r="B6762" t="s">
        <v>39</v>
      </c>
      <c r="C6762">
        <v>378</v>
      </c>
      <c r="D6762">
        <v>5500</v>
      </c>
      <c r="E6762">
        <v>100</v>
      </c>
      <c r="F6762" t="s">
        <v>16</v>
      </c>
      <c r="G6762" s="2">
        <v>92612</v>
      </c>
      <c r="H6762">
        <f t="shared" si="630"/>
        <v>2041200</v>
      </c>
      <c r="I6762">
        <f t="shared" si="631"/>
        <v>37800</v>
      </c>
      <c r="J6762" t="str">
        <f t="shared" si="632"/>
        <v>July</v>
      </c>
      <c r="K6762" t="str">
        <f t="shared" si="633"/>
        <v>2153</v>
      </c>
      <c r="L6762" t="str">
        <f t="shared" si="634"/>
        <v>Normal</v>
      </c>
      <c r="M6762" t="str">
        <f t="shared" si="635"/>
        <v>Ok</v>
      </c>
      <c r="N6762" t="s">
        <v>10264</v>
      </c>
    </row>
    <row r="6763" spans="1:14" x14ac:dyDescent="0.35">
      <c r="A6763" t="s">
        <v>6781</v>
      </c>
      <c r="B6763" t="s">
        <v>33</v>
      </c>
      <c r="C6763">
        <v>94</v>
      </c>
      <c r="D6763">
        <v>15000</v>
      </c>
      <c r="E6763">
        <v>3000</v>
      </c>
      <c r="F6763" t="s">
        <v>11</v>
      </c>
      <c r="G6763" s="2">
        <v>92619</v>
      </c>
      <c r="H6763">
        <f t="shared" si="630"/>
        <v>1128000</v>
      </c>
      <c r="I6763">
        <f t="shared" si="631"/>
        <v>282000</v>
      </c>
      <c r="J6763" t="str">
        <f t="shared" si="632"/>
        <v>July</v>
      </c>
      <c r="K6763" t="str">
        <f t="shared" si="633"/>
        <v>2153</v>
      </c>
      <c r="L6763" t="str">
        <f t="shared" si="634"/>
        <v>High Discount</v>
      </c>
      <c r="M6763" t="str">
        <f t="shared" si="635"/>
        <v>Ok</v>
      </c>
      <c r="N6763" t="s">
        <v>10264</v>
      </c>
    </row>
    <row r="6764" spans="1:14" x14ac:dyDescent="0.35">
      <c r="A6764" t="s">
        <v>6782</v>
      </c>
      <c r="B6764" t="s">
        <v>13</v>
      </c>
      <c r="C6764">
        <v>382</v>
      </c>
      <c r="D6764">
        <v>1200</v>
      </c>
      <c r="E6764">
        <v>2000</v>
      </c>
      <c r="F6764" t="s">
        <v>16</v>
      </c>
      <c r="G6764" s="2">
        <v>92626</v>
      </c>
      <c r="H6764">
        <f t="shared" si="630"/>
        <v>0</v>
      </c>
      <c r="I6764">
        <f t="shared" si="631"/>
        <v>764000</v>
      </c>
      <c r="J6764" t="str">
        <f t="shared" si="632"/>
        <v>August</v>
      </c>
      <c r="K6764" t="str">
        <f t="shared" si="633"/>
        <v>2153</v>
      </c>
      <c r="L6764" t="str">
        <f t="shared" si="634"/>
        <v>High Discount</v>
      </c>
      <c r="M6764" t="str">
        <f t="shared" si="635"/>
        <v>Zero Sales</v>
      </c>
      <c r="N6764" t="s">
        <v>10264</v>
      </c>
    </row>
    <row r="6765" spans="1:14" x14ac:dyDescent="0.35">
      <c r="A6765" t="s">
        <v>6783</v>
      </c>
      <c r="B6765" t="s">
        <v>30</v>
      </c>
      <c r="C6765">
        <v>514</v>
      </c>
      <c r="D6765">
        <v>5500</v>
      </c>
      <c r="E6765">
        <v>5000</v>
      </c>
      <c r="F6765" t="s">
        <v>46</v>
      </c>
      <c r="G6765" s="2">
        <v>92633</v>
      </c>
      <c r="H6765">
        <f t="shared" si="630"/>
        <v>257000</v>
      </c>
      <c r="I6765">
        <f t="shared" si="631"/>
        <v>2570000</v>
      </c>
      <c r="J6765" t="str">
        <f t="shared" si="632"/>
        <v>August</v>
      </c>
      <c r="K6765" t="str">
        <f t="shared" si="633"/>
        <v>2153</v>
      </c>
      <c r="L6765" t="str">
        <f t="shared" si="634"/>
        <v>High Discount</v>
      </c>
      <c r="M6765" t="str">
        <f t="shared" si="635"/>
        <v>Ok</v>
      </c>
      <c r="N6765" t="s">
        <v>10264</v>
      </c>
    </row>
    <row r="6766" spans="1:14" x14ac:dyDescent="0.35">
      <c r="A6766" t="s">
        <v>6784</v>
      </c>
      <c r="B6766" t="s">
        <v>33</v>
      </c>
      <c r="C6766">
        <v>249</v>
      </c>
      <c r="D6766">
        <v>22000</v>
      </c>
      <c r="E6766">
        <v>100</v>
      </c>
      <c r="F6766" t="s">
        <v>46</v>
      </c>
      <c r="G6766" s="2">
        <v>92640</v>
      </c>
      <c r="H6766">
        <f t="shared" si="630"/>
        <v>5453100</v>
      </c>
      <c r="I6766">
        <f t="shared" si="631"/>
        <v>24900</v>
      </c>
      <c r="J6766" t="str">
        <f t="shared" si="632"/>
        <v>August</v>
      </c>
      <c r="K6766" t="str">
        <f t="shared" si="633"/>
        <v>2153</v>
      </c>
      <c r="L6766" t="str">
        <f t="shared" si="634"/>
        <v>Normal</v>
      </c>
      <c r="M6766" t="str">
        <f t="shared" si="635"/>
        <v>Ok</v>
      </c>
      <c r="N6766" t="s">
        <v>10264</v>
      </c>
    </row>
    <row r="6767" spans="1:14" x14ac:dyDescent="0.35">
      <c r="A6767" t="s">
        <v>6785</v>
      </c>
      <c r="B6767" t="s">
        <v>7</v>
      </c>
      <c r="C6767">
        <v>250</v>
      </c>
      <c r="D6767">
        <v>18000</v>
      </c>
      <c r="E6767">
        <v>200</v>
      </c>
      <c r="F6767" t="s">
        <v>8</v>
      </c>
      <c r="G6767" s="2">
        <v>92647</v>
      </c>
      <c r="H6767">
        <f t="shared" si="630"/>
        <v>4450000</v>
      </c>
      <c r="I6767">
        <f t="shared" si="631"/>
        <v>50000</v>
      </c>
      <c r="J6767" t="str">
        <f t="shared" si="632"/>
        <v>August</v>
      </c>
      <c r="K6767" t="str">
        <f t="shared" si="633"/>
        <v>2153</v>
      </c>
      <c r="L6767" t="str">
        <f t="shared" si="634"/>
        <v>Normal</v>
      </c>
      <c r="M6767" t="str">
        <f t="shared" si="635"/>
        <v>Ok</v>
      </c>
      <c r="N6767" t="s">
        <v>10264</v>
      </c>
    </row>
    <row r="6768" spans="1:14" x14ac:dyDescent="0.35">
      <c r="A6768" t="s">
        <v>6786</v>
      </c>
      <c r="B6768" t="s">
        <v>10</v>
      </c>
      <c r="C6768">
        <v>378</v>
      </c>
      <c r="D6768">
        <v>800</v>
      </c>
      <c r="E6768">
        <v>400</v>
      </c>
      <c r="F6768" t="s">
        <v>8</v>
      </c>
      <c r="G6768" s="2">
        <v>92654</v>
      </c>
      <c r="H6768">
        <f t="shared" si="630"/>
        <v>151200</v>
      </c>
      <c r="I6768">
        <f t="shared" si="631"/>
        <v>151200</v>
      </c>
      <c r="J6768" t="str">
        <f t="shared" si="632"/>
        <v>September</v>
      </c>
      <c r="K6768" t="str">
        <f t="shared" si="633"/>
        <v>2153</v>
      </c>
      <c r="L6768" t="str">
        <f t="shared" si="634"/>
        <v>High Discount</v>
      </c>
      <c r="M6768" t="str">
        <f t="shared" si="635"/>
        <v>Ok</v>
      </c>
      <c r="N6768" t="s">
        <v>10264</v>
      </c>
    </row>
    <row r="6769" spans="1:14" x14ac:dyDescent="0.35">
      <c r="A6769" t="s">
        <v>6787</v>
      </c>
      <c r="B6769" t="s">
        <v>33</v>
      </c>
      <c r="C6769">
        <v>289</v>
      </c>
      <c r="D6769">
        <v>5500</v>
      </c>
      <c r="E6769">
        <v>3000</v>
      </c>
      <c r="F6769" t="s">
        <v>8</v>
      </c>
      <c r="G6769" s="2">
        <v>92661</v>
      </c>
      <c r="H6769">
        <f t="shared" si="630"/>
        <v>722500</v>
      </c>
      <c r="I6769">
        <f t="shared" si="631"/>
        <v>867000</v>
      </c>
      <c r="J6769" t="str">
        <f t="shared" si="632"/>
        <v>September</v>
      </c>
      <c r="K6769" t="str">
        <f t="shared" si="633"/>
        <v>2153</v>
      </c>
      <c r="L6769" t="str">
        <f t="shared" si="634"/>
        <v>High Discount</v>
      </c>
      <c r="M6769" t="str">
        <f t="shared" si="635"/>
        <v>Ok</v>
      </c>
      <c r="N6769" t="s">
        <v>10264</v>
      </c>
    </row>
    <row r="6770" spans="1:14" x14ac:dyDescent="0.35">
      <c r="A6770" t="s">
        <v>6788</v>
      </c>
      <c r="B6770" t="s">
        <v>30</v>
      </c>
      <c r="C6770">
        <v>408</v>
      </c>
      <c r="D6770">
        <v>45000</v>
      </c>
      <c r="E6770">
        <v>500</v>
      </c>
      <c r="F6770" t="s">
        <v>46</v>
      </c>
      <c r="G6770" s="2">
        <v>92668</v>
      </c>
      <c r="H6770">
        <f t="shared" si="630"/>
        <v>18156000</v>
      </c>
      <c r="I6770">
        <f t="shared" si="631"/>
        <v>204000</v>
      </c>
      <c r="J6770" t="str">
        <f t="shared" si="632"/>
        <v>September</v>
      </c>
      <c r="K6770" t="str">
        <f t="shared" si="633"/>
        <v>2153</v>
      </c>
      <c r="L6770" t="str">
        <f t="shared" si="634"/>
        <v>High Discount</v>
      </c>
      <c r="M6770" t="str">
        <f t="shared" si="635"/>
        <v>Ok</v>
      </c>
      <c r="N6770" t="s">
        <v>10264</v>
      </c>
    </row>
    <row r="6771" spans="1:14" x14ac:dyDescent="0.35">
      <c r="A6771" t="s">
        <v>6789</v>
      </c>
      <c r="B6771" t="s">
        <v>43</v>
      </c>
      <c r="C6771">
        <v>409</v>
      </c>
      <c r="D6771">
        <v>6000</v>
      </c>
      <c r="E6771">
        <v>300</v>
      </c>
      <c r="F6771" t="s">
        <v>46</v>
      </c>
      <c r="G6771" s="2">
        <v>92675</v>
      </c>
      <c r="H6771">
        <f t="shared" si="630"/>
        <v>2331300</v>
      </c>
      <c r="I6771">
        <f t="shared" si="631"/>
        <v>122700</v>
      </c>
      <c r="J6771" t="str">
        <f t="shared" si="632"/>
        <v>September</v>
      </c>
      <c r="K6771" t="str">
        <f t="shared" si="633"/>
        <v>2153</v>
      </c>
      <c r="L6771" t="str">
        <f t="shared" si="634"/>
        <v>Normal</v>
      </c>
      <c r="M6771" t="str">
        <f t="shared" si="635"/>
        <v>Ok</v>
      </c>
      <c r="N6771" t="s">
        <v>10264</v>
      </c>
    </row>
    <row r="6772" spans="1:14" x14ac:dyDescent="0.35">
      <c r="A6772" t="s">
        <v>6790</v>
      </c>
      <c r="B6772" t="s">
        <v>43</v>
      </c>
      <c r="C6772">
        <v>427</v>
      </c>
      <c r="D6772">
        <v>1200</v>
      </c>
      <c r="E6772">
        <v>2000</v>
      </c>
      <c r="F6772" t="s">
        <v>46</v>
      </c>
      <c r="G6772" s="2">
        <v>92682</v>
      </c>
      <c r="H6772">
        <f t="shared" si="630"/>
        <v>0</v>
      </c>
      <c r="I6772">
        <f t="shared" si="631"/>
        <v>854000</v>
      </c>
      <c r="J6772" t="str">
        <f t="shared" si="632"/>
        <v>October</v>
      </c>
      <c r="K6772" t="str">
        <f t="shared" si="633"/>
        <v>2153</v>
      </c>
      <c r="L6772" t="str">
        <f t="shared" si="634"/>
        <v>High Discount</v>
      </c>
      <c r="M6772" t="str">
        <f t="shared" si="635"/>
        <v>Zero Sales</v>
      </c>
      <c r="N6772" t="s">
        <v>10264</v>
      </c>
    </row>
    <row r="6773" spans="1:14" x14ac:dyDescent="0.35">
      <c r="A6773" t="s">
        <v>6791</v>
      </c>
      <c r="B6773" t="s">
        <v>13</v>
      </c>
      <c r="C6773">
        <v>434</v>
      </c>
      <c r="D6773">
        <v>1200</v>
      </c>
      <c r="E6773">
        <v>100</v>
      </c>
      <c r="F6773" t="s">
        <v>8</v>
      </c>
      <c r="G6773" s="2">
        <v>92689</v>
      </c>
      <c r="H6773">
        <f t="shared" si="630"/>
        <v>477400</v>
      </c>
      <c r="I6773">
        <f t="shared" si="631"/>
        <v>43400</v>
      </c>
      <c r="J6773" t="str">
        <f t="shared" si="632"/>
        <v>October</v>
      </c>
      <c r="K6773" t="str">
        <f t="shared" si="633"/>
        <v>2153</v>
      </c>
      <c r="L6773" t="str">
        <f t="shared" si="634"/>
        <v>Normal</v>
      </c>
      <c r="M6773" t="str">
        <f t="shared" si="635"/>
        <v>Ok</v>
      </c>
      <c r="N6773" t="s">
        <v>10264</v>
      </c>
    </row>
    <row r="6774" spans="1:14" x14ac:dyDescent="0.35">
      <c r="A6774" t="s">
        <v>6792</v>
      </c>
      <c r="B6774" t="s">
        <v>21</v>
      </c>
      <c r="C6774">
        <v>514</v>
      </c>
      <c r="D6774">
        <v>18000</v>
      </c>
      <c r="E6774">
        <v>100</v>
      </c>
      <c r="F6774" t="s">
        <v>8</v>
      </c>
      <c r="G6774" s="2">
        <v>92696</v>
      </c>
      <c r="H6774">
        <f t="shared" si="630"/>
        <v>9200600</v>
      </c>
      <c r="I6774">
        <f t="shared" si="631"/>
        <v>51400</v>
      </c>
      <c r="J6774" t="str">
        <f t="shared" si="632"/>
        <v>October</v>
      </c>
      <c r="K6774" t="str">
        <f t="shared" si="633"/>
        <v>2153</v>
      </c>
      <c r="L6774" t="str">
        <f t="shared" si="634"/>
        <v>Normal</v>
      </c>
      <c r="M6774" t="str">
        <f t="shared" si="635"/>
        <v>Ok</v>
      </c>
      <c r="N6774" t="s">
        <v>10264</v>
      </c>
    </row>
    <row r="6775" spans="1:14" x14ac:dyDescent="0.35">
      <c r="A6775" t="s">
        <v>6793</v>
      </c>
      <c r="B6775" t="s">
        <v>21</v>
      </c>
      <c r="C6775">
        <v>271</v>
      </c>
      <c r="D6775">
        <v>15000</v>
      </c>
      <c r="E6775">
        <v>400</v>
      </c>
      <c r="F6775" t="s">
        <v>8</v>
      </c>
      <c r="G6775" s="2">
        <v>92703</v>
      </c>
      <c r="H6775">
        <f t="shared" si="630"/>
        <v>3956600</v>
      </c>
      <c r="I6775">
        <f t="shared" si="631"/>
        <v>108400</v>
      </c>
      <c r="J6775" t="str">
        <f t="shared" si="632"/>
        <v>October</v>
      </c>
      <c r="K6775" t="str">
        <f t="shared" si="633"/>
        <v>2153</v>
      </c>
      <c r="L6775" t="str">
        <f t="shared" si="634"/>
        <v>High Discount</v>
      </c>
      <c r="M6775" t="str">
        <f t="shared" si="635"/>
        <v>Ok</v>
      </c>
      <c r="N6775" t="s">
        <v>10264</v>
      </c>
    </row>
    <row r="6776" spans="1:14" x14ac:dyDescent="0.35">
      <c r="A6776" t="s">
        <v>6794</v>
      </c>
      <c r="B6776" t="s">
        <v>33</v>
      </c>
      <c r="C6776">
        <v>414</v>
      </c>
      <c r="D6776">
        <v>1200</v>
      </c>
      <c r="E6776">
        <v>100</v>
      </c>
      <c r="F6776" t="s">
        <v>8</v>
      </c>
      <c r="G6776" s="2">
        <v>92710</v>
      </c>
      <c r="H6776">
        <f t="shared" si="630"/>
        <v>455400</v>
      </c>
      <c r="I6776">
        <f t="shared" si="631"/>
        <v>41400</v>
      </c>
      <c r="J6776" t="str">
        <f t="shared" si="632"/>
        <v>October</v>
      </c>
      <c r="K6776" t="str">
        <f t="shared" si="633"/>
        <v>2153</v>
      </c>
      <c r="L6776" t="str">
        <f t="shared" si="634"/>
        <v>Normal</v>
      </c>
      <c r="M6776" t="str">
        <f t="shared" si="635"/>
        <v>Ok</v>
      </c>
      <c r="N6776" t="s">
        <v>10264</v>
      </c>
    </row>
    <row r="6777" spans="1:14" x14ac:dyDescent="0.35">
      <c r="A6777" t="s">
        <v>6795</v>
      </c>
      <c r="B6777" t="s">
        <v>15</v>
      </c>
      <c r="C6777">
        <v>121</v>
      </c>
      <c r="D6777">
        <v>6000</v>
      </c>
      <c r="E6777">
        <v>500</v>
      </c>
      <c r="F6777" t="s">
        <v>8</v>
      </c>
      <c r="G6777" s="2">
        <v>92717</v>
      </c>
      <c r="H6777">
        <f t="shared" si="630"/>
        <v>665500</v>
      </c>
      <c r="I6777">
        <f t="shared" si="631"/>
        <v>60500</v>
      </c>
      <c r="J6777" t="str">
        <f t="shared" si="632"/>
        <v>November</v>
      </c>
      <c r="K6777" t="str">
        <f t="shared" si="633"/>
        <v>2153</v>
      </c>
      <c r="L6777" t="str">
        <f t="shared" si="634"/>
        <v>High Discount</v>
      </c>
      <c r="M6777" t="str">
        <f t="shared" si="635"/>
        <v>Ok</v>
      </c>
      <c r="N6777" t="s">
        <v>10264</v>
      </c>
    </row>
    <row r="6778" spans="1:14" x14ac:dyDescent="0.35">
      <c r="A6778" t="s">
        <v>6796</v>
      </c>
      <c r="B6778" t="s">
        <v>10</v>
      </c>
      <c r="C6778">
        <v>289</v>
      </c>
      <c r="D6778">
        <v>1200</v>
      </c>
      <c r="E6778">
        <v>200</v>
      </c>
      <c r="F6778" t="s">
        <v>8</v>
      </c>
      <c r="G6778" s="2">
        <v>92724</v>
      </c>
      <c r="H6778">
        <f t="shared" si="630"/>
        <v>289000</v>
      </c>
      <c r="I6778">
        <f t="shared" si="631"/>
        <v>57800</v>
      </c>
      <c r="J6778" t="str">
        <f t="shared" si="632"/>
        <v>November</v>
      </c>
      <c r="K6778" t="str">
        <f t="shared" si="633"/>
        <v>2153</v>
      </c>
      <c r="L6778" t="str">
        <f t="shared" si="634"/>
        <v>Normal</v>
      </c>
      <c r="M6778" t="str">
        <f t="shared" si="635"/>
        <v>Ok</v>
      </c>
      <c r="N6778" t="s">
        <v>10264</v>
      </c>
    </row>
    <row r="6779" spans="1:14" x14ac:dyDescent="0.35">
      <c r="A6779" t="s">
        <v>6797</v>
      </c>
      <c r="B6779" t="s">
        <v>7</v>
      </c>
      <c r="C6779">
        <v>553</v>
      </c>
      <c r="D6779">
        <v>4500</v>
      </c>
      <c r="E6779">
        <v>400</v>
      </c>
      <c r="F6779" t="s">
        <v>46</v>
      </c>
      <c r="G6779" s="2">
        <v>92731</v>
      </c>
      <c r="H6779">
        <f t="shared" si="630"/>
        <v>2267300</v>
      </c>
      <c r="I6779">
        <f t="shared" si="631"/>
        <v>221200</v>
      </c>
      <c r="J6779" t="str">
        <f t="shared" si="632"/>
        <v>November</v>
      </c>
      <c r="K6779" t="str">
        <f t="shared" si="633"/>
        <v>2153</v>
      </c>
      <c r="L6779" t="str">
        <f t="shared" si="634"/>
        <v>Normal</v>
      </c>
      <c r="M6779" t="str">
        <f t="shared" si="635"/>
        <v>Ok</v>
      </c>
      <c r="N6779" t="s">
        <v>10264</v>
      </c>
    </row>
    <row r="6780" spans="1:14" x14ac:dyDescent="0.35">
      <c r="A6780" t="s">
        <v>6798</v>
      </c>
      <c r="B6780" t="s">
        <v>10</v>
      </c>
      <c r="C6780">
        <v>463</v>
      </c>
      <c r="D6780">
        <v>1200</v>
      </c>
      <c r="E6780">
        <v>400</v>
      </c>
      <c r="F6780" t="s">
        <v>11</v>
      </c>
      <c r="G6780" s="2">
        <v>92738</v>
      </c>
      <c r="H6780">
        <f t="shared" si="630"/>
        <v>370400</v>
      </c>
      <c r="I6780">
        <f t="shared" si="631"/>
        <v>185200</v>
      </c>
      <c r="J6780" t="str">
        <f t="shared" si="632"/>
        <v>November</v>
      </c>
      <c r="K6780" t="str">
        <f t="shared" si="633"/>
        <v>2153</v>
      </c>
      <c r="L6780" t="str">
        <f t="shared" si="634"/>
        <v>Normal</v>
      </c>
      <c r="M6780" t="str">
        <f t="shared" si="635"/>
        <v>Ok</v>
      </c>
      <c r="N6780" t="s">
        <v>10264</v>
      </c>
    </row>
    <row r="6781" spans="1:14" x14ac:dyDescent="0.35">
      <c r="A6781" t="s">
        <v>6799</v>
      </c>
      <c r="B6781" t="s">
        <v>43</v>
      </c>
      <c r="C6781">
        <v>176</v>
      </c>
      <c r="D6781">
        <v>22000</v>
      </c>
      <c r="E6781">
        <v>500</v>
      </c>
      <c r="F6781" t="s">
        <v>11</v>
      </c>
      <c r="G6781" s="2">
        <v>92745</v>
      </c>
      <c r="H6781">
        <f t="shared" si="630"/>
        <v>3784000</v>
      </c>
      <c r="I6781">
        <f t="shared" si="631"/>
        <v>88000</v>
      </c>
      <c r="J6781" t="str">
        <f t="shared" si="632"/>
        <v>December</v>
      </c>
      <c r="K6781" t="str">
        <f t="shared" si="633"/>
        <v>2153</v>
      </c>
      <c r="L6781" t="str">
        <f t="shared" si="634"/>
        <v>High Discount</v>
      </c>
      <c r="M6781" t="str">
        <f t="shared" si="635"/>
        <v>Ok</v>
      </c>
      <c r="N6781" t="s">
        <v>10264</v>
      </c>
    </row>
    <row r="6782" spans="1:14" x14ac:dyDescent="0.35">
      <c r="A6782" t="s">
        <v>6800</v>
      </c>
      <c r="B6782" t="s">
        <v>33</v>
      </c>
      <c r="C6782">
        <v>536</v>
      </c>
      <c r="D6782">
        <v>18000</v>
      </c>
      <c r="E6782">
        <v>2000</v>
      </c>
      <c r="F6782" t="s">
        <v>8</v>
      </c>
      <c r="G6782" s="2">
        <v>92752</v>
      </c>
      <c r="H6782">
        <f t="shared" si="630"/>
        <v>8576000</v>
      </c>
      <c r="I6782">
        <f t="shared" si="631"/>
        <v>1072000</v>
      </c>
      <c r="J6782" t="str">
        <f t="shared" si="632"/>
        <v>December</v>
      </c>
      <c r="K6782" t="str">
        <f t="shared" si="633"/>
        <v>2153</v>
      </c>
      <c r="L6782" t="str">
        <f t="shared" si="634"/>
        <v>High Discount</v>
      </c>
      <c r="M6782" t="str">
        <f t="shared" si="635"/>
        <v>Ok</v>
      </c>
      <c r="N6782" t="s">
        <v>10264</v>
      </c>
    </row>
    <row r="6783" spans="1:14" x14ac:dyDescent="0.35">
      <c r="A6783" t="s">
        <v>6801</v>
      </c>
      <c r="B6783" t="s">
        <v>30</v>
      </c>
      <c r="C6783">
        <v>576</v>
      </c>
      <c r="D6783">
        <v>1200</v>
      </c>
      <c r="E6783">
        <v>1000</v>
      </c>
      <c r="F6783" t="s">
        <v>11</v>
      </c>
      <c r="G6783" s="2">
        <v>92759</v>
      </c>
      <c r="H6783">
        <f t="shared" si="630"/>
        <v>115200</v>
      </c>
      <c r="I6783">
        <f t="shared" si="631"/>
        <v>576000</v>
      </c>
      <c r="J6783" t="str">
        <f t="shared" si="632"/>
        <v>December</v>
      </c>
      <c r="K6783" t="str">
        <f t="shared" si="633"/>
        <v>2153</v>
      </c>
      <c r="L6783" t="str">
        <f t="shared" si="634"/>
        <v>High Discount</v>
      </c>
      <c r="M6783" t="str">
        <f t="shared" si="635"/>
        <v>Ok</v>
      </c>
      <c r="N6783" t="s">
        <v>10264</v>
      </c>
    </row>
    <row r="6784" spans="1:14" x14ac:dyDescent="0.35">
      <c r="A6784" t="s">
        <v>6802</v>
      </c>
      <c r="B6784" t="s">
        <v>7</v>
      </c>
      <c r="C6784">
        <v>297</v>
      </c>
      <c r="D6784">
        <v>5500</v>
      </c>
      <c r="E6784">
        <v>5000</v>
      </c>
      <c r="F6784" t="s">
        <v>11</v>
      </c>
      <c r="G6784" s="2">
        <v>92766</v>
      </c>
      <c r="H6784">
        <f t="shared" si="630"/>
        <v>148500</v>
      </c>
      <c r="I6784">
        <f t="shared" si="631"/>
        <v>1485000</v>
      </c>
      <c r="J6784" t="str">
        <f t="shared" si="632"/>
        <v>December</v>
      </c>
      <c r="K6784" t="str">
        <f t="shared" si="633"/>
        <v>2153</v>
      </c>
      <c r="L6784" t="str">
        <f t="shared" si="634"/>
        <v>High Discount</v>
      </c>
      <c r="M6784" t="str">
        <f t="shared" si="635"/>
        <v>Ok</v>
      </c>
      <c r="N6784" t="s">
        <v>10264</v>
      </c>
    </row>
    <row r="6785" spans="1:14" x14ac:dyDescent="0.35">
      <c r="A6785" t="s">
        <v>6803</v>
      </c>
      <c r="B6785" t="s">
        <v>10</v>
      </c>
      <c r="C6785">
        <v>531</v>
      </c>
      <c r="D6785">
        <v>5500</v>
      </c>
      <c r="E6785">
        <v>1500</v>
      </c>
      <c r="F6785" t="s">
        <v>46</v>
      </c>
      <c r="G6785" s="2">
        <v>92773</v>
      </c>
      <c r="H6785">
        <f t="shared" si="630"/>
        <v>2124000</v>
      </c>
      <c r="I6785">
        <f t="shared" si="631"/>
        <v>796500</v>
      </c>
      <c r="J6785" t="str">
        <f t="shared" si="632"/>
        <v>December</v>
      </c>
      <c r="K6785" t="str">
        <f t="shared" si="633"/>
        <v>2153</v>
      </c>
      <c r="L6785" t="str">
        <f t="shared" si="634"/>
        <v>High Discount</v>
      </c>
      <c r="M6785" t="str">
        <f t="shared" si="635"/>
        <v>Ok</v>
      </c>
      <c r="N6785" t="s">
        <v>10264</v>
      </c>
    </row>
    <row r="6786" spans="1:14" x14ac:dyDescent="0.35">
      <c r="A6786" t="s">
        <v>6804</v>
      </c>
      <c r="B6786" t="s">
        <v>30</v>
      </c>
      <c r="C6786">
        <v>361</v>
      </c>
      <c r="D6786">
        <v>1200</v>
      </c>
      <c r="E6786">
        <v>200</v>
      </c>
      <c r="F6786" t="s">
        <v>8</v>
      </c>
      <c r="G6786" s="2">
        <v>92780</v>
      </c>
      <c r="H6786">
        <f t="shared" ref="H6786:H6849" si="636">MAX(0,(D6786-E6786)*C6786)</f>
        <v>361000</v>
      </c>
      <c r="I6786">
        <f t="shared" si="631"/>
        <v>72200</v>
      </c>
      <c r="J6786" t="str">
        <f t="shared" si="632"/>
        <v>January</v>
      </c>
      <c r="K6786" t="str">
        <f t="shared" si="633"/>
        <v>2154</v>
      </c>
      <c r="L6786" t="str">
        <f t="shared" si="634"/>
        <v>Normal</v>
      </c>
      <c r="M6786" t="str">
        <f t="shared" si="635"/>
        <v>Ok</v>
      </c>
      <c r="N6786" t="s">
        <v>10264</v>
      </c>
    </row>
    <row r="6787" spans="1:14" x14ac:dyDescent="0.35">
      <c r="A6787" t="s">
        <v>6805</v>
      </c>
      <c r="B6787" t="s">
        <v>7</v>
      </c>
      <c r="C6787">
        <v>493</v>
      </c>
      <c r="D6787">
        <v>800</v>
      </c>
      <c r="E6787">
        <v>1000</v>
      </c>
      <c r="F6787" t="s">
        <v>8</v>
      </c>
      <c r="G6787" s="2">
        <v>92787</v>
      </c>
      <c r="H6787">
        <f t="shared" si="636"/>
        <v>0</v>
      </c>
      <c r="I6787">
        <f t="shared" ref="I6787:I6850" si="637">E6787*C6787</f>
        <v>493000</v>
      </c>
      <c r="J6787" t="str">
        <f t="shared" ref="J6787:J6850" si="638">TEXT(G:G,"mmmm")</f>
        <v>January</v>
      </c>
      <c r="K6787" t="str">
        <f t="shared" ref="K6787:K6850" si="639">TEXT(G6787,"yyy")</f>
        <v>2154</v>
      </c>
      <c r="L6787" t="str">
        <f t="shared" ref="L6787:L6850" si="640">IF(E6787&gt;=C6787,"High Discount","Normal")</f>
        <v>High Discount</v>
      </c>
      <c r="M6787" t="str">
        <f t="shared" ref="M6787:M6850" si="641">IF(H6787=0,"Zero Sales","Ok")</f>
        <v>Zero Sales</v>
      </c>
      <c r="N6787" t="s">
        <v>10264</v>
      </c>
    </row>
    <row r="6788" spans="1:14" x14ac:dyDescent="0.35">
      <c r="A6788" t="s">
        <v>6806</v>
      </c>
      <c r="B6788" t="s">
        <v>10</v>
      </c>
      <c r="C6788">
        <v>332</v>
      </c>
      <c r="D6788">
        <v>18000</v>
      </c>
      <c r="E6788">
        <v>100</v>
      </c>
      <c r="F6788" t="s">
        <v>11</v>
      </c>
      <c r="G6788" s="2">
        <v>92794</v>
      </c>
      <c r="H6788">
        <f t="shared" si="636"/>
        <v>5942800</v>
      </c>
      <c r="I6788">
        <f t="shared" si="637"/>
        <v>33200</v>
      </c>
      <c r="J6788" t="str">
        <f t="shared" si="638"/>
        <v>January</v>
      </c>
      <c r="K6788" t="str">
        <f t="shared" si="639"/>
        <v>2154</v>
      </c>
      <c r="L6788" t="str">
        <f t="shared" si="640"/>
        <v>Normal</v>
      </c>
      <c r="M6788" t="str">
        <f t="shared" si="641"/>
        <v>Ok</v>
      </c>
      <c r="N6788" t="s">
        <v>10264</v>
      </c>
    </row>
    <row r="6789" spans="1:14" x14ac:dyDescent="0.35">
      <c r="A6789" t="s">
        <v>6807</v>
      </c>
      <c r="B6789" t="s">
        <v>13</v>
      </c>
      <c r="C6789">
        <v>51</v>
      </c>
      <c r="D6789">
        <v>1200</v>
      </c>
      <c r="E6789">
        <v>100</v>
      </c>
      <c r="F6789" t="s">
        <v>8</v>
      </c>
      <c r="G6789" s="2">
        <v>92801</v>
      </c>
      <c r="H6789">
        <f t="shared" si="636"/>
        <v>56100</v>
      </c>
      <c r="I6789">
        <f t="shared" si="637"/>
        <v>5100</v>
      </c>
      <c r="J6789" t="str">
        <f t="shared" si="638"/>
        <v>January</v>
      </c>
      <c r="K6789" t="str">
        <f t="shared" si="639"/>
        <v>2154</v>
      </c>
      <c r="L6789" t="str">
        <f t="shared" si="640"/>
        <v>High Discount</v>
      </c>
      <c r="M6789" t="str">
        <f t="shared" si="641"/>
        <v>Ok</v>
      </c>
      <c r="N6789" t="s">
        <v>10264</v>
      </c>
    </row>
    <row r="6790" spans="1:14" x14ac:dyDescent="0.35">
      <c r="A6790" t="s">
        <v>6808</v>
      </c>
      <c r="B6790" t="s">
        <v>43</v>
      </c>
      <c r="C6790">
        <v>123</v>
      </c>
      <c r="D6790">
        <v>45000</v>
      </c>
      <c r="E6790">
        <v>3000</v>
      </c>
      <c r="F6790" t="s">
        <v>8</v>
      </c>
      <c r="G6790" s="2">
        <v>92808</v>
      </c>
      <c r="H6790">
        <f t="shared" si="636"/>
        <v>5166000</v>
      </c>
      <c r="I6790">
        <f t="shared" si="637"/>
        <v>369000</v>
      </c>
      <c r="J6790" t="str">
        <f t="shared" si="638"/>
        <v>February</v>
      </c>
      <c r="K6790" t="str">
        <f t="shared" si="639"/>
        <v>2154</v>
      </c>
      <c r="L6790" t="str">
        <f t="shared" si="640"/>
        <v>High Discount</v>
      </c>
      <c r="M6790" t="str">
        <f t="shared" si="641"/>
        <v>Ok</v>
      </c>
      <c r="N6790" t="s">
        <v>10264</v>
      </c>
    </row>
    <row r="6791" spans="1:14" x14ac:dyDescent="0.35">
      <c r="A6791" t="s">
        <v>6809</v>
      </c>
      <c r="B6791" t="s">
        <v>39</v>
      </c>
      <c r="C6791">
        <v>113</v>
      </c>
      <c r="D6791">
        <v>22000</v>
      </c>
      <c r="E6791">
        <v>3000</v>
      </c>
      <c r="F6791" t="s">
        <v>8</v>
      </c>
      <c r="G6791" s="2">
        <v>92815</v>
      </c>
      <c r="H6791">
        <f t="shared" si="636"/>
        <v>2147000</v>
      </c>
      <c r="I6791">
        <f t="shared" si="637"/>
        <v>339000</v>
      </c>
      <c r="J6791" t="str">
        <f t="shared" si="638"/>
        <v>February</v>
      </c>
      <c r="K6791" t="str">
        <f t="shared" si="639"/>
        <v>2154</v>
      </c>
      <c r="L6791" t="str">
        <f t="shared" si="640"/>
        <v>High Discount</v>
      </c>
      <c r="M6791" t="str">
        <f t="shared" si="641"/>
        <v>Ok</v>
      </c>
      <c r="N6791" t="s">
        <v>10264</v>
      </c>
    </row>
    <row r="6792" spans="1:14" x14ac:dyDescent="0.35">
      <c r="A6792" t="s">
        <v>6810</v>
      </c>
      <c r="B6792" t="s">
        <v>7</v>
      </c>
      <c r="C6792">
        <v>396</v>
      </c>
      <c r="D6792">
        <v>22000</v>
      </c>
      <c r="E6792">
        <v>3000</v>
      </c>
      <c r="F6792" t="s">
        <v>8</v>
      </c>
      <c r="G6792" s="2">
        <v>92822</v>
      </c>
      <c r="H6792">
        <f t="shared" si="636"/>
        <v>7524000</v>
      </c>
      <c r="I6792">
        <f t="shared" si="637"/>
        <v>1188000</v>
      </c>
      <c r="J6792" t="str">
        <f t="shared" si="638"/>
        <v>February</v>
      </c>
      <c r="K6792" t="str">
        <f t="shared" si="639"/>
        <v>2154</v>
      </c>
      <c r="L6792" t="str">
        <f t="shared" si="640"/>
        <v>High Discount</v>
      </c>
      <c r="M6792" t="str">
        <f t="shared" si="641"/>
        <v>Ok</v>
      </c>
      <c r="N6792" t="s">
        <v>10264</v>
      </c>
    </row>
    <row r="6793" spans="1:14" x14ac:dyDescent="0.35">
      <c r="A6793" t="s">
        <v>6811</v>
      </c>
      <c r="B6793" t="s">
        <v>43</v>
      </c>
      <c r="C6793">
        <v>373</v>
      </c>
      <c r="D6793">
        <v>22000</v>
      </c>
      <c r="E6793">
        <v>400</v>
      </c>
      <c r="F6793" t="s">
        <v>11</v>
      </c>
      <c r="G6793" s="2">
        <v>92829</v>
      </c>
      <c r="H6793">
        <f t="shared" si="636"/>
        <v>8056800</v>
      </c>
      <c r="I6793">
        <f t="shared" si="637"/>
        <v>149200</v>
      </c>
      <c r="J6793" t="str">
        <f t="shared" si="638"/>
        <v>February</v>
      </c>
      <c r="K6793" t="str">
        <f t="shared" si="639"/>
        <v>2154</v>
      </c>
      <c r="L6793" t="str">
        <f t="shared" si="640"/>
        <v>High Discount</v>
      </c>
      <c r="M6793" t="str">
        <f t="shared" si="641"/>
        <v>Ok</v>
      </c>
      <c r="N6793" t="s">
        <v>10264</v>
      </c>
    </row>
    <row r="6794" spans="1:14" x14ac:dyDescent="0.35">
      <c r="A6794" t="s">
        <v>6812</v>
      </c>
      <c r="B6794" t="s">
        <v>19</v>
      </c>
      <c r="C6794">
        <v>288</v>
      </c>
      <c r="D6794">
        <v>22000</v>
      </c>
      <c r="E6794">
        <v>500</v>
      </c>
      <c r="F6794" t="s">
        <v>16</v>
      </c>
      <c r="G6794" s="2">
        <v>92836</v>
      </c>
      <c r="H6794">
        <f t="shared" si="636"/>
        <v>6192000</v>
      </c>
      <c r="I6794">
        <f t="shared" si="637"/>
        <v>144000</v>
      </c>
      <c r="J6794" t="str">
        <f t="shared" si="638"/>
        <v>March</v>
      </c>
      <c r="K6794" t="str">
        <f t="shared" si="639"/>
        <v>2154</v>
      </c>
      <c r="L6794" t="str">
        <f t="shared" si="640"/>
        <v>High Discount</v>
      </c>
      <c r="M6794" t="str">
        <f t="shared" si="641"/>
        <v>Ok</v>
      </c>
      <c r="N6794" t="s">
        <v>10264</v>
      </c>
    </row>
    <row r="6795" spans="1:14" x14ac:dyDescent="0.35">
      <c r="A6795" t="s">
        <v>6813</v>
      </c>
      <c r="B6795" t="s">
        <v>15</v>
      </c>
      <c r="C6795">
        <v>446</v>
      </c>
      <c r="D6795">
        <v>6000</v>
      </c>
      <c r="E6795">
        <v>1000</v>
      </c>
      <c r="F6795" t="s">
        <v>11</v>
      </c>
      <c r="G6795" s="2">
        <v>92843</v>
      </c>
      <c r="H6795">
        <f t="shared" si="636"/>
        <v>2230000</v>
      </c>
      <c r="I6795">
        <f t="shared" si="637"/>
        <v>446000</v>
      </c>
      <c r="J6795" t="str">
        <f t="shared" si="638"/>
        <v>March</v>
      </c>
      <c r="K6795" t="str">
        <f t="shared" si="639"/>
        <v>2154</v>
      </c>
      <c r="L6795" t="str">
        <f t="shared" si="640"/>
        <v>High Discount</v>
      </c>
      <c r="M6795" t="str">
        <f t="shared" si="641"/>
        <v>Ok</v>
      </c>
      <c r="N6795" t="s">
        <v>10264</v>
      </c>
    </row>
    <row r="6796" spans="1:14" x14ac:dyDescent="0.35">
      <c r="A6796" t="s">
        <v>6814</v>
      </c>
      <c r="B6796" t="s">
        <v>33</v>
      </c>
      <c r="C6796">
        <v>386</v>
      </c>
      <c r="D6796">
        <v>45000</v>
      </c>
      <c r="E6796">
        <v>5000</v>
      </c>
      <c r="F6796" t="s">
        <v>46</v>
      </c>
      <c r="G6796" s="2">
        <v>92850</v>
      </c>
      <c r="H6796">
        <f t="shared" si="636"/>
        <v>15440000</v>
      </c>
      <c r="I6796">
        <f t="shared" si="637"/>
        <v>1930000</v>
      </c>
      <c r="J6796" t="str">
        <f t="shared" si="638"/>
        <v>March</v>
      </c>
      <c r="K6796" t="str">
        <f t="shared" si="639"/>
        <v>2154</v>
      </c>
      <c r="L6796" t="str">
        <f t="shared" si="640"/>
        <v>High Discount</v>
      </c>
      <c r="M6796" t="str">
        <f t="shared" si="641"/>
        <v>Ok</v>
      </c>
      <c r="N6796" t="s">
        <v>10264</v>
      </c>
    </row>
    <row r="6797" spans="1:14" x14ac:dyDescent="0.35">
      <c r="A6797" t="s">
        <v>6815</v>
      </c>
      <c r="B6797" t="s">
        <v>19</v>
      </c>
      <c r="C6797">
        <v>390</v>
      </c>
      <c r="D6797">
        <v>800</v>
      </c>
      <c r="E6797">
        <v>300</v>
      </c>
      <c r="F6797" t="s">
        <v>16</v>
      </c>
      <c r="G6797" s="2">
        <v>92857</v>
      </c>
      <c r="H6797">
        <f t="shared" si="636"/>
        <v>195000</v>
      </c>
      <c r="I6797">
        <f t="shared" si="637"/>
        <v>117000</v>
      </c>
      <c r="J6797" t="str">
        <f t="shared" si="638"/>
        <v>March</v>
      </c>
      <c r="K6797" t="str">
        <f t="shared" si="639"/>
        <v>2154</v>
      </c>
      <c r="L6797" t="str">
        <f t="shared" si="640"/>
        <v>Normal</v>
      </c>
      <c r="M6797" t="str">
        <f t="shared" si="641"/>
        <v>Ok</v>
      </c>
      <c r="N6797" t="s">
        <v>10264</v>
      </c>
    </row>
    <row r="6798" spans="1:14" x14ac:dyDescent="0.35">
      <c r="A6798" t="s">
        <v>6816</v>
      </c>
      <c r="B6798" t="s">
        <v>30</v>
      </c>
      <c r="C6798">
        <v>328</v>
      </c>
      <c r="D6798">
        <v>800</v>
      </c>
      <c r="E6798">
        <v>500</v>
      </c>
      <c r="F6798" t="s">
        <v>16</v>
      </c>
      <c r="G6798" s="2">
        <v>92864</v>
      </c>
      <c r="H6798">
        <f t="shared" si="636"/>
        <v>98400</v>
      </c>
      <c r="I6798">
        <f t="shared" si="637"/>
        <v>164000</v>
      </c>
      <c r="J6798" t="str">
        <f t="shared" si="638"/>
        <v>April</v>
      </c>
      <c r="K6798" t="str">
        <f t="shared" si="639"/>
        <v>2154</v>
      </c>
      <c r="L6798" t="str">
        <f t="shared" si="640"/>
        <v>High Discount</v>
      </c>
      <c r="M6798" t="str">
        <f t="shared" si="641"/>
        <v>Ok</v>
      </c>
      <c r="N6798" t="s">
        <v>10264</v>
      </c>
    </row>
    <row r="6799" spans="1:14" x14ac:dyDescent="0.35">
      <c r="A6799" t="s">
        <v>6817</v>
      </c>
      <c r="B6799" t="s">
        <v>7</v>
      </c>
      <c r="C6799">
        <v>402</v>
      </c>
      <c r="D6799">
        <v>45000</v>
      </c>
      <c r="E6799">
        <v>300</v>
      </c>
      <c r="F6799" t="s">
        <v>16</v>
      </c>
      <c r="G6799" s="2">
        <v>92871</v>
      </c>
      <c r="H6799">
        <f t="shared" si="636"/>
        <v>17969400</v>
      </c>
      <c r="I6799">
        <f t="shared" si="637"/>
        <v>120600</v>
      </c>
      <c r="J6799" t="str">
        <f t="shared" si="638"/>
        <v>April</v>
      </c>
      <c r="K6799" t="str">
        <f t="shared" si="639"/>
        <v>2154</v>
      </c>
      <c r="L6799" t="str">
        <f t="shared" si="640"/>
        <v>Normal</v>
      </c>
      <c r="M6799" t="str">
        <f t="shared" si="641"/>
        <v>Ok</v>
      </c>
      <c r="N6799" t="s">
        <v>10264</v>
      </c>
    </row>
    <row r="6800" spans="1:14" x14ac:dyDescent="0.35">
      <c r="A6800" t="s">
        <v>6818</v>
      </c>
      <c r="B6800" t="s">
        <v>33</v>
      </c>
      <c r="C6800">
        <v>512</v>
      </c>
      <c r="D6800">
        <v>45000</v>
      </c>
      <c r="E6800">
        <v>1500</v>
      </c>
      <c r="F6800" t="s">
        <v>11</v>
      </c>
      <c r="G6800" s="2">
        <v>92878</v>
      </c>
      <c r="H6800">
        <f t="shared" si="636"/>
        <v>22272000</v>
      </c>
      <c r="I6800">
        <f t="shared" si="637"/>
        <v>768000</v>
      </c>
      <c r="J6800" t="str">
        <f t="shared" si="638"/>
        <v>April</v>
      </c>
      <c r="K6800" t="str">
        <f t="shared" si="639"/>
        <v>2154</v>
      </c>
      <c r="L6800" t="str">
        <f t="shared" si="640"/>
        <v>High Discount</v>
      </c>
      <c r="M6800" t="str">
        <f t="shared" si="641"/>
        <v>Ok</v>
      </c>
      <c r="N6800" t="s">
        <v>10264</v>
      </c>
    </row>
    <row r="6801" spans="1:14" x14ac:dyDescent="0.35">
      <c r="A6801" t="s">
        <v>6819</v>
      </c>
      <c r="B6801" t="s">
        <v>33</v>
      </c>
      <c r="C6801">
        <v>511</v>
      </c>
      <c r="D6801">
        <v>22000</v>
      </c>
      <c r="E6801">
        <v>200</v>
      </c>
      <c r="F6801" t="s">
        <v>46</v>
      </c>
      <c r="G6801" s="2">
        <v>92885</v>
      </c>
      <c r="H6801">
        <f t="shared" si="636"/>
        <v>11139800</v>
      </c>
      <c r="I6801">
        <f t="shared" si="637"/>
        <v>102200</v>
      </c>
      <c r="J6801" t="str">
        <f t="shared" si="638"/>
        <v>April</v>
      </c>
      <c r="K6801" t="str">
        <f t="shared" si="639"/>
        <v>2154</v>
      </c>
      <c r="L6801" t="str">
        <f t="shared" si="640"/>
        <v>Normal</v>
      </c>
      <c r="M6801" t="str">
        <f t="shared" si="641"/>
        <v>Ok</v>
      </c>
      <c r="N6801" t="s">
        <v>10264</v>
      </c>
    </row>
    <row r="6802" spans="1:14" x14ac:dyDescent="0.35">
      <c r="A6802" t="s">
        <v>6820</v>
      </c>
      <c r="B6802" t="s">
        <v>19</v>
      </c>
      <c r="C6802">
        <v>342</v>
      </c>
      <c r="D6802">
        <v>6000</v>
      </c>
      <c r="E6802">
        <v>200</v>
      </c>
      <c r="F6802" t="s">
        <v>11</v>
      </c>
      <c r="G6802" s="2">
        <v>92892</v>
      </c>
      <c r="H6802">
        <f t="shared" si="636"/>
        <v>1983600</v>
      </c>
      <c r="I6802">
        <f t="shared" si="637"/>
        <v>68400</v>
      </c>
      <c r="J6802" t="str">
        <f t="shared" si="638"/>
        <v>April</v>
      </c>
      <c r="K6802" t="str">
        <f t="shared" si="639"/>
        <v>2154</v>
      </c>
      <c r="L6802" t="str">
        <f t="shared" si="640"/>
        <v>Normal</v>
      </c>
      <c r="M6802" t="str">
        <f t="shared" si="641"/>
        <v>Ok</v>
      </c>
      <c r="N6802" t="s">
        <v>10264</v>
      </c>
    </row>
    <row r="6803" spans="1:14" x14ac:dyDescent="0.35">
      <c r="A6803" t="s">
        <v>6821</v>
      </c>
      <c r="B6803" t="s">
        <v>19</v>
      </c>
      <c r="C6803">
        <v>456</v>
      </c>
      <c r="D6803">
        <v>800</v>
      </c>
      <c r="E6803">
        <v>300</v>
      </c>
      <c r="F6803" t="s">
        <v>46</v>
      </c>
      <c r="G6803" s="2">
        <v>92899</v>
      </c>
      <c r="H6803">
        <f t="shared" si="636"/>
        <v>228000</v>
      </c>
      <c r="I6803">
        <f t="shared" si="637"/>
        <v>136800</v>
      </c>
      <c r="J6803" t="str">
        <f t="shared" si="638"/>
        <v>May</v>
      </c>
      <c r="K6803" t="str">
        <f t="shared" si="639"/>
        <v>2154</v>
      </c>
      <c r="L6803" t="str">
        <f t="shared" si="640"/>
        <v>Normal</v>
      </c>
      <c r="M6803" t="str">
        <f t="shared" si="641"/>
        <v>Ok</v>
      </c>
      <c r="N6803" t="s">
        <v>10264</v>
      </c>
    </row>
    <row r="6804" spans="1:14" x14ac:dyDescent="0.35">
      <c r="A6804" t="s">
        <v>6822</v>
      </c>
      <c r="B6804" t="s">
        <v>39</v>
      </c>
      <c r="C6804">
        <v>211</v>
      </c>
      <c r="D6804">
        <v>12000</v>
      </c>
      <c r="E6804">
        <v>500</v>
      </c>
      <c r="F6804" t="s">
        <v>11</v>
      </c>
      <c r="G6804" s="2">
        <v>92906</v>
      </c>
      <c r="H6804">
        <f t="shared" si="636"/>
        <v>2426500</v>
      </c>
      <c r="I6804">
        <f t="shared" si="637"/>
        <v>105500</v>
      </c>
      <c r="J6804" t="str">
        <f t="shared" si="638"/>
        <v>May</v>
      </c>
      <c r="K6804" t="str">
        <f t="shared" si="639"/>
        <v>2154</v>
      </c>
      <c r="L6804" t="str">
        <f t="shared" si="640"/>
        <v>High Discount</v>
      </c>
      <c r="M6804" t="str">
        <f t="shared" si="641"/>
        <v>Ok</v>
      </c>
      <c r="N6804" t="s">
        <v>10264</v>
      </c>
    </row>
    <row r="6805" spans="1:14" x14ac:dyDescent="0.35">
      <c r="A6805" t="s">
        <v>6823</v>
      </c>
      <c r="B6805" t="s">
        <v>10</v>
      </c>
      <c r="C6805">
        <v>552</v>
      </c>
      <c r="D6805">
        <v>1200</v>
      </c>
      <c r="E6805">
        <v>400</v>
      </c>
      <c r="F6805" t="s">
        <v>11</v>
      </c>
      <c r="G6805" s="2">
        <v>92913</v>
      </c>
      <c r="H6805">
        <f t="shared" si="636"/>
        <v>441600</v>
      </c>
      <c r="I6805">
        <f t="shared" si="637"/>
        <v>220800</v>
      </c>
      <c r="J6805" t="str">
        <f t="shared" si="638"/>
        <v>May</v>
      </c>
      <c r="K6805" t="str">
        <f t="shared" si="639"/>
        <v>2154</v>
      </c>
      <c r="L6805" t="str">
        <f t="shared" si="640"/>
        <v>Normal</v>
      </c>
      <c r="M6805" t="str">
        <f t="shared" si="641"/>
        <v>Ok</v>
      </c>
      <c r="N6805" t="s">
        <v>10264</v>
      </c>
    </row>
    <row r="6806" spans="1:14" x14ac:dyDescent="0.35">
      <c r="A6806" t="s">
        <v>6824</v>
      </c>
      <c r="B6806" t="s">
        <v>7</v>
      </c>
      <c r="C6806">
        <v>497</v>
      </c>
      <c r="D6806">
        <v>5500</v>
      </c>
      <c r="E6806">
        <v>100</v>
      </c>
      <c r="F6806" t="s">
        <v>11</v>
      </c>
      <c r="G6806" s="2">
        <v>92920</v>
      </c>
      <c r="H6806">
        <f t="shared" si="636"/>
        <v>2683800</v>
      </c>
      <c r="I6806">
        <f t="shared" si="637"/>
        <v>49700</v>
      </c>
      <c r="J6806" t="str">
        <f t="shared" si="638"/>
        <v>May</v>
      </c>
      <c r="K6806" t="str">
        <f t="shared" si="639"/>
        <v>2154</v>
      </c>
      <c r="L6806" t="str">
        <f t="shared" si="640"/>
        <v>Normal</v>
      </c>
      <c r="M6806" t="str">
        <f t="shared" si="641"/>
        <v>Ok</v>
      </c>
      <c r="N6806" t="s">
        <v>10264</v>
      </c>
    </row>
    <row r="6807" spans="1:14" x14ac:dyDescent="0.35">
      <c r="A6807" t="s">
        <v>6825</v>
      </c>
      <c r="B6807" t="s">
        <v>43</v>
      </c>
      <c r="C6807">
        <v>504</v>
      </c>
      <c r="D6807">
        <v>22000</v>
      </c>
      <c r="E6807">
        <v>400</v>
      </c>
      <c r="F6807" t="s">
        <v>16</v>
      </c>
      <c r="G6807" s="2">
        <v>92927</v>
      </c>
      <c r="H6807">
        <f t="shared" si="636"/>
        <v>10886400</v>
      </c>
      <c r="I6807">
        <f t="shared" si="637"/>
        <v>201600</v>
      </c>
      <c r="J6807" t="str">
        <f t="shared" si="638"/>
        <v>June</v>
      </c>
      <c r="K6807" t="str">
        <f t="shared" si="639"/>
        <v>2154</v>
      </c>
      <c r="L6807" t="str">
        <f t="shared" si="640"/>
        <v>Normal</v>
      </c>
      <c r="M6807" t="str">
        <f t="shared" si="641"/>
        <v>Ok</v>
      </c>
      <c r="N6807" t="s">
        <v>10264</v>
      </c>
    </row>
    <row r="6808" spans="1:14" x14ac:dyDescent="0.35">
      <c r="A6808" t="s">
        <v>6826</v>
      </c>
      <c r="B6808" t="s">
        <v>21</v>
      </c>
      <c r="C6808">
        <v>314</v>
      </c>
      <c r="D6808">
        <v>800</v>
      </c>
      <c r="E6808">
        <v>400</v>
      </c>
      <c r="F6808" t="s">
        <v>11</v>
      </c>
      <c r="G6808" s="2">
        <v>92934</v>
      </c>
      <c r="H6808">
        <f t="shared" si="636"/>
        <v>125600</v>
      </c>
      <c r="I6808">
        <f t="shared" si="637"/>
        <v>125600</v>
      </c>
      <c r="J6808" t="str">
        <f t="shared" si="638"/>
        <v>June</v>
      </c>
      <c r="K6808" t="str">
        <f t="shared" si="639"/>
        <v>2154</v>
      </c>
      <c r="L6808" t="str">
        <f t="shared" si="640"/>
        <v>High Discount</v>
      </c>
      <c r="M6808" t="str">
        <f t="shared" si="641"/>
        <v>Ok</v>
      </c>
      <c r="N6808" t="s">
        <v>10264</v>
      </c>
    </row>
    <row r="6809" spans="1:14" x14ac:dyDescent="0.35">
      <c r="A6809" t="s">
        <v>6827</v>
      </c>
      <c r="B6809" t="s">
        <v>7</v>
      </c>
      <c r="C6809">
        <v>181</v>
      </c>
      <c r="D6809">
        <v>800</v>
      </c>
      <c r="E6809">
        <v>5000</v>
      </c>
      <c r="F6809" t="s">
        <v>46</v>
      </c>
      <c r="G6809" s="2">
        <v>92941</v>
      </c>
      <c r="H6809">
        <f t="shared" si="636"/>
        <v>0</v>
      </c>
      <c r="I6809">
        <f t="shared" si="637"/>
        <v>905000</v>
      </c>
      <c r="J6809" t="str">
        <f t="shared" si="638"/>
        <v>June</v>
      </c>
      <c r="K6809" t="str">
        <f t="shared" si="639"/>
        <v>2154</v>
      </c>
      <c r="L6809" t="str">
        <f t="shared" si="640"/>
        <v>High Discount</v>
      </c>
      <c r="M6809" t="str">
        <f t="shared" si="641"/>
        <v>Zero Sales</v>
      </c>
      <c r="N6809" t="s">
        <v>10264</v>
      </c>
    </row>
    <row r="6810" spans="1:14" x14ac:dyDescent="0.35">
      <c r="A6810" t="s">
        <v>6828</v>
      </c>
      <c r="B6810" t="s">
        <v>7</v>
      </c>
      <c r="C6810">
        <v>169</v>
      </c>
      <c r="D6810">
        <v>800</v>
      </c>
      <c r="E6810">
        <v>1000</v>
      </c>
      <c r="F6810" t="s">
        <v>46</v>
      </c>
      <c r="G6810" s="2">
        <v>92948</v>
      </c>
      <c r="H6810">
        <f t="shared" si="636"/>
        <v>0</v>
      </c>
      <c r="I6810">
        <f t="shared" si="637"/>
        <v>169000</v>
      </c>
      <c r="J6810" t="str">
        <f t="shared" si="638"/>
        <v>June</v>
      </c>
      <c r="K6810" t="str">
        <f t="shared" si="639"/>
        <v>2154</v>
      </c>
      <c r="L6810" t="str">
        <f t="shared" si="640"/>
        <v>High Discount</v>
      </c>
      <c r="M6810" t="str">
        <f t="shared" si="641"/>
        <v>Zero Sales</v>
      </c>
      <c r="N6810" t="s">
        <v>10264</v>
      </c>
    </row>
    <row r="6811" spans="1:14" x14ac:dyDescent="0.35">
      <c r="A6811" t="s">
        <v>6829</v>
      </c>
      <c r="B6811" t="s">
        <v>7</v>
      </c>
      <c r="C6811">
        <v>268</v>
      </c>
      <c r="D6811">
        <v>4500</v>
      </c>
      <c r="E6811">
        <v>300</v>
      </c>
      <c r="F6811" t="s">
        <v>46</v>
      </c>
      <c r="G6811" s="2">
        <v>92955</v>
      </c>
      <c r="H6811">
        <f t="shared" si="636"/>
        <v>1125600</v>
      </c>
      <c r="I6811">
        <f t="shared" si="637"/>
        <v>80400</v>
      </c>
      <c r="J6811" t="str">
        <f t="shared" si="638"/>
        <v>July</v>
      </c>
      <c r="K6811" t="str">
        <f t="shared" si="639"/>
        <v>2154</v>
      </c>
      <c r="L6811" t="str">
        <f t="shared" si="640"/>
        <v>High Discount</v>
      </c>
      <c r="M6811" t="str">
        <f t="shared" si="641"/>
        <v>Ok</v>
      </c>
      <c r="N6811" t="s">
        <v>10264</v>
      </c>
    </row>
    <row r="6812" spans="1:14" x14ac:dyDescent="0.35">
      <c r="A6812" t="s">
        <v>6830</v>
      </c>
      <c r="B6812" t="s">
        <v>33</v>
      </c>
      <c r="C6812">
        <v>466</v>
      </c>
      <c r="D6812">
        <v>5500</v>
      </c>
      <c r="E6812">
        <v>1500</v>
      </c>
      <c r="F6812" t="s">
        <v>16</v>
      </c>
      <c r="G6812" s="2">
        <v>92962</v>
      </c>
      <c r="H6812">
        <f t="shared" si="636"/>
        <v>1864000</v>
      </c>
      <c r="I6812">
        <f t="shared" si="637"/>
        <v>699000</v>
      </c>
      <c r="J6812" t="str">
        <f t="shared" si="638"/>
        <v>July</v>
      </c>
      <c r="K6812" t="str">
        <f t="shared" si="639"/>
        <v>2154</v>
      </c>
      <c r="L6812" t="str">
        <f t="shared" si="640"/>
        <v>High Discount</v>
      </c>
      <c r="M6812" t="str">
        <f t="shared" si="641"/>
        <v>Ok</v>
      </c>
      <c r="N6812" t="s">
        <v>10264</v>
      </c>
    </row>
    <row r="6813" spans="1:14" x14ac:dyDescent="0.35">
      <c r="A6813" t="s">
        <v>6831</v>
      </c>
      <c r="B6813" t="s">
        <v>30</v>
      </c>
      <c r="C6813">
        <v>554</v>
      </c>
      <c r="D6813">
        <v>6000</v>
      </c>
      <c r="E6813">
        <v>1500</v>
      </c>
      <c r="F6813" t="s">
        <v>11</v>
      </c>
      <c r="G6813" s="2">
        <v>92969</v>
      </c>
      <c r="H6813">
        <f t="shared" si="636"/>
        <v>2493000</v>
      </c>
      <c r="I6813">
        <f t="shared" si="637"/>
        <v>831000</v>
      </c>
      <c r="J6813" t="str">
        <f t="shared" si="638"/>
        <v>July</v>
      </c>
      <c r="K6813" t="str">
        <f t="shared" si="639"/>
        <v>2154</v>
      </c>
      <c r="L6813" t="str">
        <f t="shared" si="640"/>
        <v>High Discount</v>
      </c>
      <c r="M6813" t="str">
        <f t="shared" si="641"/>
        <v>Ok</v>
      </c>
      <c r="N6813" t="s">
        <v>10264</v>
      </c>
    </row>
    <row r="6814" spans="1:14" x14ac:dyDescent="0.35">
      <c r="A6814" t="s">
        <v>6832</v>
      </c>
      <c r="B6814" t="s">
        <v>33</v>
      </c>
      <c r="C6814">
        <v>349</v>
      </c>
      <c r="D6814">
        <v>800</v>
      </c>
      <c r="E6814">
        <v>200</v>
      </c>
      <c r="F6814" t="s">
        <v>11</v>
      </c>
      <c r="G6814" s="2">
        <v>92976</v>
      </c>
      <c r="H6814">
        <f t="shared" si="636"/>
        <v>209400</v>
      </c>
      <c r="I6814">
        <f t="shared" si="637"/>
        <v>69800</v>
      </c>
      <c r="J6814" t="str">
        <f t="shared" si="638"/>
        <v>July</v>
      </c>
      <c r="K6814" t="str">
        <f t="shared" si="639"/>
        <v>2154</v>
      </c>
      <c r="L6814" t="str">
        <f t="shared" si="640"/>
        <v>Normal</v>
      </c>
      <c r="M6814" t="str">
        <f t="shared" si="641"/>
        <v>Ok</v>
      </c>
      <c r="N6814" t="s">
        <v>10264</v>
      </c>
    </row>
    <row r="6815" spans="1:14" x14ac:dyDescent="0.35">
      <c r="A6815" t="s">
        <v>6833</v>
      </c>
      <c r="B6815" t="s">
        <v>30</v>
      </c>
      <c r="C6815">
        <v>158</v>
      </c>
      <c r="D6815">
        <v>18000</v>
      </c>
      <c r="E6815">
        <v>500</v>
      </c>
      <c r="F6815" t="s">
        <v>8</v>
      </c>
      <c r="G6815" s="2">
        <v>92983</v>
      </c>
      <c r="H6815">
        <f t="shared" si="636"/>
        <v>2765000</v>
      </c>
      <c r="I6815">
        <f t="shared" si="637"/>
        <v>79000</v>
      </c>
      <c r="J6815" t="str">
        <f t="shared" si="638"/>
        <v>July</v>
      </c>
      <c r="K6815" t="str">
        <f t="shared" si="639"/>
        <v>2154</v>
      </c>
      <c r="L6815" t="str">
        <f t="shared" si="640"/>
        <v>High Discount</v>
      </c>
      <c r="M6815" t="str">
        <f t="shared" si="641"/>
        <v>Ok</v>
      </c>
      <c r="N6815" t="s">
        <v>10264</v>
      </c>
    </row>
    <row r="6816" spans="1:14" x14ac:dyDescent="0.35">
      <c r="A6816" t="s">
        <v>6834</v>
      </c>
      <c r="B6816" t="s">
        <v>19</v>
      </c>
      <c r="C6816">
        <v>287</v>
      </c>
      <c r="D6816">
        <v>12000</v>
      </c>
      <c r="E6816">
        <v>200</v>
      </c>
      <c r="F6816" t="s">
        <v>16</v>
      </c>
      <c r="G6816" s="2">
        <v>92990</v>
      </c>
      <c r="H6816">
        <f t="shared" si="636"/>
        <v>3386600</v>
      </c>
      <c r="I6816">
        <f t="shared" si="637"/>
        <v>57400</v>
      </c>
      <c r="J6816" t="str">
        <f t="shared" si="638"/>
        <v>August</v>
      </c>
      <c r="K6816" t="str">
        <f t="shared" si="639"/>
        <v>2154</v>
      </c>
      <c r="L6816" t="str">
        <f t="shared" si="640"/>
        <v>Normal</v>
      </c>
      <c r="M6816" t="str">
        <f t="shared" si="641"/>
        <v>Ok</v>
      </c>
      <c r="N6816" t="s">
        <v>10264</v>
      </c>
    </row>
    <row r="6817" spans="1:14" x14ac:dyDescent="0.35">
      <c r="A6817" t="s">
        <v>6835</v>
      </c>
      <c r="B6817" t="s">
        <v>21</v>
      </c>
      <c r="C6817">
        <v>342</v>
      </c>
      <c r="D6817">
        <v>800</v>
      </c>
      <c r="E6817">
        <v>1500</v>
      </c>
      <c r="F6817" t="s">
        <v>46</v>
      </c>
      <c r="G6817" s="2">
        <v>92997</v>
      </c>
      <c r="H6817">
        <f t="shared" si="636"/>
        <v>0</v>
      </c>
      <c r="I6817">
        <f t="shared" si="637"/>
        <v>513000</v>
      </c>
      <c r="J6817" t="str">
        <f t="shared" si="638"/>
        <v>August</v>
      </c>
      <c r="K6817" t="str">
        <f t="shared" si="639"/>
        <v>2154</v>
      </c>
      <c r="L6817" t="str">
        <f t="shared" si="640"/>
        <v>High Discount</v>
      </c>
      <c r="M6817" t="str">
        <f t="shared" si="641"/>
        <v>Zero Sales</v>
      </c>
      <c r="N6817" t="s">
        <v>10264</v>
      </c>
    </row>
    <row r="6818" spans="1:14" x14ac:dyDescent="0.35">
      <c r="A6818" t="s">
        <v>6836</v>
      </c>
      <c r="B6818" t="s">
        <v>33</v>
      </c>
      <c r="C6818">
        <v>236</v>
      </c>
      <c r="D6818">
        <v>4500</v>
      </c>
      <c r="E6818">
        <v>500</v>
      </c>
      <c r="F6818" t="s">
        <v>46</v>
      </c>
      <c r="G6818" s="2">
        <v>93004</v>
      </c>
      <c r="H6818">
        <f t="shared" si="636"/>
        <v>944000</v>
      </c>
      <c r="I6818">
        <f t="shared" si="637"/>
        <v>118000</v>
      </c>
      <c r="J6818" t="str">
        <f t="shared" si="638"/>
        <v>August</v>
      </c>
      <c r="K6818" t="str">
        <f t="shared" si="639"/>
        <v>2154</v>
      </c>
      <c r="L6818" t="str">
        <f t="shared" si="640"/>
        <v>High Discount</v>
      </c>
      <c r="M6818" t="str">
        <f t="shared" si="641"/>
        <v>Ok</v>
      </c>
      <c r="N6818" t="s">
        <v>10264</v>
      </c>
    </row>
    <row r="6819" spans="1:14" x14ac:dyDescent="0.35">
      <c r="A6819" t="s">
        <v>6837</v>
      </c>
      <c r="B6819" t="s">
        <v>30</v>
      </c>
      <c r="C6819">
        <v>85</v>
      </c>
      <c r="D6819">
        <v>18000</v>
      </c>
      <c r="E6819">
        <v>200</v>
      </c>
      <c r="F6819" t="s">
        <v>11</v>
      </c>
      <c r="G6819" s="2">
        <v>93011</v>
      </c>
      <c r="H6819">
        <f t="shared" si="636"/>
        <v>1513000</v>
      </c>
      <c r="I6819">
        <f t="shared" si="637"/>
        <v>17000</v>
      </c>
      <c r="J6819" t="str">
        <f t="shared" si="638"/>
        <v>August</v>
      </c>
      <c r="K6819" t="str">
        <f t="shared" si="639"/>
        <v>2154</v>
      </c>
      <c r="L6819" t="str">
        <f t="shared" si="640"/>
        <v>High Discount</v>
      </c>
      <c r="M6819" t="str">
        <f t="shared" si="641"/>
        <v>Ok</v>
      </c>
      <c r="N6819" t="s">
        <v>10264</v>
      </c>
    </row>
    <row r="6820" spans="1:14" x14ac:dyDescent="0.35">
      <c r="A6820" t="s">
        <v>6838</v>
      </c>
      <c r="B6820" t="s">
        <v>33</v>
      </c>
      <c r="C6820">
        <v>305</v>
      </c>
      <c r="D6820">
        <v>800</v>
      </c>
      <c r="E6820">
        <v>500</v>
      </c>
      <c r="F6820" t="s">
        <v>46</v>
      </c>
      <c r="G6820" s="2">
        <v>93018</v>
      </c>
      <c r="H6820">
        <f t="shared" si="636"/>
        <v>91500</v>
      </c>
      <c r="I6820">
        <f t="shared" si="637"/>
        <v>152500</v>
      </c>
      <c r="J6820" t="str">
        <f t="shared" si="638"/>
        <v>September</v>
      </c>
      <c r="K6820" t="str">
        <f t="shared" si="639"/>
        <v>2154</v>
      </c>
      <c r="L6820" t="str">
        <f t="shared" si="640"/>
        <v>High Discount</v>
      </c>
      <c r="M6820" t="str">
        <f t="shared" si="641"/>
        <v>Ok</v>
      </c>
      <c r="N6820" t="s">
        <v>10264</v>
      </c>
    </row>
    <row r="6821" spans="1:14" x14ac:dyDescent="0.35">
      <c r="A6821" t="s">
        <v>6839</v>
      </c>
      <c r="B6821" t="s">
        <v>15</v>
      </c>
      <c r="C6821">
        <v>484</v>
      </c>
      <c r="D6821">
        <v>5500</v>
      </c>
      <c r="E6821">
        <v>5000</v>
      </c>
      <c r="F6821" t="s">
        <v>11</v>
      </c>
      <c r="G6821" s="2">
        <v>93025</v>
      </c>
      <c r="H6821">
        <f t="shared" si="636"/>
        <v>242000</v>
      </c>
      <c r="I6821">
        <f t="shared" si="637"/>
        <v>2420000</v>
      </c>
      <c r="J6821" t="str">
        <f t="shared" si="638"/>
        <v>September</v>
      </c>
      <c r="K6821" t="str">
        <f t="shared" si="639"/>
        <v>2154</v>
      </c>
      <c r="L6821" t="str">
        <f t="shared" si="640"/>
        <v>High Discount</v>
      </c>
      <c r="M6821" t="str">
        <f t="shared" si="641"/>
        <v>Ok</v>
      </c>
      <c r="N6821" t="s">
        <v>10264</v>
      </c>
    </row>
    <row r="6822" spans="1:14" x14ac:dyDescent="0.35">
      <c r="A6822" t="s">
        <v>6840</v>
      </c>
      <c r="B6822" t="s">
        <v>33</v>
      </c>
      <c r="C6822">
        <v>57</v>
      </c>
      <c r="D6822">
        <v>5500</v>
      </c>
      <c r="E6822">
        <v>2000</v>
      </c>
      <c r="F6822" t="s">
        <v>11</v>
      </c>
      <c r="G6822" s="2">
        <v>93032</v>
      </c>
      <c r="H6822">
        <f t="shared" si="636"/>
        <v>199500</v>
      </c>
      <c r="I6822">
        <f t="shared" si="637"/>
        <v>114000</v>
      </c>
      <c r="J6822" t="str">
        <f t="shared" si="638"/>
        <v>September</v>
      </c>
      <c r="K6822" t="str">
        <f t="shared" si="639"/>
        <v>2154</v>
      </c>
      <c r="L6822" t="str">
        <f t="shared" si="640"/>
        <v>High Discount</v>
      </c>
      <c r="M6822" t="str">
        <f t="shared" si="641"/>
        <v>Ok</v>
      </c>
      <c r="N6822" t="s">
        <v>10264</v>
      </c>
    </row>
    <row r="6823" spans="1:14" x14ac:dyDescent="0.35">
      <c r="A6823" t="s">
        <v>6841</v>
      </c>
      <c r="B6823" t="s">
        <v>21</v>
      </c>
      <c r="C6823">
        <v>227</v>
      </c>
      <c r="D6823">
        <v>5500</v>
      </c>
      <c r="E6823">
        <v>1000</v>
      </c>
      <c r="F6823" t="s">
        <v>8</v>
      </c>
      <c r="G6823" s="2">
        <v>93039</v>
      </c>
      <c r="H6823">
        <f t="shared" si="636"/>
        <v>1021500</v>
      </c>
      <c r="I6823">
        <f t="shared" si="637"/>
        <v>227000</v>
      </c>
      <c r="J6823" t="str">
        <f t="shared" si="638"/>
        <v>September</v>
      </c>
      <c r="K6823" t="str">
        <f t="shared" si="639"/>
        <v>2154</v>
      </c>
      <c r="L6823" t="str">
        <f t="shared" si="640"/>
        <v>High Discount</v>
      </c>
      <c r="M6823" t="str">
        <f t="shared" si="641"/>
        <v>Ok</v>
      </c>
      <c r="N6823" t="s">
        <v>10264</v>
      </c>
    </row>
    <row r="6824" spans="1:14" x14ac:dyDescent="0.35">
      <c r="A6824" t="s">
        <v>6842</v>
      </c>
      <c r="B6824" t="s">
        <v>21</v>
      </c>
      <c r="C6824">
        <v>291</v>
      </c>
      <c r="D6824">
        <v>15000</v>
      </c>
      <c r="E6824">
        <v>5000</v>
      </c>
      <c r="F6824" t="s">
        <v>16</v>
      </c>
      <c r="G6824" s="2">
        <v>93046</v>
      </c>
      <c r="H6824">
        <f t="shared" si="636"/>
        <v>2910000</v>
      </c>
      <c r="I6824">
        <f t="shared" si="637"/>
        <v>1455000</v>
      </c>
      <c r="J6824" t="str">
        <f t="shared" si="638"/>
        <v>September</v>
      </c>
      <c r="K6824" t="str">
        <f t="shared" si="639"/>
        <v>2154</v>
      </c>
      <c r="L6824" t="str">
        <f t="shared" si="640"/>
        <v>High Discount</v>
      </c>
      <c r="M6824" t="str">
        <f t="shared" si="641"/>
        <v>Ok</v>
      </c>
      <c r="N6824" t="s">
        <v>10264</v>
      </c>
    </row>
    <row r="6825" spans="1:14" x14ac:dyDescent="0.35">
      <c r="A6825" t="s">
        <v>6843</v>
      </c>
      <c r="B6825" t="s">
        <v>30</v>
      </c>
      <c r="C6825">
        <v>90</v>
      </c>
      <c r="D6825">
        <v>6000</v>
      </c>
      <c r="E6825">
        <v>200</v>
      </c>
      <c r="F6825" t="s">
        <v>11</v>
      </c>
      <c r="G6825" s="2">
        <v>93053</v>
      </c>
      <c r="H6825">
        <f t="shared" si="636"/>
        <v>522000</v>
      </c>
      <c r="I6825">
        <f t="shared" si="637"/>
        <v>18000</v>
      </c>
      <c r="J6825" t="str">
        <f t="shared" si="638"/>
        <v>October</v>
      </c>
      <c r="K6825" t="str">
        <f t="shared" si="639"/>
        <v>2154</v>
      </c>
      <c r="L6825" t="str">
        <f t="shared" si="640"/>
        <v>High Discount</v>
      </c>
      <c r="M6825" t="str">
        <f t="shared" si="641"/>
        <v>Ok</v>
      </c>
      <c r="N6825" t="s">
        <v>10264</v>
      </c>
    </row>
    <row r="6826" spans="1:14" x14ac:dyDescent="0.35">
      <c r="A6826" t="s">
        <v>6844</v>
      </c>
      <c r="B6826" t="s">
        <v>30</v>
      </c>
      <c r="C6826">
        <v>406</v>
      </c>
      <c r="D6826">
        <v>4500</v>
      </c>
      <c r="E6826">
        <v>100</v>
      </c>
      <c r="F6826" t="s">
        <v>11</v>
      </c>
      <c r="G6826" s="2">
        <v>93060</v>
      </c>
      <c r="H6826">
        <f t="shared" si="636"/>
        <v>1786400</v>
      </c>
      <c r="I6826">
        <f t="shared" si="637"/>
        <v>40600</v>
      </c>
      <c r="J6826" t="str">
        <f t="shared" si="638"/>
        <v>October</v>
      </c>
      <c r="K6826" t="str">
        <f t="shared" si="639"/>
        <v>2154</v>
      </c>
      <c r="L6826" t="str">
        <f t="shared" si="640"/>
        <v>Normal</v>
      </c>
      <c r="M6826" t="str">
        <f t="shared" si="641"/>
        <v>Ok</v>
      </c>
      <c r="N6826" t="s">
        <v>10264</v>
      </c>
    </row>
    <row r="6827" spans="1:14" x14ac:dyDescent="0.35">
      <c r="A6827" t="s">
        <v>6845</v>
      </c>
      <c r="B6827" t="s">
        <v>19</v>
      </c>
      <c r="C6827">
        <v>162</v>
      </c>
      <c r="D6827">
        <v>1200</v>
      </c>
      <c r="E6827">
        <v>5000</v>
      </c>
      <c r="F6827" t="s">
        <v>11</v>
      </c>
      <c r="G6827" s="2">
        <v>93067</v>
      </c>
      <c r="H6827">
        <f t="shared" si="636"/>
        <v>0</v>
      </c>
      <c r="I6827">
        <f t="shared" si="637"/>
        <v>810000</v>
      </c>
      <c r="J6827" t="str">
        <f t="shared" si="638"/>
        <v>October</v>
      </c>
      <c r="K6827" t="str">
        <f t="shared" si="639"/>
        <v>2154</v>
      </c>
      <c r="L6827" t="str">
        <f t="shared" si="640"/>
        <v>High Discount</v>
      </c>
      <c r="M6827" t="str">
        <f t="shared" si="641"/>
        <v>Zero Sales</v>
      </c>
      <c r="N6827" t="s">
        <v>10264</v>
      </c>
    </row>
    <row r="6828" spans="1:14" x14ac:dyDescent="0.35">
      <c r="A6828" t="s">
        <v>6846</v>
      </c>
      <c r="B6828" t="s">
        <v>21</v>
      </c>
      <c r="C6828">
        <v>215</v>
      </c>
      <c r="D6828">
        <v>4500</v>
      </c>
      <c r="E6828">
        <v>1000</v>
      </c>
      <c r="F6828" t="s">
        <v>8</v>
      </c>
      <c r="G6828" s="2">
        <v>93074</v>
      </c>
      <c r="H6828">
        <f t="shared" si="636"/>
        <v>752500</v>
      </c>
      <c r="I6828">
        <f t="shared" si="637"/>
        <v>215000</v>
      </c>
      <c r="J6828" t="str">
        <f t="shared" si="638"/>
        <v>October</v>
      </c>
      <c r="K6828" t="str">
        <f t="shared" si="639"/>
        <v>2154</v>
      </c>
      <c r="L6828" t="str">
        <f t="shared" si="640"/>
        <v>High Discount</v>
      </c>
      <c r="M6828" t="str">
        <f t="shared" si="641"/>
        <v>Ok</v>
      </c>
      <c r="N6828" t="s">
        <v>10264</v>
      </c>
    </row>
    <row r="6829" spans="1:14" x14ac:dyDescent="0.35">
      <c r="A6829" t="s">
        <v>6847</v>
      </c>
      <c r="B6829" t="s">
        <v>21</v>
      </c>
      <c r="C6829">
        <v>553</v>
      </c>
      <c r="D6829">
        <v>4500</v>
      </c>
      <c r="E6829">
        <v>300</v>
      </c>
      <c r="F6829" t="s">
        <v>11</v>
      </c>
      <c r="G6829" s="2">
        <v>93081</v>
      </c>
      <c r="H6829">
        <f t="shared" si="636"/>
        <v>2322600</v>
      </c>
      <c r="I6829">
        <f t="shared" si="637"/>
        <v>165900</v>
      </c>
      <c r="J6829" t="str">
        <f t="shared" si="638"/>
        <v>November</v>
      </c>
      <c r="K6829" t="str">
        <f t="shared" si="639"/>
        <v>2154</v>
      </c>
      <c r="L6829" t="str">
        <f t="shared" si="640"/>
        <v>Normal</v>
      </c>
      <c r="M6829" t="str">
        <f t="shared" si="641"/>
        <v>Ok</v>
      </c>
      <c r="N6829" t="s">
        <v>10264</v>
      </c>
    </row>
    <row r="6830" spans="1:14" x14ac:dyDescent="0.35">
      <c r="A6830" t="s">
        <v>6848</v>
      </c>
      <c r="B6830" t="s">
        <v>39</v>
      </c>
      <c r="C6830">
        <v>127</v>
      </c>
      <c r="D6830">
        <v>15000</v>
      </c>
      <c r="E6830">
        <v>300</v>
      </c>
      <c r="F6830" t="s">
        <v>16</v>
      </c>
      <c r="G6830" s="2">
        <v>93088</v>
      </c>
      <c r="H6830">
        <f t="shared" si="636"/>
        <v>1866900</v>
      </c>
      <c r="I6830">
        <f t="shared" si="637"/>
        <v>38100</v>
      </c>
      <c r="J6830" t="str">
        <f t="shared" si="638"/>
        <v>November</v>
      </c>
      <c r="K6830" t="str">
        <f t="shared" si="639"/>
        <v>2154</v>
      </c>
      <c r="L6830" t="str">
        <f t="shared" si="640"/>
        <v>High Discount</v>
      </c>
      <c r="M6830" t="str">
        <f t="shared" si="641"/>
        <v>Ok</v>
      </c>
      <c r="N6830" t="s">
        <v>10264</v>
      </c>
    </row>
    <row r="6831" spans="1:14" x14ac:dyDescent="0.35">
      <c r="A6831" t="s">
        <v>6849</v>
      </c>
      <c r="B6831" t="s">
        <v>7</v>
      </c>
      <c r="C6831">
        <v>245</v>
      </c>
      <c r="D6831">
        <v>18000</v>
      </c>
      <c r="E6831">
        <v>2000</v>
      </c>
      <c r="F6831" t="s">
        <v>16</v>
      </c>
      <c r="G6831" s="2">
        <v>93095</v>
      </c>
      <c r="H6831">
        <f t="shared" si="636"/>
        <v>3920000</v>
      </c>
      <c r="I6831">
        <f t="shared" si="637"/>
        <v>490000</v>
      </c>
      <c r="J6831" t="str">
        <f t="shared" si="638"/>
        <v>November</v>
      </c>
      <c r="K6831" t="str">
        <f t="shared" si="639"/>
        <v>2154</v>
      </c>
      <c r="L6831" t="str">
        <f t="shared" si="640"/>
        <v>High Discount</v>
      </c>
      <c r="M6831" t="str">
        <f t="shared" si="641"/>
        <v>Ok</v>
      </c>
      <c r="N6831" t="s">
        <v>10264</v>
      </c>
    </row>
    <row r="6832" spans="1:14" x14ac:dyDescent="0.35">
      <c r="A6832" t="s">
        <v>6850</v>
      </c>
      <c r="B6832" t="s">
        <v>13</v>
      </c>
      <c r="C6832">
        <v>451</v>
      </c>
      <c r="D6832">
        <v>6000</v>
      </c>
      <c r="E6832">
        <v>1500</v>
      </c>
      <c r="F6832" t="s">
        <v>46</v>
      </c>
      <c r="G6832" s="2">
        <v>93102</v>
      </c>
      <c r="H6832">
        <f t="shared" si="636"/>
        <v>2029500</v>
      </c>
      <c r="I6832">
        <f t="shared" si="637"/>
        <v>676500</v>
      </c>
      <c r="J6832" t="str">
        <f t="shared" si="638"/>
        <v>November</v>
      </c>
      <c r="K6832" t="str">
        <f t="shared" si="639"/>
        <v>2154</v>
      </c>
      <c r="L6832" t="str">
        <f t="shared" si="640"/>
        <v>High Discount</v>
      </c>
      <c r="M6832" t="str">
        <f t="shared" si="641"/>
        <v>Ok</v>
      </c>
      <c r="N6832" t="s">
        <v>10264</v>
      </c>
    </row>
    <row r="6833" spans="1:14" x14ac:dyDescent="0.35">
      <c r="A6833" t="s">
        <v>6851</v>
      </c>
      <c r="B6833" t="s">
        <v>33</v>
      </c>
      <c r="C6833">
        <v>113</v>
      </c>
      <c r="D6833">
        <v>1200</v>
      </c>
      <c r="E6833">
        <v>5000</v>
      </c>
      <c r="F6833" t="s">
        <v>16</v>
      </c>
      <c r="G6833" s="2">
        <v>93109</v>
      </c>
      <c r="H6833">
        <f t="shared" si="636"/>
        <v>0</v>
      </c>
      <c r="I6833">
        <f t="shared" si="637"/>
        <v>565000</v>
      </c>
      <c r="J6833" t="str">
        <f t="shared" si="638"/>
        <v>December</v>
      </c>
      <c r="K6833" t="str">
        <f t="shared" si="639"/>
        <v>2154</v>
      </c>
      <c r="L6833" t="str">
        <f t="shared" si="640"/>
        <v>High Discount</v>
      </c>
      <c r="M6833" t="str">
        <f t="shared" si="641"/>
        <v>Zero Sales</v>
      </c>
      <c r="N6833" t="s">
        <v>10264</v>
      </c>
    </row>
    <row r="6834" spans="1:14" x14ac:dyDescent="0.35">
      <c r="A6834" t="s">
        <v>6852</v>
      </c>
      <c r="B6834" t="s">
        <v>10</v>
      </c>
      <c r="C6834">
        <v>474</v>
      </c>
      <c r="D6834">
        <v>6000</v>
      </c>
      <c r="E6834">
        <v>1500</v>
      </c>
      <c r="F6834" t="s">
        <v>46</v>
      </c>
      <c r="G6834" s="2">
        <v>93116</v>
      </c>
      <c r="H6834">
        <f t="shared" si="636"/>
        <v>2133000</v>
      </c>
      <c r="I6834">
        <f t="shared" si="637"/>
        <v>711000</v>
      </c>
      <c r="J6834" t="str">
        <f t="shared" si="638"/>
        <v>December</v>
      </c>
      <c r="K6834" t="str">
        <f t="shared" si="639"/>
        <v>2154</v>
      </c>
      <c r="L6834" t="str">
        <f t="shared" si="640"/>
        <v>High Discount</v>
      </c>
      <c r="M6834" t="str">
        <f t="shared" si="641"/>
        <v>Ok</v>
      </c>
      <c r="N6834" t="s">
        <v>10264</v>
      </c>
    </row>
    <row r="6835" spans="1:14" x14ac:dyDescent="0.35">
      <c r="A6835" t="s">
        <v>6853</v>
      </c>
      <c r="B6835" t="s">
        <v>19</v>
      </c>
      <c r="C6835">
        <v>91</v>
      </c>
      <c r="D6835">
        <v>18000</v>
      </c>
      <c r="E6835">
        <v>200</v>
      </c>
      <c r="F6835" t="s">
        <v>16</v>
      </c>
      <c r="G6835" s="2">
        <v>93123</v>
      </c>
      <c r="H6835">
        <f t="shared" si="636"/>
        <v>1619800</v>
      </c>
      <c r="I6835">
        <f t="shared" si="637"/>
        <v>18200</v>
      </c>
      <c r="J6835" t="str">
        <f t="shared" si="638"/>
        <v>December</v>
      </c>
      <c r="K6835" t="str">
        <f t="shared" si="639"/>
        <v>2154</v>
      </c>
      <c r="L6835" t="str">
        <f t="shared" si="640"/>
        <v>High Discount</v>
      </c>
      <c r="M6835" t="str">
        <f t="shared" si="641"/>
        <v>Ok</v>
      </c>
      <c r="N6835" t="s">
        <v>10264</v>
      </c>
    </row>
    <row r="6836" spans="1:14" x14ac:dyDescent="0.35">
      <c r="A6836" t="s">
        <v>6854</v>
      </c>
      <c r="B6836" t="s">
        <v>7</v>
      </c>
      <c r="C6836">
        <v>422</v>
      </c>
      <c r="D6836">
        <v>15000</v>
      </c>
      <c r="E6836">
        <v>1000</v>
      </c>
      <c r="F6836" t="s">
        <v>46</v>
      </c>
      <c r="G6836" s="2">
        <v>93130</v>
      </c>
      <c r="H6836">
        <f t="shared" si="636"/>
        <v>5908000</v>
      </c>
      <c r="I6836">
        <f t="shared" si="637"/>
        <v>422000</v>
      </c>
      <c r="J6836" t="str">
        <f t="shared" si="638"/>
        <v>December</v>
      </c>
      <c r="K6836" t="str">
        <f t="shared" si="639"/>
        <v>2154</v>
      </c>
      <c r="L6836" t="str">
        <f t="shared" si="640"/>
        <v>High Discount</v>
      </c>
      <c r="M6836" t="str">
        <f t="shared" si="641"/>
        <v>Ok</v>
      </c>
      <c r="N6836" t="s">
        <v>10264</v>
      </c>
    </row>
    <row r="6837" spans="1:14" x14ac:dyDescent="0.35">
      <c r="A6837" t="s">
        <v>6855</v>
      </c>
      <c r="B6837" t="s">
        <v>13</v>
      </c>
      <c r="C6837">
        <v>355</v>
      </c>
      <c r="D6837">
        <v>1200</v>
      </c>
      <c r="E6837">
        <v>200</v>
      </c>
      <c r="F6837" t="s">
        <v>11</v>
      </c>
      <c r="G6837" s="2">
        <v>93137</v>
      </c>
      <c r="H6837">
        <f t="shared" si="636"/>
        <v>355000</v>
      </c>
      <c r="I6837">
        <f t="shared" si="637"/>
        <v>71000</v>
      </c>
      <c r="J6837" t="str">
        <f t="shared" si="638"/>
        <v>December</v>
      </c>
      <c r="K6837" t="str">
        <f t="shared" si="639"/>
        <v>2154</v>
      </c>
      <c r="L6837" t="str">
        <f t="shared" si="640"/>
        <v>Normal</v>
      </c>
      <c r="M6837" t="str">
        <f t="shared" si="641"/>
        <v>Ok</v>
      </c>
      <c r="N6837" t="s">
        <v>10264</v>
      </c>
    </row>
    <row r="6838" spans="1:14" x14ac:dyDescent="0.35">
      <c r="A6838" t="s">
        <v>6856</v>
      </c>
      <c r="B6838" t="s">
        <v>39</v>
      </c>
      <c r="C6838">
        <v>258</v>
      </c>
      <c r="D6838">
        <v>12000</v>
      </c>
      <c r="E6838">
        <v>500</v>
      </c>
      <c r="F6838" t="s">
        <v>8</v>
      </c>
      <c r="G6838" s="2">
        <v>93144</v>
      </c>
      <c r="H6838">
        <f t="shared" si="636"/>
        <v>2967000</v>
      </c>
      <c r="I6838">
        <f t="shared" si="637"/>
        <v>129000</v>
      </c>
      <c r="J6838" t="str">
        <f t="shared" si="638"/>
        <v>January</v>
      </c>
      <c r="K6838" t="str">
        <f t="shared" si="639"/>
        <v>2155</v>
      </c>
      <c r="L6838" t="str">
        <f t="shared" si="640"/>
        <v>High Discount</v>
      </c>
      <c r="M6838" t="str">
        <f t="shared" si="641"/>
        <v>Ok</v>
      </c>
      <c r="N6838" t="s">
        <v>10264</v>
      </c>
    </row>
    <row r="6839" spans="1:14" x14ac:dyDescent="0.35">
      <c r="A6839" t="s">
        <v>6857</v>
      </c>
      <c r="B6839" t="s">
        <v>10</v>
      </c>
      <c r="C6839">
        <v>516</v>
      </c>
      <c r="D6839">
        <v>5500</v>
      </c>
      <c r="E6839">
        <v>1000</v>
      </c>
      <c r="F6839" t="s">
        <v>8</v>
      </c>
      <c r="G6839" s="2">
        <v>93151</v>
      </c>
      <c r="H6839">
        <f t="shared" si="636"/>
        <v>2322000</v>
      </c>
      <c r="I6839">
        <f t="shared" si="637"/>
        <v>516000</v>
      </c>
      <c r="J6839" t="str">
        <f t="shared" si="638"/>
        <v>January</v>
      </c>
      <c r="K6839" t="str">
        <f t="shared" si="639"/>
        <v>2155</v>
      </c>
      <c r="L6839" t="str">
        <f t="shared" si="640"/>
        <v>High Discount</v>
      </c>
      <c r="M6839" t="str">
        <f t="shared" si="641"/>
        <v>Ok</v>
      </c>
      <c r="N6839" t="s">
        <v>10264</v>
      </c>
    </row>
    <row r="6840" spans="1:14" x14ac:dyDescent="0.35">
      <c r="A6840" t="s">
        <v>6858</v>
      </c>
      <c r="B6840" t="s">
        <v>30</v>
      </c>
      <c r="C6840">
        <v>353</v>
      </c>
      <c r="D6840">
        <v>800</v>
      </c>
      <c r="E6840">
        <v>5000</v>
      </c>
      <c r="F6840" t="s">
        <v>8</v>
      </c>
      <c r="G6840" s="2">
        <v>93158</v>
      </c>
      <c r="H6840">
        <f t="shared" si="636"/>
        <v>0</v>
      </c>
      <c r="I6840">
        <f t="shared" si="637"/>
        <v>1765000</v>
      </c>
      <c r="J6840" t="str">
        <f t="shared" si="638"/>
        <v>January</v>
      </c>
      <c r="K6840" t="str">
        <f t="shared" si="639"/>
        <v>2155</v>
      </c>
      <c r="L6840" t="str">
        <f t="shared" si="640"/>
        <v>High Discount</v>
      </c>
      <c r="M6840" t="str">
        <f t="shared" si="641"/>
        <v>Zero Sales</v>
      </c>
      <c r="N6840" t="s">
        <v>10264</v>
      </c>
    </row>
    <row r="6841" spans="1:14" x14ac:dyDescent="0.35">
      <c r="A6841" t="s">
        <v>6859</v>
      </c>
      <c r="B6841" t="s">
        <v>21</v>
      </c>
      <c r="C6841">
        <v>441</v>
      </c>
      <c r="D6841">
        <v>1200</v>
      </c>
      <c r="E6841">
        <v>3000</v>
      </c>
      <c r="F6841" t="s">
        <v>11</v>
      </c>
      <c r="G6841" s="2">
        <v>93165</v>
      </c>
      <c r="H6841">
        <f t="shared" si="636"/>
        <v>0</v>
      </c>
      <c r="I6841">
        <f t="shared" si="637"/>
        <v>1323000</v>
      </c>
      <c r="J6841" t="str">
        <f t="shared" si="638"/>
        <v>January</v>
      </c>
      <c r="K6841" t="str">
        <f t="shared" si="639"/>
        <v>2155</v>
      </c>
      <c r="L6841" t="str">
        <f t="shared" si="640"/>
        <v>High Discount</v>
      </c>
      <c r="M6841" t="str">
        <f t="shared" si="641"/>
        <v>Zero Sales</v>
      </c>
      <c r="N6841" t="s">
        <v>10264</v>
      </c>
    </row>
    <row r="6842" spans="1:14" x14ac:dyDescent="0.35">
      <c r="A6842" t="s">
        <v>6860</v>
      </c>
      <c r="B6842" t="s">
        <v>15</v>
      </c>
      <c r="C6842">
        <v>202</v>
      </c>
      <c r="D6842">
        <v>800</v>
      </c>
      <c r="E6842">
        <v>1000</v>
      </c>
      <c r="F6842" t="s">
        <v>8</v>
      </c>
      <c r="G6842" s="2">
        <v>93172</v>
      </c>
      <c r="H6842">
        <f t="shared" si="636"/>
        <v>0</v>
      </c>
      <c r="I6842">
        <f t="shared" si="637"/>
        <v>202000</v>
      </c>
      <c r="J6842" t="str">
        <f t="shared" si="638"/>
        <v>February</v>
      </c>
      <c r="K6842" t="str">
        <f t="shared" si="639"/>
        <v>2155</v>
      </c>
      <c r="L6842" t="str">
        <f t="shared" si="640"/>
        <v>High Discount</v>
      </c>
      <c r="M6842" t="str">
        <f t="shared" si="641"/>
        <v>Zero Sales</v>
      </c>
      <c r="N6842" t="s">
        <v>10264</v>
      </c>
    </row>
    <row r="6843" spans="1:14" x14ac:dyDescent="0.35">
      <c r="A6843" t="s">
        <v>6861</v>
      </c>
      <c r="B6843" t="s">
        <v>19</v>
      </c>
      <c r="C6843">
        <v>411</v>
      </c>
      <c r="D6843">
        <v>4500</v>
      </c>
      <c r="E6843">
        <v>2000</v>
      </c>
      <c r="F6843" t="s">
        <v>16</v>
      </c>
      <c r="G6843" s="2">
        <v>93179</v>
      </c>
      <c r="H6843">
        <f t="shared" si="636"/>
        <v>1027500</v>
      </c>
      <c r="I6843">
        <f t="shared" si="637"/>
        <v>822000</v>
      </c>
      <c r="J6843" t="str">
        <f t="shared" si="638"/>
        <v>February</v>
      </c>
      <c r="K6843" t="str">
        <f t="shared" si="639"/>
        <v>2155</v>
      </c>
      <c r="L6843" t="str">
        <f t="shared" si="640"/>
        <v>High Discount</v>
      </c>
      <c r="M6843" t="str">
        <f t="shared" si="641"/>
        <v>Ok</v>
      </c>
      <c r="N6843" t="s">
        <v>10264</v>
      </c>
    </row>
    <row r="6844" spans="1:14" x14ac:dyDescent="0.35">
      <c r="A6844" t="s">
        <v>6862</v>
      </c>
      <c r="B6844" t="s">
        <v>43</v>
      </c>
      <c r="C6844">
        <v>313</v>
      </c>
      <c r="D6844">
        <v>45000</v>
      </c>
      <c r="E6844">
        <v>3000</v>
      </c>
      <c r="F6844" t="s">
        <v>46</v>
      </c>
      <c r="G6844" s="2">
        <v>93186</v>
      </c>
      <c r="H6844">
        <f t="shared" si="636"/>
        <v>13146000</v>
      </c>
      <c r="I6844">
        <f t="shared" si="637"/>
        <v>939000</v>
      </c>
      <c r="J6844" t="str">
        <f t="shared" si="638"/>
        <v>February</v>
      </c>
      <c r="K6844" t="str">
        <f t="shared" si="639"/>
        <v>2155</v>
      </c>
      <c r="L6844" t="str">
        <f t="shared" si="640"/>
        <v>High Discount</v>
      </c>
      <c r="M6844" t="str">
        <f t="shared" si="641"/>
        <v>Ok</v>
      </c>
      <c r="N6844" t="s">
        <v>10264</v>
      </c>
    </row>
    <row r="6845" spans="1:14" x14ac:dyDescent="0.35">
      <c r="A6845" t="s">
        <v>6863</v>
      </c>
      <c r="B6845" t="s">
        <v>21</v>
      </c>
      <c r="C6845">
        <v>265</v>
      </c>
      <c r="D6845">
        <v>45000</v>
      </c>
      <c r="E6845">
        <v>300</v>
      </c>
      <c r="F6845" t="s">
        <v>11</v>
      </c>
      <c r="G6845" s="2">
        <v>93193</v>
      </c>
      <c r="H6845">
        <f t="shared" si="636"/>
        <v>11845500</v>
      </c>
      <c r="I6845">
        <f t="shared" si="637"/>
        <v>79500</v>
      </c>
      <c r="J6845" t="str">
        <f t="shared" si="638"/>
        <v>February</v>
      </c>
      <c r="K6845" t="str">
        <f t="shared" si="639"/>
        <v>2155</v>
      </c>
      <c r="L6845" t="str">
        <f t="shared" si="640"/>
        <v>High Discount</v>
      </c>
      <c r="M6845" t="str">
        <f t="shared" si="641"/>
        <v>Ok</v>
      </c>
      <c r="N6845" t="s">
        <v>10264</v>
      </c>
    </row>
    <row r="6846" spans="1:14" x14ac:dyDescent="0.35">
      <c r="A6846" t="s">
        <v>6864</v>
      </c>
      <c r="B6846" t="s">
        <v>15</v>
      </c>
      <c r="C6846">
        <v>592</v>
      </c>
      <c r="D6846">
        <v>800</v>
      </c>
      <c r="E6846">
        <v>400</v>
      </c>
      <c r="F6846" t="s">
        <v>8</v>
      </c>
      <c r="G6846" s="2">
        <v>93200</v>
      </c>
      <c r="H6846">
        <f t="shared" si="636"/>
        <v>236800</v>
      </c>
      <c r="I6846">
        <f t="shared" si="637"/>
        <v>236800</v>
      </c>
      <c r="J6846" t="str">
        <f t="shared" si="638"/>
        <v>March</v>
      </c>
      <c r="K6846" t="str">
        <f t="shared" si="639"/>
        <v>2155</v>
      </c>
      <c r="L6846" t="str">
        <f t="shared" si="640"/>
        <v>Normal</v>
      </c>
      <c r="M6846" t="str">
        <f t="shared" si="641"/>
        <v>Ok</v>
      </c>
      <c r="N6846" t="s">
        <v>10264</v>
      </c>
    </row>
    <row r="6847" spans="1:14" x14ac:dyDescent="0.35">
      <c r="A6847" t="s">
        <v>6865</v>
      </c>
      <c r="B6847" t="s">
        <v>13</v>
      </c>
      <c r="C6847">
        <v>573</v>
      </c>
      <c r="D6847">
        <v>18000</v>
      </c>
      <c r="E6847">
        <v>500</v>
      </c>
      <c r="F6847" t="s">
        <v>16</v>
      </c>
      <c r="G6847" s="2">
        <v>93207</v>
      </c>
      <c r="H6847">
        <f t="shared" si="636"/>
        <v>10027500</v>
      </c>
      <c r="I6847">
        <f t="shared" si="637"/>
        <v>286500</v>
      </c>
      <c r="J6847" t="str">
        <f t="shared" si="638"/>
        <v>March</v>
      </c>
      <c r="K6847" t="str">
        <f t="shared" si="639"/>
        <v>2155</v>
      </c>
      <c r="L6847" t="str">
        <f t="shared" si="640"/>
        <v>Normal</v>
      </c>
      <c r="M6847" t="str">
        <f t="shared" si="641"/>
        <v>Ok</v>
      </c>
      <c r="N6847" t="s">
        <v>10264</v>
      </c>
    </row>
    <row r="6848" spans="1:14" x14ac:dyDescent="0.35">
      <c r="A6848" t="s">
        <v>6866</v>
      </c>
      <c r="B6848" t="s">
        <v>30</v>
      </c>
      <c r="C6848">
        <v>243</v>
      </c>
      <c r="D6848">
        <v>6000</v>
      </c>
      <c r="E6848">
        <v>500</v>
      </c>
      <c r="F6848" t="s">
        <v>16</v>
      </c>
      <c r="G6848" s="2">
        <v>93214</v>
      </c>
      <c r="H6848">
        <f t="shared" si="636"/>
        <v>1336500</v>
      </c>
      <c r="I6848">
        <f t="shared" si="637"/>
        <v>121500</v>
      </c>
      <c r="J6848" t="str">
        <f t="shared" si="638"/>
        <v>March</v>
      </c>
      <c r="K6848" t="str">
        <f t="shared" si="639"/>
        <v>2155</v>
      </c>
      <c r="L6848" t="str">
        <f t="shared" si="640"/>
        <v>High Discount</v>
      </c>
      <c r="M6848" t="str">
        <f t="shared" si="641"/>
        <v>Ok</v>
      </c>
      <c r="N6848" t="s">
        <v>10264</v>
      </c>
    </row>
    <row r="6849" spans="1:14" x14ac:dyDescent="0.35">
      <c r="A6849" t="s">
        <v>6867</v>
      </c>
      <c r="B6849" t="s">
        <v>10</v>
      </c>
      <c r="C6849">
        <v>76</v>
      </c>
      <c r="D6849">
        <v>15000</v>
      </c>
      <c r="E6849">
        <v>2000</v>
      </c>
      <c r="F6849" t="s">
        <v>11</v>
      </c>
      <c r="G6849" s="2">
        <v>93221</v>
      </c>
      <c r="H6849">
        <f t="shared" si="636"/>
        <v>988000</v>
      </c>
      <c r="I6849">
        <f t="shared" si="637"/>
        <v>152000</v>
      </c>
      <c r="J6849" t="str">
        <f t="shared" si="638"/>
        <v>March</v>
      </c>
      <c r="K6849" t="str">
        <f t="shared" si="639"/>
        <v>2155</v>
      </c>
      <c r="L6849" t="str">
        <f t="shared" si="640"/>
        <v>High Discount</v>
      </c>
      <c r="M6849" t="str">
        <f t="shared" si="641"/>
        <v>Ok</v>
      </c>
      <c r="N6849" t="s">
        <v>10264</v>
      </c>
    </row>
    <row r="6850" spans="1:14" x14ac:dyDescent="0.35">
      <c r="A6850" t="s">
        <v>6868</v>
      </c>
      <c r="B6850" t="s">
        <v>13</v>
      </c>
      <c r="C6850">
        <v>95</v>
      </c>
      <c r="D6850">
        <v>800</v>
      </c>
      <c r="E6850">
        <v>400</v>
      </c>
      <c r="F6850" t="s">
        <v>11</v>
      </c>
      <c r="G6850" s="2">
        <v>93228</v>
      </c>
      <c r="H6850">
        <f t="shared" ref="H6850:H6913" si="642">MAX(0,(D6850-E6850)*C6850)</f>
        <v>38000</v>
      </c>
      <c r="I6850">
        <f t="shared" si="637"/>
        <v>38000</v>
      </c>
      <c r="J6850" t="str">
        <f t="shared" si="638"/>
        <v>March</v>
      </c>
      <c r="K6850" t="str">
        <f t="shared" si="639"/>
        <v>2155</v>
      </c>
      <c r="L6850" t="str">
        <f t="shared" si="640"/>
        <v>High Discount</v>
      </c>
      <c r="M6850" t="str">
        <f t="shared" si="641"/>
        <v>Ok</v>
      </c>
      <c r="N6850" t="s">
        <v>10264</v>
      </c>
    </row>
    <row r="6851" spans="1:14" x14ac:dyDescent="0.35">
      <c r="A6851" t="s">
        <v>6869</v>
      </c>
      <c r="B6851" t="s">
        <v>21</v>
      </c>
      <c r="C6851">
        <v>107</v>
      </c>
      <c r="D6851">
        <v>12000</v>
      </c>
      <c r="E6851">
        <v>300</v>
      </c>
      <c r="F6851" t="s">
        <v>8</v>
      </c>
      <c r="G6851" s="2">
        <v>93235</v>
      </c>
      <c r="H6851">
        <f t="shared" si="642"/>
        <v>1251900</v>
      </c>
      <c r="I6851">
        <f t="shared" ref="I6851:I6914" si="643">E6851*C6851</f>
        <v>32100</v>
      </c>
      <c r="J6851" t="str">
        <f t="shared" ref="J6851:J6914" si="644">TEXT(G:G,"mmmm")</f>
        <v>April</v>
      </c>
      <c r="K6851" t="str">
        <f t="shared" ref="K6851:K6914" si="645">TEXT(G6851,"yyy")</f>
        <v>2155</v>
      </c>
      <c r="L6851" t="str">
        <f t="shared" ref="L6851:L6914" si="646">IF(E6851&gt;=C6851,"High Discount","Normal")</f>
        <v>High Discount</v>
      </c>
      <c r="M6851" t="str">
        <f t="shared" ref="M6851:M6914" si="647">IF(H6851=0,"Zero Sales","Ok")</f>
        <v>Ok</v>
      </c>
      <c r="N6851" t="s">
        <v>10264</v>
      </c>
    </row>
    <row r="6852" spans="1:14" x14ac:dyDescent="0.35">
      <c r="A6852" t="s">
        <v>6870</v>
      </c>
      <c r="B6852" t="s">
        <v>21</v>
      </c>
      <c r="C6852">
        <v>62</v>
      </c>
      <c r="D6852">
        <v>4500</v>
      </c>
      <c r="E6852">
        <v>500</v>
      </c>
      <c r="F6852" t="s">
        <v>46</v>
      </c>
      <c r="G6852" s="2">
        <v>93242</v>
      </c>
      <c r="H6852">
        <f t="shared" si="642"/>
        <v>248000</v>
      </c>
      <c r="I6852">
        <f t="shared" si="643"/>
        <v>31000</v>
      </c>
      <c r="J6852" t="str">
        <f t="shared" si="644"/>
        <v>April</v>
      </c>
      <c r="K6852" t="str">
        <f t="shared" si="645"/>
        <v>2155</v>
      </c>
      <c r="L6852" t="str">
        <f t="shared" si="646"/>
        <v>High Discount</v>
      </c>
      <c r="M6852" t="str">
        <f t="shared" si="647"/>
        <v>Ok</v>
      </c>
      <c r="N6852" t="s">
        <v>10264</v>
      </c>
    </row>
    <row r="6853" spans="1:14" x14ac:dyDescent="0.35">
      <c r="A6853" t="s">
        <v>6871</v>
      </c>
      <c r="B6853" t="s">
        <v>10</v>
      </c>
      <c r="C6853">
        <v>98</v>
      </c>
      <c r="D6853">
        <v>15000</v>
      </c>
      <c r="E6853">
        <v>3000</v>
      </c>
      <c r="F6853" t="s">
        <v>8</v>
      </c>
      <c r="G6853" s="2">
        <v>93249</v>
      </c>
      <c r="H6853">
        <f t="shared" si="642"/>
        <v>1176000</v>
      </c>
      <c r="I6853">
        <f t="shared" si="643"/>
        <v>294000</v>
      </c>
      <c r="J6853" t="str">
        <f t="shared" si="644"/>
        <v>April</v>
      </c>
      <c r="K6853" t="str">
        <f t="shared" si="645"/>
        <v>2155</v>
      </c>
      <c r="L6853" t="str">
        <f t="shared" si="646"/>
        <v>High Discount</v>
      </c>
      <c r="M6853" t="str">
        <f t="shared" si="647"/>
        <v>Ok</v>
      </c>
      <c r="N6853" t="s">
        <v>10264</v>
      </c>
    </row>
    <row r="6854" spans="1:14" x14ac:dyDescent="0.35">
      <c r="A6854" t="s">
        <v>6872</v>
      </c>
      <c r="B6854" t="s">
        <v>43</v>
      </c>
      <c r="C6854">
        <v>143</v>
      </c>
      <c r="D6854">
        <v>15000</v>
      </c>
      <c r="E6854">
        <v>1000</v>
      </c>
      <c r="F6854" t="s">
        <v>8</v>
      </c>
      <c r="G6854" s="2">
        <v>93256</v>
      </c>
      <c r="H6854">
        <f t="shared" si="642"/>
        <v>2002000</v>
      </c>
      <c r="I6854">
        <f t="shared" si="643"/>
        <v>143000</v>
      </c>
      <c r="J6854" t="str">
        <f t="shared" si="644"/>
        <v>April</v>
      </c>
      <c r="K6854" t="str">
        <f t="shared" si="645"/>
        <v>2155</v>
      </c>
      <c r="L6854" t="str">
        <f t="shared" si="646"/>
        <v>High Discount</v>
      </c>
      <c r="M6854" t="str">
        <f t="shared" si="647"/>
        <v>Ok</v>
      </c>
      <c r="N6854" t="s">
        <v>10264</v>
      </c>
    </row>
    <row r="6855" spans="1:14" x14ac:dyDescent="0.35">
      <c r="A6855" t="s">
        <v>6873</v>
      </c>
      <c r="B6855" t="s">
        <v>15</v>
      </c>
      <c r="C6855">
        <v>500</v>
      </c>
      <c r="D6855">
        <v>1200</v>
      </c>
      <c r="E6855">
        <v>500</v>
      </c>
      <c r="F6855" t="s">
        <v>11</v>
      </c>
      <c r="G6855" s="2">
        <v>93263</v>
      </c>
      <c r="H6855">
        <f t="shared" si="642"/>
        <v>350000</v>
      </c>
      <c r="I6855">
        <f t="shared" si="643"/>
        <v>250000</v>
      </c>
      <c r="J6855" t="str">
        <f t="shared" si="644"/>
        <v>May</v>
      </c>
      <c r="K6855" t="str">
        <f t="shared" si="645"/>
        <v>2155</v>
      </c>
      <c r="L6855" t="str">
        <f t="shared" si="646"/>
        <v>High Discount</v>
      </c>
      <c r="M6855" t="str">
        <f t="shared" si="647"/>
        <v>Ok</v>
      </c>
      <c r="N6855" t="s">
        <v>10264</v>
      </c>
    </row>
    <row r="6856" spans="1:14" x14ac:dyDescent="0.35">
      <c r="A6856" t="s">
        <v>6874</v>
      </c>
      <c r="B6856" t="s">
        <v>13</v>
      </c>
      <c r="C6856">
        <v>428</v>
      </c>
      <c r="D6856">
        <v>45000</v>
      </c>
      <c r="E6856">
        <v>1000</v>
      </c>
      <c r="F6856" t="s">
        <v>8</v>
      </c>
      <c r="G6856" s="2">
        <v>93270</v>
      </c>
      <c r="H6856">
        <f t="shared" si="642"/>
        <v>18832000</v>
      </c>
      <c r="I6856">
        <f t="shared" si="643"/>
        <v>428000</v>
      </c>
      <c r="J6856" t="str">
        <f t="shared" si="644"/>
        <v>May</v>
      </c>
      <c r="K6856" t="str">
        <f t="shared" si="645"/>
        <v>2155</v>
      </c>
      <c r="L6856" t="str">
        <f t="shared" si="646"/>
        <v>High Discount</v>
      </c>
      <c r="M6856" t="str">
        <f t="shared" si="647"/>
        <v>Ok</v>
      </c>
      <c r="N6856" t="s">
        <v>10264</v>
      </c>
    </row>
    <row r="6857" spans="1:14" x14ac:dyDescent="0.35">
      <c r="A6857" t="s">
        <v>6875</v>
      </c>
      <c r="B6857" t="s">
        <v>30</v>
      </c>
      <c r="C6857">
        <v>59</v>
      </c>
      <c r="D6857">
        <v>18000</v>
      </c>
      <c r="E6857">
        <v>300</v>
      </c>
      <c r="F6857" t="s">
        <v>8</v>
      </c>
      <c r="G6857" s="2">
        <v>93277</v>
      </c>
      <c r="H6857">
        <f t="shared" si="642"/>
        <v>1044300</v>
      </c>
      <c r="I6857">
        <f t="shared" si="643"/>
        <v>17700</v>
      </c>
      <c r="J6857" t="str">
        <f t="shared" si="644"/>
        <v>May</v>
      </c>
      <c r="K6857" t="str">
        <f t="shared" si="645"/>
        <v>2155</v>
      </c>
      <c r="L6857" t="str">
        <f t="shared" si="646"/>
        <v>High Discount</v>
      </c>
      <c r="M6857" t="str">
        <f t="shared" si="647"/>
        <v>Ok</v>
      </c>
      <c r="N6857" t="s">
        <v>10264</v>
      </c>
    </row>
    <row r="6858" spans="1:14" x14ac:dyDescent="0.35">
      <c r="A6858" t="s">
        <v>6876</v>
      </c>
      <c r="B6858" t="s">
        <v>21</v>
      </c>
      <c r="C6858">
        <v>565</v>
      </c>
      <c r="D6858">
        <v>6000</v>
      </c>
      <c r="E6858">
        <v>1000</v>
      </c>
      <c r="F6858" t="s">
        <v>46</v>
      </c>
      <c r="G6858" s="2">
        <v>93284</v>
      </c>
      <c r="H6858">
        <f t="shared" si="642"/>
        <v>2825000</v>
      </c>
      <c r="I6858">
        <f t="shared" si="643"/>
        <v>565000</v>
      </c>
      <c r="J6858" t="str">
        <f t="shared" si="644"/>
        <v>May</v>
      </c>
      <c r="K6858" t="str">
        <f t="shared" si="645"/>
        <v>2155</v>
      </c>
      <c r="L6858" t="str">
        <f t="shared" si="646"/>
        <v>High Discount</v>
      </c>
      <c r="M6858" t="str">
        <f t="shared" si="647"/>
        <v>Ok</v>
      </c>
      <c r="N6858" t="s">
        <v>10264</v>
      </c>
    </row>
    <row r="6859" spans="1:14" x14ac:dyDescent="0.35">
      <c r="A6859" t="s">
        <v>6877</v>
      </c>
      <c r="B6859" t="s">
        <v>13</v>
      </c>
      <c r="C6859">
        <v>273</v>
      </c>
      <c r="D6859">
        <v>1200</v>
      </c>
      <c r="E6859">
        <v>1000</v>
      </c>
      <c r="F6859" t="s">
        <v>16</v>
      </c>
      <c r="G6859" s="2">
        <v>93291</v>
      </c>
      <c r="H6859">
        <f t="shared" si="642"/>
        <v>54600</v>
      </c>
      <c r="I6859">
        <f t="shared" si="643"/>
        <v>273000</v>
      </c>
      <c r="J6859" t="str">
        <f t="shared" si="644"/>
        <v>June</v>
      </c>
      <c r="K6859" t="str">
        <f t="shared" si="645"/>
        <v>2155</v>
      </c>
      <c r="L6859" t="str">
        <f t="shared" si="646"/>
        <v>High Discount</v>
      </c>
      <c r="M6859" t="str">
        <f t="shared" si="647"/>
        <v>Ok</v>
      </c>
      <c r="N6859" t="s">
        <v>10264</v>
      </c>
    </row>
    <row r="6860" spans="1:14" x14ac:dyDescent="0.35">
      <c r="A6860" t="s">
        <v>6878</v>
      </c>
      <c r="B6860" t="s">
        <v>43</v>
      </c>
      <c r="C6860">
        <v>430</v>
      </c>
      <c r="D6860">
        <v>18000</v>
      </c>
      <c r="E6860">
        <v>5000</v>
      </c>
      <c r="F6860" t="s">
        <v>16</v>
      </c>
      <c r="G6860" s="2">
        <v>93298</v>
      </c>
      <c r="H6860">
        <f t="shared" si="642"/>
        <v>5590000</v>
      </c>
      <c r="I6860">
        <f t="shared" si="643"/>
        <v>2150000</v>
      </c>
      <c r="J6860" t="str">
        <f t="shared" si="644"/>
        <v>June</v>
      </c>
      <c r="K6860" t="str">
        <f t="shared" si="645"/>
        <v>2155</v>
      </c>
      <c r="L6860" t="str">
        <f t="shared" si="646"/>
        <v>High Discount</v>
      </c>
      <c r="M6860" t="str">
        <f t="shared" si="647"/>
        <v>Ok</v>
      </c>
      <c r="N6860" t="s">
        <v>10264</v>
      </c>
    </row>
    <row r="6861" spans="1:14" x14ac:dyDescent="0.35">
      <c r="A6861" t="s">
        <v>6879</v>
      </c>
      <c r="B6861" t="s">
        <v>13</v>
      </c>
      <c r="C6861">
        <v>590</v>
      </c>
      <c r="D6861">
        <v>1200</v>
      </c>
      <c r="E6861">
        <v>3000</v>
      </c>
      <c r="F6861" t="s">
        <v>46</v>
      </c>
      <c r="G6861" s="2">
        <v>93305</v>
      </c>
      <c r="H6861">
        <f t="shared" si="642"/>
        <v>0</v>
      </c>
      <c r="I6861">
        <f t="shared" si="643"/>
        <v>1770000</v>
      </c>
      <c r="J6861" t="str">
        <f t="shared" si="644"/>
        <v>June</v>
      </c>
      <c r="K6861" t="str">
        <f t="shared" si="645"/>
        <v>2155</v>
      </c>
      <c r="L6861" t="str">
        <f t="shared" si="646"/>
        <v>High Discount</v>
      </c>
      <c r="M6861" t="str">
        <f t="shared" si="647"/>
        <v>Zero Sales</v>
      </c>
      <c r="N6861" t="s">
        <v>10264</v>
      </c>
    </row>
    <row r="6862" spans="1:14" x14ac:dyDescent="0.35">
      <c r="A6862" t="s">
        <v>6880</v>
      </c>
      <c r="B6862" t="s">
        <v>10</v>
      </c>
      <c r="C6862">
        <v>351</v>
      </c>
      <c r="D6862">
        <v>6000</v>
      </c>
      <c r="E6862">
        <v>200</v>
      </c>
      <c r="F6862" t="s">
        <v>16</v>
      </c>
      <c r="G6862" s="2">
        <v>93312</v>
      </c>
      <c r="H6862">
        <f t="shared" si="642"/>
        <v>2035800</v>
      </c>
      <c r="I6862">
        <f t="shared" si="643"/>
        <v>70200</v>
      </c>
      <c r="J6862" t="str">
        <f t="shared" si="644"/>
        <v>June</v>
      </c>
      <c r="K6862" t="str">
        <f t="shared" si="645"/>
        <v>2155</v>
      </c>
      <c r="L6862" t="str">
        <f t="shared" si="646"/>
        <v>Normal</v>
      </c>
      <c r="M6862" t="str">
        <f t="shared" si="647"/>
        <v>Ok</v>
      </c>
      <c r="N6862" t="s">
        <v>10264</v>
      </c>
    </row>
    <row r="6863" spans="1:14" x14ac:dyDescent="0.35">
      <c r="A6863" t="s">
        <v>6881</v>
      </c>
      <c r="B6863" t="s">
        <v>30</v>
      </c>
      <c r="C6863">
        <v>252</v>
      </c>
      <c r="D6863">
        <v>12000</v>
      </c>
      <c r="E6863">
        <v>5000</v>
      </c>
      <c r="F6863" t="s">
        <v>8</v>
      </c>
      <c r="G6863" s="2">
        <v>93319</v>
      </c>
      <c r="H6863">
        <f t="shared" si="642"/>
        <v>1764000</v>
      </c>
      <c r="I6863">
        <f t="shared" si="643"/>
        <v>1260000</v>
      </c>
      <c r="J6863" t="str">
        <f t="shared" si="644"/>
        <v>June</v>
      </c>
      <c r="K6863" t="str">
        <f t="shared" si="645"/>
        <v>2155</v>
      </c>
      <c r="L6863" t="str">
        <f t="shared" si="646"/>
        <v>High Discount</v>
      </c>
      <c r="M6863" t="str">
        <f t="shared" si="647"/>
        <v>Ok</v>
      </c>
      <c r="N6863" t="s">
        <v>10264</v>
      </c>
    </row>
    <row r="6864" spans="1:14" x14ac:dyDescent="0.35">
      <c r="A6864" t="s">
        <v>6882</v>
      </c>
      <c r="B6864" t="s">
        <v>39</v>
      </c>
      <c r="C6864">
        <v>245</v>
      </c>
      <c r="D6864">
        <v>22000</v>
      </c>
      <c r="E6864">
        <v>400</v>
      </c>
      <c r="F6864" t="s">
        <v>46</v>
      </c>
      <c r="G6864" s="2">
        <v>93326</v>
      </c>
      <c r="H6864">
        <f t="shared" si="642"/>
        <v>5292000</v>
      </c>
      <c r="I6864">
        <f t="shared" si="643"/>
        <v>98000</v>
      </c>
      <c r="J6864" t="str">
        <f t="shared" si="644"/>
        <v>July</v>
      </c>
      <c r="K6864" t="str">
        <f t="shared" si="645"/>
        <v>2155</v>
      </c>
      <c r="L6864" t="str">
        <f t="shared" si="646"/>
        <v>High Discount</v>
      </c>
      <c r="M6864" t="str">
        <f t="shared" si="647"/>
        <v>Ok</v>
      </c>
      <c r="N6864" t="s">
        <v>10264</v>
      </c>
    </row>
    <row r="6865" spans="1:14" x14ac:dyDescent="0.35">
      <c r="A6865" t="s">
        <v>6883</v>
      </c>
      <c r="B6865" t="s">
        <v>10</v>
      </c>
      <c r="C6865">
        <v>371</v>
      </c>
      <c r="D6865">
        <v>1200</v>
      </c>
      <c r="E6865">
        <v>1000</v>
      </c>
      <c r="F6865" t="s">
        <v>46</v>
      </c>
      <c r="G6865" s="2">
        <v>93333</v>
      </c>
      <c r="H6865">
        <f t="shared" si="642"/>
        <v>74200</v>
      </c>
      <c r="I6865">
        <f t="shared" si="643"/>
        <v>371000</v>
      </c>
      <c r="J6865" t="str">
        <f t="shared" si="644"/>
        <v>July</v>
      </c>
      <c r="K6865" t="str">
        <f t="shared" si="645"/>
        <v>2155</v>
      </c>
      <c r="L6865" t="str">
        <f t="shared" si="646"/>
        <v>High Discount</v>
      </c>
      <c r="M6865" t="str">
        <f t="shared" si="647"/>
        <v>Ok</v>
      </c>
      <c r="N6865" t="s">
        <v>10264</v>
      </c>
    </row>
    <row r="6866" spans="1:14" x14ac:dyDescent="0.35">
      <c r="A6866" t="s">
        <v>6884</v>
      </c>
      <c r="B6866" t="s">
        <v>13</v>
      </c>
      <c r="C6866">
        <v>467</v>
      </c>
      <c r="D6866">
        <v>15000</v>
      </c>
      <c r="E6866">
        <v>200</v>
      </c>
      <c r="F6866" t="s">
        <v>11</v>
      </c>
      <c r="G6866" s="2">
        <v>93340</v>
      </c>
      <c r="H6866">
        <f t="shared" si="642"/>
        <v>6911600</v>
      </c>
      <c r="I6866">
        <f t="shared" si="643"/>
        <v>93400</v>
      </c>
      <c r="J6866" t="str">
        <f t="shared" si="644"/>
        <v>July</v>
      </c>
      <c r="K6866" t="str">
        <f t="shared" si="645"/>
        <v>2155</v>
      </c>
      <c r="L6866" t="str">
        <f t="shared" si="646"/>
        <v>Normal</v>
      </c>
      <c r="M6866" t="str">
        <f t="shared" si="647"/>
        <v>Ok</v>
      </c>
      <c r="N6866" t="s">
        <v>10264</v>
      </c>
    </row>
    <row r="6867" spans="1:14" x14ac:dyDescent="0.35">
      <c r="A6867" t="s">
        <v>6885</v>
      </c>
      <c r="B6867" t="s">
        <v>39</v>
      </c>
      <c r="C6867">
        <v>391</v>
      </c>
      <c r="D6867">
        <v>18000</v>
      </c>
      <c r="E6867">
        <v>200</v>
      </c>
      <c r="F6867" t="s">
        <v>16</v>
      </c>
      <c r="G6867" s="2">
        <v>93347</v>
      </c>
      <c r="H6867">
        <f t="shared" si="642"/>
        <v>6959800</v>
      </c>
      <c r="I6867">
        <f t="shared" si="643"/>
        <v>78200</v>
      </c>
      <c r="J6867" t="str">
        <f t="shared" si="644"/>
        <v>July</v>
      </c>
      <c r="K6867" t="str">
        <f t="shared" si="645"/>
        <v>2155</v>
      </c>
      <c r="L6867" t="str">
        <f t="shared" si="646"/>
        <v>Normal</v>
      </c>
      <c r="M6867" t="str">
        <f t="shared" si="647"/>
        <v>Ok</v>
      </c>
      <c r="N6867" t="s">
        <v>10264</v>
      </c>
    </row>
    <row r="6868" spans="1:14" x14ac:dyDescent="0.35">
      <c r="A6868" t="s">
        <v>6886</v>
      </c>
      <c r="B6868" t="s">
        <v>21</v>
      </c>
      <c r="C6868">
        <v>438</v>
      </c>
      <c r="D6868">
        <v>45000</v>
      </c>
      <c r="E6868">
        <v>500</v>
      </c>
      <c r="F6868" t="s">
        <v>11</v>
      </c>
      <c r="G6868" s="2">
        <v>93354</v>
      </c>
      <c r="H6868">
        <f t="shared" si="642"/>
        <v>19491000</v>
      </c>
      <c r="I6868">
        <f t="shared" si="643"/>
        <v>219000</v>
      </c>
      <c r="J6868" t="str">
        <f t="shared" si="644"/>
        <v>August</v>
      </c>
      <c r="K6868" t="str">
        <f t="shared" si="645"/>
        <v>2155</v>
      </c>
      <c r="L6868" t="str">
        <f t="shared" si="646"/>
        <v>High Discount</v>
      </c>
      <c r="M6868" t="str">
        <f t="shared" si="647"/>
        <v>Ok</v>
      </c>
      <c r="N6868" t="s">
        <v>10264</v>
      </c>
    </row>
    <row r="6869" spans="1:14" x14ac:dyDescent="0.35">
      <c r="A6869" t="s">
        <v>6887</v>
      </c>
      <c r="B6869" t="s">
        <v>39</v>
      </c>
      <c r="C6869">
        <v>58</v>
      </c>
      <c r="D6869">
        <v>1200</v>
      </c>
      <c r="E6869">
        <v>300</v>
      </c>
      <c r="F6869" t="s">
        <v>8</v>
      </c>
      <c r="G6869" s="2">
        <v>93361</v>
      </c>
      <c r="H6869">
        <f t="shared" si="642"/>
        <v>52200</v>
      </c>
      <c r="I6869">
        <f t="shared" si="643"/>
        <v>17400</v>
      </c>
      <c r="J6869" t="str">
        <f t="shared" si="644"/>
        <v>August</v>
      </c>
      <c r="K6869" t="str">
        <f t="shared" si="645"/>
        <v>2155</v>
      </c>
      <c r="L6869" t="str">
        <f t="shared" si="646"/>
        <v>High Discount</v>
      </c>
      <c r="M6869" t="str">
        <f t="shared" si="647"/>
        <v>Ok</v>
      </c>
      <c r="N6869" t="s">
        <v>10264</v>
      </c>
    </row>
    <row r="6870" spans="1:14" x14ac:dyDescent="0.35">
      <c r="A6870" t="s">
        <v>6888</v>
      </c>
      <c r="B6870" t="s">
        <v>43</v>
      </c>
      <c r="C6870">
        <v>581</v>
      </c>
      <c r="D6870">
        <v>15000</v>
      </c>
      <c r="E6870">
        <v>400</v>
      </c>
      <c r="F6870" t="s">
        <v>46</v>
      </c>
      <c r="G6870" s="2">
        <v>93368</v>
      </c>
      <c r="H6870">
        <f t="shared" si="642"/>
        <v>8482600</v>
      </c>
      <c r="I6870">
        <f t="shared" si="643"/>
        <v>232400</v>
      </c>
      <c r="J6870" t="str">
        <f t="shared" si="644"/>
        <v>August</v>
      </c>
      <c r="K6870" t="str">
        <f t="shared" si="645"/>
        <v>2155</v>
      </c>
      <c r="L6870" t="str">
        <f t="shared" si="646"/>
        <v>Normal</v>
      </c>
      <c r="M6870" t="str">
        <f t="shared" si="647"/>
        <v>Ok</v>
      </c>
      <c r="N6870" t="s">
        <v>10264</v>
      </c>
    </row>
    <row r="6871" spans="1:14" x14ac:dyDescent="0.35">
      <c r="A6871" t="s">
        <v>6889</v>
      </c>
      <c r="B6871" t="s">
        <v>33</v>
      </c>
      <c r="C6871">
        <v>198</v>
      </c>
      <c r="D6871">
        <v>6000</v>
      </c>
      <c r="E6871">
        <v>5000</v>
      </c>
      <c r="F6871" t="s">
        <v>8</v>
      </c>
      <c r="G6871" s="2">
        <v>93375</v>
      </c>
      <c r="H6871">
        <f t="shared" si="642"/>
        <v>198000</v>
      </c>
      <c r="I6871">
        <f t="shared" si="643"/>
        <v>990000</v>
      </c>
      <c r="J6871" t="str">
        <f t="shared" si="644"/>
        <v>August</v>
      </c>
      <c r="K6871" t="str">
        <f t="shared" si="645"/>
        <v>2155</v>
      </c>
      <c r="L6871" t="str">
        <f t="shared" si="646"/>
        <v>High Discount</v>
      </c>
      <c r="M6871" t="str">
        <f t="shared" si="647"/>
        <v>Ok</v>
      </c>
      <c r="N6871" t="s">
        <v>10264</v>
      </c>
    </row>
    <row r="6872" spans="1:14" x14ac:dyDescent="0.35">
      <c r="A6872" t="s">
        <v>6890</v>
      </c>
      <c r="B6872" t="s">
        <v>43</v>
      </c>
      <c r="C6872">
        <v>432</v>
      </c>
      <c r="D6872">
        <v>6000</v>
      </c>
      <c r="E6872">
        <v>400</v>
      </c>
      <c r="F6872" t="s">
        <v>16</v>
      </c>
      <c r="G6872" s="2">
        <v>93382</v>
      </c>
      <c r="H6872">
        <f t="shared" si="642"/>
        <v>2419200</v>
      </c>
      <c r="I6872">
        <f t="shared" si="643"/>
        <v>172800</v>
      </c>
      <c r="J6872" t="str">
        <f t="shared" si="644"/>
        <v>September</v>
      </c>
      <c r="K6872" t="str">
        <f t="shared" si="645"/>
        <v>2155</v>
      </c>
      <c r="L6872" t="str">
        <f t="shared" si="646"/>
        <v>Normal</v>
      </c>
      <c r="M6872" t="str">
        <f t="shared" si="647"/>
        <v>Ok</v>
      </c>
      <c r="N6872" t="s">
        <v>10264</v>
      </c>
    </row>
    <row r="6873" spans="1:14" x14ac:dyDescent="0.35">
      <c r="A6873" t="s">
        <v>6891</v>
      </c>
      <c r="B6873" t="s">
        <v>10</v>
      </c>
      <c r="C6873">
        <v>578</v>
      </c>
      <c r="D6873">
        <v>5500</v>
      </c>
      <c r="E6873">
        <v>1500</v>
      </c>
      <c r="F6873" t="s">
        <v>11</v>
      </c>
      <c r="G6873" s="2">
        <v>93389</v>
      </c>
      <c r="H6873">
        <f t="shared" si="642"/>
        <v>2312000</v>
      </c>
      <c r="I6873">
        <f t="shared" si="643"/>
        <v>867000</v>
      </c>
      <c r="J6873" t="str">
        <f t="shared" si="644"/>
        <v>September</v>
      </c>
      <c r="K6873" t="str">
        <f t="shared" si="645"/>
        <v>2155</v>
      </c>
      <c r="L6873" t="str">
        <f t="shared" si="646"/>
        <v>High Discount</v>
      </c>
      <c r="M6873" t="str">
        <f t="shared" si="647"/>
        <v>Ok</v>
      </c>
      <c r="N6873" t="s">
        <v>10264</v>
      </c>
    </row>
    <row r="6874" spans="1:14" x14ac:dyDescent="0.35">
      <c r="A6874" t="s">
        <v>6892</v>
      </c>
      <c r="B6874" t="s">
        <v>33</v>
      </c>
      <c r="C6874">
        <v>61</v>
      </c>
      <c r="D6874">
        <v>4500</v>
      </c>
      <c r="E6874">
        <v>3000</v>
      </c>
      <c r="F6874" t="s">
        <v>16</v>
      </c>
      <c r="G6874" s="2">
        <v>93396</v>
      </c>
      <c r="H6874">
        <f t="shared" si="642"/>
        <v>91500</v>
      </c>
      <c r="I6874">
        <f t="shared" si="643"/>
        <v>183000</v>
      </c>
      <c r="J6874" t="str">
        <f t="shared" si="644"/>
        <v>September</v>
      </c>
      <c r="K6874" t="str">
        <f t="shared" si="645"/>
        <v>2155</v>
      </c>
      <c r="L6874" t="str">
        <f t="shared" si="646"/>
        <v>High Discount</v>
      </c>
      <c r="M6874" t="str">
        <f t="shared" si="647"/>
        <v>Ok</v>
      </c>
      <c r="N6874" t="s">
        <v>10264</v>
      </c>
    </row>
    <row r="6875" spans="1:14" x14ac:dyDescent="0.35">
      <c r="A6875" t="s">
        <v>6893</v>
      </c>
      <c r="B6875" t="s">
        <v>10</v>
      </c>
      <c r="C6875">
        <v>525</v>
      </c>
      <c r="D6875">
        <v>45000</v>
      </c>
      <c r="E6875">
        <v>300</v>
      </c>
      <c r="F6875" t="s">
        <v>8</v>
      </c>
      <c r="G6875" s="2">
        <v>93403</v>
      </c>
      <c r="H6875">
        <f t="shared" si="642"/>
        <v>23467500</v>
      </c>
      <c r="I6875">
        <f t="shared" si="643"/>
        <v>157500</v>
      </c>
      <c r="J6875" t="str">
        <f t="shared" si="644"/>
        <v>September</v>
      </c>
      <c r="K6875" t="str">
        <f t="shared" si="645"/>
        <v>2155</v>
      </c>
      <c r="L6875" t="str">
        <f t="shared" si="646"/>
        <v>Normal</v>
      </c>
      <c r="M6875" t="str">
        <f t="shared" si="647"/>
        <v>Ok</v>
      </c>
      <c r="N6875" t="s">
        <v>10264</v>
      </c>
    </row>
    <row r="6876" spans="1:14" x14ac:dyDescent="0.35">
      <c r="A6876" t="s">
        <v>6894</v>
      </c>
      <c r="B6876" t="s">
        <v>19</v>
      </c>
      <c r="C6876">
        <v>102</v>
      </c>
      <c r="D6876">
        <v>15000</v>
      </c>
      <c r="E6876">
        <v>300</v>
      </c>
      <c r="F6876" t="s">
        <v>11</v>
      </c>
      <c r="G6876" s="2">
        <v>93410</v>
      </c>
      <c r="H6876">
        <f t="shared" si="642"/>
        <v>1499400</v>
      </c>
      <c r="I6876">
        <f t="shared" si="643"/>
        <v>30600</v>
      </c>
      <c r="J6876" t="str">
        <f t="shared" si="644"/>
        <v>September</v>
      </c>
      <c r="K6876" t="str">
        <f t="shared" si="645"/>
        <v>2155</v>
      </c>
      <c r="L6876" t="str">
        <f t="shared" si="646"/>
        <v>High Discount</v>
      </c>
      <c r="M6876" t="str">
        <f t="shared" si="647"/>
        <v>Ok</v>
      </c>
      <c r="N6876" t="s">
        <v>10264</v>
      </c>
    </row>
    <row r="6877" spans="1:14" x14ac:dyDescent="0.35">
      <c r="A6877" t="s">
        <v>6895</v>
      </c>
      <c r="B6877" t="s">
        <v>30</v>
      </c>
      <c r="C6877">
        <v>485</v>
      </c>
      <c r="D6877">
        <v>5500</v>
      </c>
      <c r="E6877">
        <v>5000</v>
      </c>
      <c r="F6877" t="s">
        <v>16</v>
      </c>
      <c r="G6877" s="2">
        <v>93417</v>
      </c>
      <c r="H6877">
        <f t="shared" si="642"/>
        <v>242500</v>
      </c>
      <c r="I6877">
        <f t="shared" si="643"/>
        <v>2425000</v>
      </c>
      <c r="J6877" t="str">
        <f t="shared" si="644"/>
        <v>October</v>
      </c>
      <c r="K6877" t="str">
        <f t="shared" si="645"/>
        <v>2155</v>
      </c>
      <c r="L6877" t="str">
        <f t="shared" si="646"/>
        <v>High Discount</v>
      </c>
      <c r="M6877" t="str">
        <f t="shared" si="647"/>
        <v>Ok</v>
      </c>
      <c r="N6877" t="s">
        <v>10264</v>
      </c>
    </row>
    <row r="6878" spans="1:14" x14ac:dyDescent="0.35">
      <c r="A6878" t="s">
        <v>6896</v>
      </c>
      <c r="B6878" t="s">
        <v>7</v>
      </c>
      <c r="C6878">
        <v>255</v>
      </c>
      <c r="D6878">
        <v>6000</v>
      </c>
      <c r="E6878">
        <v>2000</v>
      </c>
      <c r="F6878" t="s">
        <v>8</v>
      </c>
      <c r="G6878" s="2">
        <v>93424</v>
      </c>
      <c r="H6878">
        <f t="shared" si="642"/>
        <v>1020000</v>
      </c>
      <c r="I6878">
        <f t="shared" si="643"/>
        <v>510000</v>
      </c>
      <c r="J6878" t="str">
        <f t="shared" si="644"/>
        <v>October</v>
      </c>
      <c r="K6878" t="str">
        <f t="shared" si="645"/>
        <v>2155</v>
      </c>
      <c r="L6878" t="str">
        <f t="shared" si="646"/>
        <v>High Discount</v>
      </c>
      <c r="M6878" t="str">
        <f t="shared" si="647"/>
        <v>Ok</v>
      </c>
      <c r="N6878" t="s">
        <v>10264</v>
      </c>
    </row>
    <row r="6879" spans="1:14" x14ac:dyDescent="0.35">
      <c r="A6879" t="s">
        <v>6897</v>
      </c>
      <c r="B6879" t="s">
        <v>21</v>
      </c>
      <c r="C6879">
        <v>103</v>
      </c>
      <c r="D6879">
        <v>800</v>
      </c>
      <c r="E6879">
        <v>400</v>
      </c>
      <c r="F6879" t="s">
        <v>16</v>
      </c>
      <c r="G6879" s="2">
        <v>93431</v>
      </c>
      <c r="H6879">
        <f t="shared" si="642"/>
        <v>41200</v>
      </c>
      <c r="I6879">
        <f t="shared" si="643"/>
        <v>41200</v>
      </c>
      <c r="J6879" t="str">
        <f t="shared" si="644"/>
        <v>October</v>
      </c>
      <c r="K6879" t="str">
        <f t="shared" si="645"/>
        <v>2155</v>
      </c>
      <c r="L6879" t="str">
        <f t="shared" si="646"/>
        <v>High Discount</v>
      </c>
      <c r="M6879" t="str">
        <f t="shared" si="647"/>
        <v>Ok</v>
      </c>
      <c r="N6879" t="s">
        <v>10264</v>
      </c>
    </row>
    <row r="6880" spans="1:14" x14ac:dyDescent="0.35">
      <c r="A6880" t="s">
        <v>6898</v>
      </c>
      <c r="B6880" t="s">
        <v>21</v>
      </c>
      <c r="C6880">
        <v>539</v>
      </c>
      <c r="D6880">
        <v>5500</v>
      </c>
      <c r="E6880">
        <v>500</v>
      </c>
      <c r="F6880" t="s">
        <v>46</v>
      </c>
      <c r="G6880" s="2">
        <v>93438</v>
      </c>
      <c r="H6880">
        <f t="shared" si="642"/>
        <v>2695000</v>
      </c>
      <c r="I6880">
        <f t="shared" si="643"/>
        <v>269500</v>
      </c>
      <c r="J6880" t="str">
        <f t="shared" si="644"/>
        <v>October</v>
      </c>
      <c r="K6880" t="str">
        <f t="shared" si="645"/>
        <v>2155</v>
      </c>
      <c r="L6880" t="str">
        <f t="shared" si="646"/>
        <v>Normal</v>
      </c>
      <c r="M6880" t="str">
        <f t="shared" si="647"/>
        <v>Ok</v>
      </c>
      <c r="N6880" t="s">
        <v>10264</v>
      </c>
    </row>
    <row r="6881" spans="1:14" x14ac:dyDescent="0.35">
      <c r="A6881" t="s">
        <v>6899</v>
      </c>
      <c r="B6881" t="s">
        <v>19</v>
      </c>
      <c r="C6881">
        <v>393</v>
      </c>
      <c r="D6881">
        <v>12000</v>
      </c>
      <c r="E6881">
        <v>3000</v>
      </c>
      <c r="F6881" t="s">
        <v>11</v>
      </c>
      <c r="G6881" s="2">
        <v>93445</v>
      </c>
      <c r="H6881">
        <f t="shared" si="642"/>
        <v>3537000</v>
      </c>
      <c r="I6881">
        <f t="shared" si="643"/>
        <v>1179000</v>
      </c>
      <c r="J6881" t="str">
        <f t="shared" si="644"/>
        <v>November</v>
      </c>
      <c r="K6881" t="str">
        <f t="shared" si="645"/>
        <v>2155</v>
      </c>
      <c r="L6881" t="str">
        <f t="shared" si="646"/>
        <v>High Discount</v>
      </c>
      <c r="M6881" t="str">
        <f t="shared" si="647"/>
        <v>Ok</v>
      </c>
      <c r="N6881" t="s">
        <v>10264</v>
      </c>
    </row>
    <row r="6882" spans="1:14" x14ac:dyDescent="0.35">
      <c r="A6882" t="s">
        <v>6900</v>
      </c>
      <c r="B6882" t="s">
        <v>13</v>
      </c>
      <c r="C6882">
        <v>218</v>
      </c>
      <c r="D6882">
        <v>15000</v>
      </c>
      <c r="E6882">
        <v>3000</v>
      </c>
      <c r="F6882" t="s">
        <v>11</v>
      </c>
      <c r="G6882" s="2">
        <v>93452</v>
      </c>
      <c r="H6882">
        <f t="shared" si="642"/>
        <v>2616000</v>
      </c>
      <c r="I6882">
        <f t="shared" si="643"/>
        <v>654000</v>
      </c>
      <c r="J6882" t="str">
        <f t="shared" si="644"/>
        <v>November</v>
      </c>
      <c r="K6882" t="str">
        <f t="shared" si="645"/>
        <v>2155</v>
      </c>
      <c r="L6882" t="str">
        <f t="shared" si="646"/>
        <v>High Discount</v>
      </c>
      <c r="M6882" t="str">
        <f t="shared" si="647"/>
        <v>Ok</v>
      </c>
      <c r="N6882" t="s">
        <v>10264</v>
      </c>
    </row>
    <row r="6883" spans="1:14" x14ac:dyDescent="0.35">
      <c r="A6883" t="s">
        <v>6901</v>
      </c>
      <c r="B6883" t="s">
        <v>15</v>
      </c>
      <c r="C6883">
        <v>210</v>
      </c>
      <c r="D6883">
        <v>22000</v>
      </c>
      <c r="E6883">
        <v>3000</v>
      </c>
      <c r="F6883" t="s">
        <v>11</v>
      </c>
      <c r="G6883" s="2">
        <v>93459</v>
      </c>
      <c r="H6883">
        <f t="shared" si="642"/>
        <v>3990000</v>
      </c>
      <c r="I6883">
        <f t="shared" si="643"/>
        <v>630000</v>
      </c>
      <c r="J6883" t="str">
        <f t="shared" si="644"/>
        <v>November</v>
      </c>
      <c r="K6883" t="str">
        <f t="shared" si="645"/>
        <v>2155</v>
      </c>
      <c r="L6883" t="str">
        <f t="shared" si="646"/>
        <v>High Discount</v>
      </c>
      <c r="M6883" t="str">
        <f t="shared" si="647"/>
        <v>Ok</v>
      </c>
      <c r="N6883" t="s">
        <v>10264</v>
      </c>
    </row>
    <row r="6884" spans="1:14" x14ac:dyDescent="0.35">
      <c r="A6884" t="s">
        <v>6902</v>
      </c>
      <c r="B6884" t="s">
        <v>10</v>
      </c>
      <c r="C6884">
        <v>576</v>
      </c>
      <c r="D6884">
        <v>18000</v>
      </c>
      <c r="E6884">
        <v>200</v>
      </c>
      <c r="F6884" t="s">
        <v>46</v>
      </c>
      <c r="G6884" s="2">
        <v>93466</v>
      </c>
      <c r="H6884">
        <f t="shared" si="642"/>
        <v>10252800</v>
      </c>
      <c r="I6884">
        <f t="shared" si="643"/>
        <v>115200</v>
      </c>
      <c r="J6884" t="str">
        <f t="shared" si="644"/>
        <v>November</v>
      </c>
      <c r="K6884" t="str">
        <f t="shared" si="645"/>
        <v>2155</v>
      </c>
      <c r="L6884" t="str">
        <f t="shared" si="646"/>
        <v>Normal</v>
      </c>
      <c r="M6884" t="str">
        <f t="shared" si="647"/>
        <v>Ok</v>
      </c>
      <c r="N6884" t="s">
        <v>10264</v>
      </c>
    </row>
    <row r="6885" spans="1:14" x14ac:dyDescent="0.35">
      <c r="A6885" t="s">
        <v>6903</v>
      </c>
      <c r="B6885" t="s">
        <v>7</v>
      </c>
      <c r="C6885">
        <v>576</v>
      </c>
      <c r="D6885">
        <v>800</v>
      </c>
      <c r="E6885">
        <v>300</v>
      </c>
      <c r="F6885" t="s">
        <v>11</v>
      </c>
      <c r="G6885" s="2">
        <v>93473</v>
      </c>
      <c r="H6885">
        <f t="shared" si="642"/>
        <v>288000</v>
      </c>
      <c r="I6885">
        <f t="shared" si="643"/>
        <v>172800</v>
      </c>
      <c r="J6885" t="str">
        <f t="shared" si="644"/>
        <v>December</v>
      </c>
      <c r="K6885" t="str">
        <f t="shared" si="645"/>
        <v>2155</v>
      </c>
      <c r="L6885" t="str">
        <f t="shared" si="646"/>
        <v>Normal</v>
      </c>
      <c r="M6885" t="str">
        <f t="shared" si="647"/>
        <v>Ok</v>
      </c>
      <c r="N6885" t="s">
        <v>10264</v>
      </c>
    </row>
    <row r="6886" spans="1:14" x14ac:dyDescent="0.35">
      <c r="A6886" t="s">
        <v>6904</v>
      </c>
      <c r="B6886" t="s">
        <v>7</v>
      </c>
      <c r="C6886">
        <v>336</v>
      </c>
      <c r="D6886">
        <v>18000</v>
      </c>
      <c r="E6886">
        <v>1000</v>
      </c>
      <c r="F6886" t="s">
        <v>46</v>
      </c>
      <c r="G6886" s="2">
        <v>93480</v>
      </c>
      <c r="H6886">
        <f t="shared" si="642"/>
        <v>5712000</v>
      </c>
      <c r="I6886">
        <f t="shared" si="643"/>
        <v>336000</v>
      </c>
      <c r="J6886" t="str">
        <f t="shared" si="644"/>
        <v>December</v>
      </c>
      <c r="K6886" t="str">
        <f t="shared" si="645"/>
        <v>2155</v>
      </c>
      <c r="L6886" t="str">
        <f t="shared" si="646"/>
        <v>High Discount</v>
      </c>
      <c r="M6886" t="str">
        <f t="shared" si="647"/>
        <v>Ok</v>
      </c>
      <c r="N6886" t="s">
        <v>10264</v>
      </c>
    </row>
    <row r="6887" spans="1:14" x14ac:dyDescent="0.35">
      <c r="A6887" t="s">
        <v>6905</v>
      </c>
      <c r="B6887" t="s">
        <v>43</v>
      </c>
      <c r="C6887">
        <v>461</v>
      </c>
      <c r="D6887">
        <v>800</v>
      </c>
      <c r="E6887">
        <v>1000</v>
      </c>
      <c r="F6887" t="s">
        <v>11</v>
      </c>
      <c r="G6887" s="2">
        <v>93487</v>
      </c>
      <c r="H6887">
        <f t="shared" si="642"/>
        <v>0</v>
      </c>
      <c r="I6887">
        <f t="shared" si="643"/>
        <v>461000</v>
      </c>
      <c r="J6887" t="str">
        <f t="shared" si="644"/>
        <v>December</v>
      </c>
      <c r="K6887" t="str">
        <f t="shared" si="645"/>
        <v>2155</v>
      </c>
      <c r="L6887" t="str">
        <f t="shared" si="646"/>
        <v>High Discount</v>
      </c>
      <c r="M6887" t="str">
        <f t="shared" si="647"/>
        <v>Zero Sales</v>
      </c>
      <c r="N6887" t="s">
        <v>10264</v>
      </c>
    </row>
    <row r="6888" spans="1:14" x14ac:dyDescent="0.35">
      <c r="A6888" t="s">
        <v>6906</v>
      </c>
      <c r="B6888" t="s">
        <v>43</v>
      </c>
      <c r="C6888">
        <v>571</v>
      </c>
      <c r="D6888">
        <v>5500</v>
      </c>
      <c r="E6888">
        <v>3000</v>
      </c>
      <c r="F6888" t="s">
        <v>16</v>
      </c>
      <c r="G6888" s="2">
        <v>93494</v>
      </c>
      <c r="H6888">
        <f t="shared" si="642"/>
        <v>1427500</v>
      </c>
      <c r="I6888">
        <f t="shared" si="643"/>
        <v>1713000</v>
      </c>
      <c r="J6888" t="str">
        <f t="shared" si="644"/>
        <v>December</v>
      </c>
      <c r="K6888" t="str">
        <f t="shared" si="645"/>
        <v>2155</v>
      </c>
      <c r="L6888" t="str">
        <f t="shared" si="646"/>
        <v>High Discount</v>
      </c>
      <c r="M6888" t="str">
        <f t="shared" si="647"/>
        <v>Ok</v>
      </c>
      <c r="N6888" t="s">
        <v>10264</v>
      </c>
    </row>
    <row r="6889" spans="1:14" x14ac:dyDescent="0.35">
      <c r="A6889" t="s">
        <v>6907</v>
      </c>
      <c r="B6889" t="s">
        <v>15</v>
      </c>
      <c r="C6889">
        <v>248</v>
      </c>
      <c r="D6889">
        <v>22000</v>
      </c>
      <c r="E6889">
        <v>3000</v>
      </c>
      <c r="F6889" t="s">
        <v>16</v>
      </c>
      <c r="G6889" s="2">
        <v>93501</v>
      </c>
      <c r="H6889">
        <f t="shared" si="642"/>
        <v>4712000</v>
      </c>
      <c r="I6889">
        <f t="shared" si="643"/>
        <v>744000</v>
      </c>
      <c r="J6889" t="str">
        <f t="shared" si="644"/>
        <v>December</v>
      </c>
      <c r="K6889" t="str">
        <f t="shared" si="645"/>
        <v>2155</v>
      </c>
      <c r="L6889" t="str">
        <f t="shared" si="646"/>
        <v>High Discount</v>
      </c>
      <c r="M6889" t="str">
        <f t="shared" si="647"/>
        <v>Ok</v>
      </c>
      <c r="N6889" t="s">
        <v>10264</v>
      </c>
    </row>
    <row r="6890" spans="1:14" x14ac:dyDescent="0.35">
      <c r="A6890" t="s">
        <v>6908</v>
      </c>
      <c r="B6890" t="s">
        <v>13</v>
      </c>
      <c r="C6890">
        <v>210</v>
      </c>
      <c r="D6890">
        <v>18000</v>
      </c>
      <c r="E6890">
        <v>200</v>
      </c>
      <c r="F6890" t="s">
        <v>16</v>
      </c>
      <c r="G6890" s="2">
        <v>93508</v>
      </c>
      <c r="H6890">
        <f t="shared" si="642"/>
        <v>3738000</v>
      </c>
      <c r="I6890">
        <f t="shared" si="643"/>
        <v>42000</v>
      </c>
      <c r="J6890" t="str">
        <f t="shared" si="644"/>
        <v>January</v>
      </c>
      <c r="K6890" t="str">
        <f t="shared" si="645"/>
        <v>2156</v>
      </c>
      <c r="L6890" t="str">
        <f t="shared" si="646"/>
        <v>Normal</v>
      </c>
      <c r="M6890" t="str">
        <f t="shared" si="647"/>
        <v>Ok</v>
      </c>
      <c r="N6890" t="s">
        <v>10264</v>
      </c>
    </row>
    <row r="6891" spans="1:14" x14ac:dyDescent="0.35">
      <c r="A6891" t="s">
        <v>6909</v>
      </c>
      <c r="B6891" t="s">
        <v>19</v>
      </c>
      <c r="C6891">
        <v>438</v>
      </c>
      <c r="D6891">
        <v>6000</v>
      </c>
      <c r="E6891">
        <v>1000</v>
      </c>
      <c r="F6891" t="s">
        <v>16</v>
      </c>
      <c r="G6891" s="2">
        <v>93515</v>
      </c>
      <c r="H6891">
        <f t="shared" si="642"/>
        <v>2190000</v>
      </c>
      <c r="I6891">
        <f t="shared" si="643"/>
        <v>438000</v>
      </c>
      <c r="J6891" t="str">
        <f t="shared" si="644"/>
        <v>January</v>
      </c>
      <c r="K6891" t="str">
        <f t="shared" si="645"/>
        <v>2156</v>
      </c>
      <c r="L6891" t="str">
        <f t="shared" si="646"/>
        <v>High Discount</v>
      </c>
      <c r="M6891" t="str">
        <f t="shared" si="647"/>
        <v>Ok</v>
      </c>
      <c r="N6891" t="s">
        <v>10264</v>
      </c>
    </row>
    <row r="6892" spans="1:14" x14ac:dyDescent="0.35">
      <c r="A6892" t="s">
        <v>6910</v>
      </c>
      <c r="B6892" t="s">
        <v>39</v>
      </c>
      <c r="C6892">
        <v>523</v>
      </c>
      <c r="D6892">
        <v>12000</v>
      </c>
      <c r="E6892">
        <v>1000</v>
      </c>
      <c r="F6892" t="s">
        <v>46</v>
      </c>
      <c r="G6892" s="2">
        <v>93522</v>
      </c>
      <c r="H6892">
        <f t="shared" si="642"/>
        <v>5753000</v>
      </c>
      <c r="I6892">
        <f t="shared" si="643"/>
        <v>523000</v>
      </c>
      <c r="J6892" t="str">
        <f t="shared" si="644"/>
        <v>January</v>
      </c>
      <c r="K6892" t="str">
        <f t="shared" si="645"/>
        <v>2156</v>
      </c>
      <c r="L6892" t="str">
        <f t="shared" si="646"/>
        <v>High Discount</v>
      </c>
      <c r="M6892" t="str">
        <f t="shared" si="647"/>
        <v>Ok</v>
      </c>
      <c r="N6892" t="s">
        <v>10264</v>
      </c>
    </row>
    <row r="6893" spans="1:14" x14ac:dyDescent="0.35">
      <c r="A6893" t="s">
        <v>6911</v>
      </c>
      <c r="B6893" t="s">
        <v>43</v>
      </c>
      <c r="C6893">
        <v>430</v>
      </c>
      <c r="D6893">
        <v>12000</v>
      </c>
      <c r="E6893">
        <v>300</v>
      </c>
      <c r="F6893" t="s">
        <v>8</v>
      </c>
      <c r="G6893" s="2">
        <v>93529</v>
      </c>
      <c r="H6893">
        <f t="shared" si="642"/>
        <v>5031000</v>
      </c>
      <c r="I6893">
        <f t="shared" si="643"/>
        <v>129000</v>
      </c>
      <c r="J6893" t="str">
        <f t="shared" si="644"/>
        <v>January</v>
      </c>
      <c r="K6893" t="str">
        <f t="shared" si="645"/>
        <v>2156</v>
      </c>
      <c r="L6893" t="str">
        <f t="shared" si="646"/>
        <v>Normal</v>
      </c>
      <c r="M6893" t="str">
        <f t="shared" si="647"/>
        <v>Ok</v>
      </c>
      <c r="N6893" t="s">
        <v>10264</v>
      </c>
    </row>
    <row r="6894" spans="1:14" x14ac:dyDescent="0.35">
      <c r="A6894" t="s">
        <v>6912</v>
      </c>
      <c r="B6894" t="s">
        <v>13</v>
      </c>
      <c r="C6894">
        <v>173</v>
      </c>
      <c r="D6894">
        <v>15000</v>
      </c>
      <c r="E6894">
        <v>2000</v>
      </c>
      <c r="F6894" t="s">
        <v>8</v>
      </c>
      <c r="G6894" s="2">
        <v>93536</v>
      </c>
      <c r="H6894">
        <f t="shared" si="642"/>
        <v>2249000</v>
      </c>
      <c r="I6894">
        <f t="shared" si="643"/>
        <v>346000</v>
      </c>
      <c r="J6894" t="str">
        <f t="shared" si="644"/>
        <v>February</v>
      </c>
      <c r="K6894" t="str">
        <f t="shared" si="645"/>
        <v>2156</v>
      </c>
      <c r="L6894" t="str">
        <f t="shared" si="646"/>
        <v>High Discount</v>
      </c>
      <c r="M6894" t="str">
        <f t="shared" si="647"/>
        <v>Ok</v>
      </c>
      <c r="N6894" t="s">
        <v>10264</v>
      </c>
    </row>
    <row r="6895" spans="1:14" x14ac:dyDescent="0.35">
      <c r="A6895" t="s">
        <v>6913</v>
      </c>
      <c r="B6895" t="s">
        <v>30</v>
      </c>
      <c r="C6895">
        <v>121</v>
      </c>
      <c r="D6895">
        <v>6000</v>
      </c>
      <c r="E6895">
        <v>5000</v>
      </c>
      <c r="F6895" t="s">
        <v>16</v>
      </c>
      <c r="G6895" s="2">
        <v>93543</v>
      </c>
      <c r="H6895">
        <f t="shared" si="642"/>
        <v>121000</v>
      </c>
      <c r="I6895">
        <f t="shared" si="643"/>
        <v>605000</v>
      </c>
      <c r="J6895" t="str">
        <f t="shared" si="644"/>
        <v>February</v>
      </c>
      <c r="K6895" t="str">
        <f t="shared" si="645"/>
        <v>2156</v>
      </c>
      <c r="L6895" t="str">
        <f t="shared" si="646"/>
        <v>High Discount</v>
      </c>
      <c r="M6895" t="str">
        <f t="shared" si="647"/>
        <v>Ok</v>
      </c>
      <c r="N6895" t="s">
        <v>10264</v>
      </c>
    </row>
    <row r="6896" spans="1:14" x14ac:dyDescent="0.35">
      <c r="A6896" t="s">
        <v>6914</v>
      </c>
      <c r="B6896" t="s">
        <v>21</v>
      </c>
      <c r="C6896">
        <v>217</v>
      </c>
      <c r="D6896">
        <v>4500</v>
      </c>
      <c r="E6896">
        <v>300</v>
      </c>
      <c r="F6896" t="s">
        <v>8</v>
      </c>
      <c r="G6896" s="2">
        <v>93550</v>
      </c>
      <c r="H6896">
        <f t="shared" si="642"/>
        <v>911400</v>
      </c>
      <c r="I6896">
        <f t="shared" si="643"/>
        <v>65100</v>
      </c>
      <c r="J6896" t="str">
        <f t="shared" si="644"/>
        <v>February</v>
      </c>
      <c r="K6896" t="str">
        <f t="shared" si="645"/>
        <v>2156</v>
      </c>
      <c r="L6896" t="str">
        <f t="shared" si="646"/>
        <v>High Discount</v>
      </c>
      <c r="M6896" t="str">
        <f t="shared" si="647"/>
        <v>Ok</v>
      </c>
      <c r="N6896" t="s">
        <v>10264</v>
      </c>
    </row>
    <row r="6897" spans="1:14" x14ac:dyDescent="0.35">
      <c r="A6897" t="s">
        <v>6915</v>
      </c>
      <c r="B6897" t="s">
        <v>21</v>
      </c>
      <c r="C6897">
        <v>333</v>
      </c>
      <c r="D6897">
        <v>5500</v>
      </c>
      <c r="E6897">
        <v>5000</v>
      </c>
      <c r="F6897" t="s">
        <v>8</v>
      </c>
      <c r="G6897" s="2">
        <v>93557</v>
      </c>
      <c r="H6897">
        <f t="shared" si="642"/>
        <v>166500</v>
      </c>
      <c r="I6897">
        <f t="shared" si="643"/>
        <v>1665000</v>
      </c>
      <c r="J6897" t="str">
        <f t="shared" si="644"/>
        <v>February</v>
      </c>
      <c r="K6897" t="str">
        <f t="shared" si="645"/>
        <v>2156</v>
      </c>
      <c r="L6897" t="str">
        <f t="shared" si="646"/>
        <v>High Discount</v>
      </c>
      <c r="M6897" t="str">
        <f t="shared" si="647"/>
        <v>Ok</v>
      </c>
      <c r="N6897" t="s">
        <v>10264</v>
      </c>
    </row>
    <row r="6898" spans="1:14" x14ac:dyDescent="0.35">
      <c r="A6898" t="s">
        <v>6916</v>
      </c>
      <c r="B6898" t="s">
        <v>13</v>
      </c>
      <c r="C6898">
        <v>543</v>
      </c>
      <c r="D6898">
        <v>6000</v>
      </c>
      <c r="E6898">
        <v>500</v>
      </c>
      <c r="F6898" t="s">
        <v>11</v>
      </c>
      <c r="G6898" s="2">
        <v>93564</v>
      </c>
      <c r="H6898">
        <f t="shared" si="642"/>
        <v>2986500</v>
      </c>
      <c r="I6898">
        <f t="shared" si="643"/>
        <v>271500</v>
      </c>
      <c r="J6898" t="str">
        <f t="shared" si="644"/>
        <v>March</v>
      </c>
      <c r="K6898" t="str">
        <f t="shared" si="645"/>
        <v>2156</v>
      </c>
      <c r="L6898" t="str">
        <f t="shared" si="646"/>
        <v>Normal</v>
      </c>
      <c r="M6898" t="str">
        <f t="shared" si="647"/>
        <v>Ok</v>
      </c>
      <c r="N6898" t="s">
        <v>10264</v>
      </c>
    </row>
    <row r="6899" spans="1:14" x14ac:dyDescent="0.35">
      <c r="A6899" t="s">
        <v>6917</v>
      </c>
      <c r="B6899" t="s">
        <v>15</v>
      </c>
      <c r="C6899">
        <v>85</v>
      </c>
      <c r="D6899">
        <v>12000</v>
      </c>
      <c r="E6899">
        <v>200</v>
      </c>
      <c r="F6899" t="s">
        <v>46</v>
      </c>
      <c r="G6899" s="2">
        <v>93571</v>
      </c>
      <c r="H6899">
        <f t="shared" si="642"/>
        <v>1003000</v>
      </c>
      <c r="I6899">
        <f t="shared" si="643"/>
        <v>17000</v>
      </c>
      <c r="J6899" t="str">
        <f t="shared" si="644"/>
        <v>March</v>
      </c>
      <c r="K6899" t="str">
        <f t="shared" si="645"/>
        <v>2156</v>
      </c>
      <c r="L6899" t="str">
        <f t="shared" si="646"/>
        <v>High Discount</v>
      </c>
      <c r="M6899" t="str">
        <f t="shared" si="647"/>
        <v>Ok</v>
      </c>
      <c r="N6899" t="s">
        <v>10264</v>
      </c>
    </row>
    <row r="6900" spans="1:14" x14ac:dyDescent="0.35">
      <c r="A6900" t="s">
        <v>6918</v>
      </c>
      <c r="B6900" t="s">
        <v>19</v>
      </c>
      <c r="C6900">
        <v>224</v>
      </c>
      <c r="D6900">
        <v>18000</v>
      </c>
      <c r="E6900">
        <v>500</v>
      </c>
      <c r="F6900" t="s">
        <v>16</v>
      </c>
      <c r="G6900" s="2">
        <v>93578</v>
      </c>
      <c r="H6900">
        <f t="shared" si="642"/>
        <v>3920000</v>
      </c>
      <c r="I6900">
        <f t="shared" si="643"/>
        <v>112000</v>
      </c>
      <c r="J6900" t="str">
        <f t="shared" si="644"/>
        <v>March</v>
      </c>
      <c r="K6900" t="str">
        <f t="shared" si="645"/>
        <v>2156</v>
      </c>
      <c r="L6900" t="str">
        <f t="shared" si="646"/>
        <v>High Discount</v>
      </c>
      <c r="M6900" t="str">
        <f t="shared" si="647"/>
        <v>Ok</v>
      </c>
      <c r="N6900" t="s">
        <v>10264</v>
      </c>
    </row>
    <row r="6901" spans="1:14" x14ac:dyDescent="0.35">
      <c r="A6901" t="s">
        <v>6919</v>
      </c>
      <c r="B6901" t="s">
        <v>7</v>
      </c>
      <c r="C6901">
        <v>248</v>
      </c>
      <c r="D6901">
        <v>5500</v>
      </c>
      <c r="E6901">
        <v>1000</v>
      </c>
      <c r="F6901" t="s">
        <v>8</v>
      </c>
      <c r="G6901" s="2">
        <v>93585</v>
      </c>
      <c r="H6901">
        <f t="shared" si="642"/>
        <v>1116000</v>
      </c>
      <c r="I6901">
        <f t="shared" si="643"/>
        <v>248000</v>
      </c>
      <c r="J6901" t="str">
        <f t="shared" si="644"/>
        <v>March</v>
      </c>
      <c r="K6901" t="str">
        <f t="shared" si="645"/>
        <v>2156</v>
      </c>
      <c r="L6901" t="str">
        <f t="shared" si="646"/>
        <v>High Discount</v>
      </c>
      <c r="M6901" t="str">
        <f t="shared" si="647"/>
        <v>Ok</v>
      </c>
      <c r="N6901" t="s">
        <v>10264</v>
      </c>
    </row>
    <row r="6902" spans="1:14" x14ac:dyDescent="0.35">
      <c r="A6902" t="s">
        <v>6920</v>
      </c>
      <c r="B6902" t="s">
        <v>15</v>
      </c>
      <c r="C6902">
        <v>165</v>
      </c>
      <c r="D6902">
        <v>1200</v>
      </c>
      <c r="E6902">
        <v>300</v>
      </c>
      <c r="F6902" t="s">
        <v>8</v>
      </c>
      <c r="G6902" s="2">
        <v>93592</v>
      </c>
      <c r="H6902">
        <f t="shared" si="642"/>
        <v>148500</v>
      </c>
      <c r="I6902">
        <f t="shared" si="643"/>
        <v>49500</v>
      </c>
      <c r="J6902" t="str">
        <f t="shared" si="644"/>
        <v>March</v>
      </c>
      <c r="K6902" t="str">
        <f t="shared" si="645"/>
        <v>2156</v>
      </c>
      <c r="L6902" t="str">
        <f t="shared" si="646"/>
        <v>High Discount</v>
      </c>
      <c r="M6902" t="str">
        <f t="shared" si="647"/>
        <v>Ok</v>
      </c>
      <c r="N6902" t="s">
        <v>10264</v>
      </c>
    </row>
    <row r="6903" spans="1:14" x14ac:dyDescent="0.35">
      <c r="A6903" t="s">
        <v>6921</v>
      </c>
      <c r="B6903" t="s">
        <v>13</v>
      </c>
      <c r="C6903">
        <v>364</v>
      </c>
      <c r="D6903">
        <v>15000</v>
      </c>
      <c r="E6903">
        <v>3000</v>
      </c>
      <c r="F6903" t="s">
        <v>16</v>
      </c>
      <c r="G6903" s="2">
        <v>93599</v>
      </c>
      <c r="H6903">
        <f t="shared" si="642"/>
        <v>4368000</v>
      </c>
      <c r="I6903">
        <f t="shared" si="643"/>
        <v>1092000</v>
      </c>
      <c r="J6903" t="str">
        <f t="shared" si="644"/>
        <v>April</v>
      </c>
      <c r="K6903" t="str">
        <f t="shared" si="645"/>
        <v>2156</v>
      </c>
      <c r="L6903" t="str">
        <f t="shared" si="646"/>
        <v>High Discount</v>
      </c>
      <c r="M6903" t="str">
        <f t="shared" si="647"/>
        <v>Ok</v>
      </c>
      <c r="N6903" t="s">
        <v>10264</v>
      </c>
    </row>
    <row r="6904" spans="1:14" x14ac:dyDescent="0.35">
      <c r="A6904" t="s">
        <v>6922</v>
      </c>
      <c r="B6904" t="s">
        <v>19</v>
      </c>
      <c r="C6904">
        <v>269</v>
      </c>
      <c r="D6904">
        <v>18000</v>
      </c>
      <c r="E6904">
        <v>300</v>
      </c>
      <c r="F6904" t="s">
        <v>11</v>
      </c>
      <c r="G6904" s="2">
        <v>93606</v>
      </c>
      <c r="H6904">
        <f t="shared" si="642"/>
        <v>4761300</v>
      </c>
      <c r="I6904">
        <f t="shared" si="643"/>
        <v>80700</v>
      </c>
      <c r="J6904" t="str">
        <f t="shared" si="644"/>
        <v>April</v>
      </c>
      <c r="K6904" t="str">
        <f t="shared" si="645"/>
        <v>2156</v>
      </c>
      <c r="L6904" t="str">
        <f t="shared" si="646"/>
        <v>High Discount</v>
      </c>
      <c r="M6904" t="str">
        <f t="shared" si="647"/>
        <v>Ok</v>
      </c>
      <c r="N6904" t="s">
        <v>10264</v>
      </c>
    </row>
    <row r="6905" spans="1:14" x14ac:dyDescent="0.35">
      <c r="A6905" t="s">
        <v>6923</v>
      </c>
      <c r="B6905" t="s">
        <v>19</v>
      </c>
      <c r="C6905">
        <v>183</v>
      </c>
      <c r="D6905">
        <v>12000</v>
      </c>
      <c r="E6905">
        <v>400</v>
      </c>
      <c r="F6905" t="s">
        <v>16</v>
      </c>
      <c r="G6905" s="2">
        <v>93613</v>
      </c>
      <c r="H6905">
        <f t="shared" si="642"/>
        <v>2122800</v>
      </c>
      <c r="I6905">
        <f t="shared" si="643"/>
        <v>73200</v>
      </c>
      <c r="J6905" t="str">
        <f t="shared" si="644"/>
        <v>April</v>
      </c>
      <c r="K6905" t="str">
        <f t="shared" si="645"/>
        <v>2156</v>
      </c>
      <c r="L6905" t="str">
        <f t="shared" si="646"/>
        <v>High Discount</v>
      </c>
      <c r="M6905" t="str">
        <f t="shared" si="647"/>
        <v>Ok</v>
      </c>
      <c r="N6905" t="s">
        <v>10264</v>
      </c>
    </row>
    <row r="6906" spans="1:14" x14ac:dyDescent="0.35">
      <c r="A6906" t="s">
        <v>6924</v>
      </c>
      <c r="B6906" t="s">
        <v>10</v>
      </c>
      <c r="C6906">
        <v>171</v>
      </c>
      <c r="D6906">
        <v>800</v>
      </c>
      <c r="E6906">
        <v>200</v>
      </c>
      <c r="F6906" t="s">
        <v>11</v>
      </c>
      <c r="G6906" s="2">
        <v>93620</v>
      </c>
      <c r="H6906">
        <f t="shared" si="642"/>
        <v>102600</v>
      </c>
      <c r="I6906">
        <f t="shared" si="643"/>
        <v>34200</v>
      </c>
      <c r="J6906" t="str">
        <f t="shared" si="644"/>
        <v>April</v>
      </c>
      <c r="K6906" t="str">
        <f t="shared" si="645"/>
        <v>2156</v>
      </c>
      <c r="L6906" t="str">
        <f t="shared" si="646"/>
        <v>High Discount</v>
      </c>
      <c r="M6906" t="str">
        <f t="shared" si="647"/>
        <v>Ok</v>
      </c>
      <c r="N6906" t="s">
        <v>10264</v>
      </c>
    </row>
    <row r="6907" spans="1:14" x14ac:dyDescent="0.35">
      <c r="A6907" t="s">
        <v>6925</v>
      </c>
      <c r="B6907" t="s">
        <v>33</v>
      </c>
      <c r="C6907">
        <v>470</v>
      </c>
      <c r="D6907">
        <v>6000</v>
      </c>
      <c r="E6907">
        <v>200</v>
      </c>
      <c r="F6907" t="s">
        <v>8</v>
      </c>
      <c r="G6907" s="2">
        <v>93627</v>
      </c>
      <c r="H6907">
        <f t="shared" si="642"/>
        <v>2726000</v>
      </c>
      <c r="I6907">
        <f t="shared" si="643"/>
        <v>94000</v>
      </c>
      <c r="J6907" t="str">
        <f t="shared" si="644"/>
        <v>May</v>
      </c>
      <c r="K6907" t="str">
        <f t="shared" si="645"/>
        <v>2156</v>
      </c>
      <c r="L6907" t="str">
        <f t="shared" si="646"/>
        <v>Normal</v>
      </c>
      <c r="M6907" t="str">
        <f t="shared" si="647"/>
        <v>Ok</v>
      </c>
      <c r="N6907" t="s">
        <v>10264</v>
      </c>
    </row>
    <row r="6908" spans="1:14" x14ac:dyDescent="0.35">
      <c r="A6908" t="s">
        <v>6926</v>
      </c>
      <c r="B6908" t="s">
        <v>21</v>
      </c>
      <c r="C6908">
        <v>541</v>
      </c>
      <c r="D6908">
        <v>5500</v>
      </c>
      <c r="E6908">
        <v>5000</v>
      </c>
      <c r="F6908" t="s">
        <v>46</v>
      </c>
      <c r="G6908" s="2">
        <v>93634</v>
      </c>
      <c r="H6908">
        <f t="shared" si="642"/>
        <v>270500</v>
      </c>
      <c r="I6908">
        <f t="shared" si="643"/>
        <v>2705000</v>
      </c>
      <c r="J6908" t="str">
        <f t="shared" si="644"/>
        <v>May</v>
      </c>
      <c r="K6908" t="str">
        <f t="shared" si="645"/>
        <v>2156</v>
      </c>
      <c r="L6908" t="str">
        <f t="shared" si="646"/>
        <v>High Discount</v>
      </c>
      <c r="M6908" t="str">
        <f t="shared" si="647"/>
        <v>Ok</v>
      </c>
      <c r="N6908" t="s">
        <v>10264</v>
      </c>
    </row>
    <row r="6909" spans="1:14" x14ac:dyDescent="0.35">
      <c r="A6909" t="s">
        <v>6927</v>
      </c>
      <c r="B6909" t="s">
        <v>13</v>
      </c>
      <c r="C6909">
        <v>338</v>
      </c>
      <c r="D6909">
        <v>800</v>
      </c>
      <c r="E6909">
        <v>100</v>
      </c>
      <c r="F6909" t="s">
        <v>11</v>
      </c>
      <c r="G6909" s="2">
        <v>93641</v>
      </c>
      <c r="H6909">
        <f t="shared" si="642"/>
        <v>236600</v>
      </c>
      <c r="I6909">
        <f t="shared" si="643"/>
        <v>33800</v>
      </c>
      <c r="J6909" t="str">
        <f t="shared" si="644"/>
        <v>May</v>
      </c>
      <c r="K6909" t="str">
        <f t="shared" si="645"/>
        <v>2156</v>
      </c>
      <c r="L6909" t="str">
        <f t="shared" si="646"/>
        <v>Normal</v>
      </c>
      <c r="M6909" t="str">
        <f t="shared" si="647"/>
        <v>Ok</v>
      </c>
      <c r="N6909" t="s">
        <v>10264</v>
      </c>
    </row>
    <row r="6910" spans="1:14" x14ac:dyDescent="0.35">
      <c r="A6910" t="s">
        <v>6928</v>
      </c>
      <c r="B6910" t="s">
        <v>7</v>
      </c>
      <c r="C6910">
        <v>102</v>
      </c>
      <c r="D6910">
        <v>800</v>
      </c>
      <c r="E6910">
        <v>400</v>
      </c>
      <c r="F6910" t="s">
        <v>11</v>
      </c>
      <c r="G6910" s="2">
        <v>93648</v>
      </c>
      <c r="H6910">
        <f t="shared" si="642"/>
        <v>40800</v>
      </c>
      <c r="I6910">
        <f t="shared" si="643"/>
        <v>40800</v>
      </c>
      <c r="J6910" t="str">
        <f t="shared" si="644"/>
        <v>May</v>
      </c>
      <c r="K6910" t="str">
        <f t="shared" si="645"/>
        <v>2156</v>
      </c>
      <c r="L6910" t="str">
        <f t="shared" si="646"/>
        <v>High Discount</v>
      </c>
      <c r="M6910" t="str">
        <f t="shared" si="647"/>
        <v>Ok</v>
      </c>
      <c r="N6910" t="s">
        <v>10264</v>
      </c>
    </row>
    <row r="6911" spans="1:14" x14ac:dyDescent="0.35">
      <c r="A6911" t="s">
        <v>6929</v>
      </c>
      <c r="B6911" t="s">
        <v>33</v>
      </c>
      <c r="C6911">
        <v>254</v>
      </c>
      <c r="D6911">
        <v>800</v>
      </c>
      <c r="E6911">
        <v>400</v>
      </c>
      <c r="F6911" t="s">
        <v>16</v>
      </c>
      <c r="G6911" s="2">
        <v>93655</v>
      </c>
      <c r="H6911">
        <f t="shared" si="642"/>
        <v>101600</v>
      </c>
      <c r="I6911">
        <f t="shared" si="643"/>
        <v>101600</v>
      </c>
      <c r="J6911" t="str">
        <f t="shared" si="644"/>
        <v>May</v>
      </c>
      <c r="K6911" t="str">
        <f t="shared" si="645"/>
        <v>2156</v>
      </c>
      <c r="L6911" t="str">
        <f t="shared" si="646"/>
        <v>High Discount</v>
      </c>
      <c r="M6911" t="str">
        <f t="shared" si="647"/>
        <v>Ok</v>
      </c>
      <c r="N6911" t="s">
        <v>10264</v>
      </c>
    </row>
    <row r="6912" spans="1:14" x14ac:dyDescent="0.35">
      <c r="A6912" t="s">
        <v>6930</v>
      </c>
      <c r="B6912" t="s">
        <v>30</v>
      </c>
      <c r="C6912">
        <v>397</v>
      </c>
      <c r="D6912">
        <v>12000</v>
      </c>
      <c r="E6912">
        <v>400</v>
      </c>
      <c r="F6912" t="s">
        <v>8</v>
      </c>
      <c r="G6912" s="2">
        <v>93662</v>
      </c>
      <c r="H6912">
        <f t="shared" si="642"/>
        <v>4605200</v>
      </c>
      <c r="I6912">
        <f t="shared" si="643"/>
        <v>158800</v>
      </c>
      <c r="J6912" t="str">
        <f t="shared" si="644"/>
        <v>June</v>
      </c>
      <c r="K6912" t="str">
        <f t="shared" si="645"/>
        <v>2156</v>
      </c>
      <c r="L6912" t="str">
        <f t="shared" si="646"/>
        <v>High Discount</v>
      </c>
      <c r="M6912" t="str">
        <f t="shared" si="647"/>
        <v>Ok</v>
      </c>
      <c r="N6912" t="s">
        <v>10264</v>
      </c>
    </row>
    <row r="6913" spans="1:14" x14ac:dyDescent="0.35">
      <c r="A6913" t="s">
        <v>6931</v>
      </c>
      <c r="B6913" t="s">
        <v>43</v>
      </c>
      <c r="C6913">
        <v>100</v>
      </c>
      <c r="D6913">
        <v>22000</v>
      </c>
      <c r="E6913">
        <v>400</v>
      </c>
      <c r="F6913" t="s">
        <v>46</v>
      </c>
      <c r="G6913" s="2">
        <v>93669</v>
      </c>
      <c r="H6913">
        <f t="shared" si="642"/>
        <v>2160000</v>
      </c>
      <c r="I6913">
        <f t="shared" si="643"/>
        <v>40000</v>
      </c>
      <c r="J6913" t="str">
        <f t="shared" si="644"/>
        <v>June</v>
      </c>
      <c r="K6913" t="str">
        <f t="shared" si="645"/>
        <v>2156</v>
      </c>
      <c r="L6913" t="str">
        <f t="shared" si="646"/>
        <v>High Discount</v>
      </c>
      <c r="M6913" t="str">
        <f t="shared" si="647"/>
        <v>Ok</v>
      </c>
      <c r="N6913" t="s">
        <v>10264</v>
      </c>
    </row>
    <row r="6914" spans="1:14" x14ac:dyDescent="0.35">
      <c r="A6914" t="s">
        <v>6932</v>
      </c>
      <c r="B6914" t="s">
        <v>10</v>
      </c>
      <c r="C6914">
        <v>89</v>
      </c>
      <c r="D6914">
        <v>45000</v>
      </c>
      <c r="E6914">
        <v>2000</v>
      </c>
      <c r="F6914" t="s">
        <v>16</v>
      </c>
      <c r="G6914" s="2">
        <v>93676</v>
      </c>
      <c r="H6914">
        <f t="shared" ref="H6914:H6977" si="648">MAX(0,(D6914-E6914)*C6914)</f>
        <v>3827000</v>
      </c>
      <c r="I6914">
        <f t="shared" si="643"/>
        <v>178000</v>
      </c>
      <c r="J6914" t="str">
        <f t="shared" si="644"/>
        <v>June</v>
      </c>
      <c r="K6914" t="str">
        <f t="shared" si="645"/>
        <v>2156</v>
      </c>
      <c r="L6914" t="str">
        <f t="shared" si="646"/>
        <v>High Discount</v>
      </c>
      <c r="M6914" t="str">
        <f t="shared" si="647"/>
        <v>Ok</v>
      </c>
      <c r="N6914" t="s">
        <v>10264</v>
      </c>
    </row>
    <row r="6915" spans="1:14" x14ac:dyDescent="0.35">
      <c r="A6915" t="s">
        <v>6933</v>
      </c>
      <c r="B6915" t="s">
        <v>43</v>
      </c>
      <c r="C6915">
        <v>299</v>
      </c>
      <c r="D6915">
        <v>18000</v>
      </c>
      <c r="E6915">
        <v>400</v>
      </c>
      <c r="F6915" t="s">
        <v>16</v>
      </c>
      <c r="G6915" s="2">
        <v>93683</v>
      </c>
      <c r="H6915">
        <f t="shared" si="648"/>
        <v>5262400</v>
      </c>
      <c r="I6915">
        <f t="shared" ref="I6915:I6978" si="649">E6915*C6915</f>
        <v>119600</v>
      </c>
      <c r="J6915" t="str">
        <f t="shared" ref="J6915:J6978" si="650">TEXT(G:G,"mmmm")</f>
        <v>June</v>
      </c>
      <c r="K6915" t="str">
        <f t="shared" ref="K6915:K6978" si="651">TEXT(G6915,"yyy")</f>
        <v>2156</v>
      </c>
      <c r="L6915" t="str">
        <f t="shared" ref="L6915:L6978" si="652">IF(E6915&gt;=C6915,"High Discount","Normal")</f>
        <v>High Discount</v>
      </c>
      <c r="M6915" t="str">
        <f t="shared" ref="M6915:M6978" si="653">IF(H6915=0,"Zero Sales","Ok")</f>
        <v>Ok</v>
      </c>
      <c r="N6915" t="s">
        <v>10264</v>
      </c>
    </row>
    <row r="6916" spans="1:14" x14ac:dyDescent="0.35">
      <c r="A6916" t="s">
        <v>6934</v>
      </c>
      <c r="B6916" t="s">
        <v>33</v>
      </c>
      <c r="C6916">
        <v>267</v>
      </c>
      <c r="D6916">
        <v>18000</v>
      </c>
      <c r="E6916">
        <v>2000</v>
      </c>
      <c r="F6916" t="s">
        <v>46</v>
      </c>
      <c r="G6916" s="2">
        <v>93690</v>
      </c>
      <c r="H6916">
        <f t="shared" si="648"/>
        <v>4272000</v>
      </c>
      <c r="I6916">
        <f t="shared" si="649"/>
        <v>534000</v>
      </c>
      <c r="J6916" t="str">
        <f t="shared" si="650"/>
        <v>July</v>
      </c>
      <c r="K6916" t="str">
        <f t="shared" si="651"/>
        <v>2156</v>
      </c>
      <c r="L6916" t="str">
        <f t="shared" si="652"/>
        <v>High Discount</v>
      </c>
      <c r="M6916" t="str">
        <f t="shared" si="653"/>
        <v>Ok</v>
      </c>
      <c r="N6916" t="s">
        <v>10264</v>
      </c>
    </row>
    <row r="6917" spans="1:14" x14ac:dyDescent="0.35">
      <c r="A6917" t="s">
        <v>6935</v>
      </c>
      <c r="B6917" t="s">
        <v>33</v>
      </c>
      <c r="C6917">
        <v>228</v>
      </c>
      <c r="D6917">
        <v>5500</v>
      </c>
      <c r="E6917">
        <v>2000</v>
      </c>
      <c r="F6917" t="s">
        <v>8</v>
      </c>
      <c r="G6917" s="2">
        <v>93697</v>
      </c>
      <c r="H6917">
        <f t="shared" si="648"/>
        <v>798000</v>
      </c>
      <c r="I6917">
        <f t="shared" si="649"/>
        <v>456000</v>
      </c>
      <c r="J6917" t="str">
        <f t="shared" si="650"/>
        <v>July</v>
      </c>
      <c r="K6917" t="str">
        <f t="shared" si="651"/>
        <v>2156</v>
      </c>
      <c r="L6917" t="str">
        <f t="shared" si="652"/>
        <v>High Discount</v>
      </c>
      <c r="M6917" t="str">
        <f t="shared" si="653"/>
        <v>Ok</v>
      </c>
      <c r="N6917" t="s">
        <v>10264</v>
      </c>
    </row>
    <row r="6918" spans="1:14" x14ac:dyDescent="0.35">
      <c r="A6918" t="s">
        <v>6936</v>
      </c>
      <c r="B6918" t="s">
        <v>43</v>
      </c>
      <c r="C6918">
        <v>232</v>
      </c>
      <c r="D6918">
        <v>15000</v>
      </c>
      <c r="E6918">
        <v>1500</v>
      </c>
      <c r="F6918" t="s">
        <v>46</v>
      </c>
      <c r="G6918" s="2">
        <v>93704</v>
      </c>
      <c r="H6918">
        <f t="shared" si="648"/>
        <v>3132000</v>
      </c>
      <c r="I6918">
        <f t="shared" si="649"/>
        <v>348000</v>
      </c>
      <c r="J6918" t="str">
        <f t="shared" si="650"/>
        <v>July</v>
      </c>
      <c r="K6918" t="str">
        <f t="shared" si="651"/>
        <v>2156</v>
      </c>
      <c r="L6918" t="str">
        <f t="shared" si="652"/>
        <v>High Discount</v>
      </c>
      <c r="M6918" t="str">
        <f t="shared" si="653"/>
        <v>Ok</v>
      </c>
      <c r="N6918" t="s">
        <v>10264</v>
      </c>
    </row>
    <row r="6919" spans="1:14" x14ac:dyDescent="0.35">
      <c r="A6919" t="s">
        <v>6937</v>
      </c>
      <c r="B6919" t="s">
        <v>7</v>
      </c>
      <c r="C6919">
        <v>213</v>
      </c>
      <c r="D6919">
        <v>800</v>
      </c>
      <c r="E6919">
        <v>300</v>
      </c>
      <c r="F6919" t="s">
        <v>16</v>
      </c>
      <c r="G6919" s="2">
        <v>93711</v>
      </c>
      <c r="H6919">
        <f t="shared" si="648"/>
        <v>106500</v>
      </c>
      <c r="I6919">
        <f t="shared" si="649"/>
        <v>63900</v>
      </c>
      <c r="J6919" t="str">
        <f t="shared" si="650"/>
        <v>July</v>
      </c>
      <c r="K6919" t="str">
        <f t="shared" si="651"/>
        <v>2156</v>
      </c>
      <c r="L6919" t="str">
        <f t="shared" si="652"/>
        <v>High Discount</v>
      </c>
      <c r="M6919" t="str">
        <f t="shared" si="653"/>
        <v>Ok</v>
      </c>
      <c r="N6919" t="s">
        <v>10264</v>
      </c>
    </row>
    <row r="6920" spans="1:14" x14ac:dyDescent="0.35">
      <c r="A6920" t="s">
        <v>6938</v>
      </c>
      <c r="B6920" t="s">
        <v>7</v>
      </c>
      <c r="C6920">
        <v>426</v>
      </c>
      <c r="D6920">
        <v>6000</v>
      </c>
      <c r="E6920">
        <v>500</v>
      </c>
      <c r="F6920" t="s">
        <v>16</v>
      </c>
      <c r="G6920" s="2">
        <v>93718</v>
      </c>
      <c r="H6920">
        <f t="shared" si="648"/>
        <v>2343000</v>
      </c>
      <c r="I6920">
        <f t="shared" si="649"/>
        <v>213000</v>
      </c>
      <c r="J6920" t="str">
        <f t="shared" si="650"/>
        <v>August</v>
      </c>
      <c r="K6920" t="str">
        <f t="shared" si="651"/>
        <v>2156</v>
      </c>
      <c r="L6920" t="str">
        <f t="shared" si="652"/>
        <v>High Discount</v>
      </c>
      <c r="M6920" t="str">
        <f t="shared" si="653"/>
        <v>Ok</v>
      </c>
      <c r="N6920" t="s">
        <v>10264</v>
      </c>
    </row>
    <row r="6921" spans="1:14" x14ac:dyDescent="0.35">
      <c r="A6921" t="s">
        <v>6939</v>
      </c>
      <c r="B6921" t="s">
        <v>39</v>
      </c>
      <c r="C6921">
        <v>546</v>
      </c>
      <c r="D6921">
        <v>4500</v>
      </c>
      <c r="E6921">
        <v>100</v>
      </c>
      <c r="F6921" t="s">
        <v>11</v>
      </c>
      <c r="G6921" s="2">
        <v>93725</v>
      </c>
      <c r="H6921">
        <f t="shared" si="648"/>
        <v>2402400</v>
      </c>
      <c r="I6921">
        <f t="shared" si="649"/>
        <v>54600</v>
      </c>
      <c r="J6921" t="str">
        <f t="shared" si="650"/>
        <v>August</v>
      </c>
      <c r="K6921" t="str">
        <f t="shared" si="651"/>
        <v>2156</v>
      </c>
      <c r="L6921" t="str">
        <f t="shared" si="652"/>
        <v>Normal</v>
      </c>
      <c r="M6921" t="str">
        <f t="shared" si="653"/>
        <v>Ok</v>
      </c>
      <c r="N6921" t="s">
        <v>10264</v>
      </c>
    </row>
    <row r="6922" spans="1:14" x14ac:dyDescent="0.35">
      <c r="A6922" t="s">
        <v>6940</v>
      </c>
      <c r="B6922" t="s">
        <v>30</v>
      </c>
      <c r="C6922">
        <v>510</v>
      </c>
      <c r="D6922">
        <v>1200</v>
      </c>
      <c r="E6922">
        <v>500</v>
      </c>
      <c r="F6922" t="s">
        <v>46</v>
      </c>
      <c r="G6922" s="2">
        <v>93732</v>
      </c>
      <c r="H6922">
        <f t="shared" si="648"/>
        <v>357000</v>
      </c>
      <c r="I6922">
        <f t="shared" si="649"/>
        <v>255000</v>
      </c>
      <c r="J6922" t="str">
        <f t="shared" si="650"/>
        <v>August</v>
      </c>
      <c r="K6922" t="str">
        <f t="shared" si="651"/>
        <v>2156</v>
      </c>
      <c r="L6922" t="str">
        <f t="shared" si="652"/>
        <v>Normal</v>
      </c>
      <c r="M6922" t="str">
        <f t="shared" si="653"/>
        <v>Ok</v>
      </c>
      <c r="N6922" t="s">
        <v>10264</v>
      </c>
    </row>
    <row r="6923" spans="1:14" x14ac:dyDescent="0.35">
      <c r="A6923" t="s">
        <v>6941</v>
      </c>
      <c r="B6923" t="s">
        <v>7</v>
      </c>
      <c r="C6923">
        <v>523</v>
      </c>
      <c r="D6923">
        <v>22000</v>
      </c>
      <c r="E6923">
        <v>500</v>
      </c>
      <c r="F6923" t="s">
        <v>46</v>
      </c>
      <c r="G6923" s="2">
        <v>93739</v>
      </c>
      <c r="H6923">
        <f t="shared" si="648"/>
        <v>11244500</v>
      </c>
      <c r="I6923">
        <f t="shared" si="649"/>
        <v>261500</v>
      </c>
      <c r="J6923" t="str">
        <f t="shared" si="650"/>
        <v>August</v>
      </c>
      <c r="K6923" t="str">
        <f t="shared" si="651"/>
        <v>2156</v>
      </c>
      <c r="L6923" t="str">
        <f t="shared" si="652"/>
        <v>Normal</v>
      </c>
      <c r="M6923" t="str">
        <f t="shared" si="653"/>
        <v>Ok</v>
      </c>
      <c r="N6923" t="s">
        <v>10264</v>
      </c>
    </row>
    <row r="6924" spans="1:14" x14ac:dyDescent="0.35">
      <c r="A6924" t="s">
        <v>6942</v>
      </c>
      <c r="B6924" t="s">
        <v>30</v>
      </c>
      <c r="C6924">
        <v>86</v>
      </c>
      <c r="D6924">
        <v>12000</v>
      </c>
      <c r="E6924">
        <v>5000</v>
      </c>
      <c r="F6924" t="s">
        <v>46</v>
      </c>
      <c r="G6924" s="2">
        <v>93746</v>
      </c>
      <c r="H6924">
        <f t="shared" si="648"/>
        <v>602000</v>
      </c>
      <c r="I6924">
        <f t="shared" si="649"/>
        <v>430000</v>
      </c>
      <c r="J6924" t="str">
        <f t="shared" si="650"/>
        <v>August</v>
      </c>
      <c r="K6924" t="str">
        <f t="shared" si="651"/>
        <v>2156</v>
      </c>
      <c r="L6924" t="str">
        <f t="shared" si="652"/>
        <v>High Discount</v>
      </c>
      <c r="M6924" t="str">
        <f t="shared" si="653"/>
        <v>Ok</v>
      </c>
      <c r="N6924" t="s">
        <v>10264</v>
      </c>
    </row>
    <row r="6925" spans="1:14" x14ac:dyDescent="0.35">
      <c r="A6925" t="s">
        <v>6943</v>
      </c>
      <c r="B6925" t="s">
        <v>30</v>
      </c>
      <c r="C6925">
        <v>368</v>
      </c>
      <c r="D6925">
        <v>6000</v>
      </c>
      <c r="E6925">
        <v>300</v>
      </c>
      <c r="F6925" t="s">
        <v>16</v>
      </c>
      <c r="G6925" s="2">
        <v>93753</v>
      </c>
      <c r="H6925">
        <f t="shared" si="648"/>
        <v>2097600</v>
      </c>
      <c r="I6925">
        <f t="shared" si="649"/>
        <v>110400</v>
      </c>
      <c r="J6925" t="str">
        <f t="shared" si="650"/>
        <v>September</v>
      </c>
      <c r="K6925" t="str">
        <f t="shared" si="651"/>
        <v>2156</v>
      </c>
      <c r="L6925" t="str">
        <f t="shared" si="652"/>
        <v>Normal</v>
      </c>
      <c r="M6925" t="str">
        <f t="shared" si="653"/>
        <v>Ok</v>
      </c>
      <c r="N6925" t="s">
        <v>10264</v>
      </c>
    </row>
    <row r="6926" spans="1:14" x14ac:dyDescent="0.35">
      <c r="A6926" t="s">
        <v>6944</v>
      </c>
      <c r="B6926" t="s">
        <v>33</v>
      </c>
      <c r="C6926">
        <v>461</v>
      </c>
      <c r="D6926">
        <v>22000</v>
      </c>
      <c r="E6926">
        <v>5000</v>
      </c>
      <c r="F6926" t="s">
        <v>8</v>
      </c>
      <c r="G6926" s="2">
        <v>93760</v>
      </c>
      <c r="H6926">
        <f t="shared" si="648"/>
        <v>7837000</v>
      </c>
      <c r="I6926">
        <f t="shared" si="649"/>
        <v>2305000</v>
      </c>
      <c r="J6926" t="str">
        <f t="shared" si="650"/>
        <v>September</v>
      </c>
      <c r="K6926" t="str">
        <f t="shared" si="651"/>
        <v>2156</v>
      </c>
      <c r="L6926" t="str">
        <f t="shared" si="652"/>
        <v>High Discount</v>
      </c>
      <c r="M6926" t="str">
        <f t="shared" si="653"/>
        <v>Ok</v>
      </c>
      <c r="N6926" t="s">
        <v>10264</v>
      </c>
    </row>
    <row r="6927" spans="1:14" x14ac:dyDescent="0.35">
      <c r="A6927" t="s">
        <v>6945</v>
      </c>
      <c r="B6927" t="s">
        <v>30</v>
      </c>
      <c r="C6927">
        <v>405</v>
      </c>
      <c r="D6927">
        <v>18000</v>
      </c>
      <c r="E6927">
        <v>3000</v>
      </c>
      <c r="F6927" t="s">
        <v>16</v>
      </c>
      <c r="G6927" s="2">
        <v>93767</v>
      </c>
      <c r="H6927">
        <f t="shared" si="648"/>
        <v>6075000</v>
      </c>
      <c r="I6927">
        <f t="shared" si="649"/>
        <v>1215000</v>
      </c>
      <c r="J6927" t="str">
        <f t="shared" si="650"/>
        <v>September</v>
      </c>
      <c r="K6927" t="str">
        <f t="shared" si="651"/>
        <v>2156</v>
      </c>
      <c r="L6927" t="str">
        <f t="shared" si="652"/>
        <v>High Discount</v>
      </c>
      <c r="M6927" t="str">
        <f t="shared" si="653"/>
        <v>Ok</v>
      </c>
      <c r="N6927" t="s">
        <v>10264</v>
      </c>
    </row>
    <row r="6928" spans="1:14" x14ac:dyDescent="0.35">
      <c r="A6928" t="s">
        <v>6946</v>
      </c>
      <c r="B6928" t="s">
        <v>10</v>
      </c>
      <c r="C6928">
        <v>278</v>
      </c>
      <c r="D6928">
        <v>15000</v>
      </c>
      <c r="E6928">
        <v>300</v>
      </c>
      <c r="F6928" t="s">
        <v>11</v>
      </c>
      <c r="G6928" s="2">
        <v>93774</v>
      </c>
      <c r="H6928">
        <f t="shared" si="648"/>
        <v>4086600</v>
      </c>
      <c r="I6928">
        <f t="shared" si="649"/>
        <v>83400</v>
      </c>
      <c r="J6928" t="str">
        <f t="shared" si="650"/>
        <v>September</v>
      </c>
      <c r="K6928" t="str">
        <f t="shared" si="651"/>
        <v>2156</v>
      </c>
      <c r="L6928" t="str">
        <f t="shared" si="652"/>
        <v>High Discount</v>
      </c>
      <c r="M6928" t="str">
        <f t="shared" si="653"/>
        <v>Ok</v>
      </c>
      <c r="N6928" t="s">
        <v>10264</v>
      </c>
    </row>
    <row r="6929" spans="1:14" x14ac:dyDescent="0.35">
      <c r="A6929" t="s">
        <v>6947</v>
      </c>
      <c r="B6929" t="s">
        <v>43</v>
      </c>
      <c r="C6929">
        <v>313</v>
      </c>
      <c r="D6929">
        <v>12000</v>
      </c>
      <c r="E6929">
        <v>1000</v>
      </c>
      <c r="F6929" t="s">
        <v>16</v>
      </c>
      <c r="G6929" s="2">
        <v>93781</v>
      </c>
      <c r="H6929">
        <f t="shared" si="648"/>
        <v>3443000</v>
      </c>
      <c r="I6929">
        <f t="shared" si="649"/>
        <v>313000</v>
      </c>
      <c r="J6929" t="str">
        <f t="shared" si="650"/>
        <v>October</v>
      </c>
      <c r="K6929" t="str">
        <f t="shared" si="651"/>
        <v>2156</v>
      </c>
      <c r="L6929" t="str">
        <f t="shared" si="652"/>
        <v>High Discount</v>
      </c>
      <c r="M6929" t="str">
        <f t="shared" si="653"/>
        <v>Ok</v>
      </c>
      <c r="N6929" t="s">
        <v>10264</v>
      </c>
    </row>
    <row r="6930" spans="1:14" x14ac:dyDescent="0.35">
      <c r="A6930" t="s">
        <v>6948</v>
      </c>
      <c r="B6930" t="s">
        <v>39</v>
      </c>
      <c r="C6930">
        <v>536</v>
      </c>
      <c r="D6930">
        <v>6000</v>
      </c>
      <c r="E6930">
        <v>400</v>
      </c>
      <c r="F6930" t="s">
        <v>16</v>
      </c>
      <c r="G6930" s="2">
        <v>93788</v>
      </c>
      <c r="H6930">
        <f t="shared" si="648"/>
        <v>3001600</v>
      </c>
      <c r="I6930">
        <f t="shared" si="649"/>
        <v>214400</v>
      </c>
      <c r="J6930" t="str">
        <f t="shared" si="650"/>
        <v>October</v>
      </c>
      <c r="K6930" t="str">
        <f t="shared" si="651"/>
        <v>2156</v>
      </c>
      <c r="L6930" t="str">
        <f t="shared" si="652"/>
        <v>Normal</v>
      </c>
      <c r="M6930" t="str">
        <f t="shared" si="653"/>
        <v>Ok</v>
      </c>
      <c r="N6930" t="s">
        <v>10264</v>
      </c>
    </row>
    <row r="6931" spans="1:14" x14ac:dyDescent="0.35">
      <c r="A6931" t="s">
        <v>6949</v>
      </c>
      <c r="B6931" t="s">
        <v>13</v>
      </c>
      <c r="C6931">
        <v>401</v>
      </c>
      <c r="D6931">
        <v>45000</v>
      </c>
      <c r="E6931">
        <v>5000</v>
      </c>
      <c r="F6931" t="s">
        <v>16</v>
      </c>
      <c r="G6931" s="2">
        <v>93795</v>
      </c>
      <c r="H6931">
        <f t="shared" si="648"/>
        <v>16040000</v>
      </c>
      <c r="I6931">
        <f t="shared" si="649"/>
        <v>2005000</v>
      </c>
      <c r="J6931" t="str">
        <f t="shared" si="650"/>
        <v>October</v>
      </c>
      <c r="K6931" t="str">
        <f t="shared" si="651"/>
        <v>2156</v>
      </c>
      <c r="L6931" t="str">
        <f t="shared" si="652"/>
        <v>High Discount</v>
      </c>
      <c r="M6931" t="str">
        <f t="shared" si="653"/>
        <v>Ok</v>
      </c>
      <c r="N6931" t="s">
        <v>10264</v>
      </c>
    </row>
    <row r="6932" spans="1:14" x14ac:dyDescent="0.35">
      <c r="A6932" t="s">
        <v>6950</v>
      </c>
      <c r="B6932" t="s">
        <v>15</v>
      </c>
      <c r="C6932">
        <v>491</v>
      </c>
      <c r="D6932">
        <v>6000</v>
      </c>
      <c r="E6932">
        <v>2000</v>
      </c>
      <c r="F6932" t="s">
        <v>11</v>
      </c>
      <c r="G6932" s="2">
        <v>93802</v>
      </c>
      <c r="H6932">
        <f t="shared" si="648"/>
        <v>1964000</v>
      </c>
      <c r="I6932">
        <f t="shared" si="649"/>
        <v>982000</v>
      </c>
      <c r="J6932" t="str">
        <f t="shared" si="650"/>
        <v>October</v>
      </c>
      <c r="K6932" t="str">
        <f t="shared" si="651"/>
        <v>2156</v>
      </c>
      <c r="L6932" t="str">
        <f t="shared" si="652"/>
        <v>High Discount</v>
      </c>
      <c r="M6932" t="str">
        <f t="shared" si="653"/>
        <v>Ok</v>
      </c>
      <c r="N6932" t="s">
        <v>10264</v>
      </c>
    </row>
    <row r="6933" spans="1:14" x14ac:dyDescent="0.35">
      <c r="A6933" t="s">
        <v>6951</v>
      </c>
      <c r="B6933" t="s">
        <v>39</v>
      </c>
      <c r="C6933">
        <v>508</v>
      </c>
      <c r="D6933">
        <v>1200</v>
      </c>
      <c r="E6933">
        <v>5000</v>
      </c>
      <c r="F6933" t="s">
        <v>46</v>
      </c>
      <c r="G6933" s="2">
        <v>93809</v>
      </c>
      <c r="H6933">
        <f t="shared" si="648"/>
        <v>0</v>
      </c>
      <c r="I6933">
        <f t="shared" si="649"/>
        <v>2540000</v>
      </c>
      <c r="J6933" t="str">
        <f t="shared" si="650"/>
        <v>November</v>
      </c>
      <c r="K6933" t="str">
        <f t="shared" si="651"/>
        <v>2156</v>
      </c>
      <c r="L6933" t="str">
        <f t="shared" si="652"/>
        <v>High Discount</v>
      </c>
      <c r="M6933" t="str">
        <f t="shared" si="653"/>
        <v>Zero Sales</v>
      </c>
      <c r="N6933" t="s">
        <v>10264</v>
      </c>
    </row>
    <row r="6934" spans="1:14" x14ac:dyDescent="0.35">
      <c r="A6934" t="s">
        <v>6952</v>
      </c>
      <c r="B6934" t="s">
        <v>10</v>
      </c>
      <c r="C6934">
        <v>74</v>
      </c>
      <c r="D6934">
        <v>18000</v>
      </c>
      <c r="E6934">
        <v>200</v>
      </c>
      <c r="F6934" t="s">
        <v>8</v>
      </c>
      <c r="G6934" s="2">
        <v>93816</v>
      </c>
      <c r="H6934">
        <f t="shared" si="648"/>
        <v>1317200</v>
      </c>
      <c r="I6934">
        <f t="shared" si="649"/>
        <v>14800</v>
      </c>
      <c r="J6934" t="str">
        <f t="shared" si="650"/>
        <v>November</v>
      </c>
      <c r="K6934" t="str">
        <f t="shared" si="651"/>
        <v>2156</v>
      </c>
      <c r="L6934" t="str">
        <f t="shared" si="652"/>
        <v>High Discount</v>
      </c>
      <c r="M6934" t="str">
        <f t="shared" si="653"/>
        <v>Ok</v>
      </c>
      <c r="N6934" t="s">
        <v>10264</v>
      </c>
    </row>
    <row r="6935" spans="1:14" x14ac:dyDescent="0.35">
      <c r="A6935" t="s">
        <v>6953</v>
      </c>
      <c r="B6935" t="s">
        <v>39</v>
      </c>
      <c r="C6935">
        <v>180</v>
      </c>
      <c r="D6935">
        <v>45000</v>
      </c>
      <c r="E6935">
        <v>1500</v>
      </c>
      <c r="F6935" t="s">
        <v>8</v>
      </c>
      <c r="G6935" s="2">
        <v>93823</v>
      </c>
      <c r="H6935">
        <f t="shared" si="648"/>
        <v>7830000</v>
      </c>
      <c r="I6935">
        <f t="shared" si="649"/>
        <v>270000</v>
      </c>
      <c r="J6935" t="str">
        <f t="shared" si="650"/>
        <v>November</v>
      </c>
      <c r="K6935" t="str">
        <f t="shared" si="651"/>
        <v>2156</v>
      </c>
      <c r="L6935" t="str">
        <f t="shared" si="652"/>
        <v>High Discount</v>
      </c>
      <c r="M6935" t="str">
        <f t="shared" si="653"/>
        <v>Ok</v>
      </c>
      <c r="N6935" t="s">
        <v>10264</v>
      </c>
    </row>
    <row r="6936" spans="1:14" x14ac:dyDescent="0.35">
      <c r="A6936" t="s">
        <v>6954</v>
      </c>
      <c r="B6936" t="s">
        <v>30</v>
      </c>
      <c r="C6936">
        <v>419</v>
      </c>
      <c r="D6936">
        <v>800</v>
      </c>
      <c r="E6936">
        <v>500</v>
      </c>
      <c r="F6936" t="s">
        <v>11</v>
      </c>
      <c r="G6936" s="2">
        <v>93830</v>
      </c>
      <c r="H6936">
        <f t="shared" si="648"/>
        <v>125700</v>
      </c>
      <c r="I6936">
        <f t="shared" si="649"/>
        <v>209500</v>
      </c>
      <c r="J6936" t="str">
        <f t="shared" si="650"/>
        <v>November</v>
      </c>
      <c r="K6936" t="str">
        <f t="shared" si="651"/>
        <v>2156</v>
      </c>
      <c r="L6936" t="str">
        <f t="shared" si="652"/>
        <v>High Discount</v>
      </c>
      <c r="M6936" t="str">
        <f t="shared" si="653"/>
        <v>Ok</v>
      </c>
      <c r="N6936" t="s">
        <v>10264</v>
      </c>
    </row>
    <row r="6937" spans="1:14" x14ac:dyDescent="0.35">
      <c r="A6937" t="s">
        <v>6955</v>
      </c>
      <c r="B6937" t="s">
        <v>33</v>
      </c>
      <c r="C6937">
        <v>485</v>
      </c>
      <c r="D6937">
        <v>4500</v>
      </c>
      <c r="E6937">
        <v>300</v>
      </c>
      <c r="F6937" t="s">
        <v>46</v>
      </c>
      <c r="G6937" s="2">
        <v>93837</v>
      </c>
      <c r="H6937">
        <f t="shared" si="648"/>
        <v>2037000</v>
      </c>
      <c r="I6937">
        <f t="shared" si="649"/>
        <v>145500</v>
      </c>
      <c r="J6937" t="str">
        <f t="shared" si="650"/>
        <v>November</v>
      </c>
      <c r="K6937" t="str">
        <f t="shared" si="651"/>
        <v>2156</v>
      </c>
      <c r="L6937" t="str">
        <f t="shared" si="652"/>
        <v>Normal</v>
      </c>
      <c r="M6937" t="str">
        <f t="shared" si="653"/>
        <v>Ok</v>
      </c>
      <c r="N6937" t="s">
        <v>10264</v>
      </c>
    </row>
    <row r="6938" spans="1:14" x14ac:dyDescent="0.35">
      <c r="A6938" t="s">
        <v>6956</v>
      </c>
      <c r="B6938" t="s">
        <v>15</v>
      </c>
      <c r="C6938">
        <v>273</v>
      </c>
      <c r="D6938">
        <v>4500</v>
      </c>
      <c r="E6938">
        <v>1500</v>
      </c>
      <c r="F6938" t="s">
        <v>46</v>
      </c>
      <c r="G6938" s="2">
        <v>93844</v>
      </c>
      <c r="H6938">
        <f t="shared" si="648"/>
        <v>819000</v>
      </c>
      <c r="I6938">
        <f t="shared" si="649"/>
        <v>409500</v>
      </c>
      <c r="J6938" t="str">
        <f t="shared" si="650"/>
        <v>December</v>
      </c>
      <c r="K6938" t="str">
        <f t="shared" si="651"/>
        <v>2156</v>
      </c>
      <c r="L6938" t="str">
        <f t="shared" si="652"/>
        <v>High Discount</v>
      </c>
      <c r="M6938" t="str">
        <f t="shared" si="653"/>
        <v>Ok</v>
      </c>
      <c r="N6938" t="s">
        <v>10264</v>
      </c>
    </row>
    <row r="6939" spans="1:14" x14ac:dyDescent="0.35">
      <c r="A6939" t="s">
        <v>6957</v>
      </c>
      <c r="B6939" t="s">
        <v>7</v>
      </c>
      <c r="C6939">
        <v>401</v>
      </c>
      <c r="D6939">
        <v>4500</v>
      </c>
      <c r="E6939">
        <v>2000</v>
      </c>
      <c r="F6939" t="s">
        <v>11</v>
      </c>
      <c r="G6939" s="2">
        <v>93851</v>
      </c>
      <c r="H6939">
        <f t="shared" si="648"/>
        <v>1002500</v>
      </c>
      <c r="I6939">
        <f t="shared" si="649"/>
        <v>802000</v>
      </c>
      <c r="J6939" t="str">
        <f t="shared" si="650"/>
        <v>December</v>
      </c>
      <c r="K6939" t="str">
        <f t="shared" si="651"/>
        <v>2156</v>
      </c>
      <c r="L6939" t="str">
        <f t="shared" si="652"/>
        <v>High Discount</v>
      </c>
      <c r="M6939" t="str">
        <f t="shared" si="653"/>
        <v>Ok</v>
      </c>
      <c r="N6939" t="s">
        <v>10264</v>
      </c>
    </row>
    <row r="6940" spans="1:14" x14ac:dyDescent="0.35">
      <c r="A6940" t="s">
        <v>6958</v>
      </c>
      <c r="B6940" t="s">
        <v>33</v>
      </c>
      <c r="C6940">
        <v>534</v>
      </c>
      <c r="D6940">
        <v>12000</v>
      </c>
      <c r="E6940">
        <v>1500</v>
      </c>
      <c r="F6940" t="s">
        <v>16</v>
      </c>
      <c r="G6940" s="2">
        <v>93858</v>
      </c>
      <c r="H6940">
        <f t="shared" si="648"/>
        <v>5607000</v>
      </c>
      <c r="I6940">
        <f t="shared" si="649"/>
        <v>801000</v>
      </c>
      <c r="J6940" t="str">
        <f t="shared" si="650"/>
        <v>December</v>
      </c>
      <c r="K6940" t="str">
        <f t="shared" si="651"/>
        <v>2156</v>
      </c>
      <c r="L6940" t="str">
        <f t="shared" si="652"/>
        <v>High Discount</v>
      </c>
      <c r="M6940" t="str">
        <f t="shared" si="653"/>
        <v>Ok</v>
      </c>
      <c r="N6940" t="s">
        <v>10264</v>
      </c>
    </row>
    <row r="6941" spans="1:14" x14ac:dyDescent="0.35">
      <c r="A6941" t="s">
        <v>6959</v>
      </c>
      <c r="B6941" t="s">
        <v>30</v>
      </c>
      <c r="C6941">
        <v>246</v>
      </c>
      <c r="D6941">
        <v>800</v>
      </c>
      <c r="E6941">
        <v>2000</v>
      </c>
      <c r="F6941" t="s">
        <v>46</v>
      </c>
      <c r="G6941" s="2">
        <v>93865</v>
      </c>
      <c r="H6941">
        <f t="shared" si="648"/>
        <v>0</v>
      </c>
      <c r="I6941">
        <f t="shared" si="649"/>
        <v>492000</v>
      </c>
      <c r="J6941" t="str">
        <f t="shared" si="650"/>
        <v>December</v>
      </c>
      <c r="K6941" t="str">
        <f t="shared" si="651"/>
        <v>2156</v>
      </c>
      <c r="L6941" t="str">
        <f t="shared" si="652"/>
        <v>High Discount</v>
      </c>
      <c r="M6941" t="str">
        <f t="shared" si="653"/>
        <v>Zero Sales</v>
      </c>
      <c r="N6941" t="s">
        <v>10264</v>
      </c>
    </row>
    <row r="6942" spans="1:14" x14ac:dyDescent="0.35">
      <c r="A6942" t="s">
        <v>6960</v>
      </c>
      <c r="B6942" t="s">
        <v>30</v>
      </c>
      <c r="C6942">
        <v>158</v>
      </c>
      <c r="D6942">
        <v>5500</v>
      </c>
      <c r="E6942">
        <v>100</v>
      </c>
      <c r="F6942" t="s">
        <v>8</v>
      </c>
      <c r="G6942" s="2">
        <v>93872</v>
      </c>
      <c r="H6942">
        <f t="shared" si="648"/>
        <v>853200</v>
      </c>
      <c r="I6942">
        <f t="shared" si="649"/>
        <v>15800</v>
      </c>
      <c r="J6942" t="str">
        <f t="shared" si="650"/>
        <v>January</v>
      </c>
      <c r="K6942" t="str">
        <f t="shared" si="651"/>
        <v>2157</v>
      </c>
      <c r="L6942" t="str">
        <f t="shared" si="652"/>
        <v>Normal</v>
      </c>
      <c r="M6942" t="str">
        <f t="shared" si="653"/>
        <v>Ok</v>
      </c>
      <c r="N6942" t="s">
        <v>10264</v>
      </c>
    </row>
    <row r="6943" spans="1:14" x14ac:dyDescent="0.35">
      <c r="A6943" t="s">
        <v>6961</v>
      </c>
      <c r="B6943" t="s">
        <v>15</v>
      </c>
      <c r="C6943">
        <v>269</v>
      </c>
      <c r="D6943">
        <v>800</v>
      </c>
      <c r="E6943">
        <v>5000</v>
      </c>
      <c r="F6943" t="s">
        <v>11</v>
      </c>
      <c r="G6943" s="2">
        <v>93879</v>
      </c>
      <c r="H6943">
        <f t="shared" si="648"/>
        <v>0</v>
      </c>
      <c r="I6943">
        <f t="shared" si="649"/>
        <v>1345000</v>
      </c>
      <c r="J6943" t="str">
        <f t="shared" si="650"/>
        <v>January</v>
      </c>
      <c r="K6943" t="str">
        <f t="shared" si="651"/>
        <v>2157</v>
      </c>
      <c r="L6943" t="str">
        <f t="shared" si="652"/>
        <v>High Discount</v>
      </c>
      <c r="M6943" t="str">
        <f t="shared" si="653"/>
        <v>Zero Sales</v>
      </c>
      <c r="N6943" t="s">
        <v>10264</v>
      </c>
    </row>
    <row r="6944" spans="1:14" x14ac:dyDescent="0.35">
      <c r="A6944" t="s">
        <v>6962</v>
      </c>
      <c r="B6944" t="s">
        <v>15</v>
      </c>
      <c r="C6944">
        <v>368</v>
      </c>
      <c r="D6944">
        <v>1200</v>
      </c>
      <c r="E6944">
        <v>3000</v>
      </c>
      <c r="F6944" t="s">
        <v>8</v>
      </c>
      <c r="G6944" s="2">
        <v>93886</v>
      </c>
      <c r="H6944">
        <f t="shared" si="648"/>
        <v>0</v>
      </c>
      <c r="I6944">
        <f t="shared" si="649"/>
        <v>1104000</v>
      </c>
      <c r="J6944" t="str">
        <f t="shared" si="650"/>
        <v>January</v>
      </c>
      <c r="K6944" t="str">
        <f t="shared" si="651"/>
        <v>2157</v>
      </c>
      <c r="L6944" t="str">
        <f t="shared" si="652"/>
        <v>High Discount</v>
      </c>
      <c r="M6944" t="str">
        <f t="shared" si="653"/>
        <v>Zero Sales</v>
      </c>
      <c r="N6944" t="s">
        <v>10264</v>
      </c>
    </row>
    <row r="6945" spans="1:14" x14ac:dyDescent="0.35">
      <c r="A6945" t="s">
        <v>6963</v>
      </c>
      <c r="B6945" t="s">
        <v>21</v>
      </c>
      <c r="C6945">
        <v>131</v>
      </c>
      <c r="D6945">
        <v>18000</v>
      </c>
      <c r="E6945">
        <v>500</v>
      </c>
      <c r="F6945" t="s">
        <v>16</v>
      </c>
      <c r="G6945" s="2">
        <v>93893</v>
      </c>
      <c r="H6945">
        <f t="shared" si="648"/>
        <v>2292500</v>
      </c>
      <c r="I6945">
        <f t="shared" si="649"/>
        <v>65500</v>
      </c>
      <c r="J6945" t="str">
        <f t="shared" si="650"/>
        <v>January</v>
      </c>
      <c r="K6945" t="str">
        <f t="shared" si="651"/>
        <v>2157</v>
      </c>
      <c r="L6945" t="str">
        <f t="shared" si="652"/>
        <v>High Discount</v>
      </c>
      <c r="M6945" t="str">
        <f t="shared" si="653"/>
        <v>Ok</v>
      </c>
      <c r="N6945" t="s">
        <v>10264</v>
      </c>
    </row>
    <row r="6946" spans="1:14" x14ac:dyDescent="0.35">
      <c r="A6946" t="s">
        <v>6964</v>
      </c>
      <c r="B6946" t="s">
        <v>19</v>
      </c>
      <c r="C6946">
        <v>586</v>
      </c>
      <c r="D6946">
        <v>15000</v>
      </c>
      <c r="E6946">
        <v>2000</v>
      </c>
      <c r="F6946" t="s">
        <v>11</v>
      </c>
      <c r="G6946" s="2">
        <v>93900</v>
      </c>
      <c r="H6946">
        <f t="shared" si="648"/>
        <v>7618000</v>
      </c>
      <c r="I6946">
        <f t="shared" si="649"/>
        <v>1172000</v>
      </c>
      <c r="J6946" t="str">
        <f t="shared" si="650"/>
        <v>January</v>
      </c>
      <c r="K6946" t="str">
        <f t="shared" si="651"/>
        <v>2157</v>
      </c>
      <c r="L6946" t="str">
        <f t="shared" si="652"/>
        <v>High Discount</v>
      </c>
      <c r="M6946" t="str">
        <f t="shared" si="653"/>
        <v>Ok</v>
      </c>
      <c r="N6946" t="s">
        <v>10264</v>
      </c>
    </row>
    <row r="6947" spans="1:14" x14ac:dyDescent="0.35">
      <c r="A6947" t="s">
        <v>6965</v>
      </c>
      <c r="B6947" t="s">
        <v>19</v>
      </c>
      <c r="C6947">
        <v>481</v>
      </c>
      <c r="D6947">
        <v>45000</v>
      </c>
      <c r="E6947">
        <v>1500</v>
      </c>
      <c r="F6947" t="s">
        <v>8</v>
      </c>
      <c r="G6947" s="2">
        <v>93907</v>
      </c>
      <c r="H6947">
        <f t="shared" si="648"/>
        <v>20923500</v>
      </c>
      <c r="I6947">
        <f t="shared" si="649"/>
        <v>721500</v>
      </c>
      <c r="J6947" t="str">
        <f t="shared" si="650"/>
        <v>February</v>
      </c>
      <c r="K6947" t="str">
        <f t="shared" si="651"/>
        <v>2157</v>
      </c>
      <c r="L6947" t="str">
        <f t="shared" si="652"/>
        <v>High Discount</v>
      </c>
      <c r="M6947" t="str">
        <f t="shared" si="653"/>
        <v>Ok</v>
      </c>
      <c r="N6947" t="s">
        <v>10264</v>
      </c>
    </row>
    <row r="6948" spans="1:14" x14ac:dyDescent="0.35">
      <c r="A6948" t="s">
        <v>6966</v>
      </c>
      <c r="B6948" t="s">
        <v>33</v>
      </c>
      <c r="C6948">
        <v>57</v>
      </c>
      <c r="D6948">
        <v>800</v>
      </c>
      <c r="E6948">
        <v>5000</v>
      </c>
      <c r="F6948" t="s">
        <v>8</v>
      </c>
      <c r="G6948" s="2">
        <v>93914</v>
      </c>
      <c r="H6948">
        <f t="shared" si="648"/>
        <v>0</v>
      </c>
      <c r="I6948">
        <f t="shared" si="649"/>
        <v>285000</v>
      </c>
      <c r="J6948" t="str">
        <f t="shared" si="650"/>
        <v>February</v>
      </c>
      <c r="K6948" t="str">
        <f t="shared" si="651"/>
        <v>2157</v>
      </c>
      <c r="L6948" t="str">
        <f t="shared" si="652"/>
        <v>High Discount</v>
      </c>
      <c r="M6948" t="str">
        <f t="shared" si="653"/>
        <v>Zero Sales</v>
      </c>
      <c r="N6948" t="s">
        <v>10264</v>
      </c>
    </row>
    <row r="6949" spans="1:14" x14ac:dyDescent="0.35">
      <c r="A6949" t="s">
        <v>6967</v>
      </c>
      <c r="B6949" t="s">
        <v>7</v>
      </c>
      <c r="C6949">
        <v>198</v>
      </c>
      <c r="D6949">
        <v>1200</v>
      </c>
      <c r="E6949">
        <v>2000</v>
      </c>
      <c r="F6949" t="s">
        <v>16</v>
      </c>
      <c r="G6949" s="2">
        <v>93921</v>
      </c>
      <c r="H6949">
        <f t="shared" si="648"/>
        <v>0</v>
      </c>
      <c r="I6949">
        <f t="shared" si="649"/>
        <v>396000</v>
      </c>
      <c r="J6949" t="str">
        <f t="shared" si="650"/>
        <v>February</v>
      </c>
      <c r="K6949" t="str">
        <f t="shared" si="651"/>
        <v>2157</v>
      </c>
      <c r="L6949" t="str">
        <f t="shared" si="652"/>
        <v>High Discount</v>
      </c>
      <c r="M6949" t="str">
        <f t="shared" si="653"/>
        <v>Zero Sales</v>
      </c>
      <c r="N6949" t="s">
        <v>10264</v>
      </c>
    </row>
    <row r="6950" spans="1:14" x14ac:dyDescent="0.35">
      <c r="A6950" t="s">
        <v>6968</v>
      </c>
      <c r="B6950" t="s">
        <v>39</v>
      </c>
      <c r="C6950">
        <v>147</v>
      </c>
      <c r="D6950">
        <v>1200</v>
      </c>
      <c r="E6950">
        <v>5000</v>
      </c>
      <c r="F6950" t="s">
        <v>11</v>
      </c>
      <c r="G6950" s="2">
        <v>93928</v>
      </c>
      <c r="H6950">
        <f t="shared" si="648"/>
        <v>0</v>
      </c>
      <c r="I6950">
        <f t="shared" si="649"/>
        <v>735000</v>
      </c>
      <c r="J6950" t="str">
        <f t="shared" si="650"/>
        <v>February</v>
      </c>
      <c r="K6950" t="str">
        <f t="shared" si="651"/>
        <v>2157</v>
      </c>
      <c r="L6950" t="str">
        <f t="shared" si="652"/>
        <v>High Discount</v>
      </c>
      <c r="M6950" t="str">
        <f t="shared" si="653"/>
        <v>Zero Sales</v>
      </c>
      <c r="N6950" t="s">
        <v>10264</v>
      </c>
    </row>
    <row r="6951" spans="1:14" x14ac:dyDescent="0.35">
      <c r="A6951" t="s">
        <v>6969</v>
      </c>
      <c r="B6951" t="s">
        <v>30</v>
      </c>
      <c r="C6951">
        <v>150</v>
      </c>
      <c r="D6951">
        <v>6000</v>
      </c>
      <c r="E6951">
        <v>400</v>
      </c>
      <c r="F6951" t="s">
        <v>46</v>
      </c>
      <c r="G6951" s="2">
        <v>93935</v>
      </c>
      <c r="H6951">
        <f t="shared" si="648"/>
        <v>840000</v>
      </c>
      <c r="I6951">
        <f t="shared" si="649"/>
        <v>60000</v>
      </c>
      <c r="J6951" t="str">
        <f t="shared" si="650"/>
        <v>March</v>
      </c>
      <c r="K6951" t="str">
        <f t="shared" si="651"/>
        <v>2157</v>
      </c>
      <c r="L6951" t="str">
        <f t="shared" si="652"/>
        <v>High Discount</v>
      </c>
      <c r="M6951" t="str">
        <f t="shared" si="653"/>
        <v>Ok</v>
      </c>
      <c r="N6951" t="s">
        <v>10264</v>
      </c>
    </row>
    <row r="6952" spans="1:14" x14ac:dyDescent="0.35">
      <c r="A6952" t="s">
        <v>6970</v>
      </c>
      <c r="B6952" t="s">
        <v>30</v>
      </c>
      <c r="C6952">
        <v>416</v>
      </c>
      <c r="D6952">
        <v>4500</v>
      </c>
      <c r="E6952">
        <v>200</v>
      </c>
      <c r="F6952" t="s">
        <v>46</v>
      </c>
      <c r="G6952" s="2">
        <v>93942</v>
      </c>
      <c r="H6952">
        <f t="shared" si="648"/>
        <v>1788800</v>
      </c>
      <c r="I6952">
        <f t="shared" si="649"/>
        <v>83200</v>
      </c>
      <c r="J6952" t="str">
        <f t="shared" si="650"/>
        <v>March</v>
      </c>
      <c r="K6952" t="str">
        <f t="shared" si="651"/>
        <v>2157</v>
      </c>
      <c r="L6952" t="str">
        <f t="shared" si="652"/>
        <v>Normal</v>
      </c>
      <c r="M6952" t="str">
        <f t="shared" si="653"/>
        <v>Ok</v>
      </c>
      <c r="N6952" t="s">
        <v>10264</v>
      </c>
    </row>
    <row r="6953" spans="1:14" x14ac:dyDescent="0.35">
      <c r="A6953" t="s">
        <v>6971</v>
      </c>
      <c r="B6953" t="s">
        <v>21</v>
      </c>
      <c r="C6953">
        <v>511</v>
      </c>
      <c r="D6953">
        <v>15000</v>
      </c>
      <c r="E6953">
        <v>5000</v>
      </c>
      <c r="F6953" t="s">
        <v>8</v>
      </c>
      <c r="G6953" s="2">
        <v>93949</v>
      </c>
      <c r="H6953">
        <f t="shared" si="648"/>
        <v>5110000</v>
      </c>
      <c r="I6953">
        <f t="shared" si="649"/>
        <v>2555000</v>
      </c>
      <c r="J6953" t="str">
        <f t="shared" si="650"/>
        <v>March</v>
      </c>
      <c r="K6953" t="str">
        <f t="shared" si="651"/>
        <v>2157</v>
      </c>
      <c r="L6953" t="str">
        <f t="shared" si="652"/>
        <v>High Discount</v>
      </c>
      <c r="M6953" t="str">
        <f t="shared" si="653"/>
        <v>Ok</v>
      </c>
      <c r="N6953" t="s">
        <v>10264</v>
      </c>
    </row>
    <row r="6954" spans="1:14" x14ac:dyDescent="0.35">
      <c r="A6954" t="s">
        <v>6972</v>
      </c>
      <c r="B6954" t="s">
        <v>33</v>
      </c>
      <c r="C6954">
        <v>463</v>
      </c>
      <c r="D6954">
        <v>5500</v>
      </c>
      <c r="E6954">
        <v>300</v>
      </c>
      <c r="F6954" t="s">
        <v>16</v>
      </c>
      <c r="G6954" s="2">
        <v>93956</v>
      </c>
      <c r="H6954">
        <f t="shared" si="648"/>
        <v>2407600</v>
      </c>
      <c r="I6954">
        <f t="shared" si="649"/>
        <v>138900</v>
      </c>
      <c r="J6954" t="str">
        <f t="shared" si="650"/>
        <v>March</v>
      </c>
      <c r="K6954" t="str">
        <f t="shared" si="651"/>
        <v>2157</v>
      </c>
      <c r="L6954" t="str">
        <f t="shared" si="652"/>
        <v>Normal</v>
      </c>
      <c r="M6954" t="str">
        <f t="shared" si="653"/>
        <v>Ok</v>
      </c>
      <c r="N6954" t="s">
        <v>10264</v>
      </c>
    </row>
    <row r="6955" spans="1:14" x14ac:dyDescent="0.35">
      <c r="A6955" t="s">
        <v>6973</v>
      </c>
      <c r="B6955" t="s">
        <v>33</v>
      </c>
      <c r="C6955">
        <v>308</v>
      </c>
      <c r="D6955">
        <v>6000</v>
      </c>
      <c r="E6955">
        <v>1000</v>
      </c>
      <c r="F6955" t="s">
        <v>8</v>
      </c>
      <c r="G6955" s="2">
        <v>93963</v>
      </c>
      <c r="H6955">
        <f t="shared" si="648"/>
        <v>1540000</v>
      </c>
      <c r="I6955">
        <f t="shared" si="649"/>
        <v>308000</v>
      </c>
      <c r="J6955" t="str">
        <f t="shared" si="650"/>
        <v>April</v>
      </c>
      <c r="K6955" t="str">
        <f t="shared" si="651"/>
        <v>2157</v>
      </c>
      <c r="L6955" t="str">
        <f t="shared" si="652"/>
        <v>High Discount</v>
      </c>
      <c r="M6955" t="str">
        <f t="shared" si="653"/>
        <v>Ok</v>
      </c>
      <c r="N6955" t="s">
        <v>10264</v>
      </c>
    </row>
    <row r="6956" spans="1:14" x14ac:dyDescent="0.35">
      <c r="A6956" t="s">
        <v>6974</v>
      </c>
      <c r="B6956" t="s">
        <v>43</v>
      </c>
      <c r="C6956">
        <v>405</v>
      </c>
      <c r="D6956">
        <v>18000</v>
      </c>
      <c r="E6956">
        <v>500</v>
      </c>
      <c r="F6956" t="s">
        <v>16</v>
      </c>
      <c r="G6956" s="2">
        <v>93970</v>
      </c>
      <c r="H6956">
        <f t="shared" si="648"/>
        <v>7087500</v>
      </c>
      <c r="I6956">
        <f t="shared" si="649"/>
        <v>202500</v>
      </c>
      <c r="J6956" t="str">
        <f t="shared" si="650"/>
        <v>April</v>
      </c>
      <c r="K6956" t="str">
        <f t="shared" si="651"/>
        <v>2157</v>
      </c>
      <c r="L6956" t="str">
        <f t="shared" si="652"/>
        <v>High Discount</v>
      </c>
      <c r="M6956" t="str">
        <f t="shared" si="653"/>
        <v>Ok</v>
      </c>
      <c r="N6956" t="s">
        <v>10264</v>
      </c>
    </row>
    <row r="6957" spans="1:14" x14ac:dyDescent="0.35">
      <c r="A6957" t="s">
        <v>6975</v>
      </c>
      <c r="B6957" t="s">
        <v>15</v>
      </c>
      <c r="C6957">
        <v>60</v>
      </c>
      <c r="D6957">
        <v>18000</v>
      </c>
      <c r="E6957">
        <v>300</v>
      </c>
      <c r="F6957" t="s">
        <v>46</v>
      </c>
      <c r="G6957" s="2">
        <v>93977</v>
      </c>
      <c r="H6957">
        <f t="shared" si="648"/>
        <v>1062000</v>
      </c>
      <c r="I6957">
        <f t="shared" si="649"/>
        <v>18000</v>
      </c>
      <c r="J6957" t="str">
        <f t="shared" si="650"/>
        <v>April</v>
      </c>
      <c r="K6957" t="str">
        <f t="shared" si="651"/>
        <v>2157</v>
      </c>
      <c r="L6957" t="str">
        <f t="shared" si="652"/>
        <v>High Discount</v>
      </c>
      <c r="M6957" t="str">
        <f t="shared" si="653"/>
        <v>Ok</v>
      </c>
      <c r="N6957" t="s">
        <v>10264</v>
      </c>
    </row>
    <row r="6958" spans="1:14" x14ac:dyDescent="0.35">
      <c r="A6958" t="s">
        <v>6976</v>
      </c>
      <c r="B6958" t="s">
        <v>7</v>
      </c>
      <c r="C6958">
        <v>465</v>
      </c>
      <c r="D6958">
        <v>6000</v>
      </c>
      <c r="E6958">
        <v>400</v>
      </c>
      <c r="F6958" t="s">
        <v>8</v>
      </c>
      <c r="G6958" s="2">
        <v>93984</v>
      </c>
      <c r="H6958">
        <f t="shared" si="648"/>
        <v>2604000</v>
      </c>
      <c r="I6958">
        <f t="shared" si="649"/>
        <v>186000</v>
      </c>
      <c r="J6958" t="str">
        <f t="shared" si="650"/>
        <v>April</v>
      </c>
      <c r="K6958" t="str">
        <f t="shared" si="651"/>
        <v>2157</v>
      </c>
      <c r="L6958" t="str">
        <f t="shared" si="652"/>
        <v>Normal</v>
      </c>
      <c r="M6958" t="str">
        <f t="shared" si="653"/>
        <v>Ok</v>
      </c>
      <c r="N6958" t="s">
        <v>10264</v>
      </c>
    </row>
    <row r="6959" spans="1:14" x14ac:dyDescent="0.35">
      <c r="A6959" t="s">
        <v>6977</v>
      </c>
      <c r="B6959" t="s">
        <v>15</v>
      </c>
      <c r="C6959">
        <v>299</v>
      </c>
      <c r="D6959">
        <v>800</v>
      </c>
      <c r="E6959">
        <v>500</v>
      </c>
      <c r="F6959" t="s">
        <v>8</v>
      </c>
      <c r="G6959" s="2">
        <v>93991</v>
      </c>
      <c r="H6959">
        <f t="shared" si="648"/>
        <v>89700</v>
      </c>
      <c r="I6959">
        <f t="shared" si="649"/>
        <v>149500</v>
      </c>
      <c r="J6959" t="str">
        <f t="shared" si="650"/>
        <v>May</v>
      </c>
      <c r="K6959" t="str">
        <f t="shared" si="651"/>
        <v>2157</v>
      </c>
      <c r="L6959" t="str">
        <f t="shared" si="652"/>
        <v>High Discount</v>
      </c>
      <c r="M6959" t="str">
        <f t="shared" si="653"/>
        <v>Ok</v>
      </c>
      <c r="N6959" t="s">
        <v>10264</v>
      </c>
    </row>
    <row r="6960" spans="1:14" x14ac:dyDescent="0.35">
      <c r="A6960" t="s">
        <v>6978</v>
      </c>
      <c r="B6960" t="s">
        <v>7</v>
      </c>
      <c r="C6960">
        <v>599</v>
      </c>
      <c r="D6960">
        <v>6000</v>
      </c>
      <c r="E6960">
        <v>2000</v>
      </c>
      <c r="F6960" t="s">
        <v>16</v>
      </c>
      <c r="G6960" s="2">
        <v>93998</v>
      </c>
      <c r="H6960">
        <f t="shared" si="648"/>
        <v>2396000</v>
      </c>
      <c r="I6960">
        <f t="shared" si="649"/>
        <v>1198000</v>
      </c>
      <c r="J6960" t="str">
        <f t="shared" si="650"/>
        <v>May</v>
      </c>
      <c r="K6960" t="str">
        <f t="shared" si="651"/>
        <v>2157</v>
      </c>
      <c r="L6960" t="str">
        <f t="shared" si="652"/>
        <v>High Discount</v>
      </c>
      <c r="M6960" t="str">
        <f t="shared" si="653"/>
        <v>Ok</v>
      </c>
      <c r="N6960" t="s">
        <v>10264</v>
      </c>
    </row>
    <row r="6961" spans="1:14" x14ac:dyDescent="0.35">
      <c r="A6961" t="s">
        <v>6979</v>
      </c>
      <c r="B6961" t="s">
        <v>10</v>
      </c>
      <c r="C6961">
        <v>171</v>
      </c>
      <c r="D6961">
        <v>4500</v>
      </c>
      <c r="E6961">
        <v>1000</v>
      </c>
      <c r="F6961" t="s">
        <v>11</v>
      </c>
      <c r="G6961" s="2">
        <v>94005</v>
      </c>
      <c r="H6961">
        <f t="shared" si="648"/>
        <v>598500</v>
      </c>
      <c r="I6961">
        <f t="shared" si="649"/>
        <v>171000</v>
      </c>
      <c r="J6961" t="str">
        <f t="shared" si="650"/>
        <v>May</v>
      </c>
      <c r="K6961" t="str">
        <f t="shared" si="651"/>
        <v>2157</v>
      </c>
      <c r="L6961" t="str">
        <f t="shared" si="652"/>
        <v>High Discount</v>
      </c>
      <c r="M6961" t="str">
        <f t="shared" si="653"/>
        <v>Ok</v>
      </c>
      <c r="N6961" t="s">
        <v>10264</v>
      </c>
    </row>
    <row r="6962" spans="1:14" x14ac:dyDescent="0.35">
      <c r="A6962" t="s">
        <v>6980</v>
      </c>
      <c r="B6962" t="s">
        <v>13</v>
      </c>
      <c r="C6962">
        <v>114</v>
      </c>
      <c r="D6962">
        <v>4500</v>
      </c>
      <c r="E6962">
        <v>1000</v>
      </c>
      <c r="F6962" t="s">
        <v>16</v>
      </c>
      <c r="G6962" s="2">
        <v>94012</v>
      </c>
      <c r="H6962">
        <f t="shared" si="648"/>
        <v>399000</v>
      </c>
      <c r="I6962">
        <f t="shared" si="649"/>
        <v>114000</v>
      </c>
      <c r="J6962" t="str">
        <f t="shared" si="650"/>
        <v>May</v>
      </c>
      <c r="K6962" t="str">
        <f t="shared" si="651"/>
        <v>2157</v>
      </c>
      <c r="L6962" t="str">
        <f t="shared" si="652"/>
        <v>High Discount</v>
      </c>
      <c r="M6962" t="str">
        <f t="shared" si="653"/>
        <v>Ok</v>
      </c>
      <c r="N6962" t="s">
        <v>10264</v>
      </c>
    </row>
    <row r="6963" spans="1:14" x14ac:dyDescent="0.35">
      <c r="A6963" t="s">
        <v>6981</v>
      </c>
      <c r="B6963" t="s">
        <v>19</v>
      </c>
      <c r="C6963">
        <v>351</v>
      </c>
      <c r="D6963">
        <v>800</v>
      </c>
      <c r="E6963">
        <v>1000</v>
      </c>
      <c r="F6963" t="s">
        <v>11</v>
      </c>
      <c r="G6963" s="2">
        <v>94019</v>
      </c>
      <c r="H6963">
        <f t="shared" si="648"/>
        <v>0</v>
      </c>
      <c r="I6963">
        <f t="shared" si="649"/>
        <v>351000</v>
      </c>
      <c r="J6963" t="str">
        <f t="shared" si="650"/>
        <v>May</v>
      </c>
      <c r="K6963" t="str">
        <f t="shared" si="651"/>
        <v>2157</v>
      </c>
      <c r="L6963" t="str">
        <f t="shared" si="652"/>
        <v>High Discount</v>
      </c>
      <c r="M6963" t="str">
        <f t="shared" si="653"/>
        <v>Zero Sales</v>
      </c>
      <c r="N6963" t="s">
        <v>10264</v>
      </c>
    </row>
    <row r="6964" spans="1:14" x14ac:dyDescent="0.35">
      <c r="A6964" t="s">
        <v>6982</v>
      </c>
      <c r="B6964" t="s">
        <v>19</v>
      </c>
      <c r="C6964">
        <v>174</v>
      </c>
      <c r="D6964">
        <v>6000</v>
      </c>
      <c r="E6964">
        <v>500</v>
      </c>
      <c r="F6964" t="s">
        <v>46</v>
      </c>
      <c r="G6964" s="2">
        <v>94026</v>
      </c>
      <c r="H6964">
        <f t="shared" si="648"/>
        <v>957000</v>
      </c>
      <c r="I6964">
        <f t="shared" si="649"/>
        <v>87000</v>
      </c>
      <c r="J6964" t="str">
        <f t="shared" si="650"/>
        <v>June</v>
      </c>
      <c r="K6964" t="str">
        <f t="shared" si="651"/>
        <v>2157</v>
      </c>
      <c r="L6964" t="str">
        <f t="shared" si="652"/>
        <v>High Discount</v>
      </c>
      <c r="M6964" t="str">
        <f t="shared" si="653"/>
        <v>Ok</v>
      </c>
      <c r="N6964" t="s">
        <v>10264</v>
      </c>
    </row>
    <row r="6965" spans="1:14" x14ac:dyDescent="0.35">
      <c r="A6965" t="s">
        <v>6983</v>
      </c>
      <c r="B6965" t="s">
        <v>7</v>
      </c>
      <c r="C6965">
        <v>361</v>
      </c>
      <c r="D6965">
        <v>18000</v>
      </c>
      <c r="E6965">
        <v>1500</v>
      </c>
      <c r="F6965" t="s">
        <v>8</v>
      </c>
      <c r="G6965" s="2">
        <v>94033</v>
      </c>
      <c r="H6965">
        <f t="shared" si="648"/>
        <v>5956500</v>
      </c>
      <c r="I6965">
        <f t="shared" si="649"/>
        <v>541500</v>
      </c>
      <c r="J6965" t="str">
        <f t="shared" si="650"/>
        <v>June</v>
      </c>
      <c r="K6965" t="str">
        <f t="shared" si="651"/>
        <v>2157</v>
      </c>
      <c r="L6965" t="str">
        <f t="shared" si="652"/>
        <v>High Discount</v>
      </c>
      <c r="M6965" t="str">
        <f t="shared" si="653"/>
        <v>Ok</v>
      </c>
      <c r="N6965" t="s">
        <v>10264</v>
      </c>
    </row>
    <row r="6966" spans="1:14" x14ac:dyDescent="0.35">
      <c r="A6966" t="s">
        <v>6984</v>
      </c>
      <c r="B6966" t="s">
        <v>19</v>
      </c>
      <c r="C6966">
        <v>240</v>
      </c>
      <c r="D6966">
        <v>6000</v>
      </c>
      <c r="E6966">
        <v>100</v>
      </c>
      <c r="F6966" t="s">
        <v>8</v>
      </c>
      <c r="G6966" s="2">
        <v>94040</v>
      </c>
      <c r="H6966">
        <f t="shared" si="648"/>
        <v>1416000</v>
      </c>
      <c r="I6966">
        <f t="shared" si="649"/>
        <v>24000</v>
      </c>
      <c r="J6966" t="str">
        <f t="shared" si="650"/>
        <v>June</v>
      </c>
      <c r="K6966" t="str">
        <f t="shared" si="651"/>
        <v>2157</v>
      </c>
      <c r="L6966" t="str">
        <f t="shared" si="652"/>
        <v>Normal</v>
      </c>
      <c r="M6966" t="str">
        <f t="shared" si="653"/>
        <v>Ok</v>
      </c>
      <c r="N6966" t="s">
        <v>10264</v>
      </c>
    </row>
    <row r="6967" spans="1:14" x14ac:dyDescent="0.35">
      <c r="A6967" t="s">
        <v>6985</v>
      </c>
      <c r="B6967" t="s">
        <v>15</v>
      </c>
      <c r="C6967">
        <v>499</v>
      </c>
      <c r="D6967">
        <v>22000</v>
      </c>
      <c r="E6967">
        <v>3000</v>
      </c>
      <c r="F6967" t="s">
        <v>16</v>
      </c>
      <c r="G6967" s="2">
        <v>94047</v>
      </c>
      <c r="H6967">
        <f t="shared" si="648"/>
        <v>9481000</v>
      </c>
      <c r="I6967">
        <f t="shared" si="649"/>
        <v>1497000</v>
      </c>
      <c r="J6967" t="str">
        <f t="shared" si="650"/>
        <v>June</v>
      </c>
      <c r="K6967" t="str">
        <f t="shared" si="651"/>
        <v>2157</v>
      </c>
      <c r="L6967" t="str">
        <f t="shared" si="652"/>
        <v>High Discount</v>
      </c>
      <c r="M6967" t="str">
        <f t="shared" si="653"/>
        <v>Ok</v>
      </c>
      <c r="N6967" t="s">
        <v>10264</v>
      </c>
    </row>
    <row r="6968" spans="1:14" x14ac:dyDescent="0.35">
      <c r="A6968" t="s">
        <v>6986</v>
      </c>
      <c r="B6968" t="s">
        <v>30</v>
      </c>
      <c r="C6968">
        <v>208</v>
      </c>
      <c r="D6968">
        <v>45000</v>
      </c>
      <c r="E6968">
        <v>1000</v>
      </c>
      <c r="F6968" t="s">
        <v>16</v>
      </c>
      <c r="G6968" s="2">
        <v>94054</v>
      </c>
      <c r="H6968">
        <f t="shared" si="648"/>
        <v>9152000</v>
      </c>
      <c r="I6968">
        <f t="shared" si="649"/>
        <v>208000</v>
      </c>
      <c r="J6968" t="str">
        <f t="shared" si="650"/>
        <v>July</v>
      </c>
      <c r="K6968" t="str">
        <f t="shared" si="651"/>
        <v>2157</v>
      </c>
      <c r="L6968" t="str">
        <f t="shared" si="652"/>
        <v>High Discount</v>
      </c>
      <c r="M6968" t="str">
        <f t="shared" si="653"/>
        <v>Ok</v>
      </c>
      <c r="N6968" t="s">
        <v>10264</v>
      </c>
    </row>
    <row r="6969" spans="1:14" x14ac:dyDescent="0.35">
      <c r="A6969" t="s">
        <v>6987</v>
      </c>
      <c r="B6969" t="s">
        <v>15</v>
      </c>
      <c r="C6969">
        <v>402</v>
      </c>
      <c r="D6969">
        <v>15000</v>
      </c>
      <c r="E6969">
        <v>300</v>
      </c>
      <c r="F6969" t="s">
        <v>46</v>
      </c>
      <c r="G6969" s="2">
        <v>94061</v>
      </c>
      <c r="H6969">
        <f t="shared" si="648"/>
        <v>5909400</v>
      </c>
      <c r="I6969">
        <f t="shared" si="649"/>
        <v>120600</v>
      </c>
      <c r="J6969" t="str">
        <f t="shared" si="650"/>
        <v>July</v>
      </c>
      <c r="K6969" t="str">
        <f t="shared" si="651"/>
        <v>2157</v>
      </c>
      <c r="L6969" t="str">
        <f t="shared" si="652"/>
        <v>Normal</v>
      </c>
      <c r="M6969" t="str">
        <f t="shared" si="653"/>
        <v>Ok</v>
      </c>
      <c r="N6969" t="s">
        <v>10264</v>
      </c>
    </row>
    <row r="6970" spans="1:14" x14ac:dyDescent="0.35">
      <c r="A6970" t="s">
        <v>6988</v>
      </c>
      <c r="B6970" t="s">
        <v>7</v>
      </c>
      <c r="C6970">
        <v>312</v>
      </c>
      <c r="D6970">
        <v>45000</v>
      </c>
      <c r="E6970">
        <v>200</v>
      </c>
      <c r="F6970" t="s">
        <v>46</v>
      </c>
      <c r="G6970" s="2">
        <v>94068</v>
      </c>
      <c r="H6970">
        <f t="shared" si="648"/>
        <v>13977600</v>
      </c>
      <c r="I6970">
        <f t="shared" si="649"/>
        <v>62400</v>
      </c>
      <c r="J6970" t="str">
        <f t="shared" si="650"/>
        <v>July</v>
      </c>
      <c r="K6970" t="str">
        <f t="shared" si="651"/>
        <v>2157</v>
      </c>
      <c r="L6970" t="str">
        <f t="shared" si="652"/>
        <v>Normal</v>
      </c>
      <c r="M6970" t="str">
        <f t="shared" si="653"/>
        <v>Ok</v>
      </c>
      <c r="N6970" t="s">
        <v>10264</v>
      </c>
    </row>
    <row r="6971" spans="1:14" x14ac:dyDescent="0.35">
      <c r="A6971" t="s">
        <v>6989</v>
      </c>
      <c r="B6971" t="s">
        <v>33</v>
      </c>
      <c r="C6971">
        <v>455</v>
      </c>
      <c r="D6971">
        <v>45000</v>
      </c>
      <c r="E6971">
        <v>1500</v>
      </c>
      <c r="F6971" t="s">
        <v>11</v>
      </c>
      <c r="G6971" s="2">
        <v>94075</v>
      </c>
      <c r="H6971">
        <f t="shared" si="648"/>
        <v>19792500</v>
      </c>
      <c r="I6971">
        <f t="shared" si="649"/>
        <v>682500</v>
      </c>
      <c r="J6971" t="str">
        <f t="shared" si="650"/>
        <v>July</v>
      </c>
      <c r="K6971" t="str">
        <f t="shared" si="651"/>
        <v>2157</v>
      </c>
      <c r="L6971" t="str">
        <f t="shared" si="652"/>
        <v>High Discount</v>
      </c>
      <c r="M6971" t="str">
        <f t="shared" si="653"/>
        <v>Ok</v>
      </c>
      <c r="N6971" t="s">
        <v>10264</v>
      </c>
    </row>
    <row r="6972" spans="1:14" x14ac:dyDescent="0.35">
      <c r="A6972" t="s">
        <v>6990</v>
      </c>
      <c r="B6972" t="s">
        <v>15</v>
      </c>
      <c r="C6972">
        <v>66</v>
      </c>
      <c r="D6972">
        <v>45000</v>
      </c>
      <c r="E6972">
        <v>3000</v>
      </c>
      <c r="F6972" t="s">
        <v>46</v>
      </c>
      <c r="G6972" s="2">
        <v>94082</v>
      </c>
      <c r="H6972">
        <f t="shared" si="648"/>
        <v>2772000</v>
      </c>
      <c r="I6972">
        <f t="shared" si="649"/>
        <v>198000</v>
      </c>
      <c r="J6972" t="str">
        <f t="shared" si="650"/>
        <v>August</v>
      </c>
      <c r="K6972" t="str">
        <f t="shared" si="651"/>
        <v>2157</v>
      </c>
      <c r="L6972" t="str">
        <f t="shared" si="652"/>
        <v>High Discount</v>
      </c>
      <c r="M6972" t="str">
        <f t="shared" si="653"/>
        <v>Ok</v>
      </c>
      <c r="N6972" t="s">
        <v>10264</v>
      </c>
    </row>
    <row r="6973" spans="1:14" x14ac:dyDescent="0.35">
      <c r="A6973" t="s">
        <v>6991</v>
      </c>
      <c r="B6973" t="s">
        <v>19</v>
      </c>
      <c r="C6973">
        <v>309</v>
      </c>
      <c r="D6973">
        <v>12000</v>
      </c>
      <c r="E6973">
        <v>1000</v>
      </c>
      <c r="F6973" t="s">
        <v>46</v>
      </c>
      <c r="G6973" s="2">
        <v>94089</v>
      </c>
      <c r="H6973">
        <f t="shared" si="648"/>
        <v>3399000</v>
      </c>
      <c r="I6973">
        <f t="shared" si="649"/>
        <v>309000</v>
      </c>
      <c r="J6973" t="str">
        <f t="shared" si="650"/>
        <v>August</v>
      </c>
      <c r="K6973" t="str">
        <f t="shared" si="651"/>
        <v>2157</v>
      </c>
      <c r="L6973" t="str">
        <f t="shared" si="652"/>
        <v>High Discount</v>
      </c>
      <c r="M6973" t="str">
        <f t="shared" si="653"/>
        <v>Ok</v>
      </c>
      <c r="N6973" t="s">
        <v>10264</v>
      </c>
    </row>
    <row r="6974" spans="1:14" x14ac:dyDescent="0.35">
      <c r="A6974" t="s">
        <v>6992</v>
      </c>
      <c r="B6974" t="s">
        <v>21</v>
      </c>
      <c r="C6974">
        <v>404</v>
      </c>
      <c r="D6974">
        <v>12000</v>
      </c>
      <c r="E6974">
        <v>3000</v>
      </c>
      <c r="F6974" t="s">
        <v>46</v>
      </c>
      <c r="G6974" s="2">
        <v>94096</v>
      </c>
      <c r="H6974">
        <f t="shared" si="648"/>
        <v>3636000</v>
      </c>
      <c r="I6974">
        <f t="shared" si="649"/>
        <v>1212000</v>
      </c>
      <c r="J6974" t="str">
        <f t="shared" si="650"/>
        <v>August</v>
      </c>
      <c r="K6974" t="str">
        <f t="shared" si="651"/>
        <v>2157</v>
      </c>
      <c r="L6974" t="str">
        <f t="shared" si="652"/>
        <v>High Discount</v>
      </c>
      <c r="M6974" t="str">
        <f t="shared" si="653"/>
        <v>Ok</v>
      </c>
      <c r="N6974" t="s">
        <v>10264</v>
      </c>
    </row>
    <row r="6975" spans="1:14" x14ac:dyDescent="0.35">
      <c r="A6975" t="s">
        <v>6993</v>
      </c>
      <c r="B6975" t="s">
        <v>43</v>
      </c>
      <c r="C6975">
        <v>538</v>
      </c>
      <c r="D6975">
        <v>5500</v>
      </c>
      <c r="E6975">
        <v>3000</v>
      </c>
      <c r="F6975" t="s">
        <v>46</v>
      </c>
      <c r="G6975" s="2">
        <v>94103</v>
      </c>
      <c r="H6975">
        <f t="shared" si="648"/>
        <v>1345000</v>
      </c>
      <c r="I6975">
        <f t="shared" si="649"/>
        <v>1614000</v>
      </c>
      <c r="J6975" t="str">
        <f t="shared" si="650"/>
        <v>August</v>
      </c>
      <c r="K6975" t="str">
        <f t="shared" si="651"/>
        <v>2157</v>
      </c>
      <c r="L6975" t="str">
        <f t="shared" si="652"/>
        <v>High Discount</v>
      </c>
      <c r="M6975" t="str">
        <f t="shared" si="653"/>
        <v>Ok</v>
      </c>
      <c r="N6975" t="s">
        <v>10264</v>
      </c>
    </row>
    <row r="6976" spans="1:14" x14ac:dyDescent="0.35">
      <c r="A6976" t="s">
        <v>6994</v>
      </c>
      <c r="B6976" t="s">
        <v>30</v>
      </c>
      <c r="C6976">
        <v>263</v>
      </c>
      <c r="D6976">
        <v>800</v>
      </c>
      <c r="E6976">
        <v>300</v>
      </c>
      <c r="F6976" t="s">
        <v>11</v>
      </c>
      <c r="G6976" s="2">
        <v>94110</v>
      </c>
      <c r="H6976">
        <f t="shared" si="648"/>
        <v>131500</v>
      </c>
      <c r="I6976">
        <f t="shared" si="649"/>
        <v>78900</v>
      </c>
      <c r="J6976" t="str">
        <f t="shared" si="650"/>
        <v>August</v>
      </c>
      <c r="K6976" t="str">
        <f t="shared" si="651"/>
        <v>2157</v>
      </c>
      <c r="L6976" t="str">
        <f t="shared" si="652"/>
        <v>High Discount</v>
      </c>
      <c r="M6976" t="str">
        <f t="shared" si="653"/>
        <v>Ok</v>
      </c>
      <c r="N6976" t="s">
        <v>10264</v>
      </c>
    </row>
    <row r="6977" spans="1:14" x14ac:dyDescent="0.35">
      <c r="A6977" t="s">
        <v>6995</v>
      </c>
      <c r="B6977" t="s">
        <v>19</v>
      </c>
      <c r="C6977">
        <v>288</v>
      </c>
      <c r="D6977">
        <v>5500</v>
      </c>
      <c r="E6977">
        <v>3000</v>
      </c>
      <c r="F6977" t="s">
        <v>46</v>
      </c>
      <c r="G6977" s="2">
        <v>94117</v>
      </c>
      <c r="H6977">
        <f t="shared" si="648"/>
        <v>720000</v>
      </c>
      <c r="I6977">
        <f t="shared" si="649"/>
        <v>864000</v>
      </c>
      <c r="J6977" t="str">
        <f t="shared" si="650"/>
        <v>September</v>
      </c>
      <c r="K6977" t="str">
        <f t="shared" si="651"/>
        <v>2157</v>
      </c>
      <c r="L6977" t="str">
        <f t="shared" si="652"/>
        <v>High Discount</v>
      </c>
      <c r="M6977" t="str">
        <f t="shared" si="653"/>
        <v>Ok</v>
      </c>
      <c r="N6977" t="s">
        <v>10264</v>
      </c>
    </row>
    <row r="6978" spans="1:14" x14ac:dyDescent="0.35">
      <c r="A6978" t="s">
        <v>6996</v>
      </c>
      <c r="B6978" t="s">
        <v>21</v>
      </c>
      <c r="C6978">
        <v>229</v>
      </c>
      <c r="D6978">
        <v>22000</v>
      </c>
      <c r="E6978">
        <v>400</v>
      </c>
      <c r="F6978" t="s">
        <v>11</v>
      </c>
      <c r="G6978" s="2">
        <v>94124</v>
      </c>
      <c r="H6978">
        <f t="shared" ref="H6978:H7041" si="654">MAX(0,(D6978-E6978)*C6978)</f>
        <v>4946400</v>
      </c>
      <c r="I6978">
        <f t="shared" si="649"/>
        <v>91600</v>
      </c>
      <c r="J6978" t="str">
        <f t="shared" si="650"/>
        <v>September</v>
      </c>
      <c r="K6978" t="str">
        <f t="shared" si="651"/>
        <v>2157</v>
      </c>
      <c r="L6978" t="str">
        <f t="shared" si="652"/>
        <v>High Discount</v>
      </c>
      <c r="M6978" t="str">
        <f t="shared" si="653"/>
        <v>Ok</v>
      </c>
      <c r="N6978" t="s">
        <v>10264</v>
      </c>
    </row>
    <row r="6979" spans="1:14" x14ac:dyDescent="0.35">
      <c r="A6979" t="s">
        <v>6997</v>
      </c>
      <c r="B6979" t="s">
        <v>7</v>
      </c>
      <c r="C6979">
        <v>468</v>
      </c>
      <c r="D6979">
        <v>5500</v>
      </c>
      <c r="E6979">
        <v>2000</v>
      </c>
      <c r="F6979" t="s">
        <v>16</v>
      </c>
      <c r="G6979" s="2">
        <v>94131</v>
      </c>
      <c r="H6979">
        <f t="shared" si="654"/>
        <v>1638000</v>
      </c>
      <c r="I6979">
        <f t="shared" ref="I6979:I7042" si="655">E6979*C6979</f>
        <v>936000</v>
      </c>
      <c r="J6979" t="str">
        <f t="shared" ref="J6979:J7042" si="656">TEXT(G:G,"mmmm")</f>
        <v>September</v>
      </c>
      <c r="K6979" t="str">
        <f t="shared" ref="K6979:K7042" si="657">TEXT(G6979,"yyy")</f>
        <v>2157</v>
      </c>
      <c r="L6979" t="str">
        <f t="shared" ref="L6979:L7042" si="658">IF(E6979&gt;=C6979,"High Discount","Normal")</f>
        <v>High Discount</v>
      </c>
      <c r="M6979" t="str">
        <f t="shared" ref="M6979:M7042" si="659">IF(H6979=0,"Zero Sales","Ok")</f>
        <v>Ok</v>
      </c>
      <c r="N6979" t="s">
        <v>10264</v>
      </c>
    </row>
    <row r="6980" spans="1:14" x14ac:dyDescent="0.35">
      <c r="A6980" t="s">
        <v>6998</v>
      </c>
      <c r="B6980" t="s">
        <v>10</v>
      </c>
      <c r="C6980">
        <v>192</v>
      </c>
      <c r="D6980">
        <v>800</v>
      </c>
      <c r="E6980">
        <v>2000</v>
      </c>
      <c r="F6980" t="s">
        <v>8</v>
      </c>
      <c r="G6980" s="2">
        <v>94138</v>
      </c>
      <c r="H6980">
        <f t="shared" si="654"/>
        <v>0</v>
      </c>
      <c r="I6980">
        <f t="shared" si="655"/>
        <v>384000</v>
      </c>
      <c r="J6980" t="str">
        <f t="shared" si="656"/>
        <v>September</v>
      </c>
      <c r="K6980" t="str">
        <f t="shared" si="657"/>
        <v>2157</v>
      </c>
      <c r="L6980" t="str">
        <f t="shared" si="658"/>
        <v>High Discount</v>
      </c>
      <c r="M6980" t="str">
        <f t="shared" si="659"/>
        <v>Zero Sales</v>
      </c>
      <c r="N6980" t="s">
        <v>10264</v>
      </c>
    </row>
    <row r="6981" spans="1:14" x14ac:dyDescent="0.35">
      <c r="A6981" t="s">
        <v>6999</v>
      </c>
      <c r="B6981" t="s">
        <v>21</v>
      </c>
      <c r="C6981">
        <v>366</v>
      </c>
      <c r="D6981">
        <v>15000</v>
      </c>
      <c r="E6981">
        <v>3000</v>
      </c>
      <c r="F6981" t="s">
        <v>16</v>
      </c>
      <c r="G6981" s="2">
        <v>94145</v>
      </c>
      <c r="H6981">
        <f t="shared" si="654"/>
        <v>4392000</v>
      </c>
      <c r="I6981">
        <f t="shared" si="655"/>
        <v>1098000</v>
      </c>
      <c r="J6981" t="str">
        <f t="shared" si="656"/>
        <v>October</v>
      </c>
      <c r="K6981" t="str">
        <f t="shared" si="657"/>
        <v>2157</v>
      </c>
      <c r="L6981" t="str">
        <f t="shared" si="658"/>
        <v>High Discount</v>
      </c>
      <c r="M6981" t="str">
        <f t="shared" si="659"/>
        <v>Ok</v>
      </c>
      <c r="N6981" t="s">
        <v>10264</v>
      </c>
    </row>
    <row r="6982" spans="1:14" x14ac:dyDescent="0.35">
      <c r="A6982" t="s">
        <v>7000</v>
      </c>
      <c r="B6982" t="s">
        <v>13</v>
      </c>
      <c r="C6982">
        <v>293</v>
      </c>
      <c r="D6982">
        <v>45000</v>
      </c>
      <c r="E6982">
        <v>400</v>
      </c>
      <c r="F6982" t="s">
        <v>46</v>
      </c>
      <c r="G6982" s="2">
        <v>94152</v>
      </c>
      <c r="H6982">
        <f t="shared" si="654"/>
        <v>13067800</v>
      </c>
      <c r="I6982">
        <f t="shared" si="655"/>
        <v>117200</v>
      </c>
      <c r="J6982" t="str">
        <f t="shared" si="656"/>
        <v>October</v>
      </c>
      <c r="K6982" t="str">
        <f t="shared" si="657"/>
        <v>2157</v>
      </c>
      <c r="L6982" t="str">
        <f t="shared" si="658"/>
        <v>High Discount</v>
      </c>
      <c r="M6982" t="str">
        <f t="shared" si="659"/>
        <v>Ok</v>
      </c>
      <c r="N6982" t="s">
        <v>10264</v>
      </c>
    </row>
    <row r="6983" spans="1:14" x14ac:dyDescent="0.35">
      <c r="A6983" t="s">
        <v>7001</v>
      </c>
      <c r="B6983" t="s">
        <v>10</v>
      </c>
      <c r="C6983">
        <v>281</v>
      </c>
      <c r="D6983">
        <v>800</v>
      </c>
      <c r="E6983">
        <v>2000</v>
      </c>
      <c r="F6983" t="s">
        <v>8</v>
      </c>
      <c r="G6983" s="2">
        <v>94159</v>
      </c>
      <c r="H6983">
        <f t="shared" si="654"/>
        <v>0</v>
      </c>
      <c r="I6983">
        <f t="shared" si="655"/>
        <v>562000</v>
      </c>
      <c r="J6983" t="str">
        <f t="shared" si="656"/>
        <v>October</v>
      </c>
      <c r="K6983" t="str">
        <f t="shared" si="657"/>
        <v>2157</v>
      </c>
      <c r="L6983" t="str">
        <f t="shared" si="658"/>
        <v>High Discount</v>
      </c>
      <c r="M6983" t="str">
        <f t="shared" si="659"/>
        <v>Zero Sales</v>
      </c>
      <c r="N6983" t="s">
        <v>10264</v>
      </c>
    </row>
    <row r="6984" spans="1:14" x14ac:dyDescent="0.35">
      <c r="A6984" t="s">
        <v>7002</v>
      </c>
      <c r="B6984" t="s">
        <v>39</v>
      </c>
      <c r="C6984">
        <v>352</v>
      </c>
      <c r="D6984">
        <v>5500</v>
      </c>
      <c r="E6984">
        <v>300</v>
      </c>
      <c r="F6984" t="s">
        <v>46</v>
      </c>
      <c r="G6984" s="2">
        <v>94166</v>
      </c>
      <c r="H6984">
        <f t="shared" si="654"/>
        <v>1830400</v>
      </c>
      <c r="I6984">
        <f t="shared" si="655"/>
        <v>105600</v>
      </c>
      <c r="J6984" t="str">
        <f t="shared" si="656"/>
        <v>October</v>
      </c>
      <c r="K6984" t="str">
        <f t="shared" si="657"/>
        <v>2157</v>
      </c>
      <c r="L6984" t="str">
        <f t="shared" si="658"/>
        <v>Normal</v>
      </c>
      <c r="M6984" t="str">
        <f t="shared" si="659"/>
        <v>Ok</v>
      </c>
      <c r="N6984" t="s">
        <v>10264</v>
      </c>
    </row>
    <row r="6985" spans="1:14" x14ac:dyDescent="0.35">
      <c r="A6985" t="s">
        <v>7003</v>
      </c>
      <c r="B6985" t="s">
        <v>30</v>
      </c>
      <c r="C6985">
        <v>380</v>
      </c>
      <c r="D6985">
        <v>45000</v>
      </c>
      <c r="E6985">
        <v>2000</v>
      </c>
      <c r="F6985" t="s">
        <v>46</v>
      </c>
      <c r="G6985" s="2">
        <v>94173</v>
      </c>
      <c r="H6985">
        <f t="shared" si="654"/>
        <v>16340000</v>
      </c>
      <c r="I6985">
        <f t="shared" si="655"/>
        <v>760000</v>
      </c>
      <c r="J6985" t="str">
        <f t="shared" si="656"/>
        <v>October</v>
      </c>
      <c r="K6985" t="str">
        <f t="shared" si="657"/>
        <v>2157</v>
      </c>
      <c r="L6985" t="str">
        <f t="shared" si="658"/>
        <v>High Discount</v>
      </c>
      <c r="M6985" t="str">
        <f t="shared" si="659"/>
        <v>Ok</v>
      </c>
      <c r="N6985" t="s">
        <v>10264</v>
      </c>
    </row>
    <row r="6986" spans="1:14" x14ac:dyDescent="0.35">
      <c r="A6986" t="s">
        <v>7004</v>
      </c>
      <c r="B6986" t="s">
        <v>19</v>
      </c>
      <c r="C6986">
        <v>297</v>
      </c>
      <c r="D6986">
        <v>15000</v>
      </c>
      <c r="E6986">
        <v>200</v>
      </c>
      <c r="F6986" t="s">
        <v>16</v>
      </c>
      <c r="G6986" s="2">
        <v>94180</v>
      </c>
      <c r="H6986">
        <f t="shared" si="654"/>
        <v>4395600</v>
      </c>
      <c r="I6986">
        <f t="shared" si="655"/>
        <v>59400</v>
      </c>
      <c r="J6986" t="str">
        <f t="shared" si="656"/>
        <v>November</v>
      </c>
      <c r="K6986" t="str">
        <f t="shared" si="657"/>
        <v>2157</v>
      </c>
      <c r="L6986" t="str">
        <f t="shared" si="658"/>
        <v>Normal</v>
      </c>
      <c r="M6986" t="str">
        <f t="shared" si="659"/>
        <v>Ok</v>
      </c>
      <c r="N6986" t="s">
        <v>10264</v>
      </c>
    </row>
    <row r="6987" spans="1:14" x14ac:dyDescent="0.35">
      <c r="A6987" t="s">
        <v>7005</v>
      </c>
      <c r="B6987" t="s">
        <v>39</v>
      </c>
      <c r="C6987">
        <v>332</v>
      </c>
      <c r="D6987">
        <v>5500</v>
      </c>
      <c r="E6987">
        <v>1000</v>
      </c>
      <c r="F6987" t="s">
        <v>46</v>
      </c>
      <c r="G6987" s="2">
        <v>94187</v>
      </c>
      <c r="H6987">
        <f t="shared" si="654"/>
        <v>1494000</v>
      </c>
      <c r="I6987">
        <f t="shared" si="655"/>
        <v>332000</v>
      </c>
      <c r="J6987" t="str">
        <f t="shared" si="656"/>
        <v>November</v>
      </c>
      <c r="K6987" t="str">
        <f t="shared" si="657"/>
        <v>2157</v>
      </c>
      <c r="L6987" t="str">
        <f t="shared" si="658"/>
        <v>High Discount</v>
      </c>
      <c r="M6987" t="str">
        <f t="shared" si="659"/>
        <v>Ok</v>
      </c>
      <c r="N6987" t="s">
        <v>10264</v>
      </c>
    </row>
    <row r="6988" spans="1:14" x14ac:dyDescent="0.35">
      <c r="A6988" t="s">
        <v>7006</v>
      </c>
      <c r="B6988" t="s">
        <v>15</v>
      </c>
      <c r="C6988">
        <v>336</v>
      </c>
      <c r="D6988">
        <v>1200</v>
      </c>
      <c r="E6988">
        <v>5000</v>
      </c>
      <c r="F6988" t="s">
        <v>16</v>
      </c>
      <c r="G6988" s="2">
        <v>94194</v>
      </c>
      <c r="H6988">
        <f t="shared" si="654"/>
        <v>0</v>
      </c>
      <c r="I6988">
        <f t="shared" si="655"/>
        <v>1680000</v>
      </c>
      <c r="J6988" t="str">
        <f t="shared" si="656"/>
        <v>November</v>
      </c>
      <c r="K6988" t="str">
        <f t="shared" si="657"/>
        <v>2157</v>
      </c>
      <c r="L6988" t="str">
        <f t="shared" si="658"/>
        <v>High Discount</v>
      </c>
      <c r="M6988" t="str">
        <f t="shared" si="659"/>
        <v>Zero Sales</v>
      </c>
      <c r="N6988" t="s">
        <v>10264</v>
      </c>
    </row>
    <row r="6989" spans="1:14" x14ac:dyDescent="0.35">
      <c r="A6989" t="s">
        <v>7007</v>
      </c>
      <c r="B6989" t="s">
        <v>7</v>
      </c>
      <c r="C6989">
        <v>81</v>
      </c>
      <c r="D6989">
        <v>5500</v>
      </c>
      <c r="E6989">
        <v>5000</v>
      </c>
      <c r="F6989" t="s">
        <v>46</v>
      </c>
      <c r="G6989" s="2">
        <v>94201</v>
      </c>
      <c r="H6989">
        <f t="shared" si="654"/>
        <v>40500</v>
      </c>
      <c r="I6989">
        <f t="shared" si="655"/>
        <v>405000</v>
      </c>
      <c r="J6989" t="str">
        <f t="shared" si="656"/>
        <v>November</v>
      </c>
      <c r="K6989" t="str">
        <f t="shared" si="657"/>
        <v>2157</v>
      </c>
      <c r="L6989" t="str">
        <f t="shared" si="658"/>
        <v>High Discount</v>
      </c>
      <c r="M6989" t="str">
        <f t="shared" si="659"/>
        <v>Ok</v>
      </c>
      <c r="N6989" t="s">
        <v>10264</v>
      </c>
    </row>
    <row r="6990" spans="1:14" x14ac:dyDescent="0.35">
      <c r="A6990" t="s">
        <v>7008</v>
      </c>
      <c r="B6990" t="s">
        <v>30</v>
      </c>
      <c r="C6990">
        <v>549</v>
      </c>
      <c r="D6990">
        <v>12000</v>
      </c>
      <c r="E6990">
        <v>400</v>
      </c>
      <c r="F6990" t="s">
        <v>11</v>
      </c>
      <c r="G6990" s="2">
        <v>94208</v>
      </c>
      <c r="H6990">
        <f t="shared" si="654"/>
        <v>6368400</v>
      </c>
      <c r="I6990">
        <f t="shared" si="655"/>
        <v>219600</v>
      </c>
      <c r="J6990" t="str">
        <f t="shared" si="656"/>
        <v>December</v>
      </c>
      <c r="K6990" t="str">
        <f t="shared" si="657"/>
        <v>2157</v>
      </c>
      <c r="L6990" t="str">
        <f t="shared" si="658"/>
        <v>Normal</v>
      </c>
      <c r="M6990" t="str">
        <f t="shared" si="659"/>
        <v>Ok</v>
      </c>
      <c r="N6990" t="s">
        <v>10264</v>
      </c>
    </row>
    <row r="6991" spans="1:14" x14ac:dyDescent="0.35">
      <c r="A6991" t="s">
        <v>7009</v>
      </c>
      <c r="B6991" t="s">
        <v>33</v>
      </c>
      <c r="C6991">
        <v>579</v>
      </c>
      <c r="D6991">
        <v>45000</v>
      </c>
      <c r="E6991">
        <v>3000</v>
      </c>
      <c r="F6991" t="s">
        <v>8</v>
      </c>
      <c r="G6991" s="2">
        <v>94215</v>
      </c>
      <c r="H6991">
        <f t="shared" si="654"/>
        <v>24318000</v>
      </c>
      <c r="I6991">
        <f t="shared" si="655"/>
        <v>1737000</v>
      </c>
      <c r="J6991" t="str">
        <f t="shared" si="656"/>
        <v>December</v>
      </c>
      <c r="K6991" t="str">
        <f t="shared" si="657"/>
        <v>2157</v>
      </c>
      <c r="L6991" t="str">
        <f t="shared" si="658"/>
        <v>High Discount</v>
      </c>
      <c r="M6991" t="str">
        <f t="shared" si="659"/>
        <v>Ok</v>
      </c>
      <c r="N6991" t="s">
        <v>10264</v>
      </c>
    </row>
    <row r="6992" spans="1:14" x14ac:dyDescent="0.35">
      <c r="A6992" t="s">
        <v>7010</v>
      </c>
      <c r="B6992" t="s">
        <v>10</v>
      </c>
      <c r="C6992">
        <v>430</v>
      </c>
      <c r="D6992">
        <v>4500</v>
      </c>
      <c r="E6992">
        <v>5000</v>
      </c>
      <c r="F6992" t="s">
        <v>16</v>
      </c>
      <c r="G6992" s="2">
        <v>94222</v>
      </c>
      <c r="H6992">
        <f t="shared" si="654"/>
        <v>0</v>
      </c>
      <c r="I6992">
        <f t="shared" si="655"/>
        <v>2150000</v>
      </c>
      <c r="J6992" t="str">
        <f t="shared" si="656"/>
        <v>December</v>
      </c>
      <c r="K6992" t="str">
        <f t="shared" si="657"/>
        <v>2157</v>
      </c>
      <c r="L6992" t="str">
        <f t="shared" si="658"/>
        <v>High Discount</v>
      </c>
      <c r="M6992" t="str">
        <f t="shared" si="659"/>
        <v>Zero Sales</v>
      </c>
      <c r="N6992" t="s">
        <v>10264</v>
      </c>
    </row>
    <row r="6993" spans="1:14" x14ac:dyDescent="0.35">
      <c r="A6993" t="s">
        <v>7011</v>
      </c>
      <c r="B6993" t="s">
        <v>33</v>
      </c>
      <c r="C6993">
        <v>112</v>
      </c>
      <c r="D6993">
        <v>15000</v>
      </c>
      <c r="E6993">
        <v>5000</v>
      </c>
      <c r="F6993" t="s">
        <v>16</v>
      </c>
      <c r="G6993" s="2">
        <v>94229</v>
      </c>
      <c r="H6993">
        <f t="shared" si="654"/>
        <v>1120000</v>
      </c>
      <c r="I6993">
        <f t="shared" si="655"/>
        <v>560000</v>
      </c>
      <c r="J6993" t="str">
        <f t="shared" si="656"/>
        <v>December</v>
      </c>
      <c r="K6993" t="str">
        <f t="shared" si="657"/>
        <v>2157</v>
      </c>
      <c r="L6993" t="str">
        <f t="shared" si="658"/>
        <v>High Discount</v>
      </c>
      <c r="M6993" t="str">
        <f t="shared" si="659"/>
        <v>Ok</v>
      </c>
      <c r="N6993" t="s">
        <v>10264</v>
      </c>
    </row>
    <row r="6994" spans="1:14" x14ac:dyDescent="0.35">
      <c r="A6994" t="s">
        <v>7012</v>
      </c>
      <c r="B6994" t="s">
        <v>39</v>
      </c>
      <c r="C6994">
        <v>177</v>
      </c>
      <c r="D6994">
        <v>18000</v>
      </c>
      <c r="E6994">
        <v>400</v>
      </c>
      <c r="F6994" t="s">
        <v>8</v>
      </c>
      <c r="G6994" s="2">
        <v>94236</v>
      </c>
      <c r="H6994">
        <f t="shared" si="654"/>
        <v>3115200</v>
      </c>
      <c r="I6994">
        <f t="shared" si="655"/>
        <v>70800</v>
      </c>
      <c r="J6994" t="str">
        <f t="shared" si="656"/>
        <v>January</v>
      </c>
      <c r="K6994" t="str">
        <f t="shared" si="657"/>
        <v>2158</v>
      </c>
      <c r="L6994" t="str">
        <f t="shared" si="658"/>
        <v>High Discount</v>
      </c>
      <c r="M6994" t="str">
        <f t="shared" si="659"/>
        <v>Ok</v>
      </c>
      <c r="N6994" t="s">
        <v>10264</v>
      </c>
    </row>
    <row r="6995" spans="1:14" x14ac:dyDescent="0.35">
      <c r="A6995" t="s">
        <v>7013</v>
      </c>
      <c r="B6995" t="s">
        <v>21</v>
      </c>
      <c r="C6995">
        <v>577</v>
      </c>
      <c r="D6995">
        <v>12000</v>
      </c>
      <c r="E6995">
        <v>1500</v>
      </c>
      <c r="F6995" t="s">
        <v>16</v>
      </c>
      <c r="G6995" s="2">
        <v>94243</v>
      </c>
      <c r="H6995">
        <f t="shared" si="654"/>
        <v>6058500</v>
      </c>
      <c r="I6995">
        <f t="shared" si="655"/>
        <v>865500</v>
      </c>
      <c r="J6995" t="str">
        <f t="shared" si="656"/>
        <v>January</v>
      </c>
      <c r="K6995" t="str">
        <f t="shared" si="657"/>
        <v>2158</v>
      </c>
      <c r="L6995" t="str">
        <f t="shared" si="658"/>
        <v>High Discount</v>
      </c>
      <c r="M6995" t="str">
        <f t="shared" si="659"/>
        <v>Ok</v>
      </c>
      <c r="N6995" t="s">
        <v>10264</v>
      </c>
    </row>
    <row r="6996" spans="1:14" x14ac:dyDescent="0.35">
      <c r="A6996" t="s">
        <v>7014</v>
      </c>
      <c r="B6996" t="s">
        <v>21</v>
      </c>
      <c r="C6996">
        <v>212</v>
      </c>
      <c r="D6996">
        <v>12000</v>
      </c>
      <c r="E6996">
        <v>400</v>
      </c>
      <c r="F6996" t="s">
        <v>8</v>
      </c>
      <c r="G6996" s="2">
        <v>94250</v>
      </c>
      <c r="H6996">
        <f t="shared" si="654"/>
        <v>2459200</v>
      </c>
      <c r="I6996">
        <f t="shared" si="655"/>
        <v>84800</v>
      </c>
      <c r="J6996" t="str">
        <f t="shared" si="656"/>
        <v>January</v>
      </c>
      <c r="K6996" t="str">
        <f t="shared" si="657"/>
        <v>2158</v>
      </c>
      <c r="L6996" t="str">
        <f t="shared" si="658"/>
        <v>High Discount</v>
      </c>
      <c r="M6996" t="str">
        <f t="shared" si="659"/>
        <v>Ok</v>
      </c>
      <c r="N6996" t="s">
        <v>10264</v>
      </c>
    </row>
    <row r="6997" spans="1:14" x14ac:dyDescent="0.35">
      <c r="A6997" t="s">
        <v>7015</v>
      </c>
      <c r="B6997" t="s">
        <v>7</v>
      </c>
      <c r="C6997">
        <v>300</v>
      </c>
      <c r="D6997">
        <v>6000</v>
      </c>
      <c r="E6997">
        <v>2000</v>
      </c>
      <c r="F6997" t="s">
        <v>11</v>
      </c>
      <c r="G6997" s="2">
        <v>94257</v>
      </c>
      <c r="H6997">
        <f t="shared" si="654"/>
        <v>1200000</v>
      </c>
      <c r="I6997">
        <f t="shared" si="655"/>
        <v>600000</v>
      </c>
      <c r="J6997" t="str">
        <f t="shared" si="656"/>
        <v>January</v>
      </c>
      <c r="K6997" t="str">
        <f t="shared" si="657"/>
        <v>2158</v>
      </c>
      <c r="L6997" t="str">
        <f t="shared" si="658"/>
        <v>High Discount</v>
      </c>
      <c r="M6997" t="str">
        <f t="shared" si="659"/>
        <v>Ok</v>
      </c>
      <c r="N6997" t="s">
        <v>10264</v>
      </c>
    </row>
    <row r="6998" spans="1:14" x14ac:dyDescent="0.35">
      <c r="A6998" t="s">
        <v>7016</v>
      </c>
      <c r="B6998" t="s">
        <v>39</v>
      </c>
      <c r="C6998">
        <v>344</v>
      </c>
      <c r="D6998">
        <v>18000</v>
      </c>
      <c r="E6998">
        <v>5000</v>
      </c>
      <c r="F6998" t="s">
        <v>46</v>
      </c>
      <c r="G6998" s="2">
        <v>94264</v>
      </c>
      <c r="H6998">
        <f t="shared" si="654"/>
        <v>4472000</v>
      </c>
      <c r="I6998">
        <f t="shared" si="655"/>
        <v>1720000</v>
      </c>
      <c r="J6998" t="str">
        <f t="shared" si="656"/>
        <v>January</v>
      </c>
      <c r="K6998" t="str">
        <f t="shared" si="657"/>
        <v>2158</v>
      </c>
      <c r="L6998" t="str">
        <f t="shared" si="658"/>
        <v>High Discount</v>
      </c>
      <c r="M6998" t="str">
        <f t="shared" si="659"/>
        <v>Ok</v>
      </c>
      <c r="N6998" t="s">
        <v>10264</v>
      </c>
    </row>
    <row r="6999" spans="1:14" x14ac:dyDescent="0.35">
      <c r="A6999" t="s">
        <v>7017</v>
      </c>
      <c r="B6999" t="s">
        <v>43</v>
      </c>
      <c r="C6999">
        <v>228</v>
      </c>
      <c r="D6999">
        <v>1200</v>
      </c>
      <c r="E6999">
        <v>2000</v>
      </c>
      <c r="F6999" t="s">
        <v>11</v>
      </c>
      <c r="G6999" s="2">
        <v>94271</v>
      </c>
      <c r="H6999">
        <f t="shared" si="654"/>
        <v>0</v>
      </c>
      <c r="I6999">
        <f t="shared" si="655"/>
        <v>456000</v>
      </c>
      <c r="J6999" t="str">
        <f t="shared" si="656"/>
        <v>February</v>
      </c>
      <c r="K6999" t="str">
        <f t="shared" si="657"/>
        <v>2158</v>
      </c>
      <c r="L6999" t="str">
        <f t="shared" si="658"/>
        <v>High Discount</v>
      </c>
      <c r="M6999" t="str">
        <f t="shared" si="659"/>
        <v>Zero Sales</v>
      </c>
      <c r="N6999" t="s">
        <v>10264</v>
      </c>
    </row>
    <row r="7000" spans="1:14" x14ac:dyDescent="0.35">
      <c r="A7000" t="s">
        <v>7018</v>
      </c>
      <c r="B7000" t="s">
        <v>30</v>
      </c>
      <c r="C7000">
        <v>278</v>
      </c>
      <c r="D7000">
        <v>5500</v>
      </c>
      <c r="E7000">
        <v>5000</v>
      </c>
      <c r="F7000" t="s">
        <v>46</v>
      </c>
      <c r="G7000" s="2">
        <v>94278</v>
      </c>
      <c r="H7000">
        <f t="shared" si="654"/>
        <v>139000</v>
      </c>
      <c r="I7000">
        <f t="shared" si="655"/>
        <v>1390000</v>
      </c>
      <c r="J7000" t="str">
        <f t="shared" si="656"/>
        <v>February</v>
      </c>
      <c r="K7000" t="str">
        <f t="shared" si="657"/>
        <v>2158</v>
      </c>
      <c r="L7000" t="str">
        <f t="shared" si="658"/>
        <v>High Discount</v>
      </c>
      <c r="M7000" t="str">
        <f t="shared" si="659"/>
        <v>Ok</v>
      </c>
      <c r="N7000" t="s">
        <v>10264</v>
      </c>
    </row>
    <row r="7001" spans="1:14" x14ac:dyDescent="0.35">
      <c r="A7001" t="s">
        <v>7019</v>
      </c>
      <c r="B7001" t="s">
        <v>10</v>
      </c>
      <c r="C7001">
        <v>443</v>
      </c>
      <c r="D7001">
        <v>6000</v>
      </c>
      <c r="E7001">
        <v>2000</v>
      </c>
      <c r="F7001" t="s">
        <v>8</v>
      </c>
      <c r="G7001" s="2">
        <v>94285</v>
      </c>
      <c r="H7001">
        <f t="shared" si="654"/>
        <v>1772000</v>
      </c>
      <c r="I7001">
        <f t="shared" si="655"/>
        <v>886000</v>
      </c>
      <c r="J7001" t="str">
        <f t="shared" si="656"/>
        <v>February</v>
      </c>
      <c r="K7001" t="str">
        <f t="shared" si="657"/>
        <v>2158</v>
      </c>
      <c r="L7001" t="str">
        <f t="shared" si="658"/>
        <v>High Discount</v>
      </c>
      <c r="M7001" t="str">
        <f t="shared" si="659"/>
        <v>Ok</v>
      </c>
      <c r="N7001" t="s">
        <v>10264</v>
      </c>
    </row>
    <row r="7002" spans="1:14" x14ac:dyDescent="0.35">
      <c r="A7002" t="s">
        <v>7020</v>
      </c>
      <c r="B7002" t="s">
        <v>21</v>
      </c>
      <c r="C7002">
        <v>445</v>
      </c>
      <c r="D7002">
        <v>800</v>
      </c>
      <c r="E7002">
        <v>1500</v>
      </c>
      <c r="F7002" t="s">
        <v>11</v>
      </c>
      <c r="G7002" s="2">
        <v>94292</v>
      </c>
      <c r="H7002">
        <f t="shared" si="654"/>
        <v>0</v>
      </c>
      <c r="I7002">
        <f t="shared" si="655"/>
        <v>667500</v>
      </c>
      <c r="J7002" t="str">
        <f t="shared" si="656"/>
        <v>February</v>
      </c>
      <c r="K7002" t="str">
        <f t="shared" si="657"/>
        <v>2158</v>
      </c>
      <c r="L7002" t="str">
        <f t="shared" si="658"/>
        <v>High Discount</v>
      </c>
      <c r="M7002" t="str">
        <f t="shared" si="659"/>
        <v>Zero Sales</v>
      </c>
      <c r="N7002" t="s">
        <v>10264</v>
      </c>
    </row>
    <row r="7003" spans="1:14" x14ac:dyDescent="0.35">
      <c r="A7003" t="s">
        <v>7021</v>
      </c>
      <c r="B7003" t="s">
        <v>21</v>
      </c>
      <c r="C7003">
        <v>121</v>
      </c>
      <c r="D7003">
        <v>12000</v>
      </c>
      <c r="E7003">
        <v>500</v>
      </c>
      <c r="F7003" t="s">
        <v>46</v>
      </c>
      <c r="G7003" s="2">
        <v>94299</v>
      </c>
      <c r="H7003">
        <f t="shared" si="654"/>
        <v>1391500</v>
      </c>
      <c r="I7003">
        <f t="shared" si="655"/>
        <v>60500</v>
      </c>
      <c r="J7003" t="str">
        <f t="shared" si="656"/>
        <v>March</v>
      </c>
      <c r="K7003" t="str">
        <f t="shared" si="657"/>
        <v>2158</v>
      </c>
      <c r="L7003" t="str">
        <f t="shared" si="658"/>
        <v>High Discount</v>
      </c>
      <c r="M7003" t="str">
        <f t="shared" si="659"/>
        <v>Ok</v>
      </c>
      <c r="N7003" t="s">
        <v>10264</v>
      </c>
    </row>
    <row r="7004" spans="1:14" x14ac:dyDescent="0.35">
      <c r="A7004" t="s">
        <v>7022</v>
      </c>
      <c r="B7004" t="s">
        <v>33</v>
      </c>
      <c r="C7004">
        <v>367</v>
      </c>
      <c r="D7004">
        <v>1200</v>
      </c>
      <c r="E7004">
        <v>2000</v>
      </c>
      <c r="F7004" t="s">
        <v>8</v>
      </c>
      <c r="G7004" s="2">
        <v>94306</v>
      </c>
      <c r="H7004">
        <f t="shared" si="654"/>
        <v>0</v>
      </c>
      <c r="I7004">
        <f t="shared" si="655"/>
        <v>734000</v>
      </c>
      <c r="J7004" t="str">
        <f t="shared" si="656"/>
        <v>March</v>
      </c>
      <c r="K7004" t="str">
        <f t="shared" si="657"/>
        <v>2158</v>
      </c>
      <c r="L7004" t="str">
        <f t="shared" si="658"/>
        <v>High Discount</v>
      </c>
      <c r="M7004" t="str">
        <f t="shared" si="659"/>
        <v>Zero Sales</v>
      </c>
      <c r="N7004" t="s">
        <v>10264</v>
      </c>
    </row>
    <row r="7005" spans="1:14" x14ac:dyDescent="0.35">
      <c r="A7005" t="s">
        <v>7023</v>
      </c>
      <c r="B7005" t="s">
        <v>33</v>
      </c>
      <c r="C7005">
        <v>428</v>
      </c>
      <c r="D7005">
        <v>18000</v>
      </c>
      <c r="E7005">
        <v>2000</v>
      </c>
      <c r="F7005" t="s">
        <v>46</v>
      </c>
      <c r="G7005" s="2">
        <v>94313</v>
      </c>
      <c r="H7005">
        <f t="shared" si="654"/>
        <v>6848000</v>
      </c>
      <c r="I7005">
        <f t="shared" si="655"/>
        <v>856000</v>
      </c>
      <c r="J7005" t="str">
        <f t="shared" si="656"/>
        <v>March</v>
      </c>
      <c r="K7005" t="str">
        <f t="shared" si="657"/>
        <v>2158</v>
      </c>
      <c r="L7005" t="str">
        <f t="shared" si="658"/>
        <v>High Discount</v>
      </c>
      <c r="M7005" t="str">
        <f t="shared" si="659"/>
        <v>Ok</v>
      </c>
      <c r="N7005" t="s">
        <v>10264</v>
      </c>
    </row>
    <row r="7006" spans="1:14" x14ac:dyDescent="0.35">
      <c r="A7006" t="s">
        <v>7024</v>
      </c>
      <c r="B7006" t="s">
        <v>19</v>
      </c>
      <c r="C7006">
        <v>185</v>
      </c>
      <c r="D7006">
        <v>1200</v>
      </c>
      <c r="E7006">
        <v>300</v>
      </c>
      <c r="F7006" t="s">
        <v>16</v>
      </c>
      <c r="G7006" s="2">
        <v>94320</v>
      </c>
      <c r="H7006">
        <f t="shared" si="654"/>
        <v>166500</v>
      </c>
      <c r="I7006">
        <f t="shared" si="655"/>
        <v>55500</v>
      </c>
      <c r="J7006" t="str">
        <f t="shared" si="656"/>
        <v>March</v>
      </c>
      <c r="K7006" t="str">
        <f t="shared" si="657"/>
        <v>2158</v>
      </c>
      <c r="L7006" t="str">
        <f t="shared" si="658"/>
        <v>High Discount</v>
      </c>
      <c r="M7006" t="str">
        <f t="shared" si="659"/>
        <v>Ok</v>
      </c>
      <c r="N7006" t="s">
        <v>10264</v>
      </c>
    </row>
    <row r="7007" spans="1:14" x14ac:dyDescent="0.35">
      <c r="A7007" t="s">
        <v>7025</v>
      </c>
      <c r="B7007" t="s">
        <v>15</v>
      </c>
      <c r="C7007">
        <v>427</v>
      </c>
      <c r="D7007">
        <v>22000</v>
      </c>
      <c r="E7007">
        <v>300</v>
      </c>
      <c r="F7007" t="s">
        <v>16</v>
      </c>
      <c r="G7007" s="2">
        <v>94327</v>
      </c>
      <c r="H7007">
        <f t="shared" si="654"/>
        <v>9265900</v>
      </c>
      <c r="I7007">
        <f t="shared" si="655"/>
        <v>128100</v>
      </c>
      <c r="J7007" t="str">
        <f t="shared" si="656"/>
        <v>April</v>
      </c>
      <c r="K7007" t="str">
        <f t="shared" si="657"/>
        <v>2158</v>
      </c>
      <c r="L7007" t="str">
        <f t="shared" si="658"/>
        <v>Normal</v>
      </c>
      <c r="M7007" t="str">
        <f t="shared" si="659"/>
        <v>Ok</v>
      </c>
      <c r="N7007" t="s">
        <v>10264</v>
      </c>
    </row>
    <row r="7008" spans="1:14" x14ac:dyDescent="0.35">
      <c r="A7008" t="s">
        <v>7026</v>
      </c>
      <c r="B7008" t="s">
        <v>43</v>
      </c>
      <c r="C7008">
        <v>168</v>
      </c>
      <c r="D7008">
        <v>22000</v>
      </c>
      <c r="E7008">
        <v>100</v>
      </c>
      <c r="F7008" t="s">
        <v>8</v>
      </c>
      <c r="G7008" s="2">
        <v>94334</v>
      </c>
      <c r="H7008">
        <f t="shared" si="654"/>
        <v>3679200</v>
      </c>
      <c r="I7008">
        <f t="shared" si="655"/>
        <v>16800</v>
      </c>
      <c r="J7008" t="str">
        <f t="shared" si="656"/>
        <v>April</v>
      </c>
      <c r="K7008" t="str">
        <f t="shared" si="657"/>
        <v>2158</v>
      </c>
      <c r="L7008" t="str">
        <f t="shared" si="658"/>
        <v>Normal</v>
      </c>
      <c r="M7008" t="str">
        <f t="shared" si="659"/>
        <v>Ok</v>
      </c>
      <c r="N7008" t="s">
        <v>10264</v>
      </c>
    </row>
    <row r="7009" spans="1:14" x14ac:dyDescent="0.35">
      <c r="A7009" t="s">
        <v>7027</v>
      </c>
      <c r="B7009" t="s">
        <v>33</v>
      </c>
      <c r="C7009">
        <v>579</v>
      </c>
      <c r="D7009">
        <v>15000</v>
      </c>
      <c r="E7009">
        <v>400</v>
      </c>
      <c r="F7009" t="s">
        <v>46</v>
      </c>
      <c r="G7009" s="2">
        <v>94341</v>
      </c>
      <c r="H7009">
        <f t="shared" si="654"/>
        <v>8453400</v>
      </c>
      <c r="I7009">
        <f t="shared" si="655"/>
        <v>231600</v>
      </c>
      <c r="J7009" t="str">
        <f t="shared" si="656"/>
        <v>April</v>
      </c>
      <c r="K7009" t="str">
        <f t="shared" si="657"/>
        <v>2158</v>
      </c>
      <c r="L7009" t="str">
        <f t="shared" si="658"/>
        <v>Normal</v>
      </c>
      <c r="M7009" t="str">
        <f t="shared" si="659"/>
        <v>Ok</v>
      </c>
      <c r="N7009" t="s">
        <v>10264</v>
      </c>
    </row>
    <row r="7010" spans="1:14" x14ac:dyDescent="0.35">
      <c r="A7010" t="s">
        <v>7028</v>
      </c>
      <c r="B7010" t="s">
        <v>33</v>
      </c>
      <c r="C7010">
        <v>572</v>
      </c>
      <c r="D7010">
        <v>22000</v>
      </c>
      <c r="E7010">
        <v>1500</v>
      </c>
      <c r="F7010" t="s">
        <v>16</v>
      </c>
      <c r="G7010" s="2">
        <v>94348</v>
      </c>
      <c r="H7010">
        <f t="shared" si="654"/>
        <v>11726000</v>
      </c>
      <c r="I7010">
        <f t="shared" si="655"/>
        <v>858000</v>
      </c>
      <c r="J7010" t="str">
        <f t="shared" si="656"/>
        <v>April</v>
      </c>
      <c r="K7010" t="str">
        <f t="shared" si="657"/>
        <v>2158</v>
      </c>
      <c r="L7010" t="str">
        <f t="shared" si="658"/>
        <v>High Discount</v>
      </c>
      <c r="M7010" t="str">
        <f t="shared" si="659"/>
        <v>Ok</v>
      </c>
      <c r="N7010" t="s">
        <v>10264</v>
      </c>
    </row>
    <row r="7011" spans="1:14" x14ac:dyDescent="0.35">
      <c r="A7011" t="s">
        <v>7029</v>
      </c>
      <c r="B7011" t="s">
        <v>30</v>
      </c>
      <c r="C7011">
        <v>436</v>
      </c>
      <c r="D7011">
        <v>12000</v>
      </c>
      <c r="E7011">
        <v>400</v>
      </c>
      <c r="F7011" t="s">
        <v>11</v>
      </c>
      <c r="G7011" s="2">
        <v>94355</v>
      </c>
      <c r="H7011">
        <f t="shared" si="654"/>
        <v>5057600</v>
      </c>
      <c r="I7011">
        <f t="shared" si="655"/>
        <v>174400</v>
      </c>
      <c r="J7011" t="str">
        <f t="shared" si="656"/>
        <v>May</v>
      </c>
      <c r="K7011" t="str">
        <f t="shared" si="657"/>
        <v>2158</v>
      </c>
      <c r="L7011" t="str">
        <f t="shared" si="658"/>
        <v>Normal</v>
      </c>
      <c r="M7011" t="str">
        <f t="shared" si="659"/>
        <v>Ok</v>
      </c>
      <c r="N7011" t="s">
        <v>10264</v>
      </c>
    </row>
    <row r="7012" spans="1:14" x14ac:dyDescent="0.35">
      <c r="A7012" t="s">
        <v>7030</v>
      </c>
      <c r="B7012" t="s">
        <v>19</v>
      </c>
      <c r="C7012">
        <v>318</v>
      </c>
      <c r="D7012">
        <v>15000</v>
      </c>
      <c r="E7012">
        <v>200</v>
      </c>
      <c r="F7012" t="s">
        <v>46</v>
      </c>
      <c r="G7012" s="2">
        <v>94362</v>
      </c>
      <c r="H7012">
        <f t="shared" si="654"/>
        <v>4706400</v>
      </c>
      <c r="I7012">
        <f t="shared" si="655"/>
        <v>63600</v>
      </c>
      <c r="J7012" t="str">
        <f t="shared" si="656"/>
        <v>May</v>
      </c>
      <c r="K7012" t="str">
        <f t="shared" si="657"/>
        <v>2158</v>
      </c>
      <c r="L7012" t="str">
        <f t="shared" si="658"/>
        <v>Normal</v>
      </c>
      <c r="M7012" t="str">
        <f t="shared" si="659"/>
        <v>Ok</v>
      </c>
      <c r="N7012" t="s">
        <v>10264</v>
      </c>
    </row>
    <row r="7013" spans="1:14" x14ac:dyDescent="0.35">
      <c r="A7013" t="s">
        <v>7031</v>
      </c>
      <c r="B7013" t="s">
        <v>33</v>
      </c>
      <c r="C7013">
        <v>573</v>
      </c>
      <c r="D7013">
        <v>22000</v>
      </c>
      <c r="E7013">
        <v>300</v>
      </c>
      <c r="F7013" t="s">
        <v>46</v>
      </c>
      <c r="G7013" s="2">
        <v>94369</v>
      </c>
      <c r="H7013">
        <f t="shared" si="654"/>
        <v>12434100</v>
      </c>
      <c r="I7013">
        <f t="shared" si="655"/>
        <v>171900</v>
      </c>
      <c r="J7013" t="str">
        <f t="shared" si="656"/>
        <v>May</v>
      </c>
      <c r="K7013" t="str">
        <f t="shared" si="657"/>
        <v>2158</v>
      </c>
      <c r="L7013" t="str">
        <f t="shared" si="658"/>
        <v>Normal</v>
      </c>
      <c r="M7013" t="str">
        <f t="shared" si="659"/>
        <v>Ok</v>
      </c>
      <c r="N7013" t="s">
        <v>10264</v>
      </c>
    </row>
    <row r="7014" spans="1:14" x14ac:dyDescent="0.35">
      <c r="A7014" t="s">
        <v>7032</v>
      </c>
      <c r="B7014" t="s">
        <v>10</v>
      </c>
      <c r="C7014">
        <v>596</v>
      </c>
      <c r="D7014">
        <v>5500</v>
      </c>
      <c r="E7014">
        <v>5000</v>
      </c>
      <c r="F7014" t="s">
        <v>16</v>
      </c>
      <c r="G7014" s="2">
        <v>94376</v>
      </c>
      <c r="H7014">
        <f t="shared" si="654"/>
        <v>298000</v>
      </c>
      <c r="I7014">
        <f t="shared" si="655"/>
        <v>2980000</v>
      </c>
      <c r="J7014" t="str">
        <f t="shared" si="656"/>
        <v>May</v>
      </c>
      <c r="K7014" t="str">
        <f t="shared" si="657"/>
        <v>2158</v>
      </c>
      <c r="L7014" t="str">
        <f t="shared" si="658"/>
        <v>High Discount</v>
      </c>
      <c r="M7014" t="str">
        <f t="shared" si="659"/>
        <v>Ok</v>
      </c>
      <c r="N7014" t="s">
        <v>10264</v>
      </c>
    </row>
    <row r="7015" spans="1:14" x14ac:dyDescent="0.35">
      <c r="A7015" t="s">
        <v>7033</v>
      </c>
      <c r="B7015" t="s">
        <v>30</v>
      </c>
      <c r="C7015">
        <v>535</v>
      </c>
      <c r="D7015">
        <v>5500</v>
      </c>
      <c r="E7015">
        <v>1000</v>
      </c>
      <c r="F7015" t="s">
        <v>16</v>
      </c>
      <c r="G7015" s="2">
        <v>94383</v>
      </c>
      <c r="H7015">
        <f t="shared" si="654"/>
        <v>2407500</v>
      </c>
      <c r="I7015">
        <f t="shared" si="655"/>
        <v>535000</v>
      </c>
      <c r="J7015" t="str">
        <f t="shared" si="656"/>
        <v>May</v>
      </c>
      <c r="K7015" t="str">
        <f t="shared" si="657"/>
        <v>2158</v>
      </c>
      <c r="L7015" t="str">
        <f t="shared" si="658"/>
        <v>High Discount</v>
      </c>
      <c r="M7015" t="str">
        <f t="shared" si="659"/>
        <v>Ok</v>
      </c>
      <c r="N7015" t="s">
        <v>10264</v>
      </c>
    </row>
    <row r="7016" spans="1:14" x14ac:dyDescent="0.35">
      <c r="A7016" t="s">
        <v>7034</v>
      </c>
      <c r="B7016" t="s">
        <v>15</v>
      </c>
      <c r="C7016">
        <v>487</v>
      </c>
      <c r="D7016">
        <v>18000</v>
      </c>
      <c r="E7016">
        <v>1000</v>
      </c>
      <c r="F7016" t="s">
        <v>8</v>
      </c>
      <c r="G7016" s="2">
        <v>94390</v>
      </c>
      <c r="H7016">
        <f t="shared" si="654"/>
        <v>8279000</v>
      </c>
      <c r="I7016">
        <f t="shared" si="655"/>
        <v>487000</v>
      </c>
      <c r="J7016" t="str">
        <f t="shared" si="656"/>
        <v>June</v>
      </c>
      <c r="K7016" t="str">
        <f t="shared" si="657"/>
        <v>2158</v>
      </c>
      <c r="L7016" t="str">
        <f t="shared" si="658"/>
        <v>High Discount</v>
      </c>
      <c r="M7016" t="str">
        <f t="shared" si="659"/>
        <v>Ok</v>
      </c>
      <c r="N7016" t="s">
        <v>10264</v>
      </c>
    </row>
    <row r="7017" spans="1:14" x14ac:dyDescent="0.35">
      <c r="A7017" t="s">
        <v>7035</v>
      </c>
      <c r="B7017" t="s">
        <v>39</v>
      </c>
      <c r="C7017">
        <v>160</v>
      </c>
      <c r="D7017">
        <v>5500</v>
      </c>
      <c r="E7017">
        <v>400</v>
      </c>
      <c r="F7017" t="s">
        <v>46</v>
      </c>
      <c r="G7017" s="2">
        <v>94397</v>
      </c>
      <c r="H7017">
        <f t="shared" si="654"/>
        <v>816000</v>
      </c>
      <c r="I7017">
        <f t="shared" si="655"/>
        <v>64000</v>
      </c>
      <c r="J7017" t="str">
        <f t="shared" si="656"/>
        <v>June</v>
      </c>
      <c r="K7017" t="str">
        <f t="shared" si="657"/>
        <v>2158</v>
      </c>
      <c r="L7017" t="str">
        <f t="shared" si="658"/>
        <v>High Discount</v>
      </c>
      <c r="M7017" t="str">
        <f t="shared" si="659"/>
        <v>Ok</v>
      </c>
      <c r="N7017" t="s">
        <v>10264</v>
      </c>
    </row>
    <row r="7018" spans="1:14" x14ac:dyDescent="0.35">
      <c r="A7018" t="s">
        <v>7036</v>
      </c>
      <c r="B7018" t="s">
        <v>30</v>
      </c>
      <c r="C7018">
        <v>371</v>
      </c>
      <c r="D7018">
        <v>15000</v>
      </c>
      <c r="E7018">
        <v>5000</v>
      </c>
      <c r="F7018" t="s">
        <v>11</v>
      </c>
      <c r="G7018" s="2">
        <v>94404</v>
      </c>
      <c r="H7018">
        <f t="shared" si="654"/>
        <v>3710000</v>
      </c>
      <c r="I7018">
        <f t="shared" si="655"/>
        <v>1855000</v>
      </c>
      <c r="J7018" t="str">
        <f t="shared" si="656"/>
        <v>June</v>
      </c>
      <c r="K7018" t="str">
        <f t="shared" si="657"/>
        <v>2158</v>
      </c>
      <c r="L7018" t="str">
        <f t="shared" si="658"/>
        <v>High Discount</v>
      </c>
      <c r="M7018" t="str">
        <f t="shared" si="659"/>
        <v>Ok</v>
      </c>
      <c r="N7018" t="s">
        <v>10264</v>
      </c>
    </row>
    <row r="7019" spans="1:14" x14ac:dyDescent="0.35">
      <c r="A7019" t="s">
        <v>7037</v>
      </c>
      <c r="B7019" t="s">
        <v>39</v>
      </c>
      <c r="C7019">
        <v>576</v>
      </c>
      <c r="D7019">
        <v>1200</v>
      </c>
      <c r="E7019">
        <v>5000</v>
      </c>
      <c r="F7019" t="s">
        <v>16</v>
      </c>
      <c r="G7019" s="2">
        <v>94411</v>
      </c>
      <c r="H7019">
        <f t="shared" si="654"/>
        <v>0</v>
      </c>
      <c r="I7019">
        <f t="shared" si="655"/>
        <v>2880000</v>
      </c>
      <c r="J7019" t="str">
        <f t="shared" si="656"/>
        <v>June</v>
      </c>
      <c r="K7019" t="str">
        <f t="shared" si="657"/>
        <v>2158</v>
      </c>
      <c r="L7019" t="str">
        <f t="shared" si="658"/>
        <v>High Discount</v>
      </c>
      <c r="M7019" t="str">
        <f t="shared" si="659"/>
        <v>Zero Sales</v>
      </c>
      <c r="N7019" t="s">
        <v>10264</v>
      </c>
    </row>
    <row r="7020" spans="1:14" x14ac:dyDescent="0.35">
      <c r="A7020" t="s">
        <v>7038</v>
      </c>
      <c r="B7020" t="s">
        <v>21</v>
      </c>
      <c r="C7020">
        <v>226</v>
      </c>
      <c r="D7020">
        <v>45000</v>
      </c>
      <c r="E7020">
        <v>300</v>
      </c>
      <c r="F7020" t="s">
        <v>46</v>
      </c>
      <c r="G7020" s="2">
        <v>94418</v>
      </c>
      <c r="H7020">
        <f t="shared" si="654"/>
        <v>10102200</v>
      </c>
      <c r="I7020">
        <f t="shared" si="655"/>
        <v>67800</v>
      </c>
      <c r="J7020" t="str">
        <f t="shared" si="656"/>
        <v>July</v>
      </c>
      <c r="K7020" t="str">
        <f t="shared" si="657"/>
        <v>2158</v>
      </c>
      <c r="L7020" t="str">
        <f t="shared" si="658"/>
        <v>High Discount</v>
      </c>
      <c r="M7020" t="str">
        <f t="shared" si="659"/>
        <v>Ok</v>
      </c>
      <c r="N7020" t="s">
        <v>10264</v>
      </c>
    </row>
    <row r="7021" spans="1:14" x14ac:dyDescent="0.35">
      <c r="A7021" t="s">
        <v>7039</v>
      </c>
      <c r="B7021" t="s">
        <v>19</v>
      </c>
      <c r="C7021">
        <v>587</v>
      </c>
      <c r="D7021">
        <v>5500</v>
      </c>
      <c r="E7021">
        <v>1000</v>
      </c>
      <c r="F7021" t="s">
        <v>16</v>
      </c>
      <c r="G7021" s="2">
        <v>94425</v>
      </c>
      <c r="H7021">
        <f t="shared" si="654"/>
        <v>2641500</v>
      </c>
      <c r="I7021">
        <f t="shared" si="655"/>
        <v>587000</v>
      </c>
      <c r="J7021" t="str">
        <f t="shared" si="656"/>
        <v>July</v>
      </c>
      <c r="K7021" t="str">
        <f t="shared" si="657"/>
        <v>2158</v>
      </c>
      <c r="L7021" t="str">
        <f t="shared" si="658"/>
        <v>High Discount</v>
      </c>
      <c r="M7021" t="str">
        <f t="shared" si="659"/>
        <v>Ok</v>
      </c>
      <c r="N7021" t="s">
        <v>10264</v>
      </c>
    </row>
    <row r="7022" spans="1:14" x14ac:dyDescent="0.35">
      <c r="A7022" t="s">
        <v>7040</v>
      </c>
      <c r="B7022" t="s">
        <v>15</v>
      </c>
      <c r="C7022">
        <v>522</v>
      </c>
      <c r="D7022">
        <v>6000</v>
      </c>
      <c r="E7022">
        <v>1500</v>
      </c>
      <c r="F7022" t="s">
        <v>8</v>
      </c>
      <c r="G7022" s="2">
        <v>94432</v>
      </c>
      <c r="H7022">
        <f t="shared" si="654"/>
        <v>2349000</v>
      </c>
      <c r="I7022">
        <f t="shared" si="655"/>
        <v>783000</v>
      </c>
      <c r="J7022" t="str">
        <f t="shared" si="656"/>
        <v>July</v>
      </c>
      <c r="K7022" t="str">
        <f t="shared" si="657"/>
        <v>2158</v>
      </c>
      <c r="L7022" t="str">
        <f t="shared" si="658"/>
        <v>High Discount</v>
      </c>
      <c r="M7022" t="str">
        <f t="shared" si="659"/>
        <v>Ok</v>
      </c>
      <c r="N7022" t="s">
        <v>10264</v>
      </c>
    </row>
    <row r="7023" spans="1:14" x14ac:dyDescent="0.35">
      <c r="A7023" t="s">
        <v>7041</v>
      </c>
      <c r="B7023" t="s">
        <v>19</v>
      </c>
      <c r="C7023">
        <v>437</v>
      </c>
      <c r="D7023">
        <v>22000</v>
      </c>
      <c r="E7023">
        <v>300</v>
      </c>
      <c r="F7023" t="s">
        <v>46</v>
      </c>
      <c r="G7023" s="2">
        <v>94439</v>
      </c>
      <c r="H7023">
        <f t="shared" si="654"/>
        <v>9482900</v>
      </c>
      <c r="I7023">
        <f t="shared" si="655"/>
        <v>131100</v>
      </c>
      <c r="J7023" t="str">
        <f t="shared" si="656"/>
        <v>July</v>
      </c>
      <c r="K7023" t="str">
        <f t="shared" si="657"/>
        <v>2158</v>
      </c>
      <c r="L7023" t="str">
        <f t="shared" si="658"/>
        <v>Normal</v>
      </c>
      <c r="M7023" t="str">
        <f t="shared" si="659"/>
        <v>Ok</v>
      </c>
      <c r="N7023" t="s">
        <v>10264</v>
      </c>
    </row>
    <row r="7024" spans="1:14" x14ac:dyDescent="0.35">
      <c r="A7024" t="s">
        <v>7042</v>
      </c>
      <c r="B7024" t="s">
        <v>15</v>
      </c>
      <c r="C7024">
        <v>147</v>
      </c>
      <c r="D7024">
        <v>15000</v>
      </c>
      <c r="E7024">
        <v>200</v>
      </c>
      <c r="F7024" t="s">
        <v>46</v>
      </c>
      <c r="G7024" s="2">
        <v>94446</v>
      </c>
      <c r="H7024">
        <f t="shared" si="654"/>
        <v>2175600</v>
      </c>
      <c r="I7024">
        <f t="shared" si="655"/>
        <v>29400</v>
      </c>
      <c r="J7024" t="str">
        <f t="shared" si="656"/>
        <v>July</v>
      </c>
      <c r="K7024" t="str">
        <f t="shared" si="657"/>
        <v>2158</v>
      </c>
      <c r="L7024" t="str">
        <f t="shared" si="658"/>
        <v>High Discount</v>
      </c>
      <c r="M7024" t="str">
        <f t="shared" si="659"/>
        <v>Ok</v>
      </c>
      <c r="N7024" t="s">
        <v>10264</v>
      </c>
    </row>
    <row r="7025" spans="1:14" x14ac:dyDescent="0.35">
      <c r="A7025" t="s">
        <v>7043</v>
      </c>
      <c r="B7025" t="s">
        <v>19</v>
      </c>
      <c r="C7025">
        <v>460</v>
      </c>
      <c r="D7025">
        <v>800</v>
      </c>
      <c r="E7025">
        <v>2000</v>
      </c>
      <c r="F7025" t="s">
        <v>8</v>
      </c>
      <c r="G7025" s="2">
        <v>94453</v>
      </c>
      <c r="H7025">
        <f t="shared" si="654"/>
        <v>0</v>
      </c>
      <c r="I7025">
        <f t="shared" si="655"/>
        <v>920000</v>
      </c>
      <c r="J7025" t="str">
        <f t="shared" si="656"/>
        <v>August</v>
      </c>
      <c r="K7025" t="str">
        <f t="shared" si="657"/>
        <v>2158</v>
      </c>
      <c r="L7025" t="str">
        <f t="shared" si="658"/>
        <v>High Discount</v>
      </c>
      <c r="M7025" t="str">
        <f t="shared" si="659"/>
        <v>Zero Sales</v>
      </c>
      <c r="N7025" t="s">
        <v>10264</v>
      </c>
    </row>
    <row r="7026" spans="1:14" x14ac:dyDescent="0.35">
      <c r="A7026" t="s">
        <v>7044</v>
      </c>
      <c r="B7026" t="s">
        <v>30</v>
      </c>
      <c r="C7026">
        <v>424</v>
      </c>
      <c r="D7026">
        <v>5500</v>
      </c>
      <c r="E7026">
        <v>3000</v>
      </c>
      <c r="F7026" t="s">
        <v>11</v>
      </c>
      <c r="G7026" s="2">
        <v>94460</v>
      </c>
      <c r="H7026">
        <f t="shared" si="654"/>
        <v>1060000</v>
      </c>
      <c r="I7026">
        <f t="shared" si="655"/>
        <v>1272000</v>
      </c>
      <c r="J7026" t="str">
        <f t="shared" si="656"/>
        <v>August</v>
      </c>
      <c r="K7026" t="str">
        <f t="shared" si="657"/>
        <v>2158</v>
      </c>
      <c r="L7026" t="str">
        <f t="shared" si="658"/>
        <v>High Discount</v>
      </c>
      <c r="M7026" t="str">
        <f t="shared" si="659"/>
        <v>Ok</v>
      </c>
      <c r="N7026" t="s">
        <v>10264</v>
      </c>
    </row>
    <row r="7027" spans="1:14" x14ac:dyDescent="0.35">
      <c r="A7027" t="s">
        <v>7045</v>
      </c>
      <c r="B7027" t="s">
        <v>19</v>
      </c>
      <c r="C7027">
        <v>219</v>
      </c>
      <c r="D7027">
        <v>800</v>
      </c>
      <c r="E7027">
        <v>300</v>
      </c>
      <c r="F7027" t="s">
        <v>16</v>
      </c>
      <c r="G7027" s="2">
        <v>94467</v>
      </c>
      <c r="H7027">
        <f t="shared" si="654"/>
        <v>109500</v>
      </c>
      <c r="I7027">
        <f t="shared" si="655"/>
        <v>65700</v>
      </c>
      <c r="J7027" t="str">
        <f t="shared" si="656"/>
        <v>August</v>
      </c>
      <c r="K7027" t="str">
        <f t="shared" si="657"/>
        <v>2158</v>
      </c>
      <c r="L7027" t="str">
        <f t="shared" si="658"/>
        <v>High Discount</v>
      </c>
      <c r="M7027" t="str">
        <f t="shared" si="659"/>
        <v>Ok</v>
      </c>
      <c r="N7027" t="s">
        <v>10264</v>
      </c>
    </row>
    <row r="7028" spans="1:14" x14ac:dyDescent="0.35">
      <c r="A7028" t="s">
        <v>7046</v>
      </c>
      <c r="B7028" t="s">
        <v>13</v>
      </c>
      <c r="C7028">
        <v>105</v>
      </c>
      <c r="D7028">
        <v>6000</v>
      </c>
      <c r="E7028">
        <v>1500</v>
      </c>
      <c r="F7028" t="s">
        <v>8</v>
      </c>
      <c r="G7028" s="2">
        <v>94474</v>
      </c>
      <c r="H7028">
        <f t="shared" si="654"/>
        <v>472500</v>
      </c>
      <c r="I7028">
        <f t="shared" si="655"/>
        <v>157500</v>
      </c>
      <c r="J7028" t="str">
        <f t="shared" si="656"/>
        <v>August</v>
      </c>
      <c r="K7028" t="str">
        <f t="shared" si="657"/>
        <v>2158</v>
      </c>
      <c r="L7028" t="str">
        <f t="shared" si="658"/>
        <v>High Discount</v>
      </c>
      <c r="M7028" t="str">
        <f t="shared" si="659"/>
        <v>Ok</v>
      </c>
      <c r="N7028" t="s">
        <v>10264</v>
      </c>
    </row>
    <row r="7029" spans="1:14" x14ac:dyDescent="0.35">
      <c r="A7029" t="s">
        <v>7047</v>
      </c>
      <c r="B7029" t="s">
        <v>15</v>
      </c>
      <c r="C7029">
        <v>374</v>
      </c>
      <c r="D7029">
        <v>12000</v>
      </c>
      <c r="E7029">
        <v>1000</v>
      </c>
      <c r="F7029" t="s">
        <v>46</v>
      </c>
      <c r="G7029" s="2">
        <v>94481</v>
      </c>
      <c r="H7029">
        <f t="shared" si="654"/>
        <v>4114000</v>
      </c>
      <c r="I7029">
        <f t="shared" si="655"/>
        <v>374000</v>
      </c>
      <c r="J7029" t="str">
        <f t="shared" si="656"/>
        <v>September</v>
      </c>
      <c r="K7029" t="str">
        <f t="shared" si="657"/>
        <v>2158</v>
      </c>
      <c r="L7029" t="str">
        <f t="shared" si="658"/>
        <v>High Discount</v>
      </c>
      <c r="M7029" t="str">
        <f t="shared" si="659"/>
        <v>Ok</v>
      </c>
      <c r="N7029" t="s">
        <v>10264</v>
      </c>
    </row>
    <row r="7030" spans="1:14" x14ac:dyDescent="0.35">
      <c r="A7030" t="s">
        <v>7048</v>
      </c>
      <c r="B7030" t="s">
        <v>39</v>
      </c>
      <c r="C7030">
        <v>309</v>
      </c>
      <c r="D7030">
        <v>12000</v>
      </c>
      <c r="E7030">
        <v>5000</v>
      </c>
      <c r="F7030" t="s">
        <v>8</v>
      </c>
      <c r="G7030" s="2">
        <v>94488</v>
      </c>
      <c r="H7030">
        <f t="shared" si="654"/>
        <v>2163000</v>
      </c>
      <c r="I7030">
        <f t="shared" si="655"/>
        <v>1545000</v>
      </c>
      <c r="J7030" t="str">
        <f t="shared" si="656"/>
        <v>September</v>
      </c>
      <c r="K7030" t="str">
        <f t="shared" si="657"/>
        <v>2158</v>
      </c>
      <c r="L7030" t="str">
        <f t="shared" si="658"/>
        <v>High Discount</v>
      </c>
      <c r="M7030" t="str">
        <f t="shared" si="659"/>
        <v>Ok</v>
      </c>
      <c r="N7030" t="s">
        <v>10264</v>
      </c>
    </row>
    <row r="7031" spans="1:14" x14ac:dyDescent="0.35">
      <c r="A7031" t="s">
        <v>7049</v>
      </c>
      <c r="B7031" t="s">
        <v>15</v>
      </c>
      <c r="C7031">
        <v>389</v>
      </c>
      <c r="D7031">
        <v>22000</v>
      </c>
      <c r="E7031">
        <v>300</v>
      </c>
      <c r="F7031" t="s">
        <v>46</v>
      </c>
      <c r="G7031" s="2">
        <v>94495</v>
      </c>
      <c r="H7031">
        <f t="shared" si="654"/>
        <v>8441300</v>
      </c>
      <c r="I7031">
        <f t="shared" si="655"/>
        <v>116700</v>
      </c>
      <c r="J7031" t="str">
        <f t="shared" si="656"/>
        <v>September</v>
      </c>
      <c r="K7031" t="str">
        <f t="shared" si="657"/>
        <v>2158</v>
      </c>
      <c r="L7031" t="str">
        <f t="shared" si="658"/>
        <v>Normal</v>
      </c>
      <c r="M7031" t="str">
        <f t="shared" si="659"/>
        <v>Ok</v>
      </c>
      <c r="N7031" t="s">
        <v>10264</v>
      </c>
    </row>
    <row r="7032" spans="1:14" x14ac:dyDescent="0.35">
      <c r="A7032" t="s">
        <v>7050</v>
      </c>
      <c r="B7032" t="s">
        <v>21</v>
      </c>
      <c r="C7032">
        <v>453</v>
      </c>
      <c r="D7032">
        <v>45000</v>
      </c>
      <c r="E7032">
        <v>300</v>
      </c>
      <c r="F7032" t="s">
        <v>8</v>
      </c>
      <c r="G7032" s="2">
        <v>94502</v>
      </c>
      <c r="H7032">
        <f t="shared" si="654"/>
        <v>20249100</v>
      </c>
      <c r="I7032">
        <f t="shared" si="655"/>
        <v>135900</v>
      </c>
      <c r="J7032" t="str">
        <f t="shared" si="656"/>
        <v>September</v>
      </c>
      <c r="K7032" t="str">
        <f t="shared" si="657"/>
        <v>2158</v>
      </c>
      <c r="L7032" t="str">
        <f t="shared" si="658"/>
        <v>Normal</v>
      </c>
      <c r="M7032" t="str">
        <f t="shared" si="659"/>
        <v>Ok</v>
      </c>
      <c r="N7032" t="s">
        <v>10264</v>
      </c>
    </row>
    <row r="7033" spans="1:14" x14ac:dyDescent="0.35">
      <c r="A7033" t="s">
        <v>7051</v>
      </c>
      <c r="B7033" t="s">
        <v>10</v>
      </c>
      <c r="C7033">
        <v>581</v>
      </c>
      <c r="D7033">
        <v>5500</v>
      </c>
      <c r="E7033">
        <v>400</v>
      </c>
      <c r="F7033" t="s">
        <v>11</v>
      </c>
      <c r="G7033" s="2">
        <v>94509</v>
      </c>
      <c r="H7033">
        <f t="shared" si="654"/>
        <v>2963100</v>
      </c>
      <c r="I7033">
        <f t="shared" si="655"/>
        <v>232400</v>
      </c>
      <c r="J7033" t="str">
        <f t="shared" si="656"/>
        <v>October</v>
      </c>
      <c r="K7033" t="str">
        <f t="shared" si="657"/>
        <v>2158</v>
      </c>
      <c r="L7033" t="str">
        <f t="shared" si="658"/>
        <v>Normal</v>
      </c>
      <c r="M7033" t="str">
        <f t="shared" si="659"/>
        <v>Ok</v>
      </c>
      <c r="N7033" t="s">
        <v>10264</v>
      </c>
    </row>
    <row r="7034" spans="1:14" x14ac:dyDescent="0.35">
      <c r="A7034" t="s">
        <v>7052</v>
      </c>
      <c r="B7034" t="s">
        <v>13</v>
      </c>
      <c r="C7034">
        <v>223</v>
      </c>
      <c r="D7034">
        <v>22000</v>
      </c>
      <c r="E7034">
        <v>100</v>
      </c>
      <c r="F7034" t="s">
        <v>46</v>
      </c>
      <c r="G7034" s="2">
        <v>94516</v>
      </c>
      <c r="H7034">
        <f t="shared" si="654"/>
        <v>4883700</v>
      </c>
      <c r="I7034">
        <f t="shared" si="655"/>
        <v>22300</v>
      </c>
      <c r="J7034" t="str">
        <f t="shared" si="656"/>
        <v>October</v>
      </c>
      <c r="K7034" t="str">
        <f t="shared" si="657"/>
        <v>2158</v>
      </c>
      <c r="L7034" t="str">
        <f t="shared" si="658"/>
        <v>Normal</v>
      </c>
      <c r="M7034" t="str">
        <f t="shared" si="659"/>
        <v>Ok</v>
      </c>
      <c r="N7034" t="s">
        <v>10264</v>
      </c>
    </row>
    <row r="7035" spans="1:14" x14ac:dyDescent="0.35">
      <c r="A7035" t="s">
        <v>7053</v>
      </c>
      <c r="B7035" t="s">
        <v>7</v>
      </c>
      <c r="C7035">
        <v>587</v>
      </c>
      <c r="D7035">
        <v>45000</v>
      </c>
      <c r="E7035">
        <v>100</v>
      </c>
      <c r="F7035" t="s">
        <v>8</v>
      </c>
      <c r="G7035" s="2">
        <v>94523</v>
      </c>
      <c r="H7035">
        <f t="shared" si="654"/>
        <v>26356300</v>
      </c>
      <c r="I7035">
        <f t="shared" si="655"/>
        <v>58700</v>
      </c>
      <c r="J7035" t="str">
        <f t="shared" si="656"/>
        <v>October</v>
      </c>
      <c r="K7035" t="str">
        <f t="shared" si="657"/>
        <v>2158</v>
      </c>
      <c r="L7035" t="str">
        <f t="shared" si="658"/>
        <v>Normal</v>
      </c>
      <c r="M7035" t="str">
        <f t="shared" si="659"/>
        <v>Ok</v>
      </c>
      <c r="N7035" t="s">
        <v>10264</v>
      </c>
    </row>
    <row r="7036" spans="1:14" x14ac:dyDescent="0.35">
      <c r="A7036" t="s">
        <v>7054</v>
      </c>
      <c r="B7036" t="s">
        <v>15</v>
      </c>
      <c r="C7036">
        <v>209</v>
      </c>
      <c r="D7036">
        <v>800</v>
      </c>
      <c r="E7036">
        <v>100</v>
      </c>
      <c r="F7036" t="s">
        <v>11</v>
      </c>
      <c r="G7036" s="2">
        <v>94530</v>
      </c>
      <c r="H7036">
        <f t="shared" si="654"/>
        <v>146300</v>
      </c>
      <c r="I7036">
        <f t="shared" si="655"/>
        <v>20900</v>
      </c>
      <c r="J7036" t="str">
        <f t="shared" si="656"/>
        <v>October</v>
      </c>
      <c r="K7036" t="str">
        <f t="shared" si="657"/>
        <v>2158</v>
      </c>
      <c r="L7036" t="str">
        <f t="shared" si="658"/>
        <v>Normal</v>
      </c>
      <c r="M7036" t="str">
        <f t="shared" si="659"/>
        <v>Ok</v>
      </c>
      <c r="N7036" t="s">
        <v>10264</v>
      </c>
    </row>
    <row r="7037" spans="1:14" x14ac:dyDescent="0.35">
      <c r="A7037" t="s">
        <v>7055</v>
      </c>
      <c r="B7037" t="s">
        <v>33</v>
      </c>
      <c r="C7037">
        <v>59</v>
      </c>
      <c r="D7037">
        <v>6000</v>
      </c>
      <c r="E7037">
        <v>200</v>
      </c>
      <c r="F7037" t="s">
        <v>11</v>
      </c>
      <c r="G7037" s="2">
        <v>94537</v>
      </c>
      <c r="H7037">
        <f t="shared" si="654"/>
        <v>342200</v>
      </c>
      <c r="I7037">
        <f t="shared" si="655"/>
        <v>11800</v>
      </c>
      <c r="J7037" t="str">
        <f t="shared" si="656"/>
        <v>October</v>
      </c>
      <c r="K7037" t="str">
        <f t="shared" si="657"/>
        <v>2158</v>
      </c>
      <c r="L7037" t="str">
        <f t="shared" si="658"/>
        <v>High Discount</v>
      </c>
      <c r="M7037" t="str">
        <f t="shared" si="659"/>
        <v>Ok</v>
      </c>
      <c r="N7037" t="s">
        <v>10264</v>
      </c>
    </row>
    <row r="7038" spans="1:14" x14ac:dyDescent="0.35">
      <c r="A7038" t="s">
        <v>7056</v>
      </c>
      <c r="B7038" t="s">
        <v>30</v>
      </c>
      <c r="C7038">
        <v>305</v>
      </c>
      <c r="D7038">
        <v>22000</v>
      </c>
      <c r="E7038">
        <v>5000</v>
      </c>
      <c r="F7038" t="s">
        <v>16</v>
      </c>
      <c r="G7038" s="2">
        <v>94544</v>
      </c>
      <c r="H7038">
        <f t="shared" si="654"/>
        <v>5185000</v>
      </c>
      <c r="I7038">
        <f t="shared" si="655"/>
        <v>1525000</v>
      </c>
      <c r="J7038" t="str">
        <f t="shared" si="656"/>
        <v>November</v>
      </c>
      <c r="K7038" t="str">
        <f t="shared" si="657"/>
        <v>2158</v>
      </c>
      <c r="L7038" t="str">
        <f t="shared" si="658"/>
        <v>High Discount</v>
      </c>
      <c r="M7038" t="str">
        <f t="shared" si="659"/>
        <v>Ok</v>
      </c>
      <c r="N7038" t="s">
        <v>10264</v>
      </c>
    </row>
    <row r="7039" spans="1:14" x14ac:dyDescent="0.35">
      <c r="A7039" t="s">
        <v>7057</v>
      </c>
      <c r="B7039" t="s">
        <v>30</v>
      </c>
      <c r="C7039">
        <v>393</v>
      </c>
      <c r="D7039">
        <v>12000</v>
      </c>
      <c r="E7039">
        <v>1500</v>
      </c>
      <c r="F7039" t="s">
        <v>46</v>
      </c>
      <c r="G7039" s="2">
        <v>94551</v>
      </c>
      <c r="H7039">
        <f t="shared" si="654"/>
        <v>4126500</v>
      </c>
      <c r="I7039">
        <f t="shared" si="655"/>
        <v>589500</v>
      </c>
      <c r="J7039" t="str">
        <f t="shared" si="656"/>
        <v>November</v>
      </c>
      <c r="K7039" t="str">
        <f t="shared" si="657"/>
        <v>2158</v>
      </c>
      <c r="L7039" t="str">
        <f t="shared" si="658"/>
        <v>High Discount</v>
      </c>
      <c r="M7039" t="str">
        <f t="shared" si="659"/>
        <v>Ok</v>
      </c>
      <c r="N7039" t="s">
        <v>10264</v>
      </c>
    </row>
    <row r="7040" spans="1:14" x14ac:dyDescent="0.35">
      <c r="A7040" t="s">
        <v>7058</v>
      </c>
      <c r="B7040" t="s">
        <v>19</v>
      </c>
      <c r="C7040">
        <v>585</v>
      </c>
      <c r="D7040">
        <v>1200</v>
      </c>
      <c r="E7040">
        <v>400</v>
      </c>
      <c r="F7040" t="s">
        <v>16</v>
      </c>
      <c r="G7040" s="2">
        <v>94558</v>
      </c>
      <c r="H7040">
        <f t="shared" si="654"/>
        <v>468000</v>
      </c>
      <c r="I7040">
        <f t="shared" si="655"/>
        <v>234000</v>
      </c>
      <c r="J7040" t="str">
        <f t="shared" si="656"/>
        <v>November</v>
      </c>
      <c r="K7040" t="str">
        <f t="shared" si="657"/>
        <v>2158</v>
      </c>
      <c r="L7040" t="str">
        <f t="shared" si="658"/>
        <v>Normal</v>
      </c>
      <c r="M7040" t="str">
        <f t="shared" si="659"/>
        <v>Ok</v>
      </c>
      <c r="N7040" t="s">
        <v>10264</v>
      </c>
    </row>
    <row r="7041" spans="1:14" x14ac:dyDescent="0.35">
      <c r="A7041" t="s">
        <v>7059</v>
      </c>
      <c r="B7041" t="s">
        <v>19</v>
      </c>
      <c r="C7041">
        <v>422</v>
      </c>
      <c r="D7041">
        <v>15000</v>
      </c>
      <c r="E7041">
        <v>5000</v>
      </c>
      <c r="F7041" t="s">
        <v>11</v>
      </c>
      <c r="G7041" s="2">
        <v>94565</v>
      </c>
      <c r="H7041">
        <f t="shared" si="654"/>
        <v>4220000</v>
      </c>
      <c r="I7041">
        <f t="shared" si="655"/>
        <v>2110000</v>
      </c>
      <c r="J7041" t="str">
        <f t="shared" si="656"/>
        <v>November</v>
      </c>
      <c r="K7041" t="str">
        <f t="shared" si="657"/>
        <v>2158</v>
      </c>
      <c r="L7041" t="str">
        <f t="shared" si="658"/>
        <v>High Discount</v>
      </c>
      <c r="M7041" t="str">
        <f t="shared" si="659"/>
        <v>Ok</v>
      </c>
      <c r="N7041" t="s">
        <v>10264</v>
      </c>
    </row>
    <row r="7042" spans="1:14" x14ac:dyDescent="0.35">
      <c r="A7042" t="s">
        <v>7060</v>
      </c>
      <c r="B7042" t="s">
        <v>30</v>
      </c>
      <c r="C7042">
        <v>484</v>
      </c>
      <c r="D7042">
        <v>800</v>
      </c>
      <c r="E7042">
        <v>200</v>
      </c>
      <c r="F7042" t="s">
        <v>16</v>
      </c>
      <c r="G7042" s="2">
        <v>94572</v>
      </c>
      <c r="H7042">
        <f t="shared" ref="H7042:H7105" si="660">MAX(0,(D7042-E7042)*C7042)</f>
        <v>290400</v>
      </c>
      <c r="I7042">
        <f t="shared" si="655"/>
        <v>96800</v>
      </c>
      <c r="J7042" t="str">
        <f t="shared" si="656"/>
        <v>December</v>
      </c>
      <c r="K7042" t="str">
        <f t="shared" si="657"/>
        <v>2158</v>
      </c>
      <c r="L7042" t="str">
        <f t="shared" si="658"/>
        <v>Normal</v>
      </c>
      <c r="M7042" t="str">
        <f t="shared" si="659"/>
        <v>Ok</v>
      </c>
      <c r="N7042" t="s">
        <v>10264</v>
      </c>
    </row>
    <row r="7043" spans="1:14" x14ac:dyDescent="0.35">
      <c r="A7043" t="s">
        <v>7061</v>
      </c>
      <c r="B7043" t="s">
        <v>43</v>
      </c>
      <c r="C7043">
        <v>95</v>
      </c>
      <c r="D7043">
        <v>18000</v>
      </c>
      <c r="E7043">
        <v>1500</v>
      </c>
      <c r="F7043" t="s">
        <v>16</v>
      </c>
      <c r="G7043" s="2">
        <v>94579</v>
      </c>
      <c r="H7043">
        <f t="shared" si="660"/>
        <v>1567500</v>
      </c>
      <c r="I7043">
        <f t="shared" ref="I7043:I7106" si="661">E7043*C7043</f>
        <v>142500</v>
      </c>
      <c r="J7043" t="str">
        <f t="shared" ref="J7043:J7106" si="662">TEXT(G:G,"mmmm")</f>
        <v>December</v>
      </c>
      <c r="K7043" t="str">
        <f t="shared" ref="K7043:K7106" si="663">TEXT(G7043,"yyy")</f>
        <v>2158</v>
      </c>
      <c r="L7043" t="str">
        <f t="shared" ref="L7043:L7106" si="664">IF(E7043&gt;=C7043,"High Discount","Normal")</f>
        <v>High Discount</v>
      </c>
      <c r="M7043" t="str">
        <f t="shared" ref="M7043:M7106" si="665">IF(H7043=0,"Zero Sales","Ok")</f>
        <v>Ok</v>
      </c>
      <c r="N7043" t="s">
        <v>10264</v>
      </c>
    </row>
    <row r="7044" spans="1:14" x14ac:dyDescent="0.35">
      <c r="A7044" t="s">
        <v>7062</v>
      </c>
      <c r="B7044" t="s">
        <v>13</v>
      </c>
      <c r="C7044">
        <v>104</v>
      </c>
      <c r="D7044">
        <v>15000</v>
      </c>
      <c r="E7044">
        <v>500</v>
      </c>
      <c r="F7044" t="s">
        <v>8</v>
      </c>
      <c r="G7044" s="2">
        <v>94586</v>
      </c>
      <c r="H7044">
        <f t="shared" si="660"/>
        <v>1508000</v>
      </c>
      <c r="I7044">
        <f t="shared" si="661"/>
        <v>52000</v>
      </c>
      <c r="J7044" t="str">
        <f t="shared" si="662"/>
        <v>December</v>
      </c>
      <c r="K7044" t="str">
        <f t="shared" si="663"/>
        <v>2158</v>
      </c>
      <c r="L7044" t="str">
        <f t="shared" si="664"/>
        <v>High Discount</v>
      </c>
      <c r="M7044" t="str">
        <f t="shared" si="665"/>
        <v>Ok</v>
      </c>
      <c r="N7044" t="s">
        <v>10264</v>
      </c>
    </row>
    <row r="7045" spans="1:14" x14ac:dyDescent="0.35">
      <c r="A7045" t="s">
        <v>7063</v>
      </c>
      <c r="B7045" t="s">
        <v>13</v>
      </c>
      <c r="C7045">
        <v>127</v>
      </c>
      <c r="D7045">
        <v>6000</v>
      </c>
      <c r="E7045">
        <v>5000</v>
      </c>
      <c r="F7045" t="s">
        <v>16</v>
      </c>
      <c r="G7045" s="2">
        <v>94593</v>
      </c>
      <c r="H7045">
        <f t="shared" si="660"/>
        <v>127000</v>
      </c>
      <c r="I7045">
        <f t="shared" si="661"/>
        <v>635000</v>
      </c>
      <c r="J7045" t="str">
        <f t="shared" si="662"/>
        <v>December</v>
      </c>
      <c r="K7045" t="str">
        <f t="shared" si="663"/>
        <v>2158</v>
      </c>
      <c r="L7045" t="str">
        <f t="shared" si="664"/>
        <v>High Discount</v>
      </c>
      <c r="M7045" t="str">
        <f t="shared" si="665"/>
        <v>Ok</v>
      </c>
      <c r="N7045" t="s">
        <v>10264</v>
      </c>
    </row>
    <row r="7046" spans="1:14" x14ac:dyDescent="0.35">
      <c r="A7046" t="s">
        <v>7064</v>
      </c>
      <c r="B7046" t="s">
        <v>39</v>
      </c>
      <c r="C7046">
        <v>540</v>
      </c>
      <c r="D7046">
        <v>45000</v>
      </c>
      <c r="E7046">
        <v>500</v>
      </c>
      <c r="F7046" t="s">
        <v>11</v>
      </c>
      <c r="G7046" s="2">
        <v>94600</v>
      </c>
      <c r="H7046">
        <f t="shared" si="660"/>
        <v>24030000</v>
      </c>
      <c r="I7046">
        <f t="shared" si="661"/>
        <v>270000</v>
      </c>
      <c r="J7046" t="str">
        <f t="shared" si="662"/>
        <v>January</v>
      </c>
      <c r="K7046" t="str">
        <f t="shared" si="663"/>
        <v>2159</v>
      </c>
      <c r="L7046" t="str">
        <f t="shared" si="664"/>
        <v>Normal</v>
      </c>
      <c r="M7046" t="str">
        <f t="shared" si="665"/>
        <v>Ok</v>
      </c>
      <c r="N7046" t="s">
        <v>10264</v>
      </c>
    </row>
    <row r="7047" spans="1:14" x14ac:dyDescent="0.35">
      <c r="A7047" t="s">
        <v>7065</v>
      </c>
      <c r="B7047" t="s">
        <v>15</v>
      </c>
      <c r="C7047">
        <v>321</v>
      </c>
      <c r="D7047">
        <v>800</v>
      </c>
      <c r="E7047">
        <v>500</v>
      </c>
      <c r="F7047" t="s">
        <v>16</v>
      </c>
      <c r="G7047" s="2">
        <v>94607</v>
      </c>
      <c r="H7047">
        <f t="shared" si="660"/>
        <v>96300</v>
      </c>
      <c r="I7047">
        <f t="shared" si="661"/>
        <v>160500</v>
      </c>
      <c r="J7047" t="str">
        <f t="shared" si="662"/>
        <v>January</v>
      </c>
      <c r="K7047" t="str">
        <f t="shared" si="663"/>
        <v>2159</v>
      </c>
      <c r="L7047" t="str">
        <f t="shared" si="664"/>
        <v>High Discount</v>
      </c>
      <c r="M7047" t="str">
        <f t="shared" si="665"/>
        <v>Ok</v>
      </c>
      <c r="N7047" t="s">
        <v>10264</v>
      </c>
    </row>
    <row r="7048" spans="1:14" x14ac:dyDescent="0.35">
      <c r="A7048" t="s">
        <v>7066</v>
      </c>
      <c r="B7048" t="s">
        <v>7</v>
      </c>
      <c r="C7048">
        <v>599</v>
      </c>
      <c r="D7048">
        <v>4500</v>
      </c>
      <c r="E7048">
        <v>5000</v>
      </c>
      <c r="F7048" t="s">
        <v>46</v>
      </c>
      <c r="G7048" s="2">
        <v>94614</v>
      </c>
      <c r="H7048">
        <f t="shared" si="660"/>
        <v>0</v>
      </c>
      <c r="I7048">
        <f t="shared" si="661"/>
        <v>2995000</v>
      </c>
      <c r="J7048" t="str">
        <f t="shared" si="662"/>
        <v>January</v>
      </c>
      <c r="K7048" t="str">
        <f t="shared" si="663"/>
        <v>2159</v>
      </c>
      <c r="L7048" t="str">
        <f t="shared" si="664"/>
        <v>High Discount</v>
      </c>
      <c r="M7048" t="str">
        <f t="shared" si="665"/>
        <v>Zero Sales</v>
      </c>
      <c r="N7048" t="s">
        <v>10264</v>
      </c>
    </row>
    <row r="7049" spans="1:14" x14ac:dyDescent="0.35">
      <c r="A7049" t="s">
        <v>7067</v>
      </c>
      <c r="B7049" t="s">
        <v>30</v>
      </c>
      <c r="C7049">
        <v>160</v>
      </c>
      <c r="D7049">
        <v>15000</v>
      </c>
      <c r="E7049">
        <v>300</v>
      </c>
      <c r="F7049" t="s">
        <v>8</v>
      </c>
      <c r="G7049" s="2">
        <v>94621</v>
      </c>
      <c r="H7049">
        <f t="shared" si="660"/>
        <v>2352000</v>
      </c>
      <c r="I7049">
        <f t="shared" si="661"/>
        <v>48000</v>
      </c>
      <c r="J7049" t="str">
        <f t="shared" si="662"/>
        <v>January</v>
      </c>
      <c r="K7049" t="str">
        <f t="shared" si="663"/>
        <v>2159</v>
      </c>
      <c r="L7049" t="str">
        <f t="shared" si="664"/>
        <v>High Discount</v>
      </c>
      <c r="M7049" t="str">
        <f t="shared" si="665"/>
        <v>Ok</v>
      </c>
      <c r="N7049" t="s">
        <v>10264</v>
      </c>
    </row>
    <row r="7050" spans="1:14" x14ac:dyDescent="0.35">
      <c r="A7050" t="s">
        <v>7068</v>
      </c>
      <c r="B7050" t="s">
        <v>15</v>
      </c>
      <c r="C7050">
        <v>64</v>
      </c>
      <c r="D7050">
        <v>1200</v>
      </c>
      <c r="E7050">
        <v>300</v>
      </c>
      <c r="F7050" t="s">
        <v>11</v>
      </c>
      <c r="G7050" s="2">
        <v>94628</v>
      </c>
      <c r="H7050">
        <f t="shared" si="660"/>
        <v>57600</v>
      </c>
      <c r="I7050">
        <f t="shared" si="661"/>
        <v>19200</v>
      </c>
      <c r="J7050" t="str">
        <f t="shared" si="662"/>
        <v>January</v>
      </c>
      <c r="K7050" t="str">
        <f t="shared" si="663"/>
        <v>2159</v>
      </c>
      <c r="L7050" t="str">
        <f t="shared" si="664"/>
        <v>High Discount</v>
      </c>
      <c r="M7050" t="str">
        <f t="shared" si="665"/>
        <v>Ok</v>
      </c>
      <c r="N7050" t="s">
        <v>10264</v>
      </c>
    </row>
    <row r="7051" spans="1:14" x14ac:dyDescent="0.35">
      <c r="A7051" t="s">
        <v>7069</v>
      </c>
      <c r="B7051" t="s">
        <v>13</v>
      </c>
      <c r="C7051">
        <v>127</v>
      </c>
      <c r="D7051">
        <v>5500</v>
      </c>
      <c r="E7051">
        <v>100</v>
      </c>
      <c r="F7051" t="s">
        <v>16</v>
      </c>
      <c r="G7051" s="2">
        <v>94635</v>
      </c>
      <c r="H7051">
        <f t="shared" si="660"/>
        <v>685800</v>
      </c>
      <c r="I7051">
        <f t="shared" si="661"/>
        <v>12700</v>
      </c>
      <c r="J7051" t="str">
        <f t="shared" si="662"/>
        <v>February</v>
      </c>
      <c r="K7051" t="str">
        <f t="shared" si="663"/>
        <v>2159</v>
      </c>
      <c r="L7051" t="str">
        <f t="shared" si="664"/>
        <v>Normal</v>
      </c>
      <c r="M7051" t="str">
        <f t="shared" si="665"/>
        <v>Ok</v>
      </c>
      <c r="N7051" t="s">
        <v>10264</v>
      </c>
    </row>
    <row r="7052" spans="1:14" x14ac:dyDescent="0.35">
      <c r="A7052" t="s">
        <v>7070</v>
      </c>
      <c r="B7052" t="s">
        <v>21</v>
      </c>
      <c r="C7052">
        <v>550</v>
      </c>
      <c r="D7052">
        <v>5500</v>
      </c>
      <c r="E7052">
        <v>5000</v>
      </c>
      <c r="F7052" t="s">
        <v>46</v>
      </c>
      <c r="G7052" s="2">
        <v>94642</v>
      </c>
      <c r="H7052">
        <f t="shared" si="660"/>
        <v>275000</v>
      </c>
      <c r="I7052">
        <f t="shared" si="661"/>
        <v>2750000</v>
      </c>
      <c r="J7052" t="str">
        <f t="shared" si="662"/>
        <v>February</v>
      </c>
      <c r="K7052" t="str">
        <f t="shared" si="663"/>
        <v>2159</v>
      </c>
      <c r="L7052" t="str">
        <f t="shared" si="664"/>
        <v>High Discount</v>
      </c>
      <c r="M7052" t="str">
        <f t="shared" si="665"/>
        <v>Ok</v>
      </c>
      <c r="N7052" t="s">
        <v>10264</v>
      </c>
    </row>
    <row r="7053" spans="1:14" x14ac:dyDescent="0.35">
      <c r="A7053" t="s">
        <v>7071</v>
      </c>
      <c r="B7053" t="s">
        <v>30</v>
      </c>
      <c r="C7053">
        <v>467</v>
      </c>
      <c r="D7053">
        <v>4500</v>
      </c>
      <c r="E7053">
        <v>1000</v>
      </c>
      <c r="F7053" t="s">
        <v>11</v>
      </c>
      <c r="G7053" s="2">
        <v>94649</v>
      </c>
      <c r="H7053">
        <f t="shared" si="660"/>
        <v>1634500</v>
      </c>
      <c r="I7053">
        <f t="shared" si="661"/>
        <v>467000</v>
      </c>
      <c r="J7053" t="str">
        <f t="shared" si="662"/>
        <v>February</v>
      </c>
      <c r="K7053" t="str">
        <f t="shared" si="663"/>
        <v>2159</v>
      </c>
      <c r="L7053" t="str">
        <f t="shared" si="664"/>
        <v>High Discount</v>
      </c>
      <c r="M7053" t="str">
        <f t="shared" si="665"/>
        <v>Ok</v>
      </c>
      <c r="N7053" t="s">
        <v>10264</v>
      </c>
    </row>
    <row r="7054" spans="1:14" x14ac:dyDescent="0.35">
      <c r="A7054" t="s">
        <v>7072</v>
      </c>
      <c r="B7054" t="s">
        <v>15</v>
      </c>
      <c r="C7054">
        <v>324</v>
      </c>
      <c r="D7054">
        <v>18000</v>
      </c>
      <c r="E7054">
        <v>1000</v>
      </c>
      <c r="F7054" t="s">
        <v>16</v>
      </c>
      <c r="G7054" s="2">
        <v>94656</v>
      </c>
      <c r="H7054">
        <f t="shared" si="660"/>
        <v>5508000</v>
      </c>
      <c r="I7054">
        <f t="shared" si="661"/>
        <v>324000</v>
      </c>
      <c r="J7054" t="str">
        <f t="shared" si="662"/>
        <v>February</v>
      </c>
      <c r="K7054" t="str">
        <f t="shared" si="663"/>
        <v>2159</v>
      </c>
      <c r="L7054" t="str">
        <f t="shared" si="664"/>
        <v>High Discount</v>
      </c>
      <c r="M7054" t="str">
        <f t="shared" si="665"/>
        <v>Ok</v>
      </c>
      <c r="N7054" t="s">
        <v>10264</v>
      </c>
    </row>
    <row r="7055" spans="1:14" x14ac:dyDescent="0.35">
      <c r="A7055" t="s">
        <v>7073</v>
      </c>
      <c r="B7055" t="s">
        <v>13</v>
      </c>
      <c r="C7055">
        <v>543</v>
      </c>
      <c r="D7055">
        <v>15000</v>
      </c>
      <c r="E7055">
        <v>300</v>
      </c>
      <c r="F7055" t="s">
        <v>8</v>
      </c>
      <c r="G7055" s="2">
        <v>94663</v>
      </c>
      <c r="H7055">
        <f t="shared" si="660"/>
        <v>7982100</v>
      </c>
      <c r="I7055">
        <f t="shared" si="661"/>
        <v>162900</v>
      </c>
      <c r="J7055" t="str">
        <f t="shared" si="662"/>
        <v>March</v>
      </c>
      <c r="K7055" t="str">
        <f t="shared" si="663"/>
        <v>2159</v>
      </c>
      <c r="L7055" t="str">
        <f t="shared" si="664"/>
        <v>Normal</v>
      </c>
      <c r="M7055" t="str">
        <f t="shared" si="665"/>
        <v>Ok</v>
      </c>
      <c r="N7055" t="s">
        <v>10264</v>
      </c>
    </row>
    <row r="7056" spans="1:14" x14ac:dyDescent="0.35">
      <c r="A7056" t="s">
        <v>7074</v>
      </c>
      <c r="B7056" t="s">
        <v>10</v>
      </c>
      <c r="C7056">
        <v>246</v>
      </c>
      <c r="D7056">
        <v>4500</v>
      </c>
      <c r="E7056">
        <v>5000</v>
      </c>
      <c r="F7056" t="s">
        <v>16</v>
      </c>
      <c r="G7056" s="2">
        <v>94670</v>
      </c>
      <c r="H7056">
        <f t="shared" si="660"/>
        <v>0</v>
      </c>
      <c r="I7056">
        <f t="shared" si="661"/>
        <v>1230000</v>
      </c>
      <c r="J7056" t="str">
        <f t="shared" si="662"/>
        <v>March</v>
      </c>
      <c r="K7056" t="str">
        <f t="shared" si="663"/>
        <v>2159</v>
      </c>
      <c r="L7056" t="str">
        <f t="shared" si="664"/>
        <v>High Discount</v>
      </c>
      <c r="M7056" t="str">
        <f t="shared" si="665"/>
        <v>Zero Sales</v>
      </c>
      <c r="N7056" t="s">
        <v>10264</v>
      </c>
    </row>
    <row r="7057" spans="1:14" x14ac:dyDescent="0.35">
      <c r="A7057" t="s">
        <v>7075</v>
      </c>
      <c r="B7057" t="s">
        <v>13</v>
      </c>
      <c r="C7057">
        <v>425</v>
      </c>
      <c r="D7057">
        <v>18000</v>
      </c>
      <c r="E7057">
        <v>500</v>
      </c>
      <c r="F7057" t="s">
        <v>11</v>
      </c>
      <c r="G7057" s="2">
        <v>94677</v>
      </c>
      <c r="H7057">
        <f t="shared" si="660"/>
        <v>7437500</v>
      </c>
      <c r="I7057">
        <f t="shared" si="661"/>
        <v>212500</v>
      </c>
      <c r="J7057" t="str">
        <f t="shared" si="662"/>
        <v>March</v>
      </c>
      <c r="K7057" t="str">
        <f t="shared" si="663"/>
        <v>2159</v>
      </c>
      <c r="L7057" t="str">
        <f t="shared" si="664"/>
        <v>High Discount</v>
      </c>
      <c r="M7057" t="str">
        <f t="shared" si="665"/>
        <v>Ok</v>
      </c>
      <c r="N7057" t="s">
        <v>10264</v>
      </c>
    </row>
    <row r="7058" spans="1:14" x14ac:dyDescent="0.35">
      <c r="A7058" t="s">
        <v>7076</v>
      </c>
      <c r="B7058" t="s">
        <v>19</v>
      </c>
      <c r="C7058">
        <v>112</v>
      </c>
      <c r="D7058">
        <v>5500</v>
      </c>
      <c r="E7058">
        <v>500</v>
      </c>
      <c r="F7058" t="s">
        <v>11</v>
      </c>
      <c r="G7058" s="2">
        <v>94684</v>
      </c>
      <c r="H7058">
        <f t="shared" si="660"/>
        <v>560000</v>
      </c>
      <c r="I7058">
        <f t="shared" si="661"/>
        <v>56000</v>
      </c>
      <c r="J7058" t="str">
        <f t="shared" si="662"/>
        <v>March</v>
      </c>
      <c r="K7058" t="str">
        <f t="shared" si="663"/>
        <v>2159</v>
      </c>
      <c r="L7058" t="str">
        <f t="shared" si="664"/>
        <v>High Discount</v>
      </c>
      <c r="M7058" t="str">
        <f t="shared" si="665"/>
        <v>Ok</v>
      </c>
      <c r="N7058" t="s">
        <v>10264</v>
      </c>
    </row>
    <row r="7059" spans="1:14" x14ac:dyDescent="0.35">
      <c r="A7059" t="s">
        <v>7077</v>
      </c>
      <c r="B7059" t="s">
        <v>33</v>
      </c>
      <c r="C7059">
        <v>410</v>
      </c>
      <c r="D7059">
        <v>800</v>
      </c>
      <c r="E7059">
        <v>1000</v>
      </c>
      <c r="F7059" t="s">
        <v>11</v>
      </c>
      <c r="G7059" s="2">
        <v>94691</v>
      </c>
      <c r="H7059">
        <f t="shared" si="660"/>
        <v>0</v>
      </c>
      <c r="I7059">
        <f t="shared" si="661"/>
        <v>410000</v>
      </c>
      <c r="J7059" t="str">
        <f t="shared" si="662"/>
        <v>April</v>
      </c>
      <c r="K7059" t="str">
        <f t="shared" si="663"/>
        <v>2159</v>
      </c>
      <c r="L7059" t="str">
        <f t="shared" si="664"/>
        <v>High Discount</v>
      </c>
      <c r="M7059" t="str">
        <f t="shared" si="665"/>
        <v>Zero Sales</v>
      </c>
      <c r="N7059" t="s">
        <v>10264</v>
      </c>
    </row>
    <row r="7060" spans="1:14" x14ac:dyDescent="0.35">
      <c r="A7060" t="s">
        <v>7078</v>
      </c>
      <c r="B7060" t="s">
        <v>43</v>
      </c>
      <c r="C7060">
        <v>593</v>
      </c>
      <c r="D7060">
        <v>4500</v>
      </c>
      <c r="E7060">
        <v>100</v>
      </c>
      <c r="F7060" t="s">
        <v>46</v>
      </c>
      <c r="G7060" s="2">
        <v>94698</v>
      </c>
      <c r="H7060">
        <f t="shared" si="660"/>
        <v>2609200</v>
      </c>
      <c r="I7060">
        <f t="shared" si="661"/>
        <v>59300</v>
      </c>
      <c r="J7060" t="str">
        <f t="shared" si="662"/>
        <v>April</v>
      </c>
      <c r="K7060" t="str">
        <f t="shared" si="663"/>
        <v>2159</v>
      </c>
      <c r="L7060" t="str">
        <f t="shared" si="664"/>
        <v>Normal</v>
      </c>
      <c r="M7060" t="str">
        <f t="shared" si="665"/>
        <v>Ok</v>
      </c>
      <c r="N7060" t="s">
        <v>10264</v>
      </c>
    </row>
    <row r="7061" spans="1:14" x14ac:dyDescent="0.35">
      <c r="A7061" t="s">
        <v>7079</v>
      </c>
      <c r="B7061" t="s">
        <v>43</v>
      </c>
      <c r="C7061">
        <v>159</v>
      </c>
      <c r="D7061">
        <v>22000</v>
      </c>
      <c r="E7061">
        <v>5000</v>
      </c>
      <c r="F7061" t="s">
        <v>16</v>
      </c>
      <c r="G7061" s="2">
        <v>94705</v>
      </c>
      <c r="H7061">
        <f t="shared" si="660"/>
        <v>2703000</v>
      </c>
      <c r="I7061">
        <f t="shared" si="661"/>
        <v>795000</v>
      </c>
      <c r="J7061" t="str">
        <f t="shared" si="662"/>
        <v>April</v>
      </c>
      <c r="K7061" t="str">
        <f t="shared" si="663"/>
        <v>2159</v>
      </c>
      <c r="L7061" t="str">
        <f t="shared" si="664"/>
        <v>High Discount</v>
      </c>
      <c r="M7061" t="str">
        <f t="shared" si="665"/>
        <v>Ok</v>
      </c>
      <c r="N7061" t="s">
        <v>10264</v>
      </c>
    </row>
    <row r="7062" spans="1:14" x14ac:dyDescent="0.35">
      <c r="A7062" t="s">
        <v>7080</v>
      </c>
      <c r="B7062" t="s">
        <v>19</v>
      </c>
      <c r="C7062">
        <v>243</v>
      </c>
      <c r="D7062">
        <v>6000</v>
      </c>
      <c r="E7062">
        <v>400</v>
      </c>
      <c r="F7062" t="s">
        <v>16</v>
      </c>
      <c r="G7062" s="2">
        <v>94712</v>
      </c>
      <c r="H7062">
        <f t="shared" si="660"/>
        <v>1360800</v>
      </c>
      <c r="I7062">
        <f t="shared" si="661"/>
        <v>97200</v>
      </c>
      <c r="J7062" t="str">
        <f t="shared" si="662"/>
        <v>April</v>
      </c>
      <c r="K7062" t="str">
        <f t="shared" si="663"/>
        <v>2159</v>
      </c>
      <c r="L7062" t="str">
        <f t="shared" si="664"/>
        <v>High Discount</v>
      </c>
      <c r="M7062" t="str">
        <f t="shared" si="665"/>
        <v>Ok</v>
      </c>
      <c r="N7062" t="s">
        <v>10264</v>
      </c>
    </row>
    <row r="7063" spans="1:14" x14ac:dyDescent="0.35">
      <c r="A7063" t="s">
        <v>7081</v>
      </c>
      <c r="B7063" t="s">
        <v>19</v>
      </c>
      <c r="C7063">
        <v>568</v>
      </c>
      <c r="D7063">
        <v>1200</v>
      </c>
      <c r="E7063">
        <v>500</v>
      </c>
      <c r="F7063" t="s">
        <v>16</v>
      </c>
      <c r="G7063" s="2">
        <v>94719</v>
      </c>
      <c r="H7063">
        <f t="shared" si="660"/>
        <v>397600</v>
      </c>
      <c r="I7063">
        <f t="shared" si="661"/>
        <v>284000</v>
      </c>
      <c r="J7063" t="str">
        <f t="shared" si="662"/>
        <v>April</v>
      </c>
      <c r="K7063" t="str">
        <f t="shared" si="663"/>
        <v>2159</v>
      </c>
      <c r="L7063" t="str">
        <f t="shared" si="664"/>
        <v>Normal</v>
      </c>
      <c r="M7063" t="str">
        <f t="shared" si="665"/>
        <v>Ok</v>
      </c>
      <c r="N7063" t="s">
        <v>10264</v>
      </c>
    </row>
    <row r="7064" spans="1:14" x14ac:dyDescent="0.35">
      <c r="A7064" t="s">
        <v>7082</v>
      </c>
      <c r="B7064" t="s">
        <v>30</v>
      </c>
      <c r="C7064">
        <v>508</v>
      </c>
      <c r="D7064">
        <v>15000</v>
      </c>
      <c r="E7064">
        <v>200</v>
      </c>
      <c r="F7064" t="s">
        <v>8</v>
      </c>
      <c r="G7064" s="2">
        <v>94726</v>
      </c>
      <c r="H7064">
        <f t="shared" si="660"/>
        <v>7518400</v>
      </c>
      <c r="I7064">
        <f t="shared" si="661"/>
        <v>101600</v>
      </c>
      <c r="J7064" t="str">
        <f t="shared" si="662"/>
        <v>May</v>
      </c>
      <c r="K7064" t="str">
        <f t="shared" si="663"/>
        <v>2159</v>
      </c>
      <c r="L7064" t="str">
        <f t="shared" si="664"/>
        <v>Normal</v>
      </c>
      <c r="M7064" t="str">
        <f t="shared" si="665"/>
        <v>Ok</v>
      </c>
      <c r="N7064" t="s">
        <v>10264</v>
      </c>
    </row>
    <row r="7065" spans="1:14" x14ac:dyDescent="0.35">
      <c r="A7065" t="s">
        <v>7083</v>
      </c>
      <c r="B7065" t="s">
        <v>10</v>
      </c>
      <c r="C7065">
        <v>350</v>
      </c>
      <c r="D7065">
        <v>22000</v>
      </c>
      <c r="E7065">
        <v>1500</v>
      </c>
      <c r="F7065" t="s">
        <v>46</v>
      </c>
      <c r="G7065" s="2">
        <v>94733</v>
      </c>
      <c r="H7065">
        <f t="shared" si="660"/>
        <v>7175000</v>
      </c>
      <c r="I7065">
        <f t="shared" si="661"/>
        <v>525000</v>
      </c>
      <c r="J7065" t="str">
        <f t="shared" si="662"/>
        <v>May</v>
      </c>
      <c r="K7065" t="str">
        <f t="shared" si="663"/>
        <v>2159</v>
      </c>
      <c r="L7065" t="str">
        <f t="shared" si="664"/>
        <v>High Discount</v>
      </c>
      <c r="M7065" t="str">
        <f t="shared" si="665"/>
        <v>Ok</v>
      </c>
      <c r="N7065" t="s">
        <v>10264</v>
      </c>
    </row>
    <row r="7066" spans="1:14" x14ac:dyDescent="0.35">
      <c r="A7066" t="s">
        <v>7084</v>
      </c>
      <c r="B7066" t="s">
        <v>10</v>
      </c>
      <c r="C7066">
        <v>545</v>
      </c>
      <c r="D7066">
        <v>6000</v>
      </c>
      <c r="E7066">
        <v>200</v>
      </c>
      <c r="F7066" t="s">
        <v>46</v>
      </c>
      <c r="G7066" s="2">
        <v>94740</v>
      </c>
      <c r="H7066">
        <f t="shared" si="660"/>
        <v>3161000</v>
      </c>
      <c r="I7066">
        <f t="shared" si="661"/>
        <v>109000</v>
      </c>
      <c r="J7066" t="str">
        <f t="shared" si="662"/>
        <v>May</v>
      </c>
      <c r="K7066" t="str">
        <f t="shared" si="663"/>
        <v>2159</v>
      </c>
      <c r="L7066" t="str">
        <f t="shared" si="664"/>
        <v>Normal</v>
      </c>
      <c r="M7066" t="str">
        <f t="shared" si="665"/>
        <v>Ok</v>
      </c>
      <c r="N7066" t="s">
        <v>10264</v>
      </c>
    </row>
    <row r="7067" spans="1:14" x14ac:dyDescent="0.35">
      <c r="A7067" t="s">
        <v>7085</v>
      </c>
      <c r="B7067" t="s">
        <v>30</v>
      </c>
      <c r="C7067">
        <v>198</v>
      </c>
      <c r="D7067">
        <v>18000</v>
      </c>
      <c r="E7067">
        <v>200</v>
      </c>
      <c r="F7067" t="s">
        <v>8</v>
      </c>
      <c r="G7067" s="2">
        <v>94747</v>
      </c>
      <c r="H7067">
        <f t="shared" si="660"/>
        <v>3524400</v>
      </c>
      <c r="I7067">
        <f t="shared" si="661"/>
        <v>39600</v>
      </c>
      <c r="J7067" t="str">
        <f t="shared" si="662"/>
        <v>May</v>
      </c>
      <c r="K7067" t="str">
        <f t="shared" si="663"/>
        <v>2159</v>
      </c>
      <c r="L7067" t="str">
        <f t="shared" si="664"/>
        <v>High Discount</v>
      </c>
      <c r="M7067" t="str">
        <f t="shared" si="665"/>
        <v>Ok</v>
      </c>
      <c r="N7067" t="s">
        <v>10264</v>
      </c>
    </row>
    <row r="7068" spans="1:14" x14ac:dyDescent="0.35">
      <c r="A7068" t="s">
        <v>7086</v>
      </c>
      <c r="B7068" t="s">
        <v>15</v>
      </c>
      <c r="C7068">
        <v>510</v>
      </c>
      <c r="D7068">
        <v>6000</v>
      </c>
      <c r="E7068">
        <v>400</v>
      </c>
      <c r="F7068" t="s">
        <v>46</v>
      </c>
      <c r="G7068" s="2">
        <v>94754</v>
      </c>
      <c r="H7068">
        <f t="shared" si="660"/>
        <v>2856000</v>
      </c>
      <c r="I7068">
        <f t="shared" si="661"/>
        <v>204000</v>
      </c>
      <c r="J7068" t="str">
        <f t="shared" si="662"/>
        <v>June</v>
      </c>
      <c r="K7068" t="str">
        <f t="shared" si="663"/>
        <v>2159</v>
      </c>
      <c r="L7068" t="str">
        <f t="shared" si="664"/>
        <v>Normal</v>
      </c>
      <c r="M7068" t="str">
        <f t="shared" si="665"/>
        <v>Ok</v>
      </c>
      <c r="N7068" t="s">
        <v>10264</v>
      </c>
    </row>
    <row r="7069" spans="1:14" x14ac:dyDescent="0.35">
      <c r="A7069" t="s">
        <v>7087</v>
      </c>
      <c r="B7069" t="s">
        <v>30</v>
      </c>
      <c r="C7069">
        <v>188</v>
      </c>
      <c r="D7069">
        <v>18000</v>
      </c>
      <c r="E7069">
        <v>2000</v>
      </c>
      <c r="F7069" t="s">
        <v>8</v>
      </c>
      <c r="G7069" s="2">
        <v>94761</v>
      </c>
      <c r="H7069">
        <f t="shared" si="660"/>
        <v>3008000</v>
      </c>
      <c r="I7069">
        <f t="shared" si="661"/>
        <v>376000</v>
      </c>
      <c r="J7069" t="str">
        <f t="shared" si="662"/>
        <v>June</v>
      </c>
      <c r="K7069" t="str">
        <f t="shared" si="663"/>
        <v>2159</v>
      </c>
      <c r="L7069" t="str">
        <f t="shared" si="664"/>
        <v>High Discount</v>
      </c>
      <c r="M7069" t="str">
        <f t="shared" si="665"/>
        <v>Ok</v>
      </c>
      <c r="N7069" t="s">
        <v>10264</v>
      </c>
    </row>
    <row r="7070" spans="1:14" x14ac:dyDescent="0.35">
      <c r="A7070" t="s">
        <v>7088</v>
      </c>
      <c r="B7070" t="s">
        <v>7</v>
      </c>
      <c r="C7070">
        <v>341</v>
      </c>
      <c r="D7070">
        <v>15000</v>
      </c>
      <c r="E7070">
        <v>1500</v>
      </c>
      <c r="F7070" t="s">
        <v>11</v>
      </c>
      <c r="G7070" s="2">
        <v>94768</v>
      </c>
      <c r="H7070">
        <f t="shared" si="660"/>
        <v>4603500</v>
      </c>
      <c r="I7070">
        <f t="shared" si="661"/>
        <v>511500</v>
      </c>
      <c r="J7070" t="str">
        <f t="shared" si="662"/>
        <v>June</v>
      </c>
      <c r="K7070" t="str">
        <f t="shared" si="663"/>
        <v>2159</v>
      </c>
      <c r="L7070" t="str">
        <f t="shared" si="664"/>
        <v>High Discount</v>
      </c>
      <c r="M7070" t="str">
        <f t="shared" si="665"/>
        <v>Ok</v>
      </c>
      <c r="N7070" t="s">
        <v>10264</v>
      </c>
    </row>
    <row r="7071" spans="1:14" x14ac:dyDescent="0.35">
      <c r="A7071" t="s">
        <v>7089</v>
      </c>
      <c r="B7071" t="s">
        <v>7</v>
      </c>
      <c r="C7071">
        <v>384</v>
      </c>
      <c r="D7071">
        <v>18000</v>
      </c>
      <c r="E7071">
        <v>1500</v>
      </c>
      <c r="F7071" t="s">
        <v>11</v>
      </c>
      <c r="G7071" s="2">
        <v>94775</v>
      </c>
      <c r="H7071">
        <f t="shared" si="660"/>
        <v>6336000</v>
      </c>
      <c r="I7071">
        <f t="shared" si="661"/>
        <v>576000</v>
      </c>
      <c r="J7071" t="str">
        <f t="shared" si="662"/>
        <v>June</v>
      </c>
      <c r="K7071" t="str">
        <f t="shared" si="663"/>
        <v>2159</v>
      </c>
      <c r="L7071" t="str">
        <f t="shared" si="664"/>
        <v>High Discount</v>
      </c>
      <c r="M7071" t="str">
        <f t="shared" si="665"/>
        <v>Ok</v>
      </c>
      <c r="N7071" t="s">
        <v>10264</v>
      </c>
    </row>
    <row r="7072" spans="1:14" x14ac:dyDescent="0.35">
      <c r="A7072" t="s">
        <v>7090</v>
      </c>
      <c r="B7072" t="s">
        <v>43</v>
      </c>
      <c r="C7072">
        <v>233</v>
      </c>
      <c r="D7072">
        <v>15000</v>
      </c>
      <c r="E7072">
        <v>500</v>
      </c>
      <c r="F7072" t="s">
        <v>46</v>
      </c>
      <c r="G7072" s="2">
        <v>94782</v>
      </c>
      <c r="H7072">
        <f t="shared" si="660"/>
        <v>3378500</v>
      </c>
      <c r="I7072">
        <f t="shared" si="661"/>
        <v>116500</v>
      </c>
      <c r="J7072" t="str">
        <f t="shared" si="662"/>
        <v>July</v>
      </c>
      <c r="K7072" t="str">
        <f t="shared" si="663"/>
        <v>2159</v>
      </c>
      <c r="L7072" t="str">
        <f t="shared" si="664"/>
        <v>High Discount</v>
      </c>
      <c r="M7072" t="str">
        <f t="shared" si="665"/>
        <v>Ok</v>
      </c>
      <c r="N7072" t="s">
        <v>10264</v>
      </c>
    </row>
    <row r="7073" spans="1:14" x14ac:dyDescent="0.35">
      <c r="A7073" t="s">
        <v>7091</v>
      </c>
      <c r="B7073" t="s">
        <v>13</v>
      </c>
      <c r="C7073">
        <v>356</v>
      </c>
      <c r="D7073">
        <v>45000</v>
      </c>
      <c r="E7073">
        <v>200</v>
      </c>
      <c r="F7073" t="s">
        <v>11</v>
      </c>
      <c r="G7073" s="2">
        <v>94789</v>
      </c>
      <c r="H7073">
        <f t="shared" si="660"/>
        <v>15948800</v>
      </c>
      <c r="I7073">
        <f t="shared" si="661"/>
        <v>71200</v>
      </c>
      <c r="J7073" t="str">
        <f t="shared" si="662"/>
        <v>July</v>
      </c>
      <c r="K7073" t="str">
        <f t="shared" si="663"/>
        <v>2159</v>
      </c>
      <c r="L7073" t="str">
        <f t="shared" si="664"/>
        <v>Normal</v>
      </c>
      <c r="M7073" t="str">
        <f t="shared" si="665"/>
        <v>Ok</v>
      </c>
      <c r="N7073" t="s">
        <v>10264</v>
      </c>
    </row>
    <row r="7074" spans="1:14" x14ac:dyDescent="0.35">
      <c r="A7074" t="s">
        <v>7092</v>
      </c>
      <c r="B7074" t="s">
        <v>30</v>
      </c>
      <c r="C7074">
        <v>311</v>
      </c>
      <c r="D7074">
        <v>800</v>
      </c>
      <c r="E7074">
        <v>100</v>
      </c>
      <c r="F7074" t="s">
        <v>11</v>
      </c>
      <c r="G7074" s="2">
        <v>94796</v>
      </c>
      <c r="H7074">
        <f t="shared" si="660"/>
        <v>217700</v>
      </c>
      <c r="I7074">
        <f t="shared" si="661"/>
        <v>31100</v>
      </c>
      <c r="J7074" t="str">
        <f t="shared" si="662"/>
        <v>July</v>
      </c>
      <c r="K7074" t="str">
        <f t="shared" si="663"/>
        <v>2159</v>
      </c>
      <c r="L7074" t="str">
        <f t="shared" si="664"/>
        <v>Normal</v>
      </c>
      <c r="M7074" t="str">
        <f t="shared" si="665"/>
        <v>Ok</v>
      </c>
      <c r="N7074" t="s">
        <v>10264</v>
      </c>
    </row>
    <row r="7075" spans="1:14" x14ac:dyDescent="0.35">
      <c r="A7075" t="s">
        <v>7093</v>
      </c>
      <c r="B7075" t="s">
        <v>30</v>
      </c>
      <c r="C7075">
        <v>359</v>
      </c>
      <c r="D7075">
        <v>5500</v>
      </c>
      <c r="E7075">
        <v>400</v>
      </c>
      <c r="F7075" t="s">
        <v>11</v>
      </c>
      <c r="G7075" s="2">
        <v>94803</v>
      </c>
      <c r="H7075">
        <f t="shared" si="660"/>
        <v>1830900</v>
      </c>
      <c r="I7075">
        <f t="shared" si="661"/>
        <v>143600</v>
      </c>
      <c r="J7075" t="str">
        <f t="shared" si="662"/>
        <v>July</v>
      </c>
      <c r="K7075" t="str">
        <f t="shared" si="663"/>
        <v>2159</v>
      </c>
      <c r="L7075" t="str">
        <f t="shared" si="664"/>
        <v>High Discount</v>
      </c>
      <c r="M7075" t="str">
        <f t="shared" si="665"/>
        <v>Ok</v>
      </c>
      <c r="N7075" t="s">
        <v>10264</v>
      </c>
    </row>
    <row r="7076" spans="1:14" x14ac:dyDescent="0.35">
      <c r="A7076" t="s">
        <v>7094</v>
      </c>
      <c r="B7076" t="s">
        <v>15</v>
      </c>
      <c r="C7076">
        <v>393</v>
      </c>
      <c r="D7076">
        <v>15000</v>
      </c>
      <c r="E7076">
        <v>3000</v>
      </c>
      <c r="F7076" t="s">
        <v>16</v>
      </c>
      <c r="G7076" s="2">
        <v>94810</v>
      </c>
      <c r="H7076">
        <f t="shared" si="660"/>
        <v>4716000</v>
      </c>
      <c r="I7076">
        <f t="shared" si="661"/>
        <v>1179000</v>
      </c>
      <c r="J7076" t="str">
        <f t="shared" si="662"/>
        <v>July</v>
      </c>
      <c r="K7076" t="str">
        <f t="shared" si="663"/>
        <v>2159</v>
      </c>
      <c r="L7076" t="str">
        <f t="shared" si="664"/>
        <v>High Discount</v>
      </c>
      <c r="M7076" t="str">
        <f t="shared" si="665"/>
        <v>Ok</v>
      </c>
      <c r="N7076" t="s">
        <v>10264</v>
      </c>
    </row>
    <row r="7077" spans="1:14" x14ac:dyDescent="0.35">
      <c r="A7077" t="s">
        <v>7095</v>
      </c>
      <c r="B7077" t="s">
        <v>39</v>
      </c>
      <c r="C7077">
        <v>473</v>
      </c>
      <c r="D7077">
        <v>12000</v>
      </c>
      <c r="E7077">
        <v>300</v>
      </c>
      <c r="F7077" t="s">
        <v>11</v>
      </c>
      <c r="G7077" s="2">
        <v>94817</v>
      </c>
      <c r="H7077">
        <f t="shared" si="660"/>
        <v>5534100</v>
      </c>
      <c r="I7077">
        <f t="shared" si="661"/>
        <v>141900</v>
      </c>
      <c r="J7077" t="str">
        <f t="shared" si="662"/>
        <v>August</v>
      </c>
      <c r="K7077" t="str">
        <f t="shared" si="663"/>
        <v>2159</v>
      </c>
      <c r="L7077" t="str">
        <f t="shared" si="664"/>
        <v>Normal</v>
      </c>
      <c r="M7077" t="str">
        <f t="shared" si="665"/>
        <v>Ok</v>
      </c>
      <c r="N7077" t="s">
        <v>10264</v>
      </c>
    </row>
    <row r="7078" spans="1:14" x14ac:dyDescent="0.35">
      <c r="A7078" t="s">
        <v>7096</v>
      </c>
      <c r="B7078" t="s">
        <v>43</v>
      </c>
      <c r="C7078">
        <v>563</v>
      </c>
      <c r="D7078">
        <v>45000</v>
      </c>
      <c r="E7078">
        <v>500</v>
      </c>
      <c r="F7078" t="s">
        <v>16</v>
      </c>
      <c r="G7078" s="2">
        <v>94824</v>
      </c>
      <c r="H7078">
        <f t="shared" si="660"/>
        <v>25053500</v>
      </c>
      <c r="I7078">
        <f t="shared" si="661"/>
        <v>281500</v>
      </c>
      <c r="J7078" t="str">
        <f t="shared" si="662"/>
        <v>August</v>
      </c>
      <c r="K7078" t="str">
        <f t="shared" si="663"/>
        <v>2159</v>
      </c>
      <c r="L7078" t="str">
        <f t="shared" si="664"/>
        <v>Normal</v>
      </c>
      <c r="M7078" t="str">
        <f t="shared" si="665"/>
        <v>Ok</v>
      </c>
      <c r="N7078" t="s">
        <v>10264</v>
      </c>
    </row>
    <row r="7079" spans="1:14" x14ac:dyDescent="0.35">
      <c r="A7079" t="s">
        <v>7097</v>
      </c>
      <c r="B7079" t="s">
        <v>43</v>
      </c>
      <c r="C7079">
        <v>573</v>
      </c>
      <c r="D7079">
        <v>800</v>
      </c>
      <c r="E7079">
        <v>500</v>
      </c>
      <c r="F7079" t="s">
        <v>8</v>
      </c>
      <c r="G7079" s="2">
        <v>94831</v>
      </c>
      <c r="H7079">
        <f t="shared" si="660"/>
        <v>171900</v>
      </c>
      <c r="I7079">
        <f t="shared" si="661"/>
        <v>286500</v>
      </c>
      <c r="J7079" t="str">
        <f t="shared" si="662"/>
        <v>August</v>
      </c>
      <c r="K7079" t="str">
        <f t="shared" si="663"/>
        <v>2159</v>
      </c>
      <c r="L7079" t="str">
        <f t="shared" si="664"/>
        <v>Normal</v>
      </c>
      <c r="M7079" t="str">
        <f t="shared" si="665"/>
        <v>Ok</v>
      </c>
      <c r="N7079" t="s">
        <v>10264</v>
      </c>
    </row>
    <row r="7080" spans="1:14" x14ac:dyDescent="0.35">
      <c r="A7080" t="s">
        <v>7098</v>
      </c>
      <c r="B7080" t="s">
        <v>43</v>
      </c>
      <c r="C7080">
        <v>310</v>
      </c>
      <c r="D7080">
        <v>12000</v>
      </c>
      <c r="E7080">
        <v>400</v>
      </c>
      <c r="F7080" t="s">
        <v>8</v>
      </c>
      <c r="G7080" s="2">
        <v>94838</v>
      </c>
      <c r="H7080">
        <f t="shared" si="660"/>
        <v>3596000</v>
      </c>
      <c r="I7080">
        <f t="shared" si="661"/>
        <v>124000</v>
      </c>
      <c r="J7080" t="str">
        <f t="shared" si="662"/>
        <v>August</v>
      </c>
      <c r="K7080" t="str">
        <f t="shared" si="663"/>
        <v>2159</v>
      </c>
      <c r="L7080" t="str">
        <f t="shared" si="664"/>
        <v>High Discount</v>
      </c>
      <c r="M7080" t="str">
        <f t="shared" si="665"/>
        <v>Ok</v>
      </c>
      <c r="N7080" t="s">
        <v>10264</v>
      </c>
    </row>
    <row r="7081" spans="1:14" x14ac:dyDescent="0.35">
      <c r="A7081" t="s">
        <v>7099</v>
      </c>
      <c r="B7081" t="s">
        <v>13</v>
      </c>
      <c r="C7081">
        <v>411</v>
      </c>
      <c r="D7081">
        <v>22000</v>
      </c>
      <c r="E7081">
        <v>200</v>
      </c>
      <c r="F7081" t="s">
        <v>8</v>
      </c>
      <c r="G7081" s="2">
        <v>94845</v>
      </c>
      <c r="H7081">
        <f t="shared" si="660"/>
        <v>8959800</v>
      </c>
      <c r="I7081">
        <f t="shared" si="661"/>
        <v>82200</v>
      </c>
      <c r="J7081" t="str">
        <f t="shared" si="662"/>
        <v>September</v>
      </c>
      <c r="K7081" t="str">
        <f t="shared" si="663"/>
        <v>2159</v>
      </c>
      <c r="L7081" t="str">
        <f t="shared" si="664"/>
        <v>Normal</v>
      </c>
      <c r="M7081" t="str">
        <f t="shared" si="665"/>
        <v>Ok</v>
      </c>
      <c r="N7081" t="s">
        <v>10264</v>
      </c>
    </row>
    <row r="7082" spans="1:14" x14ac:dyDescent="0.35">
      <c r="A7082" t="s">
        <v>7100</v>
      </c>
      <c r="B7082" t="s">
        <v>19</v>
      </c>
      <c r="C7082">
        <v>218</v>
      </c>
      <c r="D7082">
        <v>12000</v>
      </c>
      <c r="E7082">
        <v>200</v>
      </c>
      <c r="F7082" t="s">
        <v>8</v>
      </c>
      <c r="G7082" s="2">
        <v>94852</v>
      </c>
      <c r="H7082">
        <f t="shared" si="660"/>
        <v>2572400</v>
      </c>
      <c r="I7082">
        <f t="shared" si="661"/>
        <v>43600</v>
      </c>
      <c r="J7082" t="str">
        <f t="shared" si="662"/>
        <v>September</v>
      </c>
      <c r="K7082" t="str">
        <f t="shared" si="663"/>
        <v>2159</v>
      </c>
      <c r="L7082" t="str">
        <f t="shared" si="664"/>
        <v>Normal</v>
      </c>
      <c r="M7082" t="str">
        <f t="shared" si="665"/>
        <v>Ok</v>
      </c>
      <c r="N7082" t="s">
        <v>10264</v>
      </c>
    </row>
    <row r="7083" spans="1:14" x14ac:dyDescent="0.35">
      <c r="A7083" t="s">
        <v>7101</v>
      </c>
      <c r="B7083" t="s">
        <v>21</v>
      </c>
      <c r="C7083">
        <v>249</v>
      </c>
      <c r="D7083">
        <v>800</v>
      </c>
      <c r="E7083">
        <v>2000</v>
      </c>
      <c r="F7083" t="s">
        <v>8</v>
      </c>
      <c r="G7083" s="2">
        <v>94859</v>
      </c>
      <c r="H7083">
        <f t="shared" si="660"/>
        <v>0</v>
      </c>
      <c r="I7083">
        <f t="shared" si="661"/>
        <v>498000</v>
      </c>
      <c r="J7083" t="str">
        <f t="shared" si="662"/>
        <v>September</v>
      </c>
      <c r="K7083" t="str">
        <f t="shared" si="663"/>
        <v>2159</v>
      </c>
      <c r="L7083" t="str">
        <f t="shared" si="664"/>
        <v>High Discount</v>
      </c>
      <c r="M7083" t="str">
        <f t="shared" si="665"/>
        <v>Zero Sales</v>
      </c>
      <c r="N7083" t="s">
        <v>10264</v>
      </c>
    </row>
    <row r="7084" spans="1:14" x14ac:dyDescent="0.35">
      <c r="A7084" t="s">
        <v>7102</v>
      </c>
      <c r="B7084" t="s">
        <v>39</v>
      </c>
      <c r="C7084">
        <v>434</v>
      </c>
      <c r="D7084">
        <v>1200</v>
      </c>
      <c r="E7084">
        <v>3000</v>
      </c>
      <c r="F7084" t="s">
        <v>11</v>
      </c>
      <c r="G7084" s="2">
        <v>94866</v>
      </c>
      <c r="H7084">
        <f t="shared" si="660"/>
        <v>0</v>
      </c>
      <c r="I7084">
        <f t="shared" si="661"/>
        <v>1302000</v>
      </c>
      <c r="J7084" t="str">
        <f t="shared" si="662"/>
        <v>September</v>
      </c>
      <c r="K7084" t="str">
        <f t="shared" si="663"/>
        <v>2159</v>
      </c>
      <c r="L7084" t="str">
        <f t="shared" si="664"/>
        <v>High Discount</v>
      </c>
      <c r="M7084" t="str">
        <f t="shared" si="665"/>
        <v>Zero Sales</v>
      </c>
      <c r="N7084" t="s">
        <v>10264</v>
      </c>
    </row>
    <row r="7085" spans="1:14" x14ac:dyDescent="0.35">
      <c r="A7085" t="s">
        <v>7103</v>
      </c>
      <c r="B7085" t="s">
        <v>13</v>
      </c>
      <c r="C7085">
        <v>361</v>
      </c>
      <c r="D7085">
        <v>18000</v>
      </c>
      <c r="E7085">
        <v>300</v>
      </c>
      <c r="F7085" t="s">
        <v>11</v>
      </c>
      <c r="G7085" s="2">
        <v>94873</v>
      </c>
      <c r="H7085">
        <f t="shared" si="660"/>
        <v>6389700</v>
      </c>
      <c r="I7085">
        <f t="shared" si="661"/>
        <v>108300</v>
      </c>
      <c r="J7085" t="str">
        <f t="shared" si="662"/>
        <v>October</v>
      </c>
      <c r="K7085" t="str">
        <f t="shared" si="663"/>
        <v>2159</v>
      </c>
      <c r="L7085" t="str">
        <f t="shared" si="664"/>
        <v>Normal</v>
      </c>
      <c r="M7085" t="str">
        <f t="shared" si="665"/>
        <v>Ok</v>
      </c>
      <c r="N7085" t="s">
        <v>10264</v>
      </c>
    </row>
    <row r="7086" spans="1:14" x14ac:dyDescent="0.35">
      <c r="A7086" t="s">
        <v>7104</v>
      </c>
      <c r="B7086" t="s">
        <v>7</v>
      </c>
      <c r="C7086">
        <v>361</v>
      </c>
      <c r="D7086">
        <v>18000</v>
      </c>
      <c r="E7086">
        <v>100</v>
      </c>
      <c r="F7086" t="s">
        <v>11</v>
      </c>
      <c r="G7086" s="2">
        <v>94880</v>
      </c>
      <c r="H7086">
        <f t="shared" si="660"/>
        <v>6461900</v>
      </c>
      <c r="I7086">
        <f t="shared" si="661"/>
        <v>36100</v>
      </c>
      <c r="J7086" t="str">
        <f t="shared" si="662"/>
        <v>October</v>
      </c>
      <c r="K7086" t="str">
        <f t="shared" si="663"/>
        <v>2159</v>
      </c>
      <c r="L7086" t="str">
        <f t="shared" si="664"/>
        <v>Normal</v>
      </c>
      <c r="M7086" t="str">
        <f t="shared" si="665"/>
        <v>Ok</v>
      </c>
      <c r="N7086" t="s">
        <v>10264</v>
      </c>
    </row>
    <row r="7087" spans="1:14" x14ac:dyDescent="0.35">
      <c r="A7087" t="s">
        <v>7105</v>
      </c>
      <c r="B7087" t="s">
        <v>15</v>
      </c>
      <c r="C7087">
        <v>444</v>
      </c>
      <c r="D7087">
        <v>22000</v>
      </c>
      <c r="E7087">
        <v>500</v>
      </c>
      <c r="F7087" t="s">
        <v>8</v>
      </c>
      <c r="G7087" s="2">
        <v>94887</v>
      </c>
      <c r="H7087">
        <f t="shared" si="660"/>
        <v>9546000</v>
      </c>
      <c r="I7087">
        <f t="shared" si="661"/>
        <v>222000</v>
      </c>
      <c r="J7087" t="str">
        <f t="shared" si="662"/>
        <v>October</v>
      </c>
      <c r="K7087" t="str">
        <f t="shared" si="663"/>
        <v>2159</v>
      </c>
      <c r="L7087" t="str">
        <f t="shared" si="664"/>
        <v>High Discount</v>
      </c>
      <c r="M7087" t="str">
        <f t="shared" si="665"/>
        <v>Ok</v>
      </c>
      <c r="N7087" t="s">
        <v>10264</v>
      </c>
    </row>
    <row r="7088" spans="1:14" x14ac:dyDescent="0.35">
      <c r="A7088" t="s">
        <v>7106</v>
      </c>
      <c r="B7088" t="s">
        <v>19</v>
      </c>
      <c r="C7088">
        <v>400</v>
      </c>
      <c r="D7088">
        <v>800</v>
      </c>
      <c r="E7088">
        <v>1500</v>
      </c>
      <c r="F7088" t="s">
        <v>8</v>
      </c>
      <c r="G7088" s="2">
        <v>94894</v>
      </c>
      <c r="H7088">
        <f t="shared" si="660"/>
        <v>0</v>
      </c>
      <c r="I7088">
        <f t="shared" si="661"/>
        <v>600000</v>
      </c>
      <c r="J7088" t="str">
        <f t="shared" si="662"/>
        <v>October</v>
      </c>
      <c r="K7088" t="str">
        <f t="shared" si="663"/>
        <v>2159</v>
      </c>
      <c r="L7088" t="str">
        <f t="shared" si="664"/>
        <v>High Discount</v>
      </c>
      <c r="M7088" t="str">
        <f t="shared" si="665"/>
        <v>Zero Sales</v>
      </c>
      <c r="N7088" t="s">
        <v>10264</v>
      </c>
    </row>
    <row r="7089" spans="1:14" x14ac:dyDescent="0.35">
      <c r="A7089" t="s">
        <v>7107</v>
      </c>
      <c r="B7089" t="s">
        <v>7</v>
      </c>
      <c r="C7089">
        <v>77</v>
      </c>
      <c r="D7089">
        <v>45000</v>
      </c>
      <c r="E7089">
        <v>200</v>
      </c>
      <c r="F7089" t="s">
        <v>16</v>
      </c>
      <c r="G7089" s="2">
        <v>94901</v>
      </c>
      <c r="H7089">
        <f t="shared" si="660"/>
        <v>3449600</v>
      </c>
      <c r="I7089">
        <f t="shared" si="661"/>
        <v>15400</v>
      </c>
      <c r="J7089" t="str">
        <f t="shared" si="662"/>
        <v>October</v>
      </c>
      <c r="K7089" t="str">
        <f t="shared" si="663"/>
        <v>2159</v>
      </c>
      <c r="L7089" t="str">
        <f t="shared" si="664"/>
        <v>High Discount</v>
      </c>
      <c r="M7089" t="str">
        <f t="shared" si="665"/>
        <v>Ok</v>
      </c>
      <c r="N7089" t="s">
        <v>10264</v>
      </c>
    </row>
    <row r="7090" spans="1:14" x14ac:dyDescent="0.35">
      <c r="A7090" t="s">
        <v>7108</v>
      </c>
      <c r="B7090" t="s">
        <v>19</v>
      </c>
      <c r="C7090">
        <v>182</v>
      </c>
      <c r="D7090">
        <v>15000</v>
      </c>
      <c r="E7090">
        <v>400</v>
      </c>
      <c r="F7090" t="s">
        <v>46</v>
      </c>
      <c r="G7090" s="2">
        <v>94908</v>
      </c>
      <c r="H7090">
        <f t="shared" si="660"/>
        <v>2657200</v>
      </c>
      <c r="I7090">
        <f t="shared" si="661"/>
        <v>72800</v>
      </c>
      <c r="J7090" t="str">
        <f t="shared" si="662"/>
        <v>November</v>
      </c>
      <c r="K7090" t="str">
        <f t="shared" si="663"/>
        <v>2159</v>
      </c>
      <c r="L7090" t="str">
        <f t="shared" si="664"/>
        <v>High Discount</v>
      </c>
      <c r="M7090" t="str">
        <f t="shared" si="665"/>
        <v>Ok</v>
      </c>
      <c r="N7090" t="s">
        <v>10264</v>
      </c>
    </row>
    <row r="7091" spans="1:14" x14ac:dyDescent="0.35">
      <c r="A7091" t="s">
        <v>7109</v>
      </c>
      <c r="B7091" t="s">
        <v>10</v>
      </c>
      <c r="C7091">
        <v>429</v>
      </c>
      <c r="D7091">
        <v>6000</v>
      </c>
      <c r="E7091">
        <v>200</v>
      </c>
      <c r="F7091" t="s">
        <v>11</v>
      </c>
      <c r="G7091" s="2">
        <v>94915</v>
      </c>
      <c r="H7091">
        <f t="shared" si="660"/>
        <v>2488200</v>
      </c>
      <c r="I7091">
        <f t="shared" si="661"/>
        <v>85800</v>
      </c>
      <c r="J7091" t="str">
        <f t="shared" si="662"/>
        <v>November</v>
      </c>
      <c r="K7091" t="str">
        <f t="shared" si="663"/>
        <v>2159</v>
      </c>
      <c r="L7091" t="str">
        <f t="shared" si="664"/>
        <v>Normal</v>
      </c>
      <c r="M7091" t="str">
        <f t="shared" si="665"/>
        <v>Ok</v>
      </c>
      <c r="N7091" t="s">
        <v>10264</v>
      </c>
    </row>
    <row r="7092" spans="1:14" x14ac:dyDescent="0.35">
      <c r="A7092" t="s">
        <v>7110</v>
      </c>
      <c r="B7092" t="s">
        <v>43</v>
      </c>
      <c r="C7092">
        <v>577</v>
      </c>
      <c r="D7092">
        <v>15000</v>
      </c>
      <c r="E7092">
        <v>400</v>
      </c>
      <c r="F7092" t="s">
        <v>46</v>
      </c>
      <c r="G7092" s="2">
        <v>94922</v>
      </c>
      <c r="H7092">
        <f t="shared" si="660"/>
        <v>8424200</v>
      </c>
      <c r="I7092">
        <f t="shared" si="661"/>
        <v>230800</v>
      </c>
      <c r="J7092" t="str">
        <f t="shared" si="662"/>
        <v>November</v>
      </c>
      <c r="K7092" t="str">
        <f t="shared" si="663"/>
        <v>2159</v>
      </c>
      <c r="L7092" t="str">
        <f t="shared" si="664"/>
        <v>Normal</v>
      </c>
      <c r="M7092" t="str">
        <f t="shared" si="665"/>
        <v>Ok</v>
      </c>
      <c r="N7092" t="s">
        <v>10264</v>
      </c>
    </row>
    <row r="7093" spans="1:14" x14ac:dyDescent="0.35">
      <c r="A7093" t="s">
        <v>7111</v>
      </c>
      <c r="B7093" t="s">
        <v>19</v>
      </c>
      <c r="C7093">
        <v>336</v>
      </c>
      <c r="D7093">
        <v>22000</v>
      </c>
      <c r="E7093">
        <v>1500</v>
      </c>
      <c r="F7093" t="s">
        <v>8</v>
      </c>
      <c r="G7093" s="2">
        <v>94929</v>
      </c>
      <c r="H7093">
        <f t="shared" si="660"/>
        <v>6888000</v>
      </c>
      <c r="I7093">
        <f t="shared" si="661"/>
        <v>504000</v>
      </c>
      <c r="J7093" t="str">
        <f t="shared" si="662"/>
        <v>November</v>
      </c>
      <c r="K7093" t="str">
        <f t="shared" si="663"/>
        <v>2159</v>
      </c>
      <c r="L7093" t="str">
        <f t="shared" si="664"/>
        <v>High Discount</v>
      </c>
      <c r="M7093" t="str">
        <f t="shared" si="665"/>
        <v>Ok</v>
      </c>
      <c r="N7093" t="s">
        <v>10264</v>
      </c>
    </row>
    <row r="7094" spans="1:14" x14ac:dyDescent="0.35">
      <c r="A7094" t="s">
        <v>7112</v>
      </c>
      <c r="B7094" t="s">
        <v>33</v>
      </c>
      <c r="C7094">
        <v>333</v>
      </c>
      <c r="D7094">
        <v>800</v>
      </c>
      <c r="E7094">
        <v>3000</v>
      </c>
      <c r="F7094" t="s">
        <v>8</v>
      </c>
      <c r="G7094" s="2">
        <v>94936</v>
      </c>
      <c r="H7094">
        <f t="shared" si="660"/>
        <v>0</v>
      </c>
      <c r="I7094">
        <f t="shared" si="661"/>
        <v>999000</v>
      </c>
      <c r="J7094" t="str">
        <f t="shared" si="662"/>
        <v>December</v>
      </c>
      <c r="K7094" t="str">
        <f t="shared" si="663"/>
        <v>2159</v>
      </c>
      <c r="L7094" t="str">
        <f t="shared" si="664"/>
        <v>High Discount</v>
      </c>
      <c r="M7094" t="str">
        <f t="shared" si="665"/>
        <v>Zero Sales</v>
      </c>
      <c r="N7094" t="s">
        <v>10264</v>
      </c>
    </row>
    <row r="7095" spans="1:14" x14ac:dyDescent="0.35">
      <c r="A7095" t="s">
        <v>7113</v>
      </c>
      <c r="B7095" t="s">
        <v>43</v>
      </c>
      <c r="C7095">
        <v>276</v>
      </c>
      <c r="D7095">
        <v>12000</v>
      </c>
      <c r="E7095">
        <v>100</v>
      </c>
      <c r="F7095" t="s">
        <v>8</v>
      </c>
      <c r="G7095" s="2">
        <v>94943</v>
      </c>
      <c r="H7095">
        <f t="shared" si="660"/>
        <v>3284400</v>
      </c>
      <c r="I7095">
        <f t="shared" si="661"/>
        <v>27600</v>
      </c>
      <c r="J7095" t="str">
        <f t="shared" si="662"/>
        <v>December</v>
      </c>
      <c r="K7095" t="str">
        <f t="shared" si="663"/>
        <v>2159</v>
      </c>
      <c r="L7095" t="str">
        <f t="shared" si="664"/>
        <v>Normal</v>
      </c>
      <c r="M7095" t="str">
        <f t="shared" si="665"/>
        <v>Ok</v>
      </c>
      <c r="N7095" t="s">
        <v>10264</v>
      </c>
    </row>
    <row r="7096" spans="1:14" x14ac:dyDescent="0.35">
      <c r="A7096" t="s">
        <v>7114</v>
      </c>
      <c r="B7096" t="s">
        <v>43</v>
      </c>
      <c r="C7096">
        <v>476</v>
      </c>
      <c r="D7096">
        <v>1200</v>
      </c>
      <c r="E7096">
        <v>1500</v>
      </c>
      <c r="F7096" t="s">
        <v>46</v>
      </c>
      <c r="G7096" s="2">
        <v>94950</v>
      </c>
      <c r="H7096">
        <f t="shared" si="660"/>
        <v>0</v>
      </c>
      <c r="I7096">
        <f t="shared" si="661"/>
        <v>714000</v>
      </c>
      <c r="J7096" t="str">
        <f t="shared" si="662"/>
        <v>December</v>
      </c>
      <c r="K7096" t="str">
        <f t="shared" si="663"/>
        <v>2159</v>
      </c>
      <c r="L7096" t="str">
        <f t="shared" si="664"/>
        <v>High Discount</v>
      </c>
      <c r="M7096" t="str">
        <f t="shared" si="665"/>
        <v>Zero Sales</v>
      </c>
      <c r="N7096" t="s">
        <v>10264</v>
      </c>
    </row>
    <row r="7097" spans="1:14" x14ac:dyDescent="0.35">
      <c r="A7097" t="s">
        <v>7115</v>
      </c>
      <c r="B7097" t="s">
        <v>15</v>
      </c>
      <c r="C7097">
        <v>76</v>
      </c>
      <c r="D7097">
        <v>22000</v>
      </c>
      <c r="E7097">
        <v>1500</v>
      </c>
      <c r="F7097" t="s">
        <v>16</v>
      </c>
      <c r="G7097" s="2">
        <v>94957</v>
      </c>
      <c r="H7097">
        <f t="shared" si="660"/>
        <v>1558000</v>
      </c>
      <c r="I7097">
        <f t="shared" si="661"/>
        <v>114000</v>
      </c>
      <c r="J7097" t="str">
        <f t="shared" si="662"/>
        <v>December</v>
      </c>
      <c r="K7097" t="str">
        <f t="shared" si="663"/>
        <v>2159</v>
      </c>
      <c r="L7097" t="str">
        <f t="shared" si="664"/>
        <v>High Discount</v>
      </c>
      <c r="M7097" t="str">
        <f t="shared" si="665"/>
        <v>Ok</v>
      </c>
      <c r="N7097" t="s">
        <v>10264</v>
      </c>
    </row>
    <row r="7098" spans="1:14" x14ac:dyDescent="0.35">
      <c r="A7098" t="s">
        <v>7116</v>
      </c>
      <c r="B7098" t="s">
        <v>39</v>
      </c>
      <c r="C7098">
        <v>381</v>
      </c>
      <c r="D7098">
        <v>1200</v>
      </c>
      <c r="E7098">
        <v>400</v>
      </c>
      <c r="F7098" t="s">
        <v>8</v>
      </c>
      <c r="G7098" s="2">
        <v>94964</v>
      </c>
      <c r="H7098">
        <f t="shared" si="660"/>
        <v>304800</v>
      </c>
      <c r="I7098">
        <f t="shared" si="661"/>
        <v>152400</v>
      </c>
      <c r="J7098" t="str">
        <f t="shared" si="662"/>
        <v>December</v>
      </c>
      <c r="K7098" t="str">
        <f t="shared" si="663"/>
        <v>2159</v>
      </c>
      <c r="L7098" t="str">
        <f t="shared" si="664"/>
        <v>High Discount</v>
      </c>
      <c r="M7098" t="str">
        <f t="shared" si="665"/>
        <v>Ok</v>
      </c>
      <c r="N7098" t="s">
        <v>10264</v>
      </c>
    </row>
    <row r="7099" spans="1:14" x14ac:dyDescent="0.35">
      <c r="A7099" t="s">
        <v>7117</v>
      </c>
      <c r="B7099" t="s">
        <v>7</v>
      </c>
      <c r="C7099">
        <v>166</v>
      </c>
      <c r="D7099">
        <v>800</v>
      </c>
      <c r="E7099">
        <v>2000</v>
      </c>
      <c r="F7099" t="s">
        <v>16</v>
      </c>
      <c r="G7099" s="2">
        <v>94971</v>
      </c>
      <c r="H7099">
        <f t="shared" si="660"/>
        <v>0</v>
      </c>
      <c r="I7099">
        <f t="shared" si="661"/>
        <v>332000</v>
      </c>
      <c r="J7099" t="str">
        <f t="shared" si="662"/>
        <v>January</v>
      </c>
      <c r="K7099" t="str">
        <f t="shared" si="663"/>
        <v>2160</v>
      </c>
      <c r="L7099" t="str">
        <f t="shared" si="664"/>
        <v>High Discount</v>
      </c>
      <c r="M7099" t="str">
        <f t="shared" si="665"/>
        <v>Zero Sales</v>
      </c>
      <c r="N7099" t="s">
        <v>10264</v>
      </c>
    </row>
    <row r="7100" spans="1:14" x14ac:dyDescent="0.35">
      <c r="A7100" t="s">
        <v>7118</v>
      </c>
      <c r="B7100" t="s">
        <v>19</v>
      </c>
      <c r="C7100">
        <v>138</v>
      </c>
      <c r="D7100">
        <v>6000</v>
      </c>
      <c r="E7100">
        <v>500</v>
      </c>
      <c r="F7100" t="s">
        <v>16</v>
      </c>
      <c r="G7100" s="2">
        <v>94978</v>
      </c>
      <c r="H7100">
        <f t="shared" si="660"/>
        <v>759000</v>
      </c>
      <c r="I7100">
        <f t="shared" si="661"/>
        <v>69000</v>
      </c>
      <c r="J7100" t="str">
        <f t="shared" si="662"/>
        <v>January</v>
      </c>
      <c r="K7100" t="str">
        <f t="shared" si="663"/>
        <v>2160</v>
      </c>
      <c r="L7100" t="str">
        <f t="shared" si="664"/>
        <v>High Discount</v>
      </c>
      <c r="M7100" t="str">
        <f t="shared" si="665"/>
        <v>Ok</v>
      </c>
      <c r="N7100" t="s">
        <v>10264</v>
      </c>
    </row>
    <row r="7101" spans="1:14" x14ac:dyDescent="0.35">
      <c r="A7101" t="s">
        <v>7119</v>
      </c>
      <c r="B7101" t="s">
        <v>19</v>
      </c>
      <c r="C7101">
        <v>171</v>
      </c>
      <c r="D7101">
        <v>800</v>
      </c>
      <c r="E7101">
        <v>100</v>
      </c>
      <c r="F7101" t="s">
        <v>11</v>
      </c>
      <c r="G7101" s="2">
        <v>94985</v>
      </c>
      <c r="H7101">
        <f t="shared" si="660"/>
        <v>119700</v>
      </c>
      <c r="I7101">
        <f t="shared" si="661"/>
        <v>17100</v>
      </c>
      <c r="J7101" t="str">
        <f t="shared" si="662"/>
        <v>January</v>
      </c>
      <c r="K7101" t="str">
        <f t="shared" si="663"/>
        <v>2160</v>
      </c>
      <c r="L7101" t="str">
        <f t="shared" si="664"/>
        <v>Normal</v>
      </c>
      <c r="M7101" t="str">
        <f t="shared" si="665"/>
        <v>Ok</v>
      </c>
      <c r="N7101" t="s">
        <v>10264</v>
      </c>
    </row>
    <row r="7102" spans="1:14" x14ac:dyDescent="0.35">
      <c r="A7102" t="s">
        <v>7120</v>
      </c>
      <c r="B7102" t="s">
        <v>10</v>
      </c>
      <c r="C7102">
        <v>82</v>
      </c>
      <c r="D7102">
        <v>4500</v>
      </c>
      <c r="E7102">
        <v>300</v>
      </c>
      <c r="F7102" t="s">
        <v>46</v>
      </c>
      <c r="G7102" s="2">
        <v>94992</v>
      </c>
      <c r="H7102">
        <f t="shared" si="660"/>
        <v>344400</v>
      </c>
      <c r="I7102">
        <f t="shared" si="661"/>
        <v>24600</v>
      </c>
      <c r="J7102" t="str">
        <f t="shared" si="662"/>
        <v>January</v>
      </c>
      <c r="K7102" t="str">
        <f t="shared" si="663"/>
        <v>2160</v>
      </c>
      <c r="L7102" t="str">
        <f t="shared" si="664"/>
        <v>High Discount</v>
      </c>
      <c r="M7102" t="str">
        <f t="shared" si="665"/>
        <v>Ok</v>
      </c>
      <c r="N7102" t="s">
        <v>10264</v>
      </c>
    </row>
    <row r="7103" spans="1:14" x14ac:dyDescent="0.35">
      <c r="A7103" t="s">
        <v>7121</v>
      </c>
      <c r="B7103" t="s">
        <v>43</v>
      </c>
      <c r="C7103">
        <v>447</v>
      </c>
      <c r="D7103">
        <v>5500</v>
      </c>
      <c r="E7103">
        <v>200</v>
      </c>
      <c r="F7103" t="s">
        <v>8</v>
      </c>
      <c r="G7103" s="2">
        <v>94999</v>
      </c>
      <c r="H7103">
        <f t="shared" si="660"/>
        <v>2369100</v>
      </c>
      <c r="I7103">
        <f t="shared" si="661"/>
        <v>89400</v>
      </c>
      <c r="J7103" t="str">
        <f t="shared" si="662"/>
        <v>February</v>
      </c>
      <c r="K7103" t="str">
        <f t="shared" si="663"/>
        <v>2160</v>
      </c>
      <c r="L7103" t="str">
        <f t="shared" si="664"/>
        <v>Normal</v>
      </c>
      <c r="M7103" t="str">
        <f t="shared" si="665"/>
        <v>Ok</v>
      </c>
      <c r="N7103" t="s">
        <v>10264</v>
      </c>
    </row>
    <row r="7104" spans="1:14" x14ac:dyDescent="0.35">
      <c r="A7104" t="s">
        <v>7122</v>
      </c>
      <c r="B7104" t="s">
        <v>30</v>
      </c>
      <c r="C7104">
        <v>574</v>
      </c>
      <c r="D7104">
        <v>5500</v>
      </c>
      <c r="E7104">
        <v>100</v>
      </c>
      <c r="F7104" t="s">
        <v>16</v>
      </c>
      <c r="G7104" s="2">
        <v>95006</v>
      </c>
      <c r="H7104">
        <f t="shared" si="660"/>
        <v>3099600</v>
      </c>
      <c r="I7104">
        <f t="shared" si="661"/>
        <v>57400</v>
      </c>
      <c r="J7104" t="str">
        <f t="shared" si="662"/>
        <v>February</v>
      </c>
      <c r="K7104" t="str">
        <f t="shared" si="663"/>
        <v>2160</v>
      </c>
      <c r="L7104" t="str">
        <f t="shared" si="664"/>
        <v>Normal</v>
      </c>
      <c r="M7104" t="str">
        <f t="shared" si="665"/>
        <v>Ok</v>
      </c>
      <c r="N7104" t="s">
        <v>10264</v>
      </c>
    </row>
    <row r="7105" spans="1:14" x14ac:dyDescent="0.35">
      <c r="A7105" t="s">
        <v>7123</v>
      </c>
      <c r="B7105" t="s">
        <v>21</v>
      </c>
      <c r="C7105">
        <v>73</v>
      </c>
      <c r="D7105">
        <v>5500</v>
      </c>
      <c r="E7105">
        <v>300</v>
      </c>
      <c r="F7105" t="s">
        <v>46</v>
      </c>
      <c r="G7105" s="2">
        <v>95013</v>
      </c>
      <c r="H7105">
        <f t="shared" si="660"/>
        <v>379600</v>
      </c>
      <c r="I7105">
        <f t="shared" si="661"/>
        <v>21900</v>
      </c>
      <c r="J7105" t="str">
        <f t="shared" si="662"/>
        <v>February</v>
      </c>
      <c r="K7105" t="str">
        <f t="shared" si="663"/>
        <v>2160</v>
      </c>
      <c r="L7105" t="str">
        <f t="shared" si="664"/>
        <v>High Discount</v>
      </c>
      <c r="M7105" t="str">
        <f t="shared" si="665"/>
        <v>Ok</v>
      </c>
      <c r="N7105" t="s">
        <v>10264</v>
      </c>
    </row>
    <row r="7106" spans="1:14" x14ac:dyDescent="0.35">
      <c r="A7106" t="s">
        <v>7124</v>
      </c>
      <c r="B7106" t="s">
        <v>30</v>
      </c>
      <c r="C7106">
        <v>374</v>
      </c>
      <c r="D7106">
        <v>5500</v>
      </c>
      <c r="E7106">
        <v>1500</v>
      </c>
      <c r="F7106" t="s">
        <v>46</v>
      </c>
      <c r="G7106" s="2">
        <v>95020</v>
      </c>
      <c r="H7106">
        <f t="shared" ref="H7106:H7169" si="666">MAX(0,(D7106-E7106)*C7106)</f>
        <v>1496000</v>
      </c>
      <c r="I7106">
        <f t="shared" si="661"/>
        <v>561000</v>
      </c>
      <c r="J7106" t="str">
        <f t="shared" si="662"/>
        <v>February</v>
      </c>
      <c r="K7106" t="str">
        <f t="shared" si="663"/>
        <v>2160</v>
      </c>
      <c r="L7106" t="str">
        <f t="shared" si="664"/>
        <v>High Discount</v>
      </c>
      <c r="M7106" t="str">
        <f t="shared" si="665"/>
        <v>Ok</v>
      </c>
      <c r="N7106" t="s">
        <v>10264</v>
      </c>
    </row>
    <row r="7107" spans="1:14" x14ac:dyDescent="0.35">
      <c r="A7107" t="s">
        <v>7125</v>
      </c>
      <c r="B7107" t="s">
        <v>19</v>
      </c>
      <c r="C7107">
        <v>83</v>
      </c>
      <c r="D7107">
        <v>12000</v>
      </c>
      <c r="E7107">
        <v>400</v>
      </c>
      <c r="F7107" t="s">
        <v>8</v>
      </c>
      <c r="G7107" s="2">
        <v>95027</v>
      </c>
      <c r="H7107">
        <f t="shared" si="666"/>
        <v>962800</v>
      </c>
      <c r="I7107">
        <f t="shared" ref="I7107:I7170" si="667">E7107*C7107</f>
        <v>33200</v>
      </c>
      <c r="J7107" t="str">
        <f t="shared" ref="J7107:J7170" si="668">TEXT(G:G,"mmmm")</f>
        <v>March</v>
      </c>
      <c r="K7107" t="str">
        <f t="shared" ref="K7107:K7170" si="669">TEXT(G7107,"yyy")</f>
        <v>2160</v>
      </c>
      <c r="L7107" t="str">
        <f t="shared" ref="L7107:L7170" si="670">IF(E7107&gt;=C7107,"High Discount","Normal")</f>
        <v>High Discount</v>
      </c>
      <c r="M7107" t="str">
        <f t="shared" ref="M7107:M7170" si="671">IF(H7107=0,"Zero Sales","Ok")</f>
        <v>Ok</v>
      </c>
      <c r="N7107" t="s">
        <v>10264</v>
      </c>
    </row>
    <row r="7108" spans="1:14" x14ac:dyDescent="0.35">
      <c r="A7108" t="s">
        <v>7126</v>
      </c>
      <c r="B7108" t="s">
        <v>30</v>
      </c>
      <c r="C7108">
        <v>296</v>
      </c>
      <c r="D7108">
        <v>18000</v>
      </c>
      <c r="E7108">
        <v>1000</v>
      </c>
      <c r="F7108" t="s">
        <v>11</v>
      </c>
      <c r="G7108" s="2">
        <v>95034</v>
      </c>
      <c r="H7108">
        <f t="shared" si="666"/>
        <v>5032000</v>
      </c>
      <c r="I7108">
        <f t="shared" si="667"/>
        <v>296000</v>
      </c>
      <c r="J7108" t="str">
        <f t="shared" si="668"/>
        <v>March</v>
      </c>
      <c r="K7108" t="str">
        <f t="shared" si="669"/>
        <v>2160</v>
      </c>
      <c r="L7108" t="str">
        <f t="shared" si="670"/>
        <v>High Discount</v>
      </c>
      <c r="M7108" t="str">
        <f t="shared" si="671"/>
        <v>Ok</v>
      </c>
      <c r="N7108" t="s">
        <v>10264</v>
      </c>
    </row>
    <row r="7109" spans="1:14" x14ac:dyDescent="0.35">
      <c r="A7109" t="s">
        <v>7127</v>
      </c>
      <c r="B7109" t="s">
        <v>15</v>
      </c>
      <c r="C7109">
        <v>68</v>
      </c>
      <c r="D7109">
        <v>4500</v>
      </c>
      <c r="E7109">
        <v>400</v>
      </c>
      <c r="F7109" t="s">
        <v>11</v>
      </c>
      <c r="G7109" s="2">
        <v>95041</v>
      </c>
      <c r="H7109">
        <f t="shared" si="666"/>
        <v>278800</v>
      </c>
      <c r="I7109">
        <f t="shared" si="667"/>
        <v>27200</v>
      </c>
      <c r="J7109" t="str">
        <f t="shared" si="668"/>
        <v>March</v>
      </c>
      <c r="K7109" t="str">
        <f t="shared" si="669"/>
        <v>2160</v>
      </c>
      <c r="L7109" t="str">
        <f t="shared" si="670"/>
        <v>High Discount</v>
      </c>
      <c r="M7109" t="str">
        <f t="shared" si="671"/>
        <v>Ok</v>
      </c>
      <c r="N7109" t="s">
        <v>10264</v>
      </c>
    </row>
    <row r="7110" spans="1:14" x14ac:dyDescent="0.35">
      <c r="A7110" t="s">
        <v>7128</v>
      </c>
      <c r="B7110" t="s">
        <v>33</v>
      </c>
      <c r="C7110">
        <v>79</v>
      </c>
      <c r="D7110">
        <v>22000</v>
      </c>
      <c r="E7110">
        <v>400</v>
      </c>
      <c r="F7110" t="s">
        <v>16</v>
      </c>
      <c r="G7110" s="2">
        <v>95048</v>
      </c>
      <c r="H7110">
        <f t="shared" si="666"/>
        <v>1706400</v>
      </c>
      <c r="I7110">
        <f t="shared" si="667"/>
        <v>31600</v>
      </c>
      <c r="J7110" t="str">
        <f t="shared" si="668"/>
        <v>March</v>
      </c>
      <c r="K7110" t="str">
        <f t="shared" si="669"/>
        <v>2160</v>
      </c>
      <c r="L7110" t="str">
        <f t="shared" si="670"/>
        <v>High Discount</v>
      </c>
      <c r="M7110" t="str">
        <f t="shared" si="671"/>
        <v>Ok</v>
      </c>
      <c r="N7110" t="s">
        <v>10264</v>
      </c>
    </row>
    <row r="7111" spans="1:14" x14ac:dyDescent="0.35">
      <c r="A7111" t="s">
        <v>7129</v>
      </c>
      <c r="B7111" t="s">
        <v>19</v>
      </c>
      <c r="C7111">
        <v>98</v>
      </c>
      <c r="D7111">
        <v>15000</v>
      </c>
      <c r="E7111">
        <v>100</v>
      </c>
      <c r="F7111" t="s">
        <v>11</v>
      </c>
      <c r="G7111" s="2">
        <v>95055</v>
      </c>
      <c r="H7111">
        <f t="shared" si="666"/>
        <v>1460200</v>
      </c>
      <c r="I7111">
        <f t="shared" si="667"/>
        <v>9800</v>
      </c>
      <c r="J7111" t="str">
        <f t="shared" si="668"/>
        <v>March</v>
      </c>
      <c r="K7111" t="str">
        <f t="shared" si="669"/>
        <v>2160</v>
      </c>
      <c r="L7111" t="str">
        <f t="shared" si="670"/>
        <v>High Discount</v>
      </c>
      <c r="M7111" t="str">
        <f t="shared" si="671"/>
        <v>Ok</v>
      </c>
      <c r="N7111" t="s">
        <v>10264</v>
      </c>
    </row>
    <row r="7112" spans="1:14" x14ac:dyDescent="0.35">
      <c r="A7112" t="s">
        <v>7130</v>
      </c>
      <c r="B7112" t="s">
        <v>19</v>
      </c>
      <c r="C7112">
        <v>229</v>
      </c>
      <c r="D7112">
        <v>12000</v>
      </c>
      <c r="E7112">
        <v>100</v>
      </c>
      <c r="F7112" t="s">
        <v>11</v>
      </c>
      <c r="G7112" s="2">
        <v>95062</v>
      </c>
      <c r="H7112">
        <f t="shared" si="666"/>
        <v>2725100</v>
      </c>
      <c r="I7112">
        <f t="shared" si="667"/>
        <v>22900</v>
      </c>
      <c r="J7112" t="str">
        <f t="shared" si="668"/>
        <v>April</v>
      </c>
      <c r="K7112" t="str">
        <f t="shared" si="669"/>
        <v>2160</v>
      </c>
      <c r="L7112" t="str">
        <f t="shared" si="670"/>
        <v>Normal</v>
      </c>
      <c r="M7112" t="str">
        <f t="shared" si="671"/>
        <v>Ok</v>
      </c>
      <c r="N7112" t="s">
        <v>10264</v>
      </c>
    </row>
    <row r="7113" spans="1:14" x14ac:dyDescent="0.35">
      <c r="A7113" t="s">
        <v>7131</v>
      </c>
      <c r="B7113" t="s">
        <v>33</v>
      </c>
      <c r="C7113">
        <v>419</v>
      </c>
      <c r="D7113">
        <v>45000</v>
      </c>
      <c r="E7113">
        <v>100</v>
      </c>
      <c r="F7113" t="s">
        <v>11</v>
      </c>
      <c r="G7113" s="2">
        <v>95069</v>
      </c>
      <c r="H7113">
        <f t="shared" si="666"/>
        <v>18813100</v>
      </c>
      <c r="I7113">
        <f t="shared" si="667"/>
        <v>41900</v>
      </c>
      <c r="J7113" t="str">
        <f t="shared" si="668"/>
        <v>April</v>
      </c>
      <c r="K7113" t="str">
        <f t="shared" si="669"/>
        <v>2160</v>
      </c>
      <c r="L7113" t="str">
        <f t="shared" si="670"/>
        <v>Normal</v>
      </c>
      <c r="M7113" t="str">
        <f t="shared" si="671"/>
        <v>Ok</v>
      </c>
      <c r="N7113" t="s">
        <v>10264</v>
      </c>
    </row>
    <row r="7114" spans="1:14" x14ac:dyDescent="0.35">
      <c r="A7114" t="s">
        <v>7132</v>
      </c>
      <c r="B7114" t="s">
        <v>7</v>
      </c>
      <c r="C7114">
        <v>444</v>
      </c>
      <c r="D7114">
        <v>6000</v>
      </c>
      <c r="E7114">
        <v>1500</v>
      </c>
      <c r="F7114" t="s">
        <v>46</v>
      </c>
      <c r="G7114" s="2">
        <v>95076</v>
      </c>
      <c r="H7114">
        <f t="shared" si="666"/>
        <v>1998000</v>
      </c>
      <c r="I7114">
        <f t="shared" si="667"/>
        <v>666000</v>
      </c>
      <c r="J7114" t="str">
        <f t="shared" si="668"/>
        <v>April</v>
      </c>
      <c r="K7114" t="str">
        <f t="shared" si="669"/>
        <v>2160</v>
      </c>
      <c r="L7114" t="str">
        <f t="shared" si="670"/>
        <v>High Discount</v>
      </c>
      <c r="M7114" t="str">
        <f t="shared" si="671"/>
        <v>Ok</v>
      </c>
      <c r="N7114" t="s">
        <v>10264</v>
      </c>
    </row>
    <row r="7115" spans="1:14" x14ac:dyDescent="0.35">
      <c r="A7115" t="s">
        <v>7133</v>
      </c>
      <c r="B7115" t="s">
        <v>33</v>
      </c>
      <c r="C7115">
        <v>545</v>
      </c>
      <c r="D7115">
        <v>12000</v>
      </c>
      <c r="E7115">
        <v>400</v>
      </c>
      <c r="F7115" t="s">
        <v>8</v>
      </c>
      <c r="G7115" s="2">
        <v>95083</v>
      </c>
      <c r="H7115">
        <f t="shared" si="666"/>
        <v>6322000</v>
      </c>
      <c r="I7115">
        <f t="shared" si="667"/>
        <v>218000</v>
      </c>
      <c r="J7115" t="str">
        <f t="shared" si="668"/>
        <v>April</v>
      </c>
      <c r="K7115" t="str">
        <f t="shared" si="669"/>
        <v>2160</v>
      </c>
      <c r="L7115" t="str">
        <f t="shared" si="670"/>
        <v>Normal</v>
      </c>
      <c r="M7115" t="str">
        <f t="shared" si="671"/>
        <v>Ok</v>
      </c>
      <c r="N7115" t="s">
        <v>10264</v>
      </c>
    </row>
    <row r="7116" spans="1:14" x14ac:dyDescent="0.35">
      <c r="A7116" t="s">
        <v>7134</v>
      </c>
      <c r="B7116" t="s">
        <v>30</v>
      </c>
      <c r="C7116">
        <v>480</v>
      </c>
      <c r="D7116">
        <v>800</v>
      </c>
      <c r="E7116">
        <v>100</v>
      </c>
      <c r="F7116" t="s">
        <v>46</v>
      </c>
      <c r="G7116" s="2">
        <v>95090</v>
      </c>
      <c r="H7116">
        <f t="shared" si="666"/>
        <v>336000</v>
      </c>
      <c r="I7116">
        <f t="shared" si="667"/>
        <v>48000</v>
      </c>
      <c r="J7116" t="str">
        <f t="shared" si="668"/>
        <v>May</v>
      </c>
      <c r="K7116" t="str">
        <f t="shared" si="669"/>
        <v>2160</v>
      </c>
      <c r="L7116" t="str">
        <f t="shared" si="670"/>
        <v>Normal</v>
      </c>
      <c r="M7116" t="str">
        <f t="shared" si="671"/>
        <v>Ok</v>
      </c>
      <c r="N7116" t="s">
        <v>10264</v>
      </c>
    </row>
    <row r="7117" spans="1:14" x14ac:dyDescent="0.35">
      <c r="A7117" t="s">
        <v>7135</v>
      </c>
      <c r="B7117" t="s">
        <v>15</v>
      </c>
      <c r="C7117">
        <v>256</v>
      </c>
      <c r="D7117">
        <v>15000</v>
      </c>
      <c r="E7117">
        <v>1000</v>
      </c>
      <c r="F7117" t="s">
        <v>46</v>
      </c>
      <c r="G7117" s="2">
        <v>95097</v>
      </c>
      <c r="H7117">
        <f t="shared" si="666"/>
        <v>3584000</v>
      </c>
      <c r="I7117">
        <f t="shared" si="667"/>
        <v>256000</v>
      </c>
      <c r="J7117" t="str">
        <f t="shared" si="668"/>
        <v>May</v>
      </c>
      <c r="K7117" t="str">
        <f t="shared" si="669"/>
        <v>2160</v>
      </c>
      <c r="L7117" t="str">
        <f t="shared" si="670"/>
        <v>High Discount</v>
      </c>
      <c r="M7117" t="str">
        <f t="shared" si="671"/>
        <v>Ok</v>
      </c>
      <c r="N7117" t="s">
        <v>10264</v>
      </c>
    </row>
    <row r="7118" spans="1:14" x14ac:dyDescent="0.35">
      <c r="A7118" t="s">
        <v>7136</v>
      </c>
      <c r="B7118" t="s">
        <v>10</v>
      </c>
      <c r="C7118">
        <v>84</v>
      </c>
      <c r="D7118">
        <v>6000</v>
      </c>
      <c r="E7118">
        <v>3000</v>
      </c>
      <c r="F7118" t="s">
        <v>8</v>
      </c>
      <c r="G7118" s="2">
        <v>95104</v>
      </c>
      <c r="H7118">
        <f t="shared" si="666"/>
        <v>252000</v>
      </c>
      <c r="I7118">
        <f t="shared" si="667"/>
        <v>252000</v>
      </c>
      <c r="J7118" t="str">
        <f t="shared" si="668"/>
        <v>May</v>
      </c>
      <c r="K7118" t="str">
        <f t="shared" si="669"/>
        <v>2160</v>
      </c>
      <c r="L7118" t="str">
        <f t="shared" si="670"/>
        <v>High Discount</v>
      </c>
      <c r="M7118" t="str">
        <f t="shared" si="671"/>
        <v>Ok</v>
      </c>
      <c r="N7118" t="s">
        <v>10264</v>
      </c>
    </row>
    <row r="7119" spans="1:14" x14ac:dyDescent="0.35">
      <c r="A7119" t="s">
        <v>7137</v>
      </c>
      <c r="B7119" t="s">
        <v>7</v>
      </c>
      <c r="C7119">
        <v>462</v>
      </c>
      <c r="D7119">
        <v>5500</v>
      </c>
      <c r="E7119">
        <v>300</v>
      </c>
      <c r="F7119" t="s">
        <v>46</v>
      </c>
      <c r="G7119" s="2">
        <v>95111</v>
      </c>
      <c r="H7119">
        <f t="shared" si="666"/>
        <v>2402400</v>
      </c>
      <c r="I7119">
        <f t="shared" si="667"/>
        <v>138600</v>
      </c>
      <c r="J7119" t="str">
        <f t="shared" si="668"/>
        <v>May</v>
      </c>
      <c r="K7119" t="str">
        <f t="shared" si="669"/>
        <v>2160</v>
      </c>
      <c r="L7119" t="str">
        <f t="shared" si="670"/>
        <v>Normal</v>
      </c>
      <c r="M7119" t="str">
        <f t="shared" si="671"/>
        <v>Ok</v>
      </c>
      <c r="N7119" t="s">
        <v>10264</v>
      </c>
    </row>
    <row r="7120" spans="1:14" x14ac:dyDescent="0.35">
      <c r="A7120" t="s">
        <v>7138</v>
      </c>
      <c r="B7120" t="s">
        <v>13</v>
      </c>
      <c r="C7120">
        <v>413</v>
      </c>
      <c r="D7120">
        <v>18000</v>
      </c>
      <c r="E7120">
        <v>1000</v>
      </c>
      <c r="F7120" t="s">
        <v>16</v>
      </c>
      <c r="G7120" s="2">
        <v>95118</v>
      </c>
      <c r="H7120">
        <f t="shared" si="666"/>
        <v>7021000</v>
      </c>
      <c r="I7120">
        <f t="shared" si="667"/>
        <v>413000</v>
      </c>
      <c r="J7120" t="str">
        <f t="shared" si="668"/>
        <v>June</v>
      </c>
      <c r="K7120" t="str">
        <f t="shared" si="669"/>
        <v>2160</v>
      </c>
      <c r="L7120" t="str">
        <f t="shared" si="670"/>
        <v>High Discount</v>
      </c>
      <c r="M7120" t="str">
        <f t="shared" si="671"/>
        <v>Ok</v>
      </c>
      <c r="N7120" t="s">
        <v>10264</v>
      </c>
    </row>
    <row r="7121" spans="1:14" x14ac:dyDescent="0.35">
      <c r="A7121" t="s">
        <v>7139</v>
      </c>
      <c r="B7121" t="s">
        <v>10</v>
      </c>
      <c r="C7121">
        <v>359</v>
      </c>
      <c r="D7121">
        <v>4500</v>
      </c>
      <c r="E7121">
        <v>2000</v>
      </c>
      <c r="F7121" t="s">
        <v>16</v>
      </c>
      <c r="G7121" s="2">
        <v>95125</v>
      </c>
      <c r="H7121">
        <f t="shared" si="666"/>
        <v>897500</v>
      </c>
      <c r="I7121">
        <f t="shared" si="667"/>
        <v>718000</v>
      </c>
      <c r="J7121" t="str">
        <f t="shared" si="668"/>
        <v>June</v>
      </c>
      <c r="K7121" t="str">
        <f t="shared" si="669"/>
        <v>2160</v>
      </c>
      <c r="L7121" t="str">
        <f t="shared" si="670"/>
        <v>High Discount</v>
      </c>
      <c r="M7121" t="str">
        <f t="shared" si="671"/>
        <v>Ok</v>
      </c>
      <c r="N7121" t="s">
        <v>10264</v>
      </c>
    </row>
    <row r="7122" spans="1:14" x14ac:dyDescent="0.35">
      <c r="A7122" t="s">
        <v>7140</v>
      </c>
      <c r="B7122" t="s">
        <v>39</v>
      </c>
      <c r="C7122">
        <v>328</v>
      </c>
      <c r="D7122">
        <v>5500</v>
      </c>
      <c r="E7122">
        <v>400</v>
      </c>
      <c r="F7122" t="s">
        <v>46</v>
      </c>
      <c r="G7122" s="2">
        <v>95132</v>
      </c>
      <c r="H7122">
        <f t="shared" si="666"/>
        <v>1672800</v>
      </c>
      <c r="I7122">
        <f t="shared" si="667"/>
        <v>131200</v>
      </c>
      <c r="J7122" t="str">
        <f t="shared" si="668"/>
        <v>June</v>
      </c>
      <c r="K7122" t="str">
        <f t="shared" si="669"/>
        <v>2160</v>
      </c>
      <c r="L7122" t="str">
        <f t="shared" si="670"/>
        <v>High Discount</v>
      </c>
      <c r="M7122" t="str">
        <f t="shared" si="671"/>
        <v>Ok</v>
      </c>
      <c r="N7122" t="s">
        <v>10264</v>
      </c>
    </row>
    <row r="7123" spans="1:14" x14ac:dyDescent="0.35">
      <c r="A7123" t="s">
        <v>7141</v>
      </c>
      <c r="B7123" t="s">
        <v>39</v>
      </c>
      <c r="C7123">
        <v>201</v>
      </c>
      <c r="D7123">
        <v>22000</v>
      </c>
      <c r="E7123">
        <v>400</v>
      </c>
      <c r="F7123" t="s">
        <v>11</v>
      </c>
      <c r="G7123" s="2">
        <v>95139</v>
      </c>
      <c r="H7123">
        <f t="shared" si="666"/>
        <v>4341600</v>
      </c>
      <c r="I7123">
        <f t="shared" si="667"/>
        <v>80400</v>
      </c>
      <c r="J7123" t="str">
        <f t="shared" si="668"/>
        <v>June</v>
      </c>
      <c r="K7123" t="str">
        <f t="shared" si="669"/>
        <v>2160</v>
      </c>
      <c r="L7123" t="str">
        <f t="shared" si="670"/>
        <v>High Discount</v>
      </c>
      <c r="M7123" t="str">
        <f t="shared" si="671"/>
        <v>Ok</v>
      </c>
      <c r="N7123" t="s">
        <v>10264</v>
      </c>
    </row>
    <row r="7124" spans="1:14" x14ac:dyDescent="0.35">
      <c r="A7124" t="s">
        <v>7142</v>
      </c>
      <c r="B7124" t="s">
        <v>39</v>
      </c>
      <c r="C7124">
        <v>276</v>
      </c>
      <c r="D7124">
        <v>45000</v>
      </c>
      <c r="E7124">
        <v>1000</v>
      </c>
      <c r="F7124" t="s">
        <v>46</v>
      </c>
      <c r="G7124" s="2">
        <v>95146</v>
      </c>
      <c r="H7124">
        <f t="shared" si="666"/>
        <v>12144000</v>
      </c>
      <c r="I7124">
        <f t="shared" si="667"/>
        <v>276000</v>
      </c>
      <c r="J7124" t="str">
        <f t="shared" si="668"/>
        <v>June</v>
      </c>
      <c r="K7124" t="str">
        <f t="shared" si="669"/>
        <v>2160</v>
      </c>
      <c r="L7124" t="str">
        <f t="shared" si="670"/>
        <v>High Discount</v>
      </c>
      <c r="M7124" t="str">
        <f t="shared" si="671"/>
        <v>Ok</v>
      </c>
      <c r="N7124" t="s">
        <v>10264</v>
      </c>
    </row>
    <row r="7125" spans="1:14" x14ac:dyDescent="0.35">
      <c r="A7125" t="s">
        <v>7143</v>
      </c>
      <c r="B7125" t="s">
        <v>39</v>
      </c>
      <c r="C7125">
        <v>292</v>
      </c>
      <c r="D7125">
        <v>18000</v>
      </c>
      <c r="E7125">
        <v>400</v>
      </c>
      <c r="F7125" t="s">
        <v>11</v>
      </c>
      <c r="G7125" s="2">
        <v>95153</v>
      </c>
      <c r="H7125">
        <f t="shared" si="666"/>
        <v>5139200</v>
      </c>
      <c r="I7125">
        <f t="shared" si="667"/>
        <v>116800</v>
      </c>
      <c r="J7125" t="str">
        <f t="shared" si="668"/>
        <v>July</v>
      </c>
      <c r="K7125" t="str">
        <f t="shared" si="669"/>
        <v>2160</v>
      </c>
      <c r="L7125" t="str">
        <f t="shared" si="670"/>
        <v>High Discount</v>
      </c>
      <c r="M7125" t="str">
        <f t="shared" si="671"/>
        <v>Ok</v>
      </c>
      <c r="N7125" t="s">
        <v>10264</v>
      </c>
    </row>
    <row r="7126" spans="1:14" x14ac:dyDescent="0.35">
      <c r="A7126" t="s">
        <v>7144</v>
      </c>
      <c r="B7126" t="s">
        <v>15</v>
      </c>
      <c r="C7126">
        <v>59</v>
      </c>
      <c r="D7126">
        <v>6000</v>
      </c>
      <c r="E7126">
        <v>400</v>
      </c>
      <c r="F7126" t="s">
        <v>46</v>
      </c>
      <c r="G7126" s="2">
        <v>95160</v>
      </c>
      <c r="H7126">
        <f t="shared" si="666"/>
        <v>330400</v>
      </c>
      <c r="I7126">
        <f t="shared" si="667"/>
        <v>23600</v>
      </c>
      <c r="J7126" t="str">
        <f t="shared" si="668"/>
        <v>July</v>
      </c>
      <c r="K7126" t="str">
        <f t="shared" si="669"/>
        <v>2160</v>
      </c>
      <c r="L7126" t="str">
        <f t="shared" si="670"/>
        <v>High Discount</v>
      </c>
      <c r="M7126" t="str">
        <f t="shared" si="671"/>
        <v>Ok</v>
      </c>
      <c r="N7126" t="s">
        <v>10264</v>
      </c>
    </row>
    <row r="7127" spans="1:14" x14ac:dyDescent="0.35">
      <c r="A7127" t="s">
        <v>7145</v>
      </c>
      <c r="B7127" t="s">
        <v>10</v>
      </c>
      <c r="C7127">
        <v>441</v>
      </c>
      <c r="D7127">
        <v>5500</v>
      </c>
      <c r="E7127">
        <v>200</v>
      </c>
      <c r="F7127" t="s">
        <v>16</v>
      </c>
      <c r="G7127" s="2">
        <v>95167</v>
      </c>
      <c r="H7127">
        <f t="shared" si="666"/>
        <v>2337300</v>
      </c>
      <c r="I7127">
        <f t="shared" si="667"/>
        <v>88200</v>
      </c>
      <c r="J7127" t="str">
        <f t="shared" si="668"/>
        <v>July</v>
      </c>
      <c r="K7127" t="str">
        <f t="shared" si="669"/>
        <v>2160</v>
      </c>
      <c r="L7127" t="str">
        <f t="shared" si="670"/>
        <v>Normal</v>
      </c>
      <c r="M7127" t="str">
        <f t="shared" si="671"/>
        <v>Ok</v>
      </c>
      <c r="N7127" t="s">
        <v>10264</v>
      </c>
    </row>
    <row r="7128" spans="1:14" x14ac:dyDescent="0.35">
      <c r="A7128" t="s">
        <v>7146</v>
      </c>
      <c r="B7128" t="s">
        <v>43</v>
      </c>
      <c r="C7128">
        <v>97</v>
      </c>
      <c r="D7128">
        <v>800</v>
      </c>
      <c r="E7128">
        <v>300</v>
      </c>
      <c r="F7128" t="s">
        <v>11</v>
      </c>
      <c r="G7128" s="2">
        <v>95174</v>
      </c>
      <c r="H7128">
        <f t="shared" si="666"/>
        <v>48500</v>
      </c>
      <c r="I7128">
        <f t="shared" si="667"/>
        <v>29100</v>
      </c>
      <c r="J7128" t="str">
        <f t="shared" si="668"/>
        <v>July</v>
      </c>
      <c r="K7128" t="str">
        <f t="shared" si="669"/>
        <v>2160</v>
      </c>
      <c r="L7128" t="str">
        <f t="shared" si="670"/>
        <v>High Discount</v>
      </c>
      <c r="M7128" t="str">
        <f t="shared" si="671"/>
        <v>Ok</v>
      </c>
      <c r="N7128" t="s">
        <v>10264</v>
      </c>
    </row>
    <row r="7129" spans="1:14" x14ac:dyDescent="0.35">
      <c r="A7129" t="s">
        <v>7147</v>
      </c>
      <c r="B7129" t="s">
        <v>21</v>
      </c>
      <c r="C7129">
        <v>253</v>
      </c>
      <c r="D7129">
        <v>45000</v>
      </c>
      <c r="E7129">
        <v>100</v>
      </c>
      <c r="F7129" t="s">
        <v>16</v>
      </c>
      <c r="G7129" s="2">
        <v>95181</v>
      </c>
      <c r="H7129">
        <f t="shared" si="666"/>
        <v>11359700</v>
      </c>
      <c r="I7129">
        <f t="shared" si="667"/>
        <v>25300</v>
      </c>
      <c r="J7129" t="str">
        <f t="shared" si="668"/>
        <v>August</v>
      </c>
      <c r="K7129" t="str">
        <f t="shared" si="669"/>
        <v>2160</v>
      </c>
      <c r="L7129" t="str">
        <f t="shared" si="670"/>
        <v>Normal</v>
      </c>
      <c r="M7129" t="str">
        <f t="shared" si="671"/>
        <v>Ok</v>
      </c>
      <c r="N7129" t="s">
        <v>10264</v>
      </c>
    </row>
    <row r="7130" spans="1:14" x14ac:dyDescent="0.35">
      <c r="A7130" t="s">
        <v>7148</v>
      </c>
      <c r="B7130" t="s">
        <v>7</v>
      </c>
      <c r="C7130">
        <v>206</v>
      </c>
      <c r="D7130">
        <v>4500</v>
      </c>
      <c r="E7130">
        <v>1000</v>
      </c>
      <c r="F7130" t="s">
        <v>46</v>
      </c>
      <c r="G7130" s="2">
        <v>95188</v>
      </c>
      <c r="H7130">
        <f t="shared" si="666"/>
        <v>721000</v>
      </c>
      <c r="I7130">
        <f t="shared" si="667"/>
        <v>206000</v>
      </c>
      <c r="J7130" t="str">
        <f t="shared" si="668"/>
        <v>August</v>
      </c>
      <c r="K7130" t="str">
        <f t="shared" si="669"/>
        <v>2160</v>
      </c>
      <c r="L7130" t="str">
        <f t="shared" si="670"/>
        <v>High Discount</v>
      </c>
      <c r="M7130" t="str">
        <f t="shared" si="671"/>
        <v>Ok</v>
      </c>
      <c r="N7130" t="s">
        <v>10264</v>
      </c>
    </row>
    <row r="7131" spans="1:14" x14ac:dyDescent="0.35">
      <c r="A7131" t="s">
        <v>7149</v>
      </c>
      <c r="B7131" t="s">
        <v>13</v>
      </c>
      <c r="C7131">
        <v>75</v>
      </c>
      <c r="D7131">
        <v>15000</v>
      </c>
      <c r="E7131">
        <v>1500</v>
      </c>
      <c r="F7131" t="s">
        <v>8</v>
      </c>
      <c r="G7131" s="2">
        <v>95195</v>
      </c>
      <c r="H7131">
        <f t="shared" si="666"/>
        <v>1012500</v>
      </c>
      <c r="I7131">
        <f t="shared" si="667"/>
        <v>112500</v>
      </c>
      <c r="J7131" t="str">
        <f t="shared" si="668"/>
        <v>August</v>
      </c>
      <c r="K7131" t="str">
        <f t="shared" si="669"/>
        <v>2160</v>
      </c>
      <c r="L7131" t="str">
        <f t="shared" si="670"/>
        <v>High Discount</v>
      </c>
      <c r="M7131" t="str">
        <f t="shared" si="671"/>
        <v>Ok</v>
      </c>
      <c r="N7131" t="s">
        <v>10264</v>
      </c>
    </row>
    <row r="7132" spans="1:14" x14ac:dyDescent="0.35">
      <c r="A7132" t="s">
        <v>7150</v>
      </c>
      <c r="B7132" t="s">
        <v>30</v>
      </c>
      <c r="C7132">
        <v>470</v>
      </c>
      <c r="D7132">
        <v>5500</v>
      </c>
      <c r="E7132">
        <v>3000</v>
      </c>
      <c r="F7132" t="s">
        <v>11</v>
      </c>
      <c r="G7132" s="2">
        <v>95202</v>
      </c>
      <c r="H7132">
        <f t="shared" si="666"/>
        <v>1175000</v>
      </c>
      <c r="I7132">
        <f t="shared" si="667"/>
        <v>1410000</v>
      </c>
      <c r="J7132" t="str">
        <f t="shared" si="668"/>
        <v>August</v>
      </c>
      <c r="K7132" t="str">
        <f t="shared" si="669"/>
        <v>2160</v>
      </c>
      <c r="L7132" t="str">
        <f t="shared" si="670"/>
        <v>High Discount</v>
      </c>
      <c r="M7132" t="str">
        <f t="shared" si="671"/>
        <v>Ok</v>
      </c>
      <c r="N7132" t="s">
        <v>10264</v>
      </c>
    </row>
    <row r="7133" spans="1:14" x14ac:dyDescent="0.35">
      <c r="A7133" t="s">
        <v>7151</v>
      </c>
      <c r="B7133" t="s">
        <v>19</v>
      </c>
      <c r="C7133">
        <v>313</v>
      </c>
      <c r="D7133">
        <v>22000</v>
      </c>
      <c r="E7133">
        <v>1500</v>
      </c>
      <c r="F7133" t="s">
        <v>11</v>
      </c>
      <c r="G7133" s="2">
        <v>95209</v>
      </c>
      <c r="H7133">
        <f t="shared" si="666"/>
        <v>6416500</v>
      </c>
      <c r="I7133">
        <f t="shared" si="667"/>
        <v>469500</v>
      </c>
      <c r="J7133" t="str">
        <f t="shared" si="668"/>
        <v>September</v>
      </c>
      <c r="K7133" t="str">
        <f t="shared" si="669"/>
        <v>2160</v>
      </c>
      <c r="L7133" t="str">
        <f t="shared" si="670"/>
        <v>High Discount</v>
      </c>
      <c r="M7133" t="str">
        <f t="shared" si="671"/>
        <v>Ok</v>
      </c>
      <c r="N7133" t="s">
        <v>10264</v>
      </c>
    </row>
    <row r="7134" spans="1:14" x14ac:dyDescent="0.35">
      <c r="A7134" t="s">
        <v>7152</v>
      </c>
      <c r="B7134" t="s">
        <v>39</v>
      </c>
      <c r="C7134">
        <v>578</v>
      </c>
      <c r="D7134">
        <v>15000</v>
      </c>
      <c r="E7134">
        <v>300</v>
      </c>
      <c r="F7134" t="s">
        <v>46</v>
      </c>
      <c r="G7134" s="2">
        <v>95216</v>
      </c>
      <c r="H7134">
        <f t="shared" si="666"/>
        <v>8496600</v>
      </c>
      <c r="I7134">
        <f t="shared" si="667"/>
        <v>173400</v>
      </c>
      <c r="J7134" t="str">
        <f t="shared" si="668"/>
        <v>September</v>
      </c>
      <c r="K7134" t="str">
        <f t="shared" si="669"/>
        <v>2160</v>
      </c>
      <c r="L7134" t="str">
        <f t="shared" si="670"/>
        <v>Normal</v>
      </c>
      <c r="M7134" t="str">
        <f t="shared" si="671"/>
        <v>Ok</v>
      </c>
      <c r="N7134" t="s">
        <v>10264</v>
      </c>
    </row>
    <row r="7135" spans="1:14" x14ac:dyDescent="0.35">
      <c r="A7135" t="s">
        <v>7153</v>
      </c>
      <c r="B7135" t="s">
        <v>13</v>
      </c>
      <c r="C7135">
        <v>519</v>
      </c>
      <c r="D7135">
        <v>800</v>
      </c>
      <c r="E7135">
        <v>2000</v>
      </c>
      <c r="F7135" t="s">
        <v>46</v>
      </c>
      <c r="G7135" s="2">
        <v>95223</v>
      </c>
      <c r="H7135">
        <f t="shared" si="666"/>
        <v>0</v>
      </c>
      <c r="I7135">
        <f t="shared" si="667"/>
        <v>1038000</v>
      </c>
      <c r="J7135" t="str">
        <f t="shared" si="668"/>
        <v>September</v>
      </c>
      <c r="K7135" t="str">
        <f t="shared" si="669"/>
        <v>2160</v>
      </c>
      <c r="L7135" t="str">
        <f t="shared" si="670"/>
        <v>High Discount</v>
      </c>
      <c r="M7135" t="str">
        <f t="shared" si="671"/>
        <v>Zero Sales</v>
      </c>
      <c r="N7135" t="s">
        <v>10264</v>
      </c>
    </row>
    <row r="7136" spans="1:14" x14ac:dyDescent="0.35">
      <c r="A7136" t="s">
        <v>7154</v>
      </c>
      <c r="B7136" t="s">
        <v>19</v>
      </c>
      <c r="C7136">
        <v>303</v>
      </c>
      <c r="D7136">
        <v>22000</v>
      </c>
      <c r="E7136">
        <v>1000</v>
      </c>
      <c r="F7136" t="s">
        <v>11</v>
      </c>
      <c r="G7136" s="2">
        <v>95230</v>
      </c>
      <c r="H7136">
        <f t="shared" si="666"/>
        <v>6363000</v>
      </c>
      <c r="I7136">
        <f t="shared" si="667"/>
        <v>303000</v>
      </c>
      <c r="J7136" t="str">
        <f t="shared" si="668"/>
        <v>September</v>
      </c>
      <c r="K7136" t="str">
        <f t="shared" si="669"/>
        <v>2160</v>
      </c>
      <c r="L7136" t="str">
        <f t="shared" si="670"/>
        <v>High Discount</v>
      </c>
      <c r="M7136" t="str">
        <f t="shared" si="671"/>
        <v>Ok</v>
      </c>
      <c r="N7136" t="s">
        <v>10264</v>
      </c>
    </row>
    <row r="7137" spans="1:14" x14ac:dyDescent="0.35">
      <c r="A7137" t="s">
        <v>7155</v>
      </c>
      <c r="B7137" t="s">
        <v>21</v>
      </c>
      <c r="C7137">
        <v>595</v>
      </c>
      <c r="D7137">
        <v>6000</v>
      </c>
      <c r="E7137">
        <v>1500</v>
      </c>
      <c r="F7137" t="s">
        <v>8</v>
      </c>
      <c r="G7137" s="2">
        <v>95237</v>
      </c>
      <c r="H7137">
        <f t="shared" si="666"/>
        <v>2677500</v>
      </c>
      <c r="I7137">
        <f t="shared" si="667"/>
        <v>892500</v>
      </c>
      <c r="J7137" t="str">
        <f t="shared" si="668"/>
        <v>September</v>
      </c>
      <c r="K7137" t="str">
        <f t="shared" si="669"/>
        <v>2160</v>
      </c>
      <c r="L7137" t="str">
        <f t="shared" si="670"/>
        <v>High Discount</v>
      </c>
      <c r="M7137" t="str">
        <f t="shared" si="671"/>
        <v>Ok</v>
      </c>
      <c r="N7137" t="s">
        <v>10264</v>
      </c>
    </row>
    <row r="7138" spans="1:14" x14ac:dyDescent="0.35">
      <c r="A7138" t="s">
        <v>7156</v>
      </c>
      <c r="B7138" t="s">
        <v>13</v>
      </c>
      <c r="C7138">
        <v>196</v>
      </c>
      <c r="D7138">
        <v>45000</v>
      </c>
      <c r="E7138">
        <v>2000</v>
      </c>
      <c r="F7138" t="s">
        <v>46</v>
      </c>
      <c r="G7138" s="2">
        <v>95244</v>
      </c>
      <c r="H7138">
        <f t="shared" si="666"/>
        <v>8428000</v>
      </c>
      <c r="I7138">
        <f t="shared" si="667"/>
        <v>392000</v>
      </c>
      <c r="J7138" t="str">
        <f t="shared" si="668"/>
        <v>October</v>
      </c>
      <c r="K7138" t="str">
        <f t="shared" si="669"/>
        <v>2160</v>
      </c>
      <c r="L7138" t="str">
        <f t="shared" si="670"/>
        <v>High Discount</v>
      </c>
      <c r="M7138" t="str">
        <f t="shared" si="671"/>
        <v>Ok</v>
      </c>
      <c r="N7138" t="s">
        <v>10264</v>
      </c>
    </row>
    <row r="7139" spans="1:14" x14ac:dyDescent="0.35">
      <c r="A7139" t="s">
        <v>7157</v>
      </c>
      <c r="B7139" t="s">
        <v>10</v>
      </c>
      <c r="C7139">
        <v>375</v>
      </c>
      <c r="D7139">
        <v>1200</v>
      </c>
      <c r="E7139">
        <v>200</v>
      </c>
      <c r="F7139" t="s">
        <v>46</v>
      </c>
      <c r="G7139" s="2">
        <v>95251</v>
      </c>
      <c r="H7139">
        <f t="shared" si="666"/>
        <v>375000</v>
      </c>
      <c r="I7139">
        <f t="shared" si="667"/>
        <v>75000</v>
      </c>
      <c r="J7139" t="str">
        <f t="shared" si="668"/>
        <v>October</v>
      </c>
      <c r="K7139" t="str">
        <f t="shared" si="669"/>
        <v>2160</v>
      </c>
      <c r="L7139" t="str">
        <f t="shared" si="670"/>
        <v>Normal</v>
      </c>
      <c r="M7139" t="str">
        <f t="shared" si="671"/>
        <v>Ok</v>
      </c>
      <c r="N7139" t="s">
        <v>10264</v>
      </c>
    </row>
    <row r="7140" spans="1:14" x14ac:dyDescent="0.35">
      <c r="A7140" t="s">
        <v>7158</v>
      </c>
      <c r="B7140" t="s">
        <v>13</v>
      </c>
      <c r="C7140">
        <v>387</v>
      </c>
      <c r="D7140">
        <v>6000</v>
      </c>
      <c r="E7140">
        <v>3000</v>
      </c>
      <c r="F7140" t="s">
        <v>46</v>
      </c>
      <c r="G7140" s="2">
        <v>95258</v>
      </c>
      <c r="H7140">
        <f t="shared" si="666"/>
        <v>1161000</v>
      </c>
      <c r="I7140">
        <f t="shared" si="667"/>
        <v>1161000</v>
      </c>
      <c r="J7140" t="str">
        <f t="shared" si="668"/>
        <v>October</v>
      </c>
      <c r="K7140" t="str">
        <f t="shared" si="669"/>
        <v>2160</v>
      </c>
      <c r="L7140" t="str">
        <f t="shared" si="670"/>
        <v>High Discount</v>
      </c>
      <c r="M7140" t="str">
        <f t="shared" si="671"/>
        <v>Ok</v>
      </c>
      <c r="N7140" t="s">
        <v>10264</v>
      </c>
    </row>
    <row r="7141" spans="1:14" x14ac:dyDescent="0.35">
      <c r="A7141" t="s">
        <v>7159</v>
      </c>
      <c r="B7141" t="s">
        <v>39</v>
      </c>
      <c r="C7141">
        <v>167</v>
      </c>
      <c r="D7141">
        <v>22000</v>
      </c>
      <c r="E7141">
        <v>400</v>
      </c>
      <c r="F7141" t="s">
        <v>8</v>
      </c>
      <c r="G7141" s="2">
        <v>95265</v>
      </c>
      <c r="H7141">
        <f t="shared" si="666"/>
        <v>3607200</v>
      </c>
      <c r="I7141">
        <f t="shared" si="667"/>
        <v>66800</v>
      </c>
      <c r="J7141" t="str">
        <f t="shared" si="668"/>
        <v>October</v>
      </c>
      <c r="K7141" t="str">
        <f t="shared" si="669"/>
        <v>2160</v>
      </c>
      <c r="L7141" t="str">
        <f t="shared" si="670"/>
        <v>High Discount</v>
      </c>
      <c r="M7141" t="str">
        <f t="shared" si="671"/>
        <v>Ok</v>
      </c>
      <c r="N7141" t="s">
        <v>10264</v>
      </c>
    </row>
    <row r="7142" spans="1:14" x14ac:dyDescent="0.35">
      <c r="A7142" t="s">
        <v>7160</v>
      </c>
      <c r="B7142" t="s">
        <v>21</v>
      </c>
      <c r="C7142">
        <v>214</v>
      </c>
      <c r="D7142">
        <v>5500</v>
      </c>
      <c r="E7142">
        <v>1500</v>
      </c>
      <c r="F7142" t="s">
        <v>11</v>
      </c>
      <c r="G7142" s="2">
        <v>95272</v>
      </c>
      <c r="H7142">
        <f t="shared" si="666"/>
        <v>856000</v>
      </c>
      <c r="I7142">
        <f t="shared" si="667"/>
        <v>321000</v>
      </c>
      <c r="J7142" t="str">
        <f t="shared" si="668"/>
        <v>November</v>
      </c>
      <c r="K7142" t="str">
        <f t="shared" si="669"/>
        <v>2160</v>
      </c>
      <c r="L7142" t="str">
        <f t="shared" si="670"/>
        <v>High Discount</v>
      </c>
      <c r="M7142" t="str">
        <f t="shared" si="671"/>
        <v>Ok</v>
      </c>
      <c r="N7142" t="s">
        <v>10264</v>
      </c>
    </row>
    <row r="7143" spans="1:14" x14ac:dyDescent="0.35">
      <c r="A7143" t="s">
        <v>7161</v>
      </c>
      <c r="B7143" t="s">
        <v>30</v>
      </c>
      <c r="C7143">
        <v>599</v>
      </c>
      <c r="D7143">
        <v>800</v>
      </c>
      <c r="E7143">
        <v>1000</v>
      </c>
      <c r="F7143" t="s">
        <v>16</v>
      </c>
      <c r="G7143" s="2">
        <v>95279</v>
      </c>
      <c r="H7143">
        <f t="shared" si="666"/>
        <v>0</v>
      </c>
      <c r="I7143">
        <f t="shared" si="667"/>
        <v>599000</v>
      </c>
      <c r="J7143" t="str">
        <f t="shared" si="668"/>
        <v>November</v>
      </c>
      <c r="K7143" t="str">
        <f t="shared" si="669"/>
        <v>2160</v>
      </c>
      <c r="L7143" t="str">
        <f t="shared" si="670"/>
        <v>High Discount</v>
      </c>
      <c r="M7143" t="str">
        <f t="shared" si="671"/>
        <v>Zero Sales</v>
      </c>
      <c r="N7143" t="s">
        <v>10264</v>
      </c>
    </row>
    <row r="7144" spans="1:14" x14ac:dyDescent="0.35">
      <c r="A7144" t="s">
        <v>7162</v>
      </c>
      <c r="B7144" t="s">
        <v>43</v>
      </c>
      <c r="C7144">
        <v>247</v>
      </c>
      <c r="D7144">
        <v>5500</v>
      </c>
      <c r="E7144">
        <v>3000</v>
      </c>
      <c r="F7144" t="s">
        <v>46</v>
      </c>
      <c r="G7144" s="2">
        <v>95286</v>
      </c>
      <c r="H7144">
        <f t="shared" si="666"/>
        <v>617500</v>
      </c>
      <c r="I7144">
        <f t="shared" si="667"/>
        <v>741000</v>
      </c>
      <c r="J7144" t="str">
        <f t="shared" si="668"/>
        <v>November</v>
      </c>
      <c r="K7144" t="str">
        <f t="shared" si="669"/>
        <v>2160</v>
      </c>
      <c r="L7144" t="str">
        <f t="shared" si="670"/>
        <v>High Discount</v>
      </c>
      <c r="M7144" t="str">
        <f t="shared" si="671"/>
        <v>Ok</v>
      </c>
      <c r="N7144" t="s">
        <v>10264</v>
      </c>
    </row>
    <row r="7145" spans="1:14" x14ac:dyDescent="0.35">
      <c r="A7145" t="s">
        <v>7163</v>
      </c>
      <c r="B7145" t="s">
        <v>33</v>
      </c>
      <c r="C7145">
        <v>423</v>
      </c>
      <c r="D7145">
        <v>18000</v>
      </c>
      <c r="E7145">
        <v>400</v>
      </c>
      <c r="F7145" t="s">
        <v>8</v>
      </c>
      <c r="G7145" s="2">
        <v>95293</v>
      </c>
      <c r="H7145">
        <f t="shared" si="666"/>
        <v>7444800</v>
      </c>
      <c r="I7145">
        <f t="shared" si="667"/>
        <v>169200</v>
      </c>
      <c r="J7145" t="str">
        <f t="shared" si="668"/>
        <v>November</v>
      </c>
      <c r="K7145" t="str">
        <f t="shared" si="669"/>
        <v>2160</v>
      </c>
      <c r="L7145" t="str">
        <f t="shared" si="670"/>
        <v>Normal</v>
      </c>
      <c r="M7145" t="str">
        <f t="shared" si="671"/>
        <v>Ok</v>
      </c>
      <c r="N7145" t="s">
        <v>10264</v>
      </c>
    </row>
    <row r="7146" spans="1:14" x14ac:dyDescent="0.35">
      <c r="A7146" t="s">
        <v>7164</v>
      </c>
      <c r="B7146" t="s">
        <v>39</v>
      </c>
      <c r="C7146">
        <v>178</v>
      </c>
      <c r="D7146">
        <v>4500</v>
      </c>
      <c r="E7146">
        <v>100</v>
      </c>
      <c r="F7146" t="s">
        <v>11</v>
      </c>
      <c r="G7146" s="2">
        <v>95300</v>
      </c>
      <c r="H7146">
        <f t="shared" si="666"/>
        <v>783200</v>
      </c>
      <c r="I7146">
        <f t="shared" si="667"/>
        <v>17800</v>
      </c>
      <c r="J7146" t="str">
        <f t="shared" si="668"/>
        <v>December</v>
      </c>
      <c r="K7146" t="str">
        <f t="shared" si="669"/>
        <v>2160</v>
      </c>
      <c r="L7146" t="str">
        <f t="shared" si="670"/>
        <v>Normal</v>
      </c>
      <c r="M7146" t="str">
        <f t="shared" si="671"/>
        <v>Ok</v>
      </c>
      <c r="N7146" t="s">
        <v>10264</v>
      </c>
    </row>
    <row r="7147" spans="1:14" x14ac:dyDescent="0.35">
      <c r="A7147" t="s">
        <v>7165</v>
      </c>
      <c r="B7147" t="s">
        <v>19</v>
      </c>
      <c r="C7147">
        <v>463</v>
      </c>
      <c r="D7147">
        <v>18000</v>
      </c>
      <c r="E7147">
        <v>200</v>
      </c>
      <c r="F7147" t="s">
        <v>11</v>
      </c>
      <c r="G7147" s="2">
        <v>95307</v>
      </c>
      <c r="H7147">
        <f t="shared" si="666"/>
        <v>8241400</v>
      </c>
      <c r="I7147">
        <f t="shared" si="667"/>
        <v>92600</v>
      </c>
      <c r="J7147" t="str">
        <f t="shared" si="668"/>
        <v>December</v>
      </c>
      <c r="K7147" t="str">
        <f t="shared" si="669"/>
        <v>2160</v>
      </c>
      <c r="L7147" t="str">
        <f t="shared" si="670"/>
        <v>Normal</v>
      </c>
      <c r="M7147" t="str">
        <f t="shared" si="671"/>
        <v>Ok</v>
      </c>
      <c r="N7147" t="s">
        <v>10264</v>
      </c>
    </row>
    <row r="7148" spans="1:14" x14ac:dyDescent="0.35">
      <c r="A7148" t="s">
        <v>7166</v>
      </c>
      <c r="B7148" t="s">
        <v>21</v>
      </c>
      <c r="C7148">
        <v>429</v>
      </c>
      <c r="D7148">
        <v>1200</v>
      </c>
      <c r="E7148">
        <v>2000</v>
      </c>
      <c r="F7148" t="s">
        <v>8</v>
      </c>
      <c r="G7148" s="2">
        <v>95314</v>
      </c>
      <c r="H7148">
        <f t="shared" si="666"/>
        <v>0</v>
      </c>
      <c r="I7148">
        <f t="shared" si="667"/>
        <v>858000</v>
      </c>
      <c r="J7148" t="str">
        <f t="shared" si="668"/>
        <v>December</v>
      </c>
      <c r="K7148" t="str">
        <f t="shared" si="669"/>
        <v>2160</v>
      </c>
      <c r="L7148" t="str">
        <f t="shared" si="670"/>
        <v>High Discount</v>
      </c>
      <c r="M7148" t="str">
        <f t="shared" si="671"/>
        <v>Zero Sales</v>
      </c>
      <c r="N7148" t="s">
        <v>10264</v>
      </c>
    </row>
    <row r="7149" spans="1:14" x14ac:dyDescent="0.35">
      <c r="A7149" t="s">
        <v>7167</v>
      </c>
      <c r="B7149" t="s">
        <v>10</v>
      </c>
      <c r="C7149">
        <v>50</v>
      </c>
      <c r="D7149">
        <v>22000</v>
      </c>
      <c r="E7149">
        <v>200</v>
      </c>
      <c r="F7149" t="s">
        <v>46</v>
      </c>
      <c r="G7149" s="2">
        <v>95321</v>
      </c>
      <c r="H7149">
        <f t="shared" si="666"/>
        <v>1090000</v>
      </c>
      <c r="I7149">
        <f t="shared" si="667"/>
        <v>10000</v>
      </c>
      <c r="J7149" t="str">
        <f t="shared" si="668"/>
        <v>December</v>
      </c>
      <c r="K7149" t="str">
        <f t="shared" si="669"/>
        <v>2160</v>
      </c>
      <c r="L7149" t="str">
        <f t="shared" si="670"/>
        <v>High Discount</v>
      </c>
      <c r="M7149" t="str">
        <f t="shared" si="671"/>
        <v>Ok</v>
      </c>
      <c r="N7149" t="s">
        <v>10264</v>
      </c>
    </row>
    <row r="7150" spans="1:14" x14ac:dyDescent="0.35">
      <c r="A7150" t="s">
        <v>7168</v>
      </c>
      <c r="B7150" t="s">
        <v>15</v>
      </c>
      <c r="C7150">
        <v>216</v>
      </c>
      <c r="D7150">
        <v>5500</v>
      </c>
      <c r="E7150">
        <v>400</v>
      </c>
      <c r="F7150" t="s">
        <v>16</v>
      </c>
      <c r="G7150" s="2">
        <v>95328</v>
      </c>
      <c r="H7150">
        <f t="shared" si="666"/>
        <v>1101600</v>
      </c>
      <c r="I7150">
        <f t="shared" si="667"/>
        <v>86400</v>
      </c>
      <c r="J7150" t="str">
        <f t="shared" si="668"/>
        <v>December</v>
      </c>
      <c r="K7150" t="str">
        <f t="shared" si="669"/>
        <v>2160</v>
      </c>
      <c r="L7150" t="str">
        <f t="shared" si="670"/>
        <v>High Discount</v>
      </c>
      <c r="M7150" t="str">
        <f t="shared" si="671"/>
        <v>Ok</v>
      </c>
      <c r="N7150" t="s">
        <v>10264</v>
      </c>
    </row>
    <row r="7151" spans="1:14" x14ac:dyDescent="0.35">
      <c r="A7151" t="s">
        <v>7169</v>
      </c>
      <c r="B7151" t="s">
        <v>21</v>
      </c>
      <c r="C7151">
        <v>65</v>
      </c>
      <c r="D7151">
        <v>4500</v>
      </c>
      <c r="E7151">
        <v>1000</v>
      </c>
      <c r="F7151" t="s">
        <v>46</v>
      </c>
      <c r="G7151" s="2">
        <v>95335</v>
      </c>
      <c r="H7151">
        <f t="shared" si="666"/>
        <v>227500</v>
      </c>
      <c r="I7151">
        <f t="shared" si="667"/>
        <v>65000</v>
      </c>
      <c r="J7151" t="str">
        <f t="shared" si="668"/>
        <v>January</v>
      </c>
      <c r="K7151" t="str">
        <f t="shared" si="669"/>
        <v>2161</v>
      </c>
      <c r="L7151" t="str">
        <f t="shared" si="670"/>
        <v>High Discount</v>
      </c>
      <c r="M7151" t="str">
        <f t="shared" si="671"/>
        <v>Ok</v>
      </c>
      <c r="N7151" t="s">
        <v>10264</v>
      </c>
    </row>
    <row r="7152" spans="1:14" x14ac:dyDescent="0.35">
      <c r="A7152" t="s">
        <v>7170</v>
      </c>
      <c r="B7152" t="s">
        <v>19</v>
      </c>
      <c r="C7152">
        <v>161</v>
      </c>
      <c r="D7152">
        <v>4500</v>
      </c>
      <c r="E7152">
        <v>2000</v>
      </c>
      <c r="F7152" t="s">
        <v>11</v>
      </c>
      <c r="G7152" s="2">
        <v>95342</v>
      </c>
      <c r="H7152">
        <f t="shared" si="666"/>
        <v>402500</v>
      </c>
      <c r="I7152">
        <f t="shared" si="667"/>
        <v>322000</v>
      </c>
      <c r="J7152" t="str">
        <f t="shared" si="668"/>
        <v>January</v>
      </c>
      <c r="K7152" t="str">
        <f t="shared" si="669"/>
        <v>2161</v>
      </c>
      <c r="L7152" t="str">
        <f t="shared" si="670"/>
        <v>High Discount</v>
      </c>
      <c r="M7152" t="str">
        <f t="shared" si="671"/>
        <v>Ok</v>
      </c>
      <c r="N7152" t="s">
        <v>10264</v>
      </c>
    </row>
    <row r="7153" spans="1:14" x14ac:dyDescent="0.35">
      <c r="A7153" t="s">
        <v>7171</v>
      </c>
      <c r="B7153" t="s">
        <v>33</v>
      </c>
      <c r="C7153">
        <v>417</v>
      </c>
      <c r="D7153">
        <v>15000</v>
      </c>
      <c r="E7153">
        <v>500</v>
      </c>
      <c r="F7153" t="s">
        <v>16</v>
      </c>
      <c r="G7153" s="2">
        <v>95349</v>
      </c>
      <c r="H7153">
        <f t="shared" si="666"/>
        <v>6046500</v>
      </c>
      <c r="I7153">
        <f t="shared" si="667"/>
        <v>208500</v>
      </c>
      <c r="J7153" t="str">
        <f t="shared" si="668"/>
        <v>January</v>
      </c>
      <c r="K7153" t="str">
        <f t="shared" si="669"/>
        <v>2161</v>
      </c>
      <c r="L7153" t="str">
        <f t="shared" si="670"/>
        <v>High Discount</v>
      </c>
      <c r="M7153" t="str">
        <f t="shared" si="671"/>
        <v>Ok</v>
      </c>
      <c r="N7153" t="s">
        <v>10264</v>
      </c>
    </row>
    <row r="7154" spans="1:14" x14ac:dyDescent="0.35">
      <c r="A7154" t="s">
        <v>7172</v>
      </c>
      <c r="B7154" t="s">
        <v>33</v>
      </c>
      <c r="C7154">
        <v>151</v>
      </c>
      <c r="D7154">
        <v>5500</v>
      </c>
      <c r="E7154">
        <v>1000</v>
      </c>
      <c r="F7154" t="s">
        <v>46</v>
      </c>
      <c r="G7154" s="2">
        <v>95356</v>
      </c>
      <c r="H7154">
        <f t="shared" si="666"/>
        <v>679500</v>
      </c>
      <c r="I7154">
        <f t="shared" si="667"/>
        <v>151000</v>
      </c>
      <c r="J7154" t="str">
        <f t="shared" si="668"/>
        <v>January</v>
      </c>
      <c r="K7154" t="str">
        <f t="shared" si="669"/>
        <v>2161</v>
      </c>
      <c r="L7154" t="str">
        <f t="shared" si="670"/>
        <v>High Discount</v>
      </c>
      <c r="M7154" t="str">
        <f t="shared" si="671"/>
        <v>Ok</v>
      </c>
      <c r="N7154" t="s">
        <v>10264</v>
      </c>
    </row>
    <row r="7155" spans="1:14" x14ac:dyDescent="0.35">
      <c r="A7155" t="s">
        <v>7173</v>
      </c>
      <c r="B7155" t="s">
        <v>7</v>
      </c>
      <c r="C7155">
        <v>455</v>
      </c>
      <c r="D7155">
        <v>1200</v>
      </c>
      <c r="E7155">
        <v>1500</v>
      </c>
      <c r="F7155" t="s">
        <v>16</v>
      </c>
      <c r="G7155" s="2">
        <v>95363</v>
      </c>
      <c r="H7155">
        <f t="shared" si="666"/>
        <v>0</v>
      </c>
      <c r="I7155">
        <f t="shared" si="667"/>
        <v>682500</v>
      </c>
      <c r="J7155" t="str">
        <f t="shared" si="668"/>
        <v>February</v>
      </c>
      <c r="K7155" t="str">
        <f t="shared" si="669"/>
        <v>2161</v>
      </c>
      <c r="L7155" t="str">
        <f t="shared" si="670"/>
        <v>High Discount</v>
      </c>
      <c r="M7155" t="str">
        <f t="shared" si="671"/>
        <v>Zero Sales</v>
      </c>
      <c r="N7155" t="s">
        <v>10264</v>
      </c>
    </row>
    <row r="7156" spans="1:14" x14ac:dyDescent="0.35">
      <c r="A7156" t="s">
        <v>7174</v>
      </c>
      <c r="B7156" t="s">
        <v>43</v>
      </c>
      <c r="C7156">
        <v>556</v>
      </c>
      <c r="D7156">
        <v>4500</v>
      </c>
      <c r="E7156">
        <v>200</v>
      </c>
      <c r="F7156" t="s">
        <v>8</v>
      </c>
      <c r="G7156" s="2">
        <v>95370</v>
      </c>
      <c r="H7156">
        <f t="shared" si="666"/>
        <v>2390800</v>
      </c>
      <c r="I7156">
        <f t="shared" si="667"/>
        <v>111200</v>
      </c>
      <c r="J7156" t="str">
        <f t="shared" si="668"/>
        <v>February</v>
      </c>
      <c r="K7156" t="str">
        <f t="shared" si="669"/>
        <v>2161</v>
      </c>
      <c r="L7156" t="str">
        <f t="shared" si="670"/>
        <v>Normal</v>
      </c>
      <c r="M7156" t="str">
        <f t="shared" si="671"/>
        <v>Ok</v>
      </c>
      <c r="N7156" t="s">
        <v>10264</v>
      </c>
    </row>
    <row r="7157" spans="1:14" x14ac:dyDescent="0.35">
      <c r="A7157" t="s">
        <v>7175</v>
      </c>
      <c r="B7157" t="s">
        <v>19</v>
      </c>
      <c r="C7157">
        <v>89</v>
      </c>
      <c r="D7157">
        <v>15000</v>
      </c>
      <c r="E7157">
        <v>400</v>
      </c>
      <c r="F7157" t="s">
        <v>46</v>
      </c>
      <c r="G7157" s="2">
        <v>95377</v>
      </c>
      <c r="H7157">
        <f t="shared" si="666"/>
        <v>1299400</v>
      </c>
      <c r="I7157">
        <f t="shared" si="667"/>
        <v>35600</v>
      </c>
      <c r="J7157" t="str">
        <f t="shared" si="668"/>
        <v>February</v>
      </c>
      <c r="K7157" t="str">
        <f t="shared" si="669"/>
        <v>2161</v>
      </c>
      <c r="L7157" t="str">
        <f t="shared" si="670"/>
        <v>High Discount</v>
      </c>
      <c r="M7157" t="str">
        <f t="shared" si="671"/>
        <v>Ok</v>
      </c>
      <c r="N7157" t="s">
        <v>10264</v>
      </c>
    </row>
    <row r="7158" spans="1:14" x14ac:dyDescent="0.35">
      <c r="A7158" t="s">
        <v>7176</v>
      </c>
      <c r="B7158" t="s">
        <v>33</v>
      </c>
      <c r="C7158">
        <v>597</v>
      </c>
      <c r="D7158">
        <v>18000</v>
      </c>
      <c r="E7158">
        <v>1500</v>
      </c>
      <c r="F7158" t="s">
        <v>11</v>
      </c>
      <c r="G7158" s="2">
        <v>95384</v>
      </c>
      <c r="H7158">
        <f t="shared" si="666"/>
        <v>9850500</v>
      </c>
      <c r="I7158">
        <f t="shared" si="667"/>
        <v>895500</v>
      </c>
      <c r="J7158" t="str">
        <f t="shared" si="668"/>
        <v>February</v>
      </c>
      <c r="K7158" t="str">
        <f t="shared" si="669"/>
        <v>2161</v>
      </c>
      <c r="L7158" t="str">
        <f t="shared" si="670"/>
        <v>High Discount</v>
      </c>
      <c r="M7158" t="str">
        <f t="shared" si="671"/>
        <v>Ok</v>
      </c>
      <c r="N7158" t="s">
        <v>10264</v>
      </c>
    </row>
    <row r="7159" spans="1:14" x14ac:dyDescent="0.35">
      <c r="A7159" t="s">
        <v>7177</v>
      </c>
      <c r="B7159" t="s">
        <v>7</v>
      </c>
      <c r="C7159">
        <v>430</v>
      </c>
      <c r="D7159">
        <v>5500</v>
      </c>
      <c r="E7159">
        <v>3000</v>
      </c>
      <c r="F7159" t="s">
        <v>11</v>
      </c>
      <c r="G7159" s="2">
        <v>95391</v>
      </c>
      <c r="H7159">
        <f t="shared" si="666"/>
        <v>1075000</v>
      </c>
      <c r="I7159">
        <f t="shared" si="667"/>
        <v>1290000</v>
      </c>
      <c r="J7159" t="str">
        <f t="shared" si="668"/>
        <v>March</v>
      </c>
      <c r="K7159" t="str">
        <f t="shared" si="669"/>
        <v>2161</v>
      </c>
      <c r="L7159" t="str">
        <f t="shared" si="670"/>
        <v>High Discount</v>
      </c>
      <c r="M7159" t="str">
        <f t="shared" si="671"/>
        <v>Ok</v>
      </c>
      <c r="N7159" t="s">
        <v>10264</v>
      </c>
    </row>
    <row r="7160" spans="1:14" x14ac:dyDescent="0.35">
      <c r="A7160" t="s">
        <v>7178</v>
      </c>
      <c r="B7160" t="s">
        <v>7</v>
      </c>
      <c r="C7160">
        <v>565</v>
      </c>
      <c r="D7160">
        <v>45000</v>
      </c>
      <c r="E7160">
        <v>300</v>
      </c>
      <c r="F7160" t="s">
        <v>16</v>
      </c>
      <c r="G7160" s="2">
        <v>95398</v>
      </c>
      <c r="H7160">
        <f t="shared" si="666"/>
        <v>25255500</v>
      </c>
      <c r="I7160">
        <f t="shared" si="667"/>
        <v>169500</v>
      </c>
      <c r="J7160" t="str">
        <f t="shared" si="668"/>
        <v>March</v>
      </c>
      <c r="K7160" t="str">
        <f t="shared" si="669"/>
        <v>2161</v>
      </c>
      <c r="L7160" t="str">
        <f t="shared" si="670"/>
        <v>Normal</v>
      </c>
      <c r="M7160" t="str">
        <f t="shared" si="671"/>
        <v>Ok</v>
      </c>
      <c r="N7160" t="s">
        <v>10264</v>
      </c>
    </row>
    <row r="7161" spans="1:14" x14ac:dyDescent="0.35">
      <c r="A7161" t="s">
        <v>7179</v>
      </c>
      <c r="B7161" t="s">
        <v>7</v>
      </c>
      <c r="C7161">
        <v>546</v>
      </c>
      <c r="D7161">
        <v>5500</v>
      </c>
      <c r="E7161">
        <v>5000</v>
      </c>
      <c r="F7161" t="s">
        <v>8</v>
      </c>
      <c r="G7161" s="2">
        <v>95405</v>
      </c>
      <c r="H7161">
        <f t="shared" si="666"/>
        <v>273000</v>
      </c>
      <c r="I7161">
        <f t="shared" si="667"/>
        <v>2730000</v>
      </c>
      <c r="J7161" t="str">
        <f t="shared" si="668"/>
        <v>March</v>
      </c>
      <c r="K7161" t="str">
        <f t="shared" si="669"/>
        <v>2161</v>
      </c>
      <c r="L7161" t="str">
        <f t="shared" si="670"/>
        <v>High Discount</v>
      </c>
      <c r="M7161" t="str">
        <f t="shared" si="671"/>
        <v>Ok</v>
      </c>
      <c r="N7161" t="s">
        <v>10264</v>
      </c>
    </row>
    <row r="7162" spans="1:14" x14ac:dyDescent="0.35">
      <c r="A7162" t="s">
        <v>7180</v>
      </c>
      <c r="B7162" t="s">
        <v>21</v>
      </c>
      <c r="C7162">
        <v>330</v>
      </c>
      <c r="D7162">
        <v>5500</v>
      </c>
      <c r="E7162">
        <v>500</v>
      </c>
      <c r="F7162" t="s">
        <v>46</v>
      </c>
      <c r="G7162" s="2">
        <v>95412</v>
      </c>
      <c r="H7162">
        <f t="shared" si="666"/>
        <v>1650000</v>
      </c>
      <c r="I7162">
        <f t="shared" si="667"/>
        <v>165000</v>
      </c>
      <c r="J7162" t="str">
        <f t="shared" si="668"/>
        <v>March</v>
      </c>
      <c r="K7162" t="str">
        <f t="shared" si="669"/>
        <v>2161</v>
      </c>
      <c r="L7162" t="str">
        <f t="shared" si="670"/>
        <v>High Discount</v>
      </c>
      <c r="M7162" t="str">
        <f t="shared" si="671"/>
        <v>Ok</v>
      </c>
      <c r="N7162" t="s">
        <v>10264</v>
      </c>
    </row>
    <row r="7163" spans="1:14" x14ac:dyDescent="0.35">
      <c r="A7163" t="s">
        <v>7181</v>
      </c>
      <c r="B7163" t="s">
        <v>7</v>
      </c>
      <c r="C7163">
        <v>400</v>
      </c>
      <c r="D7163">
        <v>12000</v>
      </c>
      <c r="E7163">
        <v>1500</v>
      </c>
      <c r="F7163" t="s">
        <v>8</v>
      </c>
      <c r="G7163" s="2">
        <v>95419</v>
      </c>
      <c r="H7163">
        <f t="shared" si="666"/>
        <v>4200000</v>
      </c>
      <c r="I7163">
        <f t="shared" si="667"/>
        <v>600000</v>
      </c>
      <c r="J7163" t="str">
        <f t="shared" si="668"/>
        <v>March</v>
      </c>
      <c r="K7163" t="str">
        <f t="shared" si="669"/>
        <v>2161</v>
      </c>
      <c r="L7163" t="str">
        <f t="shared" si="670"/>
        <v>High Discount</v>
      </c>
      <c r="M7163" t="str">
        <f t="shared" si="671"/>
        <v>Ok</v>
      </c>
      <c r="N7163" t="s">
        <v>10264</v>
      </c>
    </row>
    <row r="7164" spans="1:14" x14ac:dyDescent="0.35">
      <c r="A7164" t="s">
        <v>7182</v>
      </c>
      <c r="B7164" t="s">
        <v>39</v>
      </c>
      <c r="C7164">
        <v>383</v>
      </c>
      <c r="D7164">
        <v>5500</v>
      </c>
      <c r="E7164">
        <v>300</v>
      </c>
      <c r="F7164" t="s">
        <v>8</v>
      </c>
      <c r="G7164" s="2">
        <v>95426</v>
      </c>
      <c r="H7164">
        <f t="shared" si="666"/>
        <v>1991600</v>
      </c>
      <c r="I7164">
        <f t="shared" si="667"/>
        <v>114900</v>
      </c>
      <c r="J7164" t="str">
        <f t="shared" si="668"/>
        <v>April</v>
      </c>
      <c r="K7164" t="str">
        <f t="shared" si="669"/>
        <v>2161</v>
      </c>
      <c r="L7164" t="str">
        <f t="shared" si="670"/>
        <v>Normal</v>
      </c>
      <c r="M7164" t="str">
        <f t="shared" si="671"/>
        <v>Ok</v>
      </c>
      <c r="N7164" t="s">
        <v>10264</v>
      </c>
    </row>
    <row r="7165" spans="1:14" x14ac:dyDescent="0.35">
      <c r="A7165" t="s">
        <v>7183</v>
      </c>
      <c r="B7165" t="s">
        <v>19</v>
      </c>
      <c r="C7165">
        <v>573</v>
      </c>
      <c r="D7165">
        <v>6000</v>
      </c>
      <c r="E7165">
        <v>2000</v>
      </c>
      <c r="F7165" t="s">
        <v>16</v>
      </c>
      <c r="G7165" s="2">
        <v>95433</v>
      </c>
      <c r="H7165">
        <f t="shared" si="666"/>
        <v>2292000</v>
      </c>
      <c r="I7165">
        <f t="shared" si="667"/>
        <v>1146000</v>
      </c>
      <c r="J7165" t="str">
        <f t="shared" si="668"/>
        <v>April</v>
      </c>
      <c r="K7165" t="str">
        <f t="shared" si="669"/>
        <v>2161</v>
      </c>
      <c r="L7165" t="str">
        <f t="shared" si="670"/>
        <v>High Discount</v>
      </c>
      <c r="M7165" t="str">
        <f t="shared" si="671"/>
        <v>Ok</v>
      </c>
      <c r="N7165" t="s">
        <v>10264</v>
      </c>
    </row>
    <row r="7166" spans="1:14" x14ac:dyDescent="0.35">
      <c r="A7166" t="s">
        <v>7184</v>
      </c>
      <c r="B7166" t="s">
        <v>39</v>
      </c>
      <c r="C7166">
        <v>332</v>
      </c>
      <c r="D7166">
        <v>800</v>
      </c>
      <c r="E7166">
        <v>1000</v>
      </c>
      <c r="F7166" t="s">
        <v>16</v>
      </c>
      <c r="G7166" s="2">
        <v>95440</v>
      </c>
      <c r="H7166">
        <f t="shared" si="666"/>
        <v>0</v>
      </c>
      <c r="I7166">
        <f t="shared" si="667"/>
        <v>332000</v>
      </c>
      <c r="J7166" t="str">
        <f t="shared" si="668"/>
        <v>April</v>
      </c>
      <c r="K7166" t="str">
        <f t="shared" si="669"/>
        <v>2161</v>
      </c>
      <c r="L7166" t="str">
        <f t="shared" si="670"/>
        <v>High Discount</v>
      </c>
      <c r="M7166" t="str">
        <f t="shared" si="671"/>
        <v>Zero Sales</v>
      </c>
      <c r="N7166" t="s">
        <v>10264</v>
      </c>
    </row>
    <row r="7167" spans="1:14" x14ac:dyDescent="0.35">
      <c r="A7167" t="s">
        <v>7185</v>
      </c>
      <c r="B7167" t="s">
        <v>15</v>
      </c>
      <c r="C7167">
        <v>368</v>
      </c>
      <c r="D7167">
        <v>18000</v>
      </c>
      <c r="E7167">
        <v>2000</v>
      </c>
      <c r="F7167" t="s">
        <v>46</v>
      </c>
      <c r="G7167" s="2">
        <v>95447</v>
      </c>
      <c r="H7167">
        <f t="shared" si="666"/>
        <v>5888000</v>
      </c>
      <c r="I7167">
        <f t="shared" si="667"/>
        <v>736000</v>
      </c>
      <c r="J7167" t="str">
        <f t="shared" si="668"/>
        <v>April</v>
      </c>
      <c r="K7167" t="str">
        <f t="shared" si="669"/>
        <v>2161</v>
      </c>
      <c r="L7167" t="str">
        <f t="shared" si="670"/>
        <v>High Discount</v>
      </c>
      <c r="M7167" t="str">
        <f t="shared" si="671"/>
        <v>Ok</v>
      </c>
      <c r="N7167" t="s">
        <v>10264</v>
      </c>
    </row>
    <row r="7168" spans="1:14" x14ac:dyDescent="0.35">
      <c r="A7168" t="s">
        <v>7186</v>
      </c>
      <c r="B7168" t="s">
        <v>33</v>
      </c>
      <c r="C7168">
        <v>463</v>
      </c>
      <c r="D7168">
        <v>1200</v>
      </c>
      <c r="E7168">
        <v>400</v>
      </c>
      <c r="F7168" t="s">
        <v>11</v>
      </c>
      <c r="G7168" s="2">
        <v>95454</v>
      </c>
      <c r="H7168">
        <f t="shared" si="666"/>
        <v>370400</v>
      </c>
      <c r="I7168">
        <f t="shared" si="667"/>
        <v>185200</v>
      </c>
      <c r="J7168" t="str">
        <f t="shared" si="668"/>
        <v>May</v>
      </c>
      <c r="K7168" t="str">
        <f t="shared" si="669"/>
        <v>2161</v>
      </c>
      <c r="L7168" t="str">
        <f t="shared" si="670"/>
        <v>Normal</v>
      </c>
      <c r="M7168" t="str">
        <f t="shared" si="671"/>
        <v>Ok</v>
      </c>
      <c r="N7168" t="s">
        <v>10264</v>
      </c>
    </row>
    <row r="7169" spans="1:14" x14ac:dyDescent="0.35">
      <c r="A7169" t="s">
        <v>7187</v>
      </c>
      <c r="B7169" t="s">
        <v>43</v>
      </c>
      <c r="C7169">
        <v>63</v>
      </c>
      <c r="D7169">
        <v>4500</v>
      </c>
      <c r="E7169">
        <v>1000</v>
      </c>
      <c r="F7169" t="s">
        <v>46</v>
      </c>
      <c r="G7169" s="2">
        <v>95461</v>
      </c>
      <c r="H7169">
        <f t="shared" si="666"/>
        <v>220500</v>
      </c>
      <c r="I7169">
        <f t="shared" si="667"/>
        <v>63000</v>
      </c>
      <c r="J7169" t="str">
        <f t="shared" si="668"/>
        <v>May</v>
      </c>
      <c r="K7169" t="str">
        <f t="shared" si="669"/>
        <v>2161</v>
      </c>
      <c r="L7169" t="str">
        <f t="shared" si="670"/>
        <v>High Discount</v>
      </c>
      <c r="M7169" t="str">
        <f t="shared" si="671"/>
        <v>Ok</v>
      </c>
      <c r="N7169" t="s">
        <v>10264</v>
      </c>
    </row>
    <row r="7170" spans="1:14" x14ac:dyDescent="0.35">
      <c r="A7170" t="s">
        <v>7188</v>
      </c>
      <c r="B7170" t="s">
        <v>7</v>
      </c>
      <c r="C7170">
        <v>105</v>
      </c>
      <c r="D7170">
        <v>800</v>
      </c>
      <c r="E7170">
        <v>3000</v>
      </c>
      <c r="F7170" t="s">
        <v>8</v>
      </c>
      <c r="G7170" s="2">
        <v>95468</v>
      </c>
      <c r="H7170">
        <f t="shared" ref="H7170:H7233" si="672">MAX(0,(D7170-E7170)*C7170)</f>
        <v>0</v>
      </c>
      <c r="I7170">
        <f t="shared" si="667"/>
        <v>315000</v>
      </c>
      <c r="J7170" t="str">
        <f t="shared" si="668"/>
        <v>May</v>
      </c>
      <c r="K7170" t="str">
        <f t="shared" si="669"/>
        <v>2161</v>
      </c>
      <c r="L7170" t="str">
        <f t="shared" si="670"/>
        <v>High Discount</v>
      </c>
      <c r="M7170" t="str">
        <f t="shared" si="671"/>
        <v>Zero Sales</v>
      </c>
      <c r="N7170" t="s">
        <v>10264</v>
      </c>
    </row>
    <row r="7171" spans="1:14" x14ac:dyDescent="0.35">
      <c r="A7171" t="s">
        <v>7189</v>
      </c>
      <c r="B7171" t="s">
        <v>10</v>
      </c>
      <c r="C7171">
        <v>452</v>
      </c>
      <c r="D7171">
        <v>800</v>
      </c>
      <c r="E7171">
        <v>2000</v>
      </c>
      <c r="F7171" t="s">
        <v>16</v>
      </c>
      <c r="G7171" s="2">
        <v>95475</v>
      </c>
      <c r="H7171">
        <f t="shared" si="672"/>
        <v>0</v>
      </c>
      <c r="I7171">
        <f t="shared" ref="I7171:I7234" si="673">E7171*C7171</f>
        <v>904000</v>
      </c>
      <c r="J7171" t="str">
        <f t="shared" ref="J7171:J7234" si="674">TEXT(G:G,"mmmm")</f>
        <v>May</v>
      </c>
      <c r="K7171" t="str">
        <f t="shared" ref="K7171:K7234" si="675">TEXT(G7171,"yyy")</f>
        <v>2161</v>
      </c>
      <c r="L7171" t="str">
        <f t="shared" ref="L7171:L7234" si="676">IF(E7171&gt;=C7171,"High Discount","Normal")</f>
        <v>High Discount</v>
      </c>
      <c r="M7171" t="str">
        <f t="shared" ref="M7171:M7234" si="677">IF(H7171=0,"Zero Sales","Ok")</f>
        <v>Zero Sales</v>
      </c>
      <c r="N7171" t="s">
        <v>10264</v>
      </c>
    </row>
    <row r="7172" spans="1:14" x14ac:dyDescent="0.35">
      <c r="A7172" t="s">
        <v>7190</v>
      </c>
      <c r="B7172" t="s">
        <v>10</v>
      </c>
      <c r="C7172">
        <v>391</v>
      </c>
      <c r="D7172">
        <v>15000</v>
      </c>
      <c r="E7172">
        <v>500</v>
      </c>
      <c r="F7172" t="s">
        <v>8</v>
      </c>
      <c r="G7172" s="2">
        <v>95482</v>
      </c>
      <c r="H7172">
        <f t="shared" si="672"/>
        <v>5669500</v>
      </c>
      <c r="I7172">
        <f t="shared" si="673"/>
        <v>195500</v>
      </c>
      <c r="J7172" t="str">
        <f t="shared" si="674"/>
        <v>June</v>
      </c>
      <c r="K7172" t="str">
        <f t="shared" si="675"/>
        <v>2161</v>
      </c>
      <c r="L7172" t="str">
        <f t="shared" si="676"/>
        <v>High Discount</v>
      </c>
      <c r="M7172" t="str">
        <f t="shared" si="677"/>
        <v>Ok</v>
      </c>
      <c r="N7172" t="s">
        <v>10264</v>
      </c>
    </row>
    <row r="7173" spans="1:14" x14ac:dyDescent="0.35">
      <c r="A7173" t="s">
        <v>7191</v>
      </c>
      <c r="B7173" t="s">
        <v>33</v>
      </c>
      <c r="C7173">
        <v>248</v>
      </c>
      <c r="D7173">
        <v>1200</v>
      </c>
      <c r="E7173">
        <v>1000</v>
      </c>
      <c r="F7173" t="s">
        <v>16</v>
      </c>
      <c r="G7173" s="2">
        <v>95489</v>
      </c>
      <c r="H7173">
        <f t="shared" si="672"/>
        <v>49600</v>
      </c>
      <c r="I7173">
        <f t="shared" si="673"/>
        <v>248000</v>
      </c>
      <c r="J7173" t="str">
        <f t="shared" si="674"/>
        <v>June</v>
      </c>
      <c r="K7173" t="str">
        <f t="shared" si="675"/>
        <v>2161</v>
      </c>
      <c r="L7173" t="str">
        <f t="shared" si="676"/>
        <v>High Discount</v>
      </c>
      <c r="M7173" t="str">
        <f t="shared" si="677"/>
        <v>Ok</v>
      </c>
      <c r="N7173" t="s">
        <v>10264</v>
      </c>
    </row>
    <row r="7174" spans="1:14" x14ac:dyDescent="0.35">
      <c r="A7174" t="s">
        <v>7192</v>
      </c>
      <c r="B7174" t="s">
        <v>15</v>
      </c>
      <c r="C7174">
        <v>341</v>
      </c>
      <c r="D7174">
        <v>22000</v>
      </c>
      <c r="E7174">
        <v>2000</v>
      </c>
      <c r="F7174" t="s">
        <v>11</v>
      </c>
      <c r="G7174" s="2">
        <v>95496</v>
      </c>
      <c r="H7174">
        <f t="shared" si="672"/>
        <v>6820000</v>
      </c>
      <c r="I7174">
        <f t="shared" si="673"/>
        <v>682000</v>
      </c>
      <c r="J7174" t="str">
        <f t="shared" si="674"/>
        <v>June</v>
      </c>
      <c r="K7174" t="str">
        <f t="shared" si="675"/>
        <v>2161</v>
      </c>
      <c r="L7174" t="str">
        <f t="shared" si="676"/>
        <v>High Discount</v>
      </c>
      <c r="M7174" t="str">
        <f t="shared" si="677"/>
        <v>Ok</v>
      </c>
      <c r="N7174" t="s">
        <v>10264</v>
      </c>
    </row>
    <row r="7175" spans="1:14" x14ac:dyDescent="0.35">
      <c r="A7175" t="s">
        <v>7193</v>
      </c>
      <c r="B7175" t="s">
        <v>10</v>
      </c>
      <c r="C7175">
        <v>490</v>
      </c>
      <c r="D7175">
        <v>22000</v>
      </c>
      <c r="E7175">
        <v>500</v>
      </c>
      <c r="F7175" t="s">
        <v>8</v>
      </c>
      <c r="G7175" s="2">
        <v>95503</v>
      </c>
      <c r="H7175">
        <f t="shared" si="672"/>
        <v>10535000</v>
      </c>
      <c r="I7175">
        <f t="shared" si="673"/>
        <v>245000</v>
      </c>
      <c r="J7175" t="str">
        <f t="shared" si="674"/>
        <v>June</v>
      </c>
      <c r="K7175" t="str">
        <f t="shared" si="675"/>
        <v>2161</v>
      </c>
      <c r="L7175" t="str">
        <f t="shared" si="676"/>
        <v>High Discount</v>
      </c>
      <c r="M7175" t="str">
        <f t="shared" si="677"/>
        <v>Ok</v>
      </c>
      <c r="N7175" t="s">
        <v>10264</v>
      </c>
    </row>
    <row r="7176" spans="1:14" x14ac:dyDescent="0.35">
      <c r="A7176" t="s">
        <v>7194</v>
      </c>
      <c r="B7176" t="s">
        <v>39</v>
      </c>
      <c r="C7176">
        <v>127</v>
      </c>
      <c r="D7176">
        <v>1200</v>
      </c>
      <c r="E7176">
        <v>300</v>
      </c>
      <c r="F7176" t="s">
        <v>16</v>
      </c>
      <c r="G7176" s="2">
        <v>95510</v>
      </c>
      <c r="H7176">
        <f t="shared" si="672"/>
        <v>114300</v>
      </c>
      <c r="I7176">
        <f t="shared" si="673"/>
        <v>38100</v>
      </c>
      <c r="J7176" t="str">
        <f t="shared" si="674"/>
        <v>June</v>
      </c>
      <c r="K7176" t="str">
        <f t="shared" si="675"/>
        <v>2161</v>
      </c>
      <c r="L7176" t="str">
        <f t="shared" si="676"/>
        <v>High Discount</v>
      </c>
      <c r="M7176" t="str">
        <f t="shared" si="677"/>
        <v>Ok</v>
      </c>
      <c r="N7176" t="s">
        <v>10264</v>
      </c>
    </row>
    <row r="7177" spans="1:14" x14ac:dyDescent="0.35">
      <c r="A7177" t="s">
        <v>7195</v>
      </c>
      <c r="B7177" t="s">
        <v>13</v>
      </c>
      <c r="C7177">
        <v>161</v>
      </c>
      <c r="D7177">
        <v>12000</v>
      </c>
      <c r="E7177">
        <v>3000</v>
      </c>
      <c r="F7177" t="s">
        <v>46</v>
      </c>
      <c r="G7177" s="2">
        <v>95517</v>
      </c>
      <c r="H7177">
        <f t="shared" si="672"/>
        <v>1449000</v>
      </c>
      <c r="I7177">
        <f t="shared" si="673"/>
        <v>483000</v>
      </c>
      <c r="J7177" t="str">
        <f t="shared" si="674"/>
        <v>July</v>
      </c>
      <c r="K7177" t="str">
        <f t="shared" si="675"/>
        <v>2161</v>
      </c>
      <c r="L7177" t="str">
        <f t="shared" si="676"/>
        <v>High Discount</v>
      </c>
      <c r="M7177" t="str">
        <f t="shared" si="677"/>
        <v>Ok</v>
      </c>
      <c r="N7177" t="s">
        <v>10264</v>
      </c>
    </row>
    <row r="7178" spans="1:14" x14ac:dyDescent="0.35">
      <c r="A7178" t="s">
        <v>7196</v>
      </c>
      <c r="B7178" t="s">
        <v>21</v>
      </c>
      <c r="C7178">
        <v>584</v>
      </c>
      <c r="D7178">
        <v>1200</v>
      </c>
      <c r="E7178">
        <v>3000</v>
      </c>
      <c r="F7178" t="s">
        <v>46</v>
      </c>
      <c r="G7178" s="2">
        <v>95524</v>
      </c>
      <c r="H7178">
        <f t="shared" si="672"/>
        <v>0</v>
      </c>
      <c r="I7178">
        <f t="shared" si="673"/>
        <v>1752000</v>
      </c>
      <c r="J7178" t="str">
        <f t="shared" si="674"/>
        <v>July</v>
      </c>
      <c r="K7178" t="str">
        <f t="shared" si="675"/>
        <v>2161</v>
      </c>
      <c r="L7178" t="str">
        <f t="shared" si="676"/>
        <v>High Discount</v>
      </c>
      <c r="M7178" t="str">
        <f t="shared" si="677"/>
        <v>Zero Sales</v>
      </c>
      <c r="N7178" t="s">
        <v>10264</v>
      </c>
    </row>
    <row r="7179" spans="1:14" x14ac:dyDescent="0.35">
      <c r="A7179" t="s">
        <v>7197</v>
      </c>
      <c r="B7179" t="s">
        <v>30</v>
      </c>
      <c r="C7179">
        <v>424</v>
      </c>
      <c r="D7179">
        <v>4500</v>
      </c>
      <c r="E7179">
        <v>1000</v>
      </c>
      <c r="F7179" t="s">
        <v>46</v>
      </c>
      <c r="G7179" s="2">
        <v>95531</v>
      </c>
      <c r="H7179">
        <f t="shared" si="672"/>
        <v>1484000</v>
      </c>
      <c r="I7179">
        <f t="shared" si="673"/>
        <v>424000</v>
      </c>
      <c r="J7179" t="str">
        <f t="shared" si="674"/>
        <v>July</v>
      </c>
      <c r="K7179" t="str">
        <f t="shared" si="675"/>
        <v>2161</v>
      </c>
      <c r="L7179" t="str">
        <f t="shared" si="676"/>
        <v>High Discount</v>
      </c>
      <c r="M7179" t="str">
        <f t="shared" si="677"/>
        <v>Ok</v>
      </c>
      <c r="N7179" t="s">
        <v>10264</v>
      </c>
    </row>
    <row r="7180" spans="1:14" x14ac:dyDescent="0.35">
      <c r="A7180" t="s">
        <v>7198</v>
      </c>
      <c r="B7180" t="s">
        <v>10</v>
      </c>
      <c r="C7180">
        <v>165</v>
      </c>
      <c r="D7180">
        <v>1200</v>
      </c>
      <c r="E7180">
        <v>500</v>
      </c>
      <c r="F7180" t="s">
        <v>8</v>
      </c>
      <c r="G7180" s="2">
        <v>95538</v>
      </c>
      <c r="H7180">
        <f t="shared" si="672"/>
        <v>115500</v>
      </c>
      <c r="I7180">
        <f t="shared" si="673"/>
        <v>82500</v>
      </c>
      <c r="J7180" t="str">
        <f t="shared" si="674"/>
        <v>July</v>
      </c>
      <c r="K7180" t="str">
        <f t="shared" si="675"/>
        <v>2161</v>
      </c>
      <c r="L7180" t="str">
        <f t="shared" si="676"/>
        <v>High Discount</v>
      </c>
      <c r="M7180" t="str">
        <f t="shared" si="677"/>
        <v>Ok</v>
      </c>
      <c r="N7180" t="s">
        <v>10264</v>
      </c>
    </row>
    <row r="7181" spans="1:14" x14ac:dyDescent="0.35">
      <c r="A7181" t="s">
        <v>7199</v>
      </c>
      <c r="B7181" t="s">
        <v>43</v>
      </c>
      <c r="C7181">
        <v>191</v>
      </c>
      <c r="D7181">
        <v>12000</v>
      </c>
      <c r="E7181">
        <v>200</v>
      </c>
      <c r="F7181" t="s">
        <v>16</v>
      </c>
      <c r="G7181" s="2">
        <v>95545</v>
      </c>
      <c r="H7181">
        <f t="shared" si="672"/>
        <v>2253800</v>
      </c>
      <c r="I7181">
        <f t="shared" si="673"/>
        <v>38200</v>
      </c>
      <c r="J7181" t="str">
        <f t="shared" si="674"/>
        <v>August</v>
      </c>
      <c r="K7181" t="str">
        <f t="shared" si="675"/>
        <v>2161</v>
      </c>
      <c r="L7181" t="str">
        <f t="shared" si="676"/>
        <v>High Discount</v>
      </c>
      <c r="M7181" t="str">
        <f t="shared" si="677"/>
        <v>Ok</v>
      </c>
      <c r="N7181" t="s">
        <v>10264</v>
      </c>
    </row>
    <row r="7182" spans="1:14" x14ac:dyDescent="0.35">
      <c r="A7182" t="s">
        <v>7200</v>
      </c>
      <c r="B7182" t="s">
        <v>7</v>
      </c>
      <c r="C7182">
        <v>246</v>
      </c>
      <c r="D7182">
        <v>12000</v>
      </c>
      <c r="E7182">
        <v>3000</v>
      </c>
      <c r="F7182" t="s">
        <v>16</v>
      </c>
      <c r="G7182" s="2">
        <v>95552</v>
      </c>
      <c r="H7182">
        <f t="shared" si="672"/>
        <v>2214000</v>
      </c>
      <c r="I7182">
        <f t="shared" si="673"/>
        <v>738000</v>
      </c>
      <c r="J7182" t="str">
        <f t="shared" si="674"/>
        <v>August</v>
      </c>
      <c r="K7182" t="str">
        <f t="shared" si="675"/>
        <v>2161</v>
      </c>
      <c r="L7182" t="str">
        <f t="shared" si="676"/>
        <v>High Discount</v>
      </c>
      <c r="M7182" t="str">
        <f t="shared" si="677"/>
        <v>Ok</v>
      </c>
      <c r="N7182" t="s">
        <v>10264</v>
      </c>
    </row>
    <row r="7183" spans="1:14" x14ac:dyDescent="0.35">
      <c r="A7183" t="s">
        <v>7201</v>
      </c>
      <c r="B7183" t="s">
        <v>43</v>
      </c>
      <c r="C7183">
        <v>589</v>
      </c>
      <c r="D7183">
        <v>45000</v>
      </c>
      <c r="E7183">
        <v>400</v>
      </c>
      <c r="F7183" t="s">
        <v>16</v>
      </c>
      <c r="G7183" s="2">
        <v>95559</v>
      </c>
      <c r="H7183">
        <f t="shared" si="672"/>
        <v>26269400</v>
      </c>
      <c r="I7183">
        <f t="shared" si="673"/>
        <v>235600</v>
      </c>
      <c r="J7183" t="str">
        <f t="shared" si="674"/>
        <v>August</v>
      </c>
      <c r="K7183" t="str">
        <f t="shared" si="675"/>
        <v>2161</v>
      </c>
      <c r="L7183" t="str">
        <f t="shared" si="676"/>
        <v>Normal</v>
      </c>
      <c r="M7183" t="str">
        <f t="shared" si="677"/>
        <v>Ok</v>
      </c>
      <c r="N7183" t="s">
        <v>10264</v>
      </c>
    </row>
    <row r="7184" spans="1:14" x14ac:dyDescent="0.35">
      <c r="A7184" t="s">
        <v>7202</v>
      </c>
      <c r="B7184" t="s">
        <v>19</v>
      </c>
      <c r="C7184">
        <v>348</v>
      </c>
      <c r="D7184">
        <v>5500</v>
      </c>
      <c r="E7184">
        <v>200</v>
      </c>
      <c r="F7184" t="s">
        <v>8</v>
      </c>
      <c r="G7184" s="2">
        <v>95566</v>
      </c>
      <c r="H7184">
        <f t="shared" si="672"/>
        <v>1844400</v>
      </c>
      <c r="I7184">
        <f t="shared" si="673"/>
        <v>69600</v>
      </c>
      <c r="J7184" t="str">
        <f t="shared" si="674"/>
        <v>August</v>
      </c>
      <c r="K7184" t="str">
        <f t="shared" si="675"/>
        <v>2161</v>
      </c>
      <c r="L7184" t="str">
        <f t="shared" si="676"/>
        <v>Normal</v>
      </c>
      <c r="M7184" t="str">
        <f t="shared" si="677"/>
        <v>Ok</v>
      </c>
      <c r="N7184" t="s">
        <v>10264</v>
      </c>
    </row>
    <row r="7185" spans="1:14" x14ac:dyDescent="0.35">
      <c r="A7185" t="s">
        <v>7203</v>
      </c>
      <c r="B7185" t="s">
        <v>21</v>
      </c>
      <c r="C7185">
        <v>125</v>
      </c>
      <c r="D7185">
        <v>12000</v>
      </c>
      <c r="E7185">
        <v>2000</v>
      </c>
      <c r="F7185" t="s">
        <v>16</v>
      </c>
      <c r="G7185" s="2">
        <v>95573</v>
      </c>
      <c r="H7185">
        <f t="shared" si="672"/>
        <v>1250000</v>
      </c>
      <c r="I7185">
        <f t="shared" si="673"/>
        <v>250000</v>
      </c>
      <c r="J7185" t="str">
        <f t="shared" si="674"/>
        <v>August</v>
      </c>
      <c r="K7185" t="str">
        <f t="shared" si="675"/>
        <v>2161</v>
      </c>
      <c r="L7185" t="str">
        <f t="shared" si="676"/>
        <v>High Discount</v>
      </c>
      <c r="M7185" t="str">
        <f t="shared" si="677"/>
        <v>Ok</v>
      </c>
      <c r="N7185" t="s">
        <v>10264</v>
      </c>
    </row>
    <row r="7186" spans="1:14" x14ac:dyDescent="0.35">
      <c r="A7186" t="s">
        <v>7204</v>
      </c>
      <c r="B7186" t="s">
        <v>39</v>
      </c>
      <c r="C7186">
        <v>579</v>
      </c>
      <c r="D7186">
        <v>12000</v>
      </c>
      <c r="E7186">
        <v>300</v>
      </c>
      <c r="F7186" t="s">
        <v>11</v>
      </c>
      <c r="G7186" s="2">
        <v>95580</v>
      </c>
      <c r="H7186">
        <f t="shared" si="672"/>
        <v>6774300</v>
      </c>
      <c r="I7186">
        <f t="shared" si="673"/>
        <v>173700</v>
      </c>
      <c r="J7186" t="str">
        <f t="shared" si="674"/>
        <v>September</v>
      </c>
      <c r="K7186" t="str">
        <f t="shared" si="675"/>
        <v>2161</v>
      </c>
      <c r="L7186" t="str">
        <f t="shared" si="676"/>
        <v>Normal</v>
      </c>
      <c r="M7186" t="str">
        <f t="shared" si="677"/>
        <v>Ok</v>
      </c>
      <c r="N7186" t="s">
        <v>10264</v>
      </c>
    </row>
    <row r="7187" spans="1:14" x14ac:dyDescent="0.35">
      <c r="A7187" t="s">
        <v>7205</v>
      </c>
      <c r="B7187" t="s">
        <v>15</v>
      </c>
      <c r="C7187">
        <v>149</v>
      </c>
      <c r="D7187">
        <v>4500</v>
      </c>
      <c r="E7187">
        <v>3000</v>
      </c>
      <c r="F7187" t="s">
        <v>8</v>
      </c>
      <c r="G7187" s="2">
        <v>95587</v>
      </c>
      <c r="H7187">
        <f t="shared" si="672"/>
        <v>223500</v>
      </c>
      <c r="I7187">
        <f t="shared" si="673"/>
        <v>447000</v>
      </c>
      <c r="J7187" t="str">
        <f t="shared" si="674"/>
        <v>September</v>
      </c>
      <c r="K7187" t="str">
        <f t="shared" si="675"/>
        <v>2161</v>
      </c>
      <c r="L7187" t="str">
        <f t="shared" si="676"/>
        <v>High Discount</v>
      </c>
      <c r="M7187" t="str">
        <f t="shared" si="677"/>
        <v>Ok</v>
      </c>
      <c r="N7187" t="s">
        <v>10264</v>
      </c>
    </row>
    <row r="7188" spans="1:14" x14ac:dyDescent="0.35">
      <c r="A7188" t="s">
        <v>7206</v>
      </c>
      <c r="B7188" t="s">
        <v>21</v>
      </c>
      <c r="C7188">
        <v>528</v>
      </c>
      <c r="D7188">
        <v>12000</v>
      </c>
      <c r="E7188">
        <v>300</v>
      </c>
      <c r="F7188" t="s">
        <v>11</v>
      </c>
      <c r="G7188" s="2">
        <v>95594</v>
      </c>
      <c r="H7188">
        <f t="shared" si="672"/>
        <v>6177600</v>
      </c>
      <c r="I7188">
        <f t="shared" si="673"/>
        <v>158400</v>
      </c>
      <c r="J7188" t="str">
        <f t="shared" si="674"/>
        <v>September</v>
      </c>
      <c r="K7188" t="str">
        <f t="shared" si="675"/>
        <v>2161</v>
      </c>
      <c r="L7188" t="str">
        <f t="shared" si="676"/>
        <v>Normal</v>
      </c>
      <c r="M7188" t="str">
        <f t="shared" si="677"/>
        <v>Ok</v>
      </c>
      <c r="N7188" t="s">
        <v>10264</v>
      </c>
    </row>
    <row r="7189" spans="1:14" x14ac:dyDescent="0.35">
      <c r="A7189" t="s">
        <v>7207</v>
      </c>
      <c r="B7189" t="s">
        <v>30</v>
      </c>
      <c r="C7189">
        <v>517</v>
      </c>
      <c r="D7189">
        <v>15000</v>
      </c>
      <c r="E7189">
        <v>3000</v>
      </c>
      <c r="F7189" t="s">
        <v>11</v>
      </c>
      <c r="G7189" s="2">
        <v>95601</v>
      </c>
      <c r="H7189">
        <f t="shared" si="672"/>
        <v>6204000</v>
      </c>
      <c r="I7189">
        <f t="shared" si="673"/>
        <v>1551000</v>
      </c>
      <c r="J7189" t="str">
        <f t="shared" si="674"/>
        <v>September</v>
      </c>
      <c r="K7189" t="str">
        <f t="shared" si="675"/>
        <v>2161</v>
      </c>
      <c r="L7189" t="str">
        <f t="shared" si="676"/>
        <v>High Discount</v>
      </c>
      <c r="M7189" t="str">
        <f t="shared" si="677"/>
        <v>Ok</v>
      </c>
      <c r="N7189" t="s">
        <v>10264</v>
      </c>
    </row>
    <row r="7190" spans="1:14" x14ac:dyDescent="0.35">
      <c r="A7190" t="s">
        <v>7208</v>
      </c>
      <c r="B7190" t="s">
        <v>13</v>
      </c>
      <c r="C7190">
        <v>341</v>
      </c>
      <c r="D7190">
        <v>45000</v>
      </c>
      <c r="E7190">
        <v>5000</v>
      </c>
      <c r="F7190" t="s">
        <v>46</v>
      </c>
      <c r="G7190" s="2">
        <v>95608</v>
      </c>
      <c r="H7190">
        <f t="shared" si="672"/>
        <v>13640000</v>
      </c>
      <c r="I7190">
        <f t="shared" si="673"/>
        <v>1705000</v>
      </c>
      <c r="J7190" t="str">
        <f t="shared" si="674"/>
        <v>October</v>
      </c>
      <c r="K7190" t="str">
        <f t="shared" si="675"/>
        <v>2161</v>
      </c>
      <c r="L7190" t="str">
        <f t="shared" si="676"/>
        <v>High Discount</v>
      </c>
      <c r="M7190" t="str">
        <f t="shared" si="677"/>
        <v>Ok</v>
      </c>
      <c r="N7190" t="s">
        <v>10264</v>
      </c>
    </row>
    <row r="7191" spans="1:14" x14ac:dyDescent="0.35">
      <c r="A7191" t="s">
        <v>7209</v>
      </c>
      <c r="B7191" t="s">
        <v>10</v>
      </c>
      <c r="C7191">
        <v>174</v>
      </c>
      <c r="D7191">
        <v>15000</v>
      </c>
      <c r="E7191">
        <v>400</v>
      </c>
      <c r="F7191" t="s">
        <v>8</v>
      </c>
      <c r="G7191" s="2">
        <v>95615</v>
      </c>
      <c r="H7191">
        <f t="shared" si="672"/>
        <v>2540400</v>
      </c>
      <c r="I7191">
        <f t="shared" si="673"/>
        <v>69600</v>
      </c>
      <c r="J7191" t="str">
        <f t="shared" si="674"/>
        <v>October</v>
      </c>
      <c r="K7191" t="str">
        <f t="shared" si="675"/>
        <v>2161</v>
      </c>
      <c r="L7191" t="str">
        <f t="shared" si="676"/>
        <v>High Discount</v>
      </c>
      <c r="M7191" t="str">
        <f t="shared" si="677"/>
        <v>Ok</v>
      </c>
      <c r="N7191" t="s">
        <v>10264</v>
      </c>
    </row>
    <row r="7192" spans="1:14" x14ac:dyDescent="0.35">
      <c r="A7192" t="s">
        <v>7210</v>
      </c>
      <c r="B7192" t="s">
        <v>15</v>
      </c>
      <c r="C7192">
        <v>568</v>
      </c>
      <c r="D7192">
        <v>18000</v>
      </c>
      <c r="E7192">
        <v>100</v>
      </c>
      <c r="F7192" t="s">
        <v>16</v>
      </c>
      <c r="G7192" s="2">
        <v>95622</v>
      </c>
      <c r="H7192">
        <f t="shared" si="672"/>
        <v>10167200</v>
      </c>
      <c r="I7192">
        <f t="shared" si="673"/>
        <v>56800</v>
      </c>
      <c r="J7192" t="str">
        <f t="shared" si="674"/>
        <v>October</v>
      </c>
      <c r="K7192" t="str">
        <f t="shared" si="675"/>
        <v>2161</v>
      </c>
      <c r="L7192" t="str">
        <f t="shared" si="676"/>
        <v>Normal</v>
      </c>
      <c r="M7192" t="str">
        <f t="shared" si="677"/>
        <v>Ok</v>
      </c>
      <c r="N7192" t="s">
        <v>10264</v>
      </c>
    </row>
    <row r="7193" spans="1:14" x14ac:dyDescent="0.35">
      <c r="A7193" t="s">
        <v>7211</v>
      </c>
      <c r="B7193" t="s">
        <v>15</v>
      </c>
      <c r="C7193">
        <v>72</v>
      </c>
      <c r="D7193">
        <v>6000</v>
      </c>
      <c r="E7193">
        <v>100</v>
      </c>
      <c r="F7193" t="s">
        <v>11</v>
      </c>
      <c r="G7193" s="2">
        <v>95629</v>
      </c>
      <c r="H7193">
        <f t="shared" si="672"/>
        <v>424800</v>
      </c>
      <c r="I7193">
        <f t="shared" si="673"/>
        <v>7200</v>
      </c>
      <c r="J7193" t="str">
        <f t="shared" si="674"/>
        <v>October</v>
      </c>
      <c r="K7193" t="str">
        <f t="shared" si="675"/>
        <v>2161</v>
      </c>
      <c r="L7193" t="str">
        <f t="shared" si="676"/>
        <v>High Discount</v>
      </c>
      <c r="M7193" t="str">
        <f t="shared" si="677"/>
        <v>Ok</v>
      </c>
      <c r="N7193" t="s">
        <v>10264</v>
      </c>
    </row>
    <row r="7194" spans="1:14" x14ac:dyDescent="0.35">
      <c r="A7194" t="s">
        <v>7212</v>
      </c>
      <c r="B7194" t="s">
        <v>10</v>
      </c>
      <c r="C7194">
        <v>211</v>
      </c>
      <c r="D7194">
        <v>45000</v>
      </c>
      <c r="E7194">
        <v>1500</v>
      </c>
      <c r="F7194" t="s">
        <v>8</v>
      </c>
      <c r="G7194" s="2">
        <v>95636</v>
      </c>
      <c r="H7194">
        <f t="shared" si="672"/>
        <v>9178500</v>
      </c>
      <c r="I7194">
        <f t="shared" si="673"/>
        <v>316500</v>
      </c>
      <c r="J7194" t="str">
        <f t="shared" si="674"/>
        <v>November</v>
      </c>
      <c r="K7194" t="str">
        <f t="shared" si="675"/>
        <v>2161</v>
      </c>
      <c r="L7194" t="str">
        <f t="shared" si="676"/>
        <v>High Discount</v>
      </c>
      <c r="M7194" t="str">
        <f t="shared" si="677"/>
        <v>Ok</v>
      </c>
      <c r="N7194" t="s">
        <v>10264</v>
      </c>
    </row>
    <row r="7195" spans="1:14" x14ac:dyDescent="0.35">
      <c r="A7195" t="s">
        <v>7213</v>
      </c>
      <c r="B7195" t="s">
        <v>10</v>
      </c>
      <c r="C7195">
        <v>555</v>
      </c>
      <c r="D7195">
        <v>5500</v>
      </c>
      <c r="E7195">
        <v>3000</v>
      </c>
      <c r="F7195" t="s">
        <v>16</v>
      </c>
      <c r="G7195" s="2">
        <v>95643</v>
      </c>
      <c r="H7195">
        <f t="shared" si="672"/>
        <v>1387500</v>
      </c>
      <c r="I7195">
        <f t="shared" si="673"/>
        <v>1665000</v>
      </c>
      <c r="J7195" t="str">
        <f t="shared" si="674"/>
        <v>November</v>
      </c>
      <c r="K7195" t="str">
        <f t="shared" si="675"/>
        <v>2161</v>
      </c>
      <c r="L7195" t="str">
        <f t="shared" si="676"/>
        <v>High Discount</v>
      </c>
      <c r="M7195" t="str">
        <f t="shared" si="677"/>
        <v>Ok</v>
      </c>
      <c r="N7195" t="s">
        <v>10264</v>
      </c>
    </row>
    <row r="7196" spans="1:14" x14ac:dyDescent="0.35">
      <c r="A7196" t="s">
        <v>7214</v>
      </c>
      <c r="B7196" t="s">
        <v>10</v>
      </c>
      <c r="C7196">
        <v>70</v>
      </c>
      <c r="D7196">
        <v>22000</v>
      </c>
      <c r="E7196">
        <v>400</v>
      </c>
      <c r="F7196" t="s">
        <v>46</v>
      </c>
      <c r="G7196" s="2">
        <v>95650</v>
      </c>
      <c r="H7196">
        <f t="shared" si="672"/>
        <v>1512000</v>
      </c>
      <c r="I7196">
        <f t="shared" si="673"/>
        <v>28000</v>
      </c>
      <c r="J7196" t="str">
        <f t="shared" si="674"/>
        <v>November</v>
      </c>
      <c r="K7196" t="str">
        <f t="shared" si="675"/>
        <v>2161</v>
      </c>
      <c r="L7196" t="str">
        <f t="shared" si="676"/>
        <v>High Discount</v>
      </c>
      <c r="M7196" t="str">
        <f t="shared" si="677"/>
        <v>Ok</v>
      </c>
      <c r="N7196" t="s">
        <v>10264</v>
      </c>
    </row>
    <row r="7197" spans="1:14" x14ac:dyDescent="0.35">
      <c r="A7197" t="s">
        <v>7215</v>
      </c>
      <c r="B7197" t="s">
        <v>10</v>
      </c>
      <c r="C7197">
        <v>513</v>
      </c>
      <c r="D7197">
        <v>6000</v>
      </c>
      <c r="E7197">
        <v>2000</v>
      </c>
      <c r="F7197" t="s">
        <v>8</v>
      </c>
      <c r="G7197" s="2">
        <v>95657</v>
      </c>
      <c r="H7197">
        <f t="shared" si="672"/>
        <v>2052000</v>
      </c>
      <c r="I7197">
        <f t="shared" si="673"/>
        <v>1026000</v>
      </c>
      <c r="J7197" t="str">
        <f t="shared" si="674"/>
        <v>November</v>
      </c>
      <c r="K7197" t="str">
        <f t="shared" si="675"/>
        <v>2161</v>
      </c>
      <c r="L7197" t="str">
        <f t="shared" si="676"/>
        <v>High Discount</v>
      </c>
      <c r="M7197" t="str">
        <f t="shared" si="677"/>
        <v>Ok</v>
      </c>
      <c r="N7197" t="s">
        <v>10264</v>
      </c>
    </row>
    <row r="7198" spans="1:14" x14ac:dyDescent="0.35">
      <c r="A7198" t="s">
        <v>7216</v>
      </c>
      <c r="B7198" t="s">
        <v>10</v>
      </c>
      <c r="C7198">
        <v>532</v>
      </c>
      <c r="D7198">
        <v>5500</v>
      </c>
      <c r="E7198">
        <v>100</v>
      </c>
      <c r="F7198" t="s">
        <v>8</v>
      </c>
      <c r="G7198" s="2">
        <v>95664</v>
      </c>
      <c r="H7198">
        <f t="shared" si="672"/>
        <v>2872800</v>
      </c>
      <c r="I7198">
        <f t="shared" si="673"/>
        <v>53200</v>
      </c>
      <c r="J7198" t="str">
        <f t="shared" si="674"/>
        <v>November</v>
      </c>
      <c r="K7198" t="str">
        <f t="shared" si="675"/>
        <v>2161</v>
      </c>
      <c r="L7198" t="str">
        <f t="shared" si="676"/>
        <v>Normal</v>
      </c>
      <c r="M7198" t="str">
        <f t="shared" si="677"/>
        <v>Ok</v>
      </c>
      <c r="N7198" t="s">
        <v>10264</v>
      </c>
    </row>
    <row r="7199" spans="1:14" x14ac:dyDescent="0.35">
      <c r="A7199" t="s">
        <v>7217</v>
      </c>
      <c r="B7199" t="s">
        <v>15</v>
      </c>
      <c r="C7199">
        <v>551</v>
      </c>
      <c r="D7199">
        <v>6000</v>
      </c>
      <c r="E7199">
        <v>1500</v>
      </c>
      <c r="F7199" t="s">
        <v>8</v>
      </c>
      <c r="G7199" s="2">
        <v>95671</v>
      </c>
      <c r="H7199">
        <f t="shared" si="672"/>
        <v>2479500</v>
      </c>
      <c r="I7199">
        <f t="shared" si="673"/>
        <v>826500</v>
      </c>
      <c r="J7199" t="str">
        <f t="shared" si="674"/>
        <v>December</v>
      </c>
      <c r="K7199" t="str">
        <f t="shared" si="675"/>
        <v>2161</v>
      </c>
      <c r="L7199" t="str">
        <f t="shared" si="676"/>
        <v>High Discount</v>
      </c>
      <c r="M7199" t="str">
        <f t="shared" si="677"/>
        <v>Ok</v>
      </c>
      <c r="N7199" t="s">
        <v>10264</v>
      </c>
    </row>
    <row r="7200" spans="1:14" x14ac:dyDescent="0.35">
      <c r="A7200" t="s">
        <v>7218</v>
      </c>
      <c r="B7200" t="s">
        <v>33</v>
      </c>
      <c r="C7200">
        <v>358</v>
      </c>
      <c r="D7200">
        <v>1200</v>
      </c>
      <c r="E7200">
        <v>200</v>
      </c>
      <c r="F7200" t="s">
        <v>16</v>
      </c>
      <c r="G7200" s="2">
        <v>95678</v>
      </c>
      <c r="H7200">
        <f t="shared" si="672"/>
        <v>358000</v>
      </c>
      <c r="I7200">
        <f t="shared" si="673"/>
        <v>71600</v>
      </c>
      <c r="J7200" t="str">
        <f t="shared" si="674"/>
        <v>December</v>
      </c>
      <c r="K7200" t="str">
        <f t="shared" si="675"/>
        <v>2161</v>
      </c>
      <c r="L7200" t="str">
        <f t="shared" si="676"/>
        <v>Normal</v>
      </c>
      <c r="M7200" t="str">
        <f t="shared" si="677"/>
        <v>Ok</v>
      </c>
      <c r="N7200" t="s">
        <v>10264</v>
      </c>
    </row>
    <row r="7201" spans="1:14" x14ac:dyDescent="0.35">
      <c r="A7201" t="s">
        <v>7219</v>
      </c>
      <c r="B7201" t="s">
        <v>33</v>
      </c>
      <c r="C7201">
        <v>252</v>
      </c>
      <c r="D7201">
        <v>1200</v>
      </c>
      <c r="E7201">
        <v>300</v>
      </c>
      <c r="F7201" t="s">
        <v>11</v>
      </c>
      <c r="G7201" s="2">
        <v>95685</v>
      </c>
      <c r="H7201">
        <f t="shared" si="672"/>
        <v>226800</v>
      </c>
      <c r="I7201">
        <f t="shared" si="673"/>
        <v>75600</v>
      </c>
      <c r="J7201" t="str">
        <f t="shared" si="674"/>
        <v>December</v>
      </c>
      <c r="K7201" t="str">
        <f t="shared" si="675"/>
        <v>2161</v>
      </c>
      <c r="L7201" t="str">
        <f t="shared" si="676"/>
        <v>High Discount</v>
      </c>
      <c r="M7201" t="str">
        <f t="shared" si="677"/>
        <v>Ok</v>
      </c>
      <c r="N7201" t="s">
        <v>10264</v>
      </c>
    </row>
    <row r="7202" spans="1:14" x14ac:dyDescent="0.35">
      <c r="A7202" t="s">
        <v>7220</v>
      </c>
      <c r="B7202" t="s">
        <v>43</v>
      </c>
      <c r="C7202">
        <v>465</v>
      </c>
      <c r="D7202">
        <v>6000</v>
      </c>
      <c r="E7202">
        <v>200</v>
      </c>
      <c r="F7202" t="s">
        <v>11</v>
      </c>
      <c r="G7202" s="2">
        <v>95692</v>
      </c>
      <c r="H7202">
        <f t="shared" si="672"/>
        <v>2697000</v>
      </c>
      <c r="I7202">
        <f t="shared" si="673"/>
        <v>93000</v>
      </c>
      <c r="J7202" t="str">
        <f t="shared" si="674"/>
        <v>December</v>
      </c>
      <c r="K7202" t="str">
        <f t="shared" si="675"/>
        <v>2161</v>
      </c>
      <c r="L7202" t="str">
        <f t="shared" si="676"/>
        <v>Normal</v>
      </c>
      <c r="M7202" t="str">
        <f t="shared" si="677"/>
        <v>Ok</v>
      </c>
      <c r="N7202" t="s">
        <v>10264</v>
      </c>
    </row>
    <row r="7203" spans="1:14" x14ac:dyDescent="0.35">
      <c r="A7203" t="s">
        <v>7221</v>
      </c>
      <c r="B7203" t="s">
        <v>33</v>
      </c>
      <c r="C7203">
        <v>191</v>
      </c>
      <c r="D7203">
        <v>5500</v>
      </c>
      <c r="E7203">
        <v>400</v>
      </c>
      <c r="F7203" t="s">
        <v>8</v>
      </c>
      <c r="G7203" s="2">
        <v>95699</v>
      </c>
      <c r="H7203">
        <f t="shared" si="672"/>
        <v>974100</v>
      </c>
      <c r="I7203">
        <f t="shared" si="673"/>
        <v>76400</v>
      </c>
      <c r="J7203" t="str">
        <f t="shared" si="674"/>
        <v>January</v>
      </c>
      <c r="K7203" t="str">
        <f t="shared" si="675"/>
        <v>2162</v>
      </c>
      <c r="L7203" t="str">
        <f t="shared" si="676"/>
        <v>High Discount</v>
      </c>
      <c r="M7203" t="str">
        <f t="shared" si="677"/>
        <v>Ok</v>
      </c>
      <c r="N7203" t="s">
        <v>10264</v>
      </c>
    </row>
    <row r="7204" spans="1:14" x14ac:dyDescent="0.35">
      <c r="A7204" t="s">
        <v>7222</v>
      </c>
      <c r="B7204" t="s">
        <v>30</v>
      </c>
      <c r="C7204">
        <v>156</v>
      </c>
      <c r="D7204">
        <v>1200</v>
      </c>
      <c r="E7204">
        <v>500</v>
      </c>
      <c r="F7204" t="s">
        <v>8</v>
      </c>
      <c r="G7204" s="2">
        <v>95706</v>
      </c>
      <c r="H7204">
        <f t="shared" si="672"/>
        <v>109200</v>
      </c>
      <c r="I7204">
        <f t="shared" si="673"/>
        <v>78000</v>
      </c>
      <c r="J7204" t="str">
        <f t="shared" si="674"/>
        <v>January</v>
      </c>
      <c r="K7204" t="str">
        <f t="shared" si="675"/>
        <v>2162</v>
      </c>
      <c r="L7204" t="str">
        <f t="shared" si="676"/>
        <v>High Discount</v>
      </c>
      <c r="M7204" t="str">
        <f t="shared" si="677"/>
        <v>Ok</v>
      </c>
      <c r="N7204" t="s">
        <v>10264</v>
      </c>
    </row>
    <row r="7205" spans="1:14" x14ac:dyDescent="0.35">
      <c r="A7205" t="s">
        <v>7223</v>
      </c>
      <c r="B7205" t="s">
        <v>33</v>
      </c>
      <c r="C7205">
        <v>578</v>
      </c>
      <c r="D7205">
        <v>4500</v>
      </c>
      <c r="E7205">
        <v>3000</v>
      </c>
      <c r="F7205" t="s">
        <v>16</v>
      </c>
      <c r="G7205" s="2">
        <v>95713</v>
      </c>
      <c r="H7205">
        <f t="shared" si="672"/>
        <v>867000</v>
      </c>
      <c r="I7205">
        <f t="shared" si="673"/>
        <v>1734000</v>
      </c>
      <c r="J7205" t="str">
        <f t="shared" si="674"/>
        <v>January</v>
      </c>
      <c r="K7205" t="str">
        <f t="shared" si="675"/>
        <v>2162</v>
      </c>
      <c r="L7205" t="str">
        <f t="shared" si="676"/>
        <v>High Discount</v>
      </c>
      <c r="M7205" t="str">
        <f t="shared" si="677"/>
        <v>Ok</v>
      </c>
      <c r="N7205" t="s">
        <v>10264</v>
      </c>
    </row>
    <row r="7206" spans="1:14" x14ac:dyDescent="0.35">
      <c r="A7206" t="s">
        <v>7224</v>
      </c>
      <c r="B7206" t="s">
        <v>15</v>
      </c>
      <c r="C7206">
        <v>586</v>
      </c>
      <c r="D7206">
        <v>45000</v>
      </c>
      <c r="E7206">
        <v>100</v>
      </c>
      <c r="F7206" t="s">
        <v>46</v>
      </c>
      <c r="G7206" s="2">
        <v>95720</v>
      </c>
      <c r="H7206">
        <f t="shared" si="672"/>
        <v>26311400</v>
      </c>
      <c r="I7206">
        <f t="shared" si="673"/>
        <v>58600</v>
      </c>
      <c r="J7206" t="str">
        <f t="shared" si="674"/>
        <v>January</v>
      </c>
      <c r="K7206" t="str">
        <f t="shared" si="675"/>
        <v>2162</v>
      </c>
      <c r="L7206" t="str">
        <f t="shared" si="676"/>
        <v>Normal</v>
      </c>
      <c r="M7206" t="str">
        <f t="shared" si="677"/>
        <v>Ok</v>
      </c>
      <c r="N7206" t="s">
        <v>10264</v>
      </c>
    </row>
    <row r="7207" spans="1:14" x14ac:dyDescent="0.35">
      <c r="A7207" t="s">
        <v>7225</v>
      </c>
      <c r="B7207" t="s">
        <v>10</v>
      </c>
      <c r="C7207">
        <v>340</v>
      </c>
      <c r="D7207">
        <v>1200</v>
      </c>
      <c r="E7207">
        <v>100</v>
      </c>
      <c r="F7207" t="s">
        <v>8</v>
      </c>
      <c r="G7207" s="2">
        <v>95727</v>
      </c>
      <c r="H7207">
        <f t="shared" si="672"/>
        <v>374000</v>
      </c>
      <c r="I7207">
        <f t="shared" si="673"/>
        <v>34000</v>
      </c>
      <c r="J7207" t="str">
        <f t="shared" si="674"/>
        <v>February</v>
      </c>
      <c r="K7207" t="str">
        <f t="shared" si="675"/>
        <v>2162</v>
      </c>
      <c r="L7207" t="str">
        <f t="shared" si="676"/>
        <v>Normal</v>
      </c>
      <c r="M7207" t="str">
        <f t="shared" si="677"/>
        <v>Ok</v>
      </c>
      <c r="N7207" t="s">
        <v>10264</v>
      </c>
    </row>
    <row r="7208" spans="1:14" x14ac:dyDescent="0.35">
      <c r="A7208" t="s">
        <v>7226</v>
      </c>
      <c r="B7208" t="s">
        <v>7</v>
      </c>
      <c r="C7208">
        <v>360</v>
      </c>
      <c r="D7208">
        <v>22000</v>
      </c>
      <c r="E7208">
        <v>200</v>
      </c>
      <c r="F7208" t="s">
        <v>8</v>
      </c>
      <c r="G7208" s="2">
        <v>95734</v>
      </c>
      <c r="H7208">
        <f t="shared" si="672"/>
        <v>7848000</v>
      </c>
      <c r="I7208">
        <f t="shared" si="673"/>
        <v>72000</v>
      </c>
      <c r="J7208" t="str">
        <f t="shared" si="674"/>
        <v>February</v>
      </c>
      <c r="K7208" t="str">
        <f t="shared" si="675"/>
        <v>2162</v>
      </c>
      <c r="L7208" t="str">
        <f t="shared" si="676"/>
        <v>Normal</v>
      </c>
      <c r="M7208" t="str">
        <f t="shared" si="677"/>
        <v>Ok</v>
      </c>
      <c r="N7208" t="s">
        <v>10264</v>
      </c>
    </row>
    <row r="7209" spans="1:14" x14ac:dyDescent="0.35">
      <c r="A7209" t="s">
        <v>7227</v>
      </c>
      <c r="B7209" t="s">
        <v>7</v>
      </c>
      <c r="C7209">
        <v>434</v>
      </c>
      <c r="D7209">
        <v>22000</v>
      </c>
      <c r="E7209">
        <v>100</v>
      </c>
      <c r="F7209" t="s">
        <v>46</v>
      </c>
      <c r="G7209" s="2">
        <v>95741</v>
      </c>
      <c r="H7209">
        <f t="shared" si="672"/>
        <v>9504600</v>
      </c>
      <c r="I7209">
        <f t="shared" si="673"/>
        <v>43400</v>
      </c>
      <c r="J7209" t="str">
        <f t="shared" si="674"/>
        <v>February</v>
      </c>
      <c r="K7209" t="str">
        <f t="shared" si="675"/>
        <v>2162</v>
      </c>
      <c r="L7209" t="str">
        <f t="shared" si="676"/>
        <v>Normal</v>
      </c>
      <c r="M7209" t="str">
        <f t="shared" si="677"/>
        <v>Ok</v>
      </c>
      <c r="N7209" t="s">
        <v>10264</v>
      </c>
    </row>
    <row r="7210" spans="1:14" x14ac:dyDescent="0.35">
      <c r="A7210" t="s">
        <v>7228</v>
      </c>
      <c r="B7210" t="s">
        <v>30</v>
      </c>
      <c r="C7210">
        <v>102</v>
      </c>
      <c r="D7210">
        <v>18000</v>
      </c>
      <c r="E7210">
        <v>200</v>
      </c>
      <c r="F7210" t="s">
        <v>8</v>
      </c>
      <c r="G7210" s="2">
        <v>95748</v>
      </c>
      <c r="H7210">
        <f t="shared" si="672"/>
        <v>1815600</v>
      </c>
      <c r="I7210">
        <f t="shared" si="673"/>
        <v>20400</v>
      </c>
      <c r="J7210" t="str">
        <f t="shared" si="674"/>
        <v>February</v>
      </c>
      <c r="K7210" t="str">
        <f t="shared" si="675"/>
        <v>2162</v>
      </c>
      <c r="L7210" t="str">
        <f t="shared" si="676"/>
        <v>High Discount</v>
      </c>
      <c r="M7210" t="str">
        <f t="shared" si="677"/>
        <v>Ok</v>
      </c>
      <c r="N7210" t="s">
        <v>10264</v>
      </c>
    </row>
    <row r="7211" spans="1:14" x14ac:dyDescent="0.35">
      <c r="A7211" t="s">
        <v>7229</v>
      </c>
      <c r="B7211" t="s">
        <v>19</v>
      </c>
      <c r="C7211">
        <v>232</v>
      </c>
      <c r="D7211">
        <v>22000</v>
      </c>
      <c r="E7211">
        <v>3000</v>
      </c>
      <c r="F7211" t="s">
        <v>11</v>
      </c>
      <c r="G7211" s="2">
        <v>95755</v>
      </c>
      <c r="H7211">
        <f t="shared" si="672"/>
        <v>4408000</v>
      </c>
      <c r="I7211">
        <f t="shared" si="673"/>
        <v>696000</v>
      </c>
      <c r="J7211" t="str">
        <f t="shared" si="674"/>
        <v>March</v>
      </c>
      <c r="K7211" t="str">
        <f t="shared" si="675"/>
        <v>2162</v>
      </c>
      <c r="L7211" t="str">
        <f t="shared" si="676"/>
        <v>High Discount</v>
      </c>
      <c r="M7211" t="str">
        <f t="shared" si="677"/>
        <v>Ok</v>
      </c>
      <c r="N7211" t="s">
        <v>10264</v>
      </c>
    </row>
    <row r="7212" spans="1:14" x14ac:dyDescent="0.35">
      <c r="A7212" t="s">
        <v>7230</v>
      </c>
      <c r="B7212" t="s">
        <v>15</v>
      </c>
      <c r="C7212">
        <v>418</v>
      </c>
      <c r="D7212">
        <v>15000</v>
      </c>
      <c r="E7212">
        <v>200</v>
      </c>
      <c r="F7212" t="s">
        <v>8</v>
      </c>
      <c r="G7212" s="2">
        <v>95762</v>
      </c>
      <c r="H7212">
        <f t="shared" si="672"/>
        <v>6186400</v>
      </c>
      <c r="I7212">
        <f t="shared" si="673"/>
        <v>83600</v>
      </c>
      <c r="J7212" t="str">
        <f t="shared" si="674"/>
        <v>March</v>
      </c>
      <c r="K7212" t="str">
        <f t="shared" si="675"/>
        <v>2162</v>
      </c>
      <c r="L7212" t="str">
        <f t="shared" si="676"/>
        <v>Normal</v>
      </c>
      <c r="M7212" t="str">
        <f t="shared" si="677"/>
        <v>Ok</v>
      </c>
      <c r="N7212" t="s">
        <v>10264</v>
      </c>
    </row>
    <row r="7213" spans="1:14" x14ac:dyDescent="0.35">
      <c r="A7213" t="s">
        <v>7231</v>
      </c>
      <c r="B7213" t="s">
        <v>39</v>
      </c>
      <c r="C7213">
        <v>62</v>
      </c>
      <c r="D7213">
        <v>6000</v>
      </c>
      <c r="E7213">
        <v>5000</v>
      </c>
      <c r="F7213" t="s">
        <v>11</v>
      </c>
      <c r="G7213" s="2">
        <v>95769</v>
      </c>
      <c r="H7213">
        <f t="shared" si="672"/>
        <v>62000</v>
      </c>
      <c r="I7213">
        <f t="shared" si="673"/>
        <v>310000</v>
      </c>
      <c r="J7213" t="str">
        <f t="shared" si="674"/>
        <v>March</v>
      </c>
      <c r="K7213" t="str">
        <f t="shared" si="675"/>
        <v>2162</v>
      </c>
      <c r="L7213" t="str">
        <f t="shared" si="676"/>
        <v>High Discount</v>
      </c>
      <c r="M7213" t="str">
        <f t="shared" si="677"/>
        <v>Ok</v>
      </c>
      <c r="N7213" t="s">
        <v>10264</v>
      </c>
    </row>
    <row r="7214" spans="1:14" x14ac:dyDescent="0.35">
      <c r="A7214" t="s">
        <v>7232</v>
      </c>
      <c r="B7214" t="s">
        <v>21</v>
      </c>
      <c r="C7214">
        <v>209</v>
      </c>
      <c r="D7214">
        <v>6000</v>
      </c>
      <c r="E7214">
        <v>2000</v>
      </c>
      <c r="F7214" t="s">
        <v>16</v>
      </c>
      <c r="G7214" s="2">
        <v>95776</v>
      </c>
      <c r="H7214">
        <f t="shared" si="672"/>
        <v>836000</v>
      </c>
      <c r="I7214">
        <f t="shared" si="673"/>
        <v>418000</v>
      </c>
      <c r="J7214" t="str">
        <f t="shared" si="674"/>
        <v>March</v>
      </c>
      <c r="K7214" t="str">
        <f t="shared" si="675"/>
        <v>2162</v>
      </c>
      <c r="L7214" t="str">
        <f t="shared" si="676"/>
        <v>High Discount</v>
      </c>
      <c r="M7214" t="str">
        <f t="shared" si="677"/>
        <v>Ok</v>
      </c>
      <c r="N7214" t="s">
        <v>10264</v>
      </c>
    </row>
    <row r="7215" spans="1:14" x14ac:dyDescent="0.35">
      <c r="A7215" t="s">
        <v>7233</v>
      </c>
      <c r="B7215" t="s">
        <v>43</v>
      </c>
      <c r="C7215">
        <v>333</v>
      </c>
      <c r="D7215">
        <v>6000</v>
      </c>
      <c r="E7215">
        <v>1000</v>
      </c>
      <c r="F7215" t="s">
        <v>16</v>
      </c>
      <c r="G7215" s="2">
        <v>95783</v>
      </c>
      <c r="H7215">
        <f t="shared" si="672"/>
        <v>1665000</v>
      </c>
      <c r="I7215">
        <f t="shared" si="673"/>
        <v>333000</v>
      </c>
      <c r="J7215" t="str">
        <f t="shared" si="674"/>
        <v>March</v>
      </c>
      <c r="K7215" t="str">
        <f t="shared" si="675"/>
        <v>2162</v>
      </c>
      <c r="L7215" t="str">
        <f t="shared" si="676"/>
        <v>High Discount</v>
      </c>
      <c r="M7215" t="str">
        <f t="shared" si="677"/>
        <v>Ok</v>
      </c>
      <c r="N7215" t="s">
        <v>10264</v>
      </c>
    </row>
    <row r="7216" spans="1:14" x14ac:dyDescent="0.35">
      <c r="A7216" t="s">
        <v>7234</v>
      </c>
      <c r="B7216" t="s">
        <v>39</v>
      </c>
      <c r="C7216">
        <v>336</v>
      </c>
      <c r="D7216">
        <v>45000</v>
      </c>
      <c r="E7216">
        <v>1500</v>
      </c>
      <c r="F7216" t="s">
        <v>11</v>
      </c>
      <c r="G7216" s="2">
        <v>95790</v>
      </c>
      <c r="H7216">
        <f t="shared" si="672"/>
        <v>14616000</v>
      </c>
      <c r="I7216">
        <f t="shared" si="673"/>
        <v>504000</v>
      </c>
      <c r="J7216" t="str">
        <f t="shared" si="674"/>
        <v>April</v>
      </c>
      <c r="K7216" t="str">
        <f t="shared" si="675"/>
        <v>2162</v>
      </c>
      <c r="L7216" t="str">
        <f t="shared" si="676"/>
        <v>High Discount</v>
      </c>
      <c r="M7216" t="str">
        <f t="shared" si="677"/>
        <v>Ok</v>
      </c>
      <c r="N7216" t="s">
        <v>10264</v>
      </c>
    </row>
    <row r="7217" spans="1:14" x14ac:dyDescent="0.35">
      <c r="A7217" t="s">
        <v>7235</v>
      </c>
      <c r="B7217" t="s">
        <v>15</v>
      </c>
      <c r="C7217">
        <v>57</v>
      </c>
      <c r="D7217">
        <v>15000</v>
      </c>
      <c r="E7217">
        <v>500</v>
      </c>
      <c r="F7217" t="s">
        <v>11</v>
      </c>
      <c r="G7217" s="2">
        <v>95797</v>
      </c>
      <c r="H7217">
        <f t="shared" si="672"/>
        <v>826500</v>
      </c>
      <c r="I7217">
        <f t="shared" si="673"/>
        <v>28500</v>
      </c>
      <c r="J7217" t="str">
        <f t="shared" si="674"/>
        <v>April</v>
      </c>
      <c r="K7217" t="str">
        <f t="shared" si="675"/>
        <v>2162</v>
      </c>
      <c r="L7217" t="str">
        <f t="shared" si="676"/>
        <v>High Discount</v>
      </c>
      <c r="M7217" t="str">
        <f t="shared" si="677"/>
        <v>Ok</v>
      </c>
      <c r="N7217" t="s">
        <v>10264</v>
      </c>
    </row>
    <row r="7218" spans="1:14" x14ac:dyDescent="0.35">
      <c r="A7218" t="s">
        <v>7236</v>
      </c>
      <c r="B7218" t="s">
        <v>33</v>
      </c>
      <c r="C7218">
        <v>121</v>
      </c>
      <c r="D7218">
        <v>18000</v>
      </c>
      <c r="E7218">
        <v>2000</v>
      </c>
      <c r="F7218" t="s">
        <v>46</v>
      </c>
      <c r="G7218" s="2">
        <v>95804</v>
      </c>
      <c r="H7218">
        <f t="shared" si="672"/>
        <v>1936000</v>
      </c>
      <c r="I7218">
        <f t="shared" si="673"/>
        <v>242000</v>
      </c>
      <c r="J7218" t="str">
        <f t="shared" si="674"/>
        <v>April</v>
      </c>
      <c r="K7218" t="str">
        <f t="shared" si="675"/>
        <v>2162</v>
      </c>
      <c r="L7218" t="str">
        <f t="shared" si="676"/>
        <v>High Discount</v>
      </c>
      <c r="M7218" t="str">
        <f t="shared" si="677"/>
        <v>Ok</v>
      </c>
      <c r="N7218" t="s">
        <v>10264</v>
      </c>
    </row>
    <row r="7219" spans="1:14" x14ac:dyDescent="0.35">
      <c r="A7219" t="s">
        <v>7237</v>
      </c>
      <c r="B7219" t="s">
        <v>10</v>
      </c>
      <c r="C7219">
        <v>147</v>
      </c>
      <c r="D7219">
        <v>5500</v>
      </c>
      <c r="E7219">
        <v>1000</v>
      </c>
      <c r="F7219" t="s">
        <v>11</v>
      </c>
      <c r="G7219" s="2">
        <v>95811</v>
      </c>
      <c r="H7219">
        <f t="shared" si="672"/>
        <v>661500</v>
      </c>
      <c r="I7219">
        <f t="shared" si="673"/>
        <v>147000</v>
      </c>
      <c r="J7219" t="str">
        <f t="shared" si="674"/>
        <v>April</v>
      </c>
      <c r="K7219" t="str">
        <f t="shared" si="675"/>
        <v>2162</v>
      </c>
      <c r="L7219" t="str">
        <f t="shared" si="676"/>
        <v>High Discount</v>
      </c>
      <c r="M7219" t="str">
        <f t="shared" si="677"/>
        <v>Ok</v>
      </c>
      <c r="N7219" t="s">
        <v>10264</v>
      </c>
    </row>
    <row r="7220" spans="1:14" x14ac:dyDescent="0.35">
      <c r="A7220" t="s">
        <v>7238</v>
      </c>
      <c r="B7220" t="s">
        <v>39</v>
      </c>
      <c r="C7220">
        <v>136</v>
      </c>
      <c r="D7220">
        <v>12000</v>
      </c>
      <c r="E7220">
        <v>3000</v>
      </c>
      <c r="F7220" t="s">
        <v>11</v>
      </c>
      <c r="G7220" s="2">
        <v>95818</v>
      </c>
      <c r="H7220">
        <f t="shared" si="672"/>
        <v>1224000</v>
      </c>
      <c r="I7220">
        <f t="shared" si="673"/>
        <v>408000</v>
      </c>
      <c r="J7220" t="str">
        <f t="shared" si="674"/>
        <v>May</v>
      </c>
      <c r="K7220" t="str">
        <f t="shared" si="675"/>
        <v>2162</v>
      </c>
      <c r="L7220" t="str">
        <f t="shared" si="676"/>
        <v>High Discount</v>
      </c>
      <c r="M7220" t="str">
        <f t="shared" si="677"/>
        <v>Ok</v>
      </c>
      <c r="N7220" t="s">
        <v>10264</v>
      </c>
    </row>
    <row r="7221" spans="1:14" x14ac:dyDescent="0.35">
      <c r="A7221" t="s">
        <v>7239</v>
      </c>
      <c r="B7221" t="s">
        <v>21</v>
      </c>
      <c r="C7221">
        <v>150</v>
      </c>
      <c r="D7221">
        <v>1200</v>
      </c>
      <c r="E7221">
        <v>500</v>
      </c>
      <c r="F7221" t="s">
        <v>8</v>
      </c>
      <c r="G7221" s="2">
        <v>95825</v>
      </c>
      <c r="H7221">
        <f t="shared" si="672"/>
        <v>105000</v>
      </c>
      <c r="I7221">
        <f t="shared" si="673"/>
        <v>75000</v>
      </c>
      <c r="J7221" t="str">
        <f t="shared" si="674"/>
        <v>May</v>
      </c>
      <c r="K7221" t="str">
        <f t="shared" si="675"/>
        <v>2162</v>
      </c>
      <c r="L7221" t="str">
        <f t="shared" si="676"/>
        <v>High Discount</v>
      </c>
      <c r="M7221" t="str">
        <f t="shared" si="677"/>
        <v>Ok</v>
      </c>
      <c r="N7221" t="s">
        <v>10264</v>
      </c>
    </row>
    <row r="7222" spans="1:14" x14ac:dyDescent="0.35">
      <c r="A7222" t="s">
        <v>7240</v>
      </c>
      <c r="B7222" t="s">
        <v>19</v>
      </c>
      <c r="C7222">
        <v>330</v>
      </c>
      <c r="D7222">
        <v>45000</v>
      </c>
      <c r="E7222">
        <v>2000</v>
      </c>
      <c r="F7222" t="s">
        <v>46</v>
      </c>
      <c r="G7222" s="2">
        <v>95832</v>
      </c>
      <c r="H7222">
        <f t="shared" si="672"/>
        <v>14190000</v>
      </c>
      <c r="I7222">
        <f t="shared" si="673"/>
        <v>660000</v>
      </c>
      <c r="J7222" t="str">
        <f t="shared" si="674"/>
        <v>May</v>
      </c>
      <c r="K7222" t="str">
        <f t="shared" si="675"/>
        <v>2162</v>
      </c>
      <c r="L7222" t="str">
        <f t="shared" si="676"/>
        <v>High Discount</v>
      </c>
      <c r="M7222" t="str">
        <f t="shared" si="677"/>
        <v>Ok</v>
      </c>
      <c r="N7222" t="s">
        <v>10264</v>
      </c>
    </row>
    <row r="7223" spans="1:14" x14ac:dyDescent="0.35">
      <c r="A7223" t="s">
        <v>7241</v>
      </c>
      <c r="B7223" t="s">
        <v>7</v>
      </c>
      <c r="C7223">
        <v>338</v>
      </c>
      <c r="D7223">
        <v>12000</v>
      </c>
      <c r="E7223">
        <v>100</v>
      </c>
      <c r="F7223" t="s">
        <v>11</v>
      </c>
      <c r="G7223" s="2">
        <v>95839</v>
      </c>
      <c r="H7223">
        <f t="shared" si="672"/>
        <v>4022200</v>
      </c>
      <c r="I7223">
        <f t="shared" si="673"/>
        <v>33800</v>
      </c>
      <c r="J7223" t="str">
        <f t="shared" si="674"/>
        <v>May</v>
      </c>
      <c r="K7223" t="str">
        <f t="shared" si="675"/>
        <v>2162</v>
      </c>
      <c r="L7223" t="str">
        <f t="shared" si="676"/>
        <v>Normal</v>
      </c>
      <c r="M7223" t="str">
        <f t="shared" si="677"/>
        <v>Ok</v>
      </c>
      <c r="N7223" t="s">
        <v>10264</v>
      </c>
    </row>
    <row r="7224" spans="1:14" x14ac:dyDescent="0.35">
      <c r="A7224" t="s">
        <v>7242</v>
      </c>
      <c r="B7224" t="s">
        <v>19</v>
      </c>
      <c r="C7224">
        <v>245</v>
      </c>
      <c r="D7224">
        <v>12000</v>
      </c>
      <c r="E7224">
        <v>3000</v>
      </c>
      <c r="F7224" t="s">
        <v>11</v>
      </c>
      <c r="G7224" s="2">
        <v>95846</v>
      </c>
      <c r="H7224">
        <f t="shared" si="672"/>
        <v>2205000</v>
      </c>
      <c r="I7224">
        <f t="shared" si="673"/>
        <v>735000</v>
      </c>
      <c r="J7224" t="str">
        <f t="shared" si="674"/>
        <v>May</v>
      </c>
      <c r="K7224" t="str">
        <f t="shared" si="675"/>
        <v>2162</v>
      </c>
      <c r="L7224" t="str">
        <f t="shared" si="676"/>
        <v>High Discount</v>
      </c>
      <c r="M7224" t="str">
        <f t="shared" si="677"/>
        <v>Ok</v>
      </c>
      <c r="N7224" t="s">
        <v>10264</v>
      </c>
    </row>
    <row r="7225" spans="1:14" x14ac:dyDescent="0.35">
      <c r="A7225" t="s">
        <v>7243</v>
      </c>
      <c r="B7225" t="s">
        <v>21</v>
      </c>
      <c r="C7225">
        <v>440</v>
      </c>
      <c r="D7225">
        <v>4500</v>
      </c>
      <c r="E7225">
        <v>1000</v>
      </c>
      <c r="F7225" t="s">
        <v>11</v>
      </c>
      <c r="G7225" s="2">
        <v>95853</v>
      </c>
      <c r="H7225">
        <f t="shared" si="672"/>
        <v>1540000</v>
      </c>
      <c r="I7225">
        <f t="shared" si="673"/>
        <v>440000</v>
      </c>
      <c r="J7225" t="str">
        <f t="shared" si="674"/>
        <v>June</v>
      </c>
      <c r="K7225" t="str">
        <f t="shared" si="675"/>
        <v>2162</v>
      </c>
      <c r="L7225" t="str">
        <f t="shared" si="676"/>
        <v>High Discount</v>
      </c>
      <c r="M7225" t="str">
        <f t="shared" si="677"/>
        <v>Ok</v>
      </c>
      <c r="N7225" t="s">
        <v>10264</v>
      </c>
    </row>
    <row r="7226" spans="1:14" x14ac:dyDescent="0.35">
      <c r="A7226" t="s">
        <v>7244</v>
      </c>
      <c r="B7226" t="s">
        <v>10</v>
      </c>
      <c r="C7226">
        <v>499</v>
      </c>
      <c r="D7226">
        <v>4500</v>
      </c>
      <c r="E7226">
        <v>1500</v>
      </c>
      <c r="F7226" t="s">
        <v>8</v>
      </c>
      <c r="G7226" s="2">
        <v>95860</v>
      </c>
      <c r="H7226">
        <f t="shared" si="672"/>
        <v>1497000</v>
      </c>
      <c r="I7226">
        <f t="shared" si="673"/>
        <v>748500</v>
      </c>
      <c r="J7226" t="str">
        <f t="shared" si="674"/>
        <v>June</v>
      </c>
      <c r="K7226" t="str">
        <f t="shared" si="675"/>
        <v>2162</v>
      </c>
      <c r="L7226" t="str">
        <f t="shared" si="676"/>
        <v>High Discount</v>
      </c>
      <c r="M7226" t="str">
        <f t="shared" si="677"/>
        <v>Ok</v>
      </c>
      <c r="N7226" t="s">
        <v>10264</v>
      </c>
    </row>
    <row r="7227" spans="1:14" x14ac:dyDescent="0.35">
      <c r="A7227" t="s">
        <v>7245</v>
      </c>
      <c r="B7227" t="s">
        <v>33</v>
      </c>
      <c r="C7227">
        <v>417</v>
      </c>
      <c r="D7227">
        <v>5500</v>
      </c>
      <c r="E7227">
        <v>100</v>
      </c>
      <c r="F7227" t="s">
        <v>8</v>
      </c>
      <c r="G7227" s="2">
        <v>95867</v>
      </c>
      <c r="H7227">
        <f t="shared" si="672"/>
        <v>2251800</v>
      </c>
      <c r="I7227">
        <f t="shared" si="673"/>
        <v>41700</v>
      </c>
      <c r="J7227" t="str">
        <f t="shared" si="674"/>
        <v>June</v>
      </c>
      <c r="K7227" t="str">
        <f t="shared" si="675"/>
        <v>2162</v>
      </c>
      <c r="L7227" t="str">
        <f t="shared" si="676"/>
        <v>Normal</v>
      </c>
      <c r="M7227" t="str">
        <f t="shared" si="677"/>
        <v>Ok</v>
      </c>
      <c r="N7227" t="s">
        <v>10264</v>
      </c>
    </row>
    <row r="7228" spans="1:14" x14ac:dyDescent="0.35">
      <c r="A7228" t="s">
        <v>7246</v>
      </c>
      <c r="B7228" t="s">
        <v>21</v>
      </c>
      <c r="C7228">
        <v>479</v>
      </c>
      <c r="D7228">
        <v>45000</v>
      </c>
      <c r="E7228">
        <v>3000</v>
      </c>
      <c r="F7228" t="s">
        <v>8</v>
      </c>
      <c r="G7228" s="2">
        <v>95874</v>
      </c>
      <c r="H7228">
        <f t="shared" si="672"/>
        <v>20118000</v>
      </c>
      <c r="I7228">
        <f t="shared" si="673"/>
        <v>1437000</v>
      </c>
      <c r="J7228" t="str">
        <f t="shared" si="674"/>
        <v>June</v>
      </c>
      <c r="K7228" t="str">
        <f t="shared" si="675"/>
        <v>2162</v>
      </c>
      <c r="L7228" t="str">
        <f t="shared" si="676"/>
        <v>High Discount</v>
      </c>
      <c r="M7228" t="str">
        <f t="shared" si="677"/>
        <v>Ok</v>
      </c>
      <c r="N7228" t="s">
        <v>10264</v>
      </c>
    </row>
    <row r="7229" spans="1:14" x14ac:dyDescent="0.35">
      <c r="A7229" t="s">
        <v>7247</v>
      </c>
      <c r="B7229" t="s">
        <v>43</v>
      </c>
      <c r="C7229">
        <v>145</v>
      </c>
      <c r="D7229">
        <v>6000</v>
      </c>
      <c r="E7229">
        <v>2000</v>
      </c>
      <c r="F7229" t="s">
        <v>16</v>
      </c>
      <c r="G7229" s="2">
        <v>95881</v>
      </c>
      <c r="H7229">
        <f t="shared" si="672"/>
        <v>580000</v>
      </c>
      <c r="I7229">
        <f t="shared" si="673"/>
        <v>290000</v>
      </c>
      <c r="J7229" t="str">
        <f t="shared" si="674"/>
        <v>July</v>
      </c>
      <c r="K7229" t="str">
        <f t="shared" si="675"/>
        <v>2162</v>
      </c>
      <c r="L7229" t="str">
        <f t="shared" si="676"/>
        <v>High Discount</v>
      </c>
      <c r="M7229" t="str">
        <f t="shared" si="677"/>
        <v>Ok</v>
      </c>
      <c r="N7229" t="s">
        <v>10264</v>
      </c>
    </row>
    <row r="7230" spans="1:14" x14ac:dyDescent="0.35">
      <c r="A7230" t="s">
        <v>7248</v>
      </c>
      <c r="B7230" t="s">
        <v>21</v>
      </c>
      <c r="C7230">
        <v>310</v>
      </c>
      <c r="D7230">
        <v>12000</v>
      </c>
      <c r="E7230">
        <v>2000</v>
      </c>
      <c r="F7230" t="s">
        <v>8</v>
      </c>
      <c r="G7230" s="2">
        <v>95888</v>
      </c>
      <c r="H7230">
        <f t="shared" si="672"/>
        <v>3100000</v>
      </c>
      <c r="I7230">
        <f t="shared" si="673"/>
        <v>620000</v>
      </c>
      <c r="J7230" t="str">
        <f t="shared" si="674"/>
        <v>July</v>
      </c>
      <c r="K7230" t="str">
        <f t="shared" si="675"/>
        <v>2162</v>
      </c>
      <c r="L7230" t="str">
        <f t="shared" si="676"/>
        <v>High Discount</v>
      </c>
      <c r="M7230" t="str">
        <f t="shared" si="677"/>
        <v>Ok</v>
      </c>
      <c r="N7230" t="s">
        <v>10264</v>
      </c>
    </row>
    <row r="7231" spans="1:14" x14ac:dyDescent="0.35">
      <c r="A7231" t="s">
        <v>7249</v>
      </c>
      <c r="B7231" t="s">
        <v>15</v>
      </c>
      <c r="C7231">
        <v>561</v>
      </c>
      <c r="D7231">
        <v>12000</v>
      </c>
      <c r="E7231">
        <v>1500</v>
      </c>
      <c r="F7231" t="s">
        <v>11</v>
      </c>
      <c r="G7231" s="2">
        <v>95895</v>
      </c>
      <c r="H7231">
        <f t="shared" si="672"/>
        <v>5890500</v>
      </c>
      <c r="I7231">
        <f t="shared" si="673"/>
        <v>841500</v>
      </c>
      <c r="J7231" t="str">
        <f t="shared" si="674"/>
        <v>July</v>
      </c>
      <c r="K7231" t="str">
        <f t="shared" si="675"/>
        <v>2162</v>
      </c>
      <c r="L7231" t="str">
        <f t="shared" si="676"/>
        <v>High Discount</v>
      </c>
      <c r="M7231" t="str">
        <f t="shared" si="677"/>
        <v>Ok</v>
      </c>
      <c r="N7231" t="s">
        <v>10264</v>
      </c>
    </row>
    <row r="7232" spans="1:14" x14ac:dyDescent="0.35">
      <c r="A7232" t="s">
        <v>7250</v>
      </c>
      <c r="B7232" t="s">
        <v>33</v>
      </c>
      <c r="C7232">
        <v>170</v>
      </c>
      <c r="D7232">
        <v>1200</v>
      </c>
      <c r="E7232">
        <v>5000</v>
      </c>
      <c r="F7232" t="s">
        <v>8</v>
      </c>
      <c r="G7232" s="2">
        <v>95902</v>
      </c>
      <c r="H7232">
        <f t="shared" si="672"/>
        <v>0</v>
      </c>
      <c r="I7232">
        <f t="shared" si="673"/>
        <v>850000</v>
      </c>
      <c r="J7232" t="str">
        <f t="shared" si="674"/>
        <v>July</v>
      </c>
      <c r="K7232" t="str">
        <f t="shared" si="675"/>
        <v>2162</v>
      </c>
      <c r="L7232" t="str">
        <f t="shared" si="676"/>
        <v>High Discount</v>
      </c>
      <c r="M7232" t="str">
        <f t="shared" si="677"/>
        <v>Zero Sales</v>
      </c>
      <c r="N7232" t="s">
        <v>10264</v>
      </c>
    </row>
    <row r="7233" spans="1:14" x14ac:dyDescent="0.35">
      <c r="A7233" t="s">
        <v>7251</v>
      </c>
      <c r="B7233" t="s">
        <v>10</v>
      </c>
      <c r="C7233">
        <v>415</v>
      </c>
      <c r="D7233">
        <v>18000</v>
      </c>
      <c r="E7233">
        <v>100</v>
      </c>
      <c r="F7233" t="s">
        <v>8</v>
      </c>
      <c r="G7233" s="2">
        <v>95909</v>
      </c>
      <c r="H7233">
        <f t="shared" si="672"/>
        <v>7428500</v>
      </c>
      <c r="I7233">
        <f t="shared" si="673"/>
        <v>41500</v>
      </c>
      <c r="J7233" t="str">
        <f t="shared" si="674"/>
        <v>August</v>
      </c>
      <c r="K7233" t="str">
        <f t="shared" si="675"/>
        <v>2162</v>
      </c>
      <c r="L7233" t="str">
        <f t="shared" si="676"/>
        <v>Normal</v>
      </c>
      <c r="M7233" t="str">
        <f t="shared" si="677"/>
        <v>Ok</v>
      </c>
      <c r="N7233" t="s">
        <v>10264</v>
      </c>
    </row>
    <row r="7234" spans="1:14" x14ac:dyDescent="0.35">
      <c r="A7234" t="s">
        <v>7252</v>
      </c>
      <c r="B7234" t="s">
        <v>7</v>
      </c>
      <c r="C7234">
        <v>381</v>
      </c>
      <c r="D7234">
        <v>45000</v>
      </c>
      <c r="E7234">
        <v>100</v>
      </c>
      <c r="F7234" t="s">
        <v>46</v>
      </c>
      <c r="G7234" s="2">
        <v>95916</v>
      </c>
      <c r="H7234">
        <f t="shared" ref="H7234:H7297" si="678">MAX(0,(D7234-E7234)*C7234)</f>
        <v>17106900</v>
      </c>
      <c r="I7234">
        <f t="shared" si="673"/>
        <v>38100</v>
      </c>
      <c r="J7234" t="str">
        <f t="shared" si="674"/>
        <v>August</v>
      </c>
      <c r="K7234" t="str">
        <f t="shared" si="675"/>
        <v>2162</v>
      </c>
      <c r="L7234" t="str">
        <f t="shared" si="676"/>
        <v>Normal</v>
      </c>
      <c r="M7234" t="str">
        <f t="shared" si="677"/>
        <v>Ok</v>
      </c>
      <c r="N7234" t="s">
        <v>10264</v>
      </c>
    </row>
    <row r="7235" spans="1:14" x14ac:dyDescent="0.35">
      <c r="A7235" t="s">
        <v>7253</v>
      </c>
      <c r="B7235" t="s">
        <v>7</v>
      </c>
      <c r="C7235">
        <v>101</v>
      </c>
      <c r="D7235">
        <v>1200</v>
      </c>
      <c r="E7235">
        <v>1500</v>
      </c>
      <c r="F7235" t="s">
        <v>11</v>
      </c>
      <c r="G7235" s="2">
        <v>95923</v>
      </c>
      <c r="H7235">
        <f t="shared" si="678"/>
        <v>0</v>
      </c>
      <c r="I7235">
        <f t="shared" ref="I7235:I7298" si="679">E7235*C7235</f>
        <v>151500</v>
      </c>
      <c r="J7235" t="str">
        <f t="shared" ref="J7235:J7298" si="680">TEXT(G:G,"mmmm")</f>
        <v>August</v>
      </c>
      <c r="K7235" t="str">
        <f t="shared" ref="K7235:K7298" si="681">TEXT(G7235,"yyy")</f>
        <v>2162</v>
      </c>
      <c r="L7235" t="str">
        <f t="shared" ref="L7235:L7298" si="682">IF(E7235&gt;=C7235,"High Discount","Normal")</f>
        <v>High Discount</v>
      </c>
      <c r="M7235" t="str">
        <f t="shared" ref="M7235:M7298" si="683">IF(H7235=0,"Zero Sales","Ok")</f>
        <v>Zero Sales</v>
      </c>
      <c r="N7235" t="s">
        <v>10264</v>
      </c>
    </row>
    <row r="7236" spans="1:14" x14ac:dyDescent="0.35">
      <c r="A7236" t="s">
        <v>7254</v>
      </c>
      <c r="B7236" t="s">
        <v>21</v>
      </c>
      <c r="C7236">
        <v>445</v>
      </c>
      <c r="D7236">
        <v>15000</v>
      </c>
      <c r="E7236">
        <v>500</v>
      </c>
      <c r="F7236" t="s">
        <v>8</v>
      </c>
      <c r="G7236" s="2">
        <v>95930</v>
      </c>
      <c r="H7236">
        <f t="shared" si="678"/>
        <v>6452500</v>
      </c>
      <c r="I7236">
        <f t="shared" si="679"/>
        <v>222500</v>
      </c>
      <c r="J7236" t="str">
        <f t="shared" si="680"/>
        <v>August</v>
      </c>
      <c r="K7236" t="str">
        <f t="shared" si="681"/>
        <v>2162</v>
      </c>
      <c r="L7236" t="str">
        <f t="shared" si="682"/>
        <v>High Discount</v>
      </c>
      <c r="M7236" t="str">
        <f t="shared" si="683"/>
        <v>Ok</v>
      </c>
      <c r="N7236" t="s">
        <v>10264</v>
      </c>
    </row>
    <row r="7237" spans="1:14" x14ac:dyDescent="0.35">
      <c r="A7237" t="s">
        <v>7255</v>
      </c>
      <c r="B7237" t="s">
        <v>15</v>
      </c>
      <c r="C7237">
        <v>367</v>
      </c>
      <c r="D7237">
        <v>5500</v>
      </c>
      <c r="E7237">
        <v>200</v>
      </c>
      <c r="F7237" t="s">
        <v>16</v>
      </c>
      <c r="G7237" s="2">
        <v>95937</v>
      </c>
      <c r="H7237">
        <f t="shared" si="678"/>
        <v>1945100</v>
      </c>
      <c r="I7237">
        <f t="shared" si="679"/>
        <v>73400</v>
      </c>
      <c r="J7237" t="str">
        <f t="shared" si="680"/>
        <v>August</v>
      </c>
      <c r="K7237" t="str">
        <f t="shared" si="681"/>
        <v>2162</v>
      </c>
      <c r="L7237" t="str">
        <f t="shared" si="682"/>
        <v>Normal</v>
      </c>
      <c r="M7237" t="str">
        <f t="shared" si="683"/>
        <v>Ok</v>
      </c>
      <c r="N7237" t="s">
        <v>10264</v>
      </c>
    </row>
    <row r="7238" spans="1:14" x14ac:dyDescent="0.35">
      <c r="A7238" t="s">
        <v>7256</v>
      </c>
      <c r="B7238" t="s">
        <v>39</v>
      </c>
      <c r="C7238">
        <v>326</v>
      </c>
      <c r="D7238">
        <v>4500</v>
      </c>
      <c r="E7238">
        <v>400</v>
      </c>
      <c r="F7238" t="s">
        <v>46</v>
      </c>
      <c r="G7238" s="2">
        <v>95944</v>
      </c>
      <c r="H7238">
        <f t="shared" si="678"/>
        <v>1336600</v>
      </c>
      <c r="I7238">
        <f t="shared" si="679"/>
        <v>130400</v>
      </c>
      <c r="J7238" t="str">
        <f t="shared" si="680"/>
        <v>September</v>
      </c>
      <c r="K7238" t="str">
        <f t="shared" si="681"/>
        <v>2162</v>
      </c>
      <c r="L7238" t="str">
        <f t="shared" si="682"/>
        <v>High Discount</v>
      </c>
      <c r="M7238" t="str">
        <f t="shared" si="683"/>
        <v>Ok</v>
      </c>
      <c r="N7238" t="s">
        <v>10264</v>
      </c>
    </row>
    <row r="7239" spans="1:14" x14ac:dyDescent="0.35">
      <c r="A7239" t="s">
        <v>7257</v>
      </c>
      <c r="B7239" t="s">
        <v>19</v>
      </c>
      <c r="C7239">
        <v>243</v>
      </c>
      <c r="D7239">
        <v>18000</v>
      </c>
      <c r="E7239">
        <v>1500</v>
      </c>
      <c r="F7239" t="s">
        <v>8</v>
      </c>
      <c r="G7239" s="2">
        <v>95951</v>
      </c>
      <c r="H7239">
        <f t="shared" si="678"/>
        <v>4009500</v>
      </c>
      <c r="I7239">
        <f t="shared" si="679"/>
        <v>364500</v>
      </c>
      <c r="J7239" t="str">
        <f t="shared" si="680"/>
        <v>September</v>
      </c>
      <c r="K7239" t="str">
        <f t="shared" si="681"/>
        <v>2162</v>
      </c>
      <c r="L7239" t="str">
        <f t="shared" si="682"/>
        <v>High Discount</v>
      </c>
      <c r="M7239" t="str">
        <f t="shared" si="683"/>
        <v>Ok</v>
      </c>
      <c r="N7239" t="s">
        <v>10264</v>
      </c>
    </row>
    <row r="7240" spans="1:14" x14ac:dyDescent="0.35">
      <c r="A7240" t="s">
        <v>7258</v>
      </c>
      <c r="B7240" t="s">
        <v>19</v>
      </c>
      <c r="C7240">
        <v>70</v>
      </c>
      <c r="D7240">
        <v>6000</v>
      </c>
      <c r="E7240">
        <v>1000</v>
      </c>
      <c r="F7240" t="s">
        <v>46</v>
      </c>
      <c r="G7240" s="2">
        <v>95958</v>
      </c>
      <c r="H7240">
        <f t="shared" si="678"/>
        <v>350000</v>
      </c>
      <c r="I7240">
        <f t="shared" si="679"/>
        <v>70000</v>
      </c>
      <c r="J7240" t="str">
        <f t="shared" si="680"/>
        <v>September</v>
      </c>
      <c r="K7240" t="str">
        <f t="shared" si="681"/>
        <v>2162</v>
      </c>
      <c r="L7240" t="str">
        <f t="shared" si="682"/>
        <v>High Discount</v>
      </c>
      <c r="M7240" t="str">
        <f t="shared" si="683"/>
        <v>Ok</v>
      </c>
      <c r="N7240" t="s">
        <v>10264</v>
      </c>
    </row>
    <row r="7241" spans="1:14" x14ac:dyDescent="0.35">
      <c r="A7241" t="s">
        <v>7259</v>
      </c>
      <c r="B7241" t="s">
        <v>19</v>
      </c>
      <c r="C7241">
        <v>448</v>
      </c>
      <c r="D7241">
        <v>15000</v>
      </c>
      <c r="E7241">
        <v>400</v>
      </c>
      <c r="F7241" t="s">
        <v>46</v>
      </c>
      <c r="G7241" s="2">
        <v>95965</v>
      </c>
      <c r="H7241">
        <f t="shared" si="678"/>
        <v>6540800</v>
      </c>
      <c r="I7241">
        <f t="shared" si="679"/>
        <v>179200</v>
      </c>
      <c r="J7241" t="str">
        <f t="shared" si="680"/>
        <v>September</v>
      </c>
      <c r="K7241" t="str">
        <f t="shared" si="681"/>
        <v>2162</v>
      </c>
      <c r="L7241" t="str">
        <f t="shared" si="682"/>
        <v>Normal</v>
      </c>
      <c r="M7241" t="str">
        <f t="shared" si="683"/>
        <v>Ok</v>
      </c>
      <c r="N7241" t="s">
        <v>10264</v>
      </c>
    </row>
    <row r="7242" spans="1:14" x14ac:dyDescent="0.35">
      <c r="A7242" t="s">
        <v>7260</v>
      </c>
      <c r="B7242" t="s">
        <v>39</v>
      </c>
      <c r="C7242">
        <v>251</v>
      </c>
      <c r="D7242">
        <v>18000</v>
      </c>
      <c r="E7242">
        <v>400</v>
      </c>
      <c r="F7242" t="s">
        <v>16</v>
      </c>
      <c r="G7242" s="2">
        <v>95972</v>
      </c>
      <c r="H7242">
        <f t="shared" si="678"/>
        <v>4417600</v>
      </c>
      <c r="I7242">
        <f t="shared" si="679"/>
        <v>100400</v>
      </c>
      <c r="J7242" t="str">
        <f t="shared" si="680"/>
        <v>October</v>
      </c>
      <c r="K7242" t="str">
        <f t="shared" si="681"/>
        <v>2162</v>
      </c>
      <c r="L7242" t="str">
        <f t="shared" si="682"/>
        <v>High Discount</v>
      </c>
      <c r="M7242" t="str">
        <f t="shared" si="683"/>
        <v>Ok</v>
      </c>
      <c r="N7242" t="s">
        <v>10264</v>
      </c>
    </row>
    <row r="7243" spans="1:14" x14ac:dyDescent="0.35">
      <c r="A7243" t="s">
        <v>7261</v>
      </c>
      <c r="B7243" t="s">
        <v>15</v>
      </c>
      <c r="C7243">
        <v>515</v>
      </c>
      <c r="D7243">
        <v>1200</v>
      </c>
      <c r="E7243">
        <v>500</v>
      </c>
      <c r="F7243" t="s">
        <v>16</v>
      </c>
      <c r="G7243" s="2">
        <v>95979</v>
      </c>
      <c r="H7243">
        <f t="shared" si="678"/>
        <v>360500</v>
      </c>
      <c r="I7243">
        <f t="shared" si="679"/>
        <v>257500</v>
      </c>
      <c r="J7243" t="str">
        <f t="shared" si="680"/>
        <v>October</v>
      </c>
      <c r="K7243" t="str">
        <f t="shared" si="681"/>
        <v>2162</v>
      </c>
      <c r="L7243" t="str">
        <f t="shared" si="682"/>
        <v>Normal</v>
      </c>
      <c r="M7243" t="str">
        <f t="shared" si="683"/>
        <v>Ok</v>
      </c>
      <c r="N7243" t="s">
        <v>10264</v>
      </c>
    </row>
    <row r="7244" spans="1:14" x14ac:dyDescent="0.35">
      <c r="A7244" t="s">
        <v>7262</v>
      </c>
      <c r="B7244" t="s">
        <v>19</v>
      </c>
      <c r="C7244">
        <v>200</v>
      </c>
      <c r="D7244">
        <v>15000</v>
      </c>
      <c r="E7244">
        <v>3000</v>
      </c>
      <c r="F7244" t="s">
        <v>16</v>
      </c>
      <c r="G7244" s="2">
        <v>95986</v>
      </c>
      <c r="H7244">
        <f t="shared" si="678"/>
        <v>2400000</v>
      </c>
      <c r="I7244">
        <f t="shared" si="679"/>
        <v>600000</v>
      </c>
      <c r="J7244" t="str">
        <f t="shared" si="680"/>
        <v>October</v>
      </c>
      <c r="K7244" t="str">
        <f t="shared" si="681"/>
        <v>2162</v>
      </c>
      <c r="L7244" t="str">
        <f t="shared" si="682"/>
        <v>High Discount</v>
      </c>
      <c r="M7244" t="str">
        <f t="shared" si="683"/>
        <v>Ok</v>
      </c>
      <c r="N7244" t="s">
        <v>10264</v>
      </c>
    </row>
    <row r="7245" spans="1:14" x14ac:dyDescent="0.35">
      <c r="A7245" t="s">
        <v>7263</v>
      </c>
      <c r="B7245" t="s">
        <v>43</v>
      </c>
      <c r="C7245">
        <v>208</v>
      </c>
      <c r="D7245">
        <v>22000</v>
      </c>
      <c r="E7245">
        <v>5000</v>
      </c>
      <c r="F7245" t="s">
        <v>11</v>
      </c>
      <c r="G7245" s="2">
        <v>95993</v>
      </c>
      <c r="H7245">
        <f t="shared" si="678"/>
        <v>3536000</v>
      </c>
      <c r="I7245">
        <f t="shared" si="679"/>
        <v>1040000</v>
      </c>
      <c r="J7245" t="str">
        <f t="shared" si="680"/>
        <v>October</v>
      </c>
      <c r="K7245" t="str">
        <f t="shared" si="681"/>
        <v>2162</v>
      </c>
      <c r="L7245" t="str">
        <f t="shared" si="682"/>
        <v>High Discount</v>
      </c>
      <c r="M7245" t="str">
        <f t="shared" si="683"/>
        <v>Ok</v>
      </c>
      <c r="N7245" t="s">
        <v>10264</v>
      </c>
    </row>
    <row r="7246" spans="1:14" x14ac:dyDescent="0.35">
      <c r="A7246" t="s">
        <v>7264</v>
      </c>
      <c r="B7246" t="s">
        <v>39</v>
      </c>
      <c r="C7246">
        <v>359</v>
      </c>
      <c r="D7246">
        <v>18000</v>
      </c>
      <c r="E7246">
        <v>100</v>
      </c>
      <c r="F7246" t="s">
        <v>46</v>
      </c>
      <c r="G7246" s="2">
        <v>96000</v>
      </c>
      <c r="H7246">
        <f t="shared" si="678"/>
        <v>6426100</v>
      </c>
      <c r="I7246">
        <f t="shared" si="679"/>
        <v>35900</v>
      </c>
      <c r="J7246" t="str">
        <f t="shared" si="680"/>
        <v>November</v>
      </c>
      <c r="K7246" t="str">
        <f t="shared" si="681"/>
        <v>2162</v>
      </c>
      <c r="L7246" t="str">
        <f t="shared" si="682"/>
        <v>Normal</v>
      </c>
      <c r="M7246" t="str">
        <f t="shared" si="683"/>
        <v>Ok</v>
      </c>
      <c r="N7246" t="s">
        <v>10264</v>
      </c>
    </row>
    <row r="7247" spans="1:14" x14ac:dyDescent="0.35">
      <c r="A7247" t="s">
        <v>7265</v>
      </c>
      <c r="B7247" t="s">
        <v>39</v>
      </c>
      <c r="C7247">
        <v>553</v>
      </c>
      <c r="D7247">
        <v>800</v>
      </c>
      <c r="E7247">
        <v>3000</v>
      </c>
      <c r="F7247" t="s">
        <v>8</v>
      </c>
      <c r="G7247" s="2">
        <v>96007</v>
      </c>
      <c r="H7247">
        <f t="shared" si="678"/>
        <v>0</v>
      </c>
      <c r="I7247">
        <f t="shared" si="679"/>
        <v>1659000</v>
      </c>
      <c r="J7247" t="str">
        <f t="shared" si="680"/>
        <v>November</v>
      </c>
      <c r="K7247" t="str">
        <f t="shared" si="681"/>
        <v>2162</v>
      </c>
      <c r="L7247" t="str">
        <f t="shared" si="682"/>
        <v>High Discount</v>
      </c>
      <c r="M7247" t="str">
        <f t="shared" si="683"/>
        <v>Zero Sales</v>
      </c>
      <c r="N7247" t="s">
        <v>10264</v>
      </c>
    </row>
    <row r="7248" spans="1:14" x14ac:dyDescent="0.35">
      <c r="A7248" t="s">
        <v>7266</v>
      </c>
      <c r="B7248" t="s">
        <v>10</v>
      </c>
      <c r="C7248">
        <v>75</v>
      </c>
      <c r="D7248">
        <v>5500</v>
      </c>
      <c r="E7248">
        <v>500</v>
      </c>
      <c r="F7248" t="s">
        <v>16</v>
      </c>
      <c r="G7248" s="2">
        <v>96014</v>
      </c>
      <c r="H7248">
        <f t="shared" si="678"/>
        <v>375000</v>
      </c>
      <c r="I7248">
        <f t="shared" si="679"/>
        <v>37500</v>
      </c>
      <c r="J7248" t="str">
        <f t="shared" si="680"/>
        <v>November</v>
      </c>
      <c r="K7248" t="str">
        <f t="shared" si="681"/>
        <v>2162</v>
      </c>
      <c r="L7248" t="str">
        <f t="shared" si="682"/>
        <v>High Discount</v>
      </c>
      <c r="M7248" t="str">
        <f t="shared" si="683"/>
        <v>Ok</v>
      </c>
      <c r="N7248" t="s">
        <v>10264</v>
      </c>
    </row>
    <row r="7249" spans="1:14" x14ac:dyDescent="0.35">
      <c r="A7249" t="s">
        <v>7267</v>
      </c>
      <c r="B7249" t="s">
        <v>10</v>
      </c>
      <c r="C7249">
        <v>115</v>
      </c>
      <c r="D7249">
        <v>800</v>
      </c>
      <c r="E7249">
        <v>200</v>
      </c>
      <c r="F7249" t="s">
        <v>16</v>
      </c>
      <c r="G7249" s="2">
        <v>96021</v>
      </c>
      <c r="H7249">
        <f t="shared" si="678"/>
        <v>69000</v>
      </c>
      <c r="I7249">
        <f t="shared" si="679"/>
        <v>23000</v>
      </c>
      <c r="J7249" t="str">
        <f t="shared" si="680"/>
        <v>November</v>
      </c>
      <c r="K7249" t="str">
        <f t="shared" si="681"/>
        <v>2162</v>
      </c>
      <c r="L7249" t="str">
        <f t="shared" si="682"/>
        <v>High Discount</v>
      </c>
      <c r="M7249" t="str">
        <f t="shared" si="683"/>
        <v>Ok</v>
      </c>
      <c r="N7249" t="s">
        <v>10264</v>
      </c>
    </row>
    <row r="7250" spans="1:14" x14ac:dyDescent="0.35">
      <c r="A7250" t="s">
        <v>7268</v>
      </c>
      <c r="B7250" t="s">
        <v>33</v>
      </c>
      <c r="C7250">
        <v>312</v>
      </c>
      <c r="D7250">
        <v>12000</v>
      </c>
      <c r="E7250">
        <v>3000</v>
      </c>
      <c r="F7250" t="s">
        <v>46</v>
      </c>
      <c r="G7250" s="2">
        <v>96028</v>
      </c>
      <c r="H7250">
        <f t="shared" si="678"/>
        <v>2808000</v>
      </c>
      <c r="I7250">
        <f t="shared" si="679"/>
        <v>936000</v>
      </c>
      <c r="J7250" t="str">
        <f t="shared" si="680"/>
        <v>November</v>
      </c>
      <c r="K7250" t="str">
        <f t="shared" si="681"/>
        <v>2162</v>
      </c>
      <c r="L7250" t="str">
        <f t="shared" si="682"/>
        <v>High Discount</v>
      </c>
      <c r="M7250" t="str">
        <f t="shared" si="683"/>
        <v>Ok</v>
      </c>
      <c r="N7250" t="s">
        <v>10264</v>
      </c>
    </row>
    <row r="7251" spans="1:14" x14ac:dyDescent="0.35">
      <c r="A7251" t="s">
        <v>7269</v>
      </c>
      <c r="B7251" t="s">
        <v>43</v>
      </c>
      <c r="C7251">
        <v>521</v>
      </c>
      <c r="D7251">
        <v>45000</v>
      </c>
      <c r="E7251">
        <v>200</v>
      </c>
      <c r="F7251" t="s">
        <v>46</v>
      </c>
      <c r="G7251" s="2">
        <v>96035</v>
      </c>
      <c r="H7251">
        <f t="shared" si="678"/>
        <v>23340800</v>
      </c>
      <c r="I7251">
        <f t="shared" si="679"/>
        <v>104200</v>
      </c>
      <c r="J7251" t="str">
        <f t="shared" si="680"/>
        <v>December</v>
      </c>
      <c r="K7251" t="str">
        <f t="shared" si="681"/>
        <v>2162</v>
      </c>
      <c r="L7251" t="str">
        <f t="shared" si="682"/>
        <v>Normal</v>
      </c>
      <c r="M7251" t="str">
        <f t="shared" si="683"/>
        <v>Ok</v>
      </c>
      <c r="N7251" t="s">
        <v>10264</v>
      </c>
    </row>
    <row r="7252" spans="1:14" x14ac:dyDescent="0.35">
      <c r="A7252" t="s">
        <v>7270</v>
      </c>
      <c r="B7252" t="s">
        <v>43</v>
      </c>
      <c r="C7252">
        <v>216</v>
      </c>
      <c r="D7252">
        <v>1200</v>
      </c>
      <c r="E7252">
        <v>3000</v>
      </c>
      <c r="F7252" t="s">
        <v>46</v>
      </c>
      <c r="G7252" s="2">
        <v>96042</v>
      </c>
      <c r="H7252">
        <f t="shared" si="678"/>
        <v>0</v>
      </c>
      <c r="I7252">
        <f t="shared" si="679"/>
        <v>648000</v>
      </c>
      <c r="J7252" t="str">
        <f t="shared" si="680"/>
        <v>December</v>
      </c>
      <c r="K7252" t="str">
        <f t="shared" si="681"/>
        <v>2162</v>
      </c>
      <c r="L7252" t="str">
        <f t="shared" si="682"/>
        <v>High Discount</v>
      </c>
      <c r="M7252" t="str">
        <f t="shared" si="683"/>
        <v>Zero Sales</v>
      </c>
      <c r="N7252" t="s">
        <v>10264</v>
      </c>
    </row>
    <row r="7253" spans="1:14" x14ac:dyDescent="0.35">
      <c r="A7253" t="s">
        <v>7271</v>
      </c>
      <c r="B7253" t="s">
        <v>33</v>
      </c>
      <c r="C7253">
        <v>203</v>
      </c>
      <c r="D7253">
        <v>45000</v>
      </c>
      <c r="E7253">
        <v>100</v>
      </c>
      <c r="F7253" t="s">
        <v>8</v>
      </c>
      <c r="G7253" s="2">
        <v>96049</v>
      </c>
      <c r="H7253">
        <f t="shared" si="678"/>
        <v>9114700</v>
      </c>
      <c r="I7253">
        <f t="shared" si="679"/>
        <v>20300</v>
      </c>
      <c r="J7253" t="str">
        <f t="shared" si="680"/>
        <v>December</v>
      </c>
      <c r="K7253" t="str">
        <f t="shared" si="681"/>
        <v>2162</v>
      </c>
      <c r="L7253" t="str">
        <f t="shared" si="682"/>
        <v>Normal</v>
      </c>
      <c r="M7253" t="str">
        <f t="shared" si="683"/>
        <v>Ok</v>
      </c>
      <c r="N7253" t="s">
        <v>10264</v>
      </c>
    </row>
    <row r="7254" spans="1:14" x14ac:dyDescent="0.35">
      <c r="A7254" t="s">
        <v>7272</v>
      </c>
      <c r="B7254" t="s">
        <v>43</v>
      </c>
      <c r="C7254">
        <v>392</v>
      </c>
      <c r="D7254">
        <v>6000</v>
      </c>
      <c r="E7254">
        <v>500</v>
      </c>
      <c r="F7254" t="s">
        <v>11</v>
      </c>
      <c r="G7254" s="2">
        <v>96056</v>
      </c>
      <c r="H7254">
        <f t="shared" si="678"/>
        <v>2156000</v>
      </c>
      <c r="I7254">
        <f t="shared" si="679"/>
        <v>196000</v>
      </c>
      <c r="J7254" t="str">
        <f t="shared" si="680"/>
        <v>December</v>
      </c>
      <c r="K7254" t="str">
        <f t="shared" si="681"/>
        <v>2162</v>
      </c>
      <c r="L7254" t="str">
        <f t="shared" si="682"/>
        <v>High Discount</v>
      </c>
      <c r="M7254" t="str">
        <f t="shared" si="683"/>
        <v>Ok</v>
      </c>
      <c r="N7254" t="s">
        <v>10264</v>
      </c>
    </row>
    <row r="7255" spans="1:14" x14ac:dyDescent="0.35">
      <c r="A7255" t="s">
        <v>7273</v>
      </c>
      <c r="B7255" t="s">
        <v>30</v>
      </c>
      <c r="C7255">
        <v>462</v>
      </c>
      <c r="D7255">
        <v>18000</v>
      </c>
      <c r="E7255">
        <v>3000</v>
      </c>
      <c r="F7255" t="s">
        <v>11</v>
      </c>
      <c r="G7255" s="2">
        <v>96063</v>
      </c>
      <c r="H7255">
        <f t="shared" si="678"/>
        <v>6930000</v>
      </c>
      <c r="I7255">
        <f t="shared" si="679"/>
        <v>1386000</v>
      </c>
      <c r="J7255" t="str">
        <f t="shared" si="680"/>
        <v>January</v>
      </c>
      <c r="K7255" t="str">
        <f t="shared" si="681"/>
        <v>2163</v>
      </c>
      <c r="L7255" t="str">
        <f t="shared" si="682"/>
        <v>High Discount</v>
      </c>
      <c r="M7255" t="str">
        <f t="shared" si="683"/>
        <v>Ok</v>
      </c>
      <c r="N7255" t="s">
        <v>10264</v>
      </c>
    </row>
    <row r="7256" spans="1:14" x14ac:dyDescent="0.35">
      <c r="A7256" t="s">
        <v>7274</v>
      </c>
      <c r="B7256" t="s">
        <v>13</v>
      </c>
      <c r="C7256">
        <v>233</v>
      </c>
      <c r="D7256">
        <v>4500</v>
      </c>
      <c r="E7256">
        <v>100</v>
      </c>
      <c r="F7256" t="s">
        <v>16</v>
      </c>
      <c r="G7256" s="2">
        <v>96070</v>
      </c>
      <c r="H7256">
        <f t="shared" si="678"/>
        <v>1025200</v>
      </c>
      <c r="I7256">
        <f t="shared" si="679"/>
        <v>23300</v>
      </c>
      <c r="J7256" t="str">
        <f t="shared" si="680"/>
        <v>January</v>
      </c>
      <c r="K7256" t="str">
        <f t="shared" si="681"/>
        <v>2163</v>
      </c>
      <c r="L7256" t="str">
        <f t="shared" si="682"/>
        <v>Normal</v>
      </c>
      <c r="M7256" t="str">
        <f t="shared" si="683"/>
        <v>Ok</v>
      </c>
      <c r="N7256" t="s">
        <v>10264</v>
      </c>
    </row>
    <row r="7257" spans="1:14" x14ac:dyDescent="0.35">
      <c r="A7257" t="s">
        <v>7275</v>
      </c>
      <c r="B7257" t="s">
        <v>19</v>
      </c>
      <c r="C7257">
        <v>243</v>
      </c>
      <c r="D7257">
        <v>4500</v>
      </c>
      <c r="E7257">
        <v>100</v>
      </c>
      <c r="F7257" t="s">
        <v>11</v>
      </c>
      <c r="G7257" s="2">
        <v>96077</v>
      </c>
      <c r="H7257">
        <f t="shared" si="678"/>
        <v>1069200</v>
      </c>
      <c r="I7257">
        <f t="shared" si="679"/>
        <v>24300</v>
      </c>
      <c r="J7257" t="str">
        <f t="shared" si="680"/>
        <v>January</v>
      </c>
      <c r="K7257" t="str">
        <f t="shared" si="681"/>
        <v>2163</v>
      </c>
      <c r="L7257" t="str">
        <f t="shared" si="682"/>
        <v>Normal</v>
      </c>
      <c r="M7257" t="str">
        <f t="shared" si="683"/>
        <v>Ok</v>
      </c>
      <c r="N7257" t="s">
        <v>10264</v>
      </c>
    </row>
    <row r="7258" spans="1:14" x14ac:dyDescent="0.35">
      <c r="A7258" t="s">
        <v>7276</v>
      </c>
      <c r="B7258" t="s">
        <v>10</v>
      </c>
      <c r="C7258">
        <v>51</v>
      </c>
      <c r="D7258">
        <v>22000</v>
      </c>
      <c r="E7258">
        <v>5000</v>
      </c>
      <c r="F7258" t="s">
        <v>8</v>
      </c>
      <c r="G7258" s="2">
        <v>96084</v>
      </c>
      <c r="H7258">
        <f t="shared" si="678"/>
        <v>867000</v>
      </c>
      <c r="I7258">
        <f t="shared" si="679"/>
        <v>255000</v>
      </c>
      <c r="J7258" t="str">
        <f t="shared" si="680"/>
        <v>January</v>
      </c>
      <c r="K7258" t="str">
        <f t="shared" si="681"/>
        <v>2163</v>
      </c>
      <c r="L7258" t="str">
        <f t="shared" si="682"/>
        <v>High Discount</v>
      </c>
      <c r="M7258" t="str">
        <f t="shared" si="683"/>
        <v>Ok</v>
      </c>
      <c r="N7258" t="s">
        <v>10264</v>
      </c>
    </row>
    <row r="7259" spans="1:14" x14ac:dyDescent="0.35">
      <c r="A7259" t="s">
        <v>7277</v>
      </c>
      <c r="B7259" t="s">
        <v>33</v>
      </c>
      <c r="C7259">
        <v>264</v>
      </c>
      <c r="D7259">
        <v>800</v>
      </c>
      <c r="E7259">
        <v>300</v>
      </c>
      <c r="F7259" t="s">
        <v>11</v>
      </c>
      <c r="G7259" s="2">
        <v>96091</v>
      </c>
      <c r="H7259">
        <f t="shared" si="678"/>
        <v>132000</v>
      </c>
      <c r="I7259">
        <f t="shared" si="679"/>
        <v>79200</v>
      </c>
      <c r="J7259" t="str">
        <f t="shared" si="680"/>
        <v>January</v>
      </c>
      <c r="K7259" t="str">
        <f t="shared" si="681"/>
        <v>2163</v>
      </c>
      <c r="L7259" t="str">
        <f t="shared" si="682"/>
        <v>High Discount</v>
      </c>
      <c r="M7259" t="str">
        <f t="shared" si="683"/>
        <v>Ok</v>
      </c>
      <c r="N7259" t="s">
        <v>10264</v>
      </c>
    </row>
    <row r="7260" spans="1:14" x14ac:dyDescent="0.35">
      <c r="A7260" t="s">
        <v>7278</v>
      </c>
      <c r="B7260" t="s">
        <v>33</v>
      </c>
      <c r="C7260">
        <v>532</v>
      </c>
      <c r="D7260">
        <v>4500</v>
      </c>
      <c r="E7260">
        <v>500</v>
      </c>
      <c r="F7260" t="s">
        <v>8</v>
      </c>
      <c r="G7260" s="2">
        <v>96098</v>
      </c>
      <c r="H7260">
        <f t="shared" si="678"/>
        <v>2128000</v>
      </c>
      <c r="I7260">
        <f t="shared" si="679"/>
        <v>266000</v>
      </c>
      <c r="J7260" t="str">
        <f t="shared" si="680"/>
        <v>February</v>
      </c>
      <c r="K7260" t="str">
        <f t="shared" si="681"/>
        <v>2163</v>
      </c>
      <c r="L7260" t="str">
        <f t="shared" si="682"/>
        <v>Normal</v>
      </c>
      <c r="M7260" t="str">
        <f t="shared" si="683"/>
        <v>Ok</v>
      </c>
      <c r="N7260" t="s">
        <v>10264</v>
      </c>
    </row>
    <row r="7261" spans="1:14" x14ac:dyDescent="0.35">
      <c r="A7261" t="s">
        <v>7279</v>
      </c>
      <c r="B7261" t="s">
        <v>43</v>
      </c>
      <c r="C7261">
        <v>81</v>
      </c>
      <c r="D7261">
        <v>15000</v>
      </c>
      <c r="E7261">
        <v>1500</v>
      </c>
      <c r="F7261" t="s">
        <v>16</v>
      </c>
      <c r="G7261" s="2">
        <v>96105</v>
      </c>
      <c r="H7261">
        <f t="shared" si="678"/>
        <v>1093500</v>
      </c>
      <c r="I7261">
        <f t="shared" si="679"/>
        <v>121500</v>
      </c>
      <c r="J7261" t="str">
        <f t="shared" si="680"/>
        <v>February</v>
      </c>
      <c r="K7261" t="str">
        <f t="shared" si="681"/>
        <v>2163</v>
      </c>
      <c r="L7261" t="str">
        <f t="shared" si="682"/>
        <v>High Discount</v>
      </c>
      <c r="M7261" t="str">
        <f t="shared" si="683"/>
        <v>Ok</v>
      </c>
      <c r="N7261" t="s">
        <v>10264</v>
      </c>
    </row>
    <row r="7262" spans="1:14" x14ac:dyDescent="0.35">
      <c r="A7262" t="s">
        <v>7280</v>
      </c>
      <c r="B7262" t="s">
        <v>39</v>
      </c>
      <c r="C7262">
        <v>64</v>
      </c>
      <c r="D7262">
        <v>12000</v>
      </c>
      <c r="E7262">
        <v>1000</v>
      </c>
      <c r="F7262" t="s">
        <v>46</v>
      </c>
      <c r="G7262" s="2">
        <v>96112</v>
      </c>
      <c r="H7262">
        <f t="shared" si="678"/>
        <v>704000</v>
      </c>
      <c r="I7262">
        <f t="shared" si="679"/>
        <v>64000</v>
      </c>
      <c r="J7262" t="str">
        <f t="shared" si="680"/>
        <v>February</v>
      </c>
      <c r="K7262" t="str">
        <f t="shared" si="681"/>
        <v>2163</v>
      </c>
      <c r="L7262" t="str">
        <f t="shared" si="682"/>
        <v>High Discount</v>
      </c>
      <c r="M7262" t="str">
        <f t="shared" si="683"/>
        <v>Ok</v>
      </c>
      <c r="N7262" t="s">
        <v>10264</v>
      </c>
    </row>
    <row r="7263" spans="1:14" x14ac:dyDescent="0.35">
      <c r="A7263" t="s">
        <v>7281</v>
      </c>
      <c r="B7263" t="s">
        <v>7</v>
      </c>
      <c r="C7263">
        <v>367</v>
      </c>
      <c r="D7263">
        <v>22000</v>
      </c>
      <c r="E7263">
        <v>1500</v>
      </c>
      <c r="F7263" t="s">
        <v>8</v>
      </c>
      <c r="G7263" s="2">
        <v>96119</v>
      </c>
      <c r="H7263">
        <f t="shared" si="678"/>
        <v>7523500</v>
      </c>
      <c r="I7263">
        <f t="shared" si="679"/>
        <v>550500</v>
      </c>
      <c r="J7263" t="str">
        <f t="shared" si="680"/>
        <v>February</v>
      </c>
      <c r="K7263" t="str">
        <f t="shared" si="681"/>
        <v>2163</v>
      </c>
      <c r="L7263" t="str">
        <f t="shared" si="682"/>
        <v>High Discount</v>
      </c>
      <c r="M7263" t="str">
        <f t="shared" si="683"/>
        <v>Ok</v>
      </c>
      <c r="N7263" t="s">
        <v>10264</v>
      </c>
    </row>
    <row r="7264" spans="1:14" x14ac:dyDescent="0.35">
      <c r="A7264" t="s">
        <v>7282</v>
      </c>
      <c r="B7264" t="s">
        <v>21</v>
      </c>
      <c r="C7264">
        <v>292</v>
      </c>
      <c r="D7264">
        <v>18000</v>
      </c>
      <c r="E7264">
        <v>500</v>
      </c>
      <c r="F7264" t="s">
        <v>46</v>
      </c>
      <c r="G7264" s="2">
        <v>96126</v>
      </c>
      <c r="H7264">
        <f t="shared" si="678"/>
        <v>5110000</v>
      </c>
      <c r="I7264">
        <f t="shared" si="679"/>
        <v>146000</v>
      </c>
      <c r="J7264" t="str">
        <f t="shared" si="680"/>
        <v>March</v>
      </c>
      <c r="K7264" t="str">
        <f t="shared" si="681"/>
        <v>2163</v>
      </c>
      <c r="L7264" t="str">
        <f t="shared" si="682"/>
        <v>High Discount</v>
      </c>
      <c r="M7264" t="str">
        <f t="shared" si="683"/>
        <v>Ok</v>
      </c>
      <c r="N7264" t="s">
        <v>10264</v>
      </c>
    </row>
    <row r="7265" spans="1:14" x14ac:dyDescent="0.35">
      <c r="A7265" t="s">
        <v>7283</v>
      </c>
      <c r="B7265" t="s">
        <v>21</v>
      </c>
      <c r="C7265">
        <v>66</v>
      </c>
      <c r="D7265">
        <v>5500</v>
      </c>
      <c r="E7265">
        <v>400</v>
      </c>
      <c r="F7265" t="s">
        <v>16</v>
      </c>
      <c r="G7265" s="2">
        <v>96133</v>
      </c>
      <c r="H7265">
        <f t="shared" si="678"/>
        <v>336600</v>
      </c>
      <c r="I7265">
        <f t="shared" si="679"/>
        <v>26400</v>
      </c>
      <c r="J7265" t="str">
        <f t="shared" si="680"/>
        <v>March</v>
      </c>
      <c r="K7265" t="str">
        <f t="shared" si="681"/>
        <v>2163</v>
      </c>
      <c r="L7265" t="str">
        <f t="shared" si="682"/>
        <v>High Discount</v>
      </c>
      <c r="M7265" t="str">
        <f t="shared" si="683"/>
        <v>Ok</v>
      </c>
      <c r="N7265" t="s">
        <v>10264</v>
      </c>
    </row>
    <row r="7266" spans="1:14" x14ac:dyDescent="0.35">
      <c r="A7266" t="s">
        <v>7284</v>
      </c>
      <c r="B7266" t="s">
        <v>33</v>
      </c>
      <c r="C7266">
        <v>583</v>
      </c>
      <c r="D7266">
        <v>5500</v>
      </c>
      <c r="E7266">
        <v>3000</v>
      </c>
      <c r="F7266" t="s">
        <v>8</v>
      </c>
      <c r="G7266" s="2">
        <v>96140</v>
      </c>
      <c r="H7266">
        <f t="shared" si="678"/>
        <v>1457500</v>
      </c>
      <c r="I7266">
        <f t="shared" si="679"/>
        <v>1749000</v>
      </c>
      <c r="J7266" t="str">
        <f t="shared" si="680"/>
        <v>March</v>
      </c>
      <c r="K7266" t="str">
        <f t="shared" si="681"/>
        <v>2163</v>
      </c>
      <c r="L7266" t="str">
        <f t="shared" si="682"/>
        <v>High Discount</v>
      </c>
      <c r="M7266" t="str">
        <f t="shared" si="683"/>
        <v>Ok</v>
      </c>
      <c r="N7266" t="s">
        <v>10264</v>
      </c>
    </row>
    <row r="7267" spans="1:14" x14ac:dyDescent="0.35">
      <c r="A7267" t="s">
        <v>7285</v>
      </c>
      <c r="B7267" t="s">
        <v>19</v>
      </c>
      <c r="C7267">
        <v>130</v>
      </c>
      <c r="D7267">
        <v>45000</v>
      </c>
      <c r="E7267">
        <v>3000</v>
      </c>
      <c r="F7267" t="s">
        <v>8</v>
      </c>
      <c r="G7267" s="2">
        <v>96147</v>
      </c>
      <c r="H7267">
        <f t="shared" si="678"/>
        <v>5460000</v>
      </c>
      <c r="I7267">
        <f t="shared" si="679"/>
        <v>390000</v>
      </c>
      <c r="J7267" t="str">
        <f t="shared" si="680"/>
        <v>March</v>
      </c>
      <c r="K7267" t="str">
        <f t="shared" si="681"/>
        <v>2163</v>
      </c>
      <c r="L7267" t="str">
        <f t="shared" si="682"/>
        <v>High Discount</v>
      </c>
      <c r="M7267" t="str">
        <f t="shared" si="683"/>
        <v>Ok</v>
      </c>
      <c r="N7267" t="s">
        <v>10264</v>
      </c>
    </row>
    <row r="7268" spans="1:14" x14ac:dyDescent="0.35">
      <c r="A7268" t="s">
        <v>7286</v>
      </c>
      <c r="B7268" t="s">
        <v>30</v>
      </c>
      <c r="C7268">
        <v>485</v>
      </c>
      <c r="D7268">
        <v>5500</v>
      </c>
      <c r="E7268">
        <v>2000</v>
      </c>
      <c r="F7268" t="s">
        <v>11</v>
      </c>
      <c r="G7268" s="2">
        <v>96154</v>
      </c>
      <c r="H7268">
        <f t="shared" si="678"/>
        <v>1697500</v>
      </c>
      <c r="I7268">
        <f t="shared" si="679"/>
        <v>970000</v>
      </c>
      <c r="J7268" t="str">
        <f t="shared" si="680"/>
        <v>April</v>
      </c>
      <c r="K7268" t="str">
        <f t="shared" si="681"/>
        <v>2163</v>
      </c>
      <c r="L7268" t="str">
        <f t="shared" si="682"/>
        <v>High Discount</v>
      </c>
      <c r="M7268" t="str">
        <f t="shared" si="683"/>
        <v>Ok</v>
      </c>
      <c r="N7268" t="s">
        <v>10264</v>
      </c>
    </row>
    <row r="7269" spans="1:14" x14ac:dyDescent="0.35">
      <c r="A7269" t="s">
        <v>7287</v>
      </c>
      <c r="B7269" t="s">
        <v>19</v>
      </c>
      <c r="C7269">
        <v>57</v>
      </c>
      <c r="D7269">
        <v>45000</v>
      </c>
      <c r="E7269">
        <v>1500</v>
      </c>
      <c r="F7269" t="s">
        <v>8</v>
      </c>
      <c r="G7269" s="2">
        <v>96161</v>
      </c>
      <c r="H7269">
        <f t="shared" si="678"/>
        <v>2479500</v>
      </c>
      <c r="I7269">
        <f t="shared" si="679"/>
        <v>85500</v>
      </c>
      <c r="J7269" t="str">
        <f t="shared" si="680"/>
        <v>April</v>
      </c>
      <c r="K7269" t="str">
        <f t="shared" si="681"/>
        <v>2163</v>
      </c>
      <c r="L7269" t="str">
        <f t="shared" si="682"/>
        <v>High Discount</v>
      </c>
      <c r="M7269" t="str">
        <f t="shared" si="683"/>
        <v>Ok</v>
      </c>
      <c r="N7269" t="s">
        <v>10264</v>
      </c>
    </row>
    <row r="7270" spans="1:14" x14ac:dyDescent="0.35">
      <c r="A7270" t="s">
        <v>7288</v>
      </c>
      <c r="B7270" t="s">
        <v>33</v>
      </c>
      <c r="C7270">
        <v>336</v>
      </c>
      <c r="D7270">
        <v>12000</v>
      </c>
      <c r="E7270">
        <v>100</v>
      </c>
      <c r="F7270" t="s">
        <v>16</v>
      </c>
      <c r="G7270" s="2">
        <v>96168</v>
      </c>
      <c r="H7270">
        <f t="shared" si="678"/>
        <v>3998400</v>
      </c>
      <c r="I7270">
        <f t="shared" si="679"/>
        <v>33600</v>
      </c>
      <c r="J7270" t="str">
        <f t="shared" si="680"/>
        <v>April</v>
      </c>
      <c r="K7270" t="str">
        <f t="shared" si="681"/>
        <v>2163</v>
      </c>
      <c r="L7270" t="str">
        <f t="shared" si="682"/>
        <v>Normal</v>
      </c>
      <c r="M7270" t="str">
        <f t="shared" si="683"/>
        <v>Ok</v>
      </c>
      <c r="N7270" t="s">
        <v>10264</v>
      </c>
    </row>
    <row r="7271" spans="1:14" x14ac:dyDescent="0.35">
      <c r="A7271" t="s">
        <v>7289</v>
      </c>
      <c r="B7271" t="s">
        <v>19</v>
      </c>
      <c r="C7271">
        <v>235</v>
      </c>
      <c r="D7271">
        <v>12000</v>
      </c>
      <c r="E7271">
        <v>200</v>
      </c>
      <c r="F7271" t="s">
        <v>46</v>
      </c>
      <c r="G7271" s="2">
        <v>96175</v>
      </c>
      <c r="H7271">
        <f t="shared" si="678"/>
        <v>2773000</v>
      </c>
      <c r="I7271">
        <f t="shared" si="679"/>
        <v>47000</v>
      </c>
      <c r="J7271" t="str">
        <f t="shared" si="680"/>
        <v>April</v>
      </c>
      <c r="K7271" t="str">
        <f t="shared" si="681"/>
        <v>2163</v>
      </c>
      <c r="L7271" t="str">
        <f t="shared" si="682"/>
        <v>Normal</v>
      </c>
      <c r="M7271" t="str">
        <f t="shared" si="683"/>
        <v>Ok</v>
      </c>
      <c r="N7271" t="s">
        <v>10264</v>
      </c>
    </row>
    <row r="7272" spans="1:14" x14ac:dyDescent="0.35">
      <c r="A7272" t="s">
        <v>7290</v>
      </c>
      <c r="B7272" t="s">
        <v>10</v>
      </c>
      <c r="C7272">
        <v>573</v>
      </c>
      <c r="D7272">
        <v>4500</v>
      </c>
      <c r="E7272">
        <v>400</v>
      </c>
      <c r="F7272" t="s">
        <v>8</v>
      </c>
      <c r="G7272" s="2">
        <v>96182</v>
      </c>
      <c r="H7272">
        <f t="shared" si="678"/>
        <v>2349300</v>
      </c>
      <c r="I7272">
        <f t="shared" si="679"/>
        <v>229200</v>
      </c>
      <c r="J7272" t="str">
        <f t="shared" si="680"/>
        <v>May</v>
      </c>
      <c r="K7272" t="str">
        <f t="shared" si="681"/>
        <v>2163</v>
      </c>
      <c r="L7272" t="str">
        <f t="shared" si="682"/>
        <v>Normal</v>
      </c>
      <c r="M7272" t="str">
        <f t="shared" si="683"/>
        <v>Ok</v>
      </c>
      <c r="N7272" t="s">
        <v>10264</v>
      </c>
    </row>
    <row r="7273" spans="1:14" x14ac:dyDescent="0.35">
      <c r="A7273" t="s">
        <v>7291</v>
      </c>
      <c r="B7273" t="s">
        <v>19</v>
      </c>
      <c r="C7273">
        <v>471</v>
      </c>
      <c r="D7273">
        <v>5500</v>
      </c>
      <c r="E7273">
        <v>400</v>
      </c>
      <c r="F7273" t="s">
        <v>16</v>
      </c>
      <c r="G7273" s="2">
        <v>96189</v>
      </c>
      <c r="H7273">
        <f t="shared" si="678"/>
        <v>2402100</v>
      </c>
      <c r="I7273">
        <f t="shared" si="679"/>
        <v>188400</v>
      </c>
      <c r="J7273" t="str">
        <f t="shared" si="680"/>
        <v>May</v>
      </c>
      <c r="K7273" t="str">
        <f t="shared" si="681"/>
        <v>2163</v>
      </c>
      <c r="L7273" t="str">
        <f t="shared" si="682"/>
        <v>Normal</v>
      </c>
      <c r="M7273" t="str">
        <f t="shared" si="683"/>
        <v>Ok</v>
      </c>
      <c r="N7273" t="s">
        <v>10264</v>
      </c>
    </row>
    <row r="7274" spans="1:14" x14ac:dyDescent="0.35">
      <c r="A7274" t="s">
        <v>7292</v>
      </c>
      <c r="B7274" t="s">
        <v>43</v>
      </c>
      <c r="C7274">
        <v>515</v>
      </c>
      <c r="D7274">
        <v>45000</v>
      </c>
      <c r="E7274">
        <v>1000</v>
      </c>
      <c r="F7274" t="s">
        <v>16</v>
      </c>
      <c r="G7274" s="2">
        <v>96196</v>
      </c>
      <c r="H7274">
        <f t="shared" si="678"/>
        <v>22660000</v>
      </c>
      <c r="I7274">
        <f t="shared" si="679"/>
        <v>515000</v>
      </c>
      <c r="J7274" t="str">
        <f t="shared" si="680"/>
        <v>May</v>
      </c>
      <c r="K7274" t="str">
        <f t="shared" si="681"/>
        <v>2163</v>
      </c>
      <c r="L7274" t="str">
        <f t="shared" si="682"/>
        <v>High Discount</v>
      </c>
      <c r="M7274" t="str">
        <f t="shared" si="683"/>
        <v>Ok</v>
      </c>
      <c r="N7274" t="s">
        <v>10264</v>
      </c>
    </row>
    <row r="7275" spans="1:14" x14ac:dyDescent="0.35">
      <c r="A7275" t="s">
        <v>7293</v>
      </c>
      <c r="B7275" t="s">
        <v>43</v>
      </c>
      <c r="C7275">
        <v>132</v>
      </c>
      <c r="D7275">
        <v>12000</v>
      </c>
      <c r="E7275">
        <v>100</v>
      </c>
      <c r="F7275" t="s">
        <v>8</v>
      </c>
      <c r="G7275" s="2">
        <v>96203</v>
      </c>
      <c r="H7275">
        <f t="shared" si="678"/>
        <v>1570800</v>
      </c>
      <c r="I7275">
        <f t="shared" si="679"/>
        <v>13200</v>
      </c>
      <c r="J7275" t="str">
        <f t="shared" si="680"/>
        <v>May</v>
      </c>
      <c r="K7275" t="str">
        <f t="shared" si="681"/>
        <v>2163</v>
      </c>
      <c r="L7275" t="str">
        <f t="shared" si="682"/>
        <v>Normal</v>
      </c>
      <c r="M7275" t="str">
        <f t="shared" si="683"/>
        <v>Ok</v>
      </c>
      <c r="N7275" t="s">
        <v>10264</v>
      </c>
    </row>
    <row r="7276" spans="1:14" x14ac:dyDescent="0.35">
      <c r="A7276" t="s">
        <v>7294</v>
      </c>
      <c r="B7276" t="s">
        <v>30</v>
      </c>
      <c r="C7276">
        <v>532</v>
      </c>
      <c r="D7276">
        <v>22000</v>
      </c>
      <c r="E7276">
        <v>1500</v>
      </c>
      <c r="F7276" t="s">
        <v>11</v>
      </c>
      <c r="G7276" s="2">
        <v>96210</v>
      </c>
      <c r="H7276">
        <f t="shared" si="678"/>
        <v>10906000</v>
      </c>
      <c r="I7276">
        <f t="shared" si="679"/>
        <v>798000</v>
      </c>
      <c r="J7276" t="str">
        <f t="shared" si="680"/>
        <v>May</v>
      </c>
      <c r="K7276" t="str">
        <f t="shared" si="681"/>
        <v>2163</v>
      </c>
      <c r="L7276" t="str">
        <f t="shared" si="682"/>
        <v>High Discount</v>
      </c>
      <c r="M7276" t="str">
        <f t="shared" si="683"/>
        <v>Ok</v>
      </c>
      <c r="N7276" t="s">
        <v>10264</v>
      </c>
    </row>
    <row r="7277" spans="1:14" x14ac:dyDescent="0.35">
      <c r="A7277" t="s">
        <v>7295</v>
      </c>
      <c r="B7277" t="s">
        <v>10</v>
      </c>
      <c r="C7277">
        <v>374</v>
      </c>
      <c r="D7277">
        <v>4500</v>
      </c>
      <c r="E7277">
        <v>400</v>
      </c>
      <c r="F7277" t="s">
        <v>8</v>
      </c>
      <c r="G7277" s="2">
        <v>96217</v>
      </c>
      <c r="H7277">
        <f t="shared" si="678"/>
        <v>1533400</v>
      </c>
      <c r="I7277">
        <f t="shared" si="679"/>
        <v>149600</v>
      </c>
      <c r="J7277" t="str">
        <f t="shared" si="680"/>
        <v>June</v>
      </c>
      <c r="K7277" t="str">
        <f t="shared" si="681"/>
        <v>2163</v>
      </c>
      <c r="L7277" t="str">
        <f t="shared" si="682"/>
        <v>High Discount</v>
      </c>
      <c r="M7277" t="str">
        <f t="shared" si="683"/>
        <v>Ok</v>
      </c>
      <c r="N7277" t="s">
        <v>10264</v>
      </c>
    </row>
    <row r="7278" spans="1:14" x14ac:dyDescent="0.35">
      <c r="A7278" t="s">
        <v>7296</v>
      </c>
      <c r="B7278" t="s">
        <v>7</v>
      </c>
      <c r="C7278">
        <v>468</v>
      </c>
      <c r="D7278">
        <v>1200</v>
      </c>
      <c r="E7278">
        <v>300</v>
      </c>
      <c r="F7278" t="s">
        <v>8</v>
      </c>
      <c r="G7278" s="2">
        <v>96224</v>
      </c>
      <c r="H7278">
        <f t="shared" si="678"/>
        <v>421200</v>
      </c>
      <c r="I7278">
        <f t="shared" si="679"/>
        <v>140400</v>
      </c>
      <c r="J7278" t="str">
        <f t="shared" si="680"/>
        <v>June</v>
      </c>
      <c r="K7278" t="str">
        <f t="shared" si="681"/>
        <v>2163</v>
      </c>
      <c r="L7278" t="str">
        <f t="shared" si="682"/>
        <v>Normal</v>
      </c>
      <c r="M7278" t="str">
        <f t="shared" si="683"/>
        <v>Ok</v>
      </c>
      <c r="N7278" t="s">
        <v>10264</v>
      </c>
    </row>
    <row r="7279" spans="1:14" x14ac:dyDescent="0.35">
      <c r="A7279" t="s">
        <v>7297</v>
      </c>
      <c r="B7279" t="s">
        <v>39</v>
      </c>
      <c r="C7279">
        <v>100</v>
      </c>
      <c r="D7279">
        <v>4500</v>
      </c>
      <c r="E7279">
        <v>1000</v>
      </c>
      <c r="F7279" t="s">
        <v>11</v>
      </c>
      <c r="G7279" s="2">
        <v>96231</v>
      </c>
      <c r="H7279">
        <f t="shared" si="678"/>
        <v>350000</v>
      </c>
      <c r="I7279">
        <f t="shared" si="679"/>
        <v>100000</v>
      </c>
      <c r="J7279" t="str">
        <f t="shared" si="680"/>
        <v>June</v>
      </c>
      <c r="K7279" t="str">
        <f t="shared" si="681"/>
        <v>2163</v>
      </c>
      <c r="L7279" t="str">
        <f t="shared" si="682"/>
        <v>High Discount</v>
      </c>
      <c r="M7279" t="str">
        <f t="shared" si="683"/>
        <v>Ok</v>
      </c>
      <c r="N7279" t="s">
        <v>10264</v>
      </c>
    </row>
    <row r="7280" spans="1:14" x14ac:dyDescent="0.35">
      <c r="A7280" t="s">
        <v>7298</v>
      </c>
      <c r="B7280" t="s">
        <v>10</v>
      </c>
      <c r="C7280">
        <v>76</v>
      </c>
      <c r="D7280">
        <v>5500</v>
      </c>
      <c r="E7280">
        <v>5000</v>
      </c>
      <c r="F7280" t="s">
        <v>16</v>
      </c>
      <c r="G7280" s="2">
        <v>96238</v>
      </c>
      <c r="H7280">
        <f t="shared" si="678"/>
        <v>38000</v>
      </c>
      <c r="I7280">
        <f t="shared" si="679"/>
        <v>380000</v>
      </c>
      <c r="J7280" t="str">
        <f t="shared" si="680"/>
        <v>June</v>
      </c>
      <c r="K7280" t="str">
        <f t="shared" si="681"/>
        <v>2163</v>
      </c>
      <c r="L7280" t="str">
        <f t="shared" si="682"/>
        <v>High Discount</v>
      </c>
      <c r="M7280" t="str">
        <f t="shared" si="683"/>
        <v>Ok</v>
      </c>
      <c r="N7280" t="s">
        <v>10264</v>
      </c>
    </row>
    <row r="7281" spans="1:14" x14ac:dyDescent="0.35">
      <c r="A7281" t="s">
        <v>7299</v>
      </c>
      <c r="B7281" t="s">
        <v>15</v>
      </c>
      <c r="C7281">
        <v>594</v>
      </c>
      <c r="D7281">
        <v>800</v>
      </c>
      <c r="E7281">
        <v>500</v>
      </c>
      <c r="F7281" t="s">
        <v>8</v>
      </c>
      <c r="G7281" s="2">
        <v>96245</v>
      </c>
      <c r="H7281">
        <f t="shared" si="678"/>
        <v>178200</v>
      </c>
      <c r="I7281">
        <f t="shared" si="679"/>
        <v>297000</v>
      </c>
      <c r="J7281" t="str">
        <f t="shared" si="680"/>
        <v>July</v>
      </c>
      <c r="K7281" t="str">
        <f t="shared" si="681"/>
        <v>2163</v>
      </c>
      <c r="L7281" t="str">
        <f t="shared" si="682"/>
        <v>Normal</v>
      </c>
      <c r="M7281" t="str">
        <f t="shared" si="683"/>
        <v>Ok</v>
      </c>
      <c r="N7281" t="s">
        <v>10264</v>
      </c>
    </row>
    <row r="7282" spans="1:14" x14ac:dyDescent="0.35">
      <c r="A7282" t="s">
        <v>7300</v>
      </c>
      <c r="B7282" t="s">
        <v>13</v>
      </c>
      <c r="C7282">
        <v>111</v>
      </c>
      <c r="D7282">
        <v>4500</v>
      </c>
      <c r="E7282">
        <v>1500</v>
      </c>
      <c r="F7282" t="s">
        <v>11</v>
      </c>
      <c r="G7282" s="2">
        <v>96252</v>
      </c>
      <c r="H7282">
        <f t="shared" si="678"/>
        <v>333000</v>
      </c>
      <c r="I7282">
        <f t="shared" si="679"/>
        <v>166500</v>
      </c>
      <c r="J7282" t="str">
        <f t="shared" si="680"/>
        <v>July</v>
      </c>
      <c r="K7282" t="str">
        <f t="shared" si="681"/>
        <v>2163</v>
      </c>
      <c r="L7282" t="str">
        <f t="shared" si="682"/>
        <v>High Discount</v>
      </c>
      <c r="M7282" t="str">
        <f t="shared" si="683"/>
        <v>Ok</v>
      </c>
      <c r="N7282" t="s">
        <v>10264</v>
      </c>
    </row>
    <row r="7283" spans="1:14" x14ac:dyDescent="0.35">
      <c r="A7283" t="s">
        <v>7301</v>
      </c>
      <c r="B7283" t="s">
        <v>33</v>
      </c>
      <c r="C7283">
        <v>220</v>
      </c>
      <c r="D7283">
        <v>45000</v>
      </c>
      <c r="E7283">
        <v>1000</v>
      </c>
      <c r="F7283" t="s">
        <v>46</v>
      </c>
      <c r="G7283" s="2">
        <v>96259</v>
      </c>
      <c r="H7283">
        <f t="shared" si="678"/>
        <v>9680000</v>
      </c>
      <c r="I7283">
        <f t="shared" si="679"/>
        <v>220000</v>
      </c>
      <c r="J7283" t="str">
        <f t="shared" si="680"/>
        <v>July</v>
      </c>
      <c r="K7283" t="str">
        <f t="shared" si="681"/>
        <v>2163</v>
      </c>
      <c r="L7283" t="str">
        <f t="shared" si="682"/>
        <v>High Discount</v>
      </c>
      <c r="M7283" t="str">
        <f t="shared" si="683"/>
        <v>Ok</v>
      </c>
      <c r="N7283" t="s">
        <v>10264</v>
      </c>
    </row>
    <row r="7284" spans="1:14" x14ac:dyDescent="0.35">
      <c r="A7284" t="s">
        <v>7302</v>
      </c>
      <c r="B7284" t="s">
        <v>15</v>
      </c>
      <c r="C7284">
        <v>335</v>
      </c>
      <c r="D7284">
        <v>12000</v>
      </c>
      <c r="E7284">
        <v>3000</v>
      </c>
      <c r="F7284" t="s">
        <v>46</v>
      </c>
      <c r="G7284" s="2">
        <v>96266</v>
      </c>
      <c r="H7284">
        <f t="shared" si="678"/>
        <v>3015000</v>
      </c>
      <c r="I7284">
        <f t="shared" si="679"/>
        <v>1005000</v>
      </c>
      <c r="J7284" t="str">
        <f t="shared" si="680"/>
        <v>July</v>
      </c>
      <c r="K7284" t="str">
        <f t="shared" si="681"/>
        <v>2163</v>
      </c>
      <c r="L7284" t="str">
        <f t="shared" si="682"/>
        <v>High Discount</v>
      </c>
      <c r="M7284" t="str">
        <f t="shared" si="683"/>
        <v>Ok</v>
      </c>
      <c r="N7284" t="s">
        <v>10264</v>
      </c>
    </row>
    <row r="7285" spans="1:14" x14ac:dyDescent="0.35">
      <c r="A7285" t="s">
        <v>7303</v>
      </c>
      <c r="B7285" t="s">
        <v>30</v>
      </c>
      <c r="C7285">
        <v>166</v>
      </c>
      <c r="D7285">
        <v>12000</v>
      </c>
      <c r="E7285">
        <v>2000</v>
      </c>
      <c r="F7285" t="s">
        <v>11</v>
      </c>
      <c r="G7285" s="2">
        <v>96273</v>
      </c>
      <c r="H7285">
        <f t="shared" si="678"/>
        <v>1660000</v>
      </c>
      <c r="I7285">
        <f t="shared" si="679"/>
        <v>332000</v>
      </c>
      <c r="J7285" t="str">
        <f t="shared" si="680"/>
        <v>August</v>
      </c>
      <c r="K7285" t="str">
        <f t="shared" si="681"/>
        <v>2163</v>
      </c>
      <c r="L7285" t="str">
        <f t="shared" si="682"/>
        <v>High Discount</v>
      </c>
      <c r="M7285" t="str">
        <f t="shared" si="683"/>
        <v>Ok</v>
      </c>
      <c r="N7285" t="s">
        <v>10264</v>
      </c>
    </row>
    <row r="7286" spans="1:14" x14ac:dyDescent="0.35">
      <c r="A7286" t="s">
        <v>7304</v>
      </c>
      <c r="B7286" t="s">
        <v>15</v>
      </c>
      <c r="C7286">
        <v>53</v>
      </c>
      <c r="D7286">
        <v>5500</v>
      </c>
      <c r="E7286">
        <v>5000</v>
      </c>
      <c r="F7286" t="s">
        <v>16</v>
      </c>
      <c r="G7286" s="2">
        <v>96280</v>
      </c>
      <c r="H7286">
        <f t="shared" si="678"/>
        <v>26500</v>
      </c>
      <c r="I7286">
        <f t="shared" si="679"/>
        <v>265000</v>
      </c>
      <c r="J7286" t="str">
        <f t="shared" si="680"/>
        <v>August</v>
      </c>
      <c r="K7286" t="str">
        <f t="shared" si="681"/>
        <v>2163</v>
      </c>
      <c r="L7286" t="str">
        <f t="shared" si="682"/>
        <v>High Discount</v>
      </c>
      <c r="M7286" t="str">
        <f t="shared" si="683"/>
        <v>Ok</v>
      </c>
      <c r="N7286" t="s">
        <v>10264</v>
      </c>
    </row>
    <row r="7287" spans="1:14" x14ac:dyDescent="0.35">
      <c r="A7287" t="s">
        <v>7305</v>
      </c>
      <c r="B7287" t="s">
        <v>43</v>
      </c>
      <c r="C7287">
        <v>115</v>
      </c>
      <c r="D7287">
        <v>5500</v>
      </c>
      <c r="E7287">
        <v>3000</v>
      </c>
      <c r="F7287" t="s">
        <v>11</v>
      </c>
      <c r="G7287" s="2">
        <v>96287</v>
      </c>
      <c r="H7287">
        <f t="shared" si="678"/>
        <v>287500</v>
      </c>
      <c r="I7287">
        <f t="shared" si="679"/>
        <v>345000</v>
      </c>
      <c r="J7287" t="str">
        <f t="shared" si="680"/>
        <v>August</v>
      </c>
      <c r="K7287" t="str">
        <f t="shared" si="681"/>
        <v>2163</v>
      </c>
      <c r="L7287" t="str">
        <f t="shared" si="682"/>
        <v>High Discount</v>
      </c>
      <c r="M7287" t="str">
        <f t="shared" si="683"/>
        <v>Ok</v>
      </c>
      <c r="N7287" t="s">
        <v>10264</v>
      </c>
    </row>
    <row r="7288" spans="1:14" x14ac:dyDescent="0.35">
      <c r="A7288" t="s">
        <v>7306</v>
      </c>
      <c r="B7288" t="s">
        <v>19</v>
      </c>
      <c r="C7288">
        <v>109</v>
      </c>
      <c r="D7288">
        <v>800</v>
      </c>
      <c r="E7288">
        <v>200</v>
      </c>
      <c r="F7288" t="s">
        <v>16</v>
      </c>
      <c r="G7288" s="2">
        <v>96294</v>
      </c>
      <c r="H7288">
        <f t="shared" si="678"/>
        <v>65400</v>
      </c>
      <c r="I7288">
        <f t="shared" si="679"/>
        <v>21800</v>
      </c>
      <c r="J7288" t="str">
        <f t="shared" si="680"/>
        <v>August</v>
      </c>
      <c r="K7288" t="str">
        <f t="shared" si="681"/>
        <v>2163</v>
      </c>
      <c r="L7288" t="str">
        <f t="shared" si="682"/>
        <v>High Discount</v>
      </c>
      <c r="M7288" t="str">
        <f t="shared" si="683"/>
        <v>Ok</v>
      </c>
      <c r="N7288" t="s">
        <v>10264</v>
      </c>
    </row>
    <row r="7289" spans="1:14" x14ac:dyDescent="0.35">
      <c r="A7289" t="s">
        <v>7307</v>
      </c>
      <c r="B7289" t="s">
        <v>39</v>
      </c>
      <c r="C7289">
        <v>551</v>
      </c>
      <c r="D7289">
        <v>5500</v>
      </c>
      <c r="E7289">
        <v>3000</v>
      </c>
      <c r="F7289" t="s">
        <v>46</v>
      </c>
      <c r="G7289" s="2">
        <v>96301</v>
      </c>
      <c r="H7289">
        <f t="shared" si="678"/>
        <v>1377500</v>
      </c>
      <c r="I7289">
        <f t="shared" si="679"/>
        <v>1653000</v>
      </c>
      <c r="J7289" t="str">
        <f t="shared" si="680"/>
        <v>August</v>
      </c>
      <c r="K7289" t="str">
        <f t="shared" si="681"/>
        <v>2163</v>
      </c>
      <c r="L7289" t="str">
        <f t="shared" si="682"/>
        <v>High Discount</v>
      </c>
      <c r="M7289" t="str">
        <f t="shared" si="683"/>
        <v>Ok</v>
      </c>
      <c r="N7289" t="s">
        <v>10264</v>
      </c>
    </row>
    <row r="7290" spans="1:14" x14ac:dyDescent="0.35">
      <c r="A7290" t="s">
        <v>7308</v>
      </c>
      <c r="B7290" t="s">
        <v>21</v>
      </c>
      <c r="C7290">
        <v>278</v>
      </c>
      <c r="D7290">
        <v>45000</v>
      </c>
      <c r="E7290">
        <v>100</v>
      </c>
      <c r="F7290" t="s">
        <v>8</v>
      </c>
      <c r="G7290" s="2">
        <v>96308</v>
      </c>
      <c r="H7290">
        <f t="shared" si="678"/>
        <v>12482200</v>
      </c>
      <c r="I7290">
        <f t="shared" si="679"/>
        <v>27800</v>
      </c>
      <c r="J7290" t="str">
        <f t="shared" si="680"/>
        <v>September</v>
      </c>
      <c r="K7290" t="str">
        <f t="shared" si="681"/>
        <v>2163</v>
      </c>
      <c r="L7290" t="str">
        <f t="shared" si="682"/>
        <v>Normal</v>
      </c>
      <c r="M7290" t="str">
        <f t="shared" si="683"/>
        <v>Ok</v>
      </c>
      <c r="N7290" t="s">
        <v>10264</v>
      </c>
    </row>
    <row r="7291" spans="1:14" x14ac:dyDescent="0.35">
      <c r="A7291" t="s">
        <v>7309</v>
      </c>
      <c r="B7291" t="s">
        <v>33</v>
      </c>
      <c r="C7291">
        <v>149</v>
      </c>
      <c r="D7291">
        <v>5500</v>
      </c>
      <c r="E7291">
        <v>100</v>
      </c>
      <c r="F7291" t="s">
        <v>11</v>
      </c>
      <c r="G7291" s="2">
        <v>96315</v>
      </c>
      <c r="H7291">
        <f t="shared" si="678"/>
        <v>804600</v>
      </c>
      <c r="I7291">
        <f t="shared" si="679"/>
        <v>14900</v>
      </c>
      <c r="J7291" t="str">
        <f t="shared" si="680"/>
        <v>September</v>
      </c>
      <c r="K7291" t="str">
        <f t="shared" si="681"/>
        <v>2163</v>
      </c>
      <c r="L7291" t="str">
        <f t="shared" si="682"/>
        <v>Normal</v>
      </c>
      <c r="M7291" t="str">
        <f t="shared" si="683"/>
        <v>Ok</v>
      </c>
      <c r="N7291" t="s">
        <v>10264</v>
      </c>
    </row>
    <row r="7292" spans="1:14" x14ac:dyDescent="0.35">
      <c r="A7292" t="s">
        <v>7310</v>
      </c>
      <c r="B7292" t="s">
        <v>21</v>
      </c>
      <c r="C7292">
        <v>168</v>
      </c>
      <c r="D7292">
        <v>1200</v>
      </c>
      <c r="E7292">
        <v>100</v>
      </c>
      <c r="F7292" t="s">
        <v>46</v>
      </c>
      <c r="G7292" s="2">
        <v>96322</v>
      </c>
      <c r="H7292">
        <f t="shared" si="678"/>
        <v>184800</v>
      </c>
      <c r="I7292">
        <f t="shared" si="679"/>
        <v>16800</v>
      </c>
      <c r="J7292" t="str">
        <f t="shared" si="680"/>
        <v>September</v>
      </c>
      <c r="K7292" t="str">
        <f t="shared" si="681"/>
        <v>2163</v>
      </c>
      <c r="L7292" t="str">
        <f t="shared" si="682"/>
        <v>Normal</v>
      </c>
      <c r="M7292" t="str">
        <f t="shared" si="683"/>
        <v>Ok</v>
      </c>
      <c r="N7292" t="s">
        <v>10264</v>
      </c>
    </row>
    <row r="7293" spans="1:14" x14ac:dyDescent="0.35">
      <c r="A7293" t="s">
        <v>7311</v>
      </c>
      <c r="B7293" t="s">
        <v>19</v>
      </c>
      <c r="C7293">
        <v>118</v>
      </c>
      <c r="D7293">
        <v>22000</v>
      </c>
      <c r="E7293">
        <v>2000</v>
      </c>
      <c r="F7293" t="s">
        <v>8</v>
      </c>
      <c r="G7293" s="2">
        <v>96329</v>
      </c>
      <c r="H7293">
        <f t="shared" si="678"/>
        <v>2360000</v>
      </c>
      <c r="I7293">
        <f t="shared" si="679"/>
        <v>236000</v>
      </c>
      <c r="J7293" t="str">
        <f t="shared" si="680"/>
        <v>September</v>
      </c>
      <c r="K7293" t="str">
        <f t="shared" si="681"/>
        <v>2163</v>
      </c>
      <c r="L7293" t="str">
        <f t="shared" si="682"/>
        <v>High Discount</v>
      </c>
      <c r="M7293" t="str">
        <f t="shared" si="683"/>
        <v>Ok</v>
      </c>
      <c r="N7293" t="s">
        <v>10264</v>
      </c>
    </row>
    <row r="7294" spans="1:14" x14ac:dyDescent="0.35">
      <c r="A7294" t="s">
        <v>7312</v>
      </c>
      <c r="B7294" t="s">
        <v>43</v>
      </c>
      <c r="C7294">
        <v>270</v>
      </c>
      <c r="D7294">
        <v>45000</v>
      </c>
      <c r="E7294">
        <v>2000</v>
      </c>
      <c r="F7294" t="s">
        <v>46</v>
      </c>
      <c r="G7294" s="2">
        <v>96336</v>
      </c>
      <c r="H7294">
        <f t="shared" si="678"/>
        <v>11610000</v>
      </c>
      <c r="I7294">
        <f t="shared" si="679"/>
        <v>540000</v>
      </c>
      <c r="J7294" t="str">
        <f t="shared" si="680"/>
        <v>October</v>
      </c>
      <c r="K7294" t="str">
        <f t="shared" si="681"/>
        <v>2163</v>
      </c>
      <c r="L7294" t="str">
        <f t="shared" si="682"/>
        <v>High Discount</v>
      </c>
      <c r="M7294" t="str">
        <f t="shared" si="683"/>
        <v>Ok</v>
      </c>
      <c r="N7294" t="s">
        <v>10264</v>
      </c>
    </row>
    <row r="7295" spans="1:14" x14ac:dyDescent="0.35">
      <c r="A7295" t="s">
        <v>7313</v>
      </c>
      <c r="B7295" t="s">
        <v>43</v>
      </c>
      <c r="C7295">
        <v>272</v>
      </c>
      <c r="D7295">
        <v>800</v>
      </c>
      <c r="E7295">
        <v>400</v>
      </c>
      <c r="F7295" t="s">
        <v>11</v>
      </c>
      <c r="G7295" s="2">
        <v>96343</v>
      </c>
      <c r="H7295">
        <f t="shared" si="678"/>
        <v>108800</v>
      </c>
      <c r="I7295">
        <f t="shared" si="679"/>
        <v>108800</v>
      </c>
      <c r="J7295" t="str">
        <f t="shared" si="680"/>
        <v>October</v>
      </c>
      <c r="K7295" t="str">
        <f t="shared" si="681"/>
        <v>2163</v>
      </c>
      <c r="L7295" t="str">
        <f t="shared" si="682"/>
        <v>High Discount</v>
      </c>
      <c r="M7295" t="str">
        <f t="shared" si="683"/>
        <v>Ok</v>
      </c>
      <c r="N7295" t="s">
        <v>10264</v>
      </c>
    </row>
    <row r="7296" spans="1:14" x14ac:dyDescent="0.35">
      <c r="A7296" t="s">
        <v>7314</v>
      </c>
      <c r="B7296" t="s">
        <v>19</v>
      </c>
      <c r="C7296">
        <v>553</v>
      </c>
      <c r="D7296">
        <v>22000</v>
      </c>
      <c r="E7296">
        <v>1000</v>
      </c>
      <c r="F7296" t="s">
        <v>11</v>
      </c>
      <c r="G7296" s="2">
        <v>96350</v>
      </c>
      <c r="H7296">
        <f t="shared" si="678"/>
        <v>11613000</v>
      </c>
      <c r="I7296">
        <f t="shared" si="679"/>
        <v>553000</v>
      </c>
      <c r="J7296" t="str">
        <f t="shared" si="680"/>
        <v>October</v>
      </c>
      <c r="K7296" t="str">
        <f t="shared" si="681"/>
        <v>2163</v>
      </c>
      <c r="L7296" t="str">
        <f t="shared" si="682"/>
        <v>High Discount</v>
      </c>
      <c r="M7296" t="str">
        <f t="shared" si="683"/>
        <v>Ok</v>
      </c>
      <c r="N7296" t="s">
        <v>10264</v>
      </c>
    </row>
    <row r="7297" spans="1:14" x14ac:dyDescent="0.35">
      <c r="A7297" t="s">
        <v>7315</v>
      </c>
      <c r="B7297" t="s">
        <v>33</v>
      </c>
      <c r="C7297">
        <v>260</v>
      </c>
      <c r="D7297">
        <v>12000</v>
      </c>
      <c r="E7297">
        <v>1500</v>
      </c>
      <c r="F7297" t="s">
        <v>8</v>
      </c>
      <c r="G7297" s="2">
        <v>96357</v>
      </c>
      <c r="H7297">
        <f t="shared" si="678"/>
        <v>2730000</v>
      </c>
      <c r="I7297">
        <f t="shared" si="679"/>
        <v>390000</v>
      </c>
      <c r="J7297" t="str">
        <f t="shared" si="680"/>
        <v>October</v>
      </c>
      <c r="K7297" t="str">
        <f t="shared" si="681"/>
        <v>2163</v>
      </c>
      <c r="L7297" t="str">
        <f t="shared" si="682"/>
        <v>High Discount</v>
      </c>
      <c r="M7297" t="str">
        <f t="shared" si="683"/>
        <v>Ok</v>
      </c>
      <c r="N7297" t="s">
        <v>10264</v>
      </c>
    </row>
    <row r="7298" spans="1:14" x14ac:dyDescent="0.35">
      <c r="A7298" t="s">
        <v>7316</v>
      </c>
      <c r="B7298" t="s">
        <v>21</v>
      </c>
      <c r="C7298">
        <v>311</v>
      </c>
      <c r="D7298">
        <v>4500</v>
      </c>
      <c r="E7298">
        <v>100</v>
      </c>
      <c r="F7298" t="s">
        <v>11</v>
      </c>
      <c r="G7298" s="2">
        <v>96364</v>
      </c>
      <c r="H7298">
        <f t="shared" ref="H7298:H7361" si="684">MAX(0,(D7298-E7298)*C7298)</f>
        <v>1368400</v>
      </c>
      <c r="I7298">
        <f t="shared" si="679"/>
        <v>31100</v>
      </c>
      <c r="J7298" t="str">
        <f t="shared" si="680"/>
        <v>October</v>
      </c>
      <c r="K7298" t="str">
        <f t="shared" si="681"/>
        <v>2163</v>
      </c>
      <c r="L7298" t="str">
        <f t="shared" si="682"/>
        <v>Normal</v>
      </c>
      <c r="M7298" t="str">
        <f t="shared" si="683"/>
        <v>Ok</v>
      </c>
      <c r="N7298" t="s">
        <v>10264</v>
      </c>
    </row>
    <row r="7299" spans="1:14" x14ac:dyDescent="0.35">
      <c r="A7299" t="s">
        <v>7317</v>
      </c>
      <c r="B7299" t="s">
        <v>10</v>
      </c>
      <c r="C7299">
        <v>567</v>
      </c>
      <c r="D7299">
        <v>18000</v>
      </c>
      <c r="E7299">
        <v>500</v>
      </c>
      <c r="F7299" t="s">
        <v>46</v>
      </c>
      <c r="G7299" s="2">
        <v>96371</v>
      </c>
      <c r="H7299">
        <f t="shared" si="684"/>
        <v>9922500</v>
      </c>
      <c r="I7299">
        <f t="shared" ref="I7299:I7362" si="685">E7299*C7299</f>
        <v>283500</v>
      </c>
      <c r="J7299" t="str">
        <f t="shared" ref="J7299:J7362" si="686">TEXT(G:G,"mmmm")</f>
        <v>November</v>
      </c>
      <c r="K7299" t="str">
        <f t="shared" ref="K7299:K7362" si="687">TEXT(G7299,"yyy")</f>
        <v>2163</v>
      </c>
      <c r="L7299" t="str">
        <f t="shared" ref="L7299:L7362" si="688">IF(E7299&gt;=C7299,"High Discount","Normal")</f>
        <v>Normal</v>
      </c>
      <c r="M7299" t="str">
        <f t="shared" ref="M7299:M7362" si="689">IF(H7299=0,"Zero Sales","Ok")</f>
        <v>Ok</v>
      </c>
      <c r="N7299" t="s">
        <v>10264</v>
      </c>
    </row>
    <row r="7300" spans="1:14" x14ac:dyDescent="0.35">
      <c r="A7300" t="s">
        <v>7318</v>
      </c>
      <c r="B7300" t="s">
        <v>43</v>
      </c>
      <c r="C7300">
        <v>297</v>
      </c>
      <c r="D7300">
        <v>45000</v>
      </c>
      <c r="E7300">
        <v>2000</v>
      </c>
      <c r="F7300" t="s">
        <v>8</v>
      </c>
      <c r="G7300" s="2">
        <v>96378</v>
      </c>
      <c r="H7300">
        <f t="shared" si="684"/>
        <v>12771000</v>
      </c>
      <c r="I7300">
        <f t="shared" si="685"/>
        <v>594000</v>
      </c>
      <c r="J7300" t="str">
        <f t="shared" si="686"/>
        <v>November</v>
      </c>
      <c r="K7300" t="str">
        <f t="shared" si="687"/>
        <v>2163</v>
      </c>
      <c r="L7300" t="str">
        <f t="shared" si="688"/>
        <v>High Discount</v>
      </c>
      <c r="M7300" t="str">
        <f t="shared" si="689"/>
        <v>Ok</v>
      </c>
      <c r="N7300" t="s">
        <v>10264</v>
      </c>
    </row>
    <row r="7301" spans="1:14" x14ac:dyDescent="0.35">
      <c r="A7301" t="s">
        <v>7319</v>
      </c>
      <c r="B7301" t="s">
        <v>21</v>
      </c>
      <c r="C7301">
        <v>306</v>
      </c>
      <c r="D7301">
        <v>5500</v>
      </c>
      <c r="E7301">
        <v>300</v>
      </c>
      <c r="F7301" t="s">
        <v>8</v>
      </c>
      <c r="G7301" s="2">
        <v>96385</v>
      </c>
      <c r="H7301">
        <f t="shared" si="684"/>
        <v>1591200</v>
      </c>
      <c r="I7301">
        <f t="shared" si="685"/>
        <v>91800</v>
      </c>
      <c r="J7301" t="str">
        <f t="shared" si="686"/>
        <v>November</v>
      </c>
      <c r="K7301" t="str">
        <f t="shared" si="687"/>
        <v>2163</v>
      </c>
      <c r="L7301" t="str">
        <f t="shared" si="688"/>
        <v>Normal</v>
      </c>
      <c r="M7301" t="str">
        <f t="shared" si="689"/>
        <v>Ok</v>
      </c>
      <c r="N7301" t="s">
        <v>10264</v>
      </c>
    </row>
    <row r="7302" spans="1:14" x14ac:dyDescent="0.35">
      <c r="A7302" t="s">
        <v>7320</v>
      </c>
      <c r="B7302" t="s">
        <v>7</v>
      </c>
      <c r="C7302">
        <v>112</v>
      </c>
      <c r="D7302">
        <v>800</v>
      </c>
      <c r="E7302">
        <v>300</v>
      </c>
      <c r="F7302" t="s">
        <v>46</v>
      </c>
      <c r="G7302" s="2">
        <v>96392</v>
      </c>
      <c r="H7302">
        <f t="shared" si="684"/>
        <v>56000</v>
      </c>
      <c r="I7302">
        <f t="shared" si="685"/>
        <v>33600</v>
      </c>
      <c r="J7302" t="str">
        <f t="shared" si="686"/>
        <v>November</v>
      </c>
      <c r="K7302" t="str">
        <f t="shared" si="687"/>
        <v>2163</v>
      </c>
      <c r="L7302" t="str">
        <f t="shared" si="688"/>
        <v>High Discount</v>
      </c>
      <c r="M7302" t="str">
        <f t="shared" si="689"/>
        <v>Ok</v>
      </c>
      <c r="N7302" t="s">
        <v>10264</v>
      </c>
    </row>
    <row r="7303" spans="1:14" x14ac:dyDescent="0.35">
      <c r="A7303" t="s">
        <v>7321</v>
      </c>
      <c r="B7303" t="s">
        <v>21</v>
      </c>
      <c r="C7303">
        <v>441</v>
      </c>
      <c r="D7303">
        <v>45000</v>
      </c>
      <c r="E7303">
        <v>2000</v>
      </c>
      <c r="F7303" t="s">
        <v>16</v>
      </c>
      <c r="G7303" s="2">
        <v>96399</v>
      </c>
      <c r="H7303">
        <f t="shared" si="684"/>
        <v>18963000</v>
      </c>
      <c r="I7303">
        <f t="shared" si="685"/>
        <v>882000</v>
      </c>
      <c r="J7303" t="str">
        <f t="shared" si="686"/>
        <v>December</v>
      </c>
      <c r="K7303" t="str">
        <f t="shared" si="687"/>
        <v>2163</v>
      </c>
      <c r="L7303" t="str">
        <f t="shared" si="688"/>
        <v>High Discount</v>
      </c>
      <c r="M7303" t="str">
        <f t="shared" si="689"/>
        <v>Ok</v>
      </c>
      <c r="N7303" t="s">
        <v>10264</v>
      </c>
    </row>
    <row r="7304" spans="1:14" x14ac:dyDescent="0.35">
      <c r="A7304" t="s">
        <v>7322</v>
      </c>
      <c r="B7304" t="s">
        <v>7</v>
      </c>
      <c r="C7304">
        <v>589</v>
      </c>
      <c r="D7304">
        <v>45000</v>
      </c>
      <c r="E7304">
        <v>100</v>
      </c>
      <c r="F7304" t="s">
        <v>8</v>
      </c>
      <c r="G7304" s="2">
        <v>96406</v>
      </c>
      <c r="H7304">
        <f t="shared" si="684"/>
        <v>26446100</v>
      </c>
      <c r="I7304">
        <f t="shared" si="685"/>
        <v>58900</v>
      </c>
      <c r="J7304" t="str">
        <f t="shared" si="686"/>
        <v>December</v>
      </c>
      <c r="K7304" t="str">
        <f t="shared" si="687"/>
        <v>2163</v>
      </c>
      <c r="L7304" t="str">
        <f t="shared" si="688"/>
        <v>Normal</v>
      </c>
      <c r="M7304" t="str">
        <f t="shared" si="689"/>
        <v>Ok</v>
      </c>
      <c r="N7304" t="s">
        <v>10264</v>
      </c>
    </row>
    <row r="7305" spans="1:14" x14ac:dyDescent="0.35">
      <c r="A7305" t="s">
        <v>7323</v>
      </c>
      <c r="B7305" t="s">
        <v>7</v>
      </c>
      <c r="C7305">
        <v>466</v>
      </c>
      <c r="D7305">
        <v>15000</v>
      </c>
      <c r="E7305">
        <v>200</v>
      </c>
      <c r="F7305" t="s">
        <v>16</v>
      </c>
      <c r="G7305" s="2">
        <v>96413</v>
      </c>
      <c r="H7305">
        <f t="shared" si="684"/>
        <v>6896800</v>
      </c>
      <c r="I7305">
        <f t="shared" si="685"/>
        <v>93200</v>
      </c>
      <c r="J7305" t="str">
        <f t="shared" si="686"/>
        <v>December</v>
      </c>
      <c r="K7305" t="str">
        <f t="shared" si="687"/>
        <v>2163</v>
      </c>
      <c r="L7305" t="str">
        <f t="shared" si="688"/>
        <v>Normal</v>
      </c>
      <c r="M7305" t="str">
        <f t="shared" si="689"/>
        <v>Ok</v>
      </c>
      <c r="N7305" t="s">
        <v>10264</v>
      </c>
    </row>
    <row r="7306" spans="1:14" x14ac:dyDescent="0.35">
      <c r="A7306" t="s">
        <v>7324</v>
      </c>
      <c r="B7306" t="s">
        <v>43</v>
      </c>
      <c r="C7306">
        <v>102</v>
      </c>
      <c r="D7306">
        <v>18000</v>
      </c>
      <c r="E7306">
        <v>1500</v>
      </c>
      <c r="F7306" t="s">
        <v>46</v>
      </c>
      <c r="G7306" s="2">
        <v>96420</v>
      </c>
      <c r="H7306">
        <f t="shared" si="684"/>
        <v>1683000</v>
      </c>
      <c r="I7306">
        <f t="shared" si="685"/>
        <v>153000</v>
      </c>
      <c r="J7306" t="str">
        <f t="shared" si="686"/>
        <v>December</v>
      </c>
      <c r="K7306" t="str">
        <f t="shared" si="687"/>
        <v>2163</v>
      </c>
      <c r="L7306" t="str">
        <f t="shared" si="688"/>
        <v>High Discount</v>
      </c>
      <c r="M7306" t="str">
        <f t="shared" si="689"/>
        <v>Ok</v>
      </c>
      <c r="N7306" t="s">
        <v>10264</v>
      </c>
    </row>
    <row r="7307" spans="1:14" x14ac:dyDescent="0.35">
      <c r="A7307" t="s">
        <v>7325</v>
      </c>
      <c r="B7307" t="s">
        <v>33</v>
      </c>
      <c r="C7307">
        <v>87</v>
      </c>
      <c r="D7307">
        <v>12000</v>
      </c>
      <c r="E7307">
        <v>500</v>
      </c>
      <c r="F7307" t="s">
        <v>46</v>
      </c>
      <c r="G7307" s="2">
        <v>96427</v>
      </c>
      <c r="H7307">
        <f t="shared" si="684"/>
        <v>1000500</v>
      </c>
      <c r="I7307">
        <f t="shared" si="685"/>
        <v>43500</v>
      </c>
      <c r="J7307" t="str">
        <f t="shared" si="686"/>
        <v>January</v>
      </c>
      <c r="K7307" t="str">
        <f t="shared" si="687"/>
        <v>2164</v>
      </c>
      <c r="L7307" t="str">
        <f t="shared" si="688"/>
        <v>High Discount</v>
      </c>
      <c r="M7307" t="str">
        <f t="shared" si="689"/>
        <v>Ok</v>
      </c>
      <c r="N7307" t="s">
        <v>10264</v>
      </c>
    </row>
    <row r="7308" spans="1:14" x14ac:dyDescent="0.35">
      <c r="A7308" t="s">
        <v>7326</v>
      </c>
      <c r="B7308" t="s">
        <v>30</v>
      </c>
      <c r="C7308">
        <v>357</v>
      </c>
      <c r="D7308">
        <v>12000</v>
      </c>
      <c r="E7308">
        <v>400</v>
      </c>
      <c r="F7308" t="s">
        <v>8</v>
      </c>
      <c r="G7308" s="2">
        <v>96434</v>
      </c>
      <c r="H7308">
        <f t="shared" si="684"/>
        <v>4141200</v>
      </c>
      <c r="I7308">
        <f t="shared" si="685"/>
        <v>142800</v>
      </c>
      <c r="J7308" t="str">
        <f t="shared" si="686"/>
        <v>January</v>
      </c>
      <c r="K7308" t="str">
        <f t="shared" si="687"/>
        <v>2164</v>
      </c>
      <c r="L7308" t="str">
        <f t="shared" si="688"/>
        <v>High Discount</v>
      </c>
      <c r="M7308" t="str">
        <f t="shared" si="689"/>
        <v>Ok</v>
      </c>
      <c r="N7308" t="s">
        <v>10264</v>
      </c>
    </row>
    <row r="7309" spans="1:14" x14ac:dyDescent="0.35">
      <c r="A7309" t="s">
        <v>7327</v>
      </c>
      <c r="B7309" t="s">
        <v>43</v>
      </c>
      <c r="C7309">
        <v>102</v>
      </c>
      <c r="D7309">
        <v>18000</v>
      </c>
      <c r="E7309">
        <v>300</v>
      </c>
      <c r="F7309" t="s">
        <v>11</v>
      </c>
      <c r="G7309" s="2">
        <v>96441</v>
      </c>
      <c r="H7309">
        <f t="shared" si="684"/>
        <v>1805400</v>
      </c>
      <c r="I7309">
        <f t="shared" si="685"/>
        <v>30600</v>
      </c>
      <c r="J7309" t="str">
        <f t="shared" si="686"/>
        <v>January</v>
      </c>
      <c r="K7309" t="str">
        <f t="shared" si="687"/>
        <v>2164</v>
      </c>
      <c r="L7309" t="str">
        <f t="shared" si="688"/>
        <v>High Discount</v>
      </c>
      <c r="M7309" t="str">
        <f t="shared" si="689"/>
        <v>Ok</v>
      </c>
      <c r="N7309" t="s">
        <v>10264</v>
      </c>
    </row>
    <row r="7310" spans="1:14" x14ac:dyDescent="0.35">
      <c r="A7310" t="s">
        <v>7328</v>
      </c>
      <c r="B7310" t="s">
        <v>33</v>
      </c>
      <c r="C7310">
        <v>501</v>
      </c>
      <c r="D7310">
        <v>800</v>
      </c>
      <c r="E7310">
        <v>300</v>
      </c>
      <c r="F7310" t="s">
        <v>8</v>
      </c>
      <c r="G7310" s="2">
        <v>96448</v>
      </c>
      <c r="H7310">
        <f t="shared" si="684"/>
        <v>250500</v>
      </c>
      <c r="I7310">
        <f t="shared" si="685"/>
        <v>150300</v>
      </c>
      <c r="J7310" t="str">
        <f t="shared" si="686"/>
        <v>January</v>
      </c>
      <c r="K7310" t="str">
        <f t="shared" si="687"/>
        <v>2164</v>
      </c>
      <c r="L7310" t="str">
        <f t="shared" si="688"/>
        <v>Normal</v>
      </c>
      <c r="M7310" t="str">
        <f t="shared" si="689"/>
        <v>Ok</v>
      </c>
      <c r="N7310" t="s">
        <v>10264</v>
      </c>
    </row>
    <row r="7311" spans="1:14" x14ac:dyDescent="0.35">
      <c r="A7311" t="s">
        <v>7329</v>
      </c>
      <c r="B7311" t="s">
        <v>33</v>
      </c>
      <c r="C7311">
        <v>510</v>
      </c>
      <c r="D7311">
        <v>5500</v>
      </c>
      <c r="E7311">
        <v>200</v>
      </c>
      <c r="F7311" t="s">
        <v>11</v>
      </c>
      <c r="G7311" s="2">
        <v>96455</v>
      </c>
      <c r="H7311">
        <f t="shared" si="684"/>
        <v>2703000</v>
      </c>
      <c r="I7311">
        <f t="shared" si="685"/>
        <v>102000</v>
      </c>
      <c r="J7311" t="str">
        <f t="shared" si="686"/>
        <v>January</v>
      </c>
      <c r="K7311" t="str">
        <f t="shared" si="687"/>
        <v>2164</v>
      </c>
      <c r="L7311" t="str">
        <f t="shared" si="688"/>
        <v>Normal</v>
      </c>
      <c r="M7311" t="str">
        <f t="shared" si="689"/>
        <v>Ok</v>
      </c>
      <c r="N7311" t="s">
        <v>10264</v>
      </c>
    </row>
    <row r="7312" spans="1:14" x14ac:dyDescent="0.35">
      <c r="A7312" t="s">
        <v>7330</v>
      </c>
      <c r="B7312" t="s">
        <v>15</v>
      </c>
      <c r="C7312">
        <v>535</v>
      </c>
      <c r="D7312">
        <v>18000</v>
      </c>
      <c r="E7312">
        <v>200</v>
      </c>
      <c r="F7312" t="s">
        <v>16</v>
      </c>
      <c r="G7312" s="2">
        <v>96462</v>
      </c>
      <c r="H7312">
        <f t="shared" si="684"/>
        <v>9523000</v>
      </c>
      <c r="I7312">
        <f t="shared" si="685"/>
        <v>107000</v>
      </c>
      <c r="J7312" t="str">
        <f t="shared" si="686"/>
        <v>February</v>
      </c>
      <c r="K7312" t="str">
        <f t="shared" si="687"/>
        <v>2164</v>
      </c>
      <c r="L7312" t="str">
        <f t="shared" si="688"/>
        <v>Normal</v>
      </c>
      <c r="M7312" t="str">
        <f t="shared" si="689"/>
        <v>Ok</v>
      </c>
      <c r="N7312" t="s">
        <v>10264</v>
      </c>
    </row>
    <row r="7313" spans="1:14" x14ac:dyDescent="0.35">
      <c r="A7313" t="s">
        <v>7331</v>
      </c>
      <c r="B7313" t="s">
        <v>19</v>
      </c>
      <c r="C7313">
        <v>186</v>
      </c>
      <c r="D7313">
        <v>6000</v>
      </c>
      <c r="E7313">
        <v>2000</v>
      </c>
      <c r="F7313" t="s">
        <v>11</v>
      </c>
      <c r="G7313" s="2">
        <v>96469</v>
      </c>
      <c r="H7313">
        <f t="shared" si="684"/>
        <v>744000</v>
      </c>
      <c r="I7313">
        <f t="shared" si="685"/>
        <v>372000</v>
      </c>
      <c r="J7313" t="str">
        <f t="shared" si="686"/>
        <v>February</v>
      </c>
      <c r="K7313" t="str">
        <f t="shared" si="687"/>
        <v>2164</v>
      </c>
      <c r="L7313" t="str">
        <f t="shared" si="688"/>
        <v>High Discount</v>
      </c>
      <c r="M7313" t="str">
        <f t="shared" si="689"/>
        <v>Ok</v>
      </c>
      <c r="N7313" t="s">
        <v>10264</v>
      </c>
    </row>
    <row r="7314" spans="1:14" x14ac:dyDescent="0.35">
      <c r="A7314" t="s">
        <v>7332</v>
      </c>
      <c r="B7314" t="s">
        <v>19</v>
      </c>
      <c r="C7314">
        <v>421</v>
      </c>
      <c r="D7314">
        <v>12000</v>
      </c>
      <c r="E7314">
        <v>300</v>
      </c>
      <c r="F7314" t="s">
        <v>8</v>
      </c>
      <c r="G7314" s="2">
        <v>96476</v>
      </c>
      <c r="H7314">
        <f t="shared" si="684"/>
        <v>4925700</v>
      </c>
      <c r="I7314">
        <f t="shared" si="685"/>
        <v>126300</v>
      </c>
      <c r="J7314" t="str">
        <f t="shared" si="686"/>
        <v>February</v>
      </c>
      <c r="K7314" t="str">
        <f t="shared" si="687"/>
        <v>2164</v>
      </c>
      <c r="L7314" t="str">
        <f t="shared" si="688"/>
        <v>Normal</v>
      </c>
      <c r="M7314" t="str">
        <f t="shared" si="689"/>
        <v>Ok</v>
      </c>
      <c r="N7314" t="s">
        <v>10264</v>
      </c>
    </row>
    <row r="7315" spans="1:14" x14ac:dyDescent="0.35">
      <c r="A7315" t="s">
        <v>7333</v>
      </c>
      <c r="B7315" t="s">
        <v>19</v>
      </c>
      <c r="C7315">
        <v>305</v>
      </c>
      <c r="D7315">
        <v>45000</v>
      </c>
      <c r="E7315">
        <v>5000</v>
      </c>
      <c r="F7315" t="s">
        <v>11</v>
      </c>
      <c r="G7315" s="2">
        <v>96483</v>
      </c>
      <c r="H7315">
        <f t="shared" si="684"/>
        <v>12200000</v>
      </c>
      <c r="I7315">
        <f t="shared" si="685"/>
        <v>1525000</v>
      </c>
      <c r="J7315" t="str">
        <f t="shared" si="686"/>
        <v>February</v>
      </c>
      <c r="K7315" t="str">
        <f t="shared" si="687"/>
        <v>2164</v>
      </c>
      <c r="L7315" t="str">
        <f t="shared" si="688"/>
        <v>High Discount</v>
      </c>
      <c r="M7315" t="str">
        <f t="shared" si="689"/>
        <v>Ok</v>
      </c>
      <c r="N7315" t="s">
        <v>10264</v>
      </c>
    </row>
    <row r="7316" spans="1:14" x14ac:dyDescent="0.35">
      <c r="A7316" t="s">
        <v>7334</v>
      </c>
      <c r="B7316" t="s">
        <v>13</v>
      </c>
      <c r="C7316">
        <v>444</v>
      </c>
      <c r="D7316">
        <v>15000</v>
      </c>
      <c r="E7316">
        <v>2000</v>
      </c>
      <c r="F7316" t="s">
        <v>46</v>
      </c>
      <c r="G7316" s="2">
        <v>96490</v>
      </c>
      <c r="H7316">
        <f t="shared" si="684"/>
        <v>5772000</v>
      </c>
      <c r="I7316">
        <f t="shared" si="685"/>
        <v>888000</v>
      </c>
      <c r="J7316" t="str">
        <f t="shared" si="686"/>
        <v>March</v>
      </c>
      <c r="K7316" t="str">
        <f t="shared" si="687"/>
        <v>2164</v>
      </c>
      <c r="L7316" t="str">
        <f t="shared" si="688"/>
        <v>High Discount</v>
      </c>
      <c r="M7316" t="str">
        <f t="shared" si="689"/>
        <v>Ok</v>
      </c>
      <c r="N7316" t="s">
        <v>10264</v>
      </c>
    </row>
    <row r="7317" spans="1:14" x14ac:dyDescent="0.35">
      <c r="A7317" t="s">
        <v>7335</v>
      </c>
      <c r="B7317" t="s">
        <v>43</v>
      </c>
      <c r="C7317">
        <v>86</v>
      </c>
      <c r="D7317">
        <v>800</v>
      </c>
      <c r="E7317">
        <v>1000</v>
      </c>
      <c r="F7317" t="s">
        <v>16</v>
      </c>
      <c r="G7317" s="2">
        <v>96497</v>
      </c>
      <c r="H7317">
        <f t="shared" si="684"/>
        <v>0</v>
      </c>
      <c r="I7317">
        <f t="shared" si="685"/>
        <v>86000</v>
      </c>
      <c r="J7317" t="str">
        <f t="shared" si="686"/>
        <v>March</v>
      </c>
      <c r="K7317" t="str">
        <f t="shared" si="687"/>
        <v>2164</v>
      </c>
      <c r="L7317" t="str">
        <f t="shared" si="688"/>
        <v>High Discount</v>
      </c>
      <c r="M7317" t="str">
        <f t="shared" si="689"/>
        <v>Zero Sales</v>
      </c>
      <c r="N7317" t="s">
        <v>10264</v>
      </c>
    </row>
    <row r="7318" spans="1:14" x14ac:dyDescent="0.35">
      <c r="A7318" t="s">
        <v>7336</v>
      </c>
      <c r="B7318" t="s">
        <v>33</v>
      </c>
      <c r="C7318">
        <v>196</v>
      </c>
      <c r="D7318">
        <v>800</v>
      </c>
      <c r="E7318">
        <v>1000</v>
      </c>
      <c r="F7318" t="s">
        <v>46</v>
      </c>
      <c r="G7318" s="2">
        <v>96504</v>
      </c>
      <c r="H7318">
        <f t="shared" si="684"/>
        <v>0</v>
      </c>
      <c r="I7318">
        <f t="shared" si="685"/>
        <v>196000</v>
      </c>
      <c r="J7318" t="str">
        <f t="shared" si="686"/>
        <v>March</v>
      </c>
      <c r="K7318" t="str">
        <f t="shared" si="687"/>
        <v>2164</v>
      </c>
      <c r="L7318" t="str">
        <f t="shared" si="688"/>
        <v>High Discount</v>
      </c>
      <c r="M7318" t="str">
        <f t="shared" si="689"/>
        <v>Zero Sales</v>
      </c>
      <c r="N7318" t="s">
        <v>10264</v>
      </c>
    </row>
    <row r="7319" spans="1:14" x14ac:dyDescent="0.35">
      <c r="A7319" t="s">
        <v>7337</v>
      </c>
      <c r="B7319" t="s">
        <v>15</v>
      </c>
      <c r="C7319">
        <v>57</v>
      </c>
      <c r="D7319">
        <v>22000</v>
      </c>
      <c r="E7319">
        <v>200</v>
      </c>
      <c r="F7319" t="s">
        <v>46</v>
      </c>
      <c r="G7319" s="2">
        <v>96511</v>
      </c>
      <c r="H7319">
        <f t="shared" si="684"/>
        <v>1242600</v>
      </c>
      <c r="I7319">
        <f t="shared" si="685"/>
        <v>11400</v>
      </c>
      <c r="J7319" t="str">
        <f t="shared" si="686"/>
        <v>March</v>
      </c>
      <c r="K7319" t="str">
        <f t="shared" si="687"/>
        <v>2164</v>
      </c>
      <c r="L7319" t="str">
        <f t="shared" si="688"/>
        <v>High Discount</v>
      </c>
      <c r="M7319" t="str">
        <f t="shared" si="689"/>
        <v>Ok</v>
      </c>
      <c r="N7319" t="s">
        <v>10264</v>
      </c>
    </row>
    <row r="7320" spans="1:14" x14ac:dyDescent="0.35">
      <c r="A7320" t="s">
        <v>7338</v>
      </c>
      <c r="B7320" t="s">
        <v>7</v>
      </c>
      <c r="C7320">
        <v>300</v>
      </c>
      <c r="D7320">
        <v>5500</v>
      </c>
      <c r="E7320">
        <v>100</v>
      </c>
      <c r="F7320" t="s">
        <v>46</v>
      </c>
      <c r="G7320" s="2">
        <v>96518</v>
      </c>
      <c r="H7320">
        <f t="shared" si="684"/>
        <v>1620000</v>
      </c>
      <c r="I7320">
        <f t="shared" si="685"/>
        <v>30000</v>
      </c>
      <c r="J7320" t="str">
        <f t="shared" si="686"/>
        <v>April</v>
      </c>
      <c r="K7320" t="str">
        <f t="shared" si="687"/>
        <v>2164</v>
      </c>
      <c r="L7320" t="str">
        <f t="shared" si="688"/>
        <v>Normal</v>
      </c>
      <c r="M7320" t="str">
        <f t="shared" si="689"/>
        <v>Ok</v>
      </c>
      <c r="N7320" t="s">
        <v>10264</v>
      </c>
    </row>
    <row r="7321" spans="1:14" x14ac:dyDescent="0.35">
      <c r="A7321" t="s">
        <v>7339</v>
      </c>
      <c r="B7321" t="s">
        <v>30</v>
      </c>
      <c r="C7321">
        <v>496</v>
      </c>
      <c r="D7321">
        <v>15000</v>
      </c>
      <c r="E7321">
        <v>1500</v>
      </c>
      <c r="F7321" t="s">
        <v>46</v>
      </c>
      <c r="G7321" s="2">
        <v>96525</v>
      </c>
      <c r="H7321">
        <f t="shared" si="684"/>
        <v>6696000</v>
      </c>
      <c r="I7321">
        <f t="shared" si="685"/>
        <v>744000</v>
      </c>
      <c r="J7321" t="str">
        <f t="shared" si="686"/>
        <v>April</v>
      </c>
      <c r="K7321" t="str">
        <f t="shared" si="687"/>
        <v>2164</v>
      </c>
      <c r="L7321" t="str">
        <f t="shared" si="688"/>
        <v>High Discount</v>
      </c>
      <c r="M7321" t="str">
        <f t="shared" si="689"/>
        <v>Ok</v>
      </c>
      <c r="N7321" t="s">
        <v>10264</v>
      </c>
    </row>
    <row r="7322" spans="1:14" x14ac:dyDescent="0.35">
      <c r="A7322" t="s">
        <v>7340</v>
      </c>
      <c r="B7322" t="s">
        <v>30</v>
      </c>
      <c r="C7322">
        <v>312</v>
      </c>
      <c r="D7322">
        <v>800</v>
      </c>
      <c r="E7322">
        <v>500</v>
      </c>
      <c r="F7322" t="s">
        <v>11</v>
      </c>
      <c r="G7322" s="2">
        <v>96532</v>
      </c>
      <c r="H7322">
        <f t="shared" si="684"/>
        <v>93600</v>
      </c>
      <c r="I7322">
        <f t="shared" si="685"/>
        <v>156000</v>
      </c>
      <c r="J7322" t="str">
        <f t="shared" si="686"/>
        <v>April</v>
      </c>
      <c r="K7322" t="str">
        <f t="shared" si="687"/>
        <v>2164</v>
      </c>
      <c r="L7322" t="str">
        <f t="shared" si="688"/>
        <v>High Discount</v>
      </c>
      <c r="M7322" t="str">
        <f t="shared" si="689"/>
        <v>Ok</v>
      </c>
      <c r="N7322" t="s">
        <v>10264</v>
      </c>
    </row>
    <row r="7323" spans="1:14" x14ac:dyDescent="0.35">
      <c r="A7323" t="s">
        <v>7341</v>
      </c>
      <c r="B7323" t="s">
        <v>7</v>
      </c>
      <c r="C7323">
        <v>488</v>
      </c>
      <c r="D7323">
        <v>5500</v>
      </c>
      <c r="E7323">
        <v>1500</v>
      </c>
      <c r="F7323" t="s">
        <v>46</v>
      </c>
      <c r="G7323" s="2">
        <v>96539</v>
      </c>
      <c r="H7323">
        <f t="shared" si="684"/>
        <v>1952000</v>
      </c>
      <c r="I7323">
        <f t="shared" si="685"/>
        <v>732000</v>
      </c>
      <c r="J7323" t="str">
        <f t="shared" si="686"/>
        <v>April</v>
      </c>
      <c r="K7323" t="str">
        <f t="shared" si="687"/>
        <v>2164</v>
      </c>
      <c r="L7323" t="str">
        <f t="shared" si="688"/>
        <v>High Discount</v>
      </c>
      <c r="M7323" t="str">
        <f t="shared" si="689"/>
        <v>Ok</v>
      </c>
      <c r="N7323" t="s">
        <v>10264</v>
      </c>
    </row>
    <row r="7324" spans="1:14" x14ac:dyDescent="0.35">
      <c r="A7324" t="s">
        <v>7342</v>
      </c>
      <c r="B7324" t="s">
        <v>21</v>
      </c>
      <c r="C7324">
        <v>308</v>
      </c>
      <c r="D7324">
        <v>5500</v>
      </c>
      <c r="E7324">
        <v>400</v>
      </c>
      <c r="F7324" t="s">
        <v>11</v>
      </c>
      <c r="G7324" s="2">
        <v>96546</v>
      </c>
      <c r="H7324">
        <f t="shared" si="684"/>
        <v>1570800</v>
      </c>
      <c r="I7324">
        <f t="shared" si="685"/>
        <v>123200</v>
      </c>
      <c r="J7324" t="str">
        <f t="shared" si="686"/>
        <v>April</v>
      </c>
      <c r="K7324" t="str">
        <f t="shared" si="687"/>
        <v>2164</v>
      </c>
      <c r="L7324" t="str">
        <f t="shared" si="688"/>
        <v>High Discount</v>
      </c>
      <c r="M7324" t="str">
        <f t="shared" si="689"/>
        <v>Ok</v>
      </c>
      <c r="N7324" t="s">
        <v>10264</v>
      </c>
    </row>
    <row r="7325" spans="1:14" x14ac:dyDescent="0.35">
      <c r="A7325" t="s">
        <v>7343</v>
      </c>
      <c r="B7325" t="s">
        <v>21</v>
      </c>
      <c r="C7325">
        <v>372</v>
      </c>
      <c r="D7325">
        <v>4500</v>
      </c>
      <c r="E7325">
        <v>100</v>
      </c>
      <c r="F7325" t="s">
        <v>46</v>
      </c>
      <c r="G7325" s="2">
        <v>96553</v>
      </c>
      <c r="H7325">
        <f t="shared" si="684"/>
        <v>1636800</v>
      </c>
      <c r="I7325">
        <f t="shared" si="685"/>
        <v>37200</v>
      </c>
      <c r="J7325" t="str">
        <f t="shared" si="686"/>
        <v>May</v>
      </c>
      <c r="K7325" t="str">
        <f t="shared" si="687"/>
        <v>2164</v>
      </c>
      <c r="L7325" t="str">
        <f t="shared" si="688"/>
        <v>Normal</v>
      </c>
      <c r="M7325" t="str">
        <f t="shared" si="689"/>
        <v>Ok</v>
      </c>
      <c r="N7325" t="s">
        <v>10264</v>
      </c>
    </row>
    <row r="7326" spans="1:14" x14ac:dyDescent="0.35">
      <c r="A7326" t="s">
        <v>7344</v>
      </c>
      <c r="B7326" t="s">
        <v>19</v>
      </c>
      <c r="C7326">
        <v>579</v>
      </c>
      <c r="D7326">
        <v>22000</v>
      </c>
      <c r="E7326">
        <v>200</v>
      </c>
      <c r="F7326" t="s">
        <v>8</v>
      </c>
      <c r="G7326" s="2">
        <v>96560</v>
      </c>
      <c r="H7326">
        <f t="shared" si="684"/>
        <v>12622200</v>
      </c>
      <c r="I7326">
        <f t="shared" si="685"/>
        <v>115800</v>
      </c>
      <c r="J7326" t="str">
        <f t="shared" si="686"/>
        <v>May</v>
      </c>
      <c r="K7326" t="str">
        <f t="shared" si="687"/>
        <v>2164</v>
      </c>
      <c r="L7326" t="str">
        <f t="shared" si="688"/>
        <v>Normal</v>
      </c>
      <c r="M7326" t="str">
        <f t="shared" si="689"/>
        <v>Ok</v>
      </c>
      <c r="N7326" t="s">
        <v>10264</v>
      </c>
    </row>
    <row r="7327" spans="1:14" x14ac:dyDescent="0.35">
      <c r="A7327" t="s">
        <v>7345</v>
      </c>
      <c r="B7327" t="s">
        <v>43</v>
      </c>
      <c r="C7327">
        <v>350</v>
      </c>
      <c r="D7327">
        <v>22000</v>
      </c>
      <c r="E7327">
        <v>400</v>
      </c>
      <c r="F7327" t="s">
        <v>46</v>
      </c>
      <c r="G7327" s="2">
        <v>96567</v>
      </c>
      <c r="H7327">
        <f t="shared" si="684"/>
        <v>7560000</v>
      </c>
      <c r="I7327">
        <f t="shared" si="685"/>
        <v>140000</v>
      </c>
      <c r="J7327" t="str">
        <f t="shared" si="686"/>
        <v>May</v>
      </c>
      <c r="K7327" t="str">
        <f t="shared" si="687"/>
        <v>2164</v>
      </c>
      <c r="L7327" t="str">
        <f t="shared" si="688"/>
        <v>High Discount</v>
      </c>
      <c r="M7327" t="str">
        <f t="shared" si="689"/>
        <v>Ok</v>
      </c>
      <c r="N7327" t="s">
        <v>10264</v>
      </c>
    </row>
    <row r="7328" spans="1:14" x14ac:dyDescent="0.35">
      <c r="A7328" t="s">
        <v>7346</v>
      </c>
      <c r="B7328" t="s">
        <v>13</v>
      </c>
      <c r="C7328">
        <v>534</v>
      </c>
      <c r="D7328">
        <v>12000</v>
      </c>
      <c r="E7328">
        <v>100</v>
      </c>
      <c r="F7328" t="s">
        <v>8</v>
      </c>
      <c r="G7328" s="2">
        <v>96574</v>
      </c>
      <c r="H7328">
        <f t="shared" si="684"/>
        <v>6354600</v>
      </c>
      <c r="I7328">
        <f t="shared" si="685"/>
        <v>53400</v>
      </c>
      <c r="J7328" t="str">
        <f t="shared" si="686"/>
        <v>May</v>
      </c>
      <c r="K7328" t="str">
        <f t="shared" si="687"/>
        <v>2164</v>
      </c>
      <c r="L7328" t="str">
        <f t="shared" si="688"/>
        <v>Normal</v>
      </c>
      <c r="M7328" t="str">
        <f t="shared" si="689"/>
        <v>Ok</v>
      </c>
      <c r="N7328" t="s">
        <v>10264</v>
      </c>
    </row>
    <row r="7329" spans="1:14" x14ac:dyDescent="0.35">
      <c r="A7329" t="s">
        <v>7347</v>
      </c>
      <c r="B7329" t="s">
        <v>15</v>
      </c>
      <c r="C7329">
        <v>141</v>
      </c>
      <c r="D7329">
        <v>22000</v>
      </c>
      <c r="E7329">
        <v>2000</v>
      </c>
      <c r="F7329" t="s">
        <v>11</v>
      </c>
      <c r="G7329" s="2">
        <v>96581</v>
      </c>
      <c r="H7329">
        <f t="shared" si="684"/>
        <v>2820000</v>
      </c>
      <c r="I7329">
        <f t="shared" si="685"/>
        <v>282000</v>
      </c>
      <c r="J7329" t="str">
        <f t="shared" si="686"/>
        <v>June</v>
      </c>
      <c r="K7329" t="str">
        <f t="shared" si="687"/>
        <v>2164</v>
      </c>
      <c r="L7329" t="str">
        <f t="shared" si="688"/>
        <v>High Discount</v>
      </c>
      <c r="M7329" t="str">
        <f t="shared" si="689"/>
        <v>Ok</v>
      </c>
      <c r="N7329" t="s">
        <v>10264</v>
      </c>
    </row>
    <row r="7330" spans="1:14" x14ac:dyDescent="0.35">
      <c r="A7330" t="s">
        <v>7348</v>
      </c>
      <c r="B7330" t="s">
        <v>30</v>
      </c>
      <c r="C7330">
        <v>213</v>
      </c>
      <c r="D7330">
        <v>12000</v>
      </c>
      <c r="E7330">
        <v>2000</v>
      </c>
      <c r="F7330" t="s">
        <v>16</v>
      </c>
      <c r="G7330" s="2">
        <v>96588</v>
      </c>
      <c r="H7330">
        <f t="shared" si="684"/>
        <v>2130000</v>
      </c>
      <c r="I7330">
        <f t="shared" si="685"/>
        <v>426000</v>
      </c>
      <c r="J7330" t="str">
        <f t="shared" si="686"/>
        <v>June</v>
      </c>
      <c r="K7330" t="str">
        <f t="shared" si="687"/>
        <v>2164</v>
      </c>
      <c r="L7330" t="str">
        <f t="shared" si="688"/>
        <v>High Discount</v>
      </c>
      <c r="M7330" t="str">
        <f t="shared" si="689"/>
        <v>Ok</v>
      </c>
      <c r="N7330" t="s">
        <v>10264</v>
      </c>
    </row>
    <row r="7331" spans="1:14" x14ac:dyDescent="0.35">
      <c r="A7331" t="s">
        <v>7349</v>
      </c>
      <c r="B7331" t="s">
        <v>19</v>
      </c>
      <c r="C7331">
        <v>384</v>
      </c>
      <c r="D7331">
        <v>800</v>
      </c>
      <c r="E7331">
        <v>400</v>
      </c>
      <c r="F7331" t="s">
        <v>11</v>
      </c>
      <c r="G7331" s="2">
        <v>96595</v>
      </c>
      <c r="H7331">
        <f t="shared" si="684"/>
        <v>153600</v>
      </c>
      <c r="I7331">
        <f t="shared" si="685"/>
        <v>153600</v>
      </c>
      <c r="J7331" t="str">
        <f t="shared" si="686"/>
        <v>June</v>
      </c>
      <c r="K7331" t="str">
        <f t="shared" si="687"/>
        <v>2164</v>
      </c>
      <c r="L7331" t="str">
        <f t="shared" si="688"/>
        <v>High Discount</v>
      </c>
      <c r="M7331" t="str">
        <f t="shared" si="689"/>
        <v>Ok</v>
      </c>
      <c r="N7331" t="s">
        <v>10264</v>
      </c>
    </row>
    <row r="7332" spans="1:14" x14ac:dyDescent="0.35">
      <c r="A7332" t="s">
        <v>7350</v>
      </c>
      <c r="B7332" t="s">
        <v>39</v>
      </c>
      <c r="C7332">
        <v>364</v>
      </c>
      <c r="D7332">
        <v>45000</v>
      </c>
      <c r="E7332">
        <v>1000</v>
      </c>
      <c r="F7332" t="s">
        <v>16</v>
      </c>
      <c r="G7332" s="2">
        <v>96602</v>
      </c>
      <c r="H7332">
        <f t="shared" si="684"/>
        <v>16016000</v>
      </c>
      <c r="I7332">
        <f t="shared" si="685"/>
        <v>364000</v>
      </c>
      <c r="J7332" t="str">
        <f t="shared" si="686"/>
        <v>June</v>
      </c>
      <c r="K7332" t="str">
        <f t="shared" si="687"/>
        <v>2164</v>
      </c>
      <c r="L7332" t="str">
        <f t="shared" si="688"/>
        <v>High Discount</v>
      </c>
      <c r="M7332" t="str">
        <f t="shared" si="689"/>
        <v>Ok</v>
      </c>
      <c r="N7332" t="s">
        <v>10264</v>
      </c>
    </row>
    <row r="7333" spans="1:14" x14ac:dyDescent="0.35">
      <c r="A7333" t="s">
        <v>7351</v>
      </c>
      <c r="B7333" t="s">
        <v>19</v>
      </c>
      <c r="C7333">
        <v>287</v>
      </c>
      <c r="D7333">
        <v>18000</v>
      </c>
      <c r="E7333">
        <v>5000</v>
      </c>
      <c r="F7333" t="s">
        <v>16</v>
      </c>
      <c r="G7333" s="2">
        <v>96609</v>
      </c>
      <c r="H7333">
        <f t="shared" si="684"/>
        <v>3731000</v>
      </c>
      <c r="I7333">
        <f t="shared" si="685"/>
        <v>1435000</v>
      </c>
      <c r="J7333" t="str">
        <f t="shared" si="686"/>
        <v>July</v>
      </c>
      <c r="K7333" t="str">
        <f t="shared" si="687"/>
        <v>2164</v>
      </c>
      <c r="L7333" t="str">
        <f t="shared" si="688"/>
        <v>High Discount</v>
      </c>
      <c r="M7333" t="str">
        <f t="shared" si="689"/>
        <v>Ok</v>
      </c>
      <c r="N7333" t="s">
        <v>10264</v>
      </c>
    </row>
    <row r="7334" spans="1:14" x14ac:dyDescent="0.35">
      <c r="A7334" t="s">
        <v>7352</v>
      </c>
      <c r="B7334" t="s">
        <v>39</v>
      </c>
      <c r="C7334">
        <v>132</v>
      </c>
      <c r="D7334">
        <v>5500</v>
      </c>
      <c r="E7334">
        <v>5000</v>
      </c>
      <c r="F7334" t="s">
        <v>46</v>
      </c>
      <c r="G7334" s="2">
        <v>96616</v>
      </c>
      <c r="H7334">
        <f t="shared" si="684"/>
        <v>66000</v>
      </c>
      <c r="I7334">
        <f t="shared" si="685"/>
        <v>660000</v>
      </c>
      <c r="J7334" t="str">
        <f t="shared" si="686"/>
        <v>July</v>
      </c>
      <c r="K7334" t="str">
        <f t="shared" si="687"/>
        <v>2164</v>
      </c>
      <c r="L7334" t="str">
        <f t="shared" si="688"/>
        <v>High Discount</v>
      </c>
      <c r="M7334" t="str">
        <f t="shared" si="689"/>
        <v>Ok</v>
      </c>
      <c r="N7334" t="s">
        <v>10264</v>
      </c>
    </row>
    <row r="7335" spans="1:14" x14ac:dyDescent="0.35">
      <c r="A7335" t="s">
        <v>7353</v>
      </c>
      <c r="B7335" t="s">
        <v>10</v>
      </c>
      <c r="C7335">
        <v>158</v>
      </c>
      <c r="D7335">
        <v>800</v>
      </c>
      <c r="E7335">
        <v>5000</v>
      </c>
      <c r="F7335" t="s">
        <v>16</v>
      </c>
      <c r="G7335" s="2">
        <v>96623</v>
      </c>
      <c r="H7335">
        <f t="shared" si="684"/>
        <v>0</v>
      </c>
      <c r="I7335">
        <f t="shared" si="685"/>
        <v>790000</v>
      </c>
      <c r="J7335" t="str">
        <f t="shared" si="686"/>
        <v>July</v>
      </c>
      <c r="K7335" t="str">
        <f t="shared" si="687"/>
        <v>2164</v>
      </c>
      <c r="L7335" t="str">
        <f t="shared" si="688"/>
        <v>High Discount</v>
      </c>
      <c r="M7335" t="str">
        <f t="shared" si="689"/>
        <v>Zero Sales</v>
      </c>
      <c r="N7335" t="s">
        <v>10264</v>
      </c>
    </row>
    <row r="7336" spans="1:14" x14ac:dyDescent="0.35">
      <c r="A7336" t="s">
        <v>7354</v>
      </c>
      <c r="B7336" t="s">
        <v>33</v>
      </c>
      <c r="C7336">
        <v>227</v>
      </c>
      <c r="D7336">
        <v>800</v>
      </c>
      <c r="E7336">
        <v>100</v>
      </c>
      <c r="F7336" t="s">
        <v>11</v>
      </c>
      <c r="G7336" s="2">
        <v>96630</v>
      </c>
      <c r="H7336">
        <f t="shared" si="684"/>
        <v>158900</v>
      </c>
      <c r="I7336">
        <f t="shared" si="685"/>
        <v>22700</v>
      </c>
      <c r="J7336" t="str">
        <f t="shared" si="686"/>
        <v>July</v>
      </c>
      <c r="K7336" t="str">
        <f t="shared" si="687"/>
        <v>2164</v>
      </c>
      <c r="L7336" t="str">
        <f t="shared" si="688"/>
        <v>Normal</v>
      </c>
      <c r="M7336" t="str">
        <f t="shared" si="689"/>
        <v>Ok</v>
      </c>
      <c r="N7336" t="s">
        <v>10264</v>
      </c>
    </row>
    <row r="7337" spans="1:14" x14ac:dyDescent="0.35">
      <c r="A7337" t="s">
        <v>7355</v>
      </c>
      <c r="B7337" t="s">
        <v>7</v>
      </c>
      <c r="C7337">
        <v>299</v>
      </c>
      <c r="D7337">
        <v>45000</v>
      </c>
      <c r="E7337">
        <v>1500</v>
      </c>
      <c r="F7337" t="s">
        <v>46</v>
      </c>
      <c r="G7337" s="2">
        <v>96637</v>
      </c>
      <c r="H7337">
        <f t="shared" si="684"/>
        <v>13006500</v>
      </c>
      <c r="I7337">
        <f t="shared" si="685"/>
        <v>448500</v>
      </c>
      <c r="J7337" t="str">
        <f t="shared" si="686"/>
        <v>July</v>
      </c>
      <c r="K7337" t="str">
        <f t="shared" si="687"/>
        <v>2164</v>
      </c>
      <c r="L7337" t="str">
        <f t="shared" si="688"/>
        <v>High Discount</v>
      </c>
      <c r="M7337" t="str">
        <f t="shared" si="689"/>
        <v>Ok</v>
      </c>
      <c r="N7337" t="s">
        <v>10264</v>
      </c>
    </row>
    <row r="7338" spans="1:14" x14ac:dyDescent="0.35">
      <c r="A7338" t="s">
        <v>7356</v>
      </c>
      <c r="B7338" t="s">
        <v>33</v>
      </c>
      <c r="C7338">
        <v>140</v>
      </c>
      <c r="D7338">
        <v>800</v>
      </c>
      <c r="E7338">
        <v>100</v>
      </c>
      <c r="F7338" t="s">
        <v>16</v>
      </c>
      <c r="G7338" s="2">
        <v>96644</v>
      </c>
      <c r="H7338">
        <f t="shared" si="684"/>
        <v>98000</v>
      </c>
      <c r="I7338">
        <f t="shared" si="685"/>
        <v>14000</v>
      </c>
      <c r="J7338" t="str">
        <f t="shared" si="686"/>
        <v>August</v>
      </c>
      <c r="K7338" t="str">
        <f t="shared" si="687"/>
        <v>2164</v>
      </c>
      <c r="L7338" t="str">
        <f t="shared" si="688"/>
        <v>Normal</v>
      </c>
      <c r="M7338" t="str">
        <f t="shared" si="689"/>
        <v>Ok</v>
      </c>
      <c r="N7338" t="s">
        <v>10264</v>
      </c>
    </row>
    <row r="7339" spans="1:14" x14ac:dyDescent="0.35">
      <c r="A7339" t="s">
        <v>7357</v>
      </c>
      <c r="B7339" t="s">
        <v>19</v>
      </c>
      <c r="C7339">
        <v>388</v>
      </c>
      <c r="D7339">
        <v>4500</v>
      </c>
      <c r="E7339">
        <v>5000</v>
      </c>
      <c r="F7339" t="s">
        <v>11</v>
      </c>
      <c r="G7339" s="2">
        <v>96651</v>
      </c>
      <c r="H7339">
        <f t="shared" si="684"/>
        <v>0</v>
      </c>
      <c r="I7339">
        <f t="shared" si="685"/>
        <v>1940000</v>
      </c>
      <c r="J7339" t="str">
        <f t="shared" si="686"/>
        <v>August</v>
      </c>
      <c r="K7339" t="str">
        <f t="shared" si="687"/>
        <v>2164</v>
      </c>
      <c r="L7339" t="str">
        <f t="shared" si="688"/>
        <v>High Discount</v>
      </c>
      <c r="M7339" t="str">
        <f t="shared" si="689"/>
        <v>Zero Sales</v>
      </c>
      <c r="N7339" t="s">
        <v>10264</v>
      </c>
    </row>
    <row r="7340" spans="1:14" x14ac:dyDescent="0.35">
      <c r="A7340" t="s">
        <v>7358</v>
      </c>
      <c r="B7340" t="s">
        <v>33</v>
      </c>
      <c r="C7340">
        <v>218</v>
      </c>
      <c r="D7340">
        <v>6000</v>
      </c>
      <c r="E7340">
        <v>1500</v>
      </c>
      <c r="F7340" t="s">
        <v>16</v>
      </c>
      <c r="G7340" s="2">
        <v>96658</v>
      </c>
      <c r="H7340">
        <f t="shared" si="684"/>
        <v>981000</v>
      </c>
      <c r="I7340">
        <f t="shared" si="685"/>
        <v>327000</v>
      </c>
      <c r="J7340" t="str">
        <f t="shared" si="686"/>
        <v>August</v>
      </c>
      <c r="K7340" t="str">
        <f t="shared" si="687"/>
        <v>2164</v>
      </c>
      <c r="L7340" t="str">
        <f t="shared" si="688"/>
        <v>High Discount</v>
      </c>
      <c r="M7340" t="str">
        <f t="shared" si="689"/>
        <v>Ok</v>
      </c>
      <c r="N7340" t="s">
        <v>10264</v>
      </c>
    </row>
    <row r="7341" spans="1:14" x14ac:dyDescent="0.35">
      <c r="A7341" t="s">
        <v>7359</v>
      </c>
      <c r="B7341" t="s">
        <v>15</v>
      </c>
      <c r="C7341">
        <v>188</v>
      </c>
      <c r="D7341">
        <v>5500</v>
      </c>
      <c r="E7341">
        <v>1500</v>
      </c>
      <c r="F7341" t="s">
        <v>16</v>
      </c>
      <c r="G7341" s="2">
        <v>96665</v>
      </c>
      <c r="H7341">
        <f t="shared" si="684"/>
        <v>752000</v>
      </c>
      <c r="I7341">
        <f t="shared" si="685"/>
        <v>282000</v>
      </c>
      <c r="J7341" t="str">
        <f t="shared" si="686"/>
        <v>August</v>
      </c>
      <c r="K7341" t="str">
        <f t="shared" si="687"/>
        <v>2164</v>
      </c>
      <c r="L7341" t="str">
        <f t="shared" si="688"/>
        <v>High Discount</v>
      </c>
      <c r="M7341" t="str">
        <f t="shared" si="689"/>
        <v>Ok</v>
      </c>
      <c r="N7341" t="s">
        <v>10264</v>
      </c>
    </row>
    <row r="7342" spans="1:14" x14ac:dyDescent="0.35">
      <c r="A7342" t="s">
        <v>7360</v>
      </c>
      <c r="B7342" t="s">
        <v>10</v>
      </c>
      <c r="C7342">
        <v>566</v>
      </c>
      <c r="D7342">
        <v>1200</v>
      </c>
      <c r="E7342">
        <v>3000</v>
      </c>
      <c r="F7342" t="s">
        <v>46</v>
      </c>
      <c r="G7342" s="2">
        <v>96672</v>
      </c>
      <c r="H7342">
        <f t="shared" si="684"/>
        <v>0</v>
      </c>
      <c r="I7342">
        <f t="shared" si="685"/>
        <v>1698000</v>
      </c>
      <c r="J7342" t="str">
        <f t="shared" si="686"/>
        <v>September</v>
      </c>
      <c r="K7342" t="str">
        <f t="shared" si="687"/>
        <v>2164</v>
      </c>
      <c r="L7342" t="str">
        <f t="shared" si="688"/>
        <v>High Discount</v>
      </c>
      <c r="M7342" t="str">
        <f t="shared" si="689"/>
        <v>Zero Sales</v>
      </c>
      <c r="N7342" t="s">
        <v>10264</v>
      </c>
    </row>
    <row r="7343" spans="1:14" x14ac:dyDescent="0.35">
      <c r="A7343" t="s">
        <v>7361</v>
      </c>
      <c r="B7343" t="s">
        <v>13</v>
      </c>
      <c r="C7343">
        <v>233</v>
      </c>
      <c r="D7343">
        <v>12000</v>
      </c>
      <c r="E7343">
        <v>5000</v>
      </c>
      <c r="F7343" t="s">
        <v>46</v>
      </c>
      <c r="G7343" s="2">
        <v>96679</v>
      </c>
      <c r="H7343">
        <f t="shared" si="684"/>
        <v>1631000</v>
      </c>
      <c r="I7343">
        <f t="shared" si="685"/>
        <v>1165000</v>
      </c>
      <c r="J7343" t="str">
        <f t="shared" si="686"/>
        <v>September</v>
      </c>
      <c r="K7343" t="str">
        <f t="shared" si="687"/>
        <v>2164</v>
      </c>
      <c r="L7343" t="str">
        <f t="shared" si="688"/>
        <v>High Discount</v>
      </c>
      <c r="M7343" t="str">
        <f t="shared" si="689"/>
        <v>Ok</v>
      </c>
      <c r="N7343" t="s">
        <v>10264</v>
      </c>
    </row>
    <row r="7344" spans="1:14" x14ac:dyDescent="0.35">
      <c r="A7344" t="s">
        <v>7362</v>
      </c>
      <c r="B7344" t="s">
        <v>10</v>
      </c>
      <c r="C7344">
        <v>219</v>
      </c>
      <c r="D7344">
        <v>800</v>
      </c>
      <c r="E7344">
        <v>500</v>
      </c>
      <c r="F7344" t="s">
        <v>11</v>
      </c>
      <c r="G7344" s="2">
        <v>96686</v>
      </c>
      <c r="H7344">
        <f t="shared" si="684"/>
        <v>65700</v>
      </c>
      <c r="I7344">
        <f t="shared" si="685"/>
        <v>109500</v>
      </c>
      <c r="J7344" t="str">
        <f t="shared" si="686"/>
        <v>September</v>
      </c>
      <c r="K7344" t="str">
        <f t="shared" si="687"/>
        <v>2164</v>
      </c>
      <c r="L7344" t="str">
        <f t="shared" si="688"/>
        <v>High Discount</v>
      </c>
      <c r="M7344" t="str">
        <f t="shared" si="689"/>
        <v>Ok</v>
      </c>
      <c r="N7344" t="s">
        <v>10264</v>
      </c>
    </row>
    <row r="7345" spans="1:14" x14ac:dyDescent="0.35">
      <c r="A7345" t="s">
        <v>7363</v>
      </c>
      <c r="B7345" t="s">
        <v>30</v>
      </c>
      <c r="C7345">
        <v>411</v>
      </c>
      <c r="D7345">
        <v>1200</v>
      </c>
      <c r="E7345">
        <v>100</v>
      </c>
      <c r="F7345" t="s">
        <v>46</v>
      </c>
      <c r="G7345" s="2">
        <v>96693</v>
      </c>
      <c r="H7345">
        <f t="shared" si="684"/>
        <v>452100</v>
      </c>
      <c r="I7345">
        <f t="shared" si="685"/>
        <v>41100</v>
      </c>
      <c r="J7345" t="str">
        <f t="shared" si="686"/>
        <v>September</v>
      </c>
      <c r="K7345" t="str">
        <f t="shared" si="687"/>
        <v>2164</v>
      </c>
      <c r="L7345" t="str">
        <f t="shared" si="688"/>
        <v>Normal</v>
      </c>
      <c r="M7345" t="str">
        <f t="shared" si="689"/>
        <v>Ok</v>
      </c>
      <c r="N7345" t="s">
        <v>10264</v>
      </c>
    </row>
    <row r="7346" spans="1:14" x14ac:dyDescent="0.35">
      <c r="A7346" t="s">
        <v>7364</v>
      </c>
      <c r="B7346" t="s">
        <v>15</v>
      </c>
      <c r="C7346">
        <v>293</v>
      </c>
      <c r="D7346">
        <v>800</v>
      </c>
      <c r="E7346">
        <v>1500</v>
      </c>
      <c r="F7346" t="s">
        <v>46</v>
      </c>
      <c r="G7346" s="2">
        <v>96700</v>
      </c>
      <c r="H7346">
        <f t="shared" si="684"/>
        <v>0</v>
      </c>
      <c r="I7346">
        <f t="shared" si="685"/>
        <v>439500</v>
      </c>
      <c r="J7346" t="str">
        <f t="shared" si="686"/>
        <v>October</v>
      </c>
      <c r="K7346" t="str">
        <f t="shared" si="687"/>
        <v>2164</v>
      </c>
      <c r="L7346" t="str">
        <f t="shared" si="688"/>
        <v>High Discount</v>
      </c>
      <c r="M7346" t="str">
        <f t="shared" si="689"/>
        <v>Zero Sales</v>
      </c>
      <c r="N7346" t="s">
        <v>10264</v>
      </c>
    </row>
    <row r="7347" spans="1:14" x14ac:dyDescent="0.35">
      <c r="A7347" t="s">
        <v>7365</v>
      </c>
      <c r="B7347" t="s">
        <v>33</v>
      </c>
      <c r="C7347">
        <v>187</v>
      </c>
      <c r="D7347">
        <v>5500</v>
      </c>
      <c r="E7347">
        <v>3000</v>
      </c>
      <c r="F7347" t="s">
        <v>8</v>
      </c>
      <c r="G7347" s="2">
        <v>96707</v>
      </c>
      <c r="H7347">
        <f t="shared" si="684"/>
        <v>467500</v>
      </c>
      <c r="I7347">
        <f t="shared" si="685"/>
        <v>561000</v>
      </c>
      <c r="J7347" t="str">
        <f t="shared" si="686"/>
        <v>October</v>
      </c>
      <c r="K7347" t="str">
        <f t="shared" si="687"/>
        <v>2164</v>
      </c>
      <c r="L7347" t="str">
        <f t="shared" si="688"/>
        <v>High Discount</v>
      </c>
      <c r="M7347" t="str">
        <f t="shared" si="689"/>
        <v>Ok</v>
      </c>
      <c r="N7347" t="s">
        <v>10264</v>
      </c>
    </row>
    <row r="7348" spans="1:14" x14ac:dyDescent="0.35">
      <c r="A7348" t="s">
        <v>7366</v>
      </c>
      <c r="B7348" t="s">
        <v>13</v>
      </c>
      <c r="C7348">
        <v>77</v>
      </c>
      <c r="D7348">
        <v>22000</v>
      </c>
      <c r="E7348">
        <v>200</v>
      </c>
      <c r="F7348" t="s">
        <v>8</v>
      </c>
      <c r="G7348" s="2">
        <v>96714</v>
      </c>
      <c r="H7348">
        <f t="shared" si="684"/>
        <v>1678600</v>
      </c>
      <c r="I7348">
        <f t="shared" si="685"/>
        <v>15400</v>
      </c>
      <c r="J7348" t="str">
        <f t="shared" si="686"/>
        <v>October</v>
      </c>
      <c r="K7348" t="str">
        <f t="shared" si="687"/>
        <v>2164</v>
      </c>
      <c r="L7348" t="str">
        <f t="shared" si="688"/>
        <v>High Discount</v>
      </c>
      <c r="M7348" t="str">
        <f t="shared" si="689"/>
        <v>Ok</v>
      </c>
      <c r="N7348" t="s">
        <v>10264</v>
      </c>
    </row>
    <row r="7349" spans="1:14" x14ac:dyDescent="0.35">
      <c r="A7349" t="s">
        <v>7367</v>
      </c>
      <c r="B7349" t="s">
        <v>33</v>
      </c>
      <c r="C7349">
        <v>568</v>
      </c>
      <c r="D7349">
        <v>15000</v>
      </c>
      <c r="E7349">
        <v>300</v>
      </c>
      <c r="F7349" t="s">
        <v>11</v>
      </c>
      <c r="G7349" s="2">
        <v>96721</v>
      </c>
      <c r="H7349">
        <f t="shared" si="684"/>
        <v>8349600</v>
      </c>
      <c r="I7349">
        <f t="shared" si="685"/>
        <v>170400</v>
      </c>
      <c r="J7349" t="str">
        <f t="shared" si="686"/>
        <v>October</v>
      </c>
      <c r="K7349" t="str">
        <f t="shared" si="687"/>
        <v>2164</v>
      </c>
      <c r="L7349" t="str">
        <f t="shared" si="688"/>
        <v>Normal</v>
      </c>
      <c r="M7349" t="str">
        <f t="shared" si="689"/>
        <v>Ok</v>
      </c>
      <c r="N7349" t="s">
        <v>10264</v>
      </c>
    </row>
    <row r="7350" spans="1:14" x14ac:dyDescent="0.35">
      <c r="A7350" t="s">
        <v>7368</v>
      </c>
      <c r="B7350" t="s">
        <v>43</v>
      </c>
      <c r="C7350">
        <v>447</v>
      </c>
      <c r="D7350">
        <v>6000</v>
      </c>
      <c r="E7350">
        <v>1000</v>
      </c>
      <c r="F7350" t="s">
        <v>46</v>
      </c>
      <c r="G7350" s="2">
        <v>96728</v>
      </c>
      <c r="H7350">
        <f t="shared" si="684"/>
        <v>2235000</v>
      </c>
      <c r="I7350">
        <f t="shared" si="685"/>
        <v>447000</v>
      </c>
      <c r="J7350" t="str">
        <f t="shared" si="686"/>
        <v>October</v>
      </c>
      <c r="K7350" t="str">
        <f t="shared" si="687"/>
        <v>2164</v>
      </c>
      <c r="L7350" t="str">
        <f t="shared" si="688"/>
        <v>High Discount</v>
      </c>
      <c r="M7350" t="str">
        <f t="shared" si="689"/>
        <v>Ok</v>
      </c>
      <c r="N7350" t="s">
        <v>10264</v>
      </c>
    </row>
    <row r="7351" spans="1:14" x14ac:dyDescent="0.35">
      <c r="A7351" t="s">
        <v>7369</v>
      </c>
      <c r="B7351" t="s">
        <v>43</v>
      </c>
      <c r="C7351">
        <v>382</v>
      </c>
      <c r="D7351">
        <v>1200</v>
      </c>
      <c r="E7351">
        <v>1500</v>
      </c>
      <c r="F7351" t="s">
        <v>11</v>
      </c>
      <c r="G7351" s="2">
        <v>96735</v>
      </c>
      <c r="H7351">
        <f t="shared" si="684"/>
        <v>0</v>
      </c>
      <c r="I7351">
        <f t="shared" si="685"/>
        <v>573000</v>
      </c>
      <c r="J7351" t="str">
        <f t="shared" si="686"/>
        <v>November</v>
      </c>
      <c r="K7351" t="str">
        <f t="shared" si="687"/>
        <v>2164</v>
      </c>
      <c r="L7351" t="str">
        <f t="shared" si="688"/>
        <v>High Discount</v>
      </c>
      <c r="M7351" t="str">
        <f t="shared" si="689"/>
        <v>Zero Sales</v>
      </c>
      <c r="N7351" t="s">
        <v>10264</v>
      </c>
    </row>
    <row r="7352" spans="1:14" x14ac:dyDescent="0.35">
      <c r="A7352" t="s">
        <v>7370</v>
      </c>
      <c r="B7352" t="s">
        <v>21</v>
      </c>
      <c r="C7352">
        <v>366</v>
      </c>
      <c r="D7352">
        <v>1200</v>
      </c>
      <c r="E7352">
        <v>200</v>
      </c>
      <c r="F7352" t="s">
        <v>8</v>
      </c>
      <c r="G7352" s="2">
        <v>96742</v>
      </c>
      <c r="H7352">
        <f t="shared" si="684"/>
        <v>366000</v>
      </c>
      <c r="I7352">
        <f t="shared" si="685"/>
        <v>73200</v>
      </c>
      <c r="J7352" t="str">
        <f t="shared" si="686"/>
        <v>November</v>
      </c>
      <c r="K7352" t="str">
        <f t="shared" si="687"/>
        <v>2164</v>
      </c>
      <c r="L7352" t="str">
        <f t="shared" si="688"/>
        <v>Normal</v>
      </c>
      <c r="M7352" t="str">
        <f t="shared" si="689"/>
        <v>Ok</v>
      </c>
      <c r="N7352" t="s">
        <v>10264</v>
      </c>
    </row>
    <row r="7353" spans="1:14" x14ac:dyDescent="0.35">
      <c r="A7353" t="s">
        <v>7371</v>
      </c>
      <c r="B7353" t="s">
        <v>10</v>
      </c>
      <c r="C7353">
        <v>475</v>
      </c>
      <c r="D7353">
        <v>12000</v>
      </c>
      <c r="E7353">
        <v>500</v>
      </c>
      <c r="F7353" t="s">
        <v>8</v>
      </c>
      <c r="G7353" s="2">
        <v>96749</v>
      </c>
      <c r="H7353">
        <f t="shared" si="684"/>
        <v>5462500</v>
      </c>
      <c r="I7353">
        <f t="shared" si="685"/>
        <v>237500</v>
      </c>
      <c r="J7353" t="str">
        <f t="shared" si="686"/>
        <v>November</v>
      </c>
      <c r="K7353" t="str">
        <f t="shared" si="687"/>
        <v>2164</v>
      </c>
      <c r="L7353" t="str">
        <f t="shared" si="688"/>
        <v>High Discount</v>
      </c>
      <c r="M7353" t="str">
        <f t="shared" si="689"/>
        <v>Ok</v>
      </c>
      <c r="N7353" t="s">
        <v>10264</v>
      </c>
    </row>
    <row r="7354" spans="1:14" x14ac:dyDescent="0.35">
      <c r="A7354" t="s">
        <v>7372</v>
      </c>
      <c r="B7354" t="s">
        <v>13</v>
      </c>
      <c r="C7354">
        <v>185</v>
      </c>
      <c r="D7354">
        <v>5500</v>
      </c>
      <c r="E7354">
        <v>200</v>
      </c>
      <c r="F7354" t="s">
        <v>8</v>
      </c>
      <c r="G7354" s="2">
        <v>96756</v>
      </c>
      <c r="H7354">
        <f t="shared" si="684"/>
        <v>980500</v>
      </c>
      <c r="I7354">
        <f t="shared" si="685"/>
        <v>37000</v>
      </c>
      <c r="J7354" t="str">
        <f t="shared" si="686"/>
        <v>November</v>
      </c>
      <c r="K7354" t="str">
        <f t="shared" si="687"/>
        <v>2164</v>
      </c>
      <c r="L7354" t="str">
        <f t="shared" si="688"/>
        <v>High Discount</v>
      </c>
      <c r="M7354" t="str">
        <f t="shared" si="689"/>
        <v>Ok</v>
      </c>
      <c r="N7354" t="s">
        <v>10264</v>
      </c>
    </row>
    <row r="7355" spans="1:14" x14ac:dyDescent="0.35">
      <c r="A7355" t="s">
        <v>7373</v>
      </c>
      <c r="B7355" t="s">
        <v>43</v>
      </c>
      <c r="C7355">
        <v>316</v>
      </c>
      <c r="D7355">
        <v>1200</v>
      </c>
      <c r="E7355">
        <v>100</v>
      </c>
      <c r="F7355" t="s">
        <v>11</v>
      </c>
      <c r="G7355" s="2">
        <v>96763</v>
      </c>
      <c r="H7355">
        <f t="shared" si="684"/>
        <v>347600</v>
      </c>
      <c r="I7355">
        <f t="shared" si="685"/>
        <v>31600</v>
      </c>
      <c r="J7355" t="str">
        <f t="shared" si="686"/>
        <v>December</v>
      </c>
      <c r="K7355" t="str">
        <f t="shared" si="687"/>
        <v>2164</v>
      </c>
      <c r="L7355" t="str">
        <f t="shared" si="688"/>
        <v>Normal</v>
      </c>
      <c r="M7355" t="str">
        <f t="shared" si="689"/>
        <v>Ok</v>
      </c>
      <c r="N7355" t="s">
        <v>10264</v>
      </c>
    </row>
    <row r="7356" spans="1:14" x14ac:dyDescent="0.35">
      <c r="A7356" t="s">
        <v>7374</v>
      </c>
      <c r="B7356" t="s">
        <v>21</v>
      </c>
      <c r="C7356">
        <v>156</v>
      </c>
      <c r="D7356">
        <v>5500</v>
      </c>
      <c r="E7356">
        <v>400</v>
      </c>
      <c r="F7356" t="s">
        <v>46</v>
      </c>
      <c r="G7356" s="2">
        <v>96770</v>
      </c>
      <c r="H7356">
        <f t="shared" si="684"/>
        <v>795600</v>
      </c>
      <c r="I7356">
        <f t="shared" si="685"/>
        <v>62400</v>
      </c>
      <c r="J7356" t="str">
        <f t="shared" si="686"/>
        <v>December</v>
      </c>
      <c r="K7356" t="str">
        <f t="shared" si="687"/>
        <v>2164</v>
      </c>
      <c r="L7356" t="str">
        <f t="shared" si="688"/>
        <v>High Discount</v>
      </c>
      <c r="M7356" t="str">
        <f t="shared" si="689"/>
        <v>Ok</v>
      </c>
      <c r="N7356" t="s">
        <v>10264</v>
      </c>
    </row>
    <row r="7357" spans="1:14" x14ac:dyDescent="0.35">
      <c r="A7357" t="s">
        <v>7375</v>
      </c>
      <c r="B7357" t="s">
        <v>15</v>
      </c>
      <c r="C7357">
        <v>187</v>
      </c>
      <c r="D7357">
        <v>6000</v>
      </c>
      <c r="E7357">
        <v>100</v>
      </c>
      <c r="F7357" t="s">
        <v>16</v>
      </c>
      <c r="G7357" s="2">
        <v>96777</v>
      </c>
      <c r="H7357">
        <f t="shared" si="684"/>
        <v>1103300</v>
      </c>
      <c r="I7357">
        <f t="shared" si="685"/>
        <v>18700</v>
      </c>
      <c r="J7357" t="str">
        <f t="shared" si="686"/>
        <v>December</v>
      </c>
      <c r="K7357" t="str">
        <f t="shared" si="687"/>
        <v>2164</v>
      </c>
      <c r="L7357" t="str">
        <f t="shared" si="688"/>
        <v>Normal</v>
      </c>
      <c r="M7357" t="str">
        <f t="shared" si="689"/>
        <v>Ok</v>
      </c>
      <c r="N7357" t="s">
        <v>10264</v>
      </c>
    </row>
    <row r="7358" spans="1:14" x14ac:dyDescent="0.35">
      <c r="A7358" t="s">
        <v>7376</v>
      </c>
      <c r="B7358" t="s">
        <v>13</v>
      </c>
      <c r="C7358">
        <v>96</v>
      </c>
      <c r="D7358">
        <v>1200</v>
      </c>
      <c r="E7358">
        <v>500</v>
      </c>
      <c r="F7358" t="s">
        <v>46</v>
      </c>
      <c r="G7358" s="2">
        <v>96784</v>
      </c>
      <c r="H7358">
        <f t="shared" si="684"/>
        <v>67200</v>
      </c>
      <c r="I7358">
        <f t="shared" si="685"/>
        <v>48000</v>
      </c>
      <c r="J7358" t="str">
        <f t="shared" si="686"/>
        <v>December</v>
      </c>
      <c r="K7358" t="str">
        <f t="shared" si="687"/>
        <v>2164</v>
      </c>
      <c r="L7358" t="str">
        <f t="shared" si="688"/>
        <v>High Discount</v>
      </c>
      <c r="M7358" t="str">
        <f t="shared" si="689"/>
        <v>Ok</v>
      </c>
      <c r="N7358" t="s">
        <v>10264</v>
      </c>
    </row>
    <row r="7359" spans="1:14" x14ac:dyDescent="0.35">
      <c r="A7359" t="s">
        <v>7377</v>
      </c>
      <c r="B7359" t="s">
        <v>21</v>
      </c>
      <c r="C7359">
        <v>417</v>
      </c>
      <c r="D7359">
        <v>4500</v>
      </c>
      <c r="E7359">
        <v>200</v>
      </c>
      <c r="F7359" t="s">
        <v>11</v>
      </c>
      <c r="G7359" s="2">
        <v>96791</v>
      </c>
      <c r="H7359">
        <f t="shared" si="684"/>
        <v>1793100</v>
      </c>
      <c r="I7359">
        <f t="shared" si="685"/>
        <v>83400</v>
      </c>
      <c r="J7359" t="str">
        <f t="shared" si="686"/>
        <v>December</v>
      </c>
      <c r="K7359" t="str">
        <f t="shared" si="687"/>
        <v>2164</v>
      </c>
      <c r="L7359" t="str">
        <f t="shared" si="688"/>
        <v>Normal</v>
      </c>
      <c r="M7359" t="str">
        <f t="shared" si="689"/>
        <v>Ok</v>
      </c>
      <c r="N7359" t="s">
        <v>10264</v>
      </c>
    </row>
    <row r="7360" spans="1:14" x14ac:dyDescent="0.35">
      <c r="A7360" t="s">
        <v>7378</v>
      </c>
      <c r="B7360" t="s">
        <v>7</v>
      </c>
      <c r="C7360">
        <v>55</v>
      </c>
      <c r="D7360">
        <v>45000</v>
      </c>
      <c r="E7360">
        <v>5000</v>
      </c>
      <c r="F7360" t="s">
        <v>8</v>
      </c>
      <c r="G7360" s="2">
        <v>96798</v>
      </c>
      <c r="H7360">
        <f t="shared" si="684"/>
        <v>2200000</v>
      </c>
      <c r="I7360">
        <f t="shared" si="685"/>
        <v>275000</v>
      </c>
      <c r="J7360" t="str">
        <f t="shared" si="686"/>
        <v>January</v>
      </c>
      <c r="K7360" t="str">
        <f t="shared" si="687"/>
        <v>2165</v>
      </c>
      <c r="L7360" t="str">
        <f t="shared" si="688"/>
        <v>High Discount</v>
      </c>
      <c r="M7360" t="str">
        <f t="shared" si="689"/>
        <v>Ok</v>
      </c>
      <c r="N7360" t="s">
        <v>10264</v>
      </c>
    </row>
    <row r="7361" spans="1:14" x14ac:dyDescent="0.35">
      <c r="A7361" t="s">
        <v>7379</v>
      </c>
      <c r="B7361" t="s">
        <v>13</v>
      </c>
      <c r="C7361">
        <v>572</v>
      </c>
      <c r="D7361">
        <v>15000</v>
      </c>
      <c r="E7361">
        <v>1500</v>
      </c>
      <c r="F7361" t="s">
        <v>16</v>
      </c>
      <c r="G7361" s="2">
        <v>96805</v>
      </c>
      <c r="H7361">
        <f t="shared" si="684"/>
        <v>7722000</v>
      </c>
      <c r="I7361">
        <f t="shared" si="685"/>
        <v>858000</v>
      </c>
      <c r="J7361" t="str">
        <f t="shared" si="686"/>
        <v>January</v>
      </c>
      <c r="K7361" t="str">
        <f t="shared" si="687"/>
        <v>2165</v>
      </c>
      <c r="L7361" t="str">
        <f t="shared" si="688"/>
        <v>High Discount</v>
      </c>
      <c r="M7361" t="str">
        <f t="shared" si="689"/>
        <v>Ok</v>
      </c>
      <c r="N7361" t="s">
        <v>10264</v>
      </c>
    </row>
    <row r="7362" spans="1:14" x14ac:dyDescent="0.35">
      <c r="A7362" t="s">
        <v>7380</v>
      </c>
      <c r="B7362" t="s">
        <v>19</v>
      </c>
      <c r="C7362">
        <v>578</v>
      </c>
      <c r="D7362">
        <v>1200</v>
      </c>
      <c r="E7362">
        <v>2000</v>
      </c>
      <c r="F7362" t="s">
        <v>11</v>
      </c>
      <c r="G7362" s="2">
        <v>96812</v>
      </c>
      <c r="H7362">
        <f t="shared" ref="H7362:H7425" si="690">MAX(0,(D7362-E7362)*C7362)</f>
        <v>0</v>
      </c>
      <c r="I7362">
        <f t="shared" si="685"/>
        <v>1156000</v>
      </c>
      <c r="J7362" t="str">
        <f t="shared" si="686"/>
        <v>January</v>
      </c>
      <c r="K7362" t="str">
        <f t="shared" si="687"/>
        <v>2165</v>
      </c>
      <c r="L7362" t="str">
        <f t="shared" si="688"/>
        <v>High Discount</v>
      </c>
      <c r="M7362" t="str">
        <f t="shared" si="689"/>
        <v>Zero Sales</v>
      </c>
      <c r="N7362" t="s">
        <v>10264</v>
      </c>
    </row>
    <row r="7363" spans="1:14" x14ac:dyDescent="0.35">
      <c r="A7363" t="s">
        <v>7381</v>
      </c>
      <c r="B7363" t="s">
        <v>21</v>
      </c>
      <c r="C7363">
        <v>321</v>
      </c>
      <c r="D7363">
        <v>12000</v>
      </c>
      <c r="E7363">
        <v>3000</v>
      </c>
      <c r="F7363" t="s">
        <v>8</v>
      </c>
      <c r="G7363" s="2">
        <v>96819</v>
      </c>
      <c r="H7363">
        <f t="shared" si="690"/>
        <v>2889000</v>
      </c>
      <c r="I7363">
        <f t="shared" ref="I7363:I7426" si="691">E7363*C7363</f>
        <v>963000</v>
      </c>
      <c r="J7363" t="str">
        <f t="shared" ref="J7363:J7426" si="692">TEXT(G:G,"mmmm")</f>
        <v>January</v>
      </c>
      <c r="K7363" t="str">
        <f t="shared" ref="K7363:K7426" si="693">TEXT(G7363,"yyy")</f>
        <v>2165</v>
      </c>
      <c r="L7363" t="str">
        <f t="shared" ref="L7363:L7426" si="694">IF(E7363&gt;=C7363,"High Discount","Normal")</f>
        <v>High Discount</v>
      </c>
      <c r="M7363" t="str">
        <f t="shared" ref="M7363:M7426" si="695">IF(H7363=0,"Zero Sales","Ok")</f>
        <v>Ok</v>
      </c>
      <c r="N7363" t="s">
        <v>10264</v>
      </c>
    </row>
    <row r="7364" spans="1:14" x14ac:dyDescent="0.35">
      <c r="A7364" t="s">
        <v>7382</v>
      </c>
      <c r="B7364" t="s">
        <v>33</v>
      </c>
      <c r="C7364">
        <v>115</v>
      </c>
      <c r="D7364">
        <v>22000</v>
      </c>
      <c r="E7364">
        <v>1000</v>
      </c>
      <c r="F7364" t="s">
        <v>11</v>
      </c>
      <c r="G7364" s="2">
        <v>96826</v>
      </c>
      <c r="H7364">
        <f t="shared" si="690"/>
        <v>2415000</v>
      </c>
      <c r="I7364">
        <f t="shared" si="691"/>
        <v>115000</v>
      </c>
      <c r="J7364" t="str">
        <f t="shared" si="692"/>
        <v>February</v>
      </c>
      <c r="K7364" t="str">
        <f t="shared" si="693"/>
        <v>2165</v>
      </c>
      <c r="L7364" t="str">
        <f t="shared" si="694"/>
        <v>High Discount</v>
      </c>
      <c r="M7364" t="str">
        <f t="shared" si="695"/>
        <v>Ok</v>
      </c>
      <c r="N7364" t="s">
        <v>10264</v>
      </c>
    </row>
    <row r="7365" spans="1:14" x14ac:dyDescent="0.35">
      <c r="A7365" t="s">
        <v>7383</v>
      </c>
      <c r="B7365" t="s">
        <v>19</v>
      </c>
      <c r="C7365">
        <v>469</v>
      </c>
      <c r="D7365">
        <v>5500</v>
      </c>
      <c r="E7365">
        <v>1000</v>
      </c>
      <c r="F7365" t="s">
        <v>16</v>
      </c>
      <c r="G7365" s="2">
        <v>96833</v>
      </c>
      <c r="H7365">
        <f t="shared" si="690"/>
        <v>2110500</v>
      </c>
      <c r="I7365">
        <f t="shared" si="691"/>
        <v>469000</v>
      </c>
      <c r="J7365" t="str">
        <f t="shared" si="692"/>
        <v>February</v>
      </c>
      <c r="K7365" t="str">
        <f t="shared" si="693"/>
        <v>2165</v>
      </c>
      <c r="L7365" t="str">
        <f t="shared" si="694"/>
        <v>High Discount</v>
      </c>
      <c r="M7365" t="str">
        <f t="shared" si="695"/>
        <v>Ok</v>
      </c>
      <c r="N7365" t="s">
        <v>10264</v>
      </c>
    </row>
    <row r="7366" spans="1:14" x14ac:dyDescent="0.35">
      <c r="A7366" t="s">
        <v>7384</v>
      </c>
      <c r="B7366" t="s">
        <v>7</v>
      </c>
      <c r="C7366">
        <v>388</v>
      </c>
      <c r="D7366">
        <v>15000</v>
      </c>
      <c r="E7366">
        <v>500</v>
      </c>
      <c r="F7366" t="s">
        <v>8</v>
      </c>
      <c r="G7366" s="2">
        <v>96840</v>
      </c>
      <c r="H7366">
        <f t="shared" si="690"/>
        <v>5626000</v>
      </c>
      <c r="I7366">
        <f t="shared" si="691"/>
        <v>194000</v>
      </c>
      <c r="J7366" t="str">
        <f t="shared" si="692"/>
        <v>February</v>
      </c>
      <c r="K7366" t="str">
        <f t="shared" si="693"/>
        <v>2165</v>
      </c>
      <c r="L7366" t="str">
        <f t="shared" si="694"/>
        <v>High Discount</v>
      </c>
      <c r="M7366" t="str">
        <f t="shared" si="695"/>
        <v>Ok</v>
      </c>
      <c r="N7366" t="s">
        <v>10264</v>
      </c>
    </row>
    <row r="7367" spans="1:14" x14ac:dyDescent="0.35">
      <c r="A7367" t="s">
        <v>7385</v>
      </c>
      <c r="B7367" t="s">
        <v>43</v>
      </c>
      <c r="C7367">
        <v>547</v>
      </c>
      <c r="D7367">
        <v>18000</v>
      </c>
      <c r="E7367">
        <v>400</v>
      </c>
      <c r="F7367" t="s">
        <v>46</v>
      </c>
      <c r="G7367" s="2">
        <v>96847</v>
      </c>
      <c r="H7367">
        <f t="shared" si="690"/>
        <v>9627200</v>
      </c>
      <c r="I7367">
        <f t="shared" si="691"/>
        <v>218800</v>
      </c>
      <c r="J7367" t="str">
        <f t="shared" si="692"/>
        <v>February</v>
      </c>
      <c r="K7367" t="str">
        <f t="shared" si="693"/>
        <v>2165</v>
      </c>
      <c r="L7367" t="str">
        <f t="shared" si="694"/>
        <v>Normal</v>
      </c>
      <c r="M7367" t="str">
        <f t="shared" si="695"/>
        <v>Ok</v>
      </c>
      <c r="N7367" t="s">
        <v>10264</v>
      </c>
    </row>
    <row r="7368" spans="1:14" x14ac:dyDescent="0.35">
      <c r="A7368" t="s">
        <v>7386</v>
      </c>
      <c r="B7368" t="s">
        <v>39</v>
      </c>
      <c r="C7368">
        <v>518</v>
      </c>
      <c r="D7368">
        <v>1200</v>
      </c>
      <c r="E7368">
        <v>200</v>
      </c>
      <c r="F7368" t="s">
        <v>11</v>
      </c>
      <c r="G7368" s="2">
        <v>96854</v>
      </c>
      <c r="H7368">
        <f t="shared" si="690"/>
        <v>518000</v>
      </c>
      <c r="I7368">
        <f t="shared" si="691"/>
        <v>103600</v>
      </c>
      <c r="J7368" t="str">
        <f t="shared" si="692"/>
        <v>March</v>
      </c>
      <c r="K7368" t="str">
        <f t="shared" si="693"/>
        <v>2165</v>
      </c>
      <c r="L7368" t="str">
        <f t="shared" si="694"/>
        <v>Normal</v>
      </c>
      <c r="M7368" t="str">
        <f t="shared" si="695"/>
        <v>Ok</v>
      </c>
      <c r="N7368" t="s">
        <v>10264</v>
      </c>
    </row>
    <row r="7369" spans="1:14" x14ac:dyDescent="0.35">
      <c r="A7369" t="s">
        <v>7387</v>
      </c>
      <c r="B7369" t="s">
        <v>21</v>
      </c>
      <c r="C7369">
        <v>380</v>
      </c>
      <c r="D7369">
        <v>18000</v>
      </c>
      <c r="E7369">
        <v>5000</v>
      </c>
      <c r="F7369" t="s">
        <v>16</v>
      </c>
      <c r="G7369" s="2">
        <v>96861</v>
      </c>
      <c r="H7369">
        <f t="shared" si="690"/>
        <v>4940000</v>
      </c>
      <c r="I7369">
        <f t="shared" si="691"/>
        <v>1900000</v>
      </c>
      <c r="J7369" t="str">
        <f t="shared" si="692"/>
        <v>March</v>
      </c>
      <c r="K7369" t="str">
        <f t="shared" si="693"/>
        <v>2165</v>
      </c>
      <c r="L7369" t="str">
        <f t="shared" si="694"/>
        <v>High Discount</v>
      </c>
      <c r="M7369" t="str">
        <f t="shared" si="695"/>
        <v>Ok</v>
      </c>
      <c r="N7369" t="s">
        <v>10264</v>
      </c>
    </row>
    <row r="7370" spans="1:14" x14ac:dyDescent="0.35">
      <c r="A7370" t="s">
        <v>7388</v>
      </c>
      <c r="B7370" t="s">
        <v>15</v>
      </c>
      <c r="C7370">
        <v>180</v>
      </c>
      <c r="D7370">
        <v>15000</v>
      </c>
      <c r="E7370">
        <v>100</v>
      </c>
      <c r="F7370" t="s">
        <v>46</v>
      </c>
      <c r="G7370" s="2">
        <v>96868</v>
      </c>
      <c r="H7370">
        <f t="shared" si="690"/>
        <v>2682000</v>
      </c>
      <c r="I7370">
        <f t="shared" si="691"/>
        <v>18000</v>
      </c>
      <c r="J7370" t="str">
        <f t="shared" si="692"/>
        <v>March</v>
      </c>
      <c r="K7370" t="str">
        <f t="shared" si="693"/>
        <v>2165</v>
      </c>
      <c r="L7370" t="str">
        <f t="shared" si="694"/>
        <v>Normal</v>
      </c>
      <c r="M7370" t="str">
        <f t="shared" si="695"/>
        <v>Ok</v>
      </c>
      <c r="N7370" t="s">
        <v>10264</v>
      </c>
    </row>
    <row r="7371" spans="1:14" x14ac:dyDescent="0.35">
      <c r="A7371" t="s">
        <v>7389</v>
      </c>
      <c r="B7371" t="s">
        <v>21</v>
      </c>
      <c r="C7371">
        <v>579</v>
      </c>
      <c r="D7371">
        <v>800</v>
      </c>
      <c r="E7371">
        <v>100</v>
      </c>
      <c r="F7371" t="s">
        <v>16</v>
      </c>
      <c r="G7371" s="2">
        <v>96875</v>
      </c>
      <c r="H7371">
        <f t="shared" si="690"/>
        <v>405300</v>
      </c>
      <c r="I7371">
        <f t="shared" si="691"/>
        <v>57900</v>
      </c>
      <c r="J7371" t="str">
        <f t="shared" si="692"/>
        <v>March</v>
      </c>
      <c r="K7371" t="str">
        <f t="shared" si="693"/>
        <v>2165</v>
      </c>
      <c r="L7371" t="str">
        <f t="shared" si="694"/>
        <v>Normal</v>
      </c>
      <c r="M7371" t="str">
        <f t="shared" si="695"/>
        <v>Ok</v>
      </c>
      <c r="N7371" t="s">
        <v>10264</v>
      </c>
    </row>
    <row r="7372" spans="1:14" x14ac:dyDescent="0.35">
      <c r="A7372" t="s">
        <v>7390</v>
      </c>
      <c r="B7372" t="s">
        <v>39</v>
      </c>
      <c r="C7372">
        <v>487</v>
      </c>
      <c r="D7372">
        <v>5500</v>
      </c>
      <c r="E7372">
        <v>500</v>
      </c>
      <c r="F7372" t="s">
        <v>11</v>
      </c>
      <c r="G7372" s="2">
        <v>96882</v>
      </c>
      <c r="H7372">
        <f t="shared" si="690"/>
        <v>2435000</v>
      </c>
      <c r="I7372">
        <f t="shared" si="691"/>
        <v>243500</v>
      </c>
      <c r="J7372" t="str">
        <f t="shared" si="692"/>
        <v>April</v>
      </c>
      <c r="K7372" t="str">
        <f t="shared" si="693"/>
        <v>2165</v>
      </c>
      <c r="L7372" t="str">
        <f t="shared" si="694"/>
        <v>High Discount</v>
      </c>
      <c r="M7372" t="str">
        <f t="shared" si="695"/>
        <v>Ok</v>
      </c>
      <c r="N7372" t="s">
        <v>10264</v>
      </c>
    </row>
    <row r="7373" spans="1:14" x14ac:dyDescent="0.35">
      <c r="A7373" t="s">
        <v>7391</v>
      </c>
      <c r="B7373" t="s">
        <v>7</v>
      </c>
      <c r="C7373">
        <v>292</v>
      </c>
      <c r="D7373">
        <v>15000</v>
      </c>
      <c r="E7373">
        <v>400</v>
      </c>
      <c r="F7373" t="s">
        <v>16</v>
      </c>
      <c r="G7373" s="2">
        <v>96889</v>
      </c>
      <c r="H7373">
        <f t="shared" si="690"/>
        <v>4263200</v>
      </c>
      <c r="I7373">
        <f t="shared" si="691"/>
        <v>116800</v>
      </c>
      <c r="J7373" t="str">
        <f t="shared" si="692"/>
        <v>April</v>
      </c>
      <c r="K7373" t="str">
        <f t="shared" si="693"/>
        <v>2165</v>
      </c>
      <c r="L7373" t="str">
        <f t="shared" si="694"/>
        <v>High Discount</v>
      </c>
      <c r="M7373" t="str">
        <f t="shared" si="695"/>
        <v>Ok</v>
      </c>
      <c r="N7373" t="s">
        <v>10264</v>
      </c>
    </row>
    <row r="7374" spans="1:14" x14ac:dyDescent="0.35">
      <c r="A7374" t="s">
        <v>7392</v>
      </c>
      <c r="B7374" t="s">
        <v>7</v>
      </c>
      <c r="C7374">
        <v>512</v>
      </c>
      <c r="D7374">
        <v>4500</v>
      </c>
      <c r="E7374">
        <v>3000</v>
      </c>
      <c r="F7374" t="s">
        <v>8</v>
      </c>
      <c r="G7374" s="2">
        <v>96896</v>
      </c>
      <c r="H7374">
        <f t="shared" si="690"/>
        <v>768000</v>
      </c>
      <c r="I7374">
        <f t="shared" si="691"/>
        <v>1536000</v>
      </c>
      <c r="J7374" t="str">
        <f t="shared" si="692"/>
        <v>April</v>
      </c>
      <c r="K7374" t="str">
        <f t="shared" si="693"/>
        <v>2165</v>
      </c>
      <c r="L7374" t="str">
        <f t="shared" si="694"/>
        <v>High Discount</v>
      </c>
      <c r="M7374" t="str">
        <f t="shared" si="695"/>
        <v>Ok</v>
      </c>
      <c r="N7374" t="s">
        <v>10264</v>
      </c>
    </row>
    <row r="7375" spans="1:14" x14ac:dyDescent="0.35">
      <c r="A7375" t="s">
        <v>7393</v>
      </c>
      <c r="B7375" t="s">
        <v>19</v>
      </c>
      <c r="C7375">
        <v>399</v>
      </c>
      <c r="D7375">
        <v>18000</v>
      </c>
      <c r="E7375">
        <v>300</v>
      </c>
      <c r="F7375" t="s">
        <v>16</v>
      </c>
      <c r="G7375" s="2">
        <v>96903</v>
      </c>
      <c r="H7375">
        <f t="shared" si="690"/>
        <v>7062300</v>
      </c>
      <c r="I7375">
        <f t="shared" si="691"/>
        <v>119700</v>
      </c>
      <c r="J7375" t="str">
        <f t="shared" si="692"/>
        <v>April</v>
      </c>
      <c r="K7375" t="str">
        <f t="shared" si="693"/>
        <v>2165</v>
      </c>
      <c r="L7375" t="str">
        <f t="shared" si="694"/>
        <v>Normal</v>
      </c>
      <c r="M7375" t="str">
        <f t="shared" si="695"/>
        <v>Ok</v>
      </c>
      <c r="N7375" t="s">
        <v>10264</v>
      </c>
    </row>
    <row r="7376" spans="1:14" x14ac:dyDescent="0.35">
      <c r="A7376" t="s">
        <v>7394</v>
      </c>
      <c r="B7376" t="s">
        <v>13</v>
      </c>
      <c r="C7376">
        <v>66</v>
      </c>
      <c r="D7376">
        <v>4500</v>
      </c>
      <c r="E7376">
        <v>100</v>
      </c>
      <c r="F7376" t="s">
        <v>11</v>
      </c>
      <c r="G7376" s="2">
        <v>96910</v>
      </c>
      <c r="H7376">
        <f t="shared" si="690"/>
        <v>290400</v>
      </c>
      <c r="I7376">
        <f t="shared" si="691"/>
        <v>6600</v>
      </c>
      <c r="J7376" t="str">
        <f t="shared" si="692"/>
        <v>April</v>
      </c>
      <c r="K7376" t="str">
        <f t="shared" si="693"/>
        <v>2165</v>
      </c>
      <c r="L7376" t="str">
        <f t="shared" si="694"/>
        <v>High Discount</v>
      </c>
      <c r="M7376" t="str">
        <f t="shared" si="695"/>
        <v>Ok</v>
      </c>
      <c r="N7376" t="s">
        <v>10264</v>
      </c>
    </row>
    <row r="7377" spans="1:14" x14ac:dyDescent="0.35">
      <c r="A7377" t="s">
        <v>7395</v>
      </c>
      <c r="B7377" t="s">
        <v>15</v>
      </c>
      <c r="C7377">
        <v>515</v>
      </c>
      <c r="D7377">
        <v>15000</v>
      </c>
      <c r="E7377">
        <v>5000</v>
      </c>
      <c r="F7377" t="s">
        <v>8</v>
      </c>
      <c r="G7377" s="2">
        <v>96917</v>
      </c>
      <c r="H7377">
        <f t="shared" si="690"/>
        <v>5150000</v>
      </c>
      <c r="I7377">
        <f t="shared" si="691"/>
        <v>2575000</v>
      </c>
      <c r="J7377" t="str">
        <f t="shared" si="692"/>
        <v>May</v>
      </c>
      <c r="K7377" t="str">
        <f t="shared" si="693"/>
        <v>2165</v>
      </c>
      <c r="L7377" t="str">
        <f t="shared" si="694"/>
        <v>High Discount</v>
      </c>
      <c r="M7377" t="str">
        <f t="shared" si="695"/>
        <v>Ok</v>
      </c>
      <c r="N7377" t="s">
        <v>10264</v>
      </c>
    </row>
    <row r="7378" spans="1:14" x14ac:dyDescent="0.35">
      <c r="A7378" t="s">
        <v>7396</v>
      </c>
      <c r="B7378" t="s">
        <v>19</v>
      </c>
      <c r="C7378">
        <v>412</v>
      </c>
      <c r="D7378">
        <v>18000</v>
      </c>
      <c r="E7378">
        <v>300</v>
      </c>
      <c r="F7378" t="s">
        <v>16</v>
      </c>
      <c r="G7378" s="2">
        <v>96924</v>
      </c>
      <c r="H7378">
        <f t="shared" si="690"/>
        <v>7292400</v>
      </c>
      <c r="I7378">
        <f t="shared" si="691"/>
        <v>123600</v>
      </c>
      <c r="J7378" t="str">
        <f t="shared" si="692"/>
        <v>May</v>
      </c>
      <c r="K7378" t="str">
        <f t="shared" si="693"/>
        <v>2165</v>
      </c>
      <c r="L7378" t="str">
        <f t="shared" si="694"/>
        <v>Normal</v>
      </c>
      <c r="M7378" t="str">
        <f t="shared" si="695"/>
        <v>Ok</v>
      </c>
      <c r="N7378" t="s">
        <v>10264</v>
      </c>
    </row>
    <row r="7379" spans="1:14" x14ac:dyDescent="0.35">
      <c r="A7379" t="s">
        <v>7397</v>
      </c>
      <c r="B7379" t="s">
        <v>15</v>
      </c>
      <c r="C7379">
        <v>259</v>
      </c>
      <c r="D7379">
        <v>5500</v>
      </c>
      <c r="E7379">
        <v>500</v>
      </c>
      <c r="F7379" t="s">
        <v>16</v>
      </c>
      <c r="G7379" s="2">
        <v>96931</v>
      </c>
      <c r="H7379">
        <f t="shared" si="690"/>
        <v>1295000</v>
      </c>
      <c r="I7379">
        <f t="shared" si="691"/>
        <v>129500</v>
      </c>
      <c r="J7379" t="str">
        <f t="shared" si="692"/>
        <v>May</v>
      </c>
      <c r="K7379" t="str">
        <f t="shared" si="693"/>
        <v>2165</v>
      </c>
      <c r="L7379" t="str">
        <f t="shared" si="694"/>
        <v>High Discount</v>
      </c>
      <c r="M7379" t="str">
        <f t="shared" si="695"/>
        <v>Ok</v>
      </c>
      <c r="N7379" t="s">
        <v>10264</v>
      </c>
    </row>
    <row r="7380" spans="1:14" x14ac:dyDescent="0.35">
      <c r="A7380" t="s">
        <v>7398</v>
      </c>
      <c r="B7380" t="s">
        <v>15</v>
      </c>
      <c r="C7380">
        <v>574</v>
      </c>
      <c r="D7380">
        <v>18000</v>
      </c>
      <c r="E7380">
        <v>400</v>
      </c>
      <c r="F7380" t="s">
        <v>8</v>
      </c>
      <c r="G7380" s="2">
        <v>96938</v>
      </c>
      <c r="H7380">
        <f t="shared" si="690"/>
        <v>10102400</v>
      </c>
      <c r="I7380">
        <f t="shared" si="691"/>
        <v>229600</v>
      </c>
      <c r="J7380" t="str">
        <f t="shared" si="692"/>
        <v>May</v>
      </c>
      <c r="K7380" t="str">
        <f t="shared" si="693"/>
        <v>2165</v>
      </c>
      <c r="L7380" t="str">
        <f t="shared" si="694"/>
        <v>Normal</v>
      </c>
      <c r="M7380" t="str">
        <f t="shared" si="695"/>
        <v>Ok</v>
      </c>
      <c r="N7380" t="s">
        <v>10264</v>
      </c>
    </row>
    <row r="7381" spans="1:14" x14ac:dyDescent="0.35">
      <c r="A7381" t="s">
        <v>7399</v>
      </c>
      <c r="B7381" t="s">
        <v>39</v>
      </c>
      <c r="C7381">
        <v>469</v>
      </c>
      <c r="D7381">
        <v>12000</v>
      </c>
      <c r="E7381">
        <v>5000</v>
      </c>
      <c r="F7381" t="s">
        <v>46</v>
      </c>
      <c r="G7381" s="2">
        <v>96945</v>
      </c>
      <c r="H7381">
        <f t="shared" si="690"/>
        <v>3283000</v>
      </c>
      <c r="I7381">
        <f t="shared" si="691"/>
        <v>2345000</v>
      </c>
      <c r="J7381" t="str">
        <f t="shared" si="692"/>
        <v>June</v>
      </c>
      <c r="K7381" t="str">
        <f t="shared" si="693"/>
        <v>2165</v>
      </c>
      <c r="L7381" t="str">
        <f t="shared" si="694"/>
        <v>High Discount</v>
      </c>
      <c r="M7381" t="str">
        <f t="shared" si="695"/>
        <v>Ok</v>
      </c>
      <c r="N7381" t="s">
        <v>10264</v>
      </c>
    </row>
    <row r="7382" spans="1:14" x14ac:dyDescent="0.35">
      <c r="A7382" t="s">
        <v>7400</v>
      </c>
      <c r="B7382" t="s">
        <v>19</v>
      </c>
      <c r="C7382">
        <v>182</v>
      </c>
      <c r="D7382">
        <v>18000</v>
      </c>
      <c r="E7382">
        <v>500</v>
      </c>
      <c r="F7382" t="s">
        <v>46</v>
      </c>
      <c r="G7382" s="2">
        <v>96952</v>
      </c>
      <c r="H7382">
        <f t="shared" si="690"/>
        <v>3185000</v>
      </c>
      <c r="I7382">
        <f t="shared" si="691"/>
        <v>91000</v>
      </c>
      <c r="J7382" t="str">
        <f t="shared" si="692"/>
        <v>June</v>
      </c>
      <c r="K7382" t="str">
        <f t="shared" si="693"/>
        <v>2165</v>
      </c>
      <c r="L7382" t="str">
        <f t="shared" si="694"/>
        <v>High Discount</v>
      </c>
      <c r="M7382" t="str">
        <f t="shared" si="695"/>
        <v>Ok</v>
      </c>
      <c r="N7382" t="s">
        <v>10264</v>
      </c>
    </row>
    <row r="7383" spans="1:14" x14ac:dyDescent="0.35">
      <c r="A7383" t="s">
        <v>7401</v>
      </c>
      <c r="B7383" t="s">
        <v>15</v>
      </c>
      <c r="C7383">
        <v>63</v>
      </c>
      <c r="D7383">
        <v>45000</v>
      </c>
      <c r="E7383">
        <v>1000</v>
      </c>
      <c r="F7383" t="s">
        <v>8</v>
      </c>
      <c r="G7383" s="2">
        <v>96959</v>
      </c>
      <c r="H7383">
        <f t="shared" si="690"/>
        <v>2772000</v>
      </c>
      <c r="I7383">
        <f t="shared" si="691"/>
        <v>63000</v>
      </c>
      <c r="J7383" t="str">
        <f t="shared" si="692"/>
        <v>June</v>
      </c>
      <c r="K7383" t="str">
        <f t="shared" si="693"/>
        <v>2165</v>
      </c>
      <c r="L7383" t="str">
        <f t="shared" si="694"/>
        <v>High Discount</v>
      </c>
      <c r="M7383" t="str">
        <f t="shared" si="695"/>
        <v>Ok</v>
      </c>
      <c r="N7383" t="s">
        <v>10264</v>
      </c>
    </row>
    <row r="7384" spans="1:14" x14ac:dyDescent="0.35">
      <c r="A7384" t="s">
        <v>7402</v>
      </c>
      <c r="B7384" t="s">
        <v>30</v>
      </c>
      <c r="C7384">
        <v>93</v>
      </c>
      <c r="D7384">
        <v>800</v>
      </c>
      <c r="E7384">
        <v>200</v>
      </c>
      <c r="F7384" t="s">
        <v>16</v>
      </c>
      <c r="G7384" s="2">
        <v>96966</v>
      </c>
      <c r="H7384">
        <f t="shared" si="690"/>
        <v>55800</v>
      </c>
      <c r="I7384">
        <f t="shared" si="691"/>
        <v>18600</v>
      </c>
      <c r="J7384" t="str">
        <f t="shared" si="692"/>
        <v>June</v>
      </c>
      <c r="K7384" t="str">
        <f t="shared" si="693"/>
        <v>2165</v>
      </c>
      <c r="L7384" t="str">
        <f t="shared" si="694"/>
        <v>High Discount</v>
      </c>
      <c r="M7384" t="str">
        <f t="shared" si="695"/>
        <v>Ok</v>
      </c>
      <c r="N7384" t="s">
        <v>10264</v>
      </c>
    </row>
    <row r="7385" spans="1:14" x14ac:dyDescent="0.35">
      <c r="A7385" t="s">
        <v>7403</v>
      </c>
      <c r="B7385" t="s">
        <v>39</v>
      </c>
      <c r="C7385">
        <v>426</v>
      </c>
      <c r="D7385">
        <v>5500</v>
      </c>
      <c r="E7385">
        <v>100</v>
      </c>
      <c r="F7385" t="s">
        <v>46</v>
      </c>
      <c r="G7385" s="2">
        <v>96973</v>
      </c>
      <c r="H7385">
        <f t="shared" si="690"/>
        <v>2300400</v>
      </c>
      <c r="I7385">
        <f t="shared" si="691"/>
        <v>42600</v>
      </c>
      <c r="J7385" t="str">
        <f t="shared" si="692"/>
        <v>July</v>
      </c>
      <c r="K7385" t="str">
        <f t="shared" si="693"/>
        <v>2165</v>
      </c>
      <c r="L7385" t="str">
        <f t="shared" si="694"/>
        <v>Normal</v>
      </c>
      <c r="M7385" t="str">
        <f t="shared" si="695"/>
        <v>Ok</v>
      </c>
      <c r="N7385" t="s">
        <v>10264</v>
      </c>
    </row>
    <row r="7386" spans="1:14" x14ac:dyDescent="0.35">
      <c r="A7386" t="s">
        <v>7404</v>
      </c>
      <c r="B7386" t="s">
        <v>7</v>
      </c>
      <c r="C7386">
        <v>344</v>
      </c>
      <c r="D7386">
        <v>1200</v>
      </c>
      <c r="E7386">
        <v>1500</v>
      </c>
      <c r="F7386" t="s">
        <v>8</v>
      </c>
      <c r="G7386" s="2">
        <v>96980</v>
      </c>
      <c r="H7386">
        <f t="shared" si="690"/>
        <v>0</v>
      </c>
      <c r="I7386">
        <f t="shared" si="691"/>
        <v>516000</v>
      </c>
      <c r="J7386" t="str">
        <f t="shared" si="692"/>
        <v>July</v>
      </c>
      <c r="K7386" t="str">
        <f t="shared" si="693"/>
        <v>2165</v>
      </c>
      <c r="L7386" t="str">
        <f t="shared" si="694"/>
        <v>High Discount</v>
      </c>
      <c r="M7386" t="str">
        <f t="shared" si="695"/>
        <v>Zero Sales</v>
      </c>
      <c r="N7386" t="s">
        <v>10264</v>
      </c>
    </row>
    <row r="7387" spans="1:14" x14ac:dyDescent="0.35">
      <c r="A7387" t="s">
        <v>7405</v>
      </c>
      <c r="B7387" t="s">
        <v>39</v>
      </c>
      <c r="C7387">
        <v>445</v>
      </c>
      <c r="D7387">
        <v>22000</v>
      </c>
      <c r="E7387">
        <v>300</v>
      </c>
      <c r="F7387" t="s">
        <v>11</v>
      </c>
      <c r="G7387" s="2">
        <v>96987</v>
      </c>
      <c r="H7387">
        <f t="shared" si="690"/>
        <v>9656500</v>
      </c>
      <c r="I7387">
        <f t="shared" si="691"/>
        <v>133500</v>
      </c>
      <c r="J7387" t="str">
        <f t="shared" si="692"/>
        <v>July</v>
      </c>
      <c r="K7387" t="str">
        <f t="shared" si="693"/>
        <v>2165</v>
      </c>
      <c r="L7387" t="str">
        <f t="shared" si="694"/>
        <v>Normal</v>
      </c>
      <c r="M7387" t="str">
        <f t="shared" si="695"/>
        <v>Ok</v>
      </c>
      <c r="N7387" t="s">
        <v>10264</v>
      </c>
    </row>
    <row r="7388" spans="1:14" x14ac:dyDescent="0.35">
      <c r="A7388" t="s">
        <v>7406</v>
      </c>
      <c r="B7388" t="s">
        <v>33</v>
      </c>
      <c r="C7388">
        <v>153</v>
      </c>
      <c r="D7388">
        <v>45000</v>
      </c>
      <c r="E7388">
        <v>300</v>
      </c>
      <c r="F7388" t="s">
        <v>16</v>
      </c>
      <c r="G7388" s="2">
        <v>96994</v>
      </c>
      <c r="H7388">
        <f t="shared" si="690"/>
        <v>6839100</v>
      </c>
      <c r="I7388">
        <f t="shared" si="691"/>
        <v>45900</v>
      </c>
      <c r="J7388" t="str">
        <f t="shared" si="692"/>
        <v>July</v>
      </c>
      <c r="K7388" t="str">
        <f t="shared" si="693"/>
        <v>2165</v>
      </c>
      <c r="L7388" t="str">
        <f t="shared" si="694"/>
        <v>High Discount</v>
      </c>
      <c r="M7388" t="str">
        <f t="shared" si="695"/>
        <v>Ok</v>
      </c>
      <c r="N7388" t="s">
        <v>10264</v>
      </c>
    </row>
    <row r="7389" spans="1:14" x14ac:dyDescent="0.35">
      <c r="A7389" t="s">
        <v>7407</v>
      </c>
      <c r="B7389" t="s">
        <v>33</v>
      </c>
      <c r="C7389">
        <v>494</v>
      </c>
      <c r="D7389">
        <v>4500</v>
      </c>
      <c r="E7389">
        <v>400</v>
      </c>
      <c r="F7389" t="s">
        <v>11</v>
      </c>
      <c r="G7389" s="2">
        <v>97001</v>
      </c>
      <c r="H7389">
        <f t="shared" si="690"/>
        <v>2025400</v>
      </c>
      <c r="I7389">
        <f t="shared" si="691"/>
        <v>197600</v>
      </c>
      <c r="J7389" t="str">
        <f t="shared" si="692"/>
        <v>July</v>
      </c>
      <c r="K7389" t="str">
        <f t="shared" si="693"/>
        <v>2165</v>
      </c>
      <c r="L7389" t="str">
        <f t="shared" si="694"/>
        <v>Normal</v>
      </c>
      <c r="M7389" t="str">
        <f t="shared" si="695"/>
        <v>Ok</v>
      </c>
      <c r="N7389" t="s">
        <v>10264</v>
      </c>
    </row>
    <row r="7390" spans="1:14" x14ac:dyDescent="0.35">
      <c r="A7390" t="s">
        <v>7408</v>
      </c>
      <c r="B7390" t="s">
        <v>15</v>
      </c>
      <c r="C7390">
        <v>111</v>
      </c>
      <c r="D7390">
        <v>6000</v>
      </c>
      <c r="E7390">
        <v>5000</v>
      </c>
      <c r="F7390" t="s">
        <v>16</v>
      </c>
      <c r="G7390" s="2">
        <v>97008</v>
      </c>
      <c r="H7390">
        <f t="shared" si="690"/>
        <v>111000</v>
      </c>
      <c r="I7390">
        <f t="shared" si="691"/>
        <v>555000</v>
      </c>
      <c r="J7390" t="str">
        <f t="shared" si="692"/>
        <v>August</v>
      </c>
      <c r="K7390" t="str">
        <f t="shared" si="693"/>
        <v>2165</v>
      </c>
      <c r="L7390" t="str">
        <f t="shared" si="694"/>
        <v>High Discount</v>
      </c>
      <c r="M7390" t="str">
        <f t="shared" si="695"/>
        <v>Ok</v>
      </c>
      <c r="N7390" t="s">
        <v>10264</v>
      </c>
    </row>
    <row r="7391" spans="1:14" x14ac:dyDescent="0.35">
      <c r="A7391" t="s">
        <v>7409</v>
      </c>
      <c r="B7391" t="s">
        <v>19</v>
      </c>
      <c r="C7391">
        <v>461</v>
      </c>
      <c r="D7391">
        <v>800</v>
      </c>
      <c r="E7391">
        <v>300</v>
      </c>
      <c r="F7391" t="s">
        <v>46</v>
      </c>
      <c r="G7391" s="2">
        <v>97015</v>
      </c>
      <c r="H7391">
        <f t="shared" si="690"/>
        <v>230500</v>
      </c>
      <c r="I7391">
        <f t="shared" si="691"/>
        <v>138300</v>
      </c>
      <c r="J7391" t="str">
        <f t="shared" si="692"/>
        <v>August</v>
      </c>
      <c r="K7391" t="str">
        <f t="shared" si="693"/>
        <v>2165</v>
      </c>
      <c r="L7391" t="str">
        <f t="shared" si="694"/>
        <v>Normal</v>
      </c>
      <c r="M7391" t="str">
        <f t="shared" si="695"/>
        <v>Ok</v>
      </c>
      <c r="N7391" t="s">
        <v>10264</v>
      </c>
    </row>
    <row r="7392" spans="1:14" x14ac:dyDescent="0.35">
      <c r="A7392" t="s">
        <v>7410</v>
      </c>
      <c r="B7392" t="s">
        <v>7</v>
      </c>
      <c r="C7392">
        <v>370</v>
      </c>
      <c r="D7392">
        <v>800</v>
      </c>
      <c r="E7392">
        <v>2000</v>
      </c>
      <c r="F7392" t="s">
        <v>11</v>
      </c>
      <c r="G7392" s="2">
        <v>97022</v>
      </c>
      <c r="H7392">
        <f t="shared" si="690"/>
        <v>0</v>
      </c>
      <c r="I7392">
        <f t="shared" si="691"/>
        <v>740000</v>
      </c>
      <c r="J7392" t="str">
        <f t="shared" si="692"/>
        <v>August</v>
      </c>
      <c r="K7392" t="str">
        <f t="shared" si="693"/>
        <v>2165</v>
      </c>
      <c r="L7392" t="str">
        <f t="shared" si="694"/>
        <v>High Discount</v>
      </c>
      <c r="M7392" t="str">
        <f t="shared" si="695"/>
        <v>Zero Sales</v>
      </c>
      <c r="N7392" t="s">
        <v>10264</v>
      </c>
    </row>
    <row r="7393" spans="1:14" x14ac:dyDescent="0.35">
      <c r="A7393" t="s">
        <v>7411</v>
      </c>
      <c r="B7393" t="s">
        <v>39</v>
      </c>
      <c r="C7393">
        <v>180</v>
      </c>
      <c r="D7393">
        <v>12000</v>
      </c>
      <c r="E7393">
        <v>3000</v>
      </c>
      <c r="F7393" t="s">
        <v>11</v>
      </c>
      <c r="G7393" s="2">
        <v>97029</v>
      </c>
      <c r="H7393">
        <f t="shared" si="690"/>
        <v>1620000</v>
      </c>
      <c r="I7393">
        <f t="shared" si="691"/>
        <v>540000</v>
      </c>
      <c r="J7393" t="str">
        <f t="shared" si="692"/>
        <v>August</v>
      </c>
      <c r="K7393" t="str">
        <f t="shared" si="693"/>
        <v>2165</v>
      </c>
      <c r="L7393" t="str">
        <f t="shared" si="694"/>
        <v>High Discount</v>
      </c>
      <c r="M7393" t="str">
        <f t="shared" si="695"/>
        <v>Ok</v>
      </c>
      <c r="N7393" t="s">
        <v>10264</v>
      </c>
    </row>
    <row r="7394" spans="1:14" x14ac:dyDescent="0.35">
      <c r="A7394" t="s">
        <v>7412</v>
      </c>
      <c r="B7394" t="s">
        <v>19</v>
      </c>
      <c r="C7394">
        <v>248</v>
      </c>
      <c r="D7394">
        <v>18000</v>
      </c>
      <c r="E7394">
        <v>1500</v>
      </c>
      <c r="F7394" t="s">
        <v>8</v>
      </c>
      <c r="G7394" s="2">
        <v>97036</v>
      </c>
      <c r="H7394">
        <f t="shared" si="690"/>
        <v>4092000</v>
      </c>
      <c r="I7394">
        <f t="shared" si="691"/>
        <v>372000</v>
      </c>
      <c r="J7394" t="str">
        <f t="shared" si="692"/>
        <v>September</v>
      </c>
      <c r="K7394" t="str">
        <f t="shared" si="693"/>
        <v>2165</v>
      </c>
      <c r="L7394" t="str">
        <f t="shared" si="694"/>
        <v>High Discount</v>
      </c>
      <c r="M7394" t="str">
        <f t="shared" si="695"/>
        <v>Ok</v>
      </c>
      <c r="N7394" t="s">
        <v>10264</v>
      </c>
    </row>
    <row r="7395" spans="1:14" x14ac:dyDescent="0.35">
      <c r="A7395" t="s">
        <v>7413</v>
      </c>
      <c r="B7395" t="s">
        <v>39</v>
      </c>
      <c r="C7395">
        <v>85</v>
      </c>
      <c r="D7395">
        <v>12000</v>
      </c>
      <c r="E7395">
        <v>1500</v>
      </c>
      <c r="F7395" t="s">
        <v>46</v>
      </c>
      <c r="G7395" s="2">
        <v>97043</v>
      </c>
      <c r="H7395">
        <f t="shared" si="690"/>
        <v>892500</v>
      </c>
      <c r="I7395">
        <f t="shared" si="691"/>
        <v>127500</v>
      </c>
      <c r="J7395" t="str">
        <f t="shared" si="692"/>
        <v>September</v>
      </c>
      <c r="K7395" t="str">
        <f t="shared" si="693"/>
        <v>2165</v>
      </c>
      <c r="L7395" t="str">
        <f t="shared" si="694"/>
        <v>High Discount</v>
      </c>
      <c r="M7395" t="str">
        <f t="shared" si="695"/>
        <v>Ok</v>
      </c>
      <c r="N7395" t="s">
        <v>10264</v>
      </c>
    </row>
    <row r="7396" spans="1:14" x14ac:dyDescent="0.35">
      <c r="A7396" t="s">
        <v>7414</v>
      </c>
      <c r="B7396" t="s">
        <v>39</v>
      </c>
      <c r="C7396">
        <v>265</v>
      </c>
      <c r="D7396">
        <v>18000</v>
      </c>
      <c r="E7396">
        <v>300</v>
      </c>
      <c r="F7396" t="s">
        <v>46</v>
      </c>
      <c r="G7396" s="2">
        <v>97050</v>
      </c>
      <c r="H7396">
        <f t="shared" si="690"/>
        <v>4690500</v>
      </c>
      <c r="I7396">
        <f t="shared" si="691"/>
        <v>79500</v>
      </c>
      <c r="J7396" t="str">
        <f t="shared" si="692"/>
        <v>September</v>
      </c>
      <c r="K7396" t="str">
        <f t="shared" si="693"/>
        <v>2165</v>
      </c>
      <c r="L7396" t="str">
        <f t="shared" si="694"/>
        <v>High Discount</v>
      </c>
      <c r="M7396" t="str">
        <f t="shared" si="695"/>
        <v>Ok</v>
      </c>
      <c r="N7396" t="s">
        <v>10264</v>
      </c>
    </row>
    <row r="7397" spans="1:14" x14ac:dyDescent="0.35">
      <c r="A7397" t="s">
        <v>7415</v>
      </c>
      <c r="B7397" t="s">
        <v>30</v>
      </c>
      <c r="C7397">
        <v>355</v>
      </c>
      <c r="D7397">
        <v>15000</v>
      </c>
      <c r="E7397">
        <v>1500</v>
      </c>
      <c r="F7397" t="s">
        <v>16</v>
      </c>
      <c r="G7397" s="2">
        <v>97057</v>
      </c>
      <c r="H7397">
        <f t="shared" si="690"/>
        <v>4792500</v>
      </c>
      <c r="I7397">
        <f t="shared" si="691"/>
        <v>532500</v>
      </c>
      <c r="J7397" t="str">
        <f t="shared" si="692"/>
        <v>September</v>
      </c>
      <c r="K7397" t="str">
        <f t="shared" si="693"/>
        <v>2165</v>
      </c>
      <c r="L7397" t="str">
        <f t="shared" si="694"/>
        <v>High Discount</v>
      </c>
      <c r="M7397" t="str">
        <f t="shared" si="695"/>
        <v>Ok</v>
      </c>
      <c r="N7397" t="s">
        <v>10264</v>
      </c>
    </row>
    <row r="7398" spans="1:14" x14ac:dyDescent="0.35">
      <c r="A7398" t="s">
        <v>7416</v>
      </c>
      <c r="B7398" t="s">
        <v>33</v>
      </c>
      <c r="C7398">
        <v>61</v>
      </c>
      <c r="D7398">
        <v>4500</v>
      </c>
      <c r="E7398">
        <v>200</v>
      </c>
      <c r="F7398" t="s">
        <v>8</v>
      </c>
      <c r="G7398" s="2">
        <v>97064</v>
      </c>
      <c r="H7398">
        <f t="shared" si="690"/>
        <v>262300</v>
      </c>
      <c r="I7398">
        <f t="shared" si="691"/>
        <v>12200</v>
      </c>
      <c r="J7398" t="str">
        <f t="shared" si="692"/>
        <v>September</v>
      </c>
      <c r="K7398" t="str">
        <f t="shared" si="693"/>
        <v>2165</v>
      </c>
      <c r="L7398" t="str">
        <f t="shared" si="694"/>
        <v>High Discount</v>
      </c>
      <c r="M7398" t="str">
        <f t="shared" si="695"/>
        <v>Ok</v>
      </c>
      <c r="N7398" t="s">
        <v>10264</v>
      </c>
    </row>
    <row r="7399" spans="1:14" x14ac:dyDescent="0.35">
      <c r="A7399" t="s">
        <v>7417</v>
      </c>
      <c r="B7399" t="s">
        <v>39</v>
      </c>
      <c r="C7399">
        <v>132</v>
      </c>
      <c r="D7399">
        <v>18000</v>
      </c>
      <c r="E7399">
        <v>100</v>
      </c>
      <c r="F7399" t="s">
        <v>8</v>
      </c>
      <c r="G7399" s="2">
        <v>97071</v>
      </c>
      <c r="H7399">
        <f t="shared" si="690"/>
        <v>2362800</v>
      </c>
      <c r="I7399">
        <f t="shared" si="691"/>
        <v>13200</v>
      </c>
      <c r="J7399" t="str">
        <f t="shared" si="692"/>
        <v>October</v>
      </c>
      <c r="K7399" t="str">
        <f t="shared" si="693"/>
        <v>2165</v>
      </c>
      <c r="L7399" t="str">
        <f t="shared" si="694"/>
        <v>Normal</v>
      </c>
      <c r="M7399" t="str">
        <f t="shared" si="695"/>
        <v>Ok</v>
      </c>
      <c r="N7399" t="s">
        <v>10264</v>
      </c>
    </row>
    <row r="7400" spans="1:14" x14ac:dyDescent="0.35">
      <c r="A7400" t="s">
        <v>7418</v>
      </c>
      <c r="B7400" t="s">
        <v>30</v>
      </c>
      <c r="C7400">
        <v>81</v>
      </c>
      <c r="D7400">
        <v>4500</v>
      </c>
      <c r="E7400">
        <v>1500</v>
      </c>
      <c r="F7400" t="s">
        <v>16</v>
      </c>
      <c r="G7400" s="2">
        <v>97078</v>
      </c>
      <c r="H7400">
        <f t="shared" si="690"/>
        <v>243000</v>
      </c>
      <c r="I7400">
        <f t="shared" si="691"/>
        <v>121500</v>
      </c>
      <c r="J7400" t="str">
        <f t="shared" si="692"/>
        <v>October</v>
      </c>
      <c r="K7400" t="str">
        <f t="shared" si="693"/>
        <v>2165</v>
      </c>
      <c r="L7400" t="str">
        <f t="shared" si="694"/>
        <v>High Discount</v>
      </c>
      <c r="M7400" t="str">
        <f t="shared" si="695"/>
        <v>Ok</v>
      </c>
      <c r="N7400" t="s">
        <v>10264</v>
      </c>
    </row>
    <row r="7401" spans="1:14" x14ac:dyDescent="0.35">
      <c r="A7401" t="s">
        <v>7419</v>
      </c>
      <c r="B7401" t="s">
        <v>33</v>
      </c>
      <c r="C7401">
        <v>457</v>
      </c>
      <c r="D7401">
        <v>4500</v>
      </c>
      <c r="E7401">
        <v>5000</v>
      </c>
      <c r="F7401" t="s">
        <v>11</v>
      </c>
      <c r="G7401" s="2">
        <v>97085</v>
      </c>
      <c r="H7401">
        <f t="shared" si="690"/>
        <v>0</v>
      </c>
      <c r="I7401">
        <f t="shared" si="691"/>
        <v>2285000</v>
      </c>
      <c r="J7401" t="str">
        <f t="shared" si="692"/>
        <v>October</v>
      </c>
      <c r="K7401" t="str">
        <f t="shared" si="693"/>
        <v>2165</v>
      </c>
      <c r="L7401" t="str">
        <f t="shared" si="694"/>
        <v>High Discount</v>
      </c>
      <c r="M7401" t="str">
        <f t="shared" si="695"/>
        <v>Zero Sales</v>
      </c>
      <c r="N7401" t="s">
        <v>10264</v>
      </c>
    </row>
    <row r="7402" spans="1:14" x14ac:dyDescent="0.35">
      <c r="A7402" t="s">
        <v>7420</v>
      </c>
      <c r="B7402" t="s">
        <v>30</v>
      </c>
      <c r="C7402">
        <v>135</v>
      </c>
      <c r="D7402">
        <v>6000</v>
      </c>
      <c r="E7402">
        <v>3000</v>
      </c>
      <c r="F7402" t="s">
        <v>16</v>
      </c>
      <c r="G7402" s="2">
        <v>97092</v>
      </c>
      <c r="H7402">
        <f t="shared" si="690"/>
        <v>405000</v>
      </c>
      <c r="I7402">
        <f t="shared" si="691"/>
        <v>405000</v>
      </c>
      <c r="J7402" t="str">
        <f t="shared" si="692"/>
        <v>October</v>
      </c>
      <c r="K7402" t="str">
        <f t="shared" si="693"/>
        <v>2165</v>
      </c>
      <c r="L7402" t="str">
        <f t="shared" si="694"/>
        <v>High Discount</v>
      </c>
      <c r="M7402" t="str">
        <f t="shared" si="695"/>
        <v>Ok</v>
      </c>
      <c r="N7402" t="s">
        <v>10264</v>
      </c>
    </row>
    <row r="7403" spans="1:14" x14ac:dyDescent="0.35">
      <c r="A7403" t="s">
        <v>7421</v>
      </c>
      <c r="B7403" t="s">
        <v>19</v>
      </c>
      <c r="C7403">
        <v>460</v>
      </c>
      <c r="D7403">
        <v>45000</v>
      </c>
      <c r="E7403">
        <v>2000</v>
      </c>
      <c r="F7403" t="s">
        <v>16</v>
      </c>
      <c r="G7403" s="2">
        <v>97099</v>
      </c>
      <c r="H7403">
        <f t="shared" si="690"/>
        <v>19780000</v>
      </c>
      <c r="I7403">
        <f t="shared" si="691"/>
        <v>920000</v>
      </c>
      <c r="J7403" t="str">
        <f t="shared" si="692"/>
        <v>November</v>
      </c>
      <c r="K7403" t="str">
        <f t="shared" si="693"/>
        <v>2165</v>
      </c>
      <c r="L7403" t="str">
        <f t="shared" si="694"/>
        <v>High Discount</v>
      </c>
      <c r="M7403" t="str">
        <f t="shared" si="695"/>
        <v>Ok</v>
      </c>
      <c r="N7403" t="s">
        <v>10264</v>
      </c>
    </row>
    <row r="7404" spans="1:14" x14ac:dyDescent="0.35">
      <c r="A7404" t="s">
        <v>7422</v>
      </c>
      <c r="B7404" t="s">
        <v>13</v>
      </c>
      <c r="C7404">
        <v>305</v>
      </c>
      <c r="D7404">
        <v>1200</v>
      </c>
      <c r="E7404">
        <v>1500</v>
      </c>
      <c r="F7404" t="s">
        <v>16</v>
      </c>
      <c r="G7404" s="2">
        <v>97106</v>
      </c>
      <c r="H7404">
        <f t="shared" si="690"/>
        <v>0</v>
      </c>
      <c r="I7404">
        <f t="shared" si="691"/>
        <v>457500</v>
      </c>
      <c r="J7404" t="str">
        <f t="shared" si="692"/>
        <v>November</v>
      </c>
      <c r="K7404" t="str">
        <f t="shared" si="693"/>
        <v>2165</v>
      </c>
      <c r="L7404" t="str">
        <f t="shared" si="694"/>
        <v>High Discount</v>
      </c>
      <c r="M7404" t="str">
        <f t="shared" si="695"/>
        <v>Zero Sales</v>
      </c>
      <c r="N7404" t="s">
        <v>10264</v>
      </c>
    </row>
    <row r="7405" spans="1:14" x14ac:dyDescent="0.35">
      <c r="A7405" t="s">
        <v>7423</v>
      </c>
      <c r="B7405" t="s">
        <v>33</v>
      </c>
      <c r="C7405">
        <v>290</v>
      </c>
      <c r="D7405">
        <v>5500</v>
      </c>
      <c r="E7405">
        <v>200</v>
      </c>
      <c r="F7405" t="s">
        <v>8</v>
      </c>
      <c r="G7405" s="2">
        <v>97113</v>
      </c>
      <c r="H7405">
        <f t="shared" si="690"/>
        <v>1537000</v>
      </c>
      <c r="I7405">
        <f t="shared" si="691"/>
        <v>58000</v>
      </c>
      <c r="J7405" t="str">
        <f t="shared" si="692"/>
        <v>November</v>
      </c>
      <c r="K7405" t="str">
        <f t="shared" si="693"/>
        <v>2165</v>
      </c>
      <c r="L7405" t="str">
        <f t="shared" si="694"/>
        <v>Normal</v>
      </c>
      <c r="M7405" t="str">
        <f t="shared" si="695"/>
        <v>Ok</v>
      </c>
      <c r="N7405" t="s">
        <v>10264</v>
      </c>
    </row>
    <row r="7406" spans="1:14" x14ac:dyDescent="0.35">
      <c r="A7406" t="s">
        <v>7424</v>
      </c>
      <c r="B7406" t="s">
        <v>43</v>
      </c>
      <c r="C7406">
        <v>501</v>
      </c>
      <c r="D7406">
        <v>12000</v>
      </c>
      <c r="E7406">
        <v>400</v>
      </c>
      <c r="F7406" t="s">
        <v>16</v>
      </c>
      <c r="G7406" s="2">
        <v>97120</v>
      </c>
      <c r="H7406">
        <f t="shared" si="690"/>
        <v>5811600</v>
      </c>
      <c r="I7406">
        <f t="shared" si="691"/>
        <v>200400</v>
      </c>
      <c r="J7406" t="str">
        <f t="shared" si="692"/>
        <v>November</v>
      </c>
      <c r="K7406" t="str">
        <f t="shared" si="693"/>
        <v>2165</v>
      </c>
      <c r="L7406" t="str">
        <f t="shared" si="694"/>
        <v>Normal</v>
      </c>
      <c r="M7406" t="str">
        <f t="shared" si="695"/>
        <v>Ok</v>
      </c>
      <c r="N7406" t="s">
        <v>10264</v>
      </c>
    </row>
    <row r="7407" spans="1:14" x14ac:dyDescent="0.35">
      <c r="A7407" t="s">
        <v>7425</v>
      </c>
      <c r="B7407" t="s">
        <v>13</v>
      </c>
      <c r="C7407">
        <v>50</v>
      </c>
      <c r="D7407">
        <v>15000</v>
      </c>
      <c r="E7407">
        <v>400</v>
      </c>
      <c r="F7407" t="s">
        <v>16</v>
      </c>
      <c r="G7407" s="2">
        <v>97127</v>
      </c>
      <c r="H7407">
        <f t="shared" si="690"/>
        <v>730000</v>
      </c>
      <c r="I7407">
        <f t="shared" si="691"/>
        <v>20000</v>
      </c>
      <c r="J7407" t="str">
        <f t="shared" si="692"/>
        <v>December</v>
      </c>
      <c r="K7407" t="str">
        <f t="shared" si="693"/>
        <v>2165</v>
      </c>
      <c r="L7407" t="str">
        <f t="shared" si="694"/>
        <v>High Discount</v>
      </c>
      <c r="M7407" t="str">
        <f t="shared" si="695"/>
        <v>Ok</v>
      </c>
      <c r="N7407" t="s">
        <v>10264</v>
      </c>
    </row>
    <row r="7408" spans="1:14" x14ac:dyDescent="0.35">
      <c r="A7408" t="s">
        <v>7426</v>
      </c>
      <c r="B7408" t="s">
        <v>19</v>
      </c>
      <c r="C7408">
        <v>331</v>
      </c>
      <c r="D7408">
        <v>6000</v>
      </c>
      <c r="E7408">
        <v>2000</v>
      </c>
      <c r="F7408" t="s">
        <v>16</v>
      </c>
      <c r="G7408" s="2">
        <v>97134</v>
      </c>
      <c r="H7408">
        <f t="shared" si="690"/>
        <v>1324000</v>
      </c>
      <c r="I7408">
        <f t="shared" si="691"/>
        <v>662000</v>
      </c>
      <c r="J7408" t="str">
        <f t="shared" si="692"/>
        <v>December</v>
      </c>
      <c r="K7408" t="str">
        <f t="shared" si="693"/>
        <v>2165</v>
      </c>
      <c r="L7408" t="str">
        <f t="shared" si="694"/>
        <v>High Discount</v>
      </c>
      <c r="M7408" t="str">
        <f t="shared" si="695"/>
        <v>Ok</v>
      </c>
      <c r="N7408" t="s">
        <v>10264</v>
      </c>
    </row>
    <row r="7409" spans="1:14" x14ac:dyDescent="0.35">
      <c r="A7409" t="s">
        <v>7427</v>
      </c>
      <c r="B7409" t="s">
        <v>39</v>
      </c>
      <c r="C7409">
        <v>563</v>
      </c>
      <c r="D7409">
        <v>5500</v>
      </c>
      <c r="E7409">
        <v>5000</v>
      </c>
      <c r="F7409" t="s">
        <v>46</v>
      </c>
      <c r="G7409" s="2">
        <v>97141</v>
      </c>
      <c r="H7409">
        <f t="shared" si="690"/>
        <v>281500</v>
      </c>
      <c r="I7409">
        <f t="shared" si="691"/>
        <v>2815000</v>
      </c>
      <c r="J7409" t="str">
        <f t="shared" si="692"/>
        <v>December</v>
      </c>
      <c r="K7409" t="str">
        <f t="shared" si="693"/>
        <v>2165</v>
      </c>
      <c r="L7409" t="str">
        <f t="shared" si="694"/>
        <v>High Discount</v>
      </c>
      <c r="M7409" t="str">
        <f t="shared" si="695"/>
        <v>Ok</v>
      </c>
      <c r="N7409" t="s">
        <v>10264</v>
      </c>
    </row>
    <row r="7410" spans="1:14" x14ac:dyDescent="0.35">
      <c r="A7410" t="s">
        <v>7428</v>
      </c>
      <c r="B7410" t="s">
        <v>7</v>
      </c>
      <c r="C7410">
        <v>168</v>
      </c>
      <c r="D7410">
        <v>6000</v>
      </c>
      <c r="E7410">
        <v>500</v>
      </c>
      <c r="F7410" t="s">
        <v>11</v>
      </c>
      <c r="G7410" s="2">
        <v>97148</v>
      </c>
      <c r="H7410">
        <f t="shared" si="690"/>
        <v>924000</v>
      </c>
      <c r="I7410">
        <f t="shared" si="691"/>
        <v>84000</v>
      </c>
      <c r="J7410" t="str">
        <f t="shared" si="692"/>
        <v>December</v>
      </c>
      <c r="K7410" t="str">
        <f t="shared" si="693"/>
        <v>2165</v>
      </c>
      <c r="L7410" t="str">
        <f t="shared" si="694"/>
        <v>High Discount</v>
      </c>
      <c r="M7410" t="str">
        <f t="shared" si="695"/>
        <v>Ok</v>
      </c>
      <c r="N7410" t="s">
        <v>10264</v>
      </c>
    </row>
    <row r="7411" spans="1:14" x14ac:dyDescent="0.35">
      <c r="A7411" t="s">
        <v>7429</v>
      </c>
      <c r="B7411" t="s">
        <v>19</v>
      </c>
      <c r="C7411">
        <v>554</v>
      </c>
      <c r="D7411">
        <v>18000</v>
      </c>
      <c r="E7411">
        <v>500</v>
      </c>
      <c r="F7411" t="s">
        <v>11</v>
      </c>
      <c r="G7411" s="2">
        <v>97155</v>
      </c>
      <c r="H7411">
        <f t="shared" si="690"/>
        <v>9695000</v>
      </c>
      <c r="I7411">
        <f t="shared" si="691"/>
        <v>277000</v>
      </c>
      <c r="J7411" t="str">
        <f t="shared" si="692"/>
        <v>December</v>
      </c>
      <c r="K7411" t="str">
        <f t="shared" si="693"/>
        <v>2165</v>
      </c>
      <c r="L7411" t="str">
        <f t="shared" si="694"/>
        <v>Normal</v>
      </c>
      <c r="M7411" t="str">
        <f t="shared" si="695"/>
        <v>Ok</v>
      </c>
      <c r="N7411" t="s">
        <v>10264</v>
      </c>
    </row>
    <row r="7412" spans="1:14" x14ac:dyDescent="0.35">
      <c r="A7412" t="s">
        <v>7430</v>
      </c>
      <c r="B7412" t="s">
        <v>30</v>
      </c>
      <c r="C7412">
        <v>129</v>
      </c>
      <c r="D7412">
        <v>22000</v>
      </c>
      <c r="E7412">
        <v>1500</v>
      </c>
      <c r="F7412" t="s">
        <v>11</v>
      </c>
      <c r="G7412" s="2">
        <v>97162</v>
      </c>
      <c r="H7412">
        <f t="shared" si="690"/>
        <v>2644500</v>
      </c>
      <c r="I7412">
        <f t="shared" si="691"/>
        <v>193500</v>
      </c>
      <c r="J7412" t="str">
        <f t="shared" si="692"/>
        <v>January</v>
      </c>
      <c r="K7412" t="str">
        <f t="shared" si="693"/>
        <v>2166</v>
      </c>
      <c r="L7412" t="str">
        <f t="shared" si="694"/>
        <v>High Discount</v>
      </c>
      <c r="M7412" t="str">
        <f t="shared" si="695"/>
        <v>Ok</v>
      </c>
      <c r="N7412" t="s">
        <v>10264</v>
      </c>
    </row>
    <row r="7413" spans="1:14" x14ac:dyDescent="0.35">
      <c r="A7413" t="s">
        <v>7431</v>
      </c>
      <c r="B7413" t="s">
        <v>30</v>
      </c>
      <c r="C7413">
        <v>268</v>
      </c>
      <c r="D7413">
        <v>5500</v>
      </c>
      <c r="E7413">
        <v>1000</v>
      </c>
      <c r="F7413" t="s">
        <v>11</v>
      </c>
      <c r="G7413" s="2">
        <v>97169</v>
      </c>
      <c r="H7413">
        <f t="shared" si="690"/>
        <v>1206000</v>
      </c>
      <c r="I7413">
        <f t="shared" si="691"/>
        <v>268000</v>
      </c>
      <c r="J7413" t="str">
        <f t="shared" si="692"/>
        <v>January</v>
      </c>
      <c r="K7413" t="str">
        <f t="shared" si="693"/>
        <v>2166</v>
      </c>
      <c r="L7413" t="str">
        <f t="shared" si="694"/>
        <v>High Discount</v>
      </c>
      <c r="M7413" t="str">
        <f t="shared" si="695"/>
        <v>Ok</v>
      </c>
      <c r="N7413" t="s">
        <v>10264</v>
      </c>
    </row>
    <row r="7414" spans="1:14" x14ac:dyDescent="0.35">
      <c r="A7414" t="s">
        <v>7432</v>
      </c>
      <c r="B7414" t="s">
        <v>30</v>
      </c>
      <c r="C7414">
        <v>566</v>
      </c>
      <c r="D7414">
        <v>5500</v>
      </c>
      <c r="E7414">
        <v>1500</v>
      </c>
      <c r="F7414" t="s">
        <v>8</v>
      </c>
      <c r="G7414" s="2">
        <v>97176</v>
      </c>
      <c r="H7414">
        <f t="shared" si="690"/>
        <v>2264000</v>
      </c>
      <c r="I7414">
        <f t="shared" si="691"/>
        <v>849000</v>
      </c>
      <c r="J7414" t="str">
        <f t="shared" si="692"/>
        <v>January</v>
      </c>
      <c r="K7414" t="str">
        <f t="shared" si="693"/>
        <v>2166</v>
      </c>
      <c r="L7414" t="str">
        <f t="shared" si="694"/>
        <v>High Discount</v>
      </c>
      <c r="M7414" t="str">
        <f t="shared" si="695"/>
        <v>Ok</v>
      </c>
      <c r="N7414" t="s">
        <v>10264</v>
      </c>
    </row>
    <row r="7415" spans="1:14" x14ac:dyDescent="0.35">
      <c r="A7415" t="s">
        <v>7433</v>
      </c>
      <c r="B7415" t="s">
        <v>30</v>
      </c>
      <c r="C7415">
        <v>515</v>
      </c>
      <c r="D7415">
        <v>15000</v>
      </c>
      <c r="E7415">
        <v>2000</v>
      </c>
      <c r="F7415" t="s">
        <v>8</v>
      </c>
      <c r="G7415" s="2">
        <v>97183</v>
      </c>
      <c r="H7415">
        <f t="shared" si="690"/>
        <v>6695000</v>
      </c>
      <c r="I7415">
        <f t="shared" si="691"/>
        <v>1030000</v>
      </c>
      <c r="J7415" t="str">
        <f t="shared" si="692"/>
        <v>January</v>
      </c>
      <c r="K7415" t="str">
        <f t="shared" si="693"/>
        <v>2166</v>
      </c>
      <c r="L7415" t="str">
        <f t="shared" si="694"/>
        <v>High Discount</v>
      </c>
      <c r="M7415" t="str">
        <f t="shared" si="695"/>
        <v>Ok</v>
      </c>
      <c r="N7415" t="s">
        <v>10264</v>
      </c>
    </row>
    <row r="7416" spans="1:14" x14ac:dyDescent="0.35">
      <c r="A7416" t="s">
        <v>7434</v>
      </c>
      <c r="B7416" t="s">
        <v>19</v>
      </c>
      <c r="C7416">
        <v>567</v>
      </c>
      <c r="D7416">
        <v>12000</v>
      </c>
      <c r="E7416">
        <v>1000</v>
      </c>
      <c r="F7416" t="s">
        <v>16</v>
      </c>
      <c r="G7416" s="2">
        <v>97190</v>
      </c>
      <c r="H7416">
        <f t="shared" si="690"/>
        <v>6237000</v>
      </c>
      <c r="I7416">
        <f t="shared" si="691"/>
        <v>567000</v>
      </c>
      <c r="J7416" t="str">
        <f t="shared" si="692"/>
        <v>February</v>
      </c>
      <c r="K7416" t="str">
        <f t="shared" si="693"/>
        <v>2166</v>
      </c>
      <c r="L7416" t="str">
        <f t="shared" si="694"/>
        <v>High Discount</v>
      </c>
      <c r="M7416" t="str">
        <f t="shared" si="695"/>
        <v>Ok</v>
      </c>
      <c r="N7416" t="s">
        <v>10264</v>
      </c>
    </row>
    <row r="7417" spans="1:14" x14ac:dyDescent="0.35">
      <c r="A7417" t="s">
        <v>7435</v>
      </c>
      <c r="B7417" t="s">
        <v>7</v>
      </c>
      <c r="C7417">
        <v>551</v>
      </c>
      <c r="D7417">
        <v>800</v>
      </c>
      <c r="E7417">
        <v>100</v>
      </c>
      <c r="F7417" t="s">
        <v>8</v>
      </c>
      <c r="G7417" s="2">
        <v>97197</v>
      </c>
      <c r="H7417">
        <f t="shared" si="690"/>
        <v>385700</v>
      </c>
      <c r="I7417">
        <f t="shared" si="691"/>
        <v>55100</v>
      </c>
      <c r="J7417" t="str">
        <f t="shared" si="692"/>
        <v>February</v>
      </c>
      <c r="K7417" t="str">
        <f t="shared" si="693"/>
        <v>2166</v>
      </c>
      <c r="L7417" t="str">
        <f t="shared" si="694"/>
        <v>Normal</v>
      </c>
      <c r="M7417" t="str">
        <f t="shared" si="695"/>
        <v>Ok</v>
      </c>
      <c r="N7417" t="s">
        <v>10264</v>
      </c>
    </row>
    <row r="7418" spans="1:14" x14ac:dyDescent="0.35">
      <c r="A7418" t="s">
        <v>7436</v>
      </c>
      <c r="B7418" t="s">
        <v>21</v>
      </c>
      <c r="C7418">
        <v>107</v>
      </c>
      <c r="D7418">
        <v>6000</v>
      </c>
      <c r="E7418">
        <v>5000</v>
      </c>
      <c r="F7418" t="s">
        <v>11</v>
      </c>
      <c r="G7418" s="2">
        <v>97204</v>
      </c>
      <c r="H7418">
        <f t="shared" si="690"/>
        <v>107000</v>
      </c>
      <c r="I7418">
        <f t="shared" si="691"/>
        <v>535000</v>
      </c>
      <c r="J7418" t="str">
        <f t="shared" si="692"/>
        <v>February</v>
      </c>
      <c r="K7418" t="str">
        <f t="shared" si="693"/>
        <v>2166</v>
      </c>
      <c r="L7418" t="str">
        <f t="shared" si="694"/>
        <v>High Discount</v>
      </c>
      <c r="M7418" t="str">
        <f t="shared" si="695"/>
        <v>Ok</v>
      </c>
      <c r="N7418" t="s">
        <v>10264</v>
      </c>
    </row>
    <row r="7419" spans="1:14" x14ac:dyDescent="0.35">
      <c r="A7419" t="s">
        <v>7437</v>
      </c>
      <c r="B7419" t="s">
        <v>30</v>
      </c>
      <c r="C7419">
        <v>386</v>
      </c>
      <c r="D7419">
        <v>6000</v>
      </c>
      <c r="E7419">
        <v>300</v>
      </c>
      <c r="F7419" t="s">
        <v>46</v>
      </c>
      <c r="G7419" s="2">
        <v>97211</v>
      </c>
      <c r="H7419">
        <f t="shared" si="690"/>
        <v>2200200</v>
      </c>
      <c r="I7419">
        <f t="shared" si="691"/>
        <v>115800</v>
      </c>
      <c r="J7419" t="str">
        <f t="shared" si="692"/>
        <v>February</v>
      </c>
      <c r="K7419" t="str">
        <f t="shared" si="693"/>
        <v>2166</v>
      </c>
      <c r="L7419" t="str">
        <f t="shared" si="694"/>
        <v>Normal</v>
      </c>
      <c r="M7419" t="str">
        <f t="shared" si="695"/>
        <v>Ok</v>
      </c>
      <c r="N7419" t="s">
        <v>10264</v>
      </c>
    </row>
    <row r="7420" spans="1:14" x14ac:dyDescent="0.35">
      <c r="A7420" t="s">
        <v>7438</v>
      </c>
      <c r="B7420" t="s">
        <v>21</v>
      </c>
      <c r="C7420">
        <v>559</v>
      </c>
      <c r="D7420">
        <v>15000</v>
      </c>
      <c r="E7420">
        <v>3000</v>
      </c>
      <c r="F7420" t="s">
        <v>16</v>
      </c>
      <c r="G7420" s="2">
        <v>97218</v>
      </c>
      <c r="H7420">
        <f t="shared" si="690"/>
        <v>6708000</v>
      </c>
      <c r="I7420">
        <f t="shared" si="691"/>
        <v>1677000</v>
      </c>
      <c r="J7420" t="str">
        <f t="shared" si="692"/>
        <v>March</v>
      </c>
      <c r="K7420" t="str">
        <f t="shared" si="693"/>
        <v>2166</v>
      </c>
      <c r="L7420" t="str">
        <f t="shared" si="694"/>
        <v>High Discount</v>
      </c>
      <c r="M7420" t="str">
        <f t="shared" si="695"/>
        <v>Ok</v>
      </c>
      <c r="N7420" t="s">
        <v>10264</v>
      </c>
    </row>
    <row r="7421" spans="1:14" x14ac:dyDescent="0.35">
      <c r="A7421" t="s">
        <v>7439</v>
      </c>
      <c r="B7421" t="s">
        <v>7</v>
      </c>
      <c r="C7421">
        <v>475</v>
      </c>
      <c r="D7421">
        <v>18000</v>
      </c>
      <c r="E7421">
        <v>2000</v>
      </c>
      <c r="F7421" t="s">
        <v>16</v>
      </c>
      <c r="G7421" s="2">
        <v>97225</v>
      </c>
      <c r="H7421">
        <f t="shared" si="690"/>
        <v>7600000</v>
      </c>
      <c r="I7421">
        <f t="shared" si="691"/>
        <v>950000</v>
      </c>
      <c r="J7421" t="str">
        <f t="shared" si="692"/>
        <v>March</v>
      </c>
      <c r="K7421" t="str">
        <f t="shared" si="693"/>
        <v>2166</v>
      </c>
      <c r="L7421" t="str">
        <f t="shared" si="694"/>
        <v>High Discount</v>
      </c>
      <c r="M7421" t="str">
        <f t="shared" si="695"/>
        <v>Ok</v>
      </c>
      <c r="N7421" t="s">
        <v>10264</v>
      </c>
    </row>
    <row r="7422" spans="1:14" x14ac:dyDescent="0.35">
      <c r="A7422" t="s">
        <v>7440</v>
      </c>
      <c r="B7422" t="s">
        <v>7</v>
      </c>
      <c r="C7422">
        <v>419</v>
      </c>
      <c r="D7422">
        <v>18000</v>
      </c>
      <c r="E7422">
        <v>200</v>
      </c>
      <c r="F7422" t="s">
        <v>11</v>
      </c>
      <c r="G7422" s="2">
        <v>97232</v>
      </c>
      <c r="H7422">
        <f t="shared" si="690"/>
        <v>7458200</v>
      </c>
      <c r="I7422">
        <f t="shared" si="691"/>
        <v>83800</v>
      </c>
      <c r="J7422" t="str">
        <f t="shared" si="692"/>
        <v>March</v>
      </c>
      <c r="K7422" t="str">
        <f t="shared" si="693"/>
        <v>2166</v>
      </c>
      <c r="L7422" t="str">
        <f t="shared" si="694"/>
        <v>Normal</v>
      </c>
      <c r="M7422" t="str">
        <f t="shared" si="695"/>
        <v>Ok</v>
      </c>
      <c r="N7422" t="s">
        <v>10264</v>
      </c>
    </row>
    <row r="7423" spans="1:14" x14ac:dyDescent="0.35">
      <c r="A7423" t="s">
        <v>7441</v>
      </c>
      <c r="B7423" t="s">
        <v>13</v>
      </c>
      <c r="C7423">
        <v>460</v>
      </c>
      <c r="D7423">
        <v>22000</v>
      </c>
      <c r="E7423">
        <v>2000</v>
      </c>
      <c r="F7423" t="s">
        <v>11</v>
      </c>
      <c r="G7423" s="2">
        <v>97239</v>
      </c>
      <c r="H7423">
        <f t="shared" si="690"/>
        <v>9200000</v>
      </c>
      <c r="I7423">
        <f t="shared" si="691"/>
        <v>920000</v>
      </c>
      <c r="J7423" t="str">
        <f t="shared" si="692"/>
        <v>March</v>
      </c>
      <c r="K7423" t="str">
        <f t="shared" si="693"/>
        <v>2166</v>
      </c>
      <c r="L7423" t="str">
        <f t="shared" si="694"/>
        <v>High Discount</v>
      </c>
      <c r="M7423" t="str">
        <f t="shared" si="695"/>
        <v>Ok</v>
      </c>
      <c r="N7423" t="s">
        <v>10264</v>
      </c>
    </row>
    <row r="7424" spans="1:14" x14ac:dyDescent="0.35">
      <c r="A7424" t="s">
        <v>7442</v>
      </c>
      <c r="B7424" t="s">
        <v>33</v>
      </c>
      <c r="C7424">
        <v>481</v>
      </c>
      <c r="D7424">
        <v>12000</v>
      </c>
      <c r="E7424">
        <v>2000</v>
      </c>
      <c r="F7424" t="s">
        <v>11</v>
      </c>
      <c r="G7424" s="2">
        <v>97246</v>
      </c>
      <c r="H7424">
        <f t="shared" si="690"/>
        <v>4810000</v>
      </c>
      <c r="I7424">
        <f t="shared" si="691"/>
        <v>962000</v>
      </c>
      <c r="J7424" t="str">
        <f t="shared" si="692"/>
        <v>March</v>
      </c>
      <c r="K7424" t="str">
        <f t="shared" si="693"/>
        <v>2166</v>
      </c>
      <c r="L7424" t="str">
        <f t="shared" si="694"/>
        <v>High Discount</v>
      </c>
      <c r="M7424" t="str">
        <f t="shared" si="695"/>
        <v>Ok</v>
      </c>
      <c r="N7424" t="s">
        <v>10264</v>
      </c>
    </row>
    <row r="7425" spans="1:14" x14ac:dyDescent="0.35">
      <c r="A7425" t="s">
        <v>7443</v>
      </c>
      <c r="B7425" t="s">
        <v>43</v>
      </c>
      <c r="C7425">
        <v>245</v>
      </c>
      <c r="D7425">
        <v>45000</v>
      </c>
      <c r="E7425">
        <v>500</v>
      </c>
      <c r="F7425" t="s">
        <v>8</v>
      </c>
      <c r="G7425" s="2">
        <v>97253</v>
      </c>
      <c r="H7425">
        <f t="shared" si="690"/>
        <v>10902500</v>
      </c>
      <c r="I7425">
        <f t="shared" si="691"/>
        <v>122500</v>
      </c>
      <c r="J7425" t="str">
        <f t="shared" si="692"/>
        <v>April</v>
      </c>
      <c r="K7425" t="str">
        <f t="shared" si="693"/>
        <v>2166</v>
      </c>
      <c r="L7425" t="str">
        <f t="shared" si="694"/>
        <v>High Discount</v>
      </c>
      <c r="M7425" t="str">
        <f t="shared" si="695"/>
        <v>Ok</v>
      </c>
      <c r="N7425" t="s">
        <v>10264</v>
      </c>
    </row>
    <row r="7426" spans="1:14" x14ac:dyDescent="0.35">
      <c r="A7426" t="s">
        <v>7444</v>
      </c>
      <c r="B7426" t="s">
        <v>15</v>
      </c>
      <c r="C7426">
        <v>426</v>
      </c>
      <c r="D7426">
        <v>1200</v>
      </c>
      <c r="E7426">
        <v>1500</v>
      </c>
      <c r="F7426" t="s">
        <v>16</v>
      </c>
      <c r="G7426" s="2">
        <v>97260</v>
      </c>
      <c r="H7426">
        <f t="shared" ref="H7426:H7489" si="696">MAX(0,(D7426-E7426)*C7426)</f>
        <v>0</v>
      </c>
      <c r="I7426">
        <f t="shared" si="691"/>
        <v>639000</v>
      </c>
      <c r="J7426" t="str">
        <f t="shared" si="692"/>
        <v>April</v>
      </c>
      <c r="K7426" t="str">
        <f t="shared" si="693"/>
        <v>2166</v>
      </c>
      <c r="L7426" t="str">
        <f t="shared" si="694"/>
        <v>High Discount</v>
      </c>
      <c r="M7426" t="str">
        <f t="shared" si="695"/>
        <v>Zero Sales</v>
      </c>
      <c r="N7426" t="s">
        <v>10264</v>
      </c>
    </row>
    <row r="7427" spans="1:14" x14ac:dyDescent="0.35">
      <c r="A7427" t="s">
        <v>7445</v>
      </c>
      <c r="B7427" t="s">
        <v>43</v>
      </c>
      <c r="C7427">
        <v>414</v>
      </c>
      <c r="D7427">
        <v>15000</v>
      </c>
      <c r="E7427">
        <v>400</v>
      </c>
      <c r="F7427" t="s">
        <v>11</v>
      </c>
      <c r="G7427" s="2">
        <v>97267</v>
      </c>
      <c r="H7427">
        <f t="shared" si="696"/>
        <v>6044400</v>
      </c>
      <c r="I7427">
        <f t="shared" ref="I7427:I7490" si="697">E7427*C7427</f>
        <v>165600</v>
      </c>
      <c r="J7427" t="str">
        <f t="shared" ref="J7427:J7490" si="698">TEXT(G:G,"mmmm")</f>
        <v>April</v>
      </c>
      <c r="K7427" t="str">
        <f t="shared" ref="K7427:K7490" si="699">TEXT(G7427,"yyy")</f>
        <v>2166</v>
      </c>
      <c r="L7427" t="str">
        <f t="shared" ref="L7427:L7490" si="700">IF(E7427&gt;=C7427,"High Discount","Normal")</f>
        <v>Normal</v>
      </c>
      <c r="M7427" t="str">
        <f t="shared" ref="M7427:M7490" si="701">IF(H7427=0,"Zero Sales","Ok")</f>
        <v>Ok</v>
      </c>
      <c r="N7427" t="s">
        <v>10264</v>
      </c>
    </row>
    <row r="7428" spans="1:14" x14ac:dyDescent="0.35">
      <c r="A7428" t="s">
        <v>7446</v>
      </c>
      <c r="B7428" t="s">
        <v>19</v>
      </c>
      <c r="C7428">
        <v>454</v>
      </c>
      <c r="D7428">
        <v>5500</v>
      </c>
      <c r="E7428">
        <v>3000</v>
      </c>
      <c r="F7428" t="s">
        <v>46</v>
      </c>
      <c r="G7428" s="2">
        <v>97274</v>
      </c>
      <c r="H7428">
        <f t="shared" si="696"/>
        <v>1135000</v>
      </c>
      <c r="I7428">
        <f t="shared" si="697"/>
        <v>1362000</v>
      </c>
      <c r="J7428" t="str">
        <f t="shared" si="698"/>
        <v>April</v>
      </c>
      <c r="K7428" t="str">
        <f t="shared" si="699"/>
        <v>2166</v>
      </c>
      <c r="L7428" t="str">
        <f t="shared" si="700"/>
        <v>High Discount</v>
      </c>
      <c r="M7428" t="str">
        <f t="shared" si="701"/>
        <v>Ok</v>
      </c>
      <c r="N7428" t="s">
        <v>10264</v>
      </c>
    </row>
    <row r="7429" spans="1:14" x14ac:dyDescent="0.35">
      <c r="A7429" t="s">
        <v>7447</v>
      </c>
      <c r="B7429" t="s">
        <v>15</v>
      </c>
      <c r="C7429">
        <v>541</v>
      </c>
      <c r="D7429">
        <v>1200</v>
      </c>
      <c r="E7429">
        <v>200</v>
      </c>
      <c r="F7429" t="s">
        <v>16</v>
      </c>
      <c r="G7429" s="2">
        <v>97281</v>
      </c>
      <c r="H7429">
        <f t="shared" si="696"/>
        <v>541000</v>
      </c>
      <c r="I7429">
        <f t="shared" si="697"/>
        <v>108200</v>
      </c>
      <c r="J7429" t="str">
        <f t="shared" si="698"/>
        <v>May</v>
      </c>
      <c r="K7429" t="str">
        <f t="shared" si="699"/>
        <v>2166</v>
      </c>
      <c r="L7429" t="str">
        <f t="shared" si="700"/>
        <v>Normal</v>
      </c>
      <c r="M7429" t="str">
        <f t="shared" si="701"/>
        <v>Ok</v>
      </c>
      <c r="N7429" t="s">
        <v>10264</v>
      </c>
    </row>
    <row r="7430" spans="1:14" x14ac:dyDescent="0.35">
      <c r="A7430" t="s">
        <v>7448</v>
      </c>
      <c r="B7430" t="s">
        <v>7</v>
      </c>
      <c r="C7430">
        <v>115</v>
      </c>
      <c r="D7430">
        <v>15000</v>
      </c>
      <c r="E7430">
        <v>3000</v>
      </c>
      <c r="F7430" t="s">
        <v>16</v>
      </c>
      <c r="G7430" s="2">
        <v>97288</v>
      </c>
      <c r="H7430">
        <f t="shared" si="696"/>
        <v>1380000</v>
      </c>
      <c r="I7430">
        <f t="shared" si="697"/>
        <v>345000</v>
      </c>
      <c r="J7430" t="str">
        <f t="shared" si="698"/>
        <v>May</v>
      </c>
      <c r="K7430" t="str">
        <f t="shared" si="699"/>
        <v>2166</v>
      </c>
      <c r="L7430" t="str">
        <f t="shared" si="700"/>
        <v>High Discount</v>
      </c>
      <c r="M7430" t="str">
        <f t="shared" si="701"/>
        <v>Ok</v>
      </c>
      <c r="N7430" t="s">
        <v>10264</v>
      </c>
    </row>
    <row r="7431" spans="1:14" x14ac:dyDescent="0.35">
      <c r="A7431" t="s">
        <v>7449</v>
      </c>
      <c r="B7431" t="s">
        <v>43</v>
      </c>
      <c r="C7431">
        <v>440</v>
      </c>
      <c r="D7431">
        <v>1200</v>
      </c>
      <c r="E7431">
        <v>400</v>
      </c>
      <c r="F7431" t="s">
        <v>8</v>
      </c>
      <c r="G7431" s="2">
        <v>97295</v>
      </c>
      <c r="H7431">
        <f t="shared" si="696"/>
        <v>352000</v>
      </c>
      <c r="I7431">
        <f t="shared" si="697"/>
        <v>176000</v>
      </c>
      <c r="J7431" t="str">
        <f t="shared" si="698"/>
        <v>May</v>
      </c>
      <c r="K7431" t="str">
        <f t="shared" si="699"/>
        <v>2166</v>
      </c>
      <c r="L7431" t="str">
        <f t="shared" si="700"/>
        <v>Normal</v>
      </c>
      <c r="M7431" t="str">
        <f t="shared" si="701"/>
        <v>Ok</v>
      </c>
      <c r="N7431" t="s">
        <v>10264</v>
      </c>
    </row>
    <row r="7432" spans="1:14" x14ac:dyDescent="0.35">
      <c r="A7432" t="s">
        <v>7450</v>
      </c>
      <c r="B7432" t="s">
        <v>10</v>
      </c>
      <c r="C7432">
        <v>132</v>
      </c>
      <c r="D7432">
        <v>5500</v>
      </c>
      <c r="E7432">
        <v>500</v>
      </c>
      <c r="F7432" t="s">
        <v>16</v>
      </c>
      <c r="G7432" s="2">
        <v>97302</v>
      </c>
      <c r="H7432">
        <f t="shared" si="696"/>
        <v>660000</v>
      </c>
      <c r="I7432">
        <f t="shared" si="697"/>
        <v>66000</v>
      </c>
      <c r="J7432" t="str">
        <f t="shared" si="698"/>
        <v>May</v>
      </c>
      <c r="K7432" t="str">
        <f t="shared" si="699"/>
        <v>2166</v>
      </c>
      <c r="L7432" t="str">
        <f t="shared" si="700"/>
        <v>High Discount</v>
      </c>
      <c r="M7432" t="str">
        <f t="shared" si="701"/>
        <v>Ok</v>
      </c>
      <c r="N7432" t="s">
        <v>10264</v>
      </c>
    </row>
    <row r="7433" spans="1:14" x14ac:dyDescent="0.35">
      <c r="A7433" t="s">
        <v>7451</v>
      </c>
      <c r="B7433" t="s">
        <v>33</v>
      </c>
      <c r="C7433">
        <v>530</v>
      </c>
      <c r="D7433">
        <v>6000</v>
      </c>
      <c r="E7433">
        <v>2000</v>
      </c>
      <c r="F7433" t="s">
        <v>11</v>
      </c>
      <c r="G7433" s="2">
        <v>97309</v>
      </c>
      <c r="H7433">
        <f t="shared" si="696"/>
        <v>2120000</v>
      </c>
      <c r="I7433">
        <f t="shared" si="697"/>
        <v>1060000</v>
      </c>
      <c r="J7433" t="str">
        <f t="shared" si="698"/>
        <v>June</v>
      </c>
      <c r="K7433" t="str">
        <f t="shared" si="699"/>
        <v>2166</v>
      </c>
      <c r="L7433" t="str">
        <f t="shared" si="700"/>
        <v>High Discount</v>
      </c>
      <c r="M7433" t="str">
        <f t="shared" si="701"/>
        <v>Ok</v>
      </c>
      <c r="N7433" t="s">
        <v>10264</v>
      </c>
    </row>
    <row r="7434" spans="1:14" x14ac:dyDescent="0.35">
      <c r="A7434" t="s">
        <v>7452</v>
      </c>
      <c r="B7434" t="s">
        <v>43</v>
      </c>
      <c r="C7434">
        <v>278</v>
      </c>
      <c r="D7434">
        <v>15000</v>
      </c>
      <c r="E7434">
        <v>3000</v>
      </c>
      <c r="F7434" t="s">
        <v>11</v>
      </c>
      <c r="G7434" s="2">
        <v>97316</v>
      </c>
      <c r="H7434">
        <f t="shared" si="696"/>
        <v>3336000</v>
      </c>
      <c r="I7434">
        <f t="shared" si="697"/>
        <v>834000</v>
      </c>
      <c r="J7434" t="str">
        <f t="shared" si="698"/>
        <v>June</v>
      </c>
      <c r="K7434" t="str">
        <f t="shared" si="699"/>
        <v>2166</v>
      </c>
      <c r="L7434" t="str">
        <f t="shared" si="700"/>
        <v>High Discount</v>
      </c>
      <c r="M7434" t="str">
        <f t="shared" si="701"/>
        <v>Ok</v>
      </c>
      <c r="N7434" t="s">
        <v>10264</v>
      </c>
    </row>
    <row r="7435" spans="1:14" x14ac:dyDescent="0.35">
      <c r="A7435" t="s">
        <v>7453</v>
      </c>
      <c r="B7435" t="s">
        <v>33</v>
      </c>
      <c r="C7435">
        <v>274</v>
      </c>
      <c r="D7435">
        <v>45000</v>
      </c>
      <c r="E7435">
        <v>2000</v>
      </c>
      <c r="F7435" t="s">
        <v>46</v>
      </c>
      <c r="G7435" s="2">
        <v>97323</v>
      </c>
      <c r="H7435">
        <f t="shared" si="696"/>
        <v>11782000</v>
      </c>
      <c r="I7435">
        <f t="shared" si="697"/>
        <v>548000</v>
      </c>
      <c r="J7435" t="str">
        <f t="shared" si="698"/>
        <v>June</v>
      </c>
      <c r="K7435" t="str">
        <f t="shared" si="699"/>
        <v>2166</v>
      </c>
      <c r="L7435" t="str">
        <f t="shared" si="700"/>
        <v>High Discount</v>
      </c>
      <c r="M7435" t="str">
        <f t="shared" si="701"/>
        <v>Ok</v>
      </c>
      <c r="N7435" t="s">
        <v>10264</v>
      </c>
    </row>
    <row r="7436" spans="1:14" x14ac:dyDescent="0.35">
      <c r="A7436" t="s">
        <v>7454</v>
      </c>
      <c r="B7436" t="s">
        <v>21</v>
      </c>
      <c r="C7436">
        <v>162</v>
      </c>
      <c r="D7436">
        <v>45000</v>
      </c>
      <c r="E7436">
        <v>2000</v>
      </c>
      <c r="F7436" t="s">
        <v>16</v>
      </c>
      <c r="G7436" s="2">
        <v>97330</v>
      </c>
      <c r="H7436">
        <f t="shared" si="696"/>
        <v>6966000</v>
      </c>
      <c r="I7436">
        <f t="shared" si="697"/>
        <v>324000</v>
      </c>
      <c r="J7436" t="str">
        <f t="shared" si="698"/>
        <v>June</v>
      </c>
      <c r="K7436" t="str">
        <f t="shared" si="699"/>
        <v>2166</v>
      </c>
      <c r="L7436" t="str">
        <f t="shared" si="700"/>
        <v>High Discount</v>
      </c>
      <c r="M7436" t="str">
        <f t="shared" si="701"/>
        <v>Ok</v>
      </c>
      <c r="N7436" t="s">
        <v>10264</v>
      </c>
    </row>
    <row r="7437" spans="1:14" x14ac:dyDescent="0.35">
      <c r="A7437" t="s">
        <v>7455</v>
      </c>
      <c r="B7437" t="s">
        <v>19</v>
      </c>
      <c r="C7437">
        <v>234</v>
      </c>
      <c r="D7437">
        <v>1200</v>
      </c>
      <c r="E7437">
        <v>5000</v>
      </c>
      <c r="F7437" t="s">
        <v>16</v>
      </c>
      <c r="G7437" s="2">
        <v>97337</v>
      </c>
      <c r="H7437">
        <f t="shared" si="696"/>
        <v>0</v>
      </c>
      <c r="I7437">
        <f t="shared" si="697"/>
        <v>1170000</v>
      </c>
      <c r="J7437" t="str">
        <f t="shared" si="698"/>
        <v>June</v>
      </c>
      <c r="K7437" t="str">
        <f t="shared" si="699"/>
        <v>2166</v>
      </c>
      <c r="L7437" t="str">
        <f t="shared" si="700"/>
        <v>High Discount</v>
      </c>
      <c r="M7437" t="str">
        <f t="shared" si="701"/>
        <v>Zero Sales</v>
      </c>
      <c r="N7437" t="s">
        <v>10264</v>
      </c>
    </row>
    <row r="7438" spans="1:14" x14ac:dyDescent="0.35">
      <c r="A7438" t="s">
        <v>7456</v>
      </c>
      <c r="B7438" t="s">
        <v>33</v>
      </c>
      <c r="C7438">
        <v>561</v>
      </c>
      <c r="D7438">
        <v>18000</v>
      </c>
      <c r="E7438">
        <v>2000</v>
      </c>
      <c r="F7438" t="s">
        <v>8</v>
      </c>
      <c r="G7438" s="2">
        <v>97344</v>
      </c>
      <c r="H7438">
        <f t="shared" si="696"/>
        <v>8976000</v>
      </c>
      <c r="I7438">
        <f t="shared" si="697"/>
        <v>1122000</v>
      </c>
      <c r="J7438" t="str">
        <f t="shared" si="698"/>
        <v>July</v>
      </c>
      <c r="K7438" t="str">
        <f t="shared" si="699"/>
        <v>2166</v>
      </c>
      <c r="L7438" t="str">
        <f t="shared" si="700"/>
        <v>High Discount</v>
      </c>
      <c r="M7438" t="str">
        <f t="shared" si="701"/>
        <v>Ok</v>
      </c>
      <c r="N7438" t="s">
        <v>10264</v>
      </c>
    </row>
    <row r="7439" spans="1:14" x14ac:dyDescent="0.35">
      <c r="A7439" t="s">
        <v>7457</v>
      </c>
      <c r="B7439" t="s">
        <v>21</v>
      </c>
      <c r="C7439">
        <v>222</v>
      </c>
      <c r="D7439">
        <v>4500</v>
      </c>
      <c r="E7439">
        <v>2000</v>
      </c>
      <c r="F7439" t="s">
        <v>11</v>
      </c>
      <c r="G7439" s="2">
        <v>97351</v>
      </c>
      <c r="H7439">
        <f t="shared" si="696"/>
        <v>555000</v>
      </c>
      <c r="I7439">
        <f t="shared" si="697"/>
        <v>444000</v>
      </c>
      <c r="J7439" t="str">
        <f t="shared" si="698"/>
        <v>July</v>
      </c>
      <c r="K7439" t="str">
        <f t="shared" si="699"/>
        <v>2166</v>
      </c>
      <c r="L7439" t="str">
        <f t="shared" si="700"/>
        <v>High Discount</v>
      </c>
      <c r="M7439" t="str">
        <f t="shared" si="701"/>
        <v>Ok</v>
      </c>
      <c r="N7439" t="s">
        <v>10264</v>
      </c>
    </row>
    <row r="7440" spans="1:14" x14ac:dyDescent="0.35">
      <c r="A7440" t="s">
        <v>7458</v>
      </c>
      <c r="B7440" t="s">
        <v>30</v>
      </c>
      <c r="C7440">
        <v>572</v>
      </c>
      <c r="D7440">
        <v>18000</v>
      </c>
      <c r="E7440">
        <v>1500</v>
      </c>
      <c r="F7440" t="s">
        <v>46</v>
      </c>
      <c r="G7440" s="2">
        <v>97358</v>
      </c>
      <c r="H7440">
        <f t="shared" si="696"/>
        <v>9438000</v>
      </c>
      <c r="I7440">
        <f t="shared" si="697"/>
        <v>858000</v>
      </c>
      <c r="J7440" t="str">
        <f t="shared" si="698"/>
        <v>July</v>
      </c>
      <c r="K7440" t="str">
        <f t="shared" si="699"/>
        <v>2166</v>
      </c>
      <c r="L7440" t="str">
        <f t="shared" si="700"/>
        <v>High Discount</v>
      </c>
      <c r="M7440" t="str">
        <f t="shared" si="701"/>
        <v>Ok</v>
      </c>
      <c r="N7440" t="s">
        <v>10264</v>
      </c>
    </row>
    <row r="7441" spans="1:14" x14ac:dyDescent="0.35">
      <c r="A7441" t="s">
        <v>7459</v>
      </c>
      <c r="B7441" t="s">
        <v>21</v>
      </c>
      <c r="C7441">
        <v>254</v>
      </c>
      <c r="D7441">
        <v>4500</v>
      </c>
      <c r="E7441">
        <v>500</v>
      </c>
      <c r="F7441" t="s">
        <v>11</v>
      </c>
      <c r="G7441" s="2">
        <v>97365</v>
      </c>
      <c r="H7441">
        <f t="shared" si="696"/>
        <v>1016000</v>
      </c>
      <c r="I7441">
        <f t="shared" si="697"/>
        <v>127000</v>
      </c>
      <c r="J7441" t="str">
        <f t="shared" si="698"/>
        <v>July</v>
      </c>
      <c r="K7441" t="str">
        <f t="shared" si="699"/>
        <v>2166</v>
      </c>
      <c r="L7441" t="str">
        <f t="shared" si="700"/>
        <v>High Discount</v>
      </c>
      <c r="M7441" t="str">
        <f t="shared" si="701"/>
        <v>Ok</v>
      </c>
      <c r="N7441" t="s">
        <v>10264</v>
      </c>
    </row>
    <row r="7442" spans="1:14" x14ac:dyDescent="0.35">
      <c r="A7442" t="s">
        <v>7460</v>
      </c>
      <c r="B7442" t="s">
        <v>19</v>
      </c>
      <c r="C7442">
        <v>587</v>
      </c>
      <c r="D7442">
        <v>5500</v>
      </c>
      <c r="E7442">
        <v>300</v>
      </c>
      <c r="F7442" t="s">
        <v>16</v>
      </c>
      <c r="G7442" s="2">
        <v>97372</v>
      </c>
      <c r="H7442">
        <f t="shared" si="696"/>
        <v>3052400</v>
      </c>
      <c r="I7442">
        <f t="shared" si="697"/>
        <v>176100</v>
      </c>
      <c r="J7442" t="str">
        <f t="shared" si="698"/>
        <v>August</v>
      </c>
      <c r="K7442" t="str">
        <f t="shared" si="699"/>
        <v>2166</v>
      </c>
      <c r="L7442" t="str">
        <f t="shared" si="700"/>
        <v>Normal</v>
      </c>
      <c r="M7442" t="str">
        <f t="shared" si="701"/>
        <v>Ok</v>
      </c>
      <c r="N7442" t="s">
        <v>10264</v>
      </c>
    </row>
    <row r="7443" spans="1:14" x14ac:dyDescent="0.35">
      <c r="A7443" t="s">
        <v>7461</v>
      </c>
      <c r="B7443" t="s">
        <v>13</v>
      </c>
      <c r="C7443">
        <v>368</v>
      </c>
      <c r="D7443">
        <v>18000</v>
      </c>
      <c r="E7443">
        <v>5000</v>
      </c>
      <c r="F7443" t="s">
        <v>16</v>
      </c>
      <c r="G7443" s="2">
        <v>97379</v>
      </c>
      <c r="H7443">
        <f t="shared" si="696"/>
        <v>4784000</v>
      </c>
      <c r="I7443">
        <f t="shared" si="697"/>
        <v>1840000</v>
      </c>
      <c r="J7443" t="str">
        <f t="shared" si="698"/>
        <v>August</v>
      </c>
      <c r="K7443" t="str">
        <f t="shared" si="699"/>
        <v>2166</v>
      </c>
      <c r="L7443" t="str">
        <f t="shared" si="700"/>
        <v>High Discount</v>
      </c>
      <c r="M7443" t="str">
        <f t="shared" si="701"/>
        <v>Ok</v>
      </c>
      <c r="N7443" t="s">
        <v>10264</v>
      </c>
    </row>
    <row r="7444" spans="1:14" x14ac:dyDescent="0.35">
      <c r="A7444" t="s">
        <v>7462</v>
      </c>
      <c r="B7444" t="s">
        <v>30</v>
      </c>
      <c r="C7444">
        <v>208</v>
      </c>
      <c r="D7444">
        <v>12000</v>
      </c>
      <c r="E7444">
        <v>5000</v>
      </c>
      <c r="F7444" t="s">
        <v>46</v>
      </c>
      <c r="G7444" s="2">
        <v>97386</v>
      </c>
      <c r="H7444">
        <f t="shared" si="696"/>
        <v>1456000</v>
      </c>
      <c r="I7444">
        <f t="shared" si="697"/>
        <v>1040000</v>
      </c>
      <c r="J7444" t="str">
        <f t="shared" si="698"/>
        <v>August</v>
      </c>
      <c r="K7444" t="str">
        <f t="shared" si="699"/>
        <v>2166</v>
      </c>
      <c r="L7444" t="str">
        <f t="shared" si="700"/>
        <v>High Discount</v>
      </c>
      <c r="M7444" t="str">
        <f t="shared" si="701"/>
        <v>Ok</v>
      </c>
      <c r="N7444" t="s">
        <v>10264</v>
      </c>
    </row>
    <row r="7445" spans="1:14" x14ac:dyDescent="0.35">
      <c r="A7445" t="s">
        <v>7463</v>
      </c>
      <c r="B7445" t="s">
        <v>7</v>
      </c>
      <c r="C7445">
        <v>327</v>
      </c>
      <c r="D7445">
        <v>22000</v>
      </c>
      <c r="E7445">
        <v>100</v>
      </c>
      <c r="F7445" t="s">
        <v>16</v>
      </c>
      <c r="G7445" s="2">
        <v>97393</v>
      </c>
      <c r="H7445">
        <f t="shared" si="696"/>
        <v>7161300</v>
      </c>
      <c r="I7445">
        <f t="shared" si="697"/>
        <v>32700</v>
      </c>
      <c r="J7445" t="str">
        <f t="shared" si="698"/>
        <v>August</v>
      </c>
      <c r="K7445" t="str">
        <f t="shared" si="699"/>
        <v>2166</v>
      </c>
      <c r="L7445" t="str">
        <f t="shared" si="700"/>
        <v>Normal</v>
      </c>
      <c r="M7445" t="str">
        <f t="shared" si="701"/>
        <v>Ok</v>
      </c>
      <c r="N7445" t="s">
        <v>10264</v>
      </c>
    </row>
    <row r="7446" spans="1:14" x14ac:dyDescent="0.35">
      <c r="A7446" t="s">
        <v>7464</v>
      </c>
      <c r="B7446" t="s">
        <v>39</v>
      </c>
      <c r="C7446">
        <v>197</v>
      </c>
      <c r="D7446">
        <v>800</v>
      </c>
      <c r="E7446">
        <v>5000</v>
      </c>
      <c r="F7446" t="s">
        <v>46</v>
      </c>
      <c r="G7446" s="2">
        <v>97400</v>
      </c>
      <c r="H7446">
        <f t="shared" si="696"/>
        <v>0</v>
      </c>
      <c r="I7446">
        <f t="shared" si="697"/>
        <v>985000</v>
      </c>
      <c r="J7446" t="str">
        <f t="shared" si="698"/>
        <v>September</v>
      </c>
      <c r="K7446" t="str">
        <f t="shared" si="699"/>
        <v>2166</v>
      </c>
      <c r="L7446" t="str">
        <f t="shared" si="700"/>
        <v>High Discount</v>
      </c>
      <c r="M7446" t="str">
        <f t="shared" si="701"/>
        <v>Zero Sales</v>
      </c>
      <c r="N7446" t="s">
        <v>10264</v>
      </c>
    </row>
    <row r="7447" spans="1:14" x14ac:dyDescent="0.35">
      <c r="A7447" t="s">
        <v>7465</v>
      </c>
      <c r="B7447" t="s">
        <v>21</v>
      </c>
      <c r="C7447">
        <v>132</v>
      </c>
      <c r="D7447">
        <v>12000</v>
      </c>
      <c r="E7447">
        <v>200</v>
      </c>
      <c r="F7447" t="s">
        <v>46</v>
      </c>
      <c r="G7447" s="2">
        <v>97407</v>
      </c>
      <c r="H7447">
        <f t="shared" si="696"/>
        <v>1557600</v>
      </c>
      <c r="I7447">
        <f t="shared" si="697"/>
        <v>26400</v>
      </c>
      <c r="J7447" t="str">
        <f t="shared" si="698"/>
        <v>September</v>
      </c>
      <c r="K7447" t="str">
        <f t="shared" si="699"/>
        <v>2166</v>
      </c>
      <c r="L7447" t="str">
        <f t="shared" si="700"/>
        <v>High Discount</v>
      </c>
      <c r="M7447" t="str">
        <f t="shared" si="701"/>
        <v>Ok</v>
      </c>
      <c r="N7447" t="s">
        <v>10264</v>
      </c>
    </row>
    <row r="7448" spans="1:14" x14ac:dyDescent="0.35">
      <c r="A7448" t="s">
        <v>7466</v>
      </c>
      <c r="B7448" t="s">
        <v>21</v>
      </c>
      <c r="C7448">
        <v>468</v>
      </c>
      <c r="D7448">
        <v>4500</v>
      </c>
      <c r="E7448">
        <v>5000</v>
      </c>
      <c r="F7448" t="s">
        <v>11</v>
      </c>
      <c r="G7448" s="2">
        <v>97414</v>
      </c>
      <c r="H7448">
        <f t="shared" si="696"/>
        <v>0</v>
      </c>
      <c r="I7448">
        <f t="shared" si="697"/>
        <v>2340000</v>
      </c>
      <c r="J7448" t="str">
        <f t="shared" si="698"/>
        <v>September</v>
      </c>
      <c r="K7448" t="str">
        <f t="shared" si="699"/>
        <v>2166</v>
      </c>
      <c r="L7448" t="str">
        <f t="shared" si="700"/>
        <v>High Discount</v>
      </c>
      <c r="M7448" t="str">
        <f t="shared" si="701"/>
        <v>Zero Sales</v>
      </c>
      <c r="N7448" t="s">
        <v>10264</v>
      </c>
    </row>
    <row r="7449" spans="1:14" x14ac:dyDescent="0.35">
      <c r="A7449" t="s">
        <v>7467</v>
      </c>
      <c r="B7449" t="s">
        <v>33</v>
      </c>
      <c r="C7449">
        <v>587</v>
      </c>
      <c r="D7449">
        <v>4500</v>
      </c>
      <c r="E7449">
        <v>500</v>
      </c>
      <c r="F7449" t="s">
        <v>46</v>
      </c>
      <c r="G7449" s="2">
        <v>97421</v>
      </c>
      <c r="H7449">
        <f t="shared" si="696"/>
        <v>2348000</v>
      </c>
      <c r="I7449">
        <f t="shared" si="697"/>
        <v>293500</v>
      </c>
      <c r="J7449" t="str">
        <f t="shared" si="698"/>
        <v>September</v>
      </c>
      <c r="K7449" t="str">
        <f t="shared" si="699"/>
        <v>2166</v>
      </c>
      <c r="L7449" t="str">
        <f t="shared" si="700"/>
        <v>Normal</v>
      </c>
      <c r="M7449" t="str">
        <f t="shared" si="701"/>
        <v>Ok</v>
      </c>
      <c r="N7449" t="s">
        <v>10264</v>
      </c>
    </row>
    <row r="7450" spans="1:14" x14ac:dyDescent="0.35">
      <c r="A7450" t="s">
        <v>7468</v>
      </c>
      <c r="B7450" t="s">
        <v>7</v>
      </c>
      <c r="C7450">
        <v>598</v>
      </c>
      <c r="D7450">
        <v>5500</v>
      </c>
      <c r="E7450">
        <v>200</v>
      </c>
      <c r="F7450" t="s">
        <v>16</v>
      </c>
      <c r="G7450" s="2">
        <v>97428</v>
      </c>
      <c r="H7450">
        <f t="shared" si="696"/>
        <v>3169400</v>
      </c>
      <c r="I7450">
        <f t="shared" si="697"/>
        <v>119600</v>
      </c>
      <c r="J7450" t="str">
        <f t="shared" si="698"/>
        <v>September</v>
      </c>
      <c r="K7450" t="str">
        <f t="shared" si="699"/>
        <v>2166</v>
      </c>
      <c r="L7450" t="str">
        <f t="shared" si="700"/>
        <v>Normal</v>
      </c>
      <c r="M7450" t="str">
        <f t="shared" si="701"/>
        <v>Ok</v>
      </c>
      <c r="N7450" t="s">
        <v>10264</v>
      </c>
    </row>
    <row r="7451" spans="1:14" x14ac:dyDescent="0.35">
      <c r="A7451" t="s">
        <v>7469</v>
      </c>
      <c r="B7451" t="s">
        <v>43</v>
      </c>
      <c r="C7451">
        <v>441</v>
      </c>
      <c r="D7451">
        <v>4500</v>
      </c>
      <c r="E7451">
        <v>100</v>
      </c>
      <c r="F7451" t="s">
        <v>8</v>
      </c>
      <c r="G7451" s="2">
        <v>97435</v>
      </c>
      <c r="H7451">
        <f t="shared" si="696"/>
        <v>1940400</v>
      </c>
      <c r="I7451">
        <f t="shared" si="697"/>
        <v>44100</v>
      </c>
      <c r="J7451" t="str">
        <f t="shared" si="698"/>
        <v>October</v>
      </c>
      <c r="K7451" t="str">
        <f t="shared" si="699"/>
        <v>2166</v>
      </c>
      <c r="L7451" t="str">
        <f t="shared" si="700"/>
        <v>Normal</v>
      </c>
      <c r="M7451" t="str">
        <f t="shared" si="701"/>
        <v>Ok</v>
      </c>
      <c r="N7451" t="s">
        <v>10264</v>
      </c>
    </row>
    <row r="7452" spans="1:14" x14ac:dyDescent="0.35">
      <c r="A7452" t="s">
        <v>7470</v>
      </c>
      <c r="B7452" t="s">
        <v>10</v>
      </c>
      <c r="C7452">
        <v>182</v>
      </c>
      <c r="D7452">
        <v>22000</v>
      </c>
      <c r="E7452">
        <v>1500</v>
      </c>
      <c r="F7452" t="s">
        <v>8</v>
      </c>
      <c r="G7452" s="2">
        <v>97442</v>
      </c>
      <c r="H7452">
        <f t="shared" si="696"/>
        <v>3731000</v>
      </c>
      <c r="I7452">
        <f t="shared" si="697"/>
        <v>273000</v>
      </c>
      <c r="J7452" t="str">
        <f t="shared" si="698"/>
        <v>October</v>
      </c>
      <c r="K7452" t="str">
        <f t="shared" si="699"/>
        <v>2166</v>
      </c>
      <c r="L7452" t="str">
        <f t="shared" si="700"/>
        <v>High Discount</v>
      </c>
      <c r="M7452" t="str">
        <f t="shared" si="701"/>
        <v>Ok</v>
      </c>
      <c r="N7452" t="s">
        <v>10264</v>
      </c>
    </row>
    <row r="7453" spans="1:14" x14ac:dyDescent="0.35">
      <c r="A7453" t="s">
        <v>7471</v>
      </c>
      <c r="B7453" t="s">
        <v>15</v>
      </c>
      <c r="C7453">
        <v>291</v>
      </c>
      <c r="D7453">
        <v>22000</v>
      </c>
      <c r="E7453">
        <v>500</v>
      </c>
      <c r="F7453" t="s">
        <v>16</v>
      </c>
      <c r="G7453" s="2">
        <v>97449</v>
      </c>
      <c r="H7453">
        <f t="shared" si="696"/>
        <v>6256500</v>
      </c>
      <c r="I7453">
        <f t="shared" si="697"/>
        <v>145500</v>
      </c>
      <c r="J7453" t="str">
        <f t="shared" si="698"/>
        <v>October</v>
      </c>
      <c r="K7453" t="str">
        <f t="shared" si="699"/>
        <v>2166</v>
      </c>
      <c r="L7453" t="str">
        <f t="shared" si="700"/>
        <v>High Discount</v>
      </c>
      <c r="M7453" t="str">
        <f t="shared" si="701"/>
        <v>Ok</v>
      </c>
      <c r="N7453" t="s">
        <v>10264</v>
      </c>
    </row>
    <row r="7454" spans="1:14" x14ac:dyDescent="0.35">
      <c r="A7454" t="s">
        <v>7472</v>
      </c>
      <c r="B7454" t="s">
        <v>21</v>
      </c>
      <c r="C7454">
        <v>500</v>
      </c>
      <c r="D7454">
        <v>12000</v>
      </c>
      <c r="E7454">
        <v>300</v>
      </c>
      <c r="F7454" t="s">
        <v>8</v>
      </c>
      <c r="G7454" s="2">
        <v>97456</v>
      </c>
      <c r="H7454">
        <f t="shared" si="696"/>
        <v>5850000</v>
      </c>
      <c r="I7454">
        <f t="shared" si="697"/>
        <v>150000</v>
      </c>
      <c r="J7454" t="str">
        <f t="shared" si="698"/>
        <v>October</v>
      </c>
      <c r="K7454" t="str">
        <f t="shared" si="699"/>
        <v>2166</v>
      </c>
      <c r="L7454" t="str">
        <f t="shared" si="700"/>
        <v>Normal</v>
      </c>
      <c r="M7454" t="str">
        <f t="shared" si="701"/>
        <v>Ok</v>
      </c>
      <c r="N7454" t="s">
        <v>10264</v>
      </c>
    </row>
    <row r="7455" spans="1:14" x14ac:dyDescent="0.35">
      <c r="A7455" t="s">
        <v>7473</v>
      </c>
      <c r="B7455" t="s">
        <v>43</v>
      </c>
      <c r="C7455">
        <v>249</v>
      </c>
      <c r="D7455">
        <v>4500</v>
      </c>
      <c r="E7455">
        <v>300</v>
      </c>
      <c r="F7455" t="s">
        <v>8</v>
      </c>
      <c r="G7455" s="2">
        <v>97463</v>
      </c>
      <c r="H7455">
        <f t="shared" si="696"/>
        <v>1045800</v>
      </c>
      <c r="I7455">
        <f t="shared" si="697"/>
        <v>74700</v>
      </c>
      <c r="J7455" t="str">
        <f t="shared" si="698"/>
        <v>November</v>
      </c>
      <c r="K7455" t="str">
        <f t="shared" si="699"/>
        <v>2166</v>
      </c>
      <c r="L7455" t="str">
        <f t="shared" si="700"/>
        <v>High Discount</v>
      </c>
      <c r="M7455" t="str">
        <f t="shared" si="701"/>
        <v>Ok</v>
      </c>
      <c r="N7455" t="s">
        <v>10264</v>
      </c>
    </row>
    <row r="7456" spans="1:14" x14ac:dyDescent="0.35">
      <c r="A7456" t="s">
        <v>7474</v>
      </c>
      <c r="B7456" t="s">
        <v>10</v>
      </c>
      <c r="C7456">
        <v>166</v>
      </c>
      <c r="D7456">
        <v>800</v>
      </c>
      <c r="E7456">
        <v>5000</v>
      </c>
      <c r="F7456" t="s">
        <v>46</v>
      </c>
      <c r="G7456" s="2">
        <v>97470</v>
      </c>
      <c r="H7456">
        <f t="shared" si="696"/>
        <v>0</v>
      </c>
      <c r="I7456">
        <f t="shared" si="697"/>
        <v>830000</v>
      </c>
      <c r="J7456" t="str">
        <f t="shared" si="698"/>
        <v>November</v>
      </c>
      <c r="K7456" t="str">
        <f t="shared" si="699"/>
        <v>2166</v>
      </c>
      <c r="L7456" t="str">
        <f t="shared" si="700"/>
        <v>High Discount</v>
      </c>
      <c r="M7456" t="str">
        <f t="shared" si="701"/>
        <v>Zero Sales</v>
      </c>
      <c r="N7456" t="s">
        <v>10264</v>
      </c>
    </row>
    <row r="7457" spans="1:14" x14ac:dyDescent="0.35">
      <c r="A7457" t="s">
        <v>7475</v>
      </c>
      <c r="B7457" t="s">
        <v>15</v>
      </c>
      <c r="C7457">
        <v>268</v>
      </c>
      <c r="D7457">
        <v>4500</v>
      </c>
      <c r="E7457">
        <v>1000</v>
      </c>
      <c r="F7457" t="s">
        <v>8</v>
      </c>
      <c r="G7457" s="2">
        <v>97477</v>
      </c>
      <c r="H7457">
        <f t="shared" si="696"/>
        <v>938000</v>
      </c>
      <c r="I7457">
        <f t="shared" si="697"/>
        <v>268000</v>
      </c>
      <c r="J7457" t="str">
        <f t="shared" si="698"/>
        <v>November</v>
      </c>
      <c r="K7457" t="str">
        <f t="shared" si="699"/>
        <v>2166</v>
      </c>
      <c r="L7457" t="str">
        <f t="shared" si="700"/>
        <v>High Discount</v>
      </c>
      <c r="M7457" t="str">
        <f t="shared" si="701"/>
        <v>Ok</v>
      </c>
      <c r="N7457" t="s">
        <v>10264</v>
      </c>
    </row>
    <row r="7458" spans="1:14" x14ac:dyDescent="0.35">
      <c r="A7458" t="s">
        <v>7476</v>
      </c>
      <c r="B7458" t="s">
        <v>39</v>
      </c>
      <c r="C7458">
        <v>354</v>
      </c>
      <c r="D7458">
        <v>6000</v>
      </c>
      <c r="E7458">
        <v>1500</v>
      </c>
      <c r="F7458" t="s">
        <v>8</v>
      </c>
      <c r="G7458" s="2">
        <v>97484</v>
      </c>
      <c r="H7458">
        <f t="shared" si="696"/>
        <v>1593000</v>
      </c>
      <c r="I7458">
        <f t="shared" si="697"/>
        <v>531000</v>
      </c>
      <c r="J7458" t="str">
        <f t="shared" si="698"/>
        <v>November</v>
      </c>
      <c r="K7458" t="str">
        <f t="shared" si="699"/>
        <v>2166</v>
      </c>
      <c r="L7458" t="str">
        <f t="shared" si="700"/>
        <v>High Discount</v>
      </c>
      <c r="M7458" t="str">
        <f t="shared" si="701"/>
        <v>Ok</v>
      </c>
      <c r="N7458" t="s">
        <v>10264</v>
      </c>
    </row>
    <row r="7459" spans="1:14" x14ac:dyDescent="0.35">
      <c r="A7459" t="s">
        <v>7477</v>
      </c>
      <c r="B7459" t="s">
        <v>33</v>
      </c>
      <c r="C7459">
        <v>292</v>
      </c>
      <c r="D7459">
        <v>15000</v>
      </c>
      <c r="E7459">
        <v>400</v>
      </c>
      <c r="F7459" t="s">
        <v>8</v>
      </c>
      <c r="G7459" s="2">
        <v>97491</v>
      </c>
      <c r="H7459">
        <f t="shared" si="696"/>
        <v>4263200</v>
      </c>
      <c r="I7459">
        <f t="shared" si="697"/>
        <v>116800</v>
      </c>
      <c r="J7459" t="str">
        <f t="shared" si="698"/>
        <v>December</v>
      </c>
      <c r="K7459" t="str">
        <f t="shared" si="699"/>
        <v>2166</v>
      </c>
      <c r="L7459" t="str">
        <f t="shared" si="700"/>
        <v>High Discount</v>
      </c>
      <c r="M7459" t="str">
        <f t="shared" si="701"/>
        <v>Ok</v>
      </c>
      <c r="N7459" t="s">
        <v>10264</v>
      </c>
    </row>
    <row r="7460" spans="1:14" x14ac:dyDescent="0.35">
      <c r="A7460" t="s">
        <v>7478</v>
      </c>
      <c r="B7460" t="s">
        <v>43</v>
      </c>
      <c r="C7460">
        <v>341</v>
      </c>
      <c r="D7460">
        <v>1200</v>
      </c>
      <c r="E7460">
        <v>500</v>
      </c>
      <c r="F7460" t="s">
        <v>11</v>
      </c>
      <c r="G7460" s="2">
        <v>97498</v>
      </c>
      <c r="H7460">
        <f t="shared" si="696"/>
        <v>238700</v>
      </c>
      <c r="I7460">
        <f t="shared" si="697"/>
        <v>170500</v>
      </c>
      <c r="J7460" t="str">
        <f t="shared" si="698"/>
        <v>December</v>
      </c>
      <c r="K7460" t="str">
        <f t="shared" si="699"/>
        <v>2166</v>
      </c>
      <c r="L7460" t="str">
        <f t="shared" si="700"/>
        <v>High Discount</v>
      </c>
      <c r="M7460" t="str">
        <f t="shared" si="701"/>
        <v>Ok</v>
      </c>
      <c r="N7460" t="s">
        <v>10264</v>
      </c>
    </row>
    <row r="7461" spans="1:14" x14ac:dyDescent="0.35">
      <c r="A7461" t="s">
        <v>7479</v>
      </c>
      <c r="B7461" t="s">
        <v>33</v>
      </c>
      <c r="C7461">
        <v>350</v>
      </c>
      <c r="D7461">
        <v>4500</v>
      </c>
      <c r="E7461">
        <v>1000</v>
      </c>
      <c r="F7461" t="s">
        <v>16</v>
      </c>
      <c r="G7461" s="2">
        <v>97505</v>
      </c>
      <c r="H7461">
        <f t="shared" si="696"/>
        <v>1225000</v>
      </c>
      <c r="I7461">
        <f t="shared" si="697"/>
        <v>350000</v>
      </c>
      <c r="J7461" t="str">
        <f t="shared" si="698"/>
        <v>December</v>
      </c>
      <c r="K7461" t="str">
        <f t="shared" si="699"/>
        <v>2166</v>
      </c>
      <c r="L7461" t="str">
        <f t="shared" si="700"/>
        <v>High Discount</v>
      </c>
      <c r="M7461" t="str">
        <f t="shared" si="701"/>
        <v>Ok</v>
      </c>
      <c r="N7461" t="s">
        <v>10264</v>
      </c>
    </row>
    <row r="7462" spans="1:14" x14ac:dyDescent="0.35">
      <c r="A7462" t="s">
        <v>7480</v>
      </c>
      <c r="B7462" t="s">
        <v>15</v>
      </c>
      <c r="C7462">
        <v>437</v>
      </c>
      <c r="D7462">
        <v>12000</v>
      </c>
      <c r="E7462">
        <v>5000</v>
      </c>
      <c r="F7462" t="s">
        <v>46</v>
      </c>
      <c r="G7462" s="2">
        <v>97512</v>
      </c>
      <c r="H7462">
        <f t="shared" si="696"/>
        <v>3059000</v>
      </c>
      <c r="I7462">
        <f t="shared" si="697"/>
        <v>2185000</v>
      </c>
      <c r="J7462" t="str">
        <f t="shared" si="698"/>
        <v>December</v>
      </c>
      <c r="K7462" t="str">
        <f t="shared" si="699"/>
        <v>2166</v>
      </c>
      <c r="L7462" t="str">
        <f t="shared" si="700"/>
        <v>High Discount</v>
      </c>
      <c r="M7462" t="str">
        <f t="shared" si="701"/>
        <v>Ok</v>
      </c>
      <c r="N7462" t="s">
        <v>10264</v>
      </c>
    </row>
    <row r="7463" spans="1:14" x14ac:dyDescent="0.35">
      <c r="A7463" t="s">
        <v>7481</v>
      </c>
      <c r="B7463" t="s">
        <v>13</v>
      </c>
      <c r="C7463">
        <v>258</v>
      </c>
      <c r="D7463">
        <v>12000</v>
      </c>
      <c r="E7463">
        <v>5000</v>
      </c>
      <c r="F7463" t="s">
        <v>8</v>
      </c>
      <c r="G7463" s="2">
        <v>97519</v>
      </c>
      <c r="H7463">
        <f t="shared" si="696"/>
        <v>1806000</v>
      </c>
      <c r="I7463">
        <f t="shared" si="697"/>
        <v>1290000</v>
      </c>
      <c r="J7463" t="str">
        <f t="shared" si="698"/>
        <v>December</v>
      </c>
      <c r="K7463" t="str">
        <f t="shared" si="699"/>
        <v>2166</v>
      </c>
      <c r="L7463" t="str">
        <f t="shared" si="700"/>
        <v>High Discount</v>
      </c>
      <c r="M7463" t="str">
        <f t="shared" si="701"/>
        <v>Ok</v>
      </c>
      <c r="N7463" t="s">
        <v>10264</v>
      </c>
    </row>
    <row r="7464" spans="1:14" x14ac:dyDescent="0.35">
      <c r="A7464" t="s">
        <v>7482</v>
      </c>
      <c r="B7464" t="s">
        <v>21</v>
      </c>
      <c r="C7464">
        <v>363</v>
      </c>
      <c r="D7464">
        <v>6000</v>
      </c>
      <c r="E7464">
        <v>5000</v>
      </c>
      <c r="F7464" t="s">
        <v>16</v>
      </c>
      <c r="G7464" s="2">
        <v>97526</v>
      </c>
      <c r="H7464">
        <f t="shared" si="696"/>
        <v>363000</v>
      </c>
      <c r="I7464">
        <f t="shared" si="697"/>
        <v>1815000</v>
      </c>
      <c r="J7464" t="str">
        <f t="shared" si="698"/>
        <v>January</v>
      </c>
      <c r="K7464" t="str">
        <f t="shared" si="699"/>
        <v>2167</v>
      </c>
      <c r="L7464" t="str">
        <f t="shared" si="700"/>
        <v>High Discount</v>
      </c>
      <c r="M7464" t="str">
        <f t="shared" si="701"/>
        <v>Ok</v>
      </c>
      <c r="N7464" t="s">
        <v>10264</v>
      </c>
    </row>
    <row r="7465" spans="1:14" x14ac:dyDescent="0.35">
      <c r="A7465" t="s">
        <v>7483</v>
      </c>
      <c r="B7465" t="s">
        <v>30</v>
      </c>
      <c r="C7465">
        <v>75</v>
      </c>
      <c r="D7465">
        <v>12000</v>
      </c>
      <c r="E7465">
        <v>3000</v>
      </c>
      <c r="F7465" t="s">
        <v>8</v>
      </c>
      <c r="G7465" s="2">
        <v>97533</v>
      </c>
      <c r="H7465">
        <f t="shared" si="696"/>
        <v>675000</v>
      </c>
      <c r="I7465">
        <f t="shared" si="697"/>
        <v>225000</v>
      </c>
      <c r="J7465" t="str">
        <f t="shared" si="698"/>
        <v>January</v>
      </c>
      <c r="K7465" t="str">
        <f t="shared" si="699"/>
        <v>2167</v>
      </c>
      <c r="L7465" t="str">
        <f t="shared" si="700"/>
        <v>High Discount</v>
      </c>
      <c r="M7465" t="str">
        <f t="shared" si="701"/>
        <v>Ok</v>
      </c>
      <c r="N7465" t="s">
        <v>10264</v>
      </c>
    </row>
    <row r="7466" spans="1:14" x14ac:dyDescent="0.35">
      <c r="A7466" t="s">
        <v>7484</v>
      </c>
      <c r="B7466" t="s">
        <v>10</v>
      </c>
      <c r="C7466">
        <v>128</v>
      </c>
      <c r="D7466">
        <v>15000</v>
      </c>
      <c r="E7466">
        <v>400</v>
      </c>
      <c r="F7466" t="s">
        <v>11</v>
      </c>
      <c r="G7466" s="2">
        <v>97540</v>
      </c>
      <c r="H7466">
        <f t="shared" si="696"/>
        <v>1868800</v>
      </c>
      <c r="I7466">
        <f t="shared" si="697"/>
        <v>51200</v>
      </c>
      <c r="J7466" t="str">
        <f t="shared" si="698"/>
        <v>January</v>
      </c>
      <c r="K7466" t="str">
        <f t="shared" si="699"/>
        <v>2167</v>
      </c>
      <c r="L7466" t="str">
        <f t="shared" si="700"/>
        <v>High Discount</v>
      </c>
      <c r="M7466" t="str">
        <f t="shared" si="701"/>
        <v>Ok</v>
      </c>
      <c r="N7466" t="s">
        <v>10264</v>
      </c>
    </row>
    <row r="7467" spans="1:14" x14ac:dyDescent="0.35">
      <c r="A7467" t="s">
        <v>7485</v>
      </c>
      <c r="B7467" t="s">
        <v>7</v>
      </c>
      <c r="C7467">
        <v>177</v>
      </c>
      <c r="D7467">
        <v>12000</v>
      </c>
      <c r="E7467">
        <v>3000</v>
      </c>
      <c r="F7467" t="s">
        <v>11</v>
      </c>
      <c r="G7467" s="2">
        <v>97547</v>
      </c>
      <c r="H7467">
        <f t="shared" si="696"/>
        <v>1593000</v>
      </c>
      <c r="I7467">
        <f t="shared" si="697"/>
        <v>531000</v>
      </c>
      <c r="J7467" t="str">
        <f t="shared" si="698"/>
        <v>January</v>
      </c>
      <c r="K7467" t="str">
        <f t="shared" si="699"/>
        <v>2167</v>
      </c>
      <c r="L7467" t="str">
        <f t="shared" si="700"/>
        <v>High Discount</v>
      </c>
      <c r="M7467" t="str">
        <f t="shared" si="701"/>
        <v>Ok</v>
      </c>
      <c r="N7467" t="s">
        <v>10264</v>
      </c>
    </row>
    <row r="7468" spans="1:14" x14ac:dyDescent="0.35">
      <c r="A7468" t="s">
        <v>7486</v>
      </c>
      <c r="B7468" t="s">
        <v>19</v>
      </c>
      <c r="C7468">
        <v>462</v>
      </c>
      <c r="D7468">
        <v>45000</v>
      </c>
      <c r="E7468">
        <v>300</v>
      </c>
      <c r="F7468" t="s">
        <v>8</v>
      </c>
      <c r="G7468" s="2">
        <v>97554</v>
      </c>
      <c r="H7468">
        <f t="shared" si="696"/>
        <v>20651400</v>
      </c>
      <c r="I7468">
        <f t="shared" si="697"/>
        <v>138600</v>
      </c>
      <c r="J7468" t="str">
        <f t="shared" si="698"/>
        <v>February</v>
      </c>
      <c r="K7468" t="str">
        <f t="shared" si="699"/>
        <v>2167</v>
      </c>
      <c r="L7468" t="str">
        <f t="shared" si="700"/>
        <v>Normal</v>
      </c>
      <c r="M7468" t="str">
        <f t="shared" si="701"/>
        <v>Ok</v>
      </c>
      <c r="N7468" t="s">
        <v>10264</v>
      </c>
    </row>
    <row r="7469" spans="1:14" x14ac:dyDescent="0.35">
      <c r="A7469" t="s">
        <v>7487</v>
      </c>
      <c r="B7469" t="s">
        <v>21</v>
      </c>
      <c r="C7469">
        <v>186</v>
      </c>
      <c r="D7469">
        <v>5500</v>
      </c>
      <c r="E7469">
        <v>200</v>
      </c>
      <c r="F7469" t="s">
        <v>8</v>
      </c>
      <c r="G7469" s="2">
        <v>97561</v>
      </c>
      <c r="H7469">
        <f t="shared" si="696"/>
        <v>985800</v>
      </c>
      <c r="I7469">
        <f t="shared" si="697"/>
        <v>37200</v>
      </c>
      <c r="J7469" t="str">
        <f t="shared" si="698"/>
        <v>February</v>
      </c>
      <c r="K7469" t="str">
        <f t="shared" si="699"/>
        <v>2167</v>
      </c>
      <c r="L7469" t="str">
        <f t="shared" si="700"/>
        <v>High Discount</v>
      </c>
      <c r="M7469" t="str">
        <f t="shared" si="701"/>
        <v>Ok</v>
      </c>
      <c r="N7469" t="s">
        <v>10264</v>
      </c>
    </row>
    <row r="7470" spans="1:14" x14ac:dyDescent="0.35">
      <c r="A7470" t="s">
        <v>7488</v>
      </c>
      <c r="B7470" t="s">
        <v>30</v>
      </c>
      <c r="C7470">
        <v>383</v>
      </c>
      <c r="D7470">
        <v>4500</v>
      </c>
      <c r="E7470">
        <v>5000</v>
      </c>
      <c r="F7470" t="s">
        <v>8</v>
      </c>
      <c r="G7470" s="2">
        <v>97568</v>
      </c>
      <c r="H7470">
        <f t="shared" si="696"/>
        <v>0</v>
      </c>
      <c r="I7470">
        <f t="shared" si="697"/>
        <v>1915000</v>
      </c>
      <c r="J7470" t="str">
        <f t="shared" si="698"/>
        <v>February</v>
      </c>
      <c r="K7470" t="str">
        <f t="shared" si="699"/>
        <v>2167</v>
      </c>
      <c r="L7470" t="str">
        <f t="shared" si="700"/>
        <v>High Discount</v>
      </c>
      <c r="M7470" t="str">
        <f t="shared" si="701"/>
        <v>Zero Sales</v>
      </c>
      <c r="N7470" t="s">
        <v>10264</v>
      </c>
    </row>
    <row r="7471" spans="1:14" x14ac:dyDescent="0.35">
      <c r="A7471" t="s">
        <v>7489</v>
      </c>
      <c r="B7471" t="s">
        <v>19</v>
      </c>
      <c r="C7471">
        <v>597</v>
      </c>
      <c r="D7471">
        <v>12000</v>
      </c>
      <c r="E7471">
        <v>1000</v>
      </c>
      <c r="F7471" t="s">
        <v>11</v>
      </c>
      <c r="G7471" s="2">
        <v>97575</v>
      </c>
      <c r="H7471">
        <f t="shared" si="696"/>
        <v>6567000</v>
      </c>
      <c r="I7471">
        <f t="shared" si="697"/>
        <v>597000</v>
      </c>
      <c r="J7471" t="str">
        <f t="shared" si="698"/>
        <v>February</v>
      </c>
      <c r="K7471" t="str">
        <f t="shared" si="699"/>
        <v>2167</v>
      </c>
      <c r="L7471" t="str">
        <f t="shared" si="700"/>
        <v>High Discount</v>
      </c>
      <c r="M7471" t="str">
        <f t="shared" si="701"/>
        <v>Ok</v>
      </c>
      <c r="N7471" t="s">
        <v>10264</v>
      </c>
    </row>
    <row r="7472" spans="1:14" x14ac:dyDescent="0.35">
      <c r="A7472" t="s">
        <v>7490</v>
      </c>
      <c r="B7472" t="s">
        <v>43</v>
      </c>
      <c r="C7472">
        <v>437</v>
      </c>
      <c r="D7472">
        <v>22000</v>
      </c>
      <c r="E7472">
        <v>400</v>
      </c>
      <c r="F7472" t="s">
        <v>11</v>
      </c>
      <c r="G7472" s="2">
        <v>97582</v>
      </c>
      <c r="H7472">
        <f t="shared" si="696"/>
        <v>9439200</v>
      </c>
      <c r="I7472">
        <f t="shared" si="697"/>
        <v>174800</v>
      </c>
      <c r="J7472" t="str">
        <f t="shared" si="698"/>
        <v>March</v>
      </c>
      <c r="K7472" t="str">
        <f t="shared" si="699"/>
        <v>2167</v>
      </c>
      <c r="L7472" t="str">
        <f t="shared" si="700"/>
        <v>Normal</v>
      </c>
      <c r="M7472" t="str">
        <f t="shared" si="701"/>
        <v>Ok</v>
      </c>
      <c r="N7472" t="s">
        <v>10264</v>
      </c>
    </row>
    <row r="7473" spans="1:14" x14ac:dyDescent="0.35">
      <c r="A7473" t="s">
        <v>7491</v>
      </c>
      <c r="B7473" t="s">
        <v>19</v>
      </c>
      <c r="C7473">
        <v>279</v>
      </c>
      <c r="D7473">
        <v>22000</v>
      </c>
      <c r="E7473">
        <v>3000</v>
      </c>
      <c r="F7473" t="s">
        <v>16</v>
      </c>
      <c r="G7473" s="2">
        <v>97589</v>
      </c>
      <c r="H7473">
        <f t="shared" si="696"/>
        <v>5301000</v>
      </c>
      <c r="I7473">
        <f t="shared" si="697"/>
        <v>837000</v>
      </c>
      <c r="J7473" t="str">
        <f t="shared" si="698"/>
        <v>March</v>
      </c>
      <c r="K7473" t="str">
        <f t="shared" si="699"/>
        <v>2167</v>
      </c>
      <c r="L7473" t="str">
        <f t="shared" si="700"/>
        <v>High Discount</v>
      </c>
      <c r="M7473" t="str">
        <f t="shared" si="701"/>
        <v>Ok</v>
      </c>
      <c r="N7473" t="s">
        <v>10264</v>
      </c>
    </row>
    <row r="7474" spans="1:14" x14ac:dyDescent="0.35">
      <c r="A7474" t="s">
        <v>7492</v>
      </c>
      <c r="B7474" t="s">
        <v>39</v>
      </c>
      <c r="C7474">
        <v>470</v>
      </c>
      <c r="D7474">
        <v>4500</v>
      </c>
      <c r="E7474">
        <v>2000</v>
      </c>
      <c r="F7474" t="s">
        <v>46</v>
      </c>
      <c r="G7474" s="2">
        <v>97596</v>
      </c>
      <c r="H7474">
        <f t="shared" si="696"/>
        <v>1175000</v>
      </c>
      <c r="I7474">
        <f t="shared" si="697"/>
        <v>940000</v>
      </c>
      <c r="J7474" t="str">
        <f t="shared" si="698"/>
        <v>March</v>
      </c>
      <c r="K7474" t="str">
        <f t="shared" si="699"/>
        <v>2167</v>
      </c>
      <c r="L7474" t="str">
        <f t="shared" si="700"/>
        <v>High Discount</v>
      </c>
      <c r="M7474" t="str">
        <f t="shared" si="701"/>
        <v>Ok</v>
      </c>
      <c r="N7474" t="s">
        <v>10264</v>
      </c>
    </row>
    <row r="7475" spans="1:14" x14ac:dyDescent="0.35">
      <c r="A7475" t="s">
        <v>7493</v>
      </c>
      <c r="B7475" t="s">
        <v>21</v>
      </c>
      <c r="C7475">
        <v>173</v>
      </c>
      <c r="D7475">
        <v>6000</v>
      </c>
      <c r="E7475">
        <v>1500</v>
      </c>
      <c r="F7475" t="s">
        <v>46</v>
      </c>
      <c r="G7475" s="2">
        <v>97603</v>
      </c>
      <c r="H7475">
        <f t="shared" si="696"/>
        <v>778500</v>
      </c>
      <c r="I7475">
        <f t="shared" si="697"/>
        <v>259500</v>
      </c>
      <c r="J7475" t="str">
        <f t="shared" si="698"/>
        <v>March</v>
      </c>
      <c r="K7475" t="str">
        <f t="shared" si="699"/>
        <v>2167</v>
      </c>
      <c r="L7475" t="str">
        <f t="shared" si="700"/>
        <v>High Discount</v>
      </c>
      <c r="M7475" t="str">
        <f t="shared" si="701"/>
        <v>Ok</v>
      </c>
      <c r="N7475" t="s">
        <v>10264</v>
      </c>
    </row>
    <row r="7476" spans="1:14" x14ac:dyDescent="0.35">
      <c r="A7476" t="s">
        <v>7494</v>
      </c>
      <c r="B7476" t="s">
        <v>33</v>
      </c>
      <c r="C7476">
        <v>137</v>
      </c>
      <c r="D7476">
        <v>5500</v>
      </c>
      <c r="E7476">
        <v>2000</v>
      </c>
      <c r="F7476" t="s">
        <v>11</v>
      </c>
      <c r="G7476" s="2">
        <v>97610</v>
      </c>
      <c r="H7476">
        <f t="shared" si="696"/>
        <v>479500</v>
      </c>
      <c r="I7476">
        <f t="shared" si="697"/>
        <v>274000</v>
      </c>
      <c r="J7476" t="str">
        <f t="shared" si="698"/>
        <v>March</v>
      </c>
      <c r="K7476" t="str">
        <f t="shared" si="699"/>
        <v>2167</v>
      </c>
      <c r="L7476" t="str">
        <f t="shared" si="700"/>
        <v>High Discount</v>
      </c>
      <c r="M7476" t="str">
        <f t="shared" si="701"/>
        <v>Ok</v>
      </c>
      <c r="N7476" t="s">
        <v>10264</v>
      </c>
    </row>
    <row r="7477" spans="1:14" x14ac:dyDescent="0.35">
      <c r="A7477" t="s">
        <v>7495</v>
      </c>
      <c r="B7477" t="s">
        <v>13</v>
      </c>
      <c r="C7477">
        <v>190</v>
      </c>
      <c r="D7477">
        <v>15000</v>
      </c>
      <c r="E7477">
        <v>2000</v>
      </c>
      <c r="F7477" t="s">
        <v>46</v>
      </c>
      <c r="G7477" s="2">
        <v>97617</v>
      </c>
      <c r="H7477">
        <f t="shared" si="696"/>
        <v>2470000</v>
      </c>
      <c r="I7477">
        <f t="shared" si="697"/>
        <v>380000</v>
      </c>
      <c r="J7477" t="str">
        <f t="shared" si="698"/>
        <v>April</v>
      </c>
      <c r="K7477" t="str">
        <f t="shared" si="699"/>
        <v>2167</v>
      </c>
      <c r="L7477" t="str">
        <f t="shared" si="700"/>
        <v>High Discount</v>
      </c>
      <c r="M7477" t="str">
        <f t="shared" si="701"/>
        <v>Ok</v>
      </c>
      <c r="N7477" t="s">
        <v>10264</v>
      </c>
    </row>
    <row r="7478" spans="1:14" x14ac:dyDescent="0.35">
      <c r="A7478" t="s">
        <v>7496</v>
      </c>
      <c r="B7478" t="s">
        <v>7</v>
      </c>
      <c r="C7478">
        <v>100</v>
      </c>
      <c r="D7478">
        <v>15000</v>
      </c>
      <c r="E7478">
        <v>300</v>
      </c>
      <c r="F7478" t="s">
        <v>8</v>
      </c>
      <c r="G7478" s="2">
        <v>97624</v>
      </c>
      <c r="H7478">
        <f t="shared" si="696"/>
        <v>1470000</v>
      </c>
      <c r="I7478">
        <f t="shared" si="697"/>
        <v>30000</v>
      </c>
      <c r="J7478" t="str">
        <f t="shared" si="698"/>
        <v>April</v>
      </c>
      <c r="K7478" t="str">
        <f t="shared" si="699"/>
        <v>2167</v>
      </c>
      <c r="L7478" t="str">
        <f t="shared" si="700"/>
        <v>High Discount</v>
      </c>
      <c r="M7478" t="str">
        <f t="shared" si="701"/>
        <v>Ok</v>
      </c>
      <c r="N7478" t="s">
        <v>10264</v>
      </c>
    </row>
    <row r="7479" spans="1:14" x14ac:dyDescent="0.35">
      <c r="A7479" t="s">
        <v>7497</v>
      </c>
      <c r="B7479" t="s">
        <v>33</v>
      </c>
      <c r="C7479">
        <v>454</v>
      </c>
      <c r="D7479">
        <v>12000</v>
      </c>
      <c r="E7479">
        <v>1500</v>
      </c>
      <c r="F7479" t="s">
        <v>16</v>
      </c>
      <c r="G7479" s="2">
        <v>97631</v>
      </c>
      <c r="H7479">
        <f t="shared" si="696"/>
        <v>4767000</v>
      </c>
      <c r="I7479">
        <f t="shared" si="697"/>
        <v>681000</v>
      </c>
      <c r="J7479" t="str">
        <f t="shared" si="698"/>
        <v>April</v>
      </c>
      <c r="K7479" t="str">
        <f t="shared" si="699"/>
        <v>2167</v>
      </c>
      <c r="L7479" t="str">
        <f t="shared" si="700"/>
        <v>High Discount</v>
      </c>
      <c r="M7479" t="str">
        <f t="shared" si="701"/>
        <v>Ok</v>
      </c>
      <c r="N7479" t="s">
        <v>10264</v>
      </c>
    </row>
    <row r="7480" spans="1:14" x14ac:dyDescent="0.35">
      <c r="A7480" t="s">
        <v>7498</v>
      </c>
      <c r="B7480" t="s">
        <v>30</v>
      </c>
      <c r="C7480">
        <v>386</v>
      </c>
      <c r="D7480">
        <v>22000</v>
      </c>
      <c r="E7480">
        <v>500</v>
      </c>
      <c r="F7480" t="s">
        <v>11</v>
      </c>
      <c r="G7480" s="2">
        <v>97638</v>
      </c>
      <c r="H7480">
        <f t="shared" si="696"/>
        <v>8299000</v>
      </c>
      <c r="I7480">
        <f t="shared" si="697"/>
        <v>193000</v>
      </c>
      <c r="J7480" t="str">
        <f t="shared" si="698"/>
        <v>April</v>
      </c>
      <c r="K7480" t="str">
        <f t="shared" si="699"/>
        <v>2167</v>
      </c>
      <c r="L7480" t="str">
        <f t="shared" si="700"/>
        <v>High Discount</v>
      </c>
      <c r="M7480" t="str">
        <f t="shared" si="701"/>
        <v>Ok</v>
      </c>
      <c r="N7480" t="s">
        <v>10264</v>
      </c>
    </row>
    <row r="7481" spans="1:14" x14ac:dyDescent="0.35">
      <c r="A7481" t="s">
        <v>7499</v>
      </c>
      <c r="B7481" t="s">
        <v>21</v>
      </c>
      <c r="C7481">
        <v>415</v>
      </c>
      <c r="D7481">
        <v>12000</v>
      </c>
      <c r="E7481">
        <v>5000</v>
      </c>
      <c r="F7481" t="s">
        <v>11</v>
      </c>
      <c r="G7481" s="2">
        <v>97645</v>
      </c>
      <c r="H7481">
        <f t="shared" si="696"/>
        <v>2905000</v>
      </c>
      <c r="I7481">
        <f t="shared" si="697"/>
        <v>2075000</v>
      </c>
      <c r="J7481" t="str">
        <f t="shared" si="698"/>
        <v>May</v>
      </c>
      <c r="K7481" t="str">
        <f t="shared" si="699"/>
        <v>2167</v>
      </c>
      <c r="L7481" t="str">
        <f t="shared" si="700"/>
        <v>High Discount</v>
      </c>
      <c r="M7481" t="str">
        <f t="shared" si="701"/>
        <v>Ok</v>
      </c>
      <c r="N7481" t="s">
        <v>10264</v>
      </c>
    </row>
    <row r="7482" spans="1:14" x14ac:dyDescent="0.35">
      <c r="A7482" t="s">
        <v>7500</v>
      </c>
      <c r="B7482" t="s">
        <v>13</v>
      </c>
      <c r="C7482">
        <v>307</v>
      </c>
      <c r="D7482">
        <v>800</v>
      </c>
      <c r="E7482">
        <v>100</v>
      </c>
      <c r="F7482" t="s">
        <v>46</v>
      </c>
      <c r="G7482" s="2">
        <v>97652</v>
      </c>
      <c r="H7482">
        <f t="shared" si="696"/>
        <v>214900</v>
      </c>
      <c r="I7482">
        <f t="shared" si="697"/>
        <v>30700</v>
      </c>
      <c r="J7482" t="str">
        <f t="shared" si="698"/>
        <v>May</v>
      </c>
      <c r="K7482" t="str">
        <f t="shared" si="699"/>
        <v>2167</v>
      </c>
      <c r="L7482" t="str">
        <f t="shared" si="700"/>
        <v>Normal</v>
      </c>
      <c r="M7482" t="str">
        <f t="shared" si="701"/>
        <v>Ok</v>
      </c>
      <c r="N7482" t="s">
        <v>10264</v>
      </c>
    </row>
    <row r="7483" spans="1:14" x14ac:dyDescent="0.35">
      <c r="A7483" t="s">
        <v>7501</v>
      </c>
      <c r="B7483" t="s">
        <v>19</v>
      </c>
      <c r="C7483">
        <v>437</v>
      </c>
      <c r="D7483">
        <v>12000</v>
      </c>
      <c r="E7483">
        <v>5000</v>
      </c>
      <c r="F7483" t="s">
        <v>8</v>
      </c>
      <c r="G7483" s="2">
        <v>97659</v>
      </c>
      <c r="H7483">
        <f t="shared" si="696"/>
        <v>3059000</v>
      </c>
      <c r="I7483">
        <f t="shared" si="697"/>
        <v>2185000</v>
      </c>
      <c r="J7483" t="str">
        <f t="shared" si="698"/>
        <v>May</v>
      </c>
      <c r="K7483" t="str">
        <f t="shared" si="699"/>
        <v>2167</v>
      </c>
      <c r="L7483" t="str">
        <f t="shared" si="700"/>
        <v>High Discount</v>
      </c>
      <c r="M7483" t="str">
        <f t="shared" si="701"/>
        <v>Ok</v>
      </c>
      <c r="N7483" t="s">
        <v>10264</v>
      </c>
    </row>
    <row r="7484" spans="1:14" x14ac:dyDescent="0.35">
      <c r="A7484" t="s">
        <v>7502</v>
      </c>
      <c r="B7484" t="s">
        <v>21</v>
      </c>
      <c r="C7484">
        <v>94</v>
      </c>
      <c r="D7484">
        <v>12000</v>
      </c>
      <c r="E7484">
        <v>200</v>
      </c>
      <c r="F7484" t="s">
        <v>16</v>
      </c>
      <c r="G7484" s="2">
        <v>97666</v>
      </c>
      <c r="H7484">
        <f t="shared" si="696"/>
        <v>1109200</v>
      </c>
      <c r="I7484">
        <f t="shared" si="697"/>
        <v>18800</v>
      </c>
      <c r="J7484" t="str">
        <f t="shared" si="698"/>
        <v>May</v>
      </c>
      <c r="K7484" t="str">
        <f t="shared" si="699"/>
        <v>2167</v>
      </c>
      <c r="L7484" t="str">
        <f t="shared" si="700"/>
        <v>High Discount</v>
      </c>
      <c r="M7484" t="str">
        <f t="shared" si="701"/>
        <v>Ok</v>
      </c>
      <c r="N7484" t="s">
        <v>10264</v>
      </c>
    </row>
    <row r="7485" spans="1:14" x14ac:dyDescent="0.35">
      <c r="A7485" t="s">
        <v>7503</v>
      </c>
      <c r="B7485" t="s">
        <v>19</v>
      </c>
      <c r="C7485">
        <v>318</v>
      </c>
      <c r="D7485">
        <v>18000</v>
      </c>
      <c r="E7485">
        <v>1000</v>
      </c>
      <c r="F7485" t="s">
        <v>46</v>
      </c>
      <c r="G7485" s="2">
        <v>97673</v>
      </c>
      <c r="H7485">
        <f t="shared" si="696"/>
        <v>5406000</v>
      </c>
      <c r="I7485">
        <f t="shared" si="697"/>
        <v>318000</v>
      </c>
      <c r="J7485" t="str">
        <f t="shared" si="698"/>
        <v>June</v>
      </c>
      <c r="K7485" t="str">
        <f t="shared" si="699"/>
        <v>2167</v>
      </c>
      <c r="L7485" t="str">
        <f t="shared" si="700"/>
        <v>High Discount</v>
      </c>
      <c r="M7485" t="str">
        <f t="shared" si="701"/>
        <v>Ok</v>
      </c>
      <c r="N7485" t="s">
        <v>10264</v>
      </c>
    </row>
    <row r="7486" spans="1:14" x14ac:dyDescent="0.35">
      <c r="A7486" t="s">
        <v>7504</v>
      </c>
      <c r="B7486" t="s">
        <v>43</v>
      </c>
      <c r="C7486">
        <v>360</v>
      </c>
      <c r="D7486">
        <v>15000</v>
      </c>
      <c r="E7486">
        <v>5000</v>
      </c>
      <c r="F7486" t="s">
        <v>11</v>
      </c>
      <c r="G7486" s="2">
        <v>97680</v>
      </c>
      <c r="H7486">
        <f t="shared" si="696"/>
        <v>3600000</v>
      </c>
      <c r="I7486">
        <f t="shared" si="697"/>
        <v>1800000</v>
      </c>
      <c r="J7486" t="str">
        <f t="shared" si="698"/>
        <v>June</v>
      </c>
      <c r="K7486" t="str">
        <f t="shared" si="699"/>
        <v>2167</v>
      </c>
      <c r="L7486" t="str">
        <f t="shared" si="700"/>
        <v>High Discount</v>
      </c>
      <c r="M7486" t="str">
        <f t="shared" si="701"/>
        <v>Ok</v>
      </c>
      <c r="N7486" t="s">
        <v>10264</v>
      </c>
    </row>
    <row r="7487" spans="1:14" x14ac:dyDescent="0.35">
      <c r="A7487" t="s">
        <v>7505</v>
      </c>
      <c r="B7487" t="s">
        <v>39</v>
      </c>
      <c r="C7487">
        <v>327</v>
      </c>
      <c r="D7487">
        <v>800</v>
      </c>
      <c r="E7487">
        <v>300</v>
      </c>
      <c r="F7487" t="s">
        <v>11</v>
      </c>
      <c r="G7487" s="2">
        <v>97687</v>
      </c>
      <c r="H7487">
        <f t="shared" si="696"/>
        <v>163500</v>
      </c>
      <c r="I7487">
        <f t="shared" si="697"/>
        <v>98100</v>
      </c>
      <c r="J7487" t="str">
        <f t="shared" si="698"/>
        <v>June</v>
      </c>
      <c r="K7487" t="str">
        <f t="shared" si="699"/>
        <v>2167</v>
      </c>
      <c r="L7487" t="str">
        <f t="shared" si="700"/>
        <v>Normal</v>
      </c>
      <c r="M7487" t="str">
        <f t="shared" si="701"/>
        <v>Ok</v>
      </c>
      <c r="N7487" t="s">
        <v>10264</v>
      </c>
    </row>
    <row r="7488" spans="1:14" x14ac:dyDescent="0.35">
      <c r="A7488" t="s">
        <v>7506</v>
      </c>
      <c r="B7488" t="s">
        <v>15</v>
      </c>
      <c r="C7488">
        <v>524</v>
      </c>
      <c r="D7488">
        <v>18000</v>
      </c>
      <c r="E7488">
        <v>300</v>
      </c>
      <c r="F7488" t="s">
        <v>46</v>
      </c>
      <c r="G7488" s="2">
        <v>97694</v>
      </c>
      <c r="H7488">
        <f t="shared" si="696"/>
        <v>9274800</v>
      </c>
      <c r="I7488">
        <f t="shared" si="697"/>
        <v>157200</v>
      </c>
      <c r="J7488" t="str">
        <f t="shared" si="698"/>
        <v>June</v>
      </c>
      <c r="K7488" t="str">
        <f t="shared" si="699"/>
        <v>2167</v>
      </c>
      <c r="L7488" t="str">
        <f t="shared" si="700"/>
        <v>Normal</v>
      </c>
      <c r="M7488" t="str">
        <f t="shared" si="701"/>
        <v>Ok</v>
      </c>
      <c r="N7488" t="s">
        <v>10264</v>
      </c>
    </row>
    <row r="7489" spans="1:14" x14ac:dyDescent="0.35">
      <c r="A7489" t="s">
        <v>7507</v>
      </c>
      <c r="B7489" t="s">
        <v>21</v>
      </c>
      <c r="C7489">
        <v>194</v>
      </c>
      <c r="D7489">
        <v>1200</v>
      </c>
      <c r="E7489">
        <v>100</v>
      </c>
      <c r="F7489" t="s">
        <v>8</v>
      </c>
      <c r="G7489" s="2">
        <v>97701</v>
      </c>
      <c r="H7489">
        <f t="shared" si="696"/>
        <v>213400</v>
      </c>
      <c r="I7489">
        <f t="shared" si="697"/>
        <v>19400</v>
      </c>
      <c r="J7489" t="str">
        <f t="shared" si="698"/>
        <v>June</v>
      </c>
      <c r="K7489" t="str">
        <f t="shared" si="699"/>
        <v>2167</v>
      </c>
      <c r="L7489" t="str">
        <f t="shared" si="700"/>
        <v>Normal</v>
      </c>
      <c r="M7489" t="str">
        <f t="shared" si="701"/>
        <v>Ok</v>
      </c>
      <c r="N7489" t="s">
        <v>10264</v>
      </c>
    </row>
    <row r="7490" spans="1:14" x14ac:dyDescent="0.35">
      <c r="A7490" t="s">
        <v>7508</v>
      </c>
      <c r="B7490" t="s">
        <v>30</v>
      </c>
      <c r="C7490">
        <v>284</v>
      </c>
      <c r="D7490">
        <v>800</v>
      </c>
      <c r="E7490">
        <v>3000</v>
      </c>
      <c r="F7490" t="s">
        <v>16</v>
      </c>
      <c r="G7490" s="2">
        <v>97708</v>
      </c>
      <c r="H7490">
        <f t="shared" ref="H7490:H7553" si="702">MAX(0,(D7490-E7490)*C7490)</f>
        <v>0</v>
      </c>
      <c r="I7490">
        <f t="shared" si="697"/>
        <v>852000</v>
      </c>
      <c r="J7490" t="str">
        <f t="shared" si="698"/>
        <v>July</v>
      </c>
      <c r="K7490" t="str">
        <f t="shared" si="699"/>
        <v>2167</v>
      </c>
      <c r="L7490" t="str">
        <f t="shared" si="700"/>
        <v>High Discount</v>
      </c>
      <c r="M7490" t="str">
        <f t="shared" si="701"/>
        <v>Zero Sales</v>
      </c>
      <c r="N7490" t="s">
        <v>10264</v>
      </c>
    </row>
    <row r="7491" spans="1:14" x14ac:dyDescent="0.35">
      <c r="A7491" t="s">
        <v>7509</v>
      </c>
      <c r="B7491" t="s">
        <v>19</v>
      </c>
      <c r="C7491">
        <v>185</v>
      </c>
      <c r="D7491">
        <v>1200</v>
      </c>
      <c r="E7491">
        <v>3000</v>
      </c>
      <c r="F7491" t="s">
        <v>16</v>
      </c>
      <c r="G7491" s="2">
        <v>97715</v>
      </c>
      <c r="H7491">
        <f t="shared" si="702"/>
        <v>0</v>
      </c>
      <c r="I7491">
        <f t="shared" ref="I7491:I7554" si="703">E7491*C7491</f>
        <v>555000</v>
      </c>
      <c r="J7491" t="str">
        <f t="shared" ref="J7491:J7554" si="704">TEXT(G:G,"mmmm")</f>
        <v>July</v>
      </c>
      <c r="K7491" t="str">
        <f t="shared" ref="K7491:K7554" si="705">TEXT(G7491,"yyy")</f>
        <v>2167</v>
      </c>
      <c r="L7491" t="str">
        <f t="shared" ref="L7491:L7554" si="706">IF(E7491&gt;=C7491,"High Discount","Normal")</f>
        <v>High Discount</v>
      </c>
      <c r="M7491" t="str">
        <f t="shared" ref="M7491:M7554" si="707">IF(H7491=0,"Zero Sales","Ok")</f>
        <v>Zero Sales</v>
      </c>
      <c r="N7491" t="s">
        <v>10264</v>
      </c>
    </row>
    <row r="7492" spans="1:14" x14ac:dyDescent="0.35">
      <c r="A7492" t="s">
        <v>7510</v>
      </c>
      <c r="B7492" t="s">
        <v>33</v>
      </c>
      <c r="C7492">
        <v>494</v>
      </c>
      <c r="D7492">
        <v>12000</v>
      </c>
      <c r="E7492">
        <v>300</v>
      </c>
      <c r="F7492" t="s">
        <v>16</v>
      </c>
      <c r="G7492" s="2">
        <v>97722</v>
      </c>
      <c r="H7492">
        <f t="shared" si="702"/>
        <v>5779800</v>
      </c>
      <c r="I7492">
        <f t="shared" si="703"/>
        <v>148200</v>
      </c>
      <c r="J7492" t="str">
        <f t="shared" si="704"/>
        <v>July</v>
      </c>
      <c r="K7492" t="str">
        <f t="shared" si="705"/>
        <v>2167</v>
      </c>
      <c r="L7492" t="str">
        <f t="shared" si="706"/>
        <v>Normal</v>
      </c>
      <c r="M7492" t="str">
        <f t="shared" si="707"/>
        <v>Ok</v>
      </c>
      <c r="N7492" t="s">
        <v>10264</v>
      </c>
    </row>
    <row r="7493" spans="1:14" x14ac:dyDescent="0.35">
      <c r="A7493" t="s">
        <v>7511</v>
      </c>
      <c r="B7493" t="s">
        <v>43</v>
      </c>
      <c r="C7493">
        <v>402</v>
      </c>
      <c r="D7493">
        <v>4500</v>
      </c>
      <c r="E7493">
        <v>1500</v>
      </c>
      <c r="F7493" t="s">
        <v>16</v>
      </c>
      <c r="G7493" s="2">
        <v>97729</v>
      </c>
      <c r="H7493">
        <f t="shared" si="702"/>
        <v>1206000</v>
      </c>
      <c r="I7493">
        <f t="shared" si="703"/>
        <v>603000</v>
      </c>
      <c r="J7493" t="str">
        <f t="shared" si="704"/>
        <v>July</v>
      </c>
      <c r="K7493" t="str">
        <f t="shared" si="705"/>
        <v>2167</v>
      </c>
      <c r="L7493" t="str">
        <f t="shared" si="706"/>
        <v>High Discount</v>
      </c>
      <c r="M7493" t="str">
        <f t="shared" si="707"/>
        <v>Ok</v>
      </c>
      <c r="N7493" t="s">
        <v>10264</v>
      </c>
    </row>
    <row r="7494" spans="1:14" x14ac:dyDescent="0.35">
      <c r="A7494" t="s">
        <v>7512</v>
      </c>
      <c r="B7494" t="s">
        <v>30</v>
      </c>
      <c r="C7494">
        <v>443</v>
      </c>
      <c r="D7494">
        <v>22000</v>
      </c>
      <c r="E7494">
        <v>100</v>
      </c>
      <c r="F7494" t="s">
        <v>8</v>
      </c>
      <c r="G7494" s="2">
        <v>97736</v>
      </c>
      <c r="H7494">
        <f t="shared" si="702"/>
        <v>9701700</v>
      </c>
      <c r="I7494">
        <f t="shared" si="703"/>
        <v>44300</v>
      </c>
      <c r="J7494" t="str">
        <f t="shared" si="704"/>
        <v>August</v>
      </c>
      <c r="K7494" t="str">
        <f t="shared" si="705"/>
        <v>2167</v>
      </c>
      <c r="L7494" t="str">
        <f t="shared" si="706"/>
        <v>Normal</v>
      </c>
      <c r="M7494" t="str">
        <f t="shared" si="707"/>
        <v>Ok</v>
      </c>
      <c r="N7494" t="s">
        <v>10264</v>
      </c>
    </row>
    <row r="7495" spans="1:14" x14ac:dyDescent="0.35">
      <c r="A7495" t="s">
        <v>7513</v>
      </c>
      <c r="B7495" t="s">
        <v>7</v>
      </c>
      <c r="C7495">
        <v>324</v>
      </c>
      <c r="D7495">
        <v>18000</v>
      </c>
      <c r="E7495">
        <v>400</v>
      </c>
      <c r="F7495" t="s">
        <v>11</v>
      </c>
      <c r="G7495" s="2">
        <v>97743</v>
      </c>
      <c r="H7495">
        <f t="shared" si="702"/>
        <v>5702400</v>
      </c>
      <c r="I7495">
        <f t="shared" si="703"/>
        <v>129600</v>
      </c>
      <c r="J7495" t="str">
        <f t="shared" si="704"/>
        <v>August</v>
      </c>
      <c r="K7495" t="str">
        <f t="shared" si="705"/>
        <v>2167</v>
      </c>
      <c r="L7495" t="str">
        <f t="shared" si="706"/>
        <v>High Discount</v>
      </c>
      <c r="M7495" t="str">
        <f t="shared" si="707"/>
        <v>Ok</v>
      </c>
      <c r="N7495" t="s">
        <v>10264</v>
      </c>
    </row>
    <row r="7496" spans="1:14" x14ac:dyDescent="0.35">
      <c r="A7496" t="s">
        <v>7514</v>
      </c>
      <c r="B7496" t="s">
        <v>15</v>
      </c>
      <c r="C7496">
        <v>433</v>
      </c>
      <c r="D7496">
        <v>4500</v>
      </c>
      <c r="E7496">
        <v>3000</v>
      </c>
      <c r="F7496" t="s">
        <v>11</v>
      </c>
      <c r="G7496" s="2">
        <v>97750</v>
      </c>
      <c r="H7496">
        <f t="shared" si="702"/>
        <v>649500</v>
      </c>
      <c r="I7496">
        <f t="shared" si="703"/>
        <v>1299000</v>
      </c>
      <c r="J7496" t="str">
        <f t="shared" si="704"/>
        <v>August</v>
      </c>
      <c r="K7496" t="str">
        <f t="shared" si="705"/>
        <v>2167</v>
      </c>
      <c r="L7496" t="str">
        <f t="shared" si="706"/>
        <v>High Discount</v>
      </c>
      <c r="M7496" t="str">
        <f t="shared" si="707"/>
        <v>Ok</v>
      </c>
      <c r="N7496" t="s">
        <v>10264</v>
      </c>
    </row>
    <row r="7497" spans="1:14" x14ac:dyDescent="0.35">
      <c r="A7497" t="s">
        <v>7515</v>
      </c>
      <c r="B7497" t="s">
        <v>43</v>
      </c>
      <c r="C7497">
        <v>372</v>
      </c>
      <c r="D7497">
        <v>6000</v>
      </c>
      <c r="E7497">
        <v>1500</v>
      </c>
      <c r="F7497" t="s">
        <v>16</v>
      </c>
      <c r="G7497" s="2">
        <v>97757</v>
      </c>
      <c r="H7497">
        <f t="shared" si="702"/>
        <v>1674000</v>
      </c>
      <c r="I7497">
        <f t="shared" si="703"/>
        <v>558000</v>
      </c>
      <c r="J7497" t="str">
        <f t="shared" si="704"/>
        <v>August</v>
      </c>
      <c r="K7497" t="str">
        <f t="shared" si="705"/>
        <v>2167</v>
      </c>
      <c r="L7497" t="str">
        <f t="shared" si="706"/>
        <v>High Discount</v>
      </c>
      <c r="M7497" t="str">
        <f t="shared" si="707"/>
        <v>Ok</v>
      </c>
      <c r="N7497" t="s">
        <v>10264</v>
      </c>
    </row>
    <row r="7498" spans="1:14" x14ac:dyDescent="0.35">
      <c r="A7498" t="s">
        <v>7516</v>
      </c>
      <c r="B7498" t="s">
        <v>39</v>
      </c>
      <c r="C7498">
        <v>232</v>
      </c>
      <c r="D7498">
        <v>4500</v>
      </c>
      <c r="E7498">
        <v>3000</v>
      </c>
      <c r="F7498" t="s">
        <v>16</v>
      </c>
      <c r="G7498" s="2">
        <v>97764</v>
      </c>
      <c r="H7498">
        <f t="shared" si="702"/>
        <v>348000</v>
      </c>
      <c r="I7498">
        <f t="shared" si="703"/>
        <v>696000</v>
      </c>
      <c r="J7498" t="str">
        <f t="shared" si="704"/>
        <v>August</v>
      </c>
      <c r="K7498" t="str">
        <f t="shared" si="705"/>
        <v>2167</v>
      </c>
      <c r="L7498" t="str">
        <f t="shared" si="706"/>
        <v>High Discount</v>
      </c>
      <c r="M7498" t="str">
        <f t="shared" si="707"/>
        <v>Ok</v>
      </c>
      <c r="N7498" t="s">
        <v>10264</v>
      </c>
    </row>
    <row r="7499" spans="1:14" x14ac:dyDescent="0.35">
      <c r="A7499" t="s">
        <v>7517</v>
      </c>
      <c r="B7499" t="s">
        <v>15</v>
      </c>
      <c r="C7499">
        <v>489</v>
      </c>
      <c r="D7499">
        <v>5500</v>
      </c>
      <c r="E7499">
        <v>2000</v>
      </c>
      <c r="F7499" t="s">
        <v>16</v>
      </c>
      <c r="G7499" s="2">
        <v>97771</v>
      </c>
      <c r="H7499">
        <f t="shared" si="702"/>
        <v>1711500</v>
      </c>
      <c r="I7499">
        <f t="shared" si="703"/>
        <v>978000</v>
      </c>
      <c r="J7499" t="str">
        <f t="shared" si="704"/>
        <v>September</v>
      </c>
      <c r="K7499" t="str">
        <f t="shared" si="705"/>
        <v>2167</v>
      </c>
      <c r="L7499" t="str">
        <f t="shared" si="706"/>
        <v>High Discount</v>
      </c>
      <c r="M7499" t="str">
        <f t="shared" si="707"/>
        <v>Ok</v>
      </c>
      <c r="N7499" t="s">
        <v>10264</v>
      </c>
    </row>
    <row r="7500" spans="1:14" x14ac:dyDescent="0.35">
      <c r="A7500" t="s">
        <v>7518</v>
      </c>
      <c r="B7500" t="s">
        <v>19</v>
      </c>
      <c r="C7500">
        <v>112</v>
      </c>
      <c r="D7500">
        <v>22000</v>
      </c>
      <c r="E7500">
        <v>3000</v>
      </c>
      <c r="F7500" t="s">
        <v>46</v>
      </c>
      <c r="G7500" s="2">
        <v>97778</v>
      </c>
      <c r="H7500">
        <f t="shared" si="702"/>
        <v>2128000</v>
      </c>
      <c r="I7500">
        <f t="shared" si="703"/>
        <v>336000</v>
      </c>
      <c r="J7500" t="str">
        <f t="shared" si="704"/>
        <v>September</v>
      </c>
      <c r="K7500" t="str">
        <f t="shared" si="705"/>
        <v>2167</v>
      </c>
      <c r="L7500" t="str">
        <f t="shared" si="706"/>
        <v>High Discount</v>
      </c>
      <c r="M7500" t="str">
        <f t="shared" si="707"/>
        <v>Ok</v>
      </c>
      <c r="N7500" t="s">
        <v>10264</v>
      </c>
    </row>
    <row r="7501" spans="1:14" x14ac:dyDescent="0.35">
      <c r="A7501" t="s">
        <v>7519</v>
      </c>
      <c r="B7501" t="s">
        <v>30</v>
      </c>
      <c r="C7501">
        <v>83</v>
      </c>
      <c r="D7501">
        <v>45000</v>
      </c>
      <c r="E7501">
        <v>500</v>
      </c>
      <c r="F7501" t="s">
        <v>46</v>
      </c>
      <c r="G7501" s="2">
        <v>97785</v>
      </c>
      <c r="H7501">
        <f t="shared" si="702"/>
        <v>3693500</v>
      </c>
      <c r="I7501">
        <f t="shared" si="703"/>
        <v>41500</v>
      </c>
      <c r="J7501" t="str">
        <f t="shared" si="704"/>
        <v>September</v>
      </c>
      <c r="K7501" t="str">
        <f t="shared" si="705"/>
        <v>2167</v>
      </c>
      <c r="L7501" t="str">
        <f t="shared" si="706"/>
        <v>High Discount</v>
      </c>
      <c r="M7501" t="str">
        <f t="shared" si="707"/>
        <v>Ok</v>
      </c>
      <c r="N7501" t="s">
        <v>10264</v>
      </c>
    </row>
    <row r="7502" spans="1:14" x14ac:dyDescent="0.35">
      <c r="A7502" t="s">
        <v>7520</v>
      </c>
      <c r="B7502" t="s">
        <v>7</v>
      </c>
      <c r="C7502">
        <v>526</v>
      </c>
      <c r="D7502">
        <v>45000</v>
      </c>
      <c r="E7502">
        <v>200</v>
      </c>
      <c r="F7502" t="s">
        <v>11</v>
      </c>
      <c r="G7502" s="2">
        <v>97792</v>
      </c>
      <c r="H7502">
        <f t="shared" si="702"/>
        <v>23564800</v>
      </c>
      <c r="I7502">
        <f t="shared" si="703"/>
        <v>105200</v>
      </c>
      <c r="J7502" t="str">
        <f t="shared" si="704"/>
        <v>September</v>
      </c>
      <c r="K7502" t="str">
        <f t="shared" si="705"/>
        <v>2167</v>
      </c>
      <c r="L7502" t="str">
        <f t="shared" si="706"/>
        <v>Normal</v>
      </c>
      <c r="M7502" t="str">
        <f t="shared" si="707"/>
        <v>Ok</v>
      </c>
      <c r="N7502" t="s">
        <v>10264</v>
      </c>
    </row>
    <row r="7503" spans="1:14" x14ac:dyDescent="0.35">
      <c r="A7503" t="s">
        <v>7521</v>
      </c>
      <c r="B7503" t="s">
        <v>10</v>
      </c>
      <c r="C7503">
        <v>136</v>
      </c>
      <c r="D7503">
        <v>22000</v>
      </c>
      <c r="E7503">
        <v>200</v>
      </c>
      <c r="F7503" t="s">
        <v>11</v>
      </c>
      <c r="G7503" s="2">
        <v>97799</v>
      </c>
      <c r="H7503">
        <f t="shared" si="702"/>
        <v>2964800</v>
      </c>
      <c r="I7503">
        <f t="shared" si="703"/>
        <v>27200</v>
      </c>
      <c r="J7503" t="str">
        <f t="shared" si="704"/>
        <v>October</v>
      </c>
      <c r="K7503" t="str">
        <f t="shared" si="705"/>
        <v>2167</v>
      </c>
      <c r="L7503" t="str">
        <f t="shared" si="706"/>
        <v>High Discount</v>
      </c>
      <c r="M7503" t="str">
        <f t="shared" si="707"/>
        <v>Ok</v>
      </c>
      <c r="N7503" t="s">
        <v>10264</v>
      </c>
    </row>
    <row r="7504" spans="1:14" x14ac:dyDescent="0.35">
      <c r="A7504" t="s">
        <v>7522</v>
      </c>
      <c r="B7504" t="s">
        <v>39</v>
      </c>
      <c r="C7504">
        <v>259</v>
      </c>
      <c r="D7504">
        <v>12000</v>
      </c>
      <c r="E7504">
        <v>500</v>
      </c>
      <c r="F7504" t="s">
        <v>16</v>
      </c>
      <c r="G7504" s="2">
        <v>97806</v>
      </c>
      <c r="H7504">
        <f t="shared" si="702"/>
        <v>2978500</v>
      </c>
      <c r="I7504">
        <f t="shared" si="703"/>
        <v>129500</v>
      </c>
      <c r="J7504" t="str">
        <f t="shared" si="704"/>
        <v>October</v>
      </c>
      <c r="K7504" t="str">
        <f t="shared" si="705"/>
        <v>2167</v>
      </c>
      <c r="L7504" t="str">
        <f t="shared" si="706"/>
        <v>High Discount</v>
      </c>
      <c r="M7504" t="str">
        <f t="shared" si="707"/>
        <v>Ok</v>
      </c>
      <c r="N7504" t="s">
        <v>10264</v>
      </c>
    </row>
    <row r="7505" spans="1:14" x14ac:dyDescent="0.35">
      <c r="A7505" t="s">
        <v>7523</v>
      </c>
      <c r="B7505" t="s">
        <v>13</v>
      </c>
      <c r="C7505">
        <v>511</v>
      </c>
      <c r="D7505">
        <v>18000</v>
      </c>
      <c r="E7505">
        <v>500</v>
      </c>
      <c r="F7505" t="s">
        <v>46</v>
      </c>
      <c r="G7505" s="2">
        <v>97813</v>
      </c>
      <c r="H7505">
        <f t="shared" si="702"/>
        <v>8942500</v>
      </c>
      <c r="I7505">
        <f t="shared" si="703"/>
        <v>255500</v>
      </c>
      <c r="J7505" t="str">
        <f t="shared" si="704"/>
        <v>October</v>
      </c>
      <c r="K7505" t="str">
        <f t="shared" si="705"/>
        <v>2167</v>
      </c>
      <c r="L7505" t="str">
        <f t="shared" si="706"/>
        <v>Normal</v>
      </c>
      <c r="M7505" t="str">
        <f t="shared" si="707"/>
        <v>Ok</v>
      </c>
      <c r="N7505" t="s">
        <v>10264</v>
      </c>
    </row>
    <row r="7506" spans="1:14" x14ac:dyDescent="0.35">
      <c r="A7506" t="s">
        <v>7524</v>
      </c>
      <c r="B7506" t="s">
        <v>19</v>
      </c>
      <c r="C7506">
        <v>130</v>
      </c>
      <c r="D7506">
        <v>6000</v>
      </c>
      <c r="E7506">
        <v>1000</v>
      </c>
      <c r="F7506" t="s">
        <v>8</v>
      </c>
      <c r="G7506" s="2">
        <v>97820</v>
      </c>
      <c r="H7506">
        <f t="shared" si="702"/>
        <v>650000</v>
      </c>
      <c r="I7506">
        <f t="shared" si="703"/>
        <v>130000</v>
      </c>
      <c r="J7506" t="str">
        <f t="shared" si="704"/>
        <v>October</v>
      </c>
      <c r="K7506" t="str">
        <f t="shared" si="705"/>
        <v>2167</v>
      </c>
      <c r="L7506" t="str">
        <f t="shared" si="706"/>
        <v>High Discount</v>
      </c>
      <c r="M7506" t="str">
        <f t="shared" si="707"/>
        <v>Ok</v>
      </c>
      <c r="N7506" t="s">
        <v>10264</v>
      </c>
    </row>
    <row r="7507" spans="1:14" x14ac:dyDescent="0.35">
      <c r="A7507" t="s">
        <v>7525</v>
      </c>
      <c r="B7507" t="s">
        <v>10</v>
      </c>
      <c r="C7507">
        <v>371</v>
      </c>
      <c r="D7507">
        <v>22000</v>
      </c>
      <c r="E7507">
        <v>200</v>
      </c>
      <c r="F7507" t="s">
        <v>46</v>
      </c>
      <c r="G7507" s="2">
        <v>97827</v>
      </c>
      <c r="H7507">
        <f t="shared" si="702"/>
        <v>8087800</v>
      </c>
      <c r="I7507">
        <f t="shared" si="703"/>
        <v>74200</v>
      </c>
      <c r="J7507" t="str">
        <f t="shared" si="704"/>
        <v>November</v>
      </c>
      <c r="K7507" t="str">
        <f t="shared" si="705"/>
        <v>2167</v>
      </c>
      <c r="L7507" t="str">
        <f t="shared" si="706"/>
        <v>Normal</v>
      </c>
      <c r="M7507" t="str">
        <f t="shared" si="707"/>
        <v>Ok</v>
      </c>
      <c r="N7507" t="s">
        <v>10264</v>
      </c>
    </row>
    <row r="7508" spans="1:14" x14ac:dyDescent="0.35">
      <c r="A7508" t="s">
        <v>7526</v>
      </c>
      <c r="B7508" t="s">
        <v>21</v>
      </c>
      <c r="C7508">
        <v>464</v>
      </c>
      <c r="D7508">
        <v>12000</v>
      </c>
      <c r="E7508">
        <v>1000</v>
      </c>
      <c r="F7508" t="s">
        <v>11</v>
      </c>
      <c r="G7508" s="2">
        <v>97834</v>
      </c>
      <c r="H7508">
        <f t="shared" si="702"/>
        <v>5104000</v>
      </c>
      <c r="I7508">
        <f t="shared" si="703"/>
        <v>464000</v>
      </c>
      <c r="J7508" t="str">
        <f t="shared" si="704"/>
        <v>November</v>
      </c>
      <c r="K7508" t="str">
        <f t="shared" si="705"/>
        <v>2167</v>
      </c>
      <c r="L7508" t="str">
        <f t="shared" si="706"/>
        <v>High Discount</v>
      </c>
      <c r="M7508" t="str">
        <f t="shared" si="707"/>
        <v>Ok</v>
      </c>
      <c r="N7508" t="s">
        <v>10264</v>
      </c>
    </row>
    <row r="7509" spans="1:14" x14ac:dyDescent="0.35">
      <c r="A7509" t="s">
        <v>7527</v>
      </c>
      <c r="B7509" t="s">
        <v>7</v>
      </c>
      <c r="C7509">
        <v>239</v>
      </c>
      <c r="D7509">
        <v>800</v>
      </c>
      <c r="E7509">
        <v>5000</v>
      </c>
      <c r="F7509" t="s">
        <v>46</v>
      </c>
      <c r="G7509" s="2">
        <v>97841</v>
      </c>
      <c r="H7509">
        <f t="shared" si="702"/>
        <v>0</v>
      </c>
      <c r="I7509">
        <f t="shared" si="703"/>
        <v>1195000</v>
      </c>
      <c r="J7509" t="str">
        <f t="shared" si="704"/>
        <v>November</v>
      </c>
      <c r="K7509" t="str">
        <f t="shared" si="705"/>
        <v>2167</v>
      </c>
      <c r="L7509" t="str">
        <f t="shared" si="706"/>
        <v>High Discount</v>
      </c>
      <c r="M7509" t="str">
        <f t="shared" si="707"/>
        <v>Zero Sales</v>
      </c>
      <c r="N7509" t="s">
        <v>10264</v>
      </c>
    </row>
    <row r="7510" spans="1:14" x14ac:dyDescent="0.35">
      <c r="A7510" t="s">
        <v>7528</v>
      </c>
      <c r="B7510" t="s">
        <v>33</v>
      </c>
      <c r="C7510">
        <v>282</v>
      </c>
      <c r="D7510">
        <v>5500</v>
      </c>
      <c r="E7510">
        <v>2000</v>
      </c>
      <c r="F7510" t="s">
        <v>11</v>
      </c>
      <c r="G7510" s="2">
        <v>97848</v>
      </c>
      <c r="H7510">
        <f t="shared" si="702"/>
        <v>987000</v>
      </c>
      <c r="I7510">
        <f t="shared" si="703"/>
        <v>564000</v>
      </c>
      <c r="J7510" t="str">
        <f t="shared" si="704"/>
        <v>November</v>
      </c>
      <c r="K7510" t="str">
        <f t="shared" si="705"/>
        <v>2167</v>
      </c>
      <c r="L7510" t="str">
        <f t="shared" si="706"/>
        <v>High Discount</v>
      </c>
      <c r="M7510" t="str">
        <f t="shared" si="707"/>
        <v>Ok</v>
      </c>
      <c r="N7510" t="s">
        <v>10264</v>
      </c>
    </row>
    <row r="7511" spans="1:14" x14ac:dyDescent="0.35">
      <c r="A7511" t="s">
        <v>7529</v>
      </c>
      <c r="B7511" t="s">
        <v>13</v>
      </c>
      <c r="C7511">
        <v>441</v>
      </c>
      <c r="D7511">
        <v>800</v>
      </c>
      <c r="E7511">
        <v>2000</v>
      </c>
      <c r="F7511" t="s">
        <v>16</v>
      </c>
      <c r="G7511" s="2">
        <v>97855</v>
      </c>
      <c r="H7511">
        <f t="shared" si="702"/>
        <v>0</v>
      </c>
      <c r="I7511">
        <f t="shared" si="703"/>
        <v>882000</v>
      </c>
      <c r="J7511" t="str">
        <f t="shared" si="704"/>
        <v>November</v>
      </c>
      <c r="K7511" t="str">
        <f t="shared" si="705"/>
        <v>2167</v>
      </c>
      <c r="L7511" t="str">
        <f t="shared" si="706"/>
        <v>High Discount</v>
      </c>
      <c r="M7511" t="str">
        <f t="shared" si="707"/>
        <v>Zero Sales</v>
      </c>
      <c r="N7511" t="s">
        <v>10264</v>
      </c>
    </row>
    <row r="7512" spans="1:14" x14ac:dyDescent="0.35">
      <c r="A7512" t="s">
        <v>7530</v>
      </c>
      <c r="B7512" t="s">
        <v>30</v>
      </c>
      <c r="C7512">
        <v>218</v>
      </c>
      <c r="D7512">
        <v>18000</v>
      </c>
      <c r="E7512">
        <v>3000</v>
      </c>
      <c r="F7512" t="s">
        <v>8</v>
      </c>
      <c r="G7512" s="2">
        <v>97862</v>
      </c>
      <c r="H7512">
        <f t="shared" si="702"/>
        <v>3270000</v>
      </c>
      <c r="I7512">
        <f t="shared" si="703"/>
        <v>654000</v>
      </c>
      <c r="J7512" t="str">
        <f t="shared" si="704"/>
        <v>December</v>
      </c>
      <c r="K7512" t="str">
        <f t="shared" si="705"/>
        <v>2167</v>
      </c>
      <c r="L7512" t="str">
        <f t="shared" si="706"/>
        <v>High Discount</v>
      </c>
      <c r="M7512" t="str">
        <f t="shared" si="707"/>
        <v>Ok</v>
      </c>
      <c r="N7512" t="s">
        <v>10264</v>
      </c>
    </row>
    <row r="7513" spans="1:14" x14ac:dyDescent="0.35">
      <c r="A7513" t="s">
        <v>7531</v>
      </c>
      <c r="B7513" t="s">
        <v>7</v>
      </c>
      <c r="C7513">
        <v>492</v>
      </c>
      <c r="D7513">
        <v>800</v>
      </c>
      <c r="E7513">
        <v>100</v>
      </c>
      <c r="F7513" t="s">
        <v>16</v>
      </c>
      <c r="G7513" s="2">
        <v>97869</v>
      </c>
      <c r="H7513">
        <f t="shared" si="702"/>
        <v>344400</v>
      </c>
      <c r="I7513">
        <f t="shared" si="703"/>
        <v>49200</v>
      </c>
      <c r="J7513" t="str">
        <f t="shared" si="704"/>
        <v>December</v>
      </c>
      <c r="K7513" t="str">
        <f t="shared" si="705"/>
        <v>2167</v>
      </c>
      <c r="L7513" t="str">
        <f t="shared" si="706"/>
        <v>Normal</v>
      </c>
      <c r="M7513" t="str">
        <f t="shared" si="707"/>
        <v>Ok</v>
      </c>
      <c r="N7513" t="s">
        <v>10264</v>
      </c>
    </row>
    <row r="7514" spans="1:14" x14ac:dyDescent="0.35">
      <c r="A7514" t="s">
        <v>7532</v>
      </c>
      <c r="B7514" t="s">
        <v>15</v>
      </c>
      <c r="C7514">
        <v>217</v>
      </c>
      <c r="D7514">
        <v>12000</v>
      </c>
      <c r="E7514">
        <v>2000</v>
      </c>
      <c r="F7514" t="s">
        <v>16</v>
      </c>
      <c r="G7514" s="2">
        <v>97876</v>
      </c>
      <c r="H7514">
        <f t="shared" si="702"/>
        <v>2170000</v>
      </c>
      <c r="I7514">
        <f t="shared" si="703"/>
        <v>434000</v>
      </c>
      <c r="J7514" t="str">
        <f t="shared" si="704"/>
        <v>December</v>
      </c>
      <c r="K7514" t="str">
        <f t="shared" si="705"/>
        <v>2167</v>
      </c>
      <c r="L7514" t="str">
        <f t="shared" si="706"/>
        <v>High Discount</v>
      </c>
      <c r="M7514" t="str">
        <f t="shared" si="707"/>
        <v>Ok</v>
      </c>
      <c r="N7514" t="s">
        <v>10264</v>
      </c>
    </row>
    <row r="7515" spans="1:14" x14ac:dyDescent="0.35">
      <c r="A7515" t="s">
        <v>7533</v>
      </c>
      <c r="B7515" t="s">
        <v>43</v>
      </c>
      <c r="C7515">
        <v>280</v>
      </c>
      <c r="D7515">
        <v>1200</v>
      </c>
      <c r="E7515">
        <v>1500</v>
      </c>
      <c r="F7515" t="s">
        <v>8</v>
      </c>
      <c r="G7515" s="2">
        <v>97883</v>
      </c>
      <c r="H7515">
        <f t="shared" si="702"/>
        <v>0</v>
      </c>
      <c r="I7515">
        <f t="shared" si="703"/>
        <v>420000</v>
      </c>
      <c r="J7515" t="str">
        <f t="shared" si="704"/>
        <v>December</v>
      </c>
      <c r="K7515" t="str">
        <f t="shared" si="705"/>
        <v>2167</v>
      </c>
      <c r="L7515" t="str">
        <f t="shared" si="706"/>
        <v>High Discount</v>
      </c>
      <c r="M7515" t="str">
        <f t="shared" si="707"/>
        <v>Zero Sales</v>
      </c>
      <c r="N7515" t="s">
        <v>10264</v>
      </c>
    </row>
    <row r="7516" spans="1:14" x14ac:dyDescent="0.35">
      <c r="A7516" t="s">
        <v>7534</v>
      </c>
      <c r="B7516" t="s">
        <v>15</v>
      </c>
      <c r="C7516">
        <v>199</v>
      </c>
      <c r="D7516">
        <v>15000</v>
      </c>
      <c r="E7516">
        <v>2000</v>
      </c>
      <c r="F7516" t="s">
        <v>8</v>
      </c>
      <c r="G7516" s="2">
        <v>97890</v>
      </c>
      <c r="H7516">
        <f t="shared" si="702"/>
        <v>2587000</v>
      </c>
      <c r="I7516">
        <f t="shared" si="703"/>
        <v>398000</v>
      </c>
      <c r="J7516" t="str">
        <f t="shared" si="704"/>
        <v>January</v>
      </c>
      <c r="K7516" t="str">
        <f t="shared" si="705"/>
        <v>2168</v>
      </c>
      <c r="L7516" t="str">
        <f t="shared" si="706"/>
        <v>High Discount</v>
      </c>
      <c r="M7516" t="str">
        <f t="shared" si="707"/>
        <v>Ok</v>
      </c>
      <c r="N7516" t="s">
        <v>10264</v>
      </c>
    </row>
    <row r="7517" spans="1:14" x14ac:dyDescent="0.35">
      <c r="A7517" t="s">
        <v>7535</v>
      </c>
      <c r="B7517" t="s">
        <v>15</v>
      </c>
      <c r="C7517">
        <v>599</v>
      </c>
      <c r="D7517">
        <v>15000</v>
      </c>
      <c r="E7517">
        <v>1000</v>
      </c>
      <c r="F7517" t="s">
        <v>8</v>
      </c>
      <c r="G7517" s="2">
        <v>97897</v>
      </c>
      <c r="H7517">
        <f t="shared" si="702"/>
        <v>8386000</v>
      </c>
      <c r="I7517">
        <f t="shared" si="703"/>
        <v>599000</v>
      </c>
      <c r="J7517" t="str">
        <f t="shared" si="704"/>
        <v>January</v>
      </c>
      <c r="K7517" t="str">
        <f t="shared" si="705"/>
        <v>2168</v>
      </c>
      <c r="L7517" t="str">
        <f t="shared" si="706"/>
        <v>High Discount</v>
      </c>
      <c r="M7517" t="str">
        <f t="shared" si="707"/>
        <v>Ok</v>
      </c>
      <c r="N7517" t="s">
        <v>10264</v>
      </c>
    </row>
    <row r="7518" spans="1:14" x14ac:dyDescent="0.35">
      <c r="A7518" t="s">
        <v>7536</v>
      </c>
      <c r="B7518" t="s">
        <v>21</v>
      </c>
      <c r="C7518">
        <v>435</v>
      </c>
      <c r="D7518">
        <v>800</v>
      </c>
      <c r="E7518">
        <v>1500</v>
      </c>
      <c r="F7518" t="s">
        <v>11</v>
      </c>
      <c r="G7518" s="2">
        <v>97904</v>
      </c>
      <c r="H7518">
        <f t="shared" si="702"/>
        <v>0</v>
      </c>
      <c r="I7518">
        <f t="shared" si="703"/>
        <v>652500</v>
      </c>
      <c r="J7518" t="str">
        <f t="shared" si="704"/>
        <v>January</v>
      </c>
      <c r="K7518" t="str">
        <f t="shared" si="705"/>
        <v>2168</v>
      </c>
      <c r="L7518" t="str">
        <f t="shared" si="706"/>
        <v>High Discount</v>
      </c>
      <c r="M7518" t="str">
        <f t="shared" si="707"/>
        <v>Zero Sales</v>
      </c>
      <c r="N7518" t="s">
        <v>10264</v>
      </c>
    </row>
    <row r="7519" spans="1:14" x14ac:dyDescent="0.35">
      <c r="A7519" t="s">
        <v>7537</v>
      </c>
      <c r="B7519" t="s">
        <v>39</v>
      </c>
      <c r="C7519">
        <v>430</v>
      </c>
      <c r="D7519">
        <v>5500</v>
      </c>
      <c r="E7519">
        <v>200</v>
      </c>
      <c r="F7519" t="s">
        <v>16</v>
      </c>
      <c r="G7519" s="2">
        <v>97911</v>
      </c>
      <c r="H7519">
        <f t="shared" si="702"/>
        <v>2279000</v>
      </c>
      <c r="I7519">
        <f t="shared" si="703"/>
        <v>86000</v>
      </c>
      <c r="J7519" t="str">
        <f t="shared" si="704"/>
        <v>January</v>
      </c>
      <c r="K7519" t="str">
        <f t="shared" si="705"/>
        <v>2168</v>
      </c>
      <c r="L7519" t="str">
        <f t="shared" si="706"/>
        <v>Normal</v>
      </c>
      <c r="M7519" t="str">
        <f t="shared" si="707"/>
        <v>Ok</v>
      </c>
      <c r="N7519" t="s">
        <v>10264</v>
      </c>
    </row>
    <row r="7520" spans="1:14" x14ac:dyDescent="0.35">
      <c r="A7520" t="s">
        <v>7538</v>
      </c>
      <c r="B7520" t="s">
        <v>33</v>
      </c>
      <c r="C7520">
        <v>324</v>
      </c>
      <c r="D7520">
        <v>800</v>
      </c>
      <c r="E7520">
        <v>1000</v>
      </c>
      <c r="F7520" t="s">
        <v>11</v>
      </c>
      <c r="G7520" s="2">
        <v>97918</v>
      </c>
      <c r="H7520">
        <f t="shared" si="702"/>
        <v>0</v>
      </c>
      <c r="I7520">
        <f t="shared" si="703"/>
        <v>324000</v>
      </c>
      <c r="J7520" t="str">
        <f t="shared" si="704"/>
        <v>February</v>
      </c>
      <c r="K7520" t="str">
        <f t="shared" si="705"/>
        <v>2168</v>
      </c>
      <c r="L7520" t="str">
        <f t="shared" si="706"/>
        <v>High Discount</v>
      </c>
      <c r="M7520" t="str">
        <f t="shared" si="707"/>
        <v>Zero Sales</v>
      </c>
      <c r="N7520" t="s">
        <v>10264</v>
      </c>
    </row>
    <row r="7521" spans="1:14" x14ac:dyDescent="0.35">
      <c r="A7521" t="s">
        <v>7539</v>
      </c>
      <c r="B7521" t="s">
        <v>13</v>
      </c>
      <c r="C7521">
        <v>111</v>
      </c>
      <c r="D7521">
        <v>800</v>
      </c>
      <c r="E7521">
        <v>1500</v>
      </c>
      <c r="F7521" t="s">
        <v>8</v>
      </c>
      <c r="G7521" s="2">
        <v>97925</v>
      </c>
      <c r="H7521">
        <f t="shared" si="702"/>
        <v>0</v>
      </c>
      <c r="I7521">
        <f t="shared" si="703"/>
        <v>166500</v>
      </c>
      <c r="J7521" t="str">
        <f t="shared" si="704"/>
        <v>February</v>
      </c>
      <c r="K7521" t="str">
        <f t="shared" si="705"/>
        <v>2168</v>
      </c>
      <c r="L7521" t="str">
        <f t="shared" si="706"/>
        <v>High Discount</v>
      </c>
      <c r="M7521" t="str">
        <f t="shared" si="707"/>
        <v>Zero Sales</v>
      </c>
      <c r="N7521" t="s">
        <v>10264</v>
      </c>
    </row>
    <row r="7522" spans="1:14" x14ac:dyDescent="0.35">
      <c r="A7522" t="s">
        <v>7540</v>
      </c>
      <c r="B7522" t="s">
        <v>39</v>
      </c>
      <c r="C7522">
        <v>516</v>
      </c>
      <c r="D7522">
        <v>12000</v>
      </c>
      <c r="E7522">
        <v>100</v>
      </c>
      <c r="F7522" t="s">
        <v>11</v>
      </c>
      <c r="G7522" s="2">
        <v>97932</v>
      </c>
      <c r="H7522">
        <f t="shared" si="702"/>
        <v>6140400</v>
      </c>
      <c r="I7522">
        <f t="shared" si="703"/>
        <v>51600</v>
      </c>
      <c r="J7522" t="str">
        <f t="shared" si="704"/>
        <v>February</v>
      </c>
      <c r="K7522" t="str">
        <f t="shared" si="705"/>
        <v>2168</v>
      </c>
      <c r="L7522" t="str">
        <f t="shared" si="706"/>
        <v>Normal</v>
      </c>
      <c r="M7522" t="str">
        <f t="shared" si="707"/>
        <v>Ok</v>
      </c>
      <c r="N7522" t="s">
        <v>10264</v>
      </c>
    </row>
    <row r="7523" spans="1:14" x14ac:dyDescent="0.35">
      <c r="A7523" t="s">
        <v>7541</v>
      </c>
      <c r="B7523" t="s">
        <v>7</v>
      </c>
      <c r="C7523">
        <v>577</v>
      </c>
      <c r="D7523">
        <v>22000</v>
      </c>
      <c r="E7523">
        <v>300</v>
      </c>
      <c r="F7523" t="s">
        <v>8</v>
      </c>
      <c r="G7523" s="2">
        <v>97939</v>
      </c>
      <c r="H7523">
        <f t="shared" si="702"/>
        <v>12520900</v>
      </c>
      <c r="I7523">
        <f t="shared" si="703"/>
        <v>173100</v>
      </c>
      <c r="J7523" t="str">
        <f t="shared" si="704"/>
        <v>February</v>
      </c>
      <c r="K7523" t="str">
        <f t="shared" si="705"/>
        <v>2168</v>
      </c>
      <c r="L7523" t="str">
        <f t="shared" si="706"/>
        <v>Normal</v>
      </c>
      <c r="M7523" t="str">
        <f t="shared" si="707"/>
        <v>Ok</v>
      </c>
      <c r="N7523" t="s">
        <v>10264</v>
      </c>
    </row>
    <row r="7524" spans="1:14" x14ac:dyDescent="0.35">
      <c r="A7524" t="s">
        <v>7542</v>
      </c>
      <c r="B7524" t="s">
        <v>15</v>
      </c>
      <c r="C7524">
        <v>199</v>
      </c>
      <c r="D7524">
        <v>45000</v>
      </c>
      <c r="E7524">
        <v>100</v>
      </c>
      <c r="F7524" t="s">
        <v>46</v>
      </c>
      <c r="G7524" s="2">
        <v>97946</v>
      </c>
      <c r="H7524">
        <f t="shared" si="702"/>
        <v>8935100</v>
      </c>
      <c r="I7524">
        <f t="shared" si="703"/>
        <v>19900</v>
      </c>
      <c r="J7524" t="str">
        <f t="shared" si="704"/>
        <v>February</v>
      </c>
      <c r="K7524" t="str">
        <f t="shared" si="705"/>
        <v>2168</v>
      </c>
      <c r="L7524" t="str">
        <f t="shared" si="706"/>
        <v>Normal</v>
      </c>
      <c r="M7524" t="str">
        <f t="shared" si="707"/>
        <v>Ok</v>
      </c>
      <c r="N7524" t="s">
        <v>10264</v>
      </c>
    </row>
    <row r="7525" spans="1:14" x14ac:dyDescent="0.35">
      <c r="A7525" t="s">
        <v>7543</v>
      </c>
      <c r="B7525" t="s">
        <v>21</v>
      </c>
      <c r="C7525">
        <v>191</v>
      </c>
      <c r="D7525">
        <v>22000</v>
      </c>
      <c r="E7525">
        <v>200</v>
      </c>
      <c r="F7525" t="s">
        <v>8</v>
      </c>
      <c r="G7525" s="2">
        <v>97953</v>
      </c>
      <c r="H7525">
        <f t="shared" si="702"/>
        <v>4163800</v>
      </c>
      <c r="I7525">
        <f t="shared" si="703"/>
        <v>38200</v>
      </c>
      <c r="J7525" t="str">
        <f t="shared" si="704"/>
        <v>March</v>
      </c>
      <c r="K7525" t="str">
        <f t="shared" si="705"/>
        <v>2168</v>
      </c>
      <c r="L7525" t="str">
        <f t="shared" si="706"/>
        <v>High Discount</v>
      </c>
      <c r="M7525" t="str">
        <f t="shared" si="707"/>
        <v>Ok</v>
      </c>
      <c r="N7525" t="s">
        <v>10264</v>
      </c>
    </row>
    <row r="7526" spans="1:14" x14ac:dyDescent="0.35">
      <c r="A7526" t="s">
        <v>7544</v>
      </c>
      <c r="B7526" t="s">
        <v>7</v>
      </c>
      <c r="C7526">
        <v>165</v>
      </c>
      <c r="D7526">
        <v>22000</v>
      </c>
      <c r="E7526">
        <v>5000</v>
      </c>
      <c r="F7526" t="s">
        <v>16</v>
      </c>
      <c r="G7526" s="2">
        <v>97960</v>
      </c>
      <c r="H7526">
        <f t="shared" si="702"/>
        <v>2805000</v>
      </c>
      <c r="I7526">
        <f t="shared" si="703"/>
        <v>825000</v>
      </c>
      <c r="J7526" t="str">
        <f t="shared" si="704"/>
        <v>March</v>
      </c>
      <c r="K7526" t="str">
        <f t="shared" si="705"/>
        <v>2168</v>
      </c>
      <c r="L7526" t="str">
        <f t="shared" si="706"/>
        <v>High Discount</v>
      </c>
      <c r="M7526" t="str">
        <f t="shared" si="707"/>
        <v>Ok</v>
      </c>
      <c r="N7526" t="s">
        <v>10264</v>
      </c>
    </row>
    <row r="7527" spans="1:14" x14ac:dyDescent="0.35">
      <c r="A7527" t="s">
        <v>7545</v>
      </c>
      <c r="B7527" t="s">
        <v>43</v>
      </c>
      <c r="C7527">
        <v>114</v>
      </c>
      <c r="D7527">
        <v>4500</v>
      </c>
      <c r="E7527">
        <v>500</v>
      </c>
      <c r="F7527" t="s">
        <v>16</v>
      </c>
      <c r="G7527" s="2">
        <v>97967</v>
      </c>
      <c r="H7527">
        <f t="shared" si="702"/>
        <v>456000</v>
      </c>
      <c r="I7527">
        <f t="shared" si="703"/>
        <v>57000</v>
      </c>
      <c r="J7527" t="str">
        <f t="shared" si="704"/>
        <v>March</v>
      </c>
      <c r="K7527" t="str">
        <f t="shared" si="705"/>
        <v>2168</v>
      </c>
      <c r="L7527" t="str">
        <f t="shared" si="706"/>
        <v>High Discount</v>
      </c>
      <c r="M7527" t="str">
        <f t="shared" si="707"/>
        <v>Ok</v>
      </c>
      <c r="N7527" t="s">
        <v>10264</v>
      </c>
    </row>
    <row r="7528" spans="1:14" x14ac:dyDescent="0.35">
      <c r="A7528" t="s">
        <v>7546</v>
      </c>
      <c r="B7528" t="s">
        <v>33</v>
      </c>
      <c r="C7528">
        <v>478</v>
      </c>
      <c r="D7528">
        <v>22000</v>
      </c>
      <c r="E7528">
        <v>200</v>
      </c>
      <c r="F7528" t="s">
        <v>16</v>
      </c>
      <c r="G7528" s="2">
        <v>97974</v>
      </c>
      <c r="H7528">
        <f t="shared" si="702"/>
        <v>10420400</v>
      </c>
      <c r="I7528">
        <f t="shared" si="703"/>
        <v>95600</v>
      </c>
      <c r="J7528" t="str">
        <f t="shared" si="704"/>
        <v>March</v>
      </c>
      <c r="K7528" t="str">
        <f t="shared" si="705"/>
        <v>2168</v>
      </c>
      <c r="L7528" t="str">
        <f t="shared" si="706"/>
        <v>Normal</v>
      </c>
      <c r="M7528" t="str">
        <f t="shared" si="707"/>
        <v>Ok</v>
      </c>
      <c r="N7528" t="s">
        <v>10264</v>
      </c>
    </row>
    <row r="7529" spans="1:14" x14ac:dyDescent="0.35">
      <c r="A7529" t="s">
        <v>7547</v>
      </c>
      <c r="B7529" t="s">
        <v>13</v>
      </c>
      <c r="C7529">
        <v>359</v>
      </c>
      <c r="D7529">
        <v>6000</v>
      </c>
      <c r="E7529">
        <v>200</v>
      </c>
      <c r="F7529" t="s">
        <v>11</v>
      </c>
      <c r="G7529" s="2">
        <v>97981</v>
      </c>
      <c r="H7529">
        <f t="shared" si="702"/>
        <v>2082200</v>
      </c>
      <c r="I7529">
        <f t="shared" si="703"/>
        <v>71800</v>
      </c>
      <c r="J7529" t="str">
        <f t="shared" si="704"/>
        <v>April</v>
      </c>
      <c r="K7529" t="str">
        <f t="shared" si="705"/>
        <v>2168</v>
      </c>
      <c r="L7529" t="str">
        <f t="shared" si="706"/>
        <v>Normal</v>
      </c>
      <c r="M7529" t="str">
        <f t="shared" si="707"/>
        <v>Ok</v>
      </c>
      <c r="N7529" t="s">
        <v>10264</v>
      </c>
    </row>
    <row r="7530" spans="1:14" x14ac:dyDescent="0.35">
      <c r="A7530" t="s">
        <v>7548</v>
      </c>
      <c r="B7530" t="s">
        <v>43</v>
      </c>
      <c r="C7530">
        <v>479</v>
      </c>
      <c r="D7530">
        <v>6000</v>
      </c>
      <c r="E7530">
        <v>2000</v>
      </c>
      <c r="F7530" t="s">
        <v>16</v>
      </c>
      <c r="G7530" s="2">
        <v>97988</v>
      </c>
      <c r="H7530">
        <f t="shared" si="702"/>
        <v>1916000</v>
      </c>
      <c r="I7530">
        <f t="shared" si="703"/>
        <v>958000</v>
      </c>
      <c r="J7530" t="str">
        <f t="shared" si="704"/>
        <v>April</v>
      </c>
      <c r="K7530" t="str">
        <f t="shared" si="705"/>
        <v>2168</v>
      </c>
      <c r="L7530" t="str">
        <f t="shared" si="706"/>
        <v>High Discount</v>
      </c>
      <c r="M7530" t="str">
        <f t="shared" si="707"/>
        <v>Ok</v>
      </c>
      <c r="N7530" t="s">
        <v>10264</v>
      </c>
    </row>
    <row r="7531" spans="1:14" x14ac:dyDescent="0.35">
      <c r="A7531" t="s">
        <v>7549</v>
      </c>
      <c r="B7531" t="s">
        <v>21</v>
      </c>
      <c r="C7531">
        <v>210</v>
      </c>
      <c r="D7531">
        <v>22000</v>
      </c>
      <c r="E7531">
        <v>400</v>
      </c>
      <c r="F7531" t="s">
        <v>8</v>
      </c>
      <c r="G7531" s="2">
        <v>97995</v>
      </c>
      <c r="H7531">
        <f t="shared" si="702"/>
        <v>4536000</v>
      </c>
      <c r="I7531">
        <f t="shared" si="703"/>
        <v>84000</v>
      </c>
      <c r="J7531" t="str">
        <f t="shared" si="704"/>
        <v>April</v>
      </c>
      <c r="K7531" t="str">
        <f t="shared" si="705"/>
        <v>2168</v>
      </c>
      <c r="L7531" t="str">
        <f t="shared" si="706"/>
        <v>High Discount</v>
      </c>
      <c r="M7531" t="str">
        <f t="shared" si="707"/>
        <v>Ok</v>
      </c>
      <c r="N7531" t="s">
        <v>10264</v>
      </c>
    </row>
    <row r="7532" spans="1:14" x14ac:dyDescent="0.35">
      <c r="A7532" t="s">
        <v>7550</v>
      </c>
      <c r="B7532" t="s">
        <v>33</v>
      </c>
      <c r="C7532">
        <v>355</v>
      </c>
      <c r="D7532">
        <v>5500</v>
      </c>
      <c r="E7532">
        <v>3000</v>
      </c>
      <c r="F7532" t="s">
        <v>46</v>
      </c>
      <c r="G7532" s="2">
        <v>98002</v>
      </c>
      <c r="H7532">
        <f t="shared" si="702"/>
        <v>887500</v>
      </c>
      <c r="I7532">
        <f t="shared" si="703"/>
        <v>1065000</v>
      </c>
      <c r="J7532" t="str">
        <f t="shared" si="704"/>
        <v>April</v>
      </c>
      <c r="K7532" t="str">
        <f t="shared" si="705"/>
        <v>2168</v>
      </c>
      <c r="L7532" t="str">
        <f t="shared" si="706"/>
        <v>High Discount</v>
      </c>
      <c r="M7532" t="str">
        <f t="shared" si="707"/>
        <v>Ok</v>
      </c>
      <c r="N7532" t="s">
        <v>10264</v>
      </c>
    </row>
    <row r="7533" spans="1:14" x14ac:dyDescent="0.35">
      <c r="A7533" t="s">
        <v>7551</v>
      </c>
      <c r="B7533" t="s">
        <v>7</v>
      </c>
      <c r="C7533">
        <v>410</v>
      </c>
      <c r="D7533">
        <v>5500</v>
      </c>
      <c r="E7533">
        <v>5000</v>
      </c>
      <c r="F7533" t="s">
        <v>16</v>
      </c>
      <c r="G7533" s="2">
        <v>98009</v>
      </c>
      <c r="H7533">
        <f t="shared" si="702"/>
        <v>205000</v>
      </c>
      <c r="I7533">
        <f t="shared" si="703"/>
        <v>2050000</v>
      </c>
      <c r="J7533" t="str">
        <f t="shared" si="704"/>
        <v>May</v>
      </c>
      <c r="K7533" t="str">
        <f t="shared" si="705"/>
        <v>2168</v>
      </c>
      <c r="L7533" t="str">
        <f t="shared" si="706"/>
        <v>High Discount</v>
      </c>
      <c r="M7533" t="str">
        <f t="shared" si="707"/>
        <v>Ok</v>
      </c>
      <c r="N7533" t="s">
        <v>10264</v>
      </c>
    </row>
    <row r="7534" spans="1:14" x14ac:dyDescent="0.35">
      <c r="A7534" t="s">
        <v>7552</v>
      </c>
      <c r="B7534" t="s">
        <v>15</v>
      </c>
      <c r="C7534">
        <v>327</v>
      </c>
      <c r="D7534">
        <v>800</v>
      </c>
      <c r="E7534">
        <v>300</v>
      </c>
      <c r="F7534" t="s">
        <v>11</v>
      </c>
      <c r="G7534" s="2">
        <v>98016</v>
      </c>
      <c r="H7534">
        <f t="shared" si="702"/>
        <v>163500</v>
      </c>
      <c r="I7534">
        <f t="shared" si="703"/>
        <v>98100</v>
      </c>
      <c r="J7534" t="str">
        <f t="shared" si="704"/>
        <v>May</v>
      </c>
      <c r="K7534" t="str">
        <f t="shared" si="705"/>
        <v>2168</v>
      </c>
      <c r="L7534" t="str">
        <f t="shared" si="706"/>
        <v>Normal</v>
      </c>
      <c r="M7534" t="str">
        <f t="shared" si="707"/>
        <v>Ok</v>
      </c>
      <c r="N7534" t="s">
        <v>10264</v>
      </c>
    </row>
    <row r="7535" spans="1:14" x14ac:dyDescent="0.35">
      <c r="A7535" t="s">
        <v>7553</v>
      </c>
      <c r="B7535" t="s">
        <v>15</v>
      </c>
      <c r="C7535">
        <v>345</v>
      </c>
      <c r="D7535">
        <v>6000</v>
      </c>
      <c r="E7535">
        <v>200</v>
      </c>
      <c r="F7535" t="s">
        <v>46</v>
      </c>
      <c r="G7535" s="2">
        <v>98023</v>
      </c>
      <c r="H7535">
        <f t="shared" si="702"/>
        <v>2001000</v>
      </c>
      <c r="I7535">
        <f t="shared" si="703"/>
        <v>69000</v>
      </c>
      <c r="J7535" t="str">
        <f t="shared" si="704"/>
        <v>May</v>
      </c>
      <c r="K7535" t="str">
        <f t="shared" si="705"/>
        <v>2168</v>
      </c>
      <c r="L7535" t="str">
        <f t="shared" si="706"/>
        <v>Normal</v>
      </c>
      <c r="M7535" t="str">
        <f t="shared" si="707"/>
        <v>Ok</v>
      </c>
      <c r="N7535" t="s">
        <v>10264</v>
      </c>
    </row>
    <row r="7536" spans="1:14" x14ac:dyDescent="0.35">
      <c r="A7536" t="s">
        <v>7554</v>
      </c>
      <c r="B7536" t="s">
        <v>19</v>
      </c>
      <c r="C7536">
        <v>218</v>
      </c>
      <c r="D7536">
        <v>6000</v>
      </c>
      <c r="E7536">
        <v>400</v>
      </c>
      <c r="F7536" t="s">
        <v>16</v>
      </c>
      <c r="G7536" s="2">
        <v>98030</v>
      </c>
      <c r="H7536">
        <f t="shared" si="702"/>
        <v>1220800</v>
      </c>
      <c r="I7536">
        <f t="shared" si="703"/>
        <v>87200</v>
      </c>
      <c r="J7536" t="str">
        <f t="shared" si="704"/>
        <v>May</v>
      </c>
      <c r="K7536" t="str">
        <f t="shared" si="705"/>
        <v>2168</v>
      </c>
      <c r="L7536" t="str">
        <f t="shared" si="706"/>
        <v>High Discount</v>
      </c>
      <c r="M7536" t="str">
        <f t="shared" si="707"/>
        <v>Ok</v>
      </c>
      <c r="N7536" t="s">
        <v>10264</v>
      </c>
    </row>
    <row r="7537" spans="1:14" x14ac:dyDescent="0.35">
      <c r="A7537" t="s">
        <v>7555</v>
      </c>
      <c r="B7537" t="s">
        <v>15</v>
      </c>
      <c r="C7537">
        <v>508</v>
      </c>
      <c r="D7537">
        <v>5500</v>
      </c>
      <c r="E7537">
        <v>1500</v>
      </c>
      <c r="F7537" t="s">
        <v>16</v>
      </c>
      <c r="G7537" s="2">
        <v>98037</v>
      </c>
      <c r="H7537">
        <f t="shared" si="702"/>
        <v>2032000</v>
      </c>
      <c r="I7537">
        <f t="shared" si="703"/>
        <v>762000</v>
      </c>
      <c r="J7537" t="str">
        <f t="shared" si="704"/>
        <v>May</v>
      </c>
      <c r="K7537" t="str">
        <f t="shared" si="705"/>
        <v>2168</v>
      </c>
      <c r="L7537" t="str">
        <f t="shared" si="706"/>
        <v>High Discount</v>
      </c>
      <c r="M7537" t="str">
        <f t="shared" si="707"/>
        <v>Ok</v>
      </c>
      <c r="N7537" t="s">
        <v>10264</v>
      </c>
    </row>
    <row r="7538" spans="1:14" x14ac:dyDescent="0.35">
      <c r="A7538" t="s">
        <v>7556</v>
      </c>
      <c r="B7538" t="s">
        <v>10</v>
      </c>
      <c r="C7538">
        <v>56</v>
      </c>
      <c r="D7538">
        <v>5500</v>
      </c>
      <c r="E7538">
        <v>1000</v>
      </c>
      <c r="F7538" t="s">
        <v>46</v>
      </c>
      <c r="G7538" s="2">
        <v>98044</v>
      </c>
      <c r="H7538">
        <f t="shared" si="702"/>
        <v>252000</v>
      </c>
      <c r="I7538">
        <f t="shared" si="703"/>
        <v>56000</v>
      </c>
      <c r="J7538" t="str">
        <f t="shared" si="704"/>
        <v>June</v>
      </c>
      <c r="K7538" t="str">
        <f t="shared" si="705"/>
        <v>2168</v>
      </c>
      <c r="L7538" t="str">
        <f t="shared" si="706"/>
        <v>High Discount</v>
      </c>
      <c r="M7538" t="str">
        <f t="shared" si="707"/>
        <v>Ok</v>
      </c>
      <c r="N7538" t="s">
        <v>10264</v>
      </c>
    </row>
    <row r="7539" spans="1:14" x14ac:dyDescent="0.35">
      <c r="A7539" t="s">
        <v>7557</v>
      </c>
      <c r="B7539" t="s">
        <v>15</v>
      </c>
      <c r="C7539">
        <v>181</v>
      </c>
      <c r="D7539">
        <v>4500</v>
      </c>
      <c r="E7539">
        <v>1500</v>
      </c>
      <c r="F7539" t="s">
        <v>16</v>
      </c>
      <c r="G7539" s="2">
        <v>98051</v>
      </c>
      <c r="H7539">
        <f t="shared" si="702"/>
        <v>543000</v>
      </c>
      <c r="I7539">
        <f t="shared" si="703"/>
        <v>271500</v>
      </c>
      <c r="J7539" t="str">
        <f t="shared" si="704"/>
        <v>June</v>
      </c>
      <c r="K7539" t="str">
        <f t="shared" si="705"/>
        <v>2168</v>
      </c>
      <c r="L7539" t="str">
        <f t="shared" si="706"/>
        <v>High Discount</v>
      </c>
      <c r="M7539" t="str">
        <f t="shared" si="707"/>
        <v>Ok</v>
      </c>
      <c r="N7539" t="s">
        <v>10264</v>
      </c>
    </row>
    <row r="7540" spans="1:14" x14ac:dyDescent="0.35">
      <c r="A7540" t="s">
        <v>7558</v>
      </c>
      <c r="B7540" t="s">
        <v>10</v>
      </c>
      <c r="C7540">
        <v>396</v>
      </c>
      <c r="D7540">
        <v>4500</v>
      </c>
      <c r="E7540">
        <v>3000</v>
      </c>
      <c r="F7540" t="s">
        <v>11</v>
      </c>
      <c r="G7540" s="2">
        <v>98058</v>
      </c>
      <c r="H7540">
        <f t="shared" si="702"/>
        <v>594000</v>
      </c>
      <c r="I7540">
        <f t="shared" si="703"/>
        <v>1188000</v>
      </c>
      <c r="J7540" t="str">
        <f t="shared" si="704"/>
        <v>June</v>
      </c>
      <c r="K7540" t="str">
        <f t="shared" si="705"/>
        <v>2168</v>
      </c>
      <c r="L7540" t="str">
        <f t="shared" si="706"/>
        <v>High Discount</v>
      </c>
      <c r="M7540" t="str">
        <f t="shared" si="707"/>
        <v>Ok</v>
      </c>
      <c r="N7540" t="s">
        <v>10264</v>
      </c>
    </row>
    <row r="7541" spans="1:14" x14ac:dyDescent="0.35">
      <c r="A7541" t="s">
        <v>7559</v>
      </c>
      <c r="B7541" t="s">
        <v>30</v>
      </c>
      <c r="C7541">
        <v>302</v>
      </c>
      <c r="D7541">
        <v>6000</v>
      </c>
      <c r="E7541">
        <v>300</v>
      </c>
      <c r="F7541" t="s">
        <v>8</v>
      </c>
      <c r="G7541" s="2">
        <v>98065</v>
      </c>
      <c r="H7541">
        <f t="shared" si="702"/>
        <v>1721400</v>
      </c>
      <c r="I7541">
        <f t="shared" si="703"/>
        <v>90600</v>
      </c>
      <c r="J7541" t="str">
        <f t="shared" si="704"/>
        <v>June</v>
      </c>
      <c r="K7541" t="str">
        <f t="shared" si="705"/>
        <v>2168</v>
      </c>
      <c r="L7541" t="str">
        <f t="shared" si="706"/>
        <v>Normal</v>
      </c>
      <c r="M7541" t="str">
        <f t="shared" si="707"/>
        <v>Ok</v>
      </c>
      <c r="N7541" t="s">
        <v>10264</v>
      </c>
    </row>
    <row r="7542" spans="1:14" x14ac:dyDescent="0.35">
      <c r="A7542" t="s">
        <v>7560</v>
      </c>
      <c r="B7542" t="s">
        <v>10</v>
      </c>
      <c r="C7542">
        <v>459</v>
      </c>
      <c r="D7542">
        <v>15000</v>
      </c>
      <c r="E7542">
        <v>500</v>
      </c>
      <c r="F7542" t="s">
        <v>8</v>
      </c>
      <c r="G7542" s="2">
        <v>98072</v>
      </c>
      <c r="H7542">
        <f t="shared" si="702"/>
        <v>6655500</v>
      </c>
      <c r="I7542">
        <f t="shared" si="703"/>
        <v>229500</v>
      </c>
      <c r="J7542" t="str">
        <f t="shared" si="704"/>
        <v>July</v>
      </c>
      <c r="K7542" t="str">
        <f t="shared" si="705"/>
        <v>2168</v>
      </c>
      <c r="L7542" t="str">
        <f t="shared" si="706"/>
        <v>High Discount</v>
      </c>
      <c r="M7542" t="str">
        <f t="shared" si="707"/>
        <v>Ok</v>
      </c>
      <c r="N7542" t="s">
        <v>10264</v>
      </c>
    </row>
    <row r="7543" spans="1:14" x14ac:dyDescent="0.35">
      <c r="A7543" t="s">
        <v>7561</v>
      </c>
      <c r="B7543" t="s">
        <v>33</v>
      </c>
      <c r="C7543">
        <v>592</v>
      </c>
      <c r="D7543">
        <v>5500</v>
      </c>
      <c r="E7543">
        <v>1500</v>
      </c>
      <c r="F7543" t="s">
        <v>46</v>
      </c>
      <c r="G7543" s="2">
        <v>98079</v>
      </c>
      <c r="H7543">
        <f t="shared" si="702"/>
        <v>2368000</v>
      </c>
      <c r="I7543">
        <f t="shared" si="703"/>
        <v>888000</v>
      </c>
      <c r="J7543" t="str">
        <f t="shared" si="704"/>
        <v>July</v>
      </c>
      <c r="K7543" t="str">
        <f t="shared" si="705"/>
        <v>2168</v>
      </c>
      <c r="L7543" t="str">
        <f t="shared" si="706"/>
        <v>High Discount</v>
      </c>
      <c r="M7543" t="str">
        <f t="shared" si="707"/>
        <v>Ok</v>
      </c>
      <c r="N7543" t="s">
        <v>10264</v>
      </c>
    </row>
    <row r="7544" spans="1:14" x14ac:dyDescent="0.35">
      <c r="A7544" t="s">
        <v>7562</v>
      </c>
      <c r="B7544" t="s">
        <v>43</v>
      </c>
      <c r="C7544">
        <v>404</v>
      </c>
      <c r="D7544">
        <v>22000</v>
      </c>
      <c r="E7544">
        <v>500</v>
      </c>
      <c r="F7544" t="s">
        <v>8</v>
      </c>
      <c r="G7544" s="2">
        <v>98086</v>
      </c>
      <c r="H7544">
        <f t="shared" si="702"/>
        <v>8686000</v>
      </c>
      <c r="I7544">
        <f t="shared" si="703"/>
        <v>202000</v>
      </c>
      <c r="J7544" t="str">
        <f t="shared" si="704"/>
        <v>July</v>
      </c>
      <c r="K7544" t="str">
        <f t="shared" si="705"/>
        <v>2168</v>
      </c>
      <c r="L7544" t="str">
        <f t="shared" si="706"/>
        <v>High Discount</v>
      </c>
      <c r="M7544" t="str">
        <f t="shared" si="707"/>
        <v>Ok</v>
      </c>
      <c r="N7544" t="s">
        <v>10264</v>
      </c>
    </row>
    <row r="7545" spans="1:14" x14ac:dyDescent="0.35">
      <c r="A7545" t="s">
        <v>7563</v>
      </c>
      <c r="B7545" t="s">
        <v>33</v>
      </c>
      <c r="C7545">
        <v>417</v>
      </c>
      <c r="D7545">
        <v>15000</v>
      </c>
      <c r="E7545">
        <v>300</v>
      </c>
      <c r="F7545" t="s">
        <v>16</v>
      </c>
      <c r="G7545" s="2">
        <v>98093</v>
      </c>
      <c r="H7545">
        <f t="shared" si="702"/>
        <v>6129900</v>
      </c>
      <c r="I7545">
        <f t="shared" si="703"/>
        <v>125100</v>
      </c>
      <c r="J7545" t="str">
        <f t="shared" si="704"/>
        <v>July</v>
      </c>
      <c r="K7545" t="str">
        <f t="shared" si="705"/>
        <v>2168</v>
      </c>
      <c r="L7545" t="str">
        <f t="shared" si="706"/>
        <v>Normal</v>
      </c>
      <c r="M7545" t="str">
        <f t="shared" si="707"/>
        <v>Ok</v>
      </c>
      <c r="N7545" t="s">
        <v>10264</v>
      </c>
    </row>
    <row r="7546" spans="1:14" x14ac:dyDescent="0.35">
      <c r="A7546" t="s">
        <v>7564</v>
      </c>
      <c r="B7546" t="s">
        <v>43</v>
      </c>
      <c r="C7546">
        <v>560</v>
      </c>
      <c r="D7546">
        <v>12000</v>
      </c>
      <c r="E7546">
        <v>3000</v>
      </c>
      <c r="F7546" t="s">
        <v>16</v>
      </c>
      <c r="G7546" s="2">
        <v>98100</v>
      </c>
      <c r="H7546">
        <f t="shared" si="702"/>
        <v>5040000</v>
      </c>
      <c r="I7546">
        <f t="shared" si="703"/>
        <v>1680000</v>
      </c>
      <c r="J7546" t="str">
        <f t="shared" si="704"/>
        <v>August</v>
      </c>
      <c r="K7546" t="str">
        <f t="shared" si="705"/>
        <v>2168</v>
      </c>
      <c r="L7546" t="str">
        <f t="shared" si="706"/>
        <v>High Discount</v>
      </c>
      <c r="M7546" t="str">
        <f t="shared" si="707"/>
        <v>Ok</v>
      </c>
      <c r="N7546" t="s">
        <v>10264</v>
      </c>
    </row>
    <row r="7547" spans="1:14" x14ac:dyDescent="0.35">
      <c r="A7547" t="s">
        <v>7565</v>
      </c>
      <c r="B7547" t="s">
        <v>19</v>
      </c>
      <c r="C7547">
        <v>582</v>
      </c>
      <c r="D7547">
        <v>18000</v>
      </c>
      <c r="E7547">
        <v>1500</v>
      </c>
      <c r="F7547" t="s">
        <v>11</v>
      </c>
      <c r="G7547" s="2">
        <v>98107</v>
      </c>
      <c r="H7547">
        <f t="shared" si="702"/>
        <v>9603000</v>
      </c>
      <c r="I7547">
        <f t="shared" si="703"/>
        <v>873000</v>
      </c>
      <c r="J7547" t="str">
        <f t="shared" si="704"/>
        <v>August</v>
      </c>
      <c r="K7547" t="str">
        <f t="shared" si="705"/>
        <v>2168</v>
      </c>
      <c r="L7547" t="str">
        <f t="shared" si="706"/>
        <v>High Discount</v>
      </c>
      <c r="M7547" t="str">
        <f t="shared" si="707"/>
        <v>Ok</v>
      </c>
      <c r="N7547" t="s">
        <v>10264</v>
      </c>
    </row>
    <row r="7548" spans="1:14" x14ac:dyDescent="0.35">
      <c r="A7548" t="s">
        <v>7566</v>
      </c>
      <c r="B7548" t="s">
        <v>30</v>
      </c>
      <c r="C7548">
        <v>577</v>
      </c>
      <c r="D7548">
        <v>6000</v>
      </c>
      <c r="E7548">
        <v>100</v>
      </c>
      <c r="F7548" t="s">
        <v>8</v>
      </c>
      <c r="G7548" s="2">
        <v>98114</v>
      </c>
      <c r="H7548">
        <f t="shared" si="702"/>
        <v>3404300</v>
      </c>
      <c r="I7548">
        <f t="shared" si="703"/>
        <v>57700</v>
      </c>
      <c r="J7548" t="str">
        <f t="shared" si="704"/>
        <v>August</v>
      </c>
      <c r="K7548" t="str">
        <f t="shared" si="705"/>
        <v>2168</v>
      </c>
      <c r="L7548" t="str">
        <f t="shared" si="706"/>
        <v>Normal</v>
      </c>
      <c r="M7548" t="str">
        <f t="shared" si="707"/>
        <v>Ok</v>
      </c>
      <c r="N7548" t="s">
        <v>10264</v>
      </c>
    </row>
    <row r="7549" spans="1:14" x14ac:dyDescent="0.35">
      <c r="A7549" t="s">
        <v>7567</v>
      </c>
      <c r="B7549" t="s">
        <v>43</v>
      </c>
      <c r="C7549">
        <v>577</v>
      </c>
      <c r="D7549">
        <v>18000</v>
      </c>
      <c r="E7549">
        <v>1000</v>
      </c>
      <c r="F7549" t="s">
        <v>46</v>
      </c>
      <c r="G7549" s="2">
        <v>98121</v>
      </c>
      <c r="H7549">
        <f t="shared" si="702"/>
        <v>9809000</v>
      </c>
      <c r="I7549">
        <f t="shared" si="703"/>
        <v>577000</v>
      </c>
      <c r="J7549" t="str">
        <f t="shared" si="704"/>
        <v>August</v>
      </c>
      <c r="K7549" t="str">
        <f t="shared" si="705"/>
        <v>2168</v>
      </c>
      <c r="L7549" t="str">
        <f t="shared" si="706"/>
        <v>High Discount</v>
      </c>
      <c r="M7549" t="str">
        <f t="shared" si="707"/>
        <v>Ok</v>
      </c>
      <c r="N7549" t="s">
        <v>10264</v>
      </c>
    </row>
    <row r="7550" spans="1:14" x14ac:dyDescent="0.35">
      <c r="A7550" t="s">
        <v>7568</v>
      </c>
      <c r="B7550" t="s">
        <v>43</v>
      </c>
      <c r="C7550">
        <v>451</v>
      </c>
      <c r="D7550">
        <v>45000</v>
      </c>
      <c r="E7550">
        <v>200</v>
      </c>
      <c r="F7550" t="s">
        <v>16</v>
      </c>
      <c r="G7550" s="2">
        <v>98128</v>
      </c>
      <c r="H7550">
        <f t="shared" si="702"/>
        <v>20204800</v>
      </c>
      <c r="I7550">
        <f t="shared" si="703"/>
        <v>90200</v>
      </c>
      <c r="J7550" t="str">
        <f t="shared" si="704"/>
        <v>August</v>
      </c>
      <c r="K7550" t="str">
        <f t="shared" si="705"/>
        <v>2168</v>
      </c>
      <c r="L7550" t="str">
        <f t="shared" si="706"/>
        <v>Normal</v>
      </c>
      <c r="M7550" t="str">
        <f t="shared" si="707"/>
        <v>Ok</v>
      </c>
      <c r="N7550" t="s">
        <v>10264</v>
      </c>
    </row>
    <row r="7551" spans="1:14" x14ac:dyDescent="0.35">
      <c r="A7551" t="s">
        <v>7569</v>
      </c>
      <c r="B7551" t="s">
        <v>21</v>
      </c>
      <c r="C7551">
        <v>224</v>
      </c>
      <c r="D7551">
        <v>1200</v>
      </c>
      <c r="E7551">
        <v>400</v>
      </c>
      <c r="F7551" t="s">
        <v>46</v>
      </c>
      <c r="G7551" s="2">
        <v>98135</v>
      </c>
      <c r="H7551">
        <f t="shared" si="702"/>
        <v>179200</v>
      </c>
      <c r="I7551">
        <f t="shared" si="703"/>
        <v>89600</v>
      </c>
      <c r="J7551" t="str">
        <f t="shared" si="704"/>
        <v>September</v>
      </c>
      <c r="K7551" t="str">
        <f t="shared" si="705"/>
        <v>2168</v>
      </c>
      <c r="L7551" t="str">
        <f t="shared" si="706"/>
        <v>High Discount</v>
      </c>
      <c r="M7551" t="str">
        <f t="shared" si="707"/>
        <v>Ok</v>
      </c>
      <c r="N7551" t="s">
        <v>10264</v>
      </c>
    </row>
    <row r="7552" spans="1:14" x14ac:dyDescent="0.35">
      <c r="A7552" t="s">
        <v>7570</v>
      </c>
      <c r="B7552" t="s">
        <v>39</v>
      </c>
      <c r="C7552">
        <v>127</v>
      </c>
      <c r="D7552">
        <v>5500</v>
      </c>
      <c r="E7552">
        <v>400</v>
      </c>
      <c r="F7552" t="s">
        <v>16</v>
      </c>
      <c r="G7552" s="2">
        <v>98142</v>
      </c>
      <c r="H7552">
        <f t="shared" si="702"/>
        <v>647700</v>
      </c>
      <c r="I7552">
        <f t="shared" si="703"/>
        <v>50800</v>
      </c>
      <c r="J7552" t="str">
        <f t="shared" si="704"/>
        <v>September</v>
      </c>
      <c r="K7552" t="str">
        <f t="shared" si="705"/>
        <v>2168</v>
      </c>
      <c r="L7552" t="str">
        <f t="shared" si="706"/>
        <v>High Discount</v>
      </c>
      <c r="M7552" t="str">
        <f t="shared" si="707"/>
        <v>Ok</v>
      </c>
      <c r="N7552" t="s">
        <v>10264</v>
      </c>
    </row>
    <row r="7553" spans="1:14" x14ac:dyDescent="0.35">
      <c r="A7553" t="s">
        <v>7571</v>
      </c>
      <c r="B7553" t="s">
        <v>39</v>
      </c>
      <c r="C7553">
        <v>489</v>
      </c>
      <c r="D7553">
        <v>4500</v>
      </c>
      <c r="E7553">
        <v>1000</v>
      </c>
      <c r="F7553" t="s">
        <v>16</v>
      </c>
      <c r="G7553" s="2">
        <v>98149</v>
      </c>
      <c r="H7553">
        <f t="shared" si="702"/>
        <v>1711500</v>
      </c>
      <c r="I7553">
        <f t="shared" si="703"/>
        <v>489000</v>
      </c>
      <c r="J7553" t="str">
        <f t="shared" si="704"/>
        <v>September</v>
      </c>
      <c r="K7553" t="str">
        <f t="shared" si="705"/>
        <v>2168</v>
      </c>
      <c r="L7553" t="str">
        <f t="shared" si="706"/>
        <v>High Discount</v>
      </c>
      <c r="M7553" t="str">
        <f t="shared" si="707"/>
        <v>Ok</v>
      </c>
      <c r="N7553" t="s">
        <v>10264</v>
      </c>
    </row>
    <row r="7554" spans="1:14" x14ac:dyDescent="0.35">
      <c r="A7554" t="s">
        <v>7572</v>
      </c>
      <c r="B7554" t="s">
        <v>21</v>
      </c>
      <c r="C7554">
        <v>598</v>
      </c>
      <c r="D7554">
        <v>1200</v>
      </c>
      <c r="E7554">
        <v>1500</v>
      </c>
      <c r="F7554" t="s">
        <v>11</v>
      </c>
      <c r="G7554" s="2">
        <v>98156</v>
      </c>
      <c r="H7554">
        <f t="shared" ref="H7554:H7617" si="708">MAX(0,(D7554-E7554)*C7554)</f>
        <v>0</v>
      </c>
      <c r="I7554">
        <f t="shared" si="703"/>
        <v>897000</v>
      </c>
      <c r="J7554" t="str">
        <f t="shared" si="704"/>
        <v>September</v>
      </c>
      <c r="K7554" t="str">
        <f t="shared" si="705"/>
        <v>2168</v>
      </c>
      <c r="L7554" t="str">
        <f t="shared" si="706"/>
        <v>High Discount</v>
      </c>
      <c r="M7554" t="str">
        <f t="shared" si="707"/>
        <v>Zero Sales</v>
      </c>
      <c r="N7554" t="s">
        <v>10264</v>
      </c>
    </row>
    <row r="7555" spans="1:14" x14ac:dyDescent="0.35">
      <c r="A7555" t="s">
        <v>7573</v>
      </c>
      <c r="B7555" t="s">
        <v>15</v>
      </c>
      <c r="C7555">
        <v>281</v>
      </c>
      <c r="D7555">
        <v>18000</v>
      </c>
      <c r="E7555">
        <v>500</v>
      </c>
      <c r="F7555" t="s">
        <v>8</v>
      </c>
      <c r="G7555" s="2">
        <v>98163</v>
      </c>
      <c r="H7555">
        <f t="shared" si="708"/>
        <v>4917500</v>
      </c>
      <c r="I7555">
        <f t="shared" ref="I7555:I7618" si="709">E7555*C7555</f>
        <v>140500</v>
      </c>
      <c r="J7555" t="str">
        <f t="shared" ref="J7555:J7618" si="710">TEXT(G:G,"mmmm")</f>
        <v>October</v>
      </c>
      <c r="K7555" t="str">
        <f t="shared" ref="K7555:K7618" si="711">TEXT(G7555,"yyy")</f>
        <v>2168</v>
      </c>
      <c r="L7555" t="str">
        <f t="shared" ref="L7555:L7618" si="712">IF(E7555&gt;=C7555,"High Discount","Normal")</f>
        <v>High Discount</v>
      </c>
      <c r="M7555" t="str">
        <f t="shared" ref="M7555:M7618" si="713">IF(H7555=0,"Zero Sales","Ok")</f>
        <v>Ok</v>
      </c>
      <c r="N7555" t="s">
        <v>10264</v>
      </c>
    </row>
    <row r="7556" spans="1:14" x14ac:dyDescent="0.35">
      <c r="A7556" t="s">
        <v>7574</v>
      </c>
      <c r="B7556" t="s">
        <v>21</v>
      </c>
      <c r="C7556">
        <v>449</v>
      </c>
      <c r="D7556">
        <v>5500</v>
      </c>
      <c r="E7556">
        <v>2000</v>
      </c>
      <c r="F7556" t="s">
        <v>11</v>
      </c>
      <c r="G7556" s="2">
        <v>98170</v>
      </c>
      <c r="H7556">
        <f t="shared" si="708"/>
        <v>1571500</v>
      </c>
      <c r="I7556">
        <f t="shared" si="709"/>
        <v>898000</v>
      </c>
      <c r="J7556" t="str">
        <f t="shared" si="710"/>
        <v>October</v>
      </c>
      <c r="K7556" t="str">
        <f t="shared" si="711"/>
        <v>2168</v>
      </c>
      <c r="L7556" t="str">
        <f t="shared" si="712"/>
        <v>High Discount</v>
      </c>
      <c r="M7556" t="str">
        <f t="shared" si="713"/>
        <v>Ok</v>
      </c>
      <c r="N7556" t="s">
        <v>10264</v>
      </c>
    </row>
    <row r="7557" spans="1:14" x14ac:dyDescent="0.35">
      <c r="A7557" t="s">
        <v>7575</v>
      </c>
      <c r="B7557" t="s">
        <v>43</v>
      </c>
      <c r="C7557">
        <v>262</v>
      </c>
      <c r="D7557">
        <v>12000</v>
      </c>
      <c r="E7557">
        <v>2000</v>
      </c>
      <c r="F7557" t="s">
        <v>8</v>
      </c>
      <c r="G7557" s="2">
        <v>98177</v>
      </c>
      <c r="H7557">
        <f t="shared" si="708"/>
        <v>2620000</v>
      </c>
      <c r="I7557">
        <f t="shared" si="709"/>
        <v>524000</v>
      </c>
      <c r="J7557" t="str">
        <f t="shared" si="710"/>
        <v>October</v>
      </c>
      <c r="K7557" t="str">
        <f t="shared" si="711"/>
        <v>2168</v>
      </c>
      <c r="L7557" t="str">
        <f t="shared" si="712"/>
        <v>High Discount</v>
      </c>
      <c r="M7557" t="str">
        <f t="shared" si="713"/>
        <v>Ok</v>
      </c>
      <c r="N7557" t="s">
        <v>10264</v>
      </c>
    </row>
    <row r="7558" spans="1:14" x14ac:dyDescent="0.35">
      <c r="A7558" t="s">
        <v>7576</v>
      </c>
      <c r="B7558" t="s">
        <v>43</v>
      </c>
      <c r="C7558">
        <v>242</v>
      </c>
      <c r="D7558">
        <v>6000</v>
      </c>
      <c r="E7558">
        <v>200</v>
      </c>
      <c r="F7558" t="s">
        <v>46</v>
      </c>
      <c r="G7558" s="2">
        <v>98184</v>
      </c>
      <c r="H7558">
        <f t="shared" si="708"/>
        <v>1403600</v>
      </c>
      <c r="I7558">
        <f t="shared" si="709"/>
        <v>48400</v>
      </c>
      <c r="J7558" t="str">
        <f t="shared" si="710"/>
        <v>October</v>
      </c>
      <c r="K7558" t="str">
        <f t="shared" si="711"/>
        <v>2168</v>
      </c>
      <c r="L7558" t="str">
        <f t="shared" si="712"/>
        <v>Normal</v>
      </c>
      <c r="M7558" t="str">
        <f t="shared" si="713"/>
        <v>Ok</v>
      </c>
      <c r="N7558" t="s">
        <v>10264</v>
      </c>
    </row>
    <row r="7559" spans="1:14" x14ac:dyDescent="0.35">
      <c r="A7559" t="s">
        <v>7577</v>
      </c>
      <c r="B7559" t="s">
        <v>21</v>
      </c>
      <c r="C7559">
        <v>316</v>
      </c>
      <c r="D7559">
        <v>15000</v>
      </c>
      <c r="E7559">
        <v>100</v>
      </c>
      <c r="F7559" t="s">
        <v>8</v>
      </c>
      <c r="G7559" s="2">
        <v>98191</v>
      </c>
      <c r="H7559">
        <f t="shared" si="708"/>
        <v>4708400</v>
      </c>
      <c r="I7559">
        <f t="shared" si="709"/>
        <v>31600</v>
      </c>
      <c r="J7559" t="str">
        <f t="shared" si="710"/>
        <v>October</v>
      </c>
      <c r="K7559" t="str">
        <f t="shared" si="711"/>
        <v>2168</v>
      </c>
      <c r="L7559" t="str">
        <f t="shared" si="712"/>
        <v>Normal</v>
      </c>
      <c r="M7559" t="str">
        <f t="shared" si="713"/>
        <v>Ok</v>
      </c>
      <c r="N7559" t="s">
        <v>10264</v>
      </c>
    </row>
    <row r="7560" spans="1:14" x14ac:dyDescent="0.35">
      <c r="A7560" t="s">
        <v>7578</v>
      </c>
      <c r="B7560" t="s">
        <v>21</v>
      </c>
      <c r="C7560">
        <v>175</v>
      </c>
      <c r="D7560">
        <v>1200</v>
      </c>
      <c r="E7560">
        <v>2000</v>
      </c>
      <c r="F7560" t="s">
        <v>46</v>
      </c>
      <c r="G7560" s="2">
        <v>98198</v>
      </c>
      <c r="H7560">
        <f t="shared" si="708"/>
        <v>0</v>
      </c>
      <c r="I7560">
        <f t="shared" si="709"/>
        <v>350000</v>
      </c>
      <c r="J7560" t="str">
        <f t="shared" si="710"/>
        <v>November</v>
      </c>
      <c r="K7560" t="str">
        <f t="shared" si="711"/>
        <v>2168</v>
      </c>
      <c r="L7560" t="str">
        <f t="shared" si="712"/>
        <v>High Discount</v>
      </c>
      <c r="M7560" t="str">
        <f t="shared" si="713"/>
        <v>Zero Sales</v>
      </c>
      <c r="N7560" t="s">
        <v>10264</v>
      </c>
    </row>
    <row r="7561" spans="1:14" x14ac:dyDescent="0.35">
      <c r="A7561" t="s">
        <v>7579</v>
      </c>
      <c r="B7561" t="s">
        <v>15</v>
      </c>
      <c r="C7561">
        <v>431</v>
      </c>
      <c r="D7561">
        <v>12000</v>
      </c>
      <c r="E7561">
        <v>400</v>
      </c>
      <c r="F7561" t="s">
        <v>16</v>
      </c>
      <c r="G7561" s="2">
        <v>98205</v>
      </c>
      <c r="H7561">
        <f t="shared" si="708"/>
        <v>4999600</v>
      </c>
      <c r="I7561">
        <f t="shared" si="709"/>
        <v>172400</v>
      </c>
      <c r="J7561" t="str">
        <f t="shared" si="710"/>
        <v>November</v>
      </c>
      <c r="K7561" t="str">
        <f t="shared" si="711"/>
        <v>2168</v>
      </c>
      <c r="L7561" t="str">
        <f t="shared" si="712"/>
        <v>Normal</v>
      </c>
      <c r="M7561" t="str">
        <f t="shared" si="713"/>
        <v>Ok</v>
      </c>
      <c r="N7561" t="s">
        <v>10264</v>
      </c>
    </row>
    <row r="7562" spans="1:14" x14ac:dyDescent="0.35">
      <c r="A7562" t="s">
        <v>7580</v>
      </c>
      <c r="B7562" t="s">
        <v>33</v>
      </c>
      <c r="C7562">
        <v>593</v>
      </c>
      <c r="D7562">
        <v>1200</v>
      </c>
      <c r="E7562">
        <v>3000</v>
      </c>
      <c r="F7562" t="s">
        <v>46</v>
      </c>
      <c r="G7562" s="2">
        <v>98212</v>
      </c>
      <c r="H7562">
        <f t="shared" si="708"/>
        <v>0</v>
      </c>
      <c r="I7562">
        <f t="shared" si="709"/>
        <v>1779000</v>
      </c>
      <c r="J7562" t="str">
        <f t="shared" si="710"/>
        <v>November</v>
      </c>
      <c r="K7562" t="str">
        <f t="shared" si="711"/>
        <v>2168</v>
      </c>
      <c r="L7562" t="str">
        <f t="shared" si="712"/>
        <v>High Discount</v>
      </c>
      <c r="M7562" t="str">
        <f t="shared" si="713"/>
        <v>Zero Sales</v>
      </c>
      <c r="N7562" t="s">
        <v>10264</v>
      </c>
    </row>
    <row r="7563" spans="1:14" x14ac:dyDescent="0.35">
      <c r="A7563" t="s">
        <v>7581</v>
      </c>
      <c r="B7563" t="s">
        <v>30</v>
      </c>
      <c r="C7563">
        <v>551</v>
      </c>
      <c r="D7563">
        <v>15000</v>
      </c>
      <c r="E7563">
        <v>200</v>
      </c>
      <c r="F7563" t="s">
        <v>46</v>
      </c>
      <c r="G7563" s="2">
        <v>98219</v>
      </c>
      <c r="H7563">
        <f t="shared" si="708"/>
        <v>8154800</v>
      </c>
      <c r="I7563">
        <f t="shared" si="709"/>
        <v>110200</v>
      </c>
      <c r="J7563" t="str">
        <f t="shared" si="710"/>
        <v>November</v>
      </c>
      <c r="K7563" t="str">
        <f t="shared" si="711"/>
        <v>2168</v>
      </c>
      <c r="L7563" t="str">
        <f t="shared" si="712"/>
        <v>Normal</v>
      </c>
      <c r="M7563" t="str">
        <f t="shared" si="713"/>
        <v>Ok</v>
      </c>
      <c r="N7563" t="s">
        <v>10264</v>
      </c>
    </row>
    <row r="7564" spans="1:14" x14ac:dyDescent="0.35">
      <c r="A7564" t="s">
        <v>7582</v>
      </c>
      <c r="B7564" t="s">
        <v>7</v>
      </c>
      <c r="C7564">
        <v>452</v>
      </c>
      <c r="D7564">
        <v>1200</v>
      </c>
      <c r="E7564">
        <v>400</v>
      </c>
      <c r="F7564" t="s">
        <v>16</v>
      </c>
      <c r="G7564" s="2">
        <v>98226</v>
      </c>
      <c r="H7564">
        <f t="shared" si="708"/>
        <v>361600</v>
      </c>
      <c r="I7564">
        <f t="shared" si="709"/>
        <v>180800</v>
      </c>
      <c r="J7564" t="str">
        <f t="shared" si="710"/>
        <v>December</v>
      </c>
      <c r="K7564" t="str">
        <f t="shared" si="711"/>
        <v>2168</v>
      </c>
      <c r="L7564" t="str">
        <f t="shared" si="712"/>
        <v>Normal</v>
      </c>
      <c r="M7564" t="str">
        <f t="shared" si="713"/>
        <v>Ok</v>
      </c>
      <c r="N7564" t="s">
        <v>10264</v>
      </c>
    </row>
    <row r="7565" spans="1:14" x14ac:dyDescent="0.35">
      <c r="A7565" t="s">
        <v>7583</v>
      </c>
      <c r="B7565" t="s">
        <v>43</v>
      </c>
      <c r="C7565">
        <v>310</v>
      </c>
      <c r="D7565">
        <v>6000</v>
      </c>
      <c r="E7565">
        <v>100</v>
      </c>
      <c r="F7565" t="s">
        <v>46</v>
      </c>
      <c r="G7565" s="2">
        <v>98233</v>
      </c>
      <c r="H7565">
        <f t="shared" si="708"/>
        <v>1829000</v>
      </c>
      <c r="I7565">
        <f t="shared" si="709"/>
        <v>31000</v>
      </c>
      <c r="J7565" t="str">
        <f t="shared" si="710"/>
        <v>December</v>
      </c>
      <c r="K7565" t="str">
        <f t="shared" si="711"/>
        <v>2168</v>
      </c>
      <c r="L7565" t="str">
        <f t="shared" si="712"/>
        <v>Normal</v>
      </c>
      <c r="M7565" t="str">
        <f t="shared" si="713"/>
        <v>Ok</v>
      </c>
      <c r="N7565" t="s">
        <v>10264</v>
      </c>
    </row>
    <row r="7566" spans="1:14" x14ac:dyDescent="0.35">
      <c r="A7566" t="s">
        <v>7584</v>
      </c>
      <c r="B7566" t="s">
        <v>30</v>
      </c>
      <c r="C7566">
        <v>436</v>
      </c>
      <c r="D7566">
        <v>15000</v>
      </c>
      <c r="E7566">
        <v>2000</v>
      </c>
      <c r="F7566" t="s">
        <v>46</v>
      </c>
      <c r="G7566" s="2">
        <v>98240</v>
      </c>
      <c r="H7566">
        <f t="shared" si="708"/>
        <v>5668000</v>
      </c>
      <c r="I7566">
        <f t="shared" si="709"/>
        <v>872000</v>
      </c>
      <c r="J7566" t="str">
        <f t="shared" si="710"/>
        <v>December</v>
      </c>
      <c r="K7566" t="str">
        <f t="shared" si="711"/>
        <v>2168</v>
      </c>
      <c r="L7566" t="str">
        <f t="shared" si="712"/>
        <v>High Discount</v>
      </c>
      <c r="M7566" t="str">
        <f t="shared" si="713"/>
        <v>Ok</v>
      </c>
      <c r="N7566" t="s">
        <v>10264</v>
      </c>
    </row>
    <row r="7567" spans="1:14" x14ac:dyDescent="0.35">
      <c r="A7567" t="s">
        <v>7585</v>
      </c>
      <c r="B7567" t="s">
        <v>21</v>
      </c>
      <c r="C7567">
        <v>461</v>
      </c>
      <c r="D7567">
        <v>15000</v>
      </c>
      <c r="E7567">
        <v>1000</v>
      </c>
      <c r="F7567" t="s">
        <v>16</v>
      </c>
      <c r="G7567" s="2">
        <v>98247</v>
      </c>
      <c r="H7567">
        <f t="shared" si="708"/>
        <v>6454000</v>
      </c>
      <c r="I7567">
        <f t="shared" si="709"/>
        <v>461000</v>
      </c>
      <c r="J7567" t="str">
        <f t="shared" si="710"/>
        <v>December</v>
      </c>
      <c r="K7567" t="str">
        <f t="shared" si="711"/>
        <v>2168</v>
      </c>
      <c r="L7567" t="str">
        <f t="shared" si="712"/>
        <v>High Discount</v>
      </c>
      <c r="M7567" t="str">
        <f t="shared" si="713"/>
        <v>Ok</v>
      </c>
      <c r="N7567" t="s">
        <v>10264</v>
      </c>
    </row>
    <row r="7568" spans="1:14" x14ac:dyDescent="0.35">
      <c r="A7568" t="s">
        <v>7586</v>
      </c>
      <c r="B7568" t="s">
        <v>15</v>
      </c>
      <c r="C7568">
        <v>395</v>
      </c>
      <c r="D7568">
        <v>4500</v>
      </c>
      <c r="E7568">
        <v>2000</v>
      </c>
      <c r="F7568" t="s">
        <v>16</v>
      </c>
      <c r="G7568" s="2">
        <v>98254</v>
      </c>
      <c r="H7568">
        <f t="shared" si="708"/>
        <v>987500</v>
      </c>
      <c r="I7568">
        <f t="shared" si="709"/>
        <v>790000</v>
      </c>
      <c r="J7568" t="str">
        <f t="shared" si="710"/>
        <v>January</v>
      </c>
      <c r="K7568" t="str">
        <f t="shared" si="711"/>
        <v>2169</v>
      </c>
      <c r="L7568" t="str">
        <f t="shared" si="712"/>
        <v>High Discount</v>
      </c>
      <c r="M7568" t="str">
        <f t="shared" si="713"/>
        <v>Ok</v>
      </c>
      <c r="N7568" t="s">
        <v>10264</v>
      </c>
    </row>
    <row r="7569" spans="1:14" x14ac:dyDescent="0.35">
      <c r="A7569" t="s">
        <v>7587</v>
      </c>
      <c r="B7569" t="s">
        <v>10</v>
      </c>
      <c r="C7569">
        <v>143</v>
      </c>
      <c r="D7569">
        <v>6000</v>
      </c>
      <c r="E7569">
        <v>3000</v>
      </c>
      <c r="F7569" t="s">
        <v>16</v>
      </c>
      <c r="G7569" s="2">
        <v>98261</v>
      </c>
      <c r="H7569">
        <f t="shared" si="708"/>
        <v>429000</v>
      </c>
      <c r="I7569">
        <f t="shared" si="709"/>
        <v>429000</v>
      </c>
      <c r="J7569" t="str">
        <f t="shared" si="710"/>
        <v>January</v>
      </c>
      <c r="K7569" t="str">
        <f t="shared" si="711"/>
        <v>2169</v>
      </c>
      <c r="L7569" t="str">
        <f t="shared" si="712"/>
        <v>High Discount</v>
      </c>
      <c r="M7569" t="str">
        <f t="shared" si="713"/>
        <v>Ok</v>
      </c>
      <c r="N7569" t="s">
        <v>10264</v>
      </c>
    </row>
    <row r="7570" spans="1:14" x14ac:dyDescent="0.35">
      <c r="A7570" t="s">
        <v>7588</v>
      </c>
      <c r="B7570" t="s">
        <v>15</v>
      </c>
      <c r="C7570">
        <v>377</v>
      </c>
      <c r="D7570">
        <v>6000</v>
      </c>
      <c r="E7570">
        <v>400</v>
      </c>
      <c r="F7570" t="s">
        <v>8</v>
      </c>
      <c r="G7570" s="2">
        <v>98268</v>
      </c>
      <c r="H7570">
        <f t="shared" si="708"/>
        <v>2111200</v>
      </c>
      <c r="I7570">
        <f t="shared" si="709"/>
        <v>150800</v>
      </c>
      <c r="J7570" t="str">
        <f t="shared" si="710"/>
        <v>January</v>
      </c>
      <c r="K7570" t="str">
        <f t="shared" si="711"/>
        <v>2169</v>
      </c>
      <c r="L7570" t="str">
        <f t="shared" si="712"/>
        <v>High Discount</v>
      </c>
      <c r="M7570" t="str">
        <f t="shared" si="713"/>
        <v>Ok</v>
      </c>
      <c r="N7570" t="s">
        <v>10264</v>
      </c>
    </row>
    <row r="7571" spans="1:14" x14ac:dyDescent="0.35">
      <c r="A7571" t="s">
        <v>7589</v>
      </c>
      <c r="B7571" t="s">
        <v>13</v>
      </c>
      <c r="C7571">
        <v>149</v>
      </c>
      <c r="D7571">
        <v>800</v>
      </c>
      <c r="E7571">
        <v>1500</v>
      </c>
      <c r="F7571" t="s">
        <v>16</v>
      </c>
      <c r="G7571" s="2">
        <v>98275</v>
      </c>
      <c r="H7571">
        <f t="shared" si="708"/>
        <v>0</v>
      </c>
      <c r="I7571">
        <f t="shared" si="709"/>
        <v>223500</v>
      </c>
      <c r="J7571" t="str">
        <f t="shared" si="710"/>
        <v>January</v>
      </c>
      <c r="K7571" t="str">
        <f t="shared" si="711"/>
        <v>2169</v>
      </c>
      <c r="L7571" t="str">
        <f t="shared" si="712"/>
        <v>High Discount</v>
      </c>
      <c r="M7571" t="str">
        <f t="shared" si="713"/>
        <v>Zero Sales</v>
      </c>
      <c r="N7571" t="s">
        <v>10264</v>
      </c>
    </row>
    <row r="7572" spans="1:14" x14ac:dyDescent="0.35">
      <c r="A7572" t="s">
        <v>7590</v>
      </c>
      <c r="B7572" t="s">
        <v>13</v>
      </c>
      <c r="C7572">
        <v>510</v>
      </c>
      <c r="D7572">
        <v>15000</v>
      </c>
      <c r="E7572">
        <v>2000</v>
      </c>
      <c r="F7572" t="s">
        <v>16</v>
      </c>
      <c r="G7572" s="2">
        <v>98282</v>
      </c>
      <c r="H7572">
        <f t="shared" si="708"/>
        <v>6630000</v>
      </c>
      <c r="I7572">
        <f t="shared" si="709"/>
        <v>1020000</v>
      </c>
      <c r="J7572" t="str">
        <f t="shared" si="710"/>
        <v>January</v>
      </c>
      <c r="K7572" t="str">
        <f t="shared" si="711"/>
        <v>2169</v>
      </c>
      <c r="L7572" t="str">
        <f t="shared" si="712"/>
        <v>High Discount</v>
      </c>
      <c r="M7572" t="str">
        <f t="shared" si="713"/>
        <v>Ok</v>
      </c>
      <c r="N7572" t="s">
        <v>10264</v>
      </c>
    </row>
    <row r="7573" spans="1:14" x14ac:dyDescent="0.35">
      <c r="A7573" t="s">
        <v>7591</v>
      </c>
      <c r="B7573" t="s">
        <v>30</v>
      </c>
      <c r="C7573">
        <v>364</v>
      </c>
      <c r="D7573">
        <v>6000</v>
      </c>
      <c r="E7573">
        <v>1000</v>
      </c>
      <c r="F7573" t="s">
        <v>46</v>
      </c>
      <c r="G7573" s="2">
        <v>98289</v>
      </c>
      <c r="H7573">
        <f t="shared" si="708"/>
        <v>1820000</v>
      </c>
      <c r="I7573">
        <f t="shared" si="709"/>
        <v>364000</v>
      </c>
      <c r="J7573" t="str">
        <f t="shared" si="710"/>
        <v>February</v>
      </c>
      <c r="K7573" t="str">
        <f t="shared" si="711"/>
        <v>2169</v>
      </c>
      <c r="L7573" t="str">
        <f t="shared" si="712"/>
        <v>High Discount</v>
      </c>
      <c r="M7573" t="str">
        <f t="shared" si="713"/>
        <v>Ok</v>
      </c>
      <c r="N7573" t="s">
        <v>10264</v>
      </c>
    </row>
    <row r="7574" spans="1:14" x14ac:dyDescent="0.35">
      <c r="A7574" t="s">
        <v>7592</v>
      </c>
      <c r="B7574" t="s">
        <v>39</v>
      </c>
      <c r="C7574">
        <v>74</v>
      </c>
      <c r="D7574">
        <v>1200</v>
      </c>
      <c r="E7574">
        <v>500</v>
      </c>
      <c r="F7574" t="s">
        <v>11</v>
      </c>
      <c r="G7574" s="2">
        <v>98296</v>
      </c>
      <c r="H7574">
        <f t="shared" si="708"/>
        <v>51800</v>
      </c>
      <c r="I7574">
        <f t="shared" si="709"/>
        <v>37000</v>
      </c>
      <c r="J7574" t="str">
        <f t="shared" si="710"/>
        <v>February</v>
      </c>
      <c r="K7574" t="str">
        <f t="shared" si="711"/>
        <v>2169</v>
      </c>
      <c r="L7574" t="str">
        <f t="shared" si="712"/>
        <v>High Discount</v>
      </c>
      <c r="M7574" t="str">
        <f t="shared" si="713"/>
        <v>Ok</v>
      </c>
      <c r="N7574" t="s">
        <v>10264</v>
      </c>
    </row>
    <row r="7575" spans="1:14" x14ac:dyDescent="0.35">
      <c r="A7575" t="s">
        <v>7593</v>
      </c>
      <c r="B7575" t="s">
        <v>13</v>
      </c>
      <c r="C7575">
        <v>543</v>
      </c>
      <c r="D7575">
        <v>5500</v>
      </c>
      <c r="E7575">
        <v>2000</v>
      </c>
      <c r="F7575" t="s">
        <v>11</v>
      </c>
      <c r="G7575" s="2">
        <v>98303</v>
      </c>
      <c r="H7575">
        <f t="shared" si="708"/>
        <v>1900500</v>
      </c>
      <c r="I7575">
        <f t="shared" si="709"/>
        <v>1086000</v>
      </c>
      <c r="J7575" t="str">
        <f t="shared" si="710"/>
        <v>February</v>
      </c>
      <c r="K7575" t="str">
        <f t="shared" si="711"/>
        <v>2169</v>
      </c>
      <c r="L7575" t="str">
        <f t="shared" si="712"/>
        <v>High Discount</v>
      </c>
      <c r="M7575" t="str">
        <f t="shared" si="713"/>
        <v>Ok</v>
      </c>
      <c r="N7575" t="s">
        <v>10264</v>
      </c>
    </row>
    <row r="7576" spans="1:14" x14ac:dyDescent="0.35">
      <c r="A7576" t="s">
        <v>7594</v>
      </c>
      <c r="B7576" t="s">
        <v>13</v>
      </c>
      <c r="C7576">
        <v>402</v>
      </c>
      <c r="D7576">
        <v>18000</v>
      </c>
      <c r="E7576">
        <v>100</v>
      </c>
      <c r="F7576" t="s">
        <v>8</v>
      </c>
      <c r="G7576" s="2">
        <v>98310</v>
      </c>
      <c r="H7576">
        <f t="shared" si="708"/>
        <v>7195800</v>
      </c>
      <c r="I7576">
        <f t="shared" si="709"/>
        <v>40200</v>
      </c>
      <c r="J7576" t="str">
        <f t="shared" si="710"/>
        <v>February</v>
      </c>
      <c r="K7576" t="str">
        <f t="shared" si="711"/>
        <v>2169</v>
      </c>
      <c r="L7576" t="str">
        <f t="shared" si="712"/>
        <v>Normal</v>
      </c>
      <c r="M7576" t="str">
        <f t="shared" si="713"/>
        <v>Ok</v>
      </c>
      <c r="N7576" t="s">
        <v>10264</v>
      </c>
    </row>
    <row r="7577" spans="1:14" x14ac:dyDescent="0.35">
      <c r="A7577" t="s">
        <v>7595</v>
      </c>
      <c r="B7577" t="s">
        <v>33</v>
      </c>
      <c r="C7577">
        <v>166</v>
      </c>
      <c r="D7577">
        <v>15000</v>
      </c>
      <c r="E7577">
        <v>5000</v>
      </c>
      <c r="F7577" t="s">
        <v>8</v>
      </c>
      <c r="G7577" s="2">
        <v>98317</v>
      </c>
      <c r="H7577">
        <f t="shared" si="708"/>
        <v>1660000</v>
      </c>
      <c r="I7577">
        <f t="shared" si="709"/>
        <v>830000</v>
      </c>
      <c r="J7577" t="str">
        <f t="shared" si="710"/>
        <v>March</v>
      </c>
      <c r="K7577" t="str">
        <f t="shared" si="711"/>
        <v>2169</v>
      </c>
      <c r="L7577" t="str">
        <f t="shared" si="712"/>
        <v>High Discount</v>
      </c>
      <c r="M7577" t="str">
        <f t="shared" si="713"/>
        <v>Ok</v>
      </c>
      <c r="N7577" t="s">
        <v>10264</v>
      </c>
    </row>
    <row r="7578" spans="1:14" x14ac:dyDescent="0.35">
      <c r="A7578" t="s">
        <v>7596</v>
      </c>
      <c r="B7578" t="s">
        <v>10</v>
      </c>
      <c r="C7578">
        <v>248</v>
      </c>
      <c r="D7578">
        <v>5500</v>
      </c>
      <c r="E7578">
        <v>200</v>
      </c>
      <c r="F7578" t="s">
        <v>11</v>
      </c>
      <c r="G7578" s="2">
        <v>98324</v>
      </c>
      <c r="H7578">
        <f t="shared" si="708"/>
        <v>1314400</v>
      </c>
      <c r="I7578">
        <f t="shared" si="709"/>
        <v>49600</v>
      </c>
      <c r="J7578" t="str">
        <f t="shared" si="710"/>
        <v>March</v>
      </c>
      <c r="K7578" t="str">
        <f t="shared" si="711"/>
        <v>2169</v>
      </c>
      <c r="L7578" t="str">
        <f t="shared" si="712"/>
        <v>Normal</v>
      </c>
      <c r="M7578" t="str">
        <f t="shared" si="713"/>
        <v>Ok</v>
      </c>
      <c r="N7578" t="s">
        <v>10264</v>
      </c>
    </row>
    <row r="7579" spans="1:14" x14ac:dyDescent="0.35">
      <c r="A7579" t="s">
        <v>7597</v>
      </c>
      <c r="B7579" t="s">
        <v>33</v>
      </c>
      <c r="C7579">
        <v>328</v>
      </c>
      <c r="D7579">
        <v>22000</v>
      </c>
      <c r="E7579">
        <v>3000</v>
      </c>
      <c r="F7579" t="s">
        <v>11</v>
      </c>
      <c r="G7579" s="2">
        <v>98331</v>
      </c>
      <c r="H7579">
        <f t="shared" si="708"/>
        <v>6232000</v>
      </c>
      <c r="I7579">
        <f t="shared" si="709"/>
        <v>984000</v>
      </c>
      <c r="J7579" t="str">
        <f t="shared" si="710"/>
        <v>March</v>
      </c>
      <c r="K7579" t="str">
        <f t="shared" si="711"/>
        <v>2169</v>
      </c>
      <c r="L7579" t="str">
        <f t="shared" si="712"/>
        <v>High Discount</v>
      </c>
      <c r="M7579" t="str">
        <f t="shared" si="713"/>
        <v>Ok</v>
      </c>
      <c r="N7579" t="s">
        <v>10264</v>
      </c>
    </row>
    <row r="7580" spans="1:14" x14ac:dyDescent="0.35">
      <c r="A7580" t="s">
        <v>7598</v>
      </c>
      <c r="B7580" t="s">
        <v>10</v>
      </c>
      <c r="C7580">
        <v>128</v>
      </c>
      <c r="D7580">
        <v>5500</v>
      </c>
      <c r="E7580">
        <v>5000</v>
      </c>
      <c r="F7580" t="s">
        <v>16</v>
      </c>
      <c r="G7580" s="2">
        <v>98338</v>
      </c>
      <c r="H7580">
        <f t="shared" si="708"/>
        <v>64000</v>
      </c>
      <c r="I7580">
        <f t="shared" si="709"/>
        <v>640000</v>
      </c>
      <c r="J7580" t="str">
        <f t="shared" si="710"/>
        <v>March</v>
      </c>
      <c r="K7580" t="str">
        <f t="shared" si="711"/>
        <v>2169</v>
      </c>
      <c r="L7580" t="str">
        <f t="shared" si="712"/>
        <v>High Discount</v>
      </c>
      <c r="M7580" t="str">
        <f t="shared" si="713"/>
        <v>Ok</v>
      </c>
      <c r="N7580" t="s">
        <v>10264</v>
      </c>
    </row>
    <row r="7581" spans="1:14" x14ac:dyDescent="0.35">
      <c r="A7581" t="s">
        <v>7599</v>
      </c>
      <c r="B7581" t="s">
        <v>19</v>
      </c>
      <c r="C7581">
        <v>473</v>
      </c>
      <c r="D7581">
        <v>6000</v>
      </c>
      <c r="E7581">
        <v>1000</v>
      </c>
      <c r="F7581" t="s">
        <v>46</v>
      </c>
      <c r="G7581" s="2">
        <v>98345</v>
      </c>
      <c r="H7581">
        <f t="shared" si="708"/>
        <v>2365000</v>
      </c>
      <c r="I7581">
        <f t="shared" si="709"/>
        <v>473000</v>
      </c>
      <c r="J7581" t="str">
        <f t="shared" si="710"/>
        <v>April</v>
      </c>
      <c r="K7581" t="str">
        <f t="shared" si="711"/>
        <v>2169</v>
      </c>
      <c r="L7581" t="str">
        <f t="shared" si="712"/>
        <v>High Discount</v>
      </c>
      <c r="M7581" t="str">
        <f t="shared" si="713"/>
        <v>Ok</v>
      </c>
      <c r="N7581" t="s">
        <v>10264</v>
      </c>
    </row>
    <row r="7582" spans="1:14" x14ac:dyDescent="0.35">
      <c r="A7582" t="s">
        <v>7600</v>
      </c>
      <c r="B7582" t="s">
        <v>7</v>
      </c>
      <c r="C7582">
        <v>403</v>
      </c>
      <c r="D7582">
        <v>800</v>
      </c>
      <c r="E7582">
        <v>400</v>
      </c>
      <c r="F7582" t="s">
        <v>16</v>
      </c>
      <c r="G7582" s="2">
        <v>98352</v>
      </c>
      <c r="H7582">
        <f t="shared" si="708"/>
        <v>161200</v>
      </c>
      <c r="I7582">
        <f t="shared" si="709"/>
        <v>161200</v>
      </c>
      <c r="J7582" t="str">
        <f t="shared" si="710"/>
        <v>April</v>
      </c>
      <c r="K7582" t="str">
        <f t="shared" si="711"/>
        <v>2169</v>
      </c>
      <c r="L7582" t="str">
        <f t="shared" si="712"/>
        <v>Normal</v>
      </c>
      <c r="M7582" t="str">
        <f t="shared" si="713"/>
        <v>Ok</v>
      </c>
      <c r="N7582" t="s">
        <v>10264</v>
      </c>
    </row>
    <row r="7583" spans="1:14" x14ac:dyDescent="0.35">
      <c r="A7583" t="s">
        <v>7601</v>
      </c>
      <c r="B7583" t="s">
        <v>43</v>
      </c>
      <c r="C7583">
        <v>575</v>
      </c>
      <c r="D7583">
        <v>12000</v>
      </c>
      <c r="E7583">
        <v>1500</v>
      </c>
      <c r="F7583" t="s">
        <v>8</v>
      </c>
      <c r="G7583" s="2">
        <v>98359</v>
      </c>
      <c r="H7583">
        <f t="shared" si="708"/>
        <v>6037500</v>
      </c>
      <c r="I7583">
        <f t="shared" si="709"/>
        <v>862500</v>
      </c>
      <c r="J7583" t="str">
        <f t="shared" si="710"/>
        <v>April</v>
      </c>
      <c r="K7583" t="str">
        <f t="shared" si="711"/>
        <v>2169</v>
      </c>
      <c r="L7583" t="str">
        <f t="shared" si="712"/>
        <v>High Discount</v>
      </c>
      <c r="M7583" t="str">
        <f t="shared" si="713"/>
        <v>Ok</v>
      </c>
      <c r="N7583" t="s">
        <v>10264</v>
      </c>
    </row>
    <row r="7584" spans="1:14" x14ac:dyDescent="0.35">
      <c r="A7584" t="s">
        <v>7602</v>
      </c>
      <c r="B7584" t="s">
        <v>13</v>
      </c>
      <c r="C7584">
        <v>590</v>
      </c>
      <c r="D7584">
        <v>18000</v>
      </c>
      <c r="E7584">
        <v>200</v>
      </c>
      <c r="F7584" t="s">
        <v>11</v>
      </c>
      <c r="G7584" s="2">
        <v>98366</v>
      </c>
      <c r="H7584">
        <f t="shared" si="708"/>
        <v>10502000</v>
      </c>
      <c r="I7584">
        <f t="shared" si="709"/>
        <v>118000</v>
      </c>
      <c r="J7584" t="str">
        <f t="shared" si="710"/>
        <v>April</v>
      </c>
      <c r="K7584" t="str">
        <f t="shared" si="711"/>
        <v>2169</v>
      </c>
      <c r="L7584" t="str">
        <f t="shared" si="712"/>
        <v>Normal</v>
      </c>
      <c r="M7584" t="str">
        <f t="shared" si="713"/>
        <v>Ok</v>
      </c>
      <c r="N7584" t="s">
        <v>10264</v>
      </c>
    </row>
    <row r="7585" spans="1:14" x14ac:dyDescent="0.35">
      <c r="A7585" t="s">
        <v>7603</v>
      </c>
      <c r="B7585" t="s">
        <v>43</v>
      </c>
      <c r="C7585">
        <v>526</v>
      </c>
      <c r="D7585">
        <v>15000</v>
      </c>
      <c r="E7585">
        <v>3000</v>
      </c>
      <c r="F7585" t="s">
        <v>8</v>
      </c>
      <c r="G7585" s="2">
        <v>98373</v>
      </c>
      <c r="H7585">
        <f t="shared" si="708"/>
        <v>6312000</v>
      </c>
      <c r="I7585">
        <f t="shared" si="709"/>
        <v>1578000</v>
      </c>
      <c r="J7585" t="str">
        <f t="shared" si="710"/>
        <v>May</v>
      </c>
      <c r="K7585" t="str">
        <f t="shared" si="711"/>
        <v>2169</v>
      </c>
      <c r="L7585" t="str">
        <f t="shared" si="712"/>
        <v>High Discount</v>
      </c>
      <c r="M7585" t="str">
        <f t="shared" si="713"/>
        <v>Ok</v>
      </c>
      <c r="N7585" t="s">
        <v>10264</v>
      </c>
    </row>
    <row r="7586" spans="1:14" x14ac:dyDescent="0.35">
      <c r="A7586" t="s">
        <v>7604</v>
      </c>
      <c r="B7586" t="s">
        <v>13</v>
      </c>
      <c r="C7586">
        <v>59</v>
      </c>
      <c r="D7586">
        <v>45000</v>
      </c>
      <c r="E7586">
        <v>500</v>
      </c>
      <c r="F7586" t="s">
        <v>16</v>
      </c>
      <c r="G7586" s="2">
        <v>98380</v>
      </c>
      <c r="H7586">
        <f t="shared" si="708"/>
        <v>2625500</v>
      </c>
      <c r="I7586">
        <f t="shared" si="709"/>
        <v>29500</v>
      </c>
      <c r="J7586" t="str">
        <f t="shared" si="710"/>
        <v>May</v>
      </c>
      <c r="K7586" t="str">
        <f t="shared" si="711"/>
        <v>2169</v>
      </c>
      <c r="L7586" t="str">
        <f t="shared" si="712"/>
        <v>High Discount</v>
      </c>
      <c r="M7586" t="str">
        <f t="shared" si="713"/>
        <v>Ok</v>
      </c>
      <c r="N7586" t="s">
        <v>10264</v>
      </c>
    </row>
    <row r="7587" spans="1:14" x14ac:dyDescent="0.35">
      <c r="A7587" t="s">
        <v>7605</v>
      </c>
      <c r="B7587" t="s">
        <v>33</v>
      </c>
      <c r="C7587">
        <v>552</v>
      </c>
      <c r="D7587">
        <v>15000</v>
      </c>
      <c r="E7587">
        <v>400</v>
      </c>
      <c r="F7587" t="s">
        <v>8</v>
      </c>
      <c r="G7587" s="2">
        <v>98387</v>
      </c>
      <c r="H7587">
        <f t="shared" si="708"/>
        <v>8059200</v>
      </c>
      <c r="I7587">
        <f t="shared" si="709"/>
        <v>220800</v>
      </c>
      <c r="J7587" t="str">
        <f t="shared" si="710"/>
        <v>May</v>
      </c>
      <c r="K7587" t="str">
        <f t="shared" si="711"/>
        <v>2169</v>
      </c>
      <c r="L7587" t="str">
        <f t="shared" si="712"/>
        <v>Normal</v>
      </c>
      <c r="M7587" t="str">
        <f t="shared" si="713"/>
        <v>Ok</v>
      </c>
      <c r="N7587" t="s">
        <v>10264</v>
      </c>
    </row>
    <row r="7588" spans="1:14" x14ac:dyDescent="0.35">
      <c r="A7588" t="s">
        <v>7606</v>
      </c>
      <c r="B7588" t="s">
        <v>7</v>
      </c>
      <c r="C7588">
        <v>309</v>
      </c>
      <c r="D7588">
        <v>5500</v>
      </c>
      <c r="E7588">
        <v>2000</v>
      </c>
      <c r="F7588" t="s">
        <v>8</v>
      </c>
      <c r="G7588" s="2">
        <v>98394</v>
      </c>
      <c r="H7588">
        <f t="shared" si="708"/>
        <v>1081500</v>
      </c>
      <c r="I7588">
        <f t="shared" si="709"/>
        <v>618000</v>
      </c>
      <c r="J7588" t="str">
        <f t="shared" si="710"/>
        <v>May</v>
      </c>
      <c r="K7588" t="str">
        <f t="shared" si="711"/>
        <v>2169</v>
      </c>
      <c r="L7588" t="str">
        <f t="shared" si="712"/>
        <v>High Discount</v>
      </c>
      <c r="M7588" t="str">
        <f t="shared" si="713"/>
        <v>Ok</v>
      </c>
      <c r="N7588" t="s">
        <v>10264</v>
      </c>
    </row>
    <row r="7589" spans="1:14" x14ac:dyDescent="0.35">
      <c r="A7589" t="s">
        <v>7607</v>
      </c>
      <c r="B7589" t="s">
        <v>33</v>
      </c>
      <c r="C7589">
        <v>573</v>
      </c>
      <c r="D7589">
        <v>5500</v>
      </c>
      <c r="E7589">
        <v>1000</v>
      </c>
      <c r="F7589" t="s">
        <v>46</v>
      </c>
      <c r="G7589" s="2">
        <v>98401</v>
      </c>
      <c r="H7589">
        <f t="shared" si="708"/>
        <v>2578500</v>
      </c>
      <c r="I7589">
        <f t="shared" si="709"/>
        <v>573000</v>
      </c>
      <c r="J7589" t="str">
        <f t="shared" si="710"/>
        <v>May</v>
      </c>
      <c r="K7589" t="str">
        <f t="shared" si="711"/>
        <v>2169</v>
      </c>
      <c r="L7589" t="str">
        <f t="shared" si="712"/>
        <v>High Discount</v>
      </c>
      <c r="M7589" t="str">
        <f t="shared" si="713"/>
        <v>Ok</v>
      </c>
      <c r="N7589" t="s">
        <v>10264</v>
      </c>
    </row>
    <row r="7590" spans="1:14" x14ac:dyDescent="0.35">
      <c r="A7590" t="s">
        <v>7608</v>
      </c>
      <c r="B7590" t="s">
        <v>33</v>
      </c>
      <c r="C7590">
        <v>55</v>
      </c>
      <c r="D7590">
        <v>15000</v>
      </c>
      <c r="E7590">
        <v>5000</v>
      </c>
      <c r="F7590" t="s">
        <v>8</v>
      </c>
      <c r="G7590" s="2">
        <v>98408</v>
      </c>
      <c r="H7590">
        <f t="shared" si="708"/>
        <v>550000</v>
      </c>
      <c r="I7590">
        <f t="shared" si="709"/>
        <v>275000</v>
      </c>
      <c r="J7590" t="str">
        <f t="shared" si="710"/>
        <v>June</v>
      </c>
      <c r="K7590" t="str">
        <f t="shared" si="711"/>
        <v>2169</v>
      </c>
      <c r="L7590" t="str">
        <f t="shared" si="712"/>
        <v>High Discount</v>
      </c>
      <c r="M7590" t="str">
        <f t="shared" si="713"/>
        <v>Ok</v>
      </c>
      <c r="N7590" t="s">
        <v>10264</v>
      </c>
    </row>
    <row r="7591" spans="1:14" x14ac:dyDescent="0.35">
      <c r="A7591" t="s">
        <v>7609</v>
      </c>
      <c r="B7591" t="s">
        <v>10</v>
      </c>
      <c r="C7591">
        <v>84</v>
      </c>
      <c r="D7591">
        <v>5500</v>
      </c>
      <c r="E7591">
        <v>400</v>
      </c>
      <c r="F7591" t="s">
        <v>16</v>
      </c>
      <c r="G7591" s="2">
        <v>98415</v>
      </c>
      <c r="H7591">
        <f t="shared" si="708"/>
        <v>428400</v>
      </c>
      <c r="I7591">
        <f t="shared" si="709"/>
        <v>33600</v>
      </c>
      <c r="J7591" t="str">
        <f t="shared" si="710"/>
        <v>June</v>
      </c>
      <c r="K7591" t="str">
        <f t="shared" si="711"/>
        <v>2169</v>
      </c>
      <c r="L7591" t="str">
        <f t="shared" si="712"/>
        <v>High Discount</v>
      </c>
      <c r="M7591" t="str">
        <f t="shared" si="713"/>
        <v>Ok</v>
      </c>
      <c r="N7591" t="s">
        <v>10264</v>
      </c>
    </row>
    <row r="7592" spans="1:14" x14ac:dyDescent="0.35">
      <c r="A7592" t="s">
        <v>7610</v>
      </c>
      <c r="B7592" t="s">
        <v>39</v>
      </c>
      <c r="C7592">
        <v>224</v>
      </c>
      <c r="D7592">
        <v>22000</v>
      </c>
      <c r="E7592">
        <v>5000</v>
      </c>
      <c r="F7592" t="s">
        <v>46</v>
      </c>
      <c r="G7592" s="2">
        <v>98422</v>
      </c>
      <c r="H7592">
        <f t="shared" si="708"/>
        <v>3808000</v>
      </c>
      <c r="I7592">
        <f t="shared" si="709"/>
        <v>1120000</v>
      </c>
      <c r="J7592" t="str">
        <f t="shared" si="710"/>
        <v>June</v>
      </c>
      <c r="K7592" t="str">
        <f t="shared" si="711"/>
        <v>2169</v>
      </c>
      <c r="L7592" t="str">
        <f t="shared" si="712"/>
        <v>High Discount</v>
      </c>
      <c r="M7592" t="str">
        <f t="shared" si="713"/>
        <v>Ok</v>
      </c>
      <c r="N7592" t="s">
        <v>10264</v>
      </c>
    </row>
    <row r="7593" spans="1:14" x14ac:dyDescent="0.35">
      <c r="A7593" t="s">
        <v>7611</v>
      </c>
      <c r="B7593" t="s">
        <v>15</v>
      </c>
      <c r="C7593">
        <v>491</v>
      </c>
      <c r="D7593">
        <v>12000</v>
      </c>
      <c r="E7593">
        <v>1000</v>
      </c>
      <c r="F7593" t="s">
        <v>8</v>
      </c>
      <c r="G7593" s="2">
        <v>98429</v>
      </c>
      <c r="H7593">
        <f t="shared" si="708"/>
        <v>5401000</v>
      </c>
      <c r="I7593">
        <f t="shared" si="709"/>
        <v>491000</v>
      </c>
      <c r="J7593" t="str">
        <f t="shared" si="710"/>
        <v>June</v>
      </c>
      <c r="K7593" t="str">
        <f t="shared" si="711"/>
        <v>2169</v>
      </c>
      <c r="L7593" t="str">
        <f t="shared" si="712"/>
        <v>High Discount</v>
      </c>
      <c r="M7593" t="str">
        <f t="shared" si="713"/>
        <v>Ok</v>
      </c>
      <c r="N7593" t="s">
        <v>10264</v>
      </c>
    </row>
    <row r="7594" spans="1:14" x14ac:dyDescent="0.35">
      <c r="A7594" t="s">
        <v>7612</v>
      </c>
      <c r="B7594" t="s">
        <v>30</v>
      </c>
      <c r="C7594">
        <v>196</v>
      </c>
      <c r="D7594">
        <v>12000</v>
      </c>
      <c r="E7594">
        <v>5000</v>
      </c>
      <c r="F7594" t="s">
        <v>16</v>
      </c>
      <c r="G7594" s="2">
        <v>98436</v>
      </c>
      <c r="H7594">
        <f t="shared" si="708"/>
        <v>1372000</v>
      </c>
      <c r="I7594">
        <f t="shared" si="709"/>
        <v>980000</v>
      </c>
      <c r="J7594" t="str">
        <f t="shared" si="710"/>
        <v>July</v>
      </c>
      <c r="K7594" t="str">
        <f t="shared" si="711"/>
        <v>2169</v>
      </c>
      <c r="L7594" t="str">
        <f t="shared" si="712"/>
        <v>High Discount</v>
      </c>
      <c r="M7594" t="str">
        <f t="shared" si="713"/>
        <v>Ok</v>
      </c>
      <c r="N7594" t="s">
        <v>10264</v>
      </c>
    </row>
    <row r="7595" spans="1:14" x14ac:dyDescent="0.35">
      <c r="A7595" t="s">
        <v>7613</v>
      </c>
      <c r="B7595" t="s">
        <v>43</v>
      </c>
      <c r="C7595">
        <v>242</v>
      </c>
      <c r="D7595">
        <v>12000</v>
      </c>
      <c r="E7595">
        <v>300</v>
      </c>
      <c r="F7595" t="s">
        <v>11</v>
      </c>
      <c r="G7595" s="2">
        <v>98443</v>
      </c>
      <c r="H7595">
        <f t="shared" si="708"/>
        <v>2831400</v>
      </c>
      <c r="I7595">
        <f t="shared" si="709"/>
        <v>72600</v>
      </c>
      <c r="J7595" t="str">
        <f t="shared" si="710"/>
        <v>July</v>
      </c>
      <c r="K7595" t="str">
        <f t="shared" si="711"/>
        <v>2169</v>
      </c>
      <c r="L7595" t="str">
        <f t="shared" si="712"/>
        <v>High Discount</v>
      </c>
      <c r="M7595" t="str">
        <f t="shared" si="713"/>
        <v>Ok</v>
      </c>
      <c r="N7595" t="s">
        <v>10264</v>
      </c>
    </row>
    <row r="7596" spans="1:14" x14ac:dyDescent="0.35">
      <c r="A7596" t="s">
        <v>7614</v>
      </c>
      <c r="B7596" t="s">
        <v>19</v>
      </c>
      <c r="C7596">
        <v>62</v>
      </c>
      <c r="D7596">
        <v>4500</v>
      </c>
      <c r="E7596">
        <v>300</v>
      </c>
      <c r="F7596" t="s">
        <v>46</v>
      </c>
      <c r="G7596" s="2">
        <v>98450</v>
      </c>
      <c r="H7596">
        <f t="shared" si="708"/>
        <v>260400</v>
      </c>
      <c r="I7596">
        <f t="shared" si="709"/>
        <v>18600</v>
      </c>
      <c r="J7596" t="str">
        <f t="shared" si="710"/>
        <v>July</v>
      </c>
      <c r="K7596" t="str">
        <f t="shared" si="711"/>
        <v>2169</v>
      </c>
      <c r="L7596" t="str">
        <f t="shared" si="712"/>
        <v>High Discount</v>
      </c>
      <c r="M7596" t="str">
        <f t="shared" si="713"/>
        <v>Ok</v>
      </c>
      <c r="N7596" t="s">
        <v>10264</v>
      </c>
    </row>
    <row r="7597" spans="1:14" x14ac:dyDescent="0.35">
      <c r="A7597" t="s">
        <v>7615</v>
      </c>
      <c r="B7597" t="s">
        <v>13</v>
      </c>
      <c r="C7597">
        <v>579</v>
      </c>
      <c r="D7597">
        <v>800</v>
      </c>
      <c r="E7597">
        <v>500</v>
      </c>
      <c r="F7597" t="s">
        <v>8</v>
      </c>
      <c r="G7597" s="2">
        <v>98457</v>
      </c>
      <c r="H7597">
        <f t="shared" si="708"/>
        <v>173700</v>
      </c>
      <c r="I7597">
        <f t="shared" si="709"/>
        <v>289500</v>
      </c>
      <c r="J7597" t="str">
        <f t="shared" si="710"/>
        <v>July</v>
      </c>
      <c r="K7597" t="str">
        <f t="shared" si="711"/>
        <v>2169</v>
      </c>
      <c r="L7597" t="str">
        <f t="shared" si="712"/>
        <v>Normal</v>
      </c>
      <c r="M7597" t="str">
        <f t="shared" si="713"/>
        <v>Ok</v>
      </c>
      <c r="N7597" t="s">
        <v>10264</v>
      </c>
    </row>
    <row r="7598" spans="1:14" x14ac:dyDescent="0.35">
      <c r="A7598" t="s">
        <v>7616</v>
      </c>
      <c r="B7598" t="s">
        <v>33</v>
      </c>
      <c r="C7598">
        <v>295</v>
      </c>
      <c r="D7598">
        <v>5500</v>
      </c>
      <c r="E7598">
        <v>500</v>
      </c>
      <c r="F7598" t="s">
        <v>8</v>
      </c>
      <c r="G7598" s="2">
        <v>98464</v>
      </c>
      <c r="H7598">
        <f t="shared" si="708"/>
        <v>1475000</v>
      </c>
      <c r="I7598">
        <f t="shared" si="709"/>
        <v>147500</v>
      </c>
      <c r="J7598" t="str">
        <f t="shared" si="710"/>
        <v>July</v>
      </c>
      <c r="K7598" t="str">
        <f t="shared" si="711"/>
        <v>2169</v>
      </c>
      <c r="L7598" t="str">
        <f t="shared" si="712"/>
        <v>High Discount</v>
      </c>
      <c r="M7598" t="str">
        <f t="shared" si="713"/>
        <v>Ok</v>
      </c>
      <c r="N7598" t="s">
        <v>10264</v>
      </c>
    </row>
    <row r="7599" spans="1:14" x14ac:dyDescent="0.35">
      <c r="A7599" t="s">
        <v>7617</v>
      </c>
      <c r="B7599" t="s">
        <v>39</v>
      </c>
      <c r="C7599">
        <v>163</v>
      </c>
      <c r="D7599">
        <v>4500</v>
      </c>
      <c r="E7599">
        <v>1500</v>
      </c>
      <c r="F7599" t="s">
        <v>46</v>
      </c>
      <c r="G7599" s="2">
        <v>98471</v>
      </c>
      <c r="H7599">
        <f t="shared" si="708"/>
        <v>489000</v>
      </c>
      <c r="I7599">
        <f t="shared" si="709"/>
        <v>244500</v>
      </c>
      <c r="J7599" t="str">
        <f t="shared" si="710"/>
        <v>August</v>
      </c>
      <c r="K7599" t="str">
        <f t="shared" si="711"/>
        <v>2169</v>
      </c>
      <c r="L7599" t="str">
        <f t="shared" si="712"/>
        <v>High Discount</v>
      </c>
      <c r="M7599" t="str">
        <f t="shared" si="713"/>
        <v>Ok</v>
      </c>
      <c r="N7599" t="s">
        <v>10264</v>
      </c>
    </row>
    <row r="7600" spans="1:14" x14ac:dyDescent="0.35">
      <c r="A7600" t="s">
        <v>7618</v>
      </c>
      <c r="B7600" t="s">
        <v>33</v>
      </c>
      <c r="C7600">
        <v>282</v>
      </c>
      <c r="D7600">
        <v>12000</v>
      </c>
      <c r="E7600">
        <v>1500</v>
      </c>
      <c r="F7600" t="s">
        <v>16</v>
      </c>
      <c r="G7600" s="2">
        <v>98478</v>
      </c>
      <c r="H7600">
        <f t="shared" si="708"/>
        <v>2961000</v>
      </c>
      <c r="I7600">
        <f t="shared" si="709"/>
        <v>423000</v>
      </c>
      <c r="J7600" t="str">
        <f t="shared" si="710"/>
        <v>August</v>
      </c>
      <c r="K7600" t="str">
        <f t="shared" si="711"/>
        <v>2169</v>
      </c>
      <c r="L7600" t="str">
        <f t="shared" si="712"/>
        <v>High Discount</v>
      </c>
      <c r="M7600" t="str">
        <f t="shared" si="713"/>
        <v>Ok</v>
      </c>
      <c r="N7600" t="s">
        <v>10264</v>
      </c>
    </row>
    <row r="7601" spans="1:14" x14ac:dyDescent="0.35">
      <c r="A7601" t="s">
        <v>7619</v>
      </c>
      <c r="B7601" t="s">
        <v>7</v>
      </c>
      <c r="C7601">
        <v>371</v>
      </c>
      <c r="D7601">
        <v>15000</v>
      </c>
      <c r="E7601">
        <v>200</v>
      </c>
      <c r="F7601" t="s">
        <v>8</v>
      </c>
      <c r="G7601" s="2">
        <v>98485</v>
      </c>
      <c r="H7601">
        <f t="shared" si="708"/>
        <v>5490800</v>
      </c>
      <c r="I7601">
        <f t="shared" si="709"/>
        <v>74200</v>
      </c>
      <c r="J7601" t="str">
        <f t="shared" si="710"/>
        <v>August</v>
      </c>
      <c r="K7601" t="str">
        <f t="shared" si="711"/>
        <v>2169</v>
      </c>
      <c r="L7601" t="str">
        <f t="shared" si="712"/>
        <v>Normal</v>
      </c>
      <c r="M7601" t="str">
        <f t="shared" si="713"/>
        <v>Ok</v>
      </c>
      <c r="N7601" t="s">
        <v>10264</v>
      </c>
    </row>
    <row r="7602" spans="1:14" x14ac:dyDescent="0.35">
      <c r="A7602" t="s">
        <v>7620</v>
      </c>
      <c r="B7602" t="s">
        <v>10</v>
      </c>
      <c r="C7602">
        <v>587</v>
      </c>
      <c r="D7602">
        <v>5500</v>
      </c>
      <c r="E7602">
        <v>300</v>
      </c>
      <c r="F7602" t="s">
        <v>16</v>
      </c>
      <c r="G7602" s="2">
        <v>98492</v>
      </c>
      <c r="H7602">
        <f t="shared" si="708"/>
        <v>3052400</v>
      </c>
      <c r="I7602">
        <f t="shared" si="709"/>
        <v>176100</v>
      </c>
      <c r="J7602" t="str">
        <f t="shared" si="710"/>
        <v>August</v>
      </c>
      <c r="K7602" t="str">
        <f t="shared" si="711"/>
        <v>2169</v>
      </c>
      <c r="L7602" t="str">
        <f t="shared" si="712"/>
        <v>Normal</v>
      </c>
      <c r="M7602" t="str">
        <f t="shared" si="713"/>
        <v>Ok</v>
      </c>
      <c r="N7602" t="s">
        <v>10264</v>
      </c>
    </row>
    <row r="7603" spans="1:14" x14ac:dyDescent="0.35">
      <c r="A7603" t="s">
        <v>7621</v>
      </c>
      <c r="B7603" t="s">
        <v>19</v>
      </c>
      <c r="C7603">
        <v>175</v>
      </c>
      <c r="D7603">
        <v>4500</v>
      </c>
      <c r="E7603">
        <v>2000</v>
      </c>
      <c r="F7603" t="s">
        <v>46</v>
      </c>
      <c r="G7603" s="2">
        <v>98499</v>
      </c>
      <c r="H7603">
        <f t="shared" si="708"/>
        <v>437500</v>
      </c>
      <c r="I7603">
        <f t="shared" si="709"/>
        <v>350000</v>
      </c>
      <c r="J7603" t="str">
        <f t="shared" si="710"/>
        <v>September</v>
      </c>
      <c r="K7603" t="str">
        <f t="shared" si="711"/>
        <v>2169</v>
      </c>
      <c r="L7603" t="str">
        <f t="shared" si="712"/>
        <v>High Discount</v>
      </c>
      <c r="M7603" t="str">
        <f t="shared" si="713"/>
        <v>Ok</v>
      </c>
      <c r="N7603" t="s">
        <v>10264</v>
      </c>
    </row>
    <row r="7604" spans="1:14" x14ac:dyDescent="0.35">
      <c r="A7604" t="s">
        <v>7622</v>
      </c>
      <c r="B7604" t="s">
        <v>15</v>
      </c>
      <c r="C7604">
        <v>362</v>
      </c>
      <c r="D7604">
        <v>5500</v>
      </c>
      <c r="E7604">
        <v>1500</v>
      </c>
      <c r="F7604" t="s">
        <v>8</v>
      </c>
      <c r="G7604" s="2">
        <v>98506</v>
      </c>
      <c r="H7604">
        <f t="shared" si="708"/>
        <v>1448000</v>
      </c>
      <c r="I7604">
        <f t="shared" si="709"/>
        <v>543000</v>
      </c>
      <c r="J7604" t="str">
        <f t="shared" si="710"/>
        <v>September</v>
      </c>
      <c r="K7604" t="str">
        <f t="shared" si="711"/>
        <v>2169</v>
      </c>
      <c r="L7604" t="str">
        <f t="shared" si="712"/>
        <v>High Discount</v>
      </c>
      <c r="M7604" t="str">
        <f t="shared" si="713"/>
        <v>Ok</v>
      </c>
      <c r="N7604" t="s">
        <v>10264</v>
      </c>
    </row>
    <row r="7605" spans="1:14" x14ac:dyDescent="0.35">
      <c r="A7605" t="s">
        <v>7623</v>
      </c>
      <c r="B7605" t="s">
        <v>7</v>
      </c>
      <c r="C7605">
        <v>560</v>
      </c>
      <c r="D7605">
        <v>22000</v>
      </c>
      <c r="E7605">
        <v>400</v>
      </c>
      <c r="F7605" t="s">
        <v>11</v>
      </c>
      <c r="G7605" s="2">
        <v>98513</v>
      </c>
      <c r="H7605">
        <f t="shared" si="708"/>
        <v>12096000</v>
      </c>
      <c r="I7605">
        <f t="shared" si="709"/>
        <v>224000</v>
      </c>
      <c r="J7605" t="str">
        <f t="shared" si="710"/>
        <v>September</v>
      </c>
      <c r="K7605" t="str">
        <f t="shared" si="711"/>
        <v>2169</v>
      </c>
      <c r="L7605" t="str">
        <f t="shared" si="712"/>
        <v>Normal</v>
      </c>
      <c r="M7605" t="str">
        <f t="shared" si="713"/>
        <v>Ok</v>
      </c>
      <c r="N7605" t="s">
        <v>10264</v>
      </c>
    </row>
    <row r="7606" spans="1:14" x14ac:dyDescent="0.35">
      <c r="A7606" t="s">
        <v>7624</v>
      </c>
      <c r="B7606" t="s">
        <v>21</v>
      </c>
      <c r="C7606">
        <v>533</v>
      </c>
      <c r="D7606">
        <v>22000</v>
      </c>
      <c r="E7606">
        <v>200</v>
      </c>
      <c r="F7606" t="s">
        <v>11</v>
      </c>
      <c r="G7606" s="2">
        <v>98520</v>
      </c>
      <c r="H7606">
        <f t="shared" si="708"/>
        <v>11619400</v>
      </c>
      <c r="I7606">
        <f t="shared" si="709"/>
        <v>106600</v>
      </c>
      <c r="J7606" t="str">
        <f t="shared" si="710"/>
        <v>September</v>
      </c>
      <c r="K7606" t="str">
        <f t="shared" si="711"/>
        <v>2169</v>
      </c>
      <c r="L7606" t="str">
        <f t="shared" si="712"/>
        <v>Normal</v>
      </c>
      <c r="M7606" t="str">
        <f t="shared" si="713"/>
        <v>Ok</v>
      </c>
      <c r="N7606" t="s">
        <v>10264</v>
      </c>
    </row>
    <row r="7607" spans="1:14" x14ac:dyDescent="0.35">
      <c r="A7607" t="s">
        <v>7625</v>
      </c>
      <c r="B7607" t="s">
        <v>19</v>
      </c>
      <c r="C7607">
        <v>330</v>
      </c>
      <c r="D7607">
        <v>800</v>
      </c>
      <c r="E7607">
        <v>1000</v>
      </c>
      <c r="F7607" t="s">
        <v>11</v>
      </c>
      <c r="G7607" s="2">
        <v>98527</v>
      </c>
      <c r="H7607">
        <f t="shared" si="708"/>
        <v>0</v>
      </c>
      <c r="I7607">
        <f t="shared" si="709"/>
        <v>330000</v>
      </c>
      <c r="J7607" t="str">
        <f t="shared" si="710"/>
        <v>October</v>
      </c>
      <c r="K7607" t="str">
        <f t="shared" si="711"/>
        <v>2169</v>
      </c>
      <c r="L7607" t="str">
        <f t="shared" si="712"/>
        <v>High Discount</v>
      </c>
      <c r="M7607" t="str">
        <f t="shared" si="713"/>
        <v>Zero Sales</v>
      </c>
      <c r="N7607" t="s">
        <v>10264</v>
      </c>
    </row>
    <row r="7608" spans="1:14" x14ac:dyDescent="0.35">
      <c r="A7608" t="s">
        <v>7626</v>
      </c>
      <c r="B7608" t="s">
        <v>33</v>
      </c>
      <c r="C7608">
        <v>332</v>
      </c>
      <c r="D7608">
        <v>6000</v>
      </c>
      <c r="E7608">
        <v>200</v>
      </c>
      <c r="F7608" t="s">
        <v>46</v>
      </c>
      <c r="G7608" s="2">
        <v>98534</v>
      </c>
      <c r="H7608">
        <f t="shared" si="708"/>
        <v>1925600</v>
      </c>
      <c r="I7608">
        <f t="shared" si="709"/>
        <v>66400</v>
      </c>
      <c r="J7608" t="str">
        <f t="shared" si="710"/>
        <v>October</v>
      </c>
      <c r="K7608" t="str">
        <f t="shared" si="711"/>
        <v>2169</v>
      </c>
      <c r="L7608" t="str">
        <f t="shared" si="712"/>
        <v>Normal</v>
      </c>
      <c r="M7608" t="str">
        <f t="shared" si="713"/>
        <v>Ok</v>
      </c>
      <c r="N7608" t="s">
        <v>10264</v>
      </c>
    </row>
    <row r="7609" spans="1:14" x14ac:dyDescent="0.35">
      <c r="A7609" t="s">
        <v>7627</v>
      </c>
      <c r="B7609" t="s">
        <v>7</v>
      </c>
      <c r="C7609">
        <v>441</v>
      </c>
      <c r="D7609">
        <v>45000</v>
      </c>
      <c r="E7609">
        <v>300</v>
      </c>
      <c r="F7609" t="s">
        <v>8</v>
      </c>
      <c r="G7609" s="2">
        <v>98541</v>
      </c>
      <c r="H7609">
        <f t="shared" si="708"/>
        <v>19712700</v>
      </c>
      <c r="I7609">
        <f t="shared" si="709"/>
        <v>132300</v>
      </c>
      <c r="J7609" t="str">
        <f t="shared" si="710"/>
        <v>October</v>
      </c>
      <c r="K7609" t="str">
        <f t="shared" si="711"/>
        <v>2169</v>
      </c>
      <c r="L7609" t="str">
        <f t="shared" si="712"/>
        <v>Normal</v>
      </c>
      <c r="M7609" t="str">
        <f t="shared" si="713"/>
        <v>Ok</v>
      </c>
      <c r="N7609" t="s">
        <v>10264</v>
      </c>
    </row>
    <row r="7610" spans="1:14" x14ac:dyDescent="0.35">
      <c r="A7610" t="s">
        <v>7628</v>
      </c>
      <c r="B7610" t="s">
        <v>15</v>
      </c>
      <c r="C7610">
        <v>572</v>
      </c>
      <c r="D7610">
        <v>12000</v>
      </c>
      <c r="E7610">
        <v>100</v>
      </c>
      <c r="F7610" t="s">
        <v>46</v>
      </c>
      <c r="G7610" s="2">
        <v>98548</v>
      </c>
      <c r="H7610">
        <f t="shared" si="708"/>
        <v>6806800</v>
      </c>
      <c r="I7610">
        <f t="shared" si="709"/>
        <v>57200</v>
      </c>
      <c r="J7610" t="str">
        <f t="shared" si="710"/>
        <v>October</v>
      </c>
      <c r="K7610" t="str">
        <f t="shared" si="711"/>
        <v>2169</v>
      </c>
      <c r="L7610" t="str">
        <f t="shared" si="712"/>
        <v>Normal</v>
      </c>
      <c r="M7610" t="str">
        <f t="shared" si="713"/>
        <v>Ok</v>
      </c>
      <c r="N7610" t="s">
        <v>10264</v>
      </c>
    </row>
    <row r="7611" spans="1:14" x14ac:dyDescent="0.35">
      <c r="A7611" t="s">
        <v>7629</v>
      </c>
      <c r="B7611" t="s">
        <v>39</v>
      </c>
      <c r="C7611">
        <v>431</v>
      </c>
      <c r="D7611">
        <v>6000</v>
      </c>
      <c r="E7611">
        <v>2000</v>
      </c>
      <c r="F7611" t="s">
        <v>8</v>
      </c>
      <c r="G7611" s="2">
        <v>98555</v>
      </c>
      <c r="H7611">
        <f t="shared" si="708"/>
        <v>1724000</v>
      </c>
      <c r="I7611">
        <f t="shared" si="709"/>
        <v>862000</v>
      </c>
      <c r="J7611" t="str">
        <f t="shared" si="710"/>
        <v>October</v>
      </c>
      <c r="K7611" t="str">
        <f t="shared" si="711"/>
        <v>2169</v>
      </c>
      <c r="L7611" t="str">
        <f t="shared" si="712"/>
        <v>High Discount</v>
      </c>
      <c r="M7611" t="str">
        <f t="shared" si="713"/>
        <v>Ok</v>
      </c>
      <c r="N7611" t="s">
        <v>10264</v>
      </c>
    </row>
    <row r="7612" spans="1:14" x14ac:dyDescent="0.35">
      <c r="A7612" t="s">
        <v>7630</v>
      </c>
      <c r="B7612" t="s">
        <v>39</v>
      </c>
      <c r="C7612">
        <v>265</v>
      </c>
      <c r="D7612">
        <v>800</v>
      </c>
      <c r="E7612">
        <v>100</v>
      </c>
      <c r="F7612" t="s">
        <v>11</v>
      </c>
      <c r="G7612" s="2">
        <v>98562</v>
      </c>
      <c r="H7612">
        <f t="shared" si="708"/>
        <v>185500</v>
      </c>
      <c r="I7612">
        <f t="shared" si="709"/>
        <v>26500</v>
      </c>
      <c r="J7612" t="str">
        <f t="shared" si="710"/>
        <v>November</v>
      </c>
      <c r="K7612" t="str">
        <f t="shared" si="711"/>
        <v>2169</v>
      </c>
      <c r="L7612" t="str">
        <f t="shared" si="712"/>
        <v>Normal</v>
      </c>
      <c r="M7612" t="str">
        <f t="shared" si="713"/>
        <v>Ok</v>
      </c>
      <c r="N7612" t="s">
        <v>10264</v>
      </c>
    </row>
    <row r="7613" spans="1:14" x14ac:dyDescent="0.35">
      <c r="A7613" t="s">
        <v>7631</v>
      </c>
      <c r="B7613" t="s">
        <v>43</v>
      </c>
      <c r="C7613">
        <v>591</v>
      </c>
      <c r="D7613">
        <v>18000</v>
      </c>
      <c r="E7613">
        <v>100</v>
      </c>
      <c r="F7613" t="s">
        <v>11</v>
      </c>
      <c r="G7613" s="2">
        <v>98569</v>
      </c>
      <c r="H7613">
        <f t="shared" si="708"/>
        <v>10578900</v>
      </c>
      <c r="I7613">
        <f t="shared" si="709"/>
        <v>59100</v>
      </c>
      <c r="J7613" t="str">
        <f t="shared" si="710"/>
        <v>November</v>
      </c>
      <c r="K7613" t="str">
        <f t="shared" si="711"/>
        <v>2169</v>
      </c>
      <c r="L7613" t="str">
        <f t="shared" si="712"/>
        <v>Normal</v>
      </c>
      <c r="M7613" t="str">
        <f t="shared" si="713"/>
        <v>Ok</v>
      </c>
      <c r="N7613" t="s">
        <v>10264</v>
      </c>
    </row>
    <row r="7614" spans="1:14" x14ac:dyDescent="0.35">
      <c r="A7614" t="s">
        <v>7632</v>
      </c>
      <c r="B7614" t="s">
        <v>15</v>
      </c>
      <c r="C7614">
        <v>165</v>
      </c>
      <c r="D7614">
        <v>6000</v>
      </c>
      <c r="E7614">
        <v>400</v>
      </c>
      <c r="F7614" t="s">
        <v>16</v>
      </c>
      <c r="G7614" s="2">
        <v>98576</v>
      </c>
      <c r="H7614">
        <f t="shared" si="708"/>
        <v>924000</v>
      </c>
      <c r="I7614">
        <f t="shared" si="709"/>
        <v>66000</v>
      </c>
      <c r="J7614" t="str">
        <f t="shared" si="710"/>
        <v>November</v>
      </c>
      <c r="K7614" t="str">
        <f t="shared" si="711"/>
        <v>2169</v>
      </c>
      <c r="L7614" t="str">
        <f t="shared" si="712"/>
        <v>High Discount</v>
      </c>
      <c r="M7614" t="str">
        <f t="shared" si="713"/>
        <v>Ok</v>
      </c>
      <c r="N7614" t="s">
        <v>10264</v>
      </c>
    </row>
    <row r="7615" spans="1:14" x14ac:dyDescent="0.35">
      <c r="A7615" t="s">
        <v>7633</v>
      </c>
      <c r="B7615" t="s">
        <v>39</v>
      </c>
      <c r="C7615">
        <v>558</v>
      </c>
      <c r="D7615">
        <v>45000</v>
      </c>
      <c r="E7615">
        <v>5000</v>
      </c>
      <c r="F7615" t="s">
        <v>46</v>
      </c>
      <c r="G7615" s="2">
        <v>98583</v>
      </c>
      <c r="H7615">
        <f t="shared" si="708"/>
        <v>22320000</v>
      </c>
      <c r="I7615">
        <f t="shared" si="709"/>
        <v>2790000</v>
      </c>
      <c r="J7615" t="str">
        <f t="shared" si="710"/>
        <v>November</v>
      </c>
      <c r="K7615" t="str">
        <f t="shared" si="711"/>
        <v>2169</v>
      </c>
      <c r="L7615" t="str">
        <f t="shared" si="712"/>
        <v>High Discount</v>
      </c>
      <c r="M7615" t="str">
        <f t="shared" si="713"/>
        <v>Ok</v>
      </c>
      <c r="N7615" t="s">
        <v>10264</v>
      </c>
    </row>
    <row r="7616" spans="1:14" x14ac:dyDescent="0.35">
      <c r="A7616" t="s">
        <v>7634</v>
      </c>
      <c r="B7616" t="s">
        <v>7</v>
      </c>
      <c r="C7616">
        <v>549</v>
      </c>
      <c r="D7616">
        <v>45000</v>
      </c>
      <c r="E7616">
        <v>1000</v>
      </c>
      <c r="F7616" t="s">
        <v>46</v>
      </c>
      <c r="G7616" s="2">
        <v>98590</v>
      </c>
      <c r="H7616">
        <f t="shared" si="708"/>
        <v>24156000</v>
      </c>
      <c r="I7616">
        <f t="shared" si="709"/>
        <v>549000</v>
      </c>
      <c r="J7616" t="str">
        <f t="shared" si="710"/>
        <v>December</v>
      </c>
      <c r="K7616" t="str">
        <f t="shared" si="711"/>
        <v>2169</v>
      </c>
      <c r="L7616" t="str">
        <f t="shared" si="712"/>
        <v>High Discount</v>
      </c>
      <c r="M7616" t="str">
        <f t="shared" si="713"/>
        <v>Ok</v>
      </c>
      <c r="N7616" t="s">
        <v>10264</v>
      </c>
    </row>
    <row r="7617" spans="1:14" x14ac:dyDescent="0.35">
      <c r="A7617" t="s">
        <v>7635</v>
      </c>
      <c r="B7617" t="s">
        <v>43</v>
      </c>
      <c r="C7617">
        <v>320</v>
      </c>
      <c r="D7617">
        <v>15000</v>
      </c>
      <c r="E7617">
        <v>2000</v>
      </c>
      <c r="F7617" t="s">
        <v>16</v>
      </c>
      <c r="G7617" s="2">
        <v>98597</v>
      </c>
      <c r="H7617">
        <f t="shared" si="708"/>
        <v>4160000</v>
      </c>
      <c r="I7617">
        <f t="shared" si="709"/>
        <v>640000</v>
      </c>
      <c r="J7617" t="str">
        <f t="shared" si="710"/>
        <v>December</v>
      </c>
      <c r="K7617" t="str">
        <f t="shared" si="711"/>
        <v>2169</v>
      </c>
      <c r="L7617" t="str">
        <f t="shared" si="712"/>
        <v>High Discount</v>
      </c>
      <c r="M7617" t="str">
        <f t="shared" si="713"/>
        <v>Ok</v>
      </c>
      <c r="N7617" t="s">
        <v>10264</v>
      </c>
    </row>
    <row r="7618" spans="1:14" x14ac:dyDescent="0.35">
      <c r="A7618" t="s">
        <v>7636</v>
      </c>
      <c r="B7618" t="s">
        <v>39</v>
      </c>
      <c r="C7618">
        <v>489</v>
      </c>
      <c r="D7618">
        <v>5500</v>
      </c>
      <c r="E7618">
        <v>5000</v>
      </c>
      <c r="F7618" t="s">
        <v>11</v>
      </c>
      <c r="G7618" s="2">
        <v>98604</v>
      </c>
      <c r="H7618">
        <f t="shared" ref="H7618:H7681" si="714">MAX(0,(D7618-E7618)*C7618)</f>
        <v>244500</v>
      </c>
      <c r="I7618">
        <f t="shared" si="709"/>
        <v>2445000</v>
      </c>
      <c r="J7618" t="str">
        <f t="shared" si="710"/>
        <v>December</v>
      </c>
      <c r="K7618" t="str">
        <f t="shared" si="711"/>
        <v>2169</v>
      </c>
      <c r="L7618" t="str">
        <f t="shared" si="712"/>
        <v>High Discount</v>
      </c>
      <c r="M7618" t="str">
        <f t="shared" si="713"/>
        <v>Ok</v>
      </c>
      <c r="N7618" t="s">
        <v>10264</v>
      </c>
    </row>
    <row r="7619" spans="1:14" x14ac:dyDescent="0.35">
      <c r="A7619" t="s">
        <v>7637</v>
      </c>
      <c r="B7619" t="s">
        <v>19</v>
      </c>
      <c r="C7619">
        <v>340</v>
      </c>
      <c r="D7619">
        <v>22000</v>
      </c>
      <c r="E7619">
        <v>5000</v>
      </c>
      <c r="F7619" t="s">
        <v>11</v>
      </c>
      <c r="G7619" s="2">
        <v>98611</v>
      </c>
      <c r="H7619">
        <f t="shared" si="714"/>
        <v>5780000</v>
      </c>
      <c r="I7619">
        <f t="shared" ref="I7619:I7682" si="715">E7619*C7619</f>
        <v>1700000</v>
      </c>
      <c r="J7619" t="str">
        <f t="shared" ref="J7619:J7682" si="716">TEXT(G:G,"mmmm")</f>
        <v>December</v>
      </c>
      <c r="K7619" t="str">
        <f t="shared" ref="K7619:K7682" si="717">TEXT(G7619,"yyy")</f>
        <v>2169</v>
      </c>
      <c r="L7619" t="str">
        <f t="shared" ref="L7619:L7682" si="718">IF(E7619&gt;=C7619,"High Discount","Normal")</f>
        <v>High Discount</v>
      </c>
      <c r="M7619" t="str">
        <f t="shared" ref="M7619:M7682" si="719">IF(H7619=0,"Zero Sales","Ok")</f>
        <v>Ok</v>
      </c>
      <c r="N7619" t="s">
        <v>10264</v>
      </c>
    </row>
    <row r="7620" spans="1:14" x14ac:dyDescent="0.35">
      <c r="A7620" t="s">
        <v>7638</v>
      </c>
      <c r="B7620" t="s">
        <v>10</v>
      </c>
      <c r="C7620">
        <v>88</v>
      </c>
      <c r="D7620">
        <v>6000</v>
      </c>
      <c r="E7620">
        <v>200</v>
      </c>
      <c r="F7620" t="s">
        <v>46</v>
      </c>
      <c r="G7620" s="2">
        <v>98618</v>
      </c>
      <c r="H7620">
        <f t="shared" si="714"/>
        <v>510400</v>
      </c>
      <c r="I7620">
        <f t="shared" si="715"/>
        <v>17600</v>
      </c>
      <c r="J7620" t="str">
        <f t="shared" si="716"/>
        <v>January</v>
      </c>
      <c r="K7620" t="str">
        <f t="shared" si="717"/>
        <v>2170</v>
      </c>
      <c r="L7620" t="str">
        <f t="shared" si="718"/>
        <v>High Discount</v>
      </c>
      <c r="M7620" t="str">
        <f t="shared" si="719"/>
        <v>Ok</v>
      </c>
      <c r="N7620" t="s">
        <v>10264</v>
      </c>
    </row>
    <row r="7621" spans="1:14" x14ac:dyDescent="0.35">
      <c r="A7621" t="s">
        <v>7639</v>
      </c>
      <c r="B7621" t="s">
        <v>21</v>
      </c>
      <c r="C7621">
        <v>73</v>
      </c>
      <c r="D7621">
        <v>4500</v>
      </c>
      <c r="E7621">
        <v>400</v>
      </c>
      <c r="F7621" t="s">
        <v>8</v>
      </c>
      <c r="G7621" s="2">
        <v>98625</v>
      </c>
      <c r="H7621">
        <f t="shared" si="714"/>
        <v>299300</v>
      </c>
      <c r="I7621">
        <f t="shared" si="715"/>
        <v>29200</v>
      </c>
      <c r="J7621" t="str">
        <f t="shared" si="716"/>
        <v>January</v>
      </c>
      <c r="K7621" t="str">
        <f t="shared" si="717"/>
        <v>2170</v>
      </c>
      <c r="L7621" t="str">
        <f t="shared" si="718"/>
        <v>High Discount</v>
      </c>
      <c r="M7621" t="str">
        <f t="shared" si="719"/>
        <v>Ok</v>
      </c>
      <c r="N7621" t="s">
        <v>10264</v>
      </c>
    </row>
    <row r="7622" spans="1:14" x14ac:dyDescent="0.35">
      <c r="A7622" t="s">
        <v>7640</v>
      </c>
      <c r="B7622" t="s">
        <v>15</v>
      </c>
      <c r="C7622">
        <v>92</v>
      </c>
      <c r="D7622">
        <v>6000</v>
      </c>
      <c r="E7622">
        <v>400</v>
      </c>
      <c r="F7622" t="s">
        <v>11</v>
      </c>
      <c r="G7622" s="2">
        <v>98632</v>
      </c>
      <c r="H7622">
        <f t="shared" si="714"/>
        <v>515200</v>
      </c>
      <c r="I7622">
        <f t="shared" si="715"/>
        <v>36800</v>
      </c>
      <c r="J7622" t="str">
        <f t="shared" si="716"/>
        <v>January</v>
      </c>
      <c r="K7622" t="str">
        <f t="shared" si="717"/>
        <v>2170</v>
      </c>
      <c r="L7622" t="str">
        <f t="shared" si="718"/>
        <v>High Discount</v>
      </c>
      <c r="M7622" t="str">
        <f t="shared" si="719"/>
        <v>Ok</v>
      </c>
      <c r="N7622" t="s">
        <v>10264</v>
      </c>
    </row>
    <row r="7623" spans="1:14" x14ac:dyDescent="0.35">
      <c r="A7623" t="s">
        <v>7641</v>
      </c>
      <c r="B7623" t="s">
        <v>7</v>
      </c>
      <c r="C7623">
        <v>219</v>
      </c>
      <c r="D7623">
        <v>45000</v>
      </c>
      <c r="E7623">
        <v>3000</v>
      </c>
      <c r="F7623" t="s">
        <v>16</v>
      </c>
      <c r="G7623" s="2">
        <v>98639</v>
      </c>
      <c r="H7623">
        <f t="shared" si="714"/>
        <v>9198000</v>
      </c>
      <c r="I7623">
        <f t="shared" si="715"/>
        <v>657000</v>
      </c>
      <c r="J7623" t="str">
        <f t="shared" si="716"/>
        <v>January</v>
      </c>
      <c r="K7623" t="str">
        <f t="shared" si="717"/>
        <v>2170</v>
      </c>
      <c r="L7623" t="str">
        <f t="shared" si="718"/>
        <v>High Discount</v>
      </c>
      <c r="M7623" t="str">
        <f t="shared" si="719"/>
        <v>Ok</v>
      </c>
      <c r="N7623" t="s">
        <v>10264</v>
      </c>
    </row>
    <row r="7624" spans="1:14" x14ac:dyDescent="0.35">
      <c r="A7624" t="s">
        <v>7642</v>
      </c>
      <c r="B7624" t="s">
        <v>13</v>
      </c>
      <c r="C7624">
        <v>389</v>
      </c>
      <c r="D7624">
        <v>45000</v>
      </c>
      <c r="E7624">
        <v>3000</v>
      </c>
      <c r="F7624" t="s">
        <v>16</v>
      </c>
      <c r="G7624" s="2">
        <v>98646</v>
      </c>
      <c r="H7624">
        <f t="shared" si="714"/>
        <v>16338000</v>
      </c>
      <c r="I7624">
        <f t="shared" si="715"/>
        <v>1167000</v>
      </c>
      <c r="J7624" t="str">
        <f t="shared" si="716"/>
        <v>January</v>
      </c>
      <c r="K7624" t="str">
        <f t="shared" si="717"/>
        <v>2170</v>
      </c>
      <c r="L7624" t="str">
        <f t="shared" si="718"/>
        <v>High Discount</v>
      </c>
      <c r="M7624" t="str">
        <f t="shared" si="719"/>
        <v>Ok</v>
      </c>
      <c r="N7624" t="s">
        <v>10264</v>
      </c>
    </row>
    <row r="7625" spans="1:14" x14ac:dyDescent="0.35">
      <c r="A7625" t="s">
        <v>7643</v>
      </c>
      <c r="B7625" t="s">
        <v>33</v>
      </c>
      <c r="C7625">
        <v>218</v>
      </c>
      <c r="D7625">
        <v>800</v>
      </c>
      <c r="E7625">
        <v>1500</v>
      </c>
      <c r="F7625" t="s">
        <v>16</v>
      </c>
      <c r="G7625" s="2">
        <v>98653</v>
      </c>
      <c r="H7625">
        <f t="shared" si="714"/>
        <v>0</v>
      </c>
      <c r="I7625">
        <f t="shared" si="715"/>
        <v>327000</v>
      </c>
      <c r="J7625" t="str">
        <f t="shared" si="716"/>
        <v>February</v>
      </c>
      <c r="K7625" t="str">
        <f t="shared" si="717"/>
        <v>2170</v>
      </c>
      <c r="L7625" t="str">
        <f t="shared" si="718"/>
        <v>High Discount</v>
      </c>
      <c r="M7625" t="str">
        <f t="shared" si="719"/>
        <v>Zero Sales</v>
      </c>
      <c r="N7625" t="s">
        <v>10264</v>
      </c>
    </row>
    <row r="7626" spans="1:14" x14ac:dyDescent="0.35">
      <c r="A7626" t="s">
        <v>7644</v>
      </c>
      <c r="B7626" t="s">
        <v>7</v>
      </c>
      <c r="C7626">
        <v>587</v>
      </c>
      <c r="D7626">
        <v>45000</v>
      </c>
      <c r="E7626">
        <v>400</v>
      </c>
      <c r="F7626" t="s">
        <v>46</v>
      </c>
      <c r="G7626" s="2">
        <v>98660</v>
      </c>
      <c r="H7626">
        <f t="shared" si="714"/>
        <v>26180200</v>
      </c>
      <c r="I7626">
        <f t="shared" si="715"/>
        <v>234800</v>
      </c>
      <c r="J7626" t="str">
        <f t="shared" si="716"/>
        <v>February</v>
      </c>
      <c r="K7626" t="str">
        <f t="shared" si="717"/>
        <v>2170</v>
      </c>
      <c r="L7626" t="str">
        <f t="shared" si="718"/>
        <v>Normal</v>
      </c>
      <c r="M7626" t="str">
        <f t="shared" si="719"/>
        <v>Ok</v>
      </c>
      <c r="N7626" t="s">
        <v>10264</v>
      </c>
    </row>
    <row r="7627" spans="1:14" x14ac:dyDescent="0.35">
      <c r="A7627" t="s">
        <v>7645</v>
      </c>
      <c r="B7627" t="s">
        <v>39</v>
      </c>
      <c r="C7627">
        <v>521</v>
      </c>
      <c r="D7627">
        <v>6000</v>
      </c>
      <c r="E7627">
        <v>1000</v>
      </c>
      <c r="F7627" t="s">
        <v>46</v>
      </c>
      <c r="G7627" s="2">
        <v>98667</v>
      </c>
      <c r="H7627">
        <f t="shared" si="714"/>
        <v>2605000</v>
      </c>
      <c r="I7627">
        <f t="shared" si="715"/>
        <v>521000</v>
      </c>
      <c r="J7627" t="str">
        <f t="shared" si="716"/>
        <v>February</v>
      </c>
      <c r="K7627" t="str">
        <f t="shared" si="717"/>
        <v>2170</v>
      </c>
      <c r="L7627" t="str">
        <f t="shared" si="718"/>
        <v>High Discount</v>
      </c>
      <c r="M7627" t="str">
        <f t="shared" si="719"/>
        <v>Ok</v>
      </c>
      <c r="N7627" t="s">
        <v>10264</v>
      </c>
    </row>
    <row r="7628" spans="1:14" x14ac:dyDescent="0.35">
      <c r="A7628" t="s">
        <v>7646</v>
      </c>
      <c r="B7628" t="s">
        <v>7</v>
      </c>
      <c r="C7628">
        <v>192</v>
      </c>
      <c r="D7628">
        <v>800</v>
      </c>
      <c r="E7628">
        <v>500</v>
      </c>
      <c r="F7628" t="s">
        <v>46</v>
      </c>
      <c r="G7628" s="2">
        <v>98674</v>
      </c>
      <c r="H7628">
        <f t="shared" si="714"/>
        <v>57600</v>
      </c>
      <c r="I7628">
        <f t="shared" si="715"/>
        <v>96000</v>
      </c>
      <c r="J7628" t="str">
        <f t="shared" si="716"/>
        <v>February</v>
      </c>
      <c r="K7628" t="str">
        <f t="shared" si="717"/>
        <v>2170</v>
      </c>
      <c r="L7628" t="str">
        <f t="shared" si="718"/>
        <v>High Discount</v>
      </c>
      <c r="M7628" t="str">
        <f t="shared" si="719"/>
        <v>Ok</v>
      </c>
      <c r="N7628" t="s">
        <v>10264</v>
      </c>
    </row>
    <row r="7629" spans="1:14" x14ac:dyDescent="0.35">
      <c r="A7629" t="s">
        <v>7647</v>
      </c>
      <c r="B7629" t="s">
        <v>13</v>
      </c>
      <c r="C7629">
        <v>150</v>
      </c>
      <c r="D7629">
        <v>1200</v>
      </c>
      <c r="E7629">
        <v>400</v>
      </c>
      <c r="F7629" t="s">
        <v>46</v>
      </c>
      <c r="G7629" s="2">
        <v>98681</v>
      </c>
      <c r="H7629">
        <f t="shared" si="714"/>
        <v>120000</v>
      </c>
      <c r="I7629">
        <f t="shared" si="715"/>
        <v>60000</v>
      </c>
      <c r="J7629" t="str">
        <f t="shared" si="716"/>
        <v>March</v>
      </c>
      <c r="K7629" t="str">
        <f t="shared" si="717"/>
        <v>2170</v>
      </c>
      <c r="L7629" t="str">
        <f t="shared" si="718"/>
        <v>High Discount</v>
      </c>
      <c r="M7629" t="str">
        <f t="shared" si="719"/>
        <v>Ok</v>
      </c>
      <c r="N7629" t="s">
        <v>10264</v>
      </c>
    </row>
    <row r="7630" spans="1:14" x14ac:dyDescent="0.35">
      <c r="A7630" t="s">
        <v>7648</v>
      </c>
      <c r="B7630" t="s">
        <v>33</v>
      </c>
      <c r="C7630">
        <v>524</v>
      </c>
      <c r="D7630">
        <v>800</v>
      </c>
      <c r="E7630">
        <v>1000</v>
      </c>
      <c r="F7630" t="s">
        <v>16</v>
      </c>
      <c r="G7630" s="2">
        <v>98688</v>
      </c>
      <c r="H7630">
        <f t="shared" si="714"/>
        <v>0</v>
      </c>
      <c r="I7630">
        <f t="shared" si="715"/>
        <v>524000</v>
      </c>
      <c r="J7630" t="str">
        <f t="shared" si="716"/>
        <v>March</v>
      </c>
      <c r="K7630" t="str">
        <f t="shared" si="717"/>
        <v>2170</v>
      </c>
      <c r="L7630" t="str">
        <f t="shared" si="718"/>
        <v>High Discount</v>
      </c>
      <c r="M7630" t="str">
        <f t="shared" si="719"/>
        <v>Zero Sales</v>
      </c>
      <c r="N7630" t="s">
        <v>10264</v>
      </c>
    </row>
    <row r="7631" spans="1:14" x14ac:dyDescent="0.35">
      <c r="A7631" t="s">
        <v>7649</v>
      </c>
      <c r="B7631" t="s">
        <v>43</v>
      </c>
      <c r="C7631">
        <v>360</v>
      </c>
      <c r="D7631">
        <v>12000</v>
      </c>
      <c r="E7631">
        <v>300</v>
      </c>
      <c r="F7631" t="s">
        <v>16</v>
      </c>
      <c r="G7631" s="2">
        <v>98695</v>
      </c>
      <c r="H7631">
        <f t="shared" si="714"/>
        <v>4212000</v>
      </c>
      <c r="I7631">
        <f t="shared" si="715"/>
        <v>108000</v>
      </c>
      <c r="J7631" t="str">
        <f t="shared" si="716"/>
        <v>March</v>
      </c>
      <c r="K7631" t="str">
        <f t="shared" si="717"/>
        <v>2170</v>
      </c>
      <c r="L7631" t="str">
        <f t="shared" si="718"/>
        <v>Normal</v>
      </c>
      <c r="M7631" t="str">
        <f t="shared" si="719"/>
        <v>Ok</v>
      </c>
      <c r="N7631" t="s">
        <v>10264</v>
      </c>
    </row>
    <row r="7632" spans="1:14" x14ac:dyDescent="0.35">
      <c r="A7632" t="s">
        <v>7650</v>
      </c>
      <c r="B7632" t="s">
        <v>39</v>
      </c>
      <c r="C7632">
        <v>109</v>
      </c>
      <c r="D7632">
        <v>45000</v>
      </c>
      <c r="E7632">
        <v>1000</v>
      </c>
      <c r="F7632" t="s">
        <v>46</v>
      </c>
      <c r="G7632" s="2">
        <v>98702</v>
      </c>
      <c r="H7632">
        <f t="shared" si="714"/>
        <v>4796000</v>
      </c>
      <c r="I7632">
        <f t="shared" si="715"/>
        <v>109000</v>
      </c>
      <c r="J7632" t="str">
        <f t="shared" si="716"/>
        <v>March</v>
      </c>
      <c r="K7632" t="str">
        <f t="shared" si="717"/>
        <v>2170</v>
      </c>
      <c r="L7632" t="str">
        <f t="shared" si="718"/>
        <v>High Discount</v>
      </c>
      <c r="M7632" t="str">
        <f t="shared" si="719"/>
        <v>Ok</v>
      </c>
      <c r="N7632" t="s">
        <v>10264</v>
      </c>
    </row>
    <row r="7633" spans="1:14" x14ac:dyDescent="0.35">
      <c r="A7633" t="s">
        <v>7651</v>
      </c>
      <c r="B7633" t="s">
        <v>30</v>
      </c>
      <c r="C7633">
        <v>78</v>
      </c>
      <c r="D7633">
        <v>15000</v>
      </c>
      <c r="E7633">
        <v>1500</v>
      </c>
      <c r="F7633" t="s">
        <v>46</v>
      </c>
      <c r="G7633" s="2">
        <v>98709</v>
      </c>
      <c r="H7633">
        <f t="shared" si="714"/>
        <v>1053000</v>
      </c>
      <c r="I7633">
        <f t="shared" si="715"/>
        <v>117000</v>
      </c>
      <c r="J7633" t="str">
        <f t="shared" si="716"/>
        <v>April</v>
      </c>
      <c r="K7633" t="str">
        <f t="shared" si="717"/>
        <v>2170</v>
      </c>
      <c r="L7633" t="str">
        <f t="shared" si="718"/>
        <v>High Discount</v>
      </c>
      <c r="M7633" t="str">
        <f t="shared" si="719"/>
        <v>Ok</v>
      </c>
      <c r="N7633" t="s">
        <v>10264</v>
      </c>
    </row>
    <row r="7634" spans="1:14" x14ac:dyDescent="0.35">
      <c r="A7634" t="s">
        <v>7652</v>
      </c>
      <c r="B7634" t="s">
        <v>39</v>
      </c>
      <c r="C7634">
        <v>580</v>
      </c>
      <c r="D7634">
        <v>5500</v>
      </c>
      <c r="E7634">
        <v>300</v>
      </c>
      <c r="F7634" t="s">
        <v>16</v>
      </c>
      <c r="G7634" s="2">
        <v>98716</v>
      </c>
      <c r="H7634">
        <f t="shared" si="714"/>
        <v>3016000</v>
      </c>
      <c r="I7634">
        <f t="shared" si="715"/>
        <v>174000</v>
      </c>
      <c r="J7634" t="str">
        <f t="shared" si="716"/>
        <v>April</v>
      </c>
      <c r="K7634" t="str">
        <f t="shared" si="717"/>
        <v>2170</v>
      </c>
      <c r="L7634" t="str">
        <f t="shared" si="718"/>
        <v>Normal</v>
      </c>
      <c r="M7634" t="str">
        <f t="shared" si="719"/>
        <v>Ok</v>
      </c>
      <c r="N7634" t="s">
        <v>10264</v>
      </c>
    </row>
    <row r="7635" spans="1:14" x14ac:dyDescent="0.35">
      <c r="A7635" t="s">
        <v>7653</v>
      </c>
      <c r="B7635" t="s">
        <v>21</v>
      </c>
      <c r="C7635">
        <v>122</v>
      </c>
      <c r="D7635">
        <v>4500</v>
      </c>
      <c r="E7635">
        <v>300</v>
      </c>
      <c r="F7635" t="s">
        <v>46</v>
      </c>
      <c r="G7635" s="2">
        <v>98723</v>
      </c>
      <c r="H7635">
        <f t="shared" si="714"/>
        <v>512400</v>
      </c>
      <c r="I7635">
        <f t="shared" si="715"/>
        <v>36600</v>
      </c>
      <c r="J7635" t="str">
        <f t="shared" si="716"/>
        <v>April</v>
      </c>
      <c r="K7635" t="str">
        <f t="shared" si="717"/>
        <v>2170</v>
      </c>
      <c r="L7635" t="str">
        <f t="shared" si="718"/>
        <v>High Discount</v>
      </c>
      <c r="M7635" t="str">
        <f t="shared" si="719"/>
        <v>Ok</v>
      </c>
      <c r="N7635" t="s">
        <v>10264</v>
      </c>
    </row>
    <row r="7636" spans="1:14" x14ac:dyDescent="0.35">
      <c r="A7636" t="s">
        <v>7654</v>
      </c>
      <c r="B7636" t="s">
        <v>30</v>
      </c>
      <c r="C7636">
        <v>443</v>
      </c>
      <c r="D7636">
        <v>12000</v>
      </c>
      <c r="E7636">
        <v>2000</v>
      </c>
      <c r="F7636" t="s">
        <v>46</v>
      </c>
      <c r="G7636" s="2">
        <v>98730</v>
      </c>
      <c r="H7636">
        <f t="shared" si="714"/>
        <v>4430000</v>
      </c>
      <c r="I7636">
        <f t="shared" si="715"/>
        <v>886000</v>
      </c>
      <c r="J7636" t="str">
        <f t="shared" si="716"/>
        <v>April</v>
      </c>
      <c r="K7636" t="str">
        <f t="shared" si="717"/>
        <v>2170</v>
      </c>
      <c r="L7636" t="str">
        <f t="shared" si="718"/>
        <v>High Discount</v>
      </c>
      <c r="M7636" t="str">
        <f t="shared" si="719"/>
        <v>Ok</v>
      </c>
      <c r="N7636" t="s">
        <v>10264</v>
      </c>
    </row>
    <row r="7637" spans="1:14" x14ac:dyDescent="0.35">
      <c r="A7637" t="s">
        <v>7655</v>
      </c>
      <c r="B7637" t="s">
        <v>21</v>
      </c>
      <c r="C7637">
        <v>443</v>
      </c>
      <c r="D7637">
        <v>12000</v>
      </c>
      <c r="E7637">
        <v>400</v>
      </c>
      <c r="F7637" t="s">
        <v>46</v>
      </c>
      <c r="G7637" s="2">
        <v>98737</v>
      </c>
      <c r="H7637">
        <f t="shared" si="714"/>
        <v>5138800</v>
      </c>
      <c r="I7637">
        <f t="shared" si="715"/>
        <v>177200</v>
      </c>
      <c r="J7637" t="str">
        <f t="shared" si="716"/>
        <v>April</v>
      </c>
      <c r="K7637" t="str">
        <f t="shared" si="717"/>
        <v>2170</v>
      </c>
      <c r="L7637" t="str">
        <f t="shared" si="718"/>
        <v>Normal</v>
      </c>
      <c r="M7637" t="str">
        <f t="shared" si="719"/>
        <v>Ok</v>
      </c>
      <c r="N7637" t="s">
        <v>10264</v>
      </c>
    </row>
    <row r="7638" spans="1:14" x14ac:dyDescent="0.35">
      <c r="A7638" t="s">
        <v>7656</v>
      </c>
      <c r="B7638" t="s">
        <v>13</v>
      </c>
      <c r="C7638">
        <v>530</v>
      </c>
      <c r="D7638">
        <v>4500</v>
      </c>
      <c r="E7638">
        <v>500</v>
      </c>
      <c r="F7638" t="s">
        <v>46</v>
      </c>
      <c r="G7638" s="2">
        <v>98744</v>
      </c>
      <c r="H7638">
        <f t="shared" si="714"/>
        <v>2120000</v>
      </c>
      <c r="I7638">
        <f t="shared" si="715"/>
        <v>265000</v>
      </c>
      <c r="J7638" t="str">
        <f t="shared" si="716"/>
        <v>May</v>
      </c>
      <c r="K7638" t="str">
        <f t="shared" si="717"/>
        <v>2170</v>
      </c>
      <c r="L7638" t="str">
        <f t="shared" si="718"/>
        <v>Normal</v>
      </c>
      <c r="M7638" t="str">
        <f t="shared" si="719"/>
        <v>Ok</v>
      </c>
      <c r="N7638" t="s">
        <v>10264</v>
      </c>
    </row>
    <row r="7639" spans="1:14" x14ac:dyDescent="0.35">
      <c r="A7639" t="s">
        <v>7657</v>
      </c>
      <c r="B7639" t="s">
        <v>15</v>
      </c>
      <c r="C7639">
        <v>522</v>
      </c>
      <c r="D7639">
        <v>12000</v>
      </c>
      <c r="E7639">
        <v>5000</v>
      </c>
      <c r="F7639" t="s">
        <v>11</v>
      </c>
      <c r="G7639" s="2">
        <v>98751</v>
      </c>
      <c r="H7639">
        <f t="shared" si="714"/>
        <v>3654000</v>
      </c>
      <c r="I7639">
        <f t="shared" si="715"/>
        <v>2610000</v>
      </c>
      <c r="J7639" t="str">
        <f t="shared" si="716"/>
        <v>May</v>
      </c>
      <c r="K7639" t="str">
        <f t="shared" si="717"/>
        <v>2170</v>
      </c>
      <c r="L7639" t="str">
        <f t="shared" si="718"/>
        <v>High Discount</v>
      </c>
      <c r="M7639" t="str">
        <f t="shared" si="719"/>
        <v>Ok</v>
      </c>
      <c r="N7639" t="s">
        <v>10264</v>
      </c>
    </row>
    <row r="7640" spans="1:14" x14ac:dyDescent="0.35">
      <c r="A7640" t="s">
        <v>7658</v>
      </c>
      <c r="B7640" t="s">
        <v>33</v>
      </c>
      <c r="C7640">
        <v>362</v>
      </c>
      <c r="D7640">
        <v>5500</v>
      </c>
      <c r="E7640">
        <v>3000</v>
      </c>
      <c r="F7640" t="s">
        <v>46</v>
      </c>
      <c r="G7640" s="2">
        <v>98758</v>
      </c>
      <c r="H7640">
        <f t="shared" si="714"/>
        <v>905000</v>
      </c>
      <c r="I7640">
        <f t="shared" si="715"/>
        <v>1086000</v>
      </c>
      <c r="J7640" t="str">
        <f t="shared" si="716"/>
        <v>May</v>
      </c>
      <c r="K7640" t="str">
        <f t="shared" si="717"/>
        <v>2170</v>
      </c>
      <c r="L7640" t="str">
        <f t="shared" si="718"/>
        <v>High Discount</v>
      </c>
      <c r="M7640" t="str">
        <f t="shared" si="719"/>
        <v>Ok</v>
      </c>
      <c r="N7640" t="s">
        <v>10264</v>
      </c>
    </row>
    <row r="7641" spans="1:14" x14ac:dyDescent="0.35">
      <c r="A7641" t="s">
        <v>7659</v>
      </c>
      <c r="B7641" t="s">
        <v>10</v>
      </c>
      <c r="C7641">
        <v>487</v>
      </c>
      <c r="D7641">
        <v>12000</v>
      </c>
      <c r="E7641">
        <v>500</v>
      </c>
      <c r="F7641" t="s">
        <v>16</v>
      </c>
      <c r="G7641" s="2">
        <v>98765</v>
      </c>
      <c r="H7641">
        <f t="shared" si="714"/>
        <v>5600500</v>
      </c>
      <c r="I7641">
        <f t="shared" si="715"/>
        <v>243500</v>
      </c>
      <c r="J7641" t="str">
        <f t="shared" si="716"/>
        <v>May</v>
      </c>
      <c r="K7641" t="str">
        <f t="shared" si="717"/>
        <v>2170</v>
      </c>
      <c r="L7641" t="str">
        <f t="shared" si="718"/>
        <v>High Discount</v>
      </c>
      <c r="M7641" t="str">
        <f t="shared" si="719"/>
        <v>Ok</v>
      </c>
      <c r="N7641" t="s">
        <v>10264</v>
      </c>
    </row>
    <row r="7642" spans="1:14" x14ac:dyDescent="0.35">
      <c r="A7642" t="s">
        <v>7660</v>
      </c>
      <c r="B7642" t="s">
        <v>43</v>
      </c>
      <c r="C7642">
        <v>373</v>
      </c>
      <c r="D7642">
        <v>6000</v>
      </c>
      <c r="E7642">
        <v>500</v>
      </c>
      <c r="F7642" t="s">
        <v>16</v>
      </c>
      <c r="G7642" s="2">
        <v>98772</v>
      </c>
      <c r="H7642">
        <f t="shared" si="714"/>
        <v>2051500</v>
      </c>
      <c r="I7642">
        <f t="shared" si="715"/>
        <v>186500</v>
      </c>
      <c r="J7642" t="str">
        <f t="shared" si="716"/>
        <v>June</v>
      </c>
      <c r="K7642" t="str">
        <f t="shared" si="717"/>
        <v>2170</v>
      </c>
      <c r="L7642" t="str">
        <f t="shared" si="718"/>
        <v>High Discount</v>
      </c>
      <c r="M7642" t="str">
        <f t="shared" si="719"/>
        <v>Ok</v>
      </c>
      <c r="N7642" t="s">
        <v>10264</v>
      </c>
    </row>
    <row r="7643" spans="1:14" x14ac:dyDescent="0.35">
      <c r="A7643" t="s">
        <v>7661</v>
      </c>
      <c r="B7643" t="s">
        <v>10</v>
      </c>
      <c r="C7643">
        <v>136</v>
      </c>
      <c r="D7643">
        <v>12000</v>
      </c>
      <c r="E7643">
        <v>100</v>
      </c>
      <c r="F7643" t="s">
        <v>16</v>
      </c>
      <c r="G7643" s="2">
        <v>98779</v>
      </c>
      <c r="H7643">
        <f t="shared" si="714"/>
        <v>1618400</v>
      </c>
      <c r="I7643">
        <f t="shared" si="715"/>
        <v>13600</v>
      </c>
      <c r="J7643" t="str">
        <f t="shared" si="716"/>
        <v>June</v>
      </c>
      <c r="K7643" t="str">
        <f t="shared" si="717"/>
        <v>2170</v>
      </c>
      <c r="L7643" t="str">
        <f t="shared" si="718"/>
        <v>Normal</v>
      </c>
      <c r="M7643" t="str">
        <f t="shared" si="719"/>
        <v>Ok</v>
      </c>
      <c r="N7643" t="s">
        <v>10264</v>
      </c>
    </row>
    <row r="7644" spans="1:14" x14ac:dyDescent="0.35">
      <c r="A7644" t="s">
        <v>7662</v>
      </c>
      <c r="B7644" t="s">
        <v>19</v>
      </c>
      <c r="C7644">
        <v>408</v>
      </c>
      <c r="D7644">
        <v>4500</v>
      </c>
      <c r="E7644">
        <v>500</v>
      </c>
      <c r="F7644" t="s">
        <v>16</v>
      </c>
      <c r="G7644" s="2">
        <v>98786</v>
      </c>
      <c r="H7644">
        <f t="shared" si="714"/>
        <v>1632000</v>
      </c>
      <c r="I7644">
        <f t="shared" si="715"/>
        <v>204000</v>
      </c>
      <c r="J7644" t="str">
        <f t="shared" si="716"/>
        <v>June</v>
      </c>
      <c r="K7644" t="str">
        <f t="shared" si="717"/>
        <v>2170</v>
      </c>
      <c r="L7644" t="str">
        <f t="shared" si="718"/>
        <v>High Discount</v>
      </c>
      <c r="M7644" t="str">
        <f t="shared" si="719"/>
        <v>Ok</v>
      </c>
      <c r="N7644" t="s">
        <v>10264</v>
      </c>
    </row>
    <row r="7645" spans="1:14" x14ac:dyDescent="0.35">
      <c r="A7645" t="s">
        <v>7663</v>
      </c>
      <c r="B7645" t="s">
        <v>19</v>
      </c>
      <c r="C7645">
        <v>246</v>
      </c>
      <c r="D7645">
        <v>6000</v>
      </c>
      <c r="E7645">
        <v>500</v>
      </c>
      <c r="F7645" t="s">
        <v>46</v>
      </c>
      <c r="G7645" s="2">
        <v>98793</v>
      </c>
      <c r="H7645">
        <f t="shared" si="714"/>
        <v>1353000</v>
      </c>
      <c r="I7645">
        <f t="shared" si="715"/>
        <v>123000</v>
      </c>
      <c r="J7645" t="str">
        <f t="shared" si="716"/>
        <v>June</v>
      </c>
      <c r="K7645" t="str">
        <f t="shared" si="717"/>
        <v>2170</v>
      </c>
      <c r="L7645" t="str">
        <f t="shared" si="718"/>
        <v>High Discount</v>
      </c>
      <c r="M7645" t="str">
        <f t="shared" si="719"/>
        <v>Ok</v>
      </c>
      <c r="N7645" t="s">
        <v>10264</v>
      </c>
    </row>
    <row r="7646" spans="1:14" x14ac:dyDescent="0.35">
      <c r="A7646" t="s">
        <v>7664</v>
      </c>
      <c r="B7646" t="s">
        <v>13</v>
      </c>
      <c r="C7646">
        <v>434</v>
      </c>
      <c r="D7646">
        <v>1200</v>
      </c>
      <c r="E7646">
        <v>3000</v>
      </c>
      <c r="F7646" t="s">
        <v>11</v>
      </c>
      <c r="G7646" s="2">
        <v>98800</v>
      </c>
      <c r="H7646">
        <f t="shared" si="714"/>
        <v>0</v>
      </c>
      <c r="I7646">
        <f t="shared" si="715"/>
        <v>1302000</v>
      </c>
      <c r="J7646" t="str">
        <f t="shared" si="716"/>
        <v>July</v>
      </c>
      <c r="K7646" t="str">
        <f t="shared" si="717"/>
        <v>2170</v>
      </c>
      <c r="L7646" t="str">
        <f t="shared" si="718"/>
        <v>High Discount</v>
      </c>
      <c r="M7646" t="str">
        <f t="shared" si="719"/>
        <v>Zero Sales</v>
      </c>
      <c r="N7646" t="s">
        <v>10264</v>
      </c>
    </row>
    <row r="7647" spans="1:14" x14ac:dyDescent="0.35">
      <c r="A7647" t="s">
        <v>7665</v>
      </c>
      <c r="B7647" t="s">
        <v>15</v>
      </c>
      <c r="C7647">
        <v>167</v>
      </c>
      <c r="D7647">
        <v>4500</v>
      </c>
      <c r="E7647">
        <v>2000</v>
      </c>
      <c r="F7647" t="s">
        <v>8</v>
      </c>
      <c r="G7647" s="2">
        <v>98807</v>
      </c>
      <c r="H7647">
        <f t="shared" si="714"/>
        <v>417500</v>
      </c>
      <c r="I7647">
        <f t="shared" si="715"/>
        <v>334000</v>
      </c>
      <c r="J7647" t="str">
        <f t="shared" si="716"/>
        <v>July</v>
      </c>
      <c r="K7647" t="str">
        <f t="shared" si="717"/>
        <v>2170</v>
      </c>
      <c r="L7647" t="str">
        <f t="shared" si="718"/>
        <v>High Discount</v>
      </c>
      <c r="M7647" t="str">
        <f t="shared" si="719"/>
        <v>Ok</v>
      </c>
      <c r="N7647" t="s">
        <v>10264</v>
      </c>
    </row>
    <row r="7648" spans="1:14" x14ac:dyDescent="0.35">
      <c r="A7648" t="s">
        <v>7666</v>
      </c>
      <c r="B7648" t="s">
        <v>19</v>
      </c>
      <c r="C7648">
        <v>547</v>
      </c>
      <c r="D7648">
        <v>6000</v>
      </c>
      <c r="E7648">
        <v>1000</v>
      </c>
      <c r="F7648" t="s">
        <v>8</v>
      </c>
      <c r="G7648" s="2">
        <v>98814</v>
      </c>
      <c r="H7648">
        <f t="shared" si="714"/>
        <v>2735000</v>
      </c>
      <c r="I7648">
        <f t="shared" si="715"/>
        <v>547000</v>
      </c>
      <c r="J7648" t="str">
        <f t="shared" si="716"/>
        <v>July</v>
      </c>
      <c r="K7648" t="str">
        <f t="shared" si="717"/>
        <v>2170</v>
      </c>
      <c r="L7648" t="str">
        <f t="shared" si="718"/>
        <v>High Discount</v>
      </c>
      <c r="M7648" t="str">
        <f t="shared" si="719"/>
        <v>Ok</v>
      </c>
      <c r="N7648" t="s">
        <v>10264</v>
      </c>
    </row>
    <row r="7649" spans="1:14" x14ac:dyDescent="0.35">
      <c r="A7649" t="s">
        <v>7667</v>
      </c>
      <c r="B7649" t="s">
        <v>39</v>
      </c>
      <c r="C7649">
        <v>511</v>
      </c>
      <c r="D7649">
        <v>5500</v>
      </c>
      <c r="E7649">
        <v>2000</v>
      </c>
      <c r="F7649" t="s">
        <v>8</v>
      </c>
      <c r="G7649" s="2">
        <v>98821</v>
      </c>
      <c r="H7649">
        <f t="shared" si="714"/>
        <v>1788500</v>
      </c>
      <c r="I7649">
        <f t="shared" si="715"/>
        <v>1022000</v>
      </c>
      <c r="J7649" t="str">
        <f t="shared" si="716"/>
        <v>July</v>
      </c>
      <c r="K7649" t="str">
        <f t="shared" si="717"/>
        <v>2170</v>
      </c>
      <c r="L7649" t="str">
        <f t="shared" si="718"/>
        <v>High Discount</v>
      </c>
      <c r="M7649" t="str">
        <f t="shared" si="719"/>
        <v>Ok</v>
      </c>
      <c r="N7649" t="s">
        <v>10264</v>
      </c>
    </row>
    <row r="7650" spans="1:14" x14ac:dyDescent="0.35">
      <c r="A7650" t="s">
        <v>7668</v>
      </c>
      <c r="B7650" t="s">
        <v>7</v>
      </c>
      <c r="C7650">
        <v>545</v>
      </c>
      <c r="D7650">
        <v>12000</v>
      </c>
      <c r="E7650">
        <v>3000</v>
      </c>
      <c r="F7650" t="s">
        <v>8</v>
      </c>
      <c r="G7650" s="2">
        <v>98828</v>
      </c>
      <c r="H7650">
        <f t="shared" si="714"/>
        <v>4905000</v>
      </c>
      <c r="I7650">
        <f t="shared" si="715"/>
        <v>1635000</v>
      </c>
      <c r="J7650" t="str">
        <f t="shared" si="716"/>
        <v>July</v>
      </c>
      <c r="K7650" t="str">
        <f t="shared" si="717"/>
        <v>2170</v>
      </c>
      <c r="L7650" t="str">
        <f t="shared" si="718"/>
        <v>High Discount</v>
      </c>
      <c r="M7650" t="str">
        <f t="shared" si="719"/>
        <v>Ok</v>
      </c>
      <c r="N7650" t="s">
        <v>10264</v>
      </c>
    </row>
    <row r="7651" spans="1:14" x14ac:dyDescent="0.35">
      <c r="A7651" t="s">
        <v>7669</v>
      </c>
      <c r="B7651" t="s">
        <v>21</v>
      </c>
      <c r="C7651">
        <v>296</v>
      </c>
      <c r="D7651">
        <v>12000</v>
      </c>
      <c r="E7651">
        <v>100</v>
      </c>
      <c r="F7651" t="s">
        <v>16</v>
      </c>
      <c r="G7651" s="2">
        <v>98835</v>
      </c>
      <c r="H7651">
        <f t="shared" si="714"/>
        <v>3522400</v>
      </c>
      <c r="I7651">
        <f t="shared" si="715"/>
        <v>29600</v>
      </c>
      <c r="J7651" t="str">
        <f t="shared" si="716"/>
        <v>August</v>
      </c>
      <c r="K7651" t="str">
        <f t="shared" si="717"/>
        <v>2170</v>
      </c>
      <c r="L7651" t="str">
        <f t="shared" si="718"/>
        <v>Normal</v>
      </c>
      <c r="M7651" t="str">
        <f t="shared" si="719"/>
        <v>Ok</v>
      </c>
      <c r="N7651" t="s">
        <v>10264</v>
      </c>
    </row>
    <row r="7652" spans="1:14" x14ac:dyDescent="0.35">
      <c r="A7652" t="s">
        <v>7670</v>
      </c>
      <c r="B7652" t="s">
        <v>19</v>
      </c>
      <c r="C7652">
        <v>283</v>
      </c>
      <c r="D7652">
        <v>45000</v>
      </c>
      <c r="E7652">
        <v>3000</v>
      </c>
      <c r="F7652" t="s">
        <v>46</v>
      </c>
      <c r="G7652" s="2">
        <v>98842</v>
      </c>
      <c r="H7652">
        <f t="shared" si="714"/>
        <v>11886000</v>
      </c>
      <c r="I7652">
        <f t="shared" si="715"/>
        <v>849000</v>
      </c>
      <c r="J7652" t="str">
        <f t="shared" si="716"/>
        <v>August</v>
      </c>
      <c r="K7652" t="str">
        <f t="shared" si="717"/>
        <v>2170</v>
      </c>
      <c r="L7652" t="str">
        <f t="shared" si="718"/>
        <v>High Discount</v>
      </c>
      <c r="M7652" t="str">
        <f t="shared" si="719"/>
        <v>Ok</v>
      </c>
      <c r="N7652" t="s">
        <v>10264</v>
      </c>
    </row>
    <row r="7653" spans="1:14" x14ac:dyDescent="0.35">
      <c r="A7653" t="s">
        <v>7671</v>
      </c>
      <c r="B7653" t="s">
        <v>13</v>
      </c>
      <c r="C7653">
        <v>466</v>
      </c>
      <c r="D7653">
        <v>12000</v>
      </c>
      <c r="E7653">
        <v>3000</v>
      </c>
      <c r="F7653" t="s">
        <v>46</v>
      </c>
      <c r="G7653" s="2">
        <v>98849</v>
      </c>
      <c r="H7653">
        <f t="shared" si="714"/>
        <v>4194000</v>
      </c>
      <c r="I7653">
        <f t="shared" si="715"/>
        <v>1398000</v>
      </c>
      <c r="J7653" t="str">
        <f t="shared" si="716"/>
        <v>August</v>
      </c>
      <c r="K7653" t="str">
        <f t="shared" si="717"/>
        <v>2170</v>
      </c>
      <c r="L7653" t="str">
        <f t="shared" si="718"/>
        <v>High Discount</v>
      </c>
      <c r="M7653" t="str">
        <f t="shared" si="719"/>
        <v>Ok</v>
      </c>
      <c r="N7653" t="s">
        <v>10264</v>
      </c>
    </row>
    <row r="7654" spans="1:14" x14ac:dyDescent="0.35">
      <c r="A7654" t="s">
        <v>7672</v>
      </c>
      <c r="B7654" t="s">
        <v>21</v>
      </c>
      <c r="C7654">
        <v>516</v>
      </c>
      <c r="D7654">
        <v>6000</v>
      </c>
      <c r="E7654">
        <v>3000</v>
      </c>
      <c r="F7654" t="s">
        <v>8</v>
      </c>
      <c r="G7654" s="2">
        <v>98856</v>
      </c>
      <c r="H7654">
        <f t="shared" si="714"/>
        <v>1548000</v>
      </c>
      <c r="I7654">
        <f t="shared" si="715"/>
        <v>1548000</v>
      </c>
      <c r="J7654" t="str">
        <f t="shared" si="716"/>
        <v>August</v>
      </c>
      <c r="K7654" t="str">
        <f t="shared" si="717"/>
        <v>2170</v>
      </c>
      <c r="L7654" t="str">
        <f t="shared" si="718"/>
        <v>High Discount</v>
      </c>
      <c r="M7654" t="str">
        <f t="shared" si="719"/>
        <v>Ok</v>
      </c>
      <c r="N7654" t="s">
        <v>10264</v>
      </c>
    </row>
    <row r="7655" spans="1:14" x14ac:dyDescent="0.35">
      <c r="A7655" t="s">
        <v>7673</v>
      </c>
      <c r="B7655" t="s">
        <v>39</v>
      </c>
      <c r="C7655">
        <v>531</v>
      </c>
      <c r="D7655">
        <v>1200</v>
      </c>
      <c r="E7655">
        <v>1500</v>
      </c>
      <c r="F7655" t="s">
        <v>8</v>
      </c>
      <c r="G7655" s="2">
        <v>98863</v>
      </c>
      <c r="H7655">
        <f t="shared" si="714"/>
        <v>0</v>
      </c>
      <c r="I7655">
        <f t="shared" si="715"/>
        <v>796500</v>
      </c>
      <c r="J7655" t="str">
        <f t="shared" si="716"/>
        <v>September</v>
      </c>
      <c r="K7655" t="str">
        <f t="shared" si="717"/>
        <v>2170</v>
      </c>
      <c r="L7655" t="str">
        <f t="shared" si="718"/>
        <v>High Discount</v>
      </c>
      <c r="M7655" t="str">
        <f t="shared" si="719"/>
        <v>Zero Sales</v>
      </c>
      <c r="N7655" t="s">
        <v>10264</v>
      </c>
    </row>
    <row r="7656" spans="1:14" x14ac:dyDescent="0.35">
      <c r="A7656" t="s">
        <v>7674</v>
      </c>
      <c r="B7656" t="s">
        <v>15</v>
      </c>
      <c r="C7656">
        <v>414</v>
      </c>
      <c r="D7656">
        <v>800</v>
      </c>
      <c r="E7656">
        <v>1000</v>
      </c>
      <c r="F7656" t="s">
        <v>11</v>
      </c>
      <c r="G7656" s="2">
        <v>98870</v>
      </c>
      <c r="H7656">
        <f t="shared" si="714"/>
        <v>0</v>
      </c>
      <c r="I7656">
        <f t="shared" si="715"/>
        <v>414000</v>
      </c>
      <c r="J7656" t="str">
        <f t="shared" si="716"/>
        <v>September</v>
      </c>
      <c r="K7656" t="str">
        <f t="shared" si="717"/>
        <v>2170</v>
      </c>
      <c r="L7656" t="str">
        <f t="shared" si="718"/>
        <v>High Discount</v>
      </c>
      <c r="M7656" t="str">
        <f t="shared" si="719"/>
        <v>Zero Sales</v>
      </c>
      <c r="N7656" t="s">
        <v>10264</v>
      </c>
    </row>
    <row r="7657" spans="1:14" x14ac:dyDescent="0.35">
      <c r="A7657" t="s">
        <v>7675</v>
      </c>
      <c r="B7657" t="s">
        <v>33</v>
      </c>
      <c r="C7657">
        <v>202</v>
      </c>
      <c r="D7657">
        <v>12000</v>
      </c>
      <c r="E7657">
        <v>100</v>
      </c>
      <c r="F7657" t="s">
        <v>11</v>
      </c>
      <c r="G7657" s="2">
        <v>98877</v>
      </c>
      <c r="H7657">
        <f t="shared" si="714"/>
        <v>2403800</v>
      </c>
      <c r="I7657">
        <f t="shared" si="715"/>
        <v>20200</v>
      </c>
      <c r="J7657" t="str">
        <f t="shared" si="716"/>
        <v>September</v>
      </c>
      <c r="K7657" t="str">
        <f t="shared" si="717"/>
        <v>2170</v>
      </c>
      <c r="L7657" t="str">
        <f t="shared" si="718"/>
        <v>Normal</v>
      </c>
      <c r="M7657" t="str">
        <f t="shared" si="719"/>
        <v>Ok</v>
      </c>
      <c r="N7657" t="s">
        <v>10264</v>
      </c>
    </row>
    <row r="7658" spans="1:14" x14ac:dyDescent="0.35">
      <c r="A7658" t="s">
        <v>7676</v>
      </c>
      <c r="B7658" t="s">
        <v>10</v>
      </c>
      <c r="C7658">
        <v>321</v>
      </c>
      <c r="D7658">
        <v>1200</v>
      </c>
      <c r="E7658">
        <v>200</v>
      </c>
      <c r="F7658" t="s">
        <v>11</v>
      </c>
      <c r="G7658" s="2">
        <v>98884</v>
      </c>
      <c r="H7658">
        <f t="shared" si="714"/>
        <v>321000</v>
      </c>
      <c r="I7658">
        <f t="shared" si="715"/>
        <v>64200</v>
      </c>
      <c r="J7658" t="str">
        <f t="shared" si="716"/>
        <v>September</v>
      </c>
      <c r="K7658" t="str">
        <f t="shared" si="717"/>
        <v>2170</v>
      </c>
      <c r="L7658" t="str">
        <f t="shared" si="718"/>
        <v>Normal</v>
      </c>
      <c r="M7658" t="str">
        <f t="shared" si="719"/>
        <v>Ok</v>
      </c>
      <c r="N7658" t="s">
        <v>10264</v>
      </c>
    </row>
    <row r="7659" spans="1:14" x14ac:dyDescent="0.35">
      <c r="A7659" t="s">
        <v>7677</v>
      </c>
      <c r="B7659" t="s">
        <v>39</v>
      </c>
      <c r="C7659">
        <v>441</v>
      </c>
      <c r="D7659">
        <v>5500</v>
      </c>
      <c r="E7659">
        <v>1500</v>
      </c>
      <c r="F7659" t="s">
        <v>16</v>
      </c>
      <c r="G7659" s="2">
        <v>98891</v>
      </c>
      <c r="H7659">
        <f t="shared" si="714"/>
        <v>1764000</v>
      </c>
      <c r="I7659">
        <f t="shared" si="715"/>
        <v>661500</v>
      </c>
      <c r="J7659" t="str">
        <f t="shared" si="716"/>
        <v>October</v>
      </c>
      <c r="K7659" t="str">
        <f t="shared" si="717"/>
        <v>2170</v>
      </c>
      <c r="L7659" t="str">
        <f t="shared" si="718"/>
        <v>High Discount</v>
      </c>
      <c r="M7659" t="str">
        <f t="shared" si="719"/>
        <v>Ok</v>
      </c>
      <c r="N7659" t="s">
        <v>10264</v>
      </c>
    </row>
    <row r="7660" spans="1:14" x14ac:dyDescent="0.35">
      <c r="A7660" t="s">
        <v>7678</v>
      </c>
      <c r="B7660" t="s">
        <v>43</v>
      </c>
      <c r="C7660">
        <v>596</v>
      </c>
      <c r="D7660">
        <v>6000</v>
      </c>
      <c r="E7660">
        <v>3000</v>
      </c>
      <c r="F7660" t="s">
        <v>46</v>
      </c>
      <c r="G7660" s="2">
        <v>98898</v>
      </c>
      <c r="H7660">
        <f t="shared" si="714"/>
        <v>1788000</v>
      </c>
      <c r="I7660">
        <f t="shared" si="715"/>
        <v>1788000</v>
      </c>
      <c r="J7660" t="str">
        <f t="shared" si="716"/>
        <v>October</v>
      </c>
      <c r="K7660" t="str">
        <f t="shared" si="717"/>
        <v>2170</v>
      </c>
      <c r="L7660" t="str">
        <f t="shared" si="718"/>
        <v>High Discount</v>
      </c>
      <c r="M7660" t="str">
        <f t="shared" si="719"/>
        <v>Ok</v>
      </c>
      <c r="N7660" t="s">
        <v>10264</v>
      </c>
    </row>
    <row r="7661" spans="1:14" x14ac:dyDescent="0.35">
      <c r="A7661" t="s">
        <v>7679</v>
      </c>
      <c r="B7661" t="s">
        <v>30</v>
      </c>
      <c r="C7661">
        <v>479</v>
      </c>
      <c r="D7661">
        <v>4500</v>
      </c>
      <c r="E7661">
        <v>500</v>
      </c>
      <c r="F7661" t="s">
        <v>16</v>
      </c>
      <c r="G7661" s="2">
        <v>98905</v>
      </c>
      <c r="H7661">
        <f t="shared" si="714"/>
        <v>1916000</v>
      </c>
      <c r="I7661">
        <f t="shared" si="715"/>
        <v>239500</v>
      </c>
      <c r="J7661" t="str">
        <f t="shared" si="716"/>
        <v>October</v>
      </c>
      <c r="K7661" t="str">
        <f t="shared" si="717"/>
        <v>2170</v>
      </c>
      <c r="L7661" t="str">
        <f t="shared" si="718"/>
        <v>High Discount</v>
      </c>
      <c r="M7661" t="str">
        <f t="shared" si="719"/>
        <v>Ok</v>
      </c>
      <c r="N7661" t="s">
        <v>10264</v>
      </c>
    </row>
    <row r="7662" spans="1:14" x14ac:dyDescent="0.35">
      <c r="A7662" t="s">
        <v>7680</v>
      </c>
      <c r="B7662" t="s">
        <v>13</v>
      </c>
      <c r="C7662">
        <v>238</v>
      </c>
      <c r="D7662">
        <v>22000</v>
      </c>
      <c r="E7662">
        <v>3000</v>
      </c>
      <c r="F7662" t="s">
        <v>16</v>
      </c>
      <c r="G7662" s="2">
        <v>98912</v>
      </c>
      <c r="H7662">
        <f t="shared" si="714"/>
        <v>4522000</v>
      </c>
      <c r="I7662">
        <f t="shared" si="715"/>
        <v>714000</v>
      </c>
      <c r="J7662" t="str">
        <f t="shared" si="716"/>
        <v>October</v>
      </c>
      <c r="K7662" t="str">
        <f t="shared" si="717"/>
        <v>2170</v>
      </c>
      <c r="L7662" t="str">
        <f t="shared" si="718"/>
        <v>High Discount</v>
      </c>
      <c r="M7662" t="str">
        <f t="shared" si="719"/>
        <v>Ok</v>
      </c>
      <c r="N7662" t="s">
        <v>10264</v>
      </c>
    </row>
    <row r="7663" spans="1:14" x14ac:dyDescent="0.35">
      <c r="A7663" t="s">
        <v>7681</v>
      </c>
      <c r="B7663" t="s">
        <v>10</v>
      </c>
      <c r="C7663">
        <v>301</v>
      </c>
      <c r="D7663">
        <v>5500</v>
      </c>
      <c r="E7663">
        <v>500</v>
      </c>
      <c r="F7663" t="s">
        <v>46</v>
      </c>
      <c r="G7663" s="2">
        <v>98919</v>
      </c>
      <c r="H7663">
        <f t="shared" si="714"/>
        <v>1505000</v>
      </c>
      <c r="I7663">
        <f t="shared" si="715"/>
        <v>150500</v>
      </c>
      <c r="J7663" t="str">
        <f t="shared" si="716"/>
        <v>October</v>
      </c>
      <c r="K7663" t="str">
        <f t="shared" si="717"/>
        <v>2170</v>
      </c>
      <c r="L7663" t="str">
        <f t="shared" si="718"/>
        <v>High Discount</v>
      </c>
      <c r="M7663" t="str">
        <f t="shared" si="719"/>
        <v>Ok</v>
      </c>
      <c r="N7663" t="s">
        <v>10264</v>
      </c>
    </row>
    <row r="7664" spans="1:14" x14ac:dyDescent="0.35">
      <c r="A7664" t="s">
        <v>7682</v>
      </c>
      <c r="B7664" t="s">
        <v>43</v>
      </c>
      <c r="C7664">
        <v>444</v>
      </c>
      <c r="D7664">
        <v>12000</v>
      </c>
      <c r="E7664">
        <v>400</v>
      </c>
      <c r="F7664" t="s">
        <v>11</v>
      </c>
      <c r="G7664" s="2">
        <v>98926</v>
      </c>
      <c r="H7664">
        <f t="shared" si="714"/>
        <v>5150400</v>
      </c>
      <c r="I7664">
        <f t="shared" si="715"/>
        <v>177600</v>
      </c>
      <c r="J7664" t="str">
        <f t="shared" si="716"/>
        <v>November</v>
      </c>
      <c r="K7664" t="str">
        <f t="shared" si="717"/>
        <v>2170</v>
      </c>
      <c r="L7664" t="str">
        <f t="shared" si="718"/>
        <v>Normal</v>
      </c>
      <c r="M7664" t="str">
        <f t="shared" si="719"/>
        <v>Ok</v>
      </c>
      <c r="N7664" t="s">
        <v>10264</v>
      </c>
    </row>
    <row r="7665" spans="1:14" x14ac:dyDescent="0.35">
      <c r="A7665" t="s">
        <v>7683</v>
      </c>
      <c r="B7665" t="s">
        <v>33</v>
      </c>
      <c r="C7665">
        <v>268</v>
      </c>
      <c r="D7665">
        <v>45000</v>
      </c>
      <c r="E7665">
        <v>1500</v>
      </c>
      <c r="F7665" t="s">
        <v>46</v>
      </c>
      <c r="G7665" s="2">
        <v>98933</v>
      </c>
      <c r="H7665">
        <f t="shared" si="714"/>
        <v>11658000</v>
      </c>
      <c r="I7665">
        <f t="shared" si="715"/>
        <v>402000</v>
      </c>
      <c r="J7665" t="str">
        <f t="shared" si="716"/>
        <v>November</v>
      </c>
      <c r="K7665" t="str">
        <f t="shared" si="717"/>
        <v>2170</v>
      </c>
      <c r="L7665" t="str">
        <f t="shared" si="718"/>
        <v>High Discount</v>
      </c>
      <c r="M7665" t="str">
        <f t="shared" si="719"/>
        <v>Ok</v>
      </c>
      <c r="N7665" t="s">
        <v>10264</v>
      </c>
    </row>
    <row r="7666" spans="1:14" x14ac:dyDescent="0.35">
      <c r="A7666" t="s">
        <v>7684</v>
      </c>
      <c r="B7666" t="s">
        <v>43</v>
      </c>
      <c r="C7666">
        <v>239</v>
      </c>
      <c r="D7666">
        <v>1200</v>
      </c>
      <c r="E7666">
        <v>200</v>
      </c>
      <c r="F7666" t="s">
        <v>8</v>
      </c>
      <c r="G7666" s="2">
        <v>98940</v>
      </c>
      <c r="H7666">
        <f t="shared" si="714"/>
        <v>239000</v>
      </c>
      <c r="I7666">
        <f t="shared" si="715"/>
        <v>47800</v>
      </c>
      <c r="J7666" t="str">
        <f t="shared" si="716"/>
        <v>November</v>
      </c>
      <c r="K7666" t="str">
        <f t="shared" si="717"/>
        <v>2170</v>
      </c>
      <c r="L7666" t="str">
        <f t="shared" si="718"/>
        <v>Normal</v>
      </c>
      <c r="M7666" t="str">
        <f t="shared" si="719"/>
        <v>Ok</v>
      </c>
      <c r="N7666" t="s">
        <v>10264</v>
      </c>
    </row>
    <row r="7667" spans="1:14" x14ac:dyDescent="0.35">
      <c r="A7667" t="s">
        <v>7685</v>
      </c>
      <c r="B7667" t="s">
        <v>15</v>
      </c>
      <c r="C7667">
        <v>283</v>
      </c>
      <c r="D7667">
        <v>12000</v>
      </c>
      <c r="E7667">
        <v>5000</v>
      </c>
      <c r="F7667" t="s">
        <v>11</v>
      </c>
      <c r="G7667" s="2">
        <v>98947</v>
      </c>
      <c r="H7667">
        <f t="shared" si="714"/>
        <v>1981000</v>
      </c>
      <c r="I7667">
        <f t="shared" si="715"/>
        <v>1415000</v>
      </c>
      <c r="J7667" t="str">
        <f t="shared" si="716"/>
        <v>November</v>
      </c>
      <c r="K7667" t="str">
        <f t="shared" si="717"/>
        <v>2170</v>
      </c>
      <c r="L7667" t="str">
        <f t="shared" si="718"/>
        <v>High Discount</v>
      </c>
      <c r="M7667" t="str">
        <f t="shared" si="719"/>
        <v>Ok</v>
      </c>
      <c r="N7667" t="s">
        <v>10264</v>
      </c>
    </row>
    <row r="7668" spans="1:14" x14ac:dyDescent="0.35">
      <c r="A7668" t="s">
        <v>7686</v>
      </c>
      <c r="B7668" t="s">
        <v>30</v>
      </c>
      <c r="C7668">
        <v>281</v>
      </c>
      <c r="D7668">
        <v>800</v>
      </c>
      <c r="E7668">
        <v>3000</v>
      </c>
      <c r="F7668" t="s">
        <v>46</v>
      </c>
      <c r="G7668" s="2">
        <v>98954</v>
      </c>
      <c r="H7668">
        <f t="shared" si="714"/>
        <v>0</v>
      </c>
      <c r="I7668">
        <f t="shared" si="715"/>
        <v>843000</v>
      </c>
      <c r="J7668" t="str">
        <f t="shared" si="716"/>
        <v>December</v>
      </c>
      <c r="K7668" t="str">
        <f t="shared" si="717"/>
        <v>2170</v>
      </c>
      <c r="L7668" t="str">
        <f t="shared" si="718"/>
        <v>High Discount</v>
      </c>
      <c r="M7668" t="str">
        <f t="shared" si="719"/>
        <v>Zero Sales</v>
      </c>
      <c r="N7668" t="s">
        <v>10264</v>
      </c>
    </row>
    <row r="7669" spans="1:14" x14ac:dyDescent="0.35">
      <c r="A7669" t="s">
        <v>7687</v>
      </c>
      <c r="B7669" t="s">
        <v>21</v>
      </c>
      <c r="C7669">
        <v>407</v>
      </c>
      <c r="D7669">
        <v>800</v>
      </c>
      <c r="E7669">
        <v>500</v>
      </c>
      <c r="F7669" t="s">
        <v>16</v>
      </c>
      <c r="G7669" s="2">
        <v>98961</v>
      </c>
      <c r="H7669">
        <f t="shared" si="714"/>
        <v>122100</v>
      </c>
      <c r="I7669">
        <f t="shared" si="715"/>
        <v>203500</v>
      </c>
      <c r="J7669" t="str">
        <f t="shared" si="716"/>
        <v>December</v>
      </c>
      <c r="K7669" t="str">
        <f t="shared" si="717"/>
        <v>2170</v>
      </c>
      <c r="L7669" t="str">
        <f t="shared" si="718"/>
        <v>High Discount</v>
      </c>
      <c r="M7669" t="str">
        <f t="shared" si="719"/>
        <v>Ok</v>
      </c>
      <c r="N7669" t="s">
        <v>10264</v>
      </c>
    </row>
    <row r="7670" spans="1:14" x14ac:dyDescent="0.35">
      <c r="A7670" t="s">
        <v>7688</v>
      </c>
      <c r="B7670" t="s">
        <v>10</v>
      </c>
      <c r="C7670">
        <v>527</v>
      </c>
      <c r="D7670">
        <v>5500</v>
      </c>
      <c r="E7670">
        <v>5000</v>
      </c>
      <c r="F7670" t="s">
        <v>46</v>
      </c>
      <c r="G7670" s="2">
        <v>98968</v>
      </c>
      <c r="H7670">
        <f t="shared" si="714"/>
        <v>263500</v>
      </c>
      <c r="I7670">
        <f t="shared" si="715"/>
        <v>2635000</v>
      </c>
      <c r="J7670" t="str">
        <f t="shared" si="716"/>
        <v>December</v>
      </c>
      <c r="K7670" t="str">
        <f t="shared" si="717"/>
        <v>2170</v>
      </c>
      <c r="L7670" t="str">
        <f t="shared" si="718"/>
        <v>High Discount</v>
      </c>
      <c r="M7670" t="str">
        <f t="shared" si="719"/>
        <v>Ok</v>
      </c>
      <c r="N7670" t="s">
        <v>10264</v>
      </c>
    </row>
    <row r="7671" spans="1:14" x14ac:dyDescent="0.35">
      <c r="A7671" t="s">
        <v>7689</v>
      </c>
      <c r="B7671" t="s">
        <v>30</v>
      </c>
      <c r="C7671">
        <v>478</v>
      </c>
      <c r="D7671">
        <v>800</v>
      </c>
      <c r="E7671">
        <v>2000</v>
      </c>
      <c r="F7671" t="s">
        <v>11</v>
      </c>
      <c r="G7671" s="2">
        <v>98975</v>
      </c>
      <c r="H7671">
        <f t="shared" si="714"/>
        <v>0</v>
      </c>
      <c r="I7671">
        <f t="shared" si="715"/>
        <v>956000</v>
      </c>
      <c r="J7671" t="str">
        <f t="shared" si="716"/>
        <v>December</v>
      </c>
      <c r="K7671" t="str">
        <f t="shared" si="717"/>
        <v>2170</v>
      </c>
      <c r="L7671" t="str">
        <f t="shared" si="718"/>
        <v>High Discount</v>
      </c>
      <c r="M7671" t="str">
        <f t="shared" si="719"/>
        <v>Zero Sales</v>
      </c>
      <c r="N7671" t="s">
        <v>10264</v>
      </c>
    </row>
    <row r="7672" spans="1:14" x14ac:dyDescent="0.35">
      <c r="A7672" t="s">
        <v>7690</v>
      </c>
      <c r="B7672" t="s">
        <v>7</v>
      </c>
      <c r="C7672">
        <v>286</v>
      </c>
      <c r="D7672">
        <v>22000</v>
      </c>
      <c r="E7672">
        <v>3000</v>
      </c>
      <c r="F7672" t="s">
        <v>8</v>
      </c>
      <c r="G7672" s="2">
        <v>98982</v>
      </c>
      <c r="H7672">
        <f t="shared" si="714"/>
        <v>5434000</v>
      </c>
      <c r="I7672">
        <f t="shared" si="715"/>
        <v>858000</v>
      </c>
      <c r="J7672" t="str">
        <f t="shared" si="716"/>
        <v>December</v>
      </c>
      <c r="K7672" t="str">
        <f t="shared" si="717"/>
        <v>2170</v>
      </c>
      <c r="L7672" t="str">
        <f t="shared" si="718"/>
        <v>High Discount</v>
      </c>
      <c r="M7672" t="str">
        <f t="shared" si="719"/>
        <v>Ok</v>
      </c>
      <c r="N7672" t="s">
        <v>10264</v>
      </c>
    </row>
    <row r="7673" spans="1:14" x14ac:dyDescent="0.35">
      <c r="A7673" t="s">
        <v>7691</v>
      </c>
      <c r="B7673" t="s">
        <v>39</v>
      </c>
      <c r="C7673">
        <v>82</v>
      </c>
      <c r="D7673">
        <v>15000</v>
      </c>
      <c r="E7673">
        <v>400</v>
      </c>
      <c r="F7673" t="s">
        <v>16</v>
      </c>
      <c r="G7673" s="2">
        <v>98989</v>
      </c>
      <c r="H7673">
        <f t="shared" si="714"/>
        <v>1197200</v>
      </c>
      <c r="I7673">
        <f t="shared" si="715"/>
        <v>32800</v>
      </c>
      <c r="J7673" t="str">
        <f t="shared" si="716"/>
        <v>January</v>
      </c>
      <c r="K7673" t="str">
        <f t="shared" si="717"/>
        <v>2171</v>
      </c>
      <c r="L7673" t="str">
        <f t="shared" si="718"/>
        <v>High Discount</v>
      </c>
      <c r="M7673" t="str">
        <f t="shared" si="719"/>
        <v>Ok</v>
      </c>
      <c r="N7673" t="s">
        <v>10264</v>
      </c>
    </row>
    <row r="7674" spans="1:14" x14ac:dyDescent="0.35">
      <c r="A7674" t="s">
        <v>7692</v>
      </c>
      <c r="B7674" t="s">
        <v>7</v>
      </c>
      <c r="C7674">
        <v>262</v>
      </c>
      <c r="D7674">
        <v>22000</v>
      </c>
      <c r="E7674">
        <v>200</v>
      </c>
      <c r="F7674" t="s">
        <v>8</v>
      </c>
      <c r="G7674" s="2">
        <v>98996</v>
      </c>
      <c r="H7674">
        <f t="shared" si="714"/>
        <v>5711600</v>
      </c>
      <c r="I7674">
        <f t="shared" si="715"/>
        <v>52400</v>
      </c>
      <c r="J7674" t="str">
        <f t="shared" si="716"/>
        <v>January</v>
      </c>
      <c r="K7674" t="str">
        <f t="shared" si="717"/>
        <v>2171</v>
      </c>
      <c r="L7674" t="str">
        <f t="shared" si="718"/>
        <v>Normal</v>
      </c>
      <c r="M7674" t="str">
        <f t="shared" si="719"/>
        <v>Ok</v>
      </c>
      <c r="N7674" t="s">
        <v>10264</v>
      </c>
    </row>
    <row r="7675" spans="1:14" x14ac:dyDescent="0.35">
      <c r="A7675" t="s">
        <v>7693</v>
      </c>
      <c r="B7675" t="s">
        <v>39</v>
      </c>
      <c r="C7675">
        <v>428</v>
      </c>
      <c r="D7675">
        <v>800</v>
      </c>
      <c r="E7675">
        <v>1500</v>
      </c>
      <c r="F7675" t="s">
        <v>8</v>
      </c>
      <c r="G7675" s="2">
        <v>99003</v>
      </c>
      <c r="H7675">
        <f t="shared" si="714"/>
        <v>0</v>
      </c>
      <c r="I7675">
        <f t="shared" si="715"/>
        <v>642000</v>
      </c>
      <c r="J7675" t="str">
        <f t="shared" si="716"/>
        <v>January</v>
      </c>
      <c r="K7675" t="str">
        <f t="shared" si="717"/>
        <v>2171</v>
      </c>
      <c r="L7675" t="str">
        <f t="shared" si="718"/>
        <v>High Discount</v>
      </c>
      <c r="M7675" t="str">
        <f t="shared" si="719"/>
        <v>Zero Sales</v>
      </c>
      <c r="N7675" t="s">
        <v>10264</v>
      </c>
    </row>
    <row r="7676" spans="1:14" x14ac:dyDescent="0.35">
      <c r="A7676" t="s">
        <v>7694</v>
      </c>
      <c r="B7676" t="s">
        <v>15</v>
      </c>
      <c r="C7676">
        <v>51</v>
      </c>
      <c r="D7676">
        <v>5500</v>
      </c>
      <c r="E7676">
        <v>1500</v>
      </c>
      <c r="F7676" t="s">
        <v>16</v>
      </c>
      <c r="G7676" s="2">
        <v>99010</v>
      </c>
      <c r="H7676">
        <f t="shared" si="714"/>
        <v>204000</v>
      </c>
      <c r="I7676">
        <f t="shared" si="715"/>
        <v>76500</v>
      </c>
      <c r="J7676" t="str">
        <f t="shared" si="716"/>
        <v>January</v>
      </c>
      <c r="K7676" t="str">
        <f t="shared" si="717"/>
        <v>2171</v>
      </c>
      <c r="L7676" t="str">
        <f t="shared" si="718"/>
        <v>High Discount</v>
      </c>
      <c r="M7676" t="str">
        <f t="shared" si="719"/>
        <v>Ok</v>
      </c>
      <c r="N7676" t="s">
        <v>10264</v>
      </c>
    </row>
    <row r="7677" spans="1:14" x14ac:dyDescent="0.35">
      <c r="A7677" t="s">
        <v>7695</v>
      </c>
      <c r="B7677" t="s">
        <v>30</v>
      </c>
      <c r="C7677">
        <v>499</v>
      </c>
      <c r="D7677">
        <v>45000</v>
      </c>
      <c r="E7677">
        <v>1500</v>
      </c>
      <c r="F7677" t="s">
        <v>46</v>
      </c>
      <c r="G7677" s="2">
        <v>99017</v>
      </c>
      <c r="H7677">
        <f t="shared" si="714"/>
        <v>21706500</v>
      </c>
      <c r="I7677">
        <f t="shared" si="715"/>
        <v>748500</v>
      </c>
      <c r="J7677" t="str">
        <f t="shared" si="716"/>
        <v>February</v>
      </c>
      <c r="K7677" t="str">
        <f t="shared" si="717"/>
        <v>2171</v>
      </c>
      <c r="L7677" t="str">
        <f t="shared" si="718"/>
        <v>High Discount</v>
      </c>
      <c r="M7677" t="str">
        <f t="shared" si="719"/>
        <v>Ok</v>
      </c>
      <c r="N7677" t="s">
        <v>10264</v>
      </c>
    </row>
    <row r="7678" spans="1:14" x14ac:dyDescent="0.35">
      <c r="A7678" t="s">
        <v>7696</v>
      </c>
      <c r="B7678" t="s">
        <v>33</v>
      </c>
      <c r="C7678">
        <v>476</v>
      </c>
      <c r="D7678">
        <v>6000</v>
      </c>
      <c r="E7678">
        <v>1500</v>
      </c>
      <c r="F7678" t="s">
        <v>46</v>
      </c>
      <c r="G7678" s="2">
        <v>99024</v>
      </c>
      <c r="H7678">
        <f t="shared" si="714"/>
        <v>2142000</v>
      </c>
      <c r="I7678">
        <f t="shared" si="715"/>
        <v>714000</v>
      </c>
      <c r="J7678" t="str">
        <f t="shared" si="716"/>
        <v>February</v>
      </c>
      <c r="K7678" t="str">
        <f t="shared" si="717"/>
        <v>2171</v>
      </c>
      <c r="L7678" t="str">
        <f t="shared" si="718"/>
        <v>High Discount</v>
      </c>
      <c r="M7678" t="str">
        <f t="shared" si="719"/>
        <v>Ok</v>
      </c>
      <c r="N7678" t="s">
        <v>10264</v>
      </c>
    </row>
    <row r="7679" spans="1:14" x14ac:dyDescent="0.35">
      <c r="A7679" t="s">
        <v>7697</v>
      </c>
      <c r="B7679" t="s">
        <v>19</v>
      </c>
      <c r="C7679">
        <v>328</v>
      </c>
      <c r="D7679">
        <v>15000</v>
      </c>
      <c r="E7679">
        <v>1500</v>
      </c>
      <c r="F7679" t="s">
        <v>8</v>
      </c>
      <c r="G7679" s="2">
        <v>99031</v>
      </c>
      <c r="H7679">
        <f t="shared" si="714"/>
        <v>4428000</v>
      </c>
      <c r="I7679">
        <f t="shared" si="715"/>
        <v>492000</v>
      </c>
      <c r="J7679" t="str">
        <f t="shared" si="716"/>
        <v>February</v>
      </c>
      <c r="K7679" t="str">
        <f t="shared" si="717"/>
        <v>2171</v>
      </c>
      <c r="L7679" t="str">
        <f t="shared" si="718"/>
        <v>High Discount</v>
      </c>
      <c r="M7679" t="str">
        <f t="shared" si="719"/>
        <v>Ok</v>
      </c>
      <c r="N7679" t="s">
        <v>10264</v>
      </c>
    </row>
    <row r="7680" spans="1:14" x14ac:dyDescent="0.35">
      <c r="A7680" t="s">
        <v>7698</v>
      </c>
      <c r="B7680" t="s">
        <v>43</v>
      </c>
      <c r="C7680">
        <v>263</v>
      </c>
      <c r="D7680">
        <v>4500</v>
      </c>
      <c r="E7680">
        <v>100</v>
      </c>
      <c r="F7680" t="s">
        <v>46</v>
      </c>
      <c r="G7680" s="2">
        <v>99038</v>
      </c>
      <c r="H7680">
        <f t="shared" si="714"/>
        <v>1157200</v>
      </c>
      <c r="I7680">
        <f t="shared" si="715"/>
        <v>26300</v>
      </c>
      <c r="J7680" t="str">
        <f t="shared" si="716"/>
        <v>February</v>
      </c>
      <c r="K7680" t="str">
        <f t="shared" si="717"/>
        <v>2171</v>
      </c>
      <c r="L7680" t="str">
        <f t="shared" si="718"/>
        <v>Normal</v>
      </c>
      <c r="M7680" t="str">
        <f t="shared" si="719"/>
        <v>Ok</v>
      </c>
      <c r="N7680" t="s">
        <v>10264</v>
      </c>
    </row>
    <row r="7681" spans="1:14" x14ac:dyDescent="0.35">
      <c r="A7681" t="s">
        <v>7699</v>
      </c>
      <c r="B7681" t="s">
        <v>19</v>
      </c>
      <c r="C7681">
        <v>334</v>
      </c>
      <c r="D7681">
        <v>22000</v>
      </c>
      <c r="E7681">
        <v>3000</v>
      </c>
      <c r="F7681" t="s">
        <v>11</v>
      </c>
      <c r="G7681" s="2">
        <v>99045</v>
      </c>
      <c r="H7681">
        <f t="shared" si="714"/>
        <v>6346000</v>
      </c>
      <c r="I7681">
        <f t="shared" si="715"/>
        <v>1002000</v>
      </c>
      <c r="J7681" t="str">
        <f t="shared" si="716"/>
        <v>March</v>
      </c>
      <c r="K7681" t="str">
        <f t="shared" si="717"/>
        <v>2171</v>
      </c>
      <c r="L7681" t="str">
        <f t="shared" si="718"/>
        <v>High Discount</v>
      </c>
      <c r="M7681" t="str">
        <f t="shared" si="719"/>
        <v>Ok</v>
      </c>
      <c r="N7681" t="s">
        <v>10264</v>
      </c>
    </row>
    <row r="7682" spans="1:14" x14ac:dyDescent="0.35">
      <c r="A7682" t="s">
        <v>7700</v>
      </c>
      <c r="B7682" t="s">
        <v>30</v>
      </c>
      <c r="C7682">
        <v>592</v>
      </c>
      <c r="D7682">
        <v>6000</v>
      </c>
      <c r="E7682">
        <v>1500</v>
      </c>
      <c r="F7682" t="s">
        <v>8</v>
      </c>
      <c r="G7682" s="2">
        <v>99052</v>
      </c>
      <c r="H7682">
        <f t="shared" ref="H7682:H7745" si="720">MAX(0,(D7682-E7682)*C7682)</f>
        <v>2664000</v>
      </c>
      <c r="I7682">
        <f t="shared" si="715"/>
        <v>888000</v>
      </c>
      <c r="J7682" t="str">
        <f t="shared" si="716"/>
        <v>March</v>
      </c>
      <c r="K7682" t="str">
        <f t="shared" si="717"/>
        <v>2171</v>
      </c>
      <c r="L7682" t="str">
        <f t="shared" si="718"/>
        <v>High Discount</v>
      </c>
      <c r="M7682" t="str">
        <f t="shared" si="719"/>
        <v>Ok</v>
      </c>
      <c r="N7682" t="s">
        <v>10264</v>
      </c>
    </row>
    <row r="7683" spans="1:14" x14ac:dyDescent="0.35">
      <c r="A7683" t="s">
        <v>7701</v>
      </c>
      <c r="B7683" t="s">
        <v>7</v>
      </c>
      <c r="C7683">
        <v>323</v>
      </c>
      <c r="D7683">
        <v>18000</v>
      </c>
      <c r="E7683">
        <v>1000</v>
      </c>
      <c r="F7683" t="s">
        <v>8</v>
      </c>
      <c r="G7683" s="2">
        <v>99059</v>
      </c>
      <c r="H7683">
        <f t="shared" si="720"/>
        <v>5491000</v>
      </c>
      <c r="I7683">
        <f t="shared" ref="I7683:I7746" si="721">E7683*C7683</f>
        <v>323000</v>
      </c>
      <c r="J7683" t="str">
        <f t="shared" ref="J7683:J7746" si="722">TEXT(G:G,"mmmm")</f>
        <v>March</v>
      </c>
      <c r="K7683" t="str">
        <f t="shared" ref="K7683:K7746" si="723">TEXT(G7683,"yyy")</f>
        <v>2171</v>
      </c>
      <c r="L7683" t="str">
        <f t="shared" ref="L7683:L7746" si="724">IF(E7683&gt;=C7683,"High Discount","Normal")</f>
        <v>High Discount</v>
      </c>
      <c r="M7683" t="str">
        <f t="shared" ref="M7683:M7746" si="725">IF(H7683=0,"Zero Sales","Ok")</f>
        <v>Ok</v>
      </c>
      <c r="N7683" t="s">
        <v>10264</v>
      </c>
    </row>
    <row r="7684" spans="1:14" x14ac:dyDescent="0.35">
      <c r="A7684" t="s">
        <v>7702</v>
      </c>
      <c r="B7684" t="s">
        <v>19</v>
      </c>
      <c r="C7684">
        <v>60</v>
      </c>
      <c r="D7684">
        <v>4500</v>
      </c>
      <c r="E7684">
        <v>1000</v>
      </c>
      <c r="F7684" t="s">
        <v>8</v>
      </c>
      <c r="G7684" s="2">
        <v>99066</v>
      </c>
      <c r="H7684">
        <f t="shared" si="720"/>
        <v>210000</v>
      </c>
      <c r="I7684">
        <f t="shared" si="721"/>
        <v>60000</v>
      </c>
      <c r="J7684" t="str">
        <f t="shared" si="722"/>
        <v>March</v>
      </c>
      <c r="K7684" t="str">
        <f t="shared" si="723"/>
        <v>2171</v>
      </c>
      <c r="L7684" t="str">
        <f t="shared" si="724"/>
        <v>High Discount</v>
      </c>
      <c r="M7684" t="str">
        <f t="shared" si="725"/>
        <v>Ok</v>
      </c>
      <c r="N7684" t="s">
        <v>10264</v>
      </c>
    </row>
    <row r="7685" spans="1:14" x14ac:dyDescent="0.35">
      <c r="A7685" t="s">
        <v>7703</v>
      </c>
      <c r="B7685" t="s">
        <v>13</v>
      </c>
      <c r="C7685">
        <v>96</v>
      </c>
      <c r="D7685">
        <v>45000</v>
      </c>
      <c r="E7685">
        <v>5000</v>
      </c>
      <c r="F7685" t="s">
        <v>11</v>
      </c>
      <c r="G7685" s="2">
        <v>99073</v>
      </c>
      <c r="H7685">
        <f t="shared" si="720"/>
        <v>3840000</v>
      </c>
      <c r="I7685">
        <f t="shared" si="721"/>
        <v>480000</v>
      </c>
      <c r="J7685" t="str">
        <f t="shared" si="722"/>
        <v>April</v>
      </c>
      <c r="K7685" t="str">
        <f t="shared" si="723"/>
        <v>2171</v>
      </c>
      <c r="L7685" t="str">
        <f t="shared" si="724"/>
        <v>High Discount</v>
      </c>
      <c r="M7685" t="str">
        <f t="shared" si="725"/>
        <v>Ok</v>
      </c>
      <c r="N7685" t="s">
        <v>10264</v>
      </c>
    </row>
    <row r="7686" spans="1:14" x14ac:dyDescent="0.35">
      <c r="A7686" t="s">
        <v>7704</v>
      </c>
      <c r="B7686" t="s">
        <v>19</v>
      </c>
      <c r="C7686">
        <v>564</v>
      </c>
      <c r="D7686">
        <v>5500</v>
      </c>
      <c r="E7686">
        <v>400</v>
      </c>
      <c r="F7686" t="s">
        <v>8</v>
      </c>
      <c r="G7686" s="2">
        <v>99080</v>
      </c>
      <c r="H7686">
        <f t="shared" si="720"/>
        <v>2876400</v>
      </c>
      <c r="I7686">
        <f t="shared" si="721"/>
        <v>225600</v>
      </c>
      <c r="J7686" t="str">
        <f t="shared" si="722"/>
        <v>April</v>
      </c>
      <c r="K7686" t="str">
        <f t="shared" si="723"/>
        <v>2171</v>
      </c>
      <c r="L7686" t="str">
        <f t="shared" si="724"/>
        <v>Normal</v>
      </c>
      <c r="M7686" t="str">
        <f t="shared" si="725"/>
        <v>Ok</v>
      </c>
      <c r="N7686" t="s">
        <v>10264</v>
      </c>
    </row>
    <row r="7687" spans="1:14" x14ac:dyDescent="0.35">
      <c r="A7687" t="s">
        <v>7705</v>
      </c>
      <c r="B7687" t="s">
        <v>39</v>
      </c>
      <c r="C7687">
        <v>487</v>
      </c>
      <c r="D7687">
        <v>15000</v>
      </c>
      <c r="E7687">
        <v>300</v>
      </c>
      <c r="F7687" t="s">
        <v>46</v>
      </c>
      <c r="G7687" s="2">
        <v>99087</v>
      </c>
      <c r="H7687">
        <f t="shared" si="720"/>
        <v>7158900</v>
      </c>
      <c r="I7687">
        <f t="shared" si="721"/>
        <v>146100</v>
      </c>
      <c r="J7687" t="str">
        <f t="shared" si="722"/>
        <v>April</v>
      </c>
      <c r="K7687" t="str">
        <f t="shared" si="723"/>
        <v>2171</v>
      </c>
      <c r="L7687" t="str">
        <f t="shared" si="724"/>
        <v>Normal</v>
      </c>
      <c r="M7687" t="str">
        <f t="shared" si="725"/>
        <v>Ok</v>
      </c>
      <c r="N7687" t="s">
        <v>10264</v>
      </c>
    </row>
    <row r="7688" spans="1:14" x14ac:dyDescent="0.35">
      <c r="A7688" t="s">
        <v>7706</v>
      </c>
      <c r="B7688" t="s">
        <v>13</v>
      </c>
      <c r="C7688">
        <v>476</v>
      </c>
      <c r="D7688">
        <v>5500</v>
      </c>
      <c r="E7688">
        <v>1000</v>
      </c>
      <c r="F7688" t="s">
        <v>46</v>
      </c>
      <c r="G7688" s="2">
        <v>99094</v>
      </c>
      <c r="H7688">
        <f t="shared" si="720"/>
        <v>2142000</v>
      </c>
      <c r="I7688">
        <f t="shared" si="721"/>
        <v>476000</v>
      </c>
      <c r="J7688" t="str">
        <f t="shared" si="722"/>
        <v>April</v>
      </c>
      <c r="K7688" t="str">
        <f t="shared" si="723"/>
        <v>2171</v>
      </c>
      <c r="L7688" t="str">
        <f t="shared" si="724"/>
        <v>High Discount</v>
      </c>
      <c r="M7688" t="str">
        <f t="shared" si="725"/>
        <v>Ok</v>
      </c>
      <c r="N7688" t="s">
        <v>10264</v>
      </c>
    </row>
    <row r="7689" spans="1:14" x14ac:dyDescent="0.35">
      <c r="A7689" t="s">
        <v>7707</v>
      </c>
      <c r="B7689" t="s">
        <v>10</v>
      </c>
      <c r="C7689">
        <v>481</v>
      </c>
      <c r="D7689">
        <v>45000</v>
      </c>
      <c r="E7689">
        <v>100</v>
      </c>
      <c r="F7689" t="s">
        <v>46</v>
      </c>
      <c r="G7689" s="2">
        <v>99101</v>
      </c>
      <c r="H7689">
        <f t="shared" si="720"/>
        <v>21596900</v>
      </c>
      <c r="I7689">
        <f t="shared" si="721"/>
        <v>48100</v>
      </c>
      <c r="J7689" t="str">
        <f t="shared" si="722"/>
        <v>April</v>
      </c>
      <c r="K7689" t="str">
        <f t="shared" si="723"/>
        <v>2171</v>
      </c>
      <c r="L7689" t="str">
        <f t="shared" si="724"/>
        <v>Normal</v>
      </c>
      <c r="M7689" t="str">
        <f t="shared" si="725"/>
        <v>Ok</v>
      </c>
      <c r="N7689" t="s">
        <v>10264</v>
      </c>
    </row>
    <row r="7690" spans="1:14" x14ac:dyDescent="0.35">
      <c r="A7690" t="s">
        <v>7708</v>
      </c>
      <c r="B7690" t="s">
        <v>19</v>
      </c>
      <c r="C7690">
        <v>179</v>
      </c>
      <c r="D7690">
        <v>800</v>
      </c>
      <c r="E7690">
        <v>3000</v>
      </c>
      <c r="F7690" t="s">
        <v>46</v>
      </c>
      <c r="G7690" s="2">
        <v>99108</v>
      </c>
      <c r="H7690">
        <f t="shared" si="720"/>
        <v>0</v>
      </c>
      <c r="I7690">
        <f t="shared" si="721"/>
        <v>537000</v>
      </c>
      <c r="J7690" t="str">
        <f t="shared" si="722"/>
        <v>May</v>
      </c>
      <c r="K7690" t="str">
        <f t="shared" si="723"/>
        <v>2171</v>
      </c>
      <c r="L7690" t="str">
        <f t="shared" si="724"/>
        <v>High Discount</v>
      </c>
      <c r="M7690" t="str">
        <f t="shared" si="725"/>
        <v>Zero Sales</v>
      </c>
      <c r="N7690" t="s">
        <v>10264</v>
      </c>
    </row>
    <row r="7691" spans="1:14" x14ac:dyDescent="0.35">
      <c r="A7691" t="s">
        <v>7709</v>
      </c>
      <c r="B7691" t="s">
        <v>13</v>
      </c>
      <c r="C7691">
        <v>71</v>
      </c>
      <c r="D7691">
        <v>45000</v>
      </c>
      <c r="E7691">
        <v>100</v>
      </c>
      <c r="F7691" t="s">
        <v>8</v>
      </c>
      <c r="G7691" s="2">
        <v>99115</v>
      </c>
      <c r="H7691">
        <f t="shared" si="720"/>
        <v>3187900</v>
      </c>
      <c r="I7691">
        <f t="shared" si="721"/>
        <v>7100</v>
      </c>
      <c r="J7691" t="str">
        <f t="shared" si="722"/>
        <v>May</v>
      </c>
      <c r="K7691" t="str">
        <f t="shared" si="723"/>
        <v>2171</v>
      </c>
      <c r="L7691" t="str">
        <f t="shared" si="724"/>
        <v>High Discount</v>
      </c>
      <c r="M7691" t="str">
        <f t="shared" si="725"/>
        <v>Ok</v>
      </c>
      <c r="N7691" t="s">
        <v>10264</v>
      </c>
    </row>
    <row r="7692" spans="1:14" x14ac:dyDescent="0.35">
      <c r="A7692" t="s">
        <v>7710</v>
      </c>
      <c r="B7692" t="s">
        <v>30</v>
      </c>
      <c r="C7692">
        <v>438</v>
      </c>
      <c r="D7692">
        <v>12000</v>
      </c>
      <c r="E7692">
        <v>200</v>
      </c>
      <c r="F7692" t="s">
        <v>11</v>
      </c>
      <c r="G7692" s="2">
        <v>99122</v>
      </c>
      <c r="H7692">
        <f t="shared" si="720"/>
        <v>5168400</v>
      </c>
      <c r="I7692">
        <f t="shared" si="721"/>
        <v>87600</v>
      </c>
      <c r="J7692" t="str">
        <f t="shared" si="722"/>
        <v>May</v>
      </c>
      <c r="K7692" t="str">
        <f t="shared" si="723"/>
        <v>2171</v>
      </c>
      <c r="L7692" t="str">
        <f t="shared" si="724"/>
        <v>Normal</v>
      </c>
      <c r="M7692" t="str">
        <f t="shared" si="725"/>
        <v>Ok</v>
      </c>
      <c r="N7692" t="s">
        <v>10264</v>
      </c>
    </row>
    <row r="7693" spans="1:14" x14ac:dyDescent="0.35">
      <c r="A7693" t="s">
        <v>7711</v>
      </c>
      <c r="B7693" t="s">
        <v>43</v>
      </c>
      <c r="C7693">
        <v>184</v>
      </c>
      <c r="D7693">
        <v>15000</v>
      </c>
      <c r="E7693">
        <v>300</v>
      </c>
      <c r="F7693" t="s">
        <v>16</v>
      </c>
      <c r="G7693" s="2">
        <v>99129</v>
      </c>
      <c r="H7693">
        <f t="shared" si="720"/>
        <v>2704800</v>
      </c>
      <c r="I7693">
        <f t="shared" si="721"/>
        <v>55200</v>
      </c>
      <c r="J7693" t="str">
        <f t="shared" si="722"/>
        <v>May</v>
      </c>
      <c r="K7693" t="str">
        <f t="shared" si="723"/>
        <v>2171</v>
      </c>
      <c r="L7693" t="str">
        <f t="shared" si="724"/>
        <v>High Discount</v>
      </c>
      <c r="M7693" t="str">
        <f t="shared" si="725"/>
        <v>Ok</v>
      </c>
      <c r="N7693" t="s">
        <v>10264</v>
      </c>
    </row>
    <row r="7694" spans="1:14" x14ac:dyDescent="0.35">
      <c r="A7694" t="s">
        <v>7712</v>
      </c>
      <c r="B7694" t="s">
        <v>10</v>
      </c>
      <c r="C7694">
        <v>581</v>
      </c>
      <c r="D7694">
        <v>18000</v>
      </c>
      <c r="E7694">
        <v>5000</v>
      </c>
      <c r="F7694" t="s">
        <v>46</v>
      </c>
      <c r="G7694" s="2">
        <v>99136</v>
      </c>
      <c r="H7694">
        <f t="shared" si="720"/>
        <v>7553000</v>
      </c>
      <c r="I7694">
        <f t="shared" si="721"/>
        <v>2905000</v>
      </c>
      <c r="J7694" t="str">
        <f t="shared" si="722"/>
        <v>June</v>
      </c>
      <c r="K7694" t="str">
        <f t="shared" si="723"/>
        <v>2171</v>
      </c>
      <c r="L7694" t="str">
        <f t="shared" si="724"/>
        <v>High Discount</v>
      </c>
      <c r="M7694" t="str">
        <f t="shared" si="725"/>
        <v>Ok</v>
      </c>
      <c r="N7694" t="s">
        <v>10264</v>
      </c>
    </row>
    <row r="7695" spans="1:14" x14ac:dyDescent="0.35">
      <c r="A7695" t="s">
        <v>7713</v>
      </c>
      <c r="B7695" t="s">
        <v>33</v>
      </c>
      <c r="C7695">
        <v>269</v>
      </c>
      <c r="D7695">
        <v>22000</v>
      </c>
      <c r="E7695">
        <v>200</v>
      </c>
      <c r="F7695" t="s">
        <v>16</v>
      </c>
      <c r="G7695" s="2">
        <v>99143</v>
      </c>
      <c r="H7695">
        <f t="shared" si="720"/>
        <v>5864200</v>
      </c>
      <c r="I7695">
        <f t="shared" si="721"/>
        <v>53800</v>
      </c>
      <c r="J7695" t="str">
        <f t="shared" si="722"/>
        <v>June</v>
      </c>
      <c r="K7695" t="str">
        <f t="shared" si="723"/>
        <v>2171</v>
      </c>
      <c r="L7695" t="str">
        <f t="shared" si="724"/>
        <v>Normal</v>
      </c>
      <c r="M7695" t="str">
        <f t="shared" si="725"/>
        <v>Ok</v>
      </c>
      <c r="N7695" t="s">
        <v>10264</v>
      </c>
    </row>
    <row r="7696" spans="1:14" x14ac:dyDescent="0.35">
      <c r="A7696" t="s">
        <v>7714</v>
      </c>
      <c r="B7696" t="s">
        <v>33</v>
      </c>
      <c r="C7696">
        <v>382</v>
      </c>
      <c r="D7696">
        <v>12000</v>
      </c>
      <c r="E7696">
        <v>2000</v>
      </c>
      <c r="F7696" t="s">
        <v>16</v>
      </c>
      <c r="G7696" s="2">
        <v>99150</v>
      </c>
      <c r="H7696">
        <f t="shared" si="720"/>
        <v>3820000</v>
      </c>
      <c r="I7696">
        <f t="shared" si="721"/>
        <v>764000</v>
      </c>
      <c r="J7696" t="str">
        <f t="shared" si="722"/>
        <v>June</v>
      </c>
      <c r="K7696" t="str">
        <f t="shared" si="723"/>
        <v>2171</v>
      </c>
      <c r="L7696" t="str">
        <f t="shared" si="724"/>
        <v>High Discount</v>
      </c>
      <c r="M7696" t="str">
        <f t="shared" si="725"/>
        <v>Ok</v>
      </c>
      <c r="N7696" t="s">
        <v>10264</v>
      </c>
    </row>
    <row r="7697" spans="1:14" x14ac:dyDescent="0.35">
      <c r="A7697" t="s">
        <v>7715</v>
      </c>
      <c r="B7697" t="s">
        <v>15</v>
      </c>
      <c r="C7697">
        <v>179</v>
      </c>
      <c r="D7697">
        <v>800</v>
      </c>
      <c r="E7697">
        <v>300</v>
      </c>
      <c r="F7697" t="s">
        <v>8</v>
      </c>
      <c r="G7697" s="2">
        <v>99157</v>
      </c>
      <c r="H7697">
        <f t="shared" si="720"/>
        <v>89500</v>
      </c>
      <c r="I7697">
        <f t="shared" si="721"/>
        <v>53700</v>
      </c>
      <c r="J7697" t="str">
        <f t="shared" si="722"/>
        <v>June</v>
      </c>
      <c r="K7697" t="str">
        <f t="shared" si="723"/>
        <v>2171</v>
      </c>
      <c r="L7697" t="str">
        <f t="shared" si="724"/>
        <v>High Discount</v>
      </c>
      <c r="M7697" t="str">
        <f t="shared" si="725"/>
        <v>Ok</v>
      </c>
      <c r="N7697" t="s">
        <v>10264</v>
      </c>
    </row>
    <row r="7698" spans="1:14" x14ac:dyDescent="0.35">
      <c r="A7698" t="s">
        <v>7716</v>
      </c>
      <c r="B7698" t="s">
        <v>19</v>
      </c>
      <c r="C7698">
        <v>81</v>
      </c>
      <c r="D7698">
        <v>4500</v>
      </c>
      <c r="E7698">
        <v>5000</v>
      </c>
      <c r="F7698" t="s">
        <v>46</v>
      </c>
      <c r="G7698" s="2">
        <v>99164</v>
      </c>
      <c r="H7698">
        <f t="shared" si="720"/>
        <v>0</v>
      </c>
      <c r="I7698">
        <f t="shared" si="721"/>
        <v>405000</v>
      </c>
      <c r="J7698" t="str">
        <f t="shared" si="722"/>
        <v>July</v>
      </c>
      <c r="K7698" t="str">
        <f t="shared" si="723"/>
        <v>2171</v>
      </c>
      <c r="L7698" t="str">
        <f t="shared" si="724"/>
        <v>High Discount</v>
      </c>
      <c r="M7698" t="str">
        <f t="shared" si="725"/>
        <v>Zero Sales</v>
      </c>
      <c r="N7698" t="s">
        <v>10264</v>
      </c>
    </row>
    <row r="7699" spans="1:14" x14ac:dyDescent="0.35">
      <c r="A7699" t="s">
        <v>7717</v>
      </c>
      <c r="B7699" t="s">
        <v>43</v>
      </c>
      <c r="C7699">
        <v>474</v>
      </c>
      <c r="D7699">
        <v>12000</v>
      </c>
      <c r="E7699">
        <v>100</v>
      </c>
      <c r="F7699" t="s">
        <v>46</v>
      </c>
      <c r="G7699" s="2">
        <v>99171</v>
      </c>
      <c r="H7699">
        <f t="shared" si="720"/>
        <v>5640600</v>
      </c>
      <c r="I7699">
        <f t="shared" si="721"/>
        <v>47400</v>
      </c>
      <c r="J7699" t="str">
        <f t="shared" si="722"/>
        <v>July</v>
      </c>
      <c r="K7699" t="str">
        <f t="shared" si="723"/>
        <v>2171</v>
      </c>
      <c r="L7699" t="str">
        <f t="shared" si="724"/>
        <v>Normal</v>
      </c>
      <c r="M7699" t="str">
        <f t="shared" si="725"/>
        <v>Ok</v>
      </c>
      <c r="N7699" t="s">
        <v>10264</v>
      </c>
    </row>
    <row r="7700" spans="1:14" x14ac:dyDescent="0.35">
      <c r="A7700" t="s">
        <v>7718</v>
      </c>
      <c r="B7700" t="s">
        <v>21</v>
      </c>
      <c r="C7700">
        <v>347</v>
      </c>
      <c r="D7700">
        <v>800</v>
      </c>
      <c r="E7700">
        <v>2000</v>
      </c>
      <c r="F7700" t="s">
        <v>46</v>
      </c>
      <c r="G7700" s="2">
        <v>99178</v>
      </c>
      <c r="H7700">
        <f t="shared" si="720"/>
        <v>0</v>
      </c>
      <c r="I7700">
        <f t="shared" si="721"/>
        <v>694000</v>
      </c>
      <c r="J7700" t="str">
        <f t="shared" si="722"/>
        <v>July</v>
      </c>
      <c r="K7700" t="str">
        <f t="shared" si="723"/>
        <v>2171</v>
      </c>
      <c r="L7700" t="str">
        <f t="shared" si="724"/>
        <v>High Discount</v>
      </c>
      <c r="M7700" t="str">
        <f t="shared" si="725"/>
        <v>Zero Sales</v>
      </c>
      <c r="N7700" t="s">
        <v>10264</v>
      </c>
    </row>
    <row r="7701" spans="1:14" x14ac:dyDescent="0.35">
      <c r="A7701" t="s">
        <v>7719</v>
      </c>
      <c r="B7701" t="s">
        <v>13</v>
      </c>
      <c r="C7701">
        <v>553</v>
      </c>
      <c r="D7701">
        <v>15000</v>
      </c>
      <c r="E7701">
        <v>5000</v>
      </c>
      <c r="F7701" t="s">
        <v>16</v>
      </c>
      <c r="G7701" s="2">
        <v>99185</v>
      </c>
      <c r="H7701">
        <f t="shared" si="720"/>
        <v>5530000</v>
      </c>
      <c r="I7701">
        <f t="shared" si="721"/>
        <v>2765000</v>
      </c>
      <c r="J7701" t="str">
        <f t="shared" si="722"/>
        <v>July</v>
      </c>
      <c r="K7701" t="str">
        <f t="shared" si="723"/>
        <v>2171</v>
      </c>
      <c r="L7701" t="str">
        <f t="shared" si="724"/>
        <v>High Discount</v>
      </c>
      <c r="M7701" t="str">
        <f t="shared" si="725"/>
        <v>Ok</v>
      </c>
      <c r="N7701" t="s">
        <v>10264</v>
      </c>
    </row>
    <row r="7702" spans="1:14" x14ac:dyDescent="0.35">
      <c r="A7702" t="s">
        <v>7720</v>
      </c>
      <c r="B7702" t="s">
        <v>10</v>
      </c>
      <c r="C7702">
        <v>406</v>
      </c>
      <c r="D7702">
        <v>12000</v>
      </c>
      <c r="E7702">
        <v>2000</v>
      </c>
      <c r="F7702" t="s">
        <v>46</v>
      </c>
      <c r="G7702" s="2">
        <v>99192</v>
      </c>
      <c r="H7702">
        <f t="shared" si="720"/>
        <v>4060000</v>
      </c>
      <c r="I7702">
        <f t="shared" si="721"/>
        <v>812000</v>
      </c>
      <c r="J7702" t="str">
        <f t="shared" si="722"/>
        <v>July</v>
      </c>
      <c r="K7702" t="str">
        <f t="shared" si="723"/>
        <v>2171</v>
      </c>
      <c r="L7702" t="str">
        <f t="shared" si="724"/>
        <v>High Discount</v>
      </c>
      <c r="M7702" t="str">
        <f t="shared" si="725"/>
        <v>Ok</v>
      </c>
      <c r="N7702" t="s">
        <v>10264</v>
      </c>
    </row>
    <row r="7703" spans="1:14" x14ac:dyDescent="0.35">
      <c r="A7703" t="s">
        <v>7721</v>
      </c>
      <c r="B7703" t="s">
        <v>30</v>
      </c>
      <c r="C7703">
        <v>504</v>
      </c>
      <c r="D7703">
        <v>800</v>
      </c>
      <c r="E7703">
        <v>3000</v>
      </c>
      <c r="F7703" t="s">
        <v>46</v>
      </c>
      <c r="G7703" s="2">
        <v>99199</v>
      </c>
      <c r="H7703">
        <f t="shared" si="720"/>
        <v>0</v>
      </c>
      <c r="I7703">
        <f t="shared" si="721"/>
        <v>1512000</v>
      </c>
      <c r="J7703" t="str">
        <f t="shared" si="722"/>
        <v>August</v>
      </c>
      <c r="K7703" t="str">
        <f t="shared" si="723"/>
        <v>2171</v>
      </c>
      <c r="L7703" t="str">
        <f t="shared" si="724"/>
        <v>High Discount</v>
      </c>
      <c r="M7703" t="str">
        <f t="shared" si="725"/>
        <v>Zero Sales</v>
      </c>
      <c r="N7703" t="s">
        <v>10264</v>
      </c>
    </row>
    <row r="7704" spans="1:14" x14ac:dyDescent="0.35">
      <c r="A7704" t="s">
        <v>7722</v>
      </c>
      <c r="B7704" t="s">
        <v>19</v>
      </c>
      <c r="C7704">
        <v>450</v>
      </c>
      <c r="D7704">
        <v>22000</v>
      </c>
      <c r="E7704">
        <v>400</v>
      </c>
      <c r="F7704" t="s">
        <v>11</v>
      </c>
      <c r="G7704" s="2">
        <v>99206</v>
      </c>
      <c r="H7704">
        <f t="shared" si="720"/>
        <v>9720000</v>
      </c>
      <c r="I7704">
        <f t="shared" si="721"/>
        <v>180000</v>
      </c>
      <c r="J7704" t="str">
        <f t="shared" si="722"/>
        <v>August</v>
      </c>
      <c r="K7704" t="str">
        <f t="shared" si="723"/>
        <v>2171</v>
      </c>
      <c r="L7704" t="str">
        <f t="shared" si="724"/>
        <v>Normal</v>
      </c>
      <c r="M7704" t="str">
        <f t="shared" si="725"/>
        <v>Ok</v>
      </c>
      <c r="N7704" t="s">
        <v>10264</v>
      </c>
    </row>
    <row r="7705" spans="1:14" x14ac:dyDescent="0.35">
      <c r="A7705" t="s">
        <v>7723</v>
      </c>
      <c r="B7705" t="s">
        <v>30</v>
      </c>
      <c r="C7705">
        <v>504</v>
      </c>
      <c r="D7705">
        <v>1200</v>
      </c>
      <c r="E7705">
        <v>500</v>
      </c>
      <c r="F7705" t="s">
        <v>8</v>
      </c>
      <c r="G7705" s="2">
        <v>99213</v>
      </c>
      <c r="H7705">
        <f t="shared" si="720"/>
        <v>352800</v>
      </c>
      <c r="I7705">
        <f t="shared" si="721"/>
        <v>252000</v>
      </c>
      <c r="J7705" t="str">
        <f t="shared" si="722"/>
        <v>August</v>
      </c>
      <c r="K7705" t="str">
        <f t="shared" si="723"/>
        <v>2171</v>
      </c>
      <c r="L7705" t="str">
        <f t="shared" si="724"/>
        <v>Normal</v>
      </c>
      <c r="M7705" t="str">
        <f t="shared" si="725"/>
        <v>Ok</v>
      </c>
      <c r="N7705" t="s">
        <v>10264</v>
      </c>
    </row>
    <row r="7706" spans="1:14" x14ac:dyDescent="0.35">
      <c r="A7706" t="s">
        <v>7724</v>
      </c>
      <c r="B7706" t="s">
        <v>21</v>
      </c>
      <c r="C7706">
        <v>83</v>
      </c>
      <c r="D7706">
        <v>5500</v>
      </c>
      <c r="E7706">
        <v>2000</v>
      </c>
      <c r="F7706" t="s">
        <v>46</v>
      </c>
      <c r="G7706" s="2">
        <v>99220</v>
      </c>
      <c r="H7706">
        <f t="shared" si="720"/>
        <v>290500</v>
      </c>
      <c r="I7706">
        <f t="shared" si="721"/>
        <v>166000</v>
      </c>
      <c r="J7706" t="str">
        <f t="shared" si="722"/>
        <v>August</v>
      </c>
      <c r="K7706" t="str">
        <f t="shared" si="723"/>
        <v>2171</v>
      </c>
      <c r="L7706" t="str">
        <f t="shared" si="724"/>
        <v>High Discount</v>
      </c>
      <c r="M7706" t="str">
        <f t="shared" si="725"/>
        <v>Ok</v>
      </c>
      <c r="N7706" t="s">
        <v>10264</v>
      </c>
    </row>
    <row r="7707" spans="1:14" x14ac:dyDescent="0.35">
      <c r="A7707" t="s">
        <v>7725</v>
      </c>
      <c r="B7707" t="s">
        <v>15</v>
      </c>
      <c r="C7707">
        <v>297</v>
      </c>
      <c r="D7707">
        <v>12000</v>
      </c>
      <c r="E7707">
        <v>1000</v>
      </c>
      <c r="F7707" t="s">
        <v>46</v>
      </c>
      <c r="G7707" s="2">
        <v>99227</v>
      </c>
      <c r="H7707">
        <f t="shared" si="720"/>
        <v>3267000</v>
      </c>
      <c r="I7707">
        <f t="shared" si="721"/>
        <v>297000</v>
      </c>
      <c r="J7707" t="str">
        <f t="shared" si="722"/>
        <v>September</v>
      </c>
      <c r="K7707" t="str">
        <f t="shared" si="723"/>
        <v>2171</v>
      </c>
      <c r="L7707" t="str">
        <f t="shared" si="724"/>
        <v>High Discount</v>
      </c>
      <c r="M7707" t="str">
        <f t="shared" si="725"/>
        <v>Ok</v>
      </c>
      <c r="N7707" t="s">
        <v>10264</v>
      </c>
    </row>
    <row r="7708" spans="1:14" x14ac:dyDescent="0.35">
      <c r="A7708" t="s">
        <v>7726</v>
      </c>
      <c r="B7708" t="s">
        <v>21</v>
      </c>
      <c r="C7708">
        <v>91</v>
      </c>
      <c r="D7708">
        <v>15000</v>
      </c>
      <c r="E7708">
        <v>400</v>
      </c>
      <c r="F7708" t="s">
        <v>8</v>
      </c>
      <c r="G7708" s="2">
        <v>99234</v>
      </c>
      <c r="H7708">
        <f t="shared" si="720"/>
        <v>1328600</v>
      </c>
      <c r="I7708">
        <f t="shared" si="721"/>
        <v>36400</v>
      </c>
      <c r="J7708" t="str">
        <f t="shared" si="722"/>
        <v>September</v>
      </c>
      <c r="K7708" t="str">
        <f t="shared" si="723"/>
        <v>2171</v>
      </c>
      <c r="L7708" t="str">
        <f t="shared" si="724"/>
        <v>High Discount</v>
      </c>
      <c r="M7708" t="str">
        <f t="shared" si="725"/>
        <v>Ok</v>
      </c>
      <c r="N7708" t="s">
        <v>10264</v>
      </c>
    </row>
    <row r="7709" spans="1:14" x14ac:dyDescent="0.35">
      <c r="A7709" t="s">
        <v>7727</v>
      </c>
      <c r="B7709" t="s">
        <v>39</v>
      </c>
      <c r="C7709">
        <v>172</v>
      </c>
      <c r="D7709">
        <v>800</v>
      </c>
      <c r="E7709">
        <v>100</v>
      </c>
      <c r="F7709" t="s">
        <v>8</v>
      </c>
      <c r="G7709" s="2">
        <v>99241</v>
      </c>
      <c r="H7709">
        <f t="shared" si="720"/>
        <v>120400</v>
      </c>
      <c r="I7709">
        <f t="shared" si="721"/>
        <v>17200</v>
      </c>
      <c r="J7709" t="str">
        <f t="shared" si="722"/>
        <v>September</v>
      </c>
      <c r="K7709" t="str">
        <f t="shared" si="723"/>
        <v>2171</v>
      </c>
      <c r="L7709" t="str">
        <f t="shared" si="724"/>
        <v>Normal</v>
      </c>
      <c r="M7709" t="str">
        <f t="shared" si="725"/>
        <v>Ok</v>
      </c>
      <c r="N7709" t="s">
        <v>10264</v>
      </c>
    </row>
    <row r="7710" spans="1:14" x14ac:dyDescent="0.35">
      <c r="A7710" t="s">
        <v>7728</v>
      </c>
      <c r="B7710" t="s">
        <v>7</v>
      </c>
      <c r="C7710">
        <v>76</v>
      </c>
      <c r="D7710">
        <v>15000</v>
      </c>
      <c r="E7710">
        <v>1000</v>
      </c>
      <c r="F7710" t="s">
        <v>16</v>
      </c>
      <c r="G7710" s="2">
        <v>99248</v>
      </c>
      <c r="H7710">
        <f t="shared" si="720"/>
        <v>1064000</v>
      </c>
      <c r="I7710">
        <f t="shared" si="721"/>
        <v>76000</v>
      </c>
      <c r="J7710" t="str">
        <f t="shared" si="722"/>
        <v>September</v>
      </c>
      <c r="K7710" t="str">
        <f t="shared" si="723"/>
        <v>2171</v>
      </c>
      <c r="L7710" t="str">
        <f t="shared" si="724"/>
        <v>High Discount</v>
      </c>
      <c r="M7710" t="str">
        <f t="shared" si="725"/>
        <v>Ok</v>
      </c>
      <c r="N7710" t="s">
        <v>10264</v>
      </c>
    </row>
    <row r="7711" spans="1:14" x14ac:dyDescent="0.35">
      <c r="A7711" t="s">
        <v>7729</v>
      </c>
      <c r="B7711" t="s">
        <v>10</v>
      </c>
      <c r="C7711">
        <v>511</v>
      </c>
      <c r="D7711">
        <v>800</v>
      </c>
      <c r="E7711">
        <v>1000</v>
      </c>
      <c r="F7711" t="s">
        <v>16</v>
      </c>
      <c r="G7711" s="2">
        <v>99255</v>
      </c>
      <c r="H7711">
        <f t="shared" si="720"/>
        <v>0</v>
      </c>
      <c r="I7711">
        <f t="shared" si="721"/>
        <v>511000</v>
      </c>
      <c r="J7711" t="str">
        <f t="shared" si="722"/>
        <v>September</v>
      </c>
      <c r="K7711" t="str">
        <f t="shared" si="723"/>
        <v>2171</v>
      </c>
      <c r="L7711" t="str">
        <f t="shared" si="724"/>
        <v>High Discount</v>
      </c>
      <c r="M7711" t="str">
        <f t="shared" si="725"/>
        <v>Zero Sales</v>
      </c>
      <c r="N7711" t="s">
        <v>10264</v>
      </c>
    </row>
    <row r="7712" spans="1:14" x14ac:dyDescent="0.35">
      <c r="A7712" t="s">
        <v>7730</v>
      </c>
      <c r="B7712" t="s">
        <v>7</v>
      </c>
      <c r="C7712">
        <v>196</v>
      </c>
      <c r="D7712">
        <v>18000</v>
      </c>
      <c r="E7712">
        <v>400</v>
      </c>
      <c r="F7712" t="s">
        <v>16</v>
      </c>
      <c r="G7712" s="2">
        <v>99262</v>
      </c>
      <c r="H7712">
        <f t="shared" si="720"/>
        <v>3449600</v>
      </c>
      <c r="I7712">
        <f t="shared" si="721"/>
        <v>78400</v>
      </c>
      <c r="J7712" t="str">
        <f t="shared" si="722"/>
        <v>October</v>
      </c>
      <c r="K7712" t="str">
        <f t="shared" si="723"/>
        <v>2171</v>
      </c>
      <c r="L7712" t="str">
        <f t="shared" si="724"/>
        <v>High Discount</v>
      </c>
      <c r="M7712" t="str">
        <f t="shared" si="725"/>
        <v>Ok</v>
      </c>
      <c r="N7712" t="s">
        <v>10264</v>
      </c>
    </row>
    <row r="7713" spans="1:14" x14ac:dyDescent="0.35">
      <c r="A7713" t="s">
        <v>7731</v>
      </c>
      <c r="B7713" t="s">
        <v>21</v>
      </c>
      <c r="C7713">
        <v>545</v>
      </c>
      <c r="D7713">
        <v>15000</v>
      </c>
      <c r="E7713">
        <v>5000</v>
      </c>
      <c r="F7713" t="s">
        <v>8</v>
      </c>
      <c r="G7713" s="2">
        <v>99269</v>
      </c>
      <c r="H7713">
        <f t="shared" si="720"/>
        <v>5450000</v>
      </c>
      <c r="I7713">
        <f t="shared" si="721"/>
        <v>2725000</v>
      </c>
      <c r="J7713" t="str">
        <f t="shared" si="722"/>
        <v>October</v>
      </c>
      <c r="K7713" t="str">
        <f t="shared" si="723"/>
        <v>2171</v>
      </c>
      <c r="L7713" t="str">
        <f t="shared" si="724"/>
        <v>High Discount</v>
      </c>
      <c r="M7713" t="str">
        <f t="shared" si="725"/>
        <v>Ok</v>
      </c>
      <c r="N7713" t="s">
        <v>10264</v>
      </c>
    </row>
    <row r="7714" spans="1:14" x14ac:dyDescent="0.35">
      <c r="A7714" t="s">
        <v>7732</v>
      </c>
      <c r="B7714" t="s">
        <v>15</v>
      </c>
      <c r="C7714">
        <v>535</v>
      </c>
      <c r="D7714">
        <v>6000</v>
      </c>
      <c r="E7714">
        <v>1500</v>
      </c>
      <c r="F7714" t="s">
        <v>11</v>
      </c>
      <c r="G7714" s="2">
        <v>99276</v>
      </c>
      <c r="H7714">
        <f t="shared" si="720"/>
        <v>2407500</v>
      </c>
      <c r="I7714">
        <f t="shared" si="721"/>
        <v>802500</v>
      </c>
      <c r="J7714" t="str">
        <f t="shared" si="722"/>
        <v>October</v>
      </c>
      <c r="K7714" t="str">
        <f t="shared" si="723"/>
        <v>2171</v>
      </c>
      <c r="L7714" t="str">
        <f t="shared" si="724"/>
        <v>High Discount</v>
      </c>
      <c r="M7714" t="str">
        <f t="shared" si="725"/>
        <v>Ok</v>
      </c>
      <c r="N7714" t="s">
        <v>10264</v>
      </c>
    </row>
    <row r="7715" spans="1:14" x14ac:dyDescent="0.35">
      <c r="A7715" t="s">
        <v>7733</v>
      </c>
      <c r="B7715" t="s">
        <v>15</v>
      </c>
      <c r="C7715">
        <v>509</v>
      </c>
      <c r="D7715">
        <v>15000</v>
      </c>
      <c r="E7715">
        <v>1500</v>
      </c>
      <c r="F7715" t="s">
        <v>46</v>
      </c>
      <c r="G7715" s="2">
        <v>99283</v>
      </c>
      <c r="H7715">
        <f t="shared" si="720"/>
        <v>6871500</v>
      </c>
      <c r="I7715">
        <f t="shared" si="721"/>
        <v>763500</v>
      </c>
      <c r="J7715" t="str">
        <f t="shared" si="722"/>
        <v>October</v>
      </c>
      <c r="K7715" t="str">
        <f t="shared" si="723"/>
        <v>2171</v>
      </c>
      <c r="L7715" t="str">
        <f t="shared" si="724"/>
        <v>High Discount</v>
      </c>
      <c r="M7715" t="str">
        <f t="shared" si="725"/>
        <v>Ok</v>
      </c>
      <c r="N7715" t="s">
        <v>10264</v>
      </c>
    </row>
    <row r="7716" spans="1:14" x14ac:dyDescent="0.35">
      <c r="A7716" t="s">
        <v>7734</v>
      </c>
      <c r="B7716" t="s">
        <v>33</v>
      </c>
      <c r="C7716">
        <v>177</v>
      </c>
      <c r="D7716">
        <v>12000</v>
      </c>
      <c r="E7716">
        <v>200</v>
      </c>
      <c r="F7716" t="s">
        <v>8</v>
      </c>
      <c r="G7716" s="2">
        <v>99290</v>
      </c>
      <c r="H7716">
        <f t="shared" si="720"/>
        <v>2088600</v>
      </c>
      <c r="I7716">
        <f t="shared" si="721"/>
        <v>35400</v>
      </c>
      <c r="J7716" t="str">
        <f t="shared" si="722"/>
        <v>November</v>
      </c>
      <c r="K7716" t="str">
        <f t="shared" si="723"/>
        <v>2171</v>
      </c>
      <c r="L7716" t="str">
        <f t="shared" si="724"/>
        <v>High Discount</v>
      </c>
      <c r="M7716" t="str">
        <f t="shared" si="725"/>
        <v>Ok</v>
      </c>
      <c r="N7716" t="s">
        <v>10264</v>
      </c>
    </row>
    <row r="7717" spans="1:14" x14ac:dyDescent="0.35">
      <c r="A7717" t="s">
        <v>7735</v>
      </c>
      <c r="B7717" t="s">
        <v>19</v>
      </c>
      <c r="C7717">
        <v>425</v>
      </c>
      <c r="D7717">
        <v>12000</v>
      </c>
      <c r="E7717">
        <v>400</v>
      </c>
      <c r="F7717" t="s">
        <v>11</v>
      </c>
      <c r="G7717" s="2">
        <v>99297</v>
      </c>
      <c r="H7717">
        <f t="shared" si="720"/>
        <v>4930000</v>
      </c>
      <c r="I7717">
        <f t="shared" si="721"/>
        <v>170000</v>
      </c>
      <c r="J7717" t="str">
        <f t="shared" si="722"/>
        <v>November</v>
      </c>
      <c r="K7717" t="str">
        <f t="shared" si="723"/>
        <v>2171</v>
      </c>
      <c r="L7717" t="str">
        <f t="shared" si="724"/>
        <v>Normal</v>
      </c>
      <c r="M7717" t="str">
        <f t="shared" si="725"/>
        <v>Ok</v>
      </c>
      <c r="N7717" t="s">
        <v>10264</v>
      </c>
    </row>
    <row r="7718" spans="1:14" x14ac:dyDescent="0.35">
      <c r="A7718" t="s">
        <v>7736</v>
      </c>
      <c r="B7718" t="s">
        <v>33</v>
      </c>
      <c r="C7718">
        <v>132</v>
      </c>
      <c r="D7718">
        <v>1200</v>
      </c>
      <c r="E7718">
        <v>200</v>
      </c>
      <c r="F7718" t="s">
        <v>8</v>
      </c>
      <c r="G7718" s="2">
        <v>99304</v>
      </c>
      <c r="H7718">
        <f t="shared" si="720"/>
        <v>132000</v>
      </c>
      <c r="I7718">
        <f t="shared" si="721"/>
        <v>26400</v>
      </c>
      <c r="J7718" t="str">
        <f t="shared" si="722"/>
        <v>November</v>
      </c>
      <c r="K7718" t="str">
        <f t="shared" si="723"/>
        <v>2171</v>
      </c>
      <c r="L7718" t="str">
        <f t="shared" si="724"/>
        <v>High Discount</v>
      </c>
      <c r="M7718" t="str">
        <f t="shared" si="725"/>
        <v>Ok</v>
      </c>
      <c r="N7718" t="s">
        <v>10264</v>
      </c>
    </row>
    <row r="7719" spans="1:14" x14ac:dyDescent="0.35">
      <c r="A7719" t="s">
        <v>7737</v>
      </c>
      <c r="B7719" t="s">
        <v>10</v>
      </c>
      <c r="C7719">
        <v>584</v>
      </c>
      <c r="D7719">
        <v>4500</v>
      </c>
      <c r="E7719">
        <v>500</v>
      </c>
      <c r="F7719" t="s">
        <v>11</v>
      </c>
      <c r="G7719" s="2">
        <v>99311</v>
      </c>
      <c r="H7719">
        <f t="shared" si="720"/>
        <v>2336000</v>
      </c>
      <c r="I7719">
        <f t="shared" si="721"/>
        <v>292000</v>
      </c>
      <c r="J7719" t="str">
        <f t="shared" si="722"/>
        <v>November</v>
      </c>
      <c r="K7719" t="str">
        <f t="shared" si="723"/>
        <v>2171</v>
      </c>
      <c r="L7719" t="str">
        <f t="shared" si="724"/>
        <v>Normal</v>
      </c>
      <c r="M7719" t="str">
        <f t="shared" si="725"/>
        <v>Ok</v>
      </c>
      <c r="N7719" t="s">
        <v>10264</v>
      </c>
    </row>
    <row r="7720" spans="1:14" x14ac:dyDescent="0.35">
      <c r="A7720" t="s">
        <v>7738</v>
      </c>
      <c r="B7720" t="s">
        <v>10</v>
      </c>
      <c r="C7720">
        <v>572</v>
      </c>
      <c r="D7720">
        <v>1200</v>
      </c>
      <c r="E7720">
        <v>1500</v>
      </c>
      <c r="F7720" t="s">
        <v>8</v>
      </c>
      <c r="G7720" s="2">
        <v>99318</v>
      </c>
      <c r="H7720">
        <f t="shared" si="720"/>
        <v>0</v>
      </c>
      <c r="I7720">
        <f t="shared" si="721"/>
        <v>858000</v>
      </c>
      <c r="J7720" t="str">
        <f t="shared" si="722"/>
        <v>December</v>
      </c>
      <c r="K7720" t="str">
        <f t="shared" si="723"/>
        <v>2171</v>
      </c>
      <c r="L7720" t="str">
        <f t="shared" si="724"/>
        <v>High Discount</v>
      </c>
      <c r="M7720" t="str">
        <f t="shared" si="725"/>
        <v>Zero Sales</v>
      </c>
      <c r="N7720" t="s">
        <v>10264</v>
      </c>
    </row>
    <row r="7721" spans="1:14" x14ac:dyDescent="0.35">
      <c r="A7721" t="s">
        <v>7739</v>
      </c>
      <c r="B7721" t="s">
        <v>10</v>
      </c>
      <c r="C7721">
        <v>152</v>
      </c>
      <c r="D7721">
        <v>18000</v>
      </c>
      <c r="E7721">
        <v>5000</v>
      </c>
      <c r="F7721" t="s">
        <v>8</v>
      </c>
      <c r="G7721" s="2">
        <v>99325</v>
      </c>
      <c r="H7721">
        <f t="shared" si="720"/>
        <v>1976000</v>
      </c>
      <c r="I7721">
        <f t="shared" si="721"/>
        <v>760000</v>
      </c>
      <c r="J7721" t="str">
        <f t="shared" si="722"/>
        <v>December</v>
      </c>
      <c r="K7721" t="str">
        <f t="shared" si="723"/>
        <v>2171</v>
      </c>
      <c r="L7721" t="str">
        <f t="shared" si="724"/>
        <v>High Discount</v>
      </c>
      <c r="M7721" t="str">
        <f t="shared" si="725"/>
        <v>Ok</v>
      </c>
      <c r="N7721" t="s">
        <v>10264</v>
      </c>
    </row>
    <row r="7722" spans="1:14" x14ac:dyDescent="0.35">
      <c r="A7722" t="s">
        <v>7740</v>
      </c>
      <c r="B7722" t="s">
        <v>30</v>
      </c>
      <c r="C7722">
        <v>568</v>
      </c>
      <c r="D7722">
        <v>1200</v>
      </c>
      <c r="E7722">
        <v>200</v>
      </c>
      <c r="F7722" t="s">
        <v>11</v>
      </c>
      <c r="G7722" s="2">
        <v>99332</v>
      </c>
      <c r="H7722">
        <f t="shared" si="720"/>
        <v>568000</v>
      </c>
      <c r="I7722">
        <f t="shared" si="721"/>
        <v>113600</v>
      </c>
      <c r="J7722" t="str">
        <f t="shared" si="722"/>
        <v>December</v>
      </c>
      <c r="K7722" t="str">
        <f t="shared" si="723"/>
        <v>2171</v>
      </c>
      <c r="L7722" t="str">
        <f t="shared" si="724"/>
        <v>Normal</v>
      </c>
      <c r="M7722" t="str">
        <f t="shared" si="725"/>
        <v>Ok</v>
      </c>
      <c r="N7722" t="s">
        <v>10264</v>
      </c>
    </row>
    <row r="7723" spans="1:14" x14ac:dyDescent="0.35">
      <c r="A7723" t="s">
        <v>7741</v>
      </c>
      <c r="B7723" t="s">
        <v>33</v>
      </c>
      <c r="C7723">
        <v>411</v>
      </c>
      <c r="D7723">
        <v>22000</v>
      </c>
      <c r="E7723">
        <v>5000</v>
      </c>
      <c r="F7723" t="s">
        <v>11</v>
      </c>
      <c r="G7723" s="2">
        <v>99339</v>
      </c>
      <c r="H7723">
        <f t="shared" si="720"/>
        <v>6987000</v>
      </c>
      <c r="I7723">
        <f t="shared" si="721"/>
        <v>2055000</v>
      </c>
      <c r="J7723" t="str">
        <f t="shared" si="722"/>
        <v>December</v>
      </c>
      <c r="K7723" t="str">
        <f t="shared" si="723"/>
        <v>2171</v>
      </c>
      <c r="L7723" t="str">
        <f t="shared" si="724"/>
        <v>High Discount</v>
      </c>
      <c r="M7723" t="str">
        <f t="shared" si="725"/>
        <v>Ok</v>
      </c>
      <c r="N7723" t="s">
        <v>10264</v>
      </c>
    </row>
    <row r="7724" spans="1:14" x14ac:dyDescent="0.35">
      <c r="A7724" t="s">
        <v>7742</v>
      </c>
      <c r="B7724" t="s">
        <v>30</v>
      </c>
      <c r="C7724">
        <v>305</v>
      </c>
      <c r="D7724">
        <v>5500</v>
      </c>
      <c r="E7724">
        <v>2000</v>
      </c>
      <c r="F7724" t="s">
        <v>11</v>
      </c>
      <c r="G7724" s="2">
        <v>99346</v>
      </c>
      <c r="H7724">
        <f t="shared" si="720"/>
        <v>1067500</v>
      </c>
      <c r="I7724">
        <f t="shared" si="721"/>
        <v>610000</v>
      </c>
      <c r="J7724" t="str">
        <f t="shared" si="722"/>
        <v>December</v>
      </c>
      <c r="K7724" t="str">
        <f t="shared" si="723"/>
        <v>2171</v>
      </c>
      <c r="L7724" t="str">
        <f t="shared" si="724"/>
        <v>High Discount</v>
      </c>
      <c r="M7724" t="str">
        <f t="shared" si="725"/>
        <v>Ok</v>
      </c>
      <c r="N7724" t="s">
        <v>10264</v>
      </c>
    </row>
    <row r="7725" spans="1:14" x14ac:dyDescent="0.35">
      <c r="A7725" t="s">
        <v>7743</v>
      </c>
      <c r="B7725" t="s">
        <v>7</v>
      </c>
      <c r="C7725">
        <v>296</v>
      </c>
      <c r="D7725">
        <v>6000</v>
      </c>
      <c r="E7725">
        <v>500</v>
      </c>
      <c r="F7725" t="s">
        <v>11</v>
      </c>
      <c r="G7725" s="2">
        <v>99353</v>
      </c>
      <c r="H7725">
        <f t="shared" si="720"/>
        <v>1628000</v>
      </c>
      <c r="I7725">
        <f t="shared" si="721"/>
        <v>148000</v>
      </c>
      <c r="J7725" t="str">
        <f t="shared" si="722"/>
        <v>January</v>
      </c>
      <c r="K7725" t="str">
        <f t="shared" si="723"/>
        <v>2172</v>
      </c>
      <c r="L7725" t="str">
        <f t="shared" si="724"/>
        <v>High Discount</v>
      </c>
      <c r="M7725" t="str">
        <f t="shared" si="725"/>
        <v>Ok</v>
      </c>
      <c r="N7725" t="s">
        <v>10264</v>
      </c>
    </row>
    <row r="7726" spans="1:14" x14ac:dyDescent="0.35">
      <c r="A7726" t="s">
        <v>7744</v>
      </c>
      <c r="B7726" t="s">
        <v>19</v>
      </c>
      <c r="C7726">
        <v>241</v>
      </c>
      <c r="D7726">
        <v>5500</v>
      </c>
      <c r="E7726">
        <v>400</v>
      </c>
      <c r="F7726" t="s">
        <v>11</v>
      </c>
      <c r="G7726" s="2">
        <v>99360</v>
      </c>
      <c r="H7726">
        <f t="shared" si="720"/>
        <v>1229100</v>
      </c>
      <c r="I7726">
        <f t="shared" si="721"/>
        <v>96400</v>
      </c>
      <c r="J7726" t="str">
        <f t="shared" si="722"/>
        <v>January</v>
      </c>
      <c r="K7726" t="str">
        <f t="shared" si="723"/>
        <v>2172</v>
      </c>
      <c r="L7726" t="str">
        <f t="shared" si="724"/>
        <v>High Discount</v>
      </c>
      <c r="M7726" t="str">
        <f t="shared" si="725"/>
        <v>Ok</v>
      </c>
      <c r="N7726" t="s">
        <v>10264</v>
      </c>
    </row>
    <row r="7727" spans="1:14" x14ac:dyDescent="0.35">
      <c r="A7727" t="s">
        <v>7745</v>
      </c>
      <c r="B7727" t="s">
        <v>21</v>
      </c>
      <c r="C7727">
        <v>584</v>
      </c>
      <c r="D7727">
        <v>5500</v>
      </c>
      <c r="E7727">
        <v>200</v>
      </c>
      <c r="F7727" t="s">
        <v>11</v>
      </c>
      <c r="G7727" s="2">
        <v>99367</v>
      </c>
      <c r="H7727">
        <f t="shared" si="720"/>
        <v>3095200</v>
      </c>
      <c r="I7727">
        <f t="shared" si="721"/>
        <v>116800</v>
      </c>
      <c r="J7727" t="str">
        <f t="shared" si="722"/>
        <v>January</v>
      </c>
      <c r="K7727" t="str">
        <f t="shared" si="723"/>
        <v>2172</v>
      </c>
      <c r="L7727" t="str">
        <f t="shared" si="724"/>
        <v>Normal</v>
      </c>
      <c r="M7727" t="str">
        <f t="shared" si="725"/>
        <v>Ok</v>
      </c>
      <c r="N7727" t="s">
        <v>10264</v>
      </c>
    </row>
    <row r="7728" spans="1:14" x14ac:dyDescent="0.35">
      <c r="A7728" t="s">
        <v>7746</v>
      </c>
      <c r="B7728" t="s">
        <v>13</v>
      </c>
      <c r="C7728">
        <v>363</v>
      </c>
      <c r="D7728">
        <v>18000</v>
      </c>
      <c r="E7728">
        <v>1000</v>
      </c>
      <c r="F7728" t="s">
        <v>11</v>
      </c>
      <c r="G7728" s="2">
        <v>99374</v>
      </c>
      <c r="H7728">
        <f t="shared" si="720"/>
        <v>6171000</v>
      </c>
      <c r="I7728">
        <f t="shared" si="721"/>
        <v>363000</v>
      </c>
      <c r="J7728" t="str">
        <f t="shared" si="722"/>
        <v>January</v>
      </c>
      <c r="K7728" t="str">
        <f t="shared" si="723"/>
        <v>2172</v>
      </c>
      <c r="L7728" t="str">
        <f t="shared" si="724"/>
        <v>High Discount</v>
      </c>
      <c r="M7728" t="str">
        <f t="shared" si="725"/>
        <v>Ok</v>
      </c>
      <c r="N7728" t="s">
        <v>10264</v>
      </c>
    </row>
    <row r="7729" spans="1:14" x14ac:dyDescent="0.35">
      <c r="A7729" t="s">
        <v>7747</v>
      </c>
      <c r="B7729" t="s">
        <v>33</v>
      </c>
      <c r="C7729">
        <v>325</v>
      </c>
      <c r="D7729">
        <v>12000</v>
      </c>
      <c r="E7729">
        <v>5000</v>
      </c>
      <c r="F7729" t="s">
        <v>11</v>
      </c>
      <c r="G7729" s="2">
        <v>99381</v>
      </c>
      <c r="H7729">
        <f t="shared" si="720"/>
        <v>2275000</v>
      </c>
      <c r="I7729">
        <f t="shared" si="721"/>
        <v>1625000</v>
      </c>
      <c r="J7729" t="str">
        <f t="shared" si="722"/>
        <v>February</v>
      </c>
      <c r="K7729" t="str">
        <f t="shared" si="723"/>
        <v>2172</v>
      </c>
      <c r="L7729" t="str">
        <f t="shared" si="724"/>
        <v>High Discount</v>
      </c>
      <c r="M7729" t="str">
        <f t="shared" si="725"/>
        <v>Ok</v>
      </c>
      <c r="N7729" t="s">
        <v>10264</v>
      </c>
    </row>
    <row r="7730" spans="1:14" x14ac:dyDescent="0.35">
      <c r="A7730" t="s">
        <v>7748</v>
      </c>
      <c r="B7730" t="s">
        <v>13</v>
      </c>
      <c r="C7730">
        <v>422</v>
      </c>
      <c r="D7730">
        <v>1200</v>
      </c>
      <c r="E7730">
        <v>100</v>
      </c>
      <c r="F7730" t="s">
        <v>8</v>
      </c>
      <c r="G7730" s="2">
        <v>99388</v>
      </c>
      <c r="H7730">
        <f t="shared" si="720"/>
        <v>464200</v>
      </c>
      <c r="I7730">
        <f t="shared" si="721"/>
        <v>42200</v>
      </c>
      <c r="J7730" t="str">
        <f t="shared" si="722"/>
        <v>February</v>
      </c>
      <c r="K7730" t="str">
        <f t="shared" si="723"/>
        <v>2172</v>
      </c>
      <c r="L7730" t="str">
        <f t="shared" si="724"/>
        <v>Normal</v>
      </c>
      <c r="M7730" t="str">
        <f t="shared" si="725"/>
        <v>Ok</v>
      </c>
      <c r="N7730" t="s">
        <v>10264</v>
      </c>
    </row>
    <row r="7731" spans="1:14" x14ac:dyDescent="0.35">
      <c r="A7731" t="s">
        <v>7749</v>
      </c>
      <c r="B7731" t="s">
        <v>15</v>
      </c>
      <c r="C7731">
        <v>493</v>
      </c>
      <c r="D7731">
        <v>12000</v>
      </c>
      <c r="E7731">
        <v>500</v>
      </c>
      <c r="F7731" t="s">
        <v>11</v>
      </c>
      <c r="G7731" s="2">
        <v>99395</v>
      </c>
      <c r="H7731">
        <f t="shared" si="720"/>
        <v>5669500</v>
      </c>
      <c r="I7731">
        <f t="shared" si="721"/>
        <v>246500</v>
      </c>
      <c r="J7731" t="str">
        <f t="shared" si="722"/>
        <v>February</v>
      </c>
      <c r="K7731" t="str">
        <f t="shared" si="723"/>
        <v>2172</v>
      </c>
      <c r="L7731" t="str">
        <f t="shared" si="724"/>
        <v>High Discount</v>
      </c>
      <c r="M7731" t="str">
        <f t="shared" si="725"/>
        <v>Ok</v>
      </c>
      <c r="N7731" t="s">
        <v>10264</v>
      </c>
    </row>
    <row r="7732" spans="1:14" x14ac:dyDescent="0.35">
      <c r="A7732" t="s">
        <v>7750</v>
      </c>
      <c r="B7732" t="s">
        <v>33</v>
      </c>
      <c r="C7732">
        <v>244</v>
      </c>
      <c r="D7732">
        <v>1200</v>
      </c>
      <c r="E7732">
        <v>100</v>
      </c>
      <c r="F7732" t="s">
        <v>11</v>
      </c>
      <c r="G7732" s="2">
        <v>99402</v>
      </c>
      <c r="H7732">
        <f t="shared" si="720"/>
        <v>268400</v>
      </c>
      <c r="I7732">
        <f t="shared" si="721"/>
        <v>24400</v>
      </c>
      <c r="J7732" t="str">
        <f t="shared" si="722"/>
        <v>February</v>
      </c>
      <c r="K7732" t="str">
        <f t="shared" si="723"/>
        <v>2172</v>
      </c>
      <c r="L7732" t="str">
        <f t="shared" si="724"/>
        <v>Normal</v>
      </c>
      <c r="M7732" t="str">
        <f t="shared" si="725"/>
        <v>Ok</v>
      </c>
      <c r="N7732" t="s">
        <v>10264</v>
      </c>
    </row>
    <row r="7733" spans="1:14" x14ac:dyDescent="0.35">
      <c r="A7733" t="s">
        <v>7751</v>
      </c>
      <c r="B7733" t="s">
        <v>7</v>
      </c>
      <c r="C7733">
        <v>307</v>
      </c>
      <c r="D7733">
        <v>5500</v>
      </c>
      <c r="E7733">
        <v>1500</v>
      </c>
      <c r="F7733" t="s">
        <v>8</v>
      </c>
      <c r="G7733" s="2">
        <v>99409</v>
      </c>
      <c r="H7733">
        <f t="shared" si="720"/>
        <v>1228000</v>
      </c>
      <c r="I7733">
        <f t="shared" si="721"/>
        <v>460500</v>
      </c>
      <c r="J7733" t="str">
        <f t="shared" si="722"/>
        <v>March</v>
      </c>
      <c r="K7733" t="str">
        <f t="shared" si="723"/>
        <v>2172</v>
      </c>
      <c r="L7733" t="str">
        <f t="shared" si="724"/>
        <v>High Discount</v>
      </c>
      <c r="M7733" t="str">
        <f t="shared" si="725"/>
        <v>Ok</v>
      </c>
      <c r="N7733" t="s">
        <v>10264</v>
      </c>
    </row>
    <row r="7734" spans="1:14" x14ac:dyDescent="0.35">
      <c r="A7734" t="s">
        <v>7752</v>
      </c>
      <c r="B7734" t="s">
        <v>33</v>
      </c>
      <c r="C7734">
        <v>409</v>
      </c>
      <c r="D7734">
        <v>12000</v>
      </c>
      <c r="E7734">
        <v>500</v>
      </c>
      <c r="F7734" t="s">
        <v>8</v>
      </c>
      <c r="G7734" s="2">
        <v>99416</v>
      </c>
      <c r="H7734">
        <f t="shared" si="720"/>
        <v>4703500</v>
      </c>
      <c r="I7734">
        <f t="shared" si="721"/>
        <v>204500</v>
      </c>
      <c r="J7734" t="str">
        <f t="shared" si="722"/>
        <v>March</v>
      </c>
      <c r="K7734" t="str">
        <f t="shared" si="723"/>
        <v>2172</v>
      </c>
      <c r="L7734" t="str">
        <f t="shared" si="724"/>
        <v>High Discount</v>
      </c>
      <c r="M7734" t="str">
        <f t="shared" si="725"/>
        <v>Ok</v>
      </c>
      <c r="N7734" t="s">
        <v>10264</v>
      </c>
    </row>
    <row r="7735" spans="1:14" x14ac:dyDescent="0.35">
      <c r="A7735" t="s">
        <v>7753</v>
      </c>
      <c r="B7735" t="s">
        <v>30</v>
      </c>
      <c r="C7735">
        <v>597</v>
      </c>
      <c r="D7735">
        <v>22000</v>
      </c>
      <c r="E7735">
        <v>500</v>
      </c>
      <c r="F7735" t="s">
        <v>16</v>
      </c>
      <c r="G7735" s="2">
        <v>99423</v>
      </c>
      <c r="H7735">
        <f t="shared" si="720"/>
        <v>12835500</v>
      </c>
      <c r="I7735">
        <f t="shared" si="721"/>
        <v>298500</v>
      </c>
      <c r="J7735" t="str">
        <f t="shared" si="722"/>
        <v>March</v>
      </c>
      <c r="K7735" t="str">
        <f t="shared" si="723"/>
        <v>2172</v>
      </c>
      <c r="L7735" t="str">
        <f t="shared" si="724"/>
        <v>Normal</v>
      </c>
      <c r="M7735" t="str">
        <f t="shared" si="725"/>
        <v>Ok</v>
      </c>
      <c r="N7735" t="s">
        <v>10264</v>
      </c>
    </row>
    <row r="7736" spans="1:14" x14ac:dyDescent="0.35">
      <c r="A7736" t="s">
        <v>7754</v>
      </c>
      <c r="B7736" t="s">
        <v>19</v>
      </c>
      <c r="C7736">
        <v>157</v>
      </c>
      <c r="D7736">
        <v>45000</v>
      </c>
      <c r="E7736">
        <v>100</v>
      </c>
      <c r="F7736" t="s">
        <v>16</v>
      </c>
      <c r="G7736" s="2">
        <v>99430</v>
      </c>
      <c r="H7736">
        <f t="shared" si="720"/>
        <v>7049300</v>
      </c>
      <c r="I7736">
        <f t="shared" si="721"/>
        <v>15700</v>
      </c>
      <c r="J7736" t="str">
        <f t="shared" si="722"/>
        <v>March</v>
      </c>
      <c r="K7736" t="str">
        <f t="shared" si="723"/>
        <v>2172</v>
      </c>
      <c r="L7736" t="str">
        <f t="shared" si="724"/>
        <v>Normal</v>
      </c>
      <c r="M7736" t="str">
        <f t="shared" si="725"/>
        <v>Ok</v>
      </c>
      <c r="N7736" t="s">
        <v>10264</v>
      </c>
    </row>
    <row r="7737" spans="1:14" x14ac:dyDescent="0.35">
      <c r="A7737" t="s">
        <v>7755</v>
      </c>
      <c r="B7737" t="s">
        <v>21</v>
      </c>
      <c r="C7737">
        <v>73</v>
      </c>
      <c r="D7737">
        <v>12000</v>
      </c>
      <c r="E7737">
        <v>500</v>
      </c>
      <c r="F7737" t="s">
        <v>11</v>
      </c>
      <c r="G7737" s="2">
        <v>99437</v>
      </c>
      <c r="H7737">
        <f t="shared" si="720"/>
        <v>839500</v>
      </c>
      <c r="I7737">
        <f t="shared" si="721"/>
        <v>36500</v>
      </c>
      <c r="J7737" t="str">
        <f t="shared" si="722"/>
        <v>March</v>
      </c>
      <c r="K7737" t="str">
        <f t="shared" si="723"/>
        <v>2172</v>
      </c>
      <c r="L7737" t="str">
        <f t="shared" si="724"/>
        <v>High Discount</v>
      </c>
      <c r="M7737" t="str">
        <f t="shared" si="725"/>
        <v>Ok</v>
      </c>
      <c r="N7737" t="s">
        <v>10264</v>
      </c>
    </row>
    <row r="7738" spans="1:14" x14ac:dyDescent="0.35">
      <c r="A7738" t="s">
        <v>7756</v>
      </c>
      <c r="B7738" t="s">
        <v>43</v>
      </c>
      <c r="C7738">
        <v>514</v>
      </c>
      <c r="D7738">
        <v>4500</v>
      </c>
      <c r="E7738">
        <v>100</v>
      </c>
      <c r="F7738" t="s">
        <v>11</v>
      </c>
      <c r="G7738" s="2">
        <v>99444</v>
      </c>
      <c r="H7738">
        <f t="shared" si="720"/>
        <v>2261600</v>
      </c>
      <c r="I7738">
        <f t="shared" si="721"/>
        <v>51400</v>
      </c>
      <c r="J7738" t="str">
        <f t="shared" si="722"/>
        <v>April</v>
      </c>
      <c r="K7738" t="str">
        <f t="shared" si="723"/>
        <v>2172</v>
      </c>
      <c r="L7738" t="str">
        <f t="shared" si="724"/>
        <v>Normal</v>
      </c>
      <c r="M7738" t="str">
        <f t="shared" si="725"/>
        <v>Ok</v>
      </c>
      <c r="N7738" t="s">
        <v>10264</v>
      </c>
    </row>
    <row r="7739" spans="1:14" x14ac:dyDescent="0.35">
      <c r="A7739" t="s">
        <v>7757</v>
      </c>
      <c r="B7739" t="s">
        <v>21</v>
      </c>
      <c r="C7739">
        <v>71</v>
      </c>
      <c r="D7739">
        <v>45000</v>
      </c>
      <c r="E7739">
        <v>1500</v>
      </c>
      <c r="F7739" t="s">
        <v>16</v>
      </c>
      <c r="G7739" s="2">
        <v>99451</v>
      </c>
      <c r="H7739">
        <f t="shared" si="720"/>
        <v>3088500</v>
      </c>
      <c r="I7739">
        <f t="shared" si="721"/>
        <v>106500</v>
      </c>
      <c r="J7739" t="str">
        <f t="shared" si="722"/>
        <v>April</v>
      </c>
      <c r="K7739" t="str">
        <f t="shared" si="723"/>
        <v>2172</v>
      </c>
      <c r="L7739" t="str">
        <f t="shared" si="724"/>
        <v>High Discount</v>
      </c>
      <c r="M7739" t="str">
        <f t="shared" si="725"/>
        <v>Ok</v>
      </c>
      <c r="N7739" t="s">
        <v>10264</v>
      </c>
    </row>
    <row r="7740" spans="1:14" x14ac:dyDescent="0.35">
      <c r="A7740" t="s">
        <v>7758</v>
      </c>
      <c r="B7740" t="s">
        <v>21</v>
      </c>
      <c r="C7740">
        <v>551</v>
      </c>
      <c r="D7740">
        <v>15000</v>
      </c>
      <c r="E7740">
        <v>100</v>
      </c>
      <c r="F7740" t="s">
        <v>16</v>
      </c>
      <c r="G7740" s="2">
        <v>99458</v>
      </c>
      <c r="H7740">
        <f t="shared" si="720"/>
        <v>8209900</v>
      </c>
      <c r="I7740">
        <f t="shared" si="721"/>
        <v>55100</v>
      </c>
      <c r="J7740" t="str">
        <f t="shared" si="722"/>
        <v>April</v>
      </c>
      <c r="K7740" t="str">
        <f t="shared" si="723"/>
        <v>2172</v>
      </c>
      <c r="L7740" t="str">
        <f t="shared" si="724"/>
        <v>Normal</v>
      </c>
      <c r="M7740" t="str">
        <f t="shared" si="725"/>
        <v>Ok</v>
      </c>
      <c r="N7740" t="s">
        <v>10264</v>
      </c>
    </row>
    <row r="7741" spans="1:14" x14ac:dyDescent="0.35">
      <c r="A7741" t="s">
        <v>7759</v>
      </c>
      <c r="B7741" t="s">
        <v>15</v>
      </c>
      <c r="C7741">
        <v>550</v>
      </c>
      <c r="D7741">
        <v>22000</v>
      </c>
      <c r="E7741">
        <v>300</v>
      </c>
      <c r="F7741" t="s">
        <v>46</v>
      </c>
      <c r="G7741" s="2">
        <v>99465</v>
      </c>
      <c r="H7741">
        <f t="shared" si="720"/>
        <v>11935000</v>
      </c>
      <c r="I7741">
        <f t="shared" si="721"/>
        <v>165000</v>
      </c>
      <c r="J7741" t="str">
        <f t="shared" si="722"/>
        <v>April</v>
      </c>
      <c r="K7741" t="str">
        <f t="shared" si="723"/>
        <v>2172</v>
      </c>
      <c r="L7741" t="str">
        <f t="shared" si="724"/>
        <v>Normal</v>
      </c>
      <c r="M7741" t="str">
        <f t="shared" si="725"/>
        <v>Ok</v>
      </c>
      <c r="N7741" t="s">
        <v>10264</v>
      </c>
    </row>
    <row r="7742" spans="1:14" x14ac:dyDescent="0.35">
      <c r="A7742" t="s">
        <v>7760</v>
      </c>
      <c r="B7742" t="s">
        <v>7</v>
      </c>
      <c r="C7742">
        <v>456</v>
      </c>
      <c r="D7742">
        <v>6000</v>
      </c>
      <c r="E7742">
        <v>500</v>
      </c>
      <c r="F7742" t="s">
        <v>46</v>
      </c>
      <c r="G7742" s="2">
        <v>99472</v>
      </c>
      <c r="H7742">
        <f t="shared" si="720"/>
        <v>2508000</v>
      </c>
      <c r="I7742">
        <f t="shared" si="721"/>
        <v>228000</v>
      </c>
      <c r="J7742" t="str">
        <f t="shared" si="722"/>
        <v>May</v>
      </c>
      <c r="K7742" t="str">
        <f t="shared" si="723"/>
        <v>2172</v>
      </c>
      <c r="L7742" t="str">
        <f t="shared" si="724"/>
        <v>High Discount</v>
      </c>
      <c r="M7742" t="str">
        <f t="shared" si="725"/>
        <v>Ok</v>
      </c>
      <c r="N7742" t="s">
        <v>10264</v>
      </c>
    </row>
    <row r="7743" spans="1:14" x14ac:dyDescent="0.35">
      <c r="A7743" t="s">
        <v>7761</v>
      </c>
      <c r="B7743" t="s">
        <v>13</v>
      </c>
      <c r="C7743">
        <v>379</v>
      </c>
      <c r="D7743">
        <v>800</v>
      </c>
      <c r="E7743">
        <v>1000</v>
      </c>
      <c r="F7743" t="s">
        <v>11</v>
      </c>
      <c r="G7743" s="2">
        <v>99479</v>
      </c>
      <c r="H7743">
        <f t="shared" si="720"/>
        <v>0</v>
      </c>
      <c r="I7743">
        <f t="shared" si="721"/>
        <v>379000</v>
      </c>
      <c r="J7743" t="str">
        <f t="shared" si="722"/>
        <v>May</v>
      </c>
      <c r="K7743" t="str">
        <f t="shared" si="723"/>
        <v>2172</v>
      </c>
      <c r="L7743" t="str">
        <f t="shared" si="724"/>
        <v>High Discount</v>
      </c>
      <c r="M7743" t="str">
        <f t="shared" si="725"/>
        <v>Zero Sales</v>
      </c>
      <c r="N7743" t="s">
        <v>10264</v>
      </c>
    </row>
    <row r="7744" spans="1:14" x14ac:dyDescent="0.35">
      <c r="A7744" t="s">
        <v>7762</v>
      </c>
      <c r="B7744" t="s">
        <v>7</v>
      </c>
      <c r="C7744">
        <v>335</v>
      </c>
      <c r="D7744">
        <v>45000</v>
      </c>
      <c r="E7744">
        <v>200</v>
      </c>
      <c r="F7744" t="s">
        <v>46</v>
      </c>
      <c r="G7744" s="2">
        <v>99486</v>
      </c>
      <c r="H7744">
        <f t="shared" si="720"/>
        <v>15008000</v>
      </c>
      <c r="I7744">
        <f t="shared" si="721"/>
        <v>67000</v>
      </c>
      <c r="J7744" t="str">
        <f t="shared" si="722"/>
        <v>May</v>
      </c>
      <c r="K7744" t="str">
        <f t="shared" si="723"/>
        <v>2172</v>
      </c>
      <c r="L7744" t="str">
        <f t="shared" si="724"/>
        <v>Normal</v>
      </c>
      <c r="M7744" t="str">
        <f t="shared" si="725"/>
        <v>Ok</v>
      </c>
      <c r="N7744" t="s">
        <v>10264</v>
      </c>
    </row>
    <row r="7745" spans="1:14" x14ac:dyDescent="0.35">
      <c r="A7745" t="s">
        <v>7763</v>
      </c>
      <c r="B7745" t="s">
        <v>43</v>
      </c>
      <c r="C7745">
        <v>196</v>
      </c>
      <c r="D7745">
        <v>5500</v>
      </c>
      <c r="E7745">
        <v>1000</v>
      </c>
      <c r="F7745" t="s">
        <v>16</v>
      </c>
      <c r="G7745" s="2">
        <v>99493</v>
      </c>
      <c r="H7745">
        <f t="shared" si="720"/>
        <v>882000</v>
      </c>
      <c r="I7745">
        <f t="shared" si="721"/>
        <v>196000</v>
      </c>
      <c r="J7745" t="str">
        <f t="shared" si="722"/>
        <v>May</v>
      </c>
      <c r="K7745" t="str">
        <f t="shared" si="723"/>
        <v>2172</v>
      </c>
      <c r="L7745" t="str">
        <f t="shared" si="724"/>
        <v>High Discount</v>
      </c>
      <c r="M7745" t="str">
        <f t="shared" si="725"/>
        <v>Ok</v>
      </c>
      <c r="N7745" t="s">
        <v>10264</v>
      </c>
    </row>
    <row r="7746" spans="1:14" x14ac:dyDescent="0.35">
      <c r="A7746" t="s">
        <v>7764</v>
      </c>
      <c r="B7746" t="s">
        <v>15</v>
      </c>
      <c r="C7746">
        <v>433</v>
      </c>
      <c r="D7746">
        <v>1200</v>
      </c>
      <c r="E7746">
        <v>5000</v>
      </c>
      <c r="F7746" t="s">
        <v>11</v>
      </c>
      <c r="G7746" s="2">
        <v>99500</v>
      </c>
      <c r="H7746">
        <f t="shared" ref="H7746:H7809" si="726">MAX(0,(D7746-E7746)*C7746)</f>
        <v>0</v>
      </c>
      <c r="I7746">
        <f t="shared" si="721"/>
        <v>2165000</v>
      </c>
      <c r="J7746" t="str">
        <f t="shared" si="722"/>
        <v>June</v>
      </c>
      <c r="K7746" t="str">
        <f t="shared" si="723"/>
        <v>2172</v>
      </c>
      <c r="L7746" t="str">
        <f t="shared" si="724"/>
        <v>High Discount</v>
      </c>
      <c r="M7746" t="str">
        <f t="shared" si="725"/>
        <v>Zero Sales</v>
      </c>
      <c r="N7746" t="s">
        <v>10264</v>
      </c>
    </row>
    <row r="7747" spans="1:14" x14ac:dyDescent="0.35">
      <c r="A7747" t="s">
        <v>7765</v>
      </c>
      <c r="B7747" t="s">
        <v>19</v>
      </c>
      <c r="C7747">
        <v>60</v>
      </c>
      <c r="D7747">
        <v>6000</v>
      </c>
      <c r="E7747">
        <v>500</v>
      </c>
      <c r="F7747" t="s">
        <v>8</v>
      </c>
      <c r="G7747" s="2">
        <v>99507</v>
      </c>
      <c r="H7747">
        <f t="shared" si="726"/>
        <v>330000</v>
      </c>
      <c r="I7747">
        <f t="shared" ref="I7747:I7810" si="727">E7747*C7747</f>
        <v>30000</v>
      </c>
      <c r="J7747" t="str">
        <f t="shared" ref="J7747:J7810" si="728">TEXT(G:G,"mmmm")</f>
        <v>June</v>
      </c>
      <c r="K7747" t="str">
        <f t="shared" ref="K7747:K7810" si="729">TEXT(G7747,"yyy")</f>
        <v>2172</v>
      </c>
      <c r="L7747" t="str">
        <f t="shared" ref="L7747:L7810" si="730">IF(E7747&gt;=C7747,"High Discount","Normal")</f>
        <v>High Discount</v>
      </c>
      <c r="M7747" t="str">
        <f t="shared" ref="M7747:M7810" si="731">IF(H7747=0,"Zero Sales","Ok")</f>
        <v>Ok</v>
      </c>
      <c r="N7747" t="s">
        <v>10264</v>
      </c>
    </row>
    <row r="7748" spans="1:14" x14ac:dyDescent="0.35">
      <c r="A7748" t="s">
        <v>7766</v>
      </c>
      <c r="B7748" t="s">
        <v>21</v>
      </c>
      <c r="C7748">
        <v>325</v>
      </c>
      <c r="D7748">
        <v>22000</v>
      </c>
      <c r="E7748">
        <v>200</v>
      </c>
      <c r="F7748" t="s">
        <v>8</v>
      </c>
      <c r="G7748" s="2">
        <v>99514</v>
      </c>
      <c r="H7748">
        <f t="shared" si="726"/>
        <v>7085000</v>
      </c>
      <c r="I7748">
        <f t="shared" si="727"/>
        <v>65000</v>
      </c>
      <c r="J7748" t="str">
        <f t="shared" si="728"/>
        <v>June</v>
      </c>
      <c r="K7748" t="str">
        <f t="shared" si="729"/>
        <v>2172</v>
      </c>
      <c r="L7748" t="str">
        <f t="shared" si="730"/>
        <v>Normal</v>
      </c>
      <c r="M7748" t="str">
        <f t="shared" si="731"/>
        <v>Ok</v>
      </c>
      <c r="N7748" t="s">
        <v>10264</v>
      </c>
    </row>
    <row r="7749" spans="1:14" x14ac:dyDescent="0.35">
      <c r="A7749" t="s">
        <v>7767</v>
      </c>
      <c r="B7749" t="s">
        <v>30</v>
      </c>
      <c r="C7749">
        <v>352</v>
      </c>
      <c r="D7749">
        <v>12000</v>
      </c>
      <c r="E7749">
        <v>1000</v>
      </c>
      <c r="F7749" t="s">
        <v>16</v>
      </c>
      <c r="G7749" s="2">
        <v>99521</v>
      </c>
      <c r="H7749">
        <f t="shared" si="726"/>
        <v>3872000</v>
      </c>
      <c r="I7749">
        <f t="shared" si="727"/>
        <v>352000</v>
      </c>
      <c r="J7749" t="str">
        <f t="shared" si="728"/>
        <v>June</v>
      </c>
      <c r="K7749" t="str">
        <f t="shared" si="729"/>
        <v>2172</v>
      </c>
      <c r="L7749" t="str">
        <f t="shared" si="730"/>
        <v>High Discount</v>
      </c>
      <c r="M7749" t="str">
        <f t="shared" si="731"/>
        <v>Ok</v>
      </c>
      <c r="N7749" t="s">
        <v>10264</v>
      </c>
    </row>
    <row r="7750" spans="1:14" x14ac:dyDescent="0.35">
      <c r="A7750" t="s">
        <v>7768</v>
      </c>
      <c r="B7750" t="s">
        <v>15</v>
      </c>
      <c r="C7750">
        <v>253</v>
      </c>
      <c r="D7750">
        <v>15000</v>
      </c>
      <c r="E7750">
        <v>1000</v>
      </c>
      <c r="F7750" t="s">
        <v>46</v>
      </c>
      <c r="G7750" s="2">
        <v>99528</v>
      </c>
      <c r="H7750">
        <f t="shared" si="726"/>
        <v>3542000</v>
      </c>
      <c r="I7750">
        <f t="shared" si="727"/>
        <v>253000</v>
      </c>
      <c r="J7750" t="str">
        <f t="shared" si="728"/>
        <v>June</v>
      </c>
      <c r="K7750" t="str">
        <f t="shared" si="729"/>
        <v>2172</v>
      </c>
      <c r="L7750" t="str">
        <f t="shared" si="730"/>
        <v>High Discount</v>
      </c>
      <c r="M7750" t="str">
        <f t="shared" si="731"/>
        <v>Ok</v>
      </c>
      <c r="N7750" t="s">
        <v>10264</v>
      </c>
    </row>
    <row r="7751" spans="1:14" x14ac:dyDescent="0.35">
      <c r="A7751" t="s">
        <v>7769</v>
      </c>
      <c r="B7751" t="s">
        <v>10</v>
      </c>
      <c r="C7751">
        <v>394</v>
      </c>
      <c r="D7751">
        <v>800</v>
      </c>
      <c r="E7751">
        <v>500</v>
      </c>
      <c r="F7751" t="s">
        <v>8</v>
      </c>
      <c r="G7751" s="2">
        <v>99535</v>
      </c>
      <c r="H7751">
        <f t="shared" si="726"/>
        <v>118200</v>
      </c>
      <c r="I7751">
        <f t="shared" si="727"/>
        <v>197000</v>
      </c>
      <c r="J7751" t="str">
        <f t="shared" si="728"/>
        <v>July</v>
      </c>
      <c r="K7751" t="str">
        <f t="shared" si="729"/>
        <v>2172</v>
      </c>
      <c r="L7751" t="str">
        <f t="shared" si="730"/>
        <v>High Discount</v>
      </c>
      <c r="M7751" t="str">
        <f t="shared" si="731"/>
        <v>Ok</v>
      </c>
      <c r="N7751" t="s">
        <v>10264</v>
      </c>
    </row>
    <row r="7752" spans="1:14" x14ac:dyDescent="0.35">
      <c r="A7752" t="s">
        <v>7770</v>
      </c>
      <c r="B7752" t="s">
        <v>33</v>
      </c>
      <c r="C7752">
        <v>315</v>
      </c>
      <c r="D7752">
        <v>15000</v>
      </c>
      <c r="E7752">
        <v>1000</v>
      </c>
      <c r="F7752" t="s">
        <v>46</v>
      </c>
      <c r="G7752" s="2">
        <v>99542</v>
      </c>
      <c r="H7752">
        <f t="shared" si="726"/>
        <v>4410000</v>
      </c>
      <c r="I7752">
        <f t="shared" si="727"/>
        <v>315000</v>
      </c>
      <c r="J7752" t="str">
        <f t="shared" si="728"/>
        <v>July</v>
      </c>
      <c r="K7752" t="str">
        <f t="shared" si="729"/>
        <v>2172</v>
      </c>
      <c r="L7752" t="str">
        <f t="shared" si="730"/>
        <v>High Discount</v>
      </c>
      <c r="M7752" t="str">
        <f t="shared" si="731"/>
        <v>Ok</v>
      </c>
      <c r="N7752" t="s">
        <v>10264</v>
      </c>
    </row>
    <row r="7753" spans="1:14" x14ac:dyDescent="0.35">
      <c r="A7753" t="s">
        <v>7771</v>
      </c>
      <c r="B7753" t="s">
        <v>7</v>
      </c>
      <c r="C7753">
        <v>71</v>
      </c>
      <c r="D7753">
        <v>4500</v>
      </c>
      <c r="E7753">
        <v>100</v>
      </c>
      <c r="F7753" t="s">
        <v>8</v>
      </c>
      <c r="G7753" s="2">
        <v>99549</v>
      </c>
      <c r="H7753">
        <f t="shared" si="726"/>
        <v>312400</v>
      </c>
      <c r="I7753">
        <f t="shared" si="727"/>
        <v>7100</v>
      </c>
      <c r="J7753" t="str">
        <f t="shared" si="728"/>
        <v>July</v>
      </c>
      <c r="K7753" t="str">
        <f t="shared" si="729"/>
        <v>2172</v>
      </c>
      <c r="L7753" t="str">
        <f t="shared" si="730"/>
        <v>High Discount</v>
      </c>
      <c r="M7753" t="str">
        <f t="shared" si="731"/>
        <v>Ok</v>
      </c>
      <c r="N7753" t="s">
        <v>10264</v>
      </c>
    </row>
    <row r="7754" spans="1:14" x14ac:dyDescent="0.35">
      <c r="A7754" t="s">
        <v>7772</v>
      </c>
      <c r="B7754" t="s">
        <v>15</v>
      </c>
      <c r="C7754">
        <v>585</v>
      </c>
      <c r="D7754">
        <v>4500</v>
      </c>
      <c r="E7754">
        <v>100</v>
      </c>
      <c r="F7754" t="s">
        <v>46</v>
      </c>
      <c r="G7754" s="2">
        <v>99556</v>
      </c>
      <c r="H7754">
        <f t="shared" si="726"/>
        <v>2574000</v>
      </c>
      <c r="I7754">
        <f t="shared" si="727"/>
        <v>58500</v>
      </c>
      <c r="J7754" t="str">
        <f t="shared" si="728"/>
        <v>July</v>
      </c>
      <c r="K7754" t="str">
        <f t="shared" si="729"/>
        <v>2172</v>
      </c>
      <c r="L7754" t="str">
        <f t="shared" si="730"/>
        <v>Normal</v>
      </c>
      <c r="M7754" t="str">
        <f t="shared" si="731"/>
        <v>Ok</v>
      </c>
      <c r="N7754" t="s">
        <v>10264</v>
      </c>
    </row>
    <row r="7755" spans="1:14" x14ac:dyDescent="0.35">
      <c r="A7755" t="s">
        <v>7773</v>
      </c>
      <c r="B7755" t="s">
        <v>10</v>
      </c>
      <c r="C7755">
        <v>145</v>
      </c>
      <c r="D7755">
        <v>18000</v>
      </c>
      <c r="E7755">
        <v>200</v>
      </c>
      <c r="F7755" t="s">
        <v>8</v>
      </c>
      <c r="G7755" s="2">
        <v>99563</v>
      </c>
      <c r="H7755">
        <f t="shared" si="726"/>
        <v>2581000</v>
      </c>
      <c r="I7755">
        <f t="shared" si="727"/>
        <v>29000</v>
      </c>
      <c r="J7755" t="str">
        <f t="shared" si="728"/>
        <v>August</v>
      </c>
      <c r="K7755" t="str">
        <f t="shared" si="729"/>
        <v>2172</v>
      </c>
      <c r="L7755" t="str">
        <f t="shared" si="730"/>
        <v>High Discount</v>
      </c>
      <c r="M7755" t="str">
        <f t="shared" si="731"/>
        <v>Ok</v>
      </c>
      <c r="N7755" t="s">
        <v>10264</v>
      </c>
    </row>
    <row r="7756" spans="1:14" x14ac:dyDescent="0.35">
      <c r="A7756" t="s">
        <v>7774</v>
      </c>
      <c r="B7756" t="s">
        <v>13</v>
      </c>
      <c r="C7756">
        <v>494</v>
      </c>
      <c r="D7756">
        <v>22000</v>
      </c>
      <c r="E7756">
        <v>200</v>
      </c>
      <c r="F7756" t="s">
        <v>8</v>
      </c>
      <c r="G7756" s="2">
        <v>99570</v>
      </c>
      <c r="H7756">
        <f t="shared" si="726"/>
        <v>10769200</v>
      </c>
      <c r="I7756">
        <f t="shared" si="727"/>
        <v>98800</v>
      </c>
      <c r="J7756" t="str">
        <f t="shared" si="728"/>
        <v>August</v>
      </c>
      <c r="K7756" t="str">
        <f t="shared" si="729"/>
        <v>2172</v>
      </c>
      <c r="L7756" t="str">
        <f t="shared" si="730"/>
        <v>Normal</v>
      </c>
      <c r="M7756" t="str">
        <f t="shared" si="731"/>
        <v>Ok</v>
      </c>
      <c r="N7756" t="s">
        <v>10264</v>
      </c>
    </row>
    <row r="7757" spans="1:14" x14ac:dyDescent="0.35">
      <c r="A7757" t="s">
        <v>7775</v>
      </c>
      <c r="B7757" t="s">
        <v>43</v>
      </c>
      <c r="C7757">
        <v>312</v>
      </c>
      <c r="D7757">
        <v>12000</v>
      </c>
      <c r="E7757">
        <v>1500</v>
      </c>
      <c r="F7757" t="s">
        <v>11</v>
      </c>
      <c r="G7757" s="2">
        <v>99577</v>
      </c>
      <c r="H7757">
        <f t="shared" si="726"/>
        <v>3276000</v>
      </c>
      <c r="I7757">
        <f t="shared" si="727"/>
        <v>468000</v>
      </c>
      <c r="J7757" t="str">
        <f t="shared" si="728"/>
        <v>August</v>
      </c>
      <c r="K7757" t="str">
        <f t="shared" si="729"/>
        <v>2172</v>
      </c>
      <c r="L7757" t="str">
        <f t="shared" si="730"/>
        <v>High Discount</v>
      </c>
      <c r="M7757" t="str">
        <f t="shared" si="731"/>
        <v>Ok</v>
      </c>
      <c r="N7757" t="s">
        <v>10264</v>
      </c>
    </row>
    <row r="7758" spans="1:14" x14ac:dyDescent="0.35">
      <c r="A7758" t="s">
        <v>7776</v>
      </c>
      <c r="B7758" t="s">
        <v>43</v>
      </c>
      <c r="C7758">
        <v>432</v>
      </c>
      <c r="D7758">
        <v>800</v>
      </c>
      <c r="E7758">
        <v>1000</v>
      </c>
      <c r="F7758" t="s">
        <v>11</v>
      </c>
      <c r="G7758" s="2">
        <v>99584</v>
      </c>
      <c r="H7758">
        <f t="shared" si="726"/>
        <v>0</v>
      </c>
      <c r="I7758">
        <f t="shared" si="727"/>
        <v>432000</v>
      </c>
      <c r="J7758" t="str">
        <f t="shared" si="728"/>
        <v>August</v>
      </c>
      <c r="K7758" t="str">
        <f t="shared" si="729"/>
        <v>2172</v>
      </c>
      <c r="L7758" t="str">
        <f t="shared" si="730"/>
        <v>High Discount</v>
      </c>
      <c r="M7758" t="str">
        <f t="shared" si="731"/>
        <v>Zero Sales</v>
      </c>
      <c r="N7758" t="s">
        <v>10264</v>
      </c>
    </row>
    <row r="7759" spans="1:14" x14ac:dyDescent="0.35">
      <c r="A7759" t="s">
        <v>7777</v>
      </c>
      <c r="B7759" t="s">
        <v>21</v>
      </c>
      <c r="C7759">
        <v>599</v>
      </c>
      <c r="D7759">
        <v>1200</v>
      </c>
      <c r="E7759">
        <v>2000</v>
      </c>
      <c r="F7759" t="s">
        <v>16</v>
      </c>
      <c r="G7759" s="2">
        <v>99591</v>
      </c>
      <c r="H7759">
        <f t="shared" si="726"/>
        <v>0</v>
      </c>
      <c r="I7759">
        <f t="shared" si="727"/>
        <v>1198000</v>
      </c>
      <c r="J7759" t="str">
        <f t="shared" si="728"/>
        <v>August</v>
      </c>
      <c r="K7759" t="str">
        <f t="shared" si="729"/>
        <v>2172</v>
      </c>
      <c r="L7759" t="str">
        <f t="shared" si="730"/>
        <v>High Discount</v>
      </c>
      <c r="M7759" t="str">
        <f t="shared" si="731"/>
        <v>Zero Sales</v>
      </c>
      <c r="N7759" t="s">
        <v>10264</v>
      </c>
    </row>
    <row r="7760" spans="1:14" x14ac:dyDescent="0.35">
      <c r="A7760" t="s">
        <v>7778</v>
      </c>
      <c r="B7760" t="s">
        <v>21</v>
      </c>
      <c r="C7760">
        <v>441</v>
      </c>
      <c r="D7760">
        <v>800</v>
      </c>
      <c r="E7760">
        <v>200</v>
      </c>
      <c r="F7760" t="s">
        <v>8</v>
      </c>
      <c r="G7760" s="2">
        <v>99598</v>
      </c>
      <c r="H7760">
        <f t="shared" si="726"/>
        <v>264600</v>
      </c>
      <c r="I7760">
        <f t="shared" si="727"/>
        <v>88200</v>
      </c>
      <c r="J7760" t="str">
        <f t="shared" si="728"/>
        <v>September</v>
      </c>
      <c r="K7760" t="str">
        <f t="shared" si="729"/>
        <v>2172</v>
      </c>
      <c r="L7760" t="str">
        <f t="shared" si="730"/>
        <v>Normal</v>
      </c>
      <c r="M7760" t="str">
        <f t="shared" si="731"/>
        <v>Ok</v>
      </c>
      <c r="N7760" t="s">
        <v>10264</v>
      </c>
    </row>
    <row r="7761" spans="1:14" x14ac:dyDescent="0.35">
      <c r="A7761" t="s">
        <v>7779</v>
      </c>
      <c r="B7761" t="s">
        <v>15</v>
      </c>
      <c r="C7761">
        <v>589</v>
      </c>
      <c r="D7761">
        <v>6000</v>
      </c>
      <c r="E7761">
        <v>2000</v>
      </c>
      <c r="F7761" t="s">
        <v>46</v>
      </c>
      <c r="G7761" s="2">
        <v>99605</v>
      </c>
      <c r="H7761">
        <f t="shared" si="726"/>
        <v>2356000</v>
      </c>
      <c r="I7761">
        <f t="shared" si="727"/>
        <v>1178000</v>
      </c>
      <c r="J7761" t="str">
        <f t="shared" si="728"/>
        <v>September</v>
      </c>
      <c r="K7761" t="str">
        <f t="shared" si="729"/>
        <v>2172</v>
      </c>
      <c r="L7761" t="str">
        <f t="shared" si="730"/>
        <v>High Discount</v>
      </c>
      <c r="M7761" t="str">
        <f t="shared" si="731"/>
        <v>Ok</v>
      </c>
      <c r="N7761" t="s">
        <v>10264</v>
      </c>
    </row>
    <row r="7762" spans="1:14" x14ac:dyDescent="0.35">
      <c r="A7762" t="s">
        <v>7780</v>
      </c>
      <c r="B7762" t="s">
        <v>15</v>
      </c>
      <c r="C7762">
        <v>141</v>
      </c>
      <c r="D7762">
        <v>18000</v>
      </c>
      <c r="E7762">
        <v>500</v>
      </c>
      <c r="F7762" t="s">
        <v>8</v>
      </c>
      <c r="G7762" s="2">
        <v>99612</v>
      </c>
      <c r="H7762">
        <f t="shared" si="726"/>
        <v>2467500</v>
      </c>
      <c r="I7762">
        <f t="shared" si="727"/>
        <v>70500</v>
      </c>
      <c r="J7762" t="str">
        <f t="shared" si="728"/>
        <v>September</v>
      </c>
      <c r="K7762" t="str">
        <f t="shared" si="729"/>
        <v>2172</v>
      </c>
      <c r="L7762" t="str">
        <f t="shared" si="730"/>
        <v>High Discount</v>
      </c>
      <c r="M7762" t="str">
        <f t="shared" si="731"/>
        <v>Ok</v>
      </c>
      <c r="N7762" t="s">
        <v>10264</v>
      </c>
    </row>
    <row r="7763" spans="1:14" x14ac:dyDescent="0.35">
      <c r="A7763" t="s">
        <v>7781</v>
      </c>
      <c r="B7763" t="s">
        <v>19</v>
      </c>
      <c r="C7763">
        <v>208</v>
      </c>
      <c r="D7763">
        <v>800</v>
      </c>
      <c r="E7763">
        <v>200</v>
      </c>
      <c r="F7763" t="s">
        <v>46</v>
      </c>
      <c r="G7763" s="2">
        <v>99619</v>
      </c>
      <c r="H7763">
        <f t="shared" si="726"/>
        <v>124800</v>
      </c>
      <c r="I7763">
        <f t="shared" si="727"/>
        <v>41600</v>
      </c>
      <c r="J7763" t="str">
        <f t="shared" si="728"/>
        <v>September</v>
      </c>
      <c r="K7763" t="str">
        <f t="shared" si="729"/>
        <v>2172</v>
      </c>
      <c r="L7763" t="str">
        <f t="shared" si="730"/>
        <v>Normal</v>
      </c>
      <c r="M7763" t="str">
        <f t="shared" si="731"/>
        <v>Ok</v>
      </c>
      <c r="N7763" t="s">
        <v>10264</v>
      </c>
    </row>
    <row r="7764" spans="1:14" x14ac:dyDescent="0.35">
      <c r="A7764" t="s">
        <v>7782</v>
      </c>
      <c r="B7764" t="s">
        <v>33</v>
      </c>
      <c r="C7764">
        <v>277</v>
      </c>
      <c r="D7764">
        <v>4500</v>
      </c>
      <c r="E7764">
        <v>400</v>
      </c>
      <c r="F7764" t="s">
        <v>46</v>
      </c>
      <c r="G7764" s="2">
        <v>99626</v>
      </c>
      <c r="H7764">
        <f t="shared" si="726"/>
        <v>1135700</v>
      </c>
      <c r="I7764">
        <f t="shared" si="727"/>
        <v>110800</v>
      </c>
      <c r="J7764" t="str">
        <f t="shared" si="728"/>
        <v>October</v>
      </c>
      <c r="K7764" t="str">
        <f t="shared" si="729"/>
        <v>2172</v>
      </c>
      <c r="L7764" t="str">
        <f t="shared" si="730"/>
        <v>High Discount</v>
      </c>
      <c r="M7764" t="str">
        <f t="shared" si="731"/>
        <v>Ok</v>
      </c>
      <c r="N7764" t="s">
        <v>10264</v>
      </c>
    </row>
    <row r="7765" spans="1:14" x14ac:dyDescent="0.35">
      <c r="A7765" t="s">
        <v>7783</v>
      </c>
      <c r="B7765" t="s">
        <v>39</v>
      </c>
      <c r="C7765">
        <v>522</v>
      </c>
      <c r="D7765">
        <v>1200</v>
      </c>
      <c r="E7765">
        <v>100</v>
      </c>
      <c r="F7765" t="s">
        <v>8</v>
      </c>
      <c r="G7765" s="2">
        <v>99633</v>
      </c>
      <c r="H7765">
        <f t="shared" si="726"/>
        <v>574200</v>
      </c>
      <c r="I7765">
        <f t="shared" si="727"/>
        <v>52200</v>
      </c>
      <c r="J7765" t="str">
        <f t="shared" si="728"/>
        <v>October</v>
      </c>
      <c r="K7765" t="str">
        <f t="shared" si="729"/>
        <v>2172</v>
      </c>
      <c r="L7765" t="str">
        <f t="shared" si="730"/>
        <v>Normal</v>
      </c>
      <c r="M7765" t="str">
        <f t="shared" si="731"/>
        <v>Ok</v>
      </c>
      <c r="N7765" t="s">
        <v>10264</v>
      </c>
    </row>
    <row r="7766" spans="1:14" x14ac:dyDescent="0.35">
      <c r="A7766" t="s">
        <v>7784</v>
      </c>
      <c r="B7766" t="s">
        <v>13</v>
      </c>
      <c r="C7766">
        <v>421</v>
      </c>
      <c r="D7766">
        <v>45000</v>
      </c>
      <c r="E7766">
        <v>5000</v>
      </c>
      <c r="F7766" t="s">
        <v>46</v>
      </c>
      <c r="G7766" s="2">
        <v>99640</v>
      </c>
      <c r="H7766">
        <f t="shared" si="726"/>
        <v>16840000</v>
      </c>
      <c r="I7766">
        <f t="shared" si="727"/>
        <v>2105000</v>
      </c>
      <c r="J7766" t="str">
        <f t="shared" si="728"/>
        <v>October</v>
      </c>
      <c r="K7766" t="str">
        <f t="shared" si="729"/>
        <v>2172</v>
      </c>
      <c r="L7766" t="str">
        <f t="shared" si="730"/>
        <v>High Discount</v>
      </c>
      <c r="M7766" t="str">
        <f t="shared" si="731"/>
        <v>Ok</v>
      </c>
      <c r="N7766" t="s">
        <v>10264</v>
      </c>
    </row>
    <row r="7767" spans="1:14" x14ac:dyDescent="0.35">
      <c r="A7767" t="s">
        <v>7785</v>
      </c>
      <c r="B7767" t="s">
        <v>21</v>
      </c>
      <c r="C7767">
        <v>425</v>
      </c>
      <c r="D7767">
        <v>6000</v>
      </c>
      <c r="E7767">
        <v>1500</v>
      </c>
      <c r="F7767" t="s">
        <v>16</v>
      </c>
      <c r="G7767" s="2">
        <v>99647</v>
      </c>
      <c r="H7767">
        <f t="shared" si="726"/>
        <v>1912500</v>
      </c>
      <c r="I7767">
        <f t="shared" si="727"/>
        <v>637500</v>
      </c>
      <c r="J7767" t="str">
        <f t="shared" si="728"/>
        <v>October</v>
      </c>
      <c r="K7767" t="str">
        <f t="shared" si="729"/>
        <v>2172</v>
      </c>
      <c r="L7767" t="str">
        <f t="shared" si="730"/>
        <v>High Discount</v>
      </c>
      <c r="M7767" t="str">
        <f t="shared" si="731"/>
        <v>Ok</v>
      </c>
      <c r="N7767" t="s">
        <v>10264</v>
      </c>
    </row>
    <row r="7768" spans="1:14" x14ac:dyDescent="0.35">
      <c r="A7768" t="s">
        <v>7786</v>
      </c>
      <c r="B7768" t="s">
        <v>39</v>
      </c>
      <c r="C7768">
        <v>86</v>
      </c>
      <c r="D7768">
        <v>12000</v>
      </c>
      <c r="E7768">
        <v>300</v>
      </c>
      <c r="F7768" t="s">
        <v>11</v>
      </c>
      <c r="G7768" s="2">
        <v>99654</v>
      </c>
      <c r="H7768">
        <f t="shared" si="726"/>
        <v>1006200</v>
      </c>
      <c r="I7768">
        <f t="shared" si="727"/>
        <v>25800</v>
      </c>
      <c r="J7768" t="str">
        <f t="shared" si="728"/>
        <v>November</v>
      </c>
      <c r="K7768" t="str">
        <f t="shared" si="729"/>
        <v>2172</v>
      </c>
      <c r="L7768" t="str">
        <f t="shared" si="730"/>
        <v>High Discount</v>
      </c>
      <c r="M7768" t="str">
        <f t="shared" si="731"/>
        <v>Ok</v>
      </c>
      <c r="N7768" t="s">
        <v>10264</v>
      </c>
    </row>
    <row r="7769" spans="1:14" x14ac:dyDescent="0.35">
      <c r="A7769" t="s">
        <v>7787</v>
      </c>
      <c r="B7769" t="s">
        <v>39</v>
      </c>
      <c r="C7769">
        <v>86</v>
      </c>
      <c r="D7769">
        <v>6000</v>
      </c>
      <c r="E7769">
        <v>200</v>
      </c>
      <c r="F7769" t="s">
        <v>46</v>
      </c>
      <c r="G7769" s="2">
        <v>99661</v>
      </c>
      <c r="H7769">
        <f t="shared" si="726"/>
        <v>498800</v>
      </c>
      <c r="I7769">
        <f t="shared" si="727"/>
        <v>17200</v>
      </c>
      <c r="J7769" t="str">
        <f t="shared" si="728"/>
        <v>November</v>
      </c>
      <c r="K7769" t="str">
        <f t="shared" si="729"/>
        <v>2172</v>
      </c>
      <c r="L7769" t="str">
        <f t="shared" si="730"/>
        <v>High Discount</v>
      </c>
      <c r="M7769" t="str">
        <f t="shared" si="731"/>
        <v>Ok</v>
      </c>
      <c r="N7769" t="s">
        <v>10264</v>
      </c>
    </row>
    <row r="7770" spans="1:14" x14ac:dyDescent="0.35">
      <c r="A7770" t="s">
        <v>7788</v>
      </c>
      <c r="B7770" t="s">
        <v>33</v>
      </c>
      <c r="C7770">
        <v>150</v>
      </c>
      <c r="D7770">
        <v>12000</v>
      </c>
      <c r="E7770">
        <v>5000</v>
      </c>
      <c r="F7770" t="s">
        <v>8</v>
      </c>
      <c r="G7770" s="2">
        <v>99668</v>
      </c>
      <c r="H7770">
        <f t="shared" si="726"/>
        <v>1050000</v>
      </c>
      <c r="I7770">
        <f t="shared" si="727"/>
        <v>750000</v>
      </c>
      <c r="J7770" t="str">
        <f t="shared" si="728"/>
        <v>November</v>
      </c>
      <c r="K7770" t="str">
        <f t="shared" si="729"/>
        <v>2172</v>
      </c>
      <c r="L7770" t="str">
        <f t="shared" si="730"/>
        <v>High Discount</v>
      </c>
      <c r="M7770" t="str">
        <f t="shared" si="731"/>
        <v>Ok</v>
      </c>
      <c r="N7770" t="s">
        <v>10264</v>
      </c>
    </row>
    <row r="7771" spans="1:14" x14ac:dyDescent="0.35">
      <c r="A7771" t="s">
        <v>7789</v>
      </c>
      <c r="B7771" t="s">
        <v>30</v>
      </c>
      <c r="C7771">
        <v>592</v>
      </c>
      <c r="D7771">
        <v>6000</v>
      </c>
      <c r="E7771">
        <v>1500</v>
      </c>
      <c r="F7771" t="s">
        <v>11</v>
      </c>
      <c r="G7771" s="2">
        <v>99675</v>
      </c>
      <c r="H7771">
        <f t="shared" si="726"/>
        <v>2664000</v>
      </c>
      <c r="I7771">
        <f t="shared" si="727"/>
        <v>888000</v>
      </c>
      <c r="J7771" t="str">
        <f t="shared" si="728"/>
        <v>November</v>
      </c>
      <c r="K7771" t="str">
        <f t="shared" si="729"/>
        <v>2172</v>
      </c>
      <c r="L7771" t="str">
        <f t="shared" si="730"/>
        <v>High Discount</v>
      </c>
      <c r="M7771" t="str">
        <f t="shared" si="731"/>
        <v>Ok</v>
      </c>
      <c r="N7771" t="s">
        <v>10264</v>
      </c>
    </row>
    <row r="7772" spans="1:14" x14ac:dyDescent="0.35">
      <c r="A7772" t="s">
        <v>7790</v>
      </c>
      <c r="B7772" t="s">
        <v>30</v>
      </c>
      <c r="C7772">
        <v>239</v>
      </c>
      <c r="D7772">
        <v>4500</v>
      </c>
      <c r="E7772">
        <v>100</v>
      </c>
      <c r="F7772" t="s">
        <v>16</v>
      </c>
      <c r="G7772" s="2">
        <v>99682</v>
      </c>
      <c r="H7772">
        <f t="shared" si="726"/>
        <v>1051600</v>
      </c>
      <c r="I7772">
        <f t="shared" si="727"/>
        <v>23900</v>
      </c>
      <c r="J7772" t="str">
        <f t="shared" si="728"/>
        <v>November</v>
      </c>
      <c r="K7772" t="str">
        <f t="shared" si="729"/>
        <v>2172</v>
      </c>
      <c r="L7772" t="str">
        <f t="shared" si="730"/>
        <v>Normal</v>
      </c>
      <c r="M7772" t="str">
        <f t="shared" si="731"/>
        <v>Ok</v>
      </c>
      <c r="N7772" t="s">
        <v>10264</v>
      </c>
    </row>
    <row r="7773" spans="1:14" x14ac:dyDescent="0.35">
      <c r="A7773" t="s">
        <v>7791</v>
      </c>
      <c r="B7773" t="s">
        <v>21</v>
      </c>
      <c r="C7773">
        <v>561</v>
      </c>
      <c r="D7773">
        <v>1200</v>
      </c>
      <c r="E7773">
        <v>1000</v>
      </c>
      <c r="F7773" t="s">
        <v>46</v>
      </c>
      <c r="G7773" s="2">
        <v>99689</v>
      </c>
      <c r="H7773">
        <f t="shared" si="726"/>
        <v>112200</v>
      </c>
      <c r="I7773">
        <f t="shared" si="727"/>
        <v>561000</v>
      </c>
      <c r="J7773" t="str">
        <f t="shared" si="728"/>
        <v>December</v>
      </c>
      <c r="K7773" t="str">
        <f t="shared" si="729"/>
        <v>2172</v>
      </c>
      <c r="L7773" t="str">
        <f t="shared" si="730"/>
        <v>High Discount</v>
      </c>
      <c r="M7773" t="str">
        <f t="shared" si="731"/>
        <v>Ok</v>
      </c>
      <c r="N7773" t="s">
        <v>10264</v>
      </c>
    </row>
    <row r="7774" spans="1:14" x14ac:dyDescent="0.35">
      <c r="A7774" t="s">
        <v>7792</v>
      </c>
      <c r="B7774" t="s">
        <v>10</v>
      </c>
      <c r="C7774">
        <v>139</v>
      </c>
      <c r="D7774">
        <v>1200</v>
      </c>
      <c r="E7774">
        <v>1000</v>
      </c>
      <c r="F7774" t="s">
        <v>46</v>
      </c>
      <c r="G7774" s="2">
        <v>99696</v>
      </c>
      <c r="H7774">
        <f t="shared" si="726"/>
        <v>27800</v>
      </c>
      <c r="I7774">
        <f t="shared" si="727"/>
        <v>139000</v>
      </c>
      <c r="J7774" t="str">
        <f t="shared" si="728"/>
        <v>December</v>
      </c>
      <c r="K7774" t="str">
        <f t="shared" si="729"/>
        <v>2172</v>
      </c>
      <c r="L7774" t="str">
        <f t="shared" si="730"/>
        <v>High Discount</v>
      </c>
      <c r="M7774" t="str">
        <f t="shared" si="731"/>
        <v>Ok</v>
      </c>
      <c r="N7774" t="s">
        <v>10264</v>
      </c>
    </row>
    <row r="7775" spans="1:14" x14ac:dyDescent="0.35">
      <c r="A7775" t="s">
        <v>7793</v>
      </c>
      <c r="B7775" t="s">
        <v>33</v>
      </c>
      <c r="C7775">
        <v>55</v>
      </c>
      <c r="D7775">
        <v>18000</v>
      </c>
      <c r="E7775">
        <v>500</v>
      </c>
      <c r="F7775" t="s">
        <v>11</v>
      </c>
      <c r="G7775" s="2">
        <v>99703</v>
      </c>
      <c r="H7775">
        <f t="shared" si="726"/>
        <v>962500</v>
      </c>
      <c r="I7775">
        <f t="shared" si="727"/>
        <v>27500</v>
      </c>
      <c r="J7775" t="str">
        <f t="shared" si="728"/>
        <v>December</v>
      </c>
      <c r="K7775" t="str">
        <f t="shared" si="729"/>
        <v>2172</v>
      </c>
      <c r="L7775" t="str">
        <f t="shared" si="730"/>
        <v>High Discount</v>
      </c>
      <c r="M7775" t="str">
        <f t="shared" si="731"/>
        <v>Ok</v>
      </c>
      <c r="N7775" t="s">
        <v>10264</v>
      </c>
    </row>
    <row r="7776" spans="1:14" x14ac:dyDescent="0.35">
      <c r="A7776" t="s">
        <v>7794</v>
      </c>
      <c r="B7776" t="s">
        <v>33</v>
      </c>
      <c r="C7776">
        <v>188</v>
      </c>
      <c r="D7776">
        <v>4500</v>
      </c>
      <c r="E7776">
        <v>200</v>
      </c>
      <c r="F7776" t="s">
        <v>46</v>
      </c>
      <c r="G7776" s="2">
        <v>99710</v>
      </c>
      <c r="H7776">
        <f t="shared" si="726"/>
        <v>808400</v>
      </c>
      <c r="I7776">
        <f t="shared" si="727"/>
        <v>37600</v>
      </c>
      <c r="J7776" t="str">
        <f t="shared" si="728"/>
        <v>December</v>
      </c>
      <c r="K7776" t="str">
        <f t="shared" si="729"/>
        <v>2172</v>
      </c>
      <c r="L7776" t="str">
        <f t="shared" si="730"/>
        <v>High Discount</v>
      </c>
      <c r="M7776" t="str">
        <f t="shared" si="731"/>
        <v>Ok</v>
      </c>
      <c r="N7776" t="s">
        <v>10264</v>
      </c>
    </row>
    <row r="7777" spans="1:14" x14ac:dyDescent="0.35">
      <c r="A7777" t="s">
        <v>7795</v>
      </c>
      <c r="B7777" t="s">
        <v>7</v>
      </c>
      <c r="C7777">
        <v>144</v>
      </c>
      <c r="D7777">
        <v>12000</v>
      </c>
      <c r="E7777">
        <v>100</v>
      </c>
      <c r="F7777" t="s">
        <v>8</v>
      </c>
      <c r="G7777" s="2">
        <v>99717</v>
      </c>
      <c r="H7777">
        <f t="shared" si="726"/>
        <v>1713600</v>
      </c>
      <c r="I7777">
        <f t="shared" si="727"/>
        <v>14400</v>
      </c>
      <c r="J7777" t="str">
        <f t="shared" si="728"/>
        <v>January</v>
      </c>
      <c r="K7777" t="str">
        <f t="shared" si="729"/>
        <v>2173</v>
      </c>
      <c r="L7777" t="str">
        <f t="shared" si="730"/>
        <v>Normal</v>
      </c>
      <c r="M7777" t="str">
        <f t="shared" si="731"/>
        <v>Ok</v>
      </c>
      <c r="N7777" t="s">
        <v>10264</v>
      </c>
    </row>
    <row r="7778" spans="1:14" x14ac:dyDescent="0.35">
      <c r="A7778" t="s">
        <v>7796</v>
      </c>
      <c r="B7778" t="s">
        <v>39</v>
      </c>
      <c r="C7778">
        <v>435</v>
      </c>
      <c r="D7778">
        <v>22000</v>
      </c>
      <c r="E7778">
        <v>3000</v>
      </c>
      <c r="F7778" t="s">
        <v>11</v>
      </c>
      <c r="G7778" s="2">
        <v>99724</v>
      </c>
      <c r="H7778">
        <f t="shared" si="726"/>
        <v>8265000</v>
      </c>
      <c r="I7778">
        <f t="shared" si="727"/>
        <v>1305000</v>
      </c>
      <c r="J7778" t="str">
        <f t="shared" si="728"/>
        <v>January</v>
      </c>
      <c r="K7778" t="str">
        <f t="shared" si="729"/>
        <v>2173</v>
      </c>
      <c r="L7778" t="str">
        <f t="shared" si="730"/>
        <v>High Discount</v>
      </c>
      <c r="M7778" t="str">
        <f t="shared" si="731"/>
        <v>Ok</v>
      </c>
      <c r="N7778" t="s">
        <v>10264</v>
      </c>
    </row>
    <row r="7779" spans="1:14" x14ac:dyDescent="0.35">
      <c r="A7779" t="s">
        <v>7797</v>
      </c>
      <c r="B7779" t="s">
        <v>7</v>
      </c>
      <c r="C7779">
        <v>172</v>
      </c>
      <c r="D7779">
        <v>18000</v>
      </c>
      <c r="E7779">
        <v>400</v>
      </c>
      <c r="F7779" t="s">
        <v>11</v>
      </c>
      <c r="G7779" s="2">
        <v>99731</v>
      </c>
      <c r="H7779">
        <f t="shared" si="726"/>
        <v>3027200</v>
      </c>
      <c r="I7779">
        <f t="shared" si="727"/>
        <v>68800</v>
      </c>
      <c r="J7779" t="str">
        <f t="shared" si="728"/>
        <v>January</v>
      </c>
      <c r="K7779" t="str">
        <f t="shared" si="729"/>
        <v>2173</v>
      </c>
      <c r="L7779" t="str">
        <f t="shared" si="730"/>
        <v>High Discount</v>
      </c>
      <c r="M7779" t="str">
        <f t="shared" si="731"/>
        <v>Ok</v>
      </c>
      <c r="N7779" t="s">
        <v>10264</v>
      </c>
    </row>
    <row r="7780" spans="1:14" x14ac:dyDescent="0.35">
      <c r="A7780" t="s">
        <v>7798</v>
      </c>
      <c r="B7780" t="s">
        <v>39</v>
      </c>
      <c r="C7780">
        <v>334</v>
      </c>
      <c r="D7780">
        <v>22000</v>
      </c>
      <c r="E7780">
        <v>3000</v>
      </c>
      <c r="F7780" t="s">
        <v>46</v>
      </c>
      <c r="G7780" s="2">
        <v>99738</v>
      </c>
      <c r="H7780">
        <f t="shared" si="726"/>
        <v>6346000</v>
      </c>
      <c r="I7780">
        <f t="shared" si="727"/>
        <v>1002000</v>
      </c>
      <c r="J7780" t="str">
        <f t="shared" si="728"/>
        <v>January</v>
      </c>
      <c r="K7780" t="str">
        <f t="shared" si="729"/>
        <v>2173</v>
      </c>
      <c r="L7780" t="str">
        <f t="shared" si="730"/>
        <v>High Discount</v>
      </c>
      <c r="M7780" t="str">
        <f t="shared" si="731"/>
        <v>Ok</v>
      </c>
      <c r="N7780" t="s">
        <v>10264</v>
      </c>
    </row>
    <row r="7781" spans="1:14" x14ac:dyDescent="0.35">
      <c r="A7781" t="s">
        <v>7799</v>
      </c>
      <c r="B7781" t="s">
        <v>30</v>
      </c>
      <c r="C7781">
        <v>415</v>
      </c>
      <c r="D7781">
        <v>12000</v>
      </c>
      <c r="E7781">
        <v>2000</v>
      </c>
      <c r="F7781" t="s">
        <v>16</v>
      </c>
      <c r="G7781" s="2">
        <v>99745</v>
      </c>
      <c r="H7781">
        <f t="shared" si="726"/>
        <v>4150000</v>
      </c>
      <c r="I7781">
        <f t="shared" si="727"/>
        <v>830000</v>
      </c>
      <c r="J7781" t="str">
        <f t="shared" si="728"/>
        <v>February</v>
      </c>
      <c r="K7781" t="str">
        <f t="shared" si="729"/>
        <v>2173</v>
      </c>
      <c r="L7781" t="str">
        <f t="shared" si="730"/>
        <v>High Discount</v>
      </c>
      <c r="M7781" t="str">
        <f t="shared" si="731"/>
        <v>Ok</v>
      </c>
      <c r="N7781" t="s">
        <v>10264</v>
      </c>
    </row>
    <row r="7782" spans="1:14" x14ac:dyDescent="0.35">
      <c r="A7782" t="s">
        <v>7800</v>
      </c>
      <c r="B7782" t="s">
        <v>21</v>
      </c>
      <c r="C7782">
        <v>539</v>
      </c>
      <c r="D7782">
        <v>4500</v>
      </c>
      <c r="E7782">
        <v>1500</v>
      </c>
      <c r="F7782" t="s">
        <v>16</v>
      </c>
      <c r="G7782" s="2">
        <v>99752</v>
      </c>
      <c r="H7782">
        <f t="shared" si="726"/>
        <v>1617000</v>
      </c>
      <c r="I7782">
        <f t="shared" si="727"/>
        <v>808500</v>
      </c>
      <c r="J7782" t="str">
        <f t="shared" si="728"/>
        <v>February</v>
      </c>
      <c r="K7782" t="str">
        <f t="shared" si="729"/>
        <v>2173</v>
      </c>
      <c r="L7782" t="str">
        <f t="shared" si="730"/>
        <v>High Discount</v>
      </c>
      <c r="M7782" t="str">
        <f t="shared" si="731"/>
        <v>Ok</v>
      </c>
      <c r="N7782" t="s">
        <v>10264</v>
      </c>
    </row>
    <row r="7783" spans="1:14" x14ac:dyDescent="0.35">
      <c r="A7783" t="s">
        <v>7801</v>
      </c>
      <c r="B7783" t="s">
        <v>13</v>
      </c>
      <c r="C7783">
        <v>374</v>
      </c>
      <c r="D7783">
        <v>800</v>
      </c>
      <c r="E7783">
        <v>100</v>
      </c>
      <c r="F7783" t="s">
        <v>16</v>
      </c>
      <c r="G7783" s="2">
        <v>99759</v>
      </c>
      <c r="H7783">
        <f t="shared" si="726"/>
        <v>261800</v>
      </c>
      <c r="I7783">
        <f t="shared" si="727"/>
        <v>37400</v>
      </c>
      <c r="J7783" t="str">
        <f t="shared" si="728"/>
        <v>February</v>
      </c>
      <c r="K7783" t="str">
        <f t="shared" si="729"/>
        <v>2173</v>
      </c>
      <c r="L7783" t="str">
        <f t="shared" si="730"/>
        <v>Normal</v>
      </c>
      <c r="M7783" t="str">
        <f t="shared" si="731"/>
        <v>Ok</v>
      </c>
      <c r="N7783" t="s">
        <v>10264</v>
      </c>
    </row>
    <row r="7784" spans="1:14" x14ac:dyDescent="0.35">
      <c r="A7784" t="s">
        <v>7802</v>
      </c>
      <c r="B7784" t="s">
        <v>30</v>
      </c>
      <c r="C7784">
        <v>456</v>
      </c>
      <c r="D7784">
        <v>5500</v>
      </c>
      <c r="E7784">
        <v>100</v>
      </c>
      <c r="F7784" t="s">
        <v>16</v>
      </c>
      <c r="G7784" s="2">
        <v>99766</v>
      </c>
      <c r="H7784">
        <f t="shared" si="726"/>
        <v>2462400</v>
      </c>
      <c r="I7784">
        <f t="shared" si="727"/>
        <v>45600</v>
      </c>
      <c r="J7784" t="str">
        <f t="shared" si="728"/>
        <v>February</v>
      </c>
      <c r="K7784" t="str">
        <f t="shared" si="729"/>
        <v>2173</v>
      </c>
      <c r="L7784" t="str">
        <f t="shared" si="730"/>
        <v>Normal</v>
      </c>
      <c r="M7784" t="str">
        <f t="shared" si="731"/>
        <v>Ok</v>
      </c>
      <c r="N7784" t="s">
        <v>10264</v>
      </c>
    </row>
    <row r="7785" spans="1:14" x14ac:dyDescent="0.35">
      <c r="A7785" t="s">
        <v>7803</v>
      </c>
      <c r="B7785" t="s">
        <v>33</v>
      </c>
      <c r="C7785">
        <v>568</v>
      </c>
      <c r="D7785">
        <v>1200</v>
      </c>
      <c r="E7785">
        <v>2000</v>
      </c>
      <c r="F7785" t="s">
        <v>11</v>
      </c>
      <c r="G7785" s="2">
        <v>99773</v>
      </c>
      <c r="H7785">
        <f t="shared" si="726"/>
        <v>0</v>
      </c>
      <c r="I7785">
        <f t="shared" si="727"/>
        <v>1136000</v>
      </c>
      <c r="J7785" t="str">
        <f t="shared" si="728"/>
        <v>March</v>
      </c>
      <c r="K7785" t="str">
        <f t="shared" si="729"/>
        <v>2173</v>
      </c>
      <c r="L7785" t="str">
        <f t="shared" si="730"/>
        <v>High Discount</v>
      </c>
      <c r="M7785" t="str">
        <f t="shared" si="731"/>
        <v>Zero Sales</v>
      </c>
      <c r="N7785" t="s">
        <v>10264</v>
      </c>
    </row>
    <row r="7786" spans="1:14" x14ac:dyDescent="0.35">
      <c r="A7786" t="s">
        <v>7804</v>
      </c>
      <c r="B7786" t="s">
        <v>13</v>
      </c>
      <c r="C7786">
        <v>126</v>
      </c>
      <c r="D7786">
        <v>4500</v>
      </c>
      <c r="E7786">
        <v>5000</v>
      </c>
      <c r="F7786" t="s">
        <v>11</v>
      </c>
      <c r="G7786" s="2">
        <v>99780</v>
      </c>
      <c r="H7786">
        <f t="shared" si="726"/>
        <v>0</v>
      </c>
      <c r="I7786">
        <f t="shared" si="727"/>
        <v>630000</v>
      </c>
      <c r="J7786" t="str">
        <f t="shared" si="728"/>
        <v>March</v>
      </c>
      <c r="K7786" t="str">
        <f t="shared" si="729"/>
        <v>2173</v>
      </c>
      <c r="L7786" t="str">
        <f t="shared" si="730"/>
        <v>High Discount</v>
      </c>
      <c r="M7786" t="str">
        <f t="shared" si="731"/>
        <v>Zero Sales</v>
      </c>
      <c r="N7786" t="s">
        <v>10264</v>
      </c>
    </row>
    <row r="7787" spans="1:14" x14ac:dyDescent="0.35">
      <c r="A7787" t="s">
        <v>7805</v>
      </c>
      <c r="B7787" t="s">
        <v>15</v>
      </c>
      <c r="C7787">
        <v>283</v>
      </c>
      <c r="D7787">
        <v>6000</v>
      </c>
      <c r="E7787">
        <v>2000</v>
      </c>
      <c r="F7787" t="s">
        <v>46</v>
      </c>
      <c r="G7787" s="2">
        <v>99787</v>
      </c>
      <c r="H7787">
        <f t="shared" si="726"/>
        <v>1132000</v>
      </c>
      <c r="I7787">
        <f t="shared" si="727"/>
        <v>566000</v>
      </c>
      <c r="J7787" t="str">
        <f t="shared" si="728"/>
        <v>March</v>
      </c>
      <c r="K7787" t="str">
        <f t="shared" si="729"/>
        <v>2173</v>
      </c>
      <c r="L7787" t="str">
        <f t="shared" si="730"/>
        <v>High Discount</v>
      </c>
      <c r="M7787" t="str">
        <f t="shared" si="731"/>
        <v>Ok</v>
      </c>
      <c r="N7787" t="s">
        <v>10264</v>
      </c>
    </row>
    <row r="7788" spans="1:14" x14ac:dyDescent="0.35">
      <c r="A7788" t="s">
        <v>7806</v>
      </c>
      <c r="B7788" t="s">
        <v>13</v>
      </c>
      <c r="C7788">
        <v>533</v>
      </c>
      <c r="D7788">
        <v>800</v>
      </c>
      <c r="E7788">
        <v>1500</v>
      </c>
      <c r="F7788" t="s">
        <v>16</v>
      </c>
      <c r="G7788" s="2">
        <v>99794</v>
      </c>
      <c r="H7788">
        <f t="shared" si="726"/>
        <v>0</v>
      </c>
      <c r="I7788">
        <f t="shared" si="727"/>
        <v>799500</v>
      </c>
      <c r="J7788" t="str">
        <f t="shared" si="728"/>
        <v>March</v>
      </c>
      <c r="K7788" t="str">
        <f t="shared" si="729"/>
        <v>2173</v>
      </c>
      <c r="L7788" t="str">
        <f t="shared" si="730"/>
        <v>High Discount</v>
      </c>
      <c r="M7788" t="str">
        <f t="shared" si="731"/>
        <v>Zero Sales</v>
      </c>
      <c r="N7788" t="s">
        <v>10264</v>
      </c>
    </row>
    <row r="7789" spans="1:14" x14ac:dyDescent="0.35">
      <c r="A7789" t="s">
        <v>7807</v>
      </c>
      <c r="B7789" t="s">
        <v>13</v>
      </c>
      <c r="C7789">
        <v>513</v>
      </c>
      <c r="D7789">
        <v>22000</v>
      </c>
      <c r="E7789">
        <v>300</v>
      </c>
      <c r="F7789" t="s">
        <v>16</v>
      </c>
      <c r="G7789" s="2">
        <v>99801</v>
      </c>
      <c r="H7789">
        <f t="shared" si="726"/>
        <v>11132100</v>
      </c>
      <c r="I7789">
        <f t="shared" si="727"/>
        <v>153900</v>
      </c>
      <c r="J7789" t="str">
        <f t="shared" si="728"/>
        <v>March</v>
      </c>
      <c r="K7789" t="str">
        <f t="shared" si="729"/>
        <v>2173</v>
      </c>
      <c r="L7789" t="str">
        <f t="shared" si="730"/>
        <v>Normal</v>
      </c>
      <c r="M7789" t="str">
        <f t="shared" si="731"/>
        <v>Ok</v>
      </c>
      <c r="N7789" t="s">
        <v>10264</v>
      </c>
    </row>
    <row r="7790" spans="1:14" x14ac:dyDescent="0.35">
      <c r="A7790" t="s">
        <v>7808</v>
      </c>
      <c r="B7790" t="s">
        <v>30</v>
      </c>
      <c r="C7790">
        <v>320</v>
      </c>
      <c r="D7790">
        <v>15000</v>
      </c>
      <c r="E7790">
        <v>400</v>
      </c>
      <c r="F7790" t="s">
        <v>46</v>
      </c>
      <c r="G7790" s="2">
        <v>99808</v>
      </c>
      <c r="H7790">
        <f t="shared" si="726"/>
        <v>4672000</v>
      </c>
      <c r="I7790">
        <f t="shared" si="727"/>
        <v>128000</v>
      </c>
      <c r="J7790" t="str">
        <f t="shared" si="728"/>
        <v>April</v>
      </c>
      <c r="K7790" t="str">
        <f t="shared" si="729"/>
        <v>2173</v>
      </c>
      <c r="L7790" t="str">
        <f t="shared" si="730"/>
        <v>High Discount</v>
      </c>
      <c r="M7790" t="str">
        <f t="shared" si="731"/>
        <v>Ok</v>
      </c>
      <c r="N7790" t="s">
        <v>10264</v>
      </c>
    </row>
    <row r="7791" spans="1:14" x14ac:dyDescent="0.35">
      <c r="A7791" t="s">
        <v>7809</v>
      </c>
      <c r="B7791" t="s">
        <v>33</v>
      </c>
      <c r="C7791">
        <v>516</v>
      </c>
      <c r="D7791">
        <v>5500</v>
      </c>
      <c r="E7791">
        <v>500</v>
      </c>
      <c r="F7791" t="s">
        <v>46</v>
      </c>
      <c r="G7791" s="2">
        <v>99815</v>
      </c>
      <c r="H7791">
        <f t="shared" si="726"/>
        <v>2580000</v>
      </c>
      <c r="I7791">
        <f t="shared" si="727"/>
        <v>258000</v>
      </c>
      <c r="J7791" t="str">
        <f t="shared" si="728"/>
        <v>April</v>
      </c>
      <c r="K7791" t="str">
        <f t="shared" si="729"/>
        <v>2173</v>
      </c>
      <c r="L7791" t="str">
        <f t="shared" si="730"/>
        <v>Normal</v>
      </c>
      <c r="M7791" t="str">
        <f t="shared" si="731"/>
        <v>Ok</v>
      </c>
      <c r="N7791" t="s">
        <v>10264</v>
      </c>
    </row>
    <row r="7792" spans="1:14" x14ac:dyDescent="0.35">
      <c r="A7792" t="s">
        <v>7810</v>
      </c>
      <c r="B7792" t="s">
        <v>13</v>
      </c>
      <c r="C7792">
        <v>518</v>
      </c>
      <c r="D7792">
        <v>800</v>
      </c>
      <c r="E7792">
        <v>1500</v>
      </c>
      <c r="F7792" t="s">
        <v>46</v>
      </c>
      <c r="G7792" s="2">
        <v>99822</v>
      </c>
      <c r="H7792">
        <f t="shared" si="726"/>
        <v>0</v>
      </c>
      <c r="I7792">
        <f t="shared" si="727"/>
        <v>777000</v>
      </c>
      <c r="J7792" t="str">
        <f t="shared" si="728"/>
        <v>April</v>
      </c>
      <c r="K7792" t="str">
        <f t="shared" si="729"/>
        <v>2173</v>
      </c>
      <c r="L7792" t="str">
        <f t="shared" si="730"/>
        <v>High Discount</v>
      </c>
      <c r="M7792" t="str">
        <f t="shared" si="731"/>
        <v>Zero Sales</v>
      </c>
      <c r="N7792" t="s">
        <v>10264</v>
      </c>
    </row>
    <row r="7793" spans="1:14" x14ac:dyDescent="0.35">
      <c r="A7793" t="s">
        <v>7811</v>
      </c>
      <c r="B7793" t="s">
        <v>30</v>
      </c>
      <c r="C7793">
        <v>596</v>
      </c>
      <c r="D7793">
        <v>6000</v>
      </c>
      <c r="E7793">
        <v>1000</v>
      </c>
      <c r="F7793" t="s">
        <v>8</v>
      </c>
      <c r="G7793" s="2">
        <v>99829</v>
      </c>
      <c r="H7793">
        <f t="shared" si="726"/>
        <v>2980000</v>
      </c>
      <c r="I7793">
        <f t="shared" si="727"/>
        <v>596000</v>
      </c>
      <c r="J7793" t="str">
        <f t="shared" si="728"/>
        <v>April</v>
      </c>
      <c r="K7793" t="str">
        <f t="shared" si="729"/>
        <v>2173</v>
      </c>
      <c r="L7793" t="str">
        <f t="shared" si="730"/>
        <v>High Discount</v>
      </c>
      <c r="M7793" t="str">
        <f t="shared" si="731"/>
        <v>Ok</v>
      </c>
      <c r="N7793" t="s">
        <v>10264</v>
      </c>
    </row>
    <row r="7794" spans="1:14" x14ac:dyDescent="0.35">
      <c r="A7794" t="s">
        <v>7812</v>
      </c>
      <c r="B7794" t="s">
        <v>30</v>
      </c>
      <c r="C7794">
        <v>319</v>
      </c>
      <c r="D7794">
        <v>800</v>
      </c>
      <c r="E7794">
        <v>300</v>
      </c>
      <c r="F7794" t="s">
        <v>46</v>
      </c>
      <c r="G7794" s="2">
        <v>99836</v>
      </c>
      <c r="H7794">
        <f t="shared" si="726"/>
        <v>159500</v>
      </c>
      <c r="I7794">
        <f t="shared" si="727"/>
        <v>95700</v>
      </c>
      <c r="J7794" t="str">
        <f t="shared" si="728"/>
        <v>May</v>
      </c>
      <c r="K7794" t="str">
        <f t="shared" si="729"/>
        <v>2173</v>
      </c>
      <c r="L7794" t="str">
        <f t="shared" si="730"/>
        <v>Normal</v>
      </c>
      <c r="M7794" t="str">
        <f t="shared" si="731"/>
        <v>Ok</v>
      </c>
      <c r="N7794" t="s">
        <v>10264</v>
      </c>
    </row>
    <row r="7795" spans="1:14" x14ac:dyDescent="0.35">
      <c r="A7795" t="s">
        <v>7813</v>
      </c>
      <c r="B7795" t="s">
        <v>13</v>
      </c>
      <c r="C7795">
        <v>427</v>
      </c>
      <c r="D7795">
        <v>5500</v>
      </c>
      <c r="E7795">
        <v>3000</v>
      </c>
      <c r="F7795" t="s">
        <v>46</v>
      </c>
      <c r="G7795" s="2">
        <v>99843</v>
      </c>
      <c r="H7795">
        <f t="shared" si="726"/>
        <v>1067500</v>
      </c>
      <c r="I7795">
        <f t="shared" si="727"/>
        <v>1281000</v>
      </c>
      <c r="J7795" t="str">
        <f t="shared" si="728"/>
        <v>May</v>
      </c>
      <c r="K7795" t="str">
        <f t="shared" si="729"/>
        <v>2173</v>
      </c>
      <c r="L7795" t="str">
        <f t="shared" si="730"/>
        <v>High Discount</v>
      </c>
      <c r="M7795" t="str">
        <f t="shared" si="731"/>
        <v>Ok</v>
      </c>
      <c r="N7795" t="s">
        <v>10264</v>
      </c>
    </row>
    <row r="7796" spans="1:14" x14ac:dyDescent="0.35">
      <c r="A7796" t="s">
        <v>7814</v>
      </c>
      <c r="B7796" t="s">
        <v>39</v>
      </c>
      <c r="C7796">
        <v>226</v>
      </c>
      <c r="D7796">
        <v>12000</v>
      </c>
      <c r="E7796">
        <v>2000</v>
      </c>
      <c r="F7796" t="s">
        <v>8</v>
      </c>
      <c r="G7796" s="2">
        <v>99850</v>
      </c>
      <c r="H7796">
        <f t="shared" si="726"/>
        <v>2260000</v>
      </c>
      <c r="I7796">
        <f t="shared" si="727"/>
        <v>452000</v>
      </c>
      <c r="J7796" t="str">
        <f t="shared" si="728"/>
        <v>May</v>
      </c>
      <c r="K7796" t="str">
        <f t="shared" si="729"/>
        <v>2173</v>
      </c>
      <c r="L7796" t="str">
        <f t="shared" si="730"/>
        <v>High Discount</v>
      </c>
      <c r="M7796" t="str">
        <f t="shared" si="731"/>
        <v>Ok</v>
      </c>
      <c r="N7796" t="s">
        <v>10264</v>
      </c>
    </row>
    <row r="7797" spans="1:14" x14ac:dyDescent="0.35">
      <c r="A7797" t="s">
        <v>7815</v>
      </c>
      <c r="B7797" t="s">
        <v>33</v>
      </c>
      <c r="C7797">
        <v>323</v>
      </c>
      <c r="D7797">
        <v>5500</v>
      </c>
      <c r="E7797">
        <v>5000</v>
      </c>
      <c r="F7797" t="s">
        <v>16</v>
      </c>
      <c r="G7797" s="2">
        <v>99857</v>
      </c>
      <c r="H7797">
        <f t="shared" si="726"/>
        <v>161500</v>
      </c>
      <c r="I7797">
        <f t="shared" si="727"/>
        <v>1615000</v>
      </c>
      <c r="J7797" t="str">
        <f t="shared" si="728"/>
        <v>May</v>
      </c>
      <c r="K7797" t="str">
        <f t="shared" si="729"/>
        <v>2173</v>
      </c>
      <c r="L7797" t="str">
        <f t="shared" si="730"/>
        <v>High Discount</v>
      </c>
      <c r="M7797" t="str">
        <f t="shared" si="731"/>
        <v>Ok</v>
      </c>
      <c r="N7797" t="s">
        <v>10264</v>
      </c>
    </row>
    <row r="7798" spans="1:14" x14ac:dyDescent="0.35">
      <c r="A7798" t="s">
        <v>7816</v>
      </c>
      <c r="B7798" t="s">
        <v>43</v>
      </c>
      <c r="C7798">
        <v>76</v>
      </c>
      <c r="D7798">
        <v>15000</v>
      </c>
      <c r="E7798">
        <v>500</v>
      </c>
      <c r="F7798" t="s">
        <v>11</v>
      </c>
      <c r="G7798" s="2">
        <v>99864</v>
      </c>
      <c r="H7798">
        <f t="shared" si="726"/>
        <v>1102000</v>
      </c>
      <c r="I7798">
        <f t="shared" si="727"/>
        <v>38000</v>
      </c>
      <c r="J7798" t="str">
        <f t="shared" si="728"/>
        <v>May</v>
      </c>
      <c r="K7798" t="str">
        <f t="shared" si="729"/>
        <v>2173</v>
      </c>
      <c r="L7798" t="str">
        <f t="shared" si="730"/>
        <v>High Discount</v>
      </c>
      <c r="M7798" t="str">
        <f t="shared" si="731"/>
        <v>Ok</v>
      </c>
      <c r="N7798" t="s">
        <v>10264</v>
      </c>
    </row>
    <row r="7799" spans="1:14" x14ac:dyDescent="0.35">
      <c r="A7799" t="s">
        <v>7817</v>
      </c>
      <c r="B7799" t="s">
        <v>13</v>
      </c>
      <c r="C7799">
        <v>109</v>
      </c>
      <c r="D7799">
        <v>15000</v>
      </c>
      <c r="E7799">
        <v>3000</v>
      </c>
      <c r="F7799" t="s">
        <v>16</v>
      </c>
      <c r="G7799" s="2">
        <v>99871</v>
      </c>
      <c r="H7799">
        <f t="shared" si="726"/>
        <v>1308000</v>
      </c>
      <c r="I7799">
        <f t="shared" si="727"/>
        <v>327000</v>
      </c>
      <c r="J7799" t="str">
        <f t="shared" si="728"/>
        <v>June</v>
      </c>
      <c r="K7799" t="str">
        <f t="shared" si="729"/>
        <v>2173</v>
      </c>
      <c r="L7799" t="str">
        <f t="shared" si="730"/>
        <v>High Discount</v>
      </c>
      <c r="M7799" t="str">
        <f t="shared" si="731"/>
        <v>Ok</v>
      </c>
      <c r="N7799" t="s">
        <v>10264</v>
      </c>
    </row>
    <row r="7800" spans="1:14" x14ac:dyDescent="0.35">
      <c r="A7800" t="s">
        <v>7818</v>
      </c>
      <c r="B7800" t="s">
        <v>7</v>
      </c>
      <c r="C7800">
        <v>266</v>
      </c>
      <c r="D7800">
        <v>6000</v>
      </c>
      <c r="E7800">
        <v>1000</v>
      </c>
      <c r="F7800" t="s">
        <v>11</v>
      </c>
      <c r="G7800" s="2">
        <v>99878</v>
      </c>
      <c r="H7800">
        <f t="shared" si="726"/>
        <v>1330000</v>
      </c>
      <c r="I7800">
        <f t="shared" si="727"/>
        <v>266000</v>
      </c>
      <c r="J7800" t="str">
        <f t="shared" si="728"/>
        <v>June</v>
      </c>
      <c r="K7800" t="str">
        <f t="shared" si="729"/>
        <v>2173</v>
      </c>
      <c r="L7800" t="str">
        <f t="shared" si="730"/>
        <v>High Discount</v>
      </c>
      <c r="M7800" t="str">
        <f t="shared" si="731"/>
        <v>Ok</v>
      </c>
      <c r="N7800" t="s">
        <v>10264</v>
      </c>
    </row>
    <row r="7801" spans="1:14" x14ac:dyDescent="0.35">
      <c r="A7801" t="s">
        <v>7819</v>
      </c>
      <c r="B7801" t="s">
        <v>7</v>
      </c>
      <c r="C7801">
        <v>319</v>
      </c>
      <c r="D7801">
        <v>18000</v>
      </c>
      <c r="E7801">
        <v>1000</v>
      </c>
      <c r="F7801" t="s">
        <v>11</v>
      </c>
      <c r="G7801" s="2">
        <v>99885</v>
      </c>
      <c r="H7801">
        <f t="shared" si="726"/>
        <v>5423000</v>
      </c>
      <c r="I7801">
        <f t="shared" si="727"/>
        <v>319000</v>
      </c>
      <c r="J7801" t="str">
        <f t="shared" si="728"/>
        <v>June</v>
      </c>
      <c r="K7801" t="str">
        <f t="shared" si="729"/>
        <v>2173</v>
      </c>
      <c r="L7801" t="str">
        <f t="shared" si="730"/>
        <v>High Discount</v>
      </c>
      <c r="M7801" t="str">
        <f t="shared" si="731"/>
        <v>Ok</v>
      </c>
      <c r="N7801" t="s">
        <v>10264</v>
      </c>
    </row>
    <row r="7802" spans="1:14" x14ac:dyDescent="0.35">
      <c r="A7802" t="s">
        <v>7820</v>
      </c>
      <c r="B7802" t="s">
        <v>15</v>
      </c>
      <c r="C7802">
        <v>165</v>
      </c>
      <c r="D7802">
        <v>800</v>
      </c>
      <c r="E7802">
        <v>2000</v>
      </c>
      <c r="F7802" t="s">
        <v>46</v>
      </c>
      <c r="G7802" s="2">
        <v>99892</v>
      </c>
      <c r="H7802">
        <f t="shared" si="726"/>
        <v>0</v>
      </c>
      <c r="I7802">
        <f t="shared" si="727"/>
        <v>330000</v>
      </c>
      <c r="J7802" t="str">
        <f t="shared" si="728"/>
        <v>June</v>
      </c>
      <c r="K7802" t="str">
        <f t="shared" si="729"/>
        <v>2173</v>
      </c>
      <c r="L7802" t="str">
        <f t="shared" si="730"/>
        <v>High Discount</v>
      </c>
      <c r="M7802" t="str">
        <f t="shared" si="731"/>
        <v>Zero Sales</v>
      </c>
      <c r="N7802" t="s">
        <v>10264</v>
      </c>
    </row>
    <row r="7803" spans="1:14" x14ac:dyDescent="0.35">
      <c r="A7803" t="s">
        <v>7821</v>
      </c>
      <c r="B7803" t="s">
        <v>33</v>
      </c>
      <c r="C7803">
        <v>294</v>
      </c>
      <c r="D7803">
        <v>22000</v>
      </c>
      <c r="E7803">
        <v>3000</v>
      </c>
      <c r="F7803" t="s">
        <v>46</v>
      </c>
      <c r="G7803" s="2">
        <v>99899</v>
      </c>
      <c r="H7803">
        <f t="shared" si="726"/>
        <v>5586000</v>
      </c>
      <c r="I7803">
        <f t="shared" si="727"/>
        <v>882000</v>
      </c>
      <c r="J7803" t="str">
        <f t="shared" si="728"/>
        <v>July</v>
      </c>
      <c r="K7803" t="str">
        <f t="shared" si="729"/>
        <v>2173</v>
      </c>
      <c r="L7803" t="str">
        <f t="shared" si="730"/>
        <v>High Discount</v>
      </c>
      <c r="M7803" t="str">
        <f t="shared" si="731"/>
        <v>Ok</v>
      </c>
      <c r="N7803" t="s">
        <v>10264</v>
      </c>
    </row>
    <row r="7804" spans="1:14" x14ac:dyDescent="0.35">
      <c r="A7804" t="s">
        <v>7822</v>
      </c>
      <c r="B7804" t="s">
        <v>30</v>
      </c>
      <c r="C7804">
        <v>134</v>
      </c>
      <c r="D7804">
        <v>6000</v>
      </c>
      <c r="E7804">
        <v>2000</v>
      </c>
      <c r="F7804" t="s">
        <v>8</v>
      </c>
      <c r="G7804" s="2">
        <v>99906</v>
      </c>
      <c r="H7804">
        <f t="shared" si="726"/>
        <v>536000</v>
      </c>
      <c r="I7804">
        <f t="shared" si="727"/>
        <v>268000</v>
      </c>
      <c r="J7804" t="str">
        <f t="shared" si="728"/>
        <v>July</v>
      </c>
      <c r="K7804" t="str">
        <f t="shared" si="729"/>
        <v>2173</v>
      </c>
      <c r="L7804" t="str">
        <f t="shared" si="730"/>
        <v>High Discount</v>
      </c>
      <c r="M7804" t="str">
        <f t="shared" si="731"/>
        <v>Ok</v>
      </c>
      <c r="N7804" t="s">
        <v>10264</v>
      </c>
    </row>
    <row r="7805" spans="1:14" x14ac:dyDescent="0.35">
      <c r="A7805" t="s">
        <v>7823</v>
      </c>
      <c r="B7805" t="s">
        <v>19</v>
      </c>
      <c r="C7805">
        <v>499</v>
      </c>
      <c r="D7805">
        <v>12000</v>
      </c>
      <c r="E7805">
        <v>500</v>
      </c>
      <c r="F7805" t="s">
        <v>16</v>
      </c>
      <c r="G7805" s="2">
        <v>99913</v>
      </c>
      <c r="H7805">
        <f t="shared" si="726"/>
        <v>5738500</v>
      </c>
      <c r="I7805">
        <f t="shared" si="727"/>
        <v>249500</v>
      </c>
      <c r="J7805" t="str">
        <f t="shared" si="728"/>
        <v>July</v>
      </c>
      <c r="K7805" t="str">
        <f t="shared" si="729"/>
        <v>2173</v>
      </c>
      <c r="L7805" t="str">
        <f t="shared" si="730"/>
        <v>High Discount</v>
      </c>
      <c r="M7805" t="str">
        <f t="shared" si="731"/>
        <v>Ok</v>
      </c>
      <c r="N7805" t="s">
        <v>10264</v>
      </c>
    </row>
    <row r="7806" spans="1:14" x14ac:dyDescent="0.35">
      <c r="A7806" t="s">
        <v>7824</v>
      </c>
      <c r="B7806" t="s">
        <v>21</v>
      </c>
      <c r="C7806">
        <v>585</v>
      </c>
      <c r="D7806">
        <v>12000</v>
      </c>
      <c r="E7806">
        <v>300</v>
      </c>
      <c r="F7806" t="s">
        <v>16</v>
      </c>
      <c r="G7806" s="2">
        <v>99920</v>
      </c>
      <c r="H7806">
        <f t="shared" si="726"/>
        <v>6844500</v>
      </c>
      <c r="I7806">
        <f t="shared" si="727"/>
        <v>175500</v>
      </c>
      <c r="J7806" t="str">
        <f t="shared" si="728"/>
        <v>July</v>
      </c>
      <c r="K7806" t="str">
        <f t="shared" si="729"/>
        <v>2173</v>
      </c>
      <c r="L7806" t="str">
        <f t="shared" si="730"/>
        <v>Normal</v>
      </c>
      <c r="M7806" t="str">
        <f t="shared" si="731"/>
        <v>Ok</v>
      </c>
      <c r="N7806" t="s">
        <v>10264</v>
      </c>
    </row>
    <row r="7807" spans="1:14" x14ac:dyDescent="0.35">
      <c r="A7807" t="s">
        <v>7825</v>
      </c>
      <c r="B7807" t="s">
        <v>10</v>
      </c>
      <c r="C7807">
        <v>138</v>
      </c>
      <c r="D7807">
        <v>18000</v>
      </c>
      <c r="E7807">
        <v>500</v>
      </c>
      <c r="F7807" t="s">
        <v>11</v>
      </c>
      <c r="G7807" s="2">
        <v>99927</v>
      </c>
      <c r="H7807">
        <f t="shared" si="726"/>
        <v>2415000</v>
      </c>
      <c r="I7807">
        <f t="shared" si="727"/>
        <v>69000</v>
      </c>
      <c r="J7807" t="str">
        <f t="shared" si="728"/>
        <v>August</v>
      </c>
      <c r="K7807" t="str">
        <f t="shared" si="729"/>
        <v>2173</v>
      </c>
      <c r="L7807" t="str">
        <f t="shared" si="730"/>
        <v>High Discount</v>
      </c>
      <c r="M7807" t="str">
        <f t="shared" si="731"/>
        <v>Ok</v>
      </c>
      <c r="N7807" t="s">
        <v>10264</v>
      </c>
    </row>
    <row r="7808" spans="1:14" x14ac:dyDescent="0.35">
      <c r="A7808" t="s">
        <v>7826</v>
      </c>
      <c r="B7808" t="s">
        <v>19</v>
      </c>
      <c r="C7808">
        <v>598</v>
      </c>
      <c r="D7808">
        <v>800</v>
      </c>
      <c r="E7808">
        <v>3000</v>
      </c>
      <c r="F7808" t="s">
        <v>46</v>
      </c>
      <c r="G7808" s="2">
        <v>99934</v>
      </c>
      <c r="H7808">
        <f t="shared" si="726"/>
        <v>0</v>
      </c>
      <c r="I7808">
        <f t="shared" si="727"/>
        <v>1794000</v>
      </c>
      <c r="J7808" t="str">
        <f t="shared" si="728"/>
        <v>August</v>
      </c>
      <c r="K7808" t="str">
        <f t="shared" si="729"/>
        <v>2173</v>
      </c>
      <c r="L7808" t="str">
        <f t="shared" si="730"/>
        <v>High Discount</v>
      </c>
      <c r="M7808" t="str">
        <f t="shared" si="731"/>
        <v>Zero Sales</v>
      </c>
      <c r="N7808" t="s">
        <v>10264</v>
      </c>
    </row>
    <row r="7809" spans="1:14" x14ac:dyDescent="0.35">
      <c r="A7809" t="s">
        <v>7827</v>
      </c>
      <c r="B7809" t="s">
        <v>33</v>
      </c>
      <c r="C7809">
        <v>556</v>
      </c>
      <c r="D7809">
        <v>800</v>
      </c>
      <c r="E7809">
        <v>300</v>
      </c>
      <c r="F7809" t="s">
        <v>46</v>
      </c>
      <c r="G7809" s="2">
        <v>99941</v>
      </c>
      <c r="H7809">
        <f t="shared" si="726"/>
        <v>278000</v>
      </c>
      <c r="I7809">
        <f t="shared" si="727"/>
        <v>166800</v>
      </c>
      <c r="J7809" t="str">
        <f t="shared" si="728"/>
        <v>August</v>
      </c>
      <c r="K7809" t="str">
        <f t="shared" si="729"/>
        <v>2173</v>
      </c>
      <c r="L7809" t="str">
        <f t="shared" si="730"/>
        <v>Normal</v>
      </c>
      <c r="M7809" t="str">
        <f t="shared" si="731"/>
        <v>Ok</v>
      </c>
      <c r="N7809" t="s">
        <v>10264</v>
      </c>
    </row>
    <row r="7810" spans="1:14" x14ac:dyDescent="0.35">
      <c r="A7810" t="s">
        <v>7828</v>
      </c>
      <c r="B7810" t="s">
        <v>33</v>
      </c>
      <c r="C7810">
        <v>457</v>
      </c>
      <c r="D7810">
        <v>45000</v>
      </c>
      <c r="E7810">
        <v>100</v>
      </c>
      <c r="F7810" t="s">
        <v>16</v>
      </c>
      <c r="G7810" s="2">
        <v>99948</v>
      </c>
      <c r="H7810">
        <f t="shared" ref="H7810:H7873" si="732">MAX(0,(D7810-E7810)*C7810)</f>
        <v>20519300</v>
      </c>
      <c r="I7810">
        <f t="shared" si="727"/>
        <v>45700</v>
      </c>
      <c r="J7810" t="str">
        <f t="shared" si="728"/>
        <v>August</v>
      </c>
      <c r="K7810" t="str">
        <f t="shared" si="729"/>
        <v>2173</v>
      </c>
      <c r="L7810" t="str">
        <f t="shared" si="730"/>
        <v>Normal</v>
      </c>
      <c r="M7810" t="str">
        <f t="shared" si="731"/>
        <v>Ok</v>
      </c>
      <c r="N7810" t="s">
        <v>10264</v>
      </c>
    </row>
    <row r="7811" spans="1:14" x14ac:dyDescent="0.35">
      <c r="A7811" t="s">
        <v>7829</v>
      </c>
      <c r="B7811" t="s">
        <v>13</v>
      </c>
      <c r="C7811">
        <v>320</v>
      </c>
      <c r="D7811">
        <v>6000</v>
      </c>
      <c r="E7811">
        <v>3000</v>
      </c>
      <c r="F7811" t="s">
        <v>8</v>
      </c>
      <c r="G7811" s="2">
        <v>99955</v>
      </c>
      <c r="H7811">
        <f t="shared" si="732"/>
        <v>960000</v>
      </c>
      <c r="I7811">
        <f t="shared" ref="I7811:I7874" si="733">E7811*C7811</f>
        <v>960000</v>
      </c>
      <c r="J7811" t="str">
        <f t="shared" ref="J7811:J7874" si="734">TEXT(G:G,"mmmm")</f>
        <v>August</v>
      </c>
      <c r="K7811" t="str">
        <f t="shared" ref="K7811:K7874" si="735">TEXT(G7811,"yyy")</f>
        <v>2173</v>
      </c>
      <c r="L7811" t="str">
        <f t="shared" ref="L7811:L7874" si="736">IF(E7811&gt;=C7811,"High Discount","Normal")</f>
        <v>High Discount</v>
      </c>
      <c r="M7811" t="str">
        <f t="shared" ref="M7811:M7874" si="737">IF(H7811=0,"Zero Sales","Ok")</f>
        <v>Ok</v>
      </c>
      <c r="N7811" t="s">
        <v>10264</v>
      </c>
    </row>
    <row r="7812" spans="1:14" x14ac:dyDescent="0.35">
      <c r="A7812" t="s">
        <v>7830</v>
      </c>
      <c r="B7812" t="s">
        <v>13</v>
      </c>
      <c r="C7812">
        <v>573</v>
      </c>
      <c r="D7812">
        <v>22000</v>
      </c>
      <c r="E7812">
        <v>300</v>
      </c>
      <c r="F7812" t="s">
        <v>46</v>
      </c>
      <c r="G7812" s="2">
        <v>99962</v>
      </c>
      <c r="H7812">
        <f t="shared" si="732"/>
        <v>12434100</v>
      </c>
      <c r="I7812">
        <f t="shared" si="733"/>
        <v>171900</v>
      </c>
      <c r="J7812" t="str">
        <f t="shared" si="734"/>
        <v>September</v>
      </c>
      <c r="K7812" t="str">
        <f t="shared" si="735"/>
        <v>2173</v>
      </c>
      <c r="L7812" t="str">
        <f t="shared" si="736"/>
        <v>Normal</v>
      </c>
      <c r="M7812" t="str">
        <f t="shared" si="737"/>
        <v>Ok</v>
      </c>
      <c r="N7812" t="s">
        <v>10264</v>
      </c>
    </row>
    <row r="7813" spans="1:14" x14ac:dyDescent="0.35">
      <c r="A7813" t="s">
        <v>7831</v>
      </c>
      <c r="B7813" t="s">
        <v>19</v>
      </c>
      <c r="C7813">
        <v>543</v>
      </c>
      <c r="D7813">
        <v>45000</v>
      </c>
      <c r="E7813">
        <v>200</v>
      </c>
      <c r="F7813" t="s">
        <v>8</v>
      </c>
      <c r="G7813" s="2">
        <v>99969</v>
      </c>
      <c r="H7813">
        <f t="shared" si="732"/>
        <v>24326400</v>
      </c>
      <c r="I7813">
        <f t="shared" si="733"/>
        <v>108600</v>
      </c>
      <c r="J7813" t="str">
        <f t="shared" si="734"/>
        <v>September</v>
      </c>
      <c r="K7813" t="str">
        <f t="shared" si="735"/>
        <v>2173</v>
      </c>
      <c r="L7813" t="str">
        <f t="shared" si="736"/>
        <v>Normal</v>
      </c>
      <c r="M7813" t="str">
        <f t="shared" si="737"/>
        <v>Ok</v>
      </c>
      <c r="N7813" t="s">
        <v>10264</v>
      </c>
    </row>
    <row r="7814" spans="1:14" x14ac:dyDescent="0.35">
      <c r="A7814" t="s">
        <v>7832</v>
      </c>
      <c r="B7814" t="s">
        <v>30</v>
      </c>
      <c r="C7814">
        <v>497</v>
      </c>
      <c r="D7814">
        <v>5500</v>
      </c>
      <c r="E7814">
        <v>100</v>
      </c>
      <c r="F7814" t="s">
        <v>16</v>
      </c>
      <c r="G7814" s="2">
        <v>99976</v>
      </c>
      <c r="H7814">
        <f t="shared" si="732"/>
        <v>2683800</v>
      </c>
      <c r="I7814">
        <f t="shared" si="733"/>
        <v>49700</v>
      </c>
      <c r="J7814" t="str">
        <f t="shared" si="734"/>
        <v>September</v>
      </c>
      <c r="K7814" t="str">
        <f t="shared" si="735"/>
        <v>2173</v>
      </c>
      <c r="L7814" t="str">
        <f t="shared" si="736"/>
        <v>Normal</v>
      </c>
      <c r="M7814" t="str">
        <f t="shared" si="737"/>
        <v>Ok</v>
      </c>
      <c r="N7814" t="s">
        <v>10264</v>
      </c>
    </row>
    <row r="7815" spans="1:14" x14ac:dyDescent="0.35">
      <c r="A7815" t="s">
        <v>7833</v>
      </c>
      <c r="B7815" t="s">
        <v>15</v>
      </c>
      <c r="C7815">
        <v>592</v>
      </c>
      <c r="D7815">
        <v>45000</v>
      </c>
      <c r="E7815">
        <v>5000</v>
      </c>
      <c r="F7815" t="s">
        <v>16</v>
      </c>
      <c r="G7815" s="2">
        <v>99983</v>
      </c>
      <c r="H7815">
        <f t="shared" si="732"/>
        <v>23680000</v>
      </c>
      <c r="I7815">
        <f t="shared" si="733"/>
        <v>2960000</v>
      </c>
      <c r="J7815" t="str">
        <f t="shared" si="734"/>
        <v>September</v>
      </c>
      <c r="K7815" t="str">
        <f t="shared" si="735"/>
        <v>2173</v>
      </c>
      <c r="L7815" t="str">
        <f t="shared" si="736"/>
        <v>High Discount</v>
      </c>
      <c r="M7815" t="str">
        <f t="shared" si="737"/>
        <v>Ok</v>
      </c>
      <c r="N7815" t="s">
        <v>10264</v>
      </c>
    </row>
    <row r="7816" spans="1:14" x14ac:dyDescent="0.35">
      <c r="A7816" t="s">
        <v>7834</v>
      </c>
      <c r="B7816" t="s">
        <v>13</v>
      </c>
      <c r="C7816">
        <v>399</v>
      </c>
      <c r="D7816">
        <v>45000</v>
      </c>
      <c r="E7816">
        <v>3000</v>
      </c>
      <c r="F7816" t="s">
        <v>8</v>
      </c>
      <c r="G7816" s="2">
        <v>99990</v>
      </c>
      <c r="H7816">
        <f t="shared" si="732"/>
        <v>16758000</v>
      </c>
      <c r="I7816">
        <f t="shared" si="733"/>
        <v>1197000</v>
      </c>
      <c r="J7816" t="str">
        <f t="shared" si="734"/>
        <v>October</v>
      </c>
      <c r="K7816" t="str">
        <f t="shared" si="735"/>
        <v>2173</v>
      </c>
      <c r="L7816" t="str">
        <f t="shared" si="736"/>
        <v>High Discount</v>
      </c>
      <c r="M7816" t="str">
        <f t="shared" si="737"/>
        <v>Ok</v>
      </c>
      <c r="N7816" t="s">
        <v>10264</v>
      </c>
    </row>
    <row r="7817" spans="1:14" x14ac:dyDescent="0.35">
      <c r="A7817" t="s">
        <v>7835</v>
      </c>
      <c r="B7817" t="s">
        <v>10</v>
      </c>
      <c r="C7817">
        <v>377</v>
      </c>
      <c r="D7817">
        <v>1200</v>
      </c>
      <c r="E7817">
        <v>5000</v>
      </c>
      <c r="F7817" t="s">
        <v>46</v>
      </c>
      <c r="G7817" s="2">
        <v>99997</v>
      </c>
      <c r="H7817">
        <f t="shared" si="732"/>
        <v>0</v>
      </c>
      <c r="I7817">
        <f t="shared" si="733"/>
        <v>1885000</v>
      </c>
      <c r="J7817" t="str">
        <f t="shared" si="734"/>
        <v>October</v>
      </c>
      <c r="K7817" t="str">
        <f t="shared" si="735"/>
        <v>2173</v>
      </c>
      <c r="L7817" t="str">
        <f t="shared" si="736"/>
        <v>High Discount</v>
      </c>
      <c r="M7817" t="str">
        <f t="shared" si="737"/>
        <v>Zero Sales</v>
      </c>
      <c r="N7817" t="s">
        <v>10264</v>
      </c>
    </row>
    <row r="7818" spans="1:14" x14ac:dyDescent="0.35">
      <c r="A7818" t="s">
        <v>7836</v>
      </c>
      <c r="B7818" t="s">
        <v>10</v>
      </c>
      <c r="C7818">
        <v>335</v>
      </c>
      <c r="D7818">
        <v>1200</v>
      </c>
      <c r="E7818">
        <v>1500</v>
      </c>
      <c r="F7818" t="s">
        <v>16</v>
      </c>
      <c r="G7818" s="2">
        <v>100004</v>
      </c>
      <c r="H7818">
        <f t="shared" si="732"/>
        <v>0</v>
      </c>
      <c r="I7818">
        <f t="shared" si="733"/>
        <v>502500</v>
      </c>
      <c r="J7818" t="str">
        <f t="shared" si="734"/>
        <v>October</v>
      </c>
      <c r="K7818" t="str">
        <f t="shared" si="735"/>
        <v>2173</v>
      </c>
      <c r="L7818" t="str">
        <f t="shared" si="736"/>
        <v>High Discount</v>
      </c>
      <c r="M7818" t="str">
        <f t="shared" si="737"/>
        <v>Zero Sales</v>
      </c>
      <c r="N7818" t="s">
        <v>10264</v>
      </c>
    </row>
    <row r="7819" spans="1:14" x14ac:dyDescent="0.35">
      <c r="A7819" t="s">
        <v>7837</v>
      </c>
      <c r="B7819" t="s">
        <v>15</v>
      </c>
      <c r="C7819">
        <v>84</v>
      </c>
      <c r="D7819">
        <v>45000</v>
      </c>
      <c r="E7819">
        <v>3000</v>
      </c>
      <c r="F7819" t="s">
        <v>11</v>
      </c>
      <c r="G7819" s="2">
        <v>100011</v>
      </c>
      <c r="H7819">
        <f t="shared" si="732"/>
        <v>3528000</v>
      </c>
      <c r="I7819">
        <f t="shared" si="733"/>
        <v>252000</v>
      </c>
      <c r="J7819" t="str">
        <f t="shared" si="734"/>
        <v>October</v>
      </c>
      <c r="K7819" t="str">
        <f t="shared" si="735"/>
        <v>2173</v>
      </c>
      <c r="L7819" t="str">
        <f t="shared" si="736"/>
        <v>High Discount</v>
      </c>
      <c r="M7819" t="str">
        <f t="shared" si="737"/>
        <v>Ok</v>
      </c>
      <c r="N7819" t="s">
        <v>10264</v>
      </c>
    </row>
    <row r="7820" spans="1:14" x14ac:dyDescent="0.35">
      <c r="A7820" t="s">
        <v>7838</v>
      </c>
      <c r="B7820" t="s">
        <v>39</v>
      </c>
      <c r="C7820">
        <v>582</v>
      </c>
      <c r="D7820">
        <v>1200</v>
      </c>
      <c r="E7820">
        <v>5000</v>
      </c>
      <c r="F7820" t="s">
        <v>16</v>
      </c>
      <c r="G7820" s="2">
        <v>100018</v>
      </c>
      <c r="H7820">
        <f t="shared" si="732"/>
        <v>0</v>
      </c>
      <c r="I7820">
        <f t="shared" si="733"/>
        <v>2910000</v>
      </c>
      <c r="J7820" t="str">
        <f t="shared" si="734"/>
        <v>November</v>
      </c>
      <c r="K7820" t="str">
        <f t="shared" si="735"/>
        <v>2173</v>
      </c>
      <c r="L7820" t="str">
        <f t="shared" si="736"/>
        <v>High Discount</v>
      </c>
      <c r="M7820" t="str">
        <f t="shared" si="737"/>
        <v>Zero Sales</v>
      </c>
      <c r="N7820" t="s">
        <v>10264</v>
      </c>
    </row>
    <row r="7821" spans="1:14" x14ac:dyDescent="0.35">
      <c r="A7821" t="s">
        <v>7839</v>
      </c>
      <c r="B7821" t="s">
        <v>39</v>
      </c>
      <c r="C7821">
        <v>537</v>
      </c>
      <c r="D7821">
        <v>15000</v>
      </c>
      <c r="E7821">
        <v>2000</v>
      </c>
      <c r="F7821" t="s">
        <v>46</v>
      </c>
      <c r="G7821" s="2">
        <v>100025</v>
      </c>
      <c r="H7821">
        <f t="shared" si="732"/>
        <v>6981000</v>
      </c>
      <c r="I7821">
        <f t="shared" si="733"/>
        <v>1074000</v>
      </c>
      <c r="J7821" t="str">
        <f t="shared" si="734"/>
        <v>November</v>
      </c>
      <c r="K7821" t="str">
        <f t="shared" si="735"/>
        <v>2173</v>
      </c>
      <c r="L7821" t="str">
        <f t="shared" si="736"/>
        <v>High Discount</v>
      </c>
      <c r="M7821" t="str">
        <f t="shared" si="737"/>
        <v>Ok</v>
      </c>
      <c r="N7821" t="s">
        <v>10264</v>
      </c>
    </row>
    <row r="7822" spans="1:14" x14ac:dyDescent="0.35">
      <c r="A7822" t="s">
        <v>7840</v>
      </c>
      <c r="B7822" t="s">
        <v>33</v>
      </c>
      <c r="C7822">
        <v>536</v>
      </c>
      <c r="D7822">
        <v>1200</v>
      </c>
      <c r="E7822">
        <v>1500</v>
      </c>
      <c r="F7822" t="s">
        <v>11</v>
      </c>
      <c r="G7822" s="2">
        <v>100032</v>
      </c>
      <c r="H7822">
        <f t="shared" si="732"/>
        <v>0</v>
      </c>
      <c r="I7822">
        <f t="shared" si="733"/>
        <v>804000</v>
      </c>
      <c r="J7822" t="str">
        <f t="shared" si="734"/>
        <v>November</v>
      </c>
      <c r="K7822" t="str">
        <f t="shared" si="735"/>
        <v>2173</v>
      </c>
      <c r="L7822" t="str">
        <f t="shared" si="736"/>
        <v>High Discount</v>
      </c>
      <c r="M7822" t="str">
        <f t="shared" si="737"/>
        <v>Zero Sales</v>
      </c>
      <c r="N7822" t="s">
        <v>10264</v>
      </c>
    </row>
    <row r="7823" spans="1:14" x14ac:dyDescent="0.35">
      <c r="A7823" t="s">
        <v>7841</v>
      </c>
      <c r="B7823" t="s">
        <v>13</v>
      </c>
      <c r="C7823">
        <v>194</v>
      </c>
      <c r="D7823">
        <v>4500</v>
      </c>
      <c r="E7823">
        <v>1500</v>
      </c>
      <c r="F7823" t="s">
        <v>16</v>
      </c>
      <c r="G7823" s="2">
        <v>100039</v>
      </c>
      <c r="H7823">
        <f t="shared" si="732"/>
        <v>582000</v>
      </c>
      <c r="I7823">
        <f t="shared" si="733"/>
        <v>291000</v>
      </c>
      <c r="J7823" t="str">
        <f t="shared" si="734"/>
        <v>November</v>
      </c>
      <c r="K7823" t="str">
        <f t="shared" si="735"/>
        <v>2173</v>
      </c>
      <c r="L7823" t="str">
        <f t="shared" si="736"/>
        <v>High Discount</v>
      </c>
      <c r="M7823" t="str">
        <f t="shared" si="737"/>
        <v>Ok</v>
      </c>
      <c r="N7823" t="s">
        <v>10264</v>
      </c>
    </row>
    <row r="7824" spans="1:14" x14ac:dyDescent="0.35">
      <c r="A7824" t="s">
        <v>7842</v>
      </c>
      <c r="B7824" t="s">
        <v>7</v>
      </c>
      <c r="C7824">
        <v>573</v>
      </c>
      <c r="D7824">
        <v>12000</v>
      </c>
      <c r="E7824">
        <v>2000</v>
      </c>
      <c r="F7824" t="s">
        <v>46</v>
      </c>
      <c r="G7824" s="2">
        <v>100046</v>
      </c>
      <c r="H7824">
        <f t="shared" si="732"/>
        <v>5730000</v>
      </c>
      <c r="I7824">
        <f t="shared" si="733"/>
        <v>1146000</v>
      </c>
      <c r="J7824" t="str">
        <f t="shared" si="734"/>
        <v>November</v>
      </c>
      <c r="K7824" t="str">
        <f t="shared" si="735"/>
        <v>2173</v>
      </c>
      <c r="L7824" t="str">
        <f t="shared" si="736"/>
        <v>High Discount</v>
      </c>
      <c r="M7824" t="str">
        <f t="shared" si="737"/>
        <v>Ok</v>
      </c>
      <c r="N7824" t="s">
        <v>10264</v>
      </c>
    </row>
    <row r="7825" spans="1:14" x14ac:dyDescent="0.35">
      <c r="A7825" t="s">
        <v>7843</v>
      </c>
      <c r="B7825" t="s">
        <v>19</v>
      </c>
      <c r="C7825">
        <v>195</v>
      </c>
      <c r="D7825">
        <v>4500</v>
      </c>
      <c r="E7825">
        <v>3000</v>
      </c>
      <c r="F7825" t="s">
        <v>46</v>
      </c>
      <c r="G7825" s="2">
        <v>100053</v>
      </c>
      <c r="H7825">
        <f t="shared" si="732"/>
        <v>292500</v>
      </c>
      <c r="I7825">
        <f t="shared" si="733"/>
        <v>585000</v>
      </c>
      <c r="J7825" t="str">
        <f t="shared" si="734"/>
        <v>December</v>
      </c>
      <c r="K7825" t="str">
        <f t="shared" si="735"/>
        <v>2173</v>
      </c>
      <c r="L7825" t="str">
        <f t="shared" si="736"/>
        <v>High Discount</v>
      </c>
      <c r="M7825" t="str">
        <f t="shared" si="737"/>
        <v>Ok</v>
      </c>
      <c r="N7825" t="s">
        <v>10264</v>
      </c>
    </row>
    <row r="7826" spans="1:14" x14ac:dyDescent="0.35">
      <c r="A7826" t="s">
        <v>7844</v>
      </c>
      <c r="B7826" t="s">
        <v>43</v>
      </c>
      <c r="C7826">
        <v>552</v>
      </c>
      <c r="D7826">
        <v>6000</v>
      </c>
      <c r="E7826">
        <v>500</v>
      </c>
      <c r="F7826" t="s">
        <v>16</v>
      </c>
      <c r="G7826" s="2">
        <v>100060</v>
      </c>
      <c r="H7826">
        <f t="shared" si="732"/>
        <v>3036000</v>
      </c>
      <c r="I7826">
        <f t="shared" si="733"/>
        <v>276000</v>
      </c>
      <c r="J7826" t="str">
        <f t="shared" si="734"/>
        <v>December</v>
      </c>
      <c r="K7826" t="str">
        <f t="shared" si="735"/>
        <v>2173</v>
      </c>
      <c r="L7826" t="str">
        <f t="shared" si="736"/>
        <v>Normal</v>
      </c>
      <c r="M7826" t="str">
        <f t="shared" si="737"/>
        <v>Ok</v>
      </c>
      <c r="N7826" t="s">
        <v>10264</v>
      </c>
    </row>
    <row r="7827" spans="1:14" x14ac:dyDescent="0.35">
      <c r="A7827" t="s">
        <v>7845</v>
      </c>
      <c r="B7827" t="s">
        <v>15</v>
      </c>
      <c r="C7827">
        <v>576</v>
      </c>
      <c r="D7827">
        <v>45000</v>
      </c>
      <c r="E7827">
        <v>400</v>
      </c>
      <c r="F7827" t="s">
        <v>46</v>
      </c>
      <c r="G7827" s="2">
        <v>100067</v>
      </c>
      <c r="H7827">
        <f t="shared" si="732"/>
        <v>25689600</v>
      </c>
      <c r="I7827">
        <f t="shared" si="733"/>
        <v>230400</v>
      </c>
      <c r="J7827" t="str">
        <f t="shared" si="734"/>
        <v>December</v>
      </c>
      <c r="K7827" t="str">
        <f t="shared" si="735"/>
        <v>2173</v>
      </c>
      <c r="L7827" t="str">
        <f t="shared" si="736"/>
        <v>Normal</v>
      </c>
      <c r="M7827" t="str">
        <f t="shared" si="737"/>
        <v>Ok</v>
      </c>
      <c r="N7827" t="s">
        <v>10264</v>
      </c>
    </row>
    <row r="7828" spans="1:14" x14ac:dyDescent="0.35">
      <c r="A7828" t="s">
        <v>7846</v>
      </c>
      <c r="B7828" t="s">
        <v>33</v>
      </c>
      <c r="C7828">
        <v>321</v>
      </c>
      <c r="D7828">
        <v>12000</v>
      </c>
      <c r="E7828">
        <v>3000</v>
      </c>
      <c r="F7828" t="s">
        <v>8</v>
      </c>
      <c r="G7828" s="2">
        <v>100074</v>
      </c>
      <c r="H7828">
        <f t="shared" si="732"/>
        <v>2889000</v>
      </c>
      <c r="I7828">
        <f t="shared" si="733"/>
        <v>963000</v>
      </c>
      <c r="J7828" t="str">
        <f t="shared" si="734"/>
        <v>December</v>
      </c>
      <c r="K7828" t="str">
        <f t="shared" si="735"/>
        <v>2173</v>
      </c>
      <c r="L7828" t="str">
        <f t="shared" si="736"/>
        <v>High Discount</v>
      </c>
      <c r="M7828" t="str">
        <f t="shared" si="737"/>
        <v>Ok</v>
      </c>
      <c r="N7828" t="s">
        <v>10264</v>
      </c>
    </row>
    <row r="7829" spans="1:14" x14ac:dyDescent="0.35">
      <c r="A7829" t="s">
        <v>7847</v>
      </c>
      <c r="B7829" t="s">
        <v>7</v>
      </c>
      <c r="C7829">
        <v>583</v>
      </c>
      <c r="D7829">
        <v>15000</v>
      </c>
      <c r="E7829">
        <v>200</v>
      </c>
      <c r="F7829" t="s">
        <v>11</v>
      </c>
      <c r="G7829" s="2">
        <v>100081</v>
      </c>
      <c r="H7829">
        <f t="shared" si="732"/>
        <v>8628400</v>
      </c>
      <c r="I7829">
        <f t="shared" si="733"/>
        <v>116600</v>
      </c>
      <c r="J7829" t="str">
        <f t="shared" si="734"/>
        <v>January</v>
      </c>
      <c r="K7829" t="str">
        <f t="shared" si="735"/>
        <v>2174</v>
      </c>
      <c r="L7829" t="str">
        <f t="shared" si="736"/>
        <v>Normal</v>
      </c>
      <c r="M7829" t="str">
        <f t="shared" si="737"/>
        <v>Ok</v>
      </c>
      <c r="N7829" t="s">
        <v>10264</v>
      </c>
    </row>
    <row r="7830" spans="1:14" x14ac:dyDescent="0.35">
      <c r="A7830" t="s">
        <v>7848</v>
      </c>
      <c r="B7830" t="s">
        <v>13</v>
      </c>
      <c r="C7830">
        <v>144</v>
      </c>
      <c r="D7830">
        <v>45000</v>
      </c>
      <c r="E7830">
        <v>1000</v>
      </c>
      <c r="F7830" t="s">
        <v>8</v>
      </c>
      <c r="G7830" s="2">
        <v>100088</v>
      </c>
      <c r="H7830">
        <f t="shared" si="732"/>
        <v>6336000</v>
      </c>
      <c r="I7830">
        <f t="shared" si="733"/>
        <v>144000</v>
      </c>
      <c r="J7830" t="str">
        <f t="shared" si="734"/>
        <v>January</v>
      </c>
      <c r="K7830" t="str">
        <f t="shared" si="735"/>
        <v>2174</v>
      </c>
      <c r="L7830" t="str">
        <f t="shared" si="736"/>
        <v>High Discount</v>
      </c>
      <c r="M7830" t="str">
        <f t="shared" si="737"/>
        <v>Ok</v>
      </c>
      <c r="N7830" t="s">
        <v>10264</v>
      </c>
    </row>
    <row r="7831" spans="1:14" x14ac:dyDescent="0.35">
      <c r="A7831" t="s">
        <v>7849</v>
      </c>
      <c r="B7831" t="s">
        <v>7</v>
      </c>
      <c r="C7831">
        <v>496</v>
      </c>
      <c r="D7831">
        <v>6000</v>
      </c>
      <c r="E7831">
        <v>300</v>
      </c>
      <c r="F7831" t="s">
        <v>16</v>
      </c>
      <c r="G7831" s="2">
        <v>100095</v>
      </c>
      <c r="H7831">
        <f t="shared" si="732"/>
        <v>2827200</v>
      </c>
      <c r="I7831">
        <f t="shared" si="733"/>
        <v>148800</v>
      </c>
      <c r="J7831" t="str">
        <f t="shared" si="734"/>
        <v>January</v>
      </c>
      <c r="K7831" t="str">
        <f t="shared" si="735"/>
        <v>2174</v>
      </c>
      <c r="L7831" t="str">
        <f t="shared" si="736"/>
        <v>Normal</v>
      </c>
      <c r="M7831" t="str">
        <f t="shared" si="737"/>
        <v>Ok</v>
      </c>
      <c r="N7831" t="s">
        <v>10264</v>
      </c>
    </row>
    <row r="7832" spans="1:14" x14ac:dyDescent="0.35">
      <c r="A7832" t="s">
        <v>7850</v>
      </c>
      <c r="B7832" t="s">
        <v>7</v>
      </c>
      <c r="C7832">
        <v>464</v>
      </c>
      <c r="D7832">
        <v>18000</v>
      </c>
      <c r="E7832">
        <v>2000</v>
      </c>
      <c r="F7832" t="s">
        <v>8</v>
      </c>
      <c r="G7832" s="2">
        <v>100102</v>
      </c>
      <c r="H7832">
        <f t="shared" si="732"/>
        <v>7424000</v>
      </c>
      <c r="I7832">
        <f t="shared" si="733"/>
        <v>928000</v>
      </c>
      <c r="J7832" t="str">
        <f t="shared" si="734"/>
        <v>January</v>
      </c>
      <c r="K7832" t="str">
        <f t="shared" si="735"/>
        <v>2174</v>
      </c>
      <c r="L7832" t="str">
        <f t="shared" si="736"/>
        <v>High Discount</v>
      </c>
      <c r="M7832" t="str">
        <f t="shared" si="737"/>
        <v>Ok</v>
      </c>
      <c r="N7832" t="s">
        <v>10264</v>
      </c>
    </row>
    <row r="7833" spans="1:14" x14ac:dyDescent="0.35">
      <c r="A7833" t="s">
        <v>7851</v>
      </c>
      <c r="B7833" t="s">
        <v>15</v>
      </c>
      <c r="C7833">
        <v>306</v>
      </c>
      <c r="D7833">
        <v>6000</v>
      </c>
      <c r="E7833">
        <v>5000</v>
      </c>
      <c r="F7833" t="s">
        <v>16</v>
      </c>
      <c r="G7833" s="2">
        <v>100109</v>
      </c>
      <c r="H7833">
        <f t="shared" si="732"/>
        <v>306000</v>
      </c>
      <c r="I7833">
        <f t="shared" si="733"/>
        <v>1530000</v>
      </c>
      <c r="J7833" t="str">
        <f t="shared" si="734"/>
        <v>January</v>
      </c>
      <c r="K7833" t="str">
        <f t="shared" si="735"/>
        <v>2174</v>
      </c>
      <c r="L7833" t="str">
        <f t="shared" si="736"/>
        <v>High Discount</v>
      </c>
      <c r="M7833" t="str">
        <f t="shared" si="737"/>
        <v>Ok</v>
      </c>
      <c r="N7833" t="s">
        <v>10264</v>
      </c>
    </row>
    <row r="7834" spans="1:14" x14ac:dyDescent="0.35">
      <c r="A7834" t="s">
        <v>7852</v>
      </c>
      <c r="B7834" t="s">
        <v>33</v>
      </c>
      <c r="C7834">
        <v>311</v>
      </c>
      <c r="D7834">
        <v>12000</v>
      </c>
      <c r="E7834">
        <v>300</v>
      </c>
      <c r="F7834" t="s">
        <v>16</v>
      </c>
      <c r="G7834" s="2">
        <v>100116</v>
      </c>
      <c r="H7834">
        <f t="shared" si="732"/>
        <v>3638700</v>
      </c>
      <c r="I7834">
        <f t="shared" si="733"/>
        <v>93300</v>
      </c>
      <c r="J7834" t="str">
        <f t="shared" si="734"/>
        <v>February</v>
      </c>
      <c r="K7834" t="str">
        <f t="shared" si="735"/>
        <v>2174</v>
      </c>
      <c r="L7834" t="str">
        <f t="shared" si="736"/>
        <v>Normal</v>
      </c>
      <c r="M7834" t="str">
        <f t="shared" si="737"/>
        <v>Ok</v>
      </c>
      <c r="N7834" t="s">
        <v>10264</v>
      </c>
    </row>
    <row r="7835" spans="1:14" x14ac:dyDescent="0.35">
      <c r="A7835" t="s">
        <v>7853</v>
      </c>
      <c r="B7835" t="s">
        <v>30</v>
      </c>
      <c r="C7835">
        <v>136</v>
      </c>
      <c r="D7835">
        <v>6000</v>
      </c>
      <c r="E7835">
        <v>5000</v>
      </c>
      <c r="F7835" t="s">
        <v>46</v>
      </c>
      <c r="G7835" s="2">
        <v>100123</v>
      </c>
      <c r="H7835">
        <f t="shared" si="732"/>
        <v>136000</v>
      </c>
      <c r="I7835">
        <f t="shared" si="733"/>
        <v>680000</v>
      </c>
      <c r="J7835" t="str">
        <f t="shared" si="734"/>
        <v>February</v>
      </c>
      <c r="K7835" t="str">
        <f t="shared" si="735"/>
        <v>2174</v>
      </c>
      <c r="L7835" t="str">
        <f t="shared" si="736"/>
        <v>High Discount</v>
      </c>
      <c r="M7835" t="str">
        <f t="shared" si="737"/>
        <v>Ok</v>
      </c>
      <c r="N7835" t="s">
        <v>10264</v>
      </c>
    </row>
    <row r="7836" spans="1:14" x14ac:dyDescent="0.35">
      <c r="A7836" t="s">
        <v>7854</v>
      </c>
      <c r="B7836" t="s">
        <v>10</v>
      </c>
      <c r="C7836">
        <v>485</v>
      </c>
      <c r="D7836">
        <v>45000</v>
      </c>
      <c r="E7836">
        <v>500</v>
      </c>
      <c r="F7836" t="s">
        <v>46</v>
      </c>
      <c r="G7836" s="2">
        <v>100130</v>
      </c>
      <c r="H7836">
        <f t="shared" si="732"/>
        <v>21582500</v>
      </c>
      <c r="I7836">
        <f t="shared" si="733"/>
        <v>242500</v>
      </c>
      <c r="J7836" t="str">
        <f t="shared" si="734"/>
        <v>February</v>
      </c>
      <c r="K7836" t="str">
        <f t="shared" si="735"/>
        <v>2174</v>
      </c>
      <c r="L7836" t="str">
        <f t="shared" si="736"/>
        <v>High Discount</v>
      </c>
      <c r="M7836" t="str">
        <f t="shared" si="737"/>
        <v>Ok</v>
      </c>
      <c r="N7836" t="s">
        <v>10264</v>
      </c>
    </row>
    <row r="7837" spans="1:14" x14ac:dyDescent="0.35">
      <c r="A7837" t="s">
        <v>7855</v>
      </c>
      <c r="B7837" t="s">
        <v>19</v>
      </c>
      <c r="C7837">
        <v>157</v>
      </c>
      <c r="D7837">
        <v>1200</v>
      </c>
      <c r="E7837">
        <v>3000</v>
      </c>
      <c r="F7837" t="s">
        <v>16</v>
      </c>
      <c r="G7837" s="2">
        <v>100137</v>
      </c>
      <c r="H7837">
        <f t="shared" si="732"/>
        <v>0</v>
      </c>
      <c r="I7837">
        <f t="shared" si="733"/>
        <v>471000</v>
      </c>
      <c r="J7837" t="str">
        <f t="shared" si="734"/>
        <v>February</v>
      </c>
      <c r="K7837" t="str">
        <f t="shared" si="735"/>
        <v>2174</v>
      </c>
      <c r="L7837" t="str">
        <f t="shared" si="736"/>
        <v>High Discount</v>
      </c>
      <c r="M7837" t="str">
        <f t="shared" si="737"/>
        <v>Zero Sales</v>
      </c>
      <c r="N7837" t="s">
        <v>10264</v>
      </c>
    </row>
    <row r="7838" spans="1:14" x14ac:dyDescent="0.35">
      <c r="A7838" t="s">
        <v>7856</v>
      </c>
      <c r="B7838" t="s">
        <v>33</v>
      </c>
      <c r="C7838">
        <v>68</v>
      </c>
      <c r="D7838">
        <v>4500</v>
      </c>
      <c r="E7838">
        <v>1000</v>
      </c>
      <c r="F7838" t="s">
        <v>11</v>
      </c>
      <c r="G7838" s="2">
        <v>100144</v>
      </c>
      <c r="H7838">
        <f t="shared" si="732"/>
        <v>238000</v>
      </c>
      <c r="I7838">
        <f t="shared" si="733"/>
        <v>68000</v>
      </c>
      <c r="J7838" t="str">
        <f t="shared" si="734"/>
        <v>March</v>
      </c>
      <c r="K7838" t="str">
        <f t="shared" si="735"/>
        <v>2174</v>
      </c>
      <c r="L7838" t="str">
        <f t="shared" si="736"/>
        <v>High Discount</v>
      </c>
      <c r="M7838" t="str">
        <f t="shared" si="737"/>
        <v>Ok</v>
      </c>
      <c r="N7838" t="s">
        <v>10264</v>
      </c>
    </row>
    <row r="7839" spans="1:14" x14ac:dyDescent="0.35">
      <c r="A7839" t="s">
        <v>7857</v>
      </c>
      <c r="B7839" t="s">
        <v>43</v>
      </c>
      <c r="C7839">
        <v>414</v>
      </c>
      <c r="D7839">
        <v>15000</v>
      </c>
      <c r="E7839">
        <v>2000</v>
      </c>
      <c r="F7839" t="s">
        <v>11</v>
      </c>
      <c r="G7839" s="2">
        <v>100151</v>
      </c>
      <c r="H7839">
        <f t="shared" si="732"/>
        <v>5382000</v>
      </c>
      <c r="I7839">
        <f t="shared" si="733"/>
        <v>828000</v>
      </c>
      <c r="J7839" t="str">
        <f t="shared" si="734"/>
        <v>March</v>
      </c>
      <c r="K7839" t="str">
        <f t="shared" si="735"/>
        <v>2174</v>
      </c>
      <c r="L7839" t="str">
        <f t="shared" si="736"/>
        <v>High Discount</v>
      </c>
      <c r="M7839" t="str">
        <f t="shared" si="737"/>
        <v>Ok</v>
      </c>
      <c r="N7839" t="s">
        <v>10264</v>
      </c>
    </row>
    <row r="7840" spans="1:14" x14ac:dyDescent="0.35">
      <c r="A7840" t="s">
        <v>7858</v>
      </c>
      <c r="B7840" t="s">
        <v>7</v>
      </c>
      <c r="C7840">
        <v>428</v>
      </c>
      <c r="D7840">
        <v>22000</v>
      </c>
      <c r="E7840">
        <v>100</v>
      </c>
      <c r="F7840" t="s">
        <v>11</v>
      </c>
      <c r="G7840" s="2">
        <v>100158</v>
      </c>
      <c r="H7840">
        <f t="shared" si="732"/>
        <v>9373200</v>
      </c>
      <c r="I7840">
        <f t="shared" si="733"/>
        <v>42800</v>
      </c>
      <c r="J7840" t="str">
        <f t="shared" si="734"/>
        <v>March</v>
      </c>
      <c r="K7840" t="str">
        <f t="shared" si="735"/>
        <v>2174</v>
      </c>
      <c r="L7840" t="str">
        <f t="shared" si="736"/>
        <v>Normal</v>
      </c>
      <c r="M7840" t="str">
        <f t="shared" si="737"/>
        <v>Ok</v>
      </c>
      <c r="N7840" t="s">
        <v>10264</v>
      </c>
    </row>
    <row r="7841" spans="1:14" x14ac:dyDescent="0.35">
      <c r="A7841" t="s">
        <v>7859</v>
      </c>
      <c r="B7841" t="s">
        <v>30</v>
      </c>
      <c r="C7841">
        <v>209</v>
      </c>
      <c r="D7841">
        <v>12000</v>
      </c>
      <c r="E7841">
        <v>100</v>
      </c>
      <c r="F7841" t="s">
        <v>8</v>
      </c>
      <c r="G7841" s="2">
        <v>100165</v>
      </c>
      <c r="H7841">
        <f t="shared" si="732"/>
        <v>2487100</v>
      </c>
      <c r="I7841">
        <f t="shared" si="733"/>
        <v>20900</v>
      </c>
      <c r="J7841" t="str">
        <f t="shared" si="734"/>
        <v>March</v>
      </c>
      <c r="K7841" t="str">
        <f t="shared" si="735"/>
        <v>2174</v>
      </c>
      <c r="L7841" t="str">
        <f t="shared" si="736"/>
        <v>Normal</v>
      </c>
      <c r="M7841" t="str">
        <f t="shared" si="737"/>
        <v>Ok</v>
      </c>
      <c r="N7841" t="s">
        <v>10264</v>
      </c>
    </row>
    <row r="7842" spans="1:14" x14ac:dyDescent="0.35">
      <c r="A7842" t="s">
        <v>7860</v>
      </c>
      <c r="B7842" t="s">
        <v>15</v>
      </c>
      <c r="C7842">
        <v>149</v>
      </c>
      <c r="D7842">
        <v>5500</v>
      </c>
      <c r="E7842">
        <v>1500</v>
      </c>
      <c r="F7842" t="s">
        <v>16</v>
      </c>
      <c r="G7842" s="2">
        <v>100172</v>
      </c>
      <c r="H7842">
        <f t="shared" si="732"/>
        <v>596000</v>
      </c>
      <c r="I7842">
        <f t="shared" si="733"/>
        <v>223500</v>
      </c>
      <c r="J7842" t="str">
        <f t="shared" si="734"/>
        <v>April</v>
      </c>
      <c r="K7842" t="str">
        <f t="shared" si="735"/>
        <v>2174</v>
      </c>
      <c r="L7842" t="str">
        <f t="shared" si="736"/>
        <v>High Discount</v>
      </c>
      <c r="M7842" t="str">
        <f t="shared" si="737"/>
        <v>Ok</v>
      </c>
      <c r="N7842" t="s">
        <v>10264</v>
      </c>
    </row>
    <row r="7843" spans="1:14" x14ac:dyDescent="0.35">
      <c r="A7843" t="s">
        <v>7861</v>
      </c>
      <c r="B7843" t="s">
        <v>21</v>
      </c>
      <c r="C7843">
        <v>314</v>
      </c>
      <c r="D7843">
        <v>15000</v>
      </c>
      <c r="E7843">
        <v>500</v>
      </c>
      <c r="F7843" t="s">
        <v>46</v>
      </c>
      <c r="G7843" s="2">
        <v>100179</v>
      </c>
      <c r="H7843">
        <f t="shared" si="732"/>
        <v>4553000</v>
      </c>
      <c r="I7843">
        <f t="shared" si="733"/>
        <v>157000</v>
      </c>
      <c r="J7843" t="str">
        <f t="shared" si="734"/>
        <v>April</v>
      </c>
      <c r="K7843" t="str">
        <f t="shared" si="735"/>
        <v>2174</v>
      </c>
      <c r="L7843" t="str">
        <f t="shared" si="736"/>
        <v>High Discount</v>
      </c>
      <c r="M7843" t="str">
        <f t="shared" si="737"/>
        <v>Ok</v>
      </c>
      <c r="N7843" t="s">
        <v>10264</v>
      </c>
    </row>
    <row r="7844" spans="1:14" x14ac:dyDescent="0.35">
      <c r="A7844" t="s">
        <v>7862</v>
      </c>
      <c r="B7844" t="s">
        <v>19</v>
      </c>
      <c r="C7844">
        <v>98</v>
      </c>
      <c r="D7844">
        <v>800</v>
      </c>
      <c r="E7844">
        <v>200</v>
      </c>
      <c r="F7844" t="s">
        <v>8</v>
      </c>
      <c r="G7844" s="2">
        <v>100186</v>
      </c>
      <c r="H7844">
        <f t="shared" si="732"/>
        <v>58800</v>
      </c>
      <c r="I7844">
        <f t="shared" si="733"/>
        <v>19600</v>
      </c>
      <c r="J7844" t="str">
        <f t="shared" si="734"/>
        <v>April</v>
      </c>
      <c r="K7844" t="str">
        <f t="shared" si="735"/>
        <v>2174</v>
      </c>
      <c r="L7844" t="str">
        <f t="shared" si="736"/>
        <v>High Discount</v>
      </c>
      <c r="M7844" t="str">
        <f t="shared" si="737"/>
        <v>Ok</v>
      </c>
      <c r="N7844" t="s">
        <v>10264</v>
      </c>
    </row>
    <row r="7845" spans="1:14" x14ac:dyDescent="0.35">
      <c r="A7845" t="s">
        <v>7863</v>
      </c>
      <c r="B7845" t="s">
        <v>19</v>
      </c>
      <c r="C7845">
        <v>464</v>
      </c>
      <c r="D7845">
        <v>12000</v>
      </c>
      <c r="E7845">
        <v>1000</v>
      </c>
      <c r="F7845" t="s">
        <v>8</v>
      </c>
      <c r="G7845" s="2">
        <v>100193</v>
      </c>
      <c r="H7845">
        <f t="shared" si="732"/>
        <v>5104000</v>
      </c>
      <c r="I7845">
        <f t="shared" si="733"/>
        <v>464000</v>
      </c>
      <c r="J7845" t="str">
        <f t="shared" si="734"/>
        <v>April</v>
      </c>
      <c r="K7845" t="str">
        <f t="shared" si="735"/>
        <v>2174</v>
      </c>
      <c r="L7845" t="str">
        <f t="shared" si="736"/>
        <v>High Discount</v>
      </c>
      <c r="M7845" t="str">
        <f t="shared" si="737"/>
        <v>Ok</v>
      </c>
      <c r="N7845" t="s">
        <v>10264</v>
      </c>
    </row>
    <row r="7846" spans="1:14" x14ac:dyDescent="0.35">
      <c r="A7846" t="s">
        <v>7864</v>
      </c>
      <c r="B7846" t="s">
        <v>10</v>
      </c>
      <c r="C7846">
        <v>108</v>
      </c>
      <c r="D7846">
        <v>22000</v>
      </c>
      <c r="E7846">
        <v>200</v>
      </c>
      <c r="F7846" t="s">
        <v>46</v>
      </c>
      <c r="G7846" s="2">
        <v>100200</v>
      </c>
      <c r="H7846">
        <f t="shared" si="732"/>
        <v>2354400</v>
      </c>
      <c r="I7846">
        <f t="shared" si="733"/>
        <v>21600</v>
      </c>
      <c r="J7846" t="str">
        <f t="shared" si="734"/>
        <v>May</v>
      </c>
      <c r="K7846" t="str">
        <f t="shared" si="735"/>
        <v>2174</v>
      </c>
      <c r="L7846" t="str">
        <f t="shared" si="736"/>
        <v>High Discount</v>
      </c>
      <c r="M7846" t="str">
        <f t="shared" si="737"/>
        <v>Ok</v>
      </c>
      <c r="N7846" t="s">
        <v>10264</v>
      </c>
    </row>
    <row r="7847" spans="1:14" x14ac:dyDescent="0.35">
      <c r="A7847" t="s">
        <v>7865</v>
      </c>
      <c r="B7847" t="s">
        <v>21</v>
      </c>
      <c r="C7847">
        <v>232</v>
      </c>
      <c r="D7847">
        <v>18000</v>
      </c>
      <c r="E7847">
        <v>1500</v>
      </c>
      <c r="F7847" t="s">
        <v>16</v>
      </c>
      <c r="G7847" s="2">
        <v>100207</v>
      </c>
      <c r="H7847">
        <f t="shared" si="732"/>
        <v>3828000</v>
      </c>
      <c r="I7847">
        <f t="shared" si="733"/>
        <v>348000</v>
      </c>
      <c r="J7847" t="str">
        <f t="shared" si="734"/>
        <v>May</v>
      </c>
      <c r="K7847" t="str">
        <f t="shared" si="735"/>
        <v>2174</v>
      </c>
      <c r="L7847" t="str">
        <f t="shared" si="736"/>
        <v>High Discount</v>
      </c>
      <c r="M7847" t="str">
        <f t="shared" si="737"/>
        <v>Ok</v>
      </c>
      <c r="N7847" t="s">
        <v>10264</v>
      </c>
    </row>
    <row r="7848" spans="1:14" x14ac:dyDescent="0.35">
      <c r="A7848" t="s">
        <v>7866</v>
      </c>
      <c r="B7848" t="s">
        <v>13</v>
      </c>
      <c r="C7848">
        <v>496</v>
      </c>
      <c r="D7848">
        <v>5500</v>
      </c>
      <c r="E7848">
        <v>100</v>
      </c>
      <c r="F7848" t="s">
        <v>8</v>
      </c>
      <c r="G7848" s="2">
        <v>100214</v>
      </c>
      <c r="H7848">
        <f t="shared" si="732"/>
        <v>2678400</v>
      </c>
      <c r="I7848">
        <f t="shared" si="733"/>
        <v>49600</v>
      </c>
      <c r="J7848" t="str">
        <f t="shared" si="734"/>
        <v>May</v>
      </c>
      <c r="K7848" t="str">
        <f t="shared" si="735"/>
        <v>2174</v>
      </c>
      <c r="L7848" t="str">
        <f t="shared" si="736"/>
        <v>Normal</v>
      </c>
      <c r="M7848" t="str">
        <f t="shared" si="737"/>
        <v>Ok</v>
      </c>
      <c r="N7848" t="s">
        <v>10264</v>
      </c>
    </row>
    <row r="7849" spans="1:14" x14ac:dyDescent="0.35">
      <c r="A7849" t="s">
        <v>7867</v>
      </c>
      <c r="B7849" t="s">
        <v>21</v>
      </c>
      <c r="C7849">
        <v>350</v>
      </c>
      <c r="D7849">
        <v>4500</v>
      </c>
      <c r="E7849">
        <v>2000</v>
      </c>
      <c r="F7849" t="s">
        <v>16</v>
      </c>
      <c r="G7849" s="2">
        <v>100221</v>
      </c>
      <c r="H7849">
        <f t="shared" si="732"/>
        <v>875000</v>
      </c>
      <c r="I7849">
        <f t="shared" si="733"/>
        <v>700000</v>
      </c>
      <c r="J7849" t="str">
        <f t="shared" si="734"/>
        <v>May</v>
      </c>
      <c r="K7849" t="str">
        <f t="shared" si="735"/>
        <v>2174</v>
      </c>
      <c r="L7849" t="str">
        <f t="shared" si="736"/>
        <v>High Discount</v>
      </c>
      <c r="M7849" t="str">
        <f t="shared" si="737"/>
        <v>Ok</v>
      </c>
      <c r="N7849" t="s">
        <v>10264</v>
      </c>
    </row>
    <row r="7850" spans="1:14" x14ac:dyDescent="0.35">
      <c r="A7850" t="s">
        <v>7868</v>
      </c>
      <c r="B7850" t="s">
        <v>7</v>
      </c>
      <c r="C7850">
        <v>403</v>
      </c>
      <c r="D7850">
        <v>22000</v>
      </c>
      <c r="E7850">
        <v>100</v>
      </c>
      <c r="F7850" t="s">
        <v>16</v>
      </c>
      <c r="G7850" s="2">
        <v>100228</v>
      </c>
      <c r="H7850">
        <f t="shared" si="732"/>
        <v>8825700</v>
      </c>
      <c r="I7850">
        <f t="shared" si="733"/>
        <v>40300</v>
      </c>
      <c r="J7850" t="str">
        <f t="shared" si="734"/>
        <v>May</v>
      </c>
      <c r="K7850" t="str">
        <f t="shared" si="735"/>
        <v>2174</v>
      </c>
      <c r="L7850" t="str">
        <f t="shared" si="736"/>
        <v>Normal</v>
      </c>
      <c r="M7850" t="str">
        <f t="shared" si="737"/>
        <v>Ok</v>
      </c>
      <c r="N7850" t="s">
        <v>10264</v>
      </c>
    </row>
    <row r="7851" spans="1:14" x14ac:dyDescent="0.35">
      <c r="A7851" t="s">
        <v>7869</v>
      </c>
      <c r="B7851" t="s">
        <v>7</v>
      </c>
      <c r="C7851">
        <v>262</v>
      </c>
      <c r="D7851">
        <v>15000</v>
      </c>
      <c r="E7851">
        <v>100</v>
      </c>
      <c r="F7851" t="s">
        <v>16</v>
      </c>
      <c r="G7851" s="2">
        <v>100235</v>
      </c>
      <c r="H7851">
        <f t="shared" si="732"/>
        <v>3903800</v>
      </c>
      <c r="I7851">
        <f t="shared" si="733"/>
        <v>26200</v>
      </c>
      <c r="J7851" t="str">
        <f t="shared" si="734"/>
        <v>June</v>
      </c>
      <c r="K7851" t="str">
        <f t="shared" si="735"/>
        <v>2174</v>
      </c>
      <c r="L7851" t="str">
        <f t="shared" si="736"/>
        <v>Normal</v>
      </c>
      <c r="M7851" t="str">
        <f t="shared" si="737"/>
        <v>Ok</v>
      </c>
      <c r="N7851" t="s">
        <v>10264</v>
      </c>
    </row>
    <row r="7852" spans="1:14" x14ac:dyDescent="0.35">
      <c r="A7852" t="s">
        <v>7870</v>
      </c>
      <c r="B7852" t="s">
        <v>7</v>
      </c>
      <c r="C7852">
        <v>238</v>
      </c>
      <c r="D7852">
        <v>45000</v>
      </c>
      <c r="E7852">
        <v>100</v>
      </c>
      <c r="F7852" t="s">
        <v>46</v>
      </c>
      <c r="G7852" s="2">
        <v>100242</v>
      </c>
      <c r="H7852">
        <f t="shared" si="732"/>
        <v>10686200</v>
      </c>
      <c r="I7852">
        <f t="shared" si="733"/>
        <v>23800</v>
      </c>
      <c r="J7852" t="str">
        <f t="shared" si="734"/>
        <v>June</v>
      </c>
      <c r="K7852" t="str">
        <f t="shared" si="735"/>
        <v>2174</v>
      </c>
      <c r="L7852" t="str">
        <f t="shared" si="736"/>
        <v>Normal</v>
      </c>
      <c r="M7852" t="str">
        <f t="shared" si="737"/>
        <v>Ok</v>
      </c>
      <c r="N7852" t="s">
        <v>10264</v>
      </c>
    </row>
    <row r="7853" spans="1:14" x14ac:dyDescent="0.35">
      <c r="A7853" t="s">
        <v>7871</v>
      </c>
      <c r="B7853" t="s">
        <v>7</v>
      </c>
      <c r="C7853">
        <v>396</v>
      </c>
      <c r="D7853">
        <v>6000</v>
      </c>
      <c r="E7853">
        <v>2000</v>
      </c>
      <c r="F7853" t="s">
        <v>16</v>
      </c>
      <c r="G7853" s="2">
        <v>100249</v>
      </c>
      <c r="H7853">
        <f t="shared" si="732"/>
        <v>1584000</v>
      </c>
      <c r="I7853">
        <f t="shared" si="733"/>
        <v>792000</v>
      </c>
      <c r="J7853" t="str">
        <f t="shared" si="734"/>
        <v>June</v>
      </c>
      <c r="K7853" t="str">
        <f t="shared" si="735"/>
        <v>2174</v>
      </c>
      <c r="L7853" t="str">
        <f t="shared" si="736"/>
        <v>High Discount</v>
      </c>
      <c r="M7853" t="str">
        <f t="shared" si="737"/>
        <v>Ok</v>
      </c>
      <c r="N7853" t="s">
        <v>10264</v>
      </c>
    </row>
    <row r="7854" spans="1:14" x14ac:dyDescent="0.35">
      <c r="A7854" t="s">
        <v>7872</v>
      </c>
      <c r="B7854" t="s">
        <v>33</v>
      </c>
      <c r="C7854">
        <v>186</v>
      </c>
      <c r="D7854">
        <v>45000</v>
      </c>
      <c r="E7854">
        <v>500</v>
      </c>
      <c r="F7854" t="s">
        <v>8</v>
      </c>
      <c r="G7854" s="2">
        <v>100256</v>
      </c>
      <c r="H7854">
        <f t="shared" si="732"/>
        <v>8277000</v>
      </c>
      <c r="I7854">
        <f t="shared" si="733"/>
        <v>93000</v>
      </c>
      <c r="J7854" t="str">
        <f t="shared" si="734"/>
        <v>June</v>
      </c>
      <c r="K7854" t="str">
        <f t="shared" si="735"/>
        <v>2174</v>
      </c>
      <c r="L7854" t="str">
        <f t="shared" si="736"/>
        <v>High Discount</v>
      </c>
      <c r="M7854" t="str">
        <f t="shared" si="737"/>
        <v>Ok</v>
      </c>
      <c r="N7854" t="s">
        <v>10264</v>
      </c>
    </row>
    <row r="7855" spans="1:14" x14ac:dyDescent="0.35">
      <c r="A7855" t="s">
        <v>7873</v>
      </c>
      <c r="B7855" t="s">
        <v>19</v>
      </c>
      <c r="C7855">
        <v>79</v>
      </c>
      <c r="D7855">
        <v>18000</v>
      </c>
      <c r="E7855">
        <v>1500</v>
      </c>
      <c r="F7855" t="s">
        <v>46</v>
      </c>
      <c r="G7855" s="2">
        <v>100263</v>
      </c>
      <c r="H7855">
        <f t="shared" si="732"/>
        <v>1303500</v>
      </c>
      <c r="I7855">
        <f t="shared" si="733"/>
        <v>118500</v>
      </c>
      <c r="J7855" t="str">
        <f t="shared" si="734"/>
        <v>July</v>
      </c>
      <c r="K7855" t="str">
        <f t="shared" si="735"/>
        <v>2174</v>
      </c>
      <c r="L7855" t="str">
        <f t="shared" si="736"/>
        <v>High Discount</v>
      </c>
      <c r="M7855" t="str">
        <f t="shared" si="737"/>
        <v>Ok</v>
      </c>
      <c r="N7855" t="s">
        <v>10264</v>
      </c>
    </row>
    <row r="7856" spans="1:14" x14ac:dyDescent="0.35">
      <c r="A7856" t="s">
        <v>7874</v>
      </c>
      <c r="B7856" t="s">
        <v>21</v>
      </c>
      <c r="C7856">
        <v>195</v>
      </c>
      <c r="D7856">
        <v>45000</v>
      </c>
      <c r="E7856">
        <v>3000</v>
      </c>
      <c r="F7856" t="s">
        <v>46</v>
      </c>
      <c r="G7856" s="2">
        <v>100270</v>
      </c>
      <c r="H7856">
        <f t="shared" si="732"/>
        <v>8190000</v>
      </c>
      <c r="I7856">
        <f t="shared" si="733"/>
        <v>585000</v>
      </c>
      <c r="J7856" t="str">
        <f t="shared" si="734"/>
        <v>July</v>
      </c>
      <c r="K7856" t="str">
        <f t="shared" si="735"/>
        <v>2174</v>
      </c>
      <c r="L7856" t="str">
        <f t="shared" si="736"/>
        <v>High Discount</v>
      </c>
      <c r="M7856" t="str">
        <f t="shared" si="737"/>
        <v>Ok</v>
      </c>
      <c r="N7856" t="s">
        <v>10264</v>
      </c>
    </row>
    <row r="7857" spans="1:14" x14ac:dyDescent="0.35">
      <c r="A7857" t="s">
        <v>7875</v>
      </c>
      <c r="B7857" t="s">
        <v>19</v>
      </c>
      <c r="C7857">
        <v>517</v>
      </c>
      <c r="D7857">
        <v>12000</v>
      </c>
      <c r="E7857">
        <v>1000</v>
      </c>
      <c r="F7857" t="s">
        <v>8</v>
      </c>
      <c r="G7857" s="2">
        <v>100277</v>
      </c>
      <c r="H7857">
        <f t="shared" si="732"/>
        <v>5687000</v>
      </c>
      <c r="I7857">
        <f t="shared" si="733"/>
        <v>517000</v>
      </c>
      <c r="J7857" t="str">
        <f t="shared" si="734"/>
        <v>July</v>
      </c>
      <c r="K7857" t="str">
        <f t="shared" si="735"/>
        <v>2174</v>
      </c>
      <c r="L7857" t="str">
        <f t="shared" si="736"/>
        <v>High Discount</v>
      </c>
      <c r="M7857" t="str">
        <f t="shared" si="737"/>
        <v>Ok</v>
      </c>
      <c r="N7857" t="s">
        <v>10264</v>
      </c>
    </row>
    <row r="7858" spans="1:14" x14ac:dyDescent="0.35">
      <c r="A7858" t="s">
        <v>7876</v>
      </c>
      <c r="B7858" t="s">
        <v>43</v>
      </c>
      <c r="C7858">
        <v>552</v>
      </c>
      <c r="D7858">
        <v>18000</v>
      </c>
      <c r="E7858">
        <v>500</v>
      </c>
      <c r="F7858" t="s">
        <v>46</v>
      </c>
      <c r="G7858" s="2">
        <v>100284</v>
      </c>
      <c r="H7858">
        <f t="shared" si="732"/>
        <v>9660000</v>
      </c>
      <c r="I7858">
        <f t="shared" si="733"/>
        <v>276000</v>
      </c>
      <c r="J7858" t="str">
        <f t="shared" si="734"/>
        <v>July</v>
      </c>
      <c r="K7858" t="str">
        <f t="shared" si="735"/>
        <v>2174</v>
      </c>
      <c r="L7858" t="str">
        <f t="shared" si="736"/>
        <v>Normal</v>
      </c>
      <c r="M7858" t="str">
        <f t="shared" si="737"/>
        <v>Ok</v>
      </c>
      <c r="N7858" t="s">
        <v>10264</v>
      </c>
    </row>
    <row r="7859" spans="1:14" x14ac:dyDescent="0.35">
      <c r="A7859" t="s">
        <v>7877</v>
      </c>
      <c r="B7859" t="s">
        <v>21</v>
      </c>
      <c r="C7859">
        <v>240</v>
      </c>
      <c r="D7859">
        <v>45000</v>
      </c>
      <c r="E7859">
        <v>1500</v>
      </c>
      <c r="F7859" t="s">
        <v>8</v>
      </c>
      <c r="G7859" s="2">
        <v>100291</v>
      </c>
      <c r="H7859">
        <f t="shared" si="732"/>
        <v>10440000</v>
      </c>
      <c r="I7859">
        <f t="shared" si="733"/>
        <v>360000</v>
      </c>
      <c r="J7859" t="str">
        <f t="shared" si="734"/>
        <v>August</v>
      </c>
      <c r="K7859" t="str">
        <f t="shared" si="735"/>
        <v>2174</v>
      </c>
      <c r="L7859" t="str">
        <f t="shared" si="736"/>
        <v>High Discount</v>
      </c>
      <c r="M7859" t="str">
        <f t="shared" si="737"/>
        <v>Ok</v>
      </c>
      <c r="N7859" t="s">
        <v>10264</v>
      </c>
    </row>
    <row r="7860" spans="1:14" x14ac:dyDescent="0.35">
      <c r="A7860" t="s">
        <v>7878</v>
      </c>
      <c r="B7860" t="s">
        <v>33</v>
      </c>
      <c r="C7860">
        <v>520</v>
      </c>
      <c r="D7860">
        <v>45000</v>
      </c>
      <c r="E7860">
        <v>100</v>
      </c>
      <c r="F7860" t="s">
        <v>11</v>
      </c>
      <c r="G7860" s="2">
        <v>100298</v>
      </c>
      <c r="H7860">
        <f t="shared" si="732"/>
        <v>23348000</v>
      </c>
      <c r="I7860">
        <f t="shared" si="733"/>
        <v>52000</v>
      </c>
      <c r="J7860" t="str">
        <f t="shared" si="734"/>
        <v>August</v>
      </c>
      <c r="K7860" t="str">
        <f t="shared" si="735"/>
        <v>2174</v>
      </c>
      <c r="L7860" t="str">
        <f t="shared" si="736"/>
        <v>Normal</v>
      </c>
      <c r="M7860" t="str">
        <f t="shared" si="737"/>
        <v>Ok</v>
      </c>
      <c r="N7860" t="s">
        <v>10264</v>
      </c>
    </row>
    <row r="7861" spans="1:14" x14ac:dyDescent="0.35">
      <c r="A7861" t="s">
        <v>7879</v>
      </c>
      <c r="B7861" t="s">
        <v>43</v>
      </c>
      <c r="C7861">
        <v>394</v>
      </c>
      <c r="D7861">
        <v>18000</v>
      </c>
      <c r="E7861">
        <v>500</v>
      </c>
      <c r="F7861" t="s">
        <v>8</v>
      </c>
      <c r="G7861" s="2">
        <v>100305</v>
      </c>
      <c r="H7861">
        <f t="shared" si="732"/>
        <v>6895000</v>
      </c>
      <c r="I7861">
        <f t="shared" si="733"/>
        <v>197000</v>
      </c>
      <c r="J7861" t="str">
        <f t="shared" si="734"/>
        <v>August</v>
      </c>
      <c r="K7861" t="str">
        <f t="shared" si="735"/>
        <v>2174</v>
      </c>
      <c r="L7861" t="str">
        <f t="shared" si="736"/>
        <v>High Discount</v>
      </c>
      <c r="M7861" t="str">
        <f t="shared" si="737"/>
        <v>Ok</v>
      </c>
      <c r="N7861" t="s">
        <v>10264</v>
      </c>
    </row>
    <row r="7862" spans="1:14" x14ac:dyDescent="0.35">
      <c r="A7862" t="s">
        <v>7880</v>
      </c>
      <c r="B7862" t="s">
        <v>19</v>
      </c>
      <c r="C7862">
        <v>50</v>
      </c>
      <c r="D7862">
        <v>800</v>
      </c>
      <c r="E7862">
        <v>200</v>
      </c>
      <c r="F7862" t="s">
        <v>46</v>
      </c>
      <c r="G7862" s="2">
        <v>100312</v>
      </c>
      <c r="H7862">
        <f t="shared" si="732"/>
        <v>30000</v>
      </c>
      <c r="I7862">
        <f t="shared" si="733"/>
        <v>10000</v>
      </c>
      <c r="J7862" t="str">
        <f t="shared" si="734"/>
        <v>August</v>
      </c>
      <c r="K7862" t="str">
        <f t="shared" si="735"/>
        <v>2174</v>
      </c>
      <c r="L7862" t="str">
        <f t="shared" si="736"/>
        <v>High Discount</v>
      </c>
      <c r="M7862" t="str">
        <f t="shared" si="737"/>
        <v>Ok</v>
      </c>
      <c r="N7862" t="s">
        <v>10264</v>
      </c>
    </row>
    <row r="7863" spans="1:14" x14ac:dyDescent="0.35">
      <c r="A7863" t="s">
        <v>7881</v>
      </c>
      <c r="B7863" t="s">
        <v>43</v>
      </c>
      <c r="C7863">
        <v>159</v>
      </c>
      <c r="D7863">
        <v>18000</v>
      </c>
      <c r="E7863">
        <v>300</v>
      </c>
      <c r="F7863" t="s">
        <v>8</v>
      </c>
      <c r="G7863" s="2">
        <v>100319</v>
      </c>
      <c r="H7863">
        <f t="shared" si="732"/>
        <v>2814300</v>
      </c>
      <c r="I7863">
        <f t="shared" si="733"/>
        <v>47700</v>
      </c>
      <c r="J7863" t="str">
        <f t="shared" si="734"/>
        <v>August</v>
      </c>
      <c r="K7863" t="str">
        <f t="shared" si="735"/>
        <v>2174</v>
      </c>
      <c r="L7863" t="str">
        <f t="shared" si="736"/>
        <v>High Discount</v>
      </c>
      <c r="M7863" t="str">
        <f t="shared" si="737"/>
        <v>Ok</v>
      </c>
      <c r="N7863" t="s">
        <v>10264</v>
      </c>
    </row>
    <row r="7864" spans="1:14" x14ac:dyDescent="0.35">
      <c r="A7864" t="s">
        <v>7882</v>
      </c>
      <c r="B7864" t="s">
        <v>10</v>
      </c>
      <c r="C7864">
        <v>113</v>
      </c>
      <c r="D7864">
        <v>18000</v>
      </c>
      <c r="E7864">
        <v>100</v>
      </c>
      <c r="F7864" t="s">
        <v>11</v>
      </c>
      <c r="G7864" s="2">
        <v>100326</v>
      </c>
      <c r="H7864">
        <f t="shared" si="732"/>
        <v>2022700</v>
      </c>
      <c r="I7864">
        <f t="shared" si="733"/>
        <v>11300</v>
      </c>
      <c r="J7864" t="str">
        <f t="shared" si="734"/>
        <v>September</v>
      </c>
      <c r="K7864" t="str">
        <f t="shared" si="735"/>
        <v>2174</v>
      </c>
      <c r="L7864" t="str">
        <f t="shared" si="736"/>
        <v>Normal</v>
      </c>
      <c r="M7864" t="str">
        <f t="shared" si="737"/>
        <v>Ok</v>
      </c>
      <c r="N7864" t="s">
        <v>10264</v>
      </c>
    </row>
    <row r="7865" spans="1:14" x14ac:dyDescent="0.35">
      <c r="A7865" t="s">
        <v>7883</v>
      </c>
      <c r="B7865" t="s">
        <v>43</v>
      </c>
      <c r="C7865">
        <v>102</v>
      </c>
      <c r="D7865">
        <v>6000</v>
      </c>
      <c r="E7865">
        <v>100</v>
      </c>
      <c r="F7865" t="s">
        <v>16</v>
      </c>
      <c r="G7865" s="2">
        <v>100333</v>
      </c>
      <c r="H7865">
        <f t="shared" si="732"/>
        <v>601800</v>
      </c>
      <c r="I7865">
        <f t="shared" si="733"/>
        <v>10200</v>
      </c>
      <c r="J7865" t="str">
        <f t="shared" si="734"/>
        <v>September</v>
      </c>
      <c r="K7865" t="str">
        <f t="shared" si="735"/>
        <v>2174</v>
      </c>
      <c r="L7865" t="str">
        <f t="shared" si="736"/>
        <v>Normal</v>
      </c>
      <c r="M7865" t="str">
        <f t="shared" si="737"/>
        <v>Ok</v>
      </c>
      <c r="N7865" t="s">
        <v>10264</v>
      </c>
    </row>
    <row r="7866" spans="1:14" x14ac:dyDescent="0.35">
      <c r="A7866" t="s">
        <v>7884</v>
      </c>
      <c r="B7866" t="s">
        <v>21</v>
      </c>
      <c r="C7866">
        <v>311</v>
      </c>
      <c r="D7866">
        <v>1200</v>
      </c>
      <c r="E7866">
        <v>3000</v>
      </c>
      <c r="F7866" t="s">
        <v>16</v>
      </c>
      <c r="G7866" s="2">
        <v>100340</v>
      </c>
      <c r="H7866">
        <f t="shared" si="732"/>
        <v>0</v>
      </c>
      <c r="I7866">
        <f t="shared" si="733"/>
        <v>933000</v>
      </c>
      <c r="J7866" t="str">
        <f t="shared" si="734"/>
        <v>September</v>
      </c>
      <c r="K7866" t="str">
        <f t="shared" si="735"/>
        <v>2174</v>
      </c>
      <c r="L7866" t="str">
        <f t="shared" si="736"/>
        <v>High Discount</v>
      </c>
      <c r="M7866" t="str">
        <f t="shared" si="737"/>
        <v>Zero Sales</v>
      </c>
      <c r="N7866" t="s">
        <v>10264</v>
      </c>
    </row>
    <row r="7867" spans="1:14" x14ac:dyDescent="0.35">
      <c r="A7867" t="s">
        <v>7885</v>
      </c>
      <c r="B7867" t="s">
        <v>7</v>
      </c>
      <c r="C7867">
        <v>578</v>
      </c>
      <c r="D7867">
        <v>6000</v>
      </c>
      <c r="E7867">
        <v>1000</v>
      </c>
      <c r="F7867" t="s">
        <v>16</v>
      </c>
      <c r="G7867" s="2">
        <v>100347</v>
      </c>
      <c r="H7867">
        <f t="shared" si="732"/>
        <v>2890000</v>
      </c>
      <c r="I7867">
        <f t="shared" si="733"/>
        <v>578000</v>
      </c>
      <c r="J7867" t="str">
        <f t="shared" si="734"/>
        <v>September</v>
      </c>
      <c r="K7867" t="str">
        <f t="shared" si="735"/>
        <v>2174</v>
      </c>
      <c r="L7867" t="str">
        <f t="shared" si="736"/>
        <v>High Discount</v>
      </c>
      <c r="M7867" t="str">
        <f t="shared" si="737"/>
        <v>Ok</v>
      </c>
      <c r="N7867" t="s">
        <v>10264</v>
      </c>
    </row>
    <row r="7868" spans="1:14" x14ac:dyDescent="0.35">
      <c r="A7868" t="s">
        <v>7886</v>
      </c>
      <c r="B7868" t="s">
        <v>7</v>
      </c>
      <c r="C7868">
        <v>351</v>
      </c>
      <c r="D7868">
        <v>6000</v>
      </c>
      <c r="E7868">
        <v>300</v>
      </c>
      <c r="F7868" t="s">
        <v>46</v>
      </c>
      <c r="G7868" s="2">
        <v>100354</v>
      </c>
      <c r="H7868">
        <f t="shared" si="732"/>
        <v>2000700</v>
      </c>
      <c r="I7868">
        <f t="shared" si="733"/>
        <v>105300</v>
      </c>
      <c r="J7868" t="str">
        <f t="shared" si="734"/>
        <v>October</v>
      </c>
      <c r="K7868" t="str">
        <f t="shared" si="735"/>
        <v>2174</v>
      </c>
      <c r="L7868" t="str">
        <f t="shared" si="736"/>
        <v>Normal</v>
      </c>
      <c r="M7868" t="str">
        <f t="shared" si="737"/>
        <v>Ok</v>
      </c>
      <c r="N7868" t="s">
        <v>10264</v>
      </c>
    </row>
    <row r="7869" spans="1:14" x14ac:dyDescent="0.35">
      <c r="A7869" t="s">
        <v>7887</v>
      </c>
      <c r="B7869" t="s">
        <v>13</v>
      </c>
      <c r="C7869">
        <v>283</v>
      </c>
      <c r="D7869">
        <v>18000</v>
      </c>
      <c r="E7869">
        <v>200</v>
      </c>
      <c r="F7869" t="s">
        <v>11</v>
      </c>
      <c r="G7869" s="2">
        <v>100361</v>
      </c>
      <c r="H7869">
        <f t="shared" si="732"/>
        <v>5037400</v>
      </c>
      <c r="I7869">
        <f t="shared" si="733"/>
        <v>56600</v>
      </c>
      <c r="J7869" t="str">
        <f t="shared" si="734"/>
        <v>October</v>
      </c>
      <c r="K7869" t="str">
        <f t="shared" si="735"/>
        <v>2174</v>
      </c>
      <c r="L7869" t="str">
        <f t="shared" si="736"/>
        <v>Normal</v>
      </c>
      <c r="M7869" t="str">
        <f t="shared" si="737"/>
        <v>Ok</v>
      </c>
      <c r="N7869" t="s">
        <v>10264</v>
      </c>
    </row>
    <row r="7870" spans="1:14" x14ac:dyDescent="0.35">
      <c r="A7870" t="s">
        <v>7888</v>
      </c>
      <c r="B7870" t="s">
        <v>19</v>
      </c>
      <c r="C7870">
        <v>122</v>
      </c>
      <c r="D7870">
        <v>15000</v>
      </c>
      <c r="E7870">
        <v>200</v>
      </c>
      <c r="F7870" t="s">
        <v>8</v>
      </c>
      <c r="G7870" s="2">
        <v>100368</v>
      </c>
      <c r="H7870">
        <f t="shared" si="732"/>
        <v>1805600</v>
      </c>
      <c r="I7870">
        <f t="shared" si="733"/>
        <v>24400</v>
      </c>
      <c r="J7870" t="str">
        <f t="shared" si="734"/>
        <v>October</v>
      </c>
      <c r="K7870" t="str">
        <f t="shared" si="735"/>
        <v>2174</v>
      </c>
      <c r="L7870" t="str">
        <f t="shared" si="736"/>
        <v>High Discount</v>
      </c>
      <c r="M7870" t="str">
        <f t="shared" si="737"/>
        <v>Ok</v>
      </c>
      <c r="N7870" t="s">
        <v>10264</v>
      </c>
    </row>
    <row r="7871" spans="1:14" x14ac:dyDescent="0.35">
      <c r="A7871" t="s">
        <v>7889</v>
      </c>
      <c r="B7871" t="s">
        <v>10</v>
      </c>
      <c r="C7871">
        <v>406</v>
      </c>
      <c r="D7871">
        <v>4500</v>
      </c>
      <c r="E7871">
        <v>200</v>
      </c>
      <c r="F7871" t="s">
        <v>8</v>
      </c>
      <c r="G7871" s="2">
        <v>100375</v>
      </c>
      <c r="H7871">
        <f t="shared" si="732"/>
        <v>1745800</v>
      </c>
      <c r="I7871">
        <f t="shared" si="733"/>
        <v>81200</v>
      </c>
      <c r="J7871" t="str">
        <f t="shared" si="734"/>
        <v>October</v>
      </c>
      <c r="K7871" t="str">
        <f t="shared" si="735"/>
        <v>2174</v>
      </c>
      <c r="L7871" t="str">
        <f t="shared" si="736"/>
        <v>Normal</v>
      </c>
      <c r="M7871" t="str">
        <f t="shared" si="737"/>
        <v>Ok</v>
      </c>
      <c r="N7871" t="s">
        <v>10264</v>
      </c>
    </row>
    <row r="7872" spans="1:14" x14ac:dyDescent="0.35">
      <c r="A7872" t="s">
        <v>7890</v>
      </c>
      <c r="B7872" t="s">
        <v>21</v>
      </c>
      <c r="C7872">
        <v>533</v>
      </c>
      <c r="D7872">
        <v>6000</v>
      </c>
      <c r="E7872">
        <v>5000</v>
      </c>
      <c r="F7872" t="s">
        <v>8</v>
      </c>
      <c r="G7872" s="2">
        <v>100382</v>
      </c>
      <c r="H7872">
        <f t="shared" si="732"/>
        <v>533000</v>
      </c>
      <c r="I7872">
        <f t="shared" si="733"/>
        <v>2665000</v>
      </c>
      <c r="J7872" t="str">
        <f t="shared" si="734"/>
        <v>October</v>
      </c>
      <c r="K7872" t="str">
        <f t="shared" si="735"/>
        <v>2174</v>
      </c>
      <c r="L7872" t="str">
        <f t="shared" si="736"/>
        <v>High Discount</v>
      </c>
      <c r="M7872" t="str">
        <f t="shared" si="737"/>
        <v>Ok</v>
      </c>
      <c r="N7872" t="s">
        <v>10264</v>
      </c>
    </row>
    <row r="7873" spans="1:14" x14ac:dyDescent="0.35">
      <c r="A7873" t="s">
        <v>7891</v>
      </c>
      <c r="B7873" t="s">
        <v>21</v>
      </c>
      <c r="C7873">
        <v>55</v>
      </c>
      <c r="D7873">
        <v>4500</v>
      </c>
      <c r="E7873">
        <v>200</v>
      </c>
      <c r="F7873" t="s">
        <v>8</v>
      </c>
      <c r="G7873" s="2">
        <v>100389</v>
      </c>
      <c r="H7873">
        <f t="shared" si="732"/>
        <v>236500</v>
      </c>
      <c r="I7873">
        <f t="shared" si="733"/>
        <v>11000</v>
      </c>
      <c r="J7873" t="str">
        <f t="shared" si="734"/>
        <v>November</v>
      </c>
      <c r="K7873" t="str">
        <f t="shared" si="735"/>
        <v>2174</v>
      </c>
      <c r="L7873" t="str">
        <f t="shared" si="736"/>
        <v>High Discount</v>
      </c>
      <c r="M7873" t="str">
        <f t="shared" si="737"/>
        <v>Ok</v>
      </c>
      <c r="N7873" t="s">
        <v>10264</v>
      </c>
    </row>
    <row r="7874" spans="1:14" x14ac:dyDescent="0.35">
      <c r="A7874" t="s">
        <v>7892</v>
      </c>
      <c r="B7874" t="s">
        <v>15</v>
      </c>
      <c r="C7874">
        <v>186</v>
      </c>
      <c r="D7874">
        <v>6000</v>
      </c>
      <c r="E7874">
        <v>400</v>
      </c>
      <c r="F7874" t="s">
        <v>46</v>
      </c>
      <c r="G7874" s="2">
        <v>100396</v>
      </c>
      <c r="H7874">
        <f t="shared" ref="H7874:H7937" si="738">MAX(0,(D7874-E7874)*C7874)</f>
        <v>1041600</v>
      </c>
      <c r="I7874">
        <f t="shared" si="733"/>
        <v>74400</v>
      </c>
      <c r="J7874" t="str">
        <f t="shared" si="734"/>
        <v>November</v>
      </c>
      <c r="K7874" t="str">
        <f t="shared" si="735"/>
        <v>2174</v>
      </c>
      <c r="L7874" t="str">
        <f t="shared" si="736"/>
        <v>High Discount</v>
      </c>
      <c r="M7874" t="str">
        <f t="shared" si="737"/>
        <v>Ok</v>
      </c>
      <c r="N7874" t="s">
        <v>10264</v>
      </c>
    </row>
    <row r="7875" spans="1:14" x14ac:dyDescent="0.35">
      <c r="A7875" t="s">
        <v>7893</v>
      </c>
      <c r="B7875" t="s">
        <v>39</v>
      </c>
      <c r="C7875">
        <v>453</v>
      </c>
      <c r="D7875">
        <v>12000</v>
      </c>
      <c r="E7875">
        <v>500</v>
      </c>
      <c r="F7875" t="s">
        <v>46</v>
      </c>
      <c r="G7875" s="2">
        <v>100403</v>
      </c>
      <c r="H7875">
        <f t="shared" si="738"/>
        <v>5209500</v>
      </c>
      <c r="I7875">
        <f t="shared" ref="I7875:I7938" si="739">E7875*C7875</f>
        <v>226500</v>
      </c>
      <c r="J7875" t="str">
        <f t="shared" ref="J7875:J7938" si="740">TEXT(G:G,"mmmm")</f>
        <v>November</v>
      </c>
      <c r="K7875" t="str">
        <f t="shared" ref="K7875:K7938" si="741">TEXT(G7875,"yyy")</f>
        <v>2174</v>
      </c>
      <c r="L7875" t="str">
        <f t="shared" ref="L7875:L7938" si="742">IF(E7875&gt;=C7875,"High Discount","Normal")</f>
        <v>High Discount</v>
      </c>
      <c r="M7875" t="str">
        <f t="shared" ref="M7875:M7938" si="743">IF(H7875=0,"Zero Sales","Ok")</f>
        <v>Ok</v>
      </c>
      <c r="N7875" t="s">
        <v>10264</v>
      </c>
    </row>
    <row r="7876" spans="1:14" x14ac:dyDescent="0.35">
      <c r="A7876" t="s">
        <v>7894</v>
      </c>
      <c r="B7876" t="s">
        <v>19</v>
      </c>
      <c r="C7876">
        <v>255</v>
      </c>
      <c r="D7876">
        <v>5500</v>
      </c>
      <c r="E7876">
        <v>2000</v>
      </c>
      <c r="F7876" t="s">
        <v>11</v>
      </c>
      <c r="G7876" s="2">
        <v>100410</v>
      </c>
      <c r="H7876">
        <f t="shared" si="738"/>
        <v>892500</v>
      </c>
      <c r="I7876">
        <f t="shared" si="739"/>
        <v>510000</v>
      </c>
      <c r="J7876" t="str">
        <f t="shared" si="740"/>
        <v>November</v>
      </c>
      <c r="K7876" t="str">
        <f t="shared" si="741"/>
        <v>2174</v>
      </c>
      <c r="L7876" t="str">
        <f t="shared" si="742"/>
        <v>High Discount</v>
      </c>
      <c r="M7876" t="str">
        <f t="shared" si="743"/>
        <v>Ok</v>
      </c>
      <c r="N7876" t="s">
        <v>10264</v>
      </c>
    </row>
    <row r="7877" spans="1:14" x14ac:dyDescent="0.35">
      <c r="A7877" t="s">
        <v>7895</v>
      </c>
      <c r="B7877" t="s">
        <v>21</v>
      </c>
      <c r="C7877">
        <v>459</v>
      </c>
      <c r="D7877">
        <v>15000</v>
      </c>
      <c r="E7877">
        <v>300</v>
      </c>
      <c r="F7877" t="s">
        <v>8</v>
      </c>
      <c r="G7877" s="2">
        <v>100417</v>
      </c>
      <c r="H7877">
        <f t="shared" si="738"/>
        <v>6747300</v>
      </c>
      <c r="I7877">
        <f t="shared" si="739"/>
        <v>137700</v>
      </c>
      <c r="J7877" t="str">
        <f t="shared" si="740"/>
        <v>December</v>
      </c>
      <c r="K7877" t="str">
        <f t="shared" si="741"/>
        <v>2174</v>
      </c>
      <c r="L7877" t="str">
        <f t="shared" si="742"/>
        <v>Normal</v>
      </c>
      <c r="M7877" t="str">
        <f t="shared" si="743"/>
        <v>Ok</v>
      </c>
      <c r="N7877" t="s">
        <v>10264</v>
      </c>
    </row>
    <row r="7878" spans="1:14" x14ac:dyDescent="0.35">
      <c r="A7878" t="s">
        <v>7896</v>
      </c>
      <c r="B7878" t="s">
        <v>30</v>
      </c>
      <c r="C7878">
        <v>85</v>
      </c>
      <c r="D7878">
        <v>4500</v>
      </c>
      <c r="E7878">
        <v>300</v>
      </c>
      <c r="F7878" t="s">
        <v>16</v>
      </c>
      <c r="G7878" s="2">
        <v>100424</v>
      </c>
      <c r="H7878">
        <f t="shared" si="738"/>
        <v>357000</v>
      </c>
      <c r="I7878">
        <f t="shared" si="739"/>
        <v>25500</v>
      </c>
      <c r="J7878" t="str">
        <f t="shared" si="740"/>
        <v>December</v>
      </c>
      <c r="K7878" t="str">
        <f t="shared" si="741"/>
        <v>2174</v>
      </c>
      <c r="L7878" t="str">
        <f t="shared" si="742"/>
        <v>High Discount</v>
      </c>
      <c r="M7878" t="str">
        <f t="shared" si="743"/>
        <v>Ok</v>
      </c>
      <c r="N7878" t="s">
        <v>10264</v>
      </c>
    </row>
    <row r="7879" spans="1:14" x14ac:dyDescent="0.35">
      <c r="A7879" t="s">
        <v>7897</v>
      </c>
      <c r="B7879" t="s">
        <v>21</v>
      </c>
      <c r="C7879">
        <v>279</v>
      </c>
      <c r="D7879">
        <v>4500</v>
      </c>
      <c r="E7879">
        <v>100</v>
      </c>
      <c r="F7879" t="s">
        <v>46</v>
      </c>
      <c r="G7879" s="2">
        <v>100431</v>
      </c>
      <c r="H7879">
        <f t="shared" si="738"/>
        <v>1227600</v>
      </c>
      <c r="I7879">
        <f t="shared" si="739"/>
        <v>27900</v>
      </c>
      <c r="J7879" t="str">
        <f t="shared" si="740"/>
        <v>December</v>
      </c>
      <c r="K7879" t="str">
        <f t="shared" si="741"/>
        <v>2174</v>
      </c>
      <c r="L7879" t="str">
        <f t="shared" si="742"/>
        <v>Normal</v>
      </c>
      <c r="M7879" t="str">
        <f t="shared" si="743"/>
        <v>Ok</v>
      </c>
      <c r="N7879" t="s">
        <v>10264</v>
      </c>
    </row>
    <row r="7880" spans="1:14" x14ac:dyDescent="0.35">
      <c r="A7880" t="s">
        <v>7898</v>
      </c>
      <c r="B7880" t="s">
        <v>15</v>
      </c>
      <c r="C7880">
        <v>276</v>
      </c>
      <c r="D7880">
        <v>12000</v>
      </c>
      <c r="E7880">
        <v>1500</v>
      </c>
      <c r="F7880" t="s">
        <v>11</v>
      </c>
      <c r="G7880" s="2">
        <v>100438</v>
      </c>
      <c r="H7880">
        <f t="shared" si="738"/>
        <v>2898000</v>
      </c>
      <c r="I7880">
        <f t="shared" si="739"/>
        <v>414000</v>
      </c>
      <c r="J7880" t="str">
        <f t="shared" si="740"/>
        <v>December</v>
      </c>
      <c r="K7880" t="str">
        <f t="shared" si="741"/>
        <v>2174</v>
      </c>
      <c r="L7880" t="str">
        <f t="shared" si="742"/>
        <v>High Discount</v>
      </c>
      <c r="M7880" t="str">
        <f t="shared" si="743"/>
        <v>Ok</v>
      </c>
      <c r="N7880" t="s">
        <v>10264</v>
      </c>
    </row>
    <row r="7881" spans="1:14" x14ac:dyDescent="0.35">
      <c r="A7881" t="s">
        <v>7899</v>
      </c>
      <c r="B7881" t="s">
        <v>43</v>
      </c>
      <c r="C7881">
        <v>311</v>
      </c>
      <c r="D7881">
        <v>15000</v>
      </c>
      <c r="E7881">
        <v>1500</v>
      </c>
      <c r="F7881" t="s">
        <v>11</v>
      </c>
      <c r="G7881" s="2">
        <v>100445</v>
      </c>
      <c r="H7881">
        <f t="shared" si="738"/>
        <v>4198500</v>
      </c>
      <c r="I7881">
        <f t="shared" si="739"/>
        <v>466500</v>
      </c>
      <c r="J7881" t="str">
        <f t="shared" si="740"/>
        <v>January</v>
      </c>
      <c r="K7881" t="str">
        <f t="shared" si="741"/>
        <v>2175</v>
      </c>
      <c r="L7881" t="str">
        <f t="shared" si="742"/>
        <v>High Discount</v>
      </c>
      <c r="M7881" t="str">
        <f t="shared" si="743"/>
        <v>Ok</v>
      </c>
      <c r="N7881" t="s">
        <v>10264</v>
      </c>
    </row>
    <row r="7882" spans="1:14" x14ac:dyDescent="0.35">
      <c r="A7882" t="s">
        <v>7900</v>
      </c>
      <c r="B7882" t="s">
        <v>33</v>
      </c>
      <c r="C7882">
        <v>180</v>
      </c>
      <c r="D7882">
        <v>800</v>
      </c>
      <c r="E7882">
        <v>5000</v>
      </c>
      <c r="F7882" t="s">
        <v>46</v>
      </c>
      <c r="G7882" s="2">
        <v>100452</v>
      </c>
      <c r="H7882">
        <f t="shared" si="738"/>
        <v>0</v>
      </c>
      <c r="I7882">
        <f t="shared" si="739"/>
        <v>900000</v>
      </c>
      <c r="J7882" t="str">
        <f t="shared" si="740"/>
        <v>January</v>
      </c>
      <c r="K7882" t="str">
        <f t="shared" si="741"/>
        <v>2175</v>
      </c>
      <c r="L7882" t="str">
        <f t="shared" si="742"/>
        <v>High Discount</v>
      </c>
      <c r="M7882" t="str">
        <f t="shared" si="743"/>
        <v>Zero Sales</v>
      </c>
      <c r="N7882" t="s">
        <v>10264</v>
      </c>
    </row>
    <row r="7883" spans="1:14" x14ac:dyDescent="0.35">
      <c r="A7883" t="s">
        <v>7901</v>
      </c>
      <c r="B7883" t="s">
        <v>33</v>
      </c>
      <c r="C7883">
        <v>497</v>
      </c>
      <c r="D7883">
        <v>22000</v>
      </c>
      <c r="E7883">
        <v>400</v>
      </c>
      <c r="F7883" t="s">
        <v>16</v>
      </c>
      <c r="G7883" s="2">
        <v>100459</v>
      </c>
      <c r="H7883">
        <f t="shared" si="738"/>
        <v>10735200</v>
      </c>
      <c r="I7883">
        <f t="shared" si="739"/>
        <v>198800</v>
      </c>
      <c r="J7883" t="str">
        <f t="shared" si="740"/>
        <v>January</v>
      </c>
      <c r="K7883" t="str">
        <f t="shared" si="741"/>
        <v>2175</v>
      </c>
      <c r="L7883" t="str">
        <f t="shared" si="742"/>
        <v>Normal</v>
      </c>
      <c r="M7883" t="str">
        <f t="shared" si="743"/>
        <v>Ok</v>
      </c>
      <c r="N7883" t="s">
        <v>10264</v>
      </c>
    </row>
    <row r="7884" spans="1:14" x14ac:dyDescent="0.35">
      <c r="A7884" t="s">
        <v>7902</v>
      </c>
      <c r="B7884" t="s">
        <v>30</v>
      </c>
      <c r="C7884">
        <v>235</v>
      </c>
      <c r="D7884">
        <v>5500</v>
      </c>
      <c r="E7884">
        <v>200</v>
      </c>
      <c r="F7884" t="s">
        <v>16</v>
      </c>
      <c r="G7884" s="2">
        <v>100466</v>
      </c>
      <c r="H7884">
        <f t="shared" si="738"/>
        <v>1245500</v>
      </c>
      <c r="I7884">
        <f t="shared" si="739"/>
        <v>47000</v>
      </c>
      <c r="J7884" t="str">
        <f t="shared" si="740"/>
        <v>January</v>
      </c>
      <c r="K7884" t="str">
        <f t="shared" si="741"/>
        <v>2175</v>
      </c>
      <c r="L7884" t="str">
        <f t="shared" si="742"/>
        <v>Normal</v>
      </c>
      <c r="M7884" t="str">
        <f t="shared" si="743"/>
        <v>Ok</v>
      </c>
      <c r="N7884" t="s">
        <v>10264</v>
      </c>
    </row>
    <row r="7885" spans="1:14" x14ac:dyDescent="0.35">
      <c r="A7885" t="s">
        <v>7903</v>
      </c>
      <c r="B7885" t="s">
        <v>30</v>
      </c>
      <c r="C7885">
        <v>235</v>
      </c>
      <c r="D7885">
        <v>800</v>
      </c>
      <c r="E7885">
        <v>200</v>
      </c>
      <c r="F7885" t="s">
        <v>8</v>
      </c>
      <c r="G7885" s="2">
        <v>100473</v>
      </c>
      <c r="H7885">
        <f t="shared" si="738"/>
        <v>141000</v>
      </c>
      <c r="I7885">
        <f t="shared" si="739"/>
        <v>47000</v>
      </c>
      <c r="J7885" t="str">
        <f t="shared" si="740"/>
        <v>January</v>
      </c>
      <c r="K7885" t="str">
        <f t="shared" si="741"/>
        <v>2175</v>
      </c>
      <c r="L7885" t="str">
        <f t="shared" si="742"/>
        <v>Normal</v>
      </c>
      <c r="M7885" t="str">
        <f t="shared" si="743"/>
        <v>Ok</v>
      </c>
      <c r="N7885" t="s">
        <v>10264</v>
      </c>
    </row>
    <row r="7886" spans="1:14" x14ac:dyDescent="0.35">
      <c r="A7886" t="s">
        <v>7904</v>
      </c>
      <c r="B7886" t="s">
        <v>13</v>
      </c>
      <c r="C7886">
        <v>323</v>
      </c>
      <c r="D7886">
        <v>6000</v>
      </c>
      <c r="E7886">
        <v>200</v>
      </c>
      <c r="F7886" t="s">
        <v>46</v>
      </c>
      <c r="G7886" s="2">
        <v>100480</v>
      </c>
      <c r="H7886">
        <f t="shared" si="738"/>
        <v>1873400</v>
      </c>
      <c r="I7886">
        <f t="shared" si="739"/>
        <v>64600</v>
      </c>
      <c r="J7886" t="str">
        <f t="shared" si="740"/>
        <v>February</v>
      </c>
      <c r="K7886" t="str">
        <f t="shared" si="741"/>
        <v>2175</v>
      </c>
      <c r="L7886" t="str">
        <f t="shared" si="742"/>
        <v>Normal</v>
      </c>
      <c r="M7886" t="str">
        <f t="shared" si="743"/>
        <v>Ok</v>
      </c>
      <c r="N7886" t="s">
        <v>10264</v>
      </c>
    </row>
    <row r="7887" spans="1:14" x14ac:dyDescent="0.35">
      <c r="A7887" t="s">
        <v>7905</v>
      </c>
      <c r="B7887" t="s">
        <v>33</v>
      </c>
      <c r="C7887">
        <v>401</v>
      </c>
      <c r="D7887">
        <v>18000</v>
      </c>
      <c r="E7887">
        <v>5000</v>
      </c>
      <c r="F7887" t="s">
        <v>16</v>
      </c>
      <c r="G7887" s="2">
        <v>100487</v>
      </c>
      <c r="H7887">
        <f t="shared" si="738"/>
        <v>5213000</v>
      </c>
      <c r="I7887">
        <f t="shared" si="739"/>
        <v>2005000</v>
      </c>
      <c r="J7887" t="str">
        <f t="shared" si="740"/>
        <v>February</v>
      </c>
      <c r="K7887" t="str">
        <f t="shared" si="741"/>
        <v>2175</v>
      </c>
      <c r="L7887" t="str">
        <f t="shared" si="742"/>
        <v>High Discount</v>
      </c>
      <c r="M7887" t="str">
        <f t="shared" si="743"/>
        <v>Ok</v>
      </c>
      <c r="N7887" t="s">
        <v>10264</v>
      </c>
    </row>
    <row r="7888" spans="1:14" x14ac:dyDescent="0.35">
      <c r="A7888" t="s">
        <v>7906</v>
      </c>
      <c r="B7888" t="s">
        <v>43</v>
      </c>
      <c r="C7888">
        <v>462</v>
      </c>
      <c r="D7888">
        <v>22000</v>
      </c>
      <c r="E7888">
        <v>5000</v>
      </c>
      <c r="F7888" t="s">
        <v>46</v>
      </c>
      <c r="G7888" s="2">
        <v>100494</v>
      </c>
      <c r="H7888">
        <f t="shared" si="738"/>
        <v>7854000</v>
      </c>
      <c r="I7888">
        <f t="shared" si="739"/>
        <v>2310000</v>
      </c>
      <c r="J7888" t="str">
        <f t="shared" si="740"/>
        <v>February</v>
      </c>
      <c r="K7888" t="str">
        <f t="shared" si="741"/>
        <v>2175</v>
      </c>
      <c r="L7888" t="str">
        <f t="shared" si="742"/>
        <v>High Discount</v>
      </c>
      <c r="M7888" t="str">
        <f t="shared" si="743"/>
        <v>Ok</v>
      </c>
      <c r="N7888" t="s">
        <v>10264</v>
      </c>
    </row>
    <row r="7889" spans="1:14" x14ac:dyDescent="0.35">
      <c r="A7889" t="s">
        <v>7907</v>
      </c>
      <c r="B7889" t="s">
        <v>33</v>
      </c>
      <c r="C7889">
        <v>200</v>
      </c>
      <c r="D7889">
        <v>6000</v>
      </c>
      <c r="E7889">
        <v>400</v>
      </c>
      <c r="F7889" t="s">
        <v>11</v>
      </c>
      <c r="G7889" s="2">
        <v>100501</v>
      </c>
      <c r="H7889">
        <f t="shared" si="738"/>
        <v>1120000</v>
      </c>
      <c r="I7889">
        <f t="shared" si="739"/>
        <v>80000</v>
      </c>
      <c r="J7889" t="str">
        <f t="shared" si="740"/>
        <v>February</v>
      </c>
      <c r="K7889" t="str">
        <f t="shared" si="741"/>
        <v>2175</v>
      </c>
      <c r="L7889" t="str">
        <f t="shared" si="742"/>
        <v>High Discount</v>
      </c>
      <c r="M7889" t="str">
        <f t="shared" si="743"/>
        <v>Ok</v>
      </c>
      <c r="N7889" t="s">
        <v>10264</v>
      </c>
    </row>
    <row r="7890" spans="1:14" x14ac:dyDescent="0.35">
      <c r="A7890" t="s">
        <v>7908</v>
      </c>
      <c r="B7890" t="s">
        <v>39</v>
      </c>
      <c r="C7890">
        <v>433</v>
      </c>
      <c r="D7890">
        <v>12000</v>
      </c>
      <c r="E7890">
        <v>3000</v>
      </c>
      <c r="F7890" t="s">
        <v>11</v>
      </c>
      <c r="G7890" s="2">
        <v>100508</v>
      </c>
      <c r="H7890">
        <f t="shared" si="738"/>
        <v>3897000</v>
      </c>
      <c r="I7890">
        <f t="shared" si="739"/>
        <v>1299000</v>
      </c>
      <c r="J7890" t="str">
        <f t="shared" si="740"/>
        <v>March</v>
      </c>
      <c r="K7890" t="str">
        <f t="shared" si="741"/>
        <v>2175</v>
      </c>
      <c r="L7890" t="str">
        <f t="shared" si="742"/>
        <v>High Discount</v>
      </c>
      <c r="M7890" t="str">
        <f t="shared" si="743"/>
        <v>Ok</v>
      </c>
      <c r="N7890" t="s">
        <v>10264</v>
      </c>
    </row>
    <row r="7891" spans="1:14" x14ac:dyDescent="0.35">
      <c r="A7891" t="s">
        <v>7909</v>
      </c>
      <c r="B7891" t="s">
        <v>19</v>
      </c>
      <c r="C7891">
        <v>85</v>
      </c>
      <c r="D7891">
        <v>12000</v>
      </c>
      <c r="E7891">
        <v>5000</v>
      </c>
      <c r="F7891" t="s">
        <v>11</v>
      </c>
      <c r="G7891" s="2">
        <v>100515</v>
      </c>
      <c r="H7891">
        <f t="shared" si="738"/>
        <v>595000</v>
      </c>
      <c r="I7891">
        <f t="shared" si="739"/>
        <v>425000</v>
      </c>
      <c r="J7891" t="str">
        <f t="shared" si="740"/>
        <v>March</v>
      </c>
      <c r="K7891" t="str">
        <f t="shared" si="741"/>
        <v>2175</v>
      </c>
      <c r="L7891" t="str">
        <f t="shared" si="742"/>
        <v>High Discount</v>
      </c>
      <c r="M7891" t="str">
        <f t="shared" si="743"/>
        <v>Ok</v>
      </c>
      <c r="N7891" t="s">
        <v>10264</v>
      </c>
    </row>
    <row r="7892" spans="1:14" x14ac:dyDescent="0.35">
      <c r="A7892" t="s">
        <v>7910</v>
      </c>
      <c r="B7892" t="s">
        <v>33</v>
      </c>
      <c r="C7892">
        <v>375</v>
      </c>
      <c r="D7892">
        <v>18000</v>
      </c>
      <c r="E7892">
        <v>500</v>
      </c>
      <c r="F7892" t="s">
        <v>46</v>
      </c>
      <c r="G7892" s="2">
        <v>100522</v>
      </c>
      <c r="H7892">
        <f t="shared" si="738"/>
        <v>6562500</v>
      </c>
      <c r="I7892">
        <f t="shared" si="739"/>
        <v>187500</v>
      </c>
      <c r="J7892" t="str">
        <f t="shared" si="740"/>
        <v>March</v>
      </c>
      <c r="K7892" t="str">
        <f t="shared" si="741"/>
        <v>2175</v>
      </c>
      <c r="L7892" t="str">
        <f t="shared" si="742"/>
        <v>High Discount</v>
      </c>
      <c r="M7892" t="str">
        <f t="shared" si="743"/>
        <v>Ok</v>
      </c>
      <c r="N7892" t="s">
        <v>10264</v>
      </c>
    </row>
    <row r="7893" spans="1:14" x14ac:dyDescent="0.35">
      <c r="A7893" t="s">
        <v>7911</v>
      </c>
      <c r="B7893" t="s">
        <v>7</v>
      </c>
      <c r="C7893">
        <v>514</v>
      </c>
      <c r="D7893">
        <v>5500</v>
      </c>
      <c r="E7893">
        <v>1500</v>
      </c>
      <c r="F7893" t="s">
        <v>8</v>
      </c>
      <c r="G7893" s="2">
        <v>100529</v>
      </c>
      <c r="H7893">
        <f t="shared" si="738"/>
        <v>2056000</v>
      </c>
      <c r="I7893">
        <f t="shared" si="739"/>
        <v>771000</v>
      </c>
      <c r="J7893" t="str">
        <f t="shared" si="740"/>
        <v>March</v>
      </c>
      <c r="K7893" t="str">
        <f t="shared" si="741"/>
        <v>2175</v>
      </c>
      <c r="L7893" t="str">
        <f t="shared" si="742"/>
        <v>High Discount</v>
      </c>
      <c r="M7893" t="str">
        <f t="shared" si="743"/>
        <v>Ok</v>
      </c>
      <c r="N7893" t="s">
        <v>10264</v>
      </c>
    </row>
    <row r="7894" spans="1:14" x14ac:dyDescent="0.35">
      <c r="A7894" t="s">
        <v>7912</v>
      </c>
      <c r="B7894" t="s">
        <v>13</v>
      </c>
      <c r="C7894">
        <v>515</v>
      </c>
      <c r="D7894">
        <v>45000</v>
      </c>
      <c r="E7894">
        <v>100</v>
      </c>
      <c r="F7894" t="s">
        <v>8</v>
      </c>
      <c r="G7894" s="2">
        <v>100536</v>
      </c>
      <c r="H7894">
        <f t="shared" si="738"/>
        <v>23123500</v>
      </c>
      <c r="I7894">
        <f t="shared" si="739"/>
        <v>51500</v>
      </c>
      <c r="J7894" t="str">
        <f t="shared" si="740"/>
        <v>April</v>
      </c>
      <c r="K7894" t="str">
        <f t="shared" si="741"/>
        <v>2175</v>
      </c>
      <c r="L7894" t="str">
        <f t="shared" si="742"/>
        <v>Normal</v>
      </c>
      <c r="M7894" t="str">
        <f t="shared" si="743"/>
        <v>Ok</v>
      </c>
      <c r="N7894" t="s">
        <v>10264</v>
      </c>
    </row>
    <row r="7895" spans="1:14" x14ac:dyDescent="0.35">
      <c r="A7895" t="s">
        <v>7913</v>
      </c>
      <c r="B7895" t="s">
        <v>15</v>
      </c>
      <c r="C7895">
        <v>144</v>
      </c>
      <c r="D7895">
        <v>15000</v>
      </c>
      <c r="E7895">
        <v>500</v>
      </c>
      <c r="F7895" t="s">
        <v>16</v>
      </c>
      <c r="G7895" s="2">
        <v>100543</v>
      </c>
      <c r="H7895">
        <f t="shared" si="738"/>
        <v>2088000</v>
      </c>
      <c r="I7895">
        <f t="shared" si="739"/>
        <v>72000</v>
      </c>
      <c r="J7895" t="str">
        <f t="shared" si="740"/>
        <v>April</v>
      </c>
      <c r="K7895" t="str">
        <f t="shared" si="741"/>
        <v>2175</v>
      </c>
      <c r="L7895" t="str">
        <f t="shared" si="742"/>
        <v>High Discount</v>
      </c>
      <c r="M7895" t="str">
        <f t="shared" si="743"/>
        <v>Ok</v>
      </c>
      <c r="N7895" t="s">
        <v>10264</v>
      </c>
    </row>
    <row r="7896" spans="1:14" x14ac:dyDescent="0.35">
      <c r="A7896" t="s">
        <v>7914</v>
      </c>
      <c r="B7896" t="s">
        <v>30</v>
      </c>
      <c r="C7896">
        <v>183</v>
      </c>
      <c r="D7896">
        <v>12000</v>
      </c>
      <c r="E7896">
        <v>200</v>
      </c>
      <c r="F7896" t="s">
        <v>46</v>
      </c>
      <c r="G7896" s="2">
        <v>100550</v>
      </c>
      <c r="H7896">
        <f t="shared" si="738"/>
        <v>2159400</v>
      </c>
      <c r="I7896">
        <f t="shared" si="739"/>
        <v>36600</v>
      </c>
      <c r="J7896" t="str">
        <f t="shared" si="740"/>
        <v>April</v>
      </c>
      <c r="K7896" t="str">
        <f t="shared" si="741"/>
        <v>2175</v>
      </c>
      <c r="L7896" t="str">
        <f t="shared" si="742"/>
        <v>High Discount</v>
      </c>
      <c r="M7896" t="str">
        <f t="shared" si="743"/>
        <v>Ok</v>
      </c>
      <c r="N7896" t="s">
        <v>10264</v>
      </c>
    </row>
    <row r="7897" spans="1:14" x14ac:dyDescent="0.35">
      <c r="A7897" t="s">
        <v>7915</v>
      </c>
      <c r="B7897" t="s">
        <v>39</v>
      </c>
      <c r="C7897">
        <v>211</v>
      </c>
      <c r="D7897">
        <v>800</v>
      </c>
      <c r="E7897">
        <v>100</v>
      </c>
      <c r="F7897" t="s">
        <v>8</v>
      </c>
      <c r="G7897" s="2">
        <v>100557</v>
      </c>
      <c r="H7897">
        <f t="shared" si="738"/>
        <v>147700</v>
      </c>
      <c r="I7897">
        <f t="shared" si="739"/>
        <v>21100</v>
      </c>
      <c r="J7897" t="str">
        <f t="shared" si="740"/>
        <v>April</v>
      </c>
      <c r="K7897" t="str">
        <f t="shared" si="741"/>
        <v>2175</v>
      </c>
      <c r="L7897" t="str">
        <f t="shared" si="742"/>
        <v>Normal</v>
      </c>
      <c r="M7897" t="str">
        <f t="shared" si="743"/>
        <v>Ok</v>
      </c>
      <c r="N7897" t="s">
        <v>10264</v>
      </c>
    </row>
    <row r="7898" spans="1:14" x14ac:dyDescent="0.35">
      <c r="A7898" t="s">
        <v>7916</v>
      </c>
      <c r="B7898" t="s">
        <v>30</v>
      </c>
      <c r="C7898">
        <v>349</v>
      </c>
      <c r="D7898">
        <v>6000</v>
      </c>
      <c r="E7898">
        <v>1500</v>
      </c>
      <c r="F7898" t="s">
        <v>46</v>
      </c>
      <c r="G7898" s="2">
        <v>100564</v>
      </c>
      <c r="H7898">
        <f t="shared" si="738"/>
        <v>1570500</v>
      </c>
      <c r="I7898">
        <f t="shared" si="739"/>
        <v>523500</v>
      </c>
      <c r="J7898" t="str">
        <f t="shared" si="740"/>
        <v>May</v>
      </c>
      <c r="K7898" t="str">
        <f t="shared" si="741"/>
        <v>2175</v>
      </c>
      <c r="L7898" t="str">
        <f t="shared" si="742"/>
        <v>High Discount</v>
      </c>
      <c r="M7898" t="str">
        <f t="shared" si="743"/>
        <v>Ok</v>
      </c>
      <c r="N7898" t="s">
        <v>10264</v>
      </c>
    </row>
    <row r="7899" spans="1:14" x14ac:dyDescent="0.35">
      <c r="A7899" t="s">
        <v>7917</v>
      </c>
      <c r="B7899" t="s">
        <v>13</v>
      </c>
      <c r="C7899">
        <v>405</v>
      </c>
      <c r="D7899">
        <v>15000</v>
      </c>
      <c r="E7899">
        <v>100</v>
      </c>
      <c r="F7899" t="s">
        <v>8</v>
      </c>
      <c r="G7899" s="2">
        <v>100571</v>
      </c>
      <c r="H7899">
        <f t="shared" si="738"/>
        <v>6034500</v>
      </c>
      <c r="I7899">
        <f t="shared" si="739"/>
        <v>40500</v>
      </c>
      <c r="J7899" t="str">
        <f t="shared" si="740"/>
        <v>May</v>
      </c>
      <c r="K7899" t="str">
        <f t="shared" si="741"/>
        <v>2175</v>
      </c>
      <c r="L7899" t="str">
        <f t="shared" si="742"/>
        <v>Normal</v>
      </c>
      <c r="M7899" t="str">
        <f t="shared" si="743"/>
        <v>Ok</v>
      </c>
      <c r="N7899" t="s">
        <v>10264</v>
      </c>
    </row>
    <row r="7900" spans="1:14" x14ac:dyDescent="0.35">
      <c r="A7900" t="s">
        <v>7918</v>
      </c>
      <c r="B7900" t="s">
        <v>21</v>
      </c>
      <c r="C7900">
        <v>289</v>
      </c>
      <c r="D7900">
        <v>15000</v>
      </c>
      <c r="E7900">
        <v>100</v>
      </c>
      <c r="F7900" t="s">
        <v>11</v>
      </c>
      <c r="G7900" s="2">
        <v>100578</v>
      </c>
      <c r="H7900">
        <f t="shared" si="738"/>
        <v>4306100</v>
      </c>
      <c r="I7900">
        <f t="shared" si="739"/>
        <v>28900</v>
      </c>
      <c r="J7900" t="str">
        <f t="shared" si="740"/>
        <v>May</v>
      </c>
      <c r="K7900" t="str">
        <f t="shared" si="741"/>
        <v>2175</v>
      </c>
      <c r="L7900" t="str">
        <f t="shared" si="742"/>
        <v>Normal</v>
      </c>
      <c r="M7900" t="str">
        <f t="shared" si="743"/>
        <v>Ok</v>
      </c>
      <c r="N7900" t="s">
        <v>10264</v>
      </c>
    </row>
    <row r="7901" spans="1:14" x14ac:dyDescent="0.35">
      <c r="A7901" t="s">
        <v>7919</v>
      </c>
      <c r="B7901" t="s">
        <v>39</v>
      </c>
      <c r="C7901">
        <v>216</v>
      </c>
      <c r="D7901">
        <v>800</v>
      </c>
      <c r="E7901">
        <v>2000</v>
      </c>
      <c r="F7901" t="s">
        <v>11</v>
      </c>
      <c r="G7901" s="2">
        <v>100585</v>
      </c>
      <c r="H7901">
        <f t="shared" si="738"/>
        <v>0</v>
      </c>
      <c r="I7901">
        <f t="shared" si="739"/>
        <v>432000</v>
      </c>
      <c r="J7901" t="str">
        <f t="shared" si="740"/>
        <v>May</v>
      </c>
      <c r="K7901" t="str">
        <f t="shared" si="741"/>
        <v>2175</v>
      </c>
      <c r="L7901" t="str">
        <f t="shared" si="742"/>
        <v>High Discount</v>
      </c>
      <c r="M7901" t="str">
        <f t="shared" si="743"/>
        <v>Zero Sales</v>
      </c>
      <c r="N7901" t="s">
        <v>10264</v>
      </c>
    </row>
    <row r="7902" spans="1:14" x14ac:dyDescent="0.35">
      <c r="A7902" t="s">
        <v>7920</v>
      </c>
      <c r="B7902" t="s">
        <v>10</v>
      </c>
      <c r="C7902">
        <v>189</v>
      </c>
      <c r="D7902">
        <v>12000</v>
      </c>
      <c r="E7902">
        <v>1500</v>
      </c>
      <c r="F7902" t="s">
        <v>16</v>
      </c>
      <c r="G7902" s="2">
        <v>100592</v>
      </c>
      <c r="H7902">
        <f t="shared" si="738"/>
        <v>1984500</v>
      </c>
      <c r="I7902">
        <f t="shared" si="739"/>
        <v>283500</v>
      </c>
      <c r="J7902" t="str">
        <f t="shared" si="740"/>
        <v>May</v>
      </c>
      <c r="K7902" t="str">
        <f t="shared" si="741"/>
        <v>2175</v>
      </c>
      <c r="L7902" t="str">
        <f t="shared" si="742"/>
        <v>High Discount</v>
      </c>
      <c r="M7902" t="str">
        <f t="shared" si="743"/>
        <v>Ok</v>
      </c>
      <c r="N7902" t="s">
        <v>10264</v>
      </c>
    </row>
    <row r="7903" spans="1:14" x14ac:dyDescent="0.35">
      <c r="A7903" t="s">
        <v>7921</v>
      </c>
      <c r="B7903" t="s">
        <v>39</v>
      </c>
      <c r="C7903">
        <v>188</v>
      </c>
      <c r="D7903">
        <v>12000</v>
      </c>
      <c r="E7903">
        <v>100</v>
      </c>
      <c r="F7903" t="s">
        <v>11</v>
      </c>
      <c r="G7903" s="2">
        <v>100599</v>
      </c>
      <c r="H7903">
        <f t="shared" si="738"/>
        <v>2237200</v>
      </c>
      <c r="I7903">
        <f t="shared" si="739"/>
        <v>18800</v>
      </c>
      <c r="J7903" t="str">
        <f t="shared" si="740"/>
        <v>June</v>
      </c>
      <c r="K7903" t="str">
        <f t="shared" si="741"/>
        <v>2175</v>
      </c>
      <c r="L7903" t="str">
        <f t="shared" si="742"/>
        <v>Normal</v>
      </c>
      <c r="M7903" t="str">
        <f t="shared" si="743"/>
        <v>Ok</v>
      </c>
      <c r="N7903" t="s">
        <v>10264</v>
      </c>
    </row>
    <row r="7904" spans="1:14" x14ac:dyDescent="0.35">
      <c r="A7904" t="s">
        <v>7922</v>
      </c>
      <c r="B7904" t="s">
        <v>13</v>
      </c>
      <c r="C7904">
        <v>284</v>
      </c>
      <c r="D7904">
        <v>4500</v>
      </c>
      <c r="E7904">
        <v>500</v>
      </c>
      <c r="F7904" t="s">
        <v>8</v>
      </c>
      <c r="G7904" s="2">
        <v>100606</v>
      </c>
      <c r="H7904">
        <f t="shared" si="738"/>
        <v>1136000</v>
      </c>
      <c r="I7904">
        <f t="shared" si="739"/>
        <v>142000</v>
      </c>
      <c r="J7904" t="str">
        <f t="shared" si="740"/>
        <v>June</v>
      </c>
      <c r="K7904" t="str">
        <f t="shared" si="741"/>
        <v>2175</v>
      </c>
      <c r="L7904" t="str">
        <f t="shared" si="742"/>
        <v>High Discount</v>
      </c>
      <c r="M7904" t="str">
        <f t="shared" si="743"/>
        <v>Ok</v>
      </c>
      <c r="N7904" t="s">
        <v>10264</v>
      </c>
    </row>
    <row r="7905" spans="1:14" x14ac:dyDescent="0.35">
      <c r="A7905" t="s">
        <v>7923</v>
      </c>
      <c r="B7905" t="s">
        <v>15</v>
      </c>
      <c r="C7905">
        <v>52</v>
      </c>
      <c r="D7905">
        <v>1200</v>
      </c>
      <c r="E7905">
        <v>1000</v>
      </c>
      <c r="F7905" t="s">
        <v>16</v>
      </c>
      <c r="G7905" s="2">
        <v>100613</v>
      </c>
      <c r="H7905">
        <f t="shared" si="738"/>
        <v>10400</v>
      </c>
      <c r="I7905">
        <f t="shared" si="739"/>
        <v>52000</v>
      </c>
      <c r="J7905" t="str">
        <f t="shared" si="740"/>
        <v>June</v>
      </c>
      <c r="K7905" t="str">
        <f t="shared" si="741"/>
        <v>2175</v>
      </c>
      <c r="L7905" t="str">
        <f t="shared" si="742"/>
        <v>High Discount</v>
      </c>
      <c r="M7905" t="str">
        <f t="shared" si="743"/>
        <v>Ok</v>
      </c>
      <c r="N7905" t="s">
        <v>10264</v>
      </c>
    </row>
    <row r="7906" spans="1:14" x14ac:dyDescent="0.35">
      <c r="A7906" t="s">
        <v>7924</v>
      </c>
      <c r="B7906" t="s">
        <v>39</v>
      </c>
      <c r="C7906">
        <v>305</v>
      </c>
      <c r="D7906">
        <v>4500</v>
      </c>
      <c r="E7906">
        <v>1500</v>
      </c>
      <c r="F7906" t="s">
        <v>16</v>
      </c>
      <c r="G7906" s="2">
        <v>100620</v>
      </c>
      <c r="H7906">
        <f t="shared" si="738"/>
        <v>915000</v>
      </c>
      <c r="I7906">
        <f t="shared" si="739"/>
        <v>457500</v>
      </c>
      <c r="J7906" t="str">
        <f t="shared" si="740"/>
        <v>June</v>
      </c>
      <c r="K7906" t="str">
        <f t="shared" si="741"/>
        <v>2175</v>
      </c>
      <c r="L7906" t="str">
        <f t="shared" si="742"/>
        <v>High Discount</v>
      </c>
      <c r="M7906" t="str">
        <f t="shared" si="743"/>
        <v>Ok</v>
      </c>
      <c r="N7906" t="s">
        <v>10264</v>
      </c>
    </row>
    <row r="7907" spans="1:14" x14ac:dyDescent="0.35">
      <c r="A7907" t="s">
        <v>7925</v>
      </c>
      <c r="B7907" t="s">
        <v>13</v>
      </c>
      <c r="C7907">
        <v>420</v>
      </c>
      <c r="D7907">
        <v>4500</v>
      </c>
      <c r="E7907">
        <v>2000</v>
      </c>
      <c r="F7907" t="s">
        <v>11</v>
      </c>
      <c r="G7907" s="2">
        <v>100627</v>
      </c>
      <c r="H7907">
        <f t="shared" si="738"/>
        <v>1050000</v>
      </c>
      <c r="I7907">
        <f t="shared" si="739"/>
        <v>840000</v>
      </c>
      <c r="J7907" t="str">
        <f t="shared" si="740"/>
        <v>July</v>
      </c>
      <c r="K7907" t="str">
        <f t="shared" si="741"/>
        <v>2175</v>
      </c>
      <c r="L7907" t="str">
        <f t="shared" si="742"/>
        <v>High Discount</v>
      </c>
      <c r="M7907" t="str">
        <f t="shared" si="743"/>
        <v>Ok</v>
      </c>
      <c r="N7907" t="s">
        <v>10264</v>
      </c>
    </row>
    <row r="7908" spans="1:14" x14ac:dyDescent="0.35">
      <c r="A7908" t="s">
        <v>7926</v>
      </c>
      <c r="B7908" t="s">
        <v>43</v>
      </c>
      <c r="C7908">
        <v>327</v>
      </c>
      <c r="D7908">
        <v>12000</v>
      </c>
      <c r="E7908">
        <v>500</v>
      </c>
      <c r="F7908" t="s">
        <v>46</v>
      </c>
      <c r="G7908" s="2">
        <v>100634</v>
      </c>
      <c r="H7908">
        <f t="shared" si="738"/>
        <v>3760500</v>
      </c>
      <c r="I7908">
        <f t="shared" si="739"/>
        <v>163500</v>
      </c>
      <c r="J7908" t="str">
        <f t="shared" si="740"/>
        <v>July</v>
      </c>
      <c r="K7908" t="str">
        <f t="shared" si="741"/>
        <v>2175</v>
      </c>
      <c r="L7908" t="str">
        <f t="shared" si="742"/>
        <v>High Discount</v>
      </c>
      <c r="M7908" t="str">
        <f t="shared" si="743"/>
        <v>Ok</v>
      </c>
      <c r="N7908" t="s">
        <v>10264</v>
      </c>
    </row>
    <row r="7909" spans="1:14" x14ac:dyDescent="0.35">
      <c r="A7909" t="s">
        <v>7927</v>
      </c>
      <c r="B7909" t="s">
        <v>19</v>
      </c>
      <c r="C7909">
        <v>565</v>
      </c>
      <c r="D7909">
        <v>18000</v>
      </c>
      <c r="E7909">
        <v>100</v>
      </c>
      <c r="F7909" t="s">
        <v>11</v>
      </c>
      <c r="G7909" s="2">
        <v>100641</v>
      </c>
      <c r="H7909">
        <f t="shared" si="738"/>
        <v>10113500</v>
      </c>
      <c r="I7909">
        <f t="shared" si="739"/>
        <v>56500</v>
      </c>
      <c r="J7909" t="str">
        <f t="shared" si="740"/>
        <v>July</v>
      </c>
      <c r="K7909" t="str">
        <f t="shared" si="741"/>
        <v>2175</v>
      </c>
      <c r="L7909" t="str">
        <f t="shared" si="742"/>
        <v>Normal</v>
      </c>
      <c r="M7909" t="str">
        <f t="shared" si="743"/>
        <v>Ok</v>
      </c>
      <c r="N7909" t="s">
        <v>10264</v>
      </c>
    </row>
    <row r="7910" spans="1:14" x14ac:dyDescent="0.35">
      <c r="A7910" t="s">
        <v>7928</v>
      </c>
      <c r="B7910" t="s">
        <v>33</v>
      </c>
      <c r="C7910">
        <v>261</v>
      </c>
      <c r="D7910">
        <v>18000</v>
      </c>
      <c r="E7910">
        <v>500</v>
      </c>
      <c r="F7910" t="s">
        <v>11</v>
      </c>
      <c r="G7910" s="2">
        <v>100648</v>
      </c>
      <c r="H7910">
        <f t="shared" si="738"/>
        <v>4567500</v>
      </c>
      <c r="I7910">
        <f t="shared" si="739"/>
        <v>130500</v>
      </c>
      <c r="J7910" t="str">
        <f t="shared" si="740"/>
        <v>July</v>
      </c>
      <c r="K7910" t="str">
        <f t="shared" si="741"/>
        <v>2175</v>
      </c>
      <c r="L7910" t="str">
        <f t="shared" si="742"/>
        <v>High Discount</v>
      </c>
      <c r="M7910" t="str">
        <f t="shared" si="743"/>
        <v>Ok</v>
      </c>
      <c r="N7910" t="s">
        <v>10264</v>
      </c>
    </row>
    <row r="7911" spans="1:14" x14ac:dyDescent="0.35">
      <c r="A7911" t="s">
        <v>7929</v>
      </c>
      <c r="B7911" t="s">
        <v>43</v>
      </c>
      <c r="C7911">
        <v>265</v>
      </c>
      <c r="D7911">
        <v>4500</v>
      </c>
      <c r="E7911">
        <v>300</v>
      </c>
      <c r="F7911" t="s">
        <v>16</v>
      </c>
      <c r="G7911" s="2">
        <v>100655</v>
      </c>
      <c r="H7911">
        <f t="shared" si="738"/>
        <v>1113000</v>
      </c>
      <c r="I7911">
        <f t="shared" si="739"/>
        <v>79500</v>
      </c>
      <c r="J7911" t="str">
        <f t="shared" si="740"/>
        <v>July</v>
      </c>
      <c r="K7911" t="str">
        <f t="shared" si="741"/>
        <v>2175</v>
      </c>
      <c r="L7911" t="str">
        <f t="shared" si="742"/>
        <v>High Discount</v>
      </c>
      <c r="M7911" t="str">
        <f t="shared" si="743"/>
        <v>Ok</v>
      </c>
      <c r="N7911" t="s">
        <v>10264</v>
      </c>
    </row>
    <row r="7912" spans="1:14" x14ac:dyDescent="0.35">
      <c r="A7912" t="s">
        <v>7930</v>
      </c>
      <c r="B7912" t="s">
        <v>13</v>
      </c>
      <c r="C7912">
        <v>319</v>
      </c>
      <c r="D7912">
        <v>4500</v>
      </c>
      <c r="E7912">
        <v>300</v>
      </c>
      <c r="F7912" t="s">
        <v>11</v>
      </c>
      <c r="G7912" s="2">
        <v>100662</v>
      </c>
      <c r="H7912">
        <f t="shared" si="738"/>
        <v>1339800</v>
      </c>
      <c r="I7912">
        <f t="shared" si="739"/>
        <v>95700</v>
      </c>
      <c r="J7912" t="str">
        <f t="shared" si="740"/>
        <v>August</v>
      </c>
      <c r="K7912" t="str">
        <f t="shared" si="741"/>
        <v>2175</v>
      </c>
      <c r="L7912" t="str">
        <f t="shared" si="742"/>
        <v>Normal</v>
      </c>
      <c r="M7912" t="str">
        <f t="shared" si="743"/>
        <v>Ok</v>
      </c>
      <c r="N7912" t="s">
        <v>10264</v>
      </c>
    </row>
    <row r="7913" spans="1:14" x14ac:dyDescent="0.35">
      <c r="A7913" t="s">
        <v>7931</v>
      </c>
      <c r="B7913" t="s">
        <v>7</v>
      </c>
      <c r="C7913">
        <v>525</v>
      </c>
      <c r="D7913">
        <v>22000</v>
      </c>
      <c r="E7913">
        <v>400</v>
      </c>
      <c r="F7913" t="s">
        <v>8</v>
      </c>
      <c r="G7913" s="2">
        <v>100669</v>
      </c>
      <c r="H7913">
        <f t="shared" si="738"/>
        <v>11340000</v>
      </c>
      <c r="I7913">
        <f t="shared" si="739"/>
        <v>210000</v>
      </c>
      <c r="J7913" t="str">
        <f t="shared" si="740"/>
        <v>August</v>
      </c>
      <c r="K7913" t="str">
        <f t="shared" si="741"/>
        <v>2175</v>
      </c>
      <c r="L7913" t="str">
        <f t="shared" si="742"/>
        <v>Normal</v>
      </c>
      <c r="M7913" t="str">
        <f t="shared" si="743"/>
        <v>Ok</v>
      </c>
      <c r="N7913" t="s">
        <v>10264</v>
      </c>
    </row>
    <row r="7914" spans="1:14" x14ac:dyDescent="0.35">
      <c r="A7914" t="s">
        <v>7932</v>
      </c>
      <c r="B7914" t="s">
        <v>21</v>
      </c>
      <c r="C7914">
        <v>577</v>
      </c>
      <c r="D7914">
        <v>1200</v>
      </c>
      <c r="E7914">
        <v>300</v>
      </c>
      <c r="F7914" t="s">
        <v>16</v>
      </c>
      <c r="G7914" s="2">
        <v>100676</v>
      </c>
      <c r="H7914">
        <f t="shared" si="738"/>
        <v>519300</v>
      </c>
      <c r="I7914">
        <f t="shared" si="739"/>
        <v>173100</v>
      </c>
      <c r="J7914" t="str">
        <f t="shared" si="740"/>
        <v>August</v>
      </c>
      <c r="K7914" t="str">
        <f t="shared" si="741"/>
        <v>2175</v>
      </c>
      <c r="L7914" t="str">
        <f t="shared" si="742"/>
        <v>Normal</v>
      </c>
      <c r="M7914" t="str">
        <f t="shared" si="743"/>
        <v>Ok</v>
      </c>
      <c r="N7914" t="s">
        <v>10264</v>
      </c>
    </row>
    <row r="7915" spans="1:14" x14ac:dyDescent="0.35">
      <c r="A7915" t="s">
        <v>7933</v>
      </c>
      <c r="B7915" t="s">
        <v>33</v>
      </c>
      <c r="C7915">
        <v>113</v>
      </c>
      <c r="D7915">
        <v>1200</v>
      </c>
      <c r="E7915">
        <v>400</v>
      </c>
      <c r="F7915" t="s">
        <v>11</v>
      </c>
      <c r="G7915" s="2">
        <v>100683</v>
      </c>
      <c r="H7915">
        <f t="shared" si="738"/>
        <v>90400</v>
      </c>
      <c r="I7915">
        <f t="shared" si="739"/>
        <v>45200</v>
      </c>
      <c r="J7915" t="str">
        <f t="shared" si="740"/>
        <v>August</v>
      </c>
      <c r="K7915" t="str">
        <f t="shared" si="741"/>
        <v>2175</v>
      </c>
      <c r="L7915" t="str">
        <f t="shared" si="742"/>
        <v>High Discount</v>
      </c>
      <c r="M7915" t="str">
        <f t="shared" si="743"/>
        <v>Ok</v>
      </c>
      <c r="N7915" t="s">
        <v>10264</v>
      </c>
    </row>
    <row r="7916" spans="1:14" x14ac:dyDescent="0.35">
      <c r="A7916" t="s">
        <v>7934</v>
      </c>
      <c r="B7916" t="s">
        <v>7</v>
      </c>
      <c r="C7916">
        <v>509</v>
      </c>
      <c r="D7916">
        <v>18000</v>
      </c>
      <c r="E7916">
        <v>5000</v>
      </c>
      <c r="F7916" t="s">
        <v>46</v>
      </c>
      <c r="G7916" s="2">
        <v>100690</v>
      </c>
      <c r="H7916">
        <f t="shared" si="738"/>
        <v>6617000</v>
      </c>
      <c r="I7916">
        <f t="shared" si="739"/>
        <v>2545000</v>
      </c>
      <c r="J7916" t="str">
        <f t="shared" si="740"/>
        <v>September</v>
      </c>
      <c r="K7916" t="str">
        <f t="shared" si="741"/>
        <v>2175</v>
      </c>
      <c r="L7916" t="str">
        <f t="shared" si="742"/>
        <v>High Discount</v>
      </c>
      <c r="M7916" t="str">
        <f t="shared" si="743"/>
        <v>Ok</v>
      </c>
      <c r="N7916" t="s">
        <v>10264</v>
      </c>
    </row>
    <row r="7917" spans="1:14" x14ac:dyDescent="0.35">
      <c r="A7917" t="s">
        <v>7935</v>
      </c>
      <c r="B7917" t="s">
        <v>15</v>
      </c>
      <c r="C7917">
        <v>65</v>
      </c>
      <c r="D7917">
        <v>18000</v>
      </c>
      <c r="E7917">
        <v>2000</v>
      </c>
      <c r="F7917" t="s">
        <v>8</v>
      </c>
      <c r="G7917" s="2">
        <v>100697</v>
      </c>
      <c r="H7917">
        <f t="shared" si="738"/>
        <v>1040000</v>
      </c>
      <c r="I7917">
        <f t="shared" si="739"/>
        <v>130000</v>
      </c>
      <c r="J7917" t="str">
        <f t="shared" si="740"/>
        <v>September</v>
      </c>
      <c r="K7917" t="str">
        <f t="shared" si="741"/>
        <v>2175</v>
      </c>
      <c r="L7917" t="str">
        <f t="shared" si="742"/>
        <v>High Discount</v>
      </c>
      <c r="M7917" t="str">
        <f t="shared" si="743"/>
        <v>Ok</v>
      </c>
      <c r="N7917" t="s">
        <v>10264</v>
      </c>
    </row>
    <row r="7918" spans="1:14" x14ac:dyDescent="0.35">
      <c r="A7918" t="s">
        <v>7936</v>
      </c>
      <c r="B7918" t="s">
        <v>30</v>
      </c>
      <c r="C7918">
        <v>68</v>
      </c>
      <c r="D7918">
        <v>5500</v>
      </c>
      <c r="E7918">
        <v>300</v>
      </c>
      <c r="F7918" t="s">
        <v>46</v>
      </c>
      <c r="G7918" s="2">
        <v>100704</v>
      </c>
      <c r="H7918">
        <f t="shared" si="738"/>
        <v>353600</v>
      </c>
      <c r="I7918">
        <f t="shared" si="739"/>
        <v>20400</v>
      </c>
      <c r="J7918" t="str">
        <f t="shared" si="740"/>
        <v>September</v>
      </c>
      <c r="K7918" t="str">
        <f t="shared" si="741"/>
        <v>2175</v>
      </c>
      <c r="L7918" t="str">
        <f t="shared" si="742"/>
        <v>High Discount</v>
      </c>
      <c r="M7918" t="str">
        <f t="shared" si="743"/>
        <v>Ok</v>
      </c>
      <c r="N7918" t="s">
        <v>10264</v>
      </c>
    </row>
    <row r="7919" spans="1:14" x14ac:dyDescent="0.35">
      <c r="A7919" t="s">
        <v>7937</v>
      </c>
      <c r="B7919" t="s">
        <v>10</v>
      </c>
      <c r="C7919">
        <v>374</v>
      </c>
      <c r="D7919">
        <v>45000</v>
      </c>
      <c r="E7919">
        <v>1500</v>
      </c>
      <c r="F7919" t="s">
        <v>8</v>
      </c>
      <c r="G7919" s="2">
        <v>100711</v>
      </c>
      <c r="H7919">
        <f t="shared" si="738"/>
        <v>16269000</v>
      </c>
      <c r="I7919">
        <f t="shared" si="739"/>
        <v>561000</v>
      </c>
      <c r="J7919" t="str">
        <f t="shared" si="740"/>
        <v>September</v>
      </c>
      <c r="K7919" t="str">
        <f t="shared" si="741"/>
        <v>2175</v>
      </c>
      <c r="L7919" t="str">
        <f t="shared" si="742"/>
        <v>High Discount</v>
      </c>
      <c r="M7919" t="str">
        <f t="shared" si="743"/>
        <v>Ok</v>
      </c>
      <c r="N7919" t="s">
        <v>10264</v>
      </c>
    </row>
    <row r="7920" spans="1:14" x14ac:dyDescent="0.35">
      <c r="A7920" t="s">
        <v>7938</v>
      </c>
      <c r="B7920" t="s">
        <v>33</v>
      </c>
      <c r="C7920">
        <v>142</v>
      </c>
      <c r="D7920">
        <v>18000</v>
      </c>
      <c r="E7920">
        <v>400</v>
      </c>
      <c r="F7920" t="s">
        <v>46</v>
      </c>
      <c r="G7920" s="2">
        <v>100718</v>
      </c>
      <c r="H7920">
        <f t="shared" si="738"/>
        <v>2499200</v>
      </c>
      <c r="I7920">
        <f t="shared" si="739"/>
        <v>56800</v>
      </c>
      <c r="J7920" t="str">
        <f t="shared" si="740"/>
        <v>October</v>
      </c>
      <c r="K7920" t="str">
        <f t="shared" si="741"/>
        <v>2175</v>
      </c>
      <c r="L7920" t="str">
        <f t="shared" si="742"/>
        <v>High Discount</v>
      </c>
      <c r="M7920" t="str">
        <f t="shared" si="743"/>
        <v>Ok</v>
      </c>
      <c r="N7920" t="s">
        <v>10264</v>
      </c>
    </row>
    <row r="7921" spans="1:14" x14ac:dyDescent="0.35">
      <c r="A7921" t="s">
        <v>7939</v>
      </c>
      <c r="B7921" t="s">
        <v>43</v>
      </c>
      <c r="C7921">
        <v>66</v>
      </c>
      <c r="D7921">
        <v>15000</v>
      </c>
      <c r="E7921">
        <v>3000</v>
      </c>
      <c r="F7921" t="s">
        <v>11</v>
      </c>
      <c r="G7921" s="2">
        <v>100725</v>
      </c>
      <c r="H7921">
        <f t="shared" si="738"/>
        <v>792000</v>
      </c>
      <c r="I7921">
        <f t="shared" si="739"/>
        <v>198000</v>
      </c>
      <c r="J7921" t="str">
        <f t="shared" si="740"/>
        <v>October</v>
      </c>
      <c r="K7921" t="str">
        <f t="shared" si="741"/>
        <v>2175</v>
      </c>
      <c r="L7921" t="str">
        <f t="shared" si="742"/>
        <v>High Discount</v>
      </c>
      <c r="M7921" t="str">
        <f t="shared" si="743"/>
        <v>Ok</v>
      </c>
      <c r="N7921" t="s">
        <v>10264</v>
      </c>
    </row>
    <row r="7922" spans="1:14" x14ac:dyDescent="0.35">
      <c r="A7922" t="s">
        <v>7940</v>
      </c>
      <c r="B7922" t="s">
        <v>21</v>
      </c>
      <c r="C7922">
        <v>537</v>
      </c>
      <c r="D7922">
        <v>45000</v>
      </c>
      <c r="E7922">
        <v>5000</v>
      </c>
      <c r="F7922" t="s">
        <v>8</v>
      </c>
      <c r="G7922" s="2">
        <v>100732</v>
      </c>
      <c r="H7922">
        <f t="shared" si="738"/>
        <v>21480000</v>
      </c>
      <c r="I7922">
        <f t="shared" si="739"/>
        <v>2685000</v>
      </c>
      <c r="J7922" t="str">
        <f t="shared" si="740"/>
        <v>October</v>
      </c>
      <c r="K7922" t="str">
        <f t="shared" si="741"/>
        <v>2175</v>
      </c>
      <c r="L7922" t="str">
        <f t="shared" si="742"/>
        <v>High Discount</v>
      </c>
      <c r="M7922" t="str">
        <f t="shared" si="743"/>
        <v>Ok</v>
      </c>
      <c r="N7922" t="s">
        <v>10264</v>
      </c>
    </row>
    <row r="7923" spans="1:14" x14ac:dyDescent="0.35">
      <c r="A7923" t="s">
        <v>7941</v>
      </c>
      <c r="B7923" t="s">
        <v>7</v>
      </c>
      <c r="C7923">
        <v>143</v>
      </c>
      <c r="D7923">
        <v>45000</v>
      </c>
      <c r="E7923">
        <v>200</v>
      </c>
      <c r="F7923" t="s">
        <v>16</v>
      </c>
      <c r="G7923" s="2">
        <v>100739</v>
      </c>
      <c r="H7923">
        <f t="shared" si="738"/>
        <v>6406400</v>
      </c>
      <c r="I7923">
        <f t="shared" si="739"/>
        <v>28600</v>
      </c>
      <c r="J7923" t="str">
        <f t="shared" si="740"/>
        <v>October</v>
      </c>
      <c r="K7923" t="str">
        <f t="shared" si="741"/>
        <v>2175</v>
      </c>
      <c r="L7923" t="str">
        <f t="shared" si="742"/>
        <v>High Discount</v>
      </c>
      <c r="M7923" t="str">
        <f t="shared" si="743"/>
        <v>Ok</v>
      </c>
      <c r="N7923" t="s">
        <v>10264</v>
      </c>
    </row>
    <row r="7924" spans="1:14" x14ac:dyDescent="0.35">
      <c r="A7924" t="s">
        <v>7942</v>
      </c>
      <c r="B7924" t="s">
        <v>13</v>
      </c>
      <c r="C7924">
        <v>59</v>
      </c>
      <c r="D7924">
        <v>4500</v>
      </c>
      <c r="E7924">
        <v>1500</v>
      </c>
      <c r="F7924" t="s">
        <v>16</v>
      </c>
      <c r="G7924" s="2">
        <v>100746</v>
      </c>
      <c r="H7924">
        <f t="shared" si="738"/>
        <v>177000</v>
      </c>
      <c r="I7924">
        <f t="shared" si="739"/>
        <v>88500</v>
      </c>
      <c r="J7924" t="str">
        <f t="shared" si="740"/>
        <v>October</v>
      </c>
      <c r="K7924" t="str">
        <f t="shared" si="741"/>
        <v>2175</v>
      </c>
      <c r="L7924" t="str">
        <f t="shared" si="742"/>
        <v>High Discount</v>
      </c>
      <c r="M7924" t="str">
        <f t="shared" si="743"/>
        <v>Ok</v>
      </c>
      <c r="N7924" t="s">
        <v>10264</v>
      </c>
    </row>
    <row r="7925" spans="1:14" x14ac:dyDescent="0.35">
      <c r="A7925" t="s">
        <v>7943</v>
      </c>
      <c r="B7925" t="s">
        <v>33</v>
      </c>
      <c r="C7925">
        <v>577</v>
      </c>
      <c r="D7925">
        <v>18000</v>
      </c>
      <c r="E7925">
        <v>200</v>
      </c>
      <c r="F7925" t="s">
        <v>46</v>
      </c>
      <c r="G7925" s="2">
        <v>100753</v>
      </c>
      <c r="H7925">
        <f t="shared" si="738"/>
        <v>10270600</v>
      </c>
      <c r="I7925">
        <f t="shared" si="739"/>
        <v>115400</v>
      </c>
      <c r="J7925" t="str">
        <f t="shared" si="740"/>
        <v>November</v>
      </c>
      <c r="K7925" t="str">
        <f t="shared" si="741"/>
        <v>2175</v>
      </c>
      <c r="L7925" t="str">
        <f t="shared" si="742"/>
        <v>Normal</v>
      </c>
      <c r="M7925" t="str">
        <f t="shared" si="743"/>
        <v>Ok</v>
      </c>
      <c r="N7925" t="s">
        <v>10264</v>
      </c>
    </row>
    <row r="7926" spans="1:14" x14ac:dyDescent="0.35">
      <c r="A7926" t="s">
        <v>7944</v>
      </c>
      <c r="B7926" t="s">
        <v>30</v>
      </c>
      <c r="C7926">
        <v>538</v>
      </c>
      <c r="D7926">
        <v>12000</v>
      </c>
      <c r="E7926">
        <v>200</v>
      </c>
      <c r="F7926" t="s">
        <v>46</v>
      </c>
      <c r="G7926" s="2">
        <v>100760</v>
      </c>
      <c r="H7926">
        <f t="shared" si="738"/>
        <v>6348400</v>
      </c>
      <c r="I7926">
        <f t="shared" si="739"/>
        <v>107600</v>
      </c>
      <c r="J7926" t="str">
        <f t="shared" si="740"/>
        <v>November</v>
      </c>
      <c r="K7926" t="str">
        <f t="shared" si="741"/>
        <v>2175</v>
      </c>
      <c r="L7926" t="str">
        <f t="shared" si="742"/>
        <v>Normal</v>
      </c>
      <c r="M7926" t="str">
        <f t="shared" si="743"/>
        <v>Ok</v>
      </c>
      <c r="N7926" t="s">
        <v>10264</v>
      </c>
    </row>
    <row r="7927" spans="1:14" x14ac:dyDescent="0.35">
      <c r="A7927" t="s">
        <v>7945</v>
      </c>
      <c r="B7927" t="s">
        <v>13</v>
      </c>
      <c r="C7927">
        <v>193</v>
      </c>
      <c r="D7927">
        <v>22000</v>
      </c>
      <c r="E7927">
        <v>500</v>
      </c>
      <c r="F7927" t="s">
        <v>46</v>
      </c>
      <c r="G7927" s="2">
        <v>100767</v>
      </c>
      <c r="H7927">
        <f t="shared" si="738"/>
        <v>4149500</v>
      </c>
      <c r="I7927">
        <f t="shared" si="739"/>
        <v>96500</v>
      </c>
      <c r="J7927" t="str">
        <f t="shared" si="740"/>
        <v>November</v>
      </c>
      <c r="K7927" t="str">
        <f t="shared" si="741"/>
        <v>2175</v>
      </c>
      <c r="L7927" t="str">
        <f t="shared" si="742"/>
        <v>High Discount</v>
      </c>
      <c r="M7927" t="str">
        <f t="shared" si="743"/>
        <v>Ok</v>
      </c>
      <c r="N7927" t="s">
        <v>10264</v>
      </c>
    </row>
    <row r="7928" spans="1:14" x14ac:dyDescent="0.35">
      <c r="A7928" t="s">
        <v>7946</v>
      </c>
      <c r="B7928" t="s">
        <v>7</v>
      </c>
      <c r="C7928">
        <v>564</v>
      </c>
      <c r="D7928">
        <v>12000</v>
      </c>
      <c r="E7928">
        <v>100</v>
      </c>
      <c r="F7928" t="s">
        <v>8</v>
      </c>
      <c r="G7928" s="2">
        <v>100774</v>
      </c>
      <c r="H7928">
        <f t="shared" si="738"/>
        <v>6711600</v>
      </c>
      <c r="I7928">
        <f t="shared" si="739"/>
        <v>56400</v>
      </c>
      <c r="J7928" t="str">
        <f t="shared" si="740"/>
        <v>November</v>
      </c>
      <c r="K7928" t="str">
        <f t="shared" si="741"/>
        <v>2175</v>
      </c>
      <c r="L7928" t="str">
        <f t="shared" si="742"/>
        <v>Normal</v>
      </c>
      <c r="M7928" t="str">
        <f t="shared" si="743"/>
        <v>Ok</v>
      </c>
      <c r="N7928" t="s">
        <v>10264</v>
      </c>
    </row>
    <row r="7929" spans="1:14" x14ac:dyDescent="0.35">
      <c r="A7929" t="s">
        <v>7947</v>
      </c>
      <c r="B7929" t="s">
        <v>21</v>
      </c>
      <c r="C7929">
        <v>519</v>
      </c>
      <c r="D7929">
        <v>15000</v>
      </c>
      <c r="E7929">
        <v>2000</v>
      </c>
      <c r="F7929" t="s">
        <v>16</v>
      </c>
      <c r="G7929" s="2">
        <v>100781</v>
      </c>
      <c r="H7929">
        <f t="shared" si="738"/>
        <v>6747000</v>
      </c>
      <c r="I7929">
        <f t="shared" si="739"/>
        <v>1038000</v>
      </c>
      <c r="J7929" t="str">
        <f t="shared" si="740"/>
        <v>December</v>
      </c>
      <c r="K7929" t="str">
        <f t="shared" si="741"/>
        <v>2175</v>
      </c>
      <c r="L7929" t="str">
        <f t="shared" si="742"/>
        <v>High Discount</v>
      </c>
      <c r="M7929" t="str">
        <f t="shared" si="743"/>
        <v>Ok</v>
      </c>
      <c r="N7929" t="s">
        <v>10264</v>
      </c>
    </row>
    <row r="7930" spans="1:14" x14ac:dyDescent="0.35">
      <c r="A7930" t="s">
        <v>7948</v>
      </c>
      <c r="B7930" t="s">
        <v>39</v>
      </c>
      <c r="C7930">
        <v>426</v>
      </c>
      <c r="D7930">
        <v>5500</v>
      </c>
      <c r="E7930">
        <v>300</v>
      </c>
      <c r="F7930" t="s">
        <v>11</v>
      </c>
      <c r="G7930" s="2">
        <v>100788</v>
      </c>
      <c r="H7930">
        <f t="shared" si="738"/>
        <v>2215200</v>
      </c>
      <c r="I7930">
        <f t="shared" si="739"/>
        <v>127800</v>
      </c>
      <c r="J7930" t="str">
        <f t="shared" si="740"/>
        <v>December</v>
      </c>
      <c r="K7930" t="str">
        <f t="shared" si="741"/>
        <v>2175</v>
      </c>
      <c r="L7930" t="str">
        <f t="shared" si="742"/>
        <v>Normal</v>
      </c>
      <c r="M7930" t="str">
        <f t="shared" si="743"/>
        <v>Ok</v>
      </c>
      <c r="N7930" t="s">
        <v>10264</v>
      </c>
    </row>
    <row r="7931" spans="1:14" x14ac:dyDescent="0.35">
      <c r="A7931" t="s">
        <v>7949</v>
      </c>
      <c r="B7931" t="s">
        <v>30</v>
      </c>
      <c r="C7931">
        <v>543</v>
      </c>
      <c r="D7931">
        <v>18000</v>
      </c>
      <c r="E7931">
        <v>500</v>
      </c>
      <c r="F7931" t="s">
        <v>8</v>
      </c>
      <c r="G7931" s="2">
        <v>100795</v>
      </c>
      <c r="H7931">
        <f t="shared" si="738"/>
        <v>9502500</v>
      </c>
      <c r="I7931">
        <f t="shared" si="739"/>
        <v>271500</v>
      </c>
      <c r="J7931" t="str">
        <f t="shared" si="740"/>
        <v>December</v>
      </c>
      <c r="K7931" t="str">
        <f t="shared" si="741"/>
        <v>2175</v>
      </c>
      <c r="L7931" t="str">
        <f t="shared" si="742"/>
        <v>Normal</v>
      </c>
      <c r="M7931" t="str">
        <f t="shared" si="743"/>
        <v>Ok</v>
      </c>
      <c r="N7931" t="s">
        <v>10264</v>
      </c>
    </row>
    <row r="7932" spans="1:14" x14ac:dyDescent="0.35">
      <c r="A7932" t="s">
        <v>7950</v>
      </c>
      <c r="B7932" t="s">
        <v>13</v>
      </c>
      <c r="C7932">
        <v>533</v>
      </c>
      <c r="D7932">
        <v>18000</v>
      </c>
      <c r="E7932">
        <v>300</v>
      </c>
      <c r="F7932" t="s">
        <v>46</v>
      </c>
      <c r="G7932" s="2">
        <v>100802</v>
      </c>
      <c r="H7932">
        <f t="shared" si="738"/>
        <v>9434100</v>
      </c>
      <c r="I7932">
        <f t="shared" si="739"/>
        <v>159900</v>
      </c>
      <c r="J7932" t="str">
        <f t="shared" si="740"/>
        <v>December</v>
      </c>
      <c r="K7932" t="str">
        <f t="shared" si="741"/>
        <v>2175</v>
      </c>
      <c r="L7932" t="str">
        <f t="shared" si="742"/>
        <v>Normal</v>
      </c>
      <c r="M7932" t="str">
        <f t="shared" si="743"/>
        <v>Ok</v>
      </c>
      <c r="N7932" t="s">
        <v>10264</v>
      </c>
    </row>
    <row r="7933" spans="1:14" x14ac:dyDescent="0.35">
      <c r="A7933" t="s">
        <v>7951</v>
      </c>
      <c r="B7933" t="s">
        <v>30</v>
      </c>
      <c r="C7933">
        <v>501</v>
      </c>
      <c r="D7933">
        <v>4500</v>
      </c>
      <c r="E7933">
        <v>1500</v>
      </c>
      <c r="F7933" t="s">
        <v>16</v>
      </c>
      <c r="G7933" s="2">
        <v>100809</v>
      </c>
      <c r="H7933">
        <f t="shared" si="738"/>
        <v>1503000</v>
      </c>
      <c r="I7933">
        <f t="shared" si="739"/>
        <v>751500</v>
      </c>
      <c r="J7933" t="str">
        <f t="shared" si="740"/>
        <v>January</v>
      </c>
      <c r="K7933" t="str">
        <f t="shared" si="741"/>
        <v>2176</v>
      </c>
      <c r="L7933" t="str">
        <f t="shared" si="742"/>
        <v>High Discount</v>
      </c>
      <c r="M7933" t="str">
        <f t="shared" si="743"/>
        <v>Ok</v>
      </c>
      <c r="N7933" t="s">
        <v>10264</v>
      </c>
    </row>
    <row r="7934" spans="1:14" x14ac:dyDescent="0.35">
      <c r="A7934" t="s">
        <v>7952</v>
      </c>
      <c r="B7934" t="s">
        <v>15</v>
      </c>
      <c r="C7934">
        <v>585</v>
      </c>
      <c r="D7934">
        <v>800</v>
      </c>
      <c r="E7934">
        <v>500</v>
      </c>
      <c r="F7934" t="s">
        <v>46</v>
      </c>
      <c r="G7934" s="2">
        <v>100816</v>
      </c>
      <c r="H7934">
        <f t="shared" si="738"/>
        <v>175500</v>
      </c>
      <c r="I7934">
        <f t="shared" si="739"/>
        <v>292500</v>
      </c>
      <c r="J7934" t="str">
        <f t="shared" si="740"/>
        <v>January</v>
      </c>
      <c r="K7934" t="str">
        <f t="shared" si="741"/>
        <v>2176</v>
      </c>
      <c r="L7934" t="str">
        <f t="shared" si="742"/>
        <v>Normal</v>
      </c>
      <c r="M7934" t="str">
        <f t="shared" si="743"/>
        <v>Ok</v>
      </c>
      <c r="N7934" t="s">
        <v>10264</v>
      </c>
    </row>
    <row r="7935" spans="1:14" x14ac:dyDescent="0.35">
      <c r="A7935" t="s">
        <v>7953</v>
      </c>
      <c r="B7935" t="s">
        <v>13</v>
      </c>
      <c r="C7935">
        <v>124</v>
      </c>
      <c r="D7935">
        <v>15000</v>
      </c>
      <c r="E7935">
        <v>2000</v>
      </c>
      <c r="F7935" t="s">
        <v>11</v>
      </c>
      <c r="G7935" s="2">
        <v>100823</v>
      </c>
      <c r="H7935">
        <f t="shared" si="738"/>
        <v>1612000</v>
      </c>
      <c r="I7935">
        <f t="shared" si="739"/>
        <v>248000</v>
      </c>
      <c r="J7935" t="str">
        <f t="shared" si="740"/>
        <v>January</v>
      </c>
      <c r="K7935" t="str">
        <f t="shared" si="741"/>
        <v>2176</v>
      </c>
      <c r="L7935" t="str">
        <f t="shared" si="742"/>
        <v>High Discount</v>
      </c>
      <c r="M7935" t="str">
        <f t="shared" si="743"/>
        <v>Ok</v>
      </c>
      <c r="N7935" t="s">
        <v>10264</v>
      </c>
    </row>
    <row r="7936" spans="1:14" x14ac:dyDescent="0.35">
      <c r="A7936" t="s">
        <v>7954</v>
      </c>
      <c r="B7936" t="s">
        <v>33</v>
      </c>
      <c r="C7936">
        <v>89</v>
      </c>
      <c r="D7936">
        <v>1200</v>
      </c>
      <c r="E7936">
        <v>200</v>
      </c>
      <c r="F7936" t="s">
        <v>11</v>
      </c>
      <c r="G7936" s="2">
        <v>100830</v>
      </c>
      <c r="H7936">
        <f t="shared" si="738"/>
        <v>89000</v>
      </c>
      <c r="I7936">
        <f t="shared" si="739"/>
        <v>17800</v>
      </c>
      <c r="J7936" t="str">
        <f t="shared" si="740"/>
        <v>January</v>
      </c>
      <c r="K7936" t="str">
        <f t="shared" si="741"/>
        <v>2176</v>
      </c>
      <c r="L7936" t="str">
        <f t="shared" si="742"/>
        <v>High Discount</v>
      </c>
      <c r="M7936" t="str">
        <f t="shared" si="743"/>
        <v>Ok</v>
      </c>
      <c r="N7936" t="s">
        <v>10264</v>
      </c>
    </row>
    <row r="7937" spans="1:14" x14ac:dyDescent="0.35">
      <c r="A7937" t="s">
        <v>7955</v>
      </c>
      <c r="B7937" t="s">
        <v>39</v>
      </c>
      <c r="C7937">
        <v>351</v>
      </c>
      <c r="D7937">
        <v>1200</v>
      </c>
      <c r="E7937">
        <v>1000</v>
      </c>
      <c r="F7937" t="s">
        <v>16</v>
      </c>
      <c r="G7937" s="2">
        <v>100837</v>
      </c>
      <c r="H7937">
        <f t="shared" si="738"/>
        <v>70200</v>
      </c>
      <c r="I7937">
        <f t="shared" si="739"/>
        <v>351000</v>
      </c>
      <c r="J7937" t="str">
        <f t="shared" si="740"/>
        <v>January</v>
      </c>
      <c r="K7937" t="str">
        <f t="shared" si="741"/>
        <v>2176</v>
      </c>
      <c r="L7937" t="str">
        <f t="shared" si="742"/>
        <v>High Discount</v>
      </c>
      <c r="M7937" t="str">
        <f t="shared" si="743"/>
        <v>Ok</v>
      </c>
      <c r="N7937" t="s">
        <v>10264</v>
      </c>
    </row>
    <row r="7938" spans="1:14" x14ac:dyDescent="0.35">
      <c r="A7938" t="s">
        <v>7956</v>
      </c>
      <c r="B7938" t="s">
        <v>39</v>
      </c>
      <c r="C7938">
        <v>111</v>
      </c>
      <c r="D7938">
        <v>12000</v>
      </c>
      <c r="E7938">
        <v>5000</v>
      </c>
      <c r="F7938" t="s">
        <v>8</v>
      </c>
      <c r="G7938" s="2">
        <v>100844</v>
      </c>
      <c r="H7938">
        <f t="shared" ref="H7938:H8001" si="744">MAX(0,(D7938-E7938)*C7938)</f>
        <v>777000</v>
      </c>
      <c r="I7938">
        <f t="shared" si="739"/>
        <v>555000</v>
      </c>
      <c r="J7938" t="str">
        <f t="shared" si="740"/>
        <v>February</v>
      </c>
      <c r="K7938" t="str">
        <f t="shared" si="741"/>
        <v>2176</v>
      </c>
      <c r="L7938" t="str">
        <f t="shared" si="742"/>
        <v>High Discount</v>
      </c>
      <c r="M7938" t="str">
        <f t="shared" si="743"/>
        <v>Ok</v>
      </c>
      <c r="N7938" t="s">
        <v>10264</v>
      </c>
    </row>
    <row r="7939" spans="1:14" x14ac:dyDescent="0.35">
      <c r="A7939" t="s">
        <v>7957</v>
      </c>
      <c r="B7939" t="s">
        <v>10</v>
      </c>
      <c r="C7939">
        <v>552</v>
      </c>
      <c r="D7939">
        <v>6000</v>
      </c>
      <c r="E7939">
        <v>5000</v>
      </c>
      <c r="F7939" t="s">
        <v>11</v>
      </c>
      <c r="G7939" s="2">
        <v>100851</v>
      </c>
      <c r="H7939">
        <f t="shared" si="744"/>
        <v>552000</v>
      </c>
      <c r="I7939">
        <f t="shared" ref="I7939:I8002" si="745">E7939*C7939</f>
        <v>2760000</v>
      </c>
      <c r="J7939" t="str">
        <f t="shared" ref="J7939:J8002" si="746">TEXT(G:G,"mmmm")</f>
        <v>February</v>
      </c>
      <c r="K7939" t="str">
        <f t="shared" ref="K7939:K8002" si="747">TEXT(G7939,"yyy")</f>
        <v>2176</v>
      </c>
      <c r="L7939" t="str">
        <f t="shared" ref="L7939:L8002" si="748">IF(E7939&gt;=C7939,"High Discount","Normal")</f>
        <v>High Discount</v>
      </c>
      <c r="M7939" t="str">
        <f t="shared" ref="M7939:M8002" si="749">IF(H7939=0,"Zero Sales","Ok")</f>
        <v>Ok</v>
      </c>
      <c r="N7939" t="s">
        <v>10264</v>
      </c>
    </row>
    <row r="7940" spans="1:14" x14ac:dyDescent="0.35">
      <c r="A7940" t="s">
        <v>7958</v>
      </c>
      <c r="B7940" t="s">
        <v>30</v>
      </c>
      <c r="C7940">
        <v>294</v>
      </c>
      <c r="D7940">
        <v>15000</v>
      </c>
      <c r="E7940">
        <v>2000</v>
      </c>
      <c r="F7940" t="s">
        <v>11</v>
      </c>
      <c r="G7940" s="2">
        <v>100858</v>
      </c>
      <c r="H7940">
        <f t="shared" si="744"/>
        <v>3822000</v>
      </c>
      <c r="I7940">
        <f t="shared" si="745"/>
        <v>588000</v>
      </c>
      <c r="J7940" t="str">
        <f t="shared" si="746"/>
        <v>February</v>
      </c>
      <c r="K7940" t="str">
        <f t="shared" si="747"/>
        <v>2176</v>
      </c>
      <c r="L7940" t="str">
        <f t="shared" si="748"/>
        <v>High Discount</v>
      </c>
      <c r="M7940" t="str">
        <f t="shared" si="749"/>
        <v>Ok</v>
      </c>
      <c r="N7940" t="s">
        <v>10264</v>
      </c>
    </row>
    <row r="7941" spans="1:14" x14ac:dyDescent="0.35">
      <c r="A7941" t="s">
        <v>7959</v>
      </c>
      <c r="B7941" t="s">
        <v>43</v>
      </c>
      <c r="C7941">
        <v>67</v>
      </c>
      <c r="D7941">
        <v>5500</v>
      </c>
      <c r="E7941">
        <v>1500</v>
      </c>
      <c r="F7941" t="s">
        <v>11</v>
      </c>
      <c r="G7941" s="2">
        <v>100865</v>
      </c>
      <c r="H7941">
        <f t="shared" si="744"/>
        <v>268000</v>
      </c>
      <c r="I7941">
        <f t="shared" si="745"/>
        <v>100500</v>
      </c>
      <c r="J7941" t="str">
        <f t="shared" si="746"/>
        <v>February</v>
      </c>
      <c r="K7941" t="str">
        <f t="shared" si="747"/>
        <v>2176</v>
      </c>
      <c r="L7941" t="str">
        <f t="shared" si="748"/>
        <v>High Discount</v>
      </c>
      <c r="M7941" t="str">
        <f t="shared" si="749"/>
        <v>Ok</v>
      </c>
      <c r="N7941" t="s">
        <v>10264</v>
      </c>
    </row>
    <row r="7942" spans="1:14" x14ac:dyDescent="0.35">
      <c r="A7942" t="s">
        <v>7960</v>
      </c>
      <c r="B7942" t="s">
        <v>39</v>
      </c>
      <c r="C7942">
        <v>447</v>
      </c>
      <c r="D7942">
        <v>18000</v>
      </c>
      <c r="E7942">
        <v>5000</v>
      </c>
      <c r="F7942" t="s">
        <v>11</v>
      </c>
      <c r="G7942" s="2">
        <v>100872</v>
      </c>
      <c r="H7942">
        <f t="shared" si="744"/>
        <v>5811000</v>
      </c>
      <c r="I7942">
        <f t="shared" si="745"/>
        <v>2235000</v>
      </c>
      <c r="J7942" t="str">
        <f t="shared" si="746"/>
        <v>March</v>
      </c>
      <c r="K7942" t="str">
        <f t="shared" si="747"/>
        <v>2176</v>
      </c>
      <c r="L7942" t="str">
        <f t="shared" si="748"/>
        <v>High Discount</v>
      </c>
      <c r="M7942" t="str">
        <f t="shared" si="749"/>
        <v>Ok</v>
      </c>
      <c r="N7942" t="s">
        <v>10264</v>
      </c>
    </row>
    <row r="7943" spans="1:14" x14ac:dyDescent="0.35">
      <c r="A7943" t="s">
        <v>7961</v>
      </c>
      <c r="B7943" t="s">
        <v>39</v>
      </c>
      <c r="C7943">
        <v>238</v>
      </c>
      <c r="D7943">
        <v>18000</v>
      </c>
      <c r="E7943">
        <v>500</v>
      </c>
      <c r="F7943" t="s">
        <v>46</v>
      </c>
      <c r="G7943" s="2">
        <v>100879</v>
      </c>
      <c r="H7943">
        <f t="shared" si="744"/>
        <v>4165000</v>
      </c>
      <c r="I7943">
        <f t="shared" si="745"/>
        <v>119000</v>
      </c>
      <c r="J7943" t="str">
        <f t="shared" si="746"/>
        <v>March</v>
      </c>
      <c r="K7943" t="str">
        <f t="shared" si="747"/>
        <v>2176</v>
      </c>
      <c r="L7943" t="str">
        <f t="shared" si="748"/>
        <v>High Discount</v>
      </c>
      <c r="M7943" t="str">
        <f t="shared" si="749"/>
        <v>Ok</v>
      </c>
      <c r="N7943" t="s">
        <v>10264</v>
      </c>
    </row>
    <row r="7944" spans="1:14" x14ac:dyDescent="0.35">
      <c r="A7944" t="s">
        <v>7962</v>
      </c>
      <c r="B7944" t="s">
        <v>15</v>
      </c>
      <c r="C7944">
        <v>153</v>
      </c>
      <c r="D7944">
        <v>800</v>
      </c>
      <c r="E7944">
        <v>3000</v>
      </c>
      <c r="F7944" t="s">
        <v>46</v>
      </c>
      <c r="G7944" s="2">
        <v>100886</v>
      </c>
      <c r="H7944">
        <f t="shared" si="744"/>
        <v>0</v>
      </c>
      <c r="I7944">
        <f t="shared" si="745"/>
        <v>459000</v>
      </c>
      <c r="J7944" t="str">
        <f t="shared" si="746"/>
        <v>March</v>
      </c>
      <c r="K7944" t="str">
        <f t="shared" si="747"/>
        <v>2176</v>
      </c>
      <c r="L7944" t="str">
        <f t="shared" si="748"/>
        <v>High Discount</v>
      </c>
      <c r="M7944" t="str">
        <f t="shared" si="749"/>
        <v>Zero Sales</v>
      </c>
      <c r="N7944" t="s">
        <v>10264</v>
      </c>
    </row>
    <row r="7945" spans="1:14" x14ac:dyDescent="0.35">
      <c r="A7945" t="s">
        <v>7963</v>
      </c>
      <c r="B7945" t="s">
        <v>19</v>
      </c>
      <c r="C7945">
        <v>393</v>
      </c>
      <c r="D7945">
        <v>45000</v>
      </c>
      <c r="E7945">
        <v>200</v>
      </c>
      <c r="F7945" t="s">
        <v>8</v>
      </c>
      <c r="G7945" s="2">
        <v>100893</v>
      </c>
      <c r="H7945">
        <f t="shared" si="744"/>
        <v>17606400</v>
      </c>
      <c r="I7945">
        <f t="shared" si="745"/>
        <v>78600</v>
      </c>
      <c r="J7945" t="str">
        <f t="shared" si="746"/>
        <v>March</v>
      </c>
      <c r="K7945" t="str">
        <f t="shared" si="747"/>
        <v>2176</v>
      </c>
      <c r="L7945" t="str">
        <f t="shared" si="748"/>
        <v>Normal</v>
      </c>
      <c r="M7945" t="str">
        <f t="shared" si="749"/>
        <v>Ok</v>
      </c>
      <c r="N7945" t="s">
        <v>10264</v>
      </c>
    </row>
    <row r="7946" spans="1:14" x14ac:dyDescent="0.35">
      <c r="A7946" t="s">
        <v>7964</v>
      </c>
      <c r="B7946" t="s">
        <v>15</v>
      </c>
      <c r="C7946">
        <v>420</v>
      </c>
      <c r="D7946">
        <v>15000</v>
      </c>
      <c r="E7946">
        <v>100</v>
      </c>
      <c r="F7946" t="s">
        <v>16</v>
      </c>
      <c r="G7946" s="2">
        <v>100900</v>
      </c>
      <c r="H7946">
        <f t="shared" si="744"/>
        <v>6258000</v>
      </c>
      <c r="I7946">
        <f t="shared" si="745"/>
        <v>42000</v>
      </c>
      <c r="J7946" t="str">
        <f t="shared" si="746"/>
        <v>April</v>
      </c>
      <c r="K7946" t="str">
        <f t="shared" si="747"/>
        <v>2176</v>
      </c>
      <c r="L7946" t="str">
        <f t="shared" si="748"/>
        <v>Normal</v>
      </c>
      <c r="M7946" t="str">
        <f t="shared" si="749"/>
        <v>Ok</v>
      </c>
      <c r="N7946" t="s">
        <v>10264</v>
      </c>
    </row>
    <row r="7947" spans="1:14" x14ac:dyDescent="0.35">
      <c r="A7947" t="s">
        <v>7965</v>
      </c>
      <c r="B7947" t="s">
        <v>15</v>
      </c>
      <c r="C7947">
        <v>82</v>
      </c>
      <c r="D7947">
        <v>6000</v>
      </c>
      <c r="E7947">
        <v>100</v>
      </c>
      <c r="F7947" t="s">
        <v>16</v>
      </c>
      <c r="G7947" s="2">
        <v>100907</v>
      </c>
      <c r="H7947">
        <f t="shared" si="744"/>
        <v>483800</v>
      </c>
      <c r="I7947">
        <f t="shared" si="745"/>
        <v>8200</v>
      </c>
      <c r="J7947" t="str">
        <f t="shared" si="746"/>
        <v>April</v>
      </c>
      <c r="K7947" t="str">
        <f t="shared" si="747"/>
        <v>2176</v>
      </c>
      <c r="L7947" t="str">
        <f t="shared" si="748"/>
        <v>High Discount</v>
      </c>
      <c r="M7947" t="str">
        <f t="shared" si="749"/>
        <v>Ok</v>
      </c>
      <c r="N7947" t="s">
        <v>10264</v>
      </c>
    </row>
    <row r="7948" spans="1:14" x14ac:dyDescent="0.35">
      <c r="A7948" t="s">
        <v>7966</v>
      </c>
      <c r="B7948" t="s">
        <v>19</v>
      </c>
      <c r="C7948">
        <v>423</v>
      </c>
      <c r="D7948">
        <v>5500</v>
      </c>
      <c r="E7948">
        <v>100</v>
      </c>
      <c r="F7948" t="s">
        <v>16</v>
      </c>
      <c r="G7948" s="2">
        <v>100914</v>
      </c>
      <c r="H7948">
        <f t="shared" si="744"/>
        <v>2284200</v>
      </c>
      <c r="I7948">
        <f t="shared" si="745"/>
        <v>42300</v>
      </c>
      <c r="J7948" t="str">
        <f t="shared" si="746"/>
        <v>April</v>
      </c>
      <c r="K7948" t="str">
        <f t="shared" si="747"/>
        <v>2176</v>
      </c>
      <c r="L7948" t="str">
        <f t="shared" si="748"/>
        <v>Normal</v>
      </c>
      <c r="M7948" t="str">
        <f t="shared" si="749"/>
        <v>Ok</v>
      </c>
      <c r="N7948" t="s">
        <v>10264</v>
      </c>
    </row>
    <row r="7949" spans="1:14" x14ac:dyDescent="0.35">
      <c r="A7949" t="s">
        <v>7967</v>
      </c>
      <c r="B7949" t="s">
        <v>30</v>
      </c>
      <c r="C7949">
        <v>227</v>
      </c>
      <c r="D7949">
        <v>6000</v>
      </c>
      <c r="E7949">
        <v>5000</v>
      </c>
      <c r="F7949" t="s">
        <v>11</v>
      </c>
      <c r="G7949" s="2">
        <v>100921</v>
      </c>
      <c r="H7949">
        <f t="shared" si="744"/>
        <v>227000</v>
      </c>
      <c r="I7949">
        <f t="shared" si="745"/>
        <v>1135000</v>
      </c>
      <c r="J7949" t="str">
        <f t="shared" si="746"/>
        <v>April</v>
      </c>
      <c r="K7949" t="str">
        <f t="shared" si="747"/>
        <v>2176</v>
      </c>
      <c r="L7949" t="str">
        <f t="shared" si="748"/>
        <v>High Discount</v>
      </c>
      <c r="M7949" t="str">
        <f t="shared" si="749"/>
        <v>Ok</v>
      </c>
      <c r="N7949" t="s">
        <v>10264</v>
      </c>
    </row>
    <row r="7950" spans="1:14" x14ac:dyDescent="0.35">
      <c r="A7950" t="s">
        <v>7968</v>
      </c>
      <c r="B7950" t="s">
        <v>13</v>
      </c>
      <c r="C7950">
        <v>61</v>
      </c>
      <c r="D7950">
        <v>22000</v>
      </c>
      <c r="E7950">
        <v>2000</v>
      </c>
      <c r="F7950" t="s">
        <v>46</v>
      </c>
      <c r="G7950" s="2">
        <v>100928</v>
      </c>
      <c r="H7950">
        <f t="shared" si="744"/>
        <v>1220000</v>
      </c>
      <c r="I7950">
        <f t="shared" si="745"/>
        <v>122000</v>
      </c>
      <c r="J7950" t="str">
        <f t="shared" si="746"/>
        <v>April</v>
      </c>
      <c r="K7950" t="str">
        <f t="shared" si="747"/>
        <v>2176</v>
      </c>
      <c r="L7950" t="str">
        <f t="shared" si="748"/>
        <v>High Discount</v>
      </c>
      <c r="M7950" t="str">
        <f t="shared" si="749"/>
        <v>Ok</v>
      </c>
      <c r="N7950" t="s">
        <v>10264</v>
      </c>
    </row>
    <row r="7951" spans="1:14" x14ac:dyDescent="0.35">
      <c r="A7951" t="s">
        <v>7969</v>
      </c>
      <c r="B7951" t="s">
        <v>21</v>
      </c>
      <c r="C7951">
        <v>505</v>
      </c>
      <c r="D7951">
        <v>15000</v>
      </c>
      <c r="E7951">
        <v>2000</v>
      </c>
      <c r="F7951" t="s">
        <v>46</v>
      </c>
      <c r="G7951" s="2">
        <v>100935</v>
      </c>
      <c r="H7951">
        <f t="shared" si="744"/>
        <v>6565000</v>
      </c>
      <c r="I7951">
        <f t="shared" si="745"/>
        <v>1010000</v>
      </c>
      <c r="J7951" t="str">
        <f t="shared" si="746"/>
        <v>May</v>
      </c>
      <c r="K7951" t="str">
        <f t="shared" si="747"/>
        <v>2176</v>
      </c>
      <c r="L7951" t="str">
        <f t="shared" si="748"/>
        <v>High Discount</v>
      </c>
      <c r="M7951" t="str">
        <f t="shared" si="749"/>
        <v>Ok</v>
      </c>
      <c r="N7951" t="s">
        <v>10264</v>
      </c>
    </row>
    <row r="7952" spans="1:14" x14ac:dyDescent="0.35">
      <c r="A7952" t="s">
        <v>7970</v>
      </c>
      <c r="B7952" t="s">
        <v>43</v>
      </c>
      <c r="C7952">
        <v>298</v>
      </c>
      <c r="D7952">
        <v>45000</v>
      </c>
      <c r="E7952">
        <v>500</v>
      </c>
      <c r="F7952" t="s">
        <v>8</v>
      </c>
      <c r="G7952" s="2">
        <v>100942</v>
      </c>
      <c r="H7952">
        <f t="shared" si="744"/>
        <v>13261000</v>
      </c>
      <c r="I7952">
        <f t="shared" si="745"/>
        <v>149000</v>
      </c>
      <c r="J7952" t="str">
        <f t="shared" si="746"/>
        <v>May</v>
      </c>
      <c r="K7952" t="str">
        <f t="shared" si="747"/>
        <v>2176</v>
      </c>
      <c r="L7952" t="str">
        <f t="shared" si="748"/>
        <v>High Discount</v>
      </c>
      <c r="M7952" t="str">
        <f t="shared" si="749"/>
        <v>Ok</v>
      </c>
      <c r="N7952" t="s">
        <v>10264</v>
      </c>
    </row>
    <row r="7953" spans="1:14" x14ac:dyDescent="0.35">
      <c r="A7953" t="s">
        <v>7971</v>
      </c>
      <c r="B7953" t="s">
        <v>39</v>
      </c>
      <c r="C7953">
        <v>497</v>
      </c>
      <c r="D7953">
        <v>22000</v>
      </c>
      <c r="E7953">
        <v>100</v>
      </c>
      <c r="F7953" t="s">
        <v>16</v>
      </c>
      <c r="G7953" s="2">
        <v>100949</v>
      </c>
      <c r="H7953">
        <f t="shared" si="744"/>
        <v>10884300</v>
      </c>
      <c r="I7953">
        <f t="shared" si="745"/>
        <v>49700</v>
      </c>
      <c r="J7953" t="str">
        <f t="shared" si="746"/>
        <v>May</v>
      </c>
      <c r="K7953" t="str">
        <f t="shared" si="747"/>
        <v>2176</v>
      </c>
      <c r="L7953" t="str">
        <f t="shared" si="748"/>
        <v>Normal</v>
      </c>
      <c r="M7953" t="str">
        <f t="shared" si="749"/>
        <v>Ok</v>
      </c>
      <c r="N7953" t="s">
        <v>10264</v>
      </c>
    </row>
    <row r="7954" spans="1:14" x14ac:dyDescent="0.35">
      <c r="A7954" t="s">
        <v>7972</v>
      </c>
      <c r="B7954" t="s">
        <v>10</v>
      </c>
      <c r="C7954">
        <v>53</v>
      </c>
      <c r="D7954">
        <v>800</v>
      </c>
      <c r="E7954">
        <v>3000</v>
      </c>
      <c r="F7954" t="s">
        <v>46</v>
      </c>
      <c r="G7954" s="2">
        <v>100956</v>
      </c>
      <c r="H7954">
        <f t="shared" si="744"/>
        <v>0</v>
      </c>
      <c r="I7954">
        <f t="shared" si="745"/>
        <v>159000</v>
      </c>
      <c r="J7954" t="str">
        <f t="shared" si="746"/>
        <v>May</v>
      </c>
      <c r="K7954" t="str">
        <f t="shared" si="747"/>
        <v>2176</v>
      </c>
      <c r="L7954" t="str">
        <f t="shared" si="748"/>
        <v>High Discount</v>
      </c>
      <c r="M7954" t="str">
        <f t="shared" si="749"/>
        <v>Zero Sales</v>
      </c>
      <c r="N7954" t="s">
        <v>10264</v>
      </c>
    </row>
    <row r="7955" spans="1:14" x14ac:dyDescent="0.35">
      <c r="A7955" t="s">
        <v>7973</v>
      </c>
      <c r="B7955" t="s">
        <v>43</v>
      </c>
      <c r="C7955">
        <v>285</v>
      </c>
      <c r="D7955">
        <v>4500</v>
      </c>
      <c r="E7955">
        <v>5000</v>
      </c>
      <c r="F7955" t="s">
        <v>8</v>
      </c>
      <c r="G7955" s="2">
        <v>100963</v>
      </c>
      <c r="H7955">
        <f t="shared" si="744"/>
        <v>0</v>
      </c>
      <c r="I7955">
        <f t="shared" si="745"/>
        <v>1425000</v>
      </c>
      <c r="J7955" t="str">
        <f t="shared" si="746"/>
        <v>June</v>
      </c>
      <c r="K7955" t="str">
        <f t="shared" si="747"/>
        <v>2176</v>
      </c>
      <c r="L7955" t="str">
        <f t="shared" si="748"/>
        <v>High Discount</v>
      </c>
      <c r="M7955" t="str">
        <f t="shared" si="749"/>
        <v>Zero Sales</v>
      </c>
      <c r="N7955" t="s">
        <v>10264</v>
      </c>
    </row>
    <row r="7956" spans="1:14" x14ac:dyDescent="0.35">
      <c r="A7956" t="s">
        <v>7974</v>
      </c>
      <c r="B7956" t="s">
        <v>13</v>
      </c>
      <c r="C7956">
        <v>222</v>
      </c>
      <c r="D7956">
        <v>1200</v>
      </c>
      <c r="E7956">
        <v>1500</v>
      </c>
      <c r="F7956" t="s">
        <v>16</v>
      </c>
      <c r="G7956" s="2">
        <v>100970</v>
      </c>
      <c r="H7956">
        <f t="shared" si="744"/>
        <v>0</v>
      </c>
      <c r="I7956">
        <f t="shared" si="745"/>
        <v>333000</v>
      </c>
      <c r="J7956" t="str">
        <f t="shared" si="746"/>
        <v>June</v>
      </c>
      <c r="K7956" t="str">
        <f t="shared" si="747"/>
        <v>2176</v>
      </c>
      <c r="L7956" t="str">
        <f t="shared" si="748"/>
        <v>High Discount</v>
      </c>
      <c r="M7956" t="str">
        <f t="shared" si="749"/>
        <v>Zero Sales</v>
      </c>
      <c r="N7956" t="s">
        <v>10264</v>
      </c>
    </row>
    <row r="7957" spans="1:14" x14ac:dyDescent="0.35">
      <c r="A7957" t="s">
        <v>7975</v>
      </c>
      <c r="B7957" t="s">
        <v>19</v>
      </c>
      <c r="C7957">
        <v>371</v>
      </c>
      <c r="D7957">
        <v>1200</v>
      </c>
      <c r="E7957">
        <v>5000</v>
      </c>
      <c r="F7957" t="s">
        <v>11</v>
      </c>
      <c r="G7957" s="2">
        <v>100977</v>
      </c>
      <c r="H7957">
        <f t="shared" si="744"/>
        <v>0</v>
      </c>
      <c r="I7957">
        <f t="shared" si="745"/>
        <v>1855000</v>
      </c>
      <c r="J7957" t="str">
        <f t="shared" si="746"/>
        <v>June</v>
      </c>
      <c r="K7957" t="str">
        <f t="shared" si="747"/>
        <v>2176</v>
      </c>
      <c r="L7957" t="str">
        <f t="shared" si="748"/>
        <v>High Discount</v>
      </c>
      <c r="M7957" t="str">
        <f t="shared" si="749"/>
        <v>Zero Sales</v>
      </c>
      <c r="N7957" t="s">
        <v>10264</v>
      </c>
    </row>
    <row r="7958" spans="1:14" x14ac:dyDescent="0.35">
      <c r="A7958" t="s">
        <v>7976</v>
      </c>
      <c r="B7958" t="s">
        <v>43</v>
      </c>
      <c r="C7958">
        <v>420</v>
      </c>
      <c r="D7958">
        <v>4500</v>
      </c>
      <c r="E7958">
        <v>200</v>
      </c>
      <c r="F7958" t="s">
        <v>46</v>
      </c>
      <c r="G7958" s="2">
        <v>100984</v>
      </c>
      <c r="H7958">
        <f t="shared" si="744"/>
        <v>1806000</v>
      </c>
      <c r="I7958">
        <f t="shared" si="745"/>
        <v>84000</v>
      </c>
      <c r="J7958" t="str">
        <f t="shared" si="746"/>
        <v>June</v>
      </c>
      <c r="K7958" t="str">
        <f t="shared" si="747"/>
        <v>2176</v>
      </c>
      <c r="L7958" t="str">
        <f t="shared" si="748"/>
        <v>Normal</v>
      </c>
      <c r="M7958" t="str">
        <f t="shared" si="749"/>
        <v>Ok</v>
      </c>
      <c r="N7958" t="s">
        <v>10264</v>
      </c>
    </row>
    <row r="7959" spans="1:14" x14ac:dyDescent="0.35">
      <c r="A7959" t="s">
        <v>7977</v>
      </c>
      <c r="B7959" t="s">
        <v>39</v>
      </c>
      <c r="C7959">
        <v>597</v>
      </c>
      <c r="D7959">
        <v>4500</v>
      </c>
      <c r="E7959">
        <v>500</v>
      </c>
      <c r="F7959" t="s">
        <v>46</v>
      </c>
      <c r="G7959" s="2">
        <v>100991</v>
      </c>
      <c r="H7959">
        <f t="shared" si="744"/>
        <v>2388000</v>
      </c>
      <c r="I7959">
        <f t="shared" si="745"/>
        <v>298500</v>
      </c>
      <c r="J7959" t="str">
        <f t="shared" si="746"/>
        <v>July</v>
      </c>
      <c r="K7959" t="str">
        <f t="shared" si="747"/>
        <v>2176</v>
      </c>
      <c r="L7959" t="str">
        <f t="shared" si="748"/>
        <v>Normal</v>
      </c>
      <c r="M7959" t="str">
        <f t="shared" si="749"/>
        <v>Ok</v>
      </c>
      <c r="N7959" t="s">
        <v>10264</v>
      </c>
    </row>
    <row r="7960" spans="1:14" x14ac:dyDescent="0.35">
      <c r="A7960" t="s">
        <v>7978</v>
      </c>
      <c r="B7960" t="s">
        <v>43</v>
      </c>
      <c r="C7960">
        <v>345</v>
      </c>
      <c r="D7960">
        <v>800</v>
      </c>
      <c r="E7960">
        <v>400</v>
      </c>
      <c r="F7960" t="s">
        <v>16</v>
      </c>
      <c r="G7960" s="2">
        <v>100998</v>
      </c>
      <c r="H7960">
        <f t="shared" si="744"/>
        <v>138000</v>
      </c>
      <c r="I7960">
        <f t="shared" si="745"/>
        <v>138000</v>
      </c>
      <c r="J7960" t="str">
        <f t="shared" si="746"/>
        <v>July</v>
      </c>
      <c r="K7960" t="str">
        <f t="shared" si="747"/>
        <v>2176</v>
      </c>
      <c r="L7960" t="str">
        <f t="shared" si="748"/>
        <v>High Discount</v>
      </c>
      <c r="M7960" t="str">
        <f t="shared" si="749"/>
        <v>Ok</v>
      </c>
      <c r="N7960" t="s">
        <v>10264</v>
      </c>
    </row>
    <row r="7961" spans="1:14" x14ac:dyDescent="0.35">
      <c r="A7961" t="s">
        <v>7979</v>
      </c>
      <c r="B7961" t="s">
        <v>21</v>
      </c>
      <c r="C7961">
        <v>449</v>
      </c>
      <c r="D7961">
        <v>1200</v>
      </c>
      <c r="E7961">
        <v>3000</v>
      </c>
      <c r="F7961" t="s">
        <v>11</v>
      </c>
      <c r="G7961" s="2">
        <v>101005</v>
      </c>
      <c r="H7961">
        <f t="shared" si="744"/>
        <v>0</v>
      </c>
      <c r="I7961">
        <f t="shared" si="745"/>
        <v>1347000</v>
      </c>
      <c r="J7961" t="str">
        <f t="shared" si="746"/>
        <v>July</v>
      </c>
      <c r="K7961" t="str">
        <f t="shared" si="747"/>
        <v>2176</v>
      </c>
      <c r="L7961" t="str">
        <f t="shared" si="748"/>
        <v>High Discount</v>
      </c>
      <c r="M7961" t="str">
        <f t="shared" si="749"/>
        <v>Zero Sales</v>
      </c>
      <c r="N7961" t="s">
        <v>10264</v>
      </c>
    </row>
    <row r="7962" spans="1:14" x14ac:dyDescent="0.35">
      <c r="A7962" t="s">
        <v>7980</v>
      </c>
      <c r="B7962" t="s">
        <v>19</v>
      </c>
      <c r="C7962">
        <v>107</v>
      </c>
      <c r="D7962">
        <v>5500</v>
      </c>
      <c r="E7962">
        <v>500</v>
      </c>
      <c r="F7962" t="s">
        <v>11</v>
      </c>
      <c r="G7962" s="2">
        <v>101012</v>
      </c>
      <c r="H7962">
        <f t="shared" si="744"/>
        <v>535000</v>
      </c>
      <c r="I7962">
        <f t="shared" si="745"/>
        <v>53500</v>
      </c>
      <c r="J7962" t="str">
        <f t="shared" si="746"/>
        <v>July</v>
      </c>
      <c r="K7962" t="str">
        <f t="shared" si="747"/>
        <v>2176</v>
      </c>
      <c r="L7962" t="str">
        <f t="shared" si="748"/>
        <v>High Discount</v>
      </c>
      <c r="M7962" t="str">
        <f t="shared" si="749"/>
        <v>Ok</v>
      </c>
      <c r="N7962" t="s">
        <v>10264</v>
      </c>
    </row>
    <row r="7963" spans="1:14" x14ac:dyDescent="0.35">
      <c r="A7963" t="s">
        <v>7981</v>
      </c>
      <c r="B7963" t="s">
        <v>43</v>
      </c>
      <c r="C7963">
        <v>579</v>
      </c>
      <c r="D7963">
        <v>18000</v>
      </c>
      <c r="E7963">
        <v>500</v>
      </c>
      <c r="F7963" t="s">
        <v>46</v>
      </c>
      <c r="G7963" s="2">
        <v>101019</v>
      </c>
      <c r="H7963">
        <f t="shared" si="744"/>
        <v>10132500</v>
      </c>
      <c r="I7963">
        <f t="shared" si="745"/>
        <v>289500</v>
      </c>
      <c r="J7963" t="str">
        <f t="shared" si="746"/>
        <v>July</v>
      </c>
      <c r="K7963" t="str">
        <f t="shared" si="747"/>
        <v>2176</v>
      </c>
      <c r="L7963" t="str">
        <f t="shared" si="748"/>
        <v>Normal</v>
      </c>
      <c r="M7963" t="str">
        <f t="shared" si="749"/>
        <v>Ok</v>
      </c>
      <c r="N7963" t="s">
        <v>10264</v>
      </c>
    </row>
    <row r="7964" spans="1:14" x14ac:dyDescent="0.35">
      <c r="A7964" t="s">
        <v>7982</v>
      </c>
      <c r="B7964" t="s">
        <v>39</v>
      </c>
      <c r="C7964">
        <v>597</v>
      </c>
      <c r="D7964">
        <v>6000</v>
      </c>
      <c r="E7964">
        <v>100</v>
      </c>
      <c r="F7964" t="s">
        <v>16</v>
      </c>
      <c r="G7964" s="2">
        <v>101026</v>
      </c>
      <c r="H7964">
        <f t="shared" si="744"/>
        <v>3522300</v>
      </c>
      <c r="I7964">
        <f t="shared" si="745"/>
        <v>59700</v>
      </c>
      <c r="J7964" t="str">
        <f t="shared" si="746"/>
        <v>August</v>
      </c>
      <c r="K7964" t="str">
        <f t="shared" si="747"/>
        <v>2176</v>
      </c>
      <c r="L7964" t="str">
        <f t="shared" si="748"/>
        <v>Normal</v>
      </c>
      <c r="M7964" t="str">
        <f t="shared" si="749"/>
        <v>Ok</v>
      </c>
      <c r="N7964" t="s">
        <v>10264</v>
      </c>
    </row>
    <row r="7965" spans="1:14" x14ac:dyDescent="0.35">
      <c r="A7965" t="s">
        <v>7983</v>
      </c>
      <c r="B7965" t="s">
        <v>39</v>
      </c>
      <c r="C7965">
        <v>457</v>
      </c>
      <c r="D7965">
        <v>6000</v>
      </c>
      <c r="E7965">
        <v>500</v>
      </c>
      <c r="F7965" t="s">
        <v>8</v>
      </c>
      <c r="G7965" s="2">
        <v>101033</v>
      </c>
      <c r="H7965">
        <f t="shared" si="744"/>
        <v>2513500</v>
      </c>
      <c r="I7965">
        <f t="shared" si="745"/>
        <v>228500</v>
      </c>
      <c r="J7965" t="str">
        <f t="shared" si="746"/>
        <v>August</v>
      </c>
      <c r="K7965" t="str">
        <f t="shared" si="747"/>
        <v>2176</v>
      </c>
      <c r="L7965" t="str">
        <f t="shared" si="748"/>
        <v>High Discount</v>
      </c>
      <c r="M7965" t="str">
        <f t="shared" si="749"/>
        <v>Ok</v>
      </c>
      <c r="N7965" t="s">
        <v>10264</v>
      </c>
    </row>
    <row r="7966" spans="1:14" x14ac:dyDescent="0.35">
      <c r="A7966" t="s">
        <v>7984</v>
      </c>
      <c r="B7966" t="s">
        <v>43</v>
      </c>
      <c r="C7966">
        <v>562</v>
      </c>
      <c r="D7966">
        <v>15000</v>
      </c>
      <c r="E7966">
        <v>3000</v>
      </c>
      <c r="F7966" t="s">
        <v>46</v>
      </c>
      <c r="G7966" s="2">
        <v>101040</v>
      </c>
      <c r="H7966">
        <f t="shared" si="744"/>
        <v>6744000</v>
      </c>
      <c r="I7966">
        <f t="shared" si="745"/>
        <v>1686000</v>
      </c>
      <c r="J7966" t="str">
        <f t="shared" si="746"/>
        <v>August</v>
      </c>
      <c r="K7966" t="str">
        <f t="shared" si="747"/>
        <v>2176</v>
      </c>
      <c r="L7966" t="str">
        <f t="shared" si="748"/>
        <v>High Discount</v>
      </c>
      <c r="M7966" t="str">
        <f t="shared" si="749"/>
        <v>Ok</v>
      </c>
      <c r="N7966" t="s">
        <v>10264</v>
      </c>
    </row>
    <row r="7967" spans="1:14" x14ac:dyDescent="0.35">
      <c r="A7967" t="s">
        <v>7985</v>
      </c>
      <c r="B7967" t="s">
        <v>30</v>
      </c>
      <c r="C7967">
        <v>113</v>
      </c>
      <c r="D7967">
        <v>6000</v>
      </c>
      <c r="E7967">
        <v>1000</v>
      </c>
      <c r="F7967" t="s">
        <v>11</v>
      </c>
      <c r="G7967" s="2">
        <v>101047</v>
      </c>
      <c r="H7967">
        <f t="shared" si="744"/>
        <v>565000</v>
      </c>
      <c r="I7967">
        <f t="shared" si="745"/>
        <v>113000</v>
      </c>
      <c r="J7967" t="str">
        <f t="shared" si="746"/>
        <v>August</v>
      </c>
      <c r="K7967" t="str">
        <f t="shared" si="747"/>
        <v>2176</v>
      </c>
      <c r="L7967" t="str">
        <f t="shared" si="748"/>
        <v>High Discount</v>
      </c>
      <c r="M7967" t="str">
        <f t="shared" si="749"/>
        <v>Ok</v>
      </c>
      <c r="N7967" t="s">
        <v>10264</v>
      </c>
    </row>
    <row r="7968" spans="1:14" x14ac:dyDescent="0.35">
      <c r="A7968" t="s">
        <v>7986</v>
      </c>
      <c r="B7968" t="s">
        <v>10</v>
      </c>
      <c r="C7968">
        <v>469</v>
      </c>
      <c r="D7968">
        <v>22000</v>
      </c>
      <c r="E7968">
        <v>500</v>
      </c>
      <c r="F7968" t="s">
        <v>8</v>
      </c>
      <c r="G7968" s="2">
        <v>101054</v>
      </c>
      <c r="H7968">
        <f t="shared" si="744"/>
        <v>10083500</v>
      </c>
      <c r="I7968">
        <f t="shared" si="745"/>
        <v>234500</v>
      </c>
      <c r="J7968" t="str">
        <f t="shared" si="746"/>
        <v>September</v>
      </c>
      <c r="K7968" t="str">
        <f t="shared" si="747"/>
        <v>2176</v>
      </c>
      <c r="L7968" t="str">
        <f t="shared" si="748"/>
        <v>High Discount</v>
      </c>
      <c r="M7968" t="str">
        <f t="shared" si="749"/>
        <v>Ok</v>
      </c>
      <c r="N7968" t="s">
        <v>10264</v>
      </c>
    </row>
    <row r="7969" spans="1:14" x14ac:dyDescent="0.35">
      <c r="A7969" t="s">
        <v>7987</v>
      </c>
      <c r="B7969" t="s">
        <v>7</v>
      </c>
      <c r="C7969">
        <v>195</v>
      </c>
      <c r="D7969">
        <v>22000</v>
      </c>
      <c r="E7969">
        <v>1500</v>
      </c>
      <c r="F7969" t="s">
        <v>16</v>
      </c>
      <c r="G7969" s="2">
        <v>101061</v>
      </c>
      <c r="H7969">
        <f t="shared" si="744"/>
        <v>3997500</v>
      </c>
      <c r="I7969">
        <f t="shared" si="745"/>
        <v>292500</v>
      </c>
      <c r="J7969" t="str">
        <f t="shared" si="746"/>
        <v>September</v>
      </c>
      <c r="K7969" t="str">
        <f t="shared" si="747"/>
        <v>2176</v>
      </c>
      <c r="L7969" t="str">
        <f t="shared" si="748"/>
        <v>High Discount</v>
      </c>
      <c r="M7969" t="str">
        <f t="shared" si="749"/>
        <v>Ok</v>
      </c>
      <c r="N7969" t="s">
        <v>10264</v>
      </c>
    </row>
    <row r="7970" spans="1:14" x14ac:dyDescent="0.35">
      <c r="A7970" t="s">
        <v>7988</v>
      </c>
      <c r="B7970" t="s">
        <v>15</v>
      </c>
      <c r="C7970">
        <v>321</v>
      </c>
      <c r="D7970">
        <v>18000</v>
      </c>
      <c r="E7970">
        <v>300</v>
      </c>
      <c r="F7970" t="s">
        <v>11</v>
      </c>
      <c r="G7970" s="2">
        <v>101068</v>
      </c>
      <c r="H7970">
        <f t="shared" si="744"/>
        <v>5681700</v>
      </c>
      <c r="I7970">
        <f t="shared" si="745"/>
        <v>96300</v>
      </c>
      <c r="J7970" t="str">
        <f t="shared" si="746"/>
        <v>September</v>
      </c>
      <c r="K7970" t="str">
        <f t="shared" si="747"/>
        <v>2176</v>
      </c>
      <c r="L7970" t="str">
        <f t="shared" si="748"/>
        <v>Normal</v>
      </c>
      <c r="M7970" t="str">
        <f t="shared" si="749"/>
        <v>Ok</v>
      </c>
      <c r="N7970" t="s">
        <v>10264</v>
      </c>
    </row>
    <row r="7971" spans="1:14" x14ac:dyDescent="0.35">
      <c r="A7971" t="s">
        <v>7989</v>
      </c>
      <c r="B7971" t="s">
        <v>19</v>
      </c>
      <c r="C7971">
        <v>66</v>
      </c>
      <c r="D7971">
        <v>45000</v>
      </c>
      <c r="E7971">
        <v>100</v>
      </c>
      <c r="F7971" t="s">
        <v>8</v>
      </c>
      <c r="G7971" s="2">
        <v>101075</v>
      </c>
      <c r="H7971">
        <f t="shared" si="744"/>
        <v>2963400</v>
      </c>
      <c r="I7971">
        <f t="shared" si="745"/>
        <v>6600</v>
      </c>
      <c r="J7971" t="str">
        <f t="shared" si="746"/>
        <v>September</v>
      </c>
      <c r="K7971" t="str">
        <f t="shared" si="747"/>
        <v>2176</v>
      </c>
      <c r="L7971" t="str">
        <f t="shared" si="748"/>
        <v>High Discount</v>
      </c>
      <c r="M7971" t="str">
        <f t="shared" si="749"/>
        <v>Ok</v>
      </c>
      <c r="N7971" t="s">
        <v>10264</v>
      </c>
    </row>
    <row r="7972" spans="1:14" x14ac:dyDescent="0.35">
      <c r="A7972" t="s">
        <v>7990</v>
      </c>
      <c r="B7972" t="s">
        <v>7</v>
      </c>
      <c r="C7972">
        <v>147</v>
      </c>
      <c r="D7972">
        <v>22000</v>
      </c>
      <c r="E7972">
        <v>2000</v>
      </c>
      <c r="F7972" t="s">
        <v>46</v>
      </c>
      <c r="G7972" s="2">
        <v>101082</v>
      </c>
      <c r="H7972">
        <f t="shared" si="744"/>
        <v>2940000</v>
      </c>
      <c r="I7972">
        <f t="shared" si="745"/>
        <v>294000</v>
      </c>
      <c r="J7972" t="str">
        <f t="shared" si="746"/>
        <v>September</v>
      </c>
      <c r="K7972" t="str">
        <f t="shared" si="747"/>
        <v>2176</v>
      </c>
      <c r="L7972" t="str">
        <f t="shared" si="748"/>
        <v>High Discount</v>
      </c>
      <c r="M7972" t="str">
        <f t="shared" si="749"/>
        <v>Ok</v>
      </c>
      <c r="N7972" t="s">
        <v>10264</v>
      </c>
    </row>
    <row r="7973" spans="1:14" x14ac:dyDescent="0.35">
      <c r="A7973" t="s">
        <v>7991</v>
      </c>
      <c r="B7973" t="s">
        <v>13</v>
      </c>
      <c r="C7973">
        <v>501</v>
      </c>
      <c r="D7973">
        <v>22000</v>
      </c>
      <c r="E7973">
        <v>1500</v>
      </c>
      <c r="F7973" t="s">
        <v>11</v>
      </c>
      <c r="G7973" s="2">
        <v>101089</v>
      </c>
      <c r="H7973">
        <f t="shared" si="744"/>
        <v>10270500</v>
      </c>
      <c r="I7973">
        <f t="shared" si="745"/>
        <v>751500</v>
      </c>
      <c r="J7973" t="str">
        <f t="shared" si="746"/>
        <v>October</v>
      </c>
      <c r="K7973" t="str">
        <f t="shared" si="747"/>
        <v>2176</v>
      </c>
      <c r="L7973" t="str">
        <f t="shared" si="748"/>
        <v>High Discount</v>
      </c>
      <c r="M7973" t="str">
        <f t="shared" si="749"/>
        <v>Ok</v>
      </c>
      <c r="N7973" t="s">
        <v>10264</v>
      </c>
    </row>
    <row r="7974" spans="1:14" x14ac:dyDescent="0.35">
      <c r="A7974" t="s">
        <v>7992</v>
      </c>
      <c r="B7974" t="s">
        <v>13</v>
      </c>
      <c r="C7974">
        <v>292</v>
      </c>
      <c r="D7974">
        <v>15000</v>
      </c>
      <c r="E7974">
        <v>1500</v>
      </c>
      <c r="F7974" t="s">
        <v>16</v>
      </c>
      <c r="G7974" s="2">
        <v>101096</v>
      </c>
      <c r="H7974">
        <f t="shared" si="744"/>
        <v>3942000</v>
      </c>
      <c r="I7974">
        <f t="shared" si="745"/>
        <v>438000</v>
      </c>
      <c r="J7974" t="str">
        <f t="shared" si="746"/>
        <v>October</v>
      </c>
      <c r="K7974" t="str">
        <f t="shared" si="747"/>
        <v>2176</v>
      </c>
      <c r="L7974" t="str">
        <f t="shared" si="748"/>
        <v>High Discount</v>
      </c>
      <c r="M7974" t="str">
        <f t="shared" si="749"/>
        <v>Ok</v>
      </c>
      <c r="N7974" t="s">
        <v>10264</v>
      </c>
    </row>
    <row r="7975" spans="1:14" x14ac:dyDescent="0.35">
      <c r="A7975" t="s">
        <v>7993</v>
      </c>
      <c r="B7975" t="s">
        <v>39</v>
      </c>
      <c r="C7975">
        <v>528</v>
      </c>
      <c r="D7975">
        <v>5500</v>
      </c>
      <c r="E7975">
        <v>5000</v>
      </c>
      <c r="F7975" t="s">
        <v>11</v>
      </c>
      <c r="G7975" s="2">
        <v>101103</v>
      </c>
      <c r="H7975">
        <f t="shared" si="744"/>
        <v>264000</v>
      </c>
      <c r="I7975">
        <f t="shared" si="745"/>
        <v>2640000</v>
      </c>
      <c r="J7975" t="str">
        <f t="shared" si="746"/>
        <v>October</v>
      </c>
      <c r="K7975" t="str">
        <f t="shared" si="747"/>
        <v>2176</v>
      </c>
      <c r="L7975" t="str">
        <f t="shared" si="748"/>
        <v>High Discount</v>
      </c>
      <c r="M7975" t="str">
        <f t="shared" si="749"/>
        <v>Ok</v>
      </c>
      <c r="N7975" t="s">
        <v>10264</v>
      </c>
    </row>
    <row r="7976" spans="1:14" x14ac:dyDescent="0.35">
      <c r="A7976" t="s">
        <v>7994</v>
      </c>
      <c r="B7976" t="s">
        <v>13</v>
      </c>
      <c r="C7976">
        <v>250</v>
      </c>
      <c r="D7976">
        <v>4500</v>
      </c>
      <c r="E7976">
        <v>400</v>
      </c>
      <c r="F7976" t="s">
        <v>46</v>
      </c>
      <c r="G7976" s="2">
        <v>101110</v>
      </c>
      <c r="H7976">
        <f t="shared" si="744"/>
        <v>1025000</v>
      </c>
      <c r="I7976">
        <f t="shared" si="745"/>
        <v>100000</v>
      </c>
      <c r="J7976" t="str">
        <f t="shared" si="746"/>
        <v>October</v>
      </c>
      <c r="K7976" t="str">
        <f t="shared" si="747"/>
        <v>2176</v>
      </c>
      <c r="L7976" t="str">
        <f t="shared" si="748"/>
        <v>High Discount</v>
      </c>
      <c r="M7976" t="str">
        <f t="shared" si="749"/>
        <v>Ok</v>
      </c>
      <c r="N7976" t="s">
        <v>10264</v>
      </c>
    </row>
    <row r="7977" spans="1:14" x14ac:dyDescent="0.35">
      <c r="A7977" t="s">
        <v>7995</v>
      </c>
      <c r="B7977" t="s">
        <v>30</v>
      </c>
      <c r="C7977">
        <v>522</v>
      </c>
      <c r="D7977">
        <v>45000</v>
      </c>
      <c r="E7977">
        <v>5000</v>
      </c>
      <c r="F7977" t="s">
        <v>16</v>
      </c>
      <c r="G7977" s="2">
        <v>101117</v>
      </c>
      <c r="H7977">
        <f t="shared" si="744"/>
        <v>20880000</v>
      </c>
      <c r="I7977">
        <f t="shared" si="745"/>
        <v>2610000</v>
      </c>
      <c r="J7977" t="str">
        <f t="shared" si="746"/>
        <v>November</v>
      </c>
      <c r="K7977" t="str">
        <f t="shared" si="747"/>
        <v>2176</v>
      </c>
      <c r="L7977" t="str">
        <f t="shared" si="748"/>
        <v>High Discount</v>
      </c>
      <c r="M7977" t="str">
        <f t="shared" si="749"/>
        <v>Ok</v>
      </c>
      <c r="N7977" t="s">
        <v>10264</v>
      </c>
    </row>
    <row r="7978" spans="1:14" x14ac:dyDescent="0.35">
      <c r="A7978" t="s">
        <v>7996</v>
      </c>
      <c r="B7978" t="s">
        <v>10</v>
      </c>
      <c r="C7978">
        <v>228</v>
      </c>
      <c r="D7978">
        <v>6000</v>
      </c>
      <c r="E7978">
        <v>5000</v>
      </c>
      <c r="F7978" t="s">
        <v>46</v>
      </c>
      <c r="G7978" s="2">
        <v>101124</v>
      </c>
      <c r="H7978">
        <f t="shared" si="744"/>
        <v>228000</v>
      </c>
      <c r="I7978">
        <f t="shared" si="745"/>
        <v>1140000</v>
      </c>
      <c r="J7978" t="str">
        <f t="shared" si="746"/>
        <v>November</v>
      </c>
      <c r="K7978" t="str">
        <f t="shared" si="747"/>
        <v>2176</v>
      </c>
      <c r="L7978" t="str">
        <f t="shared" si="748"/>
        <v>High Discount</v>
      </c>
      <c r="M7978" t="str">
        <f t="shared" si="749"/>
        <v>Ok</v>
      </c>
      <c r="N7978" t="s">
        <v>10264</v>
      </c>
    </row>
    <row r="7979" spans="1:14" x14ac:dyDescent="0.35">
      <c r="A7979" t="s">
        <v>7997</v>
      </c>
      <c r="B7979" t="s">
        <v>13</v>
      </c>
      <c r="C7979">
        <v>557</v>
      </c>
      <c r="D7979">
        <v>45000</v>
      </c>
      <c r="E7979">
        <v>1500</v>
      </c>
      <c r="F7979" t="s">
        <v>8</v>
      </c>
      <c r="G7979" s="2">
        <v>101131</v>
      </c>
      <c r="H7979">
        <f t="shared" si="744"/>
        <v>24229500</v>
      </c>
      <c r="I7979">
        <f t="shared" si="745"/>
        <v>835500</v>
      </c>
      <c r="J7979" t="str">
        <f t="shared" si="746"/>
        <v>November</v>
      </c>
      <c r="K7979" t="str">
        <f t="shared" si="747"/>
        <v>2176</v>
      </c>
      <c r="L7979" t="str">
        <f t="shared" si="748"/>
        <v>High Discount</v>
      </c>
      <c r="M7979" t="str">
        <f t="shared" si="749"/>
        <v>Ok</v>
      </c>
      <c r="N7979" t="s">
        <v>10264</v>
      </c>
    </row>
    <row r="7980" spans="1:14" x14ac:dyDescent="0.35">
      <c r="A7980" t="s">
        <v>7998</v>
      </c>
      <c r="B7980" t="s">
        <v>21</v>
      </c>
      <c r="C7980">
        <v>502</v>
      </c>
      <c r="D7980">
        <v>22000</v>
      </c>
      <c r="E7980">
        <v>5000</v>
      </c>
      <c r="F7980" t="s">
        <v>11</v>
      </c>
      <c r="G7980" s="2">
        <v>101138</v>
      </c>
      <c r="H7980">
        <f t="shared" si="744"/>
        <v>8534000</v>
      </c>
      <c r="I7980">
        <f t="shared" si="745"/>
        <v>2510000</v>
      </c>
      <c r="J7980" t="str">
        <f t="shared" si="746"/>
        <v>November</v>
      </c>
      <c r="K7980" t="str">
        <f t="shared" si="747"/>
        <v>2176</v>
      </c>
      <c r="L7980" t="str">
        <f t="shared" si="748"/>
        <v>High Discount</v>
      </c>
      <c r="M7980" t="str">
        <f t="shared" si="749"/>
        <v>Ok</v>
      </c>
      <c r="N7980" t="s">
        <v>10264</v>
      </c>
    </row>
    <row r="7981" spans="1:14" x14ac:dyDescent="0.35">
      <c r="A7981" t="s">
        <v>7999</v>
      </c>
      <c r="B7981" t="s">
        <v>10</v>
      </c>
      <c r="C7981">
        <v>319</v>
      </c>
      <c r="D7981">
        <v>12000</v>
      </c>
      <c r="E7981">
        <v>100</v>
      </c>
      <c r="F7981" t="s">
        <v>46</v>
      </c>
      <c r="G7981" s="2">
        <v>101145</v>
      </c>
      <c r="H7981">
        <f t="shared" si="744"/>
        <v>3796100</v>
      </c>
      <c r="I7981">
        <f t="shared" si="745"/>
        <v>31900</v>
      </c>
      <c r="J7981" t="str">
        <f t="shared" si="746"/>
        <v>December</v>
      </c>
      <c r="K7981" t="str">
        <f t="shared" si="747"/>
        <v>2176</v>
      </c>
      <c r="L7981" t="str">
        <f t="shared" si="748"/>
        <v>Normal</v>
      </c>
      <c r="M7981" t="str">
        <f t="shared" si="749"/>
        <v>Ok</v>
      </c>
      <c r="N7981" t="s">
        <v>10264</v>
      </c>
    </row>
    <row r="7982" spans="1:14" x14ac:dyDescent="0.35">
      <c r="A7982" t="s">
        <v>8000</v>
      </c>
      <c r="B7982" t="s">
        <v>30</v>
      </c>
      <c r="C7982">
        <v>283</v>
      </c>
      <c r="D7982">
        <v>6000</v>
      </c>
      <c r="E7982">
        <v>3000</v>
      </c>
      <c r="F7982" t="s">
        <v>8</v>
      </c>
      <c r="G7982" s="2">
        <v>101152</v>
      </c>
      <c r="H7982">
        <f t="shared" si="744"/>
        <v>849000</v>
      </c>
      <c r="I7982">
        <f t="shared" si="745"/>
        <v>849000</v>
      </c>
      <c r="J7982" t="str">
        <f t="shared" si="746"/>
        <v>December</v>
      </c>
      <c r="K7982" t="str">
        <f t="shared" si="747"/>
        <v>2176</v>
      </c>
      <c r="L7982" t="str">
        <f t="shared" si="748"/>
        <v>High Discount</v>
      </c>
      <c r="M7982" t="str">
        <f t="shared" si="749"/>
        <v>Ok</v>
      </c>
      <c r="N7982" t="s">
        <v>10264</v>
      </c>
    </row>
    <row r="7983" spans="1:14" x14ac:dyDescent="0.35">
      <c r="A7983" t="s">
        <v>8001</v>
      </c>
      <c r="B7983" t="s">
        <v>7</v>
      </c>
      <c r="C7983">
        <v>535</v>
      </c>
      <c r="D7983">
        <v>45000</v>
      </c>
      <c r="E7983">
        <v>5000</v>
      </c>
      <c r="F7983" t="s">
        <v>16</v>
      </c>
      <c r="G7983" s="2">
        <v>101159</v>
      </c>
      <c r="H7983">
        <f t="shared" si="744"/>
        <v>21400000</v>
      </c>
      <c r="I7983">
        <f t="shared" si="745"/>
        <v>2675000</v>
      </c>
      <c r="J7983" t="str">
        <f t="shared" si="746"/>
        <v>December</v>
      </c>
      <c r="K7983" t="str">
        <f t="shared" si="747"/>
        <v>2176</v>
      </c>
      <c r="L7983" t="str">
        <f t="shared" si="748"/>
        <v>High Discount</v>
      </c>
      <c r="M7983" t="str">
        <f t="shared" si="749"/>
        <v>Ok</v>
      </c>
      <c r="N7983" t="s">
        <v>10264</v>
      </c>
    </row>
    <row r="7984" spans="1:14" x14ac:dyDescent="0.35">
      <c r="A7984" t="s">
        <v>8002</v>
      </c>
      <c r="B7984" t="s">
        <v>10</v>
      </c>
      <c r="C7984">
        <v>387</v>
      </c>
      <c r="D7984">
        <v>18000</v>
      </c>
      <c r="E7984">
        <v>1000</v>
      </c>
      <c r="F7984" t="s">
        <v>16</v>
      </c>
      <c r="G7984" s="2">
        <v>101166</v>
      </c>
      <c r="H7984">
        <f t="shared" si="744"/>
        <v>6579000</v>
      </c>
      <c r="I7984">
        <f t="shared" si="745"/>
        <v>387000</v>
      </c>
      <c r="J7984" t="str">
        <f t="shared" si="746"/>
        <v>December</v>
      </c>
      <c r="K7984" t="str">
        <f t="shared" si="747"/>
        <v>2176</v>
      </c>
      <c r="L7984" t="str">
        <f t="shared" si="748"/>
        <v>High Discount</v>
      </c>
      <c r="M7984" t="str">
        <f t="shared" si="749"/>
        <v>Ok</v>
      </c>
      <c r="N7984" t="s">
        <v>10264</v>
      </c>
    </row>
    <row r="7985" spans="1:14" x14ac:dyDescent="0.35">
      <c r="A7985" t="s">
        <v>8003</v>
      </c>
      <c r="B7985" t="s">
        <v>10</v>
      </c>
      <c r="C7985">
        <v>497</v>
      </c>
      <c r="D7985">
        <v>1200</v>
      </c>
      <c r="E7985">
        <v>100</v>
      </c>
      <c r="F7985" t="s">
        <v>8</v>
      </c>
      <c r="G7985" s="2">
        <v>101173</v>
      </c>
      <c r="H7985">
        <f t="shared" si="744"/>
        <v>546700</v>
      </c>
      <c r="I7985">
        <f t="shared" si="745"/>
        <v>49700</v>
      </c>
      <c r="J7985" t="str">
        <f t="shared" si="746"/>
        <v>December</v>
      </c>
      <c r="K7985" t="str">
        <f t="shared" si="747"/>
        <v>2176</v>
      </c>
      <c r="L7985" t="str">
        <f t="shared" si="748"/>
        <v>Normal</v>
      </c>
      <c r="M7985" t="str">
        <f t="shared" si="749"/>
        <v>Ok</v>
      </c>
      <c r="N7985" t="s">
        <v>10264</v>
      </c>
    </row>
    <row r="7986" spans="1:14" x14ac:dyDescent="0.35">
      <c r="A7986" t="s">
        <v>8004</v>
      </c>
      <c r="B7986" t="s">
        <v>7</v>
      </c>
      <c r="C7986">
        <v>406</v>
      </c>
      <c r="D7986">
        <v>800</v>
      </c>
      <c r="E7986">
        <v>5000</v>
      </c>
      <c r="F7986" t="s">
        <v>8</v>
      </c>
      <c r="G7986" s="2">
        <v>101180</v>
      </c>
      <c r="H7986">
        <f t="shared" si="744"/>
        <v>0</v>
      </c>
      <c r="I7986">
        <f t="shared" si="745"/>
        <v>2030000</v>
      </c>
      <c r="J7986" t="str">
        <f t="shared" si="746"/>
        <v>January</v>
      </c>
      <c r="K7986" t="str">
        <f t="shared" si="747"/>
        <v>2177</v>
      </c>
      <c r="L7986" t="str">
        <f t="shared" si="748"/>
        <v>High Discount</v>
      </c>
      <c r="M7986" t="str">
        <f t="shared" si="749"/>
        <v>Zero Sales</v>
      </c>
      <c r="N7986" t="s">
        <v>10264</v>
      </c>
    </row>
    <row r="7987" spans="1:14" x14ac:dyDescent="0.35">
      <c r="A7987" t="s">
        <v>8005</v>
      </c>
      <c r="B7987" t="s">
        <v>30</v>
      </c>
      <c r="C7987">
        <v>98</v>
      </c>
      <c r="D7987">
        <v>1200</v>
      </c>
      <c r="E7987">
        <v>400</v>
      </c>
      <c r="F7987" t="s">
        <v>16</v>
      </c>
      <c r="G7987" s="2">
        <v>101187</v>
      </c>
      <c r="H7987">
        <f t="shared" si="744"/>
        <v>78400</v>
      </c>
      <c r="I7987">
        <f t="shared" si="745"/>
        <v>39200</v>
      </c>
      <c r="J7987" t="str">
        <f t="shared" si="746"/>
        <v>January</v>
      </c>
      <c r="K7987" t="str">
        <f t="shared" si="747"/>
        <v>2177</v>
      </c>
      <c r="L7987" t="str">
        <f t="shared" si="748"/>
        <v>High Discount</v>
      </c>
      <c r="M7987" t="str">
        <f t="shared" si="749"/>
        <v>Ok</v>
      </c>
      <c r="N7987" t="s">
        <v>10264</v>
      </c>
    </row>
    <row r="7988" spans="1:14" x14ac:dyDescent="0.35">
      <c r="A7988" t="s">
        <v>8006</v>
      </c>
      <c r="B7988" t="s">
        <v>13</v>
      </c>
      <c r="C7988">
        <v>545</v>
      </c>
      <c r="D7988">
        <v>22000</v>
      </c>
      <c r="E7988">
        <v>300</v>
      </c>
      <c r="F7988" t="s">
        <v>46</v>
      </c>
      <c r="G7988" s="2">
        <v>101194</v>
      </c>
      <c r="H7988">
        <f t="shared" si="744"/>
        <v>11826500</v>
      </c>
      <c r="I7988">
        <f t="shared" si="745"/>
        <v>163500</v>
      </c>
      <c r="J7988" t="str">
        <f t="shared" si="746"/>
        <v>January</v>
      </c>
      <c r="K7988" t="str">
        <f t="shared" si="747"/>
        <v>2177</v>
      </c>
      <c r="L7988" t="str">
        <f t="shared" si="748"/>
        <v>Normal</v>
      </c>
      <c r="M7988" t="str">
        <f t="shared" si="749"/>
        <v>Ok</v>
      </c>
      <c r="N7988" t="s">
        <v>10264</v>
      </c>
    </row>
    <row r="7989" spans="1:14" x14ac:dyDescent="0.35">
      <c r="A7989" t="s">
        <v>8007</v>
      </c>
      <c r="B7989" t="s">
        <v>39</v>
      </c>
      <c r="C7989">
        <v>395</v>
      </c>
      <c r="D7989">
        <v>5500</v>
      </c>
      <c r="E7989">
        <v>100</v>
      </c>
      <c r="F7989" t="s">
        <v>8</v>
      </c>
      <c r="G7989" s="2">
        <v>101201</v>
      </c>
      <c r="H7989">
        <f t="shared" si="744"/>
        <v>2133000</v>
      </c>
      <c r="I7989">
        <f t="shared" si="745"/>
        <v>39500</v>
      </c>
      <c r="J7989" t="str">
        <f t="shared" si="746"/>
        <v>January</v>
      </c>
      <c r="K7989" t="str">
        <f t="shared" si="747"/>
        <v>2177</v>
      </c>
      <c r="L7989" t="str">
        <f t="shared" si="748"/>
        <v>Normal</v>
      </c>
      <c r="M7989" t="str">
        <f t="shared" si="749"/>
        <v>Ok</v>
      </c>
      <c r="N7989" t="s">
        <v>10264</v>
      </c>
    </row>
    <row r="7990" spans="1:14" x14ac:dyDescent="0.35">
      <c r="A7990" t="s">
        <v>8008</v>
      </c>
      <c r="B7990" t="s">
        <v>19</v>
      </c>
      <c r="C7990">
        <v>342</v>
      </c>
      <c r="D7990">
        <v>15000</v>
      </c>
      <c r="E7990">
        <v>3000</v>
      </c>
      <c r="F7990" t="s">
        <v>46</v>
      </c>
      <c r="G7990" s="2">
        <v>101208</v>
      </c>
      <c r="H7990">
        <f t="shared" si="744"/>
        <v>4104000</v>
      </c>
      <c r="I7990">
        <f t="shared" si="745"/>
        <v>1026000</v>
      </c>
      <c r="J7990" t="str">
        <f t="shared" si="746"/>
        <v>February</v>
      </c>
      <c r="K7990" t="str">
        <f t="shared" si="747"/>
        <v>2177</v>
      </c>
      <c r="L7990" t="str">
        <f t="shared" si="748"/>
        <v>High Discount</v>
      </c>
      <c r="M7990" t="str">
        <f t="shared" si="749"/>
        <v>Ok</v>
      </c>
      <c r="N7990" t="s">
        <v>10264</v>
      </c>
    </row>
    <row r="7991" spans="1:14" x14ac:dyDescent="0.35">
      <c r="A7991" t="s">
        <v>8009</v>
      </c>
      <c r="B7991" t="s">
        <v>7</v>
      </c>
      <c r="C7991">
        <v>199</v>
      </c>
      <c r="D7991">
        <v>45000</v>
      </c>
      <c r="E7991">
        <v>1000</v>
      </c>
      <c r="F7991" t="s">
        <v>16</v>
      </c>
      <c r="G7991" s="2">
        <v>101215</v>
      </c>
      <c r="H7991">
        <f t="shared" si="744"/>
        <v>8756000</v>
      </c>
      <c r="I7991">
        <f t="shared" si="745"/>
        <v>199000</v>
      </c>
      <c r="J7991" t="str">
        <f t="shared" si="746"/>
        <v>February</v>
      </c>
      <c r="K7991" t="str">
        <f t="shared" si="747"/>
        <v>2177</v>
      </c>
      <c r="L7991" t="str">
        <f t="shared" si="748"/>
        <v>High Discount</v>
      </c>
      <c r="M7991" t="str">
        <f t="shared" si="749"/>
        <v>Ok</v>
      </c>
      <c r="N7991" t="s">
        <v>10264</v>
      </c>
    </row>
    <row r="7992" spans="1:14" x14ac:dyDescent="0.35">
      <c r="A7992" t="s">
        <v>8010</v>
      </c>
      <c r="B7992" t="s">
        <v>7</v>
      </c>
      <c r="C7992">
        <v>594</v>
      </c>
      <c r="D7992">
        <v>18000</v>
      </c>
      <c r="E7992">
        <v>2000</v>
      </c>
      <c r="F7992" t="s">
        <v>46</v>
      </c>
      <c r="G7992" s="2">
        <v>101222</v>
      </c>
      <c r="H7992">
        <f t="shared" si="744"/>
        <v>9504000</v>
      </c>
      <c r="I7992">
        <f t="shared" si="745"/>
        <v>1188000</v>
      </c>
      <c r="J7992" t="str">
        <f t="shared" si="746"/>
        <v>February</v>
      </c>
      <c r="K7992" t="str">
        <f t="shared" si="747"/>
        <v>2177</v>
      </c>
      <c r="L7992" t="str">
        <f t="shared" si="748"/>
        <v>High Discount</v>
      </c>
      <c r="M7992" t="str">
        <f t="shared" si="749"/>
        <v>Ok</v>
      </c>
      <c r="N7992" t="s">
        <v>10264</v>
      </c>
    </row>
    <row r="7993" spans="1:14" x14ac:dyDescent="0.35">
      <c r="A7993" t="s">
        <v>8011</v>
      </c>
      <c r="B7993" t="s">
        <v>7</v>
      </c>
      <c r="C7993">
        <v>309</v>
      </c>
      <c r="D7993">
        <v>4500</v>
      </c>
      <c r="E7993">
        <v>1000</v>
      </c>
      <c r="F7993" t="s">
        <v>46</v>
      </c>
      <c r="G7993" s="2">
        <v>101229</v>
      </c>
      <c r="H7993">
        <f t="shared" si="744"/>
        <v>1081500</v>
      </c>
      <c r="I7993">
        <f t="shared" si="745"/>
        <v>309000</v>
      </c>
      <c r="J7993" t="str">
        <f t="shared" si="746"/>
        <v>February</v>
      </c>
      <c r="K7993" t="str">
        <f t="shared" si="747"/>
        <v>2177</v>
      </c>
      <c r="L7993" t="str">
        <f t="shared" si="748"/>
        <v>High Discount</v>
      </c>
      <c r="M7993" t="str">
        <f t="shared" si="749"/>
        <v>Ok</v>
      </c>
      <c r="N7993" t="s">
        <v>10264</v>
      </c>
    </row>
    <row r="7994" spans="1:14" x14ac:dyDescent="0.35">
      <c r="A7994" t="s">
        <v>8012</v>
      </c>
      <c r="B7994" t="s">
        <v>7</v>
      </c>
      <c r="C7994">
        <v>371</v>
      </c>
      <c r="D7994">
        <v>12000</v>
      </c>
      <c r="E7994">
        <v>300</v>
      </c>
      <c r="F7994" t="s">
        <v>8</v>
      </c>
      <c r="G7994" s="2">
        <v>101236</v>
      </c>
      <c r="H7994">
        <f t="shared" si="744"/>
        <v>4340700</v>
      </c>
      <c r="I7994">
        <f t="shared" si="745"/>
        <v>111300</v>
      </c>
      <c r="J7994" t="str">
        <f t="shared" si="746"/>
        <v>March</v>
      </c>
      <c r="K7994" t="str">
        <f t="shared" si="747"/>
        <v>2177</v>
      </c>
      <c r="L7994" t="str">
        <f t="shared" si="748"/>
        <v>Normal</v>
      </c>
      <c r="M7994" t="str">
        <f t="shared" si="749"/>
        <v>Ok</v>
      </c>
      <c r="N7994" t="s">
        <v>10264</v>
      </c>
    </row>
    <row r="7995" spans="1:14" x14ac:dyDescent="0.35">
      <c r="A7995" t="s">
        <v>8013</v>
      </c>
      <c r="B7995" t="s">
        <v>19</v>
      </c>
      <c r="C7995">
        <v>126</v>
      </c>
      <c r="D7995">
        <v>6000</v>
      </c>
      <c r="E7995">
        <v>200</v>
      </c>
      <c r="F7995" t="s">
        <v>46</v>
      </c>
      <c r="G7995" s="2">
        <v>101243</v>
      </c>
      <c r="H7995">
        <f t="shared" si="744"/>
        <v>730800</v>
      </c>
      <c r="I7995">
        <f t="shared" si="745"/>
        <v>25200</v>
      </c>
      <c r="J7995" t="str">
        <f t="shared" si="746"/>
        <v>March</v>
      </c>
      <c r="K7995" t="str">
        <f t="shared" si="747"/>
        <v>2177</v>
      </c>
      <c r="L7995" t="str">
        <f t="shared" si="748"/>
        <v>High Discount</v>
      </c>
      <c r="M7995" t="str">
        <f t="shared" si="749"/>
        <v>Ok</v>
      </c>
      <c r="N7995" t="s">
        <v>10264</v>
      </c>
    </row>
    <row r="7996" spans="1:14" x14ac:dyDescent="0.35">
      <c r="A7996" t="s">
        <v>8014</v>
      </c>
      <c r="B7996" t="s">
        <v>19</v>
      </c>
      <c r="C7996">
        <v>159</v>
      </c>
      <c r="D7996">
        <v>4500</v>
      </c>
      <c r="E7996">
        <v>5000</v>
      </c>
      <c r="F7996" t="s">
        <v>46</v>
      </c>
      <c r="G7996" s="2">
        <v>101250</v>
      </c>
      <c r="H7996">
        <f t="shared" si="744"/>
        <v>0</v>
      </c>
      <c r="I7996">
        <f t="shared" si="745"/>
        <v>795000</v>
      </c>
      <c r="J7996" t="str">
        <f t="shared" si="746"/>
        <v>March</v>
      </c>
      <c r="K7996" t="str">
        <f t="shared" si="747"/>
        <v>2177</v>
      </c>
      <c r="L7996" t="str">
        <f t="shared" si="748"/>
        <v>High Discount</v>
      </c>
      <c r="M7996" t="str">
        <f t="shared" si="749"/>
        <v>Zero Sales</v>
      </c>
      <c r="N7996" t="s">
        <v>10264</v>
      </c>
    </row>
    <row r="7997" spans="1:14" x14ac:dyDescent="0.35">
      <c r="A7997" t="s">
        <v>8015</v>
      </c>
      <c r="B7997" t="s">
        <v>13</v>
      </c>
      <c r="C7997">
        <v>596</v>
      </c>
      <c r="D7997">
        <v>15000</v>
      </c>
      <c r="E7997">
        <v>200</v>
      </c>
      <c r="F7997" t="s">
        <v>46</v>
      </c>
      <c r="G7997" s="2">
        <v>101257</v>
      </c>
      <c r="H7997">
        <f t="shared" si="744"/>
        <v>8820800</v>
      </c>
      <c r="I7997">
        <f t="shared" si="745"/>
        <v>119200</v>
      </c>
      <c r="J7997" t="str">
        <f t="shared" si="746"/>
        <v>March</v>
      </c>
      <c r="K7997" t="str">
        <f t="shared" si="747"/>
        <v>2177</v>
      </c>
      <c r="L7997" t="str">
        <f t="shared" si="748"/>
        <v>Normal</v>
      </c>
      <c r="M7997" t="str">
        <f t="shared" si="749"/>
        <v>Ok</v>
      </c>
      <c r="N7997" t="s">
        <v>10264</v>
      </c>
    </row>
    <row r="7998" spans="1:14" x14ac:dyDescent="0.35">
      <c r="A7998" t="s">
        <v>8016</v>
      </c>
      <c r="B7998" t="s">
        <v>43</v>
      </c>
      <c r="C7998">
        <v>472</v>
      </c>
      <c r="D7998">
        <v>45000</v>
      </c>
      <c r="E7998">
        <v>500</v>
      </c>
      <c r="F7998" t="s">
        <v>16</v>
      </c>
      <c r="G7998" s="2">
        <v>101264</v>
      </c>
      <c r="H7998">
        <f t="shared" si="744"/>
        <v>21004000</v>
      </c>
      <c r="I7998">
        <f t="shared" si="745"/>
        <v>236000</v>
      </c>
      <c r="J7998" t="str">
        <f t="shared" si="746"/>
        <v>March</v>
      </c>
      <c r="K7998" t="str">
        <f t="shared" si="747"/>
        <v>2177</v>
      </c>
      <c r="L7998" t="str">
        <f t="shared" si="748"/>
        <v>High Discount</v>
      </c>
      <c r="M7998" t="str">
        <f t="shared" si="749"/>
        <v>Ok</v>
      </c>
      <c r="N7998" t="s">
        <v>10264</v>
      </c>
    </row>
    <row r="7999" spans="1:14" x14ac:dyDescent="0.35">
      <c r="A7999" t="s">
        <v>8017</v>
      </c>
      <c r="B7999" t="s">
        <v>43</v>
      </c>
      <c r="C7999">
        <v>443</v>
      </c>
      <c r="D7999">
        <v>1200</v>
      </c>
      <c r="E7999">
        <v>500</v>
      </c>
      <c r="F7999" t="s">
        <v>16</v>
      </c>
      <c r="G7999" s="2">
        <v>101271</v>
      </c>
      <c r="H7999">
        <f t="shared" si="744"/>
        <v>310100</v>
      </c>
      <c r="I7999">
        <f t="shared" si="745"/>
        <v>221500</v>
      </c>
      <c r="J7999" t="str">
        <f t="shared" si="746"/>
        <v>April</v>
      </c>
      <c r="K7999" t="str">
        <f t="shared" si="747"/>
        <v>2177</v>
      </c>
      <c r="L7999" t="str">
        <f t="shared" si="748"/>
        <v>High Discount</v>
      </c>
      <c r="M7999" t="str">
        <f t="shared" si="749"/>
        <v>Ok</v>
      </c>
      <c r="N7999" t="s">
        <v>10264</v>
      </c>
    </row>
    <row r="8000" spans="1:14" x14ac:dyDescent="0.35">
      <c r="A8000" t="s">
        <v>8018</v>
      </c>
      <c r="B8000" t="s">
        <v>33</v>
      </c>
      <c r="C8000">
        <v>284</v>
      </c>
      <c r="D8000">
        <v>800</v>
      </c>
      <c r="E8000">
        <v>2000</v>
      </c>
      <c r="F8000" t="s">
        <v>11</v>
      </c>
      <c r="G8000" s="2">
        <v>101278</v>
      </c>
      <c r="H8000">
        <f t="shared" si="744"/>
        <v>0</v>
      </c>
      <c r="I8000">
        <f t="shared" si="745"/>
        <v>568000</v>
      </c>
      <c r="J8000" t="str">
        <f t="shared" si="746"/>
        <v>April</v>
      </c>
      <c r="K8000" t="str">
        <f t="shared" si="747"/>
        <v>2177</v>
      </c>
      <c r="L8000" t="str">
        <f t="shared" si="748"/>
        <v>High Discount</v>
      </c>
      <c r="M8000" t="str">
        <f t="shared" si="749"/>
        <v>Zero Sales</v>
      </c>
      <c r="N8000" t="s">
        <v>10264</v>
      </c>
    </row>
    <row r="8001" spans="1:14" x14ac:dyDescent="0.35">
      <c r="A8001" t="s">
        <v>8019</v>
      </c>
      <c r="B8001" t="s">
        <v>7</v>
      </c>
      <c r="C8001">
        <v>379</v>
      </c>
      <c r="D8001">
        <v>6000</v>
      </c>
      <c r="E8001">
        <v>1500</v>
      </c>
      <c r="F8001" t="s">
        <v>16</v>
      </c>
      <c r="G8001" s="2">
        <v>101285</v>
      </c>
      <c r="H8001">
        <f t="shared" si="744"/>
        <v>1705500</v>
      </c>
      <c r="I8001">
        <f t="shared" si="745"/>
        <v>568500</v>
      </c>
      <c r="J8001" t="str">
        <f t="shared" si="746"/>
        <v>April</v>
      </c>
      <c r="K8001" t="str">
        <f t="shared" si="747"/>
        <v>2177</v>
      </c>
      <c r="L8001" t="str">
        <f t="shared" si="748"/>
        <v>High Discount</v>
      </c>
      <c r="M8001" t="str">
        <f t="shared" si="749"/>
        <v>Ok</v>
      </c>
      <c r="N8001" t="s">
        <v>10264</v>
      </c>
    </row>
    <row r="8002" spans="1:14" x14ac:dyDescent="0.35">
      <c r="A8002" t="s">
        <v>8020</v>
      </c>
      <c r="B8002" t="s">
        <v>7</v>
      </c>
      <c r="C8002">
        <v>374</v>
      </c>
      <c r="D8002">
        <v>5500</v>
      </c>
      <c r="E8002">
        <v>500</v>
      </c>
      <c r="F8002" t="s">
        <v>16</v>
      </c>
      <c r="G8002" s="2">
        <v>101292</v>
      </c>
      <c r="H8002">
        <f t="shared" ref="H8002:H8065" si="750">MAX(0,(D8002-E8002)*C8002)</f>
        <v>1870000</v>
      </c>
      <c r="I8002">
        <f t="shared" si="745"/>
        <v>187000</v>
      </c>
      <c r="J8002" t="str">
        <f t="shared" si="746"/>
        <v>April</v>
      </c>
      <c r="K8002" t="str">
        <f t="shared" si="747"/>
        <v>2177</v>
      </c>
      <c r="L8002" t="str">
        <f t="shared" si="748"/>
        <v>High Discount</v>
      </c>
      <c r="M8002" t="str">
        <f t="shared" si="749"/>
        <v>Ok</v>
      </c>
      <c r="N8002" t="s">
        <v>10264</v>
      </c>
    </row>
    <row r="8003" spans="1:14" x14ac:dyDescent="0.35">
      <c r="A8003" t="s">
        <v>8021</v>
      </c>
      <c r="B8003" t="s">
        <v>10</v>
      </c>
      <c r="C8003">
        <v>200</v>
      </c>
      <c r="D8003">
        <v>6000</v>
      </c>
      <c r="E8003">
        <v>500</v>
      </c>
      <c r="F8003" t="s">
        <v>11</v>
      </c>
      <c r="G8003" s="2">
        <v>101299</v>
      </c>
      <c r="H8003">
        <f t="shared" si="750"/>
        <v>1100000</v>
      </c>
      <c r="I8003">
        <f t="shared" ref="I8003:I8066" si="751">E8003*C8003</f>
        <v>100000</v>
      </c>
      <c r="J8003" t="str">
        <f t="shared" ref="J8003:J8066" si="752">TEXT(G:G,"mmmm")</f>
        <v>May</v>
      </c>
      <c r="K8003" t="str">
        <f t="shared" ref="K8003:K8066" si="753">TEXT(G8003,"yyy")</f>
        <v>2177</v>
      </c>
      <c r="L8003" t="str">
        <f t="shared" ref="L8003:L8066" si="754">IF(E8003&gt;=C8003,"High Discount","Normal")</f>
        <v>High Discount</v>
      </c>
      <c r="M8003" t="str">
        <f t="shared" ref="M8003:M8066" si="755">IF(H8003=0,"Zero Sales","Ok")</f>
        <v>Ok</v>
      </c>
      <c r="N8003" t="s">
        <v>10264</v>
      </c>
    </row>
    <row r="8004" spans="1:14" x14ac:dyDescent="0.35">
      <c r="A8004" t="s">
        <v>8022</v>
      </c>
      <c r="B8004" t="s">
        <v>43</v>
      </c>
      <c r="C8004">
        <v>595</v>
      </c>
      <c r="D8004">
        <v>4500</v>
      </c>
      <c r="E8004">
        <v>1000</v>
      </c>
      <c r="F8004" t="s">
        <v>11</v>
      </c>
      <c r="G8004" s="2">
        <v>101306</v>
      </c>
      <c r="H8004">
        <f t="shared" si="750"/>
        <v>2082500</v>
      </c>
      <c r="I8004">
        <f t="shared" si="751"/>
        <v>595000</v>
      </c>
      <c r="J8004" t="str">
        <f t="shared" si="752"/>
        <v>May</v>
      </c>
      <c r="K8004" t="str">
        <f t="shared" si="753"/>
        <v>2177</v>
      </c>
      <c r="L8004" t="str">
        <f t="shared" si="754"/>
        <v>High Discount</v>
      </c>
      <c r="M8004" t="str">
        <f t="shared" si="755"/>
        <v>Ok</v>
      </c>
      <c r="N8004" t="s">
        <v>10264</v>
      </c>
    </row>
    <row r="8005" spans="1:14" x14ac:dyDescent="0.35">
      <c r="A8005" t="s">
        <v>8023</v>
      </c>
      <c r="B8005" t="s">
        <v>13</v>
      </c>
      <c r="C8005">
        <v>81</v>
      </c>
      <c r="D8005">
        <v>4500</v>
      </c>
      <c r="E8005">
        <v>100</v>
      </c>
      <c r="F8005" t="s">
        <v>8</v>
      </c>
      <c r="G8005" s="2">
        <v>101313</v>
      </c>
      <c r="H8005">
        <f t="shared" si="750"/>
        <v>356400</v>
      </c>
      <c r="I8005">
        <f t="shared" si="751"/>
        <v>8100</v>
      </c>
      <c r="J8005" t="str">
        <f t="shared" si="752"/>
        <v>May</v>
      </c>
      <c r="K8005" t="str">
        <f t="shared" si="753"/>
        <v>2177</v>
      </c>
      <c r="L8005" t="str">
        <f t="shared" si="754"/>
        <v>High Discount</v>
      </c>
      <c r="M8005" t="str">
        <f t="shared" si="755"/>
        <v>Ok</v>
      </c>
      <c r="N8005" t="s">
        <v>10264</v>
      </c>
    </row>
    <row r="8006" spans="1:14" x14ac:dyDescent="0.35">
      <c r="A8006" t="s">
        <v>8024</v>
      </c>
      <c r="B8006" t="s">
        <v>39</v>
      </c>
      <c r="C8006">
        <v>321</v>
      </c>
      <c r="D8006">
        <v>12000</v>
      </c>
      <c r="E8006">
        <v>1500</v>
      </c>
      <c r="F8006" t="s">
        <v>8</v>
      </c>
      <c r="G8006" s="2">
        <v>101320</v>
      </c>
      <c r="H8006">
        <f t="shared" si="750"/>
        <v>3370500</v>
      </c>
      <c r="I8006">
        <f t="shared" si="751"/>
        <v>481500</v>
      </c>
      <c r="J8006" t="str">
        <f t="shared" si="752"/>
        <v>May</v>
      </c>
      <c r="K8006" t="str">
        <f t="shared" si="753"/>
        <v>2177</v>
      </c>
      <c r="L8006" t="str">
        <f t="shared" si="754"/>
        <v>High Discount</v>
      </c>
      <c r="M8006" t="str">
        <f t="shared" si="755"/>
        <v>Ok</v>
      </c>
      <c r="N8006" t="s">
        <v>10264</v>
      </c>
    </row>
    <row r="8007" spans="1:14" x14ac:dyDescent="0.35">
      <c r="A8007" t="s">
        <v>8025</v>
      </c>
      <c r="B8007" t="s">
        <v>33</v>
      </c>
      <c r="C8007">
        <v>417</v>
      </c>
      <c r="D8007">
        <v>800</v>
      </c>
      <c r="E8007">
        <v>400</v>
      </c>
      <c r="F8007" t="s">
        <v>16</v>
      </c>
      <c r="G8007" s="2">
        <v>101327</v>
      </c>
      <c r="H8007">
        <f t="shared" si="750"/>
        <v>166800</v>
      </c>
      <c r="I8007">
        <f t="shared" si="751"/>
        <v>166800</v>
      </c>
      <c r="J8007" t="str">
        <f t="shared" si="752"/>
        <v>June</v>
      </c>
      <c r="K8007" t="str">
        <f t="shared" si="753"/>
        <v>2177</v>
      </c>
      <c r="L8007" t="str">
        <f t="shared" si="754"/>
        <v>Normal</v>
      </c>
      <c r="M8007" t="str">
        <f t="shared" si="755"/>
        <v>Ok</v>
      </c>
      <c r="N8007" t="s">
        <v>10264</v>
      </c>
    </row>
    <row r="8008" spans="1:14" x14ac:dyDescent="0.35">
      <c r="A8008" t="s">
        <v>8026</v>
      </c>
      <c r="B8008" t="s">
        <v>33</v>
      </c>
      <c r="C8008">
        <v>541</v>
      </c>
      <c r="D8008">
        <v>22000</v>
      </c>
      <c r="E8008">
        <v>300</v>
      </c>
      <c r="F8008" t="s">
        <v>46</v>
      </c>
      <c r="G8008" s="2">
        <v>101334</v>
      </c>
      <c r="H8008">
        <f t="shared" si="750"/>
        <v>11739700</v>
      </c>
      <c r="I8008">
        <f t="shared" si="751"/>
        <v>162300</v>
      </c>
      <c r="J8008" t="str">
        <f t="shared" si="752"/>
        <v>June</v>
      </c>
      <c r="K8008" t="str">
        <f t="shared" si="753"/>
        <v>2177</v>
      </c>
      <c r="L8008" t="str">
        <f t="shared" si="754"/>
        <v>Normal</v>
      </c>
      <c r="M8008" t="str">
        <f t="shared" si="755"/>
        <v>Ok</v>
      </c>
      <c r="N8008" t="s">
        <v>10264</v>
      </c>
    </row>
    <row r="8009" spans="1:14" x14ac:dyDescent="0.35">
      <c r="A8009" t="s">
        <v>8027</v>
      </c>
      <c r="B8009" t="s">
        <v>13</v>
      </c>
      <c r="C8009">
        <v>365</v>
      </c>
      <c r="D8009">
        <v>45000</v>
      </c>
      <c r="E8009">
        <v>3000</v>
      </c>
      <c r="F8009" t="s">
        <v>8</v>
      </c>
      <c r="G8009" s="2">
        <v>101341</v>
      </c>
      <c r="H8009">
        <f t="shared" si="750"/>
        <v>15330000</v>
      </c>
      <c r="I8009">
        <f t="shared" si="751"/>
        <v>1095000</v>
      </c>
      <c r="J8009" t="str">
        <f t="shared" si="752"/>
        <v>June</v>
      </c>
      <c r="K8009" t="str">
        <f t="shared" si="753"/>
        <v>2177</v>
      </c>
      <c r="L8009" t="str">
        <f t="shared" si="754"/>
        <v>High Discount</v>
      </c>
      <c r="M8009" t="str">
        <f t="shared" si="755"/>
        <v>Ok</v>
      </c>
      <c r="N8009" t="s">
        <v>10264</v>
      </c>
    </row>
    <row r="8010" spans="1:14" x14ac:dyDescent="0.35">
      <c r="A8010" t="s">
        <v>8028</v>
      </c>
      <c r="B8010" t="s">
        <v>39</v>
      </c>
      <c r="C8010">
        <v>417</v>
      </c>
      <c r="D8010">
        <v>800</v>
      </c>
      <c r="E8010">
        <v>3000</v>
      </c>
      <c r="F8010" t="s">
        <v>8</v>
      </c>
      <c r="G8010" s="2">
        <v>101348</v>
      </c>
      <c r="H8010">
        <f t="shared" si="750"/>
        <v>0</v>
      </c>
      <c r="I8010">
        <f t="shared" si="751"/>
        <v>1251000</v>
      </c>
      <c r="J8010" t="str">
        <f t="shared" si="752"/>
        <v>June</v>
      </c>
      <c r="K8010" t="str">
        <f t="shared" si="753"/>
        <v>2177</v>
      </c>
      <c r="L8010" t="str">
        <f t="shared" si="754"/>
        <v>High Discount</v>
      </c>
      <c r="M8010" t="str">
        <f t="shared" si="755"/>
        <v>Zero Sales</v>
      </c>
      <c r="N8010" t="s">
        <v>10264</v>
      </c>
    </row>
    <row r="8011" spans="1:14" x14ac:dyDescent="0.35">
      <c r="A8011" t="s">
        <v>8029</v>
      </c>
      <c r="B8011" t="s">
        <v>10</v>
      </c>
      <c r="C8011">
        <v>129</v>
      </c>
      <c r="D8011">
        <v>45000</v>
      </c>
      <c r="E8011">
        <v>5000</v>
      </c>
      <c r="F8011" t="s">
        <v>16</v>
      </c>
      <c r="G8011" s="2">
        <v>101355</v>
      </c>
      <c r="H8011">
        <f t="shared" si="750"/>
        <v>5160000</v>
      </c>
      <c r="I8011">
        <f t="shared" si="751"/>
        <v>645000</v>
      </c>
      <c r="J8011" t="str">
        <f t="shared" si="752"/>
        <v>June</v>
      </c>
      <c r="K8011" t="str">
        <f t="shared" si="753"/>
        <v>2177</v>
      </c>
      <c r="L8011" t="str">
        <f t="shared" si="754"/>
        <v>High Discount</v>
      </c>
      <c r="M8011" t="str">
        <f t="shared" si="755"/>
        <v>Ok</v>
      </c>
      <c r="N8011" t="s">
        <v>10264</v>
      </c>
    </row>
    <row r="8012" spans="1:14" x14ac:dyDescent="0.35">
      <c r="A8012" t="s">
        <v>8030</v>
      </c>
      <c r="B8012" t="s">
        <v>19</v>
      </c>
      <c r="C8012">
        <v>221</v>
      </c>
      <c r="D8012">
        <v>4500</v>
      </c>
      <c r="E8012">
        <v>2000</v>
      </c>
      <c r="F8012" t="s">
        <v>46</v>
      </c>
      <c r="G8012" s="2">
        <v>101362</v>
      </c>
      <c r="H8012">
        <f t="shared" si="750"/>
        <v>552500</v>
      </c>
      <c r="I8012">
        <f t="shared" si="751"/>
        <v>442000</v>
      </c>
      <c r="J8012" t="str">
        <f t="shared" si="752"/>
        <v>July</v>
      </c>
      <c r="K8012" t="str">
        <f t="shared" si="753"/>
        <v>2177</v>
      </c>
      <c r="L8012" t="str">
        <f t="shared" si="754"/>
        <v>High Discount</v>
      </c>
      <c r="M8012" t="str">
        <f t="shared" si="755"/>
        <v>Ok</v>
      </c>
      <c r="N8012" t="s">
        <v>10264</v>
      </c>
    </row>
    <row r="8013" spans="1:14" x14ac:dyDescent="0.35">
      <c r="A8013" t="s">
        <v>8031</v>
      </c>
      <c r="B8013" t="s">
        <v>15</v>
      </c>
      <c r="C8013">
        <v>307</v>
      </c>
      <c r="D8013">
        <v>800</v>
      </c>
      <c r="E8013">
        <v>2000</v>
      </c>
      <c r="F8013" t="s">
        <v>11</v>
      </c>
      <c r="G8013" s="2">
        <v>101369</v>
      </c>
      <c r="H8013">
        <f t="shared" si="750"/>
        <v>0</v>
      </c>
      <c r="I8013">
        <f t="shared" si="751"/>
        <v>614000</v>
      </c>
      <c r="J8013" t="str">
        <f t="shared" si="752"/>
        <v>July</v>
      </c>
      <c r="K8013" t="str">
        <f t="shared" si="753"/>
        <v>2177</v>
      </c>
      <c r="L8013" t="str">
        <f t="shared" si="754"/>
        <v>High Discount</v>
      </c>
      <c r="M8013" t="str">
        <f t="shared" si="755"/>
        <v>Zero Sales</v>
      </c>
      <c r="N8013" t="s">
        <v>10264</v>
      </c>
    </row>
    <row r="8014" spans="1:14" x14ac:dyDescent="0.35">
      <c r="A8014" t="s">
        <v>8032</v>
      </c>
      <c r="B8014" t="s">
        <v>43</v>
      </c>
      <c r="C8014">
        <v>328</v>
      </c>
      <c r="D8014">
        <v>45000</v>
      </c>
      <c r="E8014">
        <v>1500</v>
      </c>
      <c r="F8014" t="s">
        <v>11</v>
      </c>
      <c r="G8014" s="2">
        <v>101376</v>
      </c>
      <c r="H8014">
        <f t="shared" si="750"/>
        <v>14268000</v>
      </c>
      <c r="I8014">
        <f t="shared" si="751"/>
        <v>492000</v>
      </c>
      <c r="J8014" t="str">
        <f t="shared" si="752"/>
        <v>July</v>
      </c>
      <c r="K8014" t="str">
        <f t="shared" si="753"/>
        <v>2177</v>
      </c>
      <c r="L8014" t="str">
        <f t="shared" si="754"/>
        <v>High Discount</v>
      </c>
      <c r="M8014" t="str">
        <f t="shared" si="755"/>
        <v>Ok</v>
      </c>
      <c r="N8014" t="s">
        <v>10264</v>
      </c>
    </row>
    <row r="8015" spans="1:14" x14ac:dyDescent="0.35">
      <c r="A8015" t="s">
        <v>8033</v>
      </c>
      <c r="B8015" t="s">
        <v>7</v>
      </c>
      <c r="C8015">
        <v>553</v>
      </c>
      <c r="D8015">
        <v>22000</v>
      </c>
      <c r="E8015">
        <v>2000</v>
      </c>
      <c r="F8015" t="s">
        <v>16</v>
      </c>
      <c r="G8015" s="2">
        <v>101383</v>
      </c>
      <c r="H8015">
        <f t="shared" si="750"/>
        <v>11060000</v>
      </c>
      <c r="I8015">
        <f t="shared" si="751"/>
        <v>1106000</v>
      </c>
      <c r="J8015" t="str">
        <f t="shared" si="752"/>
        <v>July</v>
      </c>
      <c r="K8015" t="str">
        <f t="shared" si="753"/>
        <v>2177</v>
      </c>
      <c r="L8015" t="str">
        <f t="shared" si="754"/>
        <v>High Discount</v>
      </c>
      <c r="M8015" t="str">
        <f t="shared" si="755"/>
        <v>Ok</v>
      </c>
      <c r="N8015" t="s">
        <v>10264</v>
      </c>
    </row>
    <row r="8016" spans="1:14" x14ac:dyDescent="0.35">
      <c r="A8016" t="s">
        <v>8034</v>
      </c>
      <c r="B8016" t="s">
        <v>13</v>
      </c>
      <c r="C8016">
        <v>540</v>
      </c>
      <c r="D8016">
        <v>45000</v>
      </c>
      <c r="E8016">
        <v>400</v>
      </c>
      <c r="F8016" t="s">
        <v>16</v>
      </c>
      <c r="G8016" s="2">
        <v>101390</v>
      </c>
      <c r="H8016">
        <f t="shared" si="750"/>
        <v>24084000</v>
      </c>
      <c r="I8016">
        <f t="shared" si="751"/>
        <v>216000</v>
      </c>
      <c r="J8016" t="str">
        <f t="shared" si="752"/>
        <v>August</v>
      </c>
      <c r="K8016" t="str">
        <f t="shared" si="753"/>
        <v>2177</v>
      </c>
      <c r="L8016" t="str">
        <f t="shared" si="754"/>
        <v>Normal</v>
      </c>
      <c r="M8016" t="str">
        <f t="shared" si="755"/>
        <v>Ok</v>
      </c>
      <c r="N8016" t="s">
        <v>10264</v>
      </c>
    </row>
    <row r="8017" spans="1:14" x14ac:dyDescent="0.35">
      <c r="A8017" t="s">
        <v>8035</v>
      </c>
      <c r="B8017" t="s">
        <v>43</v>
      </c>
      <c r="C8017">
        <v>386</v>
      </c>
      <c r="D8017">
        <v>18000</v>
      </c>
      <c r="E8017">
        <v>100</v>
      </c>
      <c r="F8017" t="s">
        <v>46</v>
      </c>
      <c r="G8017" s="2">
        <v>101397</v>
      </c>
      <c r="H8017">
        <f t="shared" si="750"/>
        <v>6909400</v>
      </c>
      <c r="I8017">
        <f t="shared" si="751"/>
        <v>38600</v>
      </c>
      <c r="J8017" t="str">
        <f t="shared" si="752"/>
        <v>August</v>
      </c>
      <c r="K8017" t="str">
        <f t="shared" si="753"/>
        <v>2177</v>
      </c>
      <c r="L8017" t="str">
        <f t="shared" si="754"/>
        <v>Normal</v>
      </c>
      <c r="M8017" t="str">
        <f t="shared" si="755"/>
        <v>Ok</v>
      </c>
      <c r="N8017" t="s">
        <v>10264</v>
      </c>
    </row>
    <row r="8018" spans="1:14" x14ac:dyDescent="0.35">
      <c r="A8018" t="s">
        <v>8036</v>
      </c>
      <c r="B8018" t="s">
        <v>7</v>
      </c>
      <c r="C8018">
        <v>570</v>
      </c>
      <c r="D8018">
        <v>800</v>
      </c>
      <c r="E8018">
        <v>300</v>
      </c>
      <c r="F8018" t="s">
        <v>16</v>
      </c>
      <c r="G8018" s="2">
        <v>101404</v>
      </c>
      <c r="H8018">
        <f t="shared" si="750"/>
        <v>285000</v>
      </c>
      <c r="I8018">
        <f t="shared" si="751"/>
        <v>171000</v>
      </c>
      <c r="J8018" t="str">
        <f t="shared" si="752"/>
        <v>August</v>
      </c>
      <c r="K8018" t="str">
        <f t="shared" si="753"/>
        <v>2177</v>
      </c>
      <c r="L8018" t="str">
        <f t="shared" si="754"/>
        <v>Normal</v>
      </c>
      <c r="M8018" t="str">
        <f t="shared" si="755"/>
        <v>Ok</v>
      </c>
      <c r="N8018" t="s">
        <v>10264</v>
      </c>
    </row>
    <row r="8019" spans="1:14" x14ac:dyDescent="0.35">
      <c r="A8019" t="s">
        <v>8037</v>
      </c>
      <c r="B8019" t="s">
        <v>15</v>
      </c>
      <c r="C8019">
        <v>375</v>
      </c>
      <c r="D8019">
        <v>15000</v>
      </c>
      <c r="E8019">
        <v>500</v>
      </c>
      <c r="F8019" t="s">
        <v>16</v>
      </c>
      <c r="G8019" s="2">
        <v>101411</v>
      </c>
      <c r="H8019">
        <f t="shared" si="750"/>
        <v>5437500</v>
      </c>
      <c r="I8019">
        <f t="shared" si="751"/>
        <v>187500</v>
      </c>
      <c r="J8019" t="str">
        <f t="shared" si="752"/>
        <v>August</v>
      </c>
      <c r="K8019" t="str">
        <f t="shared" si="753"/>
        <v>2177</v>
      </c>
      <c r="L8019" t="str">
        <f t="shared" si="754"/>
        <v>High Discount</v>
      </c>
      <c r="M8019" t="str">
        <f t="shared" si="755"/>
        <v>Ok</v>
      </c>
      <c r="N8019" t="s">
        <v>10264</v>
      </c>
    </row>
    <row r="8020" spans="1:14" x14ac:dyDescent="0.35">
      <c r="A8020" t="s">
        <v>8038</v>
      </c>
      <c r="B8020" t="s">
        <v>15</v>
      </c>
      <c r="C8020">
        <v>221</v>
      </c>
      <c r="D8020">
        <v>45000</v>
      </c>
      <c r="E8020">
        <v>100</v>
      </c>
      <c r="F8020" t="s">
        <v>16</v>
      </c>
      <c r="G8020" s="2">
        <v>101418</v>
      </c>
      <c r="H8020">
        <f t="shared" si="750"/>
        <v>9922900</v>
      </c>
      <c r="I8020">
        <f t="shared" si="751"/>
        <v>22100</v>
      </c>
      <c r="J8020" t="str">
        <f t="shared" si="752"/>
        <v>September</v>
      </c>
      <c r="K8020" t="str">
        <f t="shared" si="753"/>
        <v>2177</v>
      </c>
      <c r="L8020" t="str">
        <f t="shared" si="754"/>
        <v>Normal</v>
      </c>
      <c r="M8020" t="str">
        <f t="shared" si="755"/>
        <v>Ok</v>
      </c>
      <c r="N8020" t="s">
        <v>10264</v>
      </c>
    </row>
    <row r="8021" spans="1:14" x14ac:dyDescent="0.35">
      <c r="A8021" t="s">
        <v>8039</v>
      </c>
      <c r="B8021" t="s">
        <v>19</v>
      </c>
      <c r="C8021">
        <v>133</v>
      </c>
      <c r="D8021">
        <v>5500</v>
      </c>
      <c r="E8021">
        <v>500</v>
      </c>
      <c r="F8021" t="s">
        <v>46</v>
      </c>
      <c r="G8021" s="2">
        <v>101425</v>
      </c>
      <c r="H8021">
        <f t="shared" si="750"/>
        <v>665000</v>
      </c>
      <c r="I8021">
        <f t="shared" si="751"/>
        <v>66500</v>
      </c>
      <c r="J8021" t="str">
        <f t="shared" si="752"/>
        <v>September</v>
      </c>
      <c r="K8021" t="str">
        <f t="shared" si="753"/>
        <v>2177</v>
      </c>
      <c r="L8021" t="str">
        <f t="shared" si="754"/>
        <v>High Discount</v>
      </c>
      <c r="M8021" t="str">
        <f t="shared" si="755"/>
        <v>Ok</v>
      </c>
      <c r="N8021" t="s">
        <v>10264</v>
      </c>
    </row>
    <row r="8022" spans="1:14" x14ac:dyDescent="0.35">
      <c r="A8022" t="s">
        <v>8040</v>
      </c>
      <c r="B8022" t="s">
        <v>30</v>
      </c>
      <c r="C8022">
        <v>573</v>
      </c>
      <c r="D8022">
        <v>1200</v>
      </c>
      <c r="E8022">
        <v>500</v>
      </c>
      <c r="F8022" t="s">
        <v>16</v>
      </c>
      <c r="G8022" s="2">
        <v>101432</v>
      </c>
      <c r="H8022">
        <f t="shared" si="750"/>
        <v>401100</v>
      </c>
      <c r="I8022">
        <f t="shared" si="751"/>
        <v>286500</v>
      </c>
      <c r="J8022" t="str">
        <f t="shared" si="752"/>
        <v>September</v>
      </c>
      <c r="K8022" t="str">
        <f t="shared" si="753"/>
        <v>2177</v>
      </c>
      <c r="L8022" t="str">
        <f t="shared" si="754"/>
        <v>Normal</v>
      </c>
      <c r="M8022" t="str">
        <f t="shared" si="755"/>
        <v>Ok</v>
      </c>
      <c r="N8022" t="s">
        <v>10264</v>
      </c>
    </row>
    <row r="8023" spans="1:14" x14ac:dyDescent="0.35">
      <c r="A8023" t="s">
        <v>8041</v>
      </c>
      <c r="B8023" t="s">
        <v>15</v>
      </c>
      <c r="C8023">
        <v>530</v>
      </c>
      <c r="D8023">
        <v>800</v>
      </c>
      <c r="E8023">
        <v>400</v>
      </c>
      <c r="F8023" t="s">
        <v>8</v>
      </c>
      <c r="G8023" s="2">
        <v>101439</v>
      </c>
      <c r="H8023">
        <f t="shared" si="750"/>
        <v>212000</v>
      </c>
      <c r="I8023">
        <f t="shared" si="751"/>
        <v>212000</v>
      </c>
      <c r="J8023" t="str">
        <f t="shared" si="752"/>
        <v>September</v>
      </c>
      <c r="K8023" t="str">
        <f t="shared" si="753"/>
        <v>2177</v>
      </c>
      <c r="L8023" t="str">
        <f t="shared" si="754"/>
        <v>Normal</v>
      </c>
      <c r="M8023" t="str">
        <f t="shared" si="755"/>
        <v>Ok</v>
      </c>
      <c r="N8023" t="s">
        <v>10264</v>
      </c>
    </row>
    <row r="8024" spans="1:14" x14ac:dyDescent="0.35">
      <c r="A8024" t="s">
        <v>8042</v>
      </c>
      <c r="B8024" t="s">
        <v>43</v>
      </c>
      <c r="C8024">
        <v>593</v>
      </c>
      <c r="D8024">
        <v>12000</v>
      </c>
      <c r="E8024">
        <v>100</v>
      </c>
      <c r="F8024" t="s">
        <v>46</v>
      </c>
      <c r="G8024" s="2">
        <v>101446</v>
      </c>
      <c r="H8024">
        <f t="shared" si="750"/>
        <v>7056700</v>
      </c>
      <c r="I8024">
        <f t="shared" si="751"/>
        <v>59300</v>
      </c>
      <c r="J8024" t="str">
        <f t="shared" si="752"/>
        <v>September</v>
      </c>
      <c r="K8024" t="str">
        <f t="shared" si="753"/>
        <v>2177</v>
      </c>
      <c r="L8024" t="str">
        <f t="shared" si="754"/>
        <v>Normal</v>
      </c>
      <c r="M8024" t="str">
        <f t="shared" si="755"/>
        <v>Ok</v>
      </c>
      <c r="N8024" t="s">
        <v>10264</v>
      </c>
    </row>
    <row r="8025" spans="1:14" x14ac:dyDescent="0.35">
      <c r="A8025" t="s">
        <v>8043</v>
      </c>
      <c r="B8025" t="s">
        <v>21</v>
      </c>
      <c r="C8025">
        <v>467</v>
      </c>
      <c r="D8025">
        <v>800</v>
      </c>
      <c r="E8025">
        <v>3000</v>
      </c>
      <c r="F8025" t="s">
        <v>8</v>
      </c>
      <c r="G8025" s="2">
        <v>101453</v>
      </c>
      <c r="H8025">
        <f t="shared" si="750"/>
        <v>0</v>
      </c>
      <c r="I8025">
        <f t="shared" si="751"/>
        <v>1401000</v>
      </c>
      <c r="J8025" t="str">
        <f t="shared" si="752"/>
        <v>October</v>
      </c>
      <c r="K8025" t="str">
        <f t="shared" si="753"/>
        <v>2177</v>
      </c>
      <c r="L8025" t="str">
        <f t="shared" si="754"/>
        <v>High Discount</v>
      </c>
      <c r="M8025" t="str">
        <f t="shared" si="755"/>
        <v>Zero Sales</v>
      </c>
      <c r="N8025" t="s">
        <v>10264</v>
      </c>
    </row>
    <row r="8026" spans="1:14" x14ac:dyDescent="0.35">
      <c r="A8026" t="s">
        <v>8044</v>
      </c>
      <c r="B8026" t="s">
        <v>21</v>
      </c>
      <c r="C8026">
        <v>388</v>
      </c>
      <c r="D8026">
        <v>1200</v>
      </c>
      <c r="E8026">
        <v>200</v>
      </c>
      <c r="F8026" t="s">
        <v>46</v>
      </c>
      <c r="G8026" s="2">
        <v>101460</v>
      </c>
      <c r="H8026">
        <f t="shared" si="750"/>
        <v>388000</v>
      </c>
      <c r="I8026">
        <f t="shared" si="751"/>
        <v>77600</v>
      </c>
      <c r="J8026" t="str">
        <f t="shared" si="752"/>
        <v>October</v>
      </c>
      <c r="K8026" t="str">
        <f t="shared" si="753"/>
        <v>2177</v>
      </c>
      <c r="L8026" t="str">
        <f t="shared" si="754"/>
        <v>Normal</v>
      </c>
      <c r="M8026" t="str">
        <f t="shared" si="755"/>
        <v>Ok</v>
      </c>
      <c r="N8026" t="s">
        <v>10264</v>
      </c>
    </row>
    <row r="8027" spans="1:14" x14ac:dyDescent="0.35">
      <c r="A8027" t="s">
        <v>8045</v>
      </c>
      <c r="B8027" t="s">
        <v>7</v>
      </c>
      <c r="C8027">
        <v>369</v>
      </c>
      <c r="D8027">
        <v>15000</v>
      </c>
      <c r="E8027">
        <v>1500</v>
      </c>
      <c r="F8027" t="s">
        <v>8</v>
      </c>
      <c r="G8027" s="2">
        <v>101467</v>
      </c>
      <c r="H8027">
        <f t="shared" si="750"/>
        <v>4981500</v>
      </c>
      <c r="I8027">
        <f t="shared" si="751"/>
        <v>553500</v>
      </c>
      <c r="J8027" t="str">
        <f t="shared" si="752"/>
        <v>October</v>
      </c>
      <c r="K8027" t="str">
        <f t="shared" si="753"/>
        <v>2177</v>
      </c>
      <c r="L8027" t="str">
        <f t="shared" si="754"/>
        <v>High Discount</v>
      </c>
      <c r="M8027" t="str">
        <f t="shared" si="755"/>
        <v>Ok</v>
      </c>
      <c r="N8027" t="s">
        <v>10264</v>
      </c>
    </row>
    <row r="8028" spans="1:14" x14ac:dyDescent="0.35">
      <c r="A8028" t="s">
        <v>8046</v>
      </c>
      <c r="B8028" t="s">
        <v>7</v>
      </c>
      <c r="C8028">
        <v>353</v>
      </c>
      <c r="D8028">
        <v>12000</v>
      </c>
      <c r="E8028">
        <v>100</v>
      </c>
      <c r="F8028" t="s">
        <v>46</v>
      </c>
      <c r="G8028" s="2">
        <v>101474</v>
      </c>
      <c r="H8028">
        <f t="shared" si="750"/>
        <v>4200700</v>
      </c>
      <c r="I8028">
        <f t="shared" si="751"/>
        <v>35300</v>
      </c>
      <c r="J8028" t="str">
        <f t="shared" si="752"/>
        <v>October</v>
      </c>
      <c r="K8028" t="str">
        <f t="shared" si="753"/>
        <v>2177</v>
      </c>
      <c r="L8028" t="str">
        <f t="shared" si="754"/>
        <v>Normal</v>
      </c>
      <c r="M8028" t="str">
        <f t="shared" si="755"/>
        <v>Ok</v>
      </c>
      <c r="N8028" t="s">
        <v>10264</v>
      </c>
    </row>
    <row r="8029" spans="1:14" x14ac:dyDescent="0.35">
      <c r="A8029" t="s">
        <v>8047</v>
      </c>
      <c r="B8029" t="s">
        <v>30</v>
      </c>
      <c r="C8029">
        <v>321</v>
      </c>
      <c r="D8029">
        <v>45000</v>
      </c>
      <c r="E8029">
        <v>3000</v>
      </c>
      <c r="F8029" t="s">
        <v>11</v>
      </c>
      <c r="G8029" s="2">
        <v>101481</v>
      </c>
      <c r="H8029">
        <f t="shared" si="750"/>
        <v>13482000</v>
      </c>
      <c r="I8029">
        <f t="shared" si="751"/>
        <v>963000</v>
      </c>
      <c r="J8029" t="str">
        <f t="shared" si="752"/>
        <v>November</v>
      </c>
      <c r="K8029" t="str">
        <f t="shared" si="753"/>
        <v>2177</v>
      </c>
      <c r="L8029" t="str">
        <f t="shared" si="754"/>
        <v>High Discount</v>
      </c>
      <c r="M8029" t="str">
        <f t="shared" si="755"/>
        <v>Ok</v>
      </c>
      <c r="N8029" t="s">
        <v>10264</v>
      </c>
    </row>
    <row r="8030" spans="1:14" x14ac:dyDescent="0.35">
      <c r="A8030" t="s">
        <v>8048</v>
      </c>
      <c r="B8030" t="s">
        <v>21</v>
      </c>
      <c r="C8030">
        <v>163</v>
      </c>
      <c r="D8030">
        <v>18000</v>
      </c>
      <c r="E8030">
        <v>1500</v>
      </c>
      <c r="F8030" t="s">
        <v>16</v>
      </c>
      <c r="G8030" s="2">
        <v>101488</v>
      </c>
      <c r="H8030">
        <f t="shared" si="750"/>
        <v>2689500</v>
      </c>
      <c r="I8030">
        <f t="shared" si="751"/>
        <v>244500</v>
      </c>
      <c r="J8030" t="str">
        <f t="shared" si="752"/>
        <v>November</v>
      </c>
      <c r="K8030" t="str">
        <f t="shared" si="753"/>
        <v>2177</v>
      </c>
      <c r="L8030" t="str">
        <f t="shared" si="754"/>
        <v>High Discount</v>
      </c>
      <c r="M8030" t="str">
        <f t="shared" si="755"/>
        <v>Ok</v>
      </c>
      <c r="N8030" t="s">
        <v>10264</v>
      </c>
    </row>
    <row r="8031" spans="1:14" x14ac:dyDescent="0.35">
      <c r="A8031" t="s">
        <v>8049</v>
      </c>
      <c r="B8031" t="s">
        <v>7</v>
      </c>
      <c r="C8031">
        <v>456</v>
      </c>
      <c r="D8031">
        <v>800</v>
      </c>
      <c r="E8031">
        <v>500</v>
      </c>
      <c r="F8031" t="s">
        <v>16</v>
      </c>
      <c r="G8031" s="2">
        <v>101495</v>
      </c>
      <c r="H8031">
        <f t="shared" si="750"/>
        <v>136800</v>
      </c>
      <c r="I8031">
        <f t="shared" si="751"/>
        <v>228000</v>
      </c>
      <c r="J8031" t="str">
        <f t="shared" si="752"/>
        <v>November</v>
      </c>
      <c r="K8031" t="str">
        <f t="shared" si="753"/>
        <v>2177</v>
      </c>
      <c r="L8031" t="str">
        <f t="shared" si="754"/>
        <v>High Discount</v>
      </c>
      <c r="M8031" t="str">
        <f t="shared" si="755"/>
        <v>Ok</v>
      </c>
      <c r="N8031" t="s">
        <v>10264</v>
      </c>
    </row>
    <row r="8032" spans="1:14" x14ac:dyDescent="0.35">
      <c r="A8032" t="s">
        <v>8050</v>
      </c>
      <c r="B8032" t="s">
        <v>15</v>
      </c>
      <c r="C8032">
        <v>75</v>
      </c>
      <c r="D8032">
        <v>5500</v>
      </c>
      <c r="E8032">
        <v>5000</v>
      </c>
      <c r="F8032" t="s">
        <v>46</v>
      </c>
      <c r="G8032" s="2">
        <v>101502</v>
      </c>
      <c r="H8032">
        <f t="shared" si="750"/>
        <v>37500</v>
      </c>
      <c r="I8032">
        <f t="shared" si="751"/>
        <v>375000</v>
      </c>
      <c r="J8032" t="str">
        <f t="shared" si="752"/>
        <v>November</v>
      </c>
      <c r="K8032" t="str">
        <f t="shared" si="753"/>
        <v>2177</v>
      </c>
      <c r="L8032" t="str">
        <f t="shared" si="754"/>
        <v>High Discount</v>
      </c>
      <c r="M8032" t="str">
        <f t="shared" si="755"/>
        <v>Ok</v>
      </c>
      <c r="N8032" t="s">
        <v>10264</v>
      </c>
    </row>
    <row r="8033" spans="1:14" x14ac:dyDescent="0.35">
      <c r="A8033" t="s">
        <v>8051</v>
      </c>
      <c r="B8033" t="s">
        <v>7</v>
      </c>
      <c r="C8033">
        <v>286</v>
      </c>
      <c r="D8033">
        <v>18000</v>
      </c>
      <c r="E8033">
        <v>2000</v>
      </c>
      <c r="F8033" t="s">
        <v>8</v>
      </c>
      <c r="G8033" s="2">
        <v>101509</v>
      </c>
      <c r="H8033">
        <f t="shared" si="750"/>
        <v>4576000</v>
      </c>
      <c r="I8033">
        <f t="shared" si="751"/>
        <v>572000</v>
      </c>
      <c r="J8033" t="str">
        <f t="shared" si="752"/>
        <v>December</v>
      </c>
      <c r="K8033" t="str">
        <f t="shared" si="753"/>
        <v>2177</v>
      </c>
      <c r="L8033" t="str">
        <f t="shared" si="754"/>
        <v>High Discount</v>
      </c>
      <c r="M8033" t="str">
        <f t="shared" si="755"/>
        <v>Ok</v>
      </c>
      <c r="N8033" t="s">
        <v>10264</v>
      </c>
    </row>
    <row r="8034" spans="1:14" x14ac:dyDescent="0.35">
      <c r="A8034" t="s">
        <v>8052</v>
      </c>
      <c r="B8034" t="s">
        <v>33</v>
      </c>
      <c r="C8034">
        <v>359</v>
      </c>
      <c r="D8034">
        <v>1200</v>
      </c>
      <c r="E8034">
        <v>1500</v>
      </c>
      <c r="F8034" t="s">
        <v>11</v>
      </c>
      <c r="G8034" s="2">
        <v>101516</v>
      </c>
      <c r="H8034">
        <f t="shared" si="750"/>
        <v>0</v>
      </c>
      <c r="I8034">
        <f t="shared" si="751"/>
        <v>538500</v>
      </c>
      <c r="J8034" t="str">
        <f t="shared" si="752"/>
        <v>December</v>
      </c>
      <c r="K8034" t="str">
        <f t="shared" si="753"/>
        <v>2177</v>
      </c>
      <c r="L8034" t="str">
        <f t="shared" si="754"/>
        <v>High Discount</v>
      </c>
      <c r="M8034" t="str">
        <f t="shared" si="755"/>
        <v>Zero Sales</v>
      </c>
      <c r="N8034" t="s">
        <v>10264</v>
      </c>
    </row>
    <row r="8035" spans="1:14" x14ac:dyDescent="0.35">
      <c r="A8035" t="s">
        <v>8053</v>
      </c>
      <c r="B8035" t="s">
        <v>30</v>
      </c>
      <c r="C8035">
        <v>282</v>
      </c>
      <c r="D8035">
        <v>12000</v>
      </c>
      <c r="E8035">
        <v>3000</v>
      </c>
      <c r="F8035" t="s">
        <v>8</v>
      </c>
      <c r="G8035" s="2">
        <v>101523</v>
      </c>
      <c r="H8035">
        <f t="shared" si="750"/>
        <v>2538000</v>
      </c>
      <c r="I8035">
        <f t="shared" si="751"/>
        <v>846000</v>
      </c>
      <c r="J8035" t="str">
        <f t="shared" si="752"/>
        <v>December</v>
      </c>
      <c r="K8035" t="str">
        <f t="shared" si="753"/>
        <v>2177</v>
      </c>
      <c r="L8035" t="str">
        <f t="shared" si="754"/>
        <v>High Discount</v>
      </c>
      <c r="M8035" t="str">
        <f t="shared" si="755"/>
        <v>Ok</v>
      </c>
      <c r="N8035" t="s">
        <v>10264</v>
      </c>
    </row>
    <row r="8036" spans="1:14" x14ac:dyDescent="0.35">
      <c r="A8036" t="s">
        <v>8054</v>
      </c>
      <c r="B8036" t="s">
        <v>13</v>
      </c>
      <c r="C8036">
        <v>598</v>
      </c>
      <c r="D8036">
        <v>15000</v>
      </c>
      <c r="E8036">
        <v>3000</v>
      </c>
      <c r="F8036" t="s">
        <v>16</v>
      </c>
      <c r="G8036" s="2">
        <v>101530</v>
      </c>
      <c r="H8036">
        <f t="shared" si="750"/>
        <v>7176000</v>
      </c>
      <c r="I8036">
        <f t="shared" si="751"/>
        <v>1794000</v>
      </c>
      <c r="J8036" t="str">
        <f t="shared" si="752"/>
        <v>December</v>
      </c>
      <c r="K8036" t="str">
        <f t="shared" si="753"/>
        <v>2177</v>
      </c>
      <c r="L8036" t="str">
        <f t="shared" si="754"/>
        <v>High Discount</v>
      </c>
      <c r="M8036" t="str">
        <f t="shared" si="755"/>
        <v>Ok</v>
      </c>
      <c r="N8036" t="s">
        <v>10264</v>
      </c>
    </row>
    <row r="8037" spans="1:14" x14ac:dyDescent="0.35">
      <c r="A8037" t="s">
        <v>8055</v>
      </c>
      <c r="B8037" t="s">
        <v>39</v>
      </c>
      <c r="C8037">
        <v>314</v>
      </c>
      <c r="D8037">
        <v>12000</v>
      </c>
      <c r="E8037">
        <v>100</v>
      </c>
      <c r="F8037" t="s">
        <v>16</v>
      </c>
      <c r="G8037" s="2">
        <v>101537</v>
      </c>
      <c r="H8037">
        <f t="shared" si="750"/>
        <v>3736600</v>
      </c>
      <c r="I8037">
        <f t="shared" si="751"/>
        <v>31400</v>
      </c>
      <c r="J8037" t="str">
        <f t="shared" si="752"/>
        <v>December</v>
      </c>
      <c r="K8037" t="str">
        <f t="shared" si="753"/>
        <v>2177</v>
      </c>
      <c r="L8037" t="str">
        <f t="shared" si="754"/>
        <v>Normal</v>
      </c>
      <c r="M8037" t="str">
        <f t="shared" si="755"/>
        <v>Ok</v>
      </c>
      <c r="N8037" t="s">
        <v>10264</v>
      </c>
    </row>
    <row r="8038" spans="1:14" x14ac:dyDescent="0.35">
      <c r="A8038" t="s">
        <v>8056</v>
      </c>
      <c r="B8038" t="s">
        <v>10</v>
      </c>
      <c r="C8038">
        <v>62</v>
      </c>
      <c r="D8038">
        <v>15000</v>
      </c>
      <c r="E8038">
        <v>100</v>
      </c>
      <c r="F8038" t="s">
        <v>8</v>
      </c>
      <c r="G8038" s="2">
        <v>101544</v>
      </c>
      <c r="H8038">
        <f t="shared" si="750"/>
        <v>923800</v>
      </c>
      <c r="I8038">
        <f t="shared" si="751"/>
        <v>6200</v>
      </c>
      <c r="J8038" t="str">
        <f t="shared" si="752"/>
        <v>January</v>
      </c>
      <c r="K8038" t="str">
        <f t="shared" si="753"/>
        <v>2178</v>
      </c>
      <c r="L8038" t="str">
        <f t="shared" si="754"/>
        <v>High Discount</v>
      </c>
      <c r="M8038" t="str">
        <f t="shared" si="755"/>
        <v>Ok</v>
      </c>
      <c r="N8038" t="s">
        <v>10264</v>
      </c>
    </row>
    <row r="8039" spans="1:14" x14ac:dyDescent="0.35">
      <c r="A8039" t="s">
        <v>8057</v>
      </c>
      <c r="B8039" t="s">
        <v>39</v>
      </c>
      <c r="C8039">
        <v>545</v>
      </c>
      <c r="D8039">
        <v>6000</v>
      </c>
      <c r="E8039">
        <v>2000</v>
      </c>
      <c r="F8039" t="s">
        <v>46</v>
      </c>
      <c r="G8039" s="2">
        <v>101551</v>
      </c>
      <c r="H8039">
        <f t="shared" si="750"/>
        <v>2180000</v>
      </c>
      <c r="I8039">
        <f t="shared" si="751"/>
        <v>1090000</v>
      </c>
      <c r="J8039" t="str">
        <f t="shared" si="752"/>
        <v>January</v>
      </c>
      <c r="K8039" t="str">
        <f t="shared" si="753"/>
        <v>2178</v>
      </c>
      <c r="L8039" t="str">
        <f t="shared" si="754"/>
        <v>High Discount</v>
      </c>
      <c r="M8039" t="str">
        <f t="shared" si="755"/>
        <v>Ok</v>
      </c>
      <c r="N8039" t="s">
        <v>10264</v>
      </c>
    </row>
    <row r="8040" spans="1:14" x14ac:dyDescent="0.35">
      <c r="A8040" t="s">
        <v>8058</v>
      </c>
      <c r="B8040" t="s">
        <v>39</v>
      </c>
      <c r="C8040">
        <v>365</v>
      </c>
      <c r="D8040">
        <v>15000</v>
      </c>
      <c r="E8040">
        <v>500</v>
      </c>
      <c r="F8040" t="s">
        <v>46</v>
      </c>
      <c r="G8040" s="2">
        <v>101558</v>
      </c>
      <c r="H8040">
        <f t="shared" si="750"/>
        <v>5292500</v>
      </c>
      <c r="I8040">
        <f t="shared" si="751"/>
        <v>182500</v>
      </c>
      <c r="J8040" t="str">
        <f t="shared" si="752"/>
        <v>January</v>
      </c>
      <c r="K8040" t="str">
        <f t="shared" si="753"/>
        <v>2178</v>
      </c>
      <c r="L8040" t="str">
        <f t="shared" si="754"/>
        <v>High Discount</v>
      </c>
      <c r="M8040" t="str">
        <f t="shared" si="755"/>
        <v>Ok</v>
      </c>
      <c r="N8040" t="s">
        <v>10264</v>
      </c>
    </row>
    <row r="8041" spans="1:14" x14ac:dyDescent="0.35">
      <c r="A8041" t="s">
        <v>8059</v>
      </c>
      <c r="B8041" t="s">
        <v>19</v>
      </c>
      <c r="C8041">
        <v>433</v>
      </c>
      <c r="D8041">
        <v>18000</v>
      </c>
      <c r="E8041">
        <v>2000</v>
      </c>
      <c r="F8041" t="s">
        <v>8</v>
      </c>
      <c r="G8041" s="2">
        <v>101565</v>
      </c>
      <c r="H8041">
        <f t="shared" si="750"/>
        <v>6928000</v>
      </c>
      <c r="I8041">
        <f t="shared" si="751"/>
        <v>866000</v>
      </c>
      <c r="J8041" t="str">
        <f t="shared" si="752"/>
        <v>January</v>
      </c>
      <c r="K8041" t="str">
        <f t="shared" si="753"/>
        <v>2178</v>
      </c>
      <c r="L8041" t="str">
        <f t="shared" si="754"/>
        <v>High Discount</v>
      </c>
      <c r="M8041" t="str">
        <f t="shared" si="755"/>
        <v>Ok</v>
      </c>
      <c r="N8041" t="s">
        <v>10264</v>
      </c>
    </row>
    <row r="8042" spans="1:14" x14ac:dyDescent="0.35">
      <c r="A8042" t="s">
        <v>8060</v>
      </c>
      <c r="B8042" t="s">
        <v>13</v>
      </c>
      <c r="C8042">
        <v>365</v>
      </c>
      <c r="D8042">
        <v>45000</v>
      </c>
      <c r="E8042">
        <v>3000</v>
      </c>
      <c r="F8042" t="s">
        <v>16</v>
      </c>
      <c r="G8042" s="2">
        <v>101572</v>
      </c>
      <c r="H8042">
        <f t="shared" si="750"/>
        <v>15330000</v>
      </c>
      <c r="I8042">
        <f t="shared" si="751"/>
        <v>1095000</v>
      </c>
      <c r="J8042" t="str">
        <f t="shared" si="752"/>
        <v>February</v>
      </c>
      <c r="K8042" t="str">
        <f t="shared" si="753"/>
        <v>2178</v>
      </c>
      <c r="L8042" t="str">
        <f t="shared" si="754"/>
        <v>High Discount</v>
      </c>
      <c r="M8042" t="str">
        <f t="shared" si="755"/>
        <v>Ok</v>
      </c>
      <c r="N8042" t="s">
        <v>10264</v>
      </c>
    </row>
    <row r="8043" spans="1:14" x14ac:dyDescent="0.35">
      <c r="A8043" t="s">
        <v>8061</v>
      </c>
      <c r="B8043" t="s">
        <v>7</v>
      </c>
      <c r="C8043">
        <v>305</v>
      </c>
      <c r="D8043">
        <v>1200</v>
      </c>
      <c r="E8043">
        <v>200</v>
      </c>
      <c r="F8043" t="s">
        <v>8</v>
      </c>
      <c r="G8043" s="2">
        <v>101579</v>
      </c>
      <c r="H8043">
        <f t="shared" si="750"/>
        <v>305000</v>
      </c>
      <c r="I8043">
        <f t="shared" si="751"/>
        <v>61000</v>
      </c>
      <c r="J8043" t="str">
        <f t="shared" si="752"/>
        <v>February</v>
      </c>
      <c r="K8043" t="str">
        <f t="shared" si="753"/>
        <v>2178</v>
      </c>
      <c r="L8043" t="str">
        <f t="shared" si="754"/>
        <v>Normal</v>
      </c>
      <c r="M8043" t="str">
        <f t="shared" si="755"/>
        <v>Ok</v>
      </c>
      <c r="N8043" t="s">
        <v>10264</v>
      </c>
    </row>
    <row r="8044" spans="1:14" x14ac:dyDescent="0.35">
      <c r="A8044" t="s">
        <v>8062</v>
      </c>
      <c r="B8044" t="s">
        <v>19</v>
      </c>
      <c r="C8044">
        <v>490</v>
      </c>
      <c r="D8044">
        <v>15000</v>
      </c>
      <c r="E8044">
        <v>1000</v>
      </c>
      <c r="F8044" t="s">
        <v>16</v>
      </c>
      <c r="G8044" s="2">
        <v>101586</v>
      </c>
      <c r="H8044">
        <f t="shared" si="750"/>
        <v>6860000</v>
      </c>
      <c r="I8044">
        <f t="shared" si="751"/>
        <v>490000</v>
      </c>
      <c r="J8044" t="str">
        <f t="shared" si="752"/>
        <v>February</v>
      </c>
      <c r="K8044" t="str">
        <f t="shared" si="753"/>
        <v>2178</v>
      </c>
      <c r="L8044" t="str">
        <f t="shared" si="754"/>
        <v>High Discount</v>
      </c>
      <c r="M8044" t="str">
        <f t="shared" si="755"/>
        <v>Ok</v>
      </c>
      <c r="N8044" t="s">
        <v>10264</v>
      </c>
    </row>
    <row r="8045" spans="1:14" x14ac:dyDescent="0.35">
      <c r="A8045" t="s">
        <v>8063</v>
      </c>
      <c r="B8045" t="s">
        <v>39</v>
      </c>
      <c r="C8045">
        <v>164</v>
      </c>
      <c r="D8045">
        <v>45000</v>
      </c>
      <c r="E8045">
        <v>5000</v>
      </c>
      <c r="F8045" t="s">
        <v>8</v>
      </c>
      <c r="G8045" s="2">
        <v>101593</v>
      </c>
      <c r="H8045">
        <f t="shared" si="750"/>
        <v>6560000</v>
      </c>
      <c r="I8045">
        <f t="shared" si="751"/>
        <v>820000</v>
      </c>
      <c r="J8045" t="str">
        <f t="shared" si="752"/>
        <v>February</v>
      </c>
      <c r="K8045" t="str">
        <f t="shared" si="753"/>
        <v>2178</v>
      </c>
      <c r="L8045" t="str">
        <f t="shared" si="754"/>
        <v>High Discount</v>
      </c>
      <c r="M8045" t="str">
        <f t="shared" si="755"/>
        <v>Ok</v>
      </c>
      <c r="N8045" t="s">
        <v>10264</v>
      </c>
    </row>
    <row r="8046" spans="1:14" x14ac:dyDescent="0.35">
      <c r="A8046" t="s">
        <v>8064</v>
      </c>
      <c r="B8046" t="s">
        <v>33</v>
      </c>
      <c r="C8046">
        <v>348</v>
      </c>
      <c r="D8046">
        <v>6000</v>
      </c>
      <c r="E8046">
        <v>3000</v>
      </c>
      <c r="F8046" t="s">
        <v>46</v>
      </c>
      <c r="G8046" s="2">
        <v>101600</v>
      </c>
      <c r="H8046">
        <f t="shared" si="750"/>
        <v>1044000</v>
      </c>
      <c r="I8046">
        <f t="shared" si="751"/>
        <v>1044000</v>
      </c>
      <c r="J8046" t="str">
        <f t="shared" si="752"/>
        <v>March</v>
      </c>
      <c r="K8046" t="str">
        <f t="shared" si="753"/>
        <v>2178</v>
      </c>
      <c r="L8046" t="str">
        <f t="shared" si="754"/>
        <v>High Discount</v>
      </c>
      <c r="M8046" t="str">
        <f t="shared" si="755"/>
        <v>Ok</v>
      </c>
      <c r="N8046" t="s">
        <v>10264</v>
      </c>
    </row>
    <row r="8047" spans="1:14" x14ac:dyDescent="0.35">
      <c r="A8047" t="s">
        <v>8065</v>
      </c>
      <c r="B8047" t="s">
        <v>10</v>
      </c>
      <c r="C8047">
        <v>173</v>
      </c>
      <c r="D8047">
        <v>22000</v>
      </c>
      <c r="E8047">
        <v>3000</v>
      </c>
      <c r="F8047" t="s">
        <v>11</v>
      </c>
      <c r="G8047" s="2">
        <v>101607</v>
      </c>
      <c r="H8047">
        <f t="shared" si="750"/>
        <v>3287000</v>
      </c>
      <c r="I8047">
        <f t="shared" si="751"/>
        <v>519000</v>
      </c>
      <c r="J8047" t="str">
        <f t="shared" si="752"/>
        <v>March</v>
      </c>
      <c r="K8047" t="str">
        <f t="shared" si="753"/>
        <v>2178</v>
      </c>
      <c r="L8047" t="str">
        <f t="shared" si="754"/>
        <v>High Discount</v>
      </c>
      <c r="M8047" t="str">
        <f t="shared" si="755"/>
        <v>Ok</v>
      </c>
      <c r="N8047" t="s">
        <v>10264</v>
      </c>
    </row>
    <row r="8048" spans="1:14" x14ac:dyDescent="0.35">
      <c r="A8048" t="s">
        <v>8066</v>
      </c>
      <c r="B8048" t="s">
        <v>39</v>
      </c>
      <c r="C8048">
        <v>305</v>
      </c>
      <c r="D8048">
        <v>15000</v>
      </c>
      <c r="E8048">
        <v>500</v>
      </c>
      <c r="F8048" t="s">
        <v>16</v>
      </c>
      <c r="G8048" s="2">
        <v>101614</v>
      </c>
      <c r="H8048">
        <f t="shared" si="750"/>
        <v>4422500</v>
      </c>
      <c r="I8048">
        <f t="shared" si="751"/>
        <v>152500</v>
      </c>
      <c r="J8048" t="str">
        <f t="shared" si="752"/>
        <v>March</v>
      </c>
      <c r="K8048" t="str">
        <f t="shared" si="753"/>
        <v>2178</v>
      </c>
      <c r="L8048" t="str">
        <f t="shared" si="754"/>
        <v>High Discount</v>
      </c>
      <c r="M8048" t="str">
        <f t="shared" si="755"/>
        <v>Ok</v>
      </c>
      <c r="N8048" t="s">
        <v>10264</v>
      </c>
    </row>
    <row r="8049" spans="1:14" x14ac:dyDescent="0.35">
      <c r="A8049" t="s">
        <v>8067</v>
      </c>
      <c r="B8049" t="s">
        <v>21</v>
      </c>
      <c r="C8049">
        <v>96</v>
      </c>
      <c r="D8049">
        <v>22000</v>
      </c>
      <c r="E8049">
        <v>400</v>
      </c>
      <c r="F8049" t="s">
        <v>11</v>
      </c>
      <c r="G8049" s="2">
        <v>101621</v>
      </c>
      <c r="H8049">
        <f t="shared" si="750"/>
        <v>2073600</v>
      </c>
      <c r="I8049">
        <f t="shared" si="751"/>
        <v>38400</v>
      </c>
      <c r="J8049" t="str">
        <f t="shared" si="752"/>
        <v>March</v>
      </c>
      <c r="K8049" t="str">
        <f t="shared" si="753"/>
        <v>2178</v>
      </c>
      <c r="L8049" t="str">
        <f t="shared" si="754"/>
        <v>High Discount</v>
      </c>
      <c r="M8049" t="str">
        <f t="shared" si="755"/>
        <v>Ok</v>
      </c>
      <c r="N8049" t="s">
        <v>10264</v>
      </c>
    </row>
    <row r="8050" spans="1:14" x14ac:dyDescent="0.35">
      <c r="A8050" t="s">
        <v>8068</v>
      </c>
      <c r="B8050" t="s">
        <v>13</v>
      </c>
      <c r="C8050">
        <v>512</v>
      </c>
      <c r="D8050">
        <v>12000</v>
      </c>
      <c r="E8050">
        <v>100</v>
      </c>
      <c r="F8050" t="s">
        <v>46</v>
      </c>
      <c r="G8050" s="2">
        <v>101628</v>
      </c>
      <c r="H8050">
        <f t="shared" si="750"/>
        <v>6092800</v>
      </c>
      <c r="I8050">
        <f t="shared" si="751"/>
        <v>51200</v>
      </c>
      <c r="J8050" t="str">
        <f t="shared" si="752"/>
        <v>March</v>
      </c>
      <c r="K8050" t="str">
        <f t="shared" si="753"/>
        <v>2178</v>
      </c>
      <c r="L8050" t="str">
        <f t="shared" si="754"/>
        <v>Normal</v>
      </c>
      <c r="M8050" t="str">
        <f t="shared" si="755"/>
        <v>Ok</v>
      </c>
      <c r="N8050" t="s">
        <v>10264</v>
      </c>
    </row>
    <row r="8051" spans="1:14" x14ac:dyDescent="0.35">
      <c r="A8051" t="s">
        <v>8069</v>
      </c>
      <c r="B8051" t="s">
        <v>13</v>
      </c>
      <c r="C8051">
        <v>399</v>
      </c>
      <c r="D8051">
        <v>6000</v>
      </c>
      <c r="E8051">
        <v>1500</v>
      </c>
      <c r="F8051" t="s">
        <v>8</v>
      </c>
      <c r="G8051" s="2">
        <v>101635</v>
      </c>
      <c r="H8051">
        <f t="shared" si="750"/>
        <v>1795500</v>
      </c>
      <c r="I8051">
        <f t="shared" si="751"/>
        <v>598500</v>
      </c>
      <c r="J8051" t="str">
        <f t="shared" si="752"/>
        <v>April</v>
      </c>
      <c r="K8051" t="str">
        <f t="shared" si="753"/>
        <v>2178</v>
      </c>
      <c r="L8051" t="str">
        <f t="shared" si="754"/>
        <v>High Discount</v>
      </c>
      <c r="M8051" t="str">
        <f t="shared" si="755"/>
        <v>Ok</v>
      </c>
      <c r="N8051" t="s">
        <v>10264</v>
      </c>
    </row>
    <row r="8052" spans="1:14" x14ac:dyDescent="0.35">
      <c r="A8052" t="s">
        <v>8070</v>
      </c>
      <c r="B8052" t="s">
        <v>13</v>
      </c>
      <c r="C8052">
        <v>172</v>
      </c>
      <c r="D8052">
        <v>18000</v>
      </c>
      <c r="E8052">
        <v>1500</v>
      </c>
      <c r="F8052" t="s">
        <v>46</v>
      </c>
      <c r="G8052" s="2">
        <v>101642</v>
      </c>
      <c r="H8052">
        <f t="shared" si="750"/>
        <v>2838000</v>
      </c>
      <c r="I8052">
        <f t="shared" si="751"/>
        <v>258000</v>
      </c>
      <c r="J8052" t="str">
        <f t="shared" si="752"/>
        <v>April</v>
      </c>
      <c r="K8052" t="str">
        <f t="shared" si="753"/>
        <v>2178</v>
      </c>
      <c r="L8052" t="str">
        <f t="shared" si="754"/>
        <v>High Discount</v>
      </c>
      <c r="M8052" t="str">
        <f t="shared" si="755"/>
        <v>Ok</v>
      </c>
      <c r="N8052" t="s">
        <v>10264</v>
      </c>
    </row>
    <row r="8053" spans="1:14" x14ac:dyDescent="0.35">
      <c r="A8053" t="s">
        <v>8071</v>
      </c>
      <c r="B8053" t="s">
        <v>30</v>
      </c>
      <c r="C8053">
        <v>80</v>
      </c>
      <c r="D8053">
        <v>800</v>
      </c>
      <c r="E8053">
        <v>200</v>
      </c>
      <c r="F8053" t="s">
        <v>11</v>
      </c>
      <c r="G8053" s="2">
        <v>101649</v>
      </c>
      <c r="H8053">
        <f t="shared" si="750"/>
        <v>48000</v>
      </c>
      <c r="I8053">
        <f t="shared" si="751"/>
        <v>16000</v>
      </c>
      <c r="J8053" t="str">
        <f t="shared" si="752"/>
        <v>April</v>
      </c>
      <c r="K8053" t="str">
        <f t="shared" si="753"/>
        <v>2178</v>
      </c>
      <c r="L8053" t="str">
        <f t="shared" si="754"/>
        <v>High Discount</v>
      </c>
      <c r="M8053" t="str">
        <f t="shared" si="755"/>
        <v>Ok</v>
      </c>
      <c r="N8053" t="s">
        <v>10264</v>
      </c>
    </row>
    <row r="8054" spans="1:14" x14ac:dyDescent="0.35">
      <c r="A8054" t="s">
        <v>8072</v>
      </c>
      <c r="B8054" t="s">
        <v>30</v>
      </c>
      <c r="C8054">
        <v>104</v>
      </c>
      <c r="D8054">
        <v>5500</v>
      </c>
      <c r="E8054">
        <v>2000</v>
      </c>
      <c r="F8054" t="s">
        <v>46</v>
      </c>
      <c r="G8054" s="2">
        <v>101656</v>
      </c>
      <c r="H8054">
        <f t="shared" si="750"/>
        <v>364000</v>
      </c>
      <c r="I8054">
        <f t="shared" si="751"/>
        <v>208000</v>
      </c>
      <c r="J8054" t="str">
        <f t="shared" si="752"/>
        <v>April</v>
      </c>
      <c r="K8054" t="str">
        <f t="shared" si="753"/>
        <v>2178</v>
      </c>
      <c r="L8054" t="str">
        <f t="shared" si="754"/>
        <v>High Discount</v>
      </c>
      <c r="M8054" t="str">
        <f t="shared" si="755"/>
        <v>Ok</v>
      </c>
      <c r="N8054" t="s">
        <v>10264</v>
      </c>
    </row>
    <row r="8055" spans="1:14" x14ac:dyDescent="0.35">
      <c r="A8055" t="s">
        <v>8073</v>
      </c>
      <c r="B8055" t="s">
        <v>15</v>
      </c>
      <c r="C8055">
        <v>202</v>
      </c>
      <c r="D8055">
        <v>4500</v>
      </c>
      <c r="E8055">
        <v>1500</v>
      </c>
      <c r="F8055" t="s">
        <v>46</v>
      </c>
      <c r="G8055" s="2">
        <v>101663</v>
      </c>
      <c r="H8055">
        <f t="shared" si="750"/>
        <v>606000</v>
      </c>
      <c r="I8055">
        <f t="shared" si="751"/>
        <v>303000</v>
      </c>
      <c r="J8055" t="str">
        <f t="shared" si="752"/>
        <v>May</v>
      </c>
      <c r="K8055" t="str">
        <f t="shared" si="753"/>
        <v>2178</v>
      </c>
      <c r="L8055" t="str">
        <f t="shared" si="754"/>
        <v>High Discount</v>
      </c>
      <c r="M8055" t="str">
        <f t="shared" si="755"/>
        <v>Ok</v>
      </c>
      <c r="N8055" t="s">
        <v>10264</v>
      </c>
    </row>
    <row r="8056" spans="1:14" x14ac:dyDescent="0.35">
      <c r="A8056" t="s">
        <v>8074</v>
      </c>
      <c r="B8056" t="s">
        <v>43</v>
      </c>
      <c r="C8056">
        <v>505</v>
      </c>
      <c r="D8056">
        <v>5500</v>
      </c>
      <c r="E8056">
        <v>1500</v>
      </c>
      <c r="F8056" t="s">
        <v>8</v>
      </c>
      <c r="G8056" s="2">
        <v>101670</v>
      </c>
      <c r="H8056">
        <f t="shared" si="750"/>
        <v>2020000</v>
      </c>
      <c r="I8056">
        <f t="shared" si="751"/>
        <v>757500</v>
      </c>
      <c r="J8056" t="str">
        <f t="shared" si="752"/>
        <v>May</v>
      </c>
      <c r="K8056" t="str">
        <f t="shared" si="753"/>
        <v>2178</v>
      </c>
      <c r="L8056" t="str">
        <f t="shared" si="754"/>
        <v>High Discount</v>
      </c>
      <c r="M8056" t="str">
        <f t="shared" si="755"/>
        <v>Ok</v>
      </c>
      <c r="N8056" t="s">
        <v>10264</v>
      </c>
    </row>
    <row r="8057" spans="1:14" x14ac:dyDescent="0.35">
      <c r="A8057" t="s">
        <v>8075</v>
      </c>
      <c r="B8057" t="s">
        <v>10</v>
      </c>
      <c r="C8057">
        <v>335</v>
      </c>
      <c r="D8057">
        <v>4500</v>
      </c>
      <c r="E8057">
        <v>1000</v>
      </c>
      <c r="F8057" t="s">
        <v>11</v>
      </c>
      <c r="G8057" s="2">
        <v>101677</v>
      </c>
      <c r="H8057">
        <f t="shared" si="750"/>
        <v>1172500</v>
      </c>
      <c r="I8057">
        <f t="shared" si="751"/>
        <v>335000</v>
      </c>
      <c r="J8057" t="str">
        <f t="shared" si="752"/>
        <v>May</v>
      </c>
      <c r="K8057" t="str">
        <f t="shared" si="753"/>
        <v>2178</v>
      </c>
      <c r="L8057" t="str">
        <f t="shared" si="754"/>
        <v>High Discount</v>
      </c>
      <c r="M8057" t="str">
        <f t="shared" si="755"/>
        <v>Ok</v>
      </c>
      <c r="N8057" t="s">
        <v>10264</v>
      </c>
    </row>
    <row r="8058" spans="1:14" x14ac:dyDescent="0.35">
      <c r="A8058" t="s">
        <v>8076</v>
      </c>
      <c r="B8058" t="s">
        <v>19</v>
      </c>
      <c r="C8058">
        <v>85</v>
      </c>
      <c r="D8058">
        <v>1200</v>
      </c>
      <c r="E8058">
        <v>1000</v>
      </c>
      <c r="F8058" t="s">
        <v>11</v>
      </c>
      <c r="G8058" s="2">
        <v>101684</v>
      </c>
      <c r="H8058">
        <f t="shared" si="750"/>
        <v>17000</v>
      </c>
      <c r="I8058">
        <f t="shared" si="751"/>
        <v>85000</v>
      </c>
      <c r="J8058" t="str">
        <f t="shared" si="752"/>
        <v>May</v>
      </c>
      <c r="K8058" t="str">
        <f t="shared" si="753"/>
        <v>2178</v>
      </c>
      <c r="L8058" t="str">
        <f t="shared" si="754"/>
        <v>High Discount</v>
      </c>
      <c r="M8058" t="str">
        <f t="shared" si="755"/>
        <v>Ok</v>
      </c>
      <c r="N8058" t="s">
        <v>10264</v>
      </c>
    </row>
    <row r="8059" spans="1:14" x14ac:dyDescent="0.35">
      <c r="A8059" t="s">
        <v>8077</v>
      </c>
      <c r="B8059" t="s">
        <v>7</v>
      </c>
      <c r="C8059">
        <v>305</v>
      </c>
      <c r="D8059">
        <v>22000</v>
      </c>
      <c r="E8059">
        <v>5000</v>
      </c>
      <c r="F8059" t="s">
        <v>11</v>
      </c>
      <c r="G8059" s="2">
        <v>101691</v>
      </c>
      <c r="H8059">
        <f t="shared" si="750"/>
        <v>5185000</v>
      </c>
      <c r="I8059">
        <f t="shared" si="751"/>
        <v>1525000</v>
      </c>
      <c r="J8059" t="str">
        <f t="shared" si="752"/>
        <v>June</v>
      </c>
      <c r="K8059" t="str">
        <f t="shared" si="753"/>
        <v>2178</v>
      </c>
      <c r="L8059" t="str">
        <f t="shared" si="754"/>
        <v>High Discount</v>
      </c>
      <c r="M8059" t="str">
        <f t="shared" si="755"/>
        <v>Ok</v>
      </c>
      <c r="N8059" t="s">
        <v>10264</v>
      </c>
    </row>
    <row r="8060" spans="1:14" x14ac:dyDescent="0.35">
      <c r="A8060" t="s">
        <v>8078</v>
      </c>
      <c r="B8060" t="s">
        <v>39</v>
      </c>
      <c r="C8060">
        <v>227</v>
      </c>
      <c r="D8060">
        <v>800</v>
      </c>
      <c r="E8060">
        <v>2000</v>
      </c>
      <c r="F8060" t="s">
        <v>16</v>
      </c>
      <c r="G8060" s="2">
        <v>101698</v>
      </c>
      <c r="H8060">
        <f t="shared" si="750"/>
        <v>0</v>
      </c>
      <c r="I8060">
        <f t="shared" si="751"/>
        <v>454000</v>
      </c>
      <c r="J8060" t="str">
        <f t="shared" si="752"/>
        <v>June</v>
      </c>
      <c r="K8060" t="str">
        <f t="shared" si="753"/>
        <v>2178</v>
      </c>
      <c r="L8060" t="str">
        <f t="shared" si="754"/>
        <v>High Discount</v>
      </c>
      <c r="M8060" t="str">
        <f t="shared" si="755"/>
        <v>Zero Sales</v>
      </c>
      <c r="N8060" t="s">
        <v>10264</v>
      </c>
    </row>
    <row r="8061" spans="1:14" x14ac:dyDescent="0.35">
      <c r="A8061" t="s">
        <v>8079</v>
      </c>
      <c r="B8061" t="s">
        <v>43</v>
      </c>
      <c r="C8061">
        <v>597</v>
      </c>
      <c r="D8061">
        <v>4500</v>
      </c>
      <c r="E8061">
        <v>300</v>
      </c>
      <c r="F8061" t="s">
        <v>46</v>
      </c>
      <c r="G8061" s="2">
        <v>101705</v>
      </c>
      <c r="H8061">
        <f t="shared" si="750"/>
        <v>2507400</v>
      </c>
      <c r="I8061">
        <f t="shared" si="751"/>
        <v>179100</v>
      </c>
      <c r="J8061" t="str">
        <f t="shared" si="752"/>
        <v>June</v>
      </c>
      <c r="K8061" t="str">
        <f t="shared" si="753"/>
        <v>2178</v>
      </c>
      <c r="L8061" t="str">
        <f t="shared" si="754"/>
        <v>Normal</v>
      </c>
      <c r="M8061" t="str">
        <f t="shared" si="755"/>
        <v>Ok</v>
      </c>
      <c r="N8061" t="s">
        <v>10264</v>
      </c>
    </row>
    <row r="8062" spans="1:14" x14ac:dyDescent="0.35">
      <c r="A8062" t="s">
        <v>8080</v>
      </c>
      <c r="B8062" t="s">
        <v>7</v>
      </c>
      <c r="C8062">
        <v>303</v>
      </c>
      <c r="D8062">
        <v>800</v>
      </c>
      <c r="E8062">
        <v>100</v>
      </c>
      <c r="F8062" t="s">
        <v>11</v>
      </c>
      <c r="G8062" s="2">
        <v>101712</v>
      </c>
      <c r="H8062">
        <f t="shared" si="750"/>
        <v>212100</v>
      </c>
      <c r="I8062">
        <f t="shared" si="751"/>
        <v>30300</v>
      </c>
      <c r="J8062" t="str">
        <f t="shared" si="752"/>
        <v>June</v>
      </c>
      <c r="K8062" t="str">
        <f t="shared" si="753"/>
        <v>2178</v>
      </c>
      <c r="L8062" t="str">
        <f t="shared" si="754"/>
        <v>Normal</v>
      </c>
      <c r="M8062" t="str">
        <f t="shared" si="755"/>
        <v>Ok</v>
      </c>
      <c r="N8062" t="s">
        <v>10264</v>
      </c>
    </row>
    <row r="8063" spans="1:14" x14ac:dyDescent="0.35">
      <c r="A8063" t="s">
        <v>8081</v>
      </c>
      <c r="B8063" t="s">
        <v>19</v>
      </c>
      <c r="C8063">
        <v>557</v>
      </c>
      <c r="D8063">
        <v>12000</v>
      </c>
      <c r="E8063">
        <v>100</v>
      </c>
      <c r="F8063" t="s">
        <v>46</v>
      </c>
      <c r="G8063" s="2">
        <v>101719</v>
      </c>
      <c r="H8063">
        <f t="shared" si="750"/>
        <v>6628300</v>
      </c>
      <c r="I8063">
        <f t="shared" si="751"/>
        <v>55700</v>
      </c>
      <c r="J8063" t="str">
        <f t="shared" si="752"/>
        <v>June</v>
      </c>
      <c r="K8063" t="str">
        <f t="shared" si="753"/>
        <v>2178</v>
      </c>
      <c r="L8063" t="str">
        <f t="shared" si="754"/>
        <v>Normal</v>
      </c>
      <c r="M8063" t="str">
        <f t="shared" si="755"/>
        <v>Ok</v>
      </c>
      <c r="N8063" t="s">
        <v>10264</v>
      </c>
    </row>
    <row r="8064" spans="1:14" x14ac:dyDescent="0.35">
      <c r="A8064" t="s">
        <v>8082</v>
      </c>
      <c r="B8064" t="s">
        <v>43</v>
      </c>
      <c r="C8064">
        <v>70</v>
      </c>
      <c r="D8064">
        <v>1200</v>
      </c>
      <c r="E8064">
        <v>1500</v>
      </c>
      <c r="F8064" t="s">
        <v>8</v>
      </c>
      <c r="G8064" s="2">
        <v>101726</v>
      </c>
      <c r="H8064">
        <f t="shared" si="750"/>
        <v>0</v>
      </c>
      <c r="I8064">
        <f t="shared" si="751"/>
        <v>105000</v>
      </c>
      <c r="J8064" t="str">
        <f t="shared" si="752"/>
        <v>July</v>
      </c>
      <c r="K8064" t="str">
        <f t="shared" si="753"/>
        <v>2178</v>
      </c>
      <c r="L8064" t="str">
        <f t="shared" si="754"/>
        <v>High Discount</v>
      </c>
      <c r="M8064" t="str">
        <f t="shared" si="755"/>
        <v>Zero Sales</v>
      </c>
      <c r="N8064" t="s">
        <v>10264</v>
      </c>
    </row>
    <row r="8065" spans="1:14" x14ac:dyDescent="0.35">
      <c r="A8065" t="s">
        <v>8083</v>
      </c>
      <c r="B8065" t="s">
        <v>7</v>
      </c>
      <c r="C8065">
        <v>124</v>
      </c>
      <c r="D8065">
        <v>15000</v>
      </c>
      <c r="E8065">
        <v>400</v>
      </c>
      <c r="F8065" t="s">
        <v>8</v>
      </c>
      <c r="G8065" s="2">
        <v>101733</v>
      </c>
      <c r="H8065">
        <f t="shared" si="750"/>
        <v>1810400</v>
      </c>
      <c r="I8065">
        <f t="shared" si="751"/>
        <v>49600</v>
      </c>
      <c r="J8065" t="str">
        <f t="shared" si="752"/>
        <v>July</v>
      </c>
      <c r="K8065" t="str">
        <f t="shared" si="753"/>
        <v>2178</v>
      </c>
      <c r="L8065" t="str">
        <f t="shared" si="754"/>
        <v>High Discount</v>
      </c>
      <c r="M8065" t="str">
        <f t="shared" si="755"/>
        <v>Ok</v>
      </c>
      <c r="N8065" t="s">
        <v>10264</v>
      </c>
    </row>
    <row r="8066" spans="1:14" x14ac:dyDescent="0.35">
      <c r="A8066" t="s">
        <v>8084</v>
      </c>
      <c r="B8066" t="s">
        <v>33</v>
      </c>
      <c r="C8066">
        <v>509</v>
      </c>
      <c r="D8066">
        <v>5500</v>
      </c>
      <c r="E8066">
        <v>300</v>
      </c>
      <c r="F8066" t="s">
        <v>16</v>
      </c>
      <c r="G8066" s="2">
        <v>101740</v>
      </c>
      <c r="H8066">
        <f t="shared" ref="H8066:H8129" si="756">MAX(0,(D8066-E8066)*C8066)</f>
        <v>2646800</v>
      </c>
      <c r="I8066">
        <f t="shared" si="751"/>
        <v>152700</v>
      </c>
      <c r="J8066" t="str">
        <f t="shared" si="752"/>
        <v>July</v>
      </c>
      <c r="K8066" t="str">
        <f t="shared" si="753"/>
        <v>2178</v>
      </c>
      <c r="L8066" t="str">
        <f t="shared" si="754"/>
        <v>Normal</v>
      </c>
      <c r="M8066" t="str">
        <f t="shared" si="755"/>
        <v>Ok</v>
      </c>
      <c r="N8066" t="s">
        <v>10264</v>
      </c>
    </row>
    <row r="8067" spans="1:14" x14ac:dyDescent="0.35">
      <c r="A8067" t="s">
        <v>8085</v>
      </c>
      <c r="B8067" t="s">
        <v>30</v>
      </c>
      <c r="C8067">
        <v>227</v>
      </c>
      <c r="D8067">
        <v>22000</v>
      </c>
      <c r="E8067">
        <v>2000</v>
      </c>
      <c r="F8067" t="s">
        <v>16</v>
      </c>
      <c r="G8067" s="2">
        <v>101747</v>
      </c>
      <c r="H8067">
        <f t="shared" si="756"/>
        <v>4540000</v>
      </c>
      <c r="I8067">
        <f t="shared" ref="I8067:I8130" si="757">E8067*C8067</f>
        <v>454000</v>
      </c>
      <c r="J8067" t="str">
        <f t="shared" ref="J8067:J8130" si="758">TEXT(G:G,"mmmm")</f>
        <v>July</v>
      </c>
      <c r="K8067" t="str">
        <f t="shared" ref="K8067:K8130" si="759">TEXT(G8067,"yyy")</f>
        <v>2178</v>
      </c>
      <c r="L8067" t="str">
        <f t="shared" ref="L8067:L8130" si="760">IF(E8067&gt;=C8067,"High Discount","Normal")</f>
        <v>High Discount</v>
      </c>
      <c r="M8067" t="str">
        <f t="shared" ref="M8067:M8130" si="761">IF(H8067=0,"Zero Sales","Ok")</f>
        <v>Ok</v>
      </c>
      <c r="N8067" t="s">
        <v>10264</v>
      </c>
    </row>
    <row r="8068" spans="1:14" x14ac:dyDescent="0.35">
      <c r="A8068" t="s">
        <v>8086</v>
      </c>
      <c r="B8068" t="s">
        <v>19</v>
      </c>
      <c r="C8068">
        <v>431</v>
      </c>
      <c r="D8068">
        <v>4500</v>
      </c>
      <c r="E8068">
        <v>500</v>
      </c>
      <c r="F8068" t="s">
        <v>8</v>
      </c>
      <c r="G8068" s="2">
        <v>101754</v>
      </c>
      <c r="H8068">
        <f t="shared" si="756"/>
        <v>1724000</v>
      </c>
      <c r="I8068">
        <f t="shared" si="757"/>
        <v>215500</v>
      </c>
      <c r="J8068" t="str">
        <f t="shared" si="758"/>
        <v>August</v>
      </c>
      <c r="K8068" t="str">
        <f t="shared" si="759"/>
        <v>2178</v>
      </c>
      <c r="L8068" t="str">
        <f t="shared" si="760"/>
        <v>High Discount</v>
      </c>
      <c r="M8068" t="str">
        <f t="shared" si="761"/>
        <v>Ok</v>
      </c>
      <c r="N8068" t="s">
        <v>10264</v>
      </c>
    </row>
    <row r="8069" spans="1:14" x14ac:dyDescent="0.35">
      <c r="A8069" t="s">
        <v>8087</v>
      </c>
      <c r="B8069" t="s">
        <v>10</v>
      </c>
      <c r="C8069">
        <v>86</v>
      </c>
      <c r="D8069">
        <v>45000</v>
      </c>
      <c r="E8069">
        <v>100</v>
      </c>
      <c r="F8069" t="s">
        <v>11</v>
      </c>
      <c r="G8069" s="2">
        <v>101761</v>
      </c>
      <c r="H8069">
        <f t="shared" si="756"/>
        <v>3861400</v>
      </c>
      <c r="I8069">
        <f t="shared" si="757"/>
        <v>8600</v>
      </c>
      <c r="J8069" t="str">
        <f t="shared" si="758"/>
        <v>August</v>
      </c>
      <c r="K8069" t="str">
        <f t="shared" si="759"/>
        <v>2178</v>
      </c>
      <c r="L8069" t="str">
        <f t="shared" si="760"/>
        <v>High Discount</v>
      </c>
      <c r="M8069" t="str">
        <f t="shared" si="761"/>
        <v>Ok</v>
      </c>
      <c r="N8069" t="s">
        <v>10264</v>
      </c>
    </row>
    <row r="8070" spans="1:14" x14ac:dyDescent="0.35">
      <c r="A8070" t="s">
        <v>8088</v>
      </c>
      <c r="B8070" t="s">
        <v>21</v>
      </c>
      <c r="C8070">
        <v>169</v>
      </c>
      <c r="D8070">
        <v>6000</v>
      </c>
      <c r="E8070">
        <v>3000</v>
      </c>
      <c r="F8070" t="s">
        <v>8</v>
      </c>
      <c r="G8070" s="2">
        <v>101768</v>
      </c>
      <c r="H8070">
        <f t="shared" si="756"/>
        <v>507000</v>
      </c>
      <c r="I8070">
        <f t="shared" si="757"/>
        <v>507000</v>
      </c>
      <c r="J8070" t="str">
        <f t="shared" si="758"/>
        <v>August</v>
      </c>
      <c r="K8070" t="str">
        <f t="shared" si="759"/>
        <v>2178</v>
      </c>
      <c r="L8070" t="str">
        <f t="shared" si="760"/>
        <v>High Discount</v>
      </c>
      <c r="M8070" t="str">
        <f t="shared" si="761"/>
        <v>Ok</v>
      </c>
      <c r="N8070" t="s">
        <v>10264</v>
      </c>
    </row>
    <row r="8071" spans="1:14" x14ac:dyDescent="0.35">
      <c r="A8071" t="s">
        <v>8089</v>
      </c>
      <c r="B8071" t="s">
        <v>33</v>
      </c>
      <c r="C8071">
        <v>50</v>
      </c>
      <c r="D8071">
        <v>1200</v>
      </c>
      <c r="E8071">
        <v>2000</v>
      </c>
      <c r="F8071" t="s">
        <v>46</v>
      </c>
      <c r="G8071" s="2">
        <v>101775</v>
      </c>
      <c r="H8071">
        <f t="shared" si="756"/>
        <v>0</v>
      </c>
      <c r="I8071">
        <f t="shared" si="757"/>
        <v>100000</v>
      </c>
      <c r="J8071" t="str">
        <f t="shared" si="758"/>
        <v>August</v>
      </c>
      <c r="K8071" t="str">
        <f t="shared" si="759"/>
        <v>2178</v>
      </c>
      <c r="L8071" t="str">
        <f t="shared" si="760"/>
        <v>High Discount</v>
      </c>
      <c r="M8071" t="str">
        <f t="shared" si="761"/>
        <v>Zero Sales</v>
      </c>
      <c r="N8071" t="s">
        <v>10264</v>
      </c>
    </row>
    <row r="8072" spans="1:14" x14ac:dyDescent="0.35">
      <c r="A8072" t="s">
        <v>8090</v>
      </c>
      <c r="B8072" t="s">
        <v>30</v>
      </c>
      <c r="C8072">
        <v>360</v>
      </c>
      <c r="D8072">
        <v>5500</v>
      </c>
      <c r="E8072">
        <v>5000</v>
      </c>
      <c r="F8072" t="s">
        <v>16</v>
      </c>
      <c r="G8072" s="2">
        <v>101782</v>
      </c>
      <c r="H8072">
        <f t="shared" si="756"/>
        <v>180000</v>
      </c>
      <c r="I8072">
        <f t="shared" si="757"/>
        <v>1800000</v>
      </c>
      <c r="J8072" t="str">
        <f t="shared" si="758"/>
        <v>August</v>
      </c>
      <c r="K8072" t="str">
        <f t="shared" si="759"/>
        <v>2178</v>
      </c>
      <c r="L8072" t="str">
        <f t="shared" si="760"/>
        <v>High Discount</v>
      </c>
      <c r="M8072" t="str">
        <f t="shared" si="761"/>
        <v>Ok</v>
      </c>
      <c r="N8072" t="s">
        <v>10264</v>
      </c>
    </row>
    <row r="8073" spans="1:14" x14ac:dyDescent="0.35">
      <c r="A8073" t="s">
        <v>8091</v>
      </c>
      <c r="B8073" t="s">
        <v>13</v>
      </c>
      <c r="C8073">
        <v>257</v>
      </c>
      <c r="D8073">
        <v>4500</v>
      </c>
      <c r="E8073">
        <v>2000</v>
      </c>
      <c r="F8073" t="s">
        <v>16</v>
      </c>
      <c r="G8073" s="2">
        <v>101789</v>
      </c>
      <c r="H8073">
        <f t="shared" si="756"/>
        <v>642500</v>
      </c>
      <c r="I8073">
        <f t="shared" si="757"/>
        <v>514000</v>
      </c>
      <c r="J8073" t="str">
        <f t="shared" si="758"/>
        <v>September</v>
      </c>
      <c r="K8073" t="str">
        <f t="shared" si="759"/>
        <v>2178</v>
      </c>
      <c r="L8073" t="str">
        <f t="shared" si="760"/>
        <v>High Discount</v>
      </c>
      <c r="M8073" t="str">
        <f t="shared" si="761"/>
        <v>Ok</v>
      </c>
      <c r="N8073" t="s">
        <v>10264</v>
      </c>
    </row>
    <row r="8074" spans="1:14" x14ac:dyDescent="0.35">
      <c r="A8074" t="s">
        <v>8092</v>
      </c>
      <c r="B8074" t="s">
        <v>30</v>
      </c>
      <c r="C8074">
        <v>203</v>
      </c>
      <c r="D8074">
        <v>18000</v>
      </c>
      <c r="E8074">
        <v>1500</v>
      </c>
      <c r="F8074" t="s">
        <v>8</v>
      </c>
      <c r="G8074" s="2">
        <v>101796</v>
      </c>
      <c r="H8074">
        <f t="shared" si="756"/>
        <v>3349500</v>
      </c>
      <c r="I8074">
        <f t="shared" si="757"/>
        <v>304500</v>
      </c>
      <c r="J8074" t="str">
        <f t="shared" si="758"/>
        <v>September</v>
      </c>
      <c r="K8074" t="str">
        <f t="shared" si="759"/>
        <v>2178</v>
      </c>
      <c r="L8074" t="str">
        <f t="shared" si="760"/>
        <v>High Discount</v>
      </c>
      <c r="M8074" t="str">
        <f t="shared" si="761"/>
        <v>Ok</v>
      </c>
      <c r="N8074" t="s">
        <v>10264</v>
      </c>
    </row>
    <row r="8075" spans="1:14" x14ac:dyDescent="0.35">
      <c r="A8075" t="s">
        <v>8093</v>
      </c>
      <c r="B8075" t="s">
        <v>43</v>
      </c>
      <c r="C8075">
        <v>364</v>
      </c>
      <c r="D8075">
        <v>45000</v>
      </c>
      <c r="E8075">
        <v>100</v>
      </c>
      <c r="F8075" t="s">
        <v>11</v>
      </c>
      <c r="G8075" s="2">
        <v>101803</v>
      </c>
      <c r="H8075">
        <f t="shared" si="756"/>
        <v>16343600</v>
      </c>
      <c r="I8075">
        <f t="shared" si="757"/>
        <v>36400</v>
      </c>
      <c r="J8075" t="str">
        <f t="shared" si="758"/>
        <v>September</v>
      </c>
      <c r="K8075" t="str">
        <f t="shared" si="759"/>
        <v>2178</v>
      </c>
      <c r="L8075" t="str">
        <f t="shared" si="760"/>
        <v>Normal</v>
      </c>
      <c r="M8075" t="str">
        <f t="shared" si="761"/>
        <v>Ok</v>
      </c>
      <c r="N8075" t="s">
        <v>10264</v>
      </c>
    </row>
    <row r="8076" spans="1:14" x14ac:dyDescent="0.35">
      <c r="A8076" t="s">
        <v>8094</v>
      </c>
      <c r="B8076" t="s">
        <v>15</v>
      </c>
      <c r="C8076">
        <v>356</v>
      </c>
      <c r="D8076">
        <v>5500</v>
      </c>
      <c r="E8076">
        <v>400</v>
      </c>
      <c r="F8076" t="s">
        <v>11</v>
      </c>
      <c r="G8076" s="2">
        <v>101810</v>
      </c>
      <c r="H8076">
        <f t="shared" si="756"/>
        <v>1815600</v>
      </c>
      <c r="I8076">
        <f t="shared" si="757"/>
        <v>142400</v>
      </c>
      <c r="J8076" t="str">
        <f t="shared" si="758"/>
        <v>September</v>
      </c>
      <c r="K8076" t="str">
        <f t="shared" si="759"/>
        <v>2178</v>
      </c>
      <c r="L8076" t="str">
        <f t="shared" si="760"/>
        <v>High Discount</v>
      </c>
      <c r="M8076" t="str">
        <f t="shared" si="761"/>
        <v>Ok</v>
      </c>
      <c r="N8076" t="s">
        <v>10264</v>
      </c>
    </row>
    <row r="8077" spans="1:14" x14ac:dyDescent="0.35">
      <c r="A8077" t="s">
        <v>8095</v>
      </c>
      <c r="B8077" t="s">
        <v>33</v>
      </c>
      <c r="C8077">
        <v>553</v>
      </c>
      <c r="D8077">
        <v>15000</v>
      </c>
      <c r="E8077">
        <v>1000</v>
      </c>
      <c r="F8077" t="s">
        <v>46</v>
      </c>
      <c r="G8077" s="2">
        <v>101817</v>
      </c>
      <c r="H8077">
        <f t="shared" si="756"/>
        <v>7742000</v>
      </c>
      <c r="I8077">
        <f t="shared" si="757"/>
        <v>553000</v>
      </c>
      <c r="J8077" t="str">
        <f t="shared" si="758"/>
        <v>October</v>
      </c>
      <c r="K8077" t="str">
        <f t="shared" si="759"/>
        <v>2178</v>
      </c>
      <c r="L8077" t="str">
        <f t="shared" si="760"/>
        <v>High Discount</v>
      </c>
      <c r="M8077" t="str">
        <f t="shared" si="761"/>
        <v>Ok</v>
      </c>
      <c r="N8077" t="s">
        <v>10264</v>
      </c>
    </row>
    <row r="8078" spans="1:14" x14ac:dyDescent="0.35">
      <c r="A8078" t="s">
        <v>8096</v>
      </c>
      <c r="B8078" t="s">
        <v>13</v>
      </c>
      <c r="C8078">
        <v>569</v>
      </c>
      <c r="D8078">
        <v>5500</v>
      </c>
      <c r="E8078">
        <v>2000</v>
      </c>
      <c r="F8078" t="s">
        <v>16</v>
      </c>
      <c r="G8078" s="2">
        <v>101824</v>
      </c>
      <c r="H8078">
        <f t="shared" si="756"/>
        <v>1991500</v>
      </c>
      <c r="I8078">
        <f t="shared" si="757"/>
        <v>1138000</v>
      </c>
      <c r="J8078" t="str">
        <f t="shared" si="758"/>
        <v>October</v>
      </c>
      <c r="K8078" t="str">
        <f t="shared" si="759"/>
        <v>2178</v>
      </c>
      <c r="L8078" t="str">
        <f t="shared" si="760"/>
        <v>High Discount</v>
      </c>
      <c r="M8078" t="str">
        <f t="shared" si="761"/>
        <v>Ok</v>
      </c>
      <c r="N8078" t="s">
        <v>10264</v>
      </c>
    </row>
    <row r="8079" spans="1:14" x14ac:dyDescent="0.35">
      <c r="A8079" t="s">
        <v>8097</v>
      </c>
      <c r="B8079" t="s">
        <v>43</v>
      </c>
      <c r="C8079">
        <v>146</v>
      </c>
      <c r="D8079">
        <v>4500</v>
      </c>
      <c r="E8079">
        <v>1000</v>
      </c>
      <c r="F8079" t="s">
        <v>8</v>
      </c>
      <c r="G8079" s="2">
        <v>101831</v>
      </c>
      <c r="H8079">
        <f t="shared" si="756"/>
        <v>511000</v>
      </c>
      <c r="I8079">
        <f t="shared" si="757"/>
        <v>146000</v>
      </c>
      <c r="J8079" t="str">
        <f t="shared" si="758"/>
        <v>October</v>
      </c>
      <c r="K8079" t="str">
        <f t="shared" si="759"/>
        <v>2178</v>
      </c>
      <c r="L8079" t="str">
        <f t="shared" si="760"/>
        <v>High Discount</v>
      </c>
      <c r="M8079" t="str">
        <f t="shared" si="761"/>
        <v>Ok</v>
      </c>
      <c r="N8079" t="s">
        <v>10264</v>
      </c>
    </row>
    <row r="8080" spans="1:14" x14ac:dyDescent="0.35">
      <c r="A8080" t="s">
        <v>8098</v>
      </c>
      <c r="B8080" t="s">
        <v>19</v>
      </c>
      <c r="C8080">
        <v>539</v>
      </c>
      <c r="D8080">
        <v>1200</v>
      </c>
      <c r="E8080">
        <v>1500</v>
      </c>
      <c r="F8080" t="s">
        <v>8</v>
      </c>
      <c r="G8080" s="2">
        <v>101838</v>
      </c>
      <c r="H8080">
        <f t="shared" si="756"/>
        <v>0</v>
      </c>
      <c r="I8080">
        <f t="shared" si="757"/>
        <v>808500</v>
      </c>
      <c r="J8080" t="str">
        <f t="shared" si="758"/>
        <v>October</v>
      </c>
      <c r="K8080" t="str">
        <f t="shared" si="759"/>
        <v>2178</v>
      </c>
      <c r="L8080" t="str">
        <f t="shared" si="760"/>
        <v>High Discount</v>
      </c>
      <c r="M8080" t="str">
        <f t="shared" si="761"/>
        <v>Zero Sales</v>
      </c>
      <c r="N8080" t="s">
        <v>10264</v>
      </c>
    </row>
    <row r="8081" spans="1:14" x14ac:dyDescent="0.35">
      <c r="A8081" t="s">
        <v>8099</v>
      </c>
      <c r="B8081" t="s">
        <v>10</v>
      </c>
      <c r="C8081">
        <v>56</v>
      </c>
      <c r="D8081">
        <v>12000</v>
      </c>
      <c r="E8081">
        <v>5000</v>
      </c>
      <c r="F8081" t="s">
        <v>16</v>
      </c>
      <c r="G8081" s="2">
        <v>101845</v>
      </c>
      <c r="H8081">
        <f t="shared" si="756"/>
        <v>392000</v>
      </c>
      <c r="I8081">
        <f t="shared" si="757"/>
        <v>280000</v>
      </c>
      <c r="J8081" t="str">
        <f t="shared" si="758"/>
        <v>November</v>
      </c>
      <c r="K8081" t="str">
        <f t="shared" si="759"/>
        <v>2178</v>
      </c>
      <c r="L8081" t="str">
        <f t="shared" si="760"/>
        <v>High Discount</v>
      </c>
      <c r="M8081" t="str">
        <f t="shared" si="761"/>
        <v>Ok</v>
      </c>
      <c r="N8081" t="s">
        <v>10264</v>
      </c>
    </row>
    <row r="8082" spans="1:14" x14ac:dyDescent="0.35">
      <c r="A8082" t="s">
        <v>8100</v>
      </c>
      <c r="B8082" t="s">
        <v>30</v>
      </c>
      <c r="C8082">
        <v>61</v>
      </c>
      <c r="D8082">
        <v>12000</v>
      </c>
      <c r="E8082">
        <v>5000</v>
      </c>
      <c r="F8082" t="s">
        <v>8</v>
      </c>
      <c r="G8082" s="2">
        <v>101852</v>
      </c>
      <c r="H8082">
        <f t="shared" si="756"/>
        <v>427000</v>
      </c>
      <c r="I8082">
        <f t="shared" si="757"/>
        <v>305000</v>
      </c>
      <c r="J8082" t="str">
        <f t="shared" si="758"/>
        <v>November</v>
      </c>
      <c r="K8082" t="str">
        <f t="shared" si="759"/>
        <v>2178</v>
      </c>
      <c r="L8082" t="str">
        <f t="shared" si="760"/>
        <v>High Discount</v>
      </c>
      <c r="M8082" t="str">
        <f t="shared" si="761"/>
        <v>Ok</v>
      </c>
      <c r="N8082" t="s">
        <v>10264</v>
      </c>
    </row>
    <row r="8083" spans="1:14" x14ac:dyDescent="0.35">
      <c r="A8083" t="s">
        <v>8101</v>
      </c>
      <c r="B8083" t="s">
        <v>19</v>
      </c>
      <c r="C8083">
        <v>563</v>
      </c>
      <c r="D8083">
        <v>6000</v>
      </c>
      <c r="E8083">
        <v>500</v>
      </c>
      <c r="F8083" t="s">
        <v>16</v>
      </c>
      <c r="G8083" s="2">
        <v>101859</v>
      </c>
      <c r="H8083">
        <f t="shared" si="756"/>
        <v>3096500</v>
      </c>
      <c r="I8083">
        <f t="shared" si="757"/>
        <v>281500</v>
      </c>
      <c r="J8083" t="str">
        <f t="shared" si="758"/>
        <v>November</v>
      </c>
      <c r="K8083" t="str">
        <f t="shared" si="759"/>
        <v>2178</v>
      </c>
      <c r="L8083" t="str">
        <f t="shared" si="760"/>
        <v>Normal</v>
      </c>
      <c r="M8083" t="str">
        <f t="shared" si="761"/>
        <v>Ok</v>
      </c>
      <c r="N8083" t="s">
        <v>10264</v>
      </c>
    </row>
    <row r="8084" spans="1:14" x14ac:dyDescent="0.35">
      <c r="A8084" t="s">
        <v>8102</v>
      </c>
      <c r="B8084" t="s">
        <v>13</v>
      </c>
      <c r="C8084">
        <v>398</v>
      </c>
      <c r="D8084">
        <v>45000</v>
      </c>
      <c r="E8084">
        <v>400</v>
      </c>
      <c r="F8084" t="s">
        <v>11</v>
      </c>
      <c r="G8084" s="2">
        <v>101866</v>
      </c>
      <c r="H8084">
        <f t="shared" si="756"/>
        <v>17750800</v>
      </c>
      <c r="I8084">
        <f t="shared" si="757"/>
        <v>159200</v>
      </c>
      <c r="J8084" t="str">
        <f t="shared" si="758"/>
        <v>November</v>
      </c>
      <c r="K8084" t="str">
        <f t="shared" si="759"/>
        <v>2178</v>
      </c>
      <c r="L8084" t="str">
        <f t="shared" si="760"/>
        <v>High Discount</v>
      </c>
      <c r="M8084" t="str">
        <f t="shared" si="761"/>
        <v>Ok</v>
      </c>
      <c r="N8084" t="s">
        <v>10264</v>
      </c>
    </row>
    <row r="8085" spans="1:14" x14ac:dyDescent="0.35">
      <c r="A8085" t="s">
        <v>8103</v>
      </c>
      <c r="B8085" t="s">
        <v>43</v>
      </c>
      <c r="C8085">
        <v>56</v>
      </c>
      <c r="D8085">
        <v>45000</v>
      </c>
      <c r="E8085">
        <v>1000</v>
      </c>
      <c r="F8085" t="s">
        <v>11</v>
      </c>
      <c r="G8085" s="2">
        <v>101873</v>
      </c>
      <c r="H8085">
        <f t="shared" si="756"/>
        <v>2464000</v>
      </c>
      <c r="I8085">
        <f t="shared" si="757"/>
        <v>56000</v>
      </c>
      <c r="J8085" t="str">
        <f t="shared" si="758"/>
        <v>November</v>
      </c>
      <c r="K8085" t="str">
        <f t="shared" si="759"/>
        <v>2178</v>
      </c>
      <c r="L8085" t="str">
        <f t="shared" si="760"/>
        <v>High Discount</v>
      </c>
      <c r="M8085" t="str">
        <f t="shared" si="761"/>
        <v>Ok</v>
      </c>
      <c r="N8085" t="s">
        <v>10264</v>
      </c>
    </row>
    <row r="8086" spans="1:14" x14ac:dyDescent="0.35">
      <c r="A8086" t="s">
        <v>8104</v>
      </c>
      <c r="B8086" t="s">
        <v>15</v>
      </c>
      <c r="C8086">
        <v>549</v>
      </c>
      <c r="D8086">
        <v>6000</v>
      </c>
      <c r="E8086">
        <v>1500</v>
      </c>
      <c r="F8086" t="s">
        <v>8</v>
      </c>
      <c r="G8086" s="2">
        <v>101880</v>
      </c>
      <c r="H8086">
        <f t="shared" si="756"/>
        <v>2470500</v>
      </c>
      <c r="I8086">
        <f t="shared" si="757"/>
        <v>823500</v>
      </c>
      <c r="J8086" t="str">
        <f t="shared" si="758"/>
        <v>December</v>
      </c>
      <c r="K8086" t="str">
        <f t="shared" si="759"/>
        <v>2178</v>
      </c>
      <c r="L8086" t="str">
        <f t="shared" si="760"/>
        <v>High Discount</v>
      </c>
      <c r="M8086" t="str">
        <f t="shared" si="761"/>
        <v>Ok</v>
      </c>
      <c r="N8086" t="s">
        <v>10264</v>
      </c>
    </row>
    <row r="8087" spans="1:14" x14ac:dyDescent="0.35">
      <c r="A8087" t="s">
        <v>8105</v>
      </c>
      <c r="B8087" t="s">
        <v>30</v>
      </c>
      <c r="C8087">
        <v>524</v>
      </c>
      <c r="D8087">
        <v>18000</v>
      </c>
      <c r="E8087">
        <v>5000</v>
      </c>
      <c r="F8087" t="s">
        <v>11</v>
      </c>
      <c r="G8087" s="2">
        <v>101887</v>
      </c>
      <c r="H8087">
        <f t="shared" si="756"/>
        <v>6812000</v>
      </c>
      <c r="I8087">
        <f t="shared" si="757"/>
        <v>2620000</v>
      </c>
      <c r="J8087" t="str">
        <f t="shared" si="758"/>
        <v>December</v>
      </c>
      <c r="K8087" t="str">
        <f t="shared" si="759"/>
        <v>2178</v>
      </c>
      <c r="L8087" t="str">
        <f t="shared" si="760"/>
        <v>High Discount</v>
      </c>
      <c r="M8087" t="str">
        <f t="shared" si="761"/>
        <v>Ok</v>
      </c>
      <c r="N8087" t="s">
        <v>10264</v>
      </c>
    </row>
    <row r="8088" spans="1:14" x14ac:dyDescent="0.35">
      <c r="A8088" t="s">
        <v>8106</v>
      </c>
      <c r="B8088" t="s">
        <v>10</v>
      </c>
      <c r="C8088">
        <v>573</v>
      </c>
      <c r="D8088">
        <v>5500</v>
      </c>
      <c r="E8088">
        <v>100</v>
      </c>
      <c r="F8088" t="s">
        <v>11</v>
      </c>
      <c r="G8088" s="2">
        <v>101894</v>
      </c>
      <c r="H8088">
        <f t="shared" si="756"/>
        <v>3094200</v>
      </c>
      <c r="I8088">
        <f t="shared" si="757"/>
        <v>57300</v>
      </c>
      <c r="J8088" t="str">
        <f t="shared" si="758"/>
        <v>December</v>
      </c>
      <c r="K8088" t="str">
        <f t="shared" si="759"/>
        <v>2178</v>
      </c>
      <c r="L8088" t="str">
        <f t="shared" si="760"/>
        <v>Normal</v>
      </c>
      <c r="M8088" t="str">
        <f t="shared" si="761"/>
        <v>Ok</v>
      </c>
      <c r="N8088" t="s">
        <v>10264</v>
      </c>
    </row>
    <row r="8089" spans="1:14" x14ac:dyDescent="0.35">
      <c r="A8089" t="s">
        <v>8107</v>
      </c>
      <c r="B8089" t="s">
        <v>15</v>
      </c>
      <c r="C8089">
        <v>106</v>
      </c>
      <c r="D8089">
        <v>800</v>
      </c>
      <c r="E8089">
        <v>400</v>
      </c>
      <c r="F8089" t="s">
        <v>46</v>
      </c>
      <c r="G8089" s="2">
        <v>101901</v>
      </c>
      <c r="H8089">
        <f t="shared" si="756"/>
        <v>42400</v>
      </c>
      <c r="I8089">
        <f t="shared" si="757"/>
        <v>42400</v>
      </c>
      <c r="J8089" t="str">
        <f t="shared" si="758"/>
        <v>December</v>
      </c>
      <c r="K8089" t="str">
        <f t="shared" si="759"/>
        <v>2178</v>
      </c>
      <c r="L8089" t="str">
        <f t="shared" si="760"/>
        <v>High Discount</v>
      </c>
      <c r="M8089" t="str">
        <f t="shared" si="761"/>
        <v>Ok</v>
      </c>
      <c r="N8089" t="s">
        <v>10264</v>
      </c>
    </row>
    <row r="8090" spans="1:14" x14ac:dyDescent="0.35">
      <c r="A8090" t="s">
        <v>8108</v>
      </c>
      <c r="B8090" t="s">
        <v>7</v>
      </c>
      <c r="C8090">
        <v>282</v>
      </c>
      <c r="D8090">
        <v>18000</v>
      </c>
      <c r="E8090">
        <v>1000</v>
      </c>
      <c r="F8090" t="s">
        <v>16</v>
      </c>
      <c r="G8090" s="2">
        <v>101908</v>
      </c>
      <c r="H8090">
        <f t="shared" si="756"/>
        <v>4794000</v>
      </c>
      <c r="I8090">
        <f t="shared" si="757"/>
        <v>282000</v>
      </c>
      <c r="J8090" t="str">
        <f t="shared" si="758"/>
        <v>January</v>
      </c>
      <c r="K8090" t="str">
        <f t="shared" si="759"/>
        <v>2179</v>
      </c>
      <c r="L8090" t="str">
        <f t="shared" si="760"/>
        <v>High Discount</v>
      </c>
      <c r="M8090" t="str">
        <f t="shared" si="761"/>
        <v>Ok</v>
      </c>
      <c r="N8090" t="s">
        <v>10264</v>
      </c>
    </row>
    <row r="8091" spans="1:14" x14ac:dyDescent="0.35">
      <c r="A8091" t="s">
        <v>8109</v>
      </c>
      <c r="B8091" t="s">
        <v>43</v>
      </c>
      <c r="C8091">
        <v>79</v>
      </c>
      <c r="D8091">
        <v>1200</v>
      </c>
      <c r="E8091">
        <v>100</v>
      </c>
      <c r="F8091" t="s">
        <v>16</v>
      </c>
      <c r="G8091" s="2">
        <v>101915</v>
      </c>
      <c r="H8091">
        <f t="shared" si="756"/>
        <v>86900</v>
      </c>
      <c r="I8091">
        <f t="shared" si="757"/>
        <v>7900</v>
      </c>
      <c r="J8091" t="str">
        <f t="shared" si="758"/>
        <v>January</v>
      </c>
      <c r="K8091" t="str">
        <f t="shared" si="759"/>
        <v>2179</v>
      </c>
      <c r="L8091" t="str">
        <f t="shared" si="760"/>
        <v>High Discount</v>
      </c>
      <c r="M8091" t="str">
        <f t="shared" si="761"/>
        <v>Ok</v>
      </c>
      <c r="N8091" t="s">
        <v>10264</v>
      </c>
    </row>
    <row r="8092" spans="1:14" x14ac:dyDescent="0.35">
      <c r="A8092" t="s">
        <v>8110</v>
      </c>
      <c r="B8092" t="s">
        <v>19</v>
      </c>
      <c r="C8092">
        <v>416</v>
      </c>
      <c r="D8092">
        <v>22000</v>
      </c>
      <c r="E8092">
        <v>100</v>
      </c>
      <c r="F8092" t="s">
        <v>8</v>
      </c>
      <c r="G8092" s="2">
        <v>101922</v>
      </c>
      <c r="H8092">
        <f t="shared" si="756"/>
        <v>9110400</v>
      </c>
      <c r="I8092">
        <f t="shared" si="757"/>
        <v>41600</v>
      </c>
      <c r="J8092" t="str">
        <f t="shared" si="758"/>
        <v>January</v>
      </c>
      <c r="K8092" t="str">
        <f t="shared" si="759"/>
        <v>2179</v>
      </c>
      <c r="L8092" t="str">
        <f t="shared" si="760"/>
        <v>Normal</v>
      </c>
      <c r="M8092" t="str">
        <f t="shared" si="761"/>
        <v>Ok</v>
      </c>
      <c r="N8092" t="s">
        <v>10264</v>
      </c>
    </row>
    <row r="8093" spans="1:14" x14ac:dyDescent="0.35">
      <c r="A8093" t="s">
        <v>8111</v>
      </c>
      <c r="B8093" t="s">
        <v>30</v>
      </c>
      <c r="C8093">
        <v>105</v>
      </c>
      <c r="D8093">
        <v>15000</v>
      </c>
      <c r="E8093">
        <v>500</v>
      </c>
      <c r="F8093" t="s">
        <v>16</v>
      </c>
      <c r="G8093" s="2">
        <v>101929</v>
      </c>
      <c r="H8093">
        <f t="shared" si="756"/>
        <v>1522500</v>
      </c>
      <c r="I8093">
        <f t="shared" si="757"/>
        <v>52500</v>
      </c>
      <c r="J8093" t="str">
        <f t="shared" si="758"/>
        <v>January</v>
      </c>
      <c r="K8093" t="str">
        <f t="shared" si="759"/>
        <v>2179</v>
      </c>
      <c r="L8093" t="str">
        <f t="shared" si="760"/>
        <v>High Discount</v>
      </c>
      <c r="M8093" t="str">
        <f t="shared" si="761"/>
        <v>Ok</v>
      </c>
      <c r="N8093" t="s">
        <v>10264</v>
      </c>
    </row>
    <row r="8094" spans="1:14" x14ac:dyDescent="0.35">
      <c r="A8094" t="s">
        <v>8112</v>
      </c>
      <c r="B8094" t="s">
        <v>30</v>
      </c>
      <c r="C8094">
        <v>59</v>
      </c>
      <c r="D8094">
        <v>4500</v>
      </c>
      <c r="E8094">
        <v>100</v>
      </c>
      <c r="F8094" t="s">
        <v>46</v>
      </c>
      <c r="G8094" s="2">
        <v>101936</v>
      </c>
      <c r="H8094">
        <f t="shared" si="756"/>
        <v>259600</v>
      </c>
      <c r="I8094">
        <f t="shared" si="757"/>
        <v>5900</v>
      </c>
      <c r="J8094" t="str">
        <f t="shared" si="758"/>
        <v>February</v>
      </c>
      <c r="K8094" t="str">
        <f t="shared" si="759"/>
        <v>2179</v>
      </c>
      <c r="L8094" t="str">
        <f t="shared" si="760"/>
        <v>High Discount</v>
      </c>
      <c r="M8094" t="str">
        <f t="shared" si="761"/>
        <v>Ok</v>
      </c>
      <c r="N8094" t="s">
        <v>10264</v>
      </c>
    </row>
    <row r="8095" spans="1:14" x14ac:dyDescent="0.35">
      <c r="A8095" t="s">
        <v>8113</v>
      </c>
      <c r="B8095" t="s">
        <v>13</v>
      </c>
      <c r="C8095">
        <v>196</v>
      </c>
      <c r="D8095">
        <v>18000</v>
      </c>
      <c r="E8095">
        <v>3000</v>
      </c>
      <c r="F8095" t="s">
        <v>8</v>
      </c>
      <c r="G8095" s="2">
        <v>101943</v>
      </c>
      <c r="H8095">
        <f t="shared" si="756"/>
        <v>2940000</v>
      </c>
      <c r="I8095">
        <f t="shared" si="757"/>
        <v>588000</v>
      </c>
      <c r="J8095" t="str">
        <f t="shared" si="758"/>
        <v>February</v>
      </c>
      <c r="K8095" t="str">
        <f t="shared" si="759"/>
        <v>2179</v>
      </c>
      <c r="L8095" t="str">
        <f t="shared" si="760"/>
        <v>High Discount</v>
      </c>
      <c r="M8095" t="str">
        <f t="shared" si="761"/>
        <v>Ok</v>
      </c>
      <c r="N8095" t="s">
        <v>10264</v>
      </c>
    </row>
    <row r="8096" spans="1:14" x14ac:dyDescent="0.35">
      <c r="A8096" t="s">
        <v>8114</v>
      </c>
      <c r="B8096" t="s">
        <v>10</v>
      </c>
      <c r="C8096">
        <v>413</v>
      </c>
      <c r="D8096">
        <v>15000</v>
      </c>
      <c r="E8096">
        <v>1000</v>
      </c>
      <c r="F8096" t="s">
        <v>8</v>
      </c>
      <c r="G8096" s="2">
        <v>101950</v>
      </c>
      <c r="H8096">
        <f t="shared" si="756"/>
        <v>5782000</v>
      </c>
      <c r="I8096">
        <f t="shared" si="757"/>
        <v>413000</v>
      </c>
      <c r="J8096" t="str">
        <f t="shared" si="758"/>
        <v>February</v>
      </c>
      <c r="K8096" t="str">
        <f t="shared" si="759"/>
        <v>2179</v>
      </c>
      <c r="L8096" t="str">
        <f t="shared" si="760"/>
        <v>High Discount</v>
      </c>
      <c r="M8096" t="str">
        <f t="shared" si="761"/>
        <v>Ok</v>
      </c>
      <c r="N8096" t="s">
        <v>10264</v>
      </c>
    </row>
    <row r="8097" spans="1:14" x14ac:dyDescent="0.35">
      <c r="A8097" t="s">
        <v>8115</v>
      </c>
      <c r="B8097" t="s">
        <v>21</v>
      </c>
      <c r="C8097">
        <v>302</v>
      </c>
      <c r="D8097">
        <v>6000</v>
      </c>
      <c r="E8097">
        <v>400</v>
      </c>
      <c r="F8097" t="s">
        <v>16</v>
      </c>
      <c r="G8097" s="2">
        <v>101957</v>
      </c>
      <c r="H8097">
        <f t="shared" si="756"/>
        <v>1691200</v>
      </c>
      <c r="I8097">
        <f t="shared" si="757"/>
        <v>120800</v>
      </c>
      <c r="J8097" t="str">
        <f t="shared" si="758"/>
        <v>February</v>
      </c>
      <c r="K8097" t="str">
        <f t="shared" si="759"/>
        <v>2179</v>
      </c>
      <c r="L8097" t="str">
        <f t="shared" si="760"/>
        <v>High Discount</v>
      </c>
      <c r="M8097" t="str">
        <f t="shared" si="761"/>
        <v>Ok</v>
      </c>
      <c r="N8097" t="s">
        <v>10264</v>
      </c>
    </row>
    <row r="8098" spans="1:14" x14ac:dyDescent="0.35">
      <c r="A8098" t="s">
        <v>8116</v>
      </c>
      <c r="B8098" t="s">
        <v>7</v>
      </c>
      <c r="C8098">
        <v>302</v>
      </c>
      <c r="D8098">
        <v>5500</v>
      </c>
      <c r="E8098">
        <v>1500</v>
      </c>
      <c r="F8098" t="s">
        <v>11</v>
      </c>
      <c r="G8098" s="2">
        <v>101964</v>
      </c>
      <c r="H8098">
        <f t="shared" si="756"/>
        <v>1208000</v>
      </c>
      <c r="I8098">
        <f t="shared" si="757"/>
        <v>453000</v>
      </c>
      <c r="J8098" t="str">
        <f t="shared" si="758"/>
        <v>March</v>
      </c>
      <c r="K8098" t="str">
        <f t="shared" si="759"/>
        <v>2179</v>
      </c>
      <c r="L8098" t="str">
        <f t="shared" si="760"/>
        <v>High Discount</v>
      </c>
      <c r="M8098" t="str">
        <f t="shared" si="761"/>
        <v>Ok</v>
      </c>
      <c r="N8098" t="s">
        <v>10264</v>
      </c>
    </row>
    <row r="8099" spans="1:14" x14ac:dyDescent="0.35">
      <c r="A8099" t="s">
        <v>8117</v>
      </c>
      <c r="B8099" t="s">
        <v>15</v>
      </c>
      <c r="C8099">
        <v>492</v>
      </c>
      <c r="D8099">
        <v>6000</v>
      </c>
      <c r="E8099">
        <v>2000</v>
      </c>
      <c r="F8099" t="s">
        <v>11</v>
      </c>
      <c r="G8099" s="2">
        <v>101971</v>
      </c>
      <c r="H8099">
        <f t="shared" si="756"/>
        <v>1968000</v>
      </c>
      <c r="I8099">
        <f t="shared" si="757"/>
        <v>984000</v>
      </c>
      <c r="J8099" t="str">
        <f t="shared" si="758"/>
        <v>March</v>
      </c>
      <c r="K8099" t="str">
        <f t="shared" si="759"/>
        <v>2179</v>
      </c>
      <c r="L8099" t="str">
        <f t="shared" si="760"/>
        <v>High Discount</v>
      </c>
      <c r="M8099" t="str">
        <f t="shared" si="761"/>
        <v>Ok</v>
      </c>
      <c r="N8099" t="s">
        <v>10264</v>
      </c>
    </row>
    <row r="8100" spans="1:14" x14ac:dyDescent="0.35">
      <c r="A8100" t="s">
        <v>8118</v>
      </c>
      <c r="B8100" t="s">
        <v>33</v>
      </c>
      <c r="C8100">
        <v>389</v>
      </c>
      <c r="D8100">
        <v>15000</v>
      </c>
      <c r="E8100">
        <v>500</v>
      </c>
      <c r="F8100" t="s">
        <v>11</v>
      </c>
      <c r="G8100" s="2">
        <v>101978</v>
      </c>
      <c r="H8100">
        <f t="shared" si="756"/>
        <v>5640500</v>
      </c>
      <c r="I8100">
        <f t="shared" si="757"/>
        <v>194500</v>
      </c>
      <c r="J8100" t="str">
        <f t="shared" si="758"/>
        <v>March</v>
      </c>
      <c r="K8100" t="str">
        <f t="shared" si="759"/>
        <v>2179</v>
      </c>
      <c r="L8100" t="str">
        <f t="shared" si="760"/>
        <v>High Discount</v>
      </c>
      <c r="M8100" t="str">
        <f t="shared" si="761"/>
        <v>Ok</v>
      </c>
      <c r="N8100" t="s">
        <v>10264</v>
      </c>
    </row>
    <row r="8101" spans="1:14" x14ac:dyDescent="0.35">
      <c r="A8101" t="s">
        <v>8119</v>
      </c>
      <c r="B8101" t="s">
        <v>33</v>
      </c>
      <c r="C8101">
        <v>565</v>
      </c>
      <c r="D8101">
        <v>12000</v>
      </c>
      <c r="E8101">
        <v>400</v>
      </c>
      <c r="F8101" t="s">
        <v>11</v>
      </c>
      <c r="G8101" s="2">
        <v>101985</v>
      </c>
      <c r="H8101">
        <f t="shared" si="756"/>
        <v>6554000</v>
      </c>
      <c r="I8101">
        <f t="shared" si="757"/>
        <v>226000</v>
      </c>
      <c r="J8101" t="str">
        <f t="shared" si="758"/>
        <v>March</v>
      </c>
      <c r="K8101" t="str">
        <f t="shared" si="759"/>
        <v>2179</v>
      </c>
      <c r="L8101" t="str">
        <f t="shared" si="760"/>
        <v>Normal</v>
      </c>
      <c r="M8101" t="str">
        <f t="shared" si="761"/>
        <v>Ok</v>
      </c>
      <c r="N8101" t="s">
        <v>10264</v>
      </c>
    </row>
    <row r="8102" spans="1:14" x14ac:dyDescent="0.35">
      <c r="A8102" t="s">
        <v>8120</v>
      </c>
      <c r="B8102" t="s">
        <v>30</v>
      </c>
      <c r="C8102">
        <v>402</v>
      </c>
      <c r="D8102">
        <v>12000</v>
      </c>
      <c r="E8102">
        <v>200</v>
      </c>
      <c r="F8102" t="s">
        <v>46</v>
      </c>
      <c r="G8102" s="2">
        <v>101992</v>
      </c>
      <c r="H8102">
        <f t="shared" si="756"/>
        <v>4743600</v>
      </c>
      <c r="I8102">
        <f t="shared" si="757"/>
        <v>80400</v>
      </c>
      <c r="J8102" t="str">
        <f t="shared" si="758"/>
        <v>March</v>
      </c>
      <c r="K8102" t="str">
        <f t="shared" si="759"/>
        <v>2179</v>
      </c>
      <c r="L8102" t="str">
        <f t="shared" si="760"/>
        <v>Normal</v>
      </c>
      <c r="M8102" t="str">
        <f t="shared" si="761"/>
        <v>Ok</v>
      </c>
      <c r="N8102" t="s">
        <v>10264</v>
      </c>
    </row>
    <row r="8103" spans="1:14" x14ac:dyDescent="0.35">
      <c r="A8103" t="s">
        <v>8121</v>
      </c>
      <c r="B8103" t="s">
        <v>13</v>
      </c>
      <c r="C8103">
        <v>372</v>
      </c>
      <c r="D8103">
        <v>5500</v>
      </c>
      <c r="E8103">
        <v>1500</v>
      </c>
      <c r="F8103" t="s">
        <v>8</v>
      </c>
      <c r="G8103" s="2">
        <v>101999</v>
      </c>
      <c r="H8103">
        <f t="shared" si="756"/>
        <v>1488000</v>
      </c>
      <c r="I8103">
        <f t="shared" si="757"/>
        <v>558000</v>
      </c>
      <c r="J8103" t="str">
        <f t="shared" si="758"/>
        <v>April</v>
      </c>
      <c r="K8103" t="str">
        <f t="shared" si="759"/>
        <v>2179</v>
      </c>
      <c r="L8103" t="str">
        <f t="shared" si="760"/>
        <v>High Discount</v>
      </c>
      <c r="M8103" t="str">
        <f t="shared" si="761"/>
        <v>Ok</v>
      </c>
      <c r="N8103" t="s">
        <v>10264</v>
      </c>
    </row>
    <row r="8104" spans="1:14" x14ac:dyDescent="0.35">
      <c r="A8104" t="s">
        <v>8122</v>
      </c>
      <c r="B8104" t="s">
        <v>39</v>
      </c>
      <c r="C8104">
        <v>189</v>
      </c>
      <c r="D8104">
        <v>4500</v>
      </c>
      <c r="E8104">
        <v>1500</v>
      </c>
      <c r="F8104" t="s">
        <v>11</v>
      </c>
      <c r="G8104" s="2">
        <v>102006</v>
      </c>
      <c r="H8104">
        <f t="shared" si="756"/>
        <v>567000</v>
      </c>
      <c r="I8104">
        <f t="shared" si="757"/>
        <v>283500</v>
      </c>
      <c r="J8104" t="str">
        <f t="shared" si="758"/>
        <v>April</v>
      </c>
      <c r="K8104" t="str">
        <f t="shared" si="759"/>
        <v>2179</v>
      </c>
      <c r="L8104" t="str">
        <f t="shared" si="760"/>
        <v>High Discount</v>
      </c>
      <c r="M8104" t="str">
        <f t="shared" si="761"/>
        <v>Ok</v>
      </c>
      <c r="N8104" t="s">
        <v>10264</v>
      </c>
    </row>
    <row r="8105" spans="1:14" x14ac:dyDescent="0.35">
      <c r="A8105" t="s">
        <v>8123</v>
      </c>
      <c r="B8105" t="s">
        <v>30</v>
      </c>
      <c r="C8105">
        <v>494</v>
      </c>
      <c r="D8105">
        <v>5500</v>
      </c>
      <c r="E8105">
        <v>200</v>
      </c>
      <c r="F8105" t="s">
        <v>46</v>
      </c>
      <c r="G8105" s="2">
        <v>102013</v>
      </c>
      <c r="H8105">
        <f t="shared" si="756"/>
        <v>2618200</v>
      </c>
      <c r="I8105">
        <f t="shared" si="757"/>
        <v>98800</v>
      </c>
      <c r="J8105" t="str">
        <f t="shared" si="758"/>
        <v>April</v>
      </c>
      <c r="K8105" t="str">
        <f t="shared" si="759"/>
        <v>2179</v>
      </c>
      <c r="L8105" t="str">
        <f t="shared" si="760"/>
        <v>Normal</v>
      </c>
      <c r="M8105" t="str">
        <f t="shared" si="761"/>
        <v>Ok</v>
      </c>
      <c r="N8105" t="s">
        <v>10264</v>
      </c>
    </row>
    <row r="8106" spans="1:14" x14ac:dyDescent="0.35">
      <c r="A8106" t="s">
        <v>8124</v>
      </c>
      <c r="B8106" t="s">
        <v>33</v>
      </c>
      <c r="C8106">
        <v>144</v>
      </c>
      <c r="D8106">
        <v>4500</v>
      </c>
      <c r="E8106">
        <v>1500</v>
      </c>
      <c r="F8106" t="s">
        <v>8</v>
      </c>
      <c r="G8106" s="2">
        <v>102020</v>
      </c>
      <c r="H8106">
        <f t="shared" si="756"/>
        <v>432000</v>
      </c>
      <c r="I8106">
        <f t="shared" si="757"/>
        <v>216000</v>
      </c>
      <c r="J8106" t="str">
        <f t="shared" si="758"/>
        <v>April</v>
      </c>
      <c r="K8106" t="str">
        <f t="shared" si="759"/>
        <v>2179</v>
      </c>
      <c r="L8106" t="str">
        <f t="shared" si="760"/>
        <v>High Discount</v>
      </c>
      <c r="M8106" t="str">
        <f t="shared" si="761"/>
        <v>Ok</v>
      </c>
      <c r="N8106" t="s">
        <v>10264</v>
      </c>
    </row>
    <row r="8107" spans="1:14" x14ac:dyDescent="0.35">
      <c r="A8107" t="s">
        <v>8125</v>
      </c>
      <c r="B8107" t="s">
        <v>33</v>
      </c>
      <c r="C8107">
        <v>469</v>
      </c>
      <c r="D8107">
        <v>1200</v>
      </c>
      <c r="E8107">
        <v>2000</v>
      </c>
      <c r="F8107" t="s">
        <v>16</v>
      </c>
      <c r="G8107" s="2">
        <v>102027</v>
      </c>
      <c r="H8107">
        <f t="shared" si="756"/>
        <v>0</v>
      </c>
      <c r="I8107">
        <f t="shared" si="757"/>
        <v>938000</v>
      </c>
      <c r="J8107" t="str">
        <f t="shared" si="758"/>
        <v>May</v>
      </c>
      <c r="K8107" t="str">
        <f t="shared" si="759"/>
        <v>2179</v>
      </c>
      <c r="L8107" t="str">
        <f t="shared" si="760"/>
        <v>High Discount</v>
      </c>
      <c r="M8107" t="str">
        <f t="shared" si="761"/>
        <v>Zero Sales</v>
      </c>
      <c r="N8107" t="s">
        <v>10264</v>
      </c>
    </row>
    <row r="8108" spans="1:14" x14ac:dyDescent="0.35">
      <c r="A8108" t="s">
        <v>8126</v>
      </c>
      <c r="B8108" t="s">
        <v>7</v>
      </c>
      <c r="C8108">
        <v>563</v>
      </c>
      <c r="D8108">
        <v>15000</v>
      </c>
      <c r="E8108">
        <v>1500</v>
      </c>
      <c r="F8108" t="s">
        <v>16</v>
      </c>
      <c r="G8108" s="2">
        <v>102034</v>
      </c>
      <c r="H8108">
        <f t="shared" si="756"/>
        <v>7600500</v>
      </c>
      <c r="I8108">
        <f t="shared" si="757"/>
        <v>844500</v>
      </c>
      <c r="J8108" t="str">
        <f t="shared" si="758"/>
        <v>May</v>
      </c>
      <c r="K8108" t="str">
        <f t="shared" si="759"/>
        <v>2179</v>
      </c>
      <c r="L8108" t="str">
        <f t="shared" si="760"/>
        <v>High Discount</v>
      </c>
      <c r="M8108" t="str">
        <f t="shared" si="761"/>
        <v>Ok</v>
      </c>
      <c r="N8108" t="s">
        <v>10264</v>
      </c>
    </row>
    <row r="8109" spans="1:14" x14ac:dyDescent="0.35">
      <c r="A8109" t="s">
        <v>8127</v>
      </c>
      <c r="B8109" t="s">
        <v>19</v>
      </c>
      <c r="C8109">
        <v>199</v>
      </c>
      <c r="D8109">
        <v>15000</v>
      </c>
      <c r="E8109">
        <v>400</v>
      </c>
      <c r="F8109" t="s">
        <v>46</v>
      </c>
      <c r="G8109" s="2">
        <v>102041</v>
      </c>
      <c r="H8109">
        <f t="shared" si="756"/>
        <v>2905400</v>
      </c>
      <c r="I8109">
        <f t="shared" si="757"/>
        <v>79600</v>
      </c>
      <c r="J8109" t="str">
        <f t="shared" si="758"/>
        <v>May</v>
      </c>
      <c r="K8109" t="str">
        <f t="shared" si="759"/>
        <v>2179</v>
      </c>
      <c r="L8109" t="str">
        <f t="shared" si="760"/>
        <v>High Discount</v>
      </c>
      <c r="M8109" t="str">
        <f t="shared" si="761"/>
        <v>Ok</v>
      </c>
      <c r="N8109" t="s">
        <v>10264</v>
      </c>
    </row>
    <row r="8110" spans="1:14" x14ac:dyDescent="0.35">
      <c r="A8110" t="s">
        <v>8128</v>
      </c>
      <c r="B8110" t="s">
        <v>39</v>
      </c>
      <c r="C8110">
        <v>400</v>
      </c>
      <c r="D8110">
        <v>4500</v>
      </c>
      <c r="E8110">
        <v>200</v>
      </c>
      <c r="F8110" t="s">
        <v>8</v>
      </c>
      <c r="G8110" s="2">
        <v>102048</v>
      </c>
      <c r="H8110">
        <f t="shared" si="756"/>
        <v>1720000</v>
      </c>
      <c r="I8110">
        <f t="shared" si="757"/>
        <v>80000</v>
      </c>
      <c r="J8110" t="str">
        <f t="shared" si="758"/>
        <v>May</v>
      </c>
      <c r="K8110" t="str">
        <f t="shared" si="759"/>
        <v>2179</v>
      </c>
      <c r="L8110" t="str">
        <f t="shared" si="760"/>
        <v>Normal</v>
      </c>
      <c r="M8110" t="str">
        <f t="shared" si="761"/>
        <v>Ok</v>
      </c>
      <c r="N8110" t="s">
        <v>10264</v>
      </c>
    </row>
    <row r="8111" spans="1:14" x14ac:dyDescent="0.35">
      <c r="A8111" t="s">
        <v>8129</v>
      </c>
      <c r="B8111" t="s">
        <v>30</v>
      </c>
      <c r="C8111">
        <v>165</v>
      </c>
      <c r="D8111">
        <v>15000</v>
      </c>
      <c r="E8111">
        <v>3000</v>
      </c>
      <c r="F8111" t="s">
        <v>11</v>
      </c>
      <c r="G8111" s="2">
        <v>102055</v>
      </c>
      <c r="H8111">
        <f t="shared" si="756"/>
        <v>1980000</v>
      </c>
      <c r="I8111">
        <f t="shared" si="757"/>
        <v>495000</v>
      </c>
      <c r="J8111" t="str">
        <f t="shared" si="758"/>
        <v>May</v>
      </c>
      <c r="K8111" t="str">
        <f t="shared" si="759"/>
        <v>2179</v>
      </c>
      <c r="L8111" t="str">
        <f t="shared" si="760"/>
        <v>High Discount</v>
      </c>
      <c r="M8111" t="str">
        <f t="shared" si="761"/>
        <v>Ok</v>
      </c>
      <c r="N8111" t="s">
        <v>10264</v>
      </c>
    </row>
    <row r="8112" spans="1:14" x14ac:dyDescent="0.35">
      <c r="A8112" t="s">
        <v>8130</v>
      </c>
      <c r="B8112" t="s">
        <v>7</v>
      </c>
      <c r="C8112">
        <v>286</v>
      </c>
      <c r="D8112">
        <v>6000</v>
      </c>
      <c r="E8112">
        <v>1000</v>
      </c>
      <c r="F8112" t="s">
        <v>8</v>
      </c>
      <c r="G8112" s="2">
        <v>102062</v>
      </c>
      <c r="H8112">
        <f t="shared" si="756"/>
        <v>1430000</v>
      </c>
      <c r="I8112">
        <f t="shared" si="757"/>
        <v>286000</v>
      </c>
      <c r="J8112" t="str">
        <f t="shared" si="758"/>
        <v>June</v>
      </c>
      <c r="K8112" t="str">
        <f t="shared" si="759"/>
        <v>2179</v>
      </c>
      <c r="L8112" t="str">
        <f t="shared" si="760"/>
        <v>High Discount</v>
      </c>
      <c r="M8112" t="str">
        <f t="shared" si="761"/>
        <v>Ok</v>
      </c>
      <c r="N8112" t="s">
        <v>10264</v>
      </c>
    </row>
    <row r="8113" spans="1:14" x14ac:dyDescent="0.35">
      <c r="A8113" t="s">
        <v>8131</v>
      </c>
      <c r="B8113" t="s">
        <v>13</v>
      </c>
      <c r="C8113">
        <v>319</v>
      </c>
      <c r="D8113">
        <v>15000</v>
      </c>
      <c r="E8113">
        <v>200</v>
      </c>
      <c r="F8113" t="s">
        <v>11</v>
      </c>
      <c r="G8113" s="2">
        <v>102069</v>
      </c>
      <c r="H8113">
        <f t="shared" si="756"/>
        <v>4721200</v>
      </c>
      <c r="I8113">
        <f t="shared" si="757"/>
        <v>63800</v>
      </c>
      <c r="J8113" t="str">
        <f t="shared" si="758"/>
        <v>June</v>
      </c>
      <c r="K8113" t="str">
        <f t="shared" si="759"/>
        <v>2179</v>
      </c>
      <c r="L8113" t="str">
        <f t="shared" si="760"/>
        <v>Normal</v>
      </c>
      <c r="M8113" t="str">
        <f t="shared" si="761"/>
        <v>Ok</v>
      </c>
      <c r="N8113" t="s">
        <v>10264</v>
      </c>
    </row>
    <row r="8114" spans="1:14" x14ac:dyDescent="0.35">
      <c r="A8114" t="s">
        <v>8132</v>
      </c>
      <c r="B8114" t="s">
        <v>7</v>
      </c>
      <c r="C8114">
        <v>340</v>
      </c>
      <c r="D8114">
        <v>12000</v>
      </c>
      <c r="E8114">
        <v>300</v>
      </c>
      <c r="F8114" t="s">
        <v>46</v>
      </c>
      <c r="G8114" s="2">
        <v>102076</v>
      </c>
      <c r="H8114">
        <f t="shared" si="756"/>
        <v>3978000</v>
      </c>
      <c r="I8114">
        <f t="shared" si="757"/>
        <v>102000</v>
      </c>
      <c r="J8114" t="str">
        <f t="shared" si="758"/>
        <v>June</v>
      </c>
      <c r="K8114" t="str">
        <f t="shared" si="759"/>
        <v>2179</v>
      </c>
      <c r="L8114" t="str">
        <f t="shared" si="760"/>
        <v>Normal</v>
      </c>
      <c r="M8114" t="str">
        <f t="shared" si="761"/>
        <v>Ok</v>
      </c>
      <c r="N8114" t="s">
        <v>10264</v>
      </c>
    </row>
    <row r="8115" spans="1:14" x14ac:dyDescent="0.35">
      <c r="A8115" t="s">
        <v>8133</v>
      </c>
      <c r="B8115" t="s">
        <v>30</v>
      </c>
      <c r="C8115">
        <v>483</v>
      </c>
      <c r="D8115">
        <v>18000</v>
      </c>
      <c r="E8115">
        <v>100</v>
      </c>
      <c r="F8115" t="s">
        <v>11</v>
      </c>
      <c r="G8115" s="2">
        <v>102083</v>
      </c>
      <c r="H8115">
        <f t="shared" si="756"/>
        <v>8645700</v>
      </c>
      <c r="I8115">
        <f t="shared" si="757"/>
        <v>48300</v>
      </c>
      <c r="J8115" t="str">
        <f t="shared" si="758"/>
        <v>June</v>
      </c>
      <c r="K8115" t="str">
        <f t="shared" si="759"/>
        <v>2179</v>
      </c>
      <c r="L8115" t="str">
        <f t="shared" si="760"/>
        <v>Normal</v>
      </c>
      <c r="M8115" t="str">
        <f t="shared" si="761"/>
        <v>Ok</v>
      </c>
      <c r="N8115" t="s">
        <v>10264</v>
      </c>
    </row>
    <row r="8116" spans="1:14" x14ac:dyDescent="0.35">
      <c r="A8116" t="s">
        <v>8134</v>
      </c>
      <c r="B8116" t="s">
        <v>43</v>
      </c>
      <c r="C8116">
        <v>58</v>
      </c>
      <c r="D8116">
        <v>22000</v>
      </c>
      <c r="E8116">
        <v>5000</v>
      </c>
      <c r="F8116" t="s">
        <v>46</v>
      </c>
      <c r="G8116" s="2">
        <v>102090</v>
      </c>
      <c r="H8116">
        <f t="shared" si="756"/>
        <v>986000</v>
      </c>
      <c r="I8116">
        <f t="shared" si="757"/>
        <v>290000</v>
      </c>
      <c r="J8116" t="str">
        <f t="shared" si="758"/>
        <v>July</v>
      </c>
      <c r="K8116" t="str">
        <f t="shared" si="759"/>
        <v>2179</v>
      </c>
      <c r="L8116" t="str">
        <f t="shared" si="760"/>
        <v>High Discount</v>
      </c>
      <c r="M8116" t="str">
        <f t="shared" si="761"/>
        <v>Ok</v>
      </c>
      <c r="N8116" t="s">
        <v>10264</v>
      </c>
    </row>
    <row r="8117" spans="1:14" x14ac:dyDescent="0.35">
      <c r="A8117" t="s">
        <v>8135</v>
      </c>
      <c r="B8117" t="s">
        <v>21</v>
      </c>
      <c r="C8117">
        <v>524</v>
      </c>
      <c r="D8117">
        <v>15000</v>
      </c>
      <c r="E8117">
        <v>300</v>
      </c>
      <c r="F8117" t="s">
        <v>8</v>
      </c>
      <c r="G8117" s="2">
        <v>102097</v>
      </c>
      <c r="H8117">
        <f t="shared" si="756"/>
        <v>7702800</v>
      </c>
      <c r="I8117">
        <f t="shared" si="757"/>
        <v>157200</v>
      </c>
      <c r="J8117" t="str">
        <f t="shared" si="758"/>
        <v>July</v>
      </c>
      <c r="K8117" t="str">
        <f t="shared" si="759"/>
        <v>2179</v>
      </c>
      <c r="L8117" t="str">
        <f t="shared" si="760"/>
        <v>Normal</v>
      </c>
      <c r="M8117" t="str">
        <f t="shared" si="761"/>
        <v>Ok</v>
      </c>
      <c r="N8117" t="s">
        <v>10264</v>
      </c>
    </row>
    <row r="8118" spans="1:14" x14ac:dyDescent="0.35">
      <c r="A8118" t="s">
        <v>8136</v>
      </c>
      <c r="B8118" t="s">
        <v>30</v>
      </c>
      <c r="C8118">
        <v>571</v>
      </c>
      <c r="D8118">
        <v>4500</v>
      </c>
      <c r="E8118">
        <v>200</v>
      </c>
      <c r="F8118" t="s">
        <v>8</v>
      </c>
      <c r="G8118" s="2">
        <v>102104</v>
      </c>
      <c r="H8118">
        <f t="shared" si="756"/>
        <v>2455300</v>
      </c>
      <c r="I8118">
        <f t="shared" si="757"/>
        <v>114200</v>
      </c>
      <c r="J8118" t="str">
        <f t="shared" si="758"/>
        <v>July</v>
      </c>
      <c r="K8118" t="str">
        <f t="shared" si="759"/>
        <v>2179</v>
      </c>
      <c r="L8118" t="str">
        <f t="shared" si="760"/>
        <v>Normal</v>
      </c>
      <c r="M8118" t="str">
        <f t="shared" si="761"/>
        <v>Ok</v>
      </c>
      <c r="N8118" t="s">
        <v>10264</v>
      </c>
    </row>
    <row r="8119" spans="1:14" x14ac:dyDescent="0.35">
      <c r="A8119" t="s">
        <v>8137</v>
      </c>
      <c r="B8119" t="s">
        <v>10</v>
      </c>
      <c r="C8119">
        <v>586</v>
      </c>
      <c r="D8119">
        <v>18000</v>
      </c>
      <c r="E8119">
        <v>300</v>
      </c>
      <c r="F8119" t="s">
        <v>11</v>
      </c>
      <c r="G8119" s="2">
        <v>102111</v>
      </c>
      <c r="H8119">
        <f t="shared" si="756"/>
        <v>10372200</v>
      </c>
      <c r="I8119">
        <f t="shared" si="757"/>
        <v>175800</v>
      </c>
      <c r="J8119" t="str">
        <f t="shared" si="758"/>
        <v>July</v>
      </c>
      <c r="K8119" t="str">
        <f t="shared" si="759"/>
        <v>2179</v>
      </c>
      <c r="L8119" t="str">
        <f t="shared" si="760"/>
        <v>Normal</v>
      </c>
      <c r="M8119" t="str">
        <f t="shared" si="761"/>
        <v>Ok</v>
      </c>
      <c r="N8119" t="s">
        <v>10264</v>
      </c>
    </row>
    <row r="8120" spans="1:14" x14ac:dyDescent="0.35">
      <c r="A8120" t="s">
        <v>8138</v>
      </c>
      <c r="B8120" t="s">
        <v>33</v>
      </c>
      <c r="C8120">
        <v>60</v>
      </c>
      <c r="D8120">
        <v>15000</v>
      </c>
      <c r="E8120">
        <v>5000</v>
      </c>
      <c r="F8120" t="s">
        <v>8</v>
      </c>
      <c r="G8120" s="2">
        <v>102118</v>
      </c>
      <c r="H8120">
        <f t="shared" si="756"/>
        <v>600000</v>
      </c>
      <c r="I8120">
        <f t="shared" si="757"/>
        <v>300000</v>
      </c>
      <c r="J8120" t="str">
        <f t="shared" si="758"/>
        <v>August</v>
      </c>
      <c r="K8120" t="str">
        <f t="shared" si="759"/>
        <v>2179</v>
      </c>
      <c r="L8120" t="str">
        <f t="shared" si="760"/>
        <v>High Discount</v>
      </c>
      <c r="M8120" t="str">
        <f t="shared" si="761"/>
        <v>Ok</v>
      </c>
      <c r="N8120" t="s">
        <v>10264</v>
      </c>
    </row>
    <row r="8121" spans="1:14" x14ac:dyDescent="0.35">
      <c r="A8121" t="s">
        <v>8139</v>
      </c>
      <c r="B8121" t="s">
        <v>39</v>
      </c>
      <c r="C8121">
        <v>376</v>
      </c>
      <c r="D8121">
        <v>12000</v>
      </c>
      <c r="E8121">
        <v>3000</v>
      </c>
      <c r="F8121" t="s">
        <v>11</v>
      </c>
      <c r="G8121" s="2">
        <v>102125</v>
      </c>
      <c r="H8121">
        <f t="shared" si="756"/>
        <v>3384000</v>
      </c>
      <c r="I8121">
        <f t="shared" si="757"/>
        <v>1128000</v>
      </c>
      <c r="J8121" t="str">
        <f t="shared" si="758"/>
        <v>August</v>
      </c>
      <c r="K8121" t="str">
        <f t="shared" si="759"/>
        <v>2179</v>
      </c>
      <c r="L8121" t="str">
        <f t="shared" si="760"/>
        <v>High Discount</v>
      </c>
      <c r="M8121" t="str">
        <f t="shared" si="761"/>
        <v>Ok</v>
      </c>
      <c r="N8121" t="s">
        <v>10264</v>
      </c>
    </row>
    <row r="8122" spans="1:14" x14ac:dyDescent="0.35">
      <c r="A8122" t="s">
        <v>8140</v>
      </c>
      <c r="B8122" t="s">
        <v>39</v>
      </c>
      <c r="C8122">
        <v>325</v>
      </c>
      <c r="D8122">
        <v>15000</v>
      </c>
      <c r="E8122">
        <v>2000</v>
      </c>
      <c r="F8122" t="s">
        <v>8</v>
      </c>
      <c r="G8122" s="2">
        <v>102132</v>
      </c>
      <c r="H8122">
        <f t="shared" si="756"/>
        <v>4225000</v>
      </c>
      <c r="I8122">
        <f t="shared" si="757"/>
        <v>650000</v>
      </c>
      <c r="J8122" t="str">
        <f t="shared" si="758"/>
        <v>August</v>
      </c>
      <c r="K8122" t="str">
        <f t="shared" si="759"/>
        <v>2179</v>
      </c>
      <c r="L8122" t="str">
        <f t="shared" si="760"/>
        <v>High Discount</v>
      </c>
      <c r="M8122" t="str">
        <f t="shared" si="761"/>
        <v>Ok</v>
      </c>
      <c r="N8122" t="s">
        <v>10264</v>
      </c>
    </row>
    <row r="8123" spans="1:14" x14ac:dyDescent="0.35">
      <c r="A8123" t="s">
        <v>8141</v>
      </c>
      <c r="B8123" t="s">
        <v>19</v>
      </c>
      <c r="C8123">
        <v>419</v>
      </c>
      <c r="D8123">
        <v>1200</v>
      </c>
      <c r="E8123">
        <v>200</v>
      </c>
      <c r="F8123" t="s">
        <v>16</v>
      </c>
      <c r="G8123" s="2">
        <v>102139</v>
      </c>
      <c r="H8123">
        <f t="shared" si="756"/>
        <v>419000</v>
      </c>
      <c r="I8123">
        <f t="shared" si="757"/>
        <v>83800</v>
      </c>
      <c r="J8123" t="str">
        <f t="shared" si="758"/>
        <v>August</v>
      </c>
      <c r="K8123" t="str">
        <f t="shared" si="759"/>
        <v>2179</v>
      </c>
      <c r="L8123" t="str">
        <f t="shared" si="760"/>
        <v>Normal</v>
      </c>
      <c r="M8123" t="str">
        <f t="shared" si="761"/>
        <v>Ok</v>
      </c>
      <c r="N8123" t="s">
        <v>10264</v>
      </c>
    </row>
    <row r="8124" spans="1:14" x14ac:dyDescent="0.35">
      <c r="A8124" t="s">
        <v>8142</v>
      </c>
      <c r="B8124" t="s">
        <v>21</v>
      </c>
      <c r="C8124">
        <v>539</v>
      </c>
      <c r="D8124">
        <v>15000</v>
      </c>
      <c r="E8124">
        <v>100</v>
      </c>
      <c r="F8124" t="s">
        <v>11</v>
      </c>
      <c r="G8124" s="2">
        <v>102146</v>
      </c>
      <c r="H8124">
        <f t="shared" si="756"/>
        <v>8031100</v>
      </c>
      <c r="I8124">
        <f t="shared" si="757"/>
        <v>53900</v>
      </c>
      <c r="J8124" t="str">
        <f t="shared" si="758"/>
        <v>August</v>
      </c>
      <c r="K8124" t="str">
        <f t="shared" si="759"/>
        <v>2179</v>
      </c>
      <c r="L8124" t="str">
        <f t="shared" si="760"/>
        <v>Normal</v>
      </c>
      <c r="M8124" t="str">
        <f t="shared" si="761"/>
        <v>Ok</v>
      </c>
      <c r="N8124" t="s">
        <v>10264</v>
      </c>
    </row>
    <row r="8125" spans="1:14" x14ac:dyDescent="0.35">
      <c r="A8125" t="s">
        <v>8143</v>
      </c>
      <c r="B8125" t="s">
        <v>10</v>
      </c>
      <c r="C8125">
        <v>394</v>
      </c>
      <c r="D8125">
        <v>800</v>
      </c>
      <c r="E8125">
        <v>200</v>
      </c>
      <c r="F8125" t="s">
        <v>46</v>
      </c>
      <c r="G8125" s="2">
        <v>102153</v>
      </c>
      <c r="H8125">
        <f t="shared" si="756"/>
        <v>236400</v>
      </c>
      <c r="I8125">
        <f t="shared" si="757"/>
        <v>78800</v>
      </c>
      <c r="J8125" t="str">
        <f t="shared" si="758"/>
        <v>September</v>
      </c>
      <c r="K8125" t="str">
        <f t="shared" si="759"/>
        <v>2179</v>
      </c>
      <c r="L8125" t="str">
        <f t="shared" si="760"/>
        <v>Normal</v>
      </c>
      <c r="M8125" t="str">
        <f t="shared" si="761"/>
        <v>Ok</v>
      </c>
      <c r="N8125" t="s">
        <v>10264</v>
      </c>
    </row>
    <row r="8126" spans="1:14" x14ac:dyDescent="0.35">
      <c r="A8126" t="s">
        <v>8144</v>
      </c>
      <c r="B8126" t="s">
        <v>33</v>
      </c>
      <c r="C8126">
        <v>417</v>
      </c>
      <c r="D8126">
        <v>18000</v>
      </c>
      <c r="E8126">
        <v>5000</v>
      </c>
      <c r="F8126" t="s">
        <v>16</v>
      </c>
      <c r="G8126" s="2">
        <v>102160</v>
      </c>
      <c r="H8126">
        <f t="shared" si="756"/>
        <v>5421000</v>
      </c>
      <c r="I8126">
        <f t="shared" si="757"/>
        <v>2085000</v>
      </c>
      <c r="J8126" t="str">
        <f t="shared" si="758"/>
        <v>September</v>
      </c>
      <c r="K8126" t="str">
        <f t="shared" si="759"/>
        <v>2179</v>
      </c>
      <c r="L8126" t="str">
        <f t="shared" si="760"/>
        <v>High Discount</v>
      </c>
      <c r="M8126" t="str">
        <f t="shared" si="761"/>
        <v>Ok</v>
      </c>
      <c r="N8126" t="s">
        <v>10264</v>
      </c>
    </row>
    <row r="8127" spans="1:14" x14ac:dyDescent="0.35">
      <c r="A8127" t="s">
        <v>8145</v>
      </c>
      <c r="B8127" t="s">
        <v>39</v>
      </c>
      <c r="C8127">
        <v>360</v>
      </c>
      <c r="D8127">
        <v>15000</v>
      </c>
      <c r="E8127">
        <v>1500</v>
      </c>
      <c r="F8127" t="s">
        <v>46</v>
      </c>
      <c r="G8127" s="2">
        <v>102167</v>
      </c>
      <c r="H8127">
        <f t="shared" si="756"/>
        <v>4860000</v>
      </c>
      <c r="I8127">
        <f t="shared" si="757"/>
        <v>540000</v>
      </c>
      <c r="J8127" t="str">
        <f t="shared" si="758"/>
        <v>September</v>
      </c>
      <c r="K8127" t="str">
        <f t="shared" si="759"/>
        <v>2179</v>
      </c>
      <c r="L8127" t="str">
        <f t="shared" si="760"/>
        <v>High Discount</v>
      </c>
      <c r="M8127" t="str">
        <f t="shared" si="761"/>
        <v>Ok</v>
      </c>
      <c r="N8127" t="s">
        <v>10264</v>
      </c>
    </row>
    <row r="8128" spans="1:14" x14ac:dyDescent="0.35">
      <c r="A8128" t="s">
        <v>8146</v>
      </c>
      <c r="B8128" t="s">
        <v>10</v>
      </c>
      <c r="C8128">
        <v>534</v>
      </c>
      <c r="D8128">
        <v>1200</v>
      </c>
      <c r="E8128">
        <v>100</v>
      </c>
      <c r="F8128" t="s">
        <v>8</v>
      </c>
      <c r="G8128" s="2">
        <v>102174</v>
      </c>
      <c r="H8128">
        <f t="shared" si="756"/>
        <v>587400</v>
      </c>
      <c r="I8128">
        <f t="shared" si="757"/>
        <v>53400</v>
      </c>
      <c r="J8128" t="str">
        <f t="shared" si="758"/>
        <v>September</v>
      </c>
      <c r="K8128" t="str">
        <f t="shared" si="759"/>
        <v>2179</v>
      </c>
      <c r="L8128" t="str">
        <f t="shared" si="760"/>
        <v>Normal</v>
      </c>
      <c r="M8128" t="str">
        <f t="shared" si="761"/>
        <v>Ok</v>
      </c>
      <c r="N8128" t="s">
        <v>10264</v>
      </c>
    </row>
    <row r="8129" spans="1:14" x14ac:dyDescent="0.35">
      <c r="A8129" t="s">
        <v>8147</v>
      </c>
      <c r="B8129" t="s">
        <v>7</v>
      </c>
      <c r="C8129">
        <v>64</v>
      </c>
      <c r="D8129">
        <v>4500</v>
      </c>
      <c r="E8129">
        <v>1500</v>
      </c>
      <c r="F8129" t="s">
        <v>16</v>
      </c>
      <c r="G8129" s="2">
        <v>102181</v>
      </c>
      <c r="H8129">
        <f t="shared" si="756"/>
        <v>192000</v>
      </c>
      <c r="I8129">
        <f t="shared" si="757"/>
        <v>96000</v>
      </c>
      <c r="J8129" t="str">
        <f t="shared" si="758"/>
        <v>October</v>
      </c>
      <c r="K8129" t="str">
        <f t="shared" si="759"/>
        <v>2179</v>
      </c>
      <c r="L8129" t="str">
        <f t="shared" si="760"/>
        <v>High Discount</v>
      </c>
      <c r="M8129" t="str">
        <f t="shared" si="761"/>
        <v>Ok</v>
      </c>
      <c r="N8129" t="s">
        <v>10264</v>
      </c>
    </row>
    <row r="8130" spans="1:14" x14ac:dyDescent="0.35">
      <c r="A8130" t="s">
        <v>8148</v>
      </c>
      <c r="B8130" t="s">
        <v>19</v>
      </c>
      <c r="C8130">
        <v>53</v>
      </c>
      <c r="D8130">
        <v>45000</v>
      </c>
      <c r="E8130">
        <v>1500</v>
      </c>
      <c r="F8130" t="s">
        <v>8</v>
      </c>
      <c r="G8130" s="2">
        <v>102188</v>
      </c>
      <c r="H8130">
        <f t="shared" ref="H8130:H8193" si="762">MAX(0,(D8130-E8130)*C8130)</f>
        <v>2305500</v>
      </c>
      <c r="I8130">
        <f t="shared" si="757"/>
        <v>79500</v>
      </c>
      <c r="J8130" t="str">
        <f t="shared" si="758"/>
        <v>October</v>
      </c>
      <c r="K8130" t="str">
        <f t="shared" si="759"/>
        <v>2179</v>
      </c>
      <c r="L8130" t="str">
        <f t="shared" si="760"/>
        <v>High Discount</v>
      </c>
      <c r="M8130" t="str">
        <f t="shared" si="761"/>
        <v>Ok</v>
      </c>
      <c r="N8130" t="s">
        <v>10264</v>
      </c>
    </row>
    <row r="8131" spans="1:14" x14ac:dyDescent="0.35">
      <c r="A8131" t="s">
        <v>8149</v>
      </c>
      <c r="B8131" t="s">
        <v>30</v>
      </c>
      <c r="C8131">
        <v>425</v>
      </c>
      <c r="D8131">
        <v>45000</v>
      </c>
      <c r="E8131">
        <v>200</v>
      </c>
      <c r="F8131" t="s">
        <v>11</v>
      </c>
      <c r="G8131" s="2">
        <v>102195</v>
      </c>
      <c r="H8131">
        <f t="shared" si="762"/>
        <v>19040000</v>
      </c>
      <c r="I8131">
        <f t="shared" ref="I8131:I8194" si="763">E8131*C8131</f>
        <v>85000</v>
      </c>
      <c r="J8131" t="str">
        <f t="shared" ref="J8131:J8194" si="764">TEXT(G:G,"mmmm")</f>
        <v>October</v>
      </c>
      <c r="K8131" t="str">
        <f t="shared" ref="K8131:K8194" si="765">TEXT(G8131,"yyy")</f>
        <v>2179</v>
      </c>
      <c r="L8131" t="str">
        <f t="shared" ref="L8131:L8194" si="766">IF(E8131&gt;=C8131,"High Discount","Normal")</f>
        <v>Normal</v>
      </c>
      <c r="M8131" t="str">
        <f t="shared" ref="M8131:M8194" si="767">IF(H8131=0,"Zero Sales","Ok")</f>
        <v>Ok</v>
      </c>
      <c r="N8131" t="s">
        <v>10264</v>
      </c>
    </row>
    <row r="8132" spans="1:14" x14ac:dyDescent="0.35">
      <c r="A8132" t="s">
        <v>8150</v>
      </c>
      <c r="B8132" t="s">
        <v>30</v>
      </c>
      <c r="C8132">
        <v>418</v>
      </c>
      <c r="D8132">
        <v>18000</v>
      </c>
      <c r="E8132">
        <v>500</v>
      </c>
      <c r="F8132" t="s">
        <v>46</v>
      </c>
      <c r="G8132" s="2">
        <v>102202</v>
      </c>
      <c r="H8132">
        <f t="shared" si="762"/>
        <v>7315000</v>
      </c>
      <c r="I8132">
        <f t="shared" si="763"/>
        <v>209000</v>
      </c>
      <c r="J8132" t="str">
        <f t="shared" si="764"/>
        <v>October</v>
      </c>
      <c r="K8132" t="str">
        <f t="shared" si="765"/>
        <v>2179</v>
      </c>
      <c r="L8132" t="str">
        <f t="shared" si="766"/>
        <v>High Discount</v>
      </c>
      <c r="M8132" t="str">
        <f t="shared" si="767"/>
        <v>Ok</v>
      </c>
      <c r="N8132" t="s">
        <v>10264</v>
      </c>
    </row>
    <row r="8133" spans="1:14" x14ac:dyDescent="0.35">
      <c r="A8133" t="s">
        <v>8151</v>
      </c>
      <c r="B8133" t="s">
        <v>43</v>
      </c>
      <c r="C8133">
        <v>514</v>
      </c>
      <c r="D8133">
        <v>6000</v>
      </c>
      <c r="E8133">
        <v>200</v>
      </c>
      <c r="F8133" t="s">
        <v>8</v>
      </c>
      <c r="G8133" s="2">
        <v>102209</v>
      </c>
      <c r="H8133">
        <f t="shared" si="762"/>
        <v>2981200</v>
      </c>
      <c r="I8133">
        <f t="shared" si="763"/>
        <v>102800</v>
      </c>
      <c r="J8133" t="str">
        <f t="shared" si="764"/>
        <v>November</v>
      </c>
      <c r="K8133" t="str">
        <f t="shared" si="765"/>
        <v>2179</v>
      </c>
      <c r="L8133" t="str">
        <f t="shared" si="766"/>
        <v>Normal</v>
      </c>
      <c r="M8133" t="str">
        <f t="shared" si="767"/>
        <v>Ok</v>
      </c>
      <c r="N8133" t="s">
        <v>10264</v>
      </c>
    </row>
    <row r="8134" spans="1:14" x14ac:dyDescent="0.35">
      <c r="A8134" t="s">
        <v>8152</v>
      </c>
      <c r="B8134" t="s">
        <v>33</v>
      </c>
      <c r="C8134">
        <v>582</v>
      </c>
      <c r="D8134">
        <v>4500</v>
      </c>
      <c r="E8134">
        <v>1000</v>
      </c>
      <c r="F8134" t="s">
        <v>46</v>
      </c>
      <c r="G8134" s="2">
        <v>102216</v>
      </c>
      <c r="H8134">
        <f t="shared" si="762"/>
        <v>2037000</v>
      </c>
      <c r="I8134">
        <f t="shared" si="763"/>
        <v>582000</v>
      </c>
      <c r="J8134" t="str">
        <f t="shared" si="764"/>
        <v>November</v>
      </c>
      <c r="K8134" t="str">
        <f t="shared" si="765"/>
        <v>2179</v>
      </c>
      <c r="L8134" t="str">
        <f t="shared" si="766"/>
        <v>High Discount</v>
      </c>
      <c r="M8134" t="str">
        <f t="shared" si="767"/>
        <v>Ok</v>
      </c>
      <c r="N8134" t="s">
        <v>10264</v>
      </c>
    </row>
    <row r="8135" spans="1:14" x14ac:dyDescent="0.35">
      <c r="A8135" t="s">
        <v>8153</v>
      </c>
      <c r="B8135" t="s">
        <v>10</v>
      </c>
      <c r="C8135">
        <v>186</v>
      </c>
      <c r="D8135">
        <v>15000</v>
      </c>
      <c r="E8135">
        <v>500</v>
      </c>
      <c r="F8135" t="s">
        <v>46</v>
      </c>
      <c r="G8135" s="2">
        <v>102223</v>
      </c>
      <c r="H8135">
        <f t="shared" si="762"/>
        <v>2697000</v>
      </c>
      <c r="I8135">
        <f t="shared" si="763"/>
        <v>93000</v>
      </c>
      <c r="J8135" t="str">
        <f t="shared" si="764"/>
        <v>November</v>
      </c>
      <c r="K8135" t="str">
        <f t="shared" si="765"/>
        <v>2179</v>
      </c>
      <c r="L8135" t="str">
        <f t="shared" si="766"/>
        <v>High Discount</v>
      </c>
      <c r="M8135" t="str">
        <f t="shared" si="767"/>
        <v>Ok</v>
      </c>
      <c r="N8135" t="s">
        <v>10264</v>
      </c>
    </row>
    <row r="8136" spans="1:14" x14ac:dyDescent="0.35">
      <c r="A8136" t="s">
        <v>8154</v>
      </c>
      <c r="B8136" t="s">
        <v>15</v>
      </c>
      <c r="C8136">
        <v>412</v>
      </c>
      <c r="D8136">
        <v>45000</v>
      </c>
      <c r="E8136">
        <v>100</v>
      </c>
      <c r="F8136" t="s">
        <v>8</v>
      </c>
      <c r="G8136" s="2">
        <v>102230</v>
      </c>
      <c r="H8136">
        <f t="shared" si="762"/>
        <v>18498800</v>
      </c>
      <c r="I8136">
        <f t="shared" si="763"/>
        <v>41200</v>
      </c>
      <c r="J8136" t="str">
        <f t="shared" si="764"/>
        <v>November</v>
      </c>
      <c r="K8136" t="str">
        <f t="shared" si="765"/>
        <v>2179</v>
      </c>
      <c r="L8136" t="str">
        <f t="shared" si="766"/>
        <v>Normal</v>
      </c>
      <c r="M8136" t="str">
        <f t="shared" si="767"/>
        <v>Ok</v>
      </c>
      <c r="N8136" t="s">
        <v>10264</v>
      </c>
    </row>
    <row r="8137" spans="1:14" x14ac:dyDescent="0.35">
      <c r="A8137" t="s">
        <v>8155</v>
      </c>
      <c r="B8137" t="s">
        <v>39</v>
      </c>
      <c r="C8137">
        <v>265</v>
      </c>
      <c r="D8137">
        <v>15000</v>
      </c>
      <c r="E8137">
        <v>100</v>
      </c>
      <c r="F8137" t="s">
        <v>11</v>
      </c>
      <c r="G8137" s="2">
        <v>102237</v>
      </c>
      <c r="H8137">
        <f t="shared" si="762"/>
        <v>3948500</v>
      </c>
      <c r="I8137">
        <f t="shared" si="763"/>
        <v>26500</v>
      </c>
      <c r="J8137" t="str">
        <f t="shared" si="764"/>
        <v>November</v>
      </c>
      <c r="K8137" t="str">
        <f t="shared" si="765"/>
        <v>2179</v>
      </c>
      <c r="L8137" t="str">
        <f t="shared" si="766"/>
        <v>Normal</v>
      </c>
      <c r="M8137" t="str">
        <f t="shared" si="767"/>
        <v>Ok</v>
      </c>
      <c r="N8137" t="s">
        <v>10264</v>
      </c>
    </row>
    <row r="8138" spans="1:14" x14ac:dyDescent="0.35">
      <c r="A8138" t="s">
        <v>8156</v>
      </c>
      <c r="B8138" t="s">
        <v>13</v>
      </c>
      <c r="C8138">
        <v>417</v>
      </c>
      <c r="D8138">
        <v>6000</v>
      </c>
      <c r="E8138">
        <v>3000</v>
      </c>
      <c r="F8138" t="s">
        <v>46</v>
      </c>
      <c r="G8138" s="2">
        <v>102244</v>
      </c>
      <c r="H8138">
        <f t="shared" si="762"/>
        <v>1251000</v>
      </c>
      <c r="I8138">
        <f t="shared" si="763"/>
        <v>1251000</v>
      </c>
      <c r="J8138" t="str">
        <f t="shared" si="764"/>
        <v>December</v>
      </c>
      <c r="K8138" t="str">
        <f t="shared" si="765"/>
        <v>2179</v>
      </c>
      <c r="L8138" t="str">
        <f t="shared" si="766"/>
        <v>High Discount</v>
      </c>
      <c r="M8138" t="str">
        <f t="shared" si="767"/>
        <v>Ok</v>
      </c>
      <c r="N8138" t="s">
        <v>10264</v>
      </c>
    </row>
    <row r="8139" spans="1:14" x14ac:dyDescent="0.35">
      <c r="A8139" t="s">
        <v>8157</v>
      </c>
      <c r="B8139" t="s">
        <v>13</v>
      </c>
      <c r="C8139">
        <v>166</v>
      </c>
      <c r="D8139">
        <v>15000</v>
      </c>
      <c r="E8139">
        <v>400</v>
      </c>
      <c r="F8139" t="s">
        <v>8</v>
      </c>
      <c r="G8139" s="2">
        <v>102251</v>
      </c>
      <c r="H8139">
        <f t="shared" si="762"/>
        <v>2423600</v>
      </c>
      <c r="I8139">
        <f t="shared" si="763"/>
        <v>66400</v>
      </c>
      <c r="J8139" t="str">
        <f t="shared" si="764"/>
        <v>December</v>
      </c>
      <c r="K8139" t="str">
        <f t="shared" si="765"/>
        <v>2179</v>
      </c>
      <c r="L8139" t="str">
        <f t="shared" si="766"/>
        <v>High Discount</v>
      </c>
      <c r="M8139" t="str">
        <f t="shared" si="767"/>
        <v>Ok</v>
      </c>
      <c r="N8139" t="s">
        <v>10264</v>
      </c>
    </row>
    <row r="8140" spans="1:14" x14ac:dyDescent="0.35">
      <c r="A8140" t="s">
        <v>8158</v>
      </c>
      <c r="B8140" t="s">
        <v>30</v>
      </c>
      <c r="C8140">
        <v>228</v>
      </c>
      <c r="D8140">
        <v>1200</v>
      </c>
      <c r="E8140">
        <v>200</v>
      </c>
      <c r="F8140" t="s">
        <v>11</v>
      </c>
      <c r="G8140" s="2">
        <v>102258</v>
      </c>
      <c r="H8140">
        <f t="shared" si="762"/>
        <v>228000</v>
      </c>
      <c r="I8140">
        <f t="shared" si="763"/>
        <v>45600</v>
      </c>
      <c r="J8140" t="str">
        <f t="shared" si="764"/>
        <v>December</v>
      </c>
      <c r="K8140" t="str">
        <f t="shared" si="765"/>
        <v>2179</v>
      </c>
      <c r="L8140" t="str">
        <f t="shared" si="766"/>
        <v>Normal</v>
      </c>
      <c r="M8140" t="str">
        <f t="shared" si="767"/>
        <v>Ok</v>
      </c>
      <c r="N8140" t="s">
        <v>10264</v>
      </c>
    </row>
    <row r="8141" spans="1:14" x14ac:dyDescent="0.35">
      <c r="A8141" t="s">
        <v>8159</v>
      </c>
      <c r="B8141" t="s">
        <v>15</v>
      </c>
      <c r="C8141">
        <v>295</v>
      </c>
      <c r="D8141">
        <v>15000</v>
      </c>
      <c r="E8141">
        <v>5000</v>
      </c>
      <c r="F8141" t="s">
        <v>8</v>
      </c>
      <c r="G8141" s="2">
        <v>102265</v>
      </c>
      <c r="H8141">
        <f t="shared" si="762"/>
        <v>2950000</v>
      </c>
      <c r="I8141">
        <f t="shared" si="763"/>
        <v>1475000</v>
      </c>
      <c r="J8141" t="str">
        <f t="shared" si="764"/>
        <v>December</v>
      </c>
      <c r="K8141" t="str">
        <f t="shared" si="765"/>
        <v>2179</v>
      </c>
      <c r="L8141" t="str">
        <f t="shared" si="766"/>
        <v>High Discount</v>
      </c>
      <c r="M8141" t="str">
        <f t="shared" si="767"/>
        <v>Ok</v>
      </c>
      <c r="N8141" t="s">
        <v>10264</v>
      </c>
    </row>
    <row r="8142" spans="1:14" x14ac:dyDescent="0.35">
      <c r="A8142" t="s">
        <v>8160</v>
      </c>
      <c r="B8142" t="s">
        <v>13</v>
      </c>
      <c r="C8142">
        <v>177</v>
      </c>
      <c r="D8142">
        <v>5500</v>
      </c>
      <c r="E8142">
        <v>300</v>
      </c>
      <c r="F8142" t="s">
        <v>11</v>
      </c>
      <c r="G8142" s="2">
        <v>102272</v>
      </c>
      <c r="H8142">
        <f t="shared" si="762"/>
        <v>920400</v>
      </c>
      <c r="I8142">
        <f t="shared" si="763"/>
        <v>53100</v>
      </c>
      <c r="J8142" t="str">
        <f t="shared" si="764"/>
        <v>January</v>
      </c>
      <c r="K8142" t="str">
        <f t="shared" si="765"/>
        <v>2180</v>
      </c>
      <c r="L8142" t="str">
        <f t="shared" si="766"/>
        <v>High Discount</v>
      </c>
      <c r="M8142" t="str">
        <f t="shared" si="767"/>
        <v>Ok</v>
      </c>
      <c r="N8142" t="s">
        <v>10264</v>
      </c>
    </row>
    <row r="8143" spans="1:14" x14ac:dyDescent="0.35">
      <c r="A8143" t="s">
        <v>8161</v>
      </c>
      <c r="B8143" t="s">
        <v>21</v>
      </c>
      <c r="C8143">
        <v>407</v>
      </c>
      <c r="D8143">
        <v>18000</v>
      </c>
      <c r="E8143">
        <v>1000</v>
      </c>
      <c r="F8143" t="s">
        <v>46</v>
      </c>
      <c r="G8143" s="2">
        <v>102279</v>
      </c>
      <c r="H8143">
        <f t="shared" si="762"/>
        <v>6919000</v>
      </c>
      <c r="I8143">
        <f t="shared" si="763"/>
        <v>407000</v>
      </c>
      <c r="J8143" t="str">
        <f t="shared" si="764"/>
        <v>January</v>
      </c>
      <c r="K8143" t="str">
        <f t="shared" si="765"/>
        <v>2180</v>
      </c>
      <c r="L8143" t="str">
        <f t="shared" si="766"/>
        <v>High Discount</v>
      </c>
      <c r="M8143" t="str">
        <f t="shared" si="767"/>
        <v>Ok</v>
      </c>
      <c r="N8143" t="s">
        <v>10264</v>
      </c>
    </row>
    <row r="8144" spans="1:14" x14ac:dyDescent="0.35">
      <c r="A8144" t="s">
        <v>8162</v>
      </c>
      <c r="B8144" t="s">
        <v>21</v>
      </c>
      <c r="C8144">
        <v>127</v>
      </c>
      <c r="D8144">
        <v>4500</v>
      </c>
      <c r="E8144">
        <v>3000</v>
      </c>
      <c r="F8144" t="s">
        <v>16</v>
      </c>
      <c r="G8144" s="2">
        <v>102286</v>
      </c>
      <c r="H8144">
        <f t="shared" si="762"/>
        <v>190500</v>
      </c>
      <c r="I8144">
        <f t="shared" si="763"/>
        <v>381000</v>
      </c>
      <c r="J8144" t="str">
        <f t="shared" si="764"/>
        <v>January</v>
      </c>
      <c r="K8144" t="str">
        <f t="shared" si="765"/>
        <v>2180</v>
      </c>
      <c r="L8144" t="str">
        <f t="shared" si="766"/>
        <v>High Discount</v>
      </c>
      <c r="M8144" t="str">
        <f t="shared" si="767"/>
        <v>Ok</v>
      </c>
      <c r="N8144" t="s">
        <v>10264</v>
      </c>
    </row>
    <row r="8145" spans="1:14" x14ac:dyDescent="0.35">
      <c r="A8145" t="s">
        <v>8163</v>
      </c>
      <c r="B8145" t="s">
        <v>33</v>
      </c>
      <c r="C8145">
        <v>342</v>
      </c>
      <c r="D8145">
        <v>18000</v>
      </c>
      <c r="E8145">
        <v>100</v>
      </c>
      <c r="F8145" t="s">
        <v>8</v>
      </c>
      <c r="G8145" s="2">
        <v>102293</v>
      </c>
      <c r="H8145">
        <f t="shared" si="762"/>
        <v>6121800</v>
      </c>
      <c r="I8145">
        <f t="shared" si="763"/>
        <v>34200</v>
      </c>
      <c r="J8145" t="str">
        <f t="shared" si="764"/>
        <v>January</v>
      </c>
      <c r="K8145" t="str">
        <f t="shared" si="765"/>
        <v>2180</v>
      </c>
      <c r="L8145" t="str">
        <f t="shared" si="766"/>
        <v>Normal</v>
      </c>
      <c r="M8145" t="str">
        <f t="shared" si="767"/>
        <v>Ok</v>
      </c>
      <c r="N8145" t="s">
        <v>10264</v>
      </c>
    </row>
    <row r="8146" spans="1:14" x14ac:dyDescent="0.35">
      <c r="A8146" t="s">
        <v>8164</v>
      </c>
      <c r="B8146" t="s">
        <v>15</v>
      </c>
      <c r="C8146">
        <v>131</v>
      </c>
      <c r="D8146">
        <v>18000</v>
      </c>
      <c r="E8146">
        <v>400</v>
      </c>
      <c r="F8146" t="s">
        <v>46</v>
      </c>
      <c r="G8146" s="2">
        <v>102300</v>
      </c>
      <c r="H8146">
        <f t="shared" si="762"/>
        <v>2305600</v>
      </c>
      <c r="I8146">
        <f t="shared" si="763"/>
        <v>52400</v>
      </c>
      <c r="J8146" t="str">
        <f t="shared" si="764"/>
        <v>January</v>
      </c>
      <c r="K8146" t="str">
        <f t="shared" si="765"/>
        <v>2180</v>
      </c>
      <c r="L8146" t="str">
        <f t="shared" si="766"/>
        <v>High Discount</v>
      </c>
      <c r="M8146" t="str">
        <f t="shared" si="767"/>
        <v>Ok</v>
      </c>
      <c r="N8146" t="s">
        <v>10264</v>
      </c>
    </row>
    <row r="8147" spans="1:14" x14ac:dyDescent="0.35">
      <c r="A8147" t="s">
        <v>8165</v>
      </c>
      <c r="B8147" t="s">
        <v>21</v>
      </c>
      <c r="C8147">
        <v>391</v>
      </c>
      <c r="D8147">
        <v>1200</v>
      </c>
      <c r="E8147">
        <v>300</v>
      </c>
      <c r="F8147" t="s">
        <v>8</v>
      </c>
      <c r="G8147" s="2">
        <v>102307</v>
      </c>
      <c r="H8147">
        <f t="shared" si="762"/>
        <v>351900</v>
      </c>
      <c r="I8147">
        <f t="shared" si="763"/>
        <v>117300</v>
      </c>
      <c r="J8147" t="str">
        <f t="shared" si="764"/>
        <v>February</v>
      </c>
      <c r="K8147" t="str">
        <f t="shared" si="765"/>
        <v>2180</v>
      </c>
      <c r="L8147" t="str">
        <f t="shared" si="766"/>
        <v>Normal</v>
      </c>
      <c r="M8147" t="str">
        <f t="shared" si="767"/>
        <v>Ok</v>
      </c>
      <c r="N8147" t="s">
        <v>10264</v>
      </c>
    </row>
    <row r="8148" spans="1:14" x14ac:dyDescent="0.35">
      <c r="A8148" t="s">
        <v>8166</v>
      </c>
      <c r="B8148" t="s">
        <v>21</v>
      </c>
      <c r="C8148">
        <v>387</v>
      </c>
      <c r="D8148">
        <v>6000</v>
      </c>
      <c r="E8148">
        <v>200</v>
      </c>
      <c r="F8148" t="s">
        <v>8</v>
      </c>
      <c r="G8148" s="2">
        <v>102314</v>
      </c>
      <c r="H8148">
        <f t="shared" si="762"/>
        <v>2244600</v>
      </c>
      <c r="I8148">
        <f t="shared" si="763"/>
        <v>77400</v>
      </c>
      <c r="J8148" t="str">
        <f t="shared" si="764"/>
        <v>February</v>
      </c>
      <c r="K8148" t="str">
        <f t="shared" si="765"/>
        <v>2180</v>
      </c>
      <c r="L8148" t="str">
        <f t="shared" si="766"/>
        <v>Normal</v>
      </c>
      <c r="M8148" t="str">
        <f t="shared" si="767"/>
        <v>Ok</v>
      </c>
      <c r="N8148" t="s">
        <v>10264</v>
      </c>
    </row>
    <row r="8149" spans="1:14" x14ac:dyDescent="0.35">
      <c r="A8149" t="s">
        <v>8167</v>
      </c>
      <c r="B8149" t="s">
        <v>30</v>
      </c>
      <c r="C8149">
        <v>145</v>
      </c>
      <c r="D8149">
        <v>800</v>
      </c>
      <c r="E8149">
        <v>2000</v>
      </c>
      <c r="F8149" t="s">
        <v>11</v>
      </c>
      <c r="G8149" s="2">
        <v>102321</v>
      </c>
      <c r="H8149">
        <f t="shared" si="762"/>
        <v>0</v>
      </c>
      <c r="I8149">
        <f t="shared" si="763"/>
        <v>290000</v>
      </c>
      <c r="J8149" t="str">
        <f t="shared" si="764"/>
        <v>February</v>
      </c>
      <c r="K8149" t="str">
        <f t="shared" si="765"/>
        <v>2180</v>
      </c>
      <c r="L8149" t="str">
        <f t="shared" si="766"/>
        <v>High Discount</v>
      </c>
      <c r="M8149" t="str">
        <f t="shared" si="767"/>
        <v>Zero Sales</v>
      </c>
      <c r="N8149" t="s">
        <v>10264</v>
      </c>
    </row>
    <row r="8150" spans="1:14" x14ac:dyDescent="0.35">
      <c r="A8150" t="s">
        <v>8168</v>
      </c>
      <c r="B8150" t="s">
        <v>13</v>
      </c>
      <c r="C8150">
        <v>194</v>
      </c>
      <c r="D8150">
        <v>4500</v>
      </c>
      <c r="E8150">
        <v>400</v>
      </c>
      <c r="F8150" t="s">
        <v>8</v>
      </c>
      <c r="G8150" s="2">
        <v>102328</v>
      </c>
      <c r="H8150">
        <f t="shared" si="762"/>
        <v>795400</v>
      </c>
      <c r="I8150">
        <f t="shared" si="763"/>
        <v>77600</v>
      </c>
      <c r="J8150" t="str">
        <f t="shared" si="764"/>
        <v>February</v>
      </c>
      <c r="K8150" t="str">
        <f t="shared" si="765"/>
        <v>2180</v>
      </c>
      <c r="L8150" t="str">
        <f t="shared" si="766"/>
        <v>High Discount</v>
      </c>
      <c r="M8150" t="str">
        <f t="shared" si="767"/>
        <v>Ok</v>
      </c>
      <c r="N8150" t="s">
        <v>10264</v>
      </c>
    </row>
    <row r="8151" spans="1:14" x14ac:dyDescent="0.35">
      <c r="A8151" t="s">
        <v>8169</v>
      </c>
      <c r="B8151" t="s">
        <v>33</v>
      </c>
      <c r="C8151">
        <v>570</v>
      </c>
      <c r="D8151">
        <v>800</v>
      </c>
      <c r="E8151">
        <v>1500</v>
      </c>
      <c r="F8151" t="s">
        <v>11</v>
      </c>
      <c r="G8151" s="2">
        <v>102335</v>
      </c>
      <c r="H8151">
        <f t="shared" si="762"/>
        <v>0</v>
      </c>
      <c r="I8151">
        <f t="shared" si="763"/>
        <v>855000</v>
      </c>
      <c r="J8151" t="str">
        <f t="shared" si="764"/>
        <v>March</v>
      </c>
      <c r="K8151" t="str">
        <f t="shared" si="765"/>
        <v>2180</v>
      </c>
      <c r="L8151" t="str">
        <f t="shared" si="766"/>
        <v>High Discount</v>
      </c>
      <c r="M8151" t="str">
        <f t="shared" si="767"/>
        <v>Zero Sales</v>
      </c>
      <c r="N8151" t="s">
        <v>10264</v>
      </c>
    </row>
    <row r="8152" spans="1:14" x14ac:dyDescent="0.35">
      <c r="A8152" t="s">
        <v>8170</v>
      </c>
      <c r="B8152" t="s">
        <v>10</v>
      </c>
      <c r="C8152">
        <v>446</v>
      </c>
      <c r="D8152">
        <v>1200</v>
      </c>
      <c r="E8152">
        <v>2000</v>
      </c>
      <c r="F8152" t="s">
        <v>46</v>
      </c>
      <c r="G8152" s="2">
        <v>102342</v>
      </c>
      <c r="H8152">
        <f t="shared" si="762"/>
        <v>0</v>
      </c>
      <c r="I8152">
        <f t="shared" si="763"/>
        <v>892000</v>
      </c>
      <c r="J8152" t="str">
        <f t="shared" si="764"/>
        <v>March</v>
      </c>
      <c r="K8152" t="str">
        <f t="shared" si="765"/>
        <v>2180</v>
      </c>
      <c r="L8152" t="str">
        <f t="shared" si="766"/>
        <v>High Discount</v>
      </c>
      <c r="M8152" t="str">
        <f t="shared" si="767"/>
        <v>Zero Sales</v>
      </c>
      <c r="N8152" t="s">
        <v>10264</v>
      </c>
    </row>
    <row r="8153" spans="1:14" x14ac:dyDescent="0.35">
      <c r="A8153" t="s">
        <v>8171</v>
      </c>
      <c r="B8153" t="s">
        <v>7</v>
      </c>
      <c r="C8153">
        <v>406</v>
      </c>
      <c r="D8153">
        <v>45000</v>
      </c>
      <c r="E8153">
        <v>5000</v>
      </c>
      <c r="F8153" t="s">
        <v>8</v>
      </c>
      <c r="G8153" s="2">
        <v>102349</v>
      </c>
      <c r="H8153">
        <f t="shared" si="762"/>
        <v>16240000</v>
      </c>
      <c r="I8153">
        <f t="shared" si="763"/>
        <v>2030000</v>
      </c>
      <c r="J8153" t="str">
        <f t="shared" si="764"/>
        <v>March</v>
      </c>
      <c r="K8153" t="str">
        <f t="shared" si="765"/>
        <v>2180</v>
      </c>
      <c r="L8153" t="str">
        <f t="shared" si="766"/>
        <v>High Discount</v>
      </c>
      <c r="M8153" t="str">
        <f t="shared" si="767"/>
        <v>Ok</v>
      </c>
      <c r="N8153" t="s">
        <v>10264</v>
      </c>
    </row>
    <row r="8154" spans="1:14" x14ac:dyDescent="0.35">
      <c r="A8154" t="s">
        <v>8172</v>
      </c>
      <c r="B8154" t="s">
        <v>39</v>
      </c>
      <c r="C8154">
        <v>235</v>
      </c>
      <c r="D8154">
        <v>6000</v>
      </c>
      <c r="E8154">
        <v>400</v>
      </c>
      <c r="F8154" t="s">
        <v>46</v>
      </c>
      <c r="G8154" s="2">
        <v>102356</v>
      </c>
      <c r="H8154">
        <f t="shared" si="762"/>
        <v>1316000</v>
      </c>
      <c r="I8154">
        <f t="shared" si="763"/>
        <v>94000</v>
      </c>
      <c r="J8154" t="str">
        <f t="shared" si="764"/>
        <v>March</v>
      </c>
      <c r="K8154" t="str">
        <f t="shared" si="765"/>
        <v>2180</v>
      </c>
      <c r="L8154" t="str">
        <f t="shared" si="766"/>
        <v>High Discount</v>
      </c>
      <c r="M8154" t="str">
        <f t="shared" si="767"/>
        <v>Ok</v>
      </c>
      <c r="N8154" t="s">
        <v>10264</v>
      </c>
    </row>
    <row r="8155" spans="1:14" x14ac:dyDescent="0.35">
      <c r="A8155" t="s">
        <v>8173</v>
      </c>
      <c r="B8155" t="s">
        <v>39</v>
      </c>
      <c r="C8155">
        <v>592</v>
      </c>
      <c r="D8155">
        <v>22000</v>
      </c>
      <c r="E8155">
        <v>1000</v>
      </c>
      <c r="F8155" t="s">
        <v>16</v>
      </c>
      <c r="G8155" s="2">
        <v>102363</v>
      </c>
      <c r="H8155">
        <f t="shared" si="762"/>
        <v>12432000</v>
      </c>
      <c r="I8155">
        <f t="shared" si="763"/>
        <v>592000</v>
      </c>
      <c r="J8155" t="str">
        <f t="shared" si="764"/>
        <v>April</v>
      </c>
      <c r="K8155" t="str">
        <f t="shared" si="765"/>
        <v>2180</v>
      </c>
      <c r="L8155" t="str">
        <f t="shared" si="766"/>
        <v>High Discount</v>
      </c>
      <c r="M8155" t="str">
        <f t="shared" si="767"/>
        <v>Ok</v>
      </c>
      <c r="N8155" t="s">
        <v>10264</v>
      </c>
    </row>
    <row r="8156" spans="1:14" x14ac:dyDescent="0.35">
      <c r="A8156" t="s">
        <v>8174</v>
      </c>
      <c r="B8156" t="s">
        <v>19</v>
      </c>
      <c r="C8156">
        <v>200</v>
      </c>
      <c r="D8156">
        <v>18000</v>
      </c>
      <c r="E8156">
        <v>500</v>
      </c>
      <c r="F8156" t="s">
        <v>46</v>
      </c>
      <c r="G8156" s="2">
        <v>102370</v>
      </c>
      <c r="H8156">
        <f t="shared" si="762"/>
        <v>3500000</v>
      </c>
      <c r="I8156">
        <f t="shared" si="763"/>
        <v>100000</v>
      </c>
      <c r="J8156" t="str">
        <f t="shared" si="764"/>
        <v>April</v>
      </c>
      <c r="K8156" t="str">
        <f t="shared" si="765"/>
        <v>2180</v>
      </c>
      <c r="L8156" t="str">
        <f t="shared" si="766"/>
        <v>High Discount</v>
      </c>
      <c r="M8156" t="str">
        <f t="shared" si="767"/>
        <v>Ok</v>
      </c>
      <c r="N8156" t="s">
        <v>10264</v>
      </c>
    </row>
    <row r="8157" spans="1:14" x14ac:dyDescent="0.35">
      <c r="A8157" t="s">
        <v>8175</v>
      </c>
      <c r="B8157" t="s">
        <v>7</v>
      </c>
      <c r="C8157">
        <v>368</v>
      </c>
      <c r="D8157">
        <v>15000</v>
      </c>
      <c r="E8157">
        <v>3000</v>
      </c>
      <c r="F8157" t="s">
        <v>8</v>
      </c>
      <c r="G8157" s="2">
        <v>102377</v>
      </c>
      <c r="H8157">
        <f t="shared" si="762"/>
        <v>4416000</v>
      </c>
      <c r="I8157">
        <f t="shared" si="763"/>
        <v>1104000</v>
      </c>
      <c r="J8157" t="str">
        <f t="shared" si="764"/>
        <v>April</v>
      </c>
      <c r="K8157" t="str">
        <f t="shared" si="765"/>
        <v>2180</v>
      </c>
      <c r="L8157" t="str">
        <f t="shared" si="766"/>
        <v>High Discount</v>
      </c>
      <c r="M8157" t="str">
        <f t="shared" si="767"/>
        <v>Ok</v>
      </c>
      <c r="N8157" t="s">
        <v>10264</v>
      </c>
    </row>
    <row r="8158" spans="1:14" x14ac:dyDescent="0.35">
      <c r="A8158" t="s">
        <v>8176</v>
      </c>
      <c r="B8158" t="s">
        <v>7</v>
      </c>
      <c r="C8158">
        <v>108</v>
      </c>
      <c r="D8158">
        <v>18000</v>
      </c>
      <c r="E8158">
        <v>500</v>
      </c>
      <c r="F8158" t="s">
        <v>16</v>
      </c>
      <c r="G8158" s="2">
        <v>102384</v>
      </c>
      <c r="H8158">
        <f t="shared" si="762"/>
        <v>1890000</v>
      </c>
      <c r="I8158">
        <f t="shared" si="763"/>
        <v>54000</v>
      </c>
      <c r="J8158" t="str">
        <f t="shared" si="764"/>
        <v>April</v>
      </c>
      <c r="K8158" t="str">
        <f t="shared" si="765"/>
        <v>2180</v>
      </c>
      <c r="L8158" t="str">
        <f t="shared" si="766"/>
        <v>High Discount</v>
      </c>
      <c r="M8158" t="str">
        <f t="shared" si="767"/>
        <v>Ok</v>
      </c>
      <c r="N8158" t="s">
        <v>10264</v>
      </c>
    </row>
    <row r="8159" spans="1:14" x14ac:dyDescent="0.35">
      <c r="A8159" t="s">
        <v>8177</v>
      </c>
      <c r="B8159" t="s">
        <v>39</v>
      </c>
      <c r="C8159">
        <v>59</v>
      </c>
      <c r="D8159">
        <v>45000</v>
      </c>
      <c r="E8159">
        <v>300</v>
      </c>
      <c r="F8159" t="s">
        <v>11</v>
      </c>
      <c r="G8159" s="2">
        <v>102391</v>
      </c>
      <c r="H8159">
        <f t="shared" si="762"/>
        <v>2637300</v>
      </c>
      <c r="I8159">
        <f t="shared" si="763"/>
        <v>17700</v>
      </c>
      <c r="J8159" t="str">
        <f t="shared" si="764"/>
        <v>May</v>
      </c>
      <c r="K8159" t="str">
        <f t="shared" si="765"/>
        <v>2180</v>
      </c>
      <c r="L8159" t="str">
        <f t="shared" si="766"/>
        <v>High Discount</v>
      </c>
      <c r="M8159" t="str">
        <f t="shared" si="767"/>
        <v>Ok</v>
      </c>
      <c r="N8159" t="s">
        <v>10264</v>
      </c>
    </row>
    <row r="8160" spans="1:14" x14ac:dyDescent="0.35">
      <c r="A8160" t="s">
        <v>8178</v>
      </c>
      <c r="B8160" t="s">
        <v>39</v>
      </c>
      <c r="C8160">
        <v>173</v>
      </c>
      <c r="D8160">
        <v>18000</v>
      </c>
      <c r="E8160">
        <v>1000</v>
      </c>
      <c r="F8160" t="s">
        <v>16</v>
      </c>
      <c r="G8160" s="2">
        <v>102398</v>
      </c>
      <c r="H8160">
        <f t="shared" si="762"/>
        <v>2941000</v>
      </c>
      <c r="I8160">
        <f t="shared" si="763"/>
        <v>173000</v>
      </c>
      <c r="J8160" t="str">
        <f t="shared" si="764"/>
        <v>May</v>
      </c>
      <c r="K8160" t="str">
        <f t="shared" si="765"/>
        <v>2180</v>
      </c>
      <c r="L8160" t="str">
        <f t="shared" si="766"/>
        <v>High Discount</v>
      </c>
      <c r="M8160" t="str">
        <f t="shared" si="767"/>
        <v>Ok</v>
      </c>
      <c r="N8160" t="s">
        <v>10264</v>
      </c>
    </row>
    <row r="8161" spans="1:14" x14ac:dyDescent="0.35">
      <c r="A8161" t="s">
        <v>8179</v>
      </c>
      <c r="B8161" t="s">
        <v>10</v>
      </c>
      <c r="C8161">
        <v>405</v>
      </c>
      <c r="D8161">
        <v>800</v>
      </c>
      <c r="E8161">
        <v>5000</v>
      </c>
      <c r="F8161" t="s">
        <v>8</v>
      </c>
      <c r="G8161" s="2">
        <v>102405</v>
      </c>
      <c r="H8161">
        <f t="shared" si="762"/>
        <v>0</v>
      </c>
      <c r="I8161">
        <f t="shared" si="763"/>
        <v>2025000</v>
      </c>
      <c r="J8161" t="str">
        <f t="shared" si="764"/>
        <v>May</v>
      </c>
      <c r="K8161" t="str">
        <f t="shared" si="765"/>
        <v>2180</v>
      </c>
      <c r="L8161" t="str">
        <f t="shared" si="766"/>
        <v>High Discount</v>
      </c>
      <c r="M8161" t="str">
        <f t="shared" si="767"/>
        <v>Zero Sales</v>
      </c>
      <c r="N8161" t="s">
        <v>10264</v>
      </c>
    </row>
    <row r="8162" spans="1:14" x14ac:dyDescent="0.35">
      <c r="A8162" t="s">
        <v>8180</v>
      </c>
      <c r="B8162" t="s">
        <v>15</v>
      </c>
      <c r="C8162">
        <v>395</v>
      </c>
      <c r="D8162">
        <v>18000</v>
      </c>
      <c r="E8162">
        <v>1500</v>
      </c>
      <c r="F8162" t="s">
        <v>8</v>
      </c>
      <c r="G8162" s="2">
        <v>102412</v>
      </c>
      <c r="H8162">
        <f t="shared" si="762"/>
        <v>6517500</v>
      </c>
      <c r="I8162">
        <f t="shared" si="763"/>
        <v>592500</v>
      </c>
      <c r="J8162" t="str">
        <f t="shared" si="764"/>
        <v>May</v>
      </c>
      <c r="K8162" t="str">
        <f t="shared" si="765"/>
        <v>2180</v>
      </c>
      <c r="L8162" t="str">
        <f t="shared" si="766"/>
        <v>High Discount</v>
      </c>
      <c r="M8162" t="str">
        <f t="shared" si="767"/>
        <v>Ok</v>
      </c>
      <c r="N8162" t="s">
        <v>10264</v>
      </c>
    </row>
    <row r="8163" spans="1:14" x14ac:dyDescent="0.35">
      <c r="A8163" t="s">
        <v>8181</v>
      </c>
      <c r="B8163" t="s">
        <v>15</v>
      </c>
      <c r="C8163">
        <v>286</v>
      </c>
      <c r="D8163">
        <v>45000</v>
      </c>
      <c r="E8163">
        <v>1000</v>
      </c>
      <c r="F8163" t="s">
        <v>46</v>
      </c>
      <c r="G8163" s="2">
        <v>102419</v>
      </c>
      <c r="H8163">
        <f t="shared" si="762"/>
        <v>12584000</v>
      </c>
      <c r="I8163">
        <f t="shared" si="763"/>
        <v>286000</v>
      </c>
      <c r="J8163" t="str">
        <f t="shared" si="764"/>
        <v>May</v>
      </c>
      <c r="K8163" t="str">
        <f t="shared" si="765"/>
        <v>2180</v>
      </c>
      <c r="L8163" t="str">
        <f t="shared" si="766"/>
        <v>High Discount</v>
      </c>
      <c r="M8163" t="str">
        <f t="shared" si="767"/>
        <v>Ok</v>
      </c>
      <c r="N8163" t="s">
        <v>10264</v>
      </c>
    </row>
    <row r="8164" spans="1:14" x14ac:dyDescent="0.35">
      <c r="A8164" t="s">
        <v>8182</v>
      </c>
      <c r="B8164" t="s">
        <v>10</v>
      </c>
      <c r="C8164">
        <v>382</v>
      </c>
      <c r="D8164">
        <v>45000</v>
      </c>
      <c r="E8164">
        <v>100</v>
      </c>
      <c r="F8164" t="s">
        <v>11</v>
      </c>
      <c r="G8164" s="2">
        <v>102426</v>
      </c>
      <c r="H8164">
        <f t="shared" si="762"/>
        <v>17151800</v>
      </c>
      <c r="I8164">
        <f t="shared" si="763"/>
        <v>38200</v>
      </c>
      <c r="J8164" t="str">
        <f t="shared" si="764"/>
        <v>June</v>
      </c>
      <c r="K8164" t="str">
        <f t="shared" si="765"/>
        <v>2180</v>
      </c>
      <c r="L8164" t="str">
        <f t="shared" si="766"/>
        <v>Normal</v>
      </c>
      <c r="M8164" t="str">
        <f t="shared" si="767"/>
        <v>Ok</v>
      </c>
      <c r="N8164" t="s">
        <v>10264</v>
      </c>
    </row>
    <row r="8165" spans="1:14" x14ac:dyDescent="0.35">
      <c r="A8165" t="s">
        <v>8183</v>
      </c>
      <c r="B8165" t="s">
        <v>13</v>
      </c>
      <c r="C8165">
        <v>66</v>
      </c>
      <c r="D8165">
        <v>12000</v>
      </c>
      <c r="E8165">
        <v>500</v>
      </c>
      <c r="F8165" t="s">
        <v>8</v>
      </c>
      <c r="G8165" s="2">
        <v>102433</v>
      </c>
      <c r="H8165">
        <f t="shared" si="762"/>
        <v>759000</v>
      </c>
      <c r="I8165">
        <f t="shared" si="763"/>
        <v>33000</v>
      </c>
      <c r="J8165" t="str">
        <f t="shared" si="764"/>
        <v>June</v>
      </c>
      <c r="K8165" t="str">
        <f t="shared" si="765"/>
        <v>2180</v>
      </c>
      <c r="L8165" t="str">
        <f t="shared" si="766"/>
        <v>High Discount</v>
      </c>
      <c r="M8165" t="str">
        <f t="shared" si="767"/>
        <v>Ok</v>
      </c>
      <c r="N8165" t="s">
        <v>10264</v>
      </c>
    </row>
    <row r="8166" spans="1:14" x14ac:dyDescent="0.35">
      <c r="A8166" t="s">
        <v>8184</v>
      </c>
      <c r="B8166" t="s">
        <v>7</v>
      </c>
      <c r="C8166">
        <v>473</v>
      </c>
      <c r="D8166">
        <v>6000</v>
      </c>
      <c r="E8166">
        <v>100</v>
      </c>
      <c r="F8166" t="s">
        <v>8</v>
      </c>
      <c r="G8166" s="2">
        <v>102440</v>
      </c>
      <c r="H8166">
        <f t="shared" si="762"/>
        <v>2790700</v>
      </c>
      <c r="I8166">
        <f t="shared" si="763"/>
        <v>47300</v>
      </c>
      <c r="J8166" t="str">
        <f t="shared" si="764"/>
        <v>June</v>
      </c>
      <c r="K8166" t="str">
        <f t="shared" si="765"/>
        <v>2180</v>
      </c>
      <c r="L8166" t="str">
        <f t="shared" si="766"/>
        <v>Normal</v>
      </c>
      <c r="M8166" t="str">
        <f t="shared" si="767"/>
        <v>Ok</v>
      </c>
      <c r="N8166" t="s">
        <v>10264</v>
      </c>
    </row>
    <row r="8167" spans="1:14" x14ac:dyDescent="0.35">
      <c r="A8167" t="s">
        <v>8185</v>
      </c>
      <c r="B8167" t="s">
        <v>43</v>
      </c>
      <c r="C8167">
        <v>373</v>
      </c>
      <c r="D8167">
        <v>800</v>
      </c>
      <c r="E8167">
        <v>400</v>
      </c>
      <c r="F8167" t="s">
        <v>11</v>
      </c>
      <c r="G8167" s="2">
        <v>102447</v>
      </c>
      <c r="H8167">
        <f t="shared" si="762"/>
        <v>149200</v>
      </c>
      <c r="I8167">
        <f t="shared" si="763"/>
        <v>149200</v>
      </c>
      <c r="J8167" t="str">
        <f t="shared" si="764"/>
        <v>June</v>
      </c>
      <c r="K8167" t="str">
        <f t="shared" si="765"/>
        <v>2180</v>
      </c>
      <c r="L8167" t="str">
        <f t="shared" si="766"/>
        <v>High Discount</v>
      </c>
      <c r="M8167" t="str">
        <f t="shared" si="767"/>
        <v>Ok</v>
      </c>
      <c r="N8167" t="s">
        <v>10264</v>
      </c>
    </row>
    <row r="8168" spans="1:14" x14ac:dyDescent="0.35">
      <c r="A8168" t="s">
        <v>8186</v>
      </c>
      <c r="B8168" t="s">
        <v>7</v>
      </c>
      <c r="C8168">
        <v>72</v>
      </c>
      <c r="D8168">
        <v>12000</v>
      </c>
      <c r="E8168">
        <v>100</v>
      </c>
      <c r="F8168" t="s">
        <v>11</v>
      </c>
      <c r="G8168" s="2">
        <v>102454</v>
      </c>
      <c r="H8168">
        <f t="shared" si="762"/>
        <v>856800</v>
      </c>
      <c r="I8168">
        <f t="shared" si="763"/>
        <v>7200</v>
      </c>
      <c r="J8168" t="str">
        <f t="shared" si="764"/>
        <v>July</v>
      </c>
      <c r="K8168" t="str">
        <f t="shared" si="765"/>
        <v>2180</v>
      </c>
      <c r="L8168" t="str">
        <f t="shared" si="766"/>
        <v>High Discount</v>
      </c>
      <c r="M8168" t="str">
        <f t="shared" si="767"/>
        <v>Ok</v>
      </c>
      <c r="N8168" t="s">
        <v>10264</v>
      </c>
    </row>
    <row r="8169" spans="1:14" x14ac:dyDescent="0.35">
      <c r="A8169" t="s">
        <v>8187</v>
      </c>
      <c r="B8169" t="s">
        <v>19</v>
      </c>
      <c r="C8169">
        <v>508</v>
      </c>
      <c r="D8169">
        <v>800</v>
      </c>
      <c r="E8169">
        <v>400</v>
      </c>
      <c r="F8169" t="s">
        <v>46</v>
      </c>
      <c r="G8169" s="2">
        <v>102461</v>
      </c>
      <c r="H8169">
        <f t="shared" si="762"/>
        <v>203200</v>
      </c>
      <c r="I8169">
        <f t="shared" si="763"/>
        <v>203200</v>
      </c>
      <c r="J8169" t="str">
        <f t="shared" si="764"/>
        <v>July</v>
      </c>
      <c r="K8169" t="str">
        <f t="shared" si="765"/>
        <v>2180</v>
      </c>
      <c r="L8169" t="str">
        <f t="shared" si="766"/>
        <v>Normal</v>
      </c>
      <c r="M8169" t="str">
        <f t="shared" si="767"/>
        <v>Ok</v>
      </c>
      <c r="N8169" t="s">
        <v>10264</v>
      </c>
    </row>
    <row r="8170" spans="1:14" x14ac:dyDescent="0.35">
      <c r="A8170" t="s">
        <v>8188</v>
      </c>
      <c r="B8170" t="s">
        <v>39</v>
      </c>
      <c r="C8170">
        <v>509</v>
      </c>
      <c r="D8170">
        <v>800</v>
      </c>
      <c r="E8170">
        <v>100</v>
      </c>
      <c r="F8170" t="s">
        <v>16</v>
      </c>
      <c r="G8170" s="2">
        <v>102468</v>
      </c>
      <c r="H8170">
        <f t="shared" si="762"/>
        <v>356300</v>
      </c>
      <c r="I8170">
        <f t="shared" si="763"/>
        <v>50900</v>
      </c>
      <c r="J8170" t="str">
        <f t="shared" si="764"/>
        <v>July</v>
      </c>
      <c r="K8170" t="str">
        <f t="shared" si="765"/>
        <v>2180</v>
      </c>
      <c r="L8170" t="str">
        <f t="shared" si="766"/>
        <v>Normal</v>
      </c>
      <c r="M8170" t="str">
        <f t="shared" si="767"/>
        <v>Ok</v>
      </c>
      <c r="N8170" t="s">
        <v>10264</v>
      </c>
    </row>
    <row r="8171" spans="1:14" x14ac:dyDescent="0.35">
      <c r="A8171" t="s">
        <v>8189</v>
      </c>
      <c r="B8171" t="s">
        <v>7</v>
      </c>
      <c r="C8171">
        <v>570</v>
      </c>
      <c r="D8171">
        <v>4500</v>
      </c>
      <c r="E8171">
        <v>1000</v>
      </c>
      <c r="F8171" t="s">
        <v>11</v>
      </c>
      <c r="G8171" s="2">
        <v>102475</v>
      </c>
      <c r="H8171">
        <f t="shared" si="762"/>
        <v>1995000</v>
      </c>
      <c r="I8171">
        <f t="shared" si="763"/>
        <v>570000</v>
      </c>
      <c r="J8171" t="str">
        <f t="shared" si="764"/>
        <v>July</v>
      </c>
      <c r="K8171" t="str">
        <f t="shared" si="765"/>
        <v>2180</v>
      </c>
      <c r="L8171" t="str">
        <f t="shared" si="766"/>
        <v>High Discount</v>
      </c>
      <c r="M8171" t="str">
        <f t="shared" si="767"/>
        <v>Ok</v>
      </c>
      <c r="N8171" t="s">
        <v>10264</v>
      </c>
    </row>
    <row r="8172" spans="1:14" x14ac:dyDescent="0.35">
      <c r="A8172" t="s">
        <v>8190</v>
      </c>
      <c r="B8172" t="s">
        <v>39</v>
      </c>
      <c r="C8172">
        <v>470</v>
      </c>
      <c r="D8172">
        <v>12000</v>
      </c>
      <c r="E8172">
        <v>200</v>
      </c>
      <c r="F8172" t="s">
        <v>8</v>
      </c>
      <c r="G8172" s="2">
        <v>102482</v>
      </c>
      <c r="H8172">
        <f t="shared" si="762"/>
        <v>5546000</v>
      </c>
      <c r="I8172">
        <f t="shared" si="763"/>
        <v>94000</v>
      </c>
      <c r="J8172" t="str">
        <f t="shared" si="764"/>
        <v>July</v>
      </c>
      <c r="K8172" t="str">
        <f t="shared" si="765"/>
        <v>2180</v>
      </c>
      <c r="L8172" t="str">
        <f t="shared" si="766"/>
        <v>Normal</v>
      </c>
      <c r="M8172" t="str">
        <f t="shared" si="767"/>
        <v>Ok</v>
      </c>
      <c r="N8172" t="s">
        <v>10264</v>
      </c>
    </row>
    <row r="8173" spans="1:14" x14ac:dyDescent="0.35">
      <c r="A8173" t="s">
        <v>8191</v>
      </c>
      <c r="B8173" t="s">
        <v>7</v>
      </c>
      <c r="C8173">
        <v>452</v>
      </c>
      <c r="D8173">
        <v>800</v>
      </c>
      <c r="E8173">
        <v>300</v>
      </c>
      <c r="F8173" t="s">
        <v>11</v>
      </c>
      <c r="G8173" s="2">
        <v>102489</v>
      </c>
      <c r="H8173">
        <f t="shared" si="762"/>
        <v>226000</v>
      </c>
      <c r="I8173">
        <f t="shared" si="763"/>
        <v>135600</v>
      </c>
      <c r="J8173" t="str">
        <f t="shared" si="764"/>
        <v>August</v>
      </c>
      <c r="K8173" t="str">
        <f t="shared" si="765"/>
        <v>2180</v>
      </c>
      <c r="L8173" t="str">
        <f t="shared" si="766"/>
        <v>Normal</v>
      </c>
      <c r="M8173" t="str">
        <f t="shared" si="767"/>
        <v>Ok</v>
      </c>
      <c r="N8173" t="s">
        <v>10264</v>
      </c>
    </row>
    <row r="8174" spans="1:14" x14ac:dyDescent="0.35">
      <c r="A8174" t="s">
        <v>8192</v>
      </c>
      <c r="B8174" t="s">
        <v>19</v>
      </c>
      <c r="C8174">
        <v>380</v>
      </c>
      <c r="D8174">
        <v>5500</v>
      </c>
      <c r="E8174">
        <v>1000</v>
      </c>
      <c r="F8174" t="s">
        <v>8</v>
      </c>
      <c r="G8174" s="2">
        <v>102496</v>
      </c>
      <c r="H8174">
        <f t="shared" si="762"/>
        <v>1710000</v>
      </c>
      <c r="I8174">
        <f t="shared" si="763"/>
        <v>380000</v>
      </c>
      <c r="J8174" t="str">
        <f t="shared" si="764"/>
        <v>August</v>
      </c>
      <c r="K8174" t="str">
        <f t="shared" si="765"/>
        <v>2180</v>
      </c>
      <c r="L8174" t="str">
        <f t="shared" si="766"/>
        <v>High Discount</v>
      </c>
      <c r="M8174" t="str">
        <f t="shared" si="767"/>
        <v>Ok</v>
      </c>
      <c r="N8174" t="s">
        <v>10264</v>
      </c>
    </row>
    <row r="8175" spans="1:14" x14ac:dyDescent="0.35">
      <c r="A8175" t="s">
        <v>8193</v>
      </c>
      <c r="B8175" t="s">
        <v>13</v>
      </c>
      <c r="C8175">
        <v>506</v>
      </c>
      <c r="D8175">
        <v>45000</v>
      </c>
      <c r="E8175">
        <v>5000</v>
      </c>
      <c r="F8175" t="s">
        <v>46</v>
      </c>
      <c r="G8175" s="2">
        <v>102503</v>
      </c>
      <c r="H8175">
        <f t="shared" si="762"/>
        <v>20240000</v>
      </c>
      <c r="I8175">
        <f t="shared" si="763"/>
        <v>2530000</v>
      </c>
      <c r="J8175" t="str">
        <f t="shared" si="764"/>
        <v>August</v>
      </c>
      <c r="K8175" t="str">
        <f t="shared" si="765"/>
        <v>2180</v>
      </c>
      <c r="L8175" t="str">
        <f t="shared" si="766"/>
        <v>High Discount</v>
      </c>
      <c r="M8175" t="str">
        <f t="shared" si="767"/>
        <v>Ok</v>
      </c>
      <c r="N8175" t="s">
        <v>10264</v>
      </c>
    </row>
    <row r="8176" spans="1:14" x14ac:dyDescent="0.35">
      <c r="A8176" t="s">
        <v>8194</v>
      </c>
      <c r="B8176" t="s">
        <v>43</v>
      </c>
      <c r="C8176">
        <v>532</v>
      </c>
      <c r="D8176">
        <v>15000</v>
      </c>
      <c r="E8176">
        <v>300</v>
      </c>
      <c r="F8176" t="s">
        <v>16</v>
      </c>
      <c r="G8176" s="2">
        <v>102510</v>
      </c>
      <c r="H8176">
        <f t="shared" si="762"/>
        <v>7820400</v>
      </c>
      <c r="I8176">
        <f t="shared" si="763"/>
        <v>159600</v>
      </c>
      <c r="J8176" t="str">
        <f t="shared" si="764"/>
        <v>August</v>
      </c>
      <c r="K8176" t="str">
        <f t="shared" si="765"/>
        <v>2180</v>
      </c>
      <c r="L8176" t="str">
        <f t="shared" si="766"/>
        <v>Normal</v>
      </c>
      <c r="M8176" t="str">
        <f t="shared" si="767"/>
        <v>Ok</v>
      </c>
      <c r="N8176" t="s">
        <v>10264</v>
      </c>
    </row>
    <row r="8177" spans="1:14" x14ac:dyDescent="0.35">
      <c r="A8177" t="s">
        <v>8195</v>
      </c>
      <c r="B8177" t="s">
        <v>21</v>
      </c>
      <c r="C8177">
        <v>547</v>
      </c>
      <c r="D8177">
        <v>15000</v>
      </c>
      <c r="E8177">
        <v>100</v>
      </c>
      <c r="F8177" t="s">
        <v>46</v>
      </c>
      <c r="G8177" s="2">
        <v>102517</v>
      </c>
      <c r="H8177">
        <f t="shared" si="762"/>
        <v>8150300</v>
      </c>
      <c r="I8177">
        <f t="shared" si="763"/>
        <v>54700</v>
      </c>
      <c r="J8177" t="str">
        <f t="shared" si="764"/>
        <v>September</v>
      </c>
      <c r="K8177" t="str">
        <f t="shared" si="765"/>
        <v>2180</v>
      </c>
      <c r="L8177" t="str">
        <f t="shared" si="766"/>
        <v>Normal</v>
      </c>
      <c r="M8177" t="str">
        <f t="shared" si="767"/>
        <v>Ok</v>
      </c>
      <c r="N8177" t="s">
        <v>10264</v>
      </c>
    </row>
    <row r="8178" spans="1:14" x14ac:dyDescent="0.35">
      <c r="A8178" t="s">
        <v>8196</v>
      </c>
      <c r="B8178" t="s">
        <v>10</v>
      </c>
      <c r="C8178">
        <v>76</v>
      </c>
      <c r="D8178">
        <v>45000</v>
      </c>
      <c r="E8178">
        <v>500</v>
      </c>
      <c r="F8178" t="s">
        <v>11</v>
      </c>
      <c r="G8178" s="2">
        <v>102524</v>
      </c>
      <c r="H8178">
        <f t="shared" si="762"/>
        <v>3382000</v>
      </c>
      <c r="I8178">
        <f t="shared" si="763"/>
        <v>38000</v>
      </c>
      <c r="J8178" t="str">
        <f t="shared" si="764"/>
        <v>September</v>
      </c>
      <c r="K8178" t="str">
        <f t="shared" si="765"/>
        <v>2180</v>
      </c>
      <c r="L8178" t="str">
        <f t="shared" si="766"/>
        <v>High Discount</v>
      </c>
      <c r="M8178" t="str">
        <f t="shared" si="767"/>
        <v>Ok</v>
      </c>
      <c r="N8178" t="s">
        <v>10264</v>
      </c>
    </row>
    <row r="8179" spans="1:14" x14ac:dyDescent="0.35">
      <c r="A8179" t="s">
        <v>8197</v>
      </c>
      <c r="B8179" t="s">
        <v>10</v>
      </c>
      <c r="C8179">
        <v>446</v>
      </c>
      <c r="D8179">
        <v>6000</v>
      </c>
      <c r="E8179">
        <v>300</v>
      </c>
      <c r="F8179" t="s">
        <v>8</v>
      </c>
      <c r="G8179" s="2">
        <v>102531</v>
      </c>
      <c r="H8179">
        <f t="shared" si="762"/>
        <v>2542200</v>
      </c>
      <c r="I8179">
        <f t="shared" si="763"/>
        <v>133800</v>
      </c>
      <c r="J8179" t="str">
        <f t="shared" si="764"/>
        <v>September</v>
      </c>
      <c r="K8179" t="str">
        <f t="shared" si="765"/>
        <v>2180</v>
      </c>
      <c r="L8179" t="str">
        <f t="shared" si="766"/>
        <v>Normal</v>
      </c>
      <c r="M8179" t="str">
        <f t="shared" si="767"/>
        <v>Ok</v>
      </c>
      <c r="N8179" t="s">
        <v>10264</v>
      </c>
    </row>
    <row r="8180" spans="1:14" x14ac:dyDescent="0.35">
      <c r="A8180" t="s">
        <v>8198</v>
      </c>
      <c r="B8180" t="s">
        <v>43</v>
      </c>
      <c r="C8180">
        <v>237</v>
      </c>
      <c r="D8180">
        <v>1200</v>
      </c>
      <c r="E8180">
        <v>3000</v>
      </c>
      <c r="F8180" t="s">
        <v>11</v>
      </c>
      <c r="G8180" s="2">
        <v>102538</v>
      </c>
      <c r="H8180">
        <f t="shared" si="762"/>
        <v>0</v>
      </c>
      <c r="I8180">
        <f t="shared" si="763"/>
        <v>711000</v>
      </c>
      <c r="J8180" t="str">
        <f t="shared" si="764"/>
        <v>September</v>
      </c>
      <c r="K8180" t="str">
        <f t="shared" si="765"/>
        <v>2180</v>
      </c>
      <c r="L8180" t="str">
        <f t="shared" si="766"/>
        <v>High Discount</v>
      </c>
      <c r="M8180" t="str">
        <f t="shared" si="767"/>
        <v>Zero Sales</v>
      </c>
      <c r="N8180" t="s">
        <v>10264</v>
      </c>
    </row>
    <row r="8181" spans="1:14" x14ac:dyDescent="0.35">
      <c r="A8181" t="s">
        <v>8199</v>
      </c>
      <c r="B8181" t="s">
        <v>7</v>
      </c>
      <c r="C8181">
        <v>189</v>
      </c>
      <c r="D8181">
        <v>4500</v>
      </c>
      <c r="E8181">
        <v>3000</v>
      </c>
      <c r="F8181" t="s">
        <v>11</v>
      </c>
      <c r="G8181" s="2">
        <v>102545</v>
      </c>
      <c r="H8181">
        <f t="shared" si="762"/>
        <v>283500</v>
      </c>
      <c r="I8181">
        <f t="shared" si="763"/>
        <v>567000</v>
      </c>
      <c r="J8181" t="str">
        <f t="shared" si="764"/>
        <v>October</v>
      </c>
      <c r="K8181" t="str">
        <f t="shared" si="765"/>
        <v>2180</v>
      </c>
      <c r="L8181" t="str">
        <f t="shared" si="766"/>
        <v>High Discount</v>
      </c>
      <c r="M8181" t="str">
        <f t="shared" si="767"/>
        <v>Ok</v>
      </c>
      <c r="N8181" t="s">
        <v>10264</v>
      </c>
    </row>
    <row r="8182" spans="1:14" x14ac:dyDescent="0.35">
      <c r="A8182" t="s">
        <v>8200</v>
      </c>
      <c r="B8182" t="s">
        <v>21</v>
      </c>
      <c r="C8182">
        <v>570</v>
      </c>
      <c r="D8182">
        <v>6000</v>
      </c>
      <c r="E8182">
        <v>200</v>
      </c>
      <c r="F8182" t="s">
        <v>11</v>
      </c>
      <c r="G8182" s="2">
        <v>102552</v>
      </c>
      <c r="H8182">
        <f t="shared" si="762"/>
        <v>3306000</v>
      </c>
      <c r="I8182">
        <f t="shared" si="763"/>
        <v>114000</v>
      </c>
      <c r="J8182" t="str">
        <f t="shared" si="764"/>
        <v>October</v>
      </c>
      <c r="K8182" t="str">
        <f t="shared" si="765"/>
        <v>2180</v>
      </c>
      <c r="L8182" t="str">
        <f t="shared" si="766"/>
        <v>Normal</v>
      </c>
      <c r="M8182" t="str">
        <f t="shared" si="767"/>
        <v>Ok</v>
      </c>
      <c r="N8182" t="s">
        <v>10264</v>
      </c>
    </row>
    <row r="8183" spans="1:14" x14ac:dyDescent="0.35">
      <c r="A8183" t="s">
        <v>8201</v>
      </c>
      <c r="B8183" t="s">
        <v>19</v>
      </c>
      <c r="C8183">
        <v>141</v>
      </c>
      <c r="D8183">
        <v>22000</v>
      </c>
      <c r="E8183">
        <v>200</v>
      </c>
      <c r="F8183" t="s">
        <v>11</v>
      </c>
      <c r="G8183" s="2">
        <v>102559</v>
      </c>
      <c r="H8183">
        <f t="shared" si="762"/>
        <v>3073800</v>
      </c>
      <c r="I8183">
        <f t="shared" si="763"/>
        <v>28200</v>
      </c>
      <c r="J8183" t="str">
        <f t="shared" si="764"/>
        <v>October</v>
      </c>
      <c r="K8183" t="str">
        <f t="shared" si="765"/>
        <v>2180</v>
      </c>
      <c r="L8183" t="str">
        <f t="shared" si="766"/>
        <v>High Discount</v>
      </c>
      <c r="M8183" t="str">
        <f t="shared" si="767"/>
        <v>Ok</v>
      </c>
      <c r="N8183" t="s">
        <v>10264</v>
      </c>
    </row>
    <row r="8184" spans="1:14" x14ac:dyDescent="0.35">
      <c r="A8184" t="s">
        <v>8202</v>
      </c>
      <c r="B8184" t="s">
        <v>15</v>
      </c>
      <c r="C8184">
        <v>126</v>
      </c>
      <c r="D8184">
        <v>45000</v>
      </c>
      <c r="E8184">
        <v>400</v>
      </c>
      <c r="F8184" t="s">
        <v>16</v>
      </c>
      <c r="G8184" s="2">
        <v>102566</v>
      </c>
      <c r="H8184">
        <f t="shared" si="762"/>
        <v>5619600</v>
      </c>
      <c r="I8184">
        <f t="shared" si="763"/>
        <v>50400</v>
      </c>
      <c r="J8184" t="str">
        <f t="shared" si="764"/>
        <v>October</v>
      </c>
      <c r="K8184" t="str">
        <f t="shared" si="765"/>
        <v>2180</v>
      </c>
      <c r="L8184" t="str">
        <f t="shared" si="766"/>
        <v>High Discount</v>
      </c>
      <c r="M8184" t="str">
        <f t="shared" si="767"/>
        <v>Ok</v>
      </c>
      <c r="N8184" t="s">
        <v>10264</v>
      </c>
    </row>
    <row r="8185" spans="1:14" x14ac:dyDescent="0.35">
      <c r="A8185" t="s">
        <v>8203</v>
      </c>
      <c r="B8185" t="s">
        <v>7</v>
      </c>
      <c r="C8185">
        <v>293</v>
      </c>
      <c r="D8185">
        <v>22000</v>
      </c>
      <c r="E8185">
        <v>400</v>
      </c>
      <c r="F8185" t="s">
        <v>8</v>
      </c>
      <c r="G8185" s="2">
        <v>102573</v>
      </c>
      <c r="H8185">
        <f t="shared" si="762"/>
        <v>6328800</v>
      </c>
      <c r="I8185">
        <f t="shared" si="763"/>
        <v>117200</v>
      </c>
      <c r="J8185" t="str">
        <f t="shared" si="764"/>
        <v>October</v>
      </c>
      <c r="K8185" t="str">
        <f t="shared" si="765"/>
        <v>2180</v>
      </c>
      <c r="L8185" t="str">
        <f t="shared" si="766"/>
        <v>High Discount</v>
      </c>
      <c r="M8185" t="str">
        <f t="shared" si="767"/>
        <v>Ok</v>
      </c>
      <c r="N8185" t="s">
        <v>10264</v>
      </c>
    </row>
    <row r="8186" spans="1:14" x14ac:dyDescent="0.35">
      <c r="A8186" t="s">
        <v>8204</v>
      </c>
      <c r="B8186" t="s">
        <v>13</v>
      </c>
      <c r="C8186">
        <v>137</v>
      </c>
      <c r="D8186">
        <v>18000</v>
      </c>
      <c r="E8186">
        <v>3000</v>
      </c>
      <c r="F8186" t="s">
        <v>11</v>
      </c>
      <c r="G8186" s="2">
        <v>102580</v>
      </c>
      <c r="H8186">
        <f t="shared" si="762"/>
        <v>2055000</v>
      </c>
      <c r="I8186">
        <f t="shared" si="763"/>
        <v>411000</v>
      </c>
      <c r="J8186" t="str">
        <f t="shared" si="764"/>
        <v>November</v>
      </c>
      <c r="K8186" t="str">
        <f t="shared" si="765"/>
        <v>2180</v>
      </c>
      <c r="L8186" t="str">
        <f t="shared" si="766"/>
        <v>High Discount</v>
      </c>
      <c r="M8186" t="str">
        <f t="shared" si="767"/>
        <v>Ok</v>
      </c>
      <c r="N8186" t="s">
        <v>10264</v>
      </c>
    </row>
    <row r="8187" spans="1:14" x14ac:dyDescent="0.35">
      <c r="A8187" t="s">
        <v>8205</v>
      </c>
      <c r="B8187" t="s">
        <v>39</v>
      </c>
      <c r="C8187">
        <v>343</v>
      </c>
      <c r="D8187">
        <v>18000</v>
      </c>
      <c r="E8187">
        <v>400</v>
      </c>
      <c r="F8187" t="s">
        <v>8</v>
      </c>
      <c r="G8187" s="2">
        <v>102587</v>
      </c>
      <c r="H8187">
        <f t="shared" si="762"/>
        <v>6036800</v>
      </c>
      <c r="I8187">
        <f t="shared" si="763"/>
        <v>137200</v>
      </c>
      <c r="J8187" t="str">
        <f t="shared" si="764"/>
        <v>November</v>
      </c>
      <c r="K8187" t="str">
        <f t="shared" si="765"/>
        <v>2180</v>
      </c>
      <c r="L8187" t="str">
        <f t="shared" si="766"/>
        <v>High Discount</v>
      </c>
      <c r="M8187" t="str">
        <f t="shared" si="767"/>
        <v>Ok</v>
      </c>
      <c r="N8187" t="s">
        <v>10264</v>
      </c>
    </row>
    <row r="8188" spans="1:14" x14ac:dyDescent="0.35">
      <c r="A8188" t="s">
        <v>8206</v>
      </c>
      <c r="B8188" t="s">
        <v>33</v>
      </c>
      <c r="C8188">
        <v>144</v>
      </c>
      <c r="D8188">
        <v>12000</v>
      </c>
      <c r="E8188">
        <v>1500</v>
      </c>
      <c r="F8188" t="s">
        <v>16</v>
      </c>
      <c r="G8188" s="2">
        <v>102594</v>
      </c>
      <c r="H8188">
        <f t="shared" si="762"/>
        <v>1512000</v>
      </c>
      <c r="I8188">
        <f t="shared" si="763"/>
        <v>216000</v>
      </c>
      <c r="J8188" t="str">
        <f t="shared" si="764"/>
        <v>November</v>
      </c>
      <c r="K8188" t="str">
        <f t="shared" si="765"/>
        <v>2180</v>
      </c>
      <c r="L8188" t="str">
        <f t="shared" si="766"/>
        <v>High Discount</v>
      </c>
      <c r="M8188" t="str">
        <f t="shared" si="767"/>
        <v>Ok</v>
      </c>
      <c r="N8188" t="s">
        <v>10264</v>
      </c>
    </row>
    <row r="8189" spans="1:14" x14ac:dyDescent="0.35">
      <c r="A8189" t="s">
        <v>8207</v>
      </c>
      <c r="B8189" t="s">
        <v>7</v>
      </c>
      <c r="C8189">
        <v>302</v>
      </c>
      <c r="D8189">
        <v>18000</v>
      </c>
      <c r="E8189">
        <v>300</v>
      </c>
      <c r="F8189" t="s">
        <v>8</v>
      </c>
      <c r="G8189" s="2">
        <v>102601</v>
      </c>
      <c r="H8189">
        <f t="shared" si="762"/>
        <v>5345400</v>
      </c>
      <c r="I8189">
        <f t="shared" si="763"/>
        <v>90600</v>
      </c>
      <c r="J8189" t="str">
        <f t="shared" si="764"/>
        <v>November</v>
      </c>
      <c r="K8189" t="str">
        <f t="shared" si="765"/>
        <v>2180</v>
      </c>
      <c r="L8189" t="str">
        <f t="shared" si="766"/>
        <v>Normal</v>
      </c>
      <c r="M8189" t="str">
        <f t="shared" si="767"/>
        <v>Ok</v>
      </c>
      <c r="N8189" t="s">
        <v>10264</v>
      </c>
    </row>
    <row r="8190" spans="1:14" x14ac:dyDescent="0.35">
      <c r="A8190" t="s">
        <v>8208</v>
      </c>
      <c r="B8190" t="s">
        <v>33</v>
      </c>
      <c r="C8190">
        <v>448</v>
      </c>
      <c r="D8190">
        <v>6000</v>
      </c>
      <c r="E8190">
        <v>1500</v>
      </c>
      <c r="F8190" t="s">
        <v>8</v>
      </c>
      <c r="G8190" s="2">
        <v>102608</v>
      </c>
      <c r="H8190">
        <f t="shared" si="762"/>
        <v>2016000</v>
      </c>
      <c r="I8190">
        <f t="shared" si="763"/>
        <v>672000</v>
      </c>
      <c r="J8190" t="str">
        <f t="shared" si="764"/>
        <v>December</v>
      </c>
      <c r="K8190" t="str">
        <f t="shared" si="765"/>
        <v>2180</v>
      </c>
      <c r="L8190" t="str">
        <f t="shared" si="766"/>
        <v>High Discount</v>
      </c>
      <c r="M8190" t="str">
        <f t="shared" si="767"/>
        <v>Ok</v>
      </c>
      <c r="N8190" t="s">
        <v>10264</v>
      </c>
    </row>
    <row r="8191" spans="1:14" x14ac:dyDescent="0.35">
      <c r="A8191" t="s">
        <v>8209</v>
      </c>
      <c r="B8191" t="s">
        <v>7</v>
      </c>
      <c r="C8191">
        <v>103</v>
      </c>
      <c r="D8191">
        <v>1200</v>
      </c>
      <c r="E8191">
        <v>5000</v>
      </c>
      <c r="F8191" t="s">
        <v>16</v>
      </c>
      <c r="G8191" s="2">
        <v>102615</v>
      </c>
      <c r="H8191">
        <f t="shared" si="762"/>
        <v>0</v>
      </c>
      <c r="I8191">
        <f t="shared" si="763"/>
        <v>515000</v>
      </c>
      <c r="J8191" t="str">
        <f t="shared" si="764"/>
        <v>December</v>
      </c>
      <c r="K8191" t="str">
        <f t="shared" si="765"/>
        <v>2180</v>
      </c>
      <c r="L8191" t="str">
        <f t="shared" si="766"/>
        <v>High Discount</v>
      </c>
      <c r="M8191" t="str">
        <f t="shared" si="767"/>
        <v>Zero Sales</v>
      </c>
      <c r="N8191" t="s">
        <v>10264</v>
      </c>
    </row>
    <row r="8192" spans="1:14" x14ac:dyDescent="0.35">
      <c r="A8192" t="s">
        <v>8210</v>
      </c>
      <c r="B8192" t="s">
        <v>43</v>
      </c>
      <c r="C8192">
        <v>292</v>
      </c>
      <c r="D8192">
        <v>45000</v>
      </c>
      <c r="E8192">
        <v>200</v>
      </c>
      <c r="F8192" t="s">
        <v>11</v>
      </c>
      <c r="G8192" s="2">
        <v>102622</v>
      </c>
      <c r="H8192">
        <f t="shared" si="762"/>
        <v>13081600</v>
      </c>
      <c r="I8192">
        <f t="shared" si="763"/>
        <v>58400</v>
      </c>
      <c r="J8192" t="str">
        <f t="shared" si="764"/>
        <v>December</v>
      </c>
      <c r="K8192" t="str">
        <f t="shared" si="765"/>
        <v>2180</v>
      </c>
      <c r="L8192" t="str">
        <f t="shared" si="766"/>
        <v>Normal</v>
      </c>
      <c r="M8192" t="str">
        <f t="shared" si="767"/>
        <v>Ok</v>
      </c>
      <c r="N8192" t="s">
        <v>10264</v>
      </c>
    </row>
    <row r="8193" spans="1:14" x14ac:dyDescent="0.35">
      <c r="A8193" t="s">
        <v>8211</v>
      </c>
      <c r="B8193" t="s">
        <v>33</v>
      </c>
      <c r="C8193">
        <v>159</v>
      </c>
      <c r="D8193">
        <v>800</v>
      </c>
      <c r="E8193">
        <v>3000</v>
      </c>
      <c r="F8193" t="s">
        <v>8</v>
      </c>
      <c r="G8193" s="2">
        <v>102629</v>
      </c>
      <c r="H8193">
        <f t="shared" si="762"/>
        <v>0</v>
      </c>
      <c r="I8193">
        <f t="shared" si="763"/>
        <v>477000</v>
      </c>
      <c r="J8193" t="str">
        <f t="shared" si="764"/>
        <v>December</v>
      </c>
      <c r="K8193" t="str">
        <f t="shared" si="765"/>
        <v>2180</v>
      </c>
      <c r="L8193" t="str">
        <f t="shared" si="766"/>
        <v>High Discount</v>
      </c>
      <c r="M8193" t="str">
        <f t="shared" si="767"/>
        <v>Zero Sales</v>
      </c>
      <c r="N8193" t="s">
        <v>10264</v>
      </c>
    </row>
    <row r="8194" spans="1:14" x14ac:dyDescent="0.35">
      <c r="A8194" t="s">
        <v>8212</v>
      </c>
      <c r="B8194" t="s">
        <v>7</v>
      </c>
      <c r="C8194">
        <v>270</v>
      </c>
      <c r="D8194">
        <v>15000</v>
      </c>
      <c r="E8194">
        <v>100</v>
      </c>
      <c r="F8194" t="s">
        <v>46</v>
      </c>
      <c r="G8194" s="2">
        <v>102636</v>
      </c>
      <c r="H8194">
        <f t="shared" ref="H8194:H8257" si="768">MAX(0,(D8194-E8194)*C8194)</f>
        <v>4023000</v>
      </c>
      <c r="I8194">
        <f t="shared" si="763"/>
        <v>27000</v>
      </c>
      <c r="J8194" t="str">
        <f t="shared" si="764"/>
        <v>January</v>
      </c>
      <c r="K8194" t="str">
        <f t="shared" si="765"/>
        <v>2181</v>
      </c>
      <c r="L8194" t="str">
        <f t="shared" si="766"/>
        <v>Normal</v>
      </c>
      <c r="M8194" t="str">
        <f t="shared" si="767"/>
        <v>Ok</v>
      </c>
      <c r="N8194" t="s">
        <v>10264</v>
      </c>
    </row>
    <row r="8195" spans="1:14" x14ac:dyDescent="0.35">
      <c r="A8195" t="s">
        <v>8213</v>
      </c>
      <c r="B8195" t="s">
        <v>10</v>
      </c>
      <c r="C8195">
        <v>211</v>
      </c>
      <c r="D8195">
        <v>45000</v>
      </c>
      <c r="E8195">
        <v>5000</v>
      </c>
      <c r="F8195" t="s">
        <v>8</v>
      </c>
      <c r="G8195" s="2">
        <v>102643</v>
      </c>
      <c r="H8195">
        <f t="shared" si="768"/>
        <v>8440000</v>
      </c>
      <c r="I8195">
        <f t="shared" ref="I8195:I8258" si="769">E8195*C8195</f>
        <v>1055000</v>
      </c>
      <c r="J8195" t="str">
        <f t="shared" ref="J8195:J8258" si="770">TEXT(G:G,"mmmm")</f>
        <v>January</v>
      </c>
      <c r="K8195" t="str">
        <f t="shared" ref="K8195:K8258" si="771">TEXT(G8195,"yyy")</f>
        <v>2181</v>
      </c>
      <c r="L8195" t="str">
        <f t="shared" ref="L8195:L8258" si="772">IF(E8195&gt;=C8195,"High Discount","Normal")</f>
        <v>High Discount</v>
      </c>
      <c r="M8195" t="str">
        <f t="shared" ref="M8195:M8258" si="773">IF(H8195=0,"Zero Sales","Ok")</f>
        <v>Ok</v>
      </c>
      <c r="N8195" t="s">
        <v>10264</v>
      </c>
    </row>
    <row r="8196" spans="1:14" x14ac:dyDescent="0.35">
      <c r="A8196" t="s">
        <v>8214</v>
      </c>
      <c r="B8196" t="s">
        <v>33</v>
      </c>
      <c r="C8196">
        <v>84</v>
      </c>
      <c r="D8196">
        <v>22000</v>
      </c>
      <c r="E8196">
        <v>1000</v>
      </c>
      <c r="F8196" t="s">
        <v>11</v>
      </c>
      <c r="G8196" s="2">
        <v>102650</v>
      </c>
      <c r="H8196">
        <f t="shared" si="768"/>
        <v>1764000</v>
      </c>
      <c r="I8196">
        <f t="shared" si="769"/>
        <v>84000</v>
      </c>
      <c r="J8196" t="str">
        <f t="shared" si="770"/>
        <v>January</v>
      </c>
      <c r="K8196" t="str">
        <f t="shared" si="771"/>
        <v>2181</v>
      </c>
      <c r="L8196" t="str">
        <f t="shared" si="772"/>
        <v>High Discount</v>
      </c>
      <c r="M8196" t="str">
        <f t="shared" si="773"/>
        <v>Ok</v>
      </c>
      <c r="N8196" t="s">
        <v>10264</v>
      </c>
    </row>
    <row r="8197" spans="1:14" x14ac:dyDescent="0.35">
      <c r="A8197" t="s">
        <v>8215</v>
      </c>
      <c r="B8197" t="s">
        <v>7</v>
      </c>
      <c r="C8197">
        <v>86</v>
      </c>
      <c r="D8197">
        <v>4500</v>
      </c>
      <c r="E8197">
        <v>1000</v>
      </c>
      <c r="F8197" t="s">
        <v>46</v>
      </c>
      <c r="G8197" s="2">
        <v>102657</v>
      </c>
      <c r="H8197">
        <f t="shared" si="768"/>
        <v>301000</v>
      </c>
      <c r="I8197">
        <f t="shared" si="769"/>
        <v>86000</v>
      </c>
      <c r="J8197" t="str">
        <f t="shared" si="770"/>
        <v>January</v>
      </c>
      <c r="K8197" t="str">
        <f t="shared" si="771"/>
        <v>2181</v>
      </c>
      <c r="L8197" t="str">
        <f t="shared" si="772"/>
        <v>High Discount</v>
      </c>
      <c r="M8197" t="str">
        <f t="shared" si="773"/>
        <v>Ok</v>
      </c>
      <c r="N8197" t="s">
        <v>10264</v>
      </c>
    </row>
    <row r="8198" spans="1:14" x14ac:dyDescent="0.35">
      <c r="A8198" t="s">
        <v>8216</v>
      </c>
      <c r="B8198" t="s">
        <v>15</v>
      </c>
      <c r="C8198">
        <v>419</v>
      </c>
      <c r="D8198">
        <v>15000</v>
      </c>
      <c r="E8198">
        <v>1500</v>
      </c>
      <c r="F8198" t="s">
        <v>11</v>
      </c>
      <c r="G8198" s="2">
        <v>102664</v>
      </c>
      <c r="H8198">
        <f t="shared" si="768"/>
        <v>5656500</v>
      </c>
      <c r="I8198">
        <f t="shared" si="769"/>
        <v>628500</v>
      </c>
      <c r="J8198" t="str">
        <f t="shared" si="770"/>
        <v>January</v>
      </c>
      <c r="K8198" t="str">
        <f t="shared" si="771"/>
        <v>2181</v>
      </c>
      <c r="L8198" t="str">
        <f t="shared" si="772"/>
        <v>High Discount</v>
      </c>
      <c r="M8198" t="str">
        <f t="shared" si="773"/>
        <v>Ok</v>
      </c>
      <c r="N8198" t="s">
        <v>10264</v>
      </c>
    </row>
    <row r="8199" spans="1:14" x14ac:dyDescent="0.35">
      <c r="A8199" t="s">
        <v>8217</v>
      </c>
      <c r="B8199" t="s">
        <v>39</v>
      </c>
      <c r="C8199">
        <v>226</v>
      </c>
      <c r="D8199">
        <v>12000</v>
      </c>
      <c r="E8199">
        <v>300</v>
      </c>
      <c r="F8199" t="s">
        <v>8</v>
      </c>
      <c r="G8199" s="2">
        <v>102671</v>
      </c>
      <c r="H8199">
        <f t="shared" si="768"/>
        <v>2644200</v>
      </c>
      <c r="I8199">
        <f t="shared" si="769"/>
        <v>67800</v>
      </c>
      <c r="J8199" t="str">
        <f t="shared" si="770"/>
        <v>February</v>
      </c>
      <c r="K8199" t="str">
        <f t="shared" si="771"/>
        <v>2181</v>
      </c>
      <c r="L8199" t="str">
        <f t="shared" si="772"/>
        <v>High Discount</v>
      </c>
      <c r="M8199" t="str">
        <f t="shared" si="773"/>
        <v>Ok</v>
      </c>
      <c r="N8199" t="s">
        <v>10264</v>
      </c>
    </row>
    <row r="8200" spans="1:14" x14ac:dyDescent="0.35">
      <c r="A8200" t="s">
        <v>8218</v>
      </c>
      <c r="B8200" t="s">
        <v>15</v>
      </c>
      <c r="C8200">
        <v>570</v>
      </c>
      <c r="D8200">
        <v>800</v>
      </c>
      <c r="E8200">
        <v>2000</v>
      </c>
      <c r="F8200" t="s">
        <v>16</v>
      </c>
      <c r="G8200" s="2">
        <v>102678</v>
      </c>
      <c r="H8200">
        <f t="shared" si="768"/>
        <v>0</v>
      </c>
      <c r="I8200">
        <f t="shared" si="769"/>
        <v>1140000</v>
      </c>
      <c r="J8200" t="str">
        <f t="shared" si="770"/>
        <v>February</v>
      </c>
      <c r="K8200" t="str">
        <f t="shared" si="771"/>
        <v>2181</v>
      </c>
      <c r="L8200" t="str">
        <f t="shared" si="772"/>
        <v>High Discount</v>
      </c>
      <c r="M8200" t="str">
        <f t="shared" si="773"/>
        <v>Zero Sales</v>
      </c>
      <c r="N8200" t="s">
        <v>10264</v>
      </c>
    </row>
    <row r="8201" spans="1:14" x14ac:dyDescent="0.35">
      <c r="A8201" t="s">
        <v>8219</v>
      </c>
      <c r="B8201" t="s">
        <v>21</v>
      </c>
      <c r="C8201">
        <v>324</v>
      </c>
      <c r="D8201">
        <v>800</v>
      </c>
      <c r="E8201">
        <v>200</v>
      </c>
      <c r="F8201" t="s">
        <v>11</v>
      </c>
      <c r="G8201" s="2">
        <v>102685</v>
      </c>
      <c r="H8201">
        <f t="shared" si="768"/>
        <v>194400</v>
      </c>
      <c r="I8201">
        <f t="shared" si="769"/>
        <v>64800</v>
      </c>
      <c r="J8201" t="str">
        <f t="shared" si="770"/>
        <v>February</v>
      </c>
      <c r="K8201" t="str">
        <f t="shared" si="771"/>
        <v>2181</v>
      </c>
      <c r="L8201" t="str">
        <f t="shared" si="772"/>
        <v>Normal</v>
      </c>
      <c r="M8201" t="str">
        <f t="shared" si="773"/>
        <v>Ok</v>
      </c>
      <c r="N8201" t="s">
        <v>10264</v>
      </c>
    </row>
    <row r="8202" spans="1:14" x14ac:dyDescent="0.35">
      <c r="A8202" t="s">
        <v>8220</v>
      </c>
      <c r="B8202" t="s">
        <v>7</v>
      </c>
      <c r="C8202">
        <v>154</v>
      </c>
      <c r="D8202">
        <v>22000</v>
      </c>
      <c r="E8202">
        <v>200</v>
      </c>
      <c r="F8202" t="s">
        <v>11</v>
      </c>
      <c r="G8202" s="2">
        <v>102692</v>
      </c>
      <c r="H8202">
        <f t="shared" si="768"/>
        <v>3357200</v>
      </c>
      <c r="I8202">
        <f t="shared" si="769"/>
        <v>30800</v>
      </c>
      <c r="J8202" t="str">
        <f t="shared" si="770"/>
        <v>February</v>
      </c>
      <c r="K8202" t="str">
        <f t="shared" si="771"/>
        <v>2181</v>
      </c>
      <c r="L8202" t="str">
        <f t="shared" si="772"/>
        <v>High Discount</v>
      </c>
      <c r="M8202" t="str">
        <f t="shared" si="773"/>
        <v>Ok</v>
      </c>
      <c r="N8202" t="s">
        <v>10264</v>
      </c>
    </row>
    <row r="8203" spans="1:14" x14ac:dyDescent="0.35">
      <c r="A8203" t="s">
        <v>8221</v>
      </c>
      <c r="B8203" t="s">
        <v>30</v>
      </c>
      <c r="C8203">
        <v>205</v>
      </c>
      <c r="D8203">
        <v>18000</v>
      </c>
      <c r="E8203">
        <v>500</v>
      </c>
      <c r="F8203" t="s">
        <v>16</v>
      </c>
      <c r="G8203" s="2">
        <v>102699</v>
      </c>
      <c r="H8203">
        <f t="shared" si="768"/>
        <v>3587500</v>
      </c>
      <c r="I8203">
        <f t="shared" si="769"/>
        <v>102500</v>
      </c>
      <c r="J8203" t="str">
        <f t="shared" si="770"/>
        <v>March</v>
      </c>
      <c r="K8203" t="str">
        <f t="shared" si="771"/>
        <v>2181</v>
      </c>
      <c r="L8203" t="str">
        <f t="shared" si="772"/>
        <v>High Discount</v>
      </c>
      <c r="M8203" t="str">
        <f t="shared" si="773"/>
        <v>Ok</v>
      </c>
      <c r="N8203" t="s">
        <v>10264</v>
      </c>
    </row>
    <row r="8204" spans="1:14" x14ac:dyDescent="0.35">
      <c r="A8204" t="s">
        <v>8222</v>
      </c>
      <c r="B8204" t="s">
        <v>13</v>
      </c>
      <c r="C8204">
        <v>385</v>
      </c>
      <c r="D8204">
        <v>1200</v>
      </c>
      <c r="E8204">
        <v>400</v>
      </c>
      <c r="F8204" t="s">
        <v>8</v>
      </c>
      <c r="G8204" s="2">
        <v>102706</v>
      </c>
      <c r="H8204">
        <f t="shared" si="768"/>
        <v>308000</v>
      </c>
      <c r="I8204">
        <f t="shared" si="769"/>
        <v>154000</v>
      </c>
      <c r="J8204" t="str">
        <f t="shared" si="770"/>
        <v>March</v>
      </c>
      <c r="K8204" t="str">
        <f t="shared" si="771"/>
        <v>2181</v>
      </c>
      <c r="L8204" t="str">
        <f t="shared" si="772"/>
        <v>High Discount</v>
      </c>
      <c r="M8204" t="str">
        <f t="shared" si="773"/>
        <v>Ok</v>
      </c>
      <c r="N8204" t="s">
        <v>10264</v>
      </c>
    </row>
    <row r="8205" spans="1:14" x14ac:dyDescent="0.35">
      <c r="A8205" t="s">
        <v>8223</v>
      </c>
      <c r="B8205" t="s">
        <v>15</v>
      </c>
      <c r="C8205">
        <v>75</v>
      </c>
      <c r="D8205">
        <v>6000</v>
      </c>
      <c r="E8205">
        <v>400</v>
      </c>
      <c r="F8205" t="s">
        <v>11</v>
      </c>
      <c r="G8205" s="2">
        <v>102713</v>
      </c>
      <c r="H8205">
        <f t="shared" si="768"/>
        <v>420000</v>
      </c>
      <c r="I8205">
        <f t="shared" si="769"/>
        <v>30000</v>
      </c>
      <c r="J8205" t="str">
        <f t="shared" si="770"/>
        <v>March</v>
      </c>
      <c r="K8205" t="str">
        <f t="shared" si="771"/>
        <v>2181</v>
      </c>
      <c r="L8205" t="str">
        <f t="shared" si="772"/>
        <v>High Discount</v>
      </c>
      <c r="M8205" t="str">
        <f t="shared" si="773"/>
        <v>Ok</v>
      </c>
      <c r="N8205" t="s">
        <v>10264</v>
      </c>
    </row>
    <row r="8206" spans="1:14" x14ac:dyDescent="0.35">
      <c r="A8206" t="s">
        <v>8224</v>
      </c>
      <c r="B8206" t="s">
        <v>33</v>
      </c>
      <c r="C8206">
        <v>345</v>
      </c>
      <c r="D8206">
        <v>22000</v>
      </c>
      <c r="E8206">
        <v>1500</v>
      </c>
      <c r="F8206" t="s">
        <v>8</v>
      </c>
      <c r="G8206" s="2">
        <v>102720</v>
      </c>
      <c r="H8206">
        <f t="shared" si="768"/>
        <v>7072500</v>
      </c>
      <c r="I8206">
        <f t="shared" si="769"/>
        <v>517500</v>
      </c>
      <c r="J8206" t="str">
        <f t="shared" si="770"/>
        <v>March</v>
      </c>
      <c r="K8206" t="str">
        <f t="shared" si="771"/>
        <v>2181</v>
      </c>
      <c r="L8206" t="str">
        <f t="shared" si="772"/>
        <v>High Discount</v>
      </c>
      <c r="M8206" t="str">
        <f t="shared" si="773"/>
        <v>Ok</v>
      </c>
      <c r="N8206" t="s">
        <v>10264</v>
      </c>
    </row>
    <row r="8207" spans="1:14" x14ac:dyDescent="0.35">
      <c r="A8207" t="s">
        <v>8225</v>
      </c>
      <c r="B8207" t="s">
        <v>43</v>
      </c>
      <c r="C8207">
        <v>586</v>
      </c>
      <c r="D8207">
        <v>1200</v>
      </c>
      <c r="E8207">
        <v>5000</v>
      </c>
      <c r="F8207" t="s">
        <v>8</v>
      </c>
      <c r="G8207" s="2">
        <v>102727</v>
      </c>
      <c r="H8207">
        <f t="shared" si="768"/>
        <v>0</v>
      </c>
      <c r="I8207">
        <f t="shared" si="769"/>
        <v>2930000</v>
      </c>
      <c r="J8207" t="str">
        <f t="shared" si="770"/>
        <v>April</v>
      </c>
      <c r="K8207" t="str">
        <f t="shared" si="771"/>
        <v>2181</v>
      </c>
      <c r="L8207" t="str">
        <f t="shared" si="772"/>
        <v>High Discount</v>
      </c>
      <c r="M8207" t="str">
        <f t="shared" si="773"/>
        <v>Zero Sales</v>
      </c>
      <c r="N8207" t="s">
        <v>10264</v>
      </c>
    </row>
    <row r="8208" spans="1:14" x14ac:dyDescent="0.35">
      <c r="A8208" t="s">
        <v>8226</v>
      </c>
      <c r="B8208" t="s">
        <v>13</v>
      </c>
      <c r="C8208">
        <v>404</v>
      </c>
      <c r="D8208">
        <v>22000</v>
      </c>
      <c r="E8208">
        <v>200</v>
      </c>
      <c r="F8208" t="s">
        <v>8</v>
      </c>
      <c r="G8208" s="2">
        <v>102734</v>
      </c>
      <c r="H8208">
        <f t="shared" si="768"/>
        <v>8807200</v>
      </c>
      <c r="I8208">
        <f t="shared" si="769"/>
        <v>80800</v>
      </c>
      <c r="J8208" t="str">
        <f t="shared" si="770"/>
        <v>April</v>
      </c>
      <c r="K8208" t="str">
        <f t="shared" si="771"/>
        <v>2181</v>
      </c>
      <c r="L8208" t="str">
        <f t="shared" si="772"/>
        <v>Normal</v>
      </c>
      <c r="M8208" t="str">
        <f t="shared" si="773"/>
        <v>Ok</v>
      </c>
      <c r="N8208" t="s">
        <v>10264</v>
      </c>
    </row>
    <row r="8209" spans="1:14" x14ac:dyDescent="0.35">
      <c r="A8209" t="s">
        <v>8227</v>
      </c>
      <c r="B8209" t="s">
        <v>30</v>
      </c>
      <c r="C8209">
        <v>118</v>
      </c>
      <c r="D8209">
        <v>15000</v>
      </c>
      <c r="E8209">
        <v>5000</v>
      </c>
      <c r="F8209" t="s">
        <v>16</v>
      </c>
      <c r="G8209" s="2">
        <v>102741</v>
      </c>
      <c r="H8209">
        <f t="shared" si="768"/>
        <v>1180000</v>
      </c>
      <c r="I8209">
        <f t="shared" si="769"/>
        <v>590000</v>
      </c>
      <c r="J8209" t="str">
        <f t="shared" si="770"/>
        <v>April</v>
      </c>
      <c r="K8209" t="str">
        <f t="shared" si="771"/>
        <v>2181</v>
      </c>
      <c r="L8209" t="str">
        <f t="shared" si="772"/>
        <v>High Discount</v>
      </c>
      <c r="M8209" t="str">
        <f t="shared" si="773"/>
        <v>Ok</v>
      </c>
      <c r="N8209" t="s">
        <v>10264</v>
      </c>
    </row>
    <row r="8210" spans="1:14" x14ac:dyDescent="0.35">
      <c r="A8210" t="s">
        <v>8228</v>
      </c>
      <c r="B8210" t="s">
        <v>19</v>
      </c>
      <c r="C8210">
        <v>376</v>
      </c>
      <c r="D8210">
        <v>800</v>
      </c>
      <c r="E8210">
        <v>2000</v>
      </c>
      <c r="F8210" t="s">
        <v>8</v>
      </c>
      <c r="G8210" s="2">
        <v>102748</v>
      </c>
      <c r="H8210">
        <f t="shared" si="768"/>
        <v>0</v>
      </c>
      <c r="I8210">
        <f t="shared" si="769"/>
        <v>752000</v>
      </c>
      <c r="J8210" t="str">
        <f t="shared" si="770"/>
        <v>April</v>
      </c>
      <c r="K8210" t="str">
        <f t="shared" si="771"/>
        <v>2181</v>
      </c>
      <c r="L8210" t="str">
        <f t="shared" si="772"/>
        <v>High Discount</v>
      </c>
      <c r="M8210" t="str">
        <f t="shared" si="773"/>
        <v>Zero Sales</v>
      </c>
      <c r="N8210" t="s">
        <v>10264</v>
      </c>
    </row>
    <row r="8211" spans="1:14" x14ac:dyDescent="0.35">
      <c r="A8211" t="s">
        <v>8229</v>
      </c>
      <c r="B8211" t="s">
        <v>7</v>
      </c>
      <c r="C8211">
        <v>200</v>
      </c>
      <c r="D8211">
        <v>800</v>
      </c>
      <c r="E8211">
        <v>100</v>
      </c>
      <c r="F8211" t="s">
        <v>8</v>
      </c>
      <c r="G8211" s="2">
        <v>102755</v>
      </c>
      <c r="H8211">
        <f t="shared" si="768"/>
        <v>140000</v>
      </c>
      <c r="I8211">
        <f t="shared" si="769"/>
        <v>20000</v>
      </c>
      <c r="J8211" t="str">
        <f t="shared" si="770"/>
        <v>April</v>
      </c>
      <c r="K8211" t="str">
        <f t="shared" si="771"/>
        <v>2181</v>
      </c>
      <c r="L8211" t="str">
        <f t="shared" si="772"/>
        <v>Normal</v>
      </c>
      <c r="M8211" t="str">
        <f t="shared" si="773"/>
        <v>Ok</v>
      </c>
      <c r="N8211" t="s">
        <v>10264</v>
      </c>
    </row>
    <row r="8212" spans="1:14" x14ac:dyDescent="0.35">
      <c r="A8212" t="s">
        <v>8230</v>
      </c>
      <c r="B8212" t="s">
        <v>43</v>
      </c>
      <c r="C8212">
        <v>369</v>
      </c>
      <c r="D8212">
        <v>45000</v>
      </c>
      <c r="E8212">
        <v>5000</v>
      </c>
      <c r="F8212" t="s">
        <v>46</v>
      </c>
      <c r="G8212" s="2">
        <v>102762</v>
      </c>
      <c r="H8212">
        <f t="shared" si="768"/>
        <v>14760000</v>
      </c>
      <c r="I8212">
        <f t="shared" si="769"/>
        <v>1845000</v>
      </c>
      <c r="J8212" t="str">
        <f t="shared" si="770"/>
        <v>May</v>
      </c>
      <c r="K8212" t="str">
        <f t="shared" si="771"/>
        <v>2181</v>
      </c>
      <c r="L8212" t="str">
        <f t="shared" si="772"/>
        <v>High Discount</v>
      </c>
      <c r="M8212" t="str">
        <f t="shared" si="773"/>
        <v>Ok</v>
      </c>
      <c r="N8212" t="s">
        <v>10264</v>
      </c>
    </row>
    <row r="8213" spans="1:14" x14ac:dyDescent="0.35">
      <c r="A8213" t="s">
        <v>8231</v>
      </c>
      <c r="B8213" t="s">
        <v>7</v>
      </c>
      <c r="C8213">
        <v>501</v>
      </c>
      <c r="D8213">
        <v>18000</v>
      </c>
      <c r="E8213">
        <v>400</v>
      </c>
      <c r="F8213" t="s">
        <v>46</v>
      </c>
      <c r="G8213" s="2">
        <v>102769</v>
      </c>
      <c r="H8213">
        <f t="shared" si="768"/>
        <v>8817600</v>
      </c>
      <c r="I8213">
        <f t="shared" si="769"/>
        <v>200400</v>
      </c>
      <c r="J8213" t="str">
        <f t="shared" si="770"/>
        <v>May</v>
      </c>
      <c r="K8213" t="str">
        <f t="shared" si="771"/>
        <v>2181</v>
      </c>
      <c r="L8213" t="str">
        <f t="shared" si="772"/>
        <v>Normal</v>
      </c>
      <c r="M8213" t="str">
        <f t="shared" si="773"/>
        <v>Ok</v>
      </c>
      <c r="N8213" t="s">
        <v>10264</v>
      </c>
    </row>
    <row r="8214" spans="1:14" x14ac:dyDescent="0.35">
      <c r="A8214" t="s">
        <v>8232</v>
      </c>
      <c r="B8214" t="s">
        <v>21</v>
      </c>
      <c r="C8214">
        <v>161</v>
      </c>
      <c r="D8214">
        <v>800</v>
      </c>
      <c r="E8214">
        <v>2000</v>
      </c>
      <c r="F8214" t="s">
        <v>46</v>
      </c>
      <c r="G8214" s="2">
        <v>102776</v>
      </c>
      <c r="H8214">
        <f t="shared" si="768"/>
        <v>0</v>
      </c>
      <c r="I8214">
        <f t="shared" si="769"/>
        <v>322000</v>
      </c>
      <c r="J8214" t="str">
        <f t="shared" si="770"/>
        <v>May</v>
      </c>
      <c r="K8214" t="str">
        <f t="shared" si="771"/>
        <v>2181</v>
      </c>
      <c r="L8214" t="str">
        <f t="shared" si="772"/>
        <v>High Discount</v>
      </c>
      <c r="M8214" t="str">
        <f t="shared" si="773"/>
        <v>Zero Sales</v>
      </c>
      <c r="N8214" t="s">
        <v>10264</v>
      </c>
    </row>
    <row r="8215" spans="1:14" x14ac:dyDescent="0.35">
      <c r="A8215" t="s">
        <v>8233</v>
      </c>
      <c r="B8215" t="s">
        <v>30</v>
      </c>
      <c r="C8215">
        <v>511</v>
      </c>
      <c r="D8215">
        <v>6000</v>
      </c>
      <c r="E8215">
        <v>1000</v>
      </c>
      <c r="F8215" t="s">
        <v>11</v>
      </c>
      <c r="G8215" s="2">
        <v>102783</v>
      </c>
      <c r="H8215">
        <f t="shared" si="768"/>
        <v>2555000</v>
      </c>
      <c r="I8215">
        <f t="shared" si="769"/>
        <v>511000</v>
      </c>
      <c r="J8215" t="str">
        <f t="shared" si="770"/>
        <v>May</v>
      </c>
      <c r="K8215" t="str">
        <f t="shared" si="771"/>
        <v>2181</v>
      </c>
      <c r="L8215" t="str">
        <f t="shared" si="772"/>
        <v>High Discount</v>
      </c>
      <c r="M8215" t="str">
        <f t="shared" si="773"/>
        <v>Ok</v>
      </c>
      <c r="N8215" t="s">
        <v>10264</v>
      </c>
    </row>
    <row r="8216" spans="1:14" x14ac:dyDescent="0.35">
      <c r="A8216" t="s">
        <v>8234</v>
      </c>
      <c r="B8216" t="s">
        <v>7</v>
      </c>
      <c r="C8216">
        <v>411</v>
      </c>
      <c r="D8216">
        <v>1200</v>
      </c>
      <c r="E8216">
        <v>3000</v>
      </c>
      <c r="F8216" t="s">
        <v>11</v>
      </c>
      <c r="G8216" s="2">
        <v>102790</v>
      </c>
      <c r="H8216">
        <f t="shared" si="768"/>
        <v>0</v>
      </c>
      <c r="I8216">
        <f t="shared" si="769"/>
        <v>1233000</v>
      </c>
      <c r="J8216" t="str">
        <f t="shared" si="770"/>
        <v>June</v>
      </c>
      <c r="K8216" t="str">
        <f t="shared" si="771"/>
        <v>2181</v>
      </c>
      <c r="L8216" t="str">
        <f t="shared" si="772"/>
        <v>High Discount</v>
      </c>
      <c r="M8216" t="str">
        <f t="shared" si="773"/>
        <v>Zero Sales</v>
      </c>
      <c r="N8216" t="s">
        <v>10264</v>
      </c>
    </row>
    <row r="8217" spans="1:14" x14ac:dyDescent="0.35">
      <c r="A8217" t="s">
        <v>8235</v>
      </c>
      <c r="B8217" t="s">
        <v>33</v>
      </c>
      <c r="C8217">
        <v>252</v>
      </c>
      <c r="D8217">
        <v>18000</v>
      </c>
      <c r="E8217">
        <v>100</v>
      </c>
      <c r="F8217" t="s">
        <v>46</v>
      </c>
      <c r="G8217" s="2">
        <v>102797</v>
      </c>
      <c r="H8217">
        <f t="shared" si="768"/>
        <v>4510800</v>
      </c>
      <c r="I8217">
        <f t="shared" si="769"/>
        <v>25200</v>
      </c>
      <c r="J8217" t="str">
        <f t="shared" si="770"/>
        <v>June</v>
      </c>
      <c r="K8217" t="str">
        <f t="shared" si="771"/>
        <v>2181</v>
      </c>
      <c r="L8217" t="str">
        <f t="shared" si="772"/>
        <v>Normal</v>
      </c>
      <c r="M8217" t="str">
        <f t="shared" si="773"/>
        <v>Ok</v>
      </c>
      <c r="N8217" t="s">
        <v>10264</v>
      </c>
    </row>
    <row r="8218" spans="1:14" x14ac:dyDescent="0.35">
      <c r="A8218" t="s">
        <v>8236</v>
      </c>
      <c r="B8218" t="s">
        <v>21</v>
      </c>
      <c r="C8218">
        <v>536</v>
      </c>
      <c r="D8218">
        <v>1200</v>
      </c>
      <c r="E8218">
        <v>1000</v>
      </c>
      <c r="F8218" t="s">
        <v>16</v>
      </c>
      <c r="G8218" s="2">
        <v>102804</v>
      </c>
      <c r="H8218">
        <f t="shared" si="768"/>
        <v>107200</v>
      </c>
      <c r="I8218">
        <f t="shared" si="769"/>
        <v>536000</v>
      </c>
      <c r="J8218" t="str">
        <f t="shared" si="770"/>
        <v>June</v>
      </c>
      <c r="K8218" t="str">
        <f t="shared" si="771"/>
        <v>2181</v>
      </c>
      <c r="L8218" t="str">
        <f t="shared" si="772"/>
        <v>High Discount</v>
      </c>
      <c r="M8218" t="str">
        <f t="shared" si="773"/>
        <v>Ok</v>
      </c>
      <c r="N8218" t="s">
        <v>10264</v>
      </c>
    </row>
    <row r="8219" spans="1:14" x14ac:dyDescent="0.35">
      <c r="A8219" t="s">
        <v>8237</v>
      </c>
      <c r="B8219" t="s">
        <v>10</v>
      </c>
      <c r="C8219">
        <v>529</v>
      </c>
      <c r="D8219">
        <v>4500</v>
      </c>
      <c r="E8219">
        <v>3000</v>
      </c>
      <c r="F8219" t="s">
        <v>16</v>
      </c>
      <c r="G8219" s="2">
        <v>102811</v>
      </c>
      <c r="H8219">
        <f t="shared" si="768"/>
        <v>793500</v>
      </c>
      <c r="I8219">
        <f t="shared" si="769"/>
        <v>1587000</v>
      </c>
      <c r="J8219" t="str">
        <f t="shared" si="770"/>
        <v>June</v>
      </c>
      <c r="K8219" t="str">
        <f t="shared" si="771"/>
        <v>2181</v>
      </c>
      <c r="L8219" t="str">
        <f t="shared" si="772"/>
        <v>High Discount</v>
      </c>
      <c r="M8219" t="str">
        <f t="shared" si="773"/>
        <v>Ok</v>
      </c>
      <c r="N8219" t="s">
        <v>10264</v>
      </c>
    </row>
    <row r="8220" spans="1:14" x14ac:dyDescent="0.35">
      <c r="A8220" t="s">
        <v>8238</v>
      </c>
      <c r="B8220" t="s">
        <v>19</v>
      </c>
      <c r="C8220">
        <v>53</v>
      </c>
      <c r="D8220">
        <v>800</v>
      </c>
      <c r="E8220">
        <v>200</v>
      </c>
      <c r="F8220" t="s">
        <v>46</v>
      </c>
      <c r="G8220" s="2">
        <v>102818</v>
      </c>
      <c r="H8220">
        <f t="shared" si="768"/>
        <v>31800</v>
      </c>
      <c r="I8220">
        <f t="shared" si="769"/>
        <v>10600</v>
      </c>
      <c r="J8220" t="str">
        <f t="shared" si="770"/>
        <v>July</v>
      </c>
      <c r="K8220" t="str">
        <f t="shared" si="771"/>
        <v>2181</v>
      </c>
      <c r="L8220" t="str">
        <f t="shared" si="772"/>
        <v>High Discount</v>
      </c>
      <c r="M8220" t="str">
        <f t="shared" si="773"/>
        <v>Ok</v>
      </c>
      <c r="N8220" t="s">
        <v>10264</v>
      </c>
    </row>
    <row r="8221" spans="1:14" x14ac:dyDescent="0.35">
      <c r="A8221" t="s">
        <v>8239</v>
      </c>
      <c r="B8221" t="s">
        <v>30</v>
      </c>
      <c r="C8221">
        <v>178</v>
      </c>
      <c r="D8221">
        <v>1200</v>
      </c>
      <c r="E8221">
        <v>400</v>
      </c>
      <c r="F8221" t="s">
        <v>11</v>
      </c>
      <c r="G8221" s="2">
        <v>102825</v>
      </c>
      <c r="H8221">
        <f t="shared" si="768"/>
        <v>142400</v>
      </c>
      <c r="I8221">
        <f t="shared" si="769"/>
        <v>71200</v>
      </c>
      <c r="J8221" t="str">
        <f t="shared" si="770"/>
        <v>July</v>
      </c>
      <c r="K8221" t="str">
        <f t="shared" si="771"/>
        <v>2181</v>
      </c>
      <c r="L8221" t="str">
        <f t="shared" si="772"/>
        <v>High Discount</v>
      </c>
      <c r="M8221" t="str">
        <f t="shared" si="773"/>
        <v>Ok</v>
      </c>
      <c r="N8221" t="s">
        <v>10264</v>
      </c>
    </row>
    <row r="8222" spans="1:14" x14ac:dyDescent="0.35">
      <c r="A8222" t="s">
        <v>8240</v>
      </c>
      <c r="B8222" t="s">
        <v>39</v>
      </c>
      <c r="C8222">
        <v>75</v>
      </c>
      <c r="D8222">
        <v>5500</v>
      </c>
      <c r="E8222">
        <v>400</v>
      </c>
      <c r="F8222" t="s">
        <v>11</v>
      </c>
      <c r="G8222" s="2">
        <v>102832</v>
      </c>
      <c r="H8222">
        <f t="shared" si="768"/>
        <v>382500</v>
      </c>
      <c r="I8222">
        <f t="shared" si="769"/>
        <v>30000</v>
      </c>
      <c r="J8222" t="str">
        <f t="shared" si="770"/>
        <v>July</v>
      </c>
      <c r="K8222" t="str">
        <f t="shared" si="771"/>
        <v>2181</v>
      </c>
      <c r="L8222" t="str">
        <f t="shared" si="772"/>
        <v>High Discount</v>
      </c>
      <c r="M8222" t="str">
        <f t="shared" si="773"/>
        <v>Ok</v>
      </c>
      <c r="N8222" t="s">
        <v>10264</v>
      </c>
    </row>
    <row r="8223" spans="1:14" x14ac:dyDescent="0.35">
      <c r="A8223" t="s">
        <v>8241</v>
      </c>
      <c r="B8223" t="s">
        <v>43</v>
      </c>
      <c r="C8223">
        <v>76</v>
      </c>
      <c r="D8223">
        <v>800</v>
      </c>
      <c r="E8223">
        <v>5000</v>
      </c>
      <c r="F8223" t="s">
        <v>16</v>
      </c>
      <c r="G8223" s="2">
        <v>102839</v>
      </c>
      <c r="H8223">
        <f t="shared" si="768"/>
        <v>0</v>
      </c>
      <c r="I8223">
        <f t="shared" si="769"/>
        <v>380000</v>
      </c>
      <c r="J8223" t="str">
        <f t="shared" si="770"/>
        <v>July</v>
      </c>
      <c r="K8223" t="str">
        <f t="shared" si="771"/>
        <v>2181</v>
      </c>
      <c r="L8223" t="str">
        <f t="shared" si="772"/>
        <v>High Discount</v>
      </c>
      <c r="M8223" t="str">
        <f t="shared" si="773"/>
        <v>Zero Sales</v>
      </c>
      <c r="N8223" t="s">
        <v>10264</v>
      </c>
    </row>
    <row r="8224" spans="1:14" x14ac:dyDescent="0.35">
      <c r="A8224" t="s">
        <v>8242</v>
      </c>
      <c r="B8224" t="s">
        <v>15</v>
      </c>
      <c r="C8224">
        <v>91</v>
      </c>
      <c r="D8224">
        <v>4500</v>
      </c>
      <c r="E8224">
        <v>2000</v>
      </c>
      <c r="F8224" t="s">
        <v>8</v>
      </c>
      <c r="G8224" s="2">
        <v>102846</v>
      </c>
      <c r="H8224">
        <f t="shared" si="768"/>
        <v>227500</v>
      </c>
      <c r="I8224">
        <f t="shared" si="769"/>
        <v>182000</v>
      </c>
      <c r="J8224" t="str">
        <f t="shared" si="770"/>
        <v>July</v>
      </c>
      <c r="K8224" t="str">
        <f t="shared" si="771"/>
        <v>2181</v>
      </c>
      <c r="L8224" t="str">
        <f t="shared" si="772"/>
        <v>High Discount</v>
      </c>
      <c r="M8224" t="str">
        <f t="shared" si="773"/>
        <v>Ok</v>
      </c>
      <c r="N8224" t="s">
        <v>10264</v>
      </c>
    </row>
    <row r="8225" spans="1:14" x14ac:dyDescent="0.35">
      <c r="A8225" t="s">
        <v>8243</v>
      </c>
      <c r="B8225" t="s">
        <v>7</v>
      </c>
      <c r="C8225">
        <v>113</v>
      </c>
      <c r="D8225">
        <v>15000</v>
      </c>
      <c r="E8225">
        <v>5000</v>
      </c>
      <c r="F8225" t="s">
        <v>16</v>
      </c>
      <c r="G8225" s="2">
        <v>102853</v>
      </c>
      <c r="H8225">
        <f t="shared" si="768"/>
        <v>1130000</v>
      </c>
      <c r="I8225">
        <f t="shared" si="769"/>
        <v>565000</v>
      </c>
      <c r="J8225" t="str">
        <f t="shared" si="770"/>
        <v>August</v>
      </c>
      <c r="K8225" t="str">
        <f t="shared" si="771"/>
        <v>2181</v>
      </c>
      <c r="L8225" t="str">
        <f t="shared" si="772"/>
        <v>High Discount</v>
      </c>
      <c r="M8225" t="str">
        <f t="shared" si="773"/>
        <v>Ok</v>
      </c>
      <c r="N8225" t="s">
        <v>10264</v>
      </c>
    </row>
    <row r="8226" spans="1:14" x14ac:dyDescent="0.35">
      <c r="A8226" t="s">
        <v>8244</v>
      </c>
      <c r="B8226" t="s">
        <v>43</v>
      </c>
      <c r="C8226">
        <v>74</v>
      </c>
      <c r="D8226">
        <v>5500</v>
      </c>
      <c r="E8226">
        <v>2000</v>
      </c>
      <c r="F8226" t="s">
        <v>8</v>
      </c>
      <c r="G8226" s="2">
        <v>102860</v>
      </c>
      <c r="H8226">
        <f t="shared" si="768"/>
        <v>259000</v>
      </c>
      <c r="I8226">
        <f t="shared" si="769"/>
        <v>148000</v>
      </c>
      <c r="J8226" t="str">
        <f t="shared" si="770"/>
        <v>August</v>
      </c>
      <c r="K8226" t="str">
        <f t="shared" si="771"/>
        <v>2181</v>
      </c>
      <c r="L8226" t="str">
        <f t="shared" si="772"/>
        <v>High Discount</v>
      </c>
      <c r="M8226" t="str">
        <f t="shared" si="773"/>
        <v>Ok</v>
      </c>
      <c r="N8226" t="s">
        <v>10264</v>
      </c>
    </row>
    <row r="8227" spans="1:14" x14ac:dyDescent="0.35">
      <c r="A8227" t="s">
        <v>8245</v>
      </c>
      <c r="B8227" t="s">
        <v>43</v>
      </c>
      <c r="C8227">
        <v>121</v>
      </c>
      <c r="D8227">
        <v>22000</v>
      </c>
      <c r="E8227">
        <v>1500</v>
      </c>
      <c r="F8227" t="s">
        <v>11</v>
      </c>
      <c r="G8227" s="2">
        <v>102867</v>
      </c>
      <c r="H8227">
        <f t="shared" si="768"/>
        <v>2480500</v>
      </c>
      <c r="I8227">
        <f t="shared" si="769"/>
        <v>181500</v>
      </c>
      <c r="J8227" t="str">
        <f t="shared" si="770"/>
        <v>August</v>
      </c>
      <c r="K8227" t="str">
        <f t="shared" si="771"/>
        <v>2181</v>
      </c>
      <c r="L8227" t="str">
        <f t="shared" si="772"/>
        <v>High Discount</v>
      </c>
      <c r="M8227" t="str">
        <f t="shared" si="773"/>
        <v>Ok</v>
      </c>
      <c r="N8227" t="s">
        <v>10264</v>
      </c>
    </row>
    <row r="8228" spans="1:14" x14ac:dyDescent="0.35">
      <c r="A8228" t="s">
        <v>8246</v>
      </c>
      <c r="B8228" t="s">
        <v>39</v>
      </c>
      <c r="C8228">
        <v>531</v>
      </c>
      <c r="D8228">
        <v>5500</v>
      </c>
      <c r="E8228">
        <v>200</v>
      </c>
      <c r="F8228" t="s">
        <v>11</v>
      </c>
      <c r="G8228" s="2">
        <v>102874</v>
      </c>
      <c r="H8228">
        <f t="shared" si="768"/>
        <v>2814300</v>
      </c>
      <c r="I8228">
        <f t="shared" si="769"/>
        <v>106200</v>
      </c>
      <c r="J8228" t="str">
        <f t="shared" si="770"/>
        <v>August</v>
      </c>
      <c r="K8228" t="str">
        <f t="shared" si="771"/>
        <v>2181</v>
      </c>
      <c r="L8228" t="str">
        <f t="shared" si="772"/>
        <v>Normal</v>
      </c>
      <c r="M8228" t="str">
        <f t="shared" si="773"/>
        <v>Ok</v>
      </c>
      <c r="N8228" t="s">
        <v>10264</v>
      </c>
    </row>
    <row r="8229" spans="1:14" x14ac:dyDescent="0.35">
      <c r="A8229" t="s">
        <v>8247</v>
      </c>
      <c r="B8229" t="s">
        <v>39</v>
      </c>
      <c r="C8229">
        <v>317</v>
      </c>
      <c r="D8229">
        <v>5500</v>
      </c>
      <c r="E8229">
        <v>1500</v>
      </c>
      <c r="F8229" t="s">
        <v>46</v>
      </c>
      <c r="G8229" s="2">
        <v>102881</v>
      </c>
      <c r="H8229">
        <f t="shared" si="768"/>
        <v>1268000</v>
      </c>
      <c r="I8229">
        <f t="shared" si="769"/>
        <v>475500</v>
      </c>
      <c r="J8229" t="str">
        <f t="shared" si="770"/>
        <v>September</v>
      </c>
      <c r="K8229" t="str">
        <f t="shared" si="771"/>
        <v>2181</v>
      </c>
      <c r="L8229" t="str">
        <f t="shared" si="772"/>
        <v>High Discount</v>
      </c>
      <c r="M8229" t="str">
        <f t="shared" si="773"/>
        <v>Ok</v>
      </c>
      <c r="N8229" t="s">
        <v>10264</v>
      </c>
    </row>
    <row r="8230" spans="1:14" x14ac:dyDescent="0.35">
      <c r="A8230" t="s">
        <v>8248</v>
      </c>
      <c r="B8230" t="s">
        <v>21</v>
      </c>
      <c r="C8230">
        <v>144</v>
      </c>
      <c r="D8230">
        <v>1200</v>
      </c>
      <c r="E8230">
        <v>1500</v>
      </c>
      <c r="F8230" t="s">
        <v>11</v>
      </c>
      <c r="G8230" s="2">
        <v>102888</v>
      </c>
      <c r="H8230">
        <f t="shared" si="768"/>
        <v>0</v>
      </c>
      <c r="I8230">
        <f t="shared" si="769"/>
        <v>216000</v>
      </c>
      <c r="J8230" t="str">
        <f t="shared" si="770"/>
        <v>September</v>
      </c>
      <c r="K8230" t="str">
        <f t="shared" si="771"/>
        <v>2181</v>
      </c>
      <c r="L8230" t="str">
        <f t="shared" si="772"/>
        <v>High Discount</v>
      </c>
      <c r="M8230" t="str">
        <f t="shared" si="773"/>
        <v>Zero Sales</v>
      </c>
      <c r="N8230" t="s">
        <v>10264</v>
      </c>
    </row>
    <row r="8231" spans="1:14" x14ac:dyDescent="0.35">
      <c r="A8231" t="s">
        <v>8249</v>
      </c>
      <c r="B8231" t="s">
        <v>30</v>
      </c>
      <c r="C8231">
        <v>444</v>
      </c>
      <c r="D8231">
        <v>12000</v>
      </c>
      <c r="E8231">
        <v>300</v>
      </c>
      <c r="F8231" t="s">
        <v>8</v>
      </c>
      <c r="G8231" s="2">
        <v>102895</v>
      </c>
      <c r="H8231">
        <f t="shared" si="768"/>
        <v>5194800</v>
      </c>
      <c r="I8231">
        <f t="shared" si="769"/>
        <v>133200</v>
      </c>
      <c r="J8231" t="str">
        <f t="shared" si="770"/>
        <v>September</v>
      </c>
      <c r="K8231" t="str">
        <f t="shared" si="771"/>
        <v>2181</v>
      </c>
      <c r="L8231" t="str">
        <f t="shared" si="772"/>
        <v>Normal</v>
      </c>
      <c r="M8231" t="str">
        <f t="shared" si="773"/>
        <v>Ok</v>
      </c>
      <c r="N8231" t="s">
        <v>10264</v>
      </c>
    </row>
    <row r="8232" spans="1:14" x14ac:dyDescent="0.35">
      <c r="A8232" t="s">
        <v>8250</v>
      </c>
      <c r="B8232" t="s">
        <v>33</v>
      </c>
      <c r="C8232">
        <v>413</v>
      </c>
      <c r="D8232">
        <v>1200</v>
      </c>
      <c r="E8232">
        <v>300</v>
      </c>
      <c r="F8232" t="s">
        <v>16</v>
      </c>
      <c r="G8232" s="2">
        <v>102902</v>
      </c>
      <c r="H8232">
        <f t="shared" si="768"/>
        <v>371700</v>
      </c>
      <c r="I8232">
        <f t="shared" si="769"/>
        <v>123900</v>
      </c>
      <c r="J8232" t="str">
        <f t="shared" si="770"/>
        <v>September</v>
      </c>
      <c r="K8232" t="str">
        <f t="shared" si="771"/>
        <v>2181</v>
      </c>
      <c r="L8232" t="str">
        <f t="shared" si="772"/>
        <v>Normal</v>
      </c>
      <c r="M8232" t="str">
        <f t="shared" si="773"/>
        <v>Ok</v>
      </c>
      <c r="N8232" t="s">
        <v>10264</v>
      </c>
    </row>
    <row r="8233" spans="1:14" x14ac:dyDescent="0.35">
      <c r="A8233" t="s">
        <v>8251</v>
      </c>
      <c r="B8233" t="s">
        <v>19</v>
      </c>
      <c r="C8233">
        <v>364</v>
      </c>
      <c r="D8233">
        <v>6000</v>
      </c>
      <c r="E8233">
        <v>300</v>
      </c>
      <c r="F8233" t="s">
        <v>46</v>
      </c>
      <c r="G8233" s="2">
        <v>102909</v>
      </c>
      <c r="H8233">
        <f t="shared" si="768"/>
        <v>2074800</v>
      </c>
      <c r="I8233">
        <f t="shared" si="769"/>
        <v>109200</v>
      </c>
      <c r="J8233" t="str">
        <f t="shared" si="770"/>
        <v>October</v>
      </c>
      <c r="K8233" t="str">
        <f t="shared" si="771"/>
        <v>2181</v>
      </c>
      <c r="L8233" t="str">
        <f t="shared" si="772"/>
        <v>Normal</v>
      </c>
      <c r="M8233" t="str">
        <f t="shared" si="773"/>
        <v>Ok</v>
      </c>
      <c r="N8233" t="s">
        <v>10264</v>
      </c>
    </row>
    <row r="8234" spans="1:14" x14ac:dyDescent="0.35">
      <c r="A8234" t="s">
        <v>8252</v>
      </c>
      <c r="B8234" t="s">
        <v>39</v>
      </c>
      <c r="C8234">
        <v>166</v>
      </c>
      <c r="D8234">
        <v>800</v>
      </c>
      <c r="E8234">
        <v>200</v>
      </c>
      <c r="F8234" t="s">
        <v>8</v>
      </c>
      <c r="G8234" s="2">
        <v>102916</v>
      </c>
      <c r="H8234">
        <f t="shared" si="768"/>
        <v>99600</v>
      </c>
      <c r="I8234">
        <f t="shared" si="769"/>
        <v>33200</v>
      </c>
      <c r="J8234" t="str">
        <f t="shared" si="770"/>
        <v>October</v>
      </c>
      <c r="K8234" t="str">
        <f t="shared" si="771"/>
        <v>2181</v>
      </c>
      <c r="L8234" t="str">
        <f t="shared" si="772"/>
        <v>High Discount</v>
      </c>
      <c r="M8234" t="str">
        <f t="shared" si="773"/>
        <v>Ok</v>
      </c>
      <c r="N8234" t="s">
        <v>10264</v>
      </c>
    </row>
    <row r="8235" spans="1:14" x14ac:dyDescent="0.35">
      <c r="A8235" t="s">
        <v>8253</v>
      </c>
      <c r="B8235" t="s">
        <v>39</v>
      </c>
      <c r="C8235">
        <v>213</v>
      </c>
      <c r="D8235">
        <v>12000</v>
      </c>
      <c r="E8235">
        <v>200</v>
      </c>
      <c r="F8235" t="s">
        <v>16</v>
      </c>
      <c r="G8235" s="2">
        <v>102923</v>
      </c>
      <c r="H8235">
        <f t="shared" si="768"/>
        <v>2513400</v>
      </c>
      <c r="I8235">
        <f t="shared" si="769"/>
        <v>42600</v>
      </c>
      <c r="J8235" t="str">
        <f t="shared" si="770"/>
        <v>October</v>
      </c>
      <c r="K8235" t="str">
        <f t="shared" si="771"/>
        <v>2181</v>
      </c>
      <c r="L8235" t="str">
        <f t="shared" si="772"/>
        <v>Normal</v>
      </c>
      <c r="M8235" t="str">
        <f t="shared" si="773"/>
        <v>Ok</v>
      </c>
      <c r="N8235" t="s">
        <v>10264</v>
      </c>
    </row>
    <row r="8236" spans="1:14" x14ac:dyDescent="0.35">
      <c r="A8236" t="s">
        <v>8254</v>
      </c>
      <c r="B8236" t="s">
        <v>15</v>
      </c>
      <c r="C8236">
        <v>355</v>
      </c>
      <c r="D8236">
        <v>1200</v>
      </c>
      <c r="E8236">
        <v>3000</v>
      </c>
      <c r="F8236" t="s">
        <v>16</v>
      </c>
      <c r="G8236" s="2">
        <v>102930</v>
      </c>
      <c r="H8236">
        <f t="shared" si="768"/>
        <v>0</v>
      </c>
      <c r="I8236">
        <f t="shared" si="769"/>
        <v>1065000</v>
      </c>
      <c r="J8236" t="str">
        <f t="shared" si="770"/>
        <v>October</v>
      </c>
      <c r="K8236" t="str">
        <f t="shared" si="771"/>
        <v>2181</v>
      </c>
      <c r="L8236" t="str">
        <f t="shared" si="772"/>
        <v>High Discount</v>
      </c>
      <c r="M8236" t="str">
        <f t="shared" si="773"/>
        <v>Zero Sales</v>
      </c>
      <c r="N8236" t="s">
        <v>10264</v>
      </c>
    </row>
    <row r="8237" spans="1:14" x14ac:dyDescent="0.35">
      <c r="A8237" t="s">
        <v>8255</v>
      </c>
      <c r="B8237" t="s">
        <v>10</v>
      </c>
      <c r="C8237">
        <v>249</v>
      </c>
      <c r="D8237">
        <v>15000</v>
      </c>
      <c r="E8237">
        <v>100</v>
      </c>
      <c r="F8237" t="s">
        <v>16</v>
      </c>
      <c r="G8237" s="2">
        <v>102937</v>
      </c>
      <c r="H8237">
        <f t="shared" si="768"/>
        <v>3710100</v>
      </c>
      <c r="I8237">
        <f t="shared" si="769"/>
        <v>24900</v>
      </c>
      <c r="J8237" t="str">
        <f t="shared" si="770"/>
        <v>October</v>
      </c>
      <c r="K8237" t="str">
        <f t="shared" si="771"/>
        <v>2181</v>
      </c>
      <c r="L8237" t="str">
        <f t="shared" si="772"/>
        <v>Normal</v>
      </c>
      <c r="M8237" t="str">
        <f t="shared" si="773"/>
        <v>Ok</v>
      </c>
      <c r="N8237" t="s">
        <v>10264</v>
      </c>
    </row>
    <row r="8238" spans="1:14" x14ac:dyDescent="0.35">
      <c r="A8238" t="s">
        <v>8256</v>
      </c>
      <c r="B8238" t="s">
        <v>39</v>
      </c>
      <c r="C8238">
        <v>229</v>
      </c>
      <c r="D8238">
        <v>6000</v>
      </c>
      <c r="E8238">
        <v>3000</v>
      </c>
      <c r="F8238" t="s">
        <v>11</v>
      </c>
      <c r="G8238" s="2">
        <v>102944</v>
      </c>
      <c r="H8238">
        <f t="shared" si="768"/>
        <v>687000</v>
      </c>
      <c r="I8238">
        <f t="shared" si="769"/>
        <v>687000</v>
      </c>
      <c r="J8238" t="str">
        <f t="shared" si="770"/>
        <v>November</v>
      </c>
      <c r="K8238" t="str">
        <f t="shared" si="771"/>
        <v>2181</v>
      </c>
      <c r="L8238" t="str">
        <f t="shared" si="772"/>
        <v>High Discount</v>
      </c>
      <c r="M8238" t="str">
        <f t="shared" si="773"/>
        <v>Ok</v>
      </c>
      <c r="N8238" t="s">
        <v>10264</v>
      </c>
    </row>
    <row r="8239" spans="1:14" x14ac:dyDescent="0.35">
      <c r="A8239" t="s">
        <v>8257</v>
      </c>
      <c r="B8239" t="s">
        <v>10</v>
      </c>
      <c r="C8239">
        <v>407</v>
      </c>
      <c r="D8239">
        <v>1200</v>
      </c>
      <c r="E8239">
        <v>400</v>
      </c>
      <c r="F8239" t="s">
        <v>16</v>
      </c>
      <c r="G8239" s="2">
        <v>102951</v>
      </c>
      <c r="H8239">
        <f t="shared" si="768"/>
        <v>325600</v>
      </c>
      <c r="I8239">
        <f t="shared" si="769"/>
        <v>162800</v>
      </c>
      <c r="J8239" t="str">
        <f t="shared" si="770"/>
        <v>November</v>
      </c>
      <c r="K8239" t="str">
        <f t="shared" si="771"/>
        <v>2181</v>
      </c>
      <c r="L8239" t="str">
        <f t="shared" si="772"/>
        <v>Normal</v>
      </c>
      <c r="M8239" t="str">
        <f t="shared" si="773"/>
        <v>Ok</v>
      </c>
      <c r="N8239" t="s">
        <v>10264</v>
      </c>
    </row>
    <row r="8240" spans="1:14" x14ac:dyDescent="0.35">
      <c r="A8240" t="s">
        <v>8258</v>
      </c>
      <c r="B8240" t="s">
        <v>21</v>
      </c>
      <c r="C8240">
        <v>301</v>
      </c>
      <c r="D8240">
        <v>18000</v>
      </c>
      <c r="E8240">
        <v>200</v>
      </c>
      <c r="F8240" t="s">
        <v>11</v>
      </c>
      <c r="G8240" s="2">
        <v>102958</v>
      </c>
      <c r="H8240">
        <f t="shared" si="768"/>
        <v>5357800</v>
      </c>
      <c r="I8240">
        <f t="shared" si="769"/>
        <v>60200</v>
      </c>
      <c r="J8240" t="str">
        <f t="shared" si="770"/>
        <v>November</v>
      </c>
      <c r="K8240" t="str">
        <f t="shared" si="771"/>
        <v>2181</v>
      </c>
      <c r="L8240" t="str">
        <f t="shared" si="772"/>
        <v>Normal</v>
      </c>
      <c r="M8240" t="str">
        <f t="shared" si="773"/>
        <v>Ok</v>
      </c>
      <c r="N8240" t="s">
        <v>10264</v>
      </c>
    </row>
    <row r="8241" spans="1:14" x14ac:dyDescent="0.35">
      <c r="A8241" t="s">
        <v>8259</v>
      </c>
      <c r="B8241" t="s">
        <v>33</v>
      </c>
      <c r="C8241">
        <v>348</v>
      </c>
      <c r="D8241">
        <v>800</v>
      </c>
      <c r="E8241">
        <v>200</v>
      </c>
      <c r="F8241" t="s">
        <v>16</v>
      </c>
      <c r="G8241" s="2">
        <v>102965</v>
      </c>
      <c r="H8241">
        <f t="shared" si="768"/>
        <v>208800</v>
      </c>
      <c r="I8241">
        <f t="shared" si="769"/>
        <v>69600</v>
      </c>
      <c r="J8241" t="str">
        <f t="shared" si="770"/>
        <v>November</v>
      </c>
      <c r="K8241" t="str">
        <f t="shared" si="771"/>
        <v>2181</v>
      </c>
      <c r="L8241" t="str">
        <f t="shared" si="772"/>
        <v>Normal</v>
      </c>
      <c r="M8241" t="str">
        <f t="shared" si="773"/>
        <v>Ok</v>
      </c>
      <c r="N8241" t="s">
        <v>10264</v>
      </c>
    </row>
    <row r="8242" spans="1:14" x14ac:dyDescent="0.35">
      <c r="A8242" t="s">
        <v>8260</v>
      </c>
      <c r="B8242" t="s">
        <v>43</v>
      </c>
      <c r="C8242">
        <v>479</v>
      </c>
      <c r="D8242">
        <v>4500</v>
      </c>
      <c r="E8242">
        <v>1500</v>
      </c>
      <c r="F8242" t="s">
        <v>16</v>
      </c>
      <c r="G8242" s="2">
        <v>102972</v>
      </c>
      <c r="H8242">
        <f t="shared" si="768"/>
        <v>1437000</v>
      </c>
      <c r="I8242">
        <f t="shared" si="769"/>
        <v>718500</v>
      </c>
      <c r="J8242" t="str">
        <f t="shared" si="770"/>
        <v>December</v>
      </c>
      <c r="K8242" t="str">
        <f t="shared" si="771"/>
        <v>2181</v>
      </c>
      <c r="L8242" t="str">
        <f t="shared" si="772"/>
        <v>High Discount</v>
      </c>
      <c r="M8242" t="str">
        <f t="shared" si="773"/>
        <v>Ok</v>
      </c>
      <c r="N8242" t="s">
        <v>10264</v>
      </c>
    </row>
    <row r="8243" spans="1:14" x14ac:dyDescent="0.35">
      <c r="A8243" t="s">
        <v>8261</v>
      </c>
      <c r="B8243" t="s">
        <v>39</v>
      </c>
      <c r="C8243">
        <v>53</v>
      </c>
      <c r="D8243">
        <v>22000</v>
      </c>
      <c r="E8243">
        <v>200</v>
      </c>
      <c r="F8243" t="s">
        <v>11</v>
      </c>
      <c r="G8243" s="2">
        <v>102979</v>
      </c>
      <c r="H8243">
        <f t="shared" si="768"/>
        <v>1155400</v>
      </c>
      <c r="I8243">
        <f t="shared" si="769"/>
        <v>10600</v>
      </c>
      <c r="J8243" t="str">
        <f t="shared" si="770"/>
        <v>December</v>
      </c>
      <c r="K8243" t="str">
        <f t="shared" si="771"/>
        <v>2181</v>
      </c>
      <c r="L8243" t="str">
        <f t="shared" si="772"/>
        <v>High Discount</v>
      </c>
      <c r="M8243" t="str">
        <f t="shared" si="773"/>
        <v>Ok</v>
      </c>
      <c r="N8243" t="s">
        <v>10264</v>
      </c>
    </row>
    <row r="8244" spans="1:14" x14ac:dyDescent="0.35">
      <c r="A8244" t="s">
        <v>8262</v>
      </c>
      <c r="B8244" t="s">
        <v>7</v>
      </c>
      <c r="C8244">
        <v>303</v>
      </c>
      <c r="D8244">
        <v>15000</v>
      </c>
      <c r="E8244">
        <v>1000</v>
      </c>
      <c r="F8244" t="s">
        <v>11</v>
      </c>
      <c r="G8244" s="2">
        <v>102986</v>
      </c>
      <c r="H8244">
        <f t="shared" si="768"/>
        <v>4242000</v>
      </c>
      <c r="I8244">
        <f t="shared" si="769"/>
        <v>303000</v>
      </c>
      <c r="J8244" t="str">
        <f t="shared" si="770"/>
        <v>December</v>
      </c>
      <c r="K8244" t="str">
        <f t="shared" si="771"/>
        <v>2181</v>
      </c>
      <c r="L8244" t="str">
        <f t="shared" si="772"/>
        <v>High Discount</v>
      </c>
      <c r="M8244" t="str">
        <f t="shared" si="773"/>
        <v>Ok</v>
      </c>
      <c r="N8244" t="s">
        <v>10264</v>
      </c>
    </row>
    <row r="8245" spans="1:14" x14ac:dyDescent="0.35">
      <c r="A8245" t="s">
        <v>8263</v>
      </c>
      <c r="B8245" t="s">
        <v>10</v>
      </c>
      <c r="C8245">
        <v>145</v>
      </c>
      <c r="D8245">
        <v>6000</v>
      </c>
      <c r="E8245">
        <v>400</v>
      </c>
      <c r="F8245" t="s">
        <v>8</v>
      </c>
      <c r="G8245" s="2">
        <v>102993</v>
      </c>
      <c r="H8245">
        <f t="shared" si="768"/>
        <v>812000</v>
      </c>
      <c r="I8245">
        <f t="shared" si="769"/>
        <v>58000</v>
      </c>
      <c r="J8245" t="str">
        <f t="shared" si="770"/>
        <v>December</v>
      </c>
      <c r="K8245" t="str">
        <f t="shared" si="771"/>
        <v>2181</v>
      </c>
      <c r="L8245" t="str">
        <f t="shared" si="772"/>
        <v>High Discount</v>
      </c>
      <c r="M8245" t="str">
        <f t="shared" si="773"/>
        <v>Ok</v>
      </c>
      <c r="N8245" t="s">
        <v>10264</v>
      </c>
    </row>
    <row r="8246" spans="1:14" x14ac:dyDescent="0.35">
      <c r="A8246" t="s">
        <v>8264</v>
      </c>
      <c r="B8246" t="s">
        <v>15</v>
      </c>
      <c r="C8246">
        <v>216</v>
      </c>
      <c r="D8246">
        <v>800</v>
      </c>
      <c r="E8246">
        <v>3000</v>
      </c>
      <c r="F8246" t="s">
        <v>16</v>
      </c>
      <c r="G8246" s="2">
        <v>103000</v>
      </c>
      <c r="H8246">
        <f t="shared" si="768"/>
        <v>0</v>
      </c>
      <c r="I8246">
        <f t="shared" si="769"/>
        <v>648000</v>
      </c>
      <c r="J8246" t="str">
        <f t="shared" si="770"/>
        <v>December</v>
      </c>
      <c r="K8246" t="str">
        <f t="shared" si="771"/>
        <v>2181</v>
      </c>
      <c r="L8246" t="str">
        <f t="shared" si="772"/>
        <v>High Discount</v>
      </c>
      <c r="M8246" t="str">
        <f t="shared" si="773"/>
        <v>Zero Sales</v>
      </c>
      <c r="N8246" t="s">
        <v>10264</v>
      </c>
    </row>
    <row r="8247" spans="1:14" x14ac:dyDescent="0.35">
      <c r="A8247" t="s">
        <v>8265</v>
      </c>
      <c r="B8247" t="s">
        <v>19</v>
      </c>
      <c r="C8247">
        <v>380</v>
      </c>
      <c r="D8247">
        <v>22000</v>
      </c>
      <c r="E8247">
        <v>5000</v>
      </c>
      <c r="F8247" t="s">
        <v>11</v>
      </c>
      <c r="G8247" s="2">
        <v>103007</v>
      </c>
      <c r="H8247">
        <f t="shared" si="768"/>
        <v>6460000</v>
      </c>
      <c r="I8247">
        <f t="shared" si="769"/>
        <v>1900000</v>
      </c>
      <c r="J8247" t="str">
        <f t="shared" si="770"/>
        <v>January</v>
      </c>
      <c r="K8247" t="str">
        <f t="shared" si="771"/>
        <v>2182</v>
      </c>
      <c r="L8247" t="str">
        <f t="shared" si="772"/>
        <v>High Discount</v>
      </c>
      <c r="M8247" t="str">
        <f t="shared" si="773"/>
        <v>Ok</v>
      </c>
      <c r="N8247" t="s">
        <v>10264</v>
      </c>
    </row>
    <row r="8248" spans="1:14" x14ac:dyDescent="0.35">
      <c r="A8248" t="s">
        <v>8266</v>
      </c>
      <c r="B8248" t="s">
        <v>15</v>
      </c>
      <c r="C8248">
        <v>111</v>
      </c>
      <c r="D8248">
        <v>45000</v>
      </c>
      <c r="E8248">
        <v>1500</v>
      </c>
      <c r="F8248" t="s">
        <v>8</v>
      </c>
      <c r="G8248" s="2">
        <v>103014</v>
      </c>
      <c r="H8248">
        <f t="shared" si="768"/>
        <v>4828500</v>
      </c>
      <c r="I8248">
        <f t="shared" si="769"/>
        <v>166500</v>
      </c>
      <c r="J8248" t="str">
        <f t="shared" si="770"/>
        <v>January</v>
      </c>
      <c r="K8248" t="str">
        <f t="shared" si="771"/>
        <v>2182</v>
      </c>
      <c r="L8248" t="str">
        <f t="shared" si="772"/>
        <v>High Discount</v>
      </c>
      <c r="M8248" t="str">
        <f t="shared" si="773"/>
        <v>Ok</v>
      </c>
      <c r="N8248" t="s">
        <v>10264</v>
      </c>
    </row>
    <row r="8249" spans="1:14" x14ac:dyDescent="0.35">
      <c r="A8249" t="s">
        <v>8267</v>
      </c>
      <c r="B8249" t="s">
        <v>39</v>
      </c>
      <c r="C8249">
        <v>223</v>
      </c>
      <c r="D8249">
        <v>22000</v>
      </c>
      <c r="E8249">
        <v>1000</v>
      </c>
      <c r="F8249" t="s">
        <v>8</v>
      </c>
      <c r="G8249" s="2">
        <v>103021</v>
      </c>
      <c r="H8249">
        <f t="shared" si="768"/>
        <v>4683000</v>
      </c>
      <c r="I8249">
        <f t="shared" si="769"/>
        <v>223000</v>
      </c>
      <c r="J8249" t="str">
        <f t="shared" si="770"/>
        <v>January</v>
      </c>
      <c r="K8249" t="str">
        <f t="shared" si="771"/>
        <v>2182</v>
      </c>
      <c r="L8249" t="str">
        <f t="shared" si="772"/>
        <v>High Discount</v>
      </c>
      <c r="M8249" t="str">
        <f t="shared" si="773"/>
        <v>Ok</v>
      </c>
      <c r="N8249" t="s">
        <v>10264</v>
      </c>
    </row>
    <row r="8250" spans="1:14" x14ac:dyDescent="0.35">
      <c r="A8250" t="s">
        <v>8268</v>
      </c>
      <c r="B8250" t="s">
        <v>30</v>
      </c>
      <c r="C8250">
        <v>302</v>
      </c>
      <c r="D8250">
        <v>800</v>
      </c>
      <c r="E8250">
        <v>5000</v>
      </c>
      <c r="F8250" t="s">
        <v>11</v>
      </c>
      <c r="G8250" s="2">
        <v>103028</v>
      </c>
      <c r="H8250">
        <f t="shared" si="768"/>
        <v>0</v>
      </c>
      <c r="I8250">
        <f t="shared" si="769"/>
        <v>1510000</v>
      </c>
      <c r="J8250" t="str">
        <f t="shared" si="770"/>
        <v>January</v>
      </c>
      <c r="K8250" t="str">
        <f t="shared" si="771"/>
        <v>2182</v>
      </c>
      <c r="L8250" t="str">
        <f t="shared" si="772"/>
        <v>High Discount</v>
      </c>
      <c r="M8250" t="str">
        <f t="shared" si="773"/>
        <v>Zero Sales</v>
      </c>
      <c r="N8250" t="s">
        <v>10264</v>
      </c>
    </row>
    <row r="8251" spans="1:14" x14ac:dyDescent="0.35">
      <c r="A8251" t="s">
        <v>8269</v>
      </c>
      <c r="B8251" t="s">
        <v>43</v>
      </c>
      <c r="C8251">
        <v>510</v>
      </c>
      <c r="D8251">
        <v>12000</v>
      </c>
      <c r="E8251">
        <v>1500</v>
      </c>
      <c r="F8251" t="s">
        <v>16</v>
      </c>
      <c r="G8251" s="2">
        <v>103035</v>
      </c>
      <c r="H8251">
        <f t="shared" si="768"/>
        <v>5355000</v>
      </c>
      <c r="I8251">
        <f t="shared" si="769"/>
        <v>765000</v>
      </c>
      <c r="J8251" t="str">
        <f t="shared" si="770"/>
        <v>February</v>
      </c>
      <c r="K8251" t="str">
        <f t="shared" si="771"/>
        <v>2182</v>
      </c>
      <c r="L8251" t="str">
        <f t="shared" si="772"/>
        <v>High Discount</v>
      </c>
      <c r="M8251" t="str">
        <f t="shared" si="773"/>
        <v>Ok</v>
      </c>
      <c r="N8251" t="s">
        <v>10264</v>
      </c>
    </row>
    <row r="8252" spans="1:14" x14ac:dyDescent="0.35">
      <c r="A8252" t="s">
        <v>8270</v>
      </c>
      <c r="B8252" t="s">
        <v>33</v>
      </c>
      <c r="C8252">
        <v>264</v>
      </c>
      <c r="D8252">
        <v>45000</v>
      </c>
      <c r="E8252">
        <v>100</v>
      </c>
      <c r="F8252" t="s">
        <v>8</v>
      </c>
      <c r="G8252" s="2">
        <v>103042</v>
      </c>
      <c r="H8252">
        <f t="shared" si="768"/>
        <v>11853600</v>
      </c>
      <c r="I8252">
        <f t="shared" si="769"/>
        <v>26400</v>
      </c>
      <c r="J8252" t="str">
        <f t="shared" si="770"/>
        <v>February</v>
      </c>
      <c r="K8252" t="str">
        <f t="shared" si="771"/>
        <v>2182</v>
      </c>
      <c r="L8252" t="str">
        <f t="shared" si="772"/>
        <v>Normal</v>
      </c>
      <c r="M8252" t="str">
        <f t="shared" si="773"/>
        <v>Ok</v>
      </c>
      <c r="N8252" t="s">
        <v>10264</v>
      </c>
    </row>
    <row r="8253" spans="1:14" x14ac:dyDescent="0.35">
      <c r="A8253" t="s">
        <v>8271</v>
      </c>
      <c r="B8253" t="s">
        <v>7</v>
      </c>
      <c r="C8253">
        <v>288</v>
      </c>
      <c r="D8253">
        <v>800</v>
      </c>
      <c r="E8253">
        <v>100</v>
      </c>
      <c r="F8253" t="s">
        <v>16</v>
      </c>
      <c r="G8253" s="2">
        <v>103049</v>
      </c>
      <c r="H8253">
        <f t="shared" si="768"/>
        <v>201600</v>
      </c>
      <c r="I8253">
        <f t="shared" si="769"/>
        <v>28800</v>
      </c>
      <c r="J8253" t="str">
        <f t="shared" si="770"/>
        <v>February</v>
      </c>
      <c r="K8253" t="str">
        <f t="shared" si="771"/>
        <v>2182</v>
      </c>
      <c r="L8253" t="str">
        <f t="shared" si="772"/>
        <v>Normal</v>
      </c>
      <c r="M8253" t="str">
        <f t="shared" si="773"/>
        <v>Ok</v>
      </c>
      <c r="N8253" t="s">
        <v>10264</v>
      </c>
    </row>
    <row r="8254" spans="1:14" x14ac:dyDescent="0.35">
      <c r="A8254" t="s">
        <v>8272</v>
      </c>
      <c r="B8254" t="s">
        <v>30</v>
      </c>
      <c r="C8254">
        <v>464</v>
      </c>
      <c r="D8254">
        <v>45000</v>
      </c>
      <c r="E8254">
        <v>5000</v>
      </c>
      <c r="F8254" t="s">
        <v>16</v>
      </c>
      <c r="G8254" s="2">
        <v>103056</v>
      </c>
      <c r="H8254">
        <f t="shared" si="768"/>
        <v>18560000</v>
      </c>
      <c r="I8254">
        <f t="shared" si="769"/>
        <v>2320000</v>
      </c>
      <c r="J8254" t="str">
        <f t="shared" si="770"/>
        <v>February</v>
      </c>
      <c r="K8254" t="str">
        <f t="shared" si="771"/>
        <v>2182</v>
      </c>
      <c r="L8254" t="str">
        <f t="shared" si="772"/>
        <v>High Discount</v>
      </c>
      <c r="M8254" t="str">
        <f t="shared" si="773"/>
        <v>Ok</v>
      </c>
      <c r="N8254" t="s">
        <v>10264</v>
      </c>
    </row>
    <row r="8255" spans="1:14" x14ac:dyDescent="0.35">
      <c r="A8255" t="s">
        <v>8273</v>
      </c>
      <c r="B8255" t="s">
        <v>15</v>
      </c>
      <c r="C8255">
        <v>175</v>
      </c>
      <c r="D8255">
        <v>6000</v>
      </c>
      <c r="E8255">
        <v>1000</v>
      </c>
      <c r="F8255" t="s">
        <v>8</v>
      </c>
      <c r="G8255" s="2">
        <v>103063</v>
      </c>
      <c r="H8255">
        <f t="shared" si="768"/>
        <v>875000</v>
      </c>
      <c r="I8255">
        <f t="shared" si="769"/>
        <v>175000</v>
      </c>
      <c r="J8255" t="str">
        <f t="shared" si="770"/>
        <v>March</v>
      </c>
      <c r="K8255" t="str">
        <f t="shared" si="771"/>
        <v>2182</v>
      </c>
      <c r="L8255" t="str">
        <f t="shared" si="772"/>
        <v>High Discount</v>
      </c>
      <c r="M8255" t="str">
        <f t="shared" si="773"/>
        <v>Ok</v>
      </c>
      <c r="N8255" t="s">
        <v>10264</v>
      </c>
    </row>
    <row r="8256" spans="1:14" x14ac:dyDescent="0.35">
      <c r="A8256" t="s">
        <v>8274</v>
      </c>
      <c r="B8256" t="s">
        <v>10</v>
      </c>
      <c r="C8256">
        <v>302</v>
      </c>
      <c r="D8256">
        <v>22000</v>
      </c>
      <c r="E8256">
        <v>200</v>
      </c>
      <c r="F8256" t="s">
        <v>11</v>
      </c>
      <c r="G8256" s="2">
        <v>103070</v>
      </c>
      <c r="H8256">
        <f t="shared" si="768"/>
        <v>6583600</v>
      </c>
      <c r="I8256">
        <f t="shared" si="769"/>
        <v>60400</v>
      </c>
      <c r="J8256" t="str">
        <f t="shared" si="770"/>
        <v>March</v>
      </c>
      <c r="K8256" t="str">
        <f t="shared" si="771"/>
        <v>2182</v>
      </c>
      <c r="L8256" t="str">
        <f t="shared" si="772"/>
        <v>Normal</v>
      </c>
      <c r="M8256" t="str">
        <f t="shared" si="773"/>
        <v>Ok</v>
      </c>
      <c r="N8256" t="s">
        <v>10264</v>
      </c>
    </row>
    <row r="8257" spans="1:14" x14ac:dyDescent="0.35">
      <c r="A8257" t="s">
        <v>8275</v>
      </c>
      <c r="B8257" t="s">
        <v>10</v>
      </c>
      <c r="C8257">
        <v>246</v>
      </c>
      <c r="D8257">
        <v>22000</v>
      </c>
      <c r="E8257">
        <v>100</v>
      </c>
      <c r="F8257" t="s">
        <v>16</v>
      </c>
      <c r="G8257" s="2">
        <v>103077</v>
      </c>
      <c r="H8257">
        <f t="shared" si="768"/>
        <v>5387400</v>
      </c>
      <c r="I8257">
        <f t="shared" si="769"/>
        <v>24600</v>
      </c>
      <c r="J8257" t="str">
        <f t="shared" si="770"/>
        <v>March</v>
      </c>
      <c r="K8257" t="str">
        <f t="shared" si="771"/>
        <v>2182</v>
      </c>
      <c r="L8257" t="str">
        <f t="shared" si="772"/>
        <v>Normal</v>
      </c>
      <c r="M8257" t="str">
        <f t="shared" si="773"/>
        <v>Ok</v>
      </c>
      <c r="N8257" t="s">
        <v>10264</v>
      </c>
    </row>
    <row r="8258" spans="1:14" x14ac:dyDescent="0.35">
      <c r="A8258" t="s">
        <v>8276</v>
      </c>
      <c r="B8258" t="s">
        <v>30</v>
      </c>
      <c r="C8258">
        <v>462</v>
      </c>
      <c r="D8258">
        <v>45000</v>
      </c>
      <c r="E8258">
        <v>5000</v>
      </c>
      <c r="F8258" t="s">
        <v>46</v>
      </c>
      <c r="G8258" s="2">
        <v>103084</v>
      </c>
      <c r="H8258">
        <f t="shared" ref="H8258:H8321" si="774">MAX(0,(D8258-E8258)*C8258)</f>
        <v>18480000</v>
      </c>
      <c r="I8258">
        <f t="shared" si="769"/>
        <v>2310000</v>
      </c>
      <c r="J8258" t="str">
        <f t="shared" si="770"/>
        <v>March</v>
      </c>
      <c r="K8258" t="str">
        <f t="shared" si="771"/>
        <v>2182</v>
      </c>
      <c r="L8258" t="str">
        <f t="shared" si="772"/>
        <v>High Discount</v>
      </c>
      <c r="M8258" t="str">
        <f t="shared" si="773"/>
        <v>Ok</v>
      </c>
      <c r="N8258" t="s">
        <v>10264</v>
      </c>
    </row>
    <row r="8259" spans="1:14" x14ac:dyDescent="0.35">
      <c r="A8259" t="s">
        <v>8277</v>
      </c>
      <c r="B8259" t="s">
        <v>10</v>
      </c>
      <c r="C8259">
        <v>505</v>
      </c>
      <c r="D8259">
        <v>22000</v>
      </c>
      <c r="E8259">
        <v>1000</v>
      </c>
      <c r="F8259" t="s">
        <v>11</v>
      </c>
      <c r="G8259" s="2">
        <v>103091</v>
      </c>
      <c r="H8259">
        <f t="shared" si="774"/>
        <v>10605000</v>
      </c>
      <c r="I8259">
        <f t="shared" ref="I8259:I8322" si="775">E8259*C8259</f>
        <v>505000</v>
      </c>
      <c r="J8259" t="str">
        <f t="shared" ref="J8259:J8322" si="776">TEXT(G:G,"mmmm")</f>
        <v>April</v>
      </c>
      <c r="K8259" t="str">
        <f t="shared" ref="K8259:K8322" si="777">TEXT(G8259,"yyy")</f>
        <v>2182</v>
      </c>
      <c r="L8259" t="str">
        <f t="shared" ref="L8259:L8322" si="778">IF(E8259&gt;=C8259,"High Discount","Normal")</f>
        <v>High Discount</v>
      </c>
      <c r="M8259" t="str">
        <f t="shared" ref="M8259:M8322" si="779">IF(H8259=0,"Zero Sales","Ok")</f>
        <v>Ok</v>
      </c>
      <c r="N8259" t="s">
        <v>10264</v>
      </c>
    </row>
    <row r="8260" spans="1:14" x14ac:dyDescent="0.35">
      <c r="A8260" t="s">
        <v>8278</v>
      </c>
      <c r="B8260" t="s">
        <v>15</v>
      </c>
      <c r="C8260">
        <v>103</v>
      </c>
      <c r="D8260">
        <v>15000</v>
      </c>
      <c r="E8260">
        <v>1500</v>
      </c>
      <c r="F8260" t="s">
        <v>8</v>
      </c>
      <c r="G8260" s="2">
        <v>103098</v>
      </c>
      <c r="H8260">
        <f t="shared" si="774"/>
        <v>1390500</v>
      </c>
      <c r="I8260">
        <f t="shared" si="775"/>
        <v>154500</v>
      </c>
      <c r="J8260" t="str">
        <f t="shared" si="776"/>
        <v>April</v>
      </c>
      <c r="K8260" t="str">
        <f t="shared" si="777"/>
        <v>2182</v>
      </c>
      <c r="L8260" t="str">
        <f t="shared" si="778"/>
        <v>High Discount</v>
      </c>
      <c r="M8260" t="str">
        <f t="shared" si="779"/>
        <v>Ok</v>
      </c>
      <c r="N8260" t="s">
        <v>10264</v>
      </c>
    </row>
    <row r="8261" spans="1:14" x14ac:dyDescent="0.35">
      <c r="A8261" t="s">
        <v>8279</v>
      </c>
      <c r="B8261" t="s">
        <v>30</v>
      </c>
      <c r="C8261">
        <v>388</v>
      </c>
      <c r="D8261">
        <v>5500</v>
      </c>
      <c r="E8261">
        <v>2000</v>
      </c>
      <c r="F8261" t="s">
        <v>46</v>
      </c>
      <c r="G8261" s="2">
        <v>103105</v>
      </c>
      <c r="H8261">
        <f t="shared" si="774"/>
        <v>1358000</v>
      </c>
      <c r="I8261">
        <f t="shared" si="775"/>
        <v>776000</v>
      </c>
      <c r="J8261" t="str">
        <f t="shared" si="776"/>
        <v>April</v>
      </c>
      <c r="K8261" t="str">
        <f t="shared" si="777"/>
        <v>2182</v>
      </c>
      <c r="L8261" t="str">
        <f t="shared" si="778"/>
        <v>High Discount</v>
      </c>
      <c r="M8261" t="str">
        <f t="shared" si="779"/>
        <v>Ok</v>
      </c>
      <c r="N8261" t="s">
        <v>10264</v>
      </c>
    </row>
    <row r="8262" spans="1:14" x14ac:dyDescent="0.35">
      <c r="A8262" t="s">
        <v>8280</v>
      </c>
      <c r="B8262" t="s">
        <v>15</v>
      </c>
      <c r="C8262">
        <v>408</v>
      </c>
      <c r="D8262">
        <v>6000</v>
      </c>
      <c r="E8262">
        <v>1500</v>
      </c>
      <c r="F8262" t="s">
        <v>16</v>
      </c>
      <c r="G8262" s="2">
        <v>103112</v>
      </c>
      <c r="H8262">
        <f t="shared" si="774"/>
        <v>1836000</v>
      </c>
      <c r="I8262">
        <f t="shared" si="775"/>
        <v>612000</v>
      </c>
      <c r="J8262" t="str">
        <f t="shared" si="776"/>
        <v>April</v>
      </c>
      <c r="K8262" t="str">
        <f t="shared" si="777"/>
        <v>2182</v>
      </c>
      <c r="L8262" t="str">
        <f t="shared" si="778"/>
        <v>High Discount</v>
      </c>
      <c r="M8262" t="str">
        <f t="shared" si="779"/>
        <v>Ok</v>
      </c>
      <c r="N8262" t="s">
        <v>10264</v>
      </c>
    </row>
    <row r="8263" spans="1:14" x14ac:dyDescent="0.35">
      <c r="A8263" t="s">
        <v>8281</v>
      </c>
      <c r="B8263" t="s">
        <v>7</v>
      </c>
      <c r="C8263">
        <v>200</v>
      </c>
      <c r="D8263">
        <v>6000</v>
      </c>
      <c r="E8263">
        <v>300</v>
      </c>
      <c r="F8263" t="s">
        <v>11</v>
      </c>
      <c r="G8263" s="2">
        <v>103119</v>
      </c>
      <c r="H8263">
        <f t="shared" si="774"/>
        <v>1140000</v>
      </c>
      <c r="I8263">
        <f t="shared" si="775"/>
        <v>60000</v>
      </c>
      <c r="J8263" t="str">
        <f t="shared" si="776"/>
        <v>April</v>
      </c>
      <c r="K8263" t="str">
        <f t="shared" si="777"/>
        <v>2182</v>
      </c>
      <c r="L8263" t="str">
        <f t="shared" si="778"/>
        <v>High Discount</v>
      </c>
      <c r="M8263" t="str">
        <f t="shared" si="779"/>
        <v>Ok</v>
      </c>
      <c r="N8263" t="s">
        <v>10264</v>
      </c>
    </row>
    <row r="8264" spans="1:14" x14ac:dyDescent="0.35">
      <c r="A8264" t="s">
        <v>8282</v>
      </c>
      <c r="B8264" t="s">
        <v>43</v>
      </c>
      <c r="C8264">
        <v>149</v>
      </c>
      <c r="D8264">
        <v>22000</v>
      </c>
      <c r="E8264">
        <v>200</v>
      </c>
      <c r="F8264" t="s">
        <v>46</v>
      </c>
      <c r="G8264" s="2">
        <v>103126</v>
      </c>
      <c r="H8264">
        <f t="shared" si="774"/>
        <v>3248200</v>
      </c>
      <c r="I8264">
        <f t="shared" si="775"/>
        <v>29800</v>
      </c>
      <c r="J8264" t="str">
        <f t="shared" si="776"/>
        <v>May</v>
      </c>
      <c r="K8264" t="str">
        <f t="shared" si="777"/>
        <v>2182</v>
      </c>
      <c r="L8264" t="str">
        <f t="shared" si="778"/>
        <v>High Discount</v>
      </c>
      <c r="M8264" t="str">
        <f t="shared" si="779"/>
        <v>Ok</v>
      </c>
      <c r="N8264" t="s">
        <v>10264</v>
      </c>
    </row>
    <row r="8265" spans="1:14" x14ac:dyDescent="0.35">
      <c r="A8265" t="s">
        <v>8283</v>
      </c>
      <c r="B8265" t="s">
        <v>19</v>
      </c>
      <c r="C8265">
        <v>283</v>
      </c>
      <c r="D8265">
        <v>1200</v>
      </c>
      <c r="E8265">
        <v>200</v>
      </c>
      <c r="F8265" t="s">
        <v>11</v>
      </c>
      <c r="G8265" s="2">
        <v>103133</v>
      </c>
      <c r="H8265">
        <f t="shared" si="774"/>
        <v>283000</v>
      </c>
      <c r="I8265">
        <f t="shared" si="775"/>
        <v>56600</v>
      </c>
      <c r="J8265" t="str">
        <f t="shared" si="776"/>
        <v>May</v>
      </c>
      <c r="K8265" t="str">
        <f t="shared" si="777"/>
        <v>2182</v>
      </c>
      <c r="L8265" t="str">
        <f t="shared" si="778"/>
        <v>Normal</v>
      </c>
      <c r="M8265" t="str">
        <f t="shared" si="779"/>
        <v>Ok</v>
      </c>
      <c r="N8265" t="s">
        <v>10264</v>
      </c>
    </row>
    <row r="8266" spans="1:14" x14ac:dyDescent="0.35">
      <c r="A8266" t="s">
        <v>8284</v>
      </c>
      <c r="B8266" t="s">
        <v>7</v>
      </c>
      <c r="C8266">
        <v>593</v>
      </c>
      <c r="D8266">
        <v>45000</v>
      </c>
      <c r="E8266">
        <v>500</v>
      </c>
      <c r="F8266" t="s">
        <v>16</v>
      </c>
      <c r="G8266" s="2">
        <v>103140</v>
      </c>
      <c r="H8266">
        <f t="shared" si="774"/>
        <v>26388500</v>
      </c>
      <c r="I8266">
        <f t="shared" si="775"/>
        <v>296500</v>
      </c>
      <c r="J8266" t="str">
        <f t="shared" si="776"/>
        <v>May</v>
      </c>
      <c r="K8266" t="str">
        <f t="shared" si="777"/>
        <v>2182</v>
      </c>
      <c r="L8266" t="str">
        <f t="shared" si="778"/>
        <v>Normal</v>
      </c>
      <c r="M8266" t="str">
        <f t="shared" si="779"/>
        <v>Ok</v>
      </c>
      <c r="N8266" t="s">
        <v>10264</v>
      </c>
    </row>
    <row r="8267" spans="1:14" x14ac:dyDescent="0.35">
      <c r="A8267" t="s">
        <v>8285</v>
      </c>
      <c r="B8267" t="s">
        <v>7</v>
      </c>
      <c r="C8267">
        <v>111</v>
      </c>
      <c r="D8267">
        <v>4500</v>
      </c>
      <c r="E8267">
        <v>1000</v>
      </c>
      <c r="F8267" t="s">
        <v>11</v>
      </c>
      <c r="G8267" s="2">
        <v>103147</v>
      </c>
      <c r="H8267">
        <f t="shared" si="774"/>
        <v>388500</v>
      </c>
      <c r="I8267">
        <f t="shared" si="775"/>
        <v>111000</v>
      </c>
      <c r="J8267" t="str">
        <f t="shared" si="776"/>
        <v>May</v>
      </c>
      <c r="K8267" t="str">
        <f t="shared" si="777"/>
        <v>2182</v>
      </c>
      <c r="L8267" t="str">
        <f t="shared" si="778"/>
        <v>High Discount</v>
      </c>
      <c r="M8267" t="str">
        <f t="shared" si="779"/>
        <v>Ok</v>
      </c>
      <c r="N8267" t="s">
        <v>10264</v>
      </c>
    </row>
    <row r="8268" spans="1:14" x14ac:dyDescent="0.35">
      <c r="A8268" t="s">
        <v>8286</v>
      </c>
      <c r="B8268" t="s">
        <v>10</v>
      </c>
      <c r="C8268">
        <v>245</v>
      </c>
      <c r="D8268">
        <v>6000</v>
      </c>
      <c r="E8268">
        <v>2000</v>
      </c>
      <c r="F8268" t="s">
        <v>46</v>
      </c>
      <c r="G8268" s="2">
        <v>103154</v>
      </c>
      <c r="H8268">
        <f t="shared" si="774"/>
        <v>980000</v>
      </c>
      <c r="I8268">
        <f t="shared" si="775"/>
        <v>490000</v>
      </c>
      <c r="J8268" t="str">
        <f t="shared" si="776"/>
        <v>June</v>
      </c>
      <c r="K8268" t="str">
        <f t="shared" si="777"/>
        <v>2182</v>
      </c>
      <c r="L8268" t="str">
        <f t="shared" si="778"/>
        <v>High Discount</v>
      </c>
      <c r="M8268" t="str">
        <f t="shared" si="779"/>
        <v>Ok</v>
      </c>
      <c r="N8268" t="s">
        <v>10264</v>
      </c>
    </row>
    <row r="8269" spans="1:14" x14ac:dyDescent="0.35">
      <c r="A8269" t="s">
        <v>8287</v>
      </c>
      <c r="B8269" t="s">
        <v>39</v>
      </c>
      <c r="C8269">
        <v>591</v>
      </c>
      <c r="D8269">
        <v>5500</v>
      </c>
      <c r="E8269">
        <v>5000</v>
      </c>
      <c r="F8269" t="s">
        <v>11</v>
      </c>
      <c r="G8269" s="2">
        <v>103161</v>
      </c>
      <c r="H8269">
        <f t="shared" si="774"/>
        <v>295500</v>
      </c>
      <c r="I8269">
        <f t="shared" si="775"/>
        <v>2955000</v>
      </c>
      <c r="J8269" t="str">
        <f t="shared" si="776"/>
        <v>June</v>
      </c>
      <c r="K8269" t="str">
        <f t="shared" si="777"/>
        <v>2182</v>
      </c>
      <c r="L8269" t="str">
        <f t="shared" si="778"/>
        <v>High Discount</v>
      </c>
      <c r="M8269" t="str">
        <f t="shared" si="779"/>
        <v>Ok</v>
      </c>
      <c r="N8269" t="s">
        <v>10264</v>
      </c>
    </row>
    <row r="8270" spans="1:14" x14ac:dyDescent="0.35">
      <c r="A8270" t="s">
        <v>8288</v>
      </c>
      <c r="B8270" t="s">
        <v>13</v>
      </c>
      <c r="C8270">
        <v>155</v>
      </c>
      <c r="D8270">
        <v>18000</v>
      </c>
      <c r="E8270">
        <v>3000</v>
      </c>
      <c r="F8270" t="s">
        <v>8</v>
      </c>
      <c r="G8270" s="2">
        <v>103168</v>
      </c>
      <c r="H8270">
        <f t="shared" si="774"/>
        <v>2325000</v>
      </c>
      <c r="I8270">
        <f t="shared" si="775"/>
        <v>465000</v>
      </c>
      <c r="J8270" t="str">
        <f t="shared" si="776"/>
        <v>June</v>
      </c>
      <c r="K8270" t="str">
        <f t="shared" si="777"/>
        <v>2182</v>
      </c>
      <c r="L8270" t="str">
        <f t="shared" si="778"/>
        <v>High Discount</v>
      </c>
      <c r="M8270" t="str">
        <f t="shared" si="779"/>
        <v>Ok</v>
      </c>
      <c r="N8270" t="s">
        <v>10264</v>
      </c>
    </row>
    <row r="8271" spans="1:14" x14ac:dyDescent="0.35">
      <c r="A8271" t="s">
        <v>8289</v>
      </c>
      <c r="B8271" t="s">
        <v>10</v>
      </c>
      <c r="C8271">
        <v>344</v>
      </c>
      <c r="D8271">
        <v>5500</v>
      </c>
      <c r="E8271">
        <v>2000</v>
      </c>
      <c r="F8271" t="s">
        <v>8</v>
      </c>
      <c r="G8271" s="2">
        <v>103175</v>
      </c>
      <c r="H8271">
        <f t="shared" si="774"/>
        <v>1204000</v>
      </c>
      <c r="I8271">
        <f t="shared" si="775"/>
        <v>688000</v>
      </c>
      <c r="J8271" t="str">
        <f t="shared" si="776"/>
        <v>June</v>
      </c>
      <c r="K8271" t="str">
        <f t="shared" si="777"/>
        <v>2182</v>
      </c>
      <c r="L8271" t="str">
        <f t="shared" si="778"/>
        <v>High Discount</v>
      </c>
      <c r="M8271" t="str">
        <f t="shared" si="779"/>
        <v>Ok</v>
      </c>
      <c r="N8271" t="s">
        <v>10264</v>
      </c>
    </row>
    <row r="8272" spans="1:14" x14ac:dyDescent="0.35">
      <c r="A8272" t="s">
        <v>8290</v>
      </c>
      <c r="B8272" t="s">
        <v>39</v>
      </c>
      <c r="C8272">
        <v>500</v>
      </c>
      <c r="D8272">
        <v>45000</v>
      </c>
      <c r="E8272">
        <v>5000</v>
      </c>
      <c r="F8272" t="s">
        <v>46</v>
      </c>
      <c r="G8272" s="2">
        <v>103182</v>
      </c>
      <c r="H8272">
        <f t="shared" si="774"/>
        <v>20000000</v>
      </c>
      <c r="I8272">
        <f t="shared" si="775"/>
        <v>2500000</v>
      </c>
      <c r="J8272" t="str">
        <f t="shared" si="776"/>
        <v>July</v>
      </c>
      <c r="K8272" t="str">
        <f t="shared" si="777"/>
        <v>2182</v>
      </c>
      <c r="L8272" t="str">
        <f t="shared" si="778"/>
        <v>High Discount</v>
      </c>
      <c r="M8272" t="str">
        <f t="shared" si="779"/>
        <v>Ok</v>
      </c>
      <c r="N8272" t="s">
        <v>10264</v>
      </c>
    </row>
    <row r="8273" spans="1:14" x14ac:dyDescent="0.35">
      <c r="A8273" t="s">
        <v>8291</v>
      </c>
      <c r="B8273" t="s">
        <v>15</v>
      </c>
      <c r="C8273">
        <v>583</v>
      </c>
      <c r="D8273">
        <v>12000</v>
      </c>
      <c r="E8273">
        <v>5000</v>
      </c>
      <c r="F8273" t="s">
        <v>11</v>
      </c>
      <c r="G8273" s="2">
        <v>103189</v>
      </c>
      <c r="H8273">
        <f t="shared" si="774"/>
        <v>4081000</v>
      </c>
      <c r="I8273">
        <f t="shared" si="775"/>
        <v>2915000</v>
      </c>
      <c r="J8273" t="str">
        <f t="shared" si="776"/>
        <v>July</v>
      </c>
      <c r="K8273" t="str">
        <f t="shared" si="777"/>
        <v>2182</v>
      </c>
      <c r="L8273" t="str">
        <f t="shared" si="778"/>
        <v>High Discount</v>
      </c>
      <c r="M8273" t="str">
        <f t="shared" si="779"/>
        <v>Ok</v>
      </c>
      <c r="N8273" t="s">
        <v>10264</v>
      </c>
    </row>
    <row r="8274" spans="1:14" x14ac:dyDescent="0.35">
      <c r="A8274" t="s">
        <v>8292</v>
      </c>
      <c r="B8274" t="s">
        <v>13</v>
      </c>
      <c r="C8274">
        <v>205</v>
      </c>
      <c r="D8274">
        <v>4500</v>
      </c>
      <c r="E8274">
        <v>500</v>
      </c>
      <c r="F8274" t="s">
        <v>46</v>
      </c>
      <c r="G8274" s="2">
        <v>103196</v>
      </c>
      <c r="H8274">
        <f t="shared" si="774"/>
        <v>820000</v>
      </c>
      <c r="I8274">
        <f t="shared" si="775"/>
        <v>102500</v>
      </c>
      <c r="J8274" t="str">
        <f t="shared" si="776"/>
        <v>July</v>
      </c>
      <c r="K8274" t="str">
        <f t="shared" si="777"/>
        <v>2182</v>
      </c>
      <c r="L8274" t="str">
        <f t="shared" si="778"/>
        <v>High Discount</v>
      </c>
      <c r="M8274" t="str">
        <f t="shared" si="779"/>
        <v>Ok</v>
      </c>
      <c r="N8274" t="s">
        <v>10264</v>
      </c>
    </row>
    <row r="8275" spans="1:14" x14ac:dyDescent="0.35">
      <c r="A8275" t="s">
        <v>8293</v>
      </c>
      <c r="B8275" t="s">
        <v>10</v>
      </c>
      <c r="C8275">
        <v>455</v>
      </c>
      <c r="D8275">
        <v>6000</v>
      </c>
      <c r="E8275">
        <v>500</v>
      </c>
      <c r="F8275" t="s">
        <v>11</v>
      </c>
      <c r="G8275" s="2">
        <v>103203</v>
      </c>
      <c r="H8275">
        <f t="shared" si="774"/>
        <v>2502500</v>
      </c>
      <c r="I8275">
        <f t="shared" si="775"/>
        <v>227500</v>
      </c>
      <c r="J8275" t="str">
        <f t="shared" si="776"/>
        <v>July</v>
      </c>
      <c r="K8275" t="str">
        <f t="shared" si="777"/>
        <v>2182</v>
      </c>
      <c r="L8275" t="str">
        <f t="shared" si="778"/>
        <v>High Discount</v>
      </c>
      <c r="M8275" t="str">
        <f t="shared" si="779"/>
        <v>Ok</v>
      </c>
      <c r="N8275" t="s">
        <v>10264</v>
      </c>
    </row>
    <row r="8276" spans="1:14" x14ac:dyDescent="0.35">
      <c r="A8276" t="s">
        <v>8294</v>
      </c>
      <c r="B8276" t="s">
        <v>13</v>
      </c>
      <c r="C8276">
        <v>424</v>
      </c>
      <c r="D8276">
        <v>22000</v>
      </c>
      <c r="E8276">
        <v>3000</v>
      </c>
      <c r="F8276" t="s">
        <v>16</v>
      </c>
      <c r="G8276" s="2">
        <v>103210</v>
      </c>
      <c r="H8276">
        <f t="shared" si="774"/>
        <v>8056000</v>
      </c>
      <c r="I8276">
        <f t="shared" si="775"/>
        <v>1272000</v>
      </c>
      <c r="J8276" t="str">
        <f t="shared" si="776"/>
        <v>July</v>
      </c>
      <c r="K8276" t="str">
        <f t="shared" si="777"/>
        <v>2182</v>
      </c>
      <c r="L8276" t="str">
        <f t="shared" si="778"/>
        <v>High Discount</v>
      </c>
      <c r="M8276" t="str">
        <f t="shared" si="779"/>
        <v>Ok</v>
      </c>
      <c r="N8276" t="s">
        <v>10264</v>
      </c>
    </row>
    <row r="8277" spans="1:14" x14ac:dyDescent="0.35">
      <c r="A8277" t="s">
        <v>8295</v>
      </c>
      <c r="B8277" t="s">
        <v>13</v>
      </c>
      <c r="C8277">
        <v>504</v>
      </c>
      <c r="D8277">
        <v>5500</v>
      </c>
      <c r="E8277">
        <v>500</v>
      </c>
      <c r="F8277" t="s">
        <v>8</v>
      </c>
      <c r="G8277" s="2">
        <v>103217</v>
      </c>
      <c r="H8277">
        <f t="shared" si="774"/>
        <v>2520000</v>
      </c>
      <c r="I8277">
        <f t="shared" si="775"/>
        <v>252000</v>
      </c>
      <c r="J8277" t="str">
        <f t="shared" si="776"/>
        <v>August</v>
      </c>
      <c r="K8277" t="str">
        <f t="shared" si="777"/>
        <v>2182</v>
      </c>
      <c r="L8277" t="str">
        <f t="shared" si="778"/>
        <v>Normal</v>
      </c>
      <c r="M8277" t="str">
        <f t="shared" si="779"/>
        <v>Ok</v>
      </c>
      <c r="N8277" t="s">
        <v>10264</v>
      </c>
    </row>
    <row r="8278" spans="1:14" x14ac:dyDescent="0.35">
      <c r="A8278" t="s">
        <v>8296</v>
      </c>
      <c r="B8278" t="s">
        <v>21</v>
      </c>
      <c r="C8278">
        <v>251</v>
      </c>
      <c r="D8278">
        <v>800</v>
      </c>
      <c r="E8278">
        <v>3000</v>
      </c>
      <c r="F8278" t="s">
        <v>16</v>
      </c>
      <c r="G8278" s="2">
        <v>103224</v>
      </c>
      <c r="H8278">
        <f t="shared" si="774"/>
        <v>0</v>
      </c>
      <c r="I8278">
        <f t="shared" si="775"/>
        <v>753000</v>
      </c>
      <c r="J8278" t="str">
        <f t="shared" si="776"/>
        <v>August</v>
      </c>
      <c r="K8278" t="str">
        <f t="shared" si="777"/>
        <v>2182</v>
      </c>
      <c r="L8278" t="str">
        <f t="shared" si="778"/>
        <v>High Discount</v>
      </c>
      <c r="M8278" t="str">
        <f t="shared" si="779"/>
        <v>Zero Sales</v>
      </c>
      <c r="N8278" t="s">
        <v>10264</v>
      </c>
    </row>
    <row r="8279" spans="1:14" x14ac:dyDescent="0.35">
      <c r="A8279" t="s">
        <v>8297</v>
      </c>
      <c r="B8279" t="s">
        <v>43</v>
      </c>
      <c r="C8279">
        <v>501</v>
      </c>
      <c r="D8279">
        <v>4500</v>
      </c>
      <c r="E8279">
        <v>200</v>
      </c>
      <c r="F8279" t="s">
        <v>11</v>
      </c>
      <c r="G8279" s="2">
        <v>103231</v>
      </c>
      <c r="H8279">
        <f t="shared" si="774"/>
        <v>2154300</v>
      </c>
      <c r="I8279">
        <f t="shared" si="775"/>
        <v>100200</v>
      </c>
      <c r="J8279" t="str">
        <f t="shared" si="776"/>
        <v>August</v>
      </c>
      <c r="K8279" t="str">
        <f t="shared" si="777"/>
        <v>2182</v>
      </c>
      <c r="L8279" t="str">
        <f t="shared" si="778"/>
        <v>Normal</v>
      </c>
      <c r="M8279" t="str">
        <f t="shared" si="779"/>
        <v>Ok</v>
      </c>
      <c r="N8279" t="s">
        <v>10264</v>
      </c>
    </row>
    <row r="8280" spans="1:14" x14ac:dyDescent="0.35">
      <c r="A8280" t="s">
        <v>8298</v>
      </c>
      <c r="B8280" t="s">
        <v>21</v>
      </c>
      <c r="C8280">
        <v>236</v>
      </c>
      <c r="D8280">
        <v>5500</v>
      </c>
      <c r="E8280">
        <v>5000</v>
      </c>
      <c r="F8280" t="s">
        <v>16</v>
      </c>
      <c r="G8280" s="2">
        <v>103238</v>
      </c>
      <c r="H8280">
        <f t="shared" si="774"/>
        <v>118000</v>
      </c>
      <c r="I8280">
        <f t="shared" si="775"/>
        <v>1180000</v>
      </c>
      <c r="J8280" t="str">
        <f t="shared" si="776"/>
        <v>August</v>
      </c>
      <c r="K8280" t="str">
        <f t="shared" si="777"/>
        <v>2182</v>
      </c>
      <c r="L8280" t="str">
        <f t="shared" si="778"/>
        <v>High Discount</v>
      </c>
      <c r="M8280" t="str">
        <f t="shared" si="779"/>
        <v>Ok</v>
      </c>
      <c r="N8280" t="s">
        <v>10264</v>
      </c>
    </row>
    <row r="8281" spans="1:14" x14ac:dyDescent="0.35">
      <c r="A8281" t="s">
        <v>8299</v>
      </c>
      <c r="B8281" t="s">
        <v>39</v>
      </c>
      <c r="C8281">
        <v>417</v>
      </c>
      <c r="D8281">
        <v>6000</v>
      </c>
      <c r="E8281">
        <v>300</v>
      </c>
      <c r="F8281" t="s">
        <v>46</v>
      </c>
      <c r="G8281" s="2">
        <v>103245</v>
      </c>
      <c r="H8281">
        <f t="shared" si="774"/>
        <v>2376900</v>
      </c>
      <c r="I8281">
        <f t="shared" si="775"/>
        <v>125100</v>
      </c>
      <c r="J8281" t="str">
        <f t="shared" si="776"/>
        <v>September</v>
      </c>
      <c r="K8281" t="str">
        <f t="shared" si="777"/>
        <v>2182</v>
      </c>
      <c r="L8281" t="str">
        <f t="shared" si="778"/>
        <v>Normal</v>
      </c>
      <c r="M8281" t="str">
        <f t="shared" si="779"/>
        <v>Ok</v>
      </c>
      <c r="N8281" t="s">
        <v>10264</v>
      </c>
    </row>
    <row r="8282" spans="1:14" x14ac:dyDescent="0.35">
      <c r="A8282" t="s">
        <v>8300</v>
      </c>
      <c r="B8282" t="s">
        <v>33</v>
      </c>
      <c r="C8282">
        <v>389</v>
      </c>
      <c r="D8282">
        <v>5500</v>
      </c>
      <c r="E8282">
        <v>1500</v>
      </c>
      <c r="F8282" t="s">
        <v>46</v>
      </c>
      <c r="G8282" s="2">
        <v>103252</v>
      </c>
      <c r="H8282">
        <f t="shared" si="774"/>
        <v>1556000</v>
      </c>
      <c r="I8282">
        <f t="shared" si="775"/>
        <v>583500</v>
      </c>
      <c r="J8282" t="str">
        <f t="shared" si="776"/>
        <v>September</v>
      </c>
      <c r="K8282" t="str">
        <f t="shared" si="777"/>
        <v>2182</v>
      </c>
      <c r="L8282" t="str">
        <f t="shared" si="778"/>
        <v>High Discount</v>
      </c>
      <c r="M8282" t="str">
        <f t="shared" si="779"/>
        <v>Ok</v>
      </c>
      <c r="N8282" t="s">
        <v>10264</v>
      </c>
    </row>
    <row r="8283" spans="1:14" x14ac:dyDescent="0.35">
      <c r="A8283" t="s">
        <v>8301</v>
      </c>
      <c r="B8283" t="s">
        <v>30</v>
      </c>
      <c r="C8283">
        <v>311</v>
      </c>
      <c r="D8283">
        <v>1200</v>
      </c>
      <c r="E8283">
        <v>400</v>
      </c>
      <c r="F8283" t="s">
        <v>11</v>
      </c>
      <c r="G8283" s="2">
        <v>103259</v>
      </c>
      <c r="H8283">
        <f t="shared" si="774"/>
        <v>248800</v>
      </c>
      <c r="I8283">
        <f t="shared" si="775"/>
        <v>124400</v>
      </c>
      <c r="J8283" t="str">
        <f t="shared" si="776"/>
        <v>September</v>
      </c>
      <c r="K8283" t="str">
        <f t="shared" si="777"/>
        <v>2182</v>
      </c>
      <c r="L8283" t="str">
        <f t="shared" si="778"/>
        <v>High Discount</v>
      </c>
      <c r="M8283" t="str">
        <f t="shared" si="779"/>
        <v>Ok</v>
      </c>
      <c r="N8283" t="s">
        <v>10264</v>
      </c>
    </row>
    <row r="8284" spans="1:14" x14ac:dyDescent="0.35">
      <c r="A8284" t="s">
        <v>8302</v>
      </c>
      <c r="B8284" t="s">
        <v>19</v>
      </c>
      <c r="C8284">
        <v>592</v>
      </c>
      <c r="D8284">
        <v>4500</v>
      </c>
      <c r="E8284">
        <v>3000</v>
      </c>
      <c r="F8284" t="s">
        <v>8</v>
      </c>
      <c r="G8284" s="2">
        <v>103266</v>
      </c>
      <c r="H8284">
        <f t="shared" si="774"/>
        <v>888000</v>
      </c>
      <c r="I8284">
        <f t="shared" si="775"/>
        <v>1776000</v>
      </c>
      <c r="J8284" t="str">
        <f t="shared" si="776"/>
        <v>September</v>
      </c>
      <c r="K8284" t="str">
        <f t="shared" si="777"/>
        <v>2182</v>
      </c>
      <c r="L8284" t="str">
        <f t="shared" si="778"/>
        <v>High Discount</v>
      </c>
      <c r="M8284" t="str">
        <f t="shared" si="779"/>
        <v>Ok</v>
      </c>
      <c r="N8284" t="s">
        <v>10264</v>
      </c>
    </row>
    <row r="8285" spans="1:14" x14ac:dyDescent="0.35">
      <c r="A8285" t="s">
        <v>8303</v>
      </c>
      <c r="B8285" t="s">
        <v>33</v>
      </c>
      <c r="C8285">
        <v>355</v>
      </c>
      <c r="D8285">
        <v>4500</v>
      </c>
      <c r="E8285">
        <v>5000</v>
      </c>
      <c r="F8285" t="s">
        <v>46</v>
      </c>
      <c r="G8285" s="2">
        <v>103273</v>
      </c>
      <c r="H8285">
        <f t="shared" si="774"/>
        <v>0</v>
      </c>
      <c r="I8285">
        <f t="shared" si="775"/>
        <v>1775000</v>
      </c>
      <c r="J8285" t="str">
        <f t="shared" si="776"/>
        <v>September</v>
      </c>
      <c r="K8285" t="str">
        <f t="shared" si="777"/>
        <v>2182</v>
      </c>
      <c r="L8285" t="str">
        <f t="shared" si="778"/>
        <v>High Discount</v>
      </c>
      <c r="M8285" t="str">
        <f t="shared" si="779"/>
        <v>Zero Sales</v>
      </c>
      <c r="N8285" t="s">
        <v>10264</v>
      </c>
    </row>
    <row r="8286" spans="1:14" x14ac:dyDescent="0.35">
      <c r="A8286" t="s">
        <v>8304</v>
      </c>
      <c r="B8286" t="s">
        <v>30</v>
      </c>
      <c r="C8286">
        <v>214</v>
      </c>
      <c r="D8286">
        <v>22000</v>
      </c>
      <c r="E8286">
        <v>100</v>
      </c>
      <c r="F8286" t="s">
        <v>8</v>
      </c>
      <c r="G8286" s="2">
        <v>103280</v>
      </c>
      <c r="H8286">
        <f t="shared" si="774"/>
        <v>4686600</v>
      </c>
      <c r="I8286">
        <f t="shared" si="775"/>
        <v>21400</v>
      </c>
      <c r="J8286" t="str">
        <f t="shared" si="776"/>
        <v>October</v>
      </c>
      <c r="K8286" t="str">
        <f t="shared" si="777"/>
        <v>2182</v>
      </c>
      <c r="L8286" t="str">
        <f t="shared" si="778"/>
        <v>Normal</v>
      </c>
      <c r="M8286" t="str">
        <f t="shared" si="779"/>
        <v>Ok</v>
      </c>
      <c r="N8286" t="s">
        <v>10264</v>
      </c>
    </row>
    <row r="8287" spans="1:14" x14ac:dyDescent="0.35">
      <c r="A8287" t="s">
        <v>8305</v>
      </c>
      <c r="B8287" t="s">
        <v>39</v>
      </c>
      <c r="C8287">
        <v>137</v>
      </c>
      <c r="D8287">
        <v>6000</v>
      </c>
      <c r="E8287">
        <v>500</v>
      </c>
      <c r="F8287" t="s">
        <v>11</v>
      </c>
      <c r="G8287" s="2">
        <v>103287</v>
      </c>
      <c r="H8287">
        <f t="shared" si="774"/>
        <v>753500</v>
      </c>
      <c r="I8287">
        <f t="shared" si="775"/>
        <v>68500</v>
      </c>
      <c r="J8287" t="str">
        <f t="shared" si="776"/>
        <v>October</v>
      </c>
      <c r="K8287" t="str">
        <f t="shared" si="777"/>
        <v>2182</v>
      </c>
      <c r="L8287" t="str">
        <f t="shared" si="778"/>
        <v>High Discount</v>
      </c>
      <c r="M8287" t="str">
        <f t="shared" si="779"/>
        <v>Ok</v>
      </c>
      <c r="N8287" t="s">
        <v>10264</v>
      </c>
    </row>
    <row r="8288" spans="1:14" x14ac:dyDescent="0.35">
      <c r="A8288" t="s">
        <v>8306</v>
      </c>
      <c r="B8288" t="s">
        <v>39</v>
      </c>
      <c r="C8288">
        <v>249</v>
      </c>
      <c r="D8288">
        <v>12000</v>
      </c>
      <c r="E8288">
        <v>1500</v>
      </c>
      <c r="F8288" t="s">
        <v>8</v>
      </c>
      <c r="G8288" s="2">
        <v>103294</v>
      </c>
      <c r="H8288">
        <f t="shared" si="774"/>
        <v>2614500</v>
      </c>
      <c r="I8288">
        <f t="shared" si="775"/>
        <v>373500</v>
      </c>
      <c r="J8288" t="str">
        <f t="shared" si="776"/>
        <v>October</v>
      </c>
      <c r="K8288" t="str">
        <f t="shared" si="777"/>
        <v>2182</v>
      </c>
      <c r="L8288" t="str">
        <f t="shared" si="778"/>
        <v>High Discount</v>
      </c>
      <c r="M8288" t="str">
        <f t="shared" si="779"/>
        <v>Ok</v>
      </c>
      <c r="N8288" t="s">
        <v>10264</v>
      </c>
    </row>
    <row r="8289" spans="1:14" x14ac:dyDescent="0.35">
      <c r="A8289" t="s">
        <v>8307</v>
      </c>
      <c r="B8289" t="s">
        <v>15</v>
      </c>
      <c r="C8289">
        <v>320</v>
      </c>
      <c r="D8289">
        <v>5500</v>
      </c>
      <c r="E8289">
        <v>5000</v>
      </c>
      <c r="F8289" t="s">
        <v>11</v>
      </c>
      <c r="G8289" s="2">
        <v>103301</v>
      </c>
      <c r="H8289">
        <f t="shared" si="774"/>
        <v>160000</v>
      </c>
      <c r="I8289">
        <f t="shared" si="775"/>
        <v>1600000</v>
      </c>
      <c r="J8289" t="str">
        <f t="shared" si="776"/>
        <v>October</v>
      </c>
      <c r="K8289" t="str">
        <f t="shared" si="777"/>
        <v>2182</v>
      </c>
      <c r="L8289" t="str">
        <f t="shared" si="778"/>
        <v>High Discount</v>
      </c>
      <c r="M8289" t="str">
        <f t="shared" si="779"/>
        <v>Ok</v>
      </c>
      <c r="N8289" t="s">
        <v>10264</v>
      </c>
    </row>
    <row r="8290" spans="1:14" x14ac:dyDescent="0.35">
      <c r="A8290" t="s">
        <v>8308</v>
      </c>
      <c r="B8290" t="s">
        <v>19</v>
      </c>
      <c r="C8290">
        <v>100</v>
      </c>
      <c r="D8290">
        <v>15000</v>
      </c>
      <c r="E8290">
        <v>5000</v>
      </c>
      <c r="F8290" t="s">
        <v>16</v>
      </c>
      <c r="G8290" s="2">
        <v>103308</v>
      </c>
      <c r="H8290">
        <f t="shared" si="774"/>
        <v>1000000</v>
      </c>
      <c r="I8290">
        <f t="shared" si="775"/>
        <v>500000</v>
      </c>
      <c r="J8290" t="str">
        <f t="shared" si="776"/>
        <v>November</v>
      </c>
      <c r="K8290" t="str">
        <f t="shared" si="777"/>
        <v>2182</v>
      </c>
      <c r="L8290" t="str">
        <f t="shared" si="778"/>
        <v>High Discount</v>
      </c>
      <c r="M8290" t="str">
        <f t="shared" si="779"/>
        <v>Ok</v>
      </c>
      <c r="N8290" t="s">
        <v>10264</v>
      </c>
    </row>
    <row r="8291" spans="1:14" x14ac:dyDescent="0.35">
      <c r="A8291" t="s">
        <v>8309</v>
      </c>
      <c r="B8291" t="s">
        <v>43</v>
      </c>
      <c r="C8291">
        <v>538</v>
      </c>
      <c r="D8291">
        <v>5500</v>
      </c>
      <c r="E8291">
        <v>100</v>
      </c>
      <c r="F8291" t="s">
        <v>11</v>
      </c>
      <c r="G8291" s="2">
        <v>103315</v>
      </c>
      <c r="H8291">
        <f t="shared" si="774"/>
        <v>2905200</v>
      </c>
      <c r="I8291">
        <f t="shared" si="775"/>
        <v>53800</v>
      </c>
      <c r="J8291" t="str">
        <f t="shared" si="776"/>
        <v>November</v>
      </c>
      <c r="K8291" t="str">
        <f t="shared" si="777"/>
        <v>2182</v>
      </c>
      <c r="L8291" t="str">
        <f t="shared" si="778"/>
        <v>Normal</v>
      </c>
      <c r="M8291" t="str">
        <f t="shared" si="779"/>
        <v>Ok</v>
      </c>
      <c r="N8291" t="s">
        <v>10264</v>
      </c>
    </row>
    <row r="8292" spans="1:14" x14ac:dyDescent="0.35">
      <c r="A8292" t="s">
        <v>8310</v>
      </c>
      <c r="B8292" t="s">
        <v>13</v>
      </c>
      <c r="C8292">
        <v>247</v>
      </c>
      <c r="D8292">
        <v>6000</v>
      </c>
      <c r="E8292">
        <v>3000</v>
      </c>
      <c r="F8292" t="s">
        <v>16</v>
      </c>
      <c r="G8292" s="2">
        <v>103322</v>
      </c>
      <c r="H8292">
        <f t="shared" si="774"/>
        <v>741000</v>
      </c>
      <c r="I8292">
        <f t="shared" si="775"/>
        <v>741000</v>
      </c>
      <c r="J8292" t="str">
        <f t="shared" si="776"/>
        <v>November</v>
      </c>
      <c r="K8292" t="str">
        <f t="shared" si="777"/>
        <v>2182</v>
      </c>
      <c r="L8292" t="str">
        <f t="shared" si="778"/>
        <v>High Discount</v>
      </c>
      <c r="M8292" t="str">
        <f t="shared" si="779"/>
        <v>Ok</v>
      </c>
      <c r="N8292" t="s">
        <v>10264</v>
      </c>
    </row>
    <row r="8293" spans="1:14" x14ac:dyDescent="0.35">
      <c r="A8293" t="s">
        <v>8311</v>
      </c>
      <c r="B8293" t="s">
        <v>21</v>
      </c>
      <c r="C8293">
        <v>72</v>
      </c>
      <c r="D8293">
        <v>15000</v>
      </c>
      <c r="E8293">
        <v>200</v>
      </c>
      <c r="F8293" t="s">
        <v>11</v>
      </c>
      <c r="G8293" s="2">
        <v>103329</v>
      </c>
      <c r="H8293">
        <f t="shared" si="774"/>
        <v>1065600</v>
      </c>
      <c r="I8293">
        <f t="shared" si="775"/>
        <v>14400</v>
      </c>
      <c r="J8293" t="str">
        <f t="shared" si="776"/>
        <v>November</v>
      </c>
      <c r="K8293" t="str">
        <f t="shared" si="777"/>
        <v>2182</v>
      </c>
      <c r="L8293" t="str">
        <f t="shared" si="778"/>
        <v>High Discount</v>
      </c>
      <c r="M8293" t="str">
        <f t="shared" si="779"/>
        <v>Ok</v>
      </c>
      <c r="N8293" t="s">
        <v>10264</v>
      </c>
    </row>
    <row r="8294" spans="1:14" x14ac:dyDescent="0.35">
      <c r="A8294" t="s">
        <v>8312</v>
      </c>
      <c r="B8294" t="s">
        <v>21</v>
      </c>
      <c r="C8294">
        <v>272</v>
      </c>
      <c r="D8294">
        <v>1200</v>
      </c>
      <c r="E8294">
        <v>3000</v>
      </c>
      <c r="F8294" t="s">
        <v>46</v>
      </c>
      <c r="G8294" s="2">
        <v>103336</v>
      </c>
      <c r="H8294">
        <f t="shared" si="774"/>
        <v>0</v>
      </c>
      <c r="I8294">
        <f t="shared" si="775"/>
        <v>816000</v>
      </c>
      <c r="J8294" t="str">
        <f t="shared" si="776"/>
        <v>December</v>
      </c>
      <c r="K8294" t="str">
        <f t="shared" si="777"/>
        <v>2182</v>
      </c>
      <c r="L8294" t="str">
        <f t="shared" si="778"/>
        <v>High Discount</v>
      </c>
      <c r="M8294" t="str">
        <f t="shared" si="779"/>
        <v>Zero Sales</v>
      </c>
      <c r="N8294" t="s">
        <v>10264</v>
      </c>
    </row>
    <row r="8295" spans="1:14" x14ac:dyDescent="0.35">
      <c r="A8295" t="s">
        <v>8313</v>
      </c>
      <c r="B8295" t="s">
        <v>39</v>
      </c>
      <c r="C8295">
        <v>270</v>
      </c>
      <c r="D8295">
        <v>45000</v>
      </c>
      <c r="E8295">
        <v>300</v>
      </c>
      <c r="F8295" t="s">
        <v>46</v>
      </c>
      <c r="G8295" s="2">
        <v>103343</v>
      </c>
      <c r="H8295">
        <f t="shared" si="774"/>
        <v>12069000</v>
      </c>
      <c r="I8295">
        <f t="shared" si="775"/>
        <v>81000</v>
      </c>
      <c r="J8295" t="str">
        <f t="shared" si="776"/>
        <v>December</v>
      </c>
      <c r="K8295" t="str">
        <f t="shared" si="777"/>
        <v>2182</v>
      </c>
      <c r="L8295" t="str">
        <f t="shared" si="778"/>
        <v>High Discount</v>
      </c>
      <c r="M8295" t="str">
        <f t="shared" si="779"/>
        <v>Ok</v>
      </c>
      <c r="N8295" t="s">
        <v>10264</v>
      </c>
    </row>
    <row r="8296" spans="1:14" x14ac:dyDescent="0.35">
      <c r="A8296" t="s">
        <v>8314</v>
      </c>
      <c r="B8296" t="s">
        <v>21</v>
      </c>
      <c r="C8296">
        <v>315</v>
      </c>
      <c r="D8296">
        <v>6000</v>
      </c>
      <c r="E8296">
        <v>3000</v>
      </c>
      <c r="F8296" t="s">
        <v>8</v>
      </c>
      <c r="G8296" s="2">
        <v>103350</v>
      </c>
      <c r="H8296">
        <f t="shared" si="774"/>
        <v>945000</v>
      </c>
      <c r="I8296">
        <f t="shared" si="775"/>
        <v>945000</v>
      </c>
      <c r="J8296" t="str">
        <f t="shared" si="776"/>
        <v>December</v>
      </c>
      <c r="K8296" t="str">
        <f t="shared" si="777"/>
        <v>2182</v>
      </c>
      <c r="L8296" t="str">
        <f t="shared" si="778"/>
        <v>High Discount</v>
      </c>
      <c r="M8296" t="str">
        <f t="shared" si="779"/>
        <v>Ok</v>
      </c>
      <c r="N8296" t="s">
        <v>10264</v>
      </c>
    </row>
    <row r="8297" spans="1:14" x14ac:dyDescent="0.35">
      <c r="A8297" t="s">
        <v>8315</v>
      </c>
      <c r="B8297" t="s">
        <v>39</v>
      </c>
      <c r="C8297">
        <v>122</v>
      </c>
      <c r="D8297">
        <v>1200</v>
      </c>
      <c r="E8297">
        <v>200</v>
      </c>
      <c r="F8297" t="s">
        <v>11</v>
      </c>
      <c r="G8297" s="2">
        <v>103357</v>
      </c>
      <c r="H8297">
        <f t="shared" si="774"/>
        <v>122000</v>
      </c>
      <c r="I8297">
        <f t="shared" si="775"/>
        <v>24400</v>
      </c>
      <c r="J8297" t="str">
        <f t="shared" si="776"/>
        <v>December</v>
      </c>
      <c r="K8297" t="str">
        <f t="shared" si="777"/>
        <v>2182</v>
      </c>
      <c r="L8297" t="str">
        <f t="shared" si="778"/>
        <v>High Discount</v>
      </c>
      <c r="M8297" t="str">
        <f t="shared" si="779"/>
        <v>Ok</v>
      </c>
      <c r="N8297" t="s">
        <v>10264</v>
      </c>
    </row>
    <row r="8298" spans="1:14" x14ac:dyDescent="0.35">
      <c r="A8298" t="s">
        <v>8316</v>
      </c>
      <c r="B8298" t="s">
        <v>13</v>
      </c>
      <c r="C8298">
        <v>126</v>
      </c>
      <c r="D8298">
        <v>22000</v>
      </c>
      <c r="E8298">
        <v>1500</v>
      </c>
      <c r="F8298" t="s">
        <v>11</v>
      </c>
      <c r="G8298" s="2">
        <v>103364</v>
      </c>
      <c r="H8298">
        <f t="shared" si="774"/>
        <v>2583000</v>
      </c>
      <c r="I8298">
        <f t="shared" si="775"/>
        <v>189000</v>
      </c>
      <c r="J8298" t="str">
        <f t="shared" si="776"/>
        <v>December</v>
      </c>
      <c r="K8298" t="str">
        <f t="shared" si="777"/>
        <v>2182</v>
      </c>
      <c r="L8298" t="str">
        <f t="shared" si="778"/>
        <v>High Discount</v>
      </c>
      <c r="M8298" t="str">
        <f t="shared" si="779"/>
        <v>Ok</v>
      </c>
      <c r="N8298" t="s">
        <v>10264</v>
      </c>
    </row>
    <row r="8299" spans="1:14" x14ac:dyDescent="0.35">
      <c r="A8299" t="s">
        <v>8317</v>
      </c>
      <c r="B8299" t="s">
        <v>39</v>
      </c>
      <c r="C8299">
        <v>593</v>
      </c>
      <c r="D8299">
        <v>18000</v>
      </c>
      <c r="E8299">
        <v>5000</v>
      </c>
      <c r="F8299" t="s">
        <v>11</v>
      </c>
      <c r="G8299" s="2">
        <v>103371</v>
      </c>
      <c r="H8299">
        <f t="shared" si="774"/>
        <v>7709000</v>
      </c>
      <c r="I8299">
        <f t="shared" si="775"/>
        <v>2965000</v>
      </c>
      <c r="J8299" t="str">
        <f t="shared" si="776"/>
        <v>January</v>
      </c>
      <c r="K8299" t="str">
        <f t="shared" si="777"/>
        <v>2183</v>
      </c>
      <c r="L8299" t="str">
        <f t="shared" si="778"/>
        <v>High Discount</v>
      </c>
      <c r="M8299" t="str">
        <f t="shared" si="779"/>
        <v>Ok</v>
      </c>
      <c r="N8299" t="s">
        <v>10264</v>
      </c>
    </row>
    <row r="8300" spans="1:14" x14ac:dyDescent="0.35">
      <c r="A8300" t="s">
        <v>8318</v>
      </c>
      <c r="B8300" t="s">
        <v>15</v>
      </c>
      <c r="C8300">
        <v>484</v>
      </c>
      <c r="D8300">
        <v>22000</v>
      </c>
      <c r="E8300">
        <v>400</v>
      </c>
      <c r="F8300" t="s">
        <v>8</v>
      </c>
      <c r="G8300" s="2">
        <v>103378</v>
      </c>
      <c r="H8300">
        <f t="shared" si="774"/>
        <v>10454400</v>
      </c>
      <c r="I8300">
        <f t="shared" si="775"/>
        <v>193600</v>
      </c>
      <c r="J8300" t="str">
        <f t="shared" si="776"/>
        <v>January</v>
      </c>
      <c r="K8300" t="str">
        <f t="shared" si="777"/>
        <v>2183</v>
      </c>
      <c r="L8300" t="str">
        <f t="shared" si="778"/>
        <v>Normal</v>
      </c>
      <c r="M8300" t="str">
        <f t="shared" si="779"/>
        <v>Ok</v>
      </c>
      <c r="N8300" t="s">
        <v>10264</v>
      </c>
    </row>
    <row r="8301" spans="1:14" x14ac:dyDescent="0.35">
      <c r="A8301" t="s">
        <v>8319</v>
      </c>
      <c r="B8301" t="s">
        <v>43</v>
      </c>
      <c r="C8301">
        <v>114</v>
      </c>
      <c r="D8301">
        <v>4500</v>
      </c>
      <c r="E8301">
        <v>300</v>
      </c>
      <c r="F8301" t="s">
        <v>46</v>
      </c>
      <c r="G8301" s="2">
        <v>103385</v>
      </c>
      <c r="H8301">
        <f t="shared" si="774"/>
        <v>478800</v>
      </c>
      <c r="I8301">
        <f t="shared" si="775"/>
        <v>34200</v>
      </c>
      <c r="J8301" t="str">
        <f t="shared" si="776"/>
        <v>January</v>
      </c>
      <c r="K8301" t="str">
        <f t="shared" si="777"/>
        <v>2183</v>
      </c>
      <c r="L8301" t="str">
        <f t="shared" si="778"/>
        <v>High Discount</v>
      </c>
      <c r="M8301" t="str">
        <f t="shared" si="779"/>
        <v>Ok</v>
      </c>
      <c r="N8301" t="s">
        <v>10264</v>
      </c>
    </row>
    <row r="8302" spans="1:14" x14ac:dyDescent="0.35">
      <c r="A8302" t="s">
        <v>8320</v>
      </c>
      <c r="B8302" t="s">
        <v>7</v>
      </c>
      <c r="C8302">
        <v>406</v>
      </c>
      <c r="D8302">
        <v>18000</v>
      </c>
      <c r="E8302">
        <v>2000</v>
      </c>
      <c r="F8302" t="s">
        <v>11</v>
      </c>
      <c r="G8302" s="2">
        <v>103392</v>
      </c>
      <c r="H8302">
        <f t="shared" si="774"/>
        <v>6496000</v>
      </c>
      <c r="I8302">
        <f t="shared" si="775"/>
        <v>812000</v>
      </c>
      <c r="J8302" t="str">
        <f t="shared" si="776"/>
        <v>January</v>
      </c>
      <c r="K8302" t="str">
        <f t="shared" si="777"/>
        <v>2183</v>
      </c>
      <c r="L8302" t="str">
        <f t="shared" si="778"/>
        <v>High Discount</v>
      </c>
      <c r="M8302" t="str">
        <f t="shared" si="779"/>
        <v>Ok</v>
      </c>
      <c r="N8302" t="s">
        <v>10264</v>
      </c>
    </row>
    <row r="8303" spans="1:14" x14ac:dyDescent="0.35">
      <c r="A8303" t="s">
        <v>8321</v>
      </c>
      <c r="B8303" t="s">
        <v>10</v>
      </c>
      <c r="C8303">
        <v>67</v>
      </c>
      <c r="D8303">
        <v>5500</v>
      </c>
      <c r="E8303">
        <v>400</v>
      </c>
      <c r="F8303" t="s">
        <v>8</v>
      </c>
      <c r="G8303" s="2">
        <v>103399</v>
      </c>
      <c r="H8303">
        <f t="shared" si="774"/>
        <v>341700</v>
      </c>
      <c r="I8303">
        <f t="shared" si="775"/>
        <v>26800</v>
      </c>
      <c r="J8303" t="str">
        <f t="shared" si="776"/>
        <v>February</v>
      </c>
      <c r="K8303" t="str">
        <f t="shared" si="777"/>
        <v>2183</v>
      </c>
      <c r="L8303" t="str">
        <f t="shared" si="778"/>
        <v>High Discount</v>
      </c>
      <c r="M8303" t="str">
        <f t="shared" si="779"/>
        <v>Ok</v>
      </c>
      <c r="N8303" t="s">
        <v>10264</v>
      </c>
    </row>
    <row r="8304" spans="1:14" x14ac:dyDescent="0.35">
      <c r="A8304" t="s">
        <v>8322</v>
      </c>
      <c r="B8304" t="s">
        <v>43</v>
      </c>
      <c r="C8304">
        <v>485</v>
      </c>
      <c r="D8304">
        <v>45000</v>
      </c>
      <c r="E8304">
        <v>500</v>
      </c>
      <c r="F8304" t="s">
        <v>11</v>
      </c>
      <c r="G8304" s="2">
        <v>103406</v>
      </c>
      <c r="H8304">
        <f t="shared" si="774"/>
        <v>21582500</v>
      </c>
      <c r="I8304">
        <f t="shared" si="775"/>
        <v>242500</v>
      </c>
      <c r="J8304" t="str">
        <f t="shared" si="776"/>
        <v>February</v>
      </c>
      <c r="K8304" t="str">
        <f t="shared" si="777"/>
        <v>2183</v>
      </c>
      <c r="L8304" t="str">
        <f t="shared" si="778"/>
        <v>High Discount</v>
      </c>
      <c r="M8304" t="str">
        <f t="shared" si="779"/>
        <v>Ok</v>
      </c>
      <c r="N8304" t="s">
        <v>10264</v>
      </c>
    </row>
    <row r="8305" spans="1:14" x14ac:dyDescent="0.35">
      <c r="A8305" t="s">
        <v>8323</v>
      </c>
      <c r="B8305" t="s">
        <v>43</v>
      </c>
      <c r="C8305">
        <v>490</v>
      </c>
      <c r="D8305">
        <v>18000</v>
      </c>
      <c r="E8305">
        <v>1500</v>
      </c>
      <c r="F8305" t="s">
        <v>16</v>
      </c>
      <c r="G8305" s="2">
        <v>103413</v>
      </c>
      <c r="H8305">
        <f t="shared" si="774"/>
        <v>8085000</v>
      </c>
      <c r="I8305">
        <f t="shared" si="775"/>
        <v>735000</v>
      </c>
      <c r="J8305" t="str">
        <f t="shared" si="776"/>
        <v>February</v>
      </c>
      <c r="K8305" t="str">
        <f t="shared" si="777"/>
        <v>2183</v>
      </c>
      <c r="L8305" t="str">
        <f t="shared" si="778"/>
        <v>High Discount</v>
      </c>
      <c r="M8305" t="str">
        <f t="shared" si="779"/>
        <v>Ok</v>
      </c>
      <c r="N8305" t="s">
        <v>10264</v>
      </c>
    </row>
    <row r="8306" spans="1:14" x14ac:dyDescent="0.35">
      <c r="A8306" t="s">
        <v>8324</v>
      </c>
      <c r="B8306" t="s">
        <v>33</v>
      </c>
      <c r="C8306">
        <v>58</v>
      </c>
      <c r="D8306">
        <v>18000</v>
      </c>
      <c r="E8306">
        <v>300</v>
      </c>
      <c r="F8306" t="s">
        <v>11</v>
      </c>
      <c r="G8306" s="2">
        <v>103420</v>
      </c>
      <c r="H8306">
        <f t="shared" si="774"/>
        <v>1026600</v>
      </c>
      <c r="I8306">
        <f t="shared" si="775"/>
        <v>17400</v>
      </c>
      <c r="J8306" t="str">
        <f t="shared" si="776"/>
        <v>February</v>
      </c>
      <c r="K8306" t="str">
        <f t="shared" si="777"/>
        <v>2183</v>
      </c>
      <c r="L8306" t="str">
        <f t="shared" si="778"/>
        <v>High Discount</v>
      </c>
      <c r="M8306" t="str">
        <f t="shared" si="779"/>
        <v>Ok</v>
      </c>
      <c r="N8306" t="s">
        <v>10264</v>
      </c>
    </row>
    <row r="8307" spans="1:14" x14ac:dyDescent="0.35">
      <c r="A8307" t="s">
        <v>8325</v>
      </c>
      <c r="B8307" t="s">
        <v>19</v>
      </c>
      <c r="C8307">
        <v>519</v>
      </c>
      <c r="D8307">
        <v>1200</v>
      </c>
      <c r="E8307">
        <v>200</v>
      </c>
      <c r="F8307" t="s">
        <v>16</v>
      </c>
      <c r="G8307" s="2">
        <v>103427</v>
      </c>
      <c r="H8307">
        <f t="shared" si="774"/>
        <v>519000</v>
      </c>
      <c r="I8307">
        <f t="shared" si="775"/>
        <v>103800</v>
      </c>
      <c r="J8307" t="str">
        <f t="shared" si="776"/>
        <v>March</v>
      </c>
      <c r="K8307" t="str">
        <f t="shared" si="777"/>
        <v>2183</v>
      </c>
      <c r="L8307" t="str">
        <f t="shared" si="778"/>
        <v>Normal</v>
      </c>
      <c r="M8307" t="str">
        <f t="shared" si="779"/>
        <v>Ok</v>
      </c>
      <c r="N8307" t="s">
        <v>10264</v>
      </c>
    </row>
    <row r="8308" spans="1:14" x14ac:dyDescent="0.35">
      <c r="A8308" t="s">
        <v>8326</v>
      </c>
      <c r="B8308" t="s">
        <v>19</v>
      </c>
      <c r="C8308">
        <v>397</v>
      </c>
      <c r="D8308">
        <v>45000</v>
      </c>
      <c r="E8308">
        <v>3000</v>
      </c>
      <c r="F8308" t="s">
        <v>8</v>
      </c>
      <c r="G8308" s="2">
        <v>103434</v>
      </c>
      <c r="H8308">
        <f t="shared" si="774"/>
        <v>16674000</v>
      </c>
      <c r="I8308">
        <f t="shared" si="775"/>
        <v>1191000</v>
      </c>
      <c r="J8308" t="str">
        <f t="shared" si="776"/>
        <v>March</v>
      </c>
      <c r="K8308" t="str">
        <f t="shared" si="777"/>
        <v>2183</v>
      </c>
      <c r="L8308" t="str">
        <f t="shared" si="778"/>
        <v>High Discount</v>
      </c>
      <c r="M8308" t="str">
        <f t="shared" si="779"/>
        <v>Ok</v>
      </c>
      <c r="N8308" t="s">
        <v>10264</v>
      </c>
    </row>
    <row r="8309" spans="1:14" x14ac:dyDescent="0.35">
      <c r="A8309" t="s">
        <v>8327</v>
      </c>
      <c r="B8309" t="s">
        <v>30</v>
      </c>
      <c r="C8309">
        <v>421</v>
      </c>
      <c r="D8309">
        <v>5500</v>
      </c>
      <c r="E8309">
        <v>500</v>
      </c>
      <c r="F8309" t="s">
        <v>8</v>
      </c>
      <c r="G8309" s="2">
        <v>103441</v>
      </c>
      <c r="H8309">
        <f t="shared" si="774"/>
        <v>2105000</v>
      </c>
      <c r="I8309">
        <f t="shared" si="775"/>
        <v>210500</v>
      </c>
      <c r="J8309" t="str">
        <f t="shared" si="776"/>
        <v>March</v>
      </c>
      <c r="K8309" t="str">
        <f t="shared" si="777"/>
        <v>2183</v>
      </c>
      <c r="L8309" t="str">
        <f t="shared" si="778"/>
        <v>High Discount</v>
      </c>
      <c r="M8309" t="str">
        <f t="shared" si="779"/>
        <v>Ok</v>
      </c>
      <c r="N8309" t="s">
        <v>10264</v>
      </c>
    </row>
    <row r="8310" spans="1:14" x14ac:dyDescent="0.35">
      <c r="A8310" t="s">
        <v>8328</v>
      </c>
      <c r="B8310" t="s">
        <v>10</v>
      </c>
      <c r="C8310">
        <v>224</v>
      </c>
      <c r="D8310">
        <v>6000</v>
      </c>
      <c r="E8310">
        <v>1500</v>
      </c>
      <c r="F8310" t="s">
        <v>46</v>
      </c>
      <c r="G8310" s="2">
        <v>103448</v>
      </c>
      <c r="H8310">
        <f t="shared" si="774"/>
        <v>1008000</v>
      </c>
      <c r="I8310">
        <f t="shared" si="775"/>
        <v>336000</v>
      </c>
      <c r="J8310" t="str">
        <f t="shared" si="776"/>
        <v>March</v>
      </c>
      <c r="K8310" t="str">
        <f t="shared" si="777"/>
        <v>2183</v>
      </c>
      <c r="L8310" t="str">
        <f t="shared" si="778"/>
        <v>High Discount</v>
      </c>
      <c r="M8310" t="str">
        <f t="shared" si="779"/>
        <v>Ok</v>
      </c>
      <c r="N8310" t="s">
        <v>10264</v>
      </c>
    </row>
    <row r="8311" spans="1:14" x14ac:dyDescent="0.35">
      <c r="A8311" t="s">
        <v>8329</v>
      </c>
      <c r="B8311" t="s">
        <v>13</v>
      </c>
      <c r="C8311">
        <v>564</v>
      </c>
      <c r="D8311">
        <v>18000</v>
      </c>
      <c r="E8311">
        <v>3000</v>
      </c>
      <c r="F8311" t="s">
        <v>11</v>
      </c>
      <c r="G8311" s="2">
        <v>103455</v>
      </c>
      <c r="H8311">
        <f t="shared" si="774"/>
        <v>8460000</v>
      </c>
      <c r="I8311">
        <f t="shared" si="775"/>
        <v>1692000</v>
      </c>
      <c r="J8311" t="str">
        <f t="shared" si="776"/>
        <v>March</v>
      </c>
      <c r="K8311" t="str">
        <f t="shared" si="777"/>
        <v>2183</v>
      </c>
      <c r="L8311" t="str">
        <f t="shared" si="778"/>
        <v>High Discount</v>
      </c>
      <c r="M8311" t="str">
        <f t="shared" si="779"/>
        <v>Ok</v>
      </c>
      <c r="N8311" t="s">
        <v>10264</v>
      </c>
    </row>
    <row r="8312" spans="1:14" x14ac:dyDescent="0.35">
      <c r="A8312" t="s">
        <v>8330</v>
      </c>
      <c r="B8312" t="s">
        <v>7</v>
      </c>
      <c r="C8312">
        <v>179</v>
      </c>
      <c r="D8312">
        <v>800</v>
      </c>
      <c r="E8312">
        <v>100</v>
      </c>
      <c r="F8312" t="s">
        <v>8</v>
      </c>
      <c r="G8312" s="2">
        <v>103462</v>
      </c>
      <c r="H8312">
        <f t="shared" si="774"/>
        <v>125300</v>
      </c>
      <c r="I8312">
        <f t="shared" si="775"/>
        <v>17900</v>
      </c>
      <c r="J8312" t="str">
        <f t="shared" si="776"/>
        <v>April</v>
      </c>
      <c r="K8312" t="str">
        <f t="shared" si="777"/>
        <v>2183</v>
      </c>
      <c r="L8312" t="str">
        <f t="shared" si="778"/>
        <v>Normal</v>
      </c>
      <c r="M8312" t="str">
        <f t="shared" si="779"/>
        <v>Ok</v>
      </c>
      <c r="N8312" t="s">
        <v>10264</v>
      </c>
    </row>
    <row r="8313" spans="1:14" x14ac:dyDescent="0.35">
      <c r="A8313" t="s">
        <v>8331</v>
      </c>
      <c r="B8313" t="s">
        <v>7</v>
      </c>
      <c r="C8313">
        <v>342</v>
      </c>
      <c r="D8313">
        <v>1200</v>
      </c>
      <c r="E8313">
        <v>5000</v>
      </c>
      <c r="F8313" t="s">
        <v>46</v>
      </c>
      <c r="G8313" s="2">
        <v>103469</v>
      </c>
      <c r="H8313">
        <f t="shared" si="774"/>
        <v>0</v>
      </c>
      <c r="I8313">
        <f t="shared" si="775"/>
        <v>1710000</v>
      </c>
      <c r="J8313" t="str">
        <f t="shared" si="776"/>
        <v>April</v>
      </c>
      <c r="K8313" t="str">
        <f t="shared" si="777"/>
        <v>2183</v>
      </c>
      <c r="L8313" t="str">
        <f t="shared" si="778"/>
        <v>High Discount</v>
      </c>
      <c r="M8313" t="str">
        <f t="shared" si="779"/>
        <v>Zero Sales</v>
      </c>
      <c r="N8313" t="s">
        <v>10264</v>
      </c>
    </row>
    <row r="8314" spans="1:14" x14ac:dyDescent="0.35">
      <c r="A8314" t="s">
        <v>8332</v>
      </c>
      <c r="B8314" t="s">
        <v>19</v>
      </c>
      <c r="C8314">
        <v>402</v>
      </c>
      <c r="D8314">
        <v>18000</v>
      </c>
      <c r="E8314">
        <v>500</v>
      </c>
      <c r="F8314" t="s">
        <v>11</v>
      </c>
      <c r="G8314" s="2">
        <v>103476</v>
      </c>
      <c r="H8314">
        <f t="shared" si="774"/>
        <v>7035000</v>
      </c>
      <c r="I8314">
        <f t="shared" si="775"/>
        <v>201000</v>
      </c>
      <c r="J8314" t="str">
        <f t="shared" si="776"/>
        <v>April</v>
      </c>
      <c r="K8314" t="str">
        <f t="shared" si="777"/>
        <v>2183</v>
      </c>
      <c r="L8314" t="str">
        <f t="shared" si="778"/>
        <v>High Discount</v>
      </c>
      <c r="M8314" t="str">
        <f t="shared" si="779"/>
        <v>Ok</v>
      </c>
      <c r="N8314" t="s">
        <v>10264</v>
      </c>
    </row>
    <row r="8315" spans="1:14" x14ac:dyDescent="0.35">
      <c r="A8315" t="s">
        <v>8333</v>
      </c>
      <c r="B8315" t="s">
        <v>43</v>
      </c>
      <c r="C8315">
        <v>273</v>
      </c>
      <c r="D8315">
        <v>5500</v>
      </c>
      <c r="E8315">
        <v>300</v>
      </c>
      <c r="F8315" t="s">
        <v>8</v>
      </c>
      <c r="G8315" s="2">
        <v>103483</v>
      </c>
      <c r="H8315">
        <f t="shared" si="774"/>
        <v>1419600</v>
      </c>
      <c r="I8315">
        <f t="shared" si="775"/>
        <v>81900</v>
      </c>
      <c r="J8315" t="str">
        <f t="shared" si="776"/>
        <v>April</v>
      </c>
      <c r="K8315" t="str">
        <f t="shared" si="777"/>
        <v>2183</v>
      </c>
      <c r="L8315" t="str">
        <f t="shared" si="778"/>
        <v>High Discount</v>
      </c>
      <c r="M8315" t="str">
        <f t="shared" si="779"/>
        <v>Ok</v>
      </c>
      <c r="N8315" t="s">
        <v>10264</v>
      </c>
    </row>
    <row r="8316" spans="1:14" x14ac:dyDescent="0.35">
      <c r="A8316" t="s">
        <v>8334</v>
      </c>
      <c r="B8316" t="s">
        <v>15</v>
      </c>
      <c r="C8316">
        <v>573</v>
      </c>
      <c r="D8316">
        <v>45000</v>
      </c>
      <c r="E8316">
        <v>1000</v>
      </c>
      <c r="F8316" t="s">
        <v>16</v>
      </c>
      <c r="G8316" s="2">
        <v>103490</v>
      </c>
      <c r="H8316">
        <f t="shared" si="774"/>
        <v>25212000</v>
      </c>
      <c r="I8316">
        <f t="shared" si="775"/>
        <v>573000</v>
      </c>
      <c r="J8316" t="str">
        <f t="shared" si="776"/>
        <v>May</v>
      </c>
      <c r="K8316" t="str">
        <f t="shared" si="777"/>
        <v>2183</v>
      </c>
      <c r="L8316" t="str">
        <f t="shared" si="778"/>
        <v>High Discount</v>
      </c>
      <c r="M8316" t="str">
        <f t="shared" si="779"/>
        <v>Ok</v>
      </c>
      <c r="N8316" t="s">
        <v>10264</v>
      </c>
    </row>
    <row r="8317" spans="1:14" x14ac:dyDescent="0.35">
      <c r="A8317" t="s">
        <v>8335</v>
      </c>
      <c r="B8317" t="s">
        <v>30</v>
      </c>
      <c r="C8317">
        <v>558</v>
      </c>
      <c r="D8317">
        <v>800</v>
      </c>
      <c r="E8317">
        <v>300</v>
      </c>
      <c r="F8317" t="s">
        <v>8</v>
      </c>
      <c r="G8317" s="2">
        <v>103497</v>
      </c>
      <c r="H8317">
        <f t="shared" si="774"/>
        <v>279000</v>
      </c>
      <c r="I8317">
        <f t="shared" si="775"/>
        <v>167400</v>
      </c>
      <c r="J8317" t="str">
        <f t="shared" si="776"/>
        <v>May</v>
      </c>
      <c r="K8317" t="str">
        <f t="shared" si="777"/>
        <v>2183</v>
      </c>
      <c r="L8317" t="str">
        <f t="shared" si="778"/>
        <v>Normal</v>
      </c>
      <c r="M8317" t="str">
        <f t="shared" si="779"/>
        <v>Ok</v>
      </c>
      <c r="N8317" t="s">
        <v>10264</v>
      </c>
    </row>
    <row r="8318" spans="1:14" x14ac:dyDescent="0.35">
      <c r="A8318" t="s">
        <v>8336</v>
      </c>
      <c r="B8318" t="s">
        <v>39</v>
      </c>
      <c r="C8318">
        <v>417</v>
      </c>
      <c r="D8318">
        <v>800</v>
      </c>
      <c r="E8318">
        <v>3000</v>
      </c>
      <c r="F8318" t="s">
        <v>16</v>
      </c>
      <c r="G8318" s="2">
        <v>103504</v>
      </c>
      <c r="H8318">
        <f t="shared" si="774"/>
        <v>0</v>
      </c>
      <c r="I8318">
        <f t="shared" si="775"/>
        <v>1251000</v>
      </c>
      <c r="J8318" t="str">
        <f t="shared" si="776"/>
        <v>May</v>
      </c>
      <c r="K8318" t="str">
        <f t="shared" si="777"/>
        <v>2183</v>
      </c>
      <c r="L8318" t="str">
        <f t="shared" si="778"/>
        <v>High Discount</v>
      </c>
      <c r="M8318" t="str">
        <f t="shared" si="779"/>
        <v>Zero Sales</v>
      </c>
      <c r="N8318" t="s">
        <v>10264</v>
      </c>
    </row>
    <row r="8319" spans="1:14" x14ac:dyDescent="0.35">
      <c r="A8319" t="s">
        <v>8337</v>
      </c>
      <c r="B8319" t="s">
        <v>30</v>
      </c>
      <c r="C8319">
        <v>549</v>
      </c>
      <c r="D8319">
        <v>22000</v>
      </c>
      <c r="E8319">
        <v>5000</v>
      </c>
      <c r="F8319" t="s">
        <v>46</v>
      </c>
      <c r="G8319" s="2">
        <v>103511</v>
      </c>
      <c r="H8319">
        <f t="shared" si="774"/>
        <v>9333000</v>
      </c>
      <c r="I8319">
        <f t="shared" si="775"/>
        <v>2745000</v>
      </c>
      <c r="J8319" t="str">
        <f t="shared" si="776"/>
        <v>May</v>
      </c>
      <c r="K8319" t="str">
        <f t="shared" si="777"/>
        <v>2183</v>
      </c>
      <c r="L8319" t="str">
        <f t="shared" si="778"/>
        <v>High Discount</v>
      </c>
      <c r="M8319" t="str">
        <f t="shared" si="779"/>
        <v>Ok</v>
      </c>
      <c r="N8319" t="s">
        <v>10264</v>
      </c>
    </row>
    <row r="8320" spans="1:14" x14ac:dyDescent="0.35">
      <c r="A8320" t="s">
        <v>8338</v>
      </c>
      <c r="B8320" t="s">
        <v>33</v>
      </c>
      <c r="C8320">
        <v>139</v>
      </c>
      <c r="D8320">
        <v>6000</v>
      </c>
      <c r="E8320">
        <v>1000</v>
      </c>
      <c r="F8320" t="s">
        <v>46</v>
      </c>
      <c r="G8320" s="2">
        <v>103518</v>
      </c>
      <c r="H8320">
        <f t="shared" si="774"/>
        <v>695000</v>
      </c>
      <c r="I8320">
        <f t="shared" si="775"/>
        <v>139000</v>
      </c>
      <c r="J8320" t="str">
        <f t="shared" si="776"/>
        <v>June</v>
      </c>
      <c r="K8320" t="str">
        <f t="shared" si="777"/>
        <v>2183</v>
      </c>
      <c r="L8320" t="str">
        <f t="shared" si="778"/>
        <v>High Discount</v>
      </c>
      <c r="M8320" t="str">
        <f t="shared" si="779"/>
        <v>Ok</v>
      </c>
      <c r="N8320" t="s">
        <v>10264</v>
      </c>
    </row>
    <row r="8321" spans="1:14" x14ac:dyDescent="0.35">
      <c r="A8321" t="s">
        <v>8339</v>
      </c>
      <c r="B8321" t="s">
        <v>30</v>
      </c>
      <c r="C8321">
        <v>121</v>
      </c>
      <c r="D8321">
        <v>4500</v>
      </c>
      <c r="E8321">
        <v>1500</v>
      </c>
      <c r="F8321" t="s">
        <v>11</v>
      </c>
      <c r="G8321" s="2">
        <v>103525</v>
      </c>
      <c r="H8321">
        <f t="shared" si="774"/>
        <v>363000</v>
      </c>
      <c r="I8321">
        <f t="shared" si="775"/>
        <v>181500</v>
      </c>
      <c r="J8321" t="str">
        <f t="shared" si="776"/>
        <v>June</v>
      </c>
      <c r="K8321" t="str">
        <f t="shared" si="777"/>
        <v>2183</v>
      </c>
      <c r="L8321" t="str">
        <f t="shared" si="778"/>
        <v>High Discount</v>
      </c>
      <c r="M8321" t="str">
        <f t="shared" si="779"/>
        <v>Ok</v>
      </c>
      <c r="N8321" t="s">
        <v>10264</v>
      </c>
    </row>
    <row r="8322" spans="1:14" x14ac:dyDescent="0.35">
      <c r="A8322" t="s">
        <v>8340</v>
      </c>
      <c r="B8322" t="s">
        <v>43</v>
      </c>
      <c r="C8322">
        <v>482</v>
      </c>
      <c r="D8322">
        <v>22000</v>
      </c>
      <c r="E8322">
        <v>400</v>
      </c>
      <c r="F8322" t="s">
        <v>11</v>
      </c>
      <c r="G8322" s="2">
        <v>103532</v>
      </c>
      <c r="H8322">
        <f t="shared" ref="H8322:H8385" si="780">MAX(0,(D8322-E8322)*C8322)</f>
        <v>10411200</v>
      </c>
      <c r="I8322">
        <f t="shared" si="775"/>
        <v>192800</v>
      </c>
      <c r="J8322" t="str">
        <f t="shared" si="776"/>
        <v>June</v>
      </c>
      <c r="K8322" t="str">
        <f t="shared" si="777"/>
        <v>2183</v>
      </c>
      <c r="L8322" t="str">
        <f t="shared" si="778"/>
        <v>Normal</v>
      </c>
      <c r="M8322" t="str">
        <f t="shared" si="779"/>
        <v>Ok</v>
      </c>
      <c r="N8322" t="s">
        <v>10264</v>
      </c>
    </row>
    <row r="8323" spans="1:14" x14ac:dyDescent="0.35">
      <c r="A8323" t="s">
        <v>8341</v>
      </c>
      <c r="B8323" t="s">
        <v>13</v>
      </c>
      <c r="C8323">
        <v>397</v>
      </c>
      <c r="D8323">
        <v>4500</v>
      </c>
      <c r="E8323">
        <v>500</v>
      </c>
      <c r="F8323" t="s">
        <v>11</v>
      </c>
      <c r="G8323" s="2">
        <v>103539</v>
      </c>
      <c r="H8323">
        <f t="shared" si="780"/>
        <v>1588000</v>
      </c>
      <c r="I8323">
        <f t="shared" ref="I8323:I8386" si="781">E8323*C8323</f>
        <v>198500</v>
      </c>
      <c r="J8323" t="str">
        <f t="shared" ref="J8323:J8386" si="782">TEXT(G:G,"mmmm")</f>
        <v>June</v>
      </c>
      <c r="K8323" t="str">
        <f t="shared" ref="K8323:K8386" si="783">TEXT(G8323,"yyy")</f>
        <v>2183</v>
      </c>
      <c r="L8323" t="str">
        <f t="shared" ref="L8323:L8386" si="784">IF(E8323&gt;=C8323,"High Discount","Normal")</f>
        <v>High Discount</v>
      </c>
      <c r="M8323" t="str">
        <f t="shared" ref="M8323:M8386" si="785">IF(H8323=0,"Zero Sales","Ok")</f>
        <v>Ok</v>
      </c>
      <c r="N8323" t="s">
        <v>10264</v>
      </c>
    </row>
    <row r="8324" spans="1:14" x14ac:dyDescent="0.35">
      <c r="A8324" t="s">
        <v>8342</v>
      </c>
      <c r="B8324" t="s">
        <v>43</v>
      </c>
      <c r="C8324">
        <v>312</v>
      </c>
      <c r="D8324">
        <v>6000</v>
      </c>
      <c r="E8324">
        <v>2000</v>
      </c>
      <c r="F8324" t="s">
        <v>46</v>
      </c>
      <c r="G8324" s="2">
        <v>103546</v>
      </c>
      <c r="H8324">
        <f t="shared" si="780"/>
        <v>1248000</v>
      </c>
      <c r="I8324">
        <f t="shared" si="781"/>
        <v>624000</v>
      </c>
      <c r="J8324" t="str">
        <f t="shared" si="782"/>
        <v>June</v>
      </c>
      <c r="K8324" t="str">
        <f t="shared" si="783"/>
        <v>2183</v>
      </c>
      <c r="L8324" t="str">
        <f t="shared" si="784"/>
        <v>High Discount</v>
      </c>
      <c r="M8324" t="str">
        <f t="shared" si="785"/>
        <v>Ok</v>
      </c>
      <c r="N8324" t="s">
        <v>10264</v>
      </c>
    </row>
    <row r="8325" spans="1:14" x14ac:dyDescent="0.35">
      <c r="A8325" t="s">
        <v>8343</v>
      </c>
      <c r="B8325" t="s">
        <v>19</v>
      </c>
      <c r="C8325">
        <v>320</v>
      </c>
      <c r="D8325">
        <v>1200</v>
      </c>
      <c r="E8325">
        <v>1000</v>
      </c>
      <c r="F8325" t="s">
        <v>16</v>
      </c>
      <c r="G8325" s="2">
        <v>103553</v>
      </c>
      <c r="H8325">
        <f t="shared" si="780"/>
        <v>64000</v>
      </c>
      <c r="I8325">
        <f t="shared" si="781"/>
        <v>320000</v>
      </c>
      <c r="J8325" t="str">
        <f t="shared" si="782"/>
        <v>July</v>
      </c>
      <c r="K8325" t="str">
        <f t="shared" si="783"/>
        <v>2183</v>
      </c>
      <c r="L8325" t="str">
        <f t="shared" si="784"/>
        <v>High Discount</v>
      </c>
      <c r="M8325" t="str">
        <f t="shared" si="785"/>
        <v>Ok</v>
      </c>
      <c r="N8325" t="s">
        <v>10264</v>
      </c>
    </row>
    <row r="8326" spans="1:14" x14ac:dyDescent="0.35">
      <c r="A8326" t="s">
        <v>8344</v>
      </c>
      <c r="B8326" t="s">
        <v>13</v>
      </c>
      <c r="C8326">
        <v>558</v>
      </c>
      <c r="D8326">
        <v>800</v>
      </c>
      <c r="E8326">
        <v>1000</v>
      </c>
      <c r="F8326" t="s">
        <v>11</v>
      </c>
      <c r="G8326" s="2">
        <v>103560</v>
      </c>
      <c r="H8326">
        <f t="shared" si="780"/>
        <v>0</v>
      </c>
      <c r="I8326">
        <f t="shared" si="781"/>
        <v>558000</v>
      </c>
      <c r="J8326" t="str">
        <f t="shared" si="782"/>
        <v>July</v>
      </c>
      <c r="K8326" t="str">
        <f t="shared" si="783"/>
        <v>2183</v>
      </c>
      <c r="L8326" t="str">
        <f t="shared" si="784"/>
        <v>High Discount</v>
      </c>
      <c r="M8326" t="str">
        <f t="shared" si="785"/>
        <v>Zero Sales</v>
      </c>
      <c r="N8326" t="s">
        <v>10264</v>
      </c>
    </row>
    <row r="8327" spans="1:14" x14ac:dyDescent="0.35">
      <c r="A8327" t="s">
        <v>8345</v>
      </c>
      <c r="B8327" t="s">
        <v>21</v>
      </c>
      <c r="C8327">
        <v>557</v>
      </c>
      <c r="D8327">
        <v>45000</v>
      </c>
      <c r="E8327">
        <v>400</v>
      </c>
      <c r="F8327" t="s">
        <v>11</v>
      </c>
      <c r="G8327" s="2">
        <v>103567</v>
      </c>
      <c r="H8327">
        <f t="shared" si="780"/>
        <v>24842200</v>
      </c>
      <c r="I8327">
        <f t="shared" si="781"/>
        <v>222800</v>
      </c>
      <c r="J8327" t="str">
        <f t="shared" si="782"/>
        <v>July</v>
      </c>
      <c r="K8327" t="str">
        <f t="shared" si="783"/>
        <v>2183</v>
      </c>
      <c r="L8327" t="str">
        <f t="shared" si="784"/>
        <v>Normal</v>
      </c>
      <c r="M8327" t="str">
        <f t="shared" si="785"/>
        <v>Ok</v>
      </c>
      <c r="N8327" t="s">
        <v>10264</v>
      </c>
    </row>
    <row r="8328" spans="1:14" x14ac:dyDescent="0.35">
      <c r="A8328" t="s">
        <v>8346</v>
      </c>
      <c r="B8328" t="s">
        <v>13</v>
      </c>
      <c r="C8328">
        <v>469</v>
      </c>
      <c r="D8328">
        <v>1200</v>
      </c>
      <c r="E8328">
        <v>300</v>
      </c>
      <c r="F8328" t="s">
        <v>46</v>
      </c>
      <c r="G8328" s="2">
        <v>103574</v>
      </c>
      <c r="H8328">
        <f t="shared" si="780"/>
        <v>422100</v>
      </c>
      <c r="I8328">
        <f t="shared" si="781"/>
        <v>140700</v>
      </c>
      <c r="J8328" t="str">
        <f t="shared" si="782"/>
        <v>July</v>
      </c>
      <c r="K8328" t="str">
        <f t="shared" si="783"/>
        <v>2183</v>
      </c>
      <c r="L8328" t="str">
        <f t="shared" si="784"/>
        <v>Normal</v>
      </c>
      <c r="M8328" t="str">
        <f t="shared" si="785"/>
        <v>Ok</v>
      </c>
      <c r="N8328" t="s">
        <v>10264</v>
      </c>
    </row>
    <row r="8329" spans="1:14" x14ac:dyDescent="0.35">
      <c r="A8329" t="s">
        <v>8347</v>
      </c>
      <c r="B8329" t="s">
        <v>30</v>
      </c>
      <c r="C8329">
        <v>121</v>
      </c>
      <c r="D8329">
        <v>5500</v>
      </c>
      <c r="E8329">
        <v>1500</v>
      </c>
      <c r="F8329" t="s">
        <v>16</v>
      </c>
      <c r="G8329" s="2">
        <v>103581</v>
      </c>
      <c r="H8329">
        <f t="shared" si="780"/>
        <v>484000</v>
      </c>
      <c r="I8329">
        <f t="shared" si="781"/>
        <v>181500</v>
      </c>
      <c r="J8329" t="str">
        <f t="shared" si="782"/>
        <v>August</v>
      </c>
      <c r="K8329" t="str">
        <f t="shared" si="783"/>
        <v>2183</v>
      </c>
      <c r="L8329" t="str">
        <f t="shared" si="784"/>
        <v>High Discount</v>
      </c>
      <c r="M8329" t="str">
        <f t="shared" si="785"/>
        <v>Ok</v>
      </c>
      <c r="N8329" t="s">
        <v>10264</v>
      </c>
    </row>
    <row r="8330" spans="1:14" x14ac:dyDescent="0.35">
      <c r="A8330" t="s">
        <v>8348</v>
      </c>
      <c r="B8330" t="s">
        <v>30</v>
      </c>
      <c r="C8330">
        <v>123</v>
      </c>
      <c r="D8330">
        <v>5500</v>
      </c>
      <c r="E8330">
        <v>400</v>
      </c>
      <c r="F8330" t="s">
        <v>8</v>
      </c>
      <c r="G8330" s="2">
        <v>103588</v>
      </c>
      <c r="H8330">
        <f t="shared" si="780"/>
        <v>627300</v>
      </c>
      <c r="I8330">
        <f t="shared" si="781"/>
        <v>49200</v>
      </c>
      <c r="J8330" t="str">
        <f t="shared" si="782"/>
        <v>August</v>
      </c>
      <c r="K8330" t="str">
        <f t="shared" si="783"/>
        <v>2183</v>
      </c>
      <c r="L8330" t="str">
        <f t="shared" si="784"/>
        <v>High Discount</v>
      </c>
      <c r="M8330" t="str">
        <f t="shared" si="785"/>
        <v>Ok</v>
      </c>
      <c r="N8330" t="s">
        <v>10264</v>
      </c>
    </row>
    <row r="8331" spans="1:14" x14ac:dyDescent="0.35">
      <c r="A8331" t="s">
        <v>8349</v>
      </c>
      <c r="B8331" t="s">
        <v>30</v>
      </c>
      <c r="C8331">
        <v>552</v>
      </c>
      <c r="D8331">
        <v>15000</v>
      </c>
      <c r="E8331">
        <v>5000</v>
      </c>
      <c r="F8331" t="s">
        <v>11</v>
      </c>
      <c r="G8331" s="2">
        <v>103595</v>
      </c>
      <c r="H8331">
        <f t="shared" si="780"/>
        <v>5520000</v>
      </c>
      <c r="I8331">
        <f t="shared" si="781"/>
        <v>2760000</v>
      </c>
      <c r="J8331" t="str">
        <f t="shared" si="782"/>
        <v>August</v>
      </c>
      <c r="K8331" t="str">
        <f t="shared" si="783"/>
        <v>2183</v>
      </c>
      <c r="L8331" t="str">
        <f t="shared" si="784"/>
        <v>High Discount</v>
      </c>
      <c r="M8331" t="str">
        <f t="shared" si="785"/>
        <v>Ok</v>
      </c>
      <c r="N8331" t="s">
        <v>10264</v>
      </c>
    </row>
    <row r="8332" spans="1:14" x14ac:dyDescent="0.35">
      <c r="A8332" t="s">
        <v>8350</v>
      </c>
      <c r="B8332" t="s">
        <v>21</v>
      </c>
      <c r="C8332">
        <v>195</v>
      </c>
      <c r="D8332">
        <v>45000</v>
      </c>
      <c r="E8332">
        <v>1000</v>
      </c>
      <c r="F8332" t="s">
        <v>8</v>
      </c>
      <c r="G8332" s="2">
        <v>103602</v>
      </c>
      <c r="H8332">
        <f t="shared" si="780"/>
        <v>8580000</v>
      </c>
      <c r="I8332">
        <f t="shared" si="781"/>
        <v>195000</v>
      </c>
      <c r="J8332" t="str">
        <f t="shared" si="782"/>
        <v>August</v>
      </c>
      <c r="K8332" t="str">
        <f t="shared" si="783"/>
        <v>2183</v>
      </c>
      <c r="L8332" t="str">
        <f t="shared" si="784"/>
        <v>High Discount</v>
      </c>
      <c r="M8332" t="str">
        <f t="shared" si="785"/>
        <v>Ok</v>
      </c>
      <c r="N8332" t="s">
        <v>10264</v>
      </c>
    </row>
    <row r="8333" spans="1:14" x14ac:dyDescent="0.35">
      <c r="A8333" t="s">
        <v>8351</v>
      </c>
      <c r="B8333" t="s">
        <v>19</v>
      </c>
      <c r="C8333">
        <v>95</v>
      </c>
      <c r="D8333">
        <v>5500</v>
      </c>
      <c r="E8333">
        <v>400</v>
      </c>
      <c r="F8333" t="s">
        <v>8</v>
      </c>
      <c r="G8333" s="2">
        <v>103609</v>
      </c>
      <c r="H8333">
        <f t="shared" si="780"/>
        <v>484500</v>
      </c>
      <c r="I8333">
        <f t="shared" si="781"/>
        <v>38000</v>
      </c>
      <c r="J8333" t="str">
        <f t="shared" si="782"/>
        <v>September</v>
      </c>
      <c r="K8333" t="str">
        <f t="shared" si="783"/>
        <v>2183</v>
      </c>
      <c r="L8333" t="str">
        <f t="shared" si="784"/>
        <v>High Discount</v>
      </c>
      <c r="M8333" t="str">
        <f t="shared" si="785"/>
        <v>Ok</v>
      </c>
      <c r="N8333" t="s">
        <v>10264</v>
      </c>
    </row>
    <row r="8334" spans="1:14" x14ac:dyDescent="0.35">
      <c r="A8334" t="s">
        <v>8352</v>
      </c>
      <c r="B8334" t="s">
        <v>39</v>
      </c>
      <c r="C8334">
        <v>154</v>
      </c>
      <c r="D8334">
        <v>4500</v>
      </c>
      <c r="E8334">
        <v>100</v>
      </c>
      <c r="F8334" t="s">
        <v>11</v>
      </c>
      <c r="G8334" s="2">
        <v>103616</v>
      </c>
      <c r="H8334">
        <f t="shared" si="780"/>
        <v>677600</v>
      </c>
      <c r="I8334">
        <f t="shared" si="781"/>
        <v>15400</v>
      </c>
      <c r="J8334" t="str">
        <f t="shared" si="782"/>
        <v>September</v>
      </c>
      <c r="K8334" t="str">
        <f t="shared" si="783"/>
        <v>2183</v>
      </c>
      <c r="L8334" t="str">
        <f t="shared" si="784"/>
        <v>Normal</v>
      </c>
      <c r="M8334" t="str">
        <f t="shared" si="785"/>
        <v>Ok</v>
      </c>
      <c r="N8334" t="s">
        <v>10264</v>
      </c>
    </row>
    <row r="8335" spans="1:14" x14ac:dyDescent="0.35">
      <c r="A8335" t="s">
        <v>8353</v>
      </c>
      <c r="B8335" t="s">
        <v>10</v>
      </c>
      <c r="C8335">
        <v>158</v>
      </c>
      <c r="D8335">
        <v>15000</v>
      </c>
      <c r="E8335">
        <v>5000</v>
      </c>
      <c r="F8335" t="s">
        <v>46</v>
      </c>
      <c r="G8335" s="2">
        <v>103623</v>
      </c>
      <c r="H8335">
        <f t="shared" si="780"/>
        <v>1580000</v>
      </c>
      <c r="I8335">
        <f t="shared" si="781"/>
        <v>790000</v>
      </c>
      <c r="J8335" t="str">
        <f t="shared" si="782"/>
        <v>September</v>
      </c>
      <c r="K8335" t="str">
        <f t="shared" si="783"/>
        <v>2183</v>
      </c>
      <c r="L8335" t="str">
        <f t="shared" si="784"/>
        <v>High Discount</v>
      </c>
      <c r="M8335" t="str">
        <f t="shared" si="785"/>
        <v>Ok</v>
      </c>
      <c r="N8335" t="s">
        <v>10264</v>
      </c>
    </row>
    <row r="8336" spans="1:14" x14ac:dyDescent="0.35">
      <c r="A8336" t="s">
        <v>8354</v>
      </c>
      <c r="B8336" t="s">
        <v>19</v>
      </c>
      <c r="C8336">
        <v>366</v>
      </c>
      <c r="D8336">
        <v>12000</v>
      </c>
      <c r="E8336">
        <v>300</v>
      </c>
      <c r="F8336" t="s">
        <v>11</v>
      </c>
      <c r="G8336" s="2">
        <v>103630</v>
      </c>
      <c r="H8336">
        <f t="shared" si="780"/>
        <v>4282200</v>
      </c>
      <c r="I8336">
        <f t="shared" si="781"/>
        <v>109800</v>
      </c>
      <c r="J8336" t="str">
        <f t="shared" si="782"/>
        <v>September</v>
      </c>
      <c r="K8336" t="str">
        <f t="shared" si="783"/>
        <v>2183</v>
      </c>
      <c r="L8336" t="str">
        <f t="shared" si="784"/>
        <v>Normal</v>
      </c>
      <c r="M8336" t="str">
        <f t="shared" si="785"/>
        <v>Ok</v>
      </c>
      <c r="N8336" t="s">
        <v>10264</v>
      </c>
    </row>
    <row r="8337" spans="1:14" x14ac:dyDescent="0.35">
      <c r="A8337" t="s">
        <v>8355</v>
      </c>
      <c r="B8337" t="s">
        <v>30</v>
      </c>
      <c r="C8337">
        <v>170</v>
      </c>
      <c r="D8337">
        <v>12000</v>
      </c>
      <c r="E8337">
        <v>400</v>
      </c>
      <c r="F8337" t="s">
        <v>16</v>
      </c>
      <c r="G8337" s="2">
        <v>103637</v>
      </c>
      <c r="H8337">
        <f t="shared" si="780"/>
        <v>1972000</v>
      </c>
      <c r="I8337">
        <f t="shared" si="781"/>
        <v>68000</v>
      </c>
      <c r="J8337" t="str">
        <f t="shared" si="782"/>
        <v>September</v>
      </c>
      <c r="K8337" t="str">
        <f t="shared" si="783"/>
        <v>2183</v>
      </c>
      <c r="L8337" t="str">
        <f t="shared" si="784"/>
        <v>High Discount</v>
      </c>
      <c r="M8337" t="str">
        <f t="shared" si="785"/>
        <v>Ok</v>
      </c>
      <c r="N8337" t="s">
        <v>10264</v>
      </c>
    </row>
    <row r="8338" spans="1:14" x14ac:dyDescent="0.35">
      <c r="A8338" t="s">
        <v>8356</v>
      </c>
      <c r="B8338" t="s">
        <v>19</v>
      </c>
      <c r="C8338">
        <v>548</v>
      </c>
      <c r="D8338">
        <v>5500</v>
      </c>
      <c r="E8338">
        <v>500</v>
      </c>
      <c r="F8338" t="s">
        <v>16</v>
      </c>
      <c r="G8338" s="2">
        <v>103644</v>
      </c>
      <c r="H8338">
        <f t="shared" si="780"/>
        <v>2740000</v>
      </c>
      <c r="I8338">
        <f t="shared" si="781"/>
        <v>274000</v>
      </c>
      <c r="J8338" t="str">
        <f t="shared" si="782"/>
        <v>October</v>
      </c>
      <c r="K8338" t="str">
        <f t="shared" si="783"/>
        <v>2183</v>
      </c>
      <c r="L8338" t="str">
        <f t="shared" si="784"/>
        <v>Normal</v>
      </c>
      <c r="M8338" t="str">
        <f t="shared" si="785"/>
        <v>Ok</v>
      </c>
      <c r="N8338" t="s">
        <v>10264</v>
      </c>
    </row>
    <row r="8339" spans="1:14" x14ac:dyDescent="0.35">
      <c r="A8339" t="s">
        <v>8357</v>
      </c>
      <c r="B8339" t="s">
        <v>33</v>
      </c>
      <c r="C8339">
        <v>92</v>
      </c>
      <c r="D8339">
        <v>15000</v>
      </c>
      <c r="E8339">
        <v>400</v>
      </c>
      <c r="F8339" t="s">
        <v>11</v>
      </c>
      <c r="G8339" s="2">
        <v>103651</v>
      </c>
      <c r="H8339">
        <f t="shared" si="780"/>
        <v>1343200</v>
      </c>
      <c r="I8339">
        <f t="shared" si="781"/>
        <v>36800</v>
      </c>
      <c r="J8339" t="str">
        <f t="shared" si="782"/>
        <v>October</v>
      </c>
      <c r="K8339" t="str">
        <f t="shared" si="783"/>
        <v>2183</v>
      </c>
      <c r="L8339" t="str">
        <f t="shared" si="784"/>
        <v>High Discount</v>
      </c>
      <c r="M8339" t="str">
        <f t="shared" si="785"/>
        <v>Ok</v>
      </c>
      <c r="N8339" t="s">
        <v>10264</v>
      </c>
    </row>
    <row r="8340" spans="1:14" x14ac:dyDescent="0.35">
      <c r="A8340" t="s">
        <v>8358</v>
      </c>
      <c r="B8340" t="s">
        <v>7</v>
      </c>
      <c r="C8340">
        <v>148</v>
      </c>
      <c r="D8340">
        <v>800</v>
      </c>
      <c r="E8340">
        <v>1500</v>
      </c>
      <c r="F8340" t="s">
        <v>8</v>
      </c>
      <c r="G8340" s="2">
        <v>103658</v>
      </c>
      <c r="H8340">
        <f t="shared" si="780"/>
        <v>0</v>
      </c>
      <c r="I8340">
        <f t="shared" si="781"/>
        <v>222000</v>
      </c>
      <c r="J8340" t="str">
        <f t="shared" si="782"/>
        <v>October</v>
      </c>
      <c r="K8340" t="str">
        <f t="shared" si="783"/>
        <v>2183</v>
      </c>
      <c r="L8340" t="str">
        <f t="shared" si="784"/>
        <v>High Discount</v>
      </c>
      <c r="M8340" t="str">
        <f t="shared" si="785"/>
        <v>Zero Sales</v>
      </c>
      <c r="N8340" t="s">
        <v>10264</v>
      </c>
    </row>
    <row r="8341" spans="1:14" x14ac:dyDescent="0.35">
      <c r="A8341" t="s">
        <v>8359</v>
      </c>
      <c r="B8341" t="s">
        <v>7</v>
      </c>
      <c r="C8341">
        <v>360</v>
      </c>
      <c r="D8341">
        <v>22000</v>
      </c>
      <c r="E8341">
        <v>200</v>
      </c>
      <c r="F8341" t="s">
        <v>16</v>
      </c>
      <c r="G8341" s="2">
        <v>103665</v>
      </c>
      <c r="H8341">
        <f t="shared" si="780"/>
        <v>7848000</v>
      </c>
      <c r="I8341">
        <f t="shared" si="781"/>
        <v>72000</v>
      </c>
      <c r="J8341" t="str">
        <f t="shared" si="782"/>
        <v>October</v>
      </c>
      <c r="K8341" t="str">
        <f t="shared" si="783"/>
        <v>2183</v>
      </c>
      <c r="L8341" t="str">
        <f t="shared" si="784"/>
        <v>Normal</v>
      </c>
      <c r="M8341" t="str">
        <f t="shared" si="785"/>
        <v>Ok</v>
      </c>
      <c r="N8341" t="s">
        <v>10264</v>
      </c>
    </row>
    <row r="8342" spans="1:14" x14ac:dyDescent="0.35">
      <c r="A8342" t="s">
        <v>8360</v>
      </c>
      <c r="B8342" t="s">
        <v>10</v>
      </c>
      <c r="C8342">
        <v>263</v>
      </c>
      <c r="D8342">
        <v>4500</v>
      </c>
      <c r="E8342">
        <v>500</v>
      </c>
      <c r="F8342" t="s">
        <v>16</v>
      </c>
      <c r="G8342" s="2">
        <v>103672</v>
      </c>
      <c r="H8342">
        <f t="shared" si="780"/>
        <v>1052000</v>
      </c>
      <c r="I8342">
        <f t="shared" si="781"/>
        <v>131500</v>
      </c>
      <c r="J8342" t="str">
        <f t="shared" si="782"/>
        <v>November</v>
      </c>
      <c r="K8342" t="str">
        <f t="shared" si="783"/>
        <v>2183</v>
      </c>
      <c r="L8342" t="str">
        <f t="shared" si="784"/>
        <v>High Discount</v>
      </c>
      <c r="M8342" t="str">
        <f t="shared" si="785"/>
        <v>Ok</v>
      </c>
      <c r="N8342" t="s">
        <v>10264</v>
      </c>
    </row>
    <row r="8343" spans="1:14" x14ac:dyDescent="0.35">
      <c r="A8343" t="s">
        <v>8361</v>
      </c>
      <c r="B8343" t="s">
        <v>10</v>
      </c>
      <c r="C8343">
        <v>512</v>
      </c>
      <c r="D8343">
        <v>800</v>
      </c>
      <c r="E8343">
        <v>3000</v>
      </c>
      <c r="F8343" t="s">
        <v>11</v>
      </c>
      <c r="G8343" s="2">
        <v>103679</v>
      </c>
      <c r="H8343">
        <f t="shared" si="780"/>
        <v>0</v>
      </c>
      <c r="I8343">
        <f t="shared" si="781"/>
        <v>1536000</v>
      </c>
      <c r="J8343" t="str">
        <f t="shared" si="782"/>
        <v>November</v>
      </c>
      <c r="K8343" t="str">
        <f t="shared" si="783"/>
        <v>2183</v>
      </c>
      <c r="L8343" t="str">
        <f t="shared" si="784"/>
        <v>High Discount</v>
      </c>
      <c r="M8343" t="str">
        <f t="shared" si="785"/>
        <v>Zero Sales</v>
      </c>
      <c r="N8343" t="s">
        <v>10264</v>
      </c>
    </row>
    <row r="8344" spans="1:14" x14ac:dyDescent="0.35">
      <c r="A8344" t="s">
        <v>8362</v>
      </c>
      <c r="B8344" t="s">
        <v>39</v>
      </c>
      <c r="C8344">
        <v>472</v>
      </c>
      <c r="D8344">
        <v>18000</v>
      </c>
      <c r="E8344">
        <v>100</v>
      </c>
      <c r="F8344" t="s">
        <v>11</v>
      </c>
      <c r="G8344" s="2">
        <v>103686</v>
      </c>
      <c r="H8344">
        <f t="shared" si="780"/>
        <v>8448800</v>
      </c>
      <c r="I8344">
        <f t="shared" si="781"/>
        <v>47200</v>
      </c>
      <c r="J8344" t="str">
        <f t="shared" si="782"/>
        <v>November</v>
      </c>
      <c r="K8344" t="str">
        <f t="shared" si="783"/>
        <v>2183</v>
      </c>
      <c r="L8344" t="str">
        <f t="shared" si="784"/>
        <v>Normal</v>
      </c>
      <c r="M8344" t="str">
        <f t="shared" si="785"/>
        <v>Ok</v>
      </c>
      <c r="N8344" t="s">
        <v>10264</v>
      </c>
    </row>
    <row r="8345" spans="1:14" x14ac:dyDescent="0.35">
      <c r="A8345" t="s">
        <v>8363</v>
      </c>
      <c r="B8345" t="s">
        <v>33</v>
      </c>
      <c r="C8345">
        <v>438</v>
      </c>
      <c r="D8345">
        <v>5500</v>
      </c>
      <c r="E8345">
        <v>400</v>
      </c>
      <c r="F8345" t="s">
        <v>46</v>
      </c>
      <c r="G8345" s="2">
        <v>103693</v>
      </c>
      <c r="H8345">
        <f t="shared" si="780"/>
        <v>2233800</v>
      </c>
      <c r="I8345">
        <f t="shared" si="781"/>
        <v>175200</v>
      </c>
      <c r="J8345" t="str">
        <f t="shared" si="782"/>
        <v>November</v>
      </c>
      <c r="K8345" t="str">
        <f t="shared" si="783"/>
        <v>2183</v>
      </c>
      <c r="L8345" t="str">
        <f t="shared" si="784"/>
        <v>Normal</v>
      </c>
      <c r="M8345" t="str">
        <f t="shared" si="785"/>
        <v>Ok</v>
      </c>
      <c r="N8345" t="s">
        <v>10264</v>
      </c>
    </row>
    <row r="8346" spans="1:14" x14ac:dyDescent="0.35">
      <c r="A8346" t="s">
        <v>8364</v>
      </c>
      <c r="B8346" t="s">
        <v>43</v>
      </c>
      <c r="C8346">
        <v>161</v>
      </c>
      <c r="D8346">
        <v>18000</v>
      </c>
      <c r="E8346">
        <v>3000</v>
      </c>
      <c r="F8346" t="s">
        <v>11</v>
      </c>
      <c r="G8346" s="2">
        <v>103700</v>
      </c>
      <c r="H8346">
        <f t="shared" si="780"/>
        <v>2415000</v>
      </c>
      <c r="I8346">
        <f t="shared" si="781"/>
        <v>483000</v>
      </c>
      <c r="J8346" t="str">
        <f t="shared" si="782"/>
        <v>December</v>
      </c>
      <c r="K8346" t="str">
        <f t="shared" si="783"/>
        <v>2183</v>
      </c>
      <c r="L8346" t="str">
        <f t="shared" si="784"/>
        <v>High Discount</v>
      </c>
      <c r="M8346" t="str">
        <f t="shared" si="785"/>
        <v>Ok</v>
      </c>
      <c r="N8346" t="s">
        <v>10264</v>
      </c>
    </row>
    <row r="8347" spans="1:14" x14ac:dyDescent="0.35">
      <c r="A8347" t="s">
        <v>8365</v>
      </c>
      <c r="B8347" t="s">
        <v>19</v>
      </c>
      <c r="C8347">
        <v>321</v>
      </c>
      <c r="D8347">
        <v>45000</v>
      </c>
      <c r="E8347">
        <v>500</v>
      </c>
      <c r="F8347" t="s">
        <v>11</v>
      </c>
      <c r="G8347" s="2">
        <v>103707</v>
      </c>
      <c r="H8347">
        <f t="shared" si="780"/>
        <v>14284500</v>
      </c>
      <c r="I8347">
        <f t="shared" si="781"/>
        <v>160500</v>
      </c>
      <c r="J8347" t="str">
        <f t="shared" si="782"/>
        <v>December</v>
      </c>
      <c r="K8347" t="str">
        <f t="shared" si="783"/>
        <v>2183</v>
      </c>
      <c r="L8347" t="str">
        <f t="shared" si="784"/>
        <v>High Discount</v>
      </c>
      <c r="M8347" t="str">
        <f t="shared" si="785"/>
        <v>Ok</v>
      </c>
      <c r="N8347" t="s">
        <v>10264</v>
      </c>
    </row>
    <row r="8348" spans="1:14" x14ac:dyDescent="0.35">
      <c r="A8348" t="s">
        <v>8366</v>
      </c>
      <c r="B8348" t="s">
        <v>13</v>
      </c>
      <c r="C8348">
        <v>151</v>
      </c>
      <c r="D8348">
        <v>1200</v>
      </c>
      <c r="E8348">
        <v>200</v>
      </c>
      <c r="F8348" t="s">
        <v>16</v>
      </c>
      <c r="G8348" s="2">
        <v>103714</v>
      </c>
      <c r="H8348">
        <f t="shared" si="780"/>
        <v>151000</v>
      </c>
      <c r="I8348">
        <f t="shared" si="781"/>
        <v>30200</v>
      </c>
      <c r="J8348" t="str">
        <f t="shared" si="782"/>
        <v>December</v>
      </c>
      <c r="K8348" t="str">
        <f t="shared" si="783"/>
        <v>2183</v>
      </c>
      <c r="L8348" t="str">
        <f t="shared" si="784"/>
        <v>High Discount</v>
      </c>
      <c r="M8348" t="str">
        <f t="shared" si="785"/>
        <v>Ok</v>
      </c>
      <c r="N8348" t="s">
        <v>10264</v>
      </c>
    </row>
    <row r="8349" spans="1:14" x14ac:dyDescent="0.35">
      <c r="A8349" t="s">
        <v>8367</v>
      </c>
      <c r="B8349" t="s">
        <v>13</v>
      </c>
      <c r="C8349">
        <v>259</v>
      </c>
      <c r="D8349">
        <v>5500</v>
      </c>
      <c r="E8349">
        <v>400</v>
      </c>
      <c r="F8349" t="s">
        <v>16</v>
      </c>
      <c r="G8349" s="2">
        <v>103721</v>
      </c>
      <c r="H8349">
        <f t="shared" si="780"/>
        <v>1320900</v>
      </c>
      <c r="I8349">
        <f t="shared" si="781"/>
        <v>103600</v>
      </c>
      <c r="J8349" t="str">
        <f t="shared" si="782"/>
        <v>December</v>
      </c>
      <c r="K8349" t="str">
        <f t="shared" si="783"/>
        <v>2183</v>
      </c>
      <c r="L8349" t="str">
        <f t="shared" si="784"/>
        <v>High Discount</v>
      </c>
      <c r="M8349" t="str">
        <f t="shared" si="785"/>
        <v>Ok</v>
      </c>
      <c r="N8349" t="s">
        <v>10264</v>
      </c>
    </row>
    <row r="8350" spans="1:14" x14ac:dyDescent="0.35">
      <c r="A8350" t="s">
        <v>8368</v>
      </c>
      <c r="B8350" t="s">
        <v>43</v>
      </c>
      <c r="C8350">
        <v>71</v>
      </c>
      <c r="D8350">
        <v>800</v>
      </c>
      <c r="E8350">
        <v>2000</v>
      </c>
      <c r="F8350" t="s">
        <v>16</v>
      </c>
      <c r="G8350" s="2">
        <v>103728</v>
      </c>
      <c r="H8350">
        <f t="shared" si="780"/>
        <v>0</v>
      </c>
      <c r="I8350">
        <f t="shared" si="781"/>
        <v>142000</v>
      </c>
      <c r="J8350" t="str">
        <f t="shared" si="782"/>
        <v>December</v>
      </c>
      <c r="K8350" t="str">
        <f t="shared" si="783"/>
        <v>2183</v>
      </c>
      <c r="L8350" t="str">
        <f t="shared" si="784"/>
        <v>High Discount</v>
      </c>
      <c r="M8350" t="str">
        <f t="shared" si="785"/>
        <v>Zero Sales</v>
      </c>
      <c r="N8350" t="s">
        <v>10264</v>
      </c>
    </row>
    <row r="8351" spans="1:14" x14ac:dyDescent="0.35">
      <c r="A8351" t="s">
        <v>8369</v>
      </c>
      <c r="B8351" t="s">
        <v>7</v>
      </c>
      <c r="C8351">
        <v>208</v>
      </c>
      <c r="D8351">
        <v>22000</v>
      </c>
      <c r="E8351">
        <v>3000</v>
      </c>
      <c r="F8351" t="s">
        <v>8</v>
      </c>
      <c r="G8351" s="2">
        <v>103735</v>
      </c>
      <c r="H8351">
        <f t="shared" si="780"/>
        <v>3952000</v>
      </c>
      <c r="I8351">
        <f t="shared" si="781"/>
        <v>624000</v>
      </c>
      <c r="J8351" t="str">
        <f t="shared" si="782"/>
        <v>January</v>
      </c>
      <c r="K8351" t="str">
        <f t="shared" si="783"/>
        <v>2184</v>
      </c>
      <c r="L8351" t="str">
        <f t="shared" si="784"/>
        <v>High Discount</v>
      </c>
      <c r="M8351" t="str">
        <f t="shared" si="785"/>
        <v>Ok</v>
      </c>
      <c r="N8351" t="s">
        <v>10264</v>
      </c>
    </row>
    <row r="8352" spans="1:14" x14ac:dyDescent="0.35">
      <c r="A8352" t="s">
        <v>8370</v>
      </c>
      <c r="B8352" t="s">
        <v>43</v>
      </c>
      <c r="C8352">
        <v>392</v>
      </c>
      <c r="D8352">
        <v>12000</v>
      </c>
      <c r="E8352">
        <v>1500</v>
      </c>
      <c r="F8352" t="s">
        <v>16</v>
      </c>
      <c r="G8352" s="2">
        <v>103742</v>
      </c>
      <c r="H8352">
        <f t="shared" si="780"/>
        <v>4116000</v>
      </c>
      <c r="I8352">
        <f t="shared" si="781"/>
        <v>588000</v>
      </c>
      <c r="J8352" t="str">
        <f t="shared" si="782"/>
        <v>January</v>
      </c>
      <c r="K8352" t="str">
        <f t="shared" si="783"/>
        <v>2184</v>
      </c>
      <c r="L8352" t="str">
        <f t="shared" si="784"/>
        <v>High Discount</v>
      </c>
      <c r="M8352" t="str">
        <f t="shared" si="785"/>
        <v>Ok</v>
      </c>
      <c r="N8352" t="s">
        <v>10264</v>
      </c>
    </row>
    <row r="8353" spans="1:14" x14ac:dyDescent="0.35">
      <c r="A8353" t="s">
        <v>8371</v>
      </c>
      <c r="B8353" t="s">
        <v>19</v>
      </c>
      <c r="C8353">
        <v>449</v>
      </c>
      <c r="D8353">
        <v>1200</v>
      </c>
      <c r="E8353">
        <v>500</v>
      </c>
      <c r="F8353" t="s">
        <v>16</v>
      </c>
      <c r="G8353" s="2">
        <v>103749</v>
      </c>
      <c r="H8353">
        <f t="shared" si="780"/>
        <v>314300</v>
      </c>
      <c r="I8353">
        <f t="shared" si="781"/>
        <v>224500</v>
      </c>
      <c r="J8353" t="str">
        <f t="shared" si="782"/>
        <v>January</v>
      </c>
      <c r="K8353" t="str">
        <f t="shared" si="783"/>
        <v>2184</v>
      </c>
      <c r="L8353" t="str">
        <f t="shared" si="784"/>
        <v>High Discount</v>
      </c>
      <c r="M8353" t="str">
        <f t="shared" si="785"/>
        <v>Ok</v>
      </c>
      <c r="N8353" t="s">
        <v>10264</v>
      </c>
    </row>
    <row r="8354" spans="1:14" x14ac:dyDescent="0.35">
      <c r="A8354" t="s">
        <v>8372</v>
      </c>
      <c r="B8354" t="s">
        <v>33</v>
      </c>
      <c r="C8354">
        <v>503</v>
      </c>
      <c r="D8354">
        <v>12000</v>
      </c>
      <c r="E8354">
        <v>5000</v>
      </c>
      <c r="F8354" t="s">
        <v>11</v>
      </c>
      <c r="G8354" s="2">
        <v>103756</v>
      </c>
      <c r="H8354">
        <f t="shared" si="780"/>
        <v>3521000</v>
      </c>
      <c r="I8354">
        <f t="shared" si="781"/>
        <v>2515000</v>
      </c>
      <c r="J8354" t="str">
        <f t="shared" si="782"/>
        <v>January</v>
      </c>
      <c r="K8354" t="str">
        <f t="shared" si="783"/>
        <v>2184</v>
      </c>
      <c r="L8354" t="str">
        <f t="shared" si="784"/>
        <v>High Discount</v>
      </c>
      <c r="M8354" t="str">
        <f t="shared" si="785"/>
        <v>Ok</v>
      </c>
      <c r="N8354" t="s">
        <v>10264</v>
      </c>
    </row>
    <row r="8355" spans="1:14" x14ac:dyDescent="0.35">
      <c r="A8355" t="s">
        <v>8373</v>
      </c>
      <c r="B8355" t="s">
        <v>30</v>
      </c>
      <c r="C8355">
        <v>192</v>
      </c>
      <c r="D8355">
        <v>4500</v>
      </c>
      <c r="E8355">
        <v>400</v>
      </c>
      <c r="F8355" t="s">
        <v>46</v>
      </c>
      <c r="G8355" s="2">
        <v>103763</v>
      </c>
      <c r="H8355">
        <f t="shared" si="780"/>
        <v>787200</v>
      </c>
      <c r="I8355">
        <f t="shared" si="781"/>
        <v>76800</v>
      </c>
      <c r="J8355" t="str">
        <f t="shared" si="782"/>
        <v>February</v>
      </c>
      <c r="K8355" t="str">
        <f t="shared" si="783"/>
        <v>2184</v>
      </c>
      <c r="L8355" t="str">
        <f t="shared" si="784"/>
        <v>High Discount</v>
      </c>
      <c r="M8355" t="str">
        <f t="shared" si="785"/>
        <v>Ok</v>
      </c>
      <c r="N8355" t="s">
        <v>10264</v>
      </c>
    </row>
    <row r="8356" spans="1:14" x14ac:dyDescent="0.35">
      <c r="A8356" t="s">
        <v>8374</v>
      </c>
      <c r="B8356" t="s">
        <v>21</v>
      </c>
      <c r="C8356">
        <v>446</v>
      </c>
      <c r="D8356">
        <v>22000</v>
      </c>
      <c r="E8356">
        <v>2000</v>
      </c>
      <c r="F8356" t="s">
        <v>16</v>
      </c>
      <c r="G8356" s="2">
        <v>103770</v>
      </c>
      <c r="H8356">
        <f t="shared" si="780"/>
        <v>8920000</v>
      </c>
      <c r="I8356">
        <f t="shared" si="781"/>
        <v>892000</v>
      </c>
      <c r="J8356" t="str">
        <f t="shared" si="782"/>
        <v>February</v>
      </c>
      <c r="K8356" t="str">
        <f t="shared" si="783"/>
        <v>2184</v>
      </c>
      <c r="L8356" t="str">
        <f t="shared" si="784"/>
        <v>High Discount</v>
      </c>
      <c r="M8356" t="str">
        <f t="shared" si="785"/>
        <v>Ok</v>
      </c>
      <c r="N8356" t="s">
        <v>10264</v>
      </c>
    </row>
    <row r="8357" spans="1:14" x14ac:dyDescent="0.35">
      <c r="A8357" t="s">
        <v>8375</v>
      </c>
      <c r="B8357" t="s">
        <v>30</v>
      </c>
      <c r="C8357">
        <v>585</v>
      </c>
      <c r="D8357">
        <v>1200</v>
      </c>
      <c r="E8357">
        <v>5000</v>
      </c>
      <c r="F8357" t="s">
        <v>46</v>
      </c>
      <c r="G8357" s="2">
        <v>103777</v>
      </c>
      <c r="H8357">
        <f t="shared" si="780"/>
        <v>0</v>
      </c>
      <c r="I8357">
        <f t="shared" si="781"/>
        <v>2925000</v>
      </c>
      <c r="J8357" t="str">
        <f t="shared" si="782"/>
        <v>February</v>
      </c>
      <c r="K8357" t="str">
        <f t="shared" si="783"/>
        <v>2184</v>
      </c>
      <c r="L8357" t="str">
        <f t="shared" si="784"/>
        <v>High Discount</v>
      </c>
      <c r="M8357" t="str">
        <f t="shared" si="785"/>
        <v>Zero Sales</v>
      </c>
      <c r="N8357" t="s">
        <v>10264</v>
      </c>
    </row>
    <row r="8358" spans="1:14" x14ac:dyDescent="0.35">
      <c r="A8358" t="s">
        <v>8376</v>
      </c>
      <c r="B8358" t="s">
        <v>21</v>
      </c>
      <c r="C8358">
        <v>190</v>
      </c>
      <c r="D8358">
        <v>15000</v>
      </c>
      <c r="E8358">
        <v>3000</v>
      </c>
      <c r="F8358" t="s">
        <v>16</v>
      </c>
      <c r="G8358" s="2">
        <v>103784</v>
      </c>
      <c r="H8358">
        <f t="shared" si="780"/>
        <v>2280000</v>
      </c>
      <c r="I8358">
        <f t="shared" si="781"/>
        <v>570000</v>
      </c>
      <c r="J8358" t="str">
        <f t="shared" si="782"/>
        <v>February</v>
      </c>
      <c r="K8358" t="str">
        <f t="shared" si="783"/>
        <v>2184</v>
      </c>
      <c r="L8358" t="str">
        <f t="shared" si="784"/>
        <v>High Discount</v>
      </c>
      <c r="M8358" t="str">
        <f t="shared" si="785"/>
        <v>Ok</v>
      </c>
      <c r="N8358" t="s">
        <v>10264</v>
      </c>
    </row>
    <row r="8359" spans="1:14" x14ac:dyDescent="0.35">
      <c r="A8359" t="s">
        <v>8377</v>
      </c>
      <c r="B8359" t="s">
        <v>13</v>
      </c>
      <c r="C8359">
        <v>289</v>
      </c>
      <c r="D8359">
        <v>15000</v>
      </c>
      <c r="E8359">
        <v>400</v>
      </c>
      <c r="F8359" t="s">
        <v>16</v>
      </c>
      <c r="G8359" s="2">
        <v>103791</v>
      </c>
      <c r="H8359">
        <f t="shared" si="780"/>
        <v>4219400</v>
      </c>
      <c r="I8359">
        <f t="shared" si="781"/>
        <v>115600</v>
      </c>
      <c r="J8359" t="str">
        <f t="shared" si="782"/>
        <v>March</v>
      </c>
      <c r="K8359" t="str">
        <f t="shared" si="783"/>
        <v>2184</v>
      </c>
      <c r="L8359" t="str">
        <f t="shared" si="784"/>
        <v>High Discount</v>
      </c>
      <c r="M8359" t="str">
        <f t="shared" si="785"/>
        <v>Ok</v>
      </c>
      <c r="N8359" t="s">
        <v>10264</v>
      </c>
    </row>
    <row r="8360" spans="1:14" x14ac:dyDescent="0.35">
      <c r="A8360" t="s">
        <v>8378</v>
      </c>
      <c r="B8360" t="s">
        <v>10</v>
      </c>
      <c r="C8360">
        <v>341</v>
      </c>
      <c r="D8360">
        <v>800</v>
      </c>
      <c r="E8360">
        <v>1000</v>
      </c>
      <c r="F8360" t="s">
        <v>46</v>
      </c>
      <c r="G8360" s="2">
        <v>103798</v>
      </c>
      <c r="H8360">
        <f t="shared" si="780"/>
        <v>0</v>
      </c>
      <c r="I8360">
        <f t="shared" si="781"/>
        <v>341000</v>
      </c>
      <c r="J8360" t="str">
        <f t="shared" si="782"/>
        <v>March</v>
      </c>
      <c r="K8360" t="str">
        <f t="shared" si="783"/>
        <v>2184</v>
      </c>
      <c r="L8360" t="str">
        <f t="shared" si="784"/>
        <v>High Discount</v>
      </c>
      <c r="M8360" t="str">
        <f t="shared" si="785"/>
        <v>Zero Sales</v>
      </c>
      <c r="N8360" t="s">
        <v>10264</v>
      </c>
    </row>
    <row r="8361" spans="1:14" x14ac:dyDescent="0.35">
      <c r="A8361" t="s">
        <v>8379</v>
      </c>
      <c r="B8361" t="s">
        <v>19</v>
      </c>
      <c r="C8361">
        <v>131</v>
      </c>
      <c r="D8361">
        <v>4500</v>
      </c>
      <c r="E8361">
        <v>5000</v>
      </c>
      <c r="F8361" t="s">
        <v>11</v>
      </c>
      <c r="G8361" s="2">
        <v>103805</v>
      </c>
      <c r="H8361">
        <f t="shared" si="780"/>
        <v>0</v>
      </c>
      <c r="I8361">
        <f t="shared" si="781"/>
        <v>655000</v>
      </c>
      <c r="J8361" t="str">
        <f t="shared" si="782"/>
        <v>March</v>
      </c>
      <c r="K8361" t="str">
        <f t="shared" si="783"/>
        <v>2184</v>
      </c>
      <c r="L8361" t="str">
        <f t="shared" si="784"/>
        <v>High Discount</v>
      </c>
      <c r="M8361" t="str">
        <f t="shared" si="785"/>
        <v>Zero Sales</v>
      </c>
      <c r="N8361" t="s">
        <v>10264</v>
      </c>
    </row>
    <row r="8362" spans="1:14" x14ac:dyDescent="0.35">
      <c r="A8362" t="s">
        <v>8380</v>
      </c>
      <c r="B8362" t="s">
        <v>30</v>
      </c>
      <c r="C8362">
        <v>220</v>
      </c>
      <c r="D8362">
        <v>15000</v>
      </c>
      <c r="E8362">
        <v>300</v>
      </c>
      <c r="F8362" t="s">
        <v>16</v>
      </c>
      <c r="G8362" s="2">
        <v>103812</v>
      </c>
      <c r="H8362">
        <f t="shared" si="780"/>
        <v>3234000</v>
      </c>
      <c r="I8362">
        <f t="shared" si="781"/>
        <v>66000</v>
      </c>
      <c r="J8362" t="str">
        <f t="shared" si="782"/>
        <v>March</v>
      </c>
      <c r="K8362" t="str">
        <f t="shared" si="783"/>
        <v>2184</v>
      </c>
      <c r="L8362" t="str">
        <f t="shared" si="784"/>
        <v>High Discount</v>
      </c>
      <c r="M8362" t="str">
        <f t="shared" si="785"/>
        <v>Ok</v>
      </c>
      <c r="N8362" t="s">
        <v>10264</v>
      </c>
    </row>
    <row r="8363" spans="1:14" x14ac:dyDescent="0.35">
      <c r="A8363" t="s">
        <v>8381</v>
      </c>
      <c r="B8363" t="s">
        <v>43</v>
      </c>
      <c r="C8363">
        <v>575</v>
      </c>
      <c r="D8363">
        <v>12000</v>
      </c>
      <c r="E8363">
        <v>500</v>
      </c>
      <c r="F8363" t="s">
        <v>46</v>
      </c>
      <c r="G8363" s="2">
        <v>103819</v>
      </c>
      <c r="H8363">
        <f t="shared" si="780"/>
        <v>6612500</v>
      </c>
      <c r="I8363">
        <f t="shared" si="781"/>
        <v>287500</v>
      </c>
      <c r="J8363" t="str">
        <f t="shared" si="782"/>
        <v>March</v>
      </c>
      <c r="K8363" t="str">
        <f t="shared" si="783"/>
        <v>2184</v>
      </c>
      <c r="L8363" t="str">
        <f t="shared" si="784"/>
        <v>Normal</v>
      </c>
      <c r="M8363" t="str">
        <f t="shared" si="785"/>
        <v>Ok</v>
      </c>
      <c r="N8363" t="s">
        <v>10264</v>
      </c>
    </row>
    <row r="8364" spans="1:14" x14ac:dyDescent="0.35">
      <c r="A8364" t="s">
        <v>8382</v>
      </c>
      <c r="B8364" t="s">
        <v>33</v>
      </c>
      <c r="C8364">
        <v>591</v>
      </c>
      <c r="D8364">
        <v>5500</v>
      </c>
      <c r="E8364">
        <v>5000</v>
      </c>
      <c r="F8364" t="s">
        <v>16</v>
      </c>
      <c r="G8364" s="2">
        <v>103826</v>
      </c>
      <c r="H8364">
        <f t="shared" si="780"/>
        <v>295500</v>
      </c>
      <c r="I8364">
        <f t="shared" si="781"/>
        <v>2955000</v>
      </c>
      <c r="J8364" t="str">
        <f t="shared" si="782"/>
        <v>April</v>
      </c>
      <c r="K8364" t="str">
        <f t="shared" si="783"/>
        <v>2184</v>
      </c>
      <c r="L8364" t="str">
        <f t="shared" si="784"/>
        <v>High Discount</v>
      </c>
      <c r="M8364" t="str">
        <f t="shared" si="785"/>
        <v>Ok</v>
      </c>
      <c r="N8364" t="s">
        <v>10264</v>
      </c>
    </row>
    <row r="8365" spans="1:14" x14ac:dyDescent="0.35">
      <c r="A8365" t="s">
        <v>8383</v>
      </c>
      <c r="B8365" t="s">
        <v>33</v>
      </c>
      <c r="C8365">
        <v>159</v>
      </c>
      <c r="D8365">
        <v>4500</v>
      </c>
      <c r="E8365">
        <v>400</v>
      </c>
      <c r="F8365" t="s">
        <v>8</v>
      </c>
      <c r="G8365" s="2">
        <v>103833</v>
      </c>
      <c r="H8365">
        <f t="shared" si="780"/>
        <v>651900</v>
      </c>
      <c r="I8365">
        <f t="shared" si="781"/>
        <v>63600</v>
      </c>
      <c r="J8365" t="str">
        <f t="shared" si="782"/>
        <v>April</v>
      </c>
      <c r="K8365" t="str">
        <f t="shared" si="783"/>
        <v>2184</v>
      </c>
      <c r="L8365" t="str">
        <f t="shared" si="784"/>
        <v>High Discount</v>
      </c>
      <c r="M8365" t="str">
        <f t="shared" si="785"/>
        <v>Ok</v>
      </c>
      <c r="N8365" t="s">
        <v>10264</v>
      </c>
    </row>
    <row r="8366" spans="1:14" x14ac:dyDescent="0.35">
      <c r="A8366" t="s">
        <v>8384</v>
      </c>
      <c r="B8366" t="s">
        <v>7</v>
      </c>
      <c r="C8366">
        <v>261</v>
      </c>
      <c r="D8366">
        <v>800</v>
      </c>
      <c r="E8366">
        <v>5000</v>
      </c>
      <c r="F8366" t="s">
        <v>8</v>
      </c>
      <c r="G8366" s="2">
        <v>103840</v>
      </c>
      <c r="H8366">
        <f t="shared" si="780"/>
        <v>0</v>
      </c>
      <c r="I8366">
        <f t="shared" si="781"/>
        <v>1305000</v>
      </c>
      <c r="J8366" t="str">
        <f t="shared" si="782"/>
        <v>April</v>
      </c>
      <c r="K8366" t="str">
        <f t="shared" si="783"/>
        <v>2184</v>
      </c>
      <c r="L8366" t="str">
        <f t="shared" si="784"/>
        <v>High Discount</v>
      </c>
      <c r="M8366" t="str">
        <f t="shared" si="785"/>
        <v>Zero Sales</v>
      </c>
      <c r="N8366" t="s">
        <v>10264</v>
      </c>
    </row>
    <row r="8367" spans="1:14" x14ac:dyDescent="0.35">
      <c r="A8367" t="s">
        <v>8385</v>
      </c>
      <c r="B8367" t="s">
        <v>33</v>
      </c>
      <c r="C8367">
        <v>487</v>
      </c>
      <c r="D8367">
        <v>45000</v>
      </c>
      <c r="E8367">
        <v>3000</v>
      </c>
      <c r="F8367" t="s">
        <v>8</v>
      </c>
      <c r="G8367" s="2">
        <v>103847</v>
      </c>
      <c r="H8367">
        <f t="shared" si="780"/>
        <v>20454000</v>
      </c>
      <c r="I8367">
        <f t="shared" si="781"/>
        <v>1461000</v>
      </c>
      <c r="J8367" t="str">
        <f t="shared" si="782"/>
        <v>April</v>
      </c>
      <c r="K8367" t="str">
        <f t="shared" si="783"/>
        <v>2184</v>
      </c>
      <c r="L8367" t="str">
        <f t="shared" si="784"/>
        <v>High Discount</v>
      </c>
      <c r="M8367" t="str">
        <f t="shared" si="785"/>
        <v>Ok</v>
      </c>
      <c r="N8367" t="s">
        <v>10264</v>
      </c>
    </row>
    <row r="8368" spans="1:14" x14ac:dyDescent="0.35">
      <c r="A8368" t="s">
        <v>8386</v>
      </c>
      <c r="B8368" t="s">
        <v>33</v>
      </c>
      <c r="C8368">
        <v>371</v>
      </c>
      <c r="D8368">
        <v>4500</v>
      </c>
      <c r="E8368">
        <v>3000</v>
      </c>
      <c r="F8368" t="s">
        <v>8</v>
      </c>
      <c r="G8368" s="2">
        <v>103854</v>
      </c>
      <c r="H8368">
        <f t="shared" si="780"/>
        <v>556500</v>
      </c>
      <c r="I8368">
        <f t="shared" si="781"/>
        <v>1113000</v>
      </c>
      <c r="J8368" t="str">
        <f t="shared" si="782"/>
        <v>May</v>
      </c>
      <c r="K8368" t="str">
        <f t="shared" si="783"/>
        <v>2184</v>
      </c>
      <c r="L8368" t="str">
        <f t="shared" si="784"/>
        <v>High Discount</v>
      </c>
      <c r="M8368" t="str">
        <f t="shared" si="785"/>
        <v>Ok</v>
      </c>
      <c r="N8368" t="s">
        <v>10264</v>
      </c>
    </row>
    <row r="8369" spans="1:14" x14ac:dyDescent="0.35">
      <c r="A8369" t="s">
        <v>8387</v>
      </c>
      <c r="B8369" t="s">
        <v>10</v>
      </c>
      <c r="C8369">
        <v>133</v>
      </c>
      <c r="D8369">
        <v>15000</v>
      </c>
      <c r="E8369">
        <v>100</v>
      </c>
      <c r="F8369" t="s">
        <v>11</v>
      </c>
      <c r="G8369" s="2">
        <v>103861</v>
      </c>
      <c r="H8369">
        <f t="shared" si="780"/>
        <v>1981700</v>
      </c>
      <c r="I8369">
        <f t="shared" si="781"/>
        <v>13300</v>
      </c>
      <c r="J8369" t="str">
        <f t="shared" si="782"/>
        <v>May</v>
      </c>
      <c r="K8369" t="str">
        <f t="shared" si="783"/>
        <v>2184</v>
      </c>
      <c r="L8369" t="str">
        <f t="shared" si="784"/>
        <v>Normal</v>
      </c>
      <c r="M8369" t="str">
        <f t="shared" si="785"/>
        <v>Ok</v>
      </c>
      <c r="N8369" t="s">
        <v>10264</v>
      </c>
    </row>
    <row r="8370" spans="1:14" x14ac:dyDescent="0.35">
      <c r="A8370" t="s">
        <v>8388</v>
      </c>
      <c r="B8370" t="s">
        <v>43</v>
      </c>
      <c r="C8370">
        <v>425</v>
      </c>
      <c r="D8370">
        <v>800</v>
      </c>
      <c r="E8370">
        <v>5000</v>
      </c>
      <c r="F8370" t="s">
        <v>8</v>
      </c>
      <c r="G8370" s="2">
        <v>103868</v>
      </c>
      <c r="H8370">
        <f t="shared" si="780"/>
        <v>0</v>
      </c>
      <c r="I8370">
        <f t="shared" si="781"/>
        <v>2125000</v>
      </c>
      <c r="J8370" t="str">
        <f t="shared" si="782"/>
        <v>May</v>
      </c>
      <c r="K8370" t="str">
        <f t="shared" si="783"/>
        <v>2184</v>
      </c>
      <c r="L8370" t="str">
        <f t="shared" si="784"/>
        <v>High Discount</v>
      </c>
      <c r="M8370" t="str">
        <f t="shared" si="785"/>
        <v>Zero Sales</v>
      </c>
      <c r="N8370" t="s">
        <v>10264</v>
      </c>
    </row>
    <row r="8371" spans="1:14" x14ac:dyDescent="0.35">
      <c r="A8371" t="s">
        <v>8389</v>
      </c>
      <c r="B8371" t="s">
        <v>13</v>
      </c>
      <c r="C8371">
        <v>102</v>
      </c>
      <c r="D8371">
        <v>800</v>
      </c>
      <c r="E8371">
        <v>1500</v>
      </c>
      <c r="F8371" t="s">
        <v>46</v>
      </c>
      <c r="G8371" s="2">
        <v>103875</v>
      </c>
      <c r="H8371">
        <f t="shared" si="780"/>
        <v>0</v>
      </c>
      <c r="I8371">
        <f t="shared" si="781"/>
        <v>153000</v>
      </c>
      <c r="J8371" t="str">
        <f t="shared" si="782"/>
        <v>May</v>
      </c>
      <c r="K8371" t="str">
        <f t="shared" si="783"/>
        <v>2184</v>
      </c>
      <c r="L8371" t="str">
        <f t="shared" si="784"/>
        <v>High Discount</v>
      </c>
      <c r="M8371" t="str">
        <f t="shared" si="785"/>
        <v>Zero Sales</v>
      </c>
      <c r="N8371" t="s">
        <v>10264</v>
      </c>
    </row>
    <row r="8372" spans="1:14" x14ac:dyDescent="0.35">
      <c r="A8372" t="s">
        <v>8390</v>
      </c>
      <c r="B8372" t="s">
        <v>33</v>
      </c>
      <c r="C8372">
        <v>545</v>
      </c>
      <c r="D8372">
        <v>12000</v>
      </c>
      <c r="E8372">
        <v>1000</v>
      </c>
      <c r="F8372" t="s">
        <v>16</v>
      </c>
      <c r="G8372" s="2">
        <v>103882</v>
      </c>
      <c r="H8372">
        <f t="shared" si="780"/>
        <v>5995000</v>
      </c>
      <c r="I8372">
        <f t="shared" si="781"/>
        <v>545000</v>
      </c>
      <c r="J8372" t="str">
        <f t="shared" si="782"/>
        <v>May</v>
      </c>
      <c r="K8372" t="str">
        <f t="shared" si="783"/>
        <v>2184</v>
      </c>
      <c r="L8372" t="str">
        <f t="shared" si="784"/>
        <v>High Discount</v>
      </c>
      <c r="M8372" t="str">
        <f t="shared" si="785"/>
        <v>Ok</v>
      </c>
      <c r="N8372" t="s">
        <v>10264</v>
      </c>
    </row>
    <row r="8373" spans="1:14" x14ac:dyDescent="0.35">
      <c r="A8373" t="s">
        <v>8391</v>
      </c>
      <c r="B8373" t="s">
        <v>13</v>
      </c>
      <c r="C8373">
        <v>305</v>
      </c>
      <c r="D8373">
        <v>12000</v>
      </c>
      <c r="E8373">
        <v>300</v>
      </c>
      <c r="F8373" t="s">
        <v>46</v>
      </c>
      <c r="G8373" s="2">
        <v>103889</v>
      </c>
      <c r="H8373">
        <f t="shared" si="780"/>
        <v>3568500</v>
      </c>
      <c r="I8373">
        <f t="shared" si="781"/>
        <v>91500</v>
      </c>
      <c r="J8373" t="str">
        <f t="shared" si="782"/>
        <v>June</v>
      </c>
      <c r="K8373" t="str">
        <f t="shared" si="783"/>
        <v>2184</v>
      </c>
      <c r="L8373" t="str">
        <f t="shared" si="784"/>
        <v>Normal</v>
      </c>
      <c r="M8373" t="str">
        <f t="shared" si="785"/>
        <v>Ok</v>
      </c>
      <c r="N8373" t="s">
        <v>10264</v>
      </c>
    </row>
    <row r="8374" spans="1:14" x14ac:dyDescent="0.35">
      <c r="A8374" t="s">
        <v>8392</v>
      </c>
      <c r="B8374" t="s">
        <v>10</v>
      </c>
      <c r="C8374">
        <v>269</v>
      </c>
      <c r="D8374">
        <v>22000</v>
      </c>
      <c r="E8374">
        <v>400</v>
      </c>
      <c r="F8374" t="s">
        <v>8</v>
      </c>
      <c r="G8374" s="2">
        <v>103896</v>
      </c>
      <c r="H8374">
        <f t="shared" si="780"/>
        <v>5810400</v>
      </c>
      <c r="I8374">
        <f t="shared" si="781"/>
        <v>107600</v>
      </c>
      <c r="J8374" t="str">
        <f t="shared" si="782"/>
        <v>June</v>
      </c>
      <c r="K8374" t="str">
        <f t="shared" si="783"/>
        <v>2184</v>
      </c>
      <c r="L8374" t="str">
        <f t="shared" si="784"/>
        <v>High Discount</v>
      </c>
      <c r="M8374" t="str">
        <f t="shared" si="785"/>
        <v>Ok</v>
      </c>
      <c r="N8374" t="s">
        <v>10264</v>
      </c>
    </row>
    <row r="8375" spans="1:14" x14ac:dyDescent="0.35">
      <c r="A8375" t="s">
        <v>8393</v>
      </c>
      <c r="B8375" t="s">
        <v>33</v>
      </c>
      <c r="C8375">
        <v>149</v>
      </c>
      <c r="D8375">
        <v>6000</v>
      </c>
      <c r="E8375">
        <v>2000</v>
      </c>
      <c r="F8375" t="s">
        <v>11</v>
      </c>
      <c r="G8375" s="2">
        <v>103903</v>
      </c>
      <c r="H8375">
        <f t="shared" si="780"/>
        <v>596000</v>
      </c>
      <c r="I8375">
        <f t="shared" si="781"/>
        <v>298000</v>
      </c>
      <c r="J8375" t="str">
        <f t="shared" si="782"/>
        <v>June</v>
      </c>
      <c r="K8375" t="str">
        <f t="shared" si="783"/>
        <v>2184</v>
      </c>
      <c r="L8375" t="str">
        <f t="shared" si="784"/>
        <v>High Discount</v>
      </c>
      <c r="M8375" t="str">
        <f t="shared" si="785"/>
        <v>Ok</v>
      </c>
      <c r="N8375" t="s">
        <v>10264</v>
      </c>
    </row>
    <row r="8376" spans="1:14" x14ac:dyDescent="0.35">
      <c r="A8376" t="s">
        <v>8394</v>
      </c>
      <c r="B8376" t="s">
        <v>19</v>
      </c>
      <c r="C8376">
        <v>178</v>
      </c>
      <c r="D8376">
        <v>6000</v>
      </c>
      <c r="E8376">
        <v>1500</v>
      </c>
      <c r="F8376" t="s">
        <v>8</v>
      </c>
      <c r="G8376" s="2">
        <v>103910</v>
      </c>
      <c r="H8376">
        <f t="shared" si="780"/>
        <v>801000</v>
      </c>
      <c r="I8376">
        <f t="shared" si="781"/>
        <v>267000</v>
      </c>
      <c r="J8376" t="str">
        <f t="shared" si="782"/>
        <v>June</v>
      </c>
      <c r="K8376" t="str">
        <f t="shared" si="783"/>
        <v>2184</v>
      </c>
      <c r="L8376" t="str">
        <f t="shared" si="784"/>
        <v>High Discount</v>
      </c>
      <c r="M8376" t="str">
        <f t="shared" si="785"/>
        <v>Ok</v>
      </c>
      <c r="N8376" t="s">
        <v>10264</v>
      </c>
    </row>
    <row r="8377" spans="1:14" x14ac:dyDescent="0.35">
      <c r="A8377" t="s">
        <v>8395</v>
      </c>
      <c r="B8377" t="s">
        <v>7</v>
      </c>
      <c r="C8377">
        <v>268</v>
      </c>
      <c r="D8377">
        <v>18000</v>
      </c>
      <c r="E8377">
        <v>200</v>
      </c>
      <c r="F8377" t="s">
        <v>8</v>
      </c>
      <c r="G8377" s="2">
        <v>103917</v>
      </c>
      <c r="H8377">
        <f t="shared" si="780"/>
        <v>4770400</v>
      </c>
      <c r="I8377">
        <f t="shared" si="781"/>
        <v>53600</v>
      </c>
      <c r="J8377" t="str">
        <f t="shared" si="782"/>
        <v>July</v>
      </c>
      <c r="K8377" t="str">
        <f t="shared" si="783"/>
        <v>2184</v>
      </c>
      <c r="L8377" t="str">
        <f t="shared" si="784"/>
        <v>Normal</v>
      </c>
      <c r="M8377" t="str">
        <f t="shared" si="785"/>
        <v>Ok</v>
      </c>
      <c r="N8377" t="s">
        <v>10264</v>
      </c>
    </row>
    <row r="8378" spans="1:14" x14ac:dyDescent="0.35">
      <c r="A8378" t="s">
        <v>8396</v>
      </c>
      <c r="B8378" t="s">
        <v>30</v>
      </c>
      <c r="C8378">
        <v>526</v>
      </c>
      <c r="D8378">
        <v>1200</v>
      </c>
      <c r="E8378">
        <v>200</v>
      </c>
      <c r="F8378" t="s">
        <v>11</v>
      </c>
      <c r="G8378" s="2">
        <v>103924</v>
      </c>
      <c r="H8378">
        <f t="shared" si="780"/>
        <v>526000</v>
      </c>
      <c r="I8378">
        <f t="shared" si="781"/>
        <v>105200</v>
      </c>
      <c r="J8378" t="str">
        <f t="shared" si="782"/>
        <v>July</v>
      </c>
      <c r="K8378" t="str">
        <f t="shared" si="783"/>
        <v>2184</v>
      </c>
      <c r="L8378" t="str">
        <f t="shared" si="784"/>
        <v>Normal</v>
      </c>
      <c r="M8378" t="str">
        <f t="shared" si="785"/>
        <v>Ok</v>
      </c>
      <c r="N8378" t="s">
        <v>10264</v>
      </c>
    </row>
    <row r="8379" spans="1:14" x14ac:dyDescent="0.35">
      <c r="A8379" t="s">
        <v>8397</v>
      </c>
      <c r="B8379" t="s">
        <v>19</v>
      </c>
      <c r="C8379">
        <v>507</v>
      </c>
      <c r="D8379">
        <v>4500</v>
      </c>
      <c r="E8379">
        <v>3000</v>
      </c>
      <c r="F8379" t="s">
        <v>11</v>
      </c>
      <c r="G8379" s="2">
        <v>103931</v>
      </c>
      <c r="H8379">
        <f t="shared" si="780"/>
        <v>760500</v>
      </c>
      <c r="I8379">
        <f t="shared" si="781"/>
        <v>1521000</v>
      </c>
      <c r="J8379" t="str">
        <f t="shared" si="782"/>
        <v>July</v>
      </c>
      <c r="K8379" t="str">
        <f t="shared" si="783"/>
        <v>2184</v>
      </c>
      <c r="L8379" t="str">
        <f t="shared" si="784"/>
        <v>High Discount</v>
      </c>
      <c r="M8379" t="str">
        <f t="shared" si="785"/>
        <v>Ok</v>
      </c>
      <c r="N8379" t="s">
        <v>10264</v>
      </c>
    </row>
    <row r="8380" spans="1:14" x14ac:dyDescent="0.35">
      <c r="A8380" t="s">
        <v>8398</v>
      </c>
      <c r="B8380" t="s">
        <v>15</v>
      </c>
      <c r="C8380">
        <v>71</v>
      </c>
      <c r="D8380">
        <v>4500</v>
      </c>
      <c r="E8380">
        <v>200</v>
      </c>
      <c r="F8380" t="s">
        <v>11</v>
      </c>
      <c r="G8380" s="2">
        <v>103938</v>
      </c>
      <c r="H8380">
        <f t="shared" si="780"/>
        <v>305300</v>
      </c>
      <c r="I8380">
        <f t="shared" si="781"/>
        <v>14200</v>
      </c>
      <c r="J8380" t="str">
        <f t="shared" si="782"/>
        <v>July</v>
      </c>
      <c r="K8380" t="str">
        <f t="shared" si="783"/>
        <v>2184</v>
      </c>
      <c r="L8380" t="str">
        <f t="shared" si="784"/>
        <v>High Discount</v>
      </c>
      <c r="M8380" t="str">
        <f t="shared" si="785"/>
        <v>Ok</v>
      </c>
      <c r="N8380" t="s">
        <v>10264</v>
      </c>
    </row>
    <row r="8381" spans="1:14" x14ac:dyDescent="0.35">
      <c r="A8381" t="s">
        <v>8399</v>
      </c>
      <c r="B8381" t="s">
        <v>39</v>
      </c>
      <c r="C8381">
        <v>378</v>
      </c>
      <c r="D8381">
        <v>15000</v>
      </c>
      <c r="E8381">
        <v>400</v>
      </c>
      <c r="F8381" t="s">
        <v>11</v>
      </c>
      <c r="G8381" s="2">
        <v>103945</v>
      </c>
      <c r="H8381">
        <f t="shared" si="780"/>
        <v>5518800</v>
      </c>
      <c r="I8381">
        <f t="shared" si="781"/>
        <v>151200</v>
      </c>
      <c r="J8381" t="str">
        <f t="shared" si="782"/>
        <v>August</v>
      </c>
      <c r="K8381" t="str">
        <f t="shared" si="783"/>
        <v>2184</v>
      </c>
      <c r="L8381" t="str">
        <f t="shared" si="784"/>
        <v>High Discount</v>
      </c>
      <c r="M8381" t="str">
        <f t="shared" si="785"/>
        <v>Ok</v>
      </c>
      <c r="N8381" t="s">
        <v>10264</v>
      </c>
    </row>
    <row r="8382" spans="1:14" x14ac:dyDescent="0.35">
      <c r="A8382" t="s">
        <v>8400</v>
      </c>
      <c r="B8382" t="s">
        <v>33</v>
      </c>
      <c r="C8382">
        <v>529</v>
      </c>
      <c r="D8382">
        <v>12000</v>
      </c>
      <c r="E8382">
        <v>5000</v>
      </c>
      <c r="F8382" t="s">
        <v>11</v>
      </c>
      <c r="G8382" s="2">
        <v>103952</v>
      </c>
      <c r="H8382">
        <f t="shared" si="780"/>
        <v>3703000</v>
      </c>
      <c r="I8382">
        <f t="shared" si="781"/>
        <v>2645000</v>
      </c>
      <c r="J8382" t="str">
        <f t="shared" si="782"/>
        <v>August</v>
      </c>
      <c r="K8382" t="str">
        <f t="shared" si="783"/>
        <v>2184</v>
      </c>
      <c r="L8382" t="str">
        <f t="shared" si="784"/>
        <v>High Discount</v>
      </c>
      <c r="M8382" t="str">
        <f t="shared" si="785"/>
        <v>Ok</v>
      </c>
      <c r="N8382" t="s">
        <v>10264</v>
      </c>
    </row>
    <row r="8383" spans="1:14" x14ac:dyDescent="0.35">
      <c r="A8383" t="s">
        <v>8401</v>
      </c>
      <c r="B8383" t="s">
        <v>13</v>
      </c>
      <c r="C8383">
        <v>388</v>
      </c>
      <c r="D8383">
        <v>12000</v>
      </c>
      <c r="E8383">
        <v>1000</v>
      </c>
      <c r="F8383" t="s">
        <v>11</v>
      </c>
      <c r="G8383" s="2">
        <v>103959</v>
      </c>
      <c r="H8383">
        <f t="shared" si="780"/>
        <v>4268000</v>
      </c>
      <c r="I8383">
        <f t="shared" si="781"/>
        <v>388000</v>
      </c>
      <c r="J8383" t="str">
        <f t="shared" si="782"/>
        <v>August</v>
      </c>
      <c r="K8383" t="str">
        <f t="shared" si="783"/>
        <v>2184</v>
      </c>
      <c r="L8383" t="str">
        <f t="shared" si="784"/>
        <v>High Discount</v>
      </c>
      <c r="M8383" t="str">
        <f t="shared" si="785"/>
        <v>Ok</v>
      </c>
      <c r="N8383" t="s">
        <v>10264</v>
      </c>
    </row>
    <row r="8384" spans="1:14" x14ac:dyDescent="0.35">
      <c r="A8384" t="s">
        <v>8402</v>
      </c>
      <c r="B8384" t="s">
        <v>39</v>
      </c>
      <c r="C8384">
        <v>228</v>
      </c>
      <c r="D8384">
        <v>5500</v>
      </c>
      <c r="E8384">
        <v>200</v>
      </c>
      <c r="F8384" t="s">
        <v>16</v>
      </c>
      <c r="G8384" s="2">
        <v>103966</v>
      </c>
      <c r="H8384">
        <f t="shared" si="780"/>
        <v>1208400</v>
      </c>
      <c r="I8384">
        <f t="shared" si="781"/>
        <v>45600</v>
      </c>
      <c r="J8384" t="str">
        <f t="shared" si="782"/>
        <v>August</v>
      </c>
      <c r="K8384" t="str">
        <f t="shared" si="783"/>
        <v>2184</v>
      </c>
      <c r="L8384" t="str">
        <f t="shared" si="784"/>
        <v>Normal</v>
      </c>
      <c r="M8384" t="str">
        <f t="shared" si="785"/>
        <v>Ok</v>
      </c>
      <c r="N8384" t="s">
        <v>10264</v>
      </c>
    </row>
    <row r="8385" spans="1:14" x14ac:dyDescent="0.35">
      <c r="A8385" t="s">
        <v>8403</v>
      </c>
      <c r="B8385" t="s">
        <v>21</v>
      </c>
      <c r="C8385">
        <v>470</v>
      </c>
      <c r="D8385">
        <v>15000</v>
      </c>
      <c r="E8385">
        <v>100</v>
      </c>
      <c r="F8385" t="s">
        <v>8</v>
      </c>
      <c r="G8385" s="2">
        <v>103973</v>
      </c>
      <c r="H8385">
        <f t="shared" si="780"/>
        <v>7003000</v>
      </c>
      <c r="I8385">
        <f t="shared" si="781"/>
        <v>47000</v>
      </c>
      <c r="J8385" t="str">
        <f t="shared" si="782"/>
        <v>August</v>
      </c>
      <c r="K8385" t="str">
        <f t="shared" si="783"/>
        <v>2184</v>
      </c>
      <c r="L8385" t="str">
        <f t="shared" si="784"/>
        <v>Normal</v>
      </c>
      <c r="M8385" t="str">
        <f t="shared" si="785"/>
        <v>Ok</v>
      </c>
      <c r="N8385" t="s">
        <v>10264</v>
      </c>
    </row>
    <row r="8386" spans="1:14" x14ac:dyDescent="0.35">
      <c r="A8386" t="s">
        <v>8404</v>
      </c>
      <c r="B8386" t="s">
        <v>33</v>
      </c>
      <c r="C8386">
        <v>531</v>
      </c>
      <c r="D8386">
        <v>22000</v>
      </c>
      <c r="E8386">
        <v>300</v>
      </c>
      <c r="F8386" t="s">
        <v>8</v>
      </c>
      <c r="G8386" s="2">
        <v>103980</v>
      </c>
      <c r="H8386">
        <f t="shared" ref="H8386:H8449" si="786">MAX(0,(D8386-E8386)*C8386)</f>
        <v>11522700</v>
      </c>
      <c r="I8386">
        <f t="shared" si="781"/>
        <v>159300</v>
      </c>
      <c r="J8386" t="str">
        <f t="shared" si="782"/>
        <v>September</v>
      </c>
      <c r="K8386" t="str">
        <f t="shared" si="783"/>
        <v>2184</v>
      </c>
      <c r="L8386" t="str">
        <f t="shared" si="784"/>
        <v>Normal</v>
      </c>
      <c r="M8386" t="str">
        <f t="shared" si="785"/>
        <v>Ok</v>
      </c>
      <c r="N8386" t="s">
        <v>10264</v>
      </c>
    </row>
    <row r="8387" spans="1:14" x14ac:dyDescent="0.35">
      <c r="A8387" t="s">
        <v>8405</v>
      </c>
      <c r="B8387" t="s">
        <v>15</v>
      </c>
      <c r="C8387">
        <v>98</v>
      </c>
      <c r="D8387">
        <v>22000</v>
      </c>
      <c r="E8387">
        <v>2000</v>
      </c>
      <c r="F8387" t="s">
        <v>11</v>
      </c>
      <c r="G8387" s="2">
        <v>103987</v>
      </c>
      <c r="H8387">
        <f t="shared" si="786"/>
        <v>1960000</v>
      </c>
      <c r="I8387">
        <f t="shared" ref="I8387:I8450" si="787">E8387*C8387</f>
        <v>196000</v>
      </c>
      <c r="J8387" t="str">
        <f t="shared" ref="J8387:J8450" si="788">TEXT(G:G,"mmmm")</f>
        <v>September</v>
      </c>
      <c r="K8387" t="str">
        <f t="shared" ref="K8387:K8450" si="789">TEXT(G8387,"yyy")</f>
        <v>2184</v>
      </c>
      <c r="L8387" t="str">
        <f t="shared" ref="L8387:L8450" si="790">IF(E8387&gt;=C8387,"High Discount","Normal")</f>
        <v>High Discount</v>
      </c>
      <c r="M8387" t="str">
        <f t="shared" ref="M8387:M8450" si="791">IF(H8387=0,"Zero Sales","Ok")</f>
        <v>Ok</v>
      </c>
      <c r="N8387" t="s">
        <v>10264</v>
      </c>
    </row>
    <row r="8388" spans="1:14" x14ac:dyDescent="0.35">
      <c r="A8388" t="s">
        <v>8406</v>
      </c>
      <c r="B8388" t="s">
        <v>10</v>
      </c>
      <c r="C8388">
        <v>79</v>
      </c>
      <c r="D8388">
        <v>1200</v>
      </c>
      <c r="E8388">
        <v>5000</v>
      </c>
      <c r="F8388" t="s">
        <v>46</v>
      </c>
      <c r="G8388" s="2">
        <v>103994</v>
      </c>
      <c r="H8388">
        <f t="shared" si="786"/>
        <v>0</v>
      </c>
      <c r="I8388">
        <f t="shared" si="787"/>
        <v>395000</v>
      </c>
      <c r="J8388" t="str">
        <f t="shared" si="788"/>
        <v>September</v>
      </c>
      <c r="K8388" t="str">
        <f t="shared" si="789"/>
        <v>2184</v>
      </c>
      <c r="L8388" t="str">
        <f t="shared" si="790"/>
        <v>High Discount</v>
      </c>
      <c r="M8388" t="str">
        <f t="shared" si="791"/>
        <v>Zero Sales</v>
      </c>
      <c r="N8388" t="s">
        <v>10264</v>
      </c>
    </row>
    <row r="8389" spans="1:14" x14ac:dyDescent="0.35">
      <c r="A8389" t="s">
        <v>8407</v>
      </c>
      <c r="B8389" t="s">
        <v>7</v>
      </c>
      <c r="C8389">
        <v>134</v>
      </c>
      <c r="D8389">
        <v>800</v>
      </c>
      <c r="E8389">
        <v>500</v>
      </c>
      <c r="F8389" t="s">
        <v>11</v>
      </c>
      <c r="G8389" s="2">
        <v>104001</v>
      </c>
      <c r="H8389">
        <f t="shared" si="786"/>
        <v>40200</v>
      </c>
      <c r="I8389">
        <f t="shared" si="787"/>
        <v>67000</v>
      </c>
      <c r="J8389" t="str">
        <f t="shared" si="788"/>
        <v>September</v>
      </c>
      <c r="K8389" t="str">
        <f t="shared" si="789"/>
        <v>2184</v>
      </c>
      <c r="L8389" t="str">
        <f t="shared" si="790"/>
        <v>High Discount</v>
      </c>
      <c r="M8389" t="str">
        <f t="shared" si="791"/>
        <v>Ok</v>
      </c>
      <c r="N8389" t="s">
        <v>10264</v>
      </c>
    </row>
    <row r="8390" spans="1:14" x14ac:dyDescent="0.35">
      <c r="A8390" t="s">
        <v>8408</v>
      </c>
      <c r="B8390" t="s">
        <v>15</v>
      </c>
      <c r="C8390">
        <v>551</v>
      </c>
      <c r="D8390">
        <v>6000</v>
      </c>
      <c r="E8390">
        <v>3000</v>
      </c>
      <c r="F8390" t="s">
        <v>16</v>
      </c>
      <c r="G8390" s="2">
        <v>104008</v>
      </c>
      <c r="H8390">
        <f t="shared" si="786"/>
        <v>1653000</v>
      </c>
      <c r="I8390">
        <f t="shared" si="787"/>
        <v>1653000</v>
      </c>
      <c r="J8390" t="str">
        <f t="shared" si="788"/>
        <v>October</v>
      </c>
      <c r="K8390" t="str">
        <f t="shared" si="789"/>
        <v>2184</v>
      </c>
      <c r="L8390" t="str">
        <f t="shared" si="790"/>
        <v>High Discount</v>
      </c>
      <c r="M8390" t="str">
        <f t="shared" si="791"/>
        <v>Ok</v>
      </c>
      <c r="N8390" t="s">
        <v>10264</v>
      </c>
    </row>
    <row r="8391" spans="1:14" x14ac:dyDescent="0.35">
      <c r="A8391" t="s">
        <v>8409</v>
      </c>
      <c r="B8391" t="s">
        <v>13</v>
      </c>
      <c r="C8391">
        <v>595</v>
      </c>
      <c r="D8391">
        <v>45000</v>
      </c>
      <c r="E8391">
        <v>3000</v>
      </c>
      <c r="F8391" t="s">
        <v>46</v>
      </c>
      <c r="G8391" s="2">
        <v>104015</v>
      </c>
      <c r="H8391">
        <f t="shared" si="786"/>
        <v>24990000</v>
      </c>
      <c r="I8391">
        <f t="shared" si="787"/>
        <v>1785000</v>
      </c>
      <c r="J8391" t="str">
        <f t="shared" si="788"/>
        <v>October</v>
      </c>
      <c r="K8391" t="str">
        <f t="shared" si="789"/>
        <v>2184</v>
      </c>
      <c r="L8391" t="str">
        <f t="shared" si="790"/>
        <v>High Discount</v>
      </c>
      <c r="M8391" t="str">
        <f t="shared" si="791"/>
        <v>Ok</v>
      </c>
      <c r="N8391" t="s">
        <v>10264</v>
      </c>
    </row>
    <row r="8392" spans="1:14" x14ac:dyDescent="0.35">
      <c r="A8392" t="s">
        <v>8410</v>
      </c>
      <c r="B8392" t="s">
        <v>10</v>
      </c>
      <c r="C8392">
        <v>378</v>
      </c>
      <c r="D8392">
        <v>15000</v>
      </c>
      <c r="E8392">
        <v>400</v>
      </c>
      <c r="F8392" t="s">
        <v>16</v>
      </c>
      <c r="G8392" s="2">
        <v>104022</v>
      </c>
      <c r="H8392">
        <f t="shared" si="786"/>
        <v>5518800</v>
      </c>
      <c r="I8392">
        <f t="shared" si="787"/>
        <v>151200</v>
      </c>
      <c r="J8392" t="str">
        <f t="shared" si="788"/>
        <v>October</v>
      </c>
      <c r="K8392" t="str">
        <f t="shared" si="789"/>
        <v>2184</v>
      </c>
      <c r="L8392" t="str">
        <f t="shared" si="790"/>
        <v>High Discount</v>
      </c>
      <c r="M8392" t="str">
        <f t="shared" si="791"/>
        <v>Ok</v>
      </c>
      <c r="N8392" t="s">
        <v>10264</v>
      </c>
    </row>
    <row r="8393" spans="1:14" x14ac:dyDescent="0.35">
      <c r="A8393" t="s">
        <v>8411</v>
      </c>
      <c r="B8393" t="s">
        <v>30</v>
      </c>
      <c r="C8393">
        <v>483</v>
      </c>
      <c r="D8393">
        <v>6000</v>
      </c>
      <c r="E8393">
        <v>1500</v>
      </c>
      <c r="F8393" t="s">
        <v>46</v>
      </c>
      <c r="G8393" s="2">
        <v>104029</v>
      </c>
      <c r="H8393">
        <f t="shared" si="786"/>
        <v>2173500</v>
      </c>
      <c r="I8393">
        <f t="shared" si="787"/>
        <v>724500</v>
      </c>
      <c r="J8393" t="str">
        <f t="shared" si="788"/>
        <v>October</v>
      </c>
      <c r="K8393" t="str">
        <f t="shared" si="789"/>
        <v>2184</v>
      </c>
      <c r="L8393" t="str">
        <f t="shared" si="790"/>
        <v>High Discount</v>
      </c>
      <c r="M8393" t="str">
        <f t="shared" si="791"/>
        <v>Ok</v>
      </c>
      <c r="N8393" t="s">
        <v>10264</v>
      </c>
    </row>
    <row r="8394" spans="1:14" x14ac:dyDescent="0.35">
      <c r="A8394" t="s">
        <v>8412</v>
      </c>
      <c r="B8394" t="s">
        <v>10</v>
      </c>
      <c r="C8394">
        <v>298</v>
      </c>
      <c r="D8394">
        <v>1200</v>
      </c>
      <c r="E8394">
        <v>200</v>
      </c>
      <c r="F8394" t="s">
        <v>46</v>
      </c>
      <c r="G8394" s="2">
        <v>104036</v>
      </c>
      <c r="H8394">
        <f t="shared" si="786"/>
        <v>298000</v>
      </c>
      <c r="I8394">
        <f t="shared" si="787"/>
        <v>59600</v>
      </c>
      <c r="J8394" t="str">
        <f t="shared" si="788"/>
        <v>November</v>
      </c>
      <c r="K8394" t="str">
        <f t="shared" si="789"/>
        <v>2184</v>
      </c>
      <c r="L8394" t="str">
        <f t="shared" si="790"/>
        <v>Normal</v>
      </c>
      <c r="M8394" t="str">
        <f t="shared" si="791"/>
        <v>Ok</v>
      </c>
      <c r="N8394" t="s">
        <v>10264</v>
      </c>
    </row>
    <row r="8395" spans="1:14" x14ac:dyDescent="0.35">
      <c r="A8395" t="s">
        <v>8413</v>
      </c>
      <c r="B8395" t="s">
        <v>33</v>
      </c>
      <c r="C8395">
        <v>183</v>
      </c>
      <c r="D8395">
        <v>5500</v>
      </c>
      <c r="E8395">
        <v>5000</v>
      </c>
      <c r="F8395" t="s">
        <v>11</v>
      </c>
      <c r="G8395" s="2">
        <v>104043</v>
      </c>
      <c r="H8395">
        <f t="shared" si="786"/>
        <v>91500</v>
      </c>
      <c r="I8395">
        <f t="shared" si="787"/>
        <v>915000</v>
      </c>
      <c r="J8395" t="str">
        <f t="shared" si="788"/>
        <v>November</v>
      </c>
      <c r="K8395" t="str">
        <f t="shared" si="789"/>
        <v>2184</v>
      </c>
      <c r="L8395" t="str">
        <f t="shared" si="790"/>
        <v>High Discount</v>
      </c>
      <c r="M8395" t="str">
        <f t="shared" si="791"/>
        <v>Ok</v>
      </c>
      <c r="N8395" t="s">
        <v>10264</v>
      </c>
    </row>
    <row r="8396" spans="1:14" x14ac:dyDescent="0.35">
      <c r="A8396" t="s">
        <v>8414</v>
      </c>
      <c r="B8396" t="s">
        <v>39</v>
      </c>
      <c r="C8396">
        <v>414</v>
      </c>
      <c r="D8396">
        <v>18000</v>
      </c>
      <c r="E8396">
        <v>2000</v>
      </c>
      <c r="F8396" t="s">
        <v>16</v>
      </c>
      <c r="G8396" s="2">
        <v>104050</v>
      </c>
      <c r="H8396">
        <f t="shared" si="786"/>
        <v>6624000</v>
      </c>
      <c r="I8396">
        <f t="shared" si="787"/>
        <v>828000</v>
      </c>
      <c r="J8396" t="str">
        <f t="shared" si="788"/>
        <v>November</v>
      </c>
      <c r="K8396" t="str">
        <f t="shared" si="789"/>
        <v>2184</v>
      </c>
      <c r="L8396" t="str">
        <f t="shared" si="790"/>
        <v>High Discount</v>
      </c>
      <c r="M8396" t="str">
        <f t="shared" si="791"/>
        <v>Ok</v>
      </c>
      <c r="N8396" t="s">
        <v>10264</v>
      </c>
    </row>
    <row r="8397" spans="1:14" x14ac:dyDescent="0.35">
      <c r="A8397" t="s">
        <v>8415</v>
      </c>
      <c r="B8397" t="s">
        <v>39</v>
      </c>
      <c r="C8397">
        <v>474</v>
      </c>
      <c r="D8397">
        <v>12000</v>
      </c>
      <c r="E8397">
        <v>500</v>
      </c>
      <c r="F8397" t="s">
        <v>46</v>
      </c>
      <c r="G8397" s="2">
        <v>104057</v>
      </c>
      <c r="H8397">
        <f t="shared" si="786"/>
        <v>5451000</v>
      </c>
      <c r="I8397">
        <f t="shared" si="787"/>
        <v>237000</v>
      </c>
      <c r="J8397" t="str">
        <f t="shared" si="788"/>
        <v>November</v>
      </c>
      <c r="K8397" t="str">
        <f t="shared" si="789"/>
        <v>2184</v>
      </c>
      <c r="L8397" t="str">
        <f t="shared" si="790"/>
        <v>High Discount</v>
      </c>
      <c r="M8397" t="str">
        <f t="shared" si="791"/>
        <v>Ok</v>
      </c>
      <c r="N8397" t="s">
        <v>10264</v>
      </c>
    </row>
    <row r="8398" spans="1:14" x14ac:dyDescent="0.35">
      <c r="A8398" t="s">
        <v>8416</v>
      </c>
      <c r="B8398" t="s">
        <v>13</v>
      </c>
      <c r="C8398">
        <v>464</v>
      </c>
      <c r="D8398">
        <v>800</v>
      </c>
      <c r="E8398">
        <v>100</v>
      </c>
      <c r="F8398" t="s">
        <v>16</v>
      </c>
      <c r="G8398" s="2">
        <v>104064</v>
      </c>
      <c r="H8398">
        <f t="shared" si="786"/>
        <v>324800</v>
      </c>
      <c r="I8398">
        <f t="shared" si="787"/>
        <v>46400</v>
      </c>
      <c r="J8398" t="str">
        <f t="shared" si="788"/>
        <v>November</v>
      </c>
      <c r="K8398" t="str">
        <f t="shared" si="789"/>
        <v>2184</v>
      </c>
      <c r="L8398" t="str">
        <f t="shared" si="790"/>
        <v>Normal</v>
      </c>
      <c r="M8398" t="str">
        <f t="shared" si="791"/>
        <v>Ok</v>
      </c>
      <c r="N8398" t="s">
        <v>10264</v>
      </c>
    </row>
    <row r="8399" spans="1:14" x14ac:dyDescent="0.35">
      <c r="A8399" t="s">
        <v>8417</v>
      </c>
      <c r="B8399" t="s">
        <v>10</v>
      </c>
      <c r="C8399">
        <v>561</v>
      </c>
      <c r="D8399">
        <v>4500</v>
      </c>
      <c r="E8399">
        <v>2000</v>
      </c>
      <c r="F8399" t="s">
        <v>11</v>
      </c>
      <c r="G8399" s="2">
        <v>104071</v>
      </c>
      <c r="H8399">
        <f t="shared" si="786"/>
        <v>1402500</v>
      </c>
      <c r="I8399">
        <f t="shared" si="787"/>
        <v>1122000</v>
      </c>
      <c r="J8399" t="str">
        <f t="shared" si="788"/>
        <v>December</v>
      </c>
      <c r="K8399" t="str">
        <f t="shared" si="789"/>
        <v>2184</v>
      </c>
      <c r="L8399" t="str">
        <f t="shared" si="790"/>
        <v>High Discount</v>
      </c>
      <c r="M8399" t="str">
        <f t="shared" si="791"/>
        <v>Ok</v>
      </c>
      <c r="N8399" t="s">
        <v>10264</v>
      </c>
    </row>
    <row r="8400" spans="1:14" x14ac:dyDescent="0.35">
      <c r="A8400" t="s">
        <v>8418</v>
      </c>
      <c r="B8400" t="s">
        <v>15</v>
      </c>
      <c r="C8400">
        <v>434</v>
      </c>
      <c r="D8400">
        <v>18000</v>
      </c>
      <c r="E8400">
        <v>1000</v>
      </c>
      <c r="F8400" t="s">
        <v>11</v>
      </c>
      <c r="G8400" s="2">
        <v>104078</v>
      </c>
      <c r="H8400">
        <f t="shared" si="786"/>
        <v>7378000</v>
      </c>
      <c r="I8400">
        <f t="shared" si="787"/>
        <v>434000</v>
      </c>
      <c r="J8400" t="str">
        <f t="shared" si="788"/>
        <v>December</v>
      </c>
      <c r="K8400" t="str">
        <f t="shared" si="789"/>
        <v>2184</v>
      </c>
      <c r="L8400" t="str">
        <f t="shared" si="790"/>
        <v>High Discount</v>
      </c>
      <c r="M8400" t="str">
        <f t="shared" si="791"/>
        <v>Ok</v>
      </c>
      <c r="N8400" t="s">
        <v>10264</v>
      </c>
    </row>
    <row r="8401" spans="1:14" x14ac:dyDescent="0.35">
      <c r="A8401" t="s">
        <v>8419</v>
      </c>
      <c r="B8401" t="s">
        <v>13</v>
      </c>
      <c r="C8401">
        <v>437</v>
      </c>
      <c r="D8401">
        <v>12000</v>
      </c>
      <c r="E8401">
        <v>100</v>
      </c>
      <c r="F8401" t="s">
        <v>11</v>
      </c>
      <c r="G8401" s="2">
        <v>104085</v>
      </c>
      <c r="H8401">
        <f t="shared" si="786"/>
        <v>5200300</v>
      </c>
      <c r="I8401">
        <f t="shared" si="787"/>
        <v>43700</v>
      </c>
      <c r="J8401" t="str">
        <f t="shared" si="788"/>
        <v>December</v>
      </c>
      <c r="K8401" t="str">
        <f t="shared" si="789"/>
        <v>2184</v>
      </c>
      <c r="L8401" t="str">
        <f t="shared" si="790"/>
        <v>Normal</v>
      </c>
      <c r="M8401" t="str">
        <f t="shared" si="791"/>
        <v>Ok</v>
      </c>
      <c r="N8401" t="s">
        <v>10264</v>
      </c>
    </row>
    <row r="8402" spans="1:14" x14ac:dyDescent="0.35">
      <c r="A8402" t="s">
        <v>8420</v>
      </c>
      <c r="B8402" t="s">
        <v>7</v>
      </c>
      <c r="C8402">
        <v>498</v>
      </c>
      <c r="D8402">
        <v>5500</v>
      </c>
      <c r="E8402">
        <v>200</v>
      </c>
      <c r="F8402" t="s">
        <v>11</v>
      </c>
      <c r="G8402" s="2">
        <v>104092</v>
      </c>
      <c r="H8402">
        <f t="shared" si="786"/>
        <v>2639400</v>
      </c>
      <c r="I8402">
        <f t="shared" si="787"/>
        <v>99600</v>
      </c>
      <c r="J8402" t="str">
        <f t="shared" si="788"/>
        <v>December</v>
      </c>
      <c r="K8402" t="str">
        <f t="shared" si="789"/>
        <v>2184</v>
      </c>
      <c r="L8402" t="str">
        <f t="shared" si="790"/>
        <v>Normal</v>
      </c>
      <c r="M8402" t="str">
        <f t="shared" si="791"/>
        <v>Ok</v>
      </c>
      <c r="N8402" t="s">
        <v>10264</v>
      </c>
    </row>
    <row r="8403" spans="1:14" x14ac:dyDescent="0.35">
      <c r="A8403" t="s">
        <v>8421</v>
      </c>
      <c r="B8403" t="s">
        <v>13</v>
      </c>
      <c r="C8403">
        <v>352</v>
      </c>
      <c r="D8403">
        <v>1200</v>
      </c>
      <c r="E8403">
        <v>500</v>
      </c>
      <c r="F8403" t="s">
        <v>8</v>
      </c>
      <c r="G8403" s="2">
        <v>104099</v>
      </c>
      <c r="H8403">
        <f t="shared" si="786"/>
        <v>246400</v>
      </c>
      <c r="I8403">
        <f t="shared" si="787"/>
        <v>176000</v>
      </c>
      <c r="J8403" t="str">
        <f t="shared" si="788"/>
        <v>January</v>
      </c>
      <c r="K8403" t="str">
        <f t="shared" si="789"/>
        <v>2185</v>
      </c>
      <c r="L8403" t="str">
        <f t="shared" si="790"/>
        <v>High Discount</v>
      </c>
      <c r="M8403" t="str">
        <f t="shared" si="791"/>
        <v>Ok</v>
      </c>
      <c r="N8403" t="s">
        <v>10264</v>
      </c>
    </row>
    <row r="8404" spans="1:14" x14ac:dyDescent="0.35">
      <c r="A8404" t="s">
        <v>8422</v>
      </c>
      <c r="B8404" t="s">
        <v>13</v>
      </c>
      <c r="C8404">
        <v>148</v>
      </c>
      <c r="D8404">
        <v>6000</v>
      </c>
      <c r="E8404">
        <v>500</v>
      </c>
      <c r="F8404" t="s">
        <v>46</v>
      </c>
      <c r="G8404" s="2">
        <v>104106</v>
      </c>
      <c r="H8404">
        <f t="shared" si="786"/>
        <v>814000</v>
      </c>
      <c r="I8404">
        <f t="shared" si="787"/>
        <v>74000</v>
      </c>
      <c r="J8404" t="str">
        <f t="shared" si="788"/>
        <v>January</v>
      </c>
      <c r="K8404" t="str">
        <f t="shared" si="789"/>
        <v>2185</v>
      </c>
      <c r="L8404" t="str">
        <f t="shared" si="790"/>
        <v>High Discount</v>
      </c>
      <c r="M8404" t="str">
        <f t="shared" si="791"/>
        <v>Ok</v>
      </c>
      <c r="N8404" t="s">
        <v>10264</v>
      </c>
    </row>
    <row r="8405" spans="1:14" x14ac:dyDescent="0.35">
      <c r="A8405" t="s">
        <v>8423</v>
      </c>
      <c r="B8405" t="s">
        <v>30</v>
      </c>
      <c r="C8405">
        <v>355</v>
      </c>
      <c r="D8405">
        <v>6000</v>
      </c>
      <c r="E8405">
        <v>2000</v>
      </c>
      <c r="F8405" t="s">
        <v>8</v>
      </c>
      <c r="G8405" s="2">
        <v>104113</v>
      </c>
      <c r="H8405">
        <f t="shared" si="786"/>
        <v>1420000</v>
      </c>
      <c r="I8405">
        <f t="shared" si="787"/>
        <v>710000</v>
      </c>
      <c r="J8405" t="str">
        <f t="shared" si="788"/>
        <v>January</v>
      </c>
      <c r="K8405" t="str">
        <f t="shared" si="789"/>
        <v>2185</v>
      </c>
      <c r="L8405" t="str">
        <f t="shared" si="790"/>
        <v>High Discount</v>
      </c>
      <c r="M8405" t="str">
        <f t="shared" si="791"/>
        <v>Ok</v>
      </c>
      <c r="N8405" t="s">
        <v>10264</v>
      </c>
    </row>
    <row r="8406" spans="1:14" x14ac:dyDescent="0.35">
      <c r="A8406" t="s">
        <v>8424</v>
      </c>
      <c r="B8406" t="s">
        <v>19</v>
      </c>
      <c r="C8406">
        <v>91</v>
      </c>
      <c r="D8406">
        <v>18000</v>
      </c>
      <c r="E8406">
        <v>500</v>
      </c>
      <c r="F8406" t="s">
        <v>11</v>
      </c>
      <c r="G8406" s="2">
        <v>104120</v>
      </c>
      <c r="H8406">
        <f t="shared" si="786"/>
        <v>1592500</v>
      </c>
      <c r="I8406">
        <f t="shared" si="787"/>
        <v>45500</v>
      </c>
      <c r="J8406" t="str">
        <f t="shared" si="788"/>
        <v>January</v>
      </c>
      <c r="K8406" t="str">
        <f t="shared" si="789"/>
        <v>2185</v>
      </c>
      <c r="L8406" t="str">
        <f t="shared" si="790"/>
        <v>High Discount</v>
      </c>
      <c r="M8406" t="str">
        <f t="shared" si="791"/>
        <v>Ok</v>
      </c>
      <c r="N8406" t="s">
        <v>10264</v>
      </c>
    </row>
    <row r="8407" spans="1:14" x14ac:dyDescent="0.35">
      <c r="A8407" t="s">
        <v>8425</v>
      </c>
      <c r="B8407" t="s">
        <v>33</v>
      </c>
      <c r="C8407">
        <v>517</v>
      </c>
      <c r="D8407">
        <v>800</v>
      </c>
      <c r="E8407">
        <v>400</v>
      </c>
      <c r="F8407" t="s">
        <v>46</v>
      </c>
      <c r="G8407" s="2">
        <v>104127</v>
      </c>
      <c r="H8407">
        <f t="shared" si="786"/>
        <v>206800</v>
      </c>
      <c r="I8407">
        <f t="shared" si="787"/>
        <v>206800</v>
      </c>
      <c r="J8407" t="str">
        <f t="shared" si="788"/>
        <v>January</v>
      </c>
      <c r="K8407" t="str">
        <f t="shared" si="789"/>
        <v>2185</v>
      </c>
      <c r="L8407" t="str">
        <f t="shared" si="790"/>
        <v>Normal</v>
      </c>
      <c r="M8407" t="str">
        <f t="shared" si="791"/>
        <v>Ok</v>
      </c>
      <c r="N8407" t="s">
        <v>10264</v>
      </c>
    </row>
    <row r="8408" spans="1:14" x14ac:dyDescent="0.35">
      <c r="A8408" t="s">
        <v>8426</v>
      </c>
      <c r="B8408" t="s">
        <v>30</v>
      </c>
      <c r="C8408">
        <v>489</v>
      </c>
      <c r="D8408">
        <v>800</v>
      </c>
      <c r="E8408">
        <v>300</v>
      </c>
      <c r="F8408" t="s">
        <v>46</v>
      </c>
      <c r="G8408" s="2">
        <v>104134</v>
      </c>
      <c r="H8408">
        <f t="shared" si="786"/>
        <v>244500</v>
      </c>
      <c r="I8408">
        <f t="shared" si="787"/>
        <v>146700</v>
      </c>
      <c r="J8408" t="str">
        <f t="shared" si="788"/>
        <v>February</v>
      </c>
      <c r="K8408" t="str">
        <f t="shared" si="789"/>
        <v>2185</v>
      </c>
      <c r="L8408" t="str">
        <f t="shared" si="790"/>
        <v>Normal</v>
      </c>
      <c r="M8408" t="str">
        <f t="shared" si="791"/>
        <v>Ok</v>
      </c>
      <c r="N8408" t="s">
        <v>10264</v>
      </c>
    </row>
    <row r="8409" spans="1:14" x14ac:dyDescent="0.35">
      <c r="A8409" t="s">
        <v>8427</v>
      </c>
      <c r="B8409" t="s">
        <v>39</v>
      </c>
      <c r="C8409">
        <v>376</v>
      </c>
      <c r="D8409">
        <v>1200</v>
      </c>
      <c r="E8409">
        <v>400</v>
      </c>
      <c r="F8409" t="s">
        <v>16</v>
      </c>
      <c r="G8409" s="2">
        <v>104141</v>
      </c>
      <c r="H8409">
        <f t="shared" si="786"/>
        <v>300800</v>
      </c>
      <c r="I8409">
        <f t="shared" si="787"/>
        <v>150400</v>
      </c>
      <c r="J8409" t="str">
        <f t="shared" si="788"/>
        <v>February</v>
      </c>
      <c r="K8409" t="str">
        <f t="shared" si="789"/>
        <v>2185</v>
      </c>
      <c r="L8409" t="str">
        <f t="shared" si="790"/>
        <v>High Discount</v>
      </c>
      <c r="M8409" t="str">
        <f t="shared" si="791"/>
        <v>Ok</v>
      </c>
      <c r="N8409" t="s">
        <v>10264</v>
      </c>
    </row>
    <row r="8410" spans="1:14" x14ac:dyDescent="0.35">
      <c r="A8410" t="s">
        <v>8428</v>
      </c>
      <c r="B8410" t="s">
        <v>39</v>
      </c>
      <c r="C8410">
        <v>82</v>
      </c>
      <c r="D8410">
        <v>6000</v>
      </c>
      <c r="E8410">
        <v>2000</v>
      </c>
      <c r="F8410" t="s">
        <v>11</v>
      </c>
      <c r="G8410" s="2">
        <v>104148</v>
      </c>
      <c r="H8410">
        <f t="shared" si="786"/>
        <v>328000</v>
      </c>
      <c r="I8410">
        <f t="shared" si="787"/>
        <v>164000</v>
      </c>
      <c r="J8410" t="str">
        <f t="shared" si="788"/>
        <v>February</v>
      </c>
      <c r="K8410" t="str">
        <f t="shared" si="789"/>
        <v>2185</v>
      </c>
      <c r="L8410" t="str">
        <f t="shared" si="790"/>
        <v>High Discount</v>
      </c>
      <c r="M8410" t="str">
        <f t="shared" si="791"/>
        <v>Ok</v>
      </c>
      <c r="N8410" t="s">
        <v>10264</v>
      </c>
    </row>
    <row r="8411" spans="1:14" x14ac:dyDescent="0.35">
      <c r="A8411" t="s">
        <v>8429</v>
      </c>
      <c r="B8411" t="s">
        <v>21</v>
      </c>
      <c r="C8411">
        <v>461</v>
      </c>
      <c r="D8411">
        <v>5500</v>
      </c>
      <c r="E8411">
        <v>500</v>
      </c>
      <c r="F8411" t="s">
        <v>8</v>
      </c>
      <c r="G8411" s="2">
        <v>104155</v>
      </c>
      <c r="H8411">
        <f t="shared" si="786"/>
        <v>2305000</v>
      </c>
      <c r="I8411">
        <f t="shared" si="787"/>
        <v>230500</v>
      </c>
      <c r="J8411" t="str">
        <f t="shared" si="788"/>
        <v>February</v>
      </c>
      <c r="K8411" t="str">
        <f t="shared" si="789"/>
        <v>2185</v>
      </c>
      <c r="L8411" t="str">
        <f t="shared" si="790"/>
        <v>High Discount</v>
      </c>
      <c r="M8411" t="str">
        <f t="shared" si="791"/>
        <v>Ok</v>
      </c>
      <c r="N8411" t="s">
        <v>10264</v>
      </c>
    </row>
    <row r="8412" spans="1:14" x14ac:dyDescent="0.35">
      <c r="A8412" t="s">
        <v>8430</v>
      </c>
      <c r="B8412" t="s">
        <v>21</v>
      </c>
      <c r="C8412">
        <v>163</v>
      </c>
      <c r="D8412">
        <v>18000</v>
      </c>
      <c r="E8412">
        <v>500</v>
      </c>
      <c r="F8412" t="s">
        <v>16</v>
      </c>
      <c r="G8412" s="2">
        <v>104162</v>
      </c>
      <c r="H8412">
        <f t="shared" si="786"/>
        <v>2852500</v>
      </c>
      <c r="I8412">
        <f t="shared" si="787"/>
        <v>81500</v>
      </c>
      <c r="J8412" t="str">
        <f t="shared" si="788"/>
        <v>March</v>
      </c>
      <c r="K8412" t="str">
        <f t="shared" si="789"/>
        <v>2185</v>
      </c>
      <c r="L8412" t="str">
        <f t="shared" si="790"/>
        <v>High Discount</v>
      </c>
      <c r="M8412" t="str">
        <f t="shared" si="791"/>
        <v>Ok</v>
      </c>
      <c r="N8412" t="s">
        <v>10264</v>
      </c>
    </row>
    <row r="8413" spans="1:14" x14ac:dyDescent="0.35">
      <c r="A8413" t="s">
        <v>8431</v>
      </c>
      <c r="B8413" t="s">
        <v>15</v>
      </c>
      <c r="C8413">
        <v>557</v>
      </c>
      <c r="D8413">
        <v>18000</v>
      </c>
      <c r="E8413">
        <v>1000</v>
      </c>
      <c r="F8413" t="s">
        <v>46</v>
      </c>
      <c r="G8413" s="2">
        <v>104169</v>
      </c>
      <c r="H8413">
        <f t="shared" si="786"/>
        <v>9469000</v>
      </c>
      <c r="I8413">
        <f t="shared" si="787"/>
        <v>557000</v>
      </c>
      <c r="J8413" t="str">
        <f t="shared" si="788"/>
        <v>March</v>
      </c>
      <c r="K8413" t="str">
        <f t="shared" si="789"/>
        <v>2185</v>
      </c>
      <c r="L8413" t="str">
        <f t="shared" si="790"/>
        <v>High Discount</v>
      </c>
      <c r="M8413" t="str">
        <f t="shared" si="791"/>
        <v>Ok</v>
      </c>
      <c r="N8413" t="s">
        <v>10264</v>
      </c>
    </row>
    <row r="8414" spans="1:14" x14ac:dyDescent="0.35">
      <c r="A8414" t="s">
        <v>8432</v>
      </c>
      <c r="B8414" t="s">
        <v>39</v>
      </c>
      <c r="C8414">
        <v>105</v>
      </c>
      <c r="D8414">
        <v>15000</v>
      </c>
      <c r="E8414">
        <v>500</v>
      </c>
      <c r="F8414" t="s">
        <v>8</v>
      </c>
      <c r="G8414" s="2">
        <v>104176</v>
      </c>
      <c r="H8414">
        <f t="shared" si="786"/>
        <v>1522500</v>
      </c>
      <c r="I8414">
        <f t="shared" si="787"/>
        <v>52500</v>
      </c>
      <c r="J8414" t="str">
        <f t="shared" si="788"/>
        <v>March</v>
      </c>
      <c r="K8414" t="str">
        <f t="shared" si="789"/>
        <v>2185</v>
      </c>
      <c r="L8414" t="str">
        <f t="shared" si="790"/>
        <v>High Discount</v>
      </c>
      <c r="M8414" t="str">
        <f t="shared" si="791"/>
        <v>Ok</v>
      </c>
      <c r="N8414" t="s">
        <v>10264</v>
      </c>
    </row>
    <row r="8415" spans="1:14" x14ac:dyDescent="0.35">
      <c r="A8415" t="s">
        <v>8433</v>
      </c>
      <c r="B8415" t="s">
        <v>19</v>
      </c>
      <c r="C8415">
        <v>401</v>
      </c>
      <c r="D8415">
        <v>4500</v>
      </c>
      <c r="E8415">
        <v>5000</v>
      </c>
      <c r="F8415" t="s">
        <v>11</v>
      </c>
      <c r="G8415" s="2">
        <v>104183</v>
      </c>
      <c r="H8415">
        <f t="shared" si="786"/>
        <v>0</v>
      </c>
      <c r="I8415">
        <f t="shared" si="787"/>
        <v>2005000</v>
      </c>
      <c r="J8415" t="str">
        <f t="shared" si="788"/>
        <v>March</v>
      </c>
      <c r="K8415" t="str">
        <f t="shared" si="789"/>
        <v>2185</v>
      </c>
      <c r="L8415" t="str">
        <f t="shared" si="790"/>
        <v>High Discount</v>
      </c>
      <c r="M8415" t="str">
        <f t="shared" si="791"/>
        <v>Zero Sales</v>
      </c>
      <c r="N8415" t="s">
        <v>10264</v>
      </c>
    </row>
    <row r="8416" spans="1:14" x14ac:dyDescent="0.35">
      <c r="A8416" t="s">
        <v>8434</v>
      </c>
      <c r="B8416" t="s">
        <v>30</v>
      </c>
      <c r="C8416">
        <v>378</v>
      </c>
      <c r="D8416">
        <v>22000</v>
      </c>
      <c r="E8416">
        <v>2000</v>
      </c>
      <c r="F8416" t="s">
        <v>8</v>
      </c>
      <c r="G8416" s="2">
        <v>104190</v>
      </c>
      <c r="H8416">
        <f t="shared" si="786"/>
        <v>7560000</v>
      </c>
      <c r="I8416">
        <f t="shared" si="787"/>
        <v>756000</v>
      </c>
      <c r="J8416" t="str">
        <f t="shared" si="788"/>
        <v>April</v>
      </c>
      <c r="K8416" t="str">
        <f t="shared" si="789"/>
        <v>2185</v>
      </c>
      <c r="L8416" t="str">
        <f t="shared" si="790"/>
        <v>High Discount</v>
      </c>
      <c r="M8416" t="str">
        <f t="shared" si="791"/>
        <v>Ok</v>
      </c>
      <c r="N8416" t="s">
        <v>10264</v>
      </c>
    </row>
    <row r="8417" spans="1:14" x14ac:dyDescent="0.35">
      <c r="A8417" t="s">
        <v>8435</v>
      </c>
      <c r="B8417" t="s">
        <v>7</v>
      </c>
      <c r="C8417">
        <v>595</v>
      </c>
      <c r="D8417">
        <v>15000</v>
      </c>
      <c r="E8417">
        <v>100</v>
      </c>
      <c r="F8417" t="s">
        <v>8</v>
      </c>
      <c r="G8417" s="2">
        <v>104197</v>
      </c>
      <c r="H8417">
        <f t="shared" si="786"/>
        <v>8865500</v>
      </c>
      <c r="I8417">
        <f t="shared" si="787"/>
        <v>59500</v>
      </c>
      <c r="J8417" t="str">
        <f t="shared" si="788"/>
        <v>April</v>
      </c>
      <c r="K8417" t="str">
        <f t="shared" si="789"/>
        <v>2185</v>
      </c>
      <c r="L8417" t="str">
        <f t="shared" si="790"/>
        <v>Normal</v>
      </c>
      <c r="M8417" t="str">
        <f t="shared" si="791"/>
        <v>Ok</v>
      </c>
      <c r="N8417" t="s">
        <v>10264</v>
      </c>
    </row>
    <row r="8418" spans="1:14" x14ac:dyDescent="0.35">
      <c r="A8418" t="s">
        <v>8436</v>
      </c>
      <c r="B8418" t="s">
        <v>19</v>
      </c>
      <c r="C8418">
        <v>319</v>
      </c>
      <c r="D8418">
        <v>22000</v>
      </c>
      <c r="E8418">
        <v>1000</v>
      </c>
      <c r="F8418" t="s">
        <v>8</v>
      </c>
      <c r="G8418" s="2">
        <v>104204</v>
      </c>
      <c r="H8418">
        <f t="shared" si="786"/>
        <v>6699000</v>
      </c>
      <c r="I8418">
        <f t="shared" si="787"/>
        <v>319000</v>
      </c>
      <c r="J8418" t="str">
        <f t="shared" si="788"/>
        <v>April</v>
      </c>
      <c r="K8418" t="str">
        <f t="shared" si="789"/>
        <v>2185</v>
      </c>
      <c r="L8418" t="str">
        <f t="shared" si="790"/>
        <v>High Discount</v>
      </c>
      <c r="M8418" t="str">
        <f t="shared" si="791"/>
        <v>Ok</v>
      </c>
      <c r="N8418" t="s">
        <v>10264</v>
      </c>
    </row>
    <row r="8419" spans="1:14" x14ac:dyDescent="0.35">
      <c r="A8419" t="s">
        <v>8437</v>
      </c>
      <c r="B8419" t="s">
        <v>21</v>
      </c>
      <c r="C8419">
        <v>245</v>
      </c>
      <c r="D8419">
        <v>800</v>
      </c>
      <c r="E8419">
        <v>1000</v>
      </c>
      <c r="F8419" t="s">
        <v>16</v>
      </c>
      <c r="G8419" s="2">
        <v>104211</v>
      </c>
      <c r="H8419">
        <f t="shared" si="786"/>
        <v>0</v>
      </c>
      <c r="I8419">
        <f t="shared" si="787"/>
        <v>245000</v>
      </c>
      <c r="J8419" t="str">
        <f t="shared" si="788"/>
        <v>April</v>
      </c>
      <c r="K8419" t="str">
        <f t="shared" si="789"/>
        <v>2185</v>
      </c>
      <c r="L8419" t="str">
        <f t="shared" si="790"/>
        <v>High Discount</v>
      </c>
      <c r="M8419" t="str">
        <f t="shared" si="791"/>
        <v>Zero Sales</v>
      </c>
      <c r="N8419" t="s">
        <v>10264</v>
      </c>
    </row>
    <row r="8420" spans="1:14" x14ac:dyDescent="0.35">
      <c r="A8420" t="s">
        <v>8438</v>
      </c>
      <c r="B8420" t="s">
        <v>10</v>
      </c>
      <c r="C8420">
        <v>462</v>
      </c>
      <c r="D8420">
        <v>22000</v>
      </c>
      <c r="E8420">
        <v>100</v>
      </c>
      <c r="F8420" t="s">
        <v>46</v>
      </c>
      <c r="G8420" s="2">
        <v>104218</v>
      </c>
      <c r="H8420">
        <f t="shared" si="786"/>
        <v>10117800</v>
      </c>
      <c r="I8420">
        <f t="shared" si="787"/>
        <v>46200</v>
      </c>
      <c r="J8420" t="str">
        <f t="shared" si="788"/>
        <v>May</v>
      </c>
      <c r="K8420" t="str">
        <f t="shared" si="789"/>
        <v>2185</v>
      </c>
      <c r="L8420" t="str">
        <f t="shared" si="790"/>
        <v>Normal</v>
      </c>
      <c r="M8420" t="str">
        <f t="shared" si="791"/>
        <v>Ok</v>
      </c>
      <c r="N8420" t="s">
        <v>10264</v>
      </c>
    </row>
    <row r="8421" spans="1:14" x14ac:dyDescent="0.35">
      <c r="A8421" t="s">
        <v>8439</v>
      </c>
      <c r="B8421" t="s">
        <v>19</v>
      </c>
      <c r="C8421">
        <v>128</v>
      </c>
      <c r="D8421">
        <v>45000</v>
      </c>
      <c r="E8421">
        <v>1500</v>
      </c>
      <c r="F8421" t="s">
        <v>8</v>
      </c>
      <c r="G8421" s="2">
        <v>104225</v>
      </c>
      <c r="H8421">
        <f t="shared" si="786"/>
        <v>5568000</v>
      </c>
      <c r="I8421">
        <f t="shared" si="787"/>
        <v>192000</v>
      </c>
      <c r="J8421" t="str">
        <f t="shared" si="788"/>
        <v>May</v>
      </c>
      <c r="K8421" t="str">
        <f t="shared" si="789"/>
        <v>2185</v>
      </c>
      <c r="L8421" t="str">
        <f t="shared" si="790"/>
        <v>High Discount</v>
      </c>
      <c r="M8421" t="str">
        <f t="shared" si="791"/>
        <v>Ok</v>
      </c>
      <c r="N8421" t="s">
        <v>10264</v>
      </c>
    </row>
    <row r="8422" spans="1:14" x14ac:dyDescent="0.35">
      <c r="A8422" t="s">
        <v>8440</v>
      </c>
      <c r="B8422" t="s">
        <v>19</v>
      </c>
      <c r="C8422">
        <v>132</v>
      </c>
      <c r="D8422">
        <v>800</v>
      </c>
      <c r="E8422">
        <v>200</v>
      </c>
      <c r="F8422" t="s">
        <v>46</v>
      </c>
      <c r="G8422" s="2">
        <v>104232</v>
      </c>
      <c r="H8422">
        <f t="shared" si="786"/>
        <v>79200</v>
      </c>
      <c r="I8422">
        <f t="shared" si="787"/>
        <v>26400</v>
      </c>
      <c r="J8422" t="str">
        <f t="shared" si="788"/>
        <v>May</v>
      </c>
      <c r="K8422" t="str">
        <f t="shared" si="789"/>
        <v>2185</v>
      </c>
      <c r="L8422" t="str">
        <f t="shared" si="790"/>
        <v>High Discount</v>
      </c>
      <c r="M8422" t="str">
        <f t="shared" si="791"/>
        <v>Ok</v>
      </c>
      <c r="N8422" t="s">
        <v>10264</v>
      </c>
    </row>
    <row r="8423" spans="1:14" x14ac:dyDescent="0.35">
      <c r="A8423" t="s">
        <v>8441</v>
      </c>
      <c r="B8423" t="s">
        <v>19</v>
      </c>
      <c r="C8423">
        <v>186</v>
      </c>
      <c r="D8423">
        <v>22000</v>
      </c>
      <c r="E8423">
        <v>300</v>
      </c>
      <c r="F8423" t="s">
        <v>16</v>
      </c>
      <c r="G8423" s="2">
        <v>104239</v>
      </c>
      <c r="H8423">
        <f t="shared" si="786"/>
        <v>4036200</v>
      </c>
      <c r="I8423">
        <f t="shared" si="787"/>
        <v>55800</v>
      </c>
      <c r="J8423" t="str">
        <f t="shared" si="788"/>
        <v>May</v>
      </c>
      <c r="K8423" t="str">
        <f t="shared" si="789"/>
        <v>2185</v>
      </c>
      <c r="L8423" t="str">
        <f t="shared" si="790"/>
        <v>High Discount</v>
      </c>
      <c r="M8423" t="str">
        <f t="shared" si="791"/>
        <v>Ok</v>
      </c>
      <c r="N8423" t="s">
        <v>10264</v>
      </c>
    </row>
    <row r="8424" spans="1:14" x14ac:dyDescent="0.35">
      <c r="A8424" t="s">
        <v>8442</v>
      </c>
      <c r="B8424" t="s">
        <v>19</v>
      </c>
      <c r="C8424">
        <v>588</v>
      </c>
      <c r="D8424">
        <v>45000</v>
      </c>
      <c r="E8424">
        <v>5000</v>
      </c>
      <c r="F8424" t="s">
        <v>11</v>
      </c>
      <c r="G8424" s="2">
        <v>104246</v>
      </c>
      <c r="H8424">
        <f t="shared" si="786"/>
        <v>23520000</v>
      </c>
      <c r="I8424">
        <f t="shared" si="787"/>
        <v>2940000</v>
      </c>
      <c r="J8424" t="str">
        <f t="shared" si="788"/>
        <v>May</v>
      </c>
      <c r="K8424" t="str">
        <f t="shared" si="789"/>
        <v>2185</v>
      </c>
      <c r="L8424" t="str">
        <f t="shared" si="790"/>
        <v>High Discount</v>
      </c>
      <c r="M8424" t="str">
        <f t="shared" si="791"/>
        <v>Ok</v>
      </c>
      <c r="N8424" t="s">
        <v>10264</v>
      </c>
    </row>
    <row r="8425" spans="1:14" x14ac:dyDescent="0.35">
      <c r="A8425" t="s">
        <v>8443</v>
      </c>
      <c r="B8425" t="s">
        <v>19</v>
      </c>
      <c r="C8425">
        <v>355</v>
      </c>
      <c r="D8425">
        <v>1200</v>
      </c>
      <c r="E8425">
        <v>3000</v>
      </c>
      <c r="F8425" t="s">
        <v>11</v>
      </c>
      <c r="G8425" s="2">
        <v>104253</v>
      </c>
      <c r="H8425">
        <f t="shared" si="786"/>
        <v>0</v>
      </c>
      <c r="I8425">
        <f t="shared" si="787"/>
        <v>1065000</v>
      </c>
      <c r="J8425" t="str">
        <f t="shared" si="788"/>
        <v>June</v>
      </c>
      <c r="K8425" t="str">
        <f t="shared" si="789"/>
        <v>2185</v>
      </c>
      <c r="L8425" t="str">
        <f t="shared" si="790"/>
        <v>High Discount</v>
      </c>
      <c r="M8425" t="str">
        <f t="shared" si="791"/>
        <v>Zero Sales</v>
      </c>
      <c r="N8425" t="s">
        <v>10264</v>
      </c>
    </row>
    <row r="8426" spans="1:14" x14ac:dyDescent="0.35">
      <c r="A8426" t="s">
        <v>8444</v>
      </c>
      <c r="B8426" t="s">
        <v>21</v>
      </c>
      <c r="C8426">
        <v>360</v>
      </c>
      <c r="D8426">
        <v>6000</v>
      </c>
      <c r="E8426">
        <v>200</v>
      </c>
      <c r="F8426" t="s">
        <v>8</v>
      </c>
      <c r="G8426" s="2">
        <v>104260</v>
      </c>
      <c r="H8426">
        <f t="shared" si="786"/>
        <v>2088000</v>
      </c>
      <c r="I8426">
        <f t="shared" si="787"/>
        <v>72000</v>
      </c>
      <c r="J8426" t="str">
        <f t="shared" si="788"/>
        <v>June</v>
      </c>
      <c r="K8426" t="str">
        <f t="shared" si="789"/>
        <v>2185</v>
      </c>
      <c r="L8426" t="str">
        <f t="shared" si="790"/>
        <v>Normal</v>
      </c>
      <c r="M8426" t="str">
        <f t="shared" si="791"/>
        <v>Ok</v>
      </c>
      <c r="N8426" t="s">
        <v>10264</v>
      </c>
    </row>
    <row r="8427" spans="1:14" x14ac:dyDescent="0.35">
      <c r="A8427" t="s">
        <v>8445</v>
      </c>
      <c r="B8427" t="s">
        <v>39</v>
      </c>
      <c r="C8427">
        <v>437</v>
      </c>
      <c r="D8427">
        <v>6000</v>
      </c>
      <c r="E8427">
        <v>200</v>
      </c>
      <c r="F8427" t="s">
        <v>16</v>
      </c>
      <c r="G8427" s="2">
        <v>104267</v>
      </c>
      <c r="H8427">
        <f t="shared" si="786"/>
        <v>2534600</v>
      </c>
      <c r="I8427">
        <f t="shared" si="787"/>
        <v>87400</v>
      </c>
      <c r="J8427" t="str">
        <f t="shared" si="788"/>
        <v>June</v>
      </c>
      <c r="K8427" t="str">
        <f t="shared" si="789"/>
        <v>2185</v>
      </c>
      <c r="L8427" t="str">
        <f t="shared" si="790"/>
        <v>Normal</v>
      </c>
      <c r="M8427" t="str">
        <f t="shared" si="791"/>
        <v>Ok</v>
      </c>
      <c r="N8427" t="s">
        <v>10264</v>
      </c>
    </row>
    <row r="8428" spans="1:14" x14ac:dyDescent="0.35">
      <c r="A8428" t="s">
        <v>8446</v>
      </c>
      <c r="B8428" t="s">
        <v>13</v>
      </c>
      <c r="C8428">
        <v>598</v>
      </c>
      <c r="D8428">
        <v>6000</v>
      </c>
      <c r="E8428">
        <v>1000</v>
      </c>
      <c r="F8428" t="s">
        <v>11</v>
      </c>
      <c r="G8428" s="2">
        <v>104274</v>
      </c>
      <c r="H8428">
        <f t="shared" si="786"/>
        <v>2990000</v>
      </c>
      <c r="I8428">
        <f t="shared" si="787"/>
        <v>598000</v>
      </c>
      <c r="J8428" t="str">
        <f t="shared" si="788"/>
        <v>June</v>
      </c>
      <c r="K8428" t="str">
        <f t="shared" si="789"/>
        <v>2185</v>
      </c>
      <c r="L8428" t="str">
        <f t="shared" si="790"/>
        <v>High Discount</v>
      </c>
      <c r="M8428" t="str">
        <f t="shared" si="791"/>
        <v>Ok</v>
      </c>
      <c r="N8428" t="s">
        <v>10264</v>
      </c>
    </row>
    <row r="8429" spans="1:14" x14ac:dyDescent="0.35">
      <c r="A8429" t="s">
        <v>8447</v>
      </c>
      <c r="B8429" t="s">
        <v>19</v>
      </c>
      <c r="C8429">
        <v>555</v>
      </c>
      <c r="D8429">
        <v>22000</v>
      </c>
      <c r="E8429">
        <v>500</v>
      </c>
      <c r="F8429" t="s">
        <v>16</v>
      </c>
      <c r="G8429" s="2">
        <v>104281</v>
      </c>
      <c r="H8429">
        <f t="shared" si="786"/>
        <v>11932500</v>
      </c>
      <c r="I8429">
        <f t="shared" si="787"/>
        <v>277500</v>
      </c>
      <c r="J8429" t="str">
        <f t="shared" si="788"/>
        <v>July</v>
      </c>
      <c r="K8429" t="str">
        <f t="shared" si="789"/>
        <v>2185</v>
      </c>
      <c r="L8429" t="str">
        <f t="shared" si="790"/>
        <v>Normal</v>
      </c>
      <c r="M8429" t="str">
        <f t="shared" si="791"/>
        <v>Ok</v>
      </c>
      <c r="N8429" t="s">
        <v>10264</v>
      </c>
    </row>
    <row r="8430" spans="1:14" x14ac:dyDescent="0.35">
      <c r="A8430" t="s">
        <v>8448</v>
      </c>
      <c r="B8430" t="s">
        <v>19</v>
      </c>
      <c r="C8430">
        <v>437</v>
      </c>
      <c r="D8430">
        <v>6000</v>
      </c>
      <c r="E8430">
        <v>400</v>
      </c>
      <c r="F8430" t="s">
        <v>16</v>
      </c>
      <c r="G8430" s="2">
        <v>104288</v>
      </c>
      <c r="H8430">
        <f t="shared" si="786"/>
        <v>2447200</v>
      </c>
      <c r="I8430">
        <f t="shared" si="787"/>
        <v>174800</v>
      </c>
      <c r="J8430" t="str">
        <f t="shared" si="788"/>
        <v>July</v>
      </c>
      <c r="K8430" t="str">
        <f t="shared" si="789"/>
        <v>2185</v>
      </c>
      <c r="L8430" t="str">
        <f t="shared" si="790"/>
        <v>Normal</v>
      </c>
      <c r="M8430" t="str">
        <f t="shared" si="791"/>
        <v>Ok</v>
      </c>
      <c r="N8430" t="s">
        <v>10264</v>
      </c>
    </row>
    <row r="8431" spans="1:14" x14ac:dyDescent="0.35">
      <c r="A8431" t="s">
        <v>8449</v>
      </c>
      <c r="B8431" t="s">
        <v>33</v>
      </c>
      <c r="C8431">
        <v>342</v>
      </c>
      <c r="D8431">
        <v>12000</v>
      </c>
      <c r="E8431">
        <v>100</v>
      </c>
      <c r="F8431" t="s">
        <v>8</v>
      </c>
      <c r="G8431" s="2">
        <v>104295</v>
      </c>
      <c r="H8431">
        <f t="shared" si="786"/>
        <v>4069800</v>
      </c>
      <c r="I8431">
        <f t="shared" si="787"/>
        <v>34200</v>
      </c>
      <c r="J8431" t="str">
        <f t="shared" si="788"/>
        <v>July</v>
      </c>
      <c r="K8431" t="str">
        <f t="shared" si="789"/>
        <v>2185</v>
      </c>
      <c r="L8431" t="str">
        <f t="shared" si="790"/>
        <v>Normal</v>
      </c>
      <c r="M8431" t="str">
        <f t="shared" si="791"/>
        <v>Ok</v>
      </c>
      <c r="N8431" t="s">
        <v>10264</v>
      </c>
    </row>
    <row r="8432" spans="1:14" x14ac:dyDescent="0.35">
      <c r="A8432" t="s">
        <v>8450</v>
      </c>
      <c r="B8432" t="s">
        <v>39</v>
      </c>
      <c r="C8432">
        <v>228</v>
      </c>
      <c r="D8432">
        <v>6000</v>
      </c>
      <c r="E8432">
        <v>100</v>
      </c>
      <c r="F8432" t="s">
        <v>8</v>
      </c>
      <c r="G8432" s="2">
        <v>104302</v>
      </c>
      <c r="H8432">
        <f t="shared" si="786"/>
        <v>1345200</v>
      </c>
      <c r="I8432">
        <f t="shared" si="787"/>
        <v>22800</v>
      </c>
      <c r="J8432" t="str">
        <f t="shared" si="788"/>
        <v>July</v>
      </c>
      <c r="K8432" t="str">
        <f t="shared" si="789"/>
        <v>2185</v>
      </c>
      <c r="L8432" t="str">
        <f t="shared" si="790"/>
        <v>Normal</v>
      </c>
      <c r="M8432" t="str">
        <f t="shared" si="791"/>
        <v>Ok</v>
      </c>
      <c r="N8432" t="s">
        <v>10264</v>
      </c>
    </row>
    <row r="8433" spans="1:14" x14ac:dyDescent="0.35">
      <c r="A8433" t="s">
        <v>8451</v>
      </c>
      <c r="B8433" t="s">
        <v>13</v>
      </c>
      <c r="C8433">
        <v>478</v>
      </c>
      <c r="D8433">
        <v>22000</v>
      </c>
      <c r="E8433">
        <v>200</v>
      </c>
      <c r="F8433" t="s">
        <v>16</v>
      </c>
      <c r="G8433" s="2">
        <v>104309</v>
      </c>
      <c r="H8433">
        <f t="shared" si="786"/>
        <v>10420400</v>
      </c>
      <c r="I8433">
        <f t="shared" si="787"/>
        <v>95600</v>
      </c>
      <c r="J8433" t="str">
        <f t="shared" si="788"/>
        <v>August</v>
      </c>
      <c r="K8433" t="str">
        <f t="shared" si="789"/>
        <v>2185</v>
      </c>
      <c r="L8433" t="str">
        <f t="shared" si="790"/>
        <v>Normal</v>
      </c>
      <c r="M8433" t="str">
        <f t="shared" si="791"/>
        <v>Ok</v>
      </c>
      <c r="N8433" t="s">
        <v>10264</v>
      </c>
    </row>
    <row r="8434" spans="1:14" x14ac:dyDescent="0.35">
      <c r="A8434" t="s">
        <v>8452</v>
      </c>
      <c r="B8434" t="s">
        <v>7</v>
      </c>
      <c r="C8434">
        <v>573</v>
      </c>
      <c r="D8434">
        <v>22000</v>
      </c>
      <c r="E8434">
        <v>200</v>
      </c>
      <c r="F8434" t="s">
        <v>16</v>
      </c>
      <c r="G8434" s="2">
        <v>104316</v>
      </c>
      <c r="H8434">
        <f t="shared" si="786"/>
        <v>12491400</v>
      </c>
      <c r="I8434">
        <f t="shared" si="787"/>
        <v>114600</v>
      </c>
      <c r="J8434" t="str">
        <f t="shared" si="788"/>
        <v>August</v>
      </c>
      <c r="K8434" t="str">
        <f t="shared" si="789"/>
        <v>2185</v>
      </c>
      <c r="L8434" t="str">
        <f t="shared" si="790"/>
        <v>Normal</v>
      </c>
      <c r="M8434" t="str">
        <f t="shared" si="791"/>
        <v>Ok</v>
      </c>
      <c r="N8434" t="s">
        <v>10264</v>
      </c>
    </row>
    <row r="8435" spans="1:14" x14ac:dyDescent="0.35">
      <c r="A8435" t="s">
        <v>8453</v>
      </c>
      <c r="B8435" t="s">
        <v>7</v>
      </c>
      <c r="C8435">
        <v>361</v>
      </c>
      <c r="D8435">
        <v>45000</v>
      </c>
      <c r="E8435">
        <v>500</v>
      </c>
      <c r="F8435" t="s">
        <v>8</v>
      </c>
      <c r="G8435" s="2">
        <v>104323</v>
      </c>
      <c r="H8435">
        <f t="shared" si="786"/>
        <v>16064500</v>
      </c>
      <c r="I8435">
        <f t="shared" si="787"/>
        <v>180500</v>
      </c>
      <c r="J8435" t="str">
        <f t="shared" si="788"/>
        <v>August</v>
      </c>
      <c r="K8435" t="str">
        <f t="shared" si="789"/>
        <v>2185</v>
      </c>
      <c r="L8435" t="str">
        <f t="shared" si="790"/>
        <v>High Discount</v>
      </c>
      <c r="M8435" t="str">
        <f t="shared" si="791"/>
        <v>Ok</v>
      </c>
      <c r="N8435" t="s">
        <v>10264</v>
      </c>
    </row>
    <row r="8436" spans="1:14" x14ac:dyDescent="0.35">
      <c r="A8436" t="s">
        <v>8454</v>
      </c>
      <c r="B8436" t="s">
        <v>10</v>
      </c>
      <c r="C8436">
        <v>129</v>
      </c>
      <c r="D8436">
        <v>6000</v>
      </c>
      <c r="E8436">
        <v>200</v>
      </c>
      <c r="F8436" t="s">
        <v>16</v>
      </c>
      <c r="G8436" s="2">
        <v>104330</v>
      </c>
      <c r="H8436">
        <f t="shared" si="786"/>
        <v>748200</v>
      </c>
      <c r="I8436">
        <f t="shared" si="787"/>
        <v>25800</v>
      </c>
      <c r="J8436" t="str">
        <f t="shared" si="788"/>
        <v>August</v>
      </c>
      <c r="K8436" t="str">
        <f t="shared" si="789"/>
        <v>2185</v>
      </c>
      <c r="L8436" t="str">
        <f t="shared" si="790"/>
        <v>High Discount</v>
      </c>
      <c r="M8436" t="str">
        <f t="shared" si="791"/>
        <v>Ok</v>
      </c>
      <c r="N8436" t="s">
        <v>10264</v>
      </c>
    </row>
    <row r="8437" spans="1:14" x14ac:dyDescent="0.35">
      <c r="A8437" t="s">
        <v>8455</v>
      </c>
      <c r="B8437" t="s">
        <v>43</v>
      </c>
      <c r="C8437">
        <v>63</v>
      </c>
      <c r="D8437">
        <v>6000</v>
      </c>
      <c r="E8437">
        <v>100</v>
      </c>
      <c r="F8437" t="s">
        <v>8</v>
      </c>
      <c r="G8437" s="2">
        <v>104337</v>
      </c>
      <c r="H8437">
        <f t="shared" si="786"/>
        <v>371700</v>
      </c>
      <c r="I8437">
        <f t="shared" si="787"/>
        <v>6300</v>
      </c>
      <c r="J8437" t="str">
        <f t="shared" si="788"/>
        <v>August</v>
      </c>
      <c r="K8437" t="str">
        <f t="shared" si="789"/>
        <v>2185</v>
      </c>
      <c r="L8437" t="str">
        <f t="shared" si="790"/>
        <v>High Discount</v>
      </c>
      <c r="M8437" t="str">
        <f t="shared" si="791"/>
        <v>Ok</v>
      </c>
      <c r="N8437" t="s">
        <v>10264</v>
      </c>
    </row>
    <row r="8438" spans="1:14" x14ac:dyDescent="0.35">
      <c r="A8438" t="s">
        <v>8456</v>
      </c>
      <c r="B8438" t="s">
        <v>30</v>
      </c>
      <c r="C8438">
        <v>103</v>
      </c>
      <c r="D8438">
        <v>4500</v>
      </c>
      <c r="E8438">
        <v>2000</v>
      </c>
      <c r="F8438" t="s">
        <v>46</v>
      </c>
      <c r="G8438" s="2">
        <v>104344</v>
      </c>
      <c r="H8438">
        <f t="shared" si="786"/>
        <v>257500</v>
      </c>
      <c r="I8438">
        <f t="shared" si="787"/>
        <v>206000</v>
      </c>
      <c r="J8438" t="str">
        <f t="shared" si="788"/>
        <v>September</v>
      </c>
      <c r="K8438" t="str">
        <f t="shared" si="789"/>
        <v>2185</v>
      </c>
      <c r="L8438" t="str">
        <f t="shared" si="790"/>
        <v>High Discount</v>
      </c>
      <c r="M8438" t="str">
        <f t="shared" si="791"/>
        <v>Ok</v>
      </c>
      <c r="N8438" t="s">
        <v>10264</v>
      </c>
    </row>
    <row r="8439" spans="1:14" x14ac:dyDescent="0.35">
      <c r="A8439" t="s">
        <v>8457</v>
      </c>
      <c r="B8439" t="s">
        <v>33</v>
      </c>
      <c r="C8439">
        <v>496</v>
      </c>
      <c r="D8439">
        <v>800</v>
      </c>
      <c r="E8439">
        <v>200</v>
      </c>
      <c r="F8439" t="s">
        <v>16</v>
      </c>
      <c r="G8439" s="2">
        <v>104351</v>
      </c>
      <c r="H8439">
        <f t="shared" si="786"/>
        <v>297600</v>
      </c>
      <c r="I8439">
        <f t="shared" si="787"/>
        <v>99200</v>
      </c>
      <c r="J8439" t="str">
        <f t="shared" si="788"/>
        <v>September</v>
      </c>
      <c r="K8439" t="str">
        <f t="shared" si="789"/>
        <v>2185</v>
      </c>
      <c r="L8439" t="str">
        <f t="shared" si="790"/>
        <v>Normal</v>
      </c>
      <c r="M8439" t="str">
        <f t="shared" si="791"/>
        <v>Ok</v>
      </c>
      <c r="N8439" t="s">
        <v>10264</v>
      </c>
    </row>
    <row r="8440" spans="1:14" x14ac:dyDescent="0.35">
      <c r="A8440" t="s">
        <v>8458</v>
      </c>
      <c r="B8440" t="s">
        <v>39</v>
      </c>
      <c r="C8440">
        <v>114</v>
      </c>
      <c r="D8440">
        <v>18000</v>
      </c>
      <c r="E8440">
        <v>300</v>
      </c>
      <c r="F8440" t="s">
        <v>8</v>
      </c>
      <c r="G8440" s="2">
        <v>104358</v>
      </c>
      <c r="H8440">
        <f t="shared" si="786"/>
        <v>2017800</v>
      </c>
      <c r="I8440">
        <f t="shared" si="787"/>
        <v>34200</v>
      </c>
      <c r="J8440" t="str">
        <f t="shared" si="788"/>
        <v>September</v>
      </c>
      <c r="K8440" t="str">
        <f t="shared" si="789"/>
        <v>2185</v>
      </c>
      <c r="L8440" t="str">
        <f t="shared" si="790"/>
        <v>High Discount</v>
      </c>
      <c r="M8440" t="str">
        <f t="shared" si="791"/>
        <v>Ok</v>
      </c>
      <c r="N8440" t="s">
        <v>10264</v>
      </c>
    </row>
    <row r="8441" spans="1:14" x14ac:dyDescent="0.35">
      <c r="A8441" t="s">
        <v>8459</v>
      </c>
      <c r="B8441" t="s">
        <v>39</v>
      </c>
      <c r="C8441">
        <v>421</v>
      </c>
      <c r="D8441">
        <v>45000</v>
      </c>
      <c r="E8441">
        <v>2000</v>
      </c>
      <c r="F8441" t="s">
        <v>16</v>
      </c>
      <c r="G8441" s="2">
        <v>104365</v>
      </c>
      <c r="H8441">
        <f t="shared" si="786"/>
        <v>18103000</v>
      </c>
      <c r="I8441">
        <f t="shared" si="787"/>
        <v>842000</v>
      </c>
      <c r="J8441" t="str">
        <f t="shared" si="788"/>
        <v>September</v>
      </c>
      <c r="K8441" t="str">
        <f t="shared" si="789"/>
        <v>2185</v>
      </c>
      <c r="L8441" t="str">
        <f t="shared" si="790"/>
        <v>High Discount</v>
      </c>
      <c r="M8441" t="str">
        <f t="shared" si="791"/>
        <v>Ok</v>
      </c>
      <c r="N8441" t="s">
        <v>10264</v>
      </c>
    </row>
    <row r="8442" spans="1:14" x14ac:dyDescent="0.35">
      <c r="A8442" t="s">
        <v>8460</v>
      </c>
      <c r="B8442" t="s">
        <v>43</v>
      </c>
      <c r="C8442">
        <v>552</v>
      </c>
      <c r="D8442">
        <v>6000</v>
      </c>
      <c r="E8442">
        <v>500</v>
      </c>
      <c r="F8442" t="s">
        <v>8</v>
      </c>
      <c r="G8442" s="2">
        <v>104372</v>
      </c>
      <c r="H8442">
        <f t="shared" si="786"/>
        <v>3036000</v>
      </c>
      <c r="I8442">
        <f t="shared" si="787"/>
        <v>276000</v>
      </c>
      <c r="J8442" t="str">
        <f t="shared" si="788"/>
        <v>October</v>
      </c>
      <c r="K8442" t="str">
        <f t="shared" si="789"/>
        <v>2185</v>
      </c>
      <c r="L8442" t="str">
        <f t="shared" si="790"/>
        <v>Normal</v>
      </c>
      <c r="M8442" t="str">
        <f t="shared" si="791"/>
        <v>Ok</v>
      </c>
      <c r="N8442" t="s">
        <v>10264</v>
      </c>
    </row>
    <row r="8443" spans="1:14" x14ac:dyDescent="0.35">
      <c r="A8443" t="s">
        <v>8461</v>
      </c>
      <c r="B8443" t="s">
        <v>10</v>
      </c>
      <c r="C8443">
        <v>145</v>
      </c>
      <c r="D8443">
        <v>5500</v>
      </c>
      <c r="E8443">
        <v>1000</v>
      </c>
      <c r="F8443" t="s">
        <v>16</v>
      </c>
      <c r="G8443" s="2">
        <v>104379</v>
      </c>
      <c r="H8443">
        <f t="shared" si="786"/>
        <v>652500</v>
      </c>
      <c r="I8443">
        <f t="shared" si="787"/>
        <v>145000</v>
      </c>
      <c r="J8443" t="str">
        <f t="shared" si="788"/>
        <v>October</v>
      </c>
      <c r="K8443" t="str">
        <f t="shared" si="789"/>
        <v>2185</v>
      </c>
      <c r="L8443" t="str">
        <f t="shared" si="790"/>
        <v>High Discount</v>
      </c>
      <c r="M8443" t="str">
        <f t="shared" si="791"/>
        <v>Ok</v>
      </c>
      <c r="N8443" t="s">
        <v>10264</v>
      </c>
    </row>
    <row r="8444" spans="1:14" x14ac:dyDescent="0.35">
      <c r="A8444" t="s">
        <v>8462</v>
      </c>
      <c r="B8444" t="s">
        <v>15</v>
      </c>
      <c r="C8444">
        <v>582</v>
      </c>
      <c r="D8444">
        <v>12000</v>
      </c>
      <c r="E8444">
        <v>1500</v>
      </c>
      <c r="F8444" t="s">
        <v>11</v>
      </c>
      <c r="G8444" s="2">
        <v>104386</v>
      </c>
      <c r="H8444">
        <f t="shared" si="786"/>
        <v>6111000</v>
      </c>
      <c r="I8444">
        <f t="shared" si="787"/>
        <v>873000</v>
      </c>
      <c r="J8444" t="str">
        <f t="shared" si="788"/>
        <v>October</v>
      </c>
      <c r="K8444" t="str">
        <f t="shared" si="789"/>
        <v>2185</v>
      </c>
      <c r="L8444" t="str">
        <f t="shared" si="790"/>
        <v>High Discount</v>
      </c>
      <c r="M8444" t="str">
        <f t="shared" si="791"/>
        <v>Ok</v>
      </c>
      <c r="N8444" t="s">
        <v>10264</v>
      </c>
    </row>
    <row r="8445" spans="1:14" x14ac:dyDescent="0.35">
      <c r="A8445" t="s">
        <v>8463</v>
      </c>
      <c r="B8445" t="s">
        <v>21</v>
      </c>
      <c r="C8445">
        <v>309</v>
      </c>
      <c r="D8445">
        <v>15000</v>
      </c>
      <c r="E8445">
        <v>200</v>
      </c>
      <c r="F8445" t="s">
        <v>11</v>
      </c>
      <c r="G8445" s="2">
        <v>104393</v>
      </c>
      <c r="H8445">
        <f t="shared" si="786"/>
        <v>4573200</v>
      </c>
      <c r="I8445">
        <f t="shared" si="787"/>
        <v>61800</v>
      </c>
      <c r="J8445" t="str">
        <f t="shared" si="788"/>
        <v>October</v>
      </c>
      <c r="K8445" t="str">
        <f t="shared" si="789"/>
        <v>2185</v>
      </c>
      <c r="L8445" t="str">
        <f t="shared" si="790"/>
        <v>Normal</v>
      </c>
      <c r="M8445" t="str">
        <f t="shared" si="791"/>
        <v>Ok</v>
      </c>
      <c r="N8445" t="s">
        <v>10264</v>
      </c>
    </row>
    <row r="8446" spans="1:14" x14ac:dyDescent="0.35">
      <c r="A8446" t="s">
        <v>8464</v>
      </c>
      <c r="B8446" t="s">
        <v>10</v>
      </c>
      <c r="C8446">
        <v>297</v>
      </c>
      <c r="D8446">
        <v>5500</v>
      </c>
      <c r="E8446">
        <v>500</v>
      </c>
      <c r="F8446" t="s">
        <v>16</v>
      </c>
      <c r="G8446" s="2">
        <v>104400</v>
      </c>
      <c r="H8446">
        <f t="shared" si="786"/>
        <v>1485000</v>
      </c>
      <c r="I8446">
        <f t="shared" si="787"/>
        <v>148500</v>
      </c>
      <c r="J8446" t="str">
        <f t="shared" si="788"/>
        <v>October</v>
      </c>
      <c r="K8446" t="str">
        <f t="shared" si="789"/>
        <v>2185</v>
      </c>
      <c r="L8446" t="str">
        <f t="shared" si="790"/>
        <v>High Discount</v>
      </c>
      <c r="M8446" t="str">
        <f t="shared" si="791"/>
        <v>Ok</v>
      </c>
      <c r="N8446" t="s">
        <v>10264</v>
      </c>
    </row>
    <row r="8447" spans="1:14" x14ac:dyDescent="0.35">
      <c r="A8447" t="s">
        <v>8465</v>
      </c>
      <c r="B8447" t="s">
        <v>13</v>
      </c>
      <c r="C8447">
        <v>176</v>
      </c>
      <c r="D8447">
        <v>12000</v>
      </c>
      <c r="E8447">
        <v>400</v>
      </c>
      <c r="F8447" t="s">
        <v>11</v>
      </c>
      <c r="G8447" s="2">
        <v>104407</v>
      </c>
      <c r="H8447">
        <f t="shared" si="786"/>
        <v>2041600</v>
      </c>
      <c r="I8447">
        <f t="shared" si="787"/>
        <v>70400</v>
      </c>
      <c r="J8447" t="str">
        <f t="shared" si="788"/>
        <v>November</v>
      </c>
      <c r="K8447" t="str">
        <f t="shared" si="789"/>
        <v>2185</v>
      </c>
      <c r="L8447" t="str">
        <f t="shared" si="790"/>
        <v>High Discount</v>
      </c>
      <c r="M8447" t="str">
        <f t="shared" si="791"/>
        <v>Ok</v>
      </c>
      <c r="N8447" t="s">
        <v>10264</v>
      </c>
    </row>
    <row r="8448" spans="1:14" x14ac:dyDescent="0.35">
      <c r="A8448" t="s">
        <v>8466</v>
      </c>
      <c r="B8448" t="s">
        <v>10</v>
      </c>
      <c r="C8448">
        <v>548</v>
      </c>
      <c r="D8448">
        <v>45000</v>
      </c>
      <c r="E8448">
        <v>1000</v>
      </c>
      <c r="F8448" t="s">
        <v>16</v>
      </c>
      <c r="G8448" s="2">
        <v>104414</v>
      </c>
      <c r="H8448">
        <f t="shared" si="786"/>
        <v>24112000</v>
      </c>
      <c r="I8448">
        <f t="shared" si="787"/>
        <v>548000</v>
      </c>
      <c r="J8448" t="str">
        <f t="shared" si="788"/>
        <v>November</v>
      </c>
      <c r="K8448" t="str">
        <f t="shared" si="789"/>
        <v>2185</v>
      </c>
      <c r="L8448" t="str">
        <f t="shared" si="790"/>
        <v>High Discount</v>
      </c>
      <c r="M8448" t="str">
        <f t="shared" si="791"/>
        <v>Ok</v>
      </c>
      <c r="N8448" t="s">
        <v>10264</v>
      </c>
    </row>
    <row r="8449" spans="1:14" x14ac:dyDescent="0.35">
      <c r="A8449" t="s">
        <v>8467</v>
      </c>
      <c r="B8449" t="s">
        <v>43</v>
      </c>
      <c r="C8449">
        <v>95</v>
      </c>
      <c r="D8449">
        <v>6000</v>
      </c>
      <c r="E8449">
        <v>400</v>
      </c>
      <c r="F8449" t="s">
        <v>16</v>
      </c>
      <c r="G8449" s="2">
        <v>104421</v>
      </c>
      <c r="H8449">
        <f t="shared" si="786"/>
        <v>532000</v>
      </c>
      <c r="I8449">
        <f t="shared" si="787"/>
        <v>38000</v>
      </c>
      <c r="J8449" t="str">
        <f t="shared" si="788"/>
        <v>November</v>
      </c>
      <c r="K8449" t="str">
        <f t="shared" si="789"/>
        <v>2185</v>
      </c>
      <c r="L8449" t="str">
        <f t="shared" si="790"/>
        <v>High Discount</v>
      </c>
      <c r="M8449" t="str">
        <f t="shared" si="791"/>
        <v>Ok</v>
      </c>
      <c r="N8449" t="s">
        <v>10264</v>
      </c>
    </row>
    <row r="8450" spans="1:14" x14ac:dyDescent="0.35">
      <c r="A8450" t="s">
        <v>8468</v>
      </c>
      <c r="B8450" t="s">
        <v>43</v>
      </c>
      <c r="C8450">
        <v>317</v>
      </c>
      <c r="D8450">
        <v>5500</v>
      </c>
      <c r="E8450">
        <v>400</v>
      </c>
      <c r="F8450" t="s">
        <v>46</v>
      </c>
      <c r="G8450" s="2">
        <v>104428</v>
      </c>
      <c r="H8450">
        <f t="shared" ref="H8450:H8513" si="792">MAX(0,(D8450-E8450)*C8450)</f>
        <v>1616700</v>
      </c>
      <c r="I8450">
        <f t="shared" si="787"/>
        <v>126800</v>
      </c>
      <c r="J8450" t="str">
        <f t="shared" si="788"/>
        <v>November</v>
      </c>
      <c r="K8450" t="str">
        <f t="shared" si="789"/>
        <v>2185</v>
      </c>
      <c r="L8450" t="str">
        <f t="shared" si="790"/>
        <v>High Discount</v>
      </c>
      <c r="M8450" t="str">
        <f t="shared" si="791"/>
        <v>Ok</v>
      </c>
      <c r="N8450" t="s">
        <v>10264</v>
      </c>
    </row>
    <row r="8451" spans="1:14" x14ac:dyDescent="0.35">
      <c r="A8451" t="s">
        <v>8469</v>
      </c>
      <c r="B8451" t="s">
        <v>30</v>
      </c>
      <c r="C8451">
        <v>591</v>
      </c>
      <c r="D8451">
        <v>4500</v>
      </c>
      <c r="E8451">
        <v>3000</v>
      </c>
      <c r="F8451" t="s">
        <v>46</v>
      </c>
      <c r="G8451" s="2">
        <v>104435</v>
      </c>
      <c r="H8451">
        <f t="shared" si="792"/>
        <v>886500</v>
      </c>
      <c r="I8451">
        <f t="shared" ref="I8451:I8514" si="793">E8451*C8451</f>
        <v>1773000</v>
      </c>
      <c r="J8451" t="str">
        <f t="shared" ref="J8451:J8514" si="794">TEXT(G:G,"mmmm")</f>
        <v>December</v>
      </c>
      <c r="K8451" t="str">
        <f t="shared" ref="K8451:K8514" si="795">TEXT(G8451,"yyy")</f>
        <v>2185</v>
      </c>
      <c r="L8451" t="str">
        <f t="shared" ref="L8451:L8514" si="796">IF(E8451&gt;=C8451,"High Discount","Normal")</f>
        <v>High Discount</v>
      </c>
      <c r="M8451" t="str">
        <f t="shared" ref="M8451:M8514" si="797">IF(H8451=0,"Zero Sales","Ok")</f>
        <v>Ok</v>
      </c>
      <c r="N8451" t="s">
        <v>10264</v>
      </c>
    </row>
    <row r="8452" spans="1:14" x14ac:dyDescent="0.35">
      <c r="A8452" t="s">
        <v>8470</v>
      </c>
      <c r="B8452" t="s">
        <v>33</v>
      </c>
      <c r="C8452">
        <v>143</v>
      </c>
      <c r="D8452">
        <v>5500</v>
      </c>
      <c r="E8452">
        <v>500</v>
      </c>
      <c r="F8452" t="s">
        <v>11</v>
      </c>
      <c r="G8452" s="2">
        <v>104442</v>
      </c>
      <c r="H8452">
        <f t="shared" si="792"/>
        <v>715000</v>
      </c>
      <c r="I8452">
        <f t="shared" si="793"/>
        <v>71500</v>
      </c>
      <c r="J8452" t="str">
        <f t="shared" si="794"/>
        <v>December</v>
      </c>
      <c r="K8452" t="str">
        <f t="shared" si="795"/>
        <v>2185</v>
      </c>
      <c r="L8452" t="str">
        <f t="shared" si="796"/>
        <v>High Discount</v>
      </c>
      <c r="M8452" t="str">
        <f t="shared" si="797"/>
        <v>Ok</v>
      </c>
      <c r="N8452" t="s">
        <v>10264</v>
      </c>
    </row>
    <row r="8453" spans="1:14" x14ac:dyDescent="0.35">
      <c r="A8453" t="s">
        <v>8471</v>
      </c>
      <c r="B8453" t="s">
        <v>19</v>
      </c>
      <c r="C8453">
        <v>365</v>
      </c>
      <c r="D8453">
        <v>4500</v>
      </c>
      <c r="E8453">
        <v>500</v>
      </c>
      <c r="F8453" t="s">
        <v>46</v>
      </c>
      <c r="G8453" s="2">
        <v>104449</v>
      </c>
      <c r="H8453">
        <f t="shared" si="792"/>
        <v>1460000</v>
      </c>
      <c r="I8453">
        <f t="shared" si="793"/>
        <v>182500</v>
      </c>
      <c r="J8453" t="str">
        <f t="shared" si="794"/>
        <v>December</v>
      </c>
      <c r="K8453" t="str">
        <f t="shared" si="795"/>
        <v>2185</v>
      </c>
      <c r="L8453" t="str">
        <f t="shared" si="796"/>
        <v>High Discount</v>
      </c>
      <c r="M8453" t="str">
        <f t="shared" si="797"/>
        <v>Ok</v>
      </c>
      <c r="N8453" t="s">
        <v>10264</v>
      </c>
    </row>
    <row r="8454" spans="1:14" x14ac:dyDescent="0.35">
      <c r="A8454" t="s">
        <v>8472</v>
      </c>
      <c r="B8454" t="s">
        <v>7</v>
      </c>
      <c r="C8454">
        <v>120</v>
      </c>
      <c r="D8454">
        <v>4500</v>
      </c>
      <c r="E8454">
        <v>300</v>
      </c>
      <c r="F8454" t="s">
        <v>46</v>
      </c>
      <c r="G8454" s="2">
        <v>104456</v>
      </c>
      <c r="H8454">
        <f t="shared" si="792"/>
        <v>504000</v>
      </c>
      <c r="I8454">
        <f t="shared" si="793"/>
        <v>36000</v>
      </c>
      <c r="J8454" t="str">
        <f t="shared" si="794"/>
        <v>December</v>
      </c>
      <c r="K8454" t="str">
        <f t="shared" si="795"/>
        <v>2185</v>
      </c>
      <c r="L8454" t="str">
        <f t="shared" si="796"/>
        <v>High Discount</v>
      </c>
      <c r="M8454" t="str">
        <f t="shared" si="797"/>
        <v>Ok</v>
      </c>
      <c r="N8454" t="s">
        <v>10264</v>
      </c>
    </row>
    <row r="8455" spans="1:14" x14ac:dyDescent="0.35">
      <c r="A8455" t="s">
        <v>8473</v>
      </c>
      <c r="B8455" t="s">
        <v>43</v>
      </c>
      <c r="C8455">
        <v>498</v>
      </c>
      <c r="D8455">
        <v>12000</v>
      </c>
      <c r="E8455">
        <v>3000</v>
      </c>
      <c r="F8455" t="s">
        <v>16</v>
      </c>
      <c r="G8455" s="2">
        <v>104463</v>
      </c>
      <c r="H8455">
        <f t="shared" si="792"/>
        <v>4482000</v>
      </c>
      <c r="I8455">
        <f t="shared" si="793"/>
        <v>1494000</v>
      </c>
      <c r="J8455" t="str">
        <f t="shared" si="794"/>
        <v>January</v>
      </c>
      <c r="K8455" t="str">
        <f t="shared" si="795"/>
        <v>2186</v>
      </c>
      <c r="L8455" t="str">
        <f t="shared" si="796"/>
        <v>High Discount</v>
      </c>
      <c r="M8455" t="str">
        <f t="shared" si="797"/>
        <v>Ok</v>
      </c>
      <c r="N8455" t="s">
        <v>10264</v>
      </c>
    </row>
    <row r="8456" spans="1:14" x14ac:dyDescent="0.35">
      <c r="A8456" t="s">
        <v>8474</v>
      </c>
      <c r="B8456" t="s">
        <v>30</v>
      </c>
      <c r="C8456">
        <v>416</v>
      </c>
      <c r="D8456">
        <v>4500</v>
      </c>
      <c r="E8456">
        <v>1500</v>
      </c>
      <c r="F8456" t="s">
        <v>8</v>
      </c>
      <c r="G8456" s="2">
        <v>104470</v>
      </c>
      <c r="H8456">
        <f t="shared" si="792"/>
        <v>1248000</v>
      </c>
      <c r="I8456">
        <f t="shared" si="793"/>
        <v>624000</v>
      </c>
      <c r="J8456" t="str">
        <f t="shared" si="794"/>
        <v>January</v>
      </c>
      <c r="K8456" t="str">
        <f t="shared" si="795"/>
        <v>2186</v>
      </c>
      <c r="L8456" t="str">
        <f t="shared" si="796"/>
        <v>High Discount</v>
      </c>
      <c r="M8456" t="str">
        <f t="shared" si="797"/>
        <v>Ok</v>
      </c>
      <c r="N8456" t="s">
        <v>10264</v>
      </c>
    </row>
    <row r="8457" spans="1:14" x14ac:dyDescent="0.35">
      <c r="A8457" t="s">
        <v>8475</v>
      </c>
      <c r="B8457" t="s">
        <v>21</v>
      </c>
      <c r="C8457">
        <v>459</v>
      </c>
      <c r="D8457">
        <v>12000</v>
      </c>
      <c r="E8457">
        <v>3000</v>
      </c>
      <c r="F8457" t="s">
        <v>16</v>
      </c>
      <c r="G8457" s="2">
        <v>104477</v>
      </c>
      <c r="H8457">
        <f t="shared" si="792"/>
        <v>4131000</v>
      </c>
      <c r="I8457">
        <f t="shared" si="793"/>
        <v>1377000</v>
      </c>
      <c r="J8457" t="str">
        <f t="shared" si="794"/>
        <v>January</v>
      </c>
      <c r="K8457" t="str">
        <f t="shared" si="795"/>
        <v>2186</v>
      </c>
      <c r="L8457" t="str">
        <f t="shared" si="796"/>
        <v>High Discount</v>
      </c>
      <c r="M8457" t="str">
        <f t="shared" si="797"/>
        <v>Ok</v>
      </c>
      <c r="N8457" t="s">
        <v>10264</v>
      </c>
    </row>
    <row r="8458" spans="1:14" x14ac:dyDescent="0.35">
      <c r="A8458" t="s">
        <v>8476</v>
      </c>
      <c r="B8458" t="s">
        <v>7</v>
      </c>
      <c r="C8458">
        <v>140</v>
      </c>
      <c r="D8458">
        <v>18000</v>
      </c>
      <c r="E8458">
        <v>1500</v>
      </c>
      <c r="F8458" t="s">
        <v>46</v>
      </c>
      <c r="G8458" s="2">
        <v>104484</v>
      </c>
      <c r="H8458">
        <f t="shared" si="792"/>
        <v>2310000</v>
      </c>
      <c r="I8458">
        <f t="shared" si="793"/>
        <v>210000</v>
      </c>
      <c r="J8458" t="str">
        <f t="shared" si="794"/>
        <v>January</v>
      </c>
      <c r="K8458" t="str">
        <f t="shared" si="795"/>
        <v>2186</v>
      </c>
      <c r="L8458" t="str">
        <f t="shared" si="796"/>
        <v>High Discount</v>
      </c>
      <c r="M8458" t="str">
        <f t="shared" si="797"/>
        <v>Ok</v>
      </c>
      <c r="N8458" t="s">
        <v>10264</v>
      </c>
    </row>
    <row r="8459" spans="1:14" x14ac:dyDescent="0.35">
      <c r="A8459" t="s">
        <v>8477</v>
      </c>
      <c r="B8459" t="s">
        <v>15</v>
      </c>
      <c r="C8459">
        <v>558</v>
      </c>
      <c r="D8459">
        <v>5500</v>
      </c>
      <c r="E8459">
        <v>2000</v>
      </c>
      <c r="F8459" t="s">
        <v>16</v>
      </c>
      <c r="G8459" s="2">
        <v>104491</v>
      </c>
      <c r="H8459">
        <f t="shared" si="792"/>
        <v>1953000</v>
      </c>
      <c r="I8459">
        <f t="shared" si="793"/>
        <v>1116000</v>
      </c>
      <c r="J8459" t="str">
        <f t="shared" si="794"/>
        <v>January</v>
      </c>
      <c r="K8459" t="str">
        <f t="shared" si="795"/>
        <v>2186</v>
      </c>
      <c r="L8459" t="str">
        <f t="shared" si="796"/>
        <v>High Discount</v>
      </c>
      <c r="M8459" t="str">
        <f t="shared" si="797"/>
        <v>Ok</v>
      </c>
      <c r="N8459" t="s">
        <v>10264</v>
      </c>
    </row>
    <row r="8460" spans="1:14" x14ac:dyDescent="0.35">
      <c r="A8460" t="s">
        <v>8478</v>
      </c>
      <c r="B8460" t="s">
        <v>39</v>
      </c>
      <c r="C8460">
        <v>577</v>
      </c>
      <c r="D8460">
        <v>22000</v>
      </c>
      <c r="E8460">
        <v>1000</v>
      </c>
      <c r="F8460" t="s">
        <v>11</v>
      </c>
      <c r="G8460" s="2">
        <v>104498</v>
      </c>
      <c r="H8460">
        <f t="shared" si="792"/>
        <v>12117000</v>
      </c>
      <c r="I8460">
        <f t="shared" si="793"/>
        <v>577000</v>
      </c>
      <c r="J8460" t="str">
        <f t="shared" si="794"/>
        <v>February</v>
      </c>
      <c r="K8460" t="str">
        <f t="shared" si="795"/>
        <v>2186</v>
      </c>
      <c r="L8460" t="str">
        <f t="shared" si="796"/>
        <v>High Discount</v>
      </c>
      <c r="M8460" t="str">
        <f t="shared" si="797"/>
        <v>Ok</v>
      </c>
      <c r="N8460" t="s">
        <v>10264</v>
      </c>
    </row>
    <row r="8461" spans="1:14" x14ac:dyDescent="0.35">
      <c r="A8461" t="s">
        <v>8479</v>
      </c>
      <c r="B8461" t="s">
        <v>21</v>
      </c>
      <c r="C8461">
        <v>159</v>
      </c>
      <c r="D8461">
        <v>18000</v>
      </c>
      <c r="E8461">
        <v>200</v>
      </c>
      <c r="F8461" t="s">
        <v>8</v>
      </c>
      <c r="G8461" s="2">
        <v>104505</v>
      </c>
      <c r="H8461">
        <f t="shared" si="792"/>
        <v>2830200</v>
      </c>
      <c r="I8461">
        <f t="shared" si="793"/>
        <v>31800</v>
      </c>
      <c r="J8461" t="str">
        <f t="shared" si="794"/>
        <v>February</v>
      </c>
      <c r="K8461" t="str">
        <f t="shared" si="795"/>
        <v>2186</v>
      </c>
      <c r="L8461" t="str">
        <f t="shared" si="796"/>
        <v>High Discount</v>
      </c>
      <c r="M8461" t="str">
        <f t="shared" si="797"/>
        <v>Ok</v>
      </c>
      <c r="N8461" t="s">
        <v>10264</v>
      </c>
    </row>
    <row r="8462" spans="1:14" x14ac:dyDescent="0.35">
      <c r="A8462" t="s">
        <v>8480</v>
      </c>
      <c r="B8462" t="s">
        <v>15</v>
      </c>
      <c r="C8462">
        <v>138</v>
      </c>
      <c r="D8462">
        <v>45000</v>
      </c>
      <c r="E8462">
        <v>1000</v>
      </c>
      <c r="F8462" t="s">
        <v>46</v>
      </c>
      <c r="G8462" s="2">
        <v>104512</v>
      </c>
      <c r="H8462">
        <f t="shared" si="792"/>
        <v>6072000</v>
      </c>
      <c r="I8462">
        <f t="shared" si="793"/>
        <v>138000</v>
      </c>
      <c r="J8462" t="str">
        <f t="shared" si="794"/>
        <v>February</v>
      </c>
      <c r="K8462" t="str">
        <f t="shared" si="795"/>
        <v>2186</v>
      </c>
      <c r="L8462" t="str">
        <f t="shared" si="796"/>
        <v>High Discount</v>
      </c>
      <c r="M8462" t="str">
        <f t="shared" si="797"/>
        <v>Ok</v>
      </c>
      <c r="N8462" t="s">
        <v>10264</v>
      </c>
    </row>
    <row r="8463" spans="1:14" x14ac:dyDescent="0.35">
      <c r="A8463" t="s">
        <v>8481</v>
      </c>
      <c r="B8463" t="s">
        <v>7</v>
      </c>
      <c r="C8463">
        <v>321</v>
      </c>
      <c r="D8463">
        <v>800</v>
      </c>
      <c r="E8463">
        <v>3000</v>
      </c>
      <c r="F8463" t="s">
        <v>46</v>
      </c>
      <c r="G8463" s="2">
        <v>104519</v>
      </c>
      <c r="H8463">
        <f t="shared" si="792"/>
        <v>0</v>
      </c>
      <c r="I8463">
        <f t="shared" si="793"/>
        <v>963000</v>
      </c>
      <c r="J8463" t="str">
        <f t="shared" si="794"/>
        <v>February</v>
      </c>
      <c r="K8463" t="str">
        <f t="shared" si="795"/>
        <v>2186</v>
      </c>
      <c r="L8463" t="str">
        <f t="shared" si="796"/>
        <v>High Discount</v>
      </c>
      <c r="M8463" t="str">
        <f t="shared" si="797"/>
        <v>Zero Sales</v>
      </c>
      <c r="N8463" t="s">
        <v>10264</v>
      </c>
    </row>
    <row r="8464" spans="1:14" x14ac:dyDescent="0.35">
      <c r="A8464" t="s">
        <v>8482</v>
      </c>
      <c r="B8464" t="s">
        <v>21</v>
      </c>
      <c r="C8464">
        <v>296</v>
      </c>
      <c r="D8464">
        <v>12000</v>
      </c>
      <c r="E8464">
        <v>1500</v>
      </c>
      <c r="F8464" t="s">
        <v>16</v>
      </c>
      <c r="G8464" s="2">
        <v>104526</v>
      </c>
      <c r="H8464">
        <f t="shared" si="792"/>
        <v>3108000</v>
      </c>
      <c r="I8464">
        <f t="shared" si="793"/>
        <v>444000</v>
      </c>
      <c r="J8464" t="str">
        <f t="shared" si="794"/>
        <v>March</v>
      </c>
      <c r="K8464" t="str">
        <f t="shared" si="795"/>
        <v>2186</v>
      </c>
      <c r="L8464" t="str">
        <f t="shared" si="796"/>
        <v>High Discount</v>
      </c>
      <c r="M8464" t="str">
        <f t="shared" si="797"/>
        <v>Ok</v>
      </c>
      <c r="N8464" t="s">
        <v>10264</v>
      </c>
    </row>
    <row r="8465" spans="1:14" x14ac:dyDescent="0.35">
      <c r="A8465" t="s">
        <v>8483</v>
      </c>
      <c r="B8465" t="s">
        <v>30</v>
      </c>
      <c r="C8465">
        <v>410</v>
      </c>
      <c r="D8465">
        <v>15000</v>
      </c>
      <c r="E8465">
        <v>100</v>
      </c>
      <c r="F8465" t="s">
        <v>16</v>
      </c>
      <c r="G8465" s="2">
        <v>104533</v>
      </c>
      <c r="H8465">
        <f t="shared" si="792"/>
        <v>6109000</v>
      </c>
      <c r="I8465">
        <f t="shared" si="793"/>
        <v>41000</v>
      </c>
      <c r="J8465" t="str">
        <f t="shared" si="794"/>
        <v>March</v>
      </c>
      <c r="K8465" t="str">
        <f t="shared" si="795"/>
        <v>2186</v>
      </c>
      <c r="L8465" t="str">
        <f t="shared" si="796"/>
        <v>Normal</v>
      </c>
      <c r="M8465" t="str">
        <f t="shared" si="797"/>
        <v>Ok</v>
      </c>
      <c r="N8465" t="s">
        <v>10264</v>
      </c>
    </row>
    <row r="8466" spans="1:14" x14ac:dyDescent="0.35">
      <c r="A8466" t="s">
        <v>8484</v>
      </c>
      <c r="B8466" t="s">
        <v>15</v>
      </c>
      <c r="C8466">
        <v>427</v>
      </c>
      <c r="D8466">
        <v>15000</v>
      </c>
      <c r="E8466">
        <v>200</v>
      </c>
      <c r="F8466" t="s">
        <v>16</v>
      </c>
      <c r="G8466" s="2">
        <v>104540</v>
      </c>
      <c r="H8466">
        <f t="shared" si="792"/>
        <v>6319600</v>
      </c>
      <c r="I8466">
        <f t="shared" si="793"/>
        <v>85400</v>
      </c>
      <c r="J8466" t="str">
        <f t="shared" si="794"/>
        <v>March</v>
      </c>
      <c r="K8466" t="str">
        <f t="shared" si="795"/>
        <v>2186</v>
      </c>
      <c r="L8466" t="str">
        <f t="shared" si="796"/>
        <v>Normal</v>
      </c>
      <c r="M8466" t="str">
        <f t="shared" si="797"/>
        <v>Ok</v>
      </c>
      <c r="N8466" t="s">
        <v>10264</v>
      </c>
    </row>
    <row r="8467" spans="1:14" x14ac:dyDescent="0.35">
      <c r="A8467" t="s">
        <v>8485</v>
      </c>
      <c r="B8467" t="s">
        <v>39</v>
      </c>
      <c r="C8467">
        <v>255</v>
      </c>
      <c r="D8467">
        <v>5500</v>
      </c>
      <c r="E8467">
        <v>3000</v>
      </c>
      <c r="F8467" t="s">
        <v>16</v>
      </c>
      <c r="G8467" s="2">
        <v>104547</v>
      </c>
      <c r="H8467">
        <f t="shared" si="792"/>
        <v>637500</v>
      </c>
      <c r="I8467">
        <f t="shared" si="793"/>
        <v>765000</v>
      </c>
      <c r="J8467" t="str">
        <f t="shared" si="794"/>
        <v>March</v>
      </c>
      <c r="K8467" t="str">
        <f t="shared" si="795"/>
        <v>2186</v>
      </c>
      <c r="L8467" t="str">
        <f t="shared" si="796"/>
        <v>High Discount</v>
      </c>
      <c r="M8467" t="str">
        <f t="shared" si="797"/>
        <v>Ok</v>
      </c>
      <c r="N8467" t="s">
        <v>10264</v>
      </c>
    </row>
    <row r="8468" spans="1:14" x14ac:dyDescent="0.35">
      <c r="A8468" t="s">
        <v>8486</v>
      </c>
      <c r="B8468" t="s">
        <v>19</v>
      </c>
      <c r="C8468">
        <v>394</v>
      </c>
      <c r="D8468">
        <v>45000</v>
      </c>
      <c r="E8468">
        <v>1000</v>
      </c>
      <c r="F8468" t="s">
        <v>46</v>
      </c>
      <c r="G8468" s="2">
        <v>104554</v>
      </c>
      <c r="H8468">
        <f t="shared" si="792"/>
        <v>17336000</v>
      </c>
      <c r="I8468">
        <f t="shared" si="793"/>
        <v>394000</v>
      </c>
      <c r="J8468" t="str">
        <f t="shared" si="794"/>
        <v>April</v>
      </c>
      <c r="K8468" t="str">
        <f t="shared" si="795"/>
        <v>2186</v>
      </c>
      <c r="L8468" t="str">
        <f t="shared" si="796"/>
        <v>High Discount</v>
      </c>
      <c r="M8468" t="str">
        <f t="shared" si="797"/>
        <v>Ok</v>
      </c>
      <c r="N8468" t="s">
        <v>10264</v>
      </c>
    </row>
    <row r="8469" spans="1:14" x14ac:dyDescent="0.35">
      <c r="A8469" t="s">
        <v>8487</v>
      </c>
      <c r="B8469" t="s">
        <v>30</v>
      </c>
      <c r="C8469">
        <v>504</v>
      </c>
      <c r="D8469">
        <v>4500</v>
      </c>
      <c r="E8469">
        <v>3000</v>
      </c>
      <c r="F8469" t="s">
        <v>16</v>
      </c>
      <c r="G8469" s="2">
        <v>104561</v>
      </c>
      <c r="H8469">
        <f t="shared" si="792"/>
        <v>756000</v>
      </c>
      <c r="I8469">
        <f t="shared" si="793"/>
        <v>1512000</v>
      </c>
      <c r="J8469" t="str">
        <f t="shared" si="794"/>
        <v>April</v>
      </c>
      <c r="K8469" t="str">
        <f t="shared" si="795"/>
        <v>2186</v>
      </c>
      <c r="L8469" t="str">
        <f t="shared" si="796"/>
        <v>High Discount</v>
      </c>
      <c r="M8469" t="str">
        <f t="shared" si="797"/>
        <v>Ok</v>
      </c>
      <c r="N8469" t="s">
        <v>10264</v>
      </c>
    </row>
    <row r="8470" spans="1:14" x14ac:dyDescent="0.35">
      <c r="A8470" t="s">
        <v>8488</v>
      </c>
      <c r="B8470" t="s">
        <v>13</v>
      </c>
      <c r="C8470">
        <v>116</v>
      </c>
      <c r="D8470">
        <v>6000</v>
      </c>
      <c r="E8470">
        <v>300</v>
      </c>
      <c r="F8470" t="s">
        <v>46</v>
      </c>
      <c r="G8470" s="2">
        <v>104568</v>
      </c>
      <c r="H8470">
        <f t="shared" si="792"/>
        <v>661200</v>
      </c>
      <c r="I8470">
        <f t="shared" si="793"/>
        <v>34800</v>
      </c>
      <c r="J8470" t="str">
        <f t="shared" si="794"/>
        <v>April</v>
      </c>
      <c r="K8470" t="str">
        <f t="shared" si="795"/>
        <v>2186</v>
      </c>
      <c r="L8470" t="str">
        <f t="shared" si="796"/>
        <v>High Discount</v>
      </c>
      <c r="M8470" t="str">
        <f t="shared" si="797"/>
        <v>Ok</v>
      </c>
      <c r="N8470" t="s">
        <v>10264</v>
      </c>
    </row>
    <row r="8471" spans="1:14" x14ac:dyDescent="0.35">
      <c r="A8471" t="s">
        <v>8489</v>
      </c>
      <c r="B8471" t="s">
        <v>39</v>
      </c>
      <c r="C8471">
        <v>92</v>
      </c>
      <c r="D8471">
        <v>5500</v>
      </c>
      <c r="E8471">
        <v>1000</v>
      </c>
      <c r="F8471" t="s">
        <v>16</v>
      </c>
      <c r="G8471" s="2">
        <v>104575</v>
      </c>
      <c r="H8471">
        <f t="shared" si="792"/>
        <v>414000</v>
      </c>
      <c r="I8471">
        <f t="shared" si="793"/>
        <v>92000</v>
      </c>
      <c r="J8471" t="str">
        <f t="shared" si="794"/>
        <v>April</v>
      </c>
      <c r="K8471" t="str">
        <f t="shared" si="795"/>
        <v>2186</v>
      </c>
      <c r="L8471" t="str">
        <f t="shared" si="796"/>
        <v>High Discount</v>
      </c>
      <c r="M8471" t="str">
        <f t="shared" si="797"/>
        <v>Ok</v>
      </c>
      <c r="N8471" t="s">
        <v>10264</v>
      </c>
    </row>
    <row r="8472" spans="1:14" x14ac:dyDescent="0.35">
      <c r="A8472" t="s">
        <v>8490</v>
      </c>
      <c r="B8472" t="s">
        <v>33</v>
      </c>
      <c r="C8472">
        <v>278</v>
      </c>
      <c r="D8472">
        <v>45000</v>
      </c>
      <c r="E8472">
        <v>2000</v>
      </c>
      <c r="F8472" t="s">
        <v>8</v>
      </c>
      <c r="G8472" s="2">
        <v>104582</v>
      </c>
      <c r="H8472">
        <f t="shared" si="792"/>
        <v>11954000</v>
      </c>
      <c r="I8472">
        <f t="shared" si="793"/>
        <v>556000</v>
      </c>
      <c r="J8472" t="str">
        <f t="shared" si="794"/>
        <v>May</v>
      </c>
      <c r="K8472" t="str">
        <f t="shared" si="795"/>
        <v>2186</v>
      </c>
      <c r="L8472" t="str">
        <f t="shared" si="796"/>
        <v>High Discount</v>
      </c>
      <c r="M8472" t="str">
        <f t="shared" si="797"/>
        <v>Ok</v>
      </c>
      <c r="N8472" t="s">
        <v>10264</v>
      </c>
    </row>
    <row r="8473" spans="1:14" x14ac:dyDescent="0.35">
      <c r="A8473" t="s">
        <v>8491</v>
      </c>
      <c r="B8473" t="s">
        <v>10</v>
      </c>
      <c r="C8473">
        <v>493</v>
      </c>
      <c r="D8473">
        <v>6000</v>
      </c>
      <c r="E8473">
        <v>100</v>
      </c>
      <c r="F8473" t="s">
        <v>8</v>
      </c>
      <c r="G8473" s="2">
        <v>104589</v>
      </c>
      <c r="H8473">
        <f t="shared" si="792"/>
        <v>2908700</v>
      </c>
      <c r="I8473">
        <f t="shared" si="793"/>
        <v>49300</v>
      </c>
      <c r="J8473" t="str">
        <f t="shared" si="794"/>
        <v>May</v>
      </c>
      <c r="K8473" t="str">
        <f t="shared" si="795"/>
        <v>2186</v>
      </c>
      <c r="L8473" t="str">
        <f t="shared" si="796"/>
        <v>Normal</v>
      </c>
      <c r="M8473" t="str">
        <f t="shared" si="797"/>
        <v>Ok</v>
      </c>
      <c r="N8473" t="s">
        <v>10264</v>
      </c>
    </row>
    <row r="8474" spans="1:14" x14ac:dyDescent="0.35">
      <c r="A8474" t="s">
        <v>8492</v>
      </c>
      <c r="B8474" t="s">
        <v>33</v>
      </c>
      <c r="C8474">
        <v>283</v>
      </c>
      <c r="D8474">
        <v>1200</v>
      </c>
      <c r="E8474">
        <v>200</v>
      </c>
      <c r="F8474" t="s">
        <v>16</v>
      </c>
      <c r="G8474" s="2">
        <v>104596</v>
      </c>
      <c r="H8474">
        <f t="shared" si="792"/>
        <v>283000</v>
      </c>
      <c r="I8474">
        <f t="shared" si="793"/>
        <v>56600</v>
      </c>
      <c r="J8474" t="str">
        <f t="shared" si="794"/>
        <v>May</v>
      </c>
      <c r="K8474" t="str">
        <f t="shared" si="795"/>
        <v>2186</v>
      </c>
      <c r="L8474" t="str">
        <f t="shared" si="796"/>
        <v>Normal</v>
      </c>
      <c r="M8474" t="str">
        <f t="shared" si="797"/>
        <v>Ok</v>
      </c>
      <c r="N8474" t="s">
        <v>10264</v>
      </c>
    </row>
    <row r="8475" spans="1:14" x14ac:dyDescent="0.35">
      <c r="A8475" t="s">
        <v>8493</v>
      </c>
      <c r="B8475" t="s">
        <v>43</v>
      </c>
      <c r="C8475">
        <v>248</v>
      </c>
      <c r="D8475">
        <v>45000</v>
      </c>
      <c r="E8475">
        <v>300</v>
      </c>
      <c r="F8475" t="s">
        <v>16</v>
      </c>
      <c r="G8475" s="2">
        <v>104603</v>
      </c>
      <c r="H8475">
        <f t="shared" si="792"/>
        <v>11085600</v>
      </c>
      <c r="I8475">
        <f t="shared" si="793"/>
        <v>74400</v>
      </c>
      <c r="J8475" t="str">
        <f t="shared" si="794"/>
        <v>May</v>
      </c>
      <c r="K8475" t="str">
        <f t="shared" si="795"/>
        <v>2186</v>
      </c>
      <c r="L8475" t="str">
        <f t="shared" si="796"/>
        <v>High Discount</v>
      </c>
      <c r="M8475" t="str">
        <f t="shared" si="797"/>
        <v>Ok</v>
      </c>
      <c r="N8475" t="s">
        <v>10264</v>
      </c>
    </row>
    <row r="8476" spans="1:14" x14ac:dyDescent="0.35">
      <c r="A8476" t="s">
        <v>8494</v>
      </c>
      <c r="B8476" t="s">
        <v>19</v>
      </c>
      <c r="C8476">
        <v>546</v>
      </c>
      <c r="D8476">
        <v>12000</v>
      </c>
      <c r="E8476">
        <v>2000</v>
      </c>
      <c r="F8476" t="s">
        <v>11</v>
      </c>
      <c r="G8476" s="2">
        <v>104610</v>
      </c>
      <c r="H8476">
        <f t="shared" si="792"/>
        <v>5460000</v>
      </c>
      <c r="I8476">
        <f t="shared" si="793"/>
        <v>1092000</v>
      </c>
      <c r="J8476" t="str">
        <f t="shared" si="794"/>
        <v>May</v>
      </c>
      <c r="K8476" t="str">
        <f t="shared" si="795"/>
        <v>2186</v>
      </c>
      <c r="L8476" t="str">
        <f t="shared" si="796"/>
        <v>High Discount</v>
      </c>
      <c r="M8476" t="str">
        <f t="shared" si="797"/>
        <v>Ok</v>
      </c>
      <c r="N8476" t="s">
        <v>10264</v>
      </c>
    </row>
    <row r="8477" spans="1:14" x14ac:dyDescent="0.35">
      <c r="A8477" t="s">
        <v>8495</v>
      </c>
      <c r="B8477" t="s">
        <v>13</v>
      </c>
      <c r="C8477">
        <v>81</v>
      </c>
      <c r="D8477">
        <v>15000</v>
      </c>
      <c r="E8477">
        <v>3000</v>
      </c>
      <c r="F8477" t="s">
        <v>8</v>
      </c>
      <c r="G8477" s="2">
        <v>104617</v>
      </c>
      <c r="H8477">
        <f t="shared" si="792"/>
        <v>972000</v>
      </c>
      <c r="I8477">
        <f t="shared" si="793"/>
        <v>243000</v>
      </c>
      <c r="J8477" t="str">
        <f t="shared" si="794"/>
        <v>June</v>
      </c>
      <c r="K8477" t="str">
        <f t="shared" si="795"/>
        <v>2186</v>
      </c>
      <c r="L8477" t="str">
        <f t="shared" si="796"/>
        <v>High Discount</v>
      </c>
      <c r="M8477" t="str">
        <f t="shared" si="797"/>
        <v>Ok</v>
      </c>
      <c r="N8477" t="s">
        <v>10264</v>
      </c>
    </row>
    <row r="8478" spans="1:14" x14ac:dyDescent="0.35">
      <c r="A8478" t="s">
        <v>8496</v>
      </c>
      <c r="B8478" t="s">
        <v>13</v>
      </c>
      <c r="C8478">
        <v>313</v>
      </c>
      <c r="D8478">
        <v>1200</v>
      </c>
      <c r="E8478">
        <v>3000</v>
      </c>
      <c r="F8478" t="s">
        <v>46</v>
      </c>
      <c r="G8478" s="2">
        <v>104624</v>
      </c>
      <c r="H8478">
        <f t="shared" si="792"/>
        <v>0</v>
      </c>
      <c r="I8478">
        <f t="shared" si="793"/>
        <v>939000</v>
      </c>
      <c r="J8478" t="str">
        <f t="shared" si="794"/>
        <v>June</v>
      </c>
      <c r="K8478" t="str">
        <f t="shared" si="795"/>
        <v>2186</v>
      </c>
      <c r="L8478" t="str">
        <f t="shared" si="796"/>
        <v>High Discount</v>
      </c>
      <c r="M8478" t="str">
        <f t="shared" si="797"/>
        <v>Zero Sales</v>
      </c>
      <c r="N8478" t="s">
        <v>10264</v>
      </c>
    </row>
    <row r="8479" spans="1:14" x14ac:dyDescent="0.35">
      <c r="A8479" t="s">
        <v>8497</v>
      </c>
      <c r="B8479" t="s">
        <v>10</v>
      </c>
      <c r="C8479">
        <v>162</v>
      </c>
      <c r="D8479">
        <v>22000</v>
      </c>
      <c r="E8479">
        <v>1500</v>
      </c>
      <c r="F8479" t="s">
        <v>8</v>
      </c>
      <c r="G8479" s="2">
        <v>104631</v>
      </c>
      <c r="H8479">
        <f t="shared" si="792"/>
        <v>3321000</v>
      </c>
      <c r="I8479">
        <f t="shared" si="793"/>
        <v>243000</v>
      </c>
      <c r="J8479" t="str">
        <f t="shared" si="794"/>
        <v>June</v>
      </c>
      <c r="K8479" t="str">
        <f t="shared" si="795"/>
        <v>2186</v>
      </c>
      <c r="L8479" t="str">
        <f t="shared" si="796"/>
        <v>High Discount</v>
      </c>
      <c r="M8479" t="str">
        <f t="shared" si="797"/>
        <v>Ok</v>
      </c>
      <c r="N8479" t="s">
        <v>10264</v>
      </c>
    </row>
    <row r="8480" spans="1:14" x14ac:dyDescent="0.35">
      <c r="A8480" t="s">
        <v>8498</v>
      </c>
      <c r="B8480" t="s">
        <v>15</v>
      </c>
      <c r="C8480">
        <v>508</v>
      </c>
      <c r="D8480">
        <v>12000</v>
      </c>
      <c r="E8480">
        <v>5000</v>
      </c>
      <c r="F8480" t="s">
        <v>46</v>
      </c>
      <c r="G8480" s="2">
        <v>104638</v>
      </c>
      <c r="H8480">
        <f t="shared" si="792"/>
        <v>3556000</v>
      </c>
      <c r="I8480">
        <f t="shared" si="793"/>
        <v>2540000</v>
      </c>
      <c r="J8480" t="str">
        <f t="shared" si="794"/>
        <v>June</v>
      </c>
      <c r="K8480" t="str">
        <f t="shared" si="795"/>
        <v>2186</v>
      </c>
      <c r="L8480" t="str">
        <f t="shared" si="796"/>
        <v>High Discount</v>
      </c>
      <c r="M8480" t="str">
        <f t="shared" si="797"/>
        <v>Ok</v>
      </c>
      <c r="N8480" t="s">
        <v>10264</v>
      </c>
    </row>
    <row r="8481" spans="1:14" x14ac:dyDescent="0.35">
      <c r="A8481" t="s">
        <v>8499</v>
      </c>
      <c r="B8481" t="s">
        <v>10</v>
      </c>
      <c r="C8481">
        <v>325</v>
      </c>
      <c r="D8481">
        <v>18000</v>
      </c>
      <c r="E8481">
        <v>300</v>
      </c>
      <c r="F8481" t="s">
        <v>16</v>
      </c>
      <c r="G8481" s="2">
        <v>104645</v>
      </c>
      <c r="H8481">
        <f t="shared" si="792"/>
        <v>5752500</v>
      </c>
      <c r="I8481">
        <f t="shared" si="793"/>
        <v>97500</v>
      </c>
      <c r="J8481" t="str">
        <f t="shared" si="794"/>
        <v>July</v>
      </c>
      <c r="K8481" t="str">
        <f t="shared" si="795"/>
        <v>2186</v>
      </c>
      <c r="L8481" t="str">
        <f t="shared" si="796"/>
        <v>Normal</v>
      </c>
      <c r="M8481" t="str">
        <f t="shared" si="797"/>
        <v>Ok</v>
      </c>
      <c r="N8481" t="s">
        <v>10264</v>
      </c>
    </row>
    <row r="8482" spans="1:14" x14ac:dyDescent="0.35">
      <c r="A8482" t="s">
        <v>8500</v>
      </c>
      <c r="B8482" t="s">
        <v>43</v>
      </c>
      <c r="C8482">
        <v>195</v>
      </c>
      <c r="D8482">
        <v>6000</v>
      </c>
      <c r="E8482">
        <v>2000</v>
      </c>
      <c r="F8482" t="s">
        <v>8</v>
      </c>
      <c r="G8482" s="2">
        <v>104652</v>
      </c>
      <c r="H8482">
        <f t="shared" si="792"/>
        <v>780000</v>
      </c>
      <c r="I8482">
        <f t="shared" si="793"/>
        <v>390000</v>
      </c>
      <c r="J8482" t="str">
        <f t="shared" si="794"/>
        <v>July</v>
      </c>
      <c r="K8482" t="str">
        <f t="shared" si="795"/>
        <v>2186</v>
      </c>
      <c r="L8482" t="str">
        <f t="shared" si="796"/>
        <v>High Discount</v>
      </c>
      <c r="M8482" t="str">
        <f t="shared" si="797"/>
        <v>Ok</v>
      </c>
      <c r="N8482" t="s">
        <v>10264</v>
      </c>
    </row>
    <row r="8483" spans="1:14" x14ac:dyDescent="0.35">
      <c r="A8483" t="s">
        <v>8501</v>
      </c>
      <c r="B8483" t="s">
        <v>33</v>
      </c>
      <c r="C8483">
        <v>406</v>
      </c>
      <c r="D8483">
        <v>18000</v>
      </c>
      <c r="E8483">
        <v>200</v>
      </c>
      <c r="F8483" t="s">
        <v>8</v>
      </c>
      <c r="G8483" s="2">
        <v>104659</v>
      </c>
      <c r="H8483">
        <f t="shared" si="792"/>
        <v>7226800</v>
      </c>
      <c r="I8483">
        <f t="shared" si="793"/>
        <v>81200</v>
      </c>
      <c r="J8483" t="str">
        <f t="shared" si="794"/>
        <v>July</v>
      </c>
      <c r="K8483" t="str">
        <f t="shared" si="795"/>
        <v>2186</v>
      </c>
      <c r="L8483" t="str">
        <f t="shared" si="796"/>
        <v>Normal</v>
      </c>
      <c r="M8483" t="str">
        <f t="shared" si="797"/>
        <v>Ok</v>
      </c>
      <c r="N8483" t="s">
        <v>10264</v>
      </c>
    </row>
    <row r="8484" spans="1:14" x14ac:dyDescent="0.35">
      <c r="A8484" t="s">
        <v>8502</v>
      </c>
      <c r="B8484" t="s">
        <v>13</v>
      </c>
      <c r="C8484">
        <v>55</v>
      </c>
      <c r="D8484">
        <v>800</v>
      </c>
      <c r="E8484">
        <v>3000</v>
      </c>
      <c r="F8484" t="s">
        <v>11</v>
      </c>
      <c r="G8484" s="2">
        <v>104666</v>
      </c>
      <c r="H8484">
        <f t="shared" si="792"/>
        <v>0</v>
      </c>
      <c r="I8484">
        <f t="shared" si="793"/>
        <v>165000</v>
      </c>
      <c r="J8484" t="str">
        <f t="shared" si="794"/>
        <v>July</v>
      </c>
      <c r="K8484" t="str">
        <f t="shared" si="795"/>
        <v>2186</v>
      </c>
      <c r="L8484" t="str">
        <f t="shared" si="796"/>
        <v>High Discount</v>
      </c>
      <c r="M8484" t="str">
        <f t="shared" si="797"/>
        <v>Zero Sales</v>
      </c>
      <c r="N8484" t="s">
        <v>10264</v>
      </c>
    </row>
    <row r="8485" spans="1:14" x14ac:dyDescent="0.35">
      <c r="A8485" t="s">
        <v>8503</v>
      </c>
      <c r="B8485" t="s">
        <v>33</v>
      </c>
      <c r="C8485">
        <v>389</v>
      </c>
      <c r="D8485">
        <v>15000</v>
      </c>
      <c r="E8485">
        <v>500</v>
      </c>
      <c r="F8485" t="s">
        <v>11</v>
      </c>
      <c r="G8485" s="2">
        <v>104673</v>
      </c>
      <c r="H8485">
        <f t="shared" si="792"/>
        <v>5640500</v>
      </c>
      <c r="I8485">
        <f t="shared" si="793"/>
        <v>194500</v>
      </c>
      <c r="J8485" t="str">
        <f t="shared" si="794"/>
        <v>July</v>
      </c>
      <c r="K8485" t="str">
        <f t="shared" si="795"/>
        <v>2186</v>
      </c>
      <c r="L8485" t="str">
        <f t="shared" si="796"/>
        <v>High Discount</v>
      </c>
      <c r="M8485" t="str">
        <f t="shared" si="797"/>
        <v>Ok</v>
      </c>
      <c r="N8485" t="s">
        <v>10264</v>
      </c>
    </row>
    <row r="8486" spans="1:14" x14ac:dyDescent="0.35">
      <c r="A8486" t="s">
        <v>8504</v>
      </c>
      <c r="B8486" t="s">
        <v>39</v>
      </c>
      <c r="C8486">
        <v>543</v>
      </c>
      <c r="D8486">
        <v>15000</v>
      </c>
      <c r="E8486">
        <v>2000</v>
      </c>
      <c r="F8486" t="s">
        <v>8</v>
      </c>
      <c r="G8486" s="2">
        <v>104680</v>
      </c>
      <c r="H8486">
        <f t="shared" si="792"/>
        <v>7059000</v>
      </c>
      <c r="I8486">
        <f t="shared" si="793"/>
        <v>1086000</v>
      </c>
      <c r="J8486" t="str">
        <f t="shared" si="794"/>
        <v>August</v>
      </c>
      <c r="K8486" t="str">
        <f t="shared" si="795"/>
        <v>2186</v>
      </c>
      <c r="L8486" t="str">
        <f t="shared" si="796"/>
        <v>High Discount</v>
      </c>
      <c r="M8486" t="str">
        <f t="shared" si="797"/>
        <v>Ok</v>
      </c>
      <c r="N8486" t="s">
        <v>10264</v>
      </c>
    </row>
    <row r="8487" spans="1:14" x14ac:dyDescent="0.35">
      <c r="A8487" t="s">
        <v>8505</v>
      </c>
      <c r="B8487" t="s">
        <v>19</v>
      </c>
      <c r="C8487">
        <v>157</v>
      </c>
      <c r="D8487">
        <v>45000</v>
      </c>
      <c r="E8487">
        <v>200</v>
      </c>
      <c r="F8487" t="s">
        <v>8</v>
      </c>
      <c r="G8487" s="2">
        <v>104687</v>
      </c>
      <c r="H8487">
        <f t="shared" si="792"/>
        <v>7033600</v>
      </c>
      <c r="I8487">
        <f t="shared" si="793"/>
        <v>31400</v>
      </c>
      <c r="J8487" t="str">
        <f t="shared" si="794"/>
        <v>August</v>
      </c>
      <c r="K8487" t="str">
        <f t="shared" si="795"/>
        <v>2186</v>
      </c>
      <c r="L8487" t="str">
        <f t="shared" si="796"/>
        <v>High Discount</v>
      </c>
      <c r="M8487" t="str">
        <f t="shared" si="797"/>
        <v>Ok</v>
      </c>
      <c r="N8487" t="s">
        <v>10264</v>
      </c>
    </row>
    <row r="8488" spans="1:14" x14ac:dyDescent="0.35">
      <c r="A8488" t="s">
        <v>8506</v>
      </c>
      <c r="B8488" t="s">
        <v>21</v>
      </c>
      <c r="C8488">
        <v>120</v>
      </c>
      <c r="D8488">
        <v>6000</v>
      </c>
      <c r="E8488">
        <v>1000</v>
      </c>
      <c r="F8488" t="s">
        <v>8</v>
      </c>
      <c r="G8488" s="2">
        <v>104694</v>
      </c>
      <c r="H8488">
        <f t="shared" si="792"/>
        <v>600000</v>
      </c>
      <c r="I8488">
        <f t="shared" si="793"/>
        <v>120000</v>
      </c>
      <c r="J8488" t="str">
        <f t="shared" si="794"/>
        <v>August</v>
      </c>
      <c r="K8488" t="str">
        <f t="shared" si="795"/>
        <v>2186</v>
      </c>
      <c r="L8488" t="str">
        <f t="shared" si="796"/>
        <v>High Discount</v>
      </c>
      <c r="M8488" t="str">
        <f t="shared" si="797"/>
        <v>Ok</v>
      </c>
      <c r="N8488" t="s">
        <v>10264</v>
      </c>
    </row>
    <row r="8489" spans="1:14" x14ac:dyDescent="0.35">
      <c r="A8489" t="s">
        <v>8507</v>
      </c>
      <c r="B8489" t="s">
        <v>43</v>
      </c>
      <c r="C8489">
        <v>389</v>
      </c>
      <c r="D8489">
        <v>4500</v>
      </c>
      <c r="E8489">
        <v>3000</v>
      </c>
      <c r="F8489" t="s">
        <v>46</v>
      </c>
      <c r="G8489" s="2">
        <v>104701</v>
      </c>
      <c r="H8489">
        <f t="shared" si="792"/>
        <v>583500</v>
      </c>
      <c r="I8489">
        <f t="shared" si="793"/>
        <v>1167000</v>
      </c>
      <c r="J8489" t="str">
        <f t="shared" si="794"/>
        <v>August</v>
      </c>
      <c r="K8489" t="str">
        <f t="shared" si="795"/>
        <v>2186</v>
      </c>
      <c r="L8489" t="str">
        <f t="shared" si="796"/>
        <v>High Discount</v>
      </c>
      <c r="M8489" t="str">
        <f t="shared" si="797"/>
        <v>Ok</v>
      </c>
      <c r="N8489" t="s">
        <v>10264</v>
      </c>
    </row>
    <row r="8490" spans="1:14" x14ac:dyDescent="0.35">
      <c r="A8490" t="s">
        <v>8508</v>
      </c>
      <c r="B8490" t="s">
        <v>21</v>
      </c>
      <c r="C8490">
        <v>149</v>
      </c>
      <c r="D8490">
        <v>15000</v>
      </c>
      <c r="E8490">
        <v>2000</v>
      </c>
      <c r="F8490" t="s">
        <v>16</v>
      </c>
      <c r="G8490" s="2">
        <v>104708</v>
      </c>
      <c r="H8490">
        <f t="shared" si="792"/>
        <v>1937000</v>
      </c>
      <c r="I8490">
        <f t="shared" si="793"/>
        <v>298000</v>
      </c>
      <c r="J8490" t="str">
        <f t="shared" si="794"/>
        <v>September</v>
      </c>
      <c r="K8490" t="str">
        <f t="shared" si="795"/>
        <v>2186</v>
      </c>
      <c r="L8490" t="str">
        <f t="shared" si="796"/>
        <v>High Discount</v>
      </c>
      <c r="M8490" t="str">
        <f t="shared" si="797"/>
        <v>Ok</v>
      </c>
      <c r="N8490" t="s">
        <v>10264</v>
      </c>
    </row>
    <row r="8491" spans="1:14" x14ac:dyDescent="0.35">
      <c r="A8491" t="s">
        <v>8509</v>
      </c>
      <c r="B8491" t="s">
        <v>43</v>
      </c>
      <c r="C8491">
        <v>376</v>
      </c>
      <c r="D8491">
        <v>6000</v>
      </c>
      <c r="E8491">
        <v>500</v>
      </c>
      <c r="F8491" t="s">
        <v>11</v>
      </c>
      <c r="G8491" s="2">
        <v>104715</v>
      </c>
      <c r="H8491">
        <f t="shared" si="792"/>
        <v>2068000</v>
      </c>
      <c r="I8491">
        <f t="shared" si="793"/>
        <v>188000</v>
      </c>
      <c r="J8491" t="str">
        <f t="shared" si="794"/>
        <v>September</v>
      </c>
      <c r="K8491" t="str">
        <f t="shared" si="795"/>
        <v>2186</v>
      </c>
      <c r="L8491" t="str">
        <f t="shared" si="796"/>
        <v>High Discount</v>
      </c>
      <c r="M8491" t="str">
        <f t="shared" si="797"/>
        <v>Ok</v>
      </c>
      <c r="N8491" t="s">
        <v>10264</v>
      </c>
    </row>
    <row r="8492" spans="1:14" x14ac:dyDescent="0.35">
      <c r="A8492" t="s">
        <v>8510</v>
      </c>
      <c r="B8492" t="s">
        <v>7</v>
      </c>
      <c r="C8492">
        <v>82</v>
      </c>
      <c r="D8492">
        <v>12000</v>
      </c>
      <c r="E8492">
        <v>400</v>
      </c>
      <c r="F8492" t="s">
        <v>16</v>
      </c>
      <c r="G8492" s="2">
        <v>104722</v>
      </c>
      <c r="H8492">
        <f t="shared" si="792"/>
        <v>951200</v>
      </c>
      <c r="I8492">
        <f t="shared" si="793"/>
        <v>32800</v>
      </c>
      <c r="J8492" t="str">
        <f t="shared" si="794"/>
        <v>September</v>
      </c>
      <c r="K8492" t="str">
        <f t="shared" si="795"/>
        <v>2186</v>
      </c>
      <c r="L8492" t="str">
        <f t="shared" si="796"/>
        <v>High Discount</v>
      </c>
      <c r="M8492" t="str">
        <f t="shared" si="797"/>
        <v>Ok</v>
      </c>
      <c r="N8492" t="s">
        <v>10264</v>
      </c>
    </row>
    <row r="8493" spans="1:14" x14ac:dyDescent="0.35">
      <c r="A8493" t="s">
        <v>8511</v>
      </c>
      <c r="B8493" t="s">
        <v>19</v>
      </c>
      <c r="C8493">
        <v>192</v>
      </c>
      <c r="D8493">
        <v>6000</v>
      </c>
      <c r="E8493">
        <v>500</v>
      </c>
      <c r="F8493" t="s">
        <v>11</v>
      </c>
      <c r="G8493" s="2">
        <v>104729</v>
      </c>
      <c r="H8493">
        <f t="shared" si="792"/>
        <v>1056000</v>
      </c>
      <c r="I8493">
        <f t="shared" si="793"/>
        <v>96000</v>
      </c>
      <c r="J8493" t="str">
        <f t="shared" si="794"/>
        <v>September</v>
      </c>
      <c r="K8493" t="str">
        <f t="shared" si="795"/>
        <v>2186</v>
      </c>
      <c r="L8493" t="str">
        <f t="shared" si="796"/>
        <v>High Discount</v>
      </c>
      <c r="M8493" t="str">
        <f t="shared" si="797"/>
        <v>Ok</v>
      </c>
      <c r="N8493" t="s">
        <v>10264</v>
      </c>
    </row>
    <row r="8494" spans="1:14" x14ac:dyDescent="0.35">
      <c r="A8494" t="s">
        <v>8512</v>
      </c>
      <c r="B8494" t="s">
        <v>39</v>
      </c>
      <c r="C8494">
        <v>293</v>
      </c>
      <c r="D8494">
        <v>22000</v>
      </c>
      <c r="E8494">
        <v>2000</v>
      </c>
      <c r="F8494" t="s">
        <v>11</v>
      </c>
      <c r="G8494" s="2">
        <v>104736</v>
      </c>
      <c r="H8494">
        <f t="shared" si="792"/>
        <v>5860000</v>
      </c>
      <c r="I8494">
        <f t="shared" si="793"/>
        <v>586000</v>
      </c>
      <c r="J8494" t="str">
        <f t="shared" si="794"/>
        <v>October</v>
      </c>
      <c r="K8494" t="str">
        <f t="shared" si="795"/>
        <v>2186</v>
      </c>
      <c r="L8494" t="str">
        <f t="shared" si="796"/>
        <v>High Discount</v>
      </c>
      <c r="M8494" t="str">
        <f t="shared" si="797"/>
        <v>Ok</v>
      </c>
      <c r="N8494" t="s">
        <v>10264</v>
      </c>
    </row>
    <row r="8495" spans="1:14" x14ac:dyDescent="0.35">
      <c r="A8495" t="s">
        <v>8513</v>
      </c>
      <c r="B8495" t="s">
        <v>19</v>
      </c>
      <c r="C8495">
        <v>266</v>
      </c>
      <c r="D8495">
        <v>45000</v>
      </c>
      <c r="E8495">
        <v>400</v>
      </c>
      <c r="F8495" t="s">
        <v>11</v>
      </c>
      <c r="G8495" s="2">
        <v>104743</v>
      </c>
      <c r="H8495">
        <f t="shared" si="792"/>
        <v>11863600</v>
      </c>
      <c r="I8495">
        <f t="shared" si="793"/>
        <v>106400</v>
      </c>
      <c r="J8495" t="str">
        <f t="shared" si="794"/>
        <v>October</v>
      </c>
      <c r="K8495" t="str">
        <f t="shared" si="795"/>
        <v>2186</v>
      </c>
      <c r="L8495" t="str">
        <f t="shared" si="796"/>
        <v>High Discount</v>
      </c>
      <c r="M8495" t="str">
        <f t="shared" si="797"/>
        <v>Ok</v>
      </c>
      <c r="N8495" t="s">
        <v>10264</v>
      </c>
    </row>
    <row r="8496" spans="1:14" x14ac:dyDescent="0.35">
      <c r="A8496" t="s">
        <v>8514</v>
      </c>
      <c r="B8496" t="s">
        <v>15</v>
      </c>
      <c r="C8496">
        <v>483</v>
      </c>
      <c r="D8496">
        <v>6000</v>
      </c>
      <c r="E8496">
        <v>1000</v>
      </c>
      <c r="F8496" t="s">
        <v>8</v>
      </c>
      <c r="G8496" s="2">
        <v>104750</v>
      </c>
      <c r="H8496">
        <f t="shared" si="792"/>
        <v>2415000</v>
      </c>
      <c r="I8496">
        <f t="shared" si="793"/>
        <v>483000</v>
      </c>
      <c r="J8496" t="str">
        <f t="shared" si="794"/>
        <v>October</v>
      </c>
      <c r="K8496" t="str">
        <f t="shared" si="795"/>
        <v>2186</v>
      </c>
      <c r="L8496" t="str">
        <f t="shared" si="796"/>
        <v>High Discount</v>
      </c>
      <c r="M8496" t="str">
        <f t="shared" si="797"/>
        <v>Ok</v>
      </c>
      <c r="N8496" t="s">
        <v>10264</v>
      </c>
    </row>
    <row r="8497" spans="1:14" x14ac:dyDescent="0.35">
      <c r="A8497" t="s">
        <v>8515</v>
      </c>
      <c r="B8497" t="s">
        <v>43</v>
      </c>
      <c r="C8497">
        <v>103</v>
      </c>
      <c r="D8497">
        <v>800</v>
      </c>
      <c r="E8497">
        <v>3000</v>
      </c>
      <c r="F8497" t="s">
        <v>11</v>
      </c>
      <c r="G8497" s="2">
        <v>104757</v>
      </c>
      <c r="H8497">
        <f t="shared" si="792"/>
        <v>0</v>
      </c>
      <c r="I8497">
        <f t="shared" si="793"/>
        <v>309000</v>
      </c>
      <c r="J8497" t="str">
        <f t="shared" si="794"/>
        <v>October</v>
      </c>
      <c r="K8497" t="str">
        <f t="shared" si="795"/>
        <v>2186</v>
      </c>
      <c r="L8497" t="str">
        <f t="shared" si="796"/>
        <v>High Discount</v>
      </c>
      <c r="M8497" t="str">
        <f t="shared" si="797"/>
        <v>Zero Sales</v>
      </c>
      <c r="N8497" t="s">
        <v>10264</v>
      </c>
    </row>
    <row r="8498" spans="1:14" x14ac:dyDescent="0.35">
      <c r="A8498" t="s">
        <v>8516</v>
      </c>
      <c r="B8498" t="s">
        <v>21</v>
      </c>
      <c r="C8498">
        <v>200</v>
      </c>
      <c r="D8498">
        <v>4500</v>
      </c>
      <c r="E8498">
        <v>300</v>
      </c>
      <c r="F8498" t="s">
        <v>16</v>
      </c>
      <c r="G8498" s="2">
        <v>104764</v>
      </c>
      <c r="H8498">
        <f t="shared" si="792"/>
        <v>840000</v>
      </c>
      <c r="I8498">
        <f t="shared" si="793"/>
        <v>60000</v>
      </c>
      <c r="J8498" t="str">
        <f t="shared" si="794"/>
        <v>October</v>
      </c>
      <c r="K8498" t="str">
        <f t="shared" si="795"/>
        <v>2186</v>
      </c>
      <c r="L8498" t="str">
        <f t="shared" si="796"/>
        <v>High Discount</v>
      </c>
      <c r="M8498" t="str">
        <f t="shared" si="797"/>
        <v>Ok</v>
      </c>
      <c r="N8498" t="s">
        <v>10264</v>
      </c>
    </row>
    <row r="8499" spans="1:14" x14ac:dyDescent="0.35">
      <c r="A8499" t="s">
        <v>8517</v>
      </c>
      <c r="B8499" t="s">
        <v>43</v>
      </c>
      <c r="C8499">
        <v>104</v>
      </c>
      <c r="D8499">
        <v>22000</v>
      </c>
      <c r="E8499">
        <v>500</v>
      </c>
      <c r="F8499" t="s">
        <v>11</v>
      </c>
      <c r="G8499" s="2">
        <v>104771</v>
      </c>
      <c r="H8499">
        <f t="shared" si="792"/>
        <v>2236000</v>
      </c>
      <c r="I8499">
        <f t="shared" si="793"/>
        <v>52000</v>
      </c>
      <c r="J8499" t="str">
        <f t="shared" si="794"/>
        <v>November</v>
      </c>
      <c r="K8499" t="str">
        <f t="shared" si="795"/>
        <v>2186</v>
      </c>
      <c r="L8499" t="str">
        <f t="shared" si="796"/>
        <v>High Discount</v>
      </c>
      <c r="M8499" t="str">
        <f t="shared" si="797"/>
        <v>Ok</v>
      </c>
      <c r="N8499" t="s">
        <v>10264</v>
      </c>
    </row>
    <row r="8500" spans="1:14" x14ac:dyDescent="0.35">
      <c r="A8500" t="s">
        <v>8518</v>
      </c>
      <c r="B8500" t="s">
        <v>15</v>
      </c>
      <c r="C8500">
        <v>566</v>
      </c>
      <c r="D8500">
        <v>6000</v>
      </c>
      <c r="E8500">
        <v>300</v>
      </c>
      <c r="F8500" t="s">
        <v>16</v>
      </c>
      <c r="G8500" s="2">
        <v>104778</v>
      </c>
      <c r="H8500">
        <f t="shared" si="792"/>
        <v>3226200</v>
      </c>
      <c r="I8500">
        <f t="shared" si="793"/>
        <v>169800</v>
      </c>
      <c r="J8500" t="str">
        <f t="shared" si="794"/>
        <v>November</v>
      </c>
      <c r="K8500" t="str">
        <f t="shared" si="795"/>
        <v>2186</v>
      </c>
      <c r="L8500" t="str">
        <f t="shared" si="796"/>
        <v>Normal</v>
      </c>
      <c r="M8500" t="str">
        <f t="shared" si="797"/>
        <v>Ok</v>
      </c>
      <c r="N8500" t="s">
        <v>10264</v>
      </c>
    </row>
    <row r="8501" spans="1:14" x14ac:dyDescent="0.35">
      <c r="A8501" t="s">
        <v>8519</v>
      </c>
      <c r="B8501" t="s">
        <v>43</v>
      </c>
      <c r="C8501">
        <v>497</v>
      </c>
      <c r="D8501">
        <v>4500</v>
      </c>
      <c r="E8501">
        <v>300</v>
      </c>
      <c r="F8501" t="s">
        <v>11</v>
      </c>
      <c r="G8501" s="2">
        <v>104785</v>
      </c>
      <c r="H8501">
        <f t="shared" si="792"/>
        <v>2087400</v>
      </c>
      <c r="I8501">
        <f t="shared" si="793"/>
        <v>149100</v>
      </c>
      <c r="J8501" t="str">
        <f t="shared" si="794"/>
        <v>November</v>
      </c>
      <c r="K8501" t="str">
        <f t="shared" si="795"/>
        <v>2186</v>
      </c>
      <c r="L8501" t="str">
        <f t="shared" si="796"/>
        <v>Normal</v>
      </c>
      <c r="M8501" t="str">
        <f t="shared" si="797"/>
        <v>Ok</v>
      </c>
      <c r="N8501" t="s">
        <v>10264</v>
      </c>
    </row>
    <row r="8502" spans="1:14" x14ac:dyDescent="0.35">
      <c r="A8502" t="s">
        <v>8520</v>
      </c>
      <c r="B8502" t="s">
        <v>19</v>
      </c>
      <c r="C8502">
        <v>84</v>
      </c>
      <c r="D8502">
        <v>4500</v>
      </c>
      <c r="E8502">
        <v>1000</v>
      </c>
      <c r="F8502" t="s">
        <v>11</v>
      </c>
      <c r="G8502" s="2">
        <v>104792</v>
      </c>
      <c r="H8502">
        <f t="shared" si="792"/>
        <v>294000</v>
      </c>
      <c r="I8502">
        <f t="shared" si="793"/>
        <v>84000</v>
      </c>
      <c r="J8502" t="str">
        <f t="shared" si="794"/>
        <v>November</v>
      </c>
      <c r="K8502" t="str">
        <f t="shared" si="795"/>
        <v>2186</v>
      </c>
      <c r="L8502" t="str">
        <f t="shared" si="796"/>
        <v>High Discount</v>
      </c>
      <c r="M8502" t="str">
        <f t="shared" si="797"/>
        <v>Ok</v>
      </c>
      <c r="N8502" t="s">
        <v>10264</v>
      </c>
    </row>
    <row r="8503" spans="1:14" x14ac:dyDescent="0.35">
      <c r="A8503" t="s">
        <v>8521</v>
      </c>
      <c r="B8503" t="s">
        <v>30</v>
      </c>
      <c r="C8503">
        <v>168</v>
      </c>
      <c r="D8503">
        <v>15000</v>
      </c>
      <c r="E8503">
        <v>1500</v>
      </c>
      <c r="F8503" t="s">
        <v>8</v>
      </c>
      <c r="G8503" s="2">
        <v>104799</v>
      </c>
      <c r="H8503">
        <f t="shared" si="792"/>
        <v>2268000</v>
      </c>
      <c r="I8503">
        <f t="shared" si="793"/>
        <v>252000</v>
      </c>
      <c r="J8503" t="str">
        <f t="shared" si="794"/>
        <v>December</v>
      </c>
      <c r="K8503" t="str">
        <f t="shared" si="795"/>
        <v>2186</v>
      </c>
      <c r="L8503" t="str">
        <f t="shared" si="796"/>
        <v>High Discount</v>
      </c>
      <c r="M8503" t="str">
        <f t="shared" si="797"/>
        <v>Ok</v>
      </c>
      <c r="N8503" t="s">
        <v>10264</v>
      </c>
    </row>
    <row r="8504" spans="1:14" x14ac:dyDescent="0.35">
      <c r="A8504" t="s">
        <v>8522</v>
      </c>
      <c r="B8504" t="s">
        <v>43</v>
      </c>
      <c r="C8504">
        <v>246</v>
      </c>
      <c r="D8504">
        <v>5500</v>
      </c>
      <c r="E8504">
        <v>200</v>
      </c>
      <c r="F8504" t="s">
        <v>16</v>
      </c>
      <c r="G8504" s="2">
        <v>104806</v>
      </c>
      <c r="H8504">
        <f t="shared" si="792"/>
        <v>1303800</v>
      </c>
      <c r="I8504">
        <f t="shared" si="793"/>
        <v>49200</v>
      </c>
      <c r="J8504" t="str">
        <f t="shared" si="794"/>
        <v>December</v>
      </c>
      <c r="K8504" t="str">
        <f t="shared" si="795"/>
        <v>2186</v>
      </c>
      <c r="L8504" t="str">
        <f t="shared" si="796"/>
        <v>Normal</v>
      </c>
      <c r="M8504" t="str">
        <f t="shared" si="797"/>
        <v>Ok</v>
      </c>
      <c r="N8504" t="s">
        <v>10264</v>
      </c>
    </row>
    <row r="8505" spans="1:14" x14ac:dyDescent="0.35">
      <c r="A8505" t="s">
        <v>8523</v>
      </c>
      <c r="B8505" t="s">
        <v>7</v>
      </c>
      <c r="C8505">
        <v>563</v>
      </c>
      <c r="D8505">
        <v>22000</v>
      </c>
      <c r="E8505">
        <v>1000</v>
      </c>
      <c r="F8505" t="s">
        <v>11</v>
      </c>
      <c r="G8505" s="2">
        <v>104813</v>
      </c>
      <c r="H8505">
        <f t="shared" si="792"/>
        <v>11823000</v>
      </c>
      <c r="I8505">
        <f t="shared" si="793"/>
        <v>563000</v>
      </c>
      <c r="J8505" t="str">
        <f t="shared" si="794"/>
        <v>December</v>
      </c>
      <c r="K8505" t="str">
        <f t="shared" si="795"/>
        <v>2186</v>
      </c>
      <c r="L8505" t="str">
        <f t="shared" si="796"/>
        <v>High Discount</v>
      </c>
      <c r="M8505" t="str">
        <f t="shared" si="797"/>
        <v>Ok</v>
      </c>
      <c r="N8505" t="s">
        <v>10264</v>
      </c>
    </row>
    <row r="8506" spans="1:14" x14ac:dyDescent="0.35">
      <c r="A8506" t="s">
        <v>8524</v>
      </c>
      <c r="B8506" t="s">
        <v>7</v>
      </c>
      <c r="C8506">
        <v>471</v>
      </c>
      <c r="D8506">
        <v>22000</v>
      </c>
      <c r="E8506">
        <v>200</v>
      </c>
      <c r="F8506" t="s">
        <v>11</v>
      </c>
      <c r="G8506" s="2">
        <v>104820</v>
      </c>
      <c r="H8506">
        <f t="shared" si="792"/>
        <v>10267800</v>
      </c>
      <c r="I8506">
        <f t="shared" si="793"/>
        <v>94200</v>
      </c>
      <c r="J8506" t="str">
        <f t="shared" si="794"/>
        <v>December</v>
      </c>
      <c r="K8506" t="str">
        <f t="shared" si="795"/>
        <v>2186</v>
      </c>
      <c r="L8506" t="str">
        <f t="shared" si="796"/>
        <v>Normal</v>
      </c>
      <c r="M8506" t="str">
        <f t="shared" si="797"/>
        <v>Ok</v>
      </c>
      <c r="N8506" t="s">
        <v>10264</v>
      </c>
    </row>
    <row r="8507" spans="1:14" x14ac:dyDescent="0.35">
      <c r="A8507" t="s">
        <v>8525</v>
      </c>
      <c r="B8507" t="s">
        <v>13</v>
      </c>
      <c r="C8507">
        <v>566</v>
      </c>
      <c r="D8507">
        <v>18000</v>
      </c>
      <c r="E8507">
        <v>400</v>
      </c>
      <c r="F8507" t="s">
        <v>16</v>
      </c>
      <c r="G8507" s="2">
        <v>104827</v>
      </c>
      <c r="H8507">
        <f t="shared" si="792"/>
        <v>9961600</v>
      </c>
      <c r="I8507">
        <f t="shared" si="793"/>
        <v>226400</v>
      </c>
      <c r="J8507" t="str">
        <f t="shared" si="794"/>
        <v>January</v>
      </c>
      <c r="K8507" t="str">
        <f t="shared" si="795"/>
        <v>2187</v>
      </c>
      <c r="L8507" t="str">
        <f t="shared" si="796"/>
        <v>Normal</v>
      </c>
      <c r="M8507" t="str">
        <f t="shared" si="797"/>
        <v>Ok</v>
      </c>
      <c r="N8507" t="s">
        <v>10264</v>
      </c>
    </row>
    <row r="8508" spans="1:14" x14ac:dyDescent="0.35">
      <c r="A8508" t="s">
        <v>8526</v>
      </c>
      <c r="B8508" t="s">
        <v>7</v>
      </c>
      <c r="C8508">
        <v>188</v>
      </c>
      <c r="D8508">
        <v>45000</v>
      </c>
      <c r="E8508">
        <v>500</v>
      </c>
      <c r="F8508" t="s">
        <v>11</v>
      </c>
      <c r="G8508" s="2">
        <v>104834</v>
      </c>
      <c r="H8508">
        <f t="shared" si="792"/>
        <v>8366000</v>
      </c>
      <c r="I8508">
        <f t="shared" si="793"/>
        <v>94000</v>
      </c>
      <c r="J8508" t="str">
        <f t="shared" si="794"/>
        <v>January</v>
      </c>
      <c r="K8508" t="str">
        <f t="shared" si="795"/>
        <v>2187</v>
      </c>
      <c r="L8508" t="str">
        <f t="shared" si="796"/>
        <v>High Discount</v>
      </c>
      <c r="M8508" t="str">
        <f t="shared" si="797"/>
        <v>Ok</v>
      </c>
      <c r="N8508" t="s">
        <v>10264</v>
      </c>
    </row>
    <row r="8509" spans="1:14" x14ac:dyDescent="0.35">
      <c r="A8509" t="s">
        <v>8527</v>
      </c>
      <c r="B8509" t="s">
        <v>43</v>
      </c>
      <c r="C8509">
        <v>93</v>
      </c>
      <c r="D8509">
        <v>18000</v>
      </c>
      <c r="E8509">
        <v>200</v>
      </c>
      <c r="F8509" t="s">
        <v>46</v>
      </c>
      <c r="G8509" s="2">
        <v>104841</v>
      </c>
      <c r="H8509">
        <f t="shared" si="792"/>
        <v>1655400</v>
      </c>
      <c r="I8509">
        <f t="shared" si="793"/>
        <v>18600</v>
      </c>
      <c r="J8509" t="str">
        <f t="shared" si="794"/>
        <v>January</v>
      </c>
      <c r="K8509" t="str">
        <f t="shared" si="795"/>
        <v>2187</v>
      </c>
      <c r="L8509" t="str">
        <f t="shared" si="796"/>
        <v>High Discount</v>
      </c>
      <c r="M8509" t="str">
        <f t="shared" si="797"/>
        <v>Ok</v>
      </c>
      <c r="N8509" t="s">
        <v>10264</v>
      </c>
    </row>
    <row r="8510" spans="1:14" x14ac:dyDescent="0.35">
      <c r="A8510" t="s">
        <v>8528</v>
      </c>
      <c r="B8510" t="s">
        <v>43</v>
      </c>
      <c r="C8510">
        <v>268</v>
      </c>
      <c r="D8510">
        <v>1200</v>
      </c>
      <c r="E8510">
        <v>200</v>
      </c>
      <c r="F8510" t="s">
        <v>8</v>
      </c>
      <c r="G8510" s="2">
        <v>104848</v>
      </c>
      <c r="H8510">
        <f t="shared" si="792"/>
        <v>268000</v>
      </c>
      <c r="I8510">
        <f t="shared" si="793"/>
        <v>53600</v>
      </c>
      <c r="J8510" t="str">
        <f t="shared" si="794"/>
        <v>January</v>
      </c>
      <c r="K8510" t="str">
        <f t="shared" si="795"/>
        <v>2187</v>
      </c>
      <c r="L8510" t="str">
        <f t="shared" si="796"/>
        <v>Normal</v>
      </c>
      <c r="M8510" t="str">
        <f t="shared" si="797"/>
        <v>Ok</v>
      </c>
      <c r="N8510" t="s">
        <v>10264</v>
      </c>
    </row>
    <row r="8511" spans="1:14" x14ac:dyDescent="0.35">
      <c r="A8511" t="s">
        <v>8529</v>
      </c>
      <c r="B8511" t="s">
        <v>30</v>
      </c>
      <c r="C8511">
        <v>307</v>
      </c>
      <c r="D8511">
        <v>45000</v>
      </c>
      <c r="E8511">
        <v>200</v>
      </c>
      <c r="F8511" t="s">
        <v>16</v>
      </c>
      <c r="G8511" s="2">
        <v>104855</v>
      </c>
      <c r="H8511">
        <f t="shared" si="792"/>
        <v>13753600</v>
      </c>
      <c r="I8511">
        <f t="shared" si="793"/>
        <v>61400</v>
      </c>
      <c r="J8511" t="str">
        <f t="shared" si="794"/>
        <v>January</v>
      </c>
      <c r="K8511" t="str">
        <f t="shared" si="795"/>
        <v>2187</v>
      </c>
      <c r="L8511" t="str">
        <f t="shared" si="796"/>
        <v>Normal</v>
      </c>
      <c r="M8511" t="str">
        <f t="shared" si="797"/>
        <v>Ok</v>
      </c>
      <c r="N8511" t="s">
        <v>10264</v>
      </c>
    </row>
    <row r="8512" spans="1:14" x14ac:dyDescent="0.35">
      <c r="A8512" t="s">
        <v>8530</v>
      </c>
      <c r="B8512" t="s">
        <v>7</v>
      </c>
      <c r="C8512">
        <v>562</v>
      </c>
      <c r="D8512">
        <v>5500</v>
      </c>
      <c r="E8512">
        <v>1500</v>
      </c>
      <c r="F8512" t="s">
        <v>8</v>
      </c>
      <c r="G8512" s="2">
        <v>104862</v>
      </c>
      <c r="H8512">
        <f t="shared" si="792"/>
        <v>2248000</v>
      </c>
      <c r="I8512">
        <f t="shared" si="793"/>
        <v>843000</v>
      </c>
      <c r="J8512" t="str">
        <f t="shared" si="794"/>
        <v>February</v>
      </c>
      <c r="K8512" t="str">
        <f t="shared" si="795"/>
        <v>2187</v>
      </c>
      <c r="L8512" t="str">
        <f t="shared" si="796"/>
        <v>High Discount</v>
      </c>
      <c r="M8512" t="str">
        <f t="shared" si="797"/>
        <v>Ok</v>
      </c>
      <c r="N8512" t="s">
        <v>10264</v>
      </c>
    </row>
    <row r="8513" spans="1:14" x14ac:dyDescent="0.35">
      <c r="A8513" t="s">
        <v>8531</v>
      </c>
      <c r="B8513" t="s">
        <v>33</v>
      </c>
      <c r="C8513">
        <v>426</v>
      </c>
      <c r="D8513">
        <v>12000</v>
      </c>
      <c r="E8513">
        <v>1000</v>
      </c>
      <c r="F8513" t="s">
        <v>46</v>
      </c>
      <c r="G8513" s="2">
        <v>104869</v>
      </c>
      <c r="H8513">
        <f t="shared" si="792"/>
        <v>4686000</v>
      </c>
      <c r="I8513">
        <f t="shared" si="793"/>
        <v>426000</v>
      </c>
      <c r="J8513" t="str">
        <f t="shared" si="794"/>
        <v>February</v>
      </c>
      <c r="K8513" t="str">
        <f t="shared" si="795"/>
        <v>2187</v>
      </c>
      <c r="L8513" t="str">
        <f t="shared" si="796"/>
        <v>High Discount</v>
      </c>
      <c r="M8513" t="str">
        <f t="shared" si="797"/>
        <v>Ok</v>
      </c>
      <c r="N8513" t="s">
        <v>10264</v>
      </c>
    </row>
    <row r="8514" spans="1:14" x14ac:dyDescent="0.35">
      <c r="A8514" t="s">
        <v>8532</v>
      </c>
      <c r="B8514" t="s">
        <v>43</v>
      </c>
      <c r="C8514">
        <v>338</v>
      </c>
      <c r="D8514">
        <v>5500</v>
      </c>
      <c r="E8514">
        <v>3000</v>
      </c>
      <c r="F8514" t="s">
        <v>46</v>
      </c>
      <c r="G8514" s="2">
        <v>104876</v>
      </c>
      <c r="H8514">
        <f t="shared" ref="H8514:H8577" si="798">MAX(0,(D8514-E8514)*C8514)</f>
        <v>845000</v>
      </c>
      <c r="I8514">
        <f t="shared" si="793"/>
        <v>1014000</v>
      </c>
      <c r="J8514" t="str">
        <f t="shared" si="794"/>
        <v>February</v>
      </c>
      <c r="K8514" t="str">
        <f t="shared" si="795"/>
        <v>2187</v>
      </c>
      <c r="L8514" t="str">
        <f t="shared" si="796"/>
        <v>High Discount</v>
      </c>
      <c r="M8514" t="str">
        <f t="shared" si="797"/>
        <v>Ok</v>
      </c>
      <c r="N8514" t="s">
        <v>10264</v>
      </c>
    </row>
    <row r="8515" spans="1:14" x14ac:dyDescent="0.35">
      <c r="A8515" t="s">
        <v>8533</v>
      </c>
      <c r="B8515" t="s">
        <v>39</v>
      </c>
      <c r="C8515">
        <v>519</v>
      </c>
      <c r="D8515">
        <v>5500</v>
      </c>
      <c r="E8515">
        <v>400</v>
      </c>
      <c r="F8515" t="s">
        <v>46</v>
      </c>
      <c r="G8515" s="2">
        <v>104883</v>
      </c>
      <c r="H8515">
        <f t="shared" si="798"/>
        <v>2646900</v>
      </c>
      <c r="I8515">
        <f t="shared" ref="I8515:I8578" si="799">E8515*C8515</f>
        <v>207600</v>
      </c>
      <c r="J8515" t="str">
        <f t="shared" ref="J8515:J8578" si="800">TEXT(G:G,"mmmm")</f>
        <v>February</v>
      </c>
      <c r="K8515" t="str">
        <f t="shared" ref="K8515:K8578" si="801">TEXT(G8515,"yyy")</f>
        <v>2187</v>
      </c>
      <c r="L8515" t="str">
        <f t="shared" ref="L8515:L8578" si="802">IF(E8515&gt;=C8515,"High Discount","Normal")</f>
        <v>Normal</v>
      </c>
      <c r="M8515" t="str">
        <f t="shared" ref="M8515:M8578" si="803">IF(H8515=0,"Zero Sales","Ok")</f>
        <v>Ok</v>
      </c>
      <c r="N8515" t="s">
        <v>10264</v>
      </c>
    </row>
    <row r="8516" spans="1:14" x14ac:dyDescent="0.35">
      <c r="A8516" t="s">
        <v>8534</v>
      </c>
      <c r="B8516" t="s">
        <v>39</v>
      </c>
      <c r="C8516">
        <v>152</v>
      </c>
      <c r="D8516">
        <v>45000</v>
      </c>
      <c r="E8516">
        <v>1500</v>
      </c>
      <c r="F8516" t="s">
        <v>16</v>
      </c>
      <c r="G8516" s="2">
        <v>104890</v>
      </c>
      <c r="H8516">
        <f t="shared" si="798"/>
        <v>6612000</v>
      </c>
      <c r="I8516">
        <f t="shared" si="799"/>
        <v>228000</v>
      </c>
      <c r="J8516" t="str">
        <f t="shared" si="800"/>
        <v>March</v>
      </c>
      <c r="K8516" t="str">
        <f t="shared" si="801"/>
        <v>2187</v>
      </c>
      <c r="L8516" t="str">
        <f t="shared" si="802"/>
        <v>High Discount</v>
      </c>
      <c r="M8516" t="str">
        <f t="shared" si="803"/>
        <v>Ok</v>
      </c>
      <c r="N8516" t="s">
        <v>10264</v>
      </c>
    </row>
    <row r="8517" spans="1:14" x14ac:dyDescent="0.35">
      <c r="A8517" t="s">
        <v>8535</v>
      </c>
      <c r="B8517" t="s">
        <v>21</v>
      </c>
      <c r="C8517">
        <v>198</v>
      </c>
      <c r="D8517">
        <v>5500</v>
      </c>
      <c r="E8517">
        <v>2000</v>
      </c>
      <c r="F8517" t="s">
        <v>46</v>
      </c>
      <c r="G8517" s="2">
        <v>104897</v>
      </c>
      <c r="H8517">
        <f t="shared" si="798"/>
        <v>693000</v>
      </c>
      <c r="I8517">
        <f t="shared" si="799"/>
        <v>396000</v>
      </c>
      <c r="J8517" t="str">
        <f t="shared" si="800"/>
        <v>March</v>
      </c>
      <c r="K8517" t="str">
        <f t="shared" si="801"/>
        <v>2187</v>
      </c>
      <c r="L8517" t="str">
        <f t="shared" si="802"/>
        <v>High Discount</v>
      </c>
      <c r="M8517" t="str">
        <f t="shared" si="803"/>
        <v>Ok</v>
      </c>
      <c r="N8517" t="s">
        <v>10264</v>
      </c>
    </row>
    <row r="8518" spans="1:14" x14ac:dyDescent="0.35">
      <c r="A8518" t="s">
        <v>8536</v>
      </c>
      <c r="B8518" t="s">
        <v>30</v>
      </c>
      <c r="C8518">
        <v>133</v>
      </c>
      <c r="D8518">
        <v>6000</v>
      </c>
      <c r="E8518">
        <v>400</v>
      </c>
      <c r="F8518" t="s">
        <v>16</v>
      </c>
      <c r="G8518" s="2">
        <v>104904</v>
      </c>
      <c r="H8518">
        <f t="shared" si="798"/>
        <v>744800</v>
      </c>
      <c r="I8518">
        <f t="shared" si="799"/>
        <v>53200</v>
      </c>
      <c r="J8518" t="str">
        <f t="shared" si="800"/>
        <v>March</v>
      </c>
      <c r="K8518" t="str">
        <f t="shared" si="801"/>
        <v>2187</v>
      </c>
      <c r="L8518" t="str">
        <f t="shared" si="802"/>
        <v>High Discount</v>
      </c>
      <c r="M8518" t="str">
        <f t="shared" si="803"/>
        <v>Ok</v>
      </c>
      <c r="N8518" t="s">
        <v>10264</v>
      </c>
    </row>
    <row r="8519" spans="1:14" x14ac:dyDescent="0.35">
      <c r="A8519" t="s">
        <v>8537</v>
      </c>
      <c r="B8519" t="s">
        <v>15</v>
      </c>
      <c r="C8519">
        <v>75</v>
      </c>
      <c r="D8519">
        <v>1200</v>
      </c>
      <c r="E8519">
        <v>500</v>
      </c>
      <c r="F8519" t="s">
        <v>16</v>
      </c>
      <c r="G8519" s="2">
        <v>104911</v>
      </c>
      <c r="H8519">
        <f t="shared" si="798"/>
        <v>52500</v>
      </c>
      <c r="I8519">
        <f t="shared" si="799"/>
        <v>37500</v>
      </c>
      <c r="J8519" t="str">
        <f t="shared" si="800"/>
        <v>March</v>
      </c>
      <c r="K8519" t="str">
        <f t="shared" si="801"/>
        <v>2187</v>
      </c>
      <c r="L8519" t="str">
        <f t="shared" si="802"/>
        <v>High Discount</v>
      </c>
      <c r="M8519" t="str">
        <f t="shared" si="803"/>
        <v>Ok</v>
      </c>
      <c r="N8519" t="s">
        <v>10264</v>
      </c>
    </row>
    <row r="8520" spans="1:14" x14ac:dyDescent="0.35">
      <c r="A8520" t="s">
        <v>8538</v>
      </c>
      <c r="B8520" t="s">
        <v>33</v>
      </c>
      <c r="C8520">
        <v>224</v>
      </c>
      <c r="D8520">
        <v>5500</v>
      </c>
      <c r="E8520">
        <v>1000</v>
      </c>
      <c r="F8520" t="s">
        <v>11</v>
      </c>
      <c r="G8520" s="2">
        <v>104918</v>
      </c>
      <c r="H8520">
        <f t="shared" si="798"/>
        <v>1008000</v>
      </c>
      <c r="I8520">
        <f t="shared" si="799"/>
        <v>224000</v>
      </c>
      <c r="J8520" t="str">
        <f t="shared" si="800"/>
        <v>April</v>
      </c>
      <c r="K8520" t="str">
        <f t="shared" si="801"/>
        <v>2187</v>
      </c>
      <c r="L8520" t="str">
        <f t="shared" si="802"/>
        <v>High Discount</v>
      </c>
      <c r="M8520" t="str">
        <f t="shared" si="803"/>
        <v>Ok</v>
      </c>
      <c r="N8520" t="s">
        <v>10264</v>
      </c>
    </row>
    <row r="8521" spans="1:14" x14ac:dyDescent="0.35">
      <c r="A8521" t="s">
        <v>8539</v>
      </c>
      <c r="B8521" t="s">
        <v>43</v>
      </c>
      <c r="C8521">
        <v>471</v>
      </c>
      <c r="D8521">
        <v>12000</v>
      </c>
      <c r="E8521">
        <v>2000</v>
      </c>
      <c r="F8521" t="s">
        <v>16</v>
      </c>
      <c r="G8521" s="2">
        <v>104925</v>
      </c>
      <c r="H8521">
        <f t="shared" si="798"/>
        <v>4710000</v>
      </c>
      <c r="I8521">
        <f t="shared" si="799"/>
        <v>942000</v>
      </c>
      <c r="J8521" t="str">
        <f t="shared" si="800"/>
        <v>April</v>
      </c>
      <c r="K8521" t="str">
        <f t="shared" si="801"/>
        <v>2187</v>
      </c>
      <c r="L8521" t="str">
        <f t="shared" si="802"/>
        <v>High Discount</v>
      </c>
      <c r="M8521" t="str">
        <f t="shared" si="803"/>
        <v>Ok</v>
      </c>
      <c r="N8521" t="s">
        <v>10264</v>
      </c>
    </row>
    <row r="8522" spans="1:14" x14ac:dyDescent="0.35">
      <c r="A8522" t="s">
        <v>8540</v>
      </c>
      <c r="B8522" t="s">
        <v>19</v>
      </c>
      <c r="C8522">
        <v>395</v>
      </c>
      <c r="D8522">
        <v>22000</v>
      </c>
      <c r="E8522">
        <v>1500</v>
      </c>
      <c r="F8522" t="s">
        <v>46</v>
      </c>
      <c r="G8522" s="2">
        <v>104932</v>
      </c>
      <c r="H8522">
        <f t="shared" si="798"/>
        <v>8097500</v>
      </c>
      <c r="I8522">
        <f t="shared" si="799"/>
        <v>592500</v>
      </c>
      <c r="J8522" t="str">
        <f t="shared" si="800"/>
        <v>April</v>
      </c>
      <c r="K8522" t="str">
        <f t="shared" si="801"/>
        <v>2187</v>
      </c>
      <c r="L8522" t="str">
        <f t="shared" si="802"/>
        <v>High Discount</v>
      </c>
      <c r="M8522" t="str">
        <f t="shared" si="803"/>
        <v>Ok</v>
      </c>
      <c r="N8522" t="s">
        <v>10264</v>
      </c>
    </row>
    <row r="8523" spans="1:14" x14ac:dyDescent="0.35">
      <c r="A8523" t="s">
        <v>8541</v>
      </c>
      <c r="B8523" t="s">
        <v>10</v>
      </c>
      <c r="C8523">
        <v>351</v>
      </c>
      <c r="D8523">
        <v>4500</v>
      </c>
      <c r="E8523">
        <v>1500</v>
      </c>
      <c r="F8523" t="s">
        <v>16</v>
      </c>
      <c r="G8523" s="2">
        <v>104939</v>
      </c>
      <c r="H8523">
        <f t="shared" si="798"/>
        <v>1053000</v>
      </c>
      <c r="I8523">
        <f t="shared" si="799"/>
        <v>526500</v>
      </c>
      <c r="J8523" t="str">
        <f t="shared" si="800"/>
        <v>April</v>
      </c>
      <c r="K8523" t="str">
        <f t="shared" si="801"/>
        <v>2187</v>
      </c>
      <c r="L8523" t="str">
        <f t="shared" si="802"/>
        <v>High Discount</v>
      </c>
      <c r="M8523" t="str">
        <f t="shared" si="803"/>
        <v>Ok</v>
      </c>
      <c r="N8523" t="s">
        <v>10264</v>
      </c>
    </row>
    <row r="8524" spans="1:14" x14ac:dyDescent="0.35">
      <c r="A8524" t="s">
        <v>8542</v>
      </c>
      <c r="B8524" t="s">
        <v>10</v>
      </c>
      <c r="C8524">
        <v>347</v>
      </c>
      <c r="D8524">
        <v>800</v>
      </c>
      <c r="E8524">
        <v>400</v>
      </c>
      <c r="F8524" t="s">
        <v>16</v>
      </c>
      <c r="G8524" s="2">
        <v>104946</v>
      </c>
      <c r="H8524">
        <f t="shared" si="798"/>
        <v>138800</v>
      </c>
      <c r="I8524">
        <f t="shared" si="799"/>
        <v>138800</v>
      </c>
      <c r="J8524" t="str">
        <f t="shared" si="800"/>
        <v>April</v>
      </c>
      <c r="K8524" t="str">
        <f t="shared" si="801"/>
        <v>2187</v>
      </c>
      <c r="L8524" t="str">
        <f t="shared" si="802"/>
        <v>High Discount</v>
      </c>
      <c r="M8524" t="str">
        <f t="shared" si="803"/>
        <v>Ok</v>
      </c>
      <c r="N8524" t="s">
        <v>10264</v>
      </c>
    </row>
    <row r="8525" spans="1:14" x14ac:dyDescent="0.35">
      <c r="A8525" t="s">
        <v>8543</v>
      </c>
      <c r="B8525" t="s">
        <v>15</v>
      </c>
      <c r="C8525">
        <v>184</v>
      </c>
      <c r="D8525">
        <v>45000</v>
      </c>
      <c r="E8525">
        <v>1000</v>
      </c>
      <c r="F8525" t="s">
        <v>8</v>
      </c>
      <c r="G8525" s="2">
        <v>104953</v>
      </c>
      <c r="H8525">
        <f t="shared" si="798"/>
        <v>8096000</v>
      </c>
      <c r="I8525">
        <f t="shared" si="799"/>
        <v>184000</v>
      </c>
      <c r="J8525" t="str">
        <f t="shared" si="800"/>
        <v>May</v>
      </c>
      <c r="K8525" t="str">
        <f t="shared" si="801"/>
        <v>2187</v>
      </c>
      <c r="L8525" t="str">
        <f t="shared" si="802"/>
        <v>High Discount</v>
      </c>
      <c r="M8525" t="str">
        <f t="shared" si="803"/>
        <v>Ok</v>
      </c>
      <c r="N8525" t="s">
        <v>10264</v>
      </c>
    </row>
    <row r="8526" spans="1:14" x14ac:dyDescent="0.35">
      <c r="A8526" t="s">
        <v>8544</v>
      </c>
      <c r="B8526" t="s">
        <v>13</v>
      </c>
      <c r="C8526">
        <v>104</v>
      </c>
      <c r="D8526">
        <v>6000</v>
      </c>
      <c r="E8526">
        <v>500</v>
      </c>
      <c r="F8526" t="s">
        <v>46</v>
      </c>
      <c r="G8526" s="2">
        <v>104960</v>
      </c>
      <c r="H8526">
        <f t="shared" si="798"/>
        <v>572000</v>
      </c>
      <c r="I8526">
        <f t="shared" si="799"/>
        <v>52000</v>
      </c>
      <c r="J8526" t="str">
        <f t="shared" si="800"/>
        <v>May</v>
      </c>
      <c r="K8526" t="str">
        <f t="shared" si="801"/>
        <v>2187</v>
      </c>
      <c r="L8526" t="str">
        <f t="shared" si="802"/>
        <v>High Discount</v>
      </c>
      <c r="M8526" t="str">
        <f t="shared" si="803"/>
        <v>Ok</v>
      </c>
      <c r="N8526" t="s">
        <v>10264</v>
      </c>
    </row>
    <row r="8527" spans="1:14" x14ac:dyDescent="0.35">
      <c r="A8527" t="s">
        <v>8545</v>
      </c>
      <c r="B8527" t="s">
        <v>19</v>
      </c>
      <c r="C8527">
        <v>105</v>
      </c>
      <c r="D8527">
        <v>5500</v>
      </c>
      <c r="E8527">
        <v>1500</v>
      </c>
      <c r="F8527" t="s">
        <v>16</v>
      </c>
      <c r="G8527" s="2">
        <v>104967</v>
      </c>
      <c r="H8527">
        <f t="shared" si="798"/>
        <v>420000</v>
      </c>
      <c r="I8527">
        <f t="shared" si="799"/>
        <v>157500</v>
      </c>
      <c r="J8527" t="str">
        <f t="shared" si="800"/>
        <v>May</v>
      </c>
      <c r="K8527" t="str">
        <f t="shared" si="801"/>
        <v>2187</v>
      </c>
      <c r="L8527" t="str">
        <f t="shared" si="802"/>
        <v>High Discount</v>
      </c>
      <c r="M8527" t="str">
        <f t="shared" si="803"/>
        <v>Ok</v>
      </c>
      <c r="N8527" t="s">
        <v>10264</v>
      </c>
    </row>
    <row r="8528" spans="1:14" x14ac:dyDescent="0.35">
      <c r="A8528" t="s">
        <v>8546</v>
      </c>
      <c r="B8528" t="s">
        <v>10</v>
      </c>
      <c r="C8528">
        <v>423</v>
      </c>
      <c r="D8528">
        <v>18000</v>
      </c>
      <c r="E8528">
        <v>500</v>
      </c>
      <c r="F8528" t="s">
        <v>11</v>
      </c>
      <c r="G8528" s="2">
        <v>104974</v>
      </c>
      <c r="H8528">
        <f t="shared" si="798"/>
        <v>7402500</v>
      </c>
      <c r="I8528">
        <f t="shared" si="799"/>
        <v>211500</v>
      </c>
      <c r="J8528" t="str">
        <f t="shared" si="800"/>
        <v>May</v>
      </c>
      <c r="K8528" t="str">
        <f t="shared" si="801"/>
        <v>2187</v>
      </c>
      <c r="L8528" t="str">
        <f t="shared" si="802"/>
        <v>High Discount</v>
      </c>
      <c r="M8528" t="str">
        <f t="shared" si="803"/>
        <v>Ok</v>
      </c>
      <c r="N8528" t="s">
        <v>10264</v>
      </c>
    </row>
    <row r="8529" spans="1:14" x14ac:dyDescent="0.35">
      <c r="A8529" t="s">
        <v>8547</v>
      </c>
      <c r="B8529" t="s">
        <v>15</v>
      </c>
      <c r="C8529">
        <v>388</v>
      </c>
      <c r="D8529">
        <v>4500</v>
      </c>
      <c r="E8529">
        <v>5000</v>
      </c>
      <c r="F8529" t="s">
        <v>16</v>
      </c>
      <c r="G8529" s="2">
        <v>104981</v>
      </c>
      <c r="H8529">
        <f t="shared" si="798"/>
        <v>0</v>
      </c>
      <c r="I8529">
        <f t="shared" si="799"/>
        <v>1940000</v>
      </c>
      <c r="J8529" t="str">
        <f t="shared" si="800"/>
        <v>June</v>
      </c>
      <c r="K8529" t="str">
        <f t="shared" si="801"/>
        <v>2187</v>
      </c>
      <c r="L8529" t="str">
        <f t="shared" si="802"/>
        <v>High Discount</v>
      </c>
      <c r="M8529" t="str">
        <f t="shared" si="803"/>
        <v>Zero Sales</v>
      </c>
      <c r="N8529" t="s">
        <v>10264</v>
      </c>
    </row>
    <row r="8530" spans="1:14" x14ac:dyDescent="0.35">
      <c r="A8530" t="s">
        <v>8548</v>
      </c>
      <c r="B8530" t="s">
        <v>10</v>
      </c>
      <c r="C8530">
        <v>506</v>
      </c>
      <c r="D8530">
        <v>15000</v>
      </c>
      <c r="E8530">
        <v>300</v>
      </c>
      <c r="F8530" t="s">
        <v>16</v>
      </c>
      <c r="G8530" s="2">
        <v>104988</v>
      </c>
      <c r="H8530">
        <f t="shared" si="798"/>
        <v>7438200</v>
      </c>
      <c r="I8530">
        <f t="shared" si="799"/>
        <v>151800</v>
      </c>
      <c r="J8530" t="str">
        <f t="shared" si="800"/>
        <v>June</v>
      </c>
      <c r="K8530" t="str">
        <f t="shared" si="801"/>
        <v>2187</v>
      </c>
      <c r="L8530" t="str">
        <f t="shared" si="802"/>
        <v>Normal</v>
      </c>
      <c r="M8530" t="str">
        <f t="shared" si="803"/>
        <v>Ok</v>
      </c>
      <c r="N8530" t="s">
        <v>10264</v>
      </c>
    </row>
    <row r="8531" spans="1:14" x14ac:dyDescent="0.35">
      <c r="A8531" t="s">
        <v>8549</v>
      </c>
      <c r="B8531" t="s">
        <v>30</v>
      </c>
      <c r="C8531">
        <v>404</v>
      </c>
      <c r="D8531">
        <v>22000</v>
      </c>
      <c r="E8531">
        <v>1000</v>
      </c>
      <c r="F8531" t="s">
        <v>8</v>
      </c>
      <c r="G8531" s="2">
        <v>104995</v>
      </c>
      <c r="H8531">
        <f t="shared" si="798"/>
        <v>8484000</v>
      </c>
      <c r="I8531">
        <f t="shared" si="799"/>
        <v>404000</v>
      </c>
      <c r="J8531" t="str">
        <f t="shared" si="800"/>
        <v>June</v>
      </c>
      <c r="K8531" t="str">
        <f t="shared" si="801"/>
        <v>2187</v>
      </c>
      <c r="L8531" t="str">
        <f t="shared" si="802"/>
        <v>High Discount</v>
      </c>
      <c r="M8531" t="str">
        <f t="shared" si="803"/>
        <v>Ok</v>
      </c>
      <c r="N8531" t="s">
        <v>10264</v>
      </c>
    </row>
    <row r="8532" spans="1:14" x14ac:dyDescent="0.35">
      <c r="A8532" t="s">
        <v>8550</v>
      </c>
      <c r="B8532" t="s">
        <v>21</v>
      </c>
      <c r="C8532">
        <v>181</v>
      </c>
      <c r="D8532">
        <v>12000</v>
      </c>
      <c r="E8532">
        <v>1500</v>
      </c>
      <c r="F8532" t="s">
        <v>46</v>
      </c>
      <c r="G8532" s="2">
        <v>105002</v>
      </c>
      <c r="H8532">
        <f t="shared" si="798"/>
        <v>1900500</v>
      </c>
      <c r="I8532">
        <f t="shared" si="799"/>
        <v>271500</v>
      </c>
      <c r="J8532" t="str">
        <f t="shared" si="800"/>
        <v>June</v>
      </c>
      <c r="K8532" t="str">
        <f t="shared" si="801"/>
        <v>2187</v>
      </c>
      <c r="L8532" t="str">
        <f t="shared" si="802"/>
        <v>High Discount</v>
      </c>
      <c r="M8532" t="str">
        <f t="shared" si="803"/>
        <v>Ok</v>
      </c>
      <c r="N8532" t="s">
        <v>10264</v>
      </c>
    </row>
    <row r="8533" spans="1:14" x14ac:dyDescent="0.35">
      <c r="A8533" t="s">
        <v>8551</v>
      </c>
      <c r="B8533" t="s">
        <v>13</v>
      </c>
      <c r="C8533">
        <v>542</v>
      </c>
      <c r="D8533">
        <v>22000</v>
      </c>
      <c r="E8533">
        <v>500</v>
      </c>
      <c r="F8533" t="s">
        <v>46</v>
      </c>
      <c r="G8533" s="2">
        <v>105009</v>
      </c>
      <c r="H8533">
        <f t="shared" si="798"/>
        <v>11653000</v>
      </c>
      <c r="I8533">
        <f t="shared" si="799"/>
        <v>271000</v>
      </c>
      <c r="J8533" t="str">
        <f t="shared" si="800"/>
        <v>July</v>
      </c>
      <c r="K8533" t="str">
        <f t="shared" si="801"/>
        <v>2187</v>
      </c>
      <c r="L8533" t="str">
        <f t="shared" si="802"/>
        <v>Normal</v>
      </c>
      <c r="M8533" t="str">
        <f t="shared" si="803"/>
        <v>Ok</v>
      </c>
      <c r="N8533" t="s">
        <v>10264</v>
      </c>
    </row>
    <row r="8534" spans="1:14" x14ac:dyDescent="0.35">
      <c r="A8534" t="s">
        <v>8552</v>
      </c>
      <c r="B8534" t="s">
        <v>30</v>
      </c>
      <c r="C8534">
        <v>159</v>
      </c>
      <c r="D8534">
        <v>800</v>
      </c>
      <c r="E8534">
        <v>400</v>
      </c>
      <c r="F8534" t="s">
        <v>11</v>
      </c>
      <c r="G8534" s="2">
        <v>105016</v>
      </c>
      <c r="H8534">
        <f t="shared" si="798"/>
        <v>63600</v>
      </c>
      <c r="I8534">
        <f t="shared" si="799"/>
        <v>63600</v>
      </c>
      <c r="J8534" t="str">
        <f t="shared" si="800"/>
        <v>July</v>
      </c>
      <c r="K8534" t="str">
        <f t="shared" si="801"/>
        <v>2187</v>
      </c>
      <c r="L8534" t="str">
        <f t="shared" si="802"/>
        <v>High Discount</v>
      </c>
      <c r="M8534" t="str">
        <f t="shared" si="803"/>
        <v>Ok</v>
      </c>
      <c r="N8534" t="s">
        <v>10264</v>
      </c>
    </row>
    <row r="8535" spans="1:14" x14ac:dyDescent="0.35">
      <c r="A8535" t="s">
        <v>8553</v>
      </c>
      <c r="B8535" t="s">
        <v>19</v>
      </c>
      <c r="C8535">
        <v>175</v>
      </c>
      <c r="D8535">
        <v>4500</v>
      </c>
      <c r="E8535">
        <v>3000</v>
      </c>
      <c r="F8535" t="s">
        <v>11</v>
      </c>
      <c r="G8535" s="2">
        <v>105023</v>
      </c>
      <c r="H8535">
        <f t="shared" si="798"/>
        <v>262500</v>
      </c>
      <c r="I8535">
        <f t="shared" si="799"/>
        <v>525000</v>
      </c>
      <c r="J8535" t="str">
        <f t="shared" si="800"/>
        <v>July</v>
      </c>
      <c r="K8535" t="str">
        <f t="shared" si="801"/>
        <v>2187</v>
      </c>
      <c r="L8535" t="str">
        <f t="shared" si="802"/>
        <v>High Discount</v>
      </c>
      <c r="M8535" t="str">
        <f t="shared" si="803"/>
        <v>Ok</v>
      </c>
      <c r="N8535" t="s">
        <v>10264</v>
      </c>
    </row>
    <row r="8536" spans="1:14" x14ac:dyDescent="0.35">
      <c r="A8536" t="s">
        <v>8554</v>
      </c>
      <c r="B8536" t="s">
        <v>15</v>
      </c>
      <c r="C8536">
        <v>345</v>
      </c>
      <c r="D8536">
        <v>5500</v>
      </c>
      <c r="E8536">
        <v>500</v>
      </c>
      <c r="F8536" t="s">
        <v>11</v>
      </c>
      <c r="G8536" s="2">
        <v>105030</v>
      </c>
      <c r="H8536">
        <f t="shared" si="798"/>
        <v>1725000</v>
      </c>
      <c r="I8536">
        <f t="shared" si="799"/>
        <v>172500</v>
      </c>
      <c r="J8536" t="str">
        <f t="shared" si="800"/>
        <v>July</v>
      </c>
      <c r="K8536" t="str">
        <f t="shared" si="801"/>
        <v>2187</v>
      </c>
      <c r="L8536" t="str">
        <f t="shared" si="802"/>
        <v>High Discount</v>
      </c>
      <c r="M8536" t="str">
        <f t="shared" si="803"/>
        <v>Ok</v>
      </c>
      <c r="N8536" t="s">
        <v>10264</v>
      </c>
    </row>
    <row r="8537" spans="1:14" x14ac:dyDescent="0.35">
      <c r="A8537" t="s">
        <v>8555</v>
      </c>
      <c r="B8537" t="s">
        <v>33</v>
      </c>
      <c r="C8537">
        <v>228</v>
      </c>
      <c r="D8537">
        <v>4500</v>
      </c>
      <c r="E8537">
        <v>400</v>
      </c>
      <c r="F8537" t="s">
        <v>16</v>
      </c>
      <c r="G8537" s="2">
        <v>105037</v>
      </c>
      <c r="H8537">
        <f t="shared" si="798"/>
        <v>934800</v>
      </c>
      <c r="I8537">
        <f t="shared" si="799"/>
        <v>91200</v>
      </c>
      <c r="J8537" t="str">
        <f t="shared" si="800"/>
        <v>July</v>
      </c>
      <c r="K8537" t="str">
        <f t="shared" si="801"/>
        <v>2187</v>
      </c>
      <c r="L8537" t="str">
        <f t="shared" si="802"/>
        <v>High Discount</v>
      </c>
      <c r="M8537" t="str">
        <f t="shared" si="803"/>
        <v>Ok</v>
      </c>
      <c r="N8537" t="s">
        <v>10264</v>
      </c>
    </row>
    <row r="8538" spans="1:14" x14ac:dyDescent="0.35">
      <c r="A8538" t="s">
        <v>8556</v>
      </c>
      <c r="B8538" t="s">
        <v>19</v>
      </c>
      <c r="C8538">
        <v>246</v>
      </c>
      <c r="D8538">
        <v>45000</v>
      </c>
      <c r="E8538">
        <v>100</v>
      </c>
      <c r="F8538" t="s">
        <v>16</v>
      </c>
      <c r="G8538" s="2">
        <v>105044</v>
      </c>
      <c r="H8538">
        <f t="shared" si="798"/>
        <v>11045400</v>
      </c>
      <c r="I8538">
        <f t="shared" si="799"/>
        <v>24600</v>
      </c>
      <c r="J8538" t="str">
        <f t="shared" si="800"/>
        <v>August</v>
      </c>
      <c r="K8538" t="str">
        <f t="shared" si="801"/>
        <v>2187</v>
      </c>
      <c r="L8538" t="str">
        <f t="shared" si="802"/>
        <v>Normal</v>
      </c>
      <c r="M8538" t="str">
        <f t="shared" si="803"/>
        <v>Ok</v>
      </c>
      <c r="N8538" t="s">
        <v>10264</v>
      </c>
    </row>
    <row r="8539" spans="1:14" x14ac:dyDescent="0.35">
      <c r="A8539" t="s">
        <v>8557</v>
      </c>
      <c r="B8539" t="s">
        <v>19</v>
      </c>
      <c r="C8539">
        <v>150</v>
      </c>
      <c r="D8539">
        <v>5500</v>
      </c>
      <c r="E8539">
        <v>1000</v>
      </c>
      <c r="F8539" t="s">
        <v>11</v>
      </c>
      <c r="G8539" s="2">
        <v>105051</v>
      </c>
      <c r="H8539">
        <f t="shared" si="798"/>
        <v>675000</v>
      </c>
      <c r="I8539">
        <f t="shared" si="799"/>
        <v>150000</v>
      </c>
      <c r="J8539" t="str">
        <f t="shared" si="800"/>
        <v>August</v>
      </c>
      <c r="K8539" t="str">
        <f t="shared" si="801"/>
        <v>2187</v>
      </c>
      <c r="L8539" t="str">
        <f t="shared" si="802"/>
        <v>High Discount</v>
      </c>
      <c r="M8539" t="str">
        <f t="shared" si="803"/>
        <v>Ok</v>
      </c>
      <c r="N8539" t="s">
        <v>10264</v>
      </c>
    </row>
    <row r="8540" spans="1:14" x14ac:dyDescent="0.35">
      <c r="A8540" t="s">
        <v>8558</v>
      </c>
      <c r="B8540" t="s">
        <v>7</v>
      </c>
      <c r="C8540">
        <v>232</v>
      </c>
      <c r="D8540">
        <v>800</v>
      </c>
      <c r="E8540">
        <v>1000</v>
      </c>
      <c r="F8540" t="s">
        <v>46</v>
      </c>
      <c r="G8540" s="2">
        <v>105058</v>
      </c>
      <c r="H8540">
        <f t="shared" si="798"/>
        <v>0</v>
      </c>
      <c r="I8540">
        <f t="shared" si="799"/>
        <v>232000</v>
      </c>
      <c r="J8540" t="str">
        <f t="shared" si="800"/>
        <v>August</v>
      </c>
      <c r="K8540" t="str">
        <f t="shared" si="801"/>
        <v>2187</v>
      </c>
      <c r="L8540" t="str">
        <f t="shared" si="802"/>
        <v>High Discount</v>
      </c>
      <c r="M8540" t="str">
        <f t="shared" si="803"/>
        <v>Zero Sales</v>
      </c>
      <c r="N8540" t="s">
        <v>10264</v>
      </c>
    </row>
    <row r="8541" spans="1:14" x14ac:dyDescent="0.35">
      <c r="A8541" t="s">
        <v>8559</v>
      </c>
      <c r="B8541" t="s">
        <v>33</v>
      </c>
      <c r="C8541">
        <v>58</v>
      </c>
      <c r="D8541">
        <v>45000</v>
      </c>
      <c r="E8541">
        <v>3000</v>
      </c>
      <c r="F8541" t="s">
        <v>46</v>
      </c>
      <c r="G8541" s="2">
        <v>105065</v>
      </c>
      <c r="H8541">
        <f t="shared" si="798"/>
        <v>2436000</v>
      </c>
      <c r="I8541">
        <f t="shared" si="799"/>
        <v>174000</v>
      </c>
      <c r="J8541" t="str">
        <f t="shared" si="800"/>
        <v>August</v>
      </c>
      <c r="K8541" t="str">
        <f t="shared" si="801"/>
        <v>2187</v>
      </c>
      <c r="L8541" t="str">
        <f t="shared" si="802"/>
        <v>High Discount</v>
      </c>
      <c r="M8541" t="str">
        <f t="shared" si="803"/>
        <v>Ok</v>
      </c>
      <c r="N8541" t="s">
        <v>10264</v>
      </c>
    </row>
    <row r="8542" spans="1:14" x14ac:dyDescent="0.35">
      <c r="A8542" t="s">
        <v>8560</v>
      </c>
      <c r="B8542" t="s">
        <v>39</v>
      </c>
      <c r="C8542">
        <v>462</v>
      </c>
      <c r="D8542">
        <v>12000</v>
      </c>
      <c r="E8542">
        <v>3000</v>
      </c>
      <c r="F8542" t="s">
        <v>11</v>
      </c>
      <c r="G8542" s="2">
        <v>105072</v>
      </c>
      <c r="H8542">
        <f t="shared" si="798"/>
        <v>4158000</v>
      </c>
      <c r="I8542">
        <f t="shared" si="799"/>
        <v>1386000</v>
      </c>
      <c r="J8542" t="str">
        <f t="shared" si="800"/>
        <v>September</v>
      </c>
      <c r="K8542" t="str">
        <f t="shared" si="801"/>
        <v>2187</v>
      </c>
      <c r="L8542" t="str">
        <f t="shared" si="802"/>
        <v>High Discount</v>
      </c>
      <c r="M8542" t="str">
        <f t="shared" si="803"/>
        <v>Ok</v>
      </c>
      <c r="N8542" t="s">
        <v>10264</v>
      </c>
    </row>
    <row r="8543" spans="1:14" x14ac:dyDescent="0.35">
      <c r="A8543" t="s">
        <v>8561</v>
      </c>
      <c r="B8543" t="s">
        <v>7</v>
      </c>
      <c r="C8543">
        <v>153</v>
      </c>
      <c r="D8543">
        <v>15000</v>
      </c>
      <c r="E8543">
        <v>1500</v>
      </c>
      <c r="F8543" t="s">
        <v>8</v>
      </c>
      <c r="G8543" s="2">
        <v>105079</v>
      </c>
      <c r="H8543">
        <f t="shared" si="798"/>
        <v>2065500</v>
      </c>
      <c r="I8543">
        <f t="shared" si="799"/>
        <v>229500</v>
      </c>
      <c r="J8543" t="str">
        <f t="shared" si="800"/>
        <v>September</v>
      </c>
      <c r="K8543" t="str">
        <f t="shared" si="801"/>
        <v>2187</v>
      </c>
      <c r="L8543" t="str">
        <f t="shared" si="802"/>
        <v>High Discount</v>
      </c>
      <c r="M8543" t="str">
        <f t="shared" si="803"/>
        <v>Ok</v>
      </c>
      <c r="N8543" t="s">
        <v>10264</v>
      </c>
    </row>
    <row r="8544" spans="1:14" x14ac:dyDescent="0.35">
      <c r="A8544" t="s">
        <v>8562</v>
      </c>
      <c r="B8544" t="s">
        <v>15</v>
      </c>
      <c r="C8544">
        <v>175</v>
      </c>
      <c r="D8544">
        <v>12000</v>
      </c>
      <c r="E8544">
        <v>100</v>
      </c>
      <c r="F8544" t="s">
        <v>46</v>
      </c>
      <c r="G8544" s="2">
        <v>105086</v>
      </c>
      <c r="H8544">
        <f t="shared" si="798"/>
        <v>2082500</v>
      </c>
      <c r="I8544">
        <f t="shared" si="799"/>
        <v>17500</v>
      </c>
      <c r="J8544" t="str">
        <f t="shared" si="800"/>
        <v>September</v>
      </c>
      <c r="K8544" t="str">
        <f t="shared" si="801"/>
        <v>2187</v>
      </c>
      <c r="L8544" t="str">
        <f t="shared" si="802"/>
        <v>Normal</v>
      </c>
      <c r="M8544" t="str">
        <f t="shared" si="803"/>
        <v>Ok</v>
      </c>
      <c r="N8544" t="s">
        <v>10264</v>
      </c>
    </row>
    <row r="8545" spans="1:14" x14ac:dyDescent="0.35">
      <c r="A8545" t="s">
        <v>8563</v>
      </c>
      <c r="B8545" t="s">
        <v>39</v>
      </c>
      <c r="C8545">
        <v>595</v>
      </c>
      <c r="D8545">
        <v>4500</v>
      </c>
      <c r="E8545">
        <v>1500</v>
      </c>
      <c r="F8545" t="s">
        <v>46</v>
      </c>
      <c r="G8545" s="2">
        <v>105093</v>
      </c>
      <c r="H8545">
        <f t="shared" si="798"/>
        <v>1785000</v>
      </c>
      <c r="I8545">
        <f t="shared" si="799"/>
        <v>892500</v>
      </c>
      <c r="J8545" t="str">
        <f t="shared" si="800"/>
        <v>September</v>
      </c>
      <c r="K8545" t="str">
        <f t="shared" si="801"/>
        <v>2187</v>
      </c>
      <c r="L8545" t="str">
        <f t="shared" si="802"/>
        <v>High Discount</v>
      </c>
      <c r="M8545" t="str">
        <f t="shared" si="803"/>
        <v>Ok</v>
      </c>
      <c r="N8545" t="s">
        <v>10264</v>
      </c>
    </row>
    <row r="8546" spans="1:14" x14ac:dyDescent="0.35">
      <c r="A8546" t="s">
        <v>8564</v>
      </c>
      <c r="B8546" t="s">
        <v>10</v>
      </c>
      <c r="C8546">
        <v>319</v>
      </c>
      <c r="D8546">
        <v>5500</v>
      </c>
      <c r="E8546">
        <v>100</v>
      </c>
      <c r="F8546" t="s">
        <v>11</v>
      </c>
      <c r="G8546" s="2">
        <v>105100</v>
      </c>
      <c r="H8546">
        <f t="shared" si="798"/>
        <v>1722600</v>
      </c>
      <c r="I8546">
        <f t="shared" si="799"/>
        <v>31900</v>
      </c>
      <c r="J8546" t="str">
        <f t="shared" si="800"/>
        <v>October</v>
      </c>
      <c r="K8546" t="str">
        <f t="shared" si="801"/>
        <v>2187</v>
      </c>
      <c r="L8546" t="str">
        <f t="shared" si="802"/>
        <v>Normal</v>
      </c>
      <c r="M8546" t="str">
        <f t="shared" si="803"/>
        <v>Ok</v>
      </c>
      <c r="N8546" t="s">
        <v>10264</v>
      </c>
    </row>
    <row r="8547" spans="1:14" x14ac:dyDescent="0.35">
      <c r="A8547" t="s">
        <v>8565</v>
      </c>
      <c r="B8547" t="s">
        <v>10</v>
      </c>
      <c r="C8547">
        <v>515</v>
      </c>
      <c r="D8547">
        <v>1200</v>
      </c>
      <c r="E8547">
        <v>200</v>
      </c>
      <c r="F8547" t="s">
        <v>46</v>
      </c>
      <c r="G8547" s="2">
        <v>105107</v>
      </c>
      <c r="H8547">
        <f t="shared" si="798"/>
        <v>515000</v>
      </c>
      <c r="I8547">
        <f t="shared" si="799"/>
        <v>103000</v>
      </c>
      <c r="J8547" t="str">
        <f t="shared" si="800"/>
        <v>October</v>
      </c>
      <c r="K8547" t="str">
        <f t="shared" si="801"/>
        <v>2187</v>
      </c>
      <c r="L8547" t="str">
        <f t="shared" si="802"/>
        <v>Normal</v>
      </c>
      <c r="M8547" t="str">
        <f t="shared" si="803"/>
        <v>Ok</v>
      </c>
      <c r="N8547" t="s">
        <v>10264</v>
      </c>
    </row>
    <row r="8548" spans="1:14" x14ac:dyDescent="0.35">
      <c r="A8548" t="s">
        <v>8566</v>
      </c>
      <c r="B8548" t="s">
        <v>19</v>
      </c>
      <c r="C8548">
        <v>167</v>
      </c>
      <c r="D8548">
        <v>4500</v>
      </c>
      <c r="E8548">
        <v>100</v>
      </c>
      <c r="F8548" t="s">
        <v>16</v>
      </c>
      <c r="G8548" s="2">
        <v>105114</v>
      </c>
      <c r="H8548">
        <f t="shared" si="798"/>
        <v>734800</v>
      </c>
      <c r="I8548">
        <f t="shared" si="799"/>
        <v>16700</v>
      </c>
      <c r="J8548" t="str">
        <f t="shared" si="800"/>
        <v>October</v>
      </c>
      <c r="K8548" t="str">
        <f t="shared" si="801"/>
        <v>2187</v>
      </c>
      <c r="L8548" t="str">
        <f t="shared" si="802"/>
        <v>Normal</v>
      </c>
      <c r="M8548" t="str">
        <f t="shared" si="803"/>
        <v>Ok</v>
      </c>
      <c r="N8548" t="s">
        <v>10264</v>
      </c>
    </row>
    <row r="8549" spans="1:14" x14ac:dyDescent="0.35">
      <c r="A8549" t="s">
        <v>8567</v>
      </c>
      <c r="B8549" t="s">
        <v>7</v>
      </c>
      <c r="C8549">
        <v>141</v>
      </c>
      <c r="D8549">
        <v>45000</v>
      </c>
      <c r="E8549">
        <v>300</v>
      </c>
      <c r="F8549" t="s">
        <v>16</v>
      </c>
      <c r="G8549" s="2">
        <v>105121</v>
      </c>
      <c r="H8549">
        <f t="shared" si="798"/>
        <v>6302700</v>
      </c>
      <c r="I8549">
        <f t="shared" si="799"/>
        <v>42300</v>
      </c>
      <c r="J8549" t="str">
        <f t="shared" si="800"/>
        <v>October</v>
      </c>
      <c r="K8549" t="str">
        <f t="shared" si="801"/>
        <v>2187</v>
      </c>
      <c r="L8549" t="str">
        <f t="shared" si="802"/>
        <v>High Discount</v>
      </c>
      <c r="M8549" t="str">
        <f t="shared" si="803"/>
        <v>Ok</v>
      </c>
      <c r="N8549" t="s">
        <v>10264</v>
      </c>
    </row>
    <row r="8550" spans="1:14" x14ac:dyDescent="0.35">
      <c r="A8550" t="s">
        <v>8568</v>
      </c>
      <c r="B8550" t="s">
        <v>43</v>
      </c>
      <c r="C8550">
        <v>534</v>
      </c>
      <c r="D8550">
        <v>12000</v>
      </c>
      <c r="E8550">
        <v>100</v>
      </c>
      <c r="F8550" t="s">
        <v>46</v>
      </c>
      <c r="G8550" s="2">
        <v>105128</v>
      </c>
      <c r="H8550">
        <f t="shared" si="798"/>
        <v>6354600</v>
      </c>
      <c r="I8550">
        <f t="shared" si="799"/>
        <v>53400</v>
      </c>
      <c r="J8550" t="str">
        <f t="shared" si="800"/>
        <v>October</v>
      </c>
      <c r="K8550" t="str">
        <f t="shared" si="801"/>
        <v>2187</v>
      </c>
      <c r="L8550" t="str">
        <f t="shared" si="802"/>
        <v>Normal</v>
      </c>
      <c r="M8550" t="str">
        <f t="shared" si="803"/>
        <v>Ok</v>
      </c>
      <c r="N8550" t="s">
        <v>10264</v>
      </c>
    </row>
    <row r="8551" spans="1:14" x14ac:dyDescent="0.35">
      <c r="A8551" t="s">
        <v>8569</v>
      </c>
      <c r="B8551" t="s">
        <v>33</v>
      </c>
      <c r="C8551">
        <v>136</v>
      </c>
      <c r="D8551">
        <v>15000</v>
      </c>
      <c r="E8551">
        <v>100</v>
      </c>
      <c r="F8551" t="s">
        <v>16</v>
      </c>
      <c r="G8551" s="2">
        <v>105135</v>
      </c>
      <c r="H8551">
        <f t="shared" si="798"/>
        <v>2026400</v>
      </c>
      <c r="I8551">
        <f t="shared" si="799"/>
        <v>13600</v>
      </c>
      <c r="J8551" t="str">
        <f t="shared" si="800"/>
        <v>November</v>
      </c>
      <c r="K8551" t="str">
        <f t="shared" si="801"/>
        <v>2187</v>
      </c>
      <c r="L8551" t="str">
        <f t="shared" si="802"/>
        <v>Normal</v>
      </c>
      <c r="M8551" t="str">
        <f t="shared" si="803"/>
        <v>Ok</v>
      </c>
      <c r="N8551" t="s">
        <v>10264</v>
      </c>
    </row>
    <row r="8552" spans="1:14" x14ac:dyDescent="0.35">
      <c r="A8552" t="s">
        <v>8570</v>
      </c>
      <c r="B8552" t="s">
        <v>39</v>
      </c>
      <c r="C8552">
        <v>283</v>
      </c>
      <c r="D8552">
        <v>18000</v>
      </c>
      <c r="E8552">
        <v>500</v>
      </c>
      <c r="F8552" t="s">
        <v>8</v>
      </c>
      <c r="G8552" s="2">
        <v>105142</v>
      </c>
      <c r="H8552">
        <f t="shared" si="798"/>
        <v>4952500</v>
      </c>
      <c r="I8552">
        <f t="shared" si="799"/>
        <v>141500</v>
      </c>
      <c r="J8552" t="str">
        <f t="shared" si="800"/>
        <v>November</v>
      </c>
      <c r="K8552" t="str">
        <f t="shared" si="801"/>
        <v>2187</v>
      </c>
      <c r="L8552" t="str">
        <f t="shared" si="802"/>
        <v>High Discount</v>
      </c>
      <c r="M8552" t="str">
        <f t="shared" si="803"/>
        <v>Ok</v>
      </c>
      <c r="N8552" t="s">
        <v>10264</v>
      </c>
    </row>
    <row r="8553" spans="1:14" x14ac:dyDescent="0.35">
      <c r="A8553" t="s">
        <v>8571</v>
      </c>
      <c r="B8553" t="s">
        <v>33</v>
      </c>
      <c r="C8553">
        <v>173</v>
      </c>
      <c r="D8553">
        <v>4500</v>
      </c>
      <c r="E8553">
        <v>200</v>
      </c>
      <c r="F8553" t="s">
        <v>46</v>
      </c>
      <c r="G8553" s="2">
        <v>105149</v>
      </c>
      <c r="H8553">
        <f t="shared" si="798"/>
        <v>743900</v>
      </c>
      <c r="I8553">
        <f t="shared" si="799"/>
        <v>34600</v>
      </c>
      <c r="J8553" t="str">
        <f t="shared" si="800"/>
        <v>November</v>
      </c>
      <c r="K8553" t="str">
        <f t="shared" si="801"/>
        <v>2187</v>
      </c>
      <c r="L8553" t="str">
        <f t="shared" si="802"/>
        <v>High Discount</v>
      </c>
      <c r="M8553" t="str">
        <f t="shared" si="803"/>
        <v>Ok</v>
      </c>
      <c r="N8553" t="s">
        <v>10264</v>
      </c>
    </row>
    <row r="8554" spans="1:14" x14ac:dyDescent="0.35">
      <c r="A8554" t="s">
        <v>8572</v>
      </c>
      <c r="B8554" t="s">
        <v>7</v>
      </c>
      <c r="C8554">
        <v>252</v>
      </c>
      <c r="D8554">
        <v>22000</v>
      </c>
      <c r="E8554">
        <v>200</v>
      </c>
      <c r="F8554" t="s">
        <v>11</v>
      </c>
      <c r="G8554" s="2">
        <v>105156</v>
      </c>
      <c r="H8554">
        <f t="shared" si="798"/>
        <v>5493600</v>
      </c>
      <c r="I8554">
        <f t="shared" si="799"/>
        <v>50400</v>
      </c>
      <c r="J8554" t="str">
        <f t="shared" si="800"/>
        <v>November</v>
      </c>
      <c r="K8554" t="str">
        <f t="shared" si="801"/>
        <v>2187</v>
      </c>
      <c r="L8554" t="str">
        <f t="shared" si="802"/>
        <v>Normal</v>
      </c>
      <c r="M8554" t="str">
        <f t="shared" si="803"/>
        <v>Ok</v>
      </c>
      <c r="N8554" t="s">
        <v>10264</v>
      </c>
    </row>
    <row r="8555" spans="1:14" x14ac:dyDescent="0.35">
      <c r="A8555" t="s">
        <v>8573</v>
      </c>
      <c r="B8555" t="s">
        <v>19</v>
      </c>
      <c r="C8555">
        <v>81</v>
      </c>
      <c r="D8555">
        <v>12000</v>
      </c>
      <c r="E8555">
        <v>400</v>
      </c>
      <c r="F8555" t="s">
        <v>16</v>
      </c>
      <c r="G8555" s="2">
        <v>105163</v>
      </c>
      <c r="H8555">
        <f t="shared" si="798"/>
        <v>939600</v>
      </c>
      <c r="I8555">
        <f t="shared" si="799"/>
        <v>32400</v>
      </c>
      <c r="J8555" t="str">
        <f t="shared" si="800"/>
        <v>December</v>
      </c>
      <c r="K8555" t="str">
        <f t="shared" si="801"/>
        <v>2187</v>
      </c>
      <c r="L8555" t="str">
        <f t="shared" si="802"/>
        <v>High Discount</v>
      </c>
      <c r="M8555" t="str">
        <f t="shared" si="803"/>
        <v>Ok</v>
      </c>
      <c r="N8555" t="s">
        <v>10264</v>
      </c>
    </row>
    <row r="8556" spans="1:14" x14ac:dyDescent="0.35">
      <c r="A8556" t="s">
        <v>8574</v>
      </c>
      <c r="B8556" t="s">
        <v>30</v>
      </c>
      <c r="C8556">
        <v>406</v>
      </c>
      <c r="D8556">
        <v>12000</v>
      </c>
      <c r="E8556">
        <v>5000</v>
      </c>
      <c r="F8556" t="s">
        <v>8</v>
      </c>
      <c r="G8556" s="2">
        <v>105170</v>
      </c>
      <c r="H8556">
        <f t="shared" si="798"/>
        <v>2842000</v>
      </c>
      <c r="I8556">
        <f t="shared" si="799"/>
        <v>2030000</v>
      </c>
      <c r="J8556" t="str">
        <f t="shared" si="800"/>
        <v>December</v>
      </c>
      <c r="K8556" t="str">
        <f t="shared" si="801"/>
        <v>2187</v>
      </c>
      <c r="L8556" t="str">
        <f t="shared" si="802"/>
        <v>High Discount</v>
      </c>
      <c r="M8556" t="str">
        <f t="shared" si="803"/>
        <v>Ok</v>
      </c>
      <c r="N8556" t="s">
        <v>10264</v>
      </c>
    </row>
    <row r="8557" spans="1:14" x14ac:dyDescent="0.35">
      <c r="A8557" t="s">
        <v>8575</v>
      </c>
      <c r="B8557" t="s">
        <v>10</v>
      </c>
      <c r="C8557">
        <v>512</v>
      </c>
      <c r="D8557">
        <v>6000</v>
      </c>
      <c r="E8557">
        <v>100</v>
      </c>
      <c r="F8557" t="s">
        <v>8</v>
      </c>
      <c r="G8557" s="2">
        <v>105177</v>
      </c>
      <c r="H8557">
        <f t="shared" si="798"/>
        <v>3020800</v>
      </c>
      <c r="I8557">
        <f t="shared" si="799"/>
        <v>51200</v>
      </c>
      <c r="J8557" t="str">
        <f t="shared" si="800"/>
        <v>December</v>
      </c>
      <c r="K8557" t="str">
        <f t="shared" si="801"/>
        <v>2187</v>
      </c>
      <c r="L8557" t="str">
        <f t="shared" si="802"/>
        <v>Normal</v>
      </c>
      <c r="M8557" t="str">
        <f t="shared" si="803"/>
        <v>Ok</v>
      </c>
      <c r="N8557" t="s">
        <v>10264</v>
      </c>
    </row>
    <row r="8558" spans="1:14" x14ac:dyDescent="0.35">
      <c r="A8558" t="s">
        <v>8576</v>
      </c>
      <c r="B8558" t="s">
        <v>39</v>
      </c>
      <c r="C8558">
        <v>143</v>
      </c>
      <c r="D8558">
        <v>18000</v>
      </c>
      <c r="E8558">
        <v>5000</v>
      </c>
      <c r="F8558" t="s">
        <v>16</v>
      </c>
      <c r="G8558" s="2">
        <v>105184</v>
      </c>
      <c r="H8558">
        <f t="shared" si="798"/>
        <v>1859000</v>
      </c>
      <c r="I8558">
        <f t="shared" si="799"/>
        <v>715000</v>
      </c>
      <c r="J8558" t="str">
        <f t="shared" si="800"/>
        <v>December</v>
      </c>
      <c r="K8558" t="str">
        <f t="shared" si="801"/>
        <v>2187</v>
      </c>
      <c r="L8558" t="str">
        <f t="shared" si="802"/>
        <v>High Discount</v>
      </c>
      <c r="M8558" t="str">
        <f t="shared" si="803"/>
        <v>Ok</v>
      </c>
      <c r="N8558" t="s">
        <v>10264</v>
      </c>
    </row>
    <row r="8559" spans="1:14" x14ac:dyDescent="0.35">
      <c r="A8559" t="s">
        <v>8577</v>
      </c>
      <c r="B8559" t="s">
        <v>39</v>
      </c>
      <c r="C8559">
        <v>571</v>
      </c>
      <c r="D8559">
        <v>1200</v>
      </c>
      <c r="E8559">
        <v>500</v>
      </c>
      <c r="F8559" t="s">
        <v>8</v>
      </c>
      <c r="G8559" s="2">
        <v>105191</v>
      </c>
      <c r="H8559">
        <f t="shared" si="798"/>
        <v>399700</v>
      </c>
      <c r="I8559">
        <f t="shared" si="799"/>
        <v>285500</v>
      </c>
      <c r="J8559" t="str">
        <f t="shared" si="800"/>
        <v>December</v>
      </c>
      <c r="K8559" t="str">
        <f t="shared" si="801"/>
        <v>2187</v>
      </c>
      <c r="L8559" t="str">
        <f t="shared" si="802"/>
        <v>Normal</v>
      </c>
      <c r="M8559" t="str">
        <f t="shared" si="803"/>
        <v>Ok</v>
      </c>
      <c r="N8559" t="s">
        <v>10264</v>
      </c>
    </row>
    <row r="8560" spans="1:14" x14ac:dyDescent="0.35">
      <c r="A8560" t="s">
        <v>8578</v>
      </c>
      <c r="B8560" t="s">
        <v>15</v>
      </c>
      <c r="C8560">
        <v>457</v>
      </c>
      <c r="D8560">
        <v>18000</v>
      </c>
      <c r="E8560">
        <v>400</v>
      </c>
      <c r="F8560" t="s">
        <v>46</v>
      </c>
      <c r="G8560" s="2">
        <v>105198</v>
      </c>
      <c r="H8560">
        <f t="shared" si="798"/>
        <v>8043200</v>
      </c>
      <c r="I8560">
        <f t="shared" si="799"/>
        <v>182800</v>
      </c>
      <c r="J8560" t="str">
        <f t="shared" si="800"/>
        <v>January</v>
      </c>
      <c r="K8560" t="str">
        <f t="shared" si="801"/>
        <v>2188</v>
      </c>
      <c r="L8560" t="str">
        <f t="shared" si="802"/>
        <v>Normal</v>
      </c>
      <c r="M8560" t="str">
        <f t="shared" si="803"/>
        <v>Ok</v>
      </c>
      <c r="N8560" t="s">
        <v>10264</v>
      </c>
    </row>
    <row r="8561" spans="1:14" x14ac:dyDescent="0.35">
      <c r="A8561" t="s">
        <v>8579</v>
      </c>
      <c r="B8561" t="s">
        <v>39</v>
      </c>
      <c r="C8561">
        <v>149</v>
      </c>
      <c r="D8561">
        <v>800</v>
      </c>
      <c r="E8561">
        <v>300</v>
      </c>
      <c r="F8561" t="s">
        <v>8</v>
      </c>
      <c r="G8561" s="2">
        <v>105205</v>
      </c>
      <c r="H8561">
        <f t="shared" si="798"/>
        <v>74500</v>
      </c>
      <c r="I8561">
        <f t="shared" si="799"/>
        <v>44700</v>
      </c>
      <c r="J8561" t="str">
        <f t="shared" si="800"/>
        <v>January</v>
      </c>
      <c r="K8561" t="str">
        <f t="shared" si="801"/>
        <v>2188</v>
      </c>
      <c r="L8561" t="str">
        <f t="shared" si="802"/>
        <v>High Discount</v>
      </c>
      <c r="M8561" t="str">
        <f t="shared" si="803"/>
        <v>Ok</v>
      </c>
      <c r="N8561" t="s">
        <v>10264</v>
      </c>
    </row>
    <row r="8562" spans="1:14" x14ac:dyDescent="0.35">
      <c r="A8562" t="s">
        <v>8580</v>
      </c>
      <c r="B8562" t="s">
        <v>7</v>
      </c>
      <c r="C8562">
        <v>293</v>
      </c>
      <c r="D8562">
        <v>4500</v>
      </c>
      <c r="E8562">
        <v>100</v>
      </c>
      <c r="F8562" t="s">
        <v>16</v>
      </c>
      <c r="G8562" s="2">
        <v>105212</v>
      </c>
      <c r="H8562">
        <f t="shared" si="798"/>
        <v>1289200</v>
      </c>
      <c r="I8562">
        <f t="shared" si="799"/>
        <v>29300</v>
      </c>
      <c r="J8562" t="str">
        <f t="shared" si="800"/>
        <v>January</v>
      </c>
      <c r="K8562" t="str">
        <f t="shared" si="801"/>
        <v>2188</v>
      </c>
      <c r="L8562" t="str">
        <f t="shared" si="802"/>
        <v>Normal</v>
      </c>
      <c r="M8562" t="str">
        <f t="shared" si="803"/>
        <v>Ok</v>
      </c>
      <c r="N8562" t="s">
        <v>10264</v>
      </c>
    </row>
    <row r="8563" spans="1:14" x14ac:dyDescent="0.35">
      <c r="A8563" t="s">
        <v>8581</v>
      </c>
      <c r="B8563" t="s">
        <v>39</v>
      </c>
      <c r="C8563">
        <v>107</v>
      </c>
      <c r="D8563">
        <v>4500</v>
      </c>
      <c r="E8563">
        <v>300</v>
      </c>
      <c r="F8563" t="s">
        <v>8</v>
      </c>
      <c r="G8563" s="2">
        <v>105219</v>
      </c>
      <c r="H8563">
        <f t="shared" si="798"/>
        <v>449400</v>
      </c>
      <c r="I8563">
        <f t="shared" si="799"/>
        <v>32100</v>
      </c>
      <c r="J8563" t="str">
        <f t="shared" si="800"/>
        <v>January</v>
      </c>
      <c r="K8563" t="str">
        <f t="shared" si="801"/>
        <v>2188</v>
      </c>
      <c r="L8563" t="str">
        <f t="shared" si="802"/>
        <v>High Discount</v>
      </c>
      <c r="M8563" t="str">
        <f t="shared" si="803"/>
        <v>Ok</v>
      </c>
      <c r="N8563" t="s">
        <v>10264</v>
      </c>
    </row>
    <row r="8564" spans="1:14" x14ac:dyDescent="0.35">
      <c r="A8564" t="s">
        <v>8582</v>
      </c>
      <c r="B8564" t="s">
        <v>39</v>
      </c>
      <c r="C8564">
        <v>406</v>
      </c>
      <c r="D8564">
        <v>45000</v>
      </c>
      <c r="E8564">
        <v>3000</v>
      </c>
      <c r="F8564" t="s">
        <v>16</v>
      </c>
      <c r="G8564" s="2">
        <v>105226</v>
      </c>
      <c r="H8564">
        <f t="shared" si="798"/>
        <v>17052000</v>
      </c>
      <c r="I8564">
        <f t="shared" si="799"/>
        <v>1218000</v>
      </c>
      <c r="J8564" t="str">
        <f t="shared" si="800"/>
        <v>February</v>
      </c>
      <c r="K8564" t="str">
        <f t="shared" si="801"/>
        <v>2188</v>
      </c>
      <c r="L8564" t="str">
        <f t="shared" si="802"/>
        <v>High Discount</v>
      </c>
      <c r="M8564" t="str">
        <f t="shared" si="803"/>
        <v>Ok</v>
      </c>
      <c r="N8564" t="s">
        <v>10264</v>
      </c>
    </row>
    <row r="8565" spans="1:14" x14ac:dyDescent="0.35">
      <c r="A8565" t="s">
        <v>8583</v>
      </c>
      <c r="B8565" t="s">
        <v>33</v>
      </c>
      <c r="C8565">
        <v>540</v>
      </c>
      <c r="D8565">
        <v>12000</v>
      </c>
      <c r="E8565">
        <v>300</v>
      </c>
      <c r="F8565" t="s">
        <v>16</v>
      </c>
      <c r="G8565" s="2">
        <v>105233</v>
      </c>
      <c r="H8565">
        <f t="shared" si="798"/>
        <v>6318000</v>
      </c>
      <c r="I8565">
        <f t="shared" si="799"/>
        <v>162000</v>
      </c>
      <c r="J8565" t="str">
        <f t="shared" si="800"/>
        <v>February</v>
      </c>
      <c r="K8565" t="str">
        <f t="shared" si="801"/>
        <v>2188</v>
      </c>
      <c r="L8565" t="str">
        <f t="shared" si="802"/>
        <v>Normal</v>
      </c>
      <c r="M8565" t="str">
        <f t="shared" si="803"/>
        <v>Ok</v>
      </c>
      <c r="N8565" t="s">
        <v>10264</v>
      </c>
    </row>
    <row r="8566" spans="1:14" x14ac:dyDescent="0.35">
      <c r="A8566" t="s">
        <v>8584</v>
      </c>
      <c r="B8566" t="s">
        <v>19</v>
      </c>
      <c r="C8566">
        <v>369</v>
      </c>
      <c r="D8566">
        <v>12000</v>
      </c>
      <c r="E8566">
        <v>1500</v>
      </c>
      <c r="F8566" t="s">
        <v>8</v>
      </c>
      <c r="G8566" s="2">
        <v>105240</v>
      </c>
      <c r="H8566">
        <f t="shared" si="798"/>
        <v>3874500</v>
      </c>
      <c r="I8566">
        <f t="shared" si="799"/>
        <v>553500</v>
      </c>
      <c r="J8566" t="str">
        <f t="shared" si="800"/>
        <v>February</v>
      </c>
      <c r="K8566" t="str">
        <f t="shared" si="801"/>
        <v>2188</v>
      </c>
      <c r="L8566" t="str">
        <f t="shared" si="802"/>
        <v>High Discount</v>
      </c>
      <c r="M8566" t="str">
        <f t="shared" si="803"/>
        <v>Ok</v>
      </c>
      <c r="N8566" t="s">
        <v>10264</v>
      </c>
    </row>
    <row r="8567" spans="1:14" x14ac:dyDescent="0.35">
      <c r="A8567" t="s">
        <v>8585</v>
      </c>
      <c r="B8567" t="s">
        <v>21</v>
      </c>
      <c r="C8567">
        <v>68</v>
      </c>
      <c r="D8567">
        <v>45000</v>
      </c>
      <c r="E8567">
        <v>2000</v>
      </c>
      <c r="F8567" t="s">
        <v>16</v>
      </c>
      <c r="G8567" s="2">
        <v>105247</v>
      </c>
      <c r="H8567">
        <f t="shared" si="798"/>
        <v>2924000</v>
      </c>
      <c r="I8567">
        <f t="shared" si="799"/>
        <v>136000</v>
      </c>
      <c r="J8567" t="str">
        <f t="shared" si="800"/>
        <v>February</v>
      </c>
      <c r="K8567" t="str">
        <f t="shared" si="801"/>
        <v>2188</v>
      </c>
      <c r="L8567" t="str">
        <f t="shared" si="802"/>
        <v>High Discount</v>
      </c>
      <c r="M8567" t="str">
        <f t="shared" si="803"/>
        <v>Ok</v>
      </c>
      <c r="N8567" t="s">
        <v>10264</v>
      </c>
    </row>
    <row r="8568" spans="1:14" x14ac:dyDescent="0.35">
      <c r="A8568" t="s">
        <v>8586</v>
      </c>
      <c r="B8568" t="s">
        <v>39</v>
      </c>
      <c r="C8568">
        <v>406</v>
      </c>
      <c r="D8568">
        <v>5500</v>
      </c>
      <c r="E8568">
        <v>5000</v>
      </c>
      <c r="F8568" t="s">
        <v>16</v>
      </c>
      <c r="G8568" s="2">
        <v>105254</v>
      </c>
      <c r="H8568">
        <f t="shared" si="798"/>
        <v>203000</v>
      </c>
      <c r="I8568">
        <f t="shared" si="799"/>
        <v>2030000</v>
      </c>
      <c r="J8568" t="str">
        <f t="shared" si="800"/>
        <v>March</v>
      </c>
      <c r="K8568" t="str">
        <f t="shared" si="801"/>
        <v>2188</v>
      </c>
      <c r="L8568" t="str">
        <f t="shared" si="802"/>
        <v>High Discount</v>
      </c>
      <c r="M8568" t="str">
        <f t="shared" si="803"/>
        <v>Ok</v>
      </c>
      <c r="N8568" t="s">
        <v>10264</v>
      </c>
    </row>
    <row r="8569" spans="1:14" x14ac:dyDescent="0.35">
      <c r="A8569" t="s">
        <v>8587</v>
      </c>
      <c r="B8569" t="s">
        <v>43</v>
      </c>
      <c r="C8569">
        <v>166</v>
      </c>
      <c r="D8569">
        <v>18000</v>
      </c>
      <c r="E8569">
        <v>5000</v>
      </c>
      <c r="F8569" t="s">
        <v>11</v>
      </c>
      <c r="G8569" s="2">
        <v>105261</v>
      </c>
      <c r="H8569">
        <f t="shared" si="798"/>
        <v>2158000</v>
      </c>
      <c r="I8569">
        <f t="shared" si="799"/>
        <v>830000</v>
      </c>
      <c r="J8569" t="str">
        <f t="shared" si="800"/>
        <v>March</v>
      </c>
      <c r="K8569" t="str">
        <f t="shared" si="801"/>
        <v>2188</v>
      </c>
      <c r="L8569" t="str">
        <f t="shared" si="802"/>
        <v>High Discount</v>
      </c>
      <c r="M8569" t="str">
        <f t="shared" si="803"/>
        <v>Ok</v>
      </c>
      <c r="N8569" t="s">
        <v>10264</v>
      </c>
    </row>
    <row r="8570" spans="1:14" x14ac:dyDescent="0.35">
      <c r="A8570" t="s">
        <v>8588</v>
      </c>
      <c r="B8570" t="s">
        <v>19</v>
      </c>
      <c r="C8570">
        <v>185</v>
      </c>
      <c r="D8570">
        <v>800</v>
      </c>
      <c r="E8570">
        <v>500</v>
      </c>
      <c r="F8570" t="s">
        <v>46</v>
      </c>
      <c r="G8570" s="2">
        <v>105268</v>
      </c>
      <c r="H8570">
        <f t="shared" si="798"/>
        <v>55500</v>
      </c>
      <c r="I8570">
        <f t="shared" si="799"/>
        <v>92500</v>
      </c>
      <c r="J8570" t="str">
        <f t="shared" si="800"/>
        <v>March</v>
      </c>
      <c r="K8570" t="str">
        <f t="shared" si="801"/>
        <v>2188</v>
      </c>
      <c r="L8570" t="str">
        <f t="shared" si="802"/>
        <v>High Discount</v>
      </c>
      <c r="M8570" t="str">
        <f t="shared" si="803"/>
        <v>Ok</v>
      </c>
      <c r="N8570" t="s">
        <v>10264</v>
      </c>
    </row>
    <row r="8571" spans="1:14" x14ac:dyDescent="0.35">
      <c r="A8571" t="s">
        <v>8589</v>
      </c>
      <c r="B8571" t="s">
        <v>13</v>
      </c>
      <c r="C8571">
        <v>345</v>
      </c>
      <c r="D8571">
        <v>5500</v>
      </c>
      <c r="E8571">
        <v>3000</v>
      </c>
      <c r="F8571" t="s">
        <v>16</v>
      </c>
      <c r="G8571" s="2">
        <v>105275</v>
      </c>
      <c r="H8571">
        <f t="shared" si="798"/>
        <v>862500</v>
      </c>
      <c r="I8571">
        <f t="shared" si="799"/>
        <v>1035000</v>
      </c>
      <c r="J8571" t="str">
        <f t="shared" si="800"/>
        <v>March</v>
      </c>
      <c r="K8571" t="str">
        <f t="shared" si="801"/>
        <v>2188</v>
      </c>
      <c r="L8571" t="str">
        <f t="shared" si="802"/>
        <v>High Discount</v>
      </c>
      <c r="M8571" t="str">
        <f t="shared" si="803"/>
        <v>Ok</v>
      </c>
      <c r="N8571" t="s">
        <v>10264</v>
      </c>
    </row>
    <row r="8572" spans="1:14" x14ac:dyDescent="0.35">
      <c r="A8572" t="s">
        <v>8590</v>
      </c>
      <c r="B8572" t="s">
        <v>15</v>
      </c>
      <c r="C8572">
        <v>574</v>
      </c>
      <c r="D8572">
        <v>22000</v>
      </c>
      <c r="E8572">
        <v>5000</v>
      </c>
      <c r="F8572" t="s">
        <v>46</v>
      </c>
      <c r="G8572" s="2">
        <v>105282</v>
      </c>
      <c r="H8572">
        <f t="shared" si="798"/>
        <v>9758000</v>
      </c>
      <c r="I8572">
        <f t="shared" si="799"/>
        <v>2870000</v>
      </c>
      <c r="J8572" t="str">
        <f t="shared" si="800"/>
        <v>March</v>
      </c>
      <c r="K8572" t="str">
        <f t="shared" si="801"/>
        <v>2188</v>
      </c>
      <c r="L8572" t="str">
        <f t="shared" si="802"/>
        <v>High Discount</v>
      </c>
      <c r="M8572" t="str">
        <f t="shared" si="803"/>
        <v>Ok</v>
      </c>
      <c r="N8572" t="s">
        <v>10264</v>
      </c>
    </row>
    <row r="8573" spans="1:14" x14ac:dyDescent="0.35">
      <c r="A8573" t="s">
        <v>8591</v>
      </c>
      <c r="B8573" t="s">
        <v>33</v>
      </c>
      <c r="C8573">
        <v>150</v>
      </c>
      <c r="D8573">
        <v>4500</v>
      </c>
      <c r="E8573">
        <v>3000</v>
      </c>
      <c r="F8573" t="s">
        <v>11</v>
      </c>
      <c r="G8573" s="2">
        <v>105289</v>
      </c>
      <c r="H8573">
        <f t="shared" si="798"/>
        <v>225000</v>
      </c>
      <c r="I8573">
        <f t="shared" si="799"/>
        <v>450000</v>
      </c>
      <c r="J8573" t="str">
        <f t="shared" si="800"/>
        <v>April</v>
      </c>
      <c r="K8573" t="str">
        <f t="shared" si="801"/>
        <v>2188</v>
      </c>
      <c r="L8573" t="str">
        <f t="shared" si="802"/>
        <v>High Discount</v>
      </c>
      <c r="M8573" t="str">
        <f t="shared" si="803"/>
        <v>Ok</v>
      </c>
      <c r="N8573" t="s">
        <v>10264</v>
      </c>
    </row>
    <row r="8574" spans="1:14" x14ac:dyDescent="0.35">
      <c r="A8574" t="s">
        <v>8592</v>
      </c>
      <c r="B8574" t="s">
        <v>15</v>
      </c>
      <c r="C8574">
        <v>429</v>
      </c>
      <c r="D8574">
        <v>22000</v>
      </c>
      <c r="E8574">
        <v>2000</v>
      </c>
      <c r="F8574" t="s">
        <v>11</v>
      </c>
      <c r="G8574" s="2">
        <v>105296</v>
      </c>
      <c r="H8574">
        <f t="shared" si="798"/>
        <v>8580000</v>
      </c>
      <c r="I8574">
        <f t="shared" si="799"/>
        <v>858000</v>
      </c>
      <c r="J8574" t="str">
        <f t="shared" si="800"/>
        <v>April</v>
      </c>
      <c r="K8574" t="str">
        <f t="shared" si="801"/>
        <v>2188</v>
      </c>
      <c r="L8574" t="str">
        <f t="shared" si="802"/>
        <v>High Discount</v>
      </c>
      <c r="M8574" t="str">
        <f t="shared" si="803"/>
        <v>Ok</v>
      </c>
      <c r="N8574" t="s">
        <v>10264</v>
      </c>
    </row>
    <row r="8575" spans="1:14" x14ac:dyDescent="0.35">
      <c r="A8575" t="s">
        <v>8593</v>
      </c>
      <c r="B8575" t="s">
        <v>30</v>
      </c>
      <c r="C8575">
        <v>204</v>
      </c>
      <c r="D8575">
        <v>22000</v>
      </c>
      <c r="E8575">
        <v>1500</v>
      </c>
      <c r="F8575" t="s">
        <v>11</v>
      </c>
      <c r="G8575" s="2">
        <v>105303</v>
      </c>
      <c r="H8575">
        <f t="shared" si="798"/>
        <v>4182000</v>
      </c>
      <c r="I8575">
        <f t="shared" si="799"/>
        <v>306000</v>
      </c>
      <c r="J8575" t="str">
        <f t="shared" si="800"/>
        <v>April</v>
      </c>
      <c r="K8575" t="str">
        <f t="shared" si="801"/>
        <v>2188</v>
      </c>
      <c r="L8575" t="str">
        <f t="shared" si="802"/>
        <v>High Discount</v>
      </c>
      <c r="M8575" t="str">
        <f t="shared" si="803"/>
        <v>Ok</v>
      </c>
      <c r="N8575" t="s">
        <v>10264</v>
      </c>
    </row>
    <row r="8576" spans="1:14" x14ac:dyDescent="0.35">
      <c r="A8576" t="s">
        <v>8594</v>
      </c>
      <c r="B8576" t="s">
        <v>39</v>
      </c>
      <c r="C8576">
        <v>154</v>
      </c>
      <c r="D8576">
        <v>4500</v>
      </c>
      <c r="E8576">
        <v>300</v>
      </c>
      <c r="F8576" t="s">
        <v>11</v>
      </c>
      <c r="G8576" s="2">
        <v>105310</v>
      </c>
      <c r="H8576">
        <f t="shared" si="798"/>
        <v>646800</v>
      </c>
      <c r="I8576">
        <f t="shared" si="799"/>
        <v>46200</v>
      </c>
      <c r="J8576" t="str">
        <f t="shared" si="800"/>
        <v>April</v>
      </c>
      <c r="K8576" t="str">
        <f t="shared" si="801"/>
        <v>2188</v>
      </c>
      <c r="L8576" t="str">
        <f t="shared" si="802"/>
        <v>High Discount</v>
      </c>
      <c r="M8576" t="str">
        <f t="shared" si="803"/>
        <v>Ok</v>
      </c>
      <c r="N8576" t="s">
        <v>10264</v>
      </c>
    </row>
    <row r="8577" spans="1:14" x14ac:dyDescent="0.35">
      <c r="A8577" t="s">
        <v>8595</v>
      </c>
      <c r="B8577" t="s">
        <v>10</v>
      </c>
      <c r="C8577">
        <v>575</v>
      </c>
      <c r="D8577">
        <v>22000</v>
      </c>
      <c r="E8577">
        <v>1000</v>
      </c>
      <c r="F8577" t="s">
        <v>46</v>
      </c>
      <c r="G8577" s="2">
        <v>105317</v>
      </c>
      <c r="H8577">
        <f t="shared" si="798"/>
        <v>12075000</v>
      </c>
      <c r="I8577">
        <f t="shared" si="799"/>
        <v>575000</v>
      </c>
      <c r="J8577" t="str">
        <f t="shared" si="800"/>
        <v>May</v>
      </c>
      <c r="K8577" t="str">
        <f t="shared" si="801"/>
        <v>2188</v>
      </c>
      <c r="L8577" t="str">
        <f t="shared" si="802"/>
        <v>High Discount</v>
      </c>
      <c r="M8577" t="str">
        <f t="shared" si="803"/>
        <v>Ok</v>
      </c>
      <c r="N8577" t="s">
        <v>10264</v>
      </c>
    </row>
    <row r="8578" spans="1:14" x14ac:dyDescent="0.35">
      <c r="A8578" t="s">
        <v>8596</v>
      </c>
      <c r="B8578" t="s">
        <v>43</v>
      </c>
      <c r="C8578">
        <v>177</v>
      </c>
      <c r="D8578">
        <v>800</v>
      </c>
      <c r="E8578">
        <v>200</v>
      </c>
      <c r="F8578" t="s">
        <v>8</v>
      </c>
      <c r="G8578" s="2">
        <v>105324</v>
      </c>
      <c r="H8578">
        <f t="shared" ref="H8578:H8641" si="804">MAX(0,(D8578-E8578)*C8578)</f>
        <v>106200</v>
      </c>
      <c r="I8578">
        <f t="shared" si="799"/>
        <v>35400</v>
      </c>
      <c r="J8578" t="str">
        <f t="shared" si="800"/>
        <v>May</v>
      </c>
      <c r="K8578" t="str">
        <f t="shared" si="801"/>
        <v>2188</v>
      </c>
      <c r="L8578" t="str">
        <f t="shared" si="802"/>
        <v>High Discount</v>
      </c>
      <c r="M8578" t="str">
        <f t="shared" si="803"/>
        <v>Ok</v>
      </c>
      <c r="N8578" t="s">
        <v>10264</v>
      </c>
    </row>
    <row r="8579" spans="1:14" x14ac:dyDescent="0.35">
      <c r="A8579" t="s">
        <v>8597</v>
      </c>
      <c r="B8579" t="s">
        <v>33</v>
      </c>
      <c r="C8579">
        <v>450</v>
      </c>
      <c r="D8579">
        <v>800</v>
      </c>
      <c r="E8579">
        <v>200</v>
      </c>
      <c r="F8579" t="s">
        <v>8</v>
      </c>
      <c r="G8579" s="2">
        <v>105331</v>
      </c>
      <c r="H8579">
        <f t="shared" si="804"/>
        <v>270000</v>
      </c>
      <c r="I8579">
        <f t="shared" ref="I8579:I8642" si="805">E8579*C8579</f>
        <v>90000</v>
      </c>
      <c r="J8579" t="str">
        <f t="shared" ref="J8579:J8642" si="806">TEXT(G:G,"mmmm")</f>
        <v>May</v>
      </c>
      <c r="K8579" t="str">
        <f t="shared" ref="K8579:K8642" si="807">TEXT(G8579,"yyy")</f>
        <v>2188</v>
      </c>
      <c r="L8579" t="str">
        <f t="shared" ref="L8579:L8642" si="808">IF(E8579&gt;=C8579,"High Discount","Normal")</f>
        <v>Normal</v>
      </c>
      <c r="M8579" t="str">
        <f t="shared" ref="M8579:M8642" si="809">IF(H8579=0,"Zero Sales","Ok")</f>
        <v>Ok</v>
      </c>
      <c r="N8579" t="s">
        <v>10264</v>
      </c>
    </row>
    <row r="8580" spans="1:14" x14ac:dyDescent="0.35">
      <c r="A8580" t="s">
        <v>8598</v>
      </c>
      <c r="B8580" t="s">
        <v>15</v>
      </c>
      <c r="C8580">
        <v>578</v>
      </c>
      <c r="D8580">
        <v>45000</v>
      </c>
      <c r="E8580">
        <v>100</v>
      </c>
      <c r="F8580" t="s">
        <v>46</v>
      </c>
      <c r="G8580" s="2">
        <v>105338</v>
      </c>
      <c r="H8580">
        <f t="shared" si="804"/>
        <v>25952200</v>
      </c>
      <c r="I8580">
        <f t="shared" si="805"/>
        <v>57800</v>
      </c>
      <c r="J8580" t="str">
        <f t="shared" si="806"/>
        <v>May</v>
      </c>
      <c r="K8580" t="str">
        <f t="shared" si="807"/>
        <v>2188</v>
      </c>
      <c r="L8580" t="str">
        <f t="shared" si="808"/>
        <v>Normal</v>
      </c>
      <c r="M8580" t="str">
        <f t="shared" si="809"/>
        <v>Ok</v>
      </c>
      <c r="N8580" t="s">
        <v>10264</v>
      </c>
    </row>
    <row r="8581" spans="1:14" x14ac:dyDescent="0.35">
      <c r="A8581" t="s">
        <v>8599</v>
      </c>
      <c r="B8581" t="s">
        <v>39</v>
      </c>
      <c r="C8581">
        <v>599</v>
      </c>
      <c r="D8581">
        <v>15000</v>
      </c>
      <c r="E8581">
        <v>5000</v>
      </c>
      <c r="F8581" t="s">
        <v>16</v>
      </c>
      <c r="G8581" s="2">
        <v>105345</v>
      </c>
      <c r="H8581">
        <f t="shared" si="804"/>
        <v>5990000</v>
      </c>
      <c r="I8581">
        <f t="shared" si="805"/>
        <v>2995000</v>
      </c>
      <c r="J8581" t="str">
        <f t="shared" si="806"/>
        <v>June</v>
      </c>
      <c r="K8581" t="str">
        <f t="shared" si="807"/>
        <v>2188</v>
      </c>
      <c r="L8581" t="str">
        <f t="shared" si="808"/>
        <v>High Discount</v>
      </c>
      <c r="M8581" t="str">
        <f t="shared" si="809"/>
        <v>Ok</v>
      </c>
      <c r="N8581" t="s">
        <v>10264</v>
      </c>
    </row>
    <row r="8582" spans="1:14" x14ac:dyDescent="0.35">
      <c r="A8582" t="s">
        <v>8600</v>
      </c>
      <c r="B8582" t="s">
        <v>10</v>
      </c>
      <c r="C8582">
        <v>173</v>
      </c>
      <c r="D8582">
        <v>4500</v>
      </c>
      <c r="E8582">
        <v>100</v>
      </c>
      <c r="F8582" t="s">
        <v>46</v>
      </c>
      <c r="G8582" s="2">
        <v>105352</v>
      </c>
      <c r="H8582">
        <f t="shared" si="804"/>
        <v>761200</v>
      </c>
      <c r="I8582">
        <f t="shared" si="805"/>
        <v>17300</v>
      </c>
      <c r="J8582" t="str">
        <f t="shared" si="806"/>
        <v>June</v>
      </c>
      <c r="K8582" t="str">
        <f t="shared" si="807"/>
        <v>2188</v>
      </c>
      <c r="L8582" t="str">
        <f t="shared" si="808"/>
        <v>Normal</v>
      </c>
      <c r="M8582" t="str">
        <f t="shared" si="809"/>
        <v>Ok</v>
      </c>
      <c r="N8582" t="s">
        <v>10264</v>
      </c>
    </row>
    <row r="8583" spans="1:14" x14ac:dyDescent="0.35">
      <c r="A8583" t="s">
        <v>8601</v>
      </c>
      <c r="B8583" t="s">
        <v>10</v>
      </c>
      <c r="C8583">
        <v>409</v>
      </c>
      <c r="D8583">
        <v>4500</v>
      </c>
      <c r="E8583">
        <v>100</v>
      </c>
      <c r="F8583" t="s">
        <v>16</v>
      </c>
      <c r="G8583" s="2">
        <v>105359</v>
      </c>
      <c r="H8583">
        <f t="shared" si="804"/>
        <v>1799600</v>
      </c>
      <c r="I8583">
        <f t="shared" si="805"/>
        <v>40900</v>
      </c>
      <c r="J8583" t="str">
        <f t="shared" si="806"/>
        <v>June</v>
      </c>
      <c r="K8583" t="str">
        <f t="shared" si="807"/>
        <v>2188</v>
      </c>
      <c r="L8583" t="str">
        <f t="shared" si="808"/>
        <v>Normal</v>
      </c>
      <c r="M8583" t="str">
        <f t="shared" si="809"/>
        <v>Ok</v>
      </c>
      <c r="N8583" t="s">
        <v>10264</v>
      </c>
    </row>
    <row r="8584" spans="1:14" x14ac:dyDescent="0.35">
      <c r="A8584" t="s">
        <v>8602</v>
      </c>
      <c r="B8584" t="s">
        <v>30</v>
      </c>
      <c r="C8584">
        <v>113</v>
      </c>
      <c r="D8584">
        <v>4500</v>
      </c>
      <c r="E8584">
        <v>200</v>
      </c>
      <c r="F8584" t="s">
        <v>16</v>
      </c>
      <c r="G8584" s="2">
        <v>105366</v>
      </c>
      <c r="H8584">
        <f t="shared" si="804"/>
        <v>485900</v>
      </c>
      <c r="I8584">
        <f t="shared" si="805"/>
        <v>22600</v>
      </c>
      <c r="J8584" t="str">
        <f t="shared" si="806"/>
        <v>June</v>
      </c>
      <c r="K8584" t="str">
        <f t="shared" si="807"/>
        <v>2188</v>
      </c>
      <c r="L8584" t="str">
        <f t="shared" si="808"/>
        <v>High Discount</v>
      </c>
      <c r="M8584" t="str">
        <f t="shared" si="809"/>
        <v>Ok</v>
      </c>
      <c r="N8584" t="s">
        <v>10264</v>
      </c>
    </row>
    <row r="8585" spans="1:14" x14ac:dyDescent="0.35">
      <c r="A8585" t="s">
        <v>8603</v>
      </c>
      <c r="B8585" t="s">
        <v>19</v>
      </c>
      <c r="C8585">
        <v>151</v>
      </c>
      <c r="D8585">
        <v>18000</v>
      </c>
      <c r="E8585">
        <v>400</v>
      </c>
      <c r="F8585" t="s">
        <v>8</v>
      </c>
      <c r="G8585" s="2">
        <v>105373</v>
      </c>
      <c r="H8585">
        <f t="shared" si="804"/>
        <v>2657600</v>
      </c>
      <c r="I8585">
        <f t="shared" si="805"/>
        <v>60400</v>
      </c>
      <c r="J8585" t="str">
        <f t="shared" si="806"/>
        <v>June</v>
      </c>
      <c r="K8585" t="str">
        <f t="shared" si="807"/>
        <v>2188</v>
      </c>
      <c r="L8585" t="str">
        <f t="shared" si="808"/>
        <v>High Discount</v>
      </c>
      <c r="M8585" t="str">
        <f t="shared" si="809"/>
        <v>Ok</v>
      </c>
      <c r="N8585" t="s">
        <v>10264</v>
      </c>
    </row>
    <row r="8586" spans="1:14" x14ac:dyDescent="0.35">
      <c r="A8586" t="s">
        <v>8604</v>
      </c>
      <c r="B8586" t="s">
        <v>43</v>
      </c>
      <c r="C8586">
        <v>326</v>
      </c>
      <c r="D8586">
        <v>45000</v>
      </c>
      <c r="E8586">
        <v>300</v>
      </c>
      <c r="F8586" t="s">
        <v>11</v>
      </c>
      <c r="G8586" s="2">
        <v>105380</v>
      </c>
      <c r="H8586">
        <f t="shared" si="804"/>
        <v>14572200</v>
      </c>
      <c r="I8586">
        <f t="shared" si="805"/>
        <v>97800</v>
      </c>
      <c r="J8586" t="str">
        <f t="shared" si="806"/>
        <v>July</v>
      </c>
      <c r="K8586" t="str">
        <f t="shared" si="807"/>
        <v>2188</v>
      </c>
      <c r="L8586" t="str">
        <f t="shared" si="808"/>
        <v>Normal</v>
      </c>
      <c r="M8586" t="str">
        <f t="shared" si="809"/>
        <v>Ok</v>
      </c>
      <c r="N8586" t="s">
        <v>10264</v>
      </c>
    </row>
    <row r="8587" spans="1:14" x14ac:dyDescent="0.35">
      <c r="A8587" t="s">
        <v>8605</v>
      </c>
      <c r="B8587" t="s">
        <v>21</v>
      </c>
      <c r="C8587">
        <v>276</v>
      </c>
      <c r="D8587">
        <v>800</v>
      </c>
      <c r="E8587">
        <v>400</v>
      </c>
      <c r="F8587" t="s">
        <v>8</v>
      </c>
      <c r="G8587" s="2">
        <v>105387</v>
      </c>
      <c r="H8587">
        <f t="shared" si="804"/>
        <v>110400</v>
      </c>
      <c r="I8587">
        <f t="shared" si="805"/>
        <v>110400</v>
      </c>
      <c r="J8587" t="str">
        <f t="shared" si="806"/>
        <v>July</v>
      </c>
      <c r="K8587" t="str">
        <f t="shared" si="807"/>
        <v>2188</v>
      </c>
      <c r="L8587" t="str">
        <f t="shared" si="808"/>
        <v>High Discount</v>
      </c>
      <c r="M8587" t="str">
        <f t="shared" si="809"/>
        <v>Ok</v>
      </c>
      <c r="N8587" t="s">
        <v>10264</v>
      </c>
    </row>
    <row r="8588" spans="1:14" x14ac:dyDescent="0.35">
      <c r="A8588" t="s">
        <v>8606</v>
      </c>
      <c r="B8588" t="s">
        <v>43</v>
      </c>
      <c r="C8588">
        <v>72</v>
      </c>
      <c r="D8588">
        <v>800</v>
      </c>
      <c r="E8588">
        <v>400</v>
      </c>
      <c r="F8588" t="s">
        <v>8</v>
      </c>
      <c r="G8588" s="2">
        <v>105394</v>
      </c>
      <c r="H8588">
        <f t="shared" si="804"/>
        <v>28800</v>
      </c>
      <c r="I8588">
        <f t="shared" si="805"/>
        <v>28800</v>
      </c>
      <c r="J8588" t="str">
        <f t="shared" si="806"/>
        <v>July</v>
      </c>
      <c r="K8588" t="str">
        <f t="shared" si="807"/>
        <v>2188</v>
      </c>
      <c r="L8588" t="str">
        <f t="shared" si="808"/>
        <v>High Discount</v>
      </c>
      <c r="M8588" t="str">
        <f t="shared" si="809"/>
        <v>Ok</v>
      </c>
      <c r="N8588" t="s">
        <v>10264</v>
      </c>
    </row>
    <row r="8589" spans="1:14" x14ac:dyDescent="0.35">
      <c r="A8589" t="s">
        <v>8607</v>
      </c>
      <c r="B8589" t="s">
        <v>30</v>
      </c>
      <c r="C8589">
        <v>113</v>
      </c>
      <c r="D8589">
        <v>12000</v>
      </c>
      <c r="E8589">
        <v>200</v>
      </c>
      <c r="F8589" t="s">
        <v>46</v>
      </c>
      <c r="G8589" s="2">
        <v>105401</v>
      </c>
      <c r="H8589">
        <f t="shared" si="804"/>
        <v>1333400</v>
      </c>
      <c r="I8589">
        <f t="shared" si="805"/>
        <v>22600</v>
      </c>
      <c r="J8589" t="str">
        <f t="shared" si="806"/>
        <v>July</v>
      </c>
      <c r="K8589" t="str">
        <f t="shared" si="807"/>
        <v>2188</v>
      </c>
      <c r="L8589" t="str">
        <f t="shared" si="808"/>
        <v>High Discount</v>
      </c>
      <c r="M8589" t="str">
        <f t="shared" si="809"/>
        <v>Ok</v>
      </c>
      <c r="N8589" t="s">
        <v>10264</v>
      </c>
    </row>
    <row r="8590" spans="1:14" x14ac:dyDescent="0.35">
      <c r="A8590" t="s">
        <v>8608</v>
      </c>
      <c r="B8590" t="s">
        <v>7</v>
      </c>
      <c r="C8590">
        <v>206</v>
      </c>
      <c r="D8590">
        <v>6000</v>
      </c>
      <c r="E8590">
        <v>300</v>
      </c>
      <c r="F8590" t="s">
        <v>46</v>
      </c>
      <c r="G8590" s="2">
        <v>105408</v>
      </c>
      <c r="H8590">
        <f t="shared" si="804"/>
        <v>1174200</v>
      </c>
      <c r="I8590">
        <f t="shared" si="805"/>
        <v>61800</v>
      </c>
      <c r="J8590" t="str">
        <f t="shared" si="806"/>
        <v>August</v>
      </c>
      <c r="K8590" t="str">
        <f t="shared" si="807"/>
        <v>2188</v>
      </c>
      <c r="L8590" t="str">
        <f t="shared" si="808"/>
        <v>High Discount</v>
      </c>
      <c r="M8590" t="str">
        <f t="shared" si="809"/>
        <v>Ok</v>
      </c>
      <c r="N8590" t="s">
        <v>10264</v>
      </c>
    </row>
    <row r="8591" spans="1:14" x14ac:dyDescent="0.35">
      <c r="A8591" t="s">
        <v>8609</v>
      </c>
      <c r="B8591" t="s">
        <v>19</v>
      </c>
      <c r="C8591">
        <v>439</v>
      </c>
      <c r="D8591">
        <v>1200</v>
      </c>
      <c r="E8591">
        <v>400</v>
      </c>
      <c r="F8591" t="s">
        <v>16</v>
      </c>
      <c r="G8591" s="2">
        <v>105415</v>
      </c>
      <c r="H8591">
        <f t="shared" si="804"/>
        <v>351200</v>
      </c>
      <c r="I8591">
        <f t="shared" si="805"/>
        <v>175600</v>
      </c>
      <c r="J8591" t="str">
        <f t="shared" si="806"/>
        <v>August</v>
      </c>
      <c r="K8591" t="str">
        <f t="shared" si="807"/>
        <v>2188</v>
      </c>
      <c r="L8591" t="str">
        <f t="shared" si="808"/>
        <v>Normal</v>
      </c>
      <c r="M8591" t="str">
        <f t="shared" si="809"/>
        <v>Ok</v>
      </c>
      <c r="N8591" t="s">
        <v>10264</v>
      </c>
    </row>
    <row r="8592" spans="1:14" x14ac:dyDescent="0.35">
      <c r="A8592" t="s">
        <v>8610</v>
      </c>
      <c r="B8592" t="s">
        <v>33</v>
      </c>
      <c r="C8592">
        <v>198</v>
      </c>
      <c r="D8592">
        <v>15000</v>
      </c>
      <c r="E8592">
        <v>1000</v>
      </c>
      <c r="F8592" t="s">
        <v>46</v>
      </c>
      <c r="G8592" s="2">
        <v>105422</v>
      </c>
      <c r="H8592">
        <f t="shared" si="804"/>
        <v>2772000</v>
      </c>
      <c r="I8592">
        <f t="shared" si="805"/>
        <v>198000</v>
      </c>
      <c r="J8592" t="str">
        <f t="shared" si="806"/>
        <v>August</v>
      </c>
      <c r="K8592" t="str">
        <f t="shared" si="807"/>
        <v>2188</v>
      </c>
      <c r="L8592" t="str">
        <f t="shared" si="808"/>
        <v>High Discount</v>
      </c>
      <c r="M8592" t="str">
        <f t="shared" si="809"/>
        <v>Ok</v>
      </c>
      <c r="N8592" t="s">
        <v>10264</v>
      </c>
    </row>
    <row r="8593" spans="1:14" x14ac:dyDescent="0.35">
      <c r="A8593" t="s">
        <v>8611</v>
      </c>
      <c r="B8593" t="s">
        <v>19</v>
      </c>
      <c r="C8593">
        <v>412</v>
      </c>
      <c r="D8593">
        <v>4500</v>
      </c>
      <c r="E8593">
        <v>2000</v>
      </c>
      <c r="F8593" t="s">
        <v>16</v>
      </c>
      <c r="G8593" s="2">
        <v>105429</v>
      </c>
      <c r="H8593">
        <f t="shared" si="804"/>
        <v>1030000</v>
      </c>
      <c r="I8593">
        <f t="shared" si="805"/>
        <v>824000</v>
      </c>
      <c r="J8593" t="str">
        <f t="shared" si="806"/>
        <v>August</v>
      </c>
      <c r="K8593" t="str">
        <f t="shared" si="807"/>
        <v>2188</v>
      </c>
      <c r="L8593" t="str">
        <f t="shared" si="808"/>
        <v>High Discount</v>
      </c>
      <c r="M8593" t="str">
        <f t="shared" si="809"/>
        <v>Ok</v>
      </c>
      <c r="N8593" t="s">
        <v>10264</v>
      </c>
    </row>
    <row r="8594" spans="1:14" x14ac:dyDescent="0.35">
      <c r="A8594" t="s">
        <v>8612</v>
      </c>
      <c r="B8594" t="s">
        <v>30</v>
      </c>
      <c r="C8594">
        <v>513</v>
      </c>
      <c r="D8594">
        <v>45000</v>
      </c>
      <c r="E8594">
        <v>300</v>
      </c>
      <c r="F8594" t="s">
        <v>16</v>
      </c>
      <c r="G8594" s="2">
        <v>105436</v>
      </c>
      <c r="H8594">
        <f t="shared" si="804"/>
        <v>22931100</v>
      </c>
      <c r="I8594">
        <f t="shared" si="805"/>
        <v>153900</v>
      </c>
      <c r="J8594" t="str">
        <f t="shared" si="806"/>
        <v>September</v>
      </c>
      <c r="K8594" t="str">
        <f t="shared" si="807"/>
        <v>2188</v>
      </c>
      <c r="L8594" t="str">
        <f t="shared" si="808"/>
        <v>Normal</v>
      </c>
      <c r="M8594" t="str">
        <f t="shared" si="809"/>
        <v>Ok</v>
      </c>
      <c r="N8594" t="s">
        <v>10264</v>
      </c>
    </row>
    <row r="8595" spans="1:14" x14ac:dyDescent="0.35">
      <c r="A8595" t="s">
        <v>8613</v>
      </c>
      <c r="B8595" t="s">
        <v>30</v>
      </c>
      <c r="C8595">
        <v>448</v>
      </c>
      <c r="D8595">
        <v>4500</v>
      </c>
      <c r="E8595">
        <v>400</v>
      </c>
      <c r="F8595" t="s">
        <v>11</v>
      </c>
      <c r="G8595" s="2">
        <v>105443</v>
      </c>
      <c r="H8595">
        <f t="shared" si="804"/>
        <v>1836800</v>
      </c>
      <c r="I8595">
        <f t="shared" si="805"/>
        <v>179200</v>
      </c>
      <c r="J8595" t="str">
        <f t="shared" si="806"/>
        <v>September</v>
      </c>
      <c r="K8595" t="str">
        <f t="shared" si="807"/>
        <v>2188</v>
      </c>
      <c r="L8595" t="str">
        <f t="shared" si="808"/>
        <v>Normal</v>
      </c>
      <c r="M8595" t="str">
        <f t="shared" si="809"/>
        <v>Ok</v>
      </c>
      <c r="N8595" t="s">
        <v>10264</v>
      </c>
    </row>
    <row r="8596" spans="1:14" x14ac:dyDescent="0.35">
      <c r="A8596" t="s">
        <v>8614</v>
      </c>
      <c r="B8596" t="s">
        <v>33</v>
      </c>
      <c r="C8596">
        <v>454</v>
      </c>
      <c r="D8596">
        <v>12000</v>
      </c>
      <c r="E8596">
        <v>1000</v>
      </c>
      <c r="F8596" t="s">
        <v>11</v>
      </c>
      <c r="G8596" s="2">
        <v>105450</v>
      </c>
      <c r="H8596">
        <f t="shared" si="804"/>
        <v>4994000</v>
      </c>
      <c r="I8596">
        <f t="shared" si="805"/>
        <v>454000</v>
      </c>
      <c r="J8596" t="str">
        <f t="shared" si="806"/>
        <v>September</v>
      </c>
      <c r="K8596" t="str">
        <f t="shared" si="807"/>
        <v>2188</v>
      </c>
      <c r="L8596" t="str">
        <f t="shared" si="808"/>
        <v>High Discount</v>
      </c>
      <c r="M8596" t="str">
        <f t="shared" si="809"/>
        <v>Ok</v>
      </c>
      <c r="N8596" t="s">
        <v>10264</v>
      </c>
    </row>
    <row r="8597" spans="1:14" x14ac:dyDescent="0.35">
      <c r="A8597" t="s">
        <v>8615</v>
      </c>
      <c r="B8597" t="s">
        <v>33</v>
      </c>
      <c r="C8597">
        <v>181</v>
      </c>
      <c r="D8597">
        <v>15000</v>
      </c>
      <c r="E8597">
        <v>1500</v>
      </c>
      <c r="F8597" t="s">
        <v>8</v>
      </c>
      <c r="G8597" s="2">
        <v>105457</v>
      </c>
      <c r="H8597">
        <f t="shared" si="804"/>
        <v>2443500</v>
      </c>
      <c r="I8597">
        <f t="shared" si="805"/>
        <v>271500</v>
      </c>
      <c r="J8597" t="str">
        <f t="shared" si="806"/>
        <v>September</v>
      </c>
      <c r="K8597" t="str">
        <f t="shared" si="807"/>
        <v>2188</v>
      </c>
      <c r="L8597" t="str">
        <f t="shared" si="808"/>
        <v>High Discount</v>
      </c>
      <c r="M8597" t="str">
        <f t="shared" si="809"/>
        <v>Ok</v>
      </c>
      <c r="N8597" t="s">
        <v>10264</v>
      </c>
    </row>
    <row r="8598" spans="1:14" x14ac:dyDescent="0.35">
      <c r="A8598" t="s">
        <v>8616</v>
      </c>
      <c r="B8598" t="s">
        <v>33</v>
      </c>
      <c r="C8598">
        <v>246</v>
      </c>
      <c r="D8598">
        <v>12000</v>
      </c>
      <c r="E8598">
        <v>300</v>
      </c>
      <c r="F8598" t="s">
        <v>11</v>
      </c>
      <c r="G8598" s="2">
        <v>105464</v>
      </c>
      <c r="H8598">
        <f t="shared" si="804"/>
        <v>2878200</v>
      </c>
      <c r="I8598">
        <f t="shared" si="805"/>
        <v>73800</v>
      </c>
      <c r="J8598" t="str">
        <f t="shared" si="806"/>
        <v>September</v>
      </c>
      <c r="K8598" t="str">
        <f t="shared" si="807"/>
        <v>2188</v>
      </c>
      <c r="L8598" t="str">
        <f t="shared" si="808"/>
        <v>High Discount</v>
      </c>
      <c r="M8598" t="str">
        <f t="shared" si="809"/>
        <v>Ok</v>
      </c>
      <c r="N8598" t="s">
        <v>10264</v>
      </c>
    </row>
    <row r="8599" spans="1:14" x14ac:dyDescent="0.35">
      <c r="A8599" t="s">
        <v>8617</v>
      </c>
      <c r="B8599" t="s">
        <v>19</v>
      </c>
      <c r="C8599">
        <v>84</v>
      </c>
      <c r="D8599">
        <v>12000</v>
      </c>
      <c r="E8599">
        <v>100</v>
      </c>
      <c r="F8599" t="s">
        <v>16</v>
      </c>
      <c r="G8599" s="2">
        <v>105471</v>
      </c>
      <c r="H8599">
        <f t="shared" si="804"/>
        <v>999600</v>
      </c>
      <c r="I8599">
        <f t="shared" si="805"/>
        <v>8400</v>
      </c>
      <c r="J8599" t="str">
        <f t="shared" si="806"/>
        <v>October</v>
      </c>
      <c r="K8599" t="str">
        <f t="shared" si="807"/>
        <v>2188</v>
      </c>
      <c r="L8599" t="str">
        <f t="shared" si="808"/>
        <v>High Discount</v>
      </c>
      <c r="M8599" t="str">
        <f t="shared" si="809"/>
        <v>Ok</v>
      </c>
      <c r="N8599" t="s">
        <v>10264</v>
      </c>
    </row>
    <row r="8600" spans="1:14" x14ac:dyDescent="0.35">
      <c r="A8600" t="s">
        <v>8618</v>
      </c>
      <c r="B8600" t="s">
        <v>39</v>
      </c>
      <c r="C8600">
        <v>469</v>
      </c>
      <c r="D8600">
        <v>12000</v>
      </c>
      <c r="E8600">
        <v>300</v>
      </c>
      <c r="F8600" t="s">
        <v>46</v>
      </c>
      <c r="G8600" s="2">
        <v>105478</v>
      </c>
      <c r="H8600">
        <f t="shared" si="804"/>
        <v>5487300</v>
      </c>
      <c r="I8600">
        <f t="shared" si="805"/>
        <v>140700</v>
      </c>
      <c r="J8600" t="str">
        <f t="shared" si="806"/>
        <v>October</v>
      </c>
      <c r="K8600" t="str">
        <f t="shared" si="807"/>
        <v>2188</v>
      </c>
      <c r="L8600" t="str">
        <f t="shared" si="808"/>
        <v>Normal</v>
      </c>
      <c r="M8600" t="str">
        <f t="shared" si="809"/>
        <v>Ok</v>
      </c>
      <c r="N8600" t="s">
        <v>10264</v>
      </c>
    </row>
    <row r="8601" spans="1:14" x14ac:dyDescent="0.35">
      <c r="A8601" t="s">
        <v>8619</v>
      </c>
      <c r="B8601" t="s">
        <v>15</v>
      </c>
      <c r="C8601">
        <v>426</v>
      </c>
      <c r="D8601">
        <v>800</v>
      </c>
      <c r="E8601">
        <v>1500</v>
      </c>
      <c r="F8601" t="s">
        <v>11</v>
      </c>
      <c r="G8601" s="2">
        <v>105485</v>
      </c>
      <c r="H8601">
        <f t="shared" si="804"/>
        <v>0</v>
      </c>
      <c r="I8601">
        <f t="shared" si="805"/>
        <v>639000</v>
      </c>
      <c r="J8601" t="str">
        <f t="shared" si="806"/>
        <v>October</v>
      </c>
      <c r="K8601" t="str">
        <f t="shared" si="807"/>
        <v>2188</v>
      </c>
      <c r="L8601" t="str">
        <f t="shared" si="808"/>
        <v>High Discount</v>
      </c>
      <c r="M8601" t="str">
        <f t="shared" si="809"/>
        <v>Zero Sales</v>
      </c>
      <c r="N8601" t="s">
        <v>10264</v>
      </c>
    </row>
    <row r="8602" spans="1:14" x14ac:dyDescent="0.35">
      <c r="A8602" t="s">
        <v>8620</v>
      </c>
      <c r="B8602" t="s">
        <v>13</v>
      </c>
      <c r="C8602">
        <v>448</v>
      </c>
      <c r="D8602">
        <v>1200</v>
      </c>
      <c r="E8602">
        <v>400</v>
      </c>
      <c r="F8602" t="s">
        <v>11</v>
      </c>
      <c r="G8602" s="2">
        <v>105492</v>
      </c>
      <c r="H8602">
        <f t="shared" si="804"/>
        <v>358400</v>
      </c>
      <c r="I8602">
        <f t="shared" si="805"/>
        <v>179200</v>
      </c>
      <c r="J8602" t="str">
        <f t="shared" si="806"/>
        <v>October</v>
      </c>
      <c r="K8602" t="str">
        <f t="shared" si="807"/>
        <v>2188</v>
      </c>
      <c r="L8602" t="str">
        <f t="shared" si="808"/>
        <v>Normal</v>
      </c>
      <c r="M8602" t="str">
        <f t="shared" si="809"/>
        <v>Ok</v>
      </c>
      <c r="N8602" t="s">
        <v>10264</v>
      </c>
    </row>
    <row r="8603" spans="1:14" x14ac:dyDescent="0.35">
      <c r="A8603" t="s">
        <v>8621</v>
      </c>
      <c r="B8603" t="s">
        <v>33</v>
      </c>
      <c r="C8603">
        <v>269</v>
      </c>
      <c r="D8603">
        <v>18000</v>
      </c>
      <c r="E8603">
        <v>3000</v>
      </c>
      <c r="F8603" t="s">
        <v>11</v>
      </c>
      <c r="G8603" s="2">
        <v>105499</v>
      </c>
      <c r="H8603">
        <f t="shared" si="804"/>
        <v>4035000</v>
      </c>
      <c r="I8603">
        <f t="shared" si="805"/>
        <v>807000</v>
      </c>
      <c r="J8603" t="str">
        <f t="shared" si="806"/>
        <v>November</v>
      </c>
      <c r="K8603" t="str">
        <f t="shared" si="807"/>
        <v>2188</v>
      </c>
      <c r="L8603" t="str">
        <f t="shared" si="808"/>
        <v>High Discount</v>
      </c>
      <c r="M8603" t="str">
        <f t="shared" si="809"/>
        <v>Ok</v>
      </c>
      <c r="N8603" t="s">
        <v>10264</v>
      </c>
    </row>
    <row r="8604" spans="1:14" x14ac:dyDescent="0.35">
      <c r="A8604" t="s">
        <v>8622</v>
      </c>
      <c r="B8604" t="s">
        <v>15</v>
      </c>
      <c r="C8604">
        <v>566</v>
      </c>
      <c r="D8604">
        <v>4500</v>
      </c>
      <c r="E8604">
        <v>300</v>
      </c>
      <c r="F8604" t="s">
        <v>11</v>
      </c>
      <c r="G8604" s="2">
        <v>105506</v>
      </c>
      <c r="H8604">
        <f t="shared" si="804"/>
        <v>2377200</v>
      </c>
      <c r="I8604">
        <f t="shared" si="805"/>
        <v>169800</v>
      </c>
      <c r="J8604" t="str">
        <f t="shared" si="806"/>
        <v>November</v>
      </c>
      <c r="K8604" t="str">
        <f t="shared" si="807"/>
        <v>2188</v>
      </c>
      <c r="L8604" t="str">
        <f t="shared" si="808"/>
        <v>Normal</v>
      </c>
      <c r="M8604" t="str">
        <f t="shared" si="809"/>
        <v>Ok</v>
      </c>
      <c r="N8604" t="s">
        <v>10264</v>
      </c>
    </row>
    <row r="8605" spans="1:14" x14ac:dyDescent="0.35">
      <c r="A8605" t="s">
        <v>8623</v>
      </c>
      <c r="B8605" t="s">
        <v>13</v>
      </c>
      <c r="C8605">
        <v>391</v>
      </c>
      <c r="D8605">
        <v>800</v>
      </c>
      <c r="E8605">
        <v>400</v>
      </c>
      <c r="F8605" t="s">
        <v>16</v>
      </c>
      <c r="G8605" s="2">
        <v>105513</v>
      </c>
      <c r="H8605">
        <f t="shared" si="804"/>
        <v>156400</v>
      </c>
      <c r="I8605">
        <f t="shared" si="805"/>
        <v>156400</v>
      </c>
      <c r="J8605" t="str">
        <f t="shared" si="806"/>
        <v>November</v>
      </c>
      <c r="K8605" t="str">
        <f t="shared" si="807"/>
        <v>2188</v>
      </c>
      <c r="L8605" t="str">
        <f t="shared" si="808"/>
        <v>High Discount</v>
      </c>
      <c r="M8605" t="str">
        <f t="shared" si="809"/>
        <v>Ok</v>
      </c>
      <c r="N8605" t="s">
        <v>10264</v>
      </c>
    </row>
    <row r="8606" spans="1:14" x14ac:dyDescent="0.35">
      <c r="A8606" t="s">
        <v>8624</v>
      </c>
      <c r="B8606" t="s">
        <v>19</v>
      </c>
      <c r="C8606">
        <v>465</v>
      </c>
      <c r="D8606">
        <v>5500</v>
      </c>
      <c r="E8606">
        <v>1500</v>
      </c>
      <c r="F8606" t="s">
        <v>16</v>
      </c>
      <c r="G8606" s="2">
        <v>105520</v>
      </c>
      <c r="H8606">
        <f t="shared" si="804"/>
        <v>1860000</v>
      </c>
      <c r="I8606">
        <f t="shared" si="805"/>
        <v>697500</v>
      </c>
      <c r="J8606" t="str">
        <f t="shared" si="806"/>
        <v>November</v>
      </c>
      <c r="K8606" t="str">
        <f t="shared" si="807"/>
        <v>2188</v>
      </c>
      <c r="L8606" t="str">
        <f t="shared" si="808"/>
        <v>High Discount</v>
      </c>
      <c r="M8606" t="str">
        <f t="shared" si="809"/>
        <v>Ok</v>
      </c>
      <c r="N8606" t="s">
        <v>10264</v>
      </c>
    </row>
    <row r="8607" spans="1:14" x14ac:dyDescent="0.35">
      <c r="A8607" t="s">
        <v>8625</v>
      </c>
      <c r="B8607" t="s">
        <v>15</v>
      </c>
      <c r="C8607">
        <v>505</v>
      </c>
      <c r="D8607">
        <v>800</v>
      </c>
      <c r="E8607">
        <v>3000</v>
      </c>
      <c r="F8607" t="s">
        <v>8</v>
      </c>
      <c r="G8607" s="2">
        <v>105527</v>
      </c>
      <c r="H8607">
        <f t="shared" si="804"/>
        <v>0</v>
      </c>
      <c r="I8607">
        <f t="shared" si="805"/>
        <v>1515000</v>
      </c>
      <c r="J8607" t="str">
        <f t="shared" si="806"/>
        <v>December</v>
      </c>
      <c r="K8607" t="str">
        <f t="shared" si="807"/>
        <v>2188</v>
      </c>
      <c r="L8607" t="str">
        <f t="shared" si="808"/>
        <v>High Discount</v>
      </c>
      <c r="M8607" t="str">
        <f t="shared" si="809"/>
        <v>Zero Sales</v>
      </c>
      <c r="N8607" t="s">
        <v>10264</v>
      </c>
    </row>
    <row r="8608" spans="1:14" x14ac:dyDescent="0.35">
      <c r="A8608" t="s">
        <v>8626</v>
      </c>
      <c r="B8608" t="s">
        <v>33</v>
      </c>
      <c r="C8608">
        <v>346</v>
      </c>
      <c r="D8608">
        <v>4500</v>
      </c>
      <c r="E8608">
        <v>1000</v>
      </c>
      <c r="F8608" t="s">
        <v>46</v>
      </c>
      <c r="G8608" s="2">
        <v>105534</v>
      </c>
      <c r="H8608">
        <f t="shared" si="804"/>
        <v>1211000</v>
      </c>
      <c r="I8608">
        <f t="shared" si="805"/>
        <v>346000</v>
      </c>
      <c r="J8608" t="str">
        <f t="shared" si="806"/>
        <v>December</v>
      </c>
      <c r="K8608" t="str">
        <f t="shared" si="807"/>
        <v>2188</v>
      </c>
      <c r="L8608" t="str">
        <f t="shared" si="808"/>
        <v>High Discount</v>
      </c>
      <c r="M8608" t="str">
        <f t="shared" si="809"/>
        <v>Ok</v>
      </c>
      <c r="N8608" t="s">
        <v>10264</v>
      </c>
    </row>
    <row r="8609" spans="1:14" x14ac:dyDescent="0.35">
      <c r="A8609" t="s">
        <v>8627</v>
      </c>
      <c r="B8609" t="s">
        <v>21</v>
      </c>
      <c r="C8609">
        <v>380</v>
      </c>
      <c r="D8609">
        <v>45000</v>
      </c>
      <c r="E8609">
        <v>1000</v>
      </c>
      <c r="F8609" t="s">
        <v>8</v>
      </c>
      <c r="G8609" s="2">
        <v>105541</v>
      </c>
      <c r="H8609">
        <f t="shared" si="804"/>
        <v>16720000</v>
      </c>
      <c r="I8609">
        <f t="shared" si="805"/>
        <v>380000</v>
      </c>
      <c r="J8609" t="str">
        <f t="shared" si="806"/>
        <v>December</v>
      </c>
      <c r="K8609" t="str">
        <f t="shared" si="807"/>
        <v>2188</v>
      </c>
      <c r="L8609" t="str">
        <f t="shared" si="808"/>
        <v>High Discount</v>
      </c>
      <c r="M8609" t="str">
        <f t="shared" si="809"/>
        <v>Ok</v>
      </c>
      <c r="N8609" t="s">
        <v>10264</v>
      </c>
    </row>
    <row r="8610" spans="1:14" x14ac:dyDescent="0.35">
      <c r="A8610" t="s">
        <v>8628</v>
      </c>
      <c r="B8610" t="s">
        <v>30</v>
      </c>
      <c r="C8610">
        <v>388</v>
      </c>
      <c r="D8610">
        <v>15000</v>
      </c>
      <c r="E8610">
        <v>200</v>
      </c>
      <c r="F8610" t="s">
        <v>8</v>
      </c>
      <c r="G8610" s="2">
        <v>105548</v>
      </c>
      <c r="H8610">
        <f t="shared" si="804"/>
        <v>5742400</v>
      </c>
      <c r="I8610">
        <f t="shared" si="805"/>
        <v>77600</v>
      </c>
      <c r="J8610" t="str">
        <f t="shared" si="806"/>
        <v>December</v>
      </c>
      <c r="K8610" t="str">
        <f t="shared" si="807"/>
        <v>2188</v>
      </c>
      <c r="L8610" t="str">
        <f t="shared" si="808"/>
        <v>Normal</v>
      </c>
      <c r="M8610" t="str">
        <f t="shared" si="809"/>
        <v>Ok</v>
      </c>
      <c r="N8610" t="s">
        <v>10264</v>
      </c>
    </row>
    <row r="8611" spans="1:14" x14ac:dyDescent="0.35">
      <c r="A8611" t="s">
        <v>8629</v>
      </c>
      <c r="B8611" t="s">
        <v>15</v>
      </c>
      <c r="C8611">
        <v>347</v>
      </c>
      <c r="D8611">
        <v>22000</v>
      </c>
      <c r="E8611">
        <v>200</v>
      </c>
      <c r="F8611" t="s">
        <v>11</v>
      </c>
      <c r="G8611" s="2">
        <v>105555</v>
      </c>
      <c r="H8611">
        <f t="shared" si="804"/>
        <v>7564600</v>
      </c>
      <c r="I8611">
        <f t="shared" si="805"/>
        <v>69400</v>
      </c>
      <c r="J8611" t="str">
        <f t="shared" si="806"/>
        <v>December</v>
      </c>
      <c r="K8611" t="str">
        <f t="shared" si="807"/>
        <v>2188</v>
      </c>
      <c r="L8611" t="str">
        <f t="shared" si="808"/>
        <v>Normal</v>
      </c>
      <c r="M8611" t="str">
        <f t="shared" si="809"/>
        <v>Ok</v>
      </c>
      <c r="N8611" t="s">
        <v>10264</v>
      </c>
    </row>
    <row r="8612" spans="1:14" x14ac:dyDescent="0.35">
      <c r="A8612" t="s">
        <v>8630</v>
      </c>
      <c r="B8612" t="s">
        <v>10</v>
      </c>
      <c r="C8612">
        <v>361</v>
      </c>
      <c r="D8612">
        <v>12000</v>
      </c>
      <c r="E8612">
        <v>500</v>
      </c>
      <c r="F8612" t="s">
        <v>46</v>
      </c>
      <c r="G8612" s="2">
        <v>105562</v>
      </c>
      <c r="H8612">
        <f t="shared" si="804"/>
        <v>4151500</v>
      </c>
      <c r="I8612">
        <f t="shared" si="805"/>
        <v>180500</v>
      </c>
      <c r="J8612" t="str">
        <f t="shared" si="806"/>
        <v>January</v>
      </c>
      <c r="K8612" t="str">
        <f t="shared" si="807"/>
        <v>2189</v>
      </c>
      <c r="L8612" t="str">
        <f t="shared" si="808"/>
        <v>High Discount</v>
      </c>
      <c r="M8612" t="str">
        <f t="shared" si="809"/>
        <v>Ok</v>
      </c>
      <c r="N8612" t="s">
        <v>10264</v>
      </c>
    </row>
    <row r="8613" spans="1:14" x14ac:dyDescent="0.35">
      <c r="A8613" t="s">
        <v>8631</v>
      </c>
      <c r="B8613" t="s">
        <v>10</v>
      </c>
      <c r="C8613">
        <v>104</v>
      </c>
      <c r="D8613">
        <v>45000</v>
      </c>
      <c r="E8613">
        <v>100</v>
      </c>
      <c r="F8613" t="s">
        <v>11</v>
      </c>
      <c r="G8613" s="2">
        <v>105569</v>
      </c>
      <c r="H8613">
        <f t="shared" si="804"/>
        <v>4669600</v>
      </c>
      <c r="I8613">
        <f t="shared" si="805"/>
        <v>10400</v>
      </c>
      <c r="J8613" t="str">
        <f t="shared" si="806"/>
        <v>January</v>
      </c>
      <c r="K8613" t="str">
        <f t="shared" si="807"/>
        <v>2189</v>
      </c>
      <c r="L8613" t="str">
        <f t="shared" si="808"/>
        <v>Normal</v>
      </c>
      <c r="M8613" t="str">
        <f t="shared" si="809"/>
        <v>Ok</v>
      </c>
      <c r="N8613" t="s">
        <v>10264</v>
      </c>
    </row>
    <row r="8614" spans="1:14" x14ac:dyDescent="0.35">
      <c r="A8614" t="s">
        <v>8632</v>
      </c>
      <c r="B8614" t="s">
        <v>15</v>
      </c>
      <c r="C8614">
        <v>583</v>
      </c>
      <c r="D8614">
        <v>22000</v>
      </c>
      <c r="E8614">
        <v>5000</v>
      </c>
      <c r="F8614" t="s">
        <v>16</v>
      </c>
      <c r="G8614" s="2">
        <v>105576</v>
      </c>
      <c r="H8614">
        <f t="shared" si="804"/>
        <v>9911000</v>
      </c>
      <c r="I8614">
        <f t="shared" si="805"/>
        <v>2915000</v>
      </c>
      <c r="J8614" t="str">
        <f t="shared" si="806"/>
        <v>January</v>
      </c>
      <c r="K8614" t="str">
        <f t="shared" si="807"/>
        <v>2189</v>
      </c>
      <c r="L8614" t="str">
        <f t="shared" si="808"/>
        <v>High Discount</v>
      </c>
      <c r="M8614" t="str">
        <f t="shared" si="809"/>
        <v>Ok</v>
      </c>
      <c r="N8614" t="s">
        <v>10264</v>
      </c>
    </row>
    <row r="8615" spans="1:14" x14ac:dyDescent="0.35">
      <c r="A8615" t="s">
        <v>8633</v>
      </c>
      <c r="B8615" t="s">
        <v>33</v>
      </c>
      <c r="C8615">
        <v>154</v>
      </c>
      <c r="D8615">
        <v>15000</v>
      </c>
      <c r="E8615">
        <v>1500</v>
      </c>
      <c r="F8615" t="s">
        <v>8</v>
      </c>
      <c r="G8615" s="2">
        <v>105583</v>
      </c>
      <c r="H8615">
        <f t="shared" si="804"/>
        <v>2079000</v>
      </c>
      <c r="I8615">
        <f t="shared" si="805"/>
        <v>231000</v>
      </c>
      <c r="J8615" t="str">
        <f t="shared" si="806"/>
        <v>January</v>
      </c>
      <c r="K8615" t="str">
        <f t="shared" si="807"/>
        <v>2189</v>
      </c>
      <c r="L8615" t="str">
        <f t="shared" si="808"/>
        <v>High Discount</v>
      </c>
      <c r="M8615" t="str">
        <f t="shared" si="809"/>
        <v>Ok</v>
      </c>
      <c r="N8615" t="s">
        <v>10264</v>
      </c>
    </row>
    <row r="8616" spans="1:14" x14ac:dyDescent="0.35">
      <c r="A8616" t="s">
        <v>8634</v>
      </c>
      <c r="B8616" t="s">
        <v>43</v>
      </c>
      <c r="C8616">
        <v>224</v>
      </c>
      <c r="D8616">
        <v>800</v>
      </c>
      <c r="E8616">
        <v>5000</v>
      </c>
      <c r="F8616" t="s">
        <v>46</v>
      </c>
      <c r="G8616" s="2">
        <v>105590</v>
      </c>
      <c r="H8616">
        <f t="shared" si="804"/>
        <v>0</v>
      </c>
      <c r="I8616">
        <f t="shared" si="805"/>
        <v>1120000</v>
      </c>
      <c r="J8616" t="str">
        <f t="shared" si="806"/>
        <v>February</v>
      </c>
      <c r="K8616" t="str">
        <f t="shared" si="807"/>
        <v>2189</v>
      </c>
      <c r="L8616" t="str">
        <f t="shared" si="808"/>
        <v>High Discount</v>
      </c>
      <c r="M8616" t="str">
        <f t="shared" si="809"/>
        <v>Zero Sales</v>
      </c>
      <c r="N8616" t="s">
        <v>10264</v>
      </c>
    </row>
    <row r="8617" spans="1:14" x14ac:dyDescent="0.35">
      <c r="A8617" t="s">
        <v>8635</v>
      </c>
      <c r="B8617" t="s">
        <v>33</v>
      </c>
      <c r="C8617">
        <v>343</v>
      </c>
      <c r="D8617">
        <v>45000</v>
      </c>
      <c r="E8617">
        <v>200</v>
      </c>
      <c r="F8617" t="s">
        <v>16</v>
      </c>
      <c r="G8617" s="2">
        <v>105597</v>
      </c>
      <c r="H8617">
        <f t="shared" si="804"/>
        <v>15366400</v>
      </c>
      <c r="I8617">
        <f t="shared" si="805"/>
        <v>68600</v>
      </c>
      <c r="J8617" t="str">
        <f t="shared" si="806"/>
        <v>February</v>
      </c>
      <c r="K8617" t="str">
        <f t="shared" si="807"/>
        <v>2189</v>
      </c>
      <c r="L8617" t="str">
        <f t="shared" si="808"/>
        <v>Normal</v>
      </c>
      <c r="M8617" t="str">
        <f t="shared" si="809"/>
        <v>Ok</v>
      </c>
      <c r="N8617" t="s">
        <v>10264</v>
      </c>
    </row>
    <row r="8618" spans="1:14" x14ac:dyDescent="0.35">
      <c r="A8618" t="s">
        <v>8636</v>
      </c>
      <c r="B8618" t="s">
        <v>19</v>
      </c>
      <c r="C8618">
        <v>424</v>
      </c>
      <c r="D8618">
        <v>4500</v>
      </c>
      <c r="E8618">
        <v>200</v>
      </c>
      <c r="F8618" t="s">
        <v>8</v>
      </c>
      <c r="G8618" s="2">
        <v>105604</v>
      </c>
      <c r="H8618">
        <f t="shared" si="804"/>
        <v>1823200</v>
      </c>
      <c r="I8618">
        <f t="shared" si="805"/>
        <v>84800</v>
      </c>
      <c r="J8618" t="str">
        <f t="shared" si="806"/>
        <v>February</v>
      </c>
      <c r="K8618" t="str">
        <f t="shared" si="807"/>
        <v>2189</v>
      </c>
      <c r="L8618" t="str">
        <f t="shared" si="808"/>
        <v>Normal</v>
      </c>
      <c r="M8618" t="str">
        <f t="shared" si="809"/>
        <v>Ok</v>
      </c>
      <c r="N8618" t="s">
        <v>10264</v>
      </c>
    </row>
    <row r="8619" spans="1:14" x14ac:dyDescent="0.35">
      <c r="A8619" t="s">
        <v>8637</v>
      </c>
      <c r="B8619" t="s">
        <v>33</v>
      </c>
      <c r="C8619">
        <v>499</v>
      </c>
      <c r="D8619">
        <v>12000</v>
      </c>
      <c r="E8619">
        <v>1500</v>
      </c>
      <c r="F8619" t="s">
        <v>46</v>
      </c>
      <c r="G8619" s="2">
        <v>105611</v>
      </c>
      <c r="H8619">
        <f t="shared" si="804"/>
        <v>5239500</v>
      </c>
      <c r="I8619">
        <f t="shared" si="805"/>
        <v>748500</v>
      </c>
      <c r="J8619" t="str">
        <f t="shared" si="806"/>
        <v>February</v>
      </c>
      <c r="K8619" t="str">
        <f t="shared" si="807"/>
        <v>2189</v>
      </c>
      <c r="L8619" t="str">
        <f t="shared" si="808"/>
        <v>High Discount</v>
      </c>
      <c r="M8619" t="str">
        <f t="shared" si="809"/>
        <v>Ok</v>
      </c>
      <c r="N8619" t="s">
        <v>10264</v>
      </c>
    </row>
    <row r="8620" spans="1:14" x14ac:dyDescent="0.35">
      <c r="A8620" t="s">
        <v>8638</v>
      </c>
      <c r="B8620" t="s">
        <v>19</v>
      </c>
      <c r="C8620">
        <v>494</v>
      </c>
      <c r="D8620">
        <v>15000</v>
      </c>
      <c r="E8620">
        <v>300</v>
      </c>
      <c r="F8620" t="s">
        <v>8</v>
      </c>
      <c r="G8620" s="2">
        <v>105618</v>
      </c>
      <c r="H8620">
        <f t="shared" si="804"/>
        <v>7261800</v>
      </c>
      <c r="I8620">
        <f t="shared" si="805"/>
        <v>148200</v>
      </c>
      <c r="J8620" t="str">
        <f t="shared" si="806"/>
        <v>March</v>
      </c>
      <c r="K8620" t="str">
        <f t="shared" si="807"/>
        <v>2189</v>
      </c>
      <c r="L8620" t="str">
        <f t="shared" si="808"/>
        <v>Normal</v>
      </c>
      <c r="M8620" t="str">
        <f t="shared" si="809"/>
        <v>Ok</v>
      </c>
      <c r="N8620" t="s">
        <v>10264</v>
      </c>
    </row>
    <row r="8621" spans="1:14" x14ac:dyDescent="0.35">
      <c r="A8621" t="s">
        <v>8639</v>
      </c>
      <c r="B8621" t="s">
        <v>43</v>
      </c>
      <c r="C8621">
        <v>109</v>
      </c>
      <c r="D8621">
        <v>12000</v>
      </c>
      <c r="E8621">
        <v>500</v>
      </c>
      <c r="F8621" t="s">
        <v>46</v>
      </c>
      <c r="G8621" s="2">
        <v>105625</v>
      </c>
      <c r="H8621">
        <f t="shared" si="804"/>
        <v>1253500</v>
      </c>
      <c r="I8621">
        <f t="shared" si="805"/>
        <v>54500</v>
      </c>
      <c r="J8621" t="str">
        <f t="shared" si="806"/>
        <v>March</v>
      </c>
      <c r="K8621" t="str">
        <f t="shared" si="807"/>
        <v>2189</v>
      </c>
      <c r="L8621" t="str">
        <f t="shared" si="808"/>
        <v>High Discount</v>
      </c>
      <c r="M8621" t="str">
        <f t="shared" si="809"/>
        <v>Ok</v>
      </c>
      <c r="N8621" t="s">
        <v>10264</v>
      </c>
    </row>
    <row r="8622" spans="1:14" x14ac:dyDescent="0.35">
      <c r="A8622" t="s">
        <v>8640</v>
      </c>
      <c r="B8622" t="s">
        <v>21</v>
      </c>
      <c r="C8622">
        <v>441</v>
      </c>
      <c r="D8622">
        <v>15000</v>
      </c>
      <c r="E8622">
        <v>400</v>
      </c>
      <c r="F8622" t="s">
        <v>8</v>
      </c>
      <c r="G8622" s="2">
        <v>105632</v>
      </c>
      <c r="H8622">
        <f t="shared" si="804"/>
        <v>6438600</v>
      </c>
      <c r="I8622">
        <f t="shared" si="805"/>
        <v>176400</v>
      </c>
      <c r="J8622" t="str">
        <f t="shared" si="806"/>
        <v>March</v>
      </c>
      <c r="K8622" t="str">
        <f t="shared" si="807"/>
        <v>2189</v>
      </c>
      <c r="L8622" t="str">
        <f t="shared" si="808"/>
        <v>Normal</v>
      </c>
      <c r="M8622" t="str">
        <f t="shared" si="809"/>
        <v>Ok</v>
      </c>
      <c r="N8622" t="s">
        <v>10264</v>
      </c>
    </row>
    <row r="8623" spans="1:14" x14ac:dyDescent="0.35">
      <c r="A8623" t="s">
        <v>8641</v>
      </c>
      <c r="B8623" t="s">
        <v>19</v>
      </c>
      <c r="C8623">
        <v>439</v>
      </c>
      <c r="D8623">
        <v>1200</v>
      </c>
      <c r="E8623">
        <v>2000</v>
      </c>
      <c r="F8623" t="s">
        <v>11</v>
      </c>
      <c r="G8623" s="2">
        <v>105639</v>
      </c>
      <c r="H8623">
        <f t="shared" si="804"/>
        <v>0</v>
      </c>
      <c r="I8623">
        <f t="shared" si="805"/>
        <v>878000</v>
      </c>
      <c r="J8623" t="str">
        <f t="shared" si="806"/>
        <v>March</v>
      </c>
      <c r="K8623" t="str">
        <f t="shared" si="807"/>
        <v>2189</v>
      </c>
      <c r="L8623" t="str">
        <f t="shared" si="808"/>
        <v>High Discount</v>
      </c>
      <c r="M8623" t="str">
        <f t="shared" si="809"/>
        <v>Zero Sales</v>
      </c>
      <c r="N8623" t="s">
        <v>10264</v>
      </c>
    </row>
    <row r="8624" spans="1:14" x14ac:dyDescent="0.35">
      <c r="A8624" t="s">
        <v>8642</v>
      </c>
      <c r="B8624" t="s">
        <v>7</v>
      </c>
      <c r="C8624">
        <v>261</v>
      </c>
      <c r="D8624">
        <v>45000</v>
      </c>
      <c r="E8624">
        <v>200</v>
      </c>
      <c r="F8624" t="s">
        <v>8</v>
      </c>
      <c r="G8624" s="2">
        <v>105646</v>
      </c>
      <c r="H8624">
        <f t="shared" si="804"/>
        <v>11692800</v>
      </c>
      <c r="I8624">
        <f t="shared" si="805"/>
        <v>52200</v>
      </c>
      <c r="J8624" t="str">
        <f t="shared" si="806"/>
        <v>March</v>
      </c>
      <c r="K8624" t="str">
        <f t="shared" si="807"/>
        <v>2189</v>
      </c>
      <c r="L8624" t="str">
        <f t="shared" si="808"/>
        <v>Normal</v>
      </c>
      <c r="M8624" t="str">
        <f t="shared" si="809"/>
        <v>Ok</v>
      </c>
      <c r="N8624" t="s">
        <v>10264</v>
      </c>
    </row>
    <row r="8625" spans="1:14" x14ac:dyDescent="0.35">
      <c r="A8625" t="s">
        <v>8643</v>
      </c>
      <c r="B8625" t="s">
        <v>10</v>
      </c>
      <c r="C8625">
        <v>584</v>
      </c>
      <c r="D8625">
        <v>12000</v>
      </c>
      <c r="E8625">
        <v>100</v>
      </c>
      <c r="F8625" t="s">
        <v>8</v>
      </c>
      <c r="G8625" s="2">
        <v>105653</v>
      </c>
      <c r="H8625">
        <f t="shared" si="804"/>
        <v>6949600</v>
      </c>
      <c r="I8625">
        <f t="shared" si="805"/>
        <v>58400</v>
      </c>
      <c r="J8625" t="str">
        <f t="shared" si="806"/>
        <v>April</v>
      </c>
      <c r="K8625" t="str">
        <f t="shared" si="807"/>
        <v>2189</v>
      </c>
      <c r="L8625" t="str">
        <f t="shared" si="808"/>
        <v>Normal</v>
      </c>
      <c r="M8625" t="str">
        <f t="shared" si="809"/>
        <v>Ok</v>
      </c>
      <c r="N8625" t="s">
        <v>10264</v>
      </c>
    </row>
    <row r="8626" spans="1:14" x14ac:dyDescent="0.35">
      <c r="A8626" t="s">
        <v>8644</v>
      </c>
      <c r="B8626" t="s">
        <v>30</v>
      </c>
      <c r="C8626">
        <v>289</v>
      </c>
      <c r="D8626">
        <v>22000</v>
      </c>
      <c r="E8626">
        <v>200</v>
      </c>
      <c r="F8626" t="s">
        <v>46</v>
      </c>
      <c r="G8626" s="2">
        <v>105660</v>
      </c>
      <c r="H8626">
        <f t="shared" si="804"/>
        <v>6300200</v>
      </c>
      <c r="I8626">
        <f t="shared" si="805"/>
        <v>57800</v>
      </c>
      <c r="J8626" t="str">
        <f t="shared" si="806"/>
        <v>April</v>
      </c>
      <c r="K8626" t="str">
        <f t="shared" si="807"/>
        <v>2189</v>
      </c>
      <c r="L8626" t="str">
        <f t="shared" si="808"/>
        <v>Normal</v>
      </c>
      <c r="M8626" t="str">
        <f t="shared" si="809"/>
        <v>Ok</v>
      </c>
      <c r="N8626" t="s">
        <v>10264</v>
      </c>
    </row>
    <row r="8627" spans="1:14" x14ac:dyDescent="0.35">
      <c r="A8627" t="s">
        <v>8645</v>
      </c>
      <c r="B8627" t="s">
        <v>10</v>
      </c>
      <c r="C8627">
        <v>537</v>
      </c>
      <c r="D8627">
        <v>800</v>
      </c>
      <c r="E8627">
        <v>500</v>
      </c>
      <c r="F8627" t="s">
        <v>46</v>
      </c>
      <c r="G8627" s="2">
        <v>105667</v>
      </c>
      <c r="H8627">
        <f t="shared" si="804"/>
        <v>161100</v>
      </c>
      <c r="I8627">
        <f t="shared" si="805"/>
        <v>268500</v>
      </c>
      <c r="J8627" t="str">
        <f t="shared" si="806"/>
        <v>April</v>
      </c>
      <c r="K8627" t="str">
        <f t="shared" si="807"/>
        <v>2189</v>
      </c>
      <c r="L8627" t="str">
        <f t="shared" si="808"/>
        <v>Normal</v>
      </c>
      <c r="M8627" t="str">
        <f t="shared" si="809"/>
        <v>Ok</v>
      </c>
      <c r="N8627" t="s">
        <v>10264</v>
      </c>
    </row>
    <row r="8628" spans="1:14" x14ac:dyDescent="0.35">
      <c r="A8628" t="s">
        <v>8646</v>
      </c>
      <c r="B8628" t="s">
        <v>19</v>
      </c>
      <c r="C8628">
        <v>171</v>
      </c>
      <c r="D8628">
        <v>800</v>
      </c>
      <c r="E8628">
        <v>200</v>
      </c>
      <c r="F8628" t="s">
        <v>11</v>
      </c>
      <c r="G8628" s="2">
        <v>105674</v>
      </c>
      <c r="H8628">
        <f t="shared" si="804"/>
        <v>102600</v>
      </c>
      <c r="I8628">
        <f t="shared" si="805"/>
        <v>34200</v>
      </c>
      <c r="J8628" t="str">
        <f t="shared" si="806"/>
        <v>April</v>
      </c>
      <c r="K8628" t="str">
        <f t="shared" si="807"/>
        <v>2189</v>
      </c>
      <c r="L8628" t="str">
        <f t="shared" si="808"/>
        <v>High Discount</v>
      </c>
      <c r="M8628" t="str">
        <f t="shared" si="809"/>
        <v>Ok</v>
      </c>
      <c r="N8628" t="s">
        <v>10264</v>
      </c>
    </row>
    <row r="8629" spans="1:14" x14ac:dyDescent="0.35">
      <c r="A8629" t="s">
        <v>8647</v>
      </c>
      <c r="B8629" t="s">
        <v>7</v>
      </c>
      <c r="C8629">
        <v>302</v>
      </c>
      <c r="D8629">
        <v>45000</v>
      </c>
      <c r="E8629">
        <v>500</v>
      </c>
      <c r="F8629" t="s">
        <v>46</v>
      </c>
      <c r="G8629" s="2">
        <v>105681</v>
      </c>
      <c r="H8629">
        <f t="shared" si="804"/>
        <v>13439000</v>
      </c>
      <c r="I8629">
        <f t="shared" si="805"/>
        <v>151000</v>
      </c>
      <c r="J8629" t="str">
        <f t="shared" si="806"/>
        <v>May</v>
      </c>
      <c r="K8629" t="str">
        <f t="shared" si="807"/>
        <v>2189</v>
      </c>
      <c r="L8629" t="str">
        <f t="shared" si="808"/>
        <v>High Discount</v>
      </c>
      <c r="M8629" t="str">
        <f t="shared" si="809"/>
        <v>Ok</v>
      </c>
      <c r="N8629" t="s">
        <v>10264</v>
      </c>
    </row>
    <row r="8630" spans="1:14" x14ac:dyDescent="0.35">
      <c r="A8630" t="s">
        <v>8648</v>
      </c>
      <c r="B8630" t="s">
        <v>39</v>
      </c>
      <c r="C8630">
        <v>190</v>
      </c>
      <c r="D8630">
        <v>18000</v>
      </c>
      <c r="E8630">
        <v>400</v>
      </c>
      <c r="F8630" t="s">
        <v>8</v>
      </c>
      <c r="G8630" s="2">
        <v>105688</v>
      </c>
      <c r="H8630">
        <f t="shared" si="804"/>
        <v>3344000</v>
      </c>
      <c r="I8630">
        <f t="shared" si="805"/>
        <v>76000</v>
      </c>
      <c r="J8630" t="str">
        <f t="shared" si="806"/>
        <v>May</v>
      </c>
      <c r="K8630" t="str">
        <f t="shared" si="807"/>
        <v>2189</v>
      </c>
      <c r="L8630" t="str">
        <f t="shared" si="808"/>
        <v>High Discount</v>
      </c>
      <c r="M8630" t="str">
        <f t="shared" si="809"/>
        <v>Ok</v>
      </c>
      <c r="N8630" t="s">
        <v>10264</v>
      </c>
    </row>
    <row r="8631" spans="1:14" x14ac:dyDescent="0.35">
      <c r="A8631" t="s">
        <v>8649</v>
      </c>
      <c r="B8631" t="s">
        <v>21</v>
      </c>
      <c r="C8631">
        <v>501</v>
      </c>
      <c r="D8631">
        <v>18000</v>
      </c>
      <c r="E8631">
        <v>400</v>
      </c>
      <c r="F8631" t="s">
        <v>46</v>
      </c>
      <c r="G8631" s="2">
        <v>105695</v>
      </c>
      <c r="H8631">
        <f t="shared" si="804"/>
        <v>8817600</v>
      </c>
      <c r="I8631">
        <f t="shared" si="805"/>
        <v>200400</v>
      </c>
      <c r="J8631" t="str">
        <f t="shared" si="806"/>
        <v>May</v>
      </c>
      <c r="K8631" t="str">
        <f t="shared" si="807"/>
        <v>2189</v>
      </c>
      <c r="L8631" t="str">
        <f t="shared" si="808"/>
        <v>Normal</v>
      </c>
      <c r="M8631" t="str">
        <f t="shared" si="809"/>
        <v>Ok</v>
      </c>
      <c r="N8631" t="s">
        <v>10264</v>
      </c>
    </row>
    <row r="8632" spans="1:14" x14ac:dyDescent="0.35">
      <c r="A8632" t="s">
        <v>8650</v>
      </c>
      <c r="B8632" t="s">
        <v>21</v>
      </c>
      <c r="C8632">
        <v>202</v>
      </c>
      <c r="D8632">
        <v>5500</v>
      </c>
      <c r="E8632">
        <v>2000</v>
      </c>
      <c r="F8632" t="s">
        <v>46</v>
      </c>
      <c r="G8632" s="2">
        <v>105702</v>
      </c>
      <c r="H8632">
        <f t="shared" si="804"/>
        <v>707000</v>
      </c>
      <c r="I8632">
        <f t="shared" si="805"/>
        <v>404000</v>
      </c>
      <c r="J8632" t="str">
        <f t="shared" si="806"/>
        <v>May</v>
      </c>
      <c r="K8632" t="str">
        <f t="shared" si="807"/>
        <v>2189</v>
      </c>
      <c r="L8632" t="str">
        <f t="shared" si="808"/>
        <v>High Discount</v>
      </c>
      <c r="M8632" t="str">
        <f t="shared" si="809"/>
        <v>Ok</v>
      </c>
      <c r="N8632" t="s">
        <v>10264</v>
      </c>
    </row>
    <row r="8633" spans="1:14" x14ac:dyDescent="0.35">
      <c r="A8633" t="s">
        <v>8651</v>
      </c>
      <c r="B8633" t="s">
        <v>39</v>
      </c>
      <c r="C8633">
        <v>357</v>
      </c>
      <c r="D8633">
        <v>12000</v>
      </c>
      <c r="E8633">
        <v>200</v>
      </c>
      <c r="F8633" t="s">
        <v>46</v>
      </c>
      <c r="G8633" s="2">
        <v>105709</v>
      </c>
      <c r="H8633">
        <f t="shared" si="804"/>
        <v>4212600</v>
      </c>
      <c r="I8633">
        <f t="shared" si="805"/>
        <v>71400</v>
      </c>
      <c r="J8633" t="str">
        <f t="shared" si="806"/>
        <v>June</v>
      </c>
      <c r="K8633" t="str">
        <f t="shared" si="807"/>
        <v>2189</v>
      </c>
      <c r="L8633" t="str">
        <f t="shared" si="808"/>
        <v>Normal</v>
      </c>
      <c r="M8633" t="str">
        <f t="shared" si="809"/>
        <v>Ok</v>
      </c>
      <c r="N8633" t="s">
        <v>10264</v>
      </c>
    </row>
    <row r="8634" spans="1:14" x14ac:dyDescent="0.35">
      <c r="A8634" t="s">
        <v>8652</v>
      </c>
      <c r="B8634" t="s">
        <v>30</v>
      </c>
      <c r="C8634">
        <v>366</v>
      </c>
      <c r="D8634">
        <v>4500</v>
      </c>
      <c r="E8634">
        <v>1500</v>
      </c>
      <c r="F8634" t="s">
        <v>11</v>
      </c>
      <c r="G8634" s="2">
        <v>105716</v>
      </c>
      <c r="H8634">
        <f t="shared" si="804"/>
        <v>1098000</v>
      </c>
      <c r="I8634">
        <f t="shared" si="805"/>
        <v>549000</v>
      </c>
      <c r="J8634" t="str">
        <f t="shared" si="806"/>
        <v>June</v>
      </c>
      <c r="K8634" t="str">
        <f t="shared" si="807"/>
        <v>2189</v>
      </c>
      <c r="L8634" t="str">
        <f t="shared" si="808"/>
        <v>High Discount</v>
      </c>
      <c r="M8634" t="str">
        <f t="shared" si="809"/>
        <v>Ok</v>
      </c>
      <c r="N8634" t="s">
        <v>10264</v>
      </c>
    </row>
    <row r="8635" spans="1:14" x14ac:dyDescent="0.35">
      <c r="A8635" t="s">
        <v>8653</v>
      </c>
      <c r="B8635" t="s">
        <v>43</v>
      </c>
      <c r="C8635">
        <v>578</v>
      </c>
      <c r="D8635">
        <v>18000</v>
      </c>
      <c r="E8635">
        <v>100</v>
      </c>
      <c r="F8635" t="s">
        <v>11</v>
      </c>
      <c r="G8635" s="2">
        <v>105723</v>
      </c>
      <c r="H8635">
        <f t="shared" si="804"/>
        <v>10346200</v>
      </c>
      <c r="I8635">
        <f t="shared" si="805"/>
        <v>57800</v>
      </c>
      <c r="J8635" t="str">
        <f t="shared" si="806"/>
        <v>June</v>
      </c>
      <c r="K8635" t="str">
        <f t="shared" si="807"/>
        <v>2189</v>
      </c>
      <c r="L8635" t="str">
        <f t="shared" si="808"/>
        <v>Normal</v>
      </c>
      <c r="M8635" t="str">
        <f t="shared" si="809"/>
        <v>Ok</v>
      </c>
      <c r="N8635" t="s">
        <v>10264</v>
      </c>
    </row>
    <row r="8636" spans="1:14" x14ac:dyDescent="0.35">
      <c r="A8636" t="s">
        <v>8654</v>
      </c>
      <c r="B8636" t="s">
        <v>13</v>
      </c>
      <c r="C8636">
        <v>345</v>
      </c>
      <c r="D8636">
        <v>6000</v>
      </c>
      <c r="E8636">
        <v>2000</v>
      </c>
      <c r="F8636" t="s">
        <v>16</v>
      </c>
      <c r="G8636" s="2">
        <v>105730</v>
      </c>
      <c r="H8636">
        <f t="shared" si="804"/>
        <v>1380000</v>
      </c>
      <c r="I8636">
        <f t="shared" si="805"/>
        <v>690000</v>
      </c>
      <c r="J8636" t="str">
        <f t="shared" si="806"/>
        <v>June</v>
      </c>
      <c r="K8636" t="str">
        <f t="shared" si="807"/>
        <v>2189</v>
      </c>
      <c r="L8636" t="str">
        <f t="shared" si="808"/>
        <v>High Discount</v>
      </c>
      <c r="M8636" t="str">
        <f t="shared" si="809"/>
        <v>Ok</v>
      </c>
      <c r="N8636" t="s">
        <v>10264</v>
      </c>
    </row>
    <row r="8637" spans="1:14" x14ac:dyDescent="0.35">
      <c r="A8637" t="s">
        <v>8655</v>
      </c>
      <c r="B8637" t="s">
        <v>7</v>
      </c>
      <c r="C8637">
        <v>394</v>
      </c>
      <c r="D8637">
        <v>45000</v>
      </c>
      <c r="E8637">
        <v>400</v>
      </c>
      <c r="F8637" t="s">
        <v>11</v>
      </c>
      <c r="G8637" s="2">
        <v>105737</v>
      </c>
      <c r="H8637">
        <f t="shared" si="804"/>
        <v>17572400</v>
      </c>
      <c r="I8637">
        <f t="shared" si="805"/>
        <v>157600</v>
      </c>
      <c r="J8637" t="str">
        <f t="shared" si="806"/>
        <v>June</v>
      </c>
      <c r="K8637" t="str">
        <f t="shared" si="807"/>
        <v>2189</v>
      </c>
      <c r="L8637" t="str">
        <f t="shared" si="808"/>
        <v>High Discount</v>
      </c>
      <c r="M8637" t="str">
        <f t="shared" si="809"/>
        <v>Ok</v>
      </c>
      <c r="N8637" t="s">
        <v>10264</v>
      </c>
    </row>
    <row r="8638" spans="1:14" x14ac:dyDescent="0.35">
      <c r="A8638" t="s">
        <v>8656</v>
      </c>
      <c r="B8638" t="s">
        <v>19</v>
      </c>
      <c r="C8638">
        <v>331</v>
      </c>
      <c r="D8638">
        <v>6000</v>
      </c>
      <c r="E8638">
        <v>1500</v>
      </c>
      <c r="F8638" t="s">
        <v>11</v>
      </c>
      <c r="G8638" s="2">
        <v>105744</v>
      </c>
      <c r="H8638">
        <f t="shared" si="804"/>
        <v>1489500</v>
      </c>
      <c r="I8638">
        <f t="shared" si="805"/>
        <v>496500</v>
      </c>
      <c r="J8638" t="str">
        <f t="shared" si="806"/>
        <v>July</v>
      </c>
      <c r="K8638" t="str">
        <f t="shared" si="807"/>
        <v>2189</v>
      </c>
      <c r="L8638" t="str">
        <f t="shared" si="808"/>
        <v>High Discount</v>
      </c>
      <c r="M8638" t="str">
        <f t="shared" si="809"/>
        <v>Ok</v>
      </c>
      <c r="N8638" t="s">
        <v>10264</v>
      </c>
    </row>
    <row r="8639" spans="1:14" x14ac:dyDescent="0.35">
      <c r="A8639" t="s">
        <v>8657</v>
      </c>
      <c r="B8639" t="s">
        <v>13</v>
      </c>
      <c r="C8639">
        <v>257</v>
      </c>
      <c r="D8639">
        <v>22000</v>
      </c>
      <c r="E8639">
        <v>1500</v>
      </c>
      <c r="F8639" t="s">
        <v>11</v>
      </c>
      <c r="G8639" s="2">
        <v>105751</v>
      </c>
      <c r="H8639">
        <f t="shared" si="804"/>
        <v>5268500</v>
      </c>
      <c r="I8639">
        <f t="shared" si="805"/>
        <v>385500</v>
      </c>
      <c r="J8639" t="str">
        <f t="shared" si="806"/>
        <v>July</v>
      </c>
      <c r="K8639" t="str">
        <f t="shared" si="807"/>
        <v>2189</v>
      </c>
      <c r="L8639" t="str">
        <f t="shared" si="808"/>
        <v>High Discount</v>
      </c>
      <c r="M8639" t="str">
        <f t="shared" si="809"/>
        <v>Ok</v>
      </c>
      <c r="N8639" t="s">
        <v>10264</v>
      </c>
    </row>
    <row r="8640" spans="1:14" x14ac:dyDescent="0.35">
      <c r="A8640" t="s">
        <v>8658</v>
      </c>
      <c r="B8640" t="s">
        <v>30</v>
      </c>
      <c r="C8640">
        <v>145</v>
      </c>
      <c r="D8640">
        <v>1200</v>
      </c>
      <c r="E8640">
        <v>200</v>
      </c>
      <c r="F8640" t="s">
        <v>8</v>
      </c>
      <c r="G8640" s="2">
        <v>105758</v>
      </c>
      <c r="H8640">
        <f t="shared" si="804"/>
        <v>145000</v>
      </c>
      <c r="I8640">
        <f t="shared" si="805"/>
        <v>29000</v>
      </c>
      <c r="J8640" t="str">
        <f t="shared" si="806"/>
        <v>July</v>
      </c>
      <c r="K8640" t="str">
        <f t="shared" si="807"/>
        <v>2189</v>
      </c>
      <c r="L8640" t="str">
        <f t="shared" si="808"/>
        <v>High Discount</v>
      </c>
      <c r="M8640" t="str">
        <f t="shared" si="809"/>
        <v>Ok</v>
      </c>
      <c r="N8640" t="s">
        <v>10264</v>
      </c>
    </row>
    <row r="8641" spans="1:14" x14ac:dyDescent="0.35">
      <c r="A8641" t="s">
        <v>8659</v>
      </c>
      <c r="B8641" t="s">
        <v>43</v>
      </c>
      <c r="C8641">
        <v>501</v>
      </c>
      <c r="D8641">
        <v>45000</v>
      </c>
      <c r="E8641">
        <v>100</v>
      </c>
      <c r="F8641" t="s">
        <v>16</v>
      </c>
      <c r="G8641" s="2">
        <v>105765</v>
      </c>
      <c r="H8641">
        <f t="shared" si="804"/>
        <v>22494900</v>
      </c>
      <c r="I8641">
        <f t="shared" si="805"/>
        <v>50100</v>
      </c>
      <c r="J8641" t="str">
        <f t="shared" si="806"/>
        <v>July</v>
      </c>
      <c r="K8641" t="str">
        <f t="shared" si="807"/>
        <v>2189</v>
      </c>
      <c r="L8641" t="str">
        <f t="shared" si="808"/>
        <v>Normal</v>
      </c>
      <c r="M8641" t="str">
        <f t="shared" si="809"/>
        <v>Ok</v>
      </c>
      <c r="N8641" t="s">
        <v>10264</v>
      </c>
    </row>
    <row r="8642" spans="1:14" x14ac:dyDescent="0.35">
      <c r="A8642" t="s">
        <v>8660</v>
      </c>
      <c r="B8642" t="s">
        <v>21</v>
      </c>
      <c r="C8642">
        <v>422</v>
      </c>
      <c r="D8642">
        <v>45000</v>
      </c>
      <c r="E8642">
        <v>3000</v>
      </c>
      <c r="F8642" t="s">
        <v>8</v>
      </c>
      <c r="G8642" s="2">
        <v>105772</v>
      </c>
      <c r="H8642">
        <f t="shared" ref="H8642:H8705" si="810">MAX(0,(D8642-E8642)*C8642)</f>
        <v>17724000</v>
      </c>
      <c r="I8642">
        <f t="shared" si="805"/>
        <v>1266000</v>
      </c>
      <c r="J8642" t="str">
        <f t="shared" si="806"/>
        <v>August</v>
      </c>
      <c r="K8642" t="str">
        <f t="shared" si="807"/>
        <v>2189</v>
      </c>
      <c r="L8642" t="str">
        <f t="shared" si="808"/>
        <v>High Discount</v>
      </c>
      <c r="M8642" t="str">
        <f t="shared" si="809"/>
        <v>Ok</v>
      </c>
      <c r="N8642" t="s">
        <v>10264</v>
      </c>
    </row>
    <row r="8643" spans="1:14" x14ac:dyDescent="0.35">
      <c r="A8643" t="s">
        <v>8661</v>
      </c>
      <c r="B8643" t="s">
        <v>19</v>
      </c>
      <c r="C8643">
        <v>122</v>
      </c>
      <c r="D8643">
        <v>800</v>
      </c>
      <c r="E8643">
        <v>400</v>
      </c>
      <c r="F8643" t="s">
        <v>11</v>
      </c>
      <c r="G8643" s="2">
        <v>105779</v>
      </c>
      <c r="H8643">
        <f t="shared" si="810"/>
        <v>48800</v>
      </c>
      <c r="I8643">
        <f t="shared" ref="I8643:I8706" si="811">E8643*C8643</f>
        <v>48800</v>
      </c>
      <c r="J8643" t="str">
        <f t="shared" ref="J8643:J8706" si="812">TEXT(G:G,"mmmm")</f>
        <v>August</v>
      </c>
      <c r="K8643" t="str">
        <f t="shared" ref="K8643:K8706" si="813">TEXT(G8643,"yyy")</f>
        <v>2189</v>
      </c>
      <c r="L8643" t="str">
        <f t="shared" ref="L8643:L8706" si="814">IF(E8643&gt;=C8643,"High Discount","Normal")</f>
        <v>High Discount</v>
      </c>
      <c r="M8643" t="str">
        <f t="shared" ref="M8643:M8706" si="815">IF(H8643=0,"Zero Sales","Ok")</f>
        <v>Ok</v>
      </c>
      <c r="N8643" t="s">
        <v>10264</v>
      </c>
    </row>
    <row r="8644" spans="1:14" x14ac:dyDescent="0.35">
      <c r="A8644" t="s">
        <v>8662</v>
      </c>
      <c r="B8644" t="s">
        <v>19</v>
      </c>
      <c r="C8644">
        <v>382</v>
      </c>
      <c r="D8644">
        <v>22000</v>
      </c>
      <c r="E8644">
        <v>500</v>
      </c>
      <c r="F8644" t="s">
        <v>11</v>
      </c>
      <c r="G8644" s="2">
        <v>105786</v>
      </c>
      <c r="H8644">
        <f t="shared" si="810"/>
        <v>8213000</v>
      </c>
      <c r="I8644">
        <f t="shared" si="811"/>
        <v>191000</v>
      </c>
      <c r="J8644" t="str">
        <f t="shared" si="812"/>
        <v>August</v>
      </c>
      <c r="K8644" t="str">
        <f t="shared" si="813"/>
        <v>2189</v>
      </c>
      <c r="L8644" t="str">
        <f t="shared" si="814"/>
        <v>High Discount</v>
      </c>
      <c r="M8644" t="str">
        <f t="shared" si="815"/>
        <v>Ok</v>
      </c>
      <c r="N8644" t="s">
        <v>10264</v>
      </c>
    </row>
    <row r="8645" spans="1:14" x14ac:dyDescent="0.35">
      <c r="A8645" t="s">
        <v>8663</v>
      </c>
      <c r="B8645" t="s">
        <v>43</v>
      </c>
      <c r="C8645">
        <v>442</v>
      </c>
      <c r="D8645">
        <v>6000</v>
      </c>
      <c r="E8645">
        <v>1500</v>
      </c>
      <c r="F8645" t="s">
        <v>16</v>
      </c>
      <c r="G8645" s="2">
        <v>105793</v>
      </c>
      <c r="H8645">
        <f t="shared" si="810"/>
        <v>1989000</v>
      </c>
      <c r="I8645">
        <f t="shared" si="811"/>
        <v>663000</v>
      </c>
      <c r="J8645" t="str">
        <f t="shared" si="812"/>
        <v>August</v>
      </c>
      <c r="K8645" t="str">
        <f t="shared" si="813"/>
        <v>2189</v>
      </c>
      <c r="L8645" t="str">
        <f t="shared" si="814"/>
        <v>High Discount</v>
      </c>
      <c r="M8645" t="str">
        <f t="shared" si="815"/>
        <v>Ok</v>
      </c>
      <c r="N8645" t="s">
        <v>10264</v>
      </c>
    </row>
    <row r="8646" spans="1:14" x14ac:dyDescent="0.35">
      <c r="A8646" t="s">
        <v>8664</v>
      </c>
      <c r="B8646" t="s">
        <v>10</v>
      </c>
      <c r="C8646">
        <v>155</v>
      </c>
      <c r="D8646">
        <v>12000</v>
      </c>
      <c r="E8646">
        <v>1000</v>
      </c>
      <c r="F8646" t="s">
        <v>16</v>
      </c>
      <c r="G8646" s="2">
        <v>105800</v>
      </c>
      <c r="H8646">
        <f t="shared" si="810"/>
        <v>1705000</v>
      </c>
      <c r="I8646">
        <f t="shared" si="811"/>
        <v>155000</v>
      </c>
      <c r="J8646" t="str">
        <f t="shared" si="812"/>
        <v>August</v>
      </c>
      <c r="K8646" t="str">
        <f t="shared" si="813"/>
        <v>2189</v>
      </c>
      <c r="L8646" t="str">
        <f t="shared" si="814"/>
        <v>High Discount</v>
      </c>
      <c r="M8646" t="str">
        <f t="shared" si="815"/>
        <v>Ok</v>
      </c>
      <c r="N8646" t="s">
        <v>10264</v>
      </c>
    </row>
    <row r="8647" spans="1:14" x14ac:dyDescent="0.35">
      <c r="A8647" t="s">
        <v>8665</v>
      </c>
      <c r="B8647" t="s">
        <v>7</v>
      </c>
      <c r="C8647">
        <v>150</v>
      </c>
      <c r="D8647">
        <v>800</v>
      </c>
      <c r="E8647">
        <v>1000</v>
      </c>
      <c r="F8647" t="s">
        <v>46</v>
      </c>
      <c r="G8647" s="2">
        <v>105807</v>
      </c>
      <c r="H8647">
        <f t="shared" si="810"/>
        <v>0</v>
      </c>
      <c r="I8647">
        <f t="shared" si="811"/>
        <v>150000</v>
      </c>
      <c r="J8647" t="str">
        <f t="shared" si="812"/>
        <v>September</v>
      </c>
      <c r="K8647" t="str">
        <f t="shared" si="813"/>
        <v>2189</v>
      </c>
      <c r="L8647" t="str">
        <f t="shared" si="814"/>
        <v>High Discount</v>
      </c>
      <c r="M8647" t="str">
        <f t="shared" si="815"/>
        <v>Zero Sales</v>
      </c>
      <c r="N8647" t="s">
        <v>10264</v>
      </c>
    </row>
    <row r="8648" spans="1:14" x14ac:dyDescent="0.35">
      <c r="A8648" t="s">
        <v>8666</v>
      </c>
      <c r="B8648" t="s">
        <v>43</v>
      </c>
      <c r="C8648">
        <v>408</v>
      </c>
      <c r="D8648">
        <v>5500</v>
      </c>
      <c r="E8648">
        <v>400</v>
      </c>
      <c r="F8648" t="s">
        <v>11</v>
      </c>
      <c r="G8648" s="2">
        <v>105814</v>
      </c>
      <c r="H8648">
        <f t="shared" si="810"/>
        <v>2080800</v>
      </c>
      <c r="I8648">
        <f t="shared" si="811"/>
        <v>163200</v>
      </c>
      <c r="J8648" t="str">
        <f t="shared" si="812"/>
        <v>September</v>
      </c>
      <c r="K8648" t="str">
        <f t="shared" si="813"/>
        <v>2189</v>
      </c>
      <c r="L8648" t="str">
        <f t="shared" si="814"/>
        <v>Normal</v>
      </c>
      <c r="M8648" t="str">
        <f t="shared" si="815"/>
        <v>Ok</v>
      </c>
      <c r="N8648" t="s">
        <v>10264</v>
      </c>
    </row>
    <row r="8649" spans="1:14" x14ac:dyDescent="0.35">
      <c r="A8649" t="s">
        <v>8667</v>
      </c>
      <c r="B8649" t="s">
        <v>33</v>
      </c>
      <c r="C8649">
        <v>378</v>
      </c>
      <c r="D8649">
        <v>4500</v>
      </c>
      <c r="E8649">
        <v>3000</v>
      </c>
      <c r="F8649" t="s">
        <v>11</v>
      </c>
      <c r="G8649" s="2">
        <v>105821</v>
      </c>
      <c r="H8649">
        <f t="shared" si="810"/>
        <v>567000</v>
      </c>
      <c r="I8649">
        <f t="shared" si="811"/>
        <v>1134000</v>
      </c>
      <c r="J8649" t="str">
        <f t="shared" si="812"/>
        <v>September</v>
      </c>
      <c r="K8649" t="str">
        <f t="shared" si="813"/>
        <v>2189</v>
      </c>
      <c r="L8649" t="str">
        <f t="shared" si="814"/>
        <v>High Discount</v>
      </c>
      <c r="M8649" t="str">
        <f t="shared" si="815"/>
        <v>Ok</v>
      </c>
      <c r="N8649" t="s">
        <v>10264</v>
      </c>
    </row>
    <row r="8650" spans="1:14" x14ac:dyDescent="0.35">
      <c r="A8650" t="s">
        <v>8668</v>
      </c>
      <c r="B8650" t="s">
        <v>33</v>
      </c>
      <c r="C8650">
        <v>444</v>
      </c>
      <c r="D8650">
        <v>6000</v>
      </c>
      <c r="E8650">
        <v>1000</v>
      </c>
      <c r="F8650" t="s">
        <v>8</v>
      </c>
      <c r="G8650" s="2">
        <v>105828</v>
      </c>
      <c r="H8650">
        <f t="shared" si="810"/>
        <v>2220000</v>
      </c>
      <c r="I8650">
        <f t="shared" si="811"/>
        <v>444000</v>
      </c>
      <c r="J8650" t="str">
        <f t="shared" si="812"/>
        <v>September</v>
      </c>
      <c r="K8650" t="str">
        <f t="shared" si="813"/>
        <v>2189</v>
      </c>
      <c r="L8650" t="str">
        <f t="shared" si="814"/>
        <v>High Discount</v>
      </c>
      <c r="M8650" t="str">
        <f t="shared" si="815"/>
        <v>Ok</v>
      </c>
      <c r="N8650" t="s">
        <v>10264</v>
      </c>
    </row>
    <row r="8651" spans="1:14" x14ac:dyDescent="0.35">
      <c r="A8651" t="s">
        <v>8669</v>
      </c>
      <c r="B8651" t="s">
        <v>43</v>
      </c>
      <c r="C8651">
        <v>84</v>
      </c>
      <c r="D8651">
        <v>12000</v>
      </c>
      <c r="E8651">
        <v>5000</v>
      </c>
      <c r="F8651" t="s">
        <v>46</v>
      </c>
      <c r="G8651" s="2">
        <v>105835</v>
      </c>
      <c r="H8651">
        <f t="shared" si="810"/>
        <v>588000</v>
      </c>
      <c r="I8651">
        <f t="shared" si="811"/>
        <v>420000</v>
      </c>
      <c r="J8651" t="str">
        <f t="shared" si="812"/>
        <v>October</v>
      </c>
      <c r="K8651" t="str">
        <f t="shared" si="813"/>
        <v>2189</v>
      </c>
      <c r="L8651" t="str">
        <f t="shared" si="814"/>
        <v>High Discount</v>
      </c>
      <c r="M8651" t="str">
        <f t="shared" si="815"/>
        <v>Ok</v>
      </c>
      <c r="N8651" t="s">
        <v>10264</v>
      </c>
    </row>
    <row r="8652" spans="1:14" x14ac:dyDescent="0.35">
      <c r="A8652" t="s">
        <v>8670</v>
      </c>
      <c r="B8652" t="s">
        <v>21</v>
      </c>
      <c r="C8652">
        <v>206</v>
      </c>
      <c r="D8652">
        <v>5500</v>
      </c>
      <c r="E8652">
        <v>3000</v>
      </c>
      <c r="F8652" t="s">
        <v>11</v>
      </c>
      <c r="G8652" s="2">
        <v>105842</v>
      </c>
      <c r="H8652">
        <f t="shared" si="810"/>
        <v>515000</v>
      </c>
      <c r="I8652">
        <f t="shared" si="811"/>
        <v>618000</v>
      </c>
      <c r="J8652" t="str">
        <f t="shared" si="812"/>
        <v>October</v>
      </c>
      <c r="K8652" t="str">
        <f t="shared" si="813"/>
        <v>2189</v>
      </c>
      <c r="L8652" t="str">
        <f t="shared" si="814"/>
        <v>High Discount</v>
      </c>
      <c r="M8652" t="str">
        <f t="shared" si="815"/>
        <v>Ok</v>
      </c>
      <c r="N8652" t="s">
        <v>10264</v>
      </c>
    </row>
    <row r="8653" spans="1:14" x14ac:dyDescent="0.35">
      <c r="A8653" t="s">
        <v>8671</v>
      </c>
      <c r="B8653" t="s">
        <v>43</v>
      </c>
      <c r="C8653">
        <v>322</v>
      </c>
      <c r="D8653">
        <v>6000</v>
      </c>
      <c r="E8653">
        <v>200</v>
      </c>
      <c r="F8653" t="s">
        <v>8</v>
      </c>
      <c r="G8653" s="2">
        <v>105849</v>
      </c>
      <c r="H8653">
        <f t="shared" si="810"/>
        <v>1867600</v>
      </c>
      <c r="I8653">
        <f t="shared" si="811"/>
        <v>64400</v>
      </c>
      <c r="J8653" t="str">
        <f t="shared" si="812"/>
        <v>October</v>
      </c>
      <c r="K8653" t="str">
        <f t="shared" si="813"/>
        <v>2189</v>
      </c>
      <c r="L8653" t="str">
        <f t="shared" si="814"/>
        <v>Normal</v>
      </c>
      <c r="M8653" t="str">
        <f t="shared" si="815"/>
        <v>Ok</v>
      </c>
      <c r="N8653" t="s">
        <v>10264</v>
      </c>
    </row>
    <row r="8654" spans="1:14" x14ac:dyDescent="0.35">
      <c r="A8654" t="s">
        <v>8672</v>
      </c>
      <c r="B8654" t="s">
        <v>15</v>
      </c>
      <c r="C8654">
        <v>445</v>
      </c>
      <c r="D8654">
        <v>15000</v>
      </c>
      <c r="E8654">
        <v>500</v>
      </c>
      <c r="F8654" t="s">
        <v>16</v>
      </c>
      <c r="G8654" s="2">
        <v>105856</v>
      </c>
      <c r="H8654">
        <f t="shared" si="810"/>
        <v>6452500</v>
      </c>
      <c r="I8654">
        <f t="shared" si="811"/>
        <v>222500</v>
      </c>
      <c r="J8654" t="str">
        <f t="shared" si="812"/>
        <v>October</v>
      </c>
      <c r="K8654" t="str">
        <f t="shared" si="813"/>
        <v>2189</v>
      </c>
      <c r="L8654" t="str">
        <f t="shared" si="814"/>
        <v>High Discount</v>
      </c>
      <c r="M8654" t="str">
        <f t="shared" si="815"/>
        <v>Ok</v>
      </c>
      <c r="N8654" t="s">
        <v>10264</v>
      </c>
    </row>
    <row r="8655" spans="1:14" x14ac:dyDescent="0.35">
      <c r="A8655" t="s">
        <v>8673</v>
      </c>
      <c r="B8655" t="s">
        <v>30</v>
      </c>
      <c r="C8655">
        <v>256</v>
      </c>
      <c r="D8655">
        <v>1200</v>
      </c>
      <c r="E8655">
        <v>1000</v>
      </c>
      <c r="F8655" t="s">
        <v>8</v>
      </c>
      <c r="G8655" s="2">
        <v>105863</v>
      </c>
      <c r="H8655">
        <f t="shared" si="810"/>
        <v>51200</v>
      </c>
      <c r="I8655">
        <f t="shared" si="811"/>
        <v>256000</v>
      </c>
      <c r="J8655" t="str">
        <f t="shared" si="812"/>
        <v>November</v>
      </c>
      <c r="K8655" t="str">
        <f t="shared" si="813"/>
        <v>2189</v>
      </c>
      <c r="L8655" t="str">
        <f t="shared" si="814"/>
        <v>High Discount</v>
      </c>
      <c r="M8655" t="str">
        <f t="shared" si="815"/>
        <v>Ok</v>
      </c>
      <c r="N8655" t="s">
        <v>10264</v>
      </c>
    </row>
    <row r="8656" spans="1:14" x14ac:dyDescent="0.35">
      <c r="A8656" t="s">
        <v>8674</v>
      </c>
      <c r="B8656" t="s">
        <v>33</v>
      </c>
      <c r="C8656">
        <v>355</v>
      </c>
      <c r="D8656">
        <v>15000</v>
      </c>
      <c r="E8656">
        <v>2000</v>
      </c>
      <c r="F8656" t="s">
        <v>11</v>
      </c>
      <c r="G8656" s="2">
        <v>105870</v>
      </c>
      <c r="H8656">
        <f t="shared" si="810"/>
        <v>4615000</v>
      </c>
      <c r="I8656">
        <f t="shared" si="811"/>
        <v>710000</v>
      </c>
      <c r="J8656" t="str">
        <f t="shared" si="812"/>
        <v>November</v>
      </c>
      <c r="K8656" t="str">
        <f t="shared" si="813"/>
        <v>2189</v>
      </c>
      <c r="L8656" t="str">
        <f t="shared" si="814"/>
        <v>High Discount</v>
      </c>
      <c r="M8656" t="str">
        <f t="shared" si="815"/>
        <v>Ok</v>
      </c>
      <c r="N8656" t="s">
        <v>10264</v>
      </c>
    </row>
    <row r="8657" spans="1:14" x14ac:dyDescent="0.35">
      <c r="A8657" t="s">
        <v>8675</v>
      </c>
      <c r="B8657" t="s">
        <v>13</v>
      </c>
      <c r="C8657">
        <v>585</v>
      </c>
      <c r="D8657">
        <v>15000</v>
      </c>
      <c r="E8657">
        <v>400</v>
      </c>
      <c r="F8657" t="s">
        <v>8</v>
      </c>
      <c r="G8657" s="2">
        <v>105877</v>
      </c>
      <c r="H8657">
        <f t="shared" si="810"/>
        <v>8541000</v>
      </c>
      <c r="I8657">
        <f t="shared" si="811"/>
        <v>234000</v>
      </c>
      <c r="J8657" t="str">
        <f t="shared" si="812"/>
        <v>November</v>
      </c>
      <c r="K8657" t="str">
        <f t="shared" si="813"/>
        <v>2189</v>
      </c>
      <c r="L8657" t="str">
        <f t="shared" si="814"/>
        <v>Normal</v>
      </c>
      <c r="M8657" t="str">
        <f t="shared" si="815"/>
        <v>Ok</v>
      </c>
      <c r="N8657" t="s">
        <v>10264</v>
      </c>
    </row>
    <row r="8658" spans="1:14" x14ac:dyDescent="0.35">
      <c r="A8658" t="s">
        <v>8676</v>
      </c>
      <c r="B8658" t="s">
        <v>43</v>
      </c>
      <c r="C8658">
        <v>511</v>
      </c>
      <c r="D8658">
        <v>5500</v>
      </c>
      <c r="E8658">
        <v>300</v>
      </c>
      <c r="F8658" t="s">
        <v>8</v>
      </c>
      <c r="G8658" s="2">
        <v>105884</v>
      </c>
      <c r="H8658">
        <f t="shared" si="810"/>
        <v>2657200</v>
      </c>
      <c r="I8658">
        <f t="shared" si="811"/>
        <v>153300</v>
      </c>
      <c r="J8658" t="str">
        <f t="shared" si="812"/>
        <v>November</v>
      </c>
      <c r="K8658" t="str">
        <f t="shared" si="813"/>
        <v>2189</v>
      </c>
      <c r="L8658" t="str">
        <f t="shared" si="814"/>
        <v>Normal</v>
      </c>
      <c r="M8658" t="str">
        <f t="shared" si="815"/>
        <v>Ok</v>
      </c>
      <c r="N8658" t="s">
        <v>10264</v>
      </c>
    </row>
    <row r="8659" spans="1:14" x14ac:dyDescent="0.35">
      <c r="A8659" t="s">
        <v>8677</v>
      </c>
      <c r="B8659" t="s">
        <v>33</v>
      </c>
      <c r="C8659">
        <v>301</v>
      </c>
      <c r="D8659">
        <v>18000</v>
      </c>
      <c r="E8659">
        <v>200</v>
      </c>
      <c r="F8659" t="s">
        <v>46</v>
      </c>
      <c r="G8659" s="2">
        <v>105891</v>
      </c>
      <c r="H8659">
        <f t="shared" si="810"/>
        <v>5357800</v>
      </c>
      <c r="I8659">
        <f t="shared" si="811"/>
        <v>60200</v>
      </c>
      <c r="J8659" t="str">
        <f t="shared" si="812"/>
        <v>November</v>
      </c>
      <c r="K8659" t="str">
        <f t="shared" si="813"/>
        <v>2189</v>
      </c>
      <c r="L8659" t="str">
        <f t="shared" si="814"/>
        <v>Normal</v>
      </c>
      <c r="M8659" t="str">
        <f t="shared" si="815"/>
        <v>Ok</v>
      </c>
      <c r="N8659" t="s">
        <v>10264</v>
      </c>
    </row>
    <row r="8660" spans="1:14" x14ac:dyDescent="0.35">
      <c r="A8660" t="s">
        <v>8678</v>
      </c>
      <c r="B8660" t="s">
        <v>30</v>
      </c>
      <c r="C8660">
        <v>316</v>
      </c>
      <c r="D8660">
        <v>15000</v>
      </c>
      <c r="E8660">
        <v>2000</v>
      </c>
      <c r="F8660" t="s">
        <v>46</v>
      </c>
      <c r="G8660" s="2">
        <v>105898</v>
      </c>
      <c r="H8660">
        <f t="shared" si="810"/>
        <v>4108000</v>
      </c>
      <c r="I8660">
        <f t="shared" si="811"/>
        <v>632000</v>
      </c>
      <c r="J8660" t="str">
        <f t="shared" si="812"/>
        <v>December</v>
      </c>
      <c r="K8660" t="str">
        <f t="shared" si="813"/>
        <v>2189</v>
      </c>
      <c r="L8660" t="str">
        <f t="shared" si="814"/>
        <v>High Discount</v>
      </c>
      <c r="M8660" t="str">
        <f t="shared" si="815"/>
        <v>Ok</v>
      </c>
      <c r="N8660" t="s">
        <v>10264</v>
      </c>
    </row>
    <row r="8661" spans="1:14" x14ac:dyDescent="0.35">
      <c r="A8661" t="s">
        <v>8679</v>
      </c>
      <c r="B8661" t="s">
        <v>30</v>
      </c>
      <c r="C8661">
        <v>258</v>
      </c>
      <c r="D8661">
        <v>22000</v>
      </c>
      <c r="E8661">
        <v>1000</v>
      </c>
      <c r="F8661" t="s">
        <v>16</v>
      </c>
      <c r="G8661" s="2">
        <v>105905</v>
      </c>
      <c r="H8661">
        <f t="shared" si="810"/>
        <v>5418000</v>
      </c>
      <c r="I8661">
        <f t="shared" si="811"/>
        <v>258000</v>
      </c>
      <c r="J8661" t="str">
        <f t="shared" si="812"/>
        <v>December</v>
      </c>
      <c r="K8661" t="str">
        <f t="shared" si="813"/>
        <v>2189</v>
      </c>
      <c r="L8661" t="str">
        <f t="shared" si="814"/>
        <v>High Discount</v>
      </c>
      <c r="M8661" t="str">
        <f t="shared" si="815"/>
        <v>Ok</v>
      </c>
      <c r="N8661" t="s">
        <v>10264</v>
      </c>
    </row>
    <row r="8662" spans="1:14" x14ac:dyDescent="0.35">
      <c r="A8662" t="s">
        <v>8680</v>
      </c>
      <c r="B8662" t="s">
        <v>13</v>
      </c>
      <c r="C8662">
        <v>588</v>
      </c>
      <c r="D8662">
        <v>6000</v>
      </c>
      <c r="E8662">
        <v>1500</v>
      </c>
      <c r="F8662" t="s">
        <v>46</v>
      </c>
      <c r="G8662" s="2">
        <v>105912</v>
      </c>
      <c r="H8662">
        <f t="shared" si="810"/>
        <v>2646000</v>
      </c>
      <c r="I8662">
        <f t="shared" si="811"/>
        <v>882000</v>
      </c>
      <c r="J8662" t="str">
        <f t="shared" si="812"/>
        <v>December</v>
      </c>
      <c r="K8662" t="str">
        <f t="shared" si="813"/>
        <v>2189</v>
      </c>
      <c r="L8662" t="str">
        <f t="shared" si="814"/>
        <v>High Discount</v>
      </c>
      <c r="M8662" t="str">
        <f t="shared" si="815"/>
        <v>Ok</v>
      </c>
      <c r="N8662" t="s">
        <v>10264</v>
      </c>
    </row>
    <row r="8663" spans="1:14" x14ac:dyDescent="0.35">
      <c r="A8663" t="s">
        <v>8681</v>
      </c>
      <c r="B8663" t="s">
        <v>19</v>
      </c>
      <c r="C8663">
        <v>552</v>
      </c>
      <c r="D8663">
        <v>6000</v>
      </c>
      <c r="E8663">
        <v>5000</v>
      </c>
      <c r="F8663" t="s">
        <v>8</v>
      </c>
      <c r="G8663" s="2">
        <v>105919</v>
      </c>
      <c r="H8663">
        <f t="shared" si="810"/>
        <v>552000</v>
      </c>
      <c r="I8663">
        <f t="shared" si="811"/>
        <v>2760000</v>
      </c>
      <c r="J8663" t="str">
        <f t="shared" si="812"/>
        <v>December</v>
      </c>
      <c r="K8663" t="str">
        <f t="shared" si="813"/>
        <v>2189</v>
      </c>
      <c r="L8663" t="str">
        <f t="shared" si="814"/>
        <v>High Discount</v>
      </c>
      <c r="M8663" t="str">
        <f t="shared" si="815"/>
        <v>Ok</v>
      </c>
      <c r="N8663" t="s">
        <v>10264</v>
      </c>
    </row>
    <row r="8664" spans="1:14" x14ac:dyDescent="0.35">
      <c r="A8664" t="s">
        <v>8682</v>
      </c>
      <c r="B8664" t="s">
        <v>15</v>
      </c>
      <c r="C8664">
        <v>563</v>
      </c>
      <c r="D8664">
        <v>4500</v>
      </c>
      <c r="E8664">
        <v>200</v>
      </c>
      <c r="F8664" t="s">
        <v>46</v>
      </c>
      <c r="G8664" s="2">
        <v>105926</v>
      </c>
      <c r="H8664">
        <f t="shared" si="810"/>
        <v>2420900</v>
      </c>
      <c r="I8664">
        <f t="shared" si="811"/>
        <v>112600</v>
      </c>
      <c r="J8664" t="str">
        <f t="shared" si="812"/>
        <v>January</v>
      </c>
      <c r="K8664" t="str">
        <f t="shared" si="813"/>
        <v>2190</v>
      </c>
      <c r="L8664" t="str">
        <f t="shared" si="814"/>
        <v>Normal</v>
      </c>
      <c r="M8664" t="str">
        <f t="shared" si="815"/>
        <v>Ok</v>
      </c>
      <c r="N8664" t="s">
        <v>10264</v>
      </c>
    </row>
    <row r="8665" spans="1:14" x14ac:dyDescent="0.35">
      <c r="A8665" t="s">
        <v>8683</v>
      </c>
      <c r="B8665" t="s">
        <v>43</v>
      </c>
      <c r="C8665">
        <v>197</v>
      </c>
      <c r="D8665">
        <v>12000</v>
      </c>
      <c r="E8665">
        <v>500</v>
      </c>
      <c r="F8665" t="s">
        <v>11</v>
      </c>
      <c r="G8665" s="2">
        <v>105933</v>
      </c>
      <c r="H8665">
        <f t="shared" si="810"/>
        <v>2265500</v>
      </c>
      <c r="I8665">
        <f t="shared" si="811"/>
        <v>98500</v>
      </c>
      <c r="J8665" t="str">
        <f t="shared" si="812"/>
        <v>January</v>
      </c>
      <c r="K8665" t="str">
        <f t="shared" si="813"/>
        <v>2190</v>
      </c>
      <c r="L8665" t="str">
        <f t="shared" si="814"/>
        <v>High Discount</v>
      </c>
      <c r="M8665" t="str">
        <f t="shared" si="815"/>
        <v>Ok</v>
      </c>
      <c r="N8665" t="s">
        <v>10264</v>
      </c>
    </row>
    <row r="8666" spans="1:14" x14ac:dyDescent="0.35">
      <c r="A8666" t="s">
        <v>8684</v>
      </c>
      <c r="B8666" t="s">
        <v>39</v>
      </c>
      <c r="C8666">
        <v>132</v>
      </c>
      <c r="D8666">
        <v>5500</v>
      </c>
      <c r="E8666">
        <v>1500</v>
      </c>
      <c r="F8666" t="s">
        <v>8</v>
      </c>
      <c r="G8666" s="2">
        <v>105940</v>
      </c>
      <c r="H8666">
        <f t="shared" si="810"/>
        <v>528000</v>
      </c>
      <c r="I8666">
        <f t="shared" si="811"/>
        <v>198000</v>
      </c>
      <c r="J8666" t="str">
        <f t="shared" si="812"/>
        <v>January</v>
      </c>
      <c r="K8666" t="str">
        <f t="shared" si="813"/>
        <v>2190</v>
      </c>
      <c r="L8666" t="str">
        <f t="shared" si="814"/>
        <v>High Discount</v>
      </c>
      <c r="M8666" t="str">
        <f t="shared" si="815"/>
        <v>Ok</v>
      </c>
      <c r="N8666" t="s">
        <v>10264</v>
      </c>
    </row>
    <row r="8667" spans="1:14" x14ac:dyDescent="0.35">
      <c r="A8667" t="s">
        <v>8685</v>
      </c>
      <c r="B8667" t="s">
        <v>43</v>
      </c>
      <c r="C8667">
        <v>91</v>
      </c>
      <c r="D8667">
        <v>22000</v>
      </c>
      <c r="E8667">
        <v>1000</v>
      </c>
      <c r="F8667" t="s">
        <v>8</v>
      </c>
      <c r="G8667" s="2">
        <v>105947</v>
      </c>
      <c r="H8667">
        <f t="shared" si="810"/>
        <v>1911000</v>
      </c>
      <c r="I8667">
        <f t="shared" si="811"/>
        <v>91000</v>
      </c>
      <c r="J8667" t="str">
        <f t="shared" si="812"/>
        <v>January</v>
      </c>
      <c r="K8667" t="str">
        <f t="shared" si="813"/>
        <v>2190</v>
      </c>
      <c r="L8667" t="str">
        <f t="shared" si="814"/>
        <v>High Discount</v>
      </c>
      <c r="M8667" t="str">
        <f t="shared" si="815"/>
        <v>Ok</v>
      </c>
      <c r="N8667" t="s">
        <v>10264</v>
      </c>
    </row>
    <row r="8668" spans="1:14" x14ac:dyDescent="0.35">
      <c r="A8668" t="s">
        <v>8686</v>
      </c>
      <c r="B8668" t="s">
        <v>19</v>
      </c>
      <c r="C8668">
        <v>205</v>
      </c>
      <c r="D8668">
        <v>4500</v>
      </c>
      <c r="E8668">
        <v>500</v>
      </c>
      <c r="F8668" t="s">
        <v>8</v>
      </c>
      <c r="G8668" s="2">
        <v>105954</v>
      </c>
      <c r="H8668">
        <f t="shared" si="810"/>
        <v>820000</v>
      </c>
      <c r="I8668">
        <f t="shared" si="811"/>
        <v>102500</v>
      </c>
      <c r="J8668" t="str">
        <f t="shared" si="812"/>
        <v>February</v>
      </c>
      <c r="K8668" t="str">
        <f t="shared" si="813"/>
        <v>2190</v>
      </c>
      <c r="L8668" t="str">
        <f t="shared" si="814"/>
        <v>High Discount</v>
      </c>
      <c r="M8668" t="str">
        <f t="shared" si="815"/>
        <v>Ok</v>
      </c>
      <c r="N8668" t="s">
        <v>10264</v>
      </c>
    </row>
    <row r="8669" spans="1:14" x14ac:dyDescent="0.35">
      <c r="A8669" t="s">
        <v>8687</v>
      </c>
      <c r="B8669" t="s">
        <v>7</v>
      </c>
      <c r="C8669">
        <v>502</v>
      </c>
      <c r="D8669">
        <v>4500</v>
      </c>
      <c r="E8669">
        <v>300</v>
      </c>
      <c r="F8669" t="s">
        <v>11</v>
      </c>
      <c r="G8669" s="2">
        <v>105961</v>
      </c>
      <c r="H8669">
        <f t="shared" si="810"/>
        <v>2108400</v>
      </c>
      <c r="I8669">
        <f t="shared" si="811"/>
        <v>150600</v>
      </c>
      <c r="J8669" t="str">
        <f t="shared" si="812"/>
        <v>February</v>
      </c>
      <c r="K8669" t="str">
        <f t="shared" si="813"/>
        <v>2190</v>
      </c>
      <c r="L8669" t="str">
        <f t="shared" si="814"/>
        <v>Normal</v>
      </c>
      <c r="M8669" t="str">
        <f t="shared" si="815"/>
        <v>Ok</v>
      </c>
      <c r="N8669" t="s">
        <v>10264</v>
      </c>
    </row>
    <row r="8670" spans="1:14" x14ac:dyDescent="0.35">
      <c r="A8670" t="s">
        <v>8688</v>
      </c>
      <c r="B8670" t="s">
        <v>10</v>
      </c>
      <c r="C8670">
        <v>333</v>
      </c>
      <c r="D8670">
        <v>18000</v>
      </c>
      <c r="E8670">
        <v>300</v>
      </c>
      <c r="F8670" t="s">
        <v>8</v>
      </c>
      <c r="G8670" s="2">
        <v>105968</v>
      </c>
      <c r="H8670">
        <f t="shared" si="810"/>
        <v>5894100</v>
      </c>
      <c r="I8670">
        <f t="shared" si="811"/>
        <v>99900</v>
      </c>
      <c r="J8670" t="str">
        <f t="shared" si="812"/>
        <v>February</v>
      </c>
      <c r="K8670" t="str">
        <f t="shared" si="813"/>
        <v>2190</v>
      </c>
      <c r="L8670" t="str">
        <f t="shared" si="814"/>
        <v>Normal</v>
      </c>
      <c r="M8670" t="str">
        <f t="shared" si="815"/>
        <v>Ok</v>
      </c>
      <c r="N8670" t="s">
        <v>10264</v>
      </c>
    </row>
    <row r="8671" spans="1:14" x14ac:dyDescent="0.35">
      <c r="A8671" t="s">
        <v>8689</v>
      </c>
      <c r="B8671" t="s">
        <v>21</v>
      </c>
      <c r="C8671">
        <v>237</v>
      </c>
      <c r="D8671">
        <v>800</v>
      </c>
      <c r="E8671">
        <v>200</v>
      </c>
      <c r="F8671" t="s">
        <v>46</v>
      </c>
      <c r="G8671" s="2">
        <v>105975</v>
      </c>
      <c r="H8671">
        <f t="shared" si="810"/>
        <v>142200</v>
      </c>
      <c r="I8671">
        <f t="shared" si="811"/>
        <v>47400</v>
      </c>
      <c r="J8671" t="str">
        <f t="shared" si="812"/>
        <v>February</v>
      </c>
      <c r="K8671" t="str">
        <f t="shared" si="813"/>
        <v>2190</v>
      </c>
      <c r="L8671" t="str">
        <f t="shared" si="814"/>
        <v>Normal</v>
      </c>
      <c r="M8671" t="str">
        <f t="shared" si="815"/>
        <v>Ok</v>
      </c>
      <c r="N8671" t="s">
        <v>10264</v>
      </c>
    </row>
    <row r="8672" spans="1:14" x14ac:dyDescent="0.35">
      <c r="A8672" t="s">
        <v>8690</v>
      </c>
      <c r="B8672" t="s">
        <v>19</v>
      </c>
      <c r="C8672">
        <v>523</v>
      </c>
      <c r="D8672">
        <v>22000</v>
      </c>
      <c r="E8672">
        <v>100</v>
      </c>
      <c r="F8672" t="s">
        <v>11</v>
      </c>
      <c r="G8672" s="2">
        <v>105982</v>
      </c>
      <c r="H8672">
        <f t="shared" si="810"/>
        <v>11453700</v>
      </c>
      <c r="I8672">
        <f t="shared" si="811"/>
        <v>52300</v>
      </c>
      <c r="J8672" t="str">
        <f t="shared" si="812"/>
        <v>March</v>
      </c>
      <c r="K8672" t="str">
        <f t="shared" si="813"/>
        <v>2190</v>
      </c>
      <c r="L8672" t="str">
        <f t="shared" si="814"/>
        <v>Normal</v>
      </c>
      <c r="M8672" t="str">
        <f t="shared" si="815"/>
        <v>Ok</v>
      </c>
      <c r="N8672" t="s">
        <v>10264</v>
      </c>
    </row>
    <row r="8673" spans="1:14" x14ac:dyDescent="0.35">
      <c r="A8673" t="s">
        <v>8691</v>
      </c>
      <c r="B8673" t="s">
        <v>30</v>
      </c>
      <c r="C8673">
        <v>556</v>
      </c>
      <c r="D8673">
        <v>1200</v>
      </c>
      <c r="E8673">
        <v>1000</v>
      </c>
      <c r="F8673" t="s">
        <v>8</v>
      </c>
      <c r="G8673" s="2">
        <v>105989</v>
      </c>
      <c r="H8673">
        <f t="shared" si="810"/>
        <v>111200</v>
      </c>
      <c r="I8673">
        <f t="shared" si="811"/>
        <v>556000</v>
      </c>
      <c r="J8673" t="str">
        <f t="shared" si="812"/>
        <v>March</v>
      </c>
      <c r="K8673" t="str">
        <f t="shared" si="813"/>
        <v>2190</v>
      </c>
      <c r="L8673" t="str">
        <f t="shared" si="814"/>
        <v>High Discount</v>
      </c>
      <c r="M8673" t="str">
        <f t="shared" si="815"/>
        <v>Ok</v>
      </c>
      <c r="N8673" t="s">
        <v>10264</v>
      </c>
    </row>
    <row r="8674" spans="1:14" x14ac:dyDescent="0.35">
      <c r="A8674" t="s">
        <v>8692</v>
      </c>
      <c r="B8674" t="s">
        <v>39</v>
      </c>
      <c r="C8674">
        <v>182</v>
      </c>
      <c r="D8674">
        <v>18000</v>
      </c>
      <c r="E8674">
        <v>400</v>
      </c>
      <c r="F8674" t="s">
        <v>46</v>
      </c>
      <c r="G8674" s="2">
        <v>105996</v>
      </c>
      <c r="H8674">
        <f t="shared" si="810"/>
        <v>3203200</v>
      </c>
      <c r="I8674">
        <f t="shared" si="811"/>
        <v>72800</v>
      </c>
      <c r="J8674" t="str">
        <f t="shared" si="812"/>
        <v>March</v>
      </c>
      <c r="K8674" t="str">
        <f t="shared" si="813"/>
        <v>2190</v>
      </c>
      <c r="L8674" t="str">
        <f t="shared" si="814"/>
        <v>High Discount</v>
      </c>
      <c r="M8674" t="str">
        <f t="shared" si="815"/>
        <v>Ok</v>
      </c>
      <c r="N8674" t="s">
        <v>10264</v>
      </c>
    </row>
    <row r="8675" spans="1:14" x14ac:dyDescent="0.35">
      <c r="A8675" t="s">
        <v>8693</v>
      </c>
      <c r="B8675" t="s">
        <v>21</v>
      </c>
      <c r="C8675">
        <v>320</v>
      </c>
      <c r="D8675">
        <v>12000</v>
      </c>
      <c r="E8675">
        <v>3000</v>
      </c>
      <c r="F8675" t="s">
        <v>46</v>
      </c>
      <c r="G8675" s="2">
        <v>106003</v>
      </c>
      <c r="H8675">
        <f t="shared" si="810"/>
        <v>2880000</v>
      </c>
      <c r="I8675">
        <f t="shared" si="811"/>
        <v>960000</v>
      </c>
      <c r="J8675" t="str">
        <f t="shared" si="812"/>
        <v>March</v>
      </c>
      <c r="K8675" t="str">
        <f t="shared" si="813"/>
        <v>2190</v>
      </c>
      <c r="L8675" t="str">
        <f t="shared" si="814"/>
        <v>High Discount</v>
      </c>
      <c r="M8675" t="str">
        <f t="shared" si="815"/>
        <v>Ok</v>
      </c>
      <c r="N8675" t="s">
        <v>10264</v>
      </c>
    </row>
    <row r="8676" spans="1:14" x14ac:dyDescent="0.35">
      <c r="A8676" t="s">
        <v>8694</v>
      </c>
      <c r="B8676" t="s">
        <v>33</v>
      </c>
      <c r="C8676">
        <v>122</v>
      </c>
      <c r="D8676">
        <v>22000</v>
      </c>
      <c r="E8676">
        <v>300</v>
      </c>
      <c r="F8676" t="s">
        <v>16</v>
      </c>
      <c r="G8676" s="2">
        <v>106010</v>
      </c>
      <c r="H8676">
        <f t="shared" si="810"/>
        <v>2647400</v>
      </c>
      <c r="I8676">
        <f t="shared" si="811"/>
        <v>36600</v>
      </c>
      <c r="J8676" t="str">
        <f t="shared" si="812"/>
        <v>March</v>
      </c>
      <c r="K8676" t="str">
        <f t="shared" si="813"/>
        <v>2190</v>
      </c>
      <c r="L8676" t="str">
        <f t="shared" si="814"/>
        <v>High Discount</v>
      </c>
      <c r="M8676" t="str">
        <f t="shared" si="815"/>
        <v>Ok</v>
      </c>
      <c r="N8676" t="s">
        <v>10264</v>
      </c>
    </row>
    <row r="8677" spans="1:14" x14ac:dyDescent="0.35">
      <c r="A8677" t="s">
        <v>8695</v>
      </c>
      <c r="B8677" t="s">
        <v>43</v>
      </c>
      <c r="C8677">
        <v>485</v>
      </c>
      <c r="D8677">
        <v>18000</v>
      </c>
      <c r="E8677">
        <v>5000</v>
      </c>
      <c r="F8677" t="s">
        <v>46</v>
      </c>
      <c r="G8677" s="2">
        <v>106017</v>
      </c>
      <c r="H8677">
        <f t="shared" si="810"/>
        <v>6305000</v>
      </c>
      <c r="I8677">
        <f t="shared" si="811"/>
        <v>2425000</v>
      </c>
      <c r="J8677" t="str">
        <f t="shared" si="812"/>
        <v>April</v>
      </c>
      <c r="K8677" t="str">
        <f t="shared" si="813"/>
        <v>2190</v>
      </c>
      <c r="L8677" t="str">
        <f t="shared" si="814"/>
        <v>High Discount</v>
      </c>
      <c r="M8677" t="str">
        <f t="shared" si="815"/>
        <v>Ok</v>
      </c>
      <c r="N8677" t="s">
        <v>10264</v>
      </c>
    </row>
    <row r="8678" spans="1:14" x14ac:dyDescent="0.35">
      <c r="A8678" t="s">
        <v>8696</v>
      </c>
      <c r="B8678" t="s">
        <v>21</v>
      </c>
      <c r="C8678">
        <v>342</v>
      </c>
      <c r="D8678">
        <v>800</v>
      </c>
      <c r="E8678">
        <v>100</v>
      </c>
      <c r="F8678" t="s">
        <v>46</v>
      </c>
      <c r="G8678" s="2">
        <v>106024</v>
      </c>
      <c r="H8678">
        <f t="shared" si="810"/>
        <v>239400</v>
      </c>
      <c r="I8678">
        <f t="shared" si="811"/>
        <v>34200</v>
      </c>
      <c r="J8678" t="str">
        <f t="shared" si="812"/>
        <v>April</v>
      </c>
      <c r="K8678" t="str">
        <f t="shared" si="813"/>
        <v>2190</v>
      </c>
      <c r="L8678" t="str">
        <f t="shared" si="814"/>
        <v>Normal</v>
      </c>
      <c r="M8678" t="str">
        <f t="shared" si="815"/>
        <v>Ok</v>
      </c>
      <c r="N8678" t="s">
        <v>10264</v>
      </c>
    </row>
    <row r="8679" spans="1:14" x14ac:dyDescent="0.35">
      <c r="A8679" t="s">
        <v>8697</v>
      </c>
      <c r="B8679" t="s">
        <v>33</v>
      </c>
      <c r="C8679">
        <v>486</v>
      </c>
      <c r="D8679">
        <v>22000</v>
      </c>
      <c r="E8679">
        <v>100</v>
      </c>
      <c r="F8679" t="s">
        <v>16</v>
      </c>
      <c r="G8679" s="2">
        <v>106031</v>
      </c>
      <c r="H8679">
        <f t="shared" si="810"/>
        <v>10643400</v>
      </c>
      <c r="I8679">
        <f t="shared" si="811"/>
        <v>48600</v>
      </c>
      <c r="J8679" t="str">
        <f t="shared" si="812"/>
        <v>April</v>
      </c>
      <c r="K8679" t="str">
        <f t="shared" si="813"/>
        <v>2190</v>
      </c>
      <c r="L8679" t="str">
        <f t="shared" si="814"/>
        <v>Normal</v>
      </c>
      <c r="M8679" t="str">
        <f t="shared" si="815"/>
        <v>Ok</v>
      </c>
      <c r="N8679" t="s">
        <v>10264</v>
      </c>
    </row>
    <row r="8680" spans="1:14" x14ac:dyDescent="0.35">
      <c r="A8680" t="s">
        <v>8698</v>
      </c>
      <c r="B8680" t="s">
        <v>10</v>
      </c>
      <c r="C8680">
        <v>109</v>
      </c>
      <c r="D8680">
        <v>12000</v>
      </c>
      <c r="E8680">
        <v>1000</v>
      </c>
      <c r="F8680" t="s">
        <v>16</v>
      </c>
      <c r="G8680" s="2">
        <v>106038</v>
      </c>
      <c r="H8680">
        <f t="shared" si="810"/>
        <v>1199000</v>
      </c>
      <c r="I8680">
        <f t="shared" si="811"/>
        <v>109000</v>
      </c>
      <c r="J8680" t="str">
        <f t="shared" si="812"/>
        <v>April</v>
      </c>
      <c r="K8680" t="str">
        <f t="shared" si="813"/>
        <v>2190</v>
      </c>
      <c r="L8680" t="str">
        <f t="shared" si="814"/>
        <v>High Discount</v>
      </c>
      <c r="M8680" t="str">
        <f t="shared" si="815"/>
        <v>Ok</v>
      </c>
      <c r="N8680" t="s">
        <v>10264</v>
      </c>
    </row>
    <row r="8681" spans="1:14" x14ac:dyDescent="0.35">
      <c r="A8681" t="s">
        <v>8699</v>
      </c>
      <c r="B8681" t="s">
        <v>33</v>
      </c>
      <c r="C8681">
        <v>376</v>
      </c>
      <c r="D8681">
        <v>800</v>
      </c>
      <c r="E8681">
        <v>3000</v>
      </c>
      <c r="F8681" t="s">
        <v>11</v>
      </c>
      <c r="G8681" s="2">
        <v>106045</v>
      </c>
      <c r="H8681">
        <f t="shared" si="810"/>
        <v>0</v>
      </c>
      <c r="I8681">
        <f t="shared" si="811"/>
        <v>1128000</v>
      </c>
      <c r="J8681" t="str">
        <f t="shared" si="812"/>
        <v>May</v>
      </c>
      <c r="K8681" t="str">
        <f t="shared" si="813"/>
        <v>2190</v>
      </c>
      <c r="L8681" t="str">
        <f t="shared" si="814"/>
        <v>High Discount</v>
      </c>
      <c r="M8681" t="str">
        <f t="shared" si="815"/>
        <v>Zero Sales</v>
      </c>
      <c r="N8681" t="s">
        <v>10264</v>
      </c>
    </row>
    <row r="8682" spans="1:14" x14ac:dyDescent="0.35">
      <c r="A8682" t="s">
        <v>8700</v>
      </c>
      <c r="B8682" t="s">
        <v>39</v>
      </c>
      <c r="C8682">
        <v>231</v>
      </c>
      <c r="D8682">
        <v>1200</v>
      </c>
      <c r="E8682">
        <v>100</v>
      </c>
      <c r="F8682" t="s">
        <v>46</v>
      </c>
      <c r="G8682" s="2">
        <v>106052</v>
      </c>
      <c r="H8682">
        <f t="shared" si="810"/>
        <v>254100</v>
      </c>
      <c r="I8682">
        <f t="shared" si="811"/>
        <v>23100</v>
      </c>
      <c r="J8682" t="str">
        <f t="shared" si="812"/>
        <v>May</v>
      </c>
      <c r="K8682" t="str">
        <f t="shared" si="813"/>
        <v>2190</v>
      </c>
      <c r="L8682" t="str">
        <f t="shared" si="814"/>
        <v>Normal</v>
      </c>
      <c r="M8682" t="str">
        <f t="shared" si="815"/>
        <v>Ok</v>
      </c>
      <c r="N8682" t="s">
        <v>10264</v>
      </c>
    </row>
    <row r="8683" spans="1:14" x14ac:dyDescent="0.35">
      <c r="A8683" t="s">
        <v>8701</v>
      </c>
      <c r="B8683" t="s">
        <v>30</v>
      </c>
      <c r="C8683">
        <v>483</v>
      </c>
      <c r="D8683">
        <v>12000</v>
      </c>
      <c r="E8683">
        <v>100</v>
      </c>
      <c r="F8683" t="s">
        <v>11</v>
      </c>
      <c r="G8683" s="2">
        <v>106059</v>
      </c>
      <c r="H8683">
        <f t="shared" si="810"/>
        <v>5747700</v>
      </c>
      <c r="I8683">
        <f t="shared" si="811"/>
        <v>48300</v>
      </c>
      <c r="J8683" t="str">
        <f t="shared" si="812"/>
        <v>May</v>
      </c>
      <c r="K8683" t="str">
        <f t="shared" si="813"/>
        <v>2190</v>
      </c>
      <c r="L8683" t="str">
        <f t="shared" si="814"/>
        <v>Normal</v>
      </c>
      <c r="M8683" t="str">
        <f t="shared" si="815"/>
        <v>Ok</v>
      </c>
      <c r="N8683" t="s">
        <v>10264</v>
      </c>
    </row>
    <row r="8684" spans="1:14" x14ac:dyDescent="0.35">
      <c r="A8684" t="s">
        <v>8702</v>
      </c>
      <c r="B8684" t="s">
        <v>19</v>
      </c>
      <c r="C8684">
        <v>568</v>
      </c>
      <c r="D8684">
        <v>12000</v>
      </c>
      <c r="E8684">
        <v>300</v>
      </c>
      <c r="F8684" t="s">
        <v>11</v>
      </c>
      <c r="G8684" s="2">
        <v>106066</v>
      </c>
      <c r="H8684">
        <f t="shared" si="810"/>
        <v>6645600</v>
      </c>
      <c r="I8684">
        <f t="shared" si="811"/>
        <v>170400</v>
      </c>
      <c r="J8684" t="str">
        <f t="shared" si="812"/>
        <v>May</v>
      </c>
      <c r="K8684" t="str">
        <f t="shared" si="813"/>
        <v>2190</v>
      </c>
      <c r="L8684" t="str">
        <f t="shared" si="814"/>
        <v>Normal</v>
      </c>
      <c r="M8684" t="str">
        <f t="shared" si="815"/>
        <v>Ok</v>
      </c>
      <c r="N8684" t="s">
        <v>10264</v>
      </c>
    </row>
    <row r="8685" spans="1:14" x14ac:dyDescent="0.35">
      <c r="A8685" t="s">
        <v>8703</v>
      </c>
      <c r="B8685" t="s">
        <v>13</v>
      </c>
      <c r="C8685">
        <v>132</v>
      </c>
      <c r="D8685">
        <v>18000</v>
      </c>
      <c r="E8685">
        <v>500</v>
      </c>
      <c r="F8685" t="s">
        <v>8</v>
      </c>
      <c r="G8685" s="2">
        <v>106073</v>
      </c>
      <c r="H8685">
        <f t="shared" si="810"/>
        <v>2310000</v>
      </c>
      <c r="I8685">
        <f t="shared" si="811"/>
        <v>66000</v>
      </c>
      <c r="J8685" t="str">
        <f t="shared" si="812"/>
        <v>May</v>
      </c>
      <c r="K8685" t="str">
        <f t="shared" si="813"/>
        <v>2190</v>
      </c>
      <c r="L8685" t="str">
        <f t="shared" si="814"/>
        <v>High Discount</v>
      </c>
      <c r="M8685" t="str">
        <f t="shared" si="815"/>
        <v>Ok</v>
      </c>
      <c r="N8685" t="s">
        <v>10264</v>
      </c>
    </row>
    <row r="8686" spans="1:14" x14ac:dyDescent="0.35">
      <c r="A8686" t="s">
        <v>8704</v>
      </c>
      <c r="B8686" t="s">
        <v>19</v>
      </c>
      <c r="C8686">
        <v>77</v>
      </c>
      <c r="D8686">
        <v>5500</v>
      </c>
      <c r="E8686">
        <v>200</v>
      </c>
      <c r="F8686" t="s">
        <v>11</v>
      </c>
      <c r="G8686" s="2">
        <v>106080</v>
      </c>
      <c r="H8686">
        <f t="shared" si="810"/>
        <v>408100</v>
      </c>
      <c r="I8686">
        <f t="shared" si="811"/>
        <v>15400</v>
      </c>
      <c r="J8686" t="str">
        <f t="shared" si="812"/>
        <v>June</v>
      </c>
      <c r="K8686" t="str">
        <f t="shared" si="813"/>
        <v>2190</v>
      </c>
      <c r="L8686" t="str">
        <f t="shared" si="814"/>
        <v>High Discount</v>
      </c>
      <c r="M8686" t="str">
        <f t="shared" si="815"/>
        <v>Ok</v>
      </c>
      <c r="N8686" t="s">
        <v>10264</v>
      </c>
    </row>
    <row r="8687" spans="1:14" x14ac:dyDescent="0.35">
      <c r="A8687" t="s">
        <v>8705</v>
      </c>
      <c r="B8687" t="s">
        <v>19</v>
      </c>
      <c r="C8687">
        <v>315</v>
      </c>
      <c r="D8687">
        <v>12000</v>
      </c>
      <c r="E8687">
        <v>1000</v>
      </c>
      <c r="F8687" t="s">
        <v>11</v>
      </c>
      <c r="G8687" s="2">
        <v>106087</v>
      </c>
      <c r="H8687">
        <f t="shared" si="810"/>
        <v>3465000</v>
      </c>
      <c r="I8687">
        <f t="shared" si="811"/>
        <v>315000</v>
      </c>
      <c r="J8687" t="str">
        <f t="shared" si="812"/>
        <v>June</v>
      </c>
      <c r="K8687" t="str">
        <f t="shared" si="813"/>
        <v>2190</v>
      </c>
      <c r="L8687" t="str">
        <f t="shared" si="814"/>
        <v>High Discount</v>
      </c>
      <c r="M8687" t="str">
        <f t="shared" si="815"/>
        <v>Ok</v>
      </c>
      <c r="N8687" t="s">
        <v>10264</v>
      </c>
    </row>
    <row r="8688" spans="1:14" x14ac:dyDescent="0.35">
      <c r="A8688" t="s">
        <v>8706</v>
      </c>
      <c r="B8688" t="s">
        <v>33</v>
      </c>
      <c r="C8688">
        <v>332</v>
      </c>
      <c r="D8688">
        <v>6000</v>
      </c>
      <c r="E8688">
        <v>1000</v>
      </c>
      <c r="F8688" t="s">
        <v>11</v>
      </c>
      <c r="G8688" s="2">
        <v>106094</v>
      </c>
      <c r="H8688">
        <f t="shared" si="810"/>
        <v>1660000</v>
      </c>
      <c r="I8688">
        <f t="shared" si="811"/>
        <v>332000</v>
      </c>
      <c r="J8688" t="str">
        <f t="shared" si="812"/>
        <v>June</v>
      </c>
      <c r="K8688" t="str">
        <f t="shared" si="813"/>
        <v>2190</v>
      </c>
      <c r="L8688" t="str">
        <f t="shared" si="814"/>
        <v>High Discount</v>
      </c>
      <c r="M8688" t="str">
        <f t="shared" si="815"/>
        <v>Ok</v>
      </c>
      <c r="N8688" t="s">
        <v>10264</v>
      </c>
    </row>
    <row r="8689" spans="1:14" x14ac:dyDescent="0.35">
      <c r="A8689" t="s">
        <v>8707</v>
      </c>
      <c r="B8689" t="s">
        <v>43</v>
      </c>
      <c r="C8689">
        <v>446</v>
      </c>
      <c r="D8689">
        <v>1200</v>
      </c>
      <c r="E8689">
        <v>200</v>
      </c>
      <c r="F8689" t="s">
        <v>11</v>
      </c>
      <c r="G8689" s="2">
        <v>106101</v>
      </c>
      <c r="H8689">
        <f t="shared" si="810"/>
        <v>446000</v>
      </c>
      <c r="I8689">
        <f t="shared" si="811"/>
        <v>89200</v>
      </c>
      <c r="J8689" t="str">
        <f t="shared" si="812"/>
        <v>June</v>
      </c>
      <c r="K8689" t="str">
        <f t="shared" si="813"/>
        <v>2190</v>
      </c>
      <c r="L8689" t="str">
        <f t="shared" si="814"/>
        <v>Normal</v>
      </c>
      <c r="M8689" t="str">
        <f t="shared" si="815"/>
        <v>Ok</v>
      </c>
      <c r="N8689" t="s">
        <v>10264</v>
      </c>
    </row>
    <row r="8690" spans="1:14" x14ac:dyDescent="0.35">
      <c r="A8690" t="s">
        <v>8708</v>
      </c>
      <c r="B8690" t="s">
        <v>21</v>
      </c>
      <c r="C8690">
        <v>432</v>
      </c>
      <c r="D8690">
        <v>5500</v>
      </c>
      <c r="E8690">
        <v>1000</v>
      </c>
      <c r="F8690" t="s">
        <v>16</v>
      </c>
      <c r="G8690" s="2">
        <v>106108</v>
      </c>
      <c r="H8690">
        <f t="shared" si="810"/>
        <v>1944000</v>
      </c>
      <c r="I8690">
        <f t="shared" si="811"/>
        <v>432000</v>
      </c>
      <c r="J8690" t="str">
        <f t="shared" si="812"/>
        <v>July</v>
      </c>
      <c r="K8690" t="str">
        <f t="shared" si="813"/>
        <v>2190</v>
      </c>
      <c r="L8690" t="str">
        <f t="shared" si="814"/>
        <v>High Discount</v>
      </c>
      <c r="M8690" t="str">
        <f t="shared" si="815"/>
        <v>Ok</v>
      </c>
      <c r="N8690" t="s">
        <v>10264</v>
      </c>
    </row>
    <row r="8691" spans="1:14" x14ac:dyDescent="0.35">
      <c r="A8691" t="s">
        <v>8709</v>
      </c>
      <c r="B8691" t="s">
        <v>13</v>
      </c>
      <c r="C8691">
        <v>368</v>
      </c>
      <c r="D8691">
        <v>5500</v>
      </c>
      <c r="E8691">
        <v>2000</v>
      </c>
      <c r="F8691" t="s">
        <v>46</v>
      </c>
      <c r="G8691" s="2">
        <v>106115</v>
      </c>
      <c r="H8691">
        <f t="shared" si="810"/>
        <v>1288000</v>
      </c>
      <c r="I8691">
        <f t="shared" si="811"/>
        <v>736000</v>
      </c>
      <c r="J8691" t="str">
        <f t="shared" si="812"/>
        <v>July</v>
      </c>
      <c r="K8691" t="str">
        <f t="shared" si="813"/>
        <v>2190</v>
      </c>
      <c r="L8691" t="str">
        <f t="shared" si="814"/>
        <v>High Discount</v>
      </c>
      <c r="M8691" t="str">
        <f t="shared" si="815"/>
        <v>Ok</v>
      </c>
      <c r="N8691" t="s">
        <v>10264</v>
      </c>
    </row>
    <row r="8692" spans="1:14" x14ac:dyDescent="0.35">
      <c r="A8692" t="s">
        <v>8710</v>
      </c>
      <c r="B8692" t="s">
        <v>13</v>
      </c>
      <c r="C8692">
        <v>242</v>
      </c>
      <c r="D8692">
        <v>6000</v>
      </c>
      <c r="E8692">
        <v>1000</v>
      </c>
      <c r="F8692" t="s">
        <v>8</v>
      </c>
      <c r="G8692" s="2">
        <v>106122</v>
      </c>
      <c r="H8692">
        <f t="shared" si="810"/>
        <v>1210000</v>
      </c>
      <c r="I8692">
        <f t="shared" si="811"/>
        <v>242000</v>
      </c>
      <c r="J8692" t="str">
        <f t="shared" si="812"/>
        <v>July</v>
      </c>
      <c r="K8692" t="str">
        <f t="shared" si="813"/>
        <v>2190</v>
      </c>
      <c r="L8692" t="str">
        <f t="shared" si="814"/>
        <v>High Discount</v>
      </c>
      <c r="M8692" t="str">
        <f t="shared" si="815"/>
        <v>Ok</v>
      </c>
      <c r="N8692" t="s">
        <v>10264</v>
      </c>
    </row>
    <row r="8693" spans="1:14" x14ac:dyDescent="0.35">
      <c r="A8693" t="s">
        <v>8711</v>
      </c>
      <c r="B8693" t="s">
        <v>21</v>
      </c>
      <c r="C8693">
        <v>276</v>
      </c>
      <c r="D8693">
        <v>800</v>
      </c>
      <c r="E8693">
        <v>100</v>
      </c>
      <c r="F8693" t="s">
        <v>16</v>
      </c>
      <c r="G8693" s="2">
        <v>106129</v>
      </c>
      <c r="H8693">
        <f t="shared" si="810"/>
        <v>193200</v>
      </c>
      <c r="I8693">
        <f t="shared" si="811"/>
        <v>27600</v>
      </c>
      <c r="J8693" t="str">
        <f t="shared" si="812"/>
        <v>July</v>
      </c>
      <c r="K8693" t="str">
        <f t="shared" si="813"/>
        <v>2190</v>
      </c>
      <c r="L8693" t="str">
        <f t="shared" si="814"/>
        <v>Normal</v>
      </c>
      <c r="M8693" t="str">
        <f t="shared" si="815"/>
        <v>Ok</v>
      </c>
      <c r="N8693" t="s">
        <v>10264</v>
      </c>
    </row>
    <row r="8694" spans="1:14" x14ac:dyDescent="0.35">
      <c r="A8694" t="s">
        <v>8712</v>
      </c>
      <c r="B8694" t="s">
        <v>21</v>
      </c>
      <c r="C8694">
        <v>500</v>
      </c>
      <c r="D8694">
        <v>5500</v>
      </c>
      <c r="E8694">
        <v>100</v>
      </c>
      <c r="F8694" t="s">
        <v>8</v>
      </c>
      <c r="G8694" s="2">
        <v>106136</v>
      </c>
      <c r="H8694">
        <f t="shared" si="810"/>
        <v>2700000</v>
      </c>
      <c r="I8694">
        <f t="shared" si="811"/>
        <v>50000</v>
      </c>
      <c r="J8694" t="str">
        <f t="shared" si="812"/>
        <v>August</v>
      </c>
      <c r="K8694" t="str">
        <f t="shared" si="813"/>
        <v>2190</v>
      </c>
      <c r="L8694" t="str">
        <f t="shared" si="814"/>
        <v>Normal</v>
      </c>
      <c r="M8694" t="str">
        <f t="shared" si="815"/>
        <v>Ok</v>
      </c>
      <c r="N8694" t="s">
        <v>10264</v>
      </c>
    </row>
    <row r="8695" spans="1:14" x14ac:dyDescent="0.35">
      <c r="A8695" t="s">
        <v>8713</v>
      </c>
      <c r="B8695" t="s">
        <v>30</v>
      </c>
      <c r="C8695">
        <v>231</v>
      </c>
      <c r="D8695">
        <v>1200</v>
      </c>
      <c r="E8695">
        <v>3000</v>
      </c>
      <c r="F8695" t="s">
        <v>8</v>
      </c>
      <c r="G8695" s="2">
        <v>106143</v>
      </c>
      <c r="H8695">
        <f t="shared" si="810"/>
        <v>0</v>
      </c>
      <c r="I8695">
        <f t="shared" si="811"/>
        <v>693000</v>
      </c>
      <c r="J8695" t="str">
        <f t="shared" si="812"/>
        <v>August</v>
      </c>
      <c r="K8695" t="str">
        <f t="shared" si="813"/>
        <v>2190</v>
      </c>
      <c r="L8695" t="str">
        <f t="shared" si="814"/>
        <v>High Discount</v>
      </c>
      <c r="M8695" t="str">
        <f t="shared" si="815"/>
        <v>Zero Sales</v>
      </c>
      <c r="N8695" t="s">
        <v>10264</v>
      </c>
    </row>
    <row r="8696" spans="1:14" x14ac:dyDescent="0.35">
      <c r="A8696" t="s">
        <v>8714</v>
      </c>
      <c r="B8696" t="s">
        <v>39</v>
      </c>
      <c r="C8696">
        <v>376</v>
      </c>
      <c r="D8696">
        <v>12000</v>
      </c>
      <c r="E8696">
        <v>3000</v>
      </c>
      <c r="F8696" t="s">
        <v>16</v>
      </c>
      <c r="G8696" s="2">
        <v>106150</v>
      </c>
      <c r="H8696">
        <f t="shared" si="810"/>
        <v>3384000</v>
      </c>
      <c r="I8696">
        <f t="shared" si="811"/>
        <v>1128000</v>
      </c>
      <c r="J8696" t="str">
        <f t="shared" si="812"/>
        <v>August</v>
      </c>
      <c r="K8696" t="str">
        <f t="shared" si="813"/>
        <v>2190</v>
      </c>
      <c r="L8696" t="str">
        <f t="shared" si="814"/>
        <v>High Discount</v>
      </c>
      <c r="M8696" t="str">
        <f t="shared" si="815"/>
        <v>Ok</v>
      </c>
      <c r="N8696" t="s">
        <v>10264</v>
      </c>
    </row>
    <row r="8697" spans="1:14" x14ac:dyDescent="0.35">
      <c r="A8697" t="s">
        <v>8715</v>
      </c>
      <c r="B8697" t="s">
        <v>10</v>
      </c>
      <c r="C8697">
        <v>252</v>
      </c>
      <c r="D8697">
        <v>5500</v>
      </c>
      <c r="E8697">
        <v>1000</v>
      </c>
      <c r="F8697" t="s">
        <v>11</v>
      </c>
      <c r="G8697" s="2">
        <v>106157</v>
      </c>
      <c r="H8697">
        <f t="shared" si="810"/>
        <v>1134000</v>
      </c>
      <c r="I8697">
        <f t="shared" si="811"/>
        <v>252000</v>
      </c>
      <c r="J8697" t="str">
        <f t="shared" si="812"/>
        <v>August</v>
      </c>
      <c r="K8697" t="str">
        <f t="shared" si="813"/>
        <v>2190</v>
      </c>
      <c r="L8697" t="str">
        <f t="shared" si="814"/>
        <v>High Discount</v>
      </c>
      <c r="M8697" t="str">
        <f t="shared" si="815"/>
        <v>Ok</v>
      </c>
      <c r="N8697" t="s">
        <v>10264</v>
      </c>
    </row>
    <row r="8698" spans="1:14" x14ac:dyDescent="0.35">
      <c r="A8698" t="s">
        <v>8716</v>
      </c>
      <c r="B8698" t="s">
        <v>39</v>
      </c>
      <c r="C8698">
        <v>451</v>
      </c>
      <c r="D8698">
        <v>4500</v>
      </c>
      <c r="E8698">
        <v>5000</v>
      </c>
      <c r="F8698" t="s">
        <v>16</v>
      </c>
      <c r="G8698" s="2">
        <v>106164</v>
      </c>
      <c r="H8698">
        <f t="shared" si="810"/>
        <v>0</v>
      </c>
      <c r="I8698">
        <f t="shared" si="811"/>
        <v>2255000</v>
      </c>
      <c r="J8698" t="str">
        <f t="shared" si="812"/>
        <v>August</v>
      </c>
      <c r="K8698" t="str">
        <f t="shared" si="813"/>
        <v>2190</v>
      </c>
      <c r="L8698" t="str">
        <f t="shared" si="814"/>
        <v>High Discount</v>
      </c>
      <c r="M8698" t="str">
        <f t="shared" si="815"/>
        <v>Zero Sales</v>
      </c>
      <c r="N8698" t="s">
        <v>10264</v>
      </c>
    </row>
    <row r="8699" spans="1:14" x14ac:dyDescent="0.35">
      <c r="A8699" t="s">
        <v>8717</v>
      </c>
      <c r="B8699" t="s">
        <v>21</v>
      </c>
      <c r="C8699">
        <v>521</v>
      </c>
      <c r="D8699">
        <v>5500</v>
      </c>
      <c r="E8699">
        <v>300</v>
      </c>
      <c r="F8699" t="s">
        <v>8</v>
      </c>
      <c r="G8699" s="2">
        <v>106171</v>
      </c>
      <c r="H8699">
        <f t="shared" si="810"/>
        <v>2709200</v>
      </c>
      <c r="I8699">
        <f t="shared" si="811"/>
        <v>156300</v>
      </c>
      <c r="J8699" t="str">
        <f t="shared" si="812"/>
        <v>September</v>
      </c>
      <c r="K8699" t="str">
        <f t="shared" si="813"/>
        <v>2190</v>
      </c>
      <c r="L8699" t="str">
        <f t="shared" si="814"/>
        <v>Normal</v>
      </c>
      <c r="M8699" t="str">
        <f t="shared" si="815"/>
        <v>Ok</v>
      </c>
      <c r="N8699" t="s">
        <v>10264</v>
      </c>
    </row>
    <row r="8700" spans="1:14" x14ac:dyDescent="0.35">
      <c r="A8700" t="s">
        <v>8718</v>
      </c>
      <c r="B8700" t="s">
        <v>43</v>
      </c>
      <c r="C8700">
        <v>228</v>
      </c>
      <c r="D8700">
        <v>1200</v>
      </c>
      <c r="E8700">
        <v>2000</v>
      </c>
      <c r="F8700" t="s">
        <v>8</v>
      </c>
      <c r="G8700" s="2">
        <v>106178</v>
      </c>
      <c r="H8700">
        <f t="shared" si="810"/>
        <v>0</v>
      </c>
      <c r="I8700">
        <f t="shared" si="811"/>
        <v>456000</v>
      </c>
      <c r="J8700" t="str">
        <f t="shared" si="812"/>
        <v>September</v>
      </c>
      <c r="K8700" t="str">
        <f t="shared" si="813"/>
        <v>2190</v>
      </c>
      <c r="L8700" t="str">
        <f t="shared" si="814"/>
        <v>High Discount</v>
      </c>
      <c r="M8700" t="str">
        <f t="shared" si="815"/>
        <v>Zero Sales</v>
      </c>
      <c r="N8700" t="s">
        <v>10264</v>
      </c>
    </row>
    <row r="8701" spans="1:14" x14ac:dyDescent="0.35">
      <c r="A8701" t="s">
        <v>8719</v>
      </c>
      <c r="B8701" t="s">
        <v>15</v>
      </c>
      <c r="C8701">
        <v>67</v>
      </c>
      <c r="D8701">
        <v>5500</v>
      </c>
      <c r="E8701">
        <v>100</v>
      </c>
      <c r="F8701" t="s">
        <v>11</v>
      </c>
      <c r="G8701" s="2">
        <v>106185</v>
      </c>
      <c r="H8701">
        <f t="shared" si="810"/>
        <v>361800</v>
      </c>
      <c r="I8701">
        <f t="shared" si="811"/>
        <v>6700</v>
      </c>
      <c r="J8701" t="str">
        <f t="shared" si="812"/>
        <v>September</v>
      </c>
      <c r="K8701" t="str">
        <f t="shared" si="813"/>
        <v>2190</v>
      </c>
      <c r="L8701" t="str">
        <f t="shared" si="814"/>
        <v>High Discount</v>
      </c>
      <c r="M8701" t="str">
        <f t="shared" si="815"/>
        <v>Ok</v>
      </c>
      <c r="N8701" t="s">
        <v>10264</v>
      </c>
    </row>
    <row r="8702" spans="1:14" x14ac:dyDescent="0.35">
      <c r="A8702" t="s">
        <v>8720</v>
      </c>
      <c r="B8702" t="s">
        <v>15</v>
      </c>
      <c r="C8702">
        <v>512</v>
      </c>
      <c r="D8702">
        <v>800</v>
      </c>
      <c r="E8702">
        <v>2000</v>
      </c>
      <c r="F8702" t="s">
        <v>16</v>
      </c>
      <c r="G8702" s="2">
        <v>106192</v>
      </c>
      <c r="H8702">
        <f t="shared" si="810"/>
        <v>0</v>
      </c>
      <c r="I8702">
        <f t="shared" si="811"/>
        <v>1024000</v>
      </c>
      <c r="J8702" t="str">
        <f t="shared" si="812"/>
        <v>September</v>
      </c>
      <c r="K8702" t="str">
        <f t="shared" si="813"/>
        <v>2190</v>
      </c>
      <c r="L8702" t="str">
        <f t="shared" si="814"/>
        <v>High Discount</v>
      </c>
      <c r="M8702" t="str">
        <f t="shared" si="815"/>
        <v>Zero Sales</v>
      </c>
      <c r="N8702" t="s">
        <v>10264</v>
      </c>
    </row>
    <row r="8703" spans="1:14" x14ac:dyDescent="0.35">
      <c r="A8703" t="s">
        <v>8721</v>
      </c>
      <c r="B8703" t="s">
        <v>10</v>
      </c>
      <c r="C8703">
        <v>595</v>
      </c>
      <c r="D8703">
        <v>15000</v>
      </c>
      <c r="E8703">
        <v>300</v>
      </c>
      <c r="F8703" t="s">
        <v>46</v>
      </c>
      <c r="G8703" s="2">
        <v>106199</v>
      </c>
      <c r="H8703">
        <f t="shared" si="810"/>
        <v>8746500</v>
      </c>
      <c r="I8703">
        <f t="shared" si="811"/>
        <v>178500</v>
      </c>
      <c r="J8703" t="str">
        <f t="shared" si="812"/>
        <v>October</v>
      </c>
      <c r="K8703" t="str">
        <f t="shared" si="813"/>
        <v>2190</v>
      </c>
      <c r="L8703" t="str">
        <f t="shared" si="814"/>
        <v>Normal</v>
      </c>
      <c r="M8703" t="str">
        <f t="shared" si="815"/>
        <v>Ok</v>
      </c>
      <c r="N8703" t="s">
        <v>10264</v>
      </c>
    </row>
    <row r="8704" spans="1:14" x14ac:dyDescent="0.35">
      <c r="A8704" t="s">
        <v>8722</v>
      </c>
      <c r="B8704" t="s">
        <v>21</v>
      </c>
      <c r="C8704">
        <v>452</v>
      </c>
      <c r="D8704">
        <v>45000</v>
      </c>
      <c r="E8704">
        <v>400</v>
      </c>
      <c r="F8704" t="s">
        <v>8</v>
      </c>
      <c r="G8704" s="2">
        <v>106206</v>
      </c>
      <c r="H8704">
        <f t="shared" si="810"/>
        <v>20159200</v>
      </c>
      <c r="I8704">
        <f t="shared" si="811"/>
        <v>180800</v>
      </c>
      <c r="J8704" t="str">
        <f t="shared" si="812"/>
        <v>October</v>
      </c>
      <c r="K8704" t="str">
        <f t="shared" si="813"/>
        <v>2190</v>
      </c>
      <c r="L8704" t="str">
        <f t="shared" si="814"/>
        <v>Normal</v>
      </c>
      <c r="M8704" t="str">
        <f t="shared" si="815"/>
        <v>Ok</v>
      </c>
      <c r="N8704" t="s">
        <v>10264</v>
      </c>
    </row>
    <row r="8705" spans="1:14" x14ac:dyDescent="0.35">
      <c r="A8705" t="s">
        <v>8723</v>
      </c>
      <c r="B8705" t="s">
        <v>15</v>
      </c>
      <c r="C8705">
        <v>442</v>
      </c>
      <c r="D8705">
        <v>4500</v>
      </c>
      <c r="E8705">
        <v>1000</v>
      </c>
      <c r="F8705" t="s">
        <v>16</v>
      </c>
      <c r="G8705" s="2">
        <v>106213</v>
      </c>
      <c r="H8705">
        <f t="shared" si="810"/>
        <v>1547000</v>
      </c>
      <c r="I8705">
        <f t="shared" si="811"/>
        <v>442000</v>
      </c>
      <c r="J8705" t="str">
        <f t="shared" si="812"/>
        <v>October</v>
      </c>
      <c r="K8705" t="str">
        <f t="shared" si="813"/>
        <v>2190</v>
      </c>
      <c r="L8705" t="str">
        <f t="shared" si="814"/>
        <v>High Discount</v>
      </c>
      <c r="M8705" t="str">
        <f t="shared" si="815"/>
        <v>Ok</v>
      </c>
      <c r="N8705" t="s">
        <v>10264</v>
      </c>
    </row>
    <row r="8706" spans="1:14" x14ac:dyDescent="0.35">
      <c r="A8706" t="s">
        <v>8724</v>
      </c>
      <c r="B8706" t="s">
        <v>10</v>
      </c>
      <c r="C8706">
        <v>349</v>
      </c>
      <c r="D8706">
        <v>6000</v>
      </c>
      <c r="E8706">
        <v>5000</v>
      </c>
      <c r="F8706" t="s">
        <v>11</v>
      </c>
      <c r="G8706" s="2">
        <v>106220</v>
      </c>
      <c r="H8706">
        <f t="shared" ref="H8706:H8769" si="816">MAX(0,(D8706-E8706)*C8706)</f>
        <v>349000</v>
      </c>
      <c r="I8706">
        <f t="shared" si="811"/>
        <v>1745000</v>
      </c>
      <c r="J8706" t="str">
        <f t="shared" si="812"/>
        <v>October</v>
      </c>
      <c r="K8706" t="str">
        <f t="shared" si="813"/>
        <v>2190</v>
      </c>
      <c r="L8706" t="str">
        <f t="shared" si="814"/>
        <v>High Discount</v>
      </c>
      <c r="M8706" t="str">
        <f t="shared" si="815"/>
        <v>Ok</v>
      </c>
      <c r="N8706" t="s">
        <v>10264</v>
      </c>
    </row>
    <row r="8707" spans="1:14" x14ac:dyDescent="0.35">
      <c r="A8707" t="s">
        <v>8725</v>
      </c>
      <c r="B8707" t="s">
        <v>13</v>
      </c>
      <c r="C8707">
        <v>400</v>
      </c>
      <c r="D8707">
        <v>1200</v>
      </c>
      <c r="E8707">
        <v>1500</v>
      </c>
      <c r="F8707" t="s">
        <v>11</v>
      </c>
      <c r="G8707" s="2">
        <v>106227</v>
      </c>
      <c r="H8707">
        <f t="shared" si="816"/>
        <v>0</v>
      </c>
      <c r="I8707">
        <f t="shared" ref="I8707:I8770" si="817">E8707*C8707</f>
        <v>600000</v>
      </c>
      <c r="J8707" t="str">
        <f t="shared" ref="J8707:J8770" si="818">TEXT(G:G,"mmmm")</f>
        <v>November</v>
      </c>
      <c r="K8707" t="str">
        <f t="shared" ref="K8707:K8770" si="819">TEXT(G8707,"yyy")</f>
        <v>2190</v>
      </c>
      <c r="L8707" t="str">
        <f t="shared" ref="L8707:L8770" si="820">IF(E8707&gt;=C8707,"High Discount","Normal")</f>
        <v>High Discount</v>
      </c>
      <c r="M8707" t="str">
        <f t="shared" ref="M8707:M8770" si="821">IF(H8707=0,"Zero Sales","Ok")</f>
        <v>Zero Sales</v>
      </c>
      <c r="N8707" t="s">
        <v>10264</v>
      </c>
    </row>
    <row r="8708" spans="1:14" x14ac:dyDescent="0.35">
      <c r="A8708" t="s">
        <v>8726</v>
      </c>
      <c r="B8708" t="s">
        <v>10</v>
      </c>
      <c r="C8708">
        <v>236</v>
      </c>
      <c r="D8708">
        <v>22000</v>
      </c>
      <c r="E8708">
        <v>200</v>
      </c>
      <c r="F8708" t="s">
        <v>46</v>
      </c>
      <c r="G8708" s="2">
        <v>106234</v>
      </c>
      <c r="H8708">
        <f t="shared" si="816"/>
        <v>5144800</v>
      </c>
      <c r="I8708">
        <f t="shared" si="817"/>
        <v>47200</v>
      </c>
      <c r="J8708" t="str">
        <f t="shared" si="818"/>
        <v>November</v>
      </c>
      <c r="K8708" t="str">
        <f t="shared" si="819"/>
        <v>2190</v>
      </c>
      <c r="L8708" t="str">
        <f t="shared" si="820"/>
        <v>Normal</v>
      </c>
      <c r="M8708" t="str">
        <f t="shared" si="821"/>
        <v>Ok</v>
      </c>
      <c r="N8708" t="s">
        <v>10264</v>
      </c>
    </row>
    <row r="8709" spans="1:14" x14ac:dyDescent="0.35">
      <c r="A8709" t="s">
        <v>8727</v>
      </c>
      <c r="B8709" t="s">
        <v>13</v>
      </c>
      <c r="C8709">
        <v>396</v>
      </c>
      <c r="D8709">
        <v>1200</v>
      </c>
      <c r="E8709">
        <v>1000</v>
      </c>
      <c r="F8709" t="s">
        <v>8</v>
      </c>
      <c r="G8709" s="2">
        <v>106241</v>
      </c>
      <c r="H8709">
        <f t="shared" si="816"/>
        <v>79200</v>
      </c>
      <c r="I8709">
        <f t="shared" si="817"/>
        <v>396000</v>
      </c>
      <c r="J8709" t="str">
        <f t="shared" si="818"/>
        <v>November</v>
      </c>
      <c r="K8709" t="str">
        <f t="shared" si="819"/>
        <v>2190</v>
      </c>
      <c r="L8709" t="str">
        <f t="shared" si="820"/>
        <v>High Discount</v>
      </c>
      <c r="M8709" t="str">
        <f t="shared" si="821"/>
        <v>Ok</v>
      </c>
      <c r="N8709" t="s">
        <v>10264</v>
      </c>
    </row>
    <row r="8710" spans="1:14" x14ac:dyDescent="0.35">
      <c r="A8710" t="s">
        <v>8728</v>
      </c>
      <c r="B8710" t="s">
        <v>30</v>
      </c>
      <c r="C8710">
        <v>458</v>
      </c>
      <c r="D8710">
        <v>1200</v>
      </c>
      <c r="E8710">
        <v>1000</v>
      </c>
      <c r="F8710" t="s">
        <v>46</v>
      </c>
      <c r="G8710" s="2">
        <v>106248</v>
      </c>
      <c r="H8710">
        <f t="shared" si="816"/>
        <v>91600</v>
      </c>
      <c r="I8710">
        <f t="shared" si="817"/>
        <v>458000</v>
      </c>
      <c r="J8710" t="str">
        <f t="shared" si="818"/>
        <v>November</v>
      </c>
      <c r="K8710" t="str">
        <f t="shared" si="819"/>
        <v>2190</v>
      </c>
      <c r="L8710" t="str">
        <f t="shared" si="820"/>
        <v>High Discount</v>
      </c>
      <c r="M8710" t="str">
        <f t="shared" si="821"/>
        <v>Ok</v>
      </c>
      <c r="N8710" t="s">
        <v>10264</v>
      </c>
    </row>
    <row r="8711" spans="1:14" x14ac:dyDescent="0.35">
      <c r="A8711" t="s">
        <v>8729</v>
      </c>
      <c r="B8711" t="s">
        <v>15</v>
      </c>
      <c r="C8711">
        <v>120</v>
      </c>
      <c r="D8711">
        <v>4500</v>
      </c>
      <c r="E8711">
        <v>200</v>
      </c>
      <c r="F8711" t="s">
        <v>46</v>
      </c>
      <c r="G8711" s="2">
        <v>106255</v>
      </c>
      <c r="H8711">
        <f t="shared" si="816"/>
        <v>516000</v>
      </c>
      <c r="I8711">
        <f t="shared" si="817"/>
        <v>24000</v>
      </c>
      <c r="J8711" t="str">
        <f t="shared" si="818"/>
        <v>November</v>
      </c>
      <c r="K8711" t="str">
        <f t="shared" si="819"/>
        <v>2190</v>
      </c>
      <c r="L8711" t="str">
        <f t="shared" si="820"/>
        <v>High Discount</v>
      </c>
      <c r="M8711" t="str">
        <f t="shared" si="821"/>
        <v>Ok</v>
      </c>
      <c r="N8711" t="s">
        <v>10264</v>
      </c>
    </row>
    <row r="8712" spans="1:14" x14ac:dyDescent="0.35">
      <c r="A8712" t="s">
        <v>8730</v>
      </c>
      <c r="B8712" t="s">
        <v>10</v>
      </c>
      <c r="C8712">
        <v>376</v>
      </c>
      <c r="D8712">
        <v>15000</v>
      </c>
      <c r="E8712">
        <v>5000</v>
      </c>
      <c r="F8712" t="s">
        <v>46</v>
      </c>
      <c r="G8712" s="2">
        <v>106262</v>
      </c>
      <c r="H8712">
        <f t="shared" si="816"/>
        <v>3760000</v>
      </c>
      <c r="I8712">
        <f t="shared" si="817"/>
        <v>1880000</v>
      </c>
      <c r="J8712" t="str">
        <f t="shared" si="818"/>
        <v>December</v>
      </c>
      <c r="K8712" t="str">
        <f t="shared" si="819"/>
        <v>2190</v>
      </c>
      <c r="L8712" t="str">
        <f t="shared" si="820"/>
        <v>High Discount</v>
      </c>
      <c r="M8712" t="str">
        <f t="shared" si="821"/>
        <v>Ok</v>
      </c>
      <c r="N8712" t="s">
        <v>10264</v>
      </c>
    </row>
    <row r="8713" spans="1:14" x14ac:dyDescent="0.35">
      <c r="A8713" t="s">
        <v>8731</v>
      </c>
      <c r="B8713" t="s">
        <v>10</v>
      </c>
      <c r="C8713">
        <v>261</v>
      </c>
      <c r="D8713">
        <v>18000</v>
      </c>
      <c r="E8713">
        <v>200</v>
      </c>
      <c r="F8713" t="s">
        <v>46</v>
      </c>
      <c r="G8713" s="2">
        <v>106269</v>
      </c>
      <c r="H8713">
        <f t="shared" si="816"/>
        <v>4645800</v>
      </c>
      <c r="I8713">
        <f t="shared" si="817"/>
        <v>52200</v>
      </c>
      <c r="J8713" t="str">
        <f t="shared" si="818"/>
        <v>December</v>
      </c>
      <c r="K8713" t="str">
        <f t="shared" si="819"/>
        <v>2190</v>
      </c>
      <c r="L8713" t="str">
        <f t="shared" si="820"/>
        <v>Normal</v>
      </c>
      <c r="M8713" t="str">
        <f t="shared" si="821"/>
        <v>Ok</v>
      </c>
      <c r="N8713" t="s">
        <v>10264</v>
      </c>
    </row>
    <row r="8714" spans="1:14" x14ac:dyDescent="0.35">
      <c r="A8714" t="s">
        <v>8732</v>
      </c>
      <c r="B8714" t="s">
        <v>10</v>
      </c>
      <c r="C8714">
        <v>358</v>
      </c>
      <c r="D8714">
        <v>1200</v>
      </c>
      <c r="E8714">
        <v>200</v>
      </c>
      <c r="F8714" t="s">
        <v>11</v>
      </c>
      <c r="G8714" s="2">
        <v>106276</v>
      </c>
      <c r="H8714">
        <f t="shared" si="816"/>
        <v>358000</v>
      </c>
      <c r="I8714">
        <f t="shared" si="817"/>
        <v>71600</v>
      </c>
      <c r="J8714" t="str">
        <f t="shared" si="818"/>
        <v>December</v>
      </c>
      <c r="K8714" t="str">
        <f t="shared" si="819"/>
        <v>2190</v>
      </c>
      <c r="L8714" t="str">
        <f t="shared" si="820"/>
        <v>Normal</v>
      </c>
      <c r="M8714" t="str">
        <f t="shared" si="821"/>
        <v>Ok</v>
      </c>
      <c r="N8714" t="s">
        <v>10264</v>
      </c>
    </row>
    <row r="8715" spans="1:14" x14ac:dyDescent="0.35">
      <c r="A8715" t="s">
        <v>8733</v>
      </c>
      <c r="B8715" t="s">
        <v>43</v>
      </c>
      <c r="C8715">
        <v>157</v>
      </c>
      <c r="D8715">
        <v>4500</v>
      </c>
      <c r="E8715">
        <v>1500</v>
      </c>
      <c r="F8715" t="s">
        <v>8</v>
      </c>
      <c r="G8715" s="2">
        <v>106283</v>
      </c>
      <c r="H8715">
        <f t="shared" si="816"/>
        <v>471000</v>
      </c>
      <c r="I8715">
        <f t="shared" si="817"/>
        <v>235500</v>
      </c>
      <c r="J8715" t="str">
        <f t="shared" si="818"/>
        <v>December</v>
      </c>
      <c r="K8715" t="str">
        <f t="shared" si="819"/>
        <v>2190</v>
      </c>
      <c r="L8715" t="str">
        <f t="shared" si="820"/>
        <v>High Discount</v>
      </c>
      <c r="M8715" t="str">
        <f t="shared" si="821"/>
        <v>Ok</v>
      </c>
      <c r="N8715" t="s">
        <v>10264</v>
      </c>
    </row>
    <row r="8716" spans="1:14" x14ac:dyDescent="0.35">
      <c r="A8716" t="s">
        <v>8734</v>
      </c>
      <c r="B8716" t="s">
        <v>10</v>
      </c>
      <c r="C8716">
        <v>226</v>
      </c>
      <c r="D8716">
        <v>18000</v>
      </c>
      <c r="E8716">
        <v>100</v>
      </c>
      <c r="F8716" t="s">
        <v>46</v>
      </c>
      <c r="G8716" s="2">
        <v>106290</v>
      </c>
      <c r="H8716">
        <f t="shared" si="816"/>
        <v>4045400</v>
      </c>
      <c r="I8716">
        <f t="shared" si="817"/>
        <v>22600</v>
      </c>
      <c r="J8716" t="str">
        <f t="shared" si="818"/>
        <v>January</v>
      </c>
      <c r="K8716" t="str">
        <f t="shared" si="819"/>
        <v>2191</v>
      </c>
      <c r="L8716" t="str">
        <f t="shared" si="820"/>
        <v>Normal</v>
      </c>
      <c r="M8716" t="str">
        <f t="shared" si="821"/>
        <v>Ok</v>
      </c>
      <c r="N8716" t="s">
        <v>10264</v>
      </c>
    </row>
    <row r="8717" spans="1:14" x14ac:dyDescent="0.35">
      <c r="A8717" t="s">
        <v>8735</v>
      </c>
      <c r="B8717" t="s">
        <v>43</v>
      </c>
      <c r="C8717">
        <v>476</v>
      </c>
      <c r="D8717">
        <v>6000</v>
      </c>
      <c r="E8717">
        <v>500</v>
      </c>
      <c r="F8717" t="s">
        <v>8</v>
      </c>
      <c r="G8717" s="2">
        <v>106297</v>
      </c>
      <c r="H8717">
        <f t="shared" si="816"/>
        <v>2618000</v>
      </c>
      <c r="I8717">
        <f t="shared" si="817"/>
        <v>238000</v>
      </c>
      <c r="J8717" t="str">
        <f t="shared" si="818"/>
        <v>January</v>
      </c>
      <c r="K8717" t="str">
        <f t="shared" si="819"/>
        <v>2191</v>
      </c>
      <c r="L8717" t="str">
        <f t="shared" si="820"/>
        <v>High Discount</v>
      </c>
      <c r="M8717" t="str">
        <f t="shared" si="821"/>
        <v>Ok</v>
      </c>
      <c r="N8717" t="s">
        <v>10264</v>
      </c>
    </row>
    <row r="8718" spans="1:14" x14ac:dyDescent="0.35">
      <c r="A8718" t="s">
        <v>8736</v>
      </c>
      <c r="B8718" t="s">
        <v>19</v>
      </c>
      <c r="C8718">
        <v>580</v>
      </c>
      <c r="D8718">
        <v>22000</v>
      </c>
      <c r="E8718">
        <v>400</v>
      </c>
      <c r="F8718" t="s">
        <v>11</v>
      </c>
      <c r="G8718" s="2">
        <v>106304</v>
      </c>
      <c r="H8718">
        <f t="shared" si="816"/>
        <v>12528000</v>
      </c>
      <c r="I8718">
        <f t="shared" si="817"/>
        <v>232000</v>
      </c>
      <c r="J8718" t="str">
        <f t="shared" si="818"/>
        <v>January</v>
      </c>
      <c r="K8718" t="str">
        <f t="shared" si="819"/>
        <v>2191</v>
      </c>
      <c r="L8718" t="str">
        <f t="shared" si="820"/>
        <v>Normal</v>
      </c>
      <c r="M8718" t="str">
        <f t="shared" si="821"/>
        <v>Ok</v>
      </c>
      <c r="N8718" t="s">
        <v>10264</v>
      </c>
    </row>
    <row r="8719" spans="1:14" x14ac:dyDescent="0.35">
      <c r="A8719" t="s">
        <v>8737</v>
      </c>
      <c r="B8719" t="s">
        <v>30</v>
      </c>
      <c r="C8719">
        <v>467</v>
      </c>
      <c r="D8719">
        <v>12000</v>
      </c>
      <c r="E8719">
        <v>200</v>
      </c>
      <c r="F8719" t="s">
        <v>11</v>
      </c>
      <c r="G8719" s="2">
        <v>106311</v>
      </c>
      <c r="H8719">
        <f t="shared" si="816"/>
        <v>5510600</v>
      </c>
      <c r="I8719">
        <f t="shared" si="817"/>
        <v>93400</v>
      </c>
      <c r="J8719" t="str">
        <f t="shared" si="818"/>
        <v>January</v>
      </c>
      <c r="K8719" t="str">
        <f t="shared" si="819"/>
        <v>2191</v>
      </c>
      <c r="L8719" t="str">
        <f t="shared" si="820"/>
        <v>Normal</v>
      </c>
      <c r="M8719" t="str">
        <f t="shared" si="821"/>
        <v>Ok</v>
      </c>
      <c r="N8719" t="s">
        <v>10264</v>
      </c>
    </row>
    <row r="8720" spans="1:14" x14ac:dyDescent="0.35">
      <c r="A8720" t="s">
        <v>8738</v>
      </c>
      <c r="B8720" t="s">
        <v>19</v>
      </c>
      <c r="C8720">
        <v>297</v>
      </c>
      <c r="D8720">
        <v>18000</v>
      </c>
      <c r="E8720">
        <v>500</v>
      </c>
      <c r="F8720" t="s">
        <v>16</v>
      </c>
      <c r="G8720" s="2">
        <v>106318</v>
      </c>
      <c r="H8720">
        <f t="shared" si="816"/>
        <v>5197500</v>
      </c>
      <c r="I8720">
        <f t="shared" si="817"/>
        <v>148500</v>
      </c>
      <c r="J8720" t="str">
        <f t="shared" si="818"/>
        <v>January</v>
      </c>
      <c r="K8720" t="str">
        <f t="shared" si="819"/>
        <v>2191</v>
      </c>
      <c r="L8720" t="str">
        <f t="shared" si="820"/>
        <v>High Discount</v>
      </c>
      <c r="M8720" t="str">
        <f t="shared" si="821"/>
        <v>Ok</v>
      </c>
      <c r="N8720" t="s">
        <v>10264</v>
      </c>
    </row>
    <row r="8721" spans="1:14" x14ac:dyDescent="0.35">
      <c r="A8721" t="s">
        <v>8739</v>
      </c>
      <c r="B8721" t="s">
        <v>7</v>
      </c>
      <c r="C8721">
        <v>258</v>
      </c>
      <c r="D8721">
        <v>4500</v>
      </c>
      <c r="E8721">
        <v>200</v>
      </c>
      <c r="F8721" t="s">
        <v>16</v>
      </c>
      <c r="G8721" s="2">
        <v>106325</v>
      </c>
      <c r="H8721">
        <f t="shared" si="816"/>
        <v>1109400</v>
      </c>
      <c r="I8721">
        <f t="shared" si="817"/>
        <v>51600</v>
      </c>
      <c r="J8721" t="str">
        <f t="shared" si="818"/>
        <v>February</v>
      </c>
      <c r="K8721" t="str">
        <f t="shared" si="819"/>
        <v>2191</v>
      </c>
      <c r="L8721" t="str">
        <f t="shared" si="820"/>
        <v>Normal</v>
      </c>
      <c r="M8721" t="str">
        <f t="shared" si="821"/>
        <v>Ok</v>
      </c>
      <c r="N8721" t="s">
        <v>10264</v>
      </c>
    </row>
    <row r="8722" spans="1:14" x14ac:dyDescent="0.35">
      <c r="A8722" t="s">
        <v>8740</v>
      </c>
      <c r="B8722" t="s">
        <v>19</v>
      </c>
      <c r="C8722">
        <v>265</v>
      </c>
      <c r="D8722">
        <v>800</v>
      </c>
      <c r="E8722">
        <v>2000</v>
      </c>
      <c r="F8722" t="s">
        <v>8</v>
      </c>
      <c r="G8722" s="2">
        <v>106332</v>
      </c>
      <c r="H8722">
        <f t="shared" si="816"/>
        <v>0</v>
      </c>
      <c r="I8722">
        <f t="shared" si="817"/>
        <v>530000</v>
      </c>
      <c r="J8722" t="str">
        <f t="shared" si="818"/>
        <v>February</v>
      </c>
      <c r="K8722" t="str">
        <f t="shared" si="819"/>
        <v>2191</v>
      </c>
      <c r="L8722" t="str">
        <f t="shared" si="820"/>
        <v>High Discount</v>
      </c>
      <c r="M8722" t="str">
        <f t="shared" si="821"/>
        <v>Zero Sales</v>
      </c>
      <c r="N8722" t="s">
        <v>10264</v>
      </c>
    </row>
    <row r="8723" spans="1:14" x14ac:dyDescent="0.35">
      <c r="A8723" t="s">
        <v>8741</v>
      </c>
      <c r="B8723" t="s">
        <v>21</v>
      </c>
      <c r="C8723">
        <v>487</v>
      </c>
      <c r="D8723">
        <v>4500</v>
      </c>
      <c r="E8723">
        <v>500</v>
      </c>
      <c r="F8723" t="s">
        <v>16</v>
      </c>
      <c r="G8723" s="2">
        <v>106339</v>
      </c>
      <c r="H8723">
        <f t="shared" si="816"/>
        <v>1948000</v>
      </c>
      <c r="I8723">
        <f t="shared" si="817"/>
        <v>243500</v>
      </c>
      <c r="J8723" t="str">
        <f t="shared" si="818"/>
        <v>February</v>
      </c>
      <c r="K8723" t="str">
        <f t="shared" si="819"/>
        <v>2191</v>
      </c>
      <c r="L8723" t="str">
        <f t="shared" si="820"/>
        <v>High Discount</v>
      </c>
      <c r="M8723" t="str">
        <f t="shared" si="821"/>
        <v>Ok</v>
      </c>
      <c r="N8723" t="s">
        <v>10264</v>
      </c>
    </row>
    <row r="8724" spans="1:14" x14ac:dyDescent="0.35">
      <c r="A8724" t="s">
        <v>8742</v>
      </c>
      <c r="B8724" t="s">
        <v>13</v>
      </c>
      <c r="C8724">
        <v>360</v>
      </c>
      <c r="D8724">
        <v>6000</v>
      </c>
      <c r="E8724">
        <v>1500</v>
      </c>
      <c r="F8724" t="s">
        <v>46</v>
      </c>
      <c r="G8724" s="2">
        <v>106346</v>
      </c>
      <c r="H8724">
        <f t="shared" si="816"/>
        <v>1620000</v>
      </c>
      <c r="I8724">
        <f t="shared" si="817"/>
        <v>540000</v>
      </c>
      <c r="J8724" t="str">
        <f t="shared" si="818"/>
        <v>February</v>
      </c>
      <c r="K8724" t="str">
        <f t="shared" si="819"/>
        <v>2191</v>
      </c>
      <c r="L8724" t="str">
        <f t="shared" si="820"/>
        <v>High Discount</v>
      </c>
      <c r="M8724" t="str">
        <f t="shared" si="821"/>
        <v>Ok</v>
      </c>
      <c r="N8724" t="s">
        <v>10264</v>
      </c>
    </row>
    <row r="8725" spans="1:14" x14ac:dyDescent="0.35">
      <c r="A8725" t="s">
        <v>8743</v>
      </c>
      <c r="B8725" t="s">
        <v>21</v>
      </c>
      <c r="C8725">
        <v>432</v>
      </c>
      <c r="D8725">
        <v>4500</v>
      </c>
      <c r="E8725">
        <v>2000</v>
      </c>
      <c r="F8725" t="s">
        <v>8</v>
      </c>
      <c r="G8725" s="2">
        <v>106353</v>
      </c>
      <c r="H8725">
        <f t="shared" si="816"/>
        <v>1080000</v>
      </c>
      <c r="I8725">
        <f t="shared" si="817"/>
        <v>864000</v>
      </c>
      <c r="J8725" t="str">
        <f t="shared" si="818"/>
        <v>March</v>
      </c>
      <c r="K8725" t="str">
        <f t="shared" si="819"/>
        <v>2191</v>
      </c>
      <c r="L8725" t="str">
        <f t="shared" si="820"/>
        <v>High Discount</v>
      </c>
      <c r="M8725" t="str">
        <f t="shared" si="821"/>
        <v>Ok</v>
      </c>
      <c r="N8725" t="s">
        <v>10264</v>
      </c>
    </row>
    <row r="8726" spans="1:14" x14ac:dyDescent="0.35">
      <c r="A8726" t="s">
        <v>8744</v>
      </c>
      <c r="B8726" t="s">
        <v>39</v>
      </c>
      <c r="C8726">
        <v>320</v>
      </c>
      <c r="D8726">
        <v>1200</v>
      </c>
      <c r="E8726">
        <v>2000</v>
      </c>
      <c r="F8726" t="s">
        <v>11</v>
      </c>
      <c r="G8726" s="2">
        <v>106360</v>
      </c>
      <c r="H8726">
        <f t="shared" si="816"/>
        <v>0</v>
      </c>
      <c r="I8726">
        <f t="shared" si="817"/>
        <v>640000</v>
      </c>
      <c r="J8726" t="str">
        <f t="shared" si="818"/>
        <v>March</v>
      </c>
      <c r="K8726" t="str">
        <f t="shared" si="819"/>
        <v>2191</v>
      </c>
      <c r="L8726" t="str">
        <f t="shared" si="820"/>
        <v>High Discount</v>
      </c>
      <c r="M8726" t="str">
        <f t="shared" si="821"/>
        <v>Zero Sales</v>
      </c>
      <c r="N8726" t="s">
        <v>10264</v>
      </c>
    </row>
    <row r="8727" spans="1:14" x14ac:dyDescent="0.35">
      <c r="A8727" t="s">
        <v>8745</v>
      </c>
      <c r="B8727" t="s">
        <v>19</v>
      </c>
      <c r="C8727">
        <v>170</v>
      </c>
      <c r="D8727">
        <v>800</v>
      </c>
      <c r="E8727">
        <v>100</v>
      </c>
      <c r="F8727" t="s">
        <v>11</v>
      </c>
      <c r="G8727" s="2">
        <v>106367</v>
      </c>
      <c r="H8727">
        <f t="shared" si="816"/>
        <v>119000</v>
      </c>
      <c r="I8727">
        <f t="shared" si="817"/>
        <v>17000</v>
      </c>
      <c r="J8727" t="str">
        <f t="shared" si="818"/>
        <v>March</v>
      </c>
      <c r="K8727" t="str">
        <f t="shared" si="819"/>
        <v>2191</v>
      </c>
      <c r="L8727" t="str">
        <f t="shared" si="820"/>
        <v>Normal</v>
      </c>
      <c r="M8727" t="str">
        <f t="shared" si="821"/>
        <v>Ok</v>
      </c>
      <c r="N8727" t="s">
        <v>10264</v>
      </c>
    </row>
    <row r="8728" spans="1:14" x14ac:dyDescent="0.35">
      <c r="A8728" t="s">
        <v>8746</v>
      </c>
      <c r="B8728" t="s">
        <v>15</v>
      </c>
      <c r="C8728">
        <v>456</v>
      </c>
      <c r="D8728">
        <v>15000</v>
      </c>
      <c r="E8728">
        <v>500</v>
      </c>
      <c r="F8728" t="s">
        <v>46</v>
      </c>
      <c r="G8728" s="2">
        <v>106374</v>
      </c>
      <c r="H8728">
        <f t="shared" si="816"/>
        <v>6612000</v>
      </c>
      <c r="I8728">
        <f t="shared" si="817"/>
        <v>228000</v>
      </c>
      <c r="J8728" t="str">
        <f t="shared" si="818"/>
        <v>March</v>
      </c>
      <c r="K8728" t="str">
        <f t="shared" si="819"/>
        <v>2191</v>
      </c>
      <c r="L8728" t="str">
        <f t="shared" si="820"/>
        <v>High Discount</v>
      </c>
      <c r="M8728" t="str">
        <f t="shared" si="821"/>
        <v>Ok</v>
      </c>
      <c r="N8728" t="s">
        <v>10264</v>
      </c>
    </row>
    <row r="8729" spans="1:14" x14ac:dyDescent="0.35">
      <c r="A8729" t="s">
        <v>8747</v>
      </c>
      <c r="B8729" t="s">
        <v>33</v>
      </c>
      <c r="C8729">
        <v>294</v>
      </c>
      <c r="D8729">
        <v>1200</v>
      </c>
      <c r="E8729">
        <v>400</v>
      </c>
      <c r="F8729" t="s">
        <v>16</v>
      </c>
      <c r="G8729" s="2">
        <v>106381</v>
      </c>
      <c r="H8729">
        <f t="shared" si="816"/>
        <v>235200</v>
      </c>
      <c r="I8729">
        <f t="shared" si="817"/>
        <v>117600</v>
      </c>
      <c r="J8729" t="str">
        <f t="shared" si="818"/>
        <v>April</v>
      </c>
      <c r="K8729" t="str">
        <f t="shared" si="819"/>
        <v>2191</v>
      </c>
      <c r="L8729" t="str">
        <f t="shared" si="820"/>
        <v>High Discount</v>
      </c>
      <c r="M8729" t="str">
        <f t="shared" si="821"/>
        <v>Ok</v>
      </c>
      <c r="N8729" t="s">
        <v>10264</v>
      </c>
    </row>
    <row r="8730" spans="1:14" x14ac:dyDescent="0.35">
      <c r="A8730" t="s">
        <v>8748</v>
      </c>
      <c r="B8730" t="s">
        <v>19</v>
      </c>
      <c r="C8730">
        <v>115</v>
      </c>
      <c r="D8730">
        <v>45000</v>
      </c>
      <c r="E8730">
        <v>200</v>
      </c>
      <c r="F8730" t="s">
        <v>8</v>
      </c>
      <c r="G8730" s="2">
        <v>106388</v>
      </c>
      <c r="H8730">
        <f t="shared" si="816"/>
        <v>5152000</v>
      </c>
      <c r="I8730">
        <f t="shared" si="817"/>
        <v>23000</v>
      </c>
      <c r="J8730" t="str">
        <f t="shared" si="818"/>
        <v>April</v>
      </c>
      <c r="K8730" t="str">
        <f t="shared" si="819"/>
        <v>2191</v>
      </c>
      <c r="L8730" t="str">
        <f t="shared" si="820"/>
        <v>High Discount</v>
      </c>
      <c r="M8730" t="str">
        <f t="shared" si="821"/>
        <v>Ok</v>
      </c>
      <c r="N8730" t="s">
        <v>10264</v>
      </c>
    </row>
    <row r="8731" spans="1:14" x14ac:dyDescent="0.35">
      <c r="A8731" t="s">
        <v>8749</v>
      </c>
      <c r="B8731" t="s">
        <v>30</v>
      </c>
      <c r="C8731">
        <v>277</v>
      </c>
      <c r="D8731">
        <v>4500</v>
      </c>
      <c r="E8731">
        <v>5000</v>
      </c>
      <c r="F8731" t="s">
        <v>8</v>
      </c>
      <c r="G8731" s="2">
        <v>106395</v>
      </c>
      <c r="H8731">
        <f t="shared" si="816"/>
        <v>0</v>
      </c>
      <c r="I8731">
        <f t="shared" si="817"/>
        <v>1385000</v>
      </c>
      <c r="J8731" t="str">
        <f t="shared" si="818"/>
        <v>April</v>
      </c>
      <c r="K8731" t="str">
        <f t="shared" si="819"/>
        <v>2191</v>
      </c>
      <c r="L8731" t="str">
        <f t="shared" si="820"/>
        <v>High Discount</v>
      </c>
      <c r="M8731" t="str">
        <f t="shared" si="821"/>
        <v>Zero Sales</v>
      </c>
      <c r="N8731" t="s">
        <v>10264</v>
      </c>
    </row>
    <row r="8732" spans="1:14" x14ac:dyDescent="0.35">
      <c r="A8732" t="s">
        <v>8750</v>
      </c>
      <c r="B8732" t="s">
        <v>19</v>
      </c>
      <c r="C8732">
        <v>186</v>
      </c>
      <c r="D8732">
        <v>18000</v>
      </c>
      <c r="E8732">
        <v>5000</v>
      </c>
      <c r="F8732" t="s">
        <v>46</v>
      </c>
      <c r="G8732" s="2">
        <v>106402</v>
      </c>
      <c r="H8732">
        <f t="shared" si="816"/>
        <v>2418000</v>
      </c>
      <c r="I8732">
        <f t="shared" si="817"/>
        <v>930000</v>
      </c>
      <c r="J8732" t="str">
        <f t="shared" si="818"/>
        <v>April</v>
      </c>
      <c r="K8732" t="str">
        <f t="shared" si="819"/>
        <v>2191</v>
      </c>
      <c r="L8732" t="str">
        <f t="shared" si="820"/>
        <v>High Discount</v>
      </c>
      <c r="M8732" t="str">
        <f t="shared" si="821"/>
        <v>Ok</v>
      </c>
      <c r="N8732" t="s">
        <v>10264</v>
      </c>
    </row>
    <row r="8733" spans="1:14" x14ac:dyDescent="0.35">
      <c r="A8733" t="s">
        <v>8751</v>
      </c>
      <c r="B8733" t="s">
        <v>43</v>
      </c>
      <c r="C8733">
        <v>243</v>
      </c>
      <c r="D8733">
        <v>15000</v>
      </c>
      <c r="E8733">
        <v>2000</v>
      </c>
      <c r="F8733" t="s">
        <v>16</v>
      </c>
      <c r="G8733" s="2">
        <v>106409</v>
      </c>
      <c r="H8733">
        <f t="shared" si="816"/>
        <v>3159000</v>
      </c>
      <c r="I8733">
        <f t="shared" si="817"/>
        <v>486000</v>
      </c>
      <c r="J8733" t="str">
        <f t="shared" si="818"/>
        <v>May</v>
      </c>
      <c r="K8733" t="str">
        <f t="shared" si="819"/>
        <v>2191</v>
      </c>
      <c r="L8733" t="str">
        <f t="shared" si="820"/>
        <v>High Discount</v>
      </c>
      <c r="M8733" t="str">
        <f t="shared" si="821"/>
        <v>Ok</v>
      </c>
      <c r="N8733" t="s">
        <v>10264</v>
      </c>
    </row>
    <row r="8734" spans="1:14" x14ac:dyDescent="0.35">
      <c r="A8734" t="s">
        <v>8752</v>
      </c>
      <c r="B8734" t="s">
        <v>39</v>
      </c>
      <c r="C8734">
        <v>538</v>
      </c>
      <c r="D8734">
        <v>6000</v>
      </c>
      <c r="E8734">
        <v>100</v>
      </c>
      <c r="F8734" t="s">
        <v>8</v>
      </c>
      <c r="G8734" s="2">
        <v>106416</v>
      </c>
      <c r="H8734">
        <f t="shared" si="816"/>
        <v>3174200</v>
      </c>
      <c r="I8734">
        <f t="shared" si="817"/>
        <v>53800</v>
      </c>
      <c r="J8734" t="str">
        <f t="shared" si="818"/>
        <v>May</v>
      </c>
      <c r="K8734" t="str">
        <f t="shared" si="819"/>
        <v>2191</v>
      </c>
      <c r="L8734" t="str">
        <f t="shared" si="820"/>
        <v>Normal</v>
      </c>
      <c r="M8734" t="str">
        <f t="shared" si="821"/>
        <v>Ok</v>
      </c>
      <c r="N8734" t="s">
        <v>10264</v>
      </c>
    </row>
    <row r="8735" spans="1:14" x14ac:dyDescent="0.35">
      <c r="A8735" t="s">
        <v>8753</v>
      </c>
      <c r="B8735" t="s">
        <v>10</v>
      </c>
      <c r="C8735">
        <v>403</v>
      </c>
      <c r="D8735">
        <v>6000</v>
      </c>
      <c r="E8735">
        <v>3000</v>
      </c>
      <c r="F8735" t="s">
        <v>46</v>
      </c>
      <c r="G8735" s="2">
        <v>106423</v>
      </c>
      <c r="H8735">
        <f t="shared" si="816"/>
        <v>1209000</v>
      </c>
      <c r="I8735">
        <f t="shared" si="817"/>
        <v>1209000</v>
      </c>
      <c r="J8735" t="str">
        <f t="shared" si="818"/>
        <v>May</v>
      </c>
      <c r="K8735" t="str">
        <f t="shared" si="819"/>
        <v>2191</v>
      </c>
      <c r="L8735" t="str">
        <f t="shared" si="820"/>
        <v>High Discount</v>
      </c>
      <c r="M8735" t="str">
        <f t="shared" si="821"/>
        <v>Ok</v>
      </c>
      <c r="N8735" t="s">
        <v>10264</v>
      </c>
    </row>
    <row r="8736" spans="1:14" x14ac:dyDescent="0.35">
      <c r="A8736" t="s">
        <v>8754</v>
      </c>
      <c r="B8736" t="s">
        <v>39</v>
      </c>
      <c r="C8736">
        <v>206</v>
      </c>
      <c r="D8736">
        <v>45000</v>
      </c>
      <c r="E8736">
        <v>5000</v>
      </c>
      <c r="F8736" t="s">
        <v>8</v>
      </c>
      <c r="G8736" s="2">
        <v>106430</v>
      </c>
      <c r="H8736">
        <f t="shared" si="816"/>
        <v>8240000</v>
      </c>
      <c r="I8736">
        <f t="shared" si="817"/>
        <v>1030000</v>
      </c>
      <c r="J8736" t="str">
        <f t="shared" si="818"/>
        <v>May</v>
      </c>
      <c r="K8736" t="str">
        <f t="shared" si="819"/>
        <v>2191</v>
      </c>
      <c r="L8736" t="str">
        <f t="shared" si="820"/>
        <v>High Discount</v>
      </c>
      <c r="M8736" t="str">
        <f t="shared" si="821"/>
        <v>Ok</v>
      </c>
      <c r="N8736" t="s">
        <v>10264</v>
      </c>
    </row>
    <row r="8737" spans="1:14" x14ac:dyDescent="0.35">
      <c r="A8737" t="s">
        <v>8755</v>
      </c>
      <c r="B8737" t="s">
        <v>39</v>
      </c>
      <c r="C8737">
        <v>525</v>
      </c>
      <c r="D8737">
        <v>5500</v>
      </c>
      <c r="E8737">
        <v>1000</v>
      </c>
      <c r="F8737" t="s">
        <v>11</v>
      </c>
      <c r="G8737" s="2">
        <v>106437</v>
      </c>
      <c r="H8737">
        <f t="shared" si="816"/>
        <v>2362500</v>
      </c>
      <c r="I8737">
        <f t="shared" si="817"/>
        <v>525000</v>
      </c>
      <c r="J8737" t="str">
        <f t="shared" si="818"/>
        <v>May</v>
      </c>
      <c r="K8737" t="str">
        <f t="shared" si="819"/>
        <v>2191</v>
      </c>
      <c r="L8737" t="str">
        <f t="shared" si="820"/>
        <v>High Discount</v>
      </c>
      <c r="M8737" t="str">
        <f t="shared" si="821"/>
        <v>Ok</v>
      </c>
      <c r="N8737" t="s">
        <v>10264</v>
      </c>
    </row>
    <row r="8738" spans="1:14" x14ac:dyDescent="0.35">
      <c r="A8738" t="s">
        <v>8756</v>
      </c>
      <c r="B8738" t="s">
        <v>13</v>
      </c>
      <c r="C8738">
        <v>65</v>
      </c>
      <c r="D8738">
        <v>15000</v>
      </c>
      <c r="E8738">
        <v>3000</v>
      </c>
      <c r="F8738" t="s">
        <v>8</v>
      </c>
      <c r="G8738" s="2">
        <v>106444</v>
      </c>
      <c r="H8738">
        <f t="shared" si="816"/>
        <v>780000</v>
      </c>
      <c r="I8738">
        <f t="shared" si="817"/>
        <v>195000</v>
      </c>
      <c r="J8738" t="str">
        <f t="shared" si="818"/>
        <v>June</v>
      </c>
      <c r="K8738" t="str">
        <f t="shared" si="819"/>
        <v>2191</v>
      </c>
      <c r="L8738" t="str">
        <f t="shared" si="820"/>
        <v>High Discount</v>
      </c>
      <c r="M8738" t="str">
        <f t="shared" si="821"/>
        <v>Ok</v>
      </c>
      <c r="N8738" t="s">
        <v>10264</v>
      </c>
    </row>
    <row r="8739" spans="1:14" x14ac:dyDescent="0.35">
      <c r="A8739" t="s">
        <v>8757</v>
      </c>
      <c r="B8739" t="s">
        <v>33</v>
      </c>
      <c r="C8739">
        <v>127</v>
      </c>
      <c r="D8739">
        <v>4500</v>
      </c>
      <c r="E8739">
        <v>500</v>
      </c>
      <c r="F8739" t="s">
        <v>8</v>
      </c>
      <c r="G8739" s="2">
        <v>106451</v>
      </c>
      <c r="H8739">
        <f t="shared" si="816"/>
        <v>508000</v>
      </c>
      <c r="I8739">
        <f t="shared" si="817"/>
        <v>63500</v>
      </c>
      <c r="J8739" t="str">
        <f t="shared" si="818"/>
        <v>June</v>
      </c>
      <c r="K8739" t="str">
        <f t="shared" si="819"/>
        <v>2191</v>
      </c>
      <c r="L8739" t="str">
        <f t="shared" si="820"/>
        <v>High Discount</v>
      </c>
      <c r="M8739" t="str">
        <f t="shared" si="821"/>
        <v>Ok</v>
      </c>
      <c r="N8739" t="s">
        <v>10264</v>
      </c>
    </row>
    <row r="8740" spans="1:14" x14ac:dyDescent="0.35">
      <c r="A8740" t="s">
        <v>8758</v>
      </c>
      <c r="B8740" t="s">
        <v>39</v>
      </c>
      <c r="C8740">
        <v>101</v>
      </c>
      <c r="D8740">
        <v>22000</v>
      </c>
      <c r="E8740">
        <v>3000</v>
      </c>
      <c r="F8740" t="s">
        <v>8</v>
      </c>
      <c r="G8740" s="2">
        <v>106458</v>
      </c>
      <c r="H8740">
        <f t="shared" si="816"/>
        <v>1919000</v>
      </c>
      <c r="I8740">
        <f t="shared" si="817"/>
        <v>303000</v>
      </c>
      <c r="J8740" t="str">
        <f t="shared" si="818"/>
        <v>June</v>
      </c>
      <c r="K8740" t="str">
        <f t="shared" si="819"/>
        <v>2191</v>
      </c>
      <c r="L8740" t="str">
        <f t="shared" si="820"/>
        <v>High Discount</v>
      </c>
      <c r="M8740" t="str">
        <f t="shared" si="821"/>
        <v>Ok</v>
      </c>
      <c r="N8740" t="s">
        <v>10264</v>
      </c>
    </row>
    <row r="8741" spans="1:14" x14ac:dyDescent="0.35">
      <c r="A8741" t="s">
        <v>8759</v>
      </c>
      <c r="B8741" t="s">
        <v>13</v>
      </c>
      <c r="C8741">
        <v>563</v>
      </c>
      <c r="D8741">
        <v>6000</v>
      </c>
      <c r="E8741">
        <v>5000</v>
      </c>
      <c r="F8741" t="s">
        <v>16</v>
      </c>
      <c r="G8741" s="2">
        <v>106465</v>
      </c>
      <c r="H8741">
        <f t="shared" si="816"/>
        <v>563000</v>
      </c>
      <c r="I8741">
        <f t="shared" si="817"/>
        <v>2815000</v>
      </c>
      <c r="J8741" t="str">
        <f t="shared" si="818"/>
        <v>June</v>
      </c>
      <c r="K8741" t="str">
        <f t="shared" si="819"/>
        <v>2191</v>
      </c>
      <c r="L8741" t="str">
        <f t="shared" si="820"/>
        <v>High Discount</v>
      </c>
      <c r="M8741" t="str">
        <f t="shared" si="821"/>
        <v>Ok</v>
      </c>
      <c r="N8741" t="s">
        <v>10264</v>
      </c>
    </row>
    <row r="8742" spans="1:14" x14ac:dyDescent="0.35">
      <c r="A8742" t="s">
        <v>8760</v>
      </c>
      <c r="B8742" t="s">
        <v>10</v>
      </c>
      <c r="C8742">
        <v>553</v>
      </c>
      <c r="D8742">
        <v>6000</v>
      </c>
      <c r="E8742">
        <v>400</v>
      </c>
      <c r="F8742" t="s">
        <v>16</v>
      </c>
      <c r="G8742" s="2">
        <v>106472</v>
      </c>
      <c r="H8742">
        <f t="shared" si="816"/>
        <v>3096800</v>
      </c>
      <c r="I8742">
        <f t="shared" si="817"/>
        <v>221200</v>
      </c>
      <c r="J8742" t="str">
        <f t="shared" si="818"/>
        <v>July</v>
      </c>
      <c r="K8742" t="str">
        <f t="shared" si="819"/>
        <v>2191</v>
      </c>
      <c r="L8742" t="str">
        <f t="shared" si="820"/>
        <v>Normal</v>
      </c>
      <c r="M8742" t="str">
        <f t="shared" si="821"/>
        <v>Ok</v>
      </c>
      <c r="N8742" t="s">
        <v>10264</v>
      </c>
    </row>
    <row r="8743" spans="1:14" x14ac:dyDescent="0.35">
      <c r="A8743" t="s">
        <v>8761</v>
      </c>
      <c r="B8743" t="s">
        <v>21</v>
      </c>
      <c r="C8743">
        <v>110</v>
      </c>
      <c r="D8743">
        <v>4500</v>
      </c>
      <c r="E8743">
        <v>3000</v>
      </c>
      <c r="F8743" t="s">
        <v>46</v>
      </c>
      <c r="G8743" s="2">
        <v>106479</v>
      </c>
      <c r="H8743">
        <f t="shared" si="816"/>
        <v>165000</v>
      </c>
      <c r="I8743">
        <f t="shared" si="817"/>
        <v>330000</v>
      </c>
      <c r="J8743" t="str">
        <f t="shared" si="818"/>
        <v>July</v>
      </c>
      <c r="K8743" t="str">
        <f t="shared" si="819"/>
        <v>2191</v>
      </c>
      <c r="L8743" t="str">
        <f t="shared" si="820"/>
        <v>High Discount</v>
      </c>
      <c r="M8743" t="str">
        <f t="shared" si="821"/>
        <v>Ok</v>
      </c>
      <c r="N8743" t="s">
        <v>10264</v>
      </c>
    </row>
    <row r="8744" spans="1:14" x14ac:dyDescent="0.35">
      <c r="A8744" t="s">
        <v>8762</v>
      </c>
      <c r="B8744" t="s">
        <v>10</v>
      </c>
      <c r="C8744">
        <v>181</v>
      </c>
      <c r="D8744">
        <v>6000</v>
      </c>
      <c r="E8744">
        <v>3000</v>
      </c>
      <c r="F8744" t="s">
        <v>16</v>
      </c>
      <c r="G8744" s="2">
        <v>106486</v>
      </c>
      <c r="H8744">
        <f t="shared" si="816"/>
        <v>543000</v>
      </c>
      <c r="I8744">
        <f t="shared" si="817"/>
        <v>543000</v>
      </c>
      <c r="J8744" t="str">
        <f t="shared" si="818"/>
        <v>July</v>
      </c>
      <c r="K8744" t="str">
        <f t="shared" si="819"/>
        <v>2191</v>
      </c>
      <c r="L8744" t="str">
        <f t="shared" si="820"/>
        <v>High Discount</v>
      </c>
      <c r="M8744" t="str">
        <f t="shared" si="821"/>
        <v>Ok</v>
      </c>
      <c r="N8744" t="s">
        <v>10264</v>
      </c>
    </row>
    <row r="8745" spans="1:14" x14ac:dyDescent="0.35">
      <c r="A8745" t="s">
        <v>8763</v>
      </c>
      <c r="B8745" t="s">
        <v>15</v>
      </c>
      <c r="C8745">
        <v>431</v>
      </c>
      <c r="D8745">
        <v>1200</v>
      </c>
      <c r="E8745">
        <v>1000</v>
      </c>
      <c r="F8745" t="s">
        <v>8</v>
      </c>
      <c r="G8745" s="2">
        <v>106493</v>
      </c>
      <c r="H8745">
        <f t="shared" si="816"/>
        <v>86200</v>
      </c>
      <c r="I8745">
        <f t="shared" si="817"/>
        <v>431000</v>
      </c>
      <c r="J8745" t="str">
        <f t="shared" si="818"/>
        <v>July</v>
      </c>
      <c r="K8745" t="str">
        <f t="shared" si="819"/>
        <v>2191</v>
      </c>
      <c r="L8745" t="str">
        <f t="shared" si="820"/>
        <v>High Discount</v>
      </c>
      <c r="M8745" t="str">
        <f t="shared" si="821"/>
        <v>Ok</v>
      </c>
      <c r="N8745" t="s">
        <v>10264</v>
      </c>
    </row>
    <row r="8746" spans="1:14" x14ac:dyDescent="0.35">
      <c r="A8746" t="s">
        <v>8764</v>
      </c>
      <c r="B8746" t="s">
        <v>39</v>
      </c>
      <c r="C8746">
        <v>592</v>
      </c>
      <c r="D8746">
        <v>1200</v>
      </c>
      <c r="E8746">
        <v>5000</v>
      </c>
      <c r="F8746" t="s">
        <v>8</v>
      </c>
      <c r="G8746" s="2">
        <v>106500</v>
      </c>
      <c r="H8746">
        <f t="shared" si="816"/>
        <v>0</v>
      </c>
      <c r="I8746">
        <f t="shared" si="817"/>
        <v>2960000</v>
      </c>
      <c r="J8746" t="str">
        <f t="shared" si="818"/>
        <v>August</v>
      </c>
      <c r="K8746" t="str">
        <f t="shared" si="819"/>
        <v>2191</v>
      </c>
      <c r="L8746" t="str">
        <f t="shared" si="820"/>
        <v>High Discount</v>
      </c>
      <c r="M8746" t="str">
        <f t="shared" si="821"/>
        <v>Zero Sales</v>
      </c>
      <c r="N8746" t="s">
        <v>10264</v>
      </c>
    </row>
    <row r="8747" spans="1:14" x14ac:dyDescent="0.35">
      <c r="A8747" t="s">
        <v>8765</v>
      </c>
      <c r="B8747" t="s">
        <v>39</v>
      </c>
      <c r="C8747">
        <v>459</v>
      </c>
      <c r="D8747">
        <v>22000</v>
      </c>
      <c r="E8747">
        <v>2000</v>
      </c>
      <c r="F8747" t="s">
        <v>16</v>
      </c>
      <c r="G8747" s="2">
        <v>106507</v>
      </c>
      <c r="H8747">
        <f t="shared" si="816"/>
        <v>9180000</v>
      </c>
      <c r="I8747">
        <f t="shared" si="817"/>
        <v>918000</v>
      </c>
      <c r="J8747" t="str">
        <f t="shared" si="818"/>
        <v>August</v>
      </c>
      <c r="K8747" t="str">
        <f t="shared" si="819"/>
        <v>2191</v>
      </c>
      <c r="L8747" t="str">
        <f t="shared" si="820"/>
        <v>High Discount</v>
      </c>
      <c r="M8747" t="str">
        <f t="shared" si="821"/>
        <v>Ok</v>
      </c>
      <c r="N8747" t="s">
        <v>10264</v>
      </c>
    </row>
    <row r="8748" spans="1:14" x14ac:dyDescent="0.35">
      <c r="A8748" t="s">
        <v>8766</v>
      </c>
      <c r="B8748" t="s">
        <v>21</v>
      </c>
      <c r="C8748">
        <v>204</v>
      </c>
      <c r="D8748">
        <v>800</v>
      </c>
      <c r="E8748">
        <v>200</v>
      </c>
      <c r="F8748" t="s">
        <v>16</v>
      </c>
      <c r="G8748" s="2">
        <v>106514</v>
      </c>
      <c r="H8748">
        <f t="shared" si="816"/>
        <v>122400</v>
      </c>
      <c r="I8748">
        <f t="shared" si="817"/>
        <v>40800</v>
      </c>
      <c r="J8748" t="str">
        <f t="shared" si="818"/>
        <v>August</v>
      </c>
      <c r="K8748" t="str">
        <f t="shared" si="819"/>
        <v>2191</v>
      </c>
      <c r="L8748" t="str">
        <f t="shared" si="820"/>
        <v>Normal</v>
      </c>
      <c r="M8748" t="str">
        <f t="shared" si="821"/>
        <v>Ok</v>
      </c>
      <c r="N8748" t="s">
        <v>10264</v>
      </c>
    </row>
    <row r="8749" spans="1:14" x14ac:dyDescent="0.35">
      <c r="A8749" t="s">
        <v>8767</v>
      </c>
      <c r="B8749" t="s">
        <v>30</v>
      </c>
      <c r="C8749">
        <v>100</v>
      </c>
      <c r="D8749">
        <v>5500</v>
      </c>
      <c r="E8749">
        <v>1000</v>
      </c>
      <c r="F8749" t="s">
        <v>8</v>
      </c>
      <c r="G8749" s="2">
        <v>106521</v>
      </c>
      <c r="H8749">
        <f t="shared" si="816"/>
        <v>450000</v>
      </c>
      <c r="I8749">
        <f t="shared" si="817"/>
        <v>100000</v>
      </c>
      <c r="J8749" t="str">
        <f t="shared" si="818"/>
        <v>August</v>
      </c>
      <c r="K8749" t="str">
        <f t="shared" si="819"/>
        <v>2191</v>
      </c>
      <c r="L8749" t="str">
        <f t="shared" si="820"/>
        <v>High Discount</v>
      </c>
      <c r="M8749" t="str">
        <f t="shared" si="821"/>
        <v>Ok</v>
      </c>
      <c r="N8749" t="s">
        <v>10264</v>
      </c>
    </row>
    <row r="8750" spans="1:14" x14ac:dyDescent="0.35">
      <c r="A8750" t="s">
        <v>8768</v>
      </c>
      <c r="B8750" t="s">
        <v>39</v>
      </c>
      <c r="C8750">
        <v>144</v>
      </c>
      <c r="D8750">
        <v>22000</v>
      </c>
      <c r="E8750">
        <v>100</v>
      </c>
      <c r="F8750" t="s">
        <v>8</v>
      </c>
      <c r="G8750" s="2">
        <v>106528</v>
      </c>
      <c r="H8750">
        <f t="shared" si="816"/>
        <v>3153600</v>
      </c>
      <c r="I8750">
        <f t="shared" si="817"/>
        <v>14400</v>
      </c>
      <c r="J8750" t="str">
        <f t="shared" si="818"/>
        <v>August</v>
      </c>
      <c r="K8750" t="str">
        <f t="shared" si="819"/>
        <v>2191</v>
      </c>
      <c r="L8750" t="str">
        <f t="shared" si="820"/>
        <v>Normal</v>
      </c>
      <c r="M8750" t="str">
        <f t="shared" si="821"/>
        <v>Ok</v>
      </c>
      <c r="N8750" t="s">
        <v>10264</v>
      </c>
    </row>
    <row r="8751" spans="1:14" x14ac:dyDescent="0.35">
      <c r="A8751" t="s">
        <v>8769</v>
      </c>
      <c r="B8751" t="s">
        <v>33</v>
      </c>
      <c r="C8751">
        <v>572</v>
      </c>
      <c r="D8751">
        <v>18000</v>
      </c>
      <c r="E8751">
        <v>500</v>
      </c>
      <c r="F8751" t="s">
        <v>11</v>
      </c>
      <c r="G8751" s="2">
        <v>106535</v>
      </c>
      <c r="H8751">
        <f t="shared" si="816"/>
        <v>10010000</v>
      </c>
      <c r="I8751">
        <f t="shared" si="817"/>
        <v>286000</v>
      </c>
      <c r="J8751" t="str">
        <f t="shared" si="818"/>
        <v>September</v>
      </c>
      <c r="K8751" t="str">
        <f t="shared" si="819"/>
        <v>2191</v>
      </c>
      <c r="L8751" t="str">
        <f t="shared" si="820"/>
        <v>Normal</v>
      </c>
      <c r="M8751" t="str">
        <f t="shared" si="821"/>
        <v>Ok</v>
      </c>
      <c r="N8751" t="s">
        <v>10264</v>
      </c>
    </row>
    <row r="8752" spans="1:14" x14ac:dyDescent="0.35">
      <c r="A8752" t="s">
        <v>8770</v>
      </c>
      <c r="B8752" t="s">
        <v>7</v>
      </c>
      <c r="C8752">
        <v>573</v>
      </c>
      <c r="D8752">
        <v>15000</v>
      </c>
      <c r="E8752">
        <v>5000</v>
      </c>
      <c r="F8752" t="s">
        <v>46</v>
      </c>
      <c r="G8752" s="2">
        <v>106542</v>
      </c>
      <c r="H8752">
        <f t="shared" si="816"/>
        <v>5730000</v>
      </c>
      <c r="I8752">
        <f t="shared" si="817"/>
        <v>2865000</v>
      </c>
      <c r="J8752" t="str">
        <f t="shared" si="818"/>
        <v>September</v>
      </c>
      <c r="K8752" t="str">
        <f t="shared" si="819"/>
        <v>2191</v>
      </c>
      <c r="L8752" t="str">
        <f t="shared" si="820"/>
        <v>High Discount</v>
      </c>
      <c r="M8752" t="str">
        <f t="shared" si="821"/>
        <v>Ok</v>
      </c>
      <c r="N8752" t="s">
        <v>10264</v>
      </c>
    </row>
    <row r="8753" spans="1:14" x14ac:dyDescent="0.35">
      <c r="A8753" t="s">
        <v>8771</v>
      </c>
      <c r="B8753" t="s">
        <v>39</v>
      </c>
      <c r="C8753">
        <v>404</v>
      </c>
      <c r="D8753">
        <v>5500</v>
      </c>
      <c r="E8753">
        <v>1000</v>
      </c>
      <c r="F8753" t="s">
        <v>16</v>
      </c>
      <c r="G8753" s="2">
        <v>106549</v>
      </c>
      <c r="H8753">
        <f t="shared" si="816"/>
        <v>1818000</v>
      </c>
      <c r="I8753">
        <f t="shared" si="817"/>
        <v>404000</v>
      </c>
      <c r="J8753" t="str">
        <f t="shared" si="818"/>
        <v>September</v>
      </c>
      <c r="K8753" t="str">
        <f t="shared" si="819"/>
        <v>2191</v>
      </c>
      <c r="L8753" t="str">
        <f t="shared" si="820"/>
        <v>High Discount</v>
      </c>
      <c r="M8753" t="str">
        <f t="shared" si="821"/>
        <v>Ok</v>
      </c>
      <c r="N8753" t="s">
        <v>10264</v>
      </c>
    </row>
    <row r="8754" spans="1:14" x14ac:dyDescent="0.35">
      <c r="A8754" t="s">
        <v>8772</v>
      </c>
      <c r="B8754" t="s">
        <v>7</v>
      </c>
      <c r="C8754">
        <v>94</v>
      </c>
      <c r="D8754">
        <v>22000</v>
      </c>
      <c r="E8754">
        <v>300</v>
      </c>
      <c r="F8754" t="s">
        <v>46</v>
      </c>
      <c r="G8754" s="2">
        <v>106556</v>
      </c>
      <c r="H8754">
        <f t="shared" si="816"/>
        <v>2039800</v>
      </c>
      <c r="I8754">
        <f t="shared" si="817"/>
        <v>28200</v>
      </c>
      <c r="J8754" t="str">
        <f t="shared" si="818"/>
        <v>September</v>
      </c>
      <c r="K8754" t="str">
        <f t="shared" si="819"/>
        <v>2191</v>
      </c>
      <c r="L8754" t="str">
        <f t="shared" si="820"/>
        <v>High Discount</v>
      </c>
      <c r="M8754" t="str">
        <f t="shared" si="821"/>
        <v>Ok</v>
      </c>
      <c r="N8754" t="s">
        <v>10264</v>
      </c>
    </row>
    <row r="8755" spans="1:14" x14ac:dyDescent="0.35">
      <c r="A8755" t="s">
        <v>8773</v>
      </c>
      <c r="B8755" t="s">
        <v>10</v>
      </c>
      <c r="C8755">
        <v>254</v>
      </c>
      <c r="D8755">
        <v>12000</v>
      </c>
      <c r="E8755">
        <v>1000</v>
      </c>
      <c r="F8755" t="s">
        <v>8</v>
      </c>
      <c r="G8755" s="2">
        <v>106563</v>
      </c>
      <c r="H8755">
        <f t="shared" si="816"/>
        <v>2794000</v>
      </c>
      <c r="I8755">
        <f t="shared" si="817"/>
        <v>254000</v>
      </c>
      <c r="J8755" t="str">
        <f t="shared" si="818"/>
        <v>October</v>
      </c>
      <c r="K8755" t="str">
        <f t="shared" si="819"/>
        <v>2191</v>
      </c>
      <c r="L8755" t="str">
        <f t="shared" si="820"/>
        <v>High Discount</v>
      </c>
      <c r="M8755" t="str">
        <f t="shared" si="821"/>
        <v>Ok</v>
      </c>
      <c r="N8755" t="s">
        <v>10264</v>
      </c>
    </row>
    <row r="8756" spans="1:14" x14ac:dyDescent="0.35">
      <c r="A8756" t="s">
        <v>8774</v>
      </c>
      <c r="B8756" t="s">
        <v>19</v>
      </c>
      <c r="C8756">
        <v>480</v>
      </c>
      <c r="D8756">
        <v>5500</v>
      </c>
      <c r="E8756">
        <v>100</v>
      </c>
      <c r="F8756" t="s">
        <v>46</v>
      </c>
      <c r="G8756" s="2">
        <v>106570</v>
      </c>
      <c r="H8756">
        <f t="shared" si="816"/>
        <v>2592000</v>
      </c>
      <c r="I8756">
        <f t="shared" si="817"/>
        <v>48000</v>
      </c>
      <c r="J8756" t="str">
        <f t="shared" si="818"/>
        <v>October</v>
      </c>
      <c r="K8756" t="str">
        <f t="shared" si="819"/>
        <v>2191</v>
      </c>
      <c r="L8756" t="str">
        <f t="shared" si="820"/>
        <v>Normal</v>
      </c>
      <c r="M8756" t="str">
        <f t="shared" si="821"/>
        <v>Ok</v>
      </c>
      <c r="N8756" t="s">
        <v>10264</v>
      </c>
    </row>
    <row r="8757" spans="1:14" x14ac:dyDescent="0.35">
      <c r="A8757" t="s">
        <v>8775</v>
      </c>
      <c r="B8757" t="s">
        <v>30</v>
      </c>
      <c r="C8757">
        <v>305</v>
      </c>
      <c r="D8757">
        <v>6000</v>
      </c>
      <c r="E8757">
        <v>300</v>
      </c>
      <c r="F8757" t="s">
        <v>16</v>
      </c>
      <c r="G8757" s="2">
        <v>106577</v>
      </c>
      <c r="H8757">
        <f t="shared" si="816"/>
        <v>1738500</v>
      </c>
      <c r="I8757">
        <f t="shared" si="817"/>
        <v>91500</v>
      </c>
      <c r="J8757" t="str">
        <f t="shared" si="818"/>
        <v>October</v>
      </c>
      <c r="K8757" t="str">
        <f t="shared" si="819"/>
        <v>2191</v>
      </c>
      <c r="L8757" t="str">
        <f t="shared" si="820"/>
        <v>Normal</v>
      </c>
      <c r="M8757" t="str">
        <f t="shared" si="821"/>
        <v>Ok</v>
      </c>
      <c r="N8757" t="s">
        <v>10264</v>
      </c>
    </row>
    <row r="8758" spans="1:14" x14ac:dyDescent="0.35">
      <c r="A8758" t="s">
        <v>8776</v>
      </c>
      <c r="B8758" t="s">
        <v>13</v>
      </c>
      <c r="C8758">
        <v>297</v>
      </c>
      <c r="D8758">
        <v>45000</v>
      </c>
      <c r="E8758">
        <v>1500</v>
      </c>
      <c r="F8758" t="s">
        <v>16</v>
      </c>
      <c r="G8758" s="2">
        <v>106584</v>
      </c>
      <c r="H8758">
        <f t="shared" si="816"/>
        <v>12919500</v>
      </c>
      <c r="I8758">
        <f t="shared" si="817"/>
        <v>445500</v>
      </c>
      <c r="J8758" t="str">
        <f t="shared" si="818"/>
        <v>October</v>
      </c>
      <c r="K8758" t="str">
        <f t="shared" si="819"/>
        <v>2191</v>
      </c>
      <c r="L8758" t="str">
        <f t="shared" si="820"/>
        <v>High Discount</v>
      </c>
      <c r="M8758" t="str">
        <f t="shared" si="821"/>
        <v>Ok</v>
      </c>
      <c r="N8758" t="s">
        <v>10264</v>
      </c>
    </row>
    <row r="8759" spans="1:14" x14ac:dyDescent="0.35">
      <c r="A8759" t="s">
        <v>8777</v>
      </c>
      <c r="B8759" t="s">
        <v>43</v>
      </c>
      <c r="C8759">
        <v>582</v>
      </c>
      <c r="D8759">
        <v>4500</v>
      </c>
      <c r="E8759">
        <v>400</v>
      </c>
      <c r="F8759" t="s">
        <v>46</v>
      </c>
      <c r="G8759" s="2">
        <v>106591</v>
      </c>
      <c r="H8759">
        <f t="shared" si="816"/>
        <v>2386200</v>
      </c>
      <c r="I8759">
        <f t="shared" si="817"/>
        <v>232800</v>
      </c>
      <c r="J8759" t="str">
        <f t="shared" si="818"/>
        <v>October</v>
      </c>
      <c r="K8759" t="str">
        <f t="shared" si="819"/>
        <v>2191</v>
      </c>
      <c r="L8759" t="str">
        <f t="shared" si="820"/>
        <v>Normal</v>
      </c>
      <c r="M8759" t="str">
        <f t="shared" si="821"/>
        <v>Ok</v>
      </c>
      <c r="N8759" t="s">
        <v>10264</v>
      </c>
    </row>
    <row r="8760" spans="1:14" x14ac:dyDescent="0.35">
      <c r="A8760" t="s">
        <v>8778</v>
      </c>
      <c r="B8760" t="s">
        <v>30</v>
      </c>
      <c r="C8760">
        <v>90</v>
      </c>
      <c r="D8760">
        <v>800</v>
      </c>
      <c r="E8760">
        <v>100</v>
      </c>
      <c r="F8760" t="s">
        <v>16</v>
      </c>
      <c r="G8760" s="2">
        <v>106598</v>
      </c>
      <c r="H8760">
        <f t="shared" si="816"/>
        <v>63000</v>
      </c>
      <c r="I8760">
        <f t="shared" si="817"/>
        <v>9000</v>
      </c>
      <c r="J8760" t="str">
        <f t="shared" si="818"/>
        <v>November</v>
      </c>
      <c r="K8760" t="str">
        <f t="shared" si="819"/>
        <v>2191</v>
      </c>
      <c r="L8760" t="str">
        <f t="shared" si="820"/>
        <v>High Discount</v>
      </c>
      <c r="M8760" t="str">
        <f t="shared" si="821"/>
        <v>Ok</v>
      </c>
      <c r="N8760" t="s">
        <v>10264</v>
      </c>
    </row>
    <row r="8761" spans="1:14" x14ac:dyDescent="0.35">
      <c r="A8761" t="s">
        <v>8779</v>
      </c>
      <c r="B8761" t="s">
        <v>43</v>
      </c>
      <c r="C8761">
        <v>508</v>
      </c>
      <c r="D8761">
        <v>18000</v>
      </c>
      <c r="E8761">
        <v>100</v>
      </c>
      <c r="F8761" t="s">
        <v>11</v>
      </c>
      <c r="G8761" s="2">
        <v>106605</v>
      </c>
      <c r="H8761">
        <f t="shared" si="816"/>
        <v>9093200</v>
      </c>
      <c r="I8761">
        <f t="shared" si="817"/>
        <v>50800</v>
      </c>
      <c r="J8761" t="str">
        <f t="shared" si="818"/>
        <v>November</v>
      </c>
      <c r="K8761" t="str">
        <f t="shared" si="819"/>
        <v>2191</v>
      </c>
      <c r="L8761" t="str">
        <f t="shared" si="820"/>
        <v>Normal</v>
      </c>
      <c r="M8761" t="str">
        <f t="shared" si="821"/>
        <v>Ok</v>
      </c>
      <c r="N8761" t="s">
        <v>10264</v>
      </c>
    </row>
    <row r="8762" spans="1:14" x14ac:dyDescent="0.35">
      <c r="A8762" t="s">
        <v>8780</v>
      </c>
      <c r="B8762" t="s">
        <v>10</v>
      </c>
      <c r="C8762">
        <v>326</v>
      </c>
      <c r="D8762">
        <v>22000</v>
      </c>
      <c r="E8762">
        <v>400</v>
      </c>
      <c r="F8762" t="s">
        <v>8</v>
      </c>
      <c r="G8762" s="2">
        <v>106612</v>
      </c>
      <c r="H8762">
        <f t="shared" si="816"/>
        <v>7041600</v>
      </c>
      <c r="I8762">
        <f t="shared" si="817"/>
        <v>130400</v>
      </c>
      <c r="J8762" t="str">
        <f t="shared" si="818"/>
        <v>November</v>
      </c>
      <c r="K8762" t="str">
        <f t="shared" si="819"/>
        <v>2191</v>
      </c>
      <c r="L8762" t="str">
        <f t="shared" si="820"/>
        <v>High Discount</v>
      </c>
      <c r="M8762" t="str">
        <f t="shared" si="821"/>
        <v>Ok</v>
      </c>
      <c r="N8762" t="s">
        <v>10264</v>
      </c>
    </row>
    <row r="8763" spans="1:14" x14ac:dyDescent="0.35">
      <c r="A8763" t="s">
        <v>8781</v>
      </c>
      <c r="B8763" t="s">
        <v>30</v>
      </c>
      <c r="C8763">
        <v>244</v>
      </c>
      <c r="D8763">
        <v>1200</v>
      </c>
      <c r="E8763">
        <v>2000</v>
      </c>
      <c r="F8763" t="s">
        <v>8</v>
      </c>
      <c r="G8763" s="2">
        <v>106619</v>
      </c>
      <c r="H8763">
        <f t="shared" si="816"/>
        <v>0</v>
      </c>
      <c r="I8763">
        <f t="shared" si="817"/>
        <v>488000</v>
      </c>
      <c r="J8763" t="str">
        <f t="shared" si="818"/>
        <v>November</v>
      </c>
      <c r="K8763" t="str">
        <f t="shared" si="819"/>
        <v>2191</v>
      </c>
      <c r="L8763" t="str">
        <f t="shared" si="820"/>
        <v>High Discount</v>
      </c>
      <c r="M8763" t="str">
        <f t="shared" si="821"/>
        <v>Zero Sales</v>
      </c>
      <c r="N8763" t="s">
        <v>10264</v>
      </c>
    </row>
    <row r="8764" spans="1:14" x14ac:dyDescent="0.35">
      <c r="A8764" t="s">
        <v>8782</v>
      </c>
      <c r="B8764" t="s">
        <v>13</v>
      </c>
      <c r="C8764">
        <v>120</v>
      </c>
      <c r="D8764">
        <v>800</v>
      </c>
      <c r="E8764">
        <v>1000</v>
      </c>
      <c r="F8764" t="s">
        <v>16</v>
      </c>
      <c r="G8764" s="2">
        <v>106626</v>
      </c>
      <c r="H8764">
        <f t="shared" si="816"/>
        <v>0</v>
      </c>
      <c r="I8764">
        <f t="shared" si="817"/>
        <v>120000</v>
      </c>
      <c r="J8764" t="str">
        <f t="shared" si="818"/>
        <v>December</v>
      </c>
      <c r="K8764" t="str">
        <f t="shared" si="819"/>
        <v>2191</v>
      </c>
      <c r="L8764" t="str">
        <f t="shared" si="820"/>
        <v>High Discount</v>
      </c>
      <c r="M8764" t="str">
        <f t="shared" si="821"/>
        <v>Zero Sales</v>
      </c>
      <c r="N8764" t="s">
        <v>10264</v>
      </c>
    </row>
    <row r="8765" spans="1:14" x14ac:dyDescent="0.35">
      <c r="A8765" t="s">
        <v>8783</v>
      </c>
      <c r="B8765" t="s">
        <v>43</v>
      </c>
      <c r="C8765">
        <v>319</v>
      </c>
      <c r="D8765">
        <v>4500</v>
      </c>
      <c r="E8765">
        <v>5000</v>
      </c>
      <c r="F8765" t="s">
        <v>8</v>
      </c>
      <c r="G8765" s="2">
        <v>106633</v>
      </c>
      <c r="H8765">
        <f t="shared" si="816"/>
        <v>0</v>
      </c>
      <c r="I8765">
        <f t="shared" si="817"/>
        <v>1595000</v>
      </c>
      <c r="J8765" t="str">
        <f t="shared" si="818"/>
        <v>December</v>
      </c>
      <c r="K8765" t="str">
        <f t="shared" si="819"/>
        <v>2191</v>
      </c>
      <c r="L8765" t="str">
        <f t="shared" si="820"/>
        <v>High Discount</v>
      </c>
      <c r="M8765" t="str">
        <f t="shared" si="821"/>
        <v>Zero Sales</v>
      </c>
      <c r="N8765" t="s">
        <v>10264</v>
      </c>
    </row>
    <row r="8766" spans="1:14" x14ac:dyDescent="0.35">
      <c r="A8766" t="s">
        <v>8784</v>
      </c>
      <c r="B8766" t="s">
        <v>21</v>
      </c>
      <c r="C8766">
        <v>384</v>
      </c>
      <c r="D8766">
        <v>18000</v>
      </c>
      <c r="E8766">
        <v>500</v>
      </c>
      <c r="F8766" t="s">
        <v>11</v>
      </c>
      <c r="G8766" s="2">
        <v>106640</v>
      </c>
      <c r="H8766">
        <f t="shared" si="816"/>
        <v>6720000</v>
      </c>
      <c r="I8766">
        <f t="shared" si="817"/>
        <v>192000</v>
      </c>
      <c r="J8766" t="str">
        <f t="shared" si="818"/>
        <v>December</v>
      </c>
      <c r="K8766" t="str">
        <f t="shared" si="819"/>
        <v>2191</v>
      </c>
      <c r="L8766" t="str">
        <f t="shared" si="820"/>
        <v>High Discount</v>
      </c>
      <c r="M8766" t="str">
        <f t="shared" si="821"/>
        <v>Ok</v>
      </c>
      <c r="N8766" t="s">
        <v>10264</v>
      </c>
    </row>
    <row r="8767" spans="1:14" x14ac:dyDescent="0.35">
      <c r="A8767" t="s">
        <v>8785</v>
      </c>
      <c r="B8767" t="s">
        <v>33</v>
      </c>
      <c r="C8767">
        <v>357</v>
      </c>
      <c r="D8767">
        <v>1200</v>
      </c>
      <c r="E8767">
        <v>500</v>
      </c>
      <c r="F8767" t="s">
        <v>16</v>
      </c>
      <c r="G8767" s="2">
        <v>106647</v>
      </c>
      <c r="H8767">
        <f t="shared" si="816"/>
        <v>249900</v>
      </c>
      <c r="I8767">
        <f t="shared" si="817"/>
        <v>178500</v>
      </c>
      <c r="J8767" t="str">
        <f t="shared" si="818"/>
        <v>December</v>
      </c>
      <c r="K8767" t="str">
        <f t="shared" si="819"/>
        <v>2191</v>
      </c>
      <c r="L8767" t="str">
        <f t="shared" si="820"/>
        <v>High Discount</v>
      </c>
      <c r="M8767" t="str">
        <f t="shared" si="821"/>
        <v>Ok</v>
      </c>
      <c r="N8767" t="s">
        <v>10264</v>
      </c>
    </row>
    <row r="8768" spans="1:14" x14ac:dyDescent="0.35">
      <c r="A8768" t="s">
        <v>8786</v>
      </c>
      <c r="B8768" t="s">
        <v>30</v>
      </c>
      <c r="C8768">
        <v>476</v>
      </c>
      <c r="D8768">
        <v>15000</v>
      </c>
      <c r="E8768">
        <v>500</v>
      </c>
      <c r="F8768" t="s">
        <v>11</v>
      </c>
      <c r="G8768" s="2">
        <v>106654</v>
      </c>
      <c r="H8768">
        <f t="shared" si="816"/>
        <v>6902000</v>
      </c>
      <c r="I8768">
        <f t="shared" si="817"/>
        <v>238000</v>
      </c>
      <c r="J8768" t="str">
        <f t="shared" si="818"/>
        <v>January</v>
      </c>
      <c r="K8768" t="str">
        <f t="shared" si="819"/>
        <v>2192</v>
      </c>
      <c r="L8768" t="str">
        <f t="shared" si="820"/>
        <v>High Discount</v>
      </c>
      <c r="M8768" t="str">
        <f t="shared" si="821"/>
        <v>Ok</v>
      </c>
      <c r="N8768" t="s">
        <v>10264</v>
      </c>
    </row>
    <row r="8769" spans="1:14" x14ac:dyDescent="0.35">
      <c r="A8769" t="s">
        <v>8787</v>
      </c>
      <c r="B8769" t="s">
        <v>10</v>
      </c>
      <c r="C8769">
        <v>248</v>
      </c>
      <c r="D8769">
        <v>15000</v>
      </c>
      <c r="E8769">
        <v>300</v>
      </c>
      <c r="F8769" t="s">
        <v>11</v>
      </c>
      <c r="G8769" s="2">
        <v>106661</v>
      </c>
      <c r="H8769">
        <f t="shared" si="816"/>
        <v>3645600</v>
      </c>
      <c r="I8769">
        <f t="shared" si="817"/>
        <v>74400</v>
      </c>
      <c r="J8769" t="str">
        <f t="shared" si="818"/>
        <v>January</v>
      </c>
      <c r="K8769" t="str">
        <f t="shared" si="819"/>
        <v>2192</v>
      </c>
      <c r="L8769" t="str">
        <f t="shared" si="820"/>
        <v>High Discount</v>
      </c>
      <c r="M8769" t="str">
        <f t="shared" si="821"/>
        <v>Ok</v>
      </c>
      <c r="N8769" t="s">
        <v>10264</v>
      </c>
    </row>
    <row r="8770" spans="1:14" x14ac:dyDescent="0.35">
      <c r="A8770" t="s">
        <v>8788</v>
      </c>
      <c r="B8770" t="s">
        <v>39</v>
      </c>
      <c r="C8770">
        <v>125</v>
      </c>
      <c r="D8770">
        <v>12000</v>
      </c>
      <c r="E8770">
        <v>1500</v>
      </c>
      <c r="F8770" t="s">
        <v>8</v>
      </c>
      <c r="G8770" s="2">
        <v>106668</v>
      </c>
      <c r="H8770">
        <f t="shared" ref="H8770:H8833" si="822">MAX(0,(D8770-E8770)*C8770)</f>
        <v>1312500</v>
      </c>
      <c r="I8770">
        <f t="shared" si="817"/>
        <v>187500</v>
      </c>
      <c r="J8770" t="str">
        <f t="shared" si="818"/>
        <v>January</v>
      </c>
      <c r="K8770" t="str">
        <f t="shared" si="819"/>
        <v>2192</v>
      </c>
      <c r="L8770" t="str">
        <f t="shared" si="820"/>
        <v>High Discount</v>
      </c>
      <c r="M8770" t="str">
        <f t="shared" si="821"/>
        <v>Ok</v>
      </c>
      <c r="N8770" t="s">
        <v>10264</v>
      </c>
    </row>
    <row r="8771" spans="1:14" x14ac:dyDescent="0.35">
      <c r="A8771" t="s">
        <v>8789</v>
      </c>
      <c r="B8771" t="s">
        <v>13</v>
      </c>
      <c r="C8771">
        <v>574</v>
      </c>
      <c r="D8771">
        <v>22000</v>
      </c>
      <c r="E8771">
        <v>100</v>
      </c>
      <c r="F8771" t="s">
        <v>8</v>
      </c>
      <c r="G8771" s="2">
        <v>106675</v>
      </c>
      <c r="H8771">
        <f t="shared" si="822"/>
        <v>12570600</v>
      </c>
      <c r="I8771">
        <f t="shared" ref="I8771:I8834" si="823">E8771*C8771</f>
        <v>57400</v>
      </c>
      <c r="J8771" t="str">
        <f t="shared" ref="J8771:J8834" si="824">TEXT(G:G,"mmmm")</f>
        <v>January</v>
      </c>
      <c r="K8771" t="str">
        <f t="shared" ref="K8771:K8834" si="825">TEXT(G8771,"yyy")</f>
        <v>2192</v>
      </c>
      <c r="L8771" t="str">
        <f t="shared" ref="L8771:L8834" si="826">IF(E8771&gt;=C8771,"High Discount","Normal")</f>
        <v>Normal</v>
      </c>
      <c r="M8771" t="str">
        <f t="shared" ref="M8771:M8834" si="827">IF(H8771=0,"Zero Sales","Ok")</f>
        <v>Ok</v>
      </c>
      <c r="N8771" t="s">
        <v>10264</v>
      </c>
    </row>
    <row r="8772" spans="1:14" x14ac:dyDescent="0.35">
      <c r="A8772" t="s">
        <v>8790</v>
      </c>
      <c r="B8772" t="s">
        <v>43</v>
      </c>
      <c r="C8772">
        <v>279</v>
      </c>
      <c r="D8772">
        <v>6000</v>
      </c>
      <c r="E8772">
        <v>1000</v>
      </c>
      <c r="F8772" t="s">
        <v>46</v>
      </c>
      <c r="G8772" s="2">
        <v>106682</v>
      </c>
      <c r="H8772">
        <f t="shared" si="822"/>
        <v>1395000</v>
      </c>
      <c r="I8772">
        <f t="shared" si="823"/>
        <v>279000</v>
      </c>
      <c r="J8772" t="str">
        <f t="shared" si="824"/>
        <v>January</v>
      </c>
      <c r="K8772" t="str">
        <f t="shared" si="825"/>
        <v>2192</v>
      </c>
      <c r="L8772" t="str">
        <f t="shared" si="826"/>
        <v>High Discount</v>
      </c>
      <c r="M8772" t="str">
        <f t="shared" si="827"/>
        <v>Ok</v>
      </c>
      <c r="N8772" t="s">
        <v>10264</v>
      </c>
    </row>
    <row r="8773" spans="1:14" x14ac:dyDescent="0.35">
      <c r="A8773" t="s">
        <v>8791</v>
      </c>
      <c r="B8773" t="s">
        <v>43</v>
      </c>
      <c r="C8773">
        <v>134</v>
      </c>
      <c r="D8773">
        <v>18000</v>
      </c>
      <c r="E8773">
        <v>3000</v>
      </c>
      <c r="F8773" t="s">
        <v>11</v>
      </c>
      <c r="G8773" s="2">
        <v>106689</v>
      </c>
      <c r="H8773">
        <f t="shared" si="822"/>
        <v>2010000</v>
      </c>
      <c r="I8773">
        <f t="shared" si="823"/>
        <v>402000</v>
      </c>
      <c r="J8773" t="str">
        <f t="shared" si="824"/>
        <v>February</v>
      </c>
      <c r="K8773" t="str">
        <f t="shared" si="825"/>
        <v>2192</v>
      </c>
      <c r="L8773" t="str">
        <f t="shared" si="826"/>
        <v>High Discount</v>
      </c>
      <c r="M8773" t="str">
        <f t="shared" si="827"/>
        <v>Ok</v>
      </c>
      <c r="N8773" t="s">
        <v>10264</v>
      </c>
    </row>
    <row r="8774" spans="1:14" x14ac:dyDescent="0.35">
      <c r="A8774" t="s">
        <v>8792</v>
      </c>
      <c r="B8774" t="s">
        <v>33</v>
      </c>
      <c r="C8774">
        <v>211</v>
      </c>
      <c r="D8774">
        <v>1200</v>
      </c>
      <c r="E8774">
        <v>100</v>
      </c>
      <c r="F8774" t="s">
        <v>8</v>
      </c>
      <c r="G8774" s="2">
        <v>106696</v>
      </c>
      <c r="H8774">
        <f t="shared" si="822"/>
        <v>232100</v>
      </c>
      <c r="I8774">
        <f t="shared" si="823"/>
        <v>21100</v>
      </c>
      <c r="J8774" t="str">
        <f t="shared" si="824"/>
        <v>February</v>
      </c>
      <c r="K8774" t="str">
        <f t="shared" si="825"/>
        <v>2192</v>
      </c>
      <c r="L8774" t="str">
        <f t="shared" si="826"/>
        <v>Normal</v>
      </c>
      <c r="M8774" t="str">
        <f t="shared" si="827"/>
        <v>Ok</v>
      </c>
      <c r="N8774" t="s">
        <v>10264</v>
      </c>
    </row>
    <row r="8775" spans="1:14" x14ac:dyDescent="0.35">
      <c r="A8775" t="s">
        <v>8793</v>
      </c>
      <c r="B8775" t="s">
        <v>43</v>
      </c>
      <c r="C8775">
        <v>446</v>
      </c>
      <c r="D8775">
        <v>5500</v>
      </c>
      <c r="E8775">
        <v>500</v>
      </c>
      <c r="F8775" t="s">
        <v>11</v>
      </c>
      <c r="G8775" s="2">
        <v>106703</v>
      </c>
      <c r="H8775">
        <f t="shared" si="822"/>
        <v>2230000</v>
      </c>
      <c r="I8775">
        <f t="shared" si="823"/>
        <v>223000</v>
      </c>
      <c r="J8775" t="str">
        <f t="shared" si="824"/>
        <v>February</v>
      </c>
      <c r="K8775" t="str">
        <f t="shared" si="825"/>
        <v>2192</v>
      </c>
      <c r="L8775" t="str">
        <f t="shared" si="826"/>
        <v>High Discount</v>
      </c>
      <c r="M8775" t="str">
        <f t="shared" si="827"/>
        <v>Ok</v>
      </c>
      <c r="N8775" t="s">
        <v>10264</v>
      </c>
    </row>
    <row r="8776" spans="1:14" x14ac:dyDescent="0.35">
      <c r="A8776" t="s">
        <v>8794</v>
      </c>
      <c r="B8776" t="s">
        <v>7</v>
      </c>
      <c r="C8776">
        <v>420</v>
      </c>
      <c r="D8776">
        <v>1200</v>
      </c>
      <c r="E8776">
        <v>1500</v>
      </c>
      <c r="F8776" t="s">
        <v>46</v>
      </c>
      <c r="G8776" s="2">
        <v>106710</v>
      </c>
      <c r="H8776">
        <f t="shared" si="822"/>
        <v>0</v>
      </c>
      <c r="I8776">
        <f t="shared" si="823"/>
        <v>630000</v>
      </c>
      <c r="J8776" t="str">
        <f t="shared" si="824"/>
        <v>February</v>
      </c>
      <c r="K8776" t="str">
        <f t="shared" si="825"/>
        <v>2192</v>
      </c>
      <c r="L8776" t="str">
        <f t="shared" si="826"/>
        <v>High Discount</v>
      </c>
      <c r="M8776" t="str">
        <f t="shared" si="827"/>
        <v>Zero Sales</v>
      </c>
      <c r="N8776" t="s">
        <v>10264</v>
      </c>
    </row>
    <row r="8777" spans="1:14" x14ac:dyDescent="0.35">
      <c r="A8777" t="s">
        <v>8795</v>
      </c>
      <c r="B8777" t="s">
        <v>15</v>
      </c>
      <c r="C8777">
        <v>264</v>
      </c>
      <c r="D8777">
        <v>45000</v>
      </c>
      <c r="E8777">
        <v>200</v>
      </c>
      <c r="F8777" t="s">
        <v>11</v>
      </c>
      <c r="G8777" s="2">
        <v>106717</v>
      </c>
      <c r="H8777">
        <f t="shared" si="822"/>
        <v>11827200</v>
      </c>
      <c r="I8777">
        <f t="shared" si="823"/>
        <v>52800</v>
      </c>
      <c r="J8777" t="str">
        <f t="shared" si="824"/>
        <v>March</v>
      </c>
      <c r="K8777" t="str">
        <f t="shared" si="825"/>
        <v>2192</v>
      </c>
      <c r="L8777" t="str">
        <f t="shared" si="826"/>
        <v>Normal</v>
      </c>
      <c r="M8777" t="str">
        <f t="shared" si="827"/>
        <v>Ok</v>
      </c>
      <c r="N8777" t="s">
        <v>10264</v>
      </c>
    </row>
    <row r="8778" spans="1:14" x14ac:dyDescent="0.35">
      <c r="A8778" t="s">
        <v>8796</v>
      </c>
      <c r="B8778" t="s">
        <v>7</v>
      </c>
      <c r="C8778">
        <v>50</v>
      </c>
      <c r="D8778">
        <v>15000</v>
      </c>
      <c r="E8778">
        <v>500</v>
      </c>
      <c r="F8778" t="s">
        <v>16</v>
      </c>
      <c r="G8778" s="2">
        <v>106724</v>
      </c>
      <c r="H8778">
        <f t="shared" si="822"/>
        <v>725000</v>
      </c>
      <c r="I8778">
        <f t="shared" si="823"/>
        <v>25000</v>
      </c>
      <c r="J8778" t="str">
        <f t="shared" si="824"/>
        <v>March</v>
      </c>
      <c r="K8778" t="str">
        <f t="shared" si="825"/>
        <v>2192</v>
      </c>
      <c r="L8778" t="str">
        <f t="shared" si="826"/>
        <v>High Discount</v>
      </c>
      <c r="M8778" t="str">
        <f t="shared" si="827"/>
        <v>Ok</v>
      </c>
      <c r="N8778" t="s">
        <v>10264</v>
      </c>
    </row>
    <row r="8779" spans="1:14" x14ac:dyDescent="0.35">
      <c r="A8779" t="s">
        <v>8797</v>
      </c>
      <c r="B8779" t="s">
        <v>43</v>
      </c>
      <c r="C8779">
        <v>426</v>
      </c>
      <c r="D8779">
        <v>12000</v>
      </c>
      <c r="E8779">
        <v>2000</v>
      </c>
      <c r="F8779" t="s">
        <v>46</v>
      </c>
      <c r="G8779" s="2">
        <v>106731</v>
      </c>
      <c r="H8779">
        <f t="shared" si="822"/>
        <v>4260000</v>
      </c>
      <c r="I8779">
        <f t="shared" si="823"/>
        <v>852000</v>
      </c>
      <c r="J8779" t="str">
        <f t="shared" si="824"/>
        <v>March</v>
      </c>
      <c r="K8779" t="str">
        <f t="shared" si="825"/>
        <v>2192</v>
      </c>
      <c r="L8779" t="str">
        <f t="shared" si="826"/>
        <v>High Discount</v>
      </c>
      <c r="M8779" t="str">
        <f t="shared" si="827"/>
        <v>Ok</v>
      </c>
      <c r="N8779" t="s">
        <v>10264</v>
      </c>
    </row>
    <row r="8780" spans="1:14" x14ac:dyDescent="0.35">
      <c r="A8780" t="s">
        <v>8798</v>
      </c>
      <c r="B8780" t="s">
        <v>13</v>
      </c>
      <c r="C8780">
        <v>461</v>
      </c>
      <c r="D8780">
        <v>5500</v>
      </c>
      <c r="E8780">
        <v>100</v>
      </c>
      <c r="F8780" t="s">
        <v>46</v>
      </c>
      <c r="G8780" s="2">
        <v>106738</v>
      </c>
      <c r="H8780">
        <f t="shared" si="822"/>
        <v>2489400</v>
      </c>
      <c r="I8780">
        <f t="shared" si="823"/>
        <v>46100</v>
      </c>
      <c r="J8780" t="str">
        <f t="shared" si="824"/>
        <v>March</v>
      </c>
      <c r="K8780" t="str">
        <f t="shared" si="825"/>
        <v>2192</v>
      </c>
      <c r="L8780" t="str">
        <f t="shared" si="826"/>
        <v>Normal</v>
      </c>
      <c r="M8780" t="str">
        <f t="shared" si="827"/>
        <v>Ok</v>
      </c>
      <c r="N8780" t="s">
        <v>10264</v>
      </c>
    </row>
    <row r="8781" spans="1:14" x14ac:dyDescent="0.35">
      <c r="A8781" t="s">
        <v>8799</v>
      </c>
      <c r="B8781" t="s">
        <v>30</v>
      </c>
      <c r="C8781">
        <v>249</v>
      </c>
      <c r="D8781">
        <v>18000</v>
      </c>
      <c r="E8781">
        <v>5000</v>
      </c>
      <c r="F8781" t="s">
        <v>11</v>
      </c>
      <c r="G8781" s="2">
        <v>106745</v>
      </c>
      <c r="H8781">
        <f t="shared" si="822"/>
        <v>3237000</v>
      </c>
      <c r="I8781">
        <f t="shared" si="823"/>
        <v>1245000</v>
      </c>
      <c r="J8781" t="str">
        <f t="shared" si="824"/>
        <v>April</v>
      </c>
      <c r="K8781" t="str">
        <f t="shared" si="825"/>
        <v>2192</v>
      </c>
      <c r="L8781" t="str">
        <f t="shared" si="826"/>
        <v>High Discount</v>
      </c>
      <c r="M8781" t="str">
        <f t="shared" si="827"/>
        <v>Ok</v>
      </c>
      <c r="N8781" t="s">
        <v>10264</v>
      </c>
    </row>
    <row r="8782" spans="1:14" x14ac:dyDescent="0.35">
      <c r="A8782" t="s">
        <v>8800</v>
      </c>
      <c r="B8782" t="s">
        <v>10</v>
      </c>
      <c r="C8782">
        <v>232</v>
      </c>
      <c r="D8782">
        <v>6000</v>
      </c>
      <c r="E8782">
        <v>1500</v>
      </c>
      <c r="F8782" t="s">
        <v>11</v>
      </c>
      <c r="G8782" s="2">
        <v>106752</v>
      </c>
      <c r="H8782">
        <f t="shared" si="822"/>
        <v>1044000</v>
      </c>
      <c r="I8782">
        <f t="shared" si="823"/>
        <v>348000</v>
      </c>
      <c r="J8782" t="str">
        <f t="shared" si="824"/>
        <v>April</v>
      </c>
      <c r="K8782" t="str">
        <f t="shared" si="825"/>
        <v>2192</v>
      </c>
      <c r="L8782" t="str">
        <f t="shared" si="826"/>
        <v>High Discount</v>
      </c>
      <c r="M8782" t="str">
        <f t="shared" si="827"/>
        <v>Ok</v>
      </c>
      <c r="N8782" t="s">
        <v>10264</v>
      </c>
    </row>
    <row r="8783" spans="1:14" x14ac:dyDescent="0.35">
      <c r="A8783" t="s">
        <v>8801</v>
      </c>
      <c r="B8783" t="s">
        <v>39</v>
      </c>
      <c r="C8783">
        <v>459</v>
      </c>
      <c r="D8783">
        <v>12000</v>
      </c>
      <c r="E8783">
        <v>100</v>
      </c>
      <c r="F8783" t="s">
        <v>8</v>
      </c>
      <c r="G8783" s="2">
        <v>106759</v>
      </c>
      <c r="H8783">
        <f t="shared" si="822"/>
        <v>5462100</v>
      </c>
      <c r="I8783">
        <f t="shared" si="823"/>
        <v>45900</v>
      </c>
      <c r="J8783" t="str">
        <f t="shared" si="824"/>
        <v>April</v>
      </c>
      <c r="K8783" t="str">
        <f t="shared" si="825"/>
        <v>2192</v>
      </c>
      <c r="L8783" t="str">
        <f t="shared" si="826"/>
        <v>Normal</v>
      </c>
      <c r="M8783" t="str">
        <f t="shared" si="827"/>
        <v>Ok</v>
      </c>
      <c r="N8783" t="s">
        <v>10264</v>
      </c>
    </row>
    <row r="8784" spans="1:14" x14ac:dyDescent="0.35">
      <c r="A8784" t="s">
        <v>8802</v>
      </c>
      <c r="B8784" t="s">
        <v>30</v>
      </c>
      <c r="C8784">
        <v>447</v>
      </c>
      <c r="D8784">
        <v>45000</v>
      </c>
      <c r="E8784">
        <v>2000</v>
      </c>
      <c r="F8784" t="s">
        <v>16</v>
      </c>
      <c r="G8784" s="2">
        <v>106766</v>
      </c>
      <c r="H8784">
        <f t="shared" si="822"/>
        <v>19221000</v>
      </c>
      <c r="I8784">
        <f t="shared" si="823"/>
        <v>894000</v>
      </c>
      <c r="J8784" t="str">
        <f t="shared" si="824"/>
        <v>April</v>
      </c>
      <c r="K8784" t="str">
        <f t="shared" si="825"/>
        <v>2192</v>
      </c>
      <c r="L8784" t="str">
        <f t="shared" si="826"/>
        <v>High Discount</v>
      </c>
      <c r="M8784" t="str">
        <f t="shared" si="827"/>
        <v>Ok</v>
      </c>
      <c r="N8784" t="s">
        <v>10264</v>
      </c>
    </row>
    <row r="8785" spans="1:14" x14ac:dyDescent="0.35">
      <c r="A8785" t="s">
        <v>8803</v>
      </c>
      <c r="B8785" t="s">
        <v>21</v>
      </c>
      <c r="C8785">
        <v>265</v>
      </c>
      <c r="D8785">
        <v>6000</v>
      </c>
      <c r="E8785">
        <v>5000</v>
      </c>
      <c r="F8785" t="s">
        <v>46</v>
      </c>
      <c r="G8785" s="2">
        <v>106773</v>
      </c>
      <c r="H8785">
        <f t="shared" si="822"/>
        <v>265000</v>
      </c>
      <c r="I8785">
        <f t="shared" si="823"/>
        <v>1325000</v>
      </c>
      <c r="J8785" t="str">
        <f t="shared" si="824"/>
        <v>April</v>
      </c>
      <c r="K8785" t="str">
        <f t="shared" si="825"/>
        <v>2192</v>
      </c>
      <c r="L8785" t="str">
        <f t="shared" si="826"/>
        <v>High Discount</v>
      </c>
      <c r="M8785" t="str">
        <f t="shared" si="827"/>
        <v>Ok</v>
      </c>
      <c r="N8785" t="s">
        <v>10264</v>
      </c>
    </row>
    <row r="8786" spans="1:14" x14ac:dyDescent="0.35">
      <c r="A8786" t="s">
        <v>8804</v>
      </c>
      <c r="B8786" t="s">
        <v>30</v>
      </c>
      <c r="C8786">
        <v>398</v>
      </c>
      <c r="D8786">
        <v>15000</v>
      </c>
      <c r="E8786">
        <v>100</v>
      </c>
      <c r="F8786" t="s">
        <v>46</v>
      </c>
      <c r="G8786" s="2">
        <v>106780</v>
      </c>
      <c r="H8786">
        <f t="shared" si="822"/>
        <v>5930200</v>
      </c>
      <c r="I8786">
        <f t="shared" si="823"/>
        <v>39800</v>
      </c>
      <c r="J8786" t="str">
        <f t="shared" si="824"/>
        <v>May</v>
      </c>
      <c r="K8786" t="str">
        <f t="shared" si="825"/>
        <v>2192</v>
      </c>
      <c r="L8786" t="str">
        <f t="shared" si="826"/>
        <v>Normal</v>
      </c>
      <c r="M8786" t="str">
        <f t="shared" si="827"/>
        <v>Ok</v>
      </c>
      <c r="N8786" t="s">
        <v>10264</v>
      </c>
    </row>
    <row r="8787" spans="1:14" x14ac:dyDescent="0.35">
      <c r="A8787" t="s">
        <v>8805</v>
      </c>
      <c r="B8787" t="s">
        <v>30</v>
      </c>
      <c r="C8787">
        <v>90</v>
      </c>
      <c r="D8787">
        <v>22000</v>
      </c>
      <c r="E8787">
        <v>2000</v>
      </c>
      <c r="F8787" t="s">
        <v>46</v>
      </c>
      <c r="G8787" s="2">
        <v>106787</v>
      </c>
      <c r="H8787">
        <f t="shared" si="822"/>
        <v>1800000</v>
      </c>
      <c r="I8787">
        <f t="shared" si="823"/>
        <v>180000</v>
      </c>
      <c r="J8787" t="str">
        <f t="shared" si="824"/>
        <v>May</v>
      </c>
      <c r="K8787" t="str">
        <f t="shared" si="825"/>
        <v>2192</v>
      </c>
      <c r="L8787" t="str">
        <f t="shared" si="826"/>
        <v>High Discount</v>
      </c>
      <c r="M8787" t="str">
        <f t="shared" si="827"/>
        <v>Ok</v>
      </c>
      <c r="N8787" t="s">
        <v>10264</v>
      </c>
    </row>
    <row r="8788" spans="1:14" x14ac:dyDescent="0.35">
      <c r="A8788" t="s">
        <v>8806</v>
      </c>
      <c r="B8788" t="s">
        <v>10</v>
      </c>
      <c r="C8788">
        <v>52</v>
      </c>
      <c r="D8788">
        <v>22000</v>
      </c>
      <c r="E8788">
        <v>500</v>
      </c>
      <c r="F8788" t="s">
        <v>8</v>
      </c>
      <c r="G8788" s="2">
        <v>106794</v>
      </c>
      <c r="H8788">
        <f t="shared" si="822"/>
        <v>1118000</v>
      </c>
      <c r="I8788">
        <f t="shared" si="823"/>
        <v>26000</v>
      </c>
      <c r="J8788" t="str">
        <f t="shared" si="824"/>
        <v>May</v>
      </c>
      <c r="K8788" t="str">
        <f t="shared" si="825"/>
        <v>2192</v>
      </c>
      <c r="L8788" t="str">
        <f t="shared" si="826"/>
        <v>High Discount</v>
      </c>
      <c r="M8788" t="str">
        <f t="shared" si="827"/>
        <v>Ok</v>
      </c>
      <c r="N8788" t="s">
        <v>10264</v>
      </c>
    </row>
    <row r="8789" spans="1:14" x14ac:dyDescent="0.35">
      <c r="A8789" t="s">
        <v>8807</v>
      </c>
      <c r="B8789" t="s">
        <v>33</v>
      </c>
      <c r="C8789">
        <v>143</v>
      </c>
      <c r="D8789">
        <v>15000</v>
      </c>
      <c r="E8789">
        <v>1000</v>
      </c>
      <c r="F8789" t="s">
        <v>16</v>
      </c>
      <c r="G8789" s="2">
        <v>106801</v>
      </c>
      <c r="H8789">
        <f t="shared" si="822"/>
        <v>2002000</v>
      </c>
      <c r="I8789">
        <f t="shared" si="823"/>
        <v>143000</v>
      </c>
      <c r="J8789" t="str">
        <f t="shared" si="824"/>
        <v>May</v>
      </c>
      <c r="K8789" t="str">
        <f t="shared" si="825"/>
        <v>2192</v>
      </c>
      <c r="L8789" t="str">
        <f t="shared" si="826"/>
        <v>High Discount</v>
      </c>
      <c r="M8789" t="str">
        <f t="shared" si="827"/>
        <v>Ok</v>
      </c>
      <c r="N8789" t="s">
        <v>10264</v>
      </c>
    </row>
    <row r="8790" spans="1:14" x14ac:dyDescent="0.35">
      <c r="A8790" t="s">
        <v>8808</v>
      </c>
      <c r="B8790" t="s">
        <v>43</v>
      </c>
      <c r="C8790">
        <v>108</v>
      </c>
      <c r="D8790">
        <v>18000</v>
      </c>
      <c r="E8790">
        <v>1000</v>
      </c>
      <c r="F8790" t="s">
        <v>46</v>
      </c>
      <c r="G8790" s="2">
        <v>106808</v>
      </c>
      <c r="H8790">
        <f t="shared" si="822"/>
        <v>1836000</v>
      </c>
      <c r="I8790">
        <f t="shared" si="823"/>
        <v>108000</v>
      </c>
      <c r="J8790" t="str">
        <f t="shared" si="824"/>
        <v>June</v>
      </c>
      <c r="K8790" t="str">
        <f t="shared" si="825"/>
        <v>2192</v>
      </c>
      <c r="L8790" t="str">
        <f t="shared" si="826"/>
        <v>High Discount</v>
      </c>
      <c r="M8790" t="str">
        <f t="shared" si="827"/>
        <v>Ok</v>
      </c>
      <c r="N8790" t="s">
        <v>10264</v>
      </c>
    </row>
    <row r="8791" spans="1:14" x14ac:dyDescent="0.35">
      <c r="A8791" t="s">
        <v>8809</v>
      </c>
      <c r="B8791" t="s">
        <v>33</v>
      </c>
      <c r="C8791">
        <v>456</v>
      </c>
      <c r="D8791">
        <v>1200</v>
      </c>
      <c r="E8791">
        <v>500</v>
      </c>
      <c r="F8791" t="s">
        <v>46</v>
      </c>
      <c r="G8791" s="2">
        <v>106815</v>
      </c>
      <c r="H8791">
        <f t="shared" si="822"/>
        <v>319200</v>
      </c>
      <c r="I8791">
        <f t="shared" si="823"/>
        <v>228000</v>
      </c>
      <c r="J8791" t="str">
        <f t="shared" si="824"/>
        <v>June</v>
      </c>
      <c r="K8791" t="str">
        <f t="shared" si="825"/>
        <v>2192</v>
      </c>
      <c r="L8791" t="str">
        <f t="shared" si="826"/>
        <v>High Discount</v>
      </c>
      <c r="M8791" t="str">
        <f t="shared" si="827"/>
        <v>Ok</v>
      </c>
      <c r="N8791" t="s">
        <v>10264</v>
      </c>
    </row>
    <row r="8792" spans="1:14" x14ac:dyDescent="0.35">
      <c r="A8792" t="s">
        <v>8810</v>
      </c>
      <c r="B8792" t="s">
        <v>21</v>
      </c>
      <c r="C8792">
        <v>67</v>
      </c>
      <c r="D8792">
        <v>15000</v>
      </c>
      <c r="E8792">
        <v>1000</v>
      </c>
      <c r="F8792" t="s">
        <v>8</v>
      </c>
      <c r="G8792" s="2">
        <v>106822</v>
      </c>
      <c r="H8792">
        <f t="shared" si="822"/>
        <v>938000</v>
      </c>
      <c r="I8792">
        <f t="shared" si="823"/>
        <v>67000</v>
      </c>
      <c r="J8792" t="str">
        <f t="shared" si="824"/>
        <v>June</v>
      </c>
      <c r="K8792" t="str">
        <f t="shared" si="825"/>
        <v>2192</v>
      </c>
      <c r="L8792" t="str">
        <f t="shared" si="826"/>
        <v>High Discount</v>
      </c>
      <c r="M8792" t="str">
        <f t="shared" si="827"/>
        <v>Ok</v>
      </c>
      <c r="N8792" t="s">
        <v>10264</v>
      </c>
    </row>
    <row r="8793" spans="1:14" x14ac:dyDescent="0.35">
      <c r="A8793" t="s">
        <v>8811</v>
      </c>
      <c r="B8793" t="s">
        <v>19</v>
      </c>
      <c r="C8793">
        <v>543</v>
      </c>
      <c r="D8793">
        <v>800</v>
      </c>
      <c r="E8793">
        <v>200</v>
      </c>
      <c r="F8793" t="s">
        <v>11</v>
      </c>
      <c r="G8793" s="2">
        <v>106829</v>
      </c>
      <c r="H8793">
        <f t="shared" si="822"/>
        <v>325800</v>
      </c>
      <c r="I8793">
        <f t="shared" si="823"/>
        <v>108600</v>
      </c>
      <c r="J8793" t="str">
        <f t="shared" si="824"/>
        <v>June</v>
      </c>
      <c r="K8793" t="str">
        <f t="shared" si="825"/>
        <v>2192</v>
      </c>
      <c r="L8793" t="str">
        <f t="shared" si="826"/>
        <v>Normal</v>
      </c>
      <c r="M8793" t="str">
        <f t="shared" si="827"/>
        <v>Ok</v>
      </c>
      <c r="N8793" t="s">
        <v>10264</v>
      </c>
    </row>
    <row r="8794" spans="1:14" x14ac:dyDescent="0.35">
      <c r="A8794" t="s">
        <v>8812</v>
      </c>
      <c r="B8794" t="s">
        <v>39</v>
      </c>
      <c r="C8794">
        <v>557</v>
      </c>
      <c r="D8794">
        <v>5500</v>
      </c>
      <c r="E8794">
        <v>400</v>
      </c>
      <c r="F8794" t="s">
        <v>46</v>
      </c>
      <c r="G8794" s="2">
        <v>106836</v>
      </c>
      <c r="H8794">
        <f t="shared" si="822"/>
        <v>2840700</v>
      </c>
      <c r="I8794">
        <f t="shared" si="823"/>
        <v>222800</v>
      </c>
      <c r="J8794" t="str">
        <f t="shared" si="824"/>
        <v>July</v>
      </c>
      <c r="K8794" t="str">
        <f t="shared" si="825"/>
        <v>2192</v>
      </c>
      <c r="L8794" t="str">
        <f t="shared" si="826"/>
        <v>Normal</v>
      </c>
      <c r="M8794" t="str">
        <f t="shared" si="827"/>
        <v>Ok</v>
      </c>
      <c r="N8794" t="s">
        <v>10264</v>
      </c>
    </row>
    <row r="8795" spans="1:14" x14ac:dyDescent="0.35">
      <c r="A8795" t="s">
        <v>8813</v>
      </c>
      <c r="B8795" t="s">
        <v>7</v>
      </c>
      <c r="C8795">
        <v>381</v>
      </c>
      <c r="D8795">
        <v>15000</v>
      </c>
      <c r="E8795">
        <v>500</v>
      </c>
      <c r="F8795" t="s">
        <v>16</v>
      </c>
      <c r="G8795" s="2">
        <v>106843</v>
      </c>
      <c r="H8795">
        <f t="shared" si="822"/>
        <v>5524500</v>
      </c>
      <c r="I8795">
        <f t="shared" si="823"/>
        <v>190500</v>
      </c>
      <c r="J8795" t="str">
        <f t="shared" si="824"/>
        <v>July</v>
      </c>
      <c r="K8795" t="str">
        <f t="shared" si="825"/>
        <v>2192</v>
      </c>
      <c r="L8795" t="str">
        <f t="shared" si="826"/>
        <v>High Discount</v>
      </c>
      <c r="M8795" t="str">
        <f t="shared" si="827"/>
        <v>Ok</v>
      </c>
      <c r="N8795" t="s">
        <v>10264</v>
      </c>
    </row>
    <row r="8796" spans="1:14" x14ac:dyDescent="0.35">
      <c r="A8796" t="s">
        <v>8814</v>
      </c>
      <c r="B8796" t="s">
        <v>39</v>
      </c>
      <c r="C8796">
        <v>218</v>
      </c>
      <c r="D8796">
        <v>18000</v>
      </c>
      <c r="E8796">
        <v>500</v>
      </c>
      <c r="F8796" t="s">
        <v>16</v>
      </c>
      <c r="G8796" s="2">
        <v>106850</v>
      </c>
      <c r="H8796">
        <f t="shared" si="822"/>
        <v>3815000</v>
      </c>
      <c r="I8796">
        <f t="shared" si="823"/>
        <v>109000</v>
      </c>
      <c r="J8796" t="str">
        <f t="shared" si="824"/>
        <v>July</v>
      </c>
      <c r="K8796" t="str">
        <f t="shared" si="825"/>
        <v>2192</v>
      </c>
      <c r="L8796" t="str">
        <f t="shared" si="826"/>
        <v>High Discount</v>
      </c>
      <c r="M8796" t="str">
        <f t="shared" si="827"/>
        <v>Ok</v>
      </c>
      <c r="N8796" t="s">
        <v>10264</v>
      </c>
    </row>
    <row r="8797" spans="1:14" x14ac:dyDescent="0.35">
      <c r="A8797" t="s">
        <v>8815</v>
      </c>
      <c r="B8797" t="s">
        <v>43</v>
      </c>
      <c r="C8797">
        <v>255</v>
      </c>
      <c r="D8797">
        <v>15000</v>
      </c>
      <c r="E8797">
        <v>500</v>
      </c>
      <c r="F8797" t="s">
        <v>16</v>
      </c>
      <c r="G8797" s="2">
        <v>106857</v>
      </c>
      <c r="H8797">
        <f t="shared" si="822"/>
        <v>3697500</v>
      </c>
      <c r="I8797">
        <f t="shared" si="823"/>
        <v>127500</v>
      </c>
      <c r="J8797" t="str">
        <f t="shared" si="824"/>
        <v>July</v>
      </c>
      <c r="K8797" t="str">
        <f t="shared" si="825"/>
        <v>2192</v>
      </c>
      <c r="L8797" t="str">
        <f t="shared" si="826"/>
        <v>High Discount</v>
      </c>
      <c r="M8797" t="str">
        <f t="shared" si="827"/>
        <v>Ok</v>
      </c>
      <c r="N8797" t="s">
        <v>10264</v>
      </c>
    </row>
    <row r="8798" spans="1:14" x14ac:dyDescent="0.35">
      <c r="A8798" t="s">
        <v>8816</v>
      </c>
      <c r="B8798" t="s">
        <v>39</v>
      </c>
      <c r="C8798">
        <v>570</v>
      </c>
      <c r="D8798">
        <v>18000</v>
      </c>
      <c r="E8798">
        <v>400</v>
      </c>
      <c r="F8798" t="s">
        <v>16</v>
      </c>
      <c r="G8798" s="2">
        <v>106864</v>
      </c>
      <c r="H8798">
        <f t="shared" si="822"/>
        <v>10032000</v>
      </c>
      <c r="I8798">
        <f t="shared" si="823"/>
        <v>228000</v>
      </c>
      <c r="J8798" t="str">
        <f t="shared" si="824"/>
        <v>July</v>
      </c>
      <c r="K8798" t="str">
        <f t="shared" si="825"/>
        <v>2192</v>
      </c>
      <c r="L8798" t="str">
        <f t="shared" si="826"/>
        <v>Normal</v>
      </c>
      <c r="M8798" t="str">
        <f t="shared" si="827"/>
        <v>Ok</v>
      </c>
      <c r="N8798" t="s">
        <v>10264</v>
      </c>
    </row>
    <row r="8799" spans="1:14" x14ac:dyDescent="0.35">
      <c r="A8799" t="s">
        <v>8817</v>
      </c>
      <c r="B8799" t="s">
        <v>15</v>
      </c>
      <c r="C8799">
        <v>554</v>
      </c>
      <c r="D8799">
        <v>15000</v>
      </c>
      <c r="E8799">
        <v>100</v>
      </c>
      <c r="F8799" t="s">
        <v>8</v>
      </c>
      <c r="G8799" s="2">
        <v>106871</v>
      </c>
      <c r="H8799">
        <f t="shared" si="822"/>
        <v>8254600</v>
      </c>
      <c r="I8799">
        <f t="shared" si="823"/>
        <v>55400</v>
      </c>
      <c r="J8799" t="str">
        <f t="shared" si="824"/>
        <v>August</v>
      </c>
      <c r="K8799" t="str">
        <f t="shared" si="825"/>
        <v>2192</v>
      </c>
      <c r="L8799" t="str">
        <f t="shared" si="826"/>
        <v>Normal</v>
      </c>
      <c r="M8799" t="str">
        <f t="shared" si="827"/>
        <v>Ok</v>
      </c>
      <c r="N8799" t="s">
        <v>10264</v>
      </c>
    </row>
    <row r="8800" spans="1:14" x14ac:dyDescent="0.35">
      <c r="A8800" t="s">
        <v>8818</v>
      </c>
      <c r="B8800" t="s">
        <v>7</v>
      </c>
      <c r="C8800">
        <v>395</v>
      </c>
      <c r="D8800">
        <v>6000</v>
      </c>
      <c r="E8800">
        <v>3000</v>
      </c>
      <c r="F8800" t="s">
        <v>46</v>
      </c>
      <c r="G8800" s="2">
        <v>106878</v>
      </c>
      <c r="H8800">
        <f t="shared" si="822"/>
        <v>1185000</v>
      </c>
      <c r="I8800">
        <f t="shared" si="823"/>
        <v>1185000</v>
      </c>
      <c r="J8800" t="str">
        <f t="shared" si="824"/>
        <v>August</v>
      </c>
      <c r="K8800" t="str">
        <f t="shared" si="825"/>
        <v>2192</v>
      </c>
      <c r="L8800" t="str">
        <f t="shared" si="826"/>
        <v>High Discount</v>
      </c>
      <c r="M8800" t="str">
        <f t="shared" si="827"/>
        <v>Ok</v>
      </c>
      <c r="N8800" t="s">
        <v>10264</v>
      </c>
    </row>
    <row r="8801" spans="1:14" x14ac:dyDescent="0.35">
      <c r="A8801" t="s">
        <v>8819</v>
      </c>
      <c r="B8801" t="s">
        <v>21</v>
      </c>
      <c r="C8801">
        <v>353</v>
      </c>
      <c r="D8801">
        <v>5500</v>
      </c>
      <c r="E8801">
        <v>500</v>
      </c>
      <c r="F8801" t="s">
        <v>8</v>
      </c>
      <c r="G8801" s="2">
        <v>106885</v>
      </c>
      <c r="H8801">
        <f t="shared" si="822"/>
        <v>1765000</v>
      </c>
      <c r="I8801">
        <f t="shared" si="823"/>
        <v>176500</v>
      </c>
      <c r="J8801" t="str">
        <f t="shared" si="824"/>
        <v>August</v>
      </c>
      <c r="K8801" t="str">
        <f t="shared" si="825"/>
        <v>2192</v>
      </c>
      <c r="L8801" t="str">
        <f t="shared" si="826"/>
        <v>High Discount</v>
      </c>
      <c r="M8801" t="str">
        <f t="shared" si="827"/>
        <v>Ok</v>
      </c>
      <c r="N8801" t="s">
        <v>10264</v>
      </c>
    </row>
    <row r="8802" spans="1:14" x14ac:dyDescent="0.35">
      <c r="A8802" t="s">
        <v>8820</v>
      </c>
      <c r="B8802" t="s">
        <v>43</v>
      </c>
      <c r="C8802">
        <v>164</v>
      </c>
      <c r="D8802">
        <v>6000</v>
      </c>
      <c r="E8802">
        <v>400</v>
      </c>
      <c r="F8802" t="s">
        <v>16</v>
      </c>
      <c r="G8802" s="2">
        <v>106892</v>
      </c>
      <c r="H8802">
        <f t="shared" si="822"/>
        <v>918400</v>
      </c>
      <c r="I8802">
        <f t="shared" si="823"/>
        <v>65600</v>
      </c>
      <c r="J8802" t="str">
        <f t="shared" si="824"/>
        <v>August</v>
      </c>
      <c r="K8802" t="str">
        <f t="shared" si="825"/>
        <v>2192</v>
      </c>
      <c r="L8802" t="str">
        <f t="shared" si="826"/>
        <v>High Discount</v>
      </c>
      <c r="M8802" t="str">
        <f t="shared" si="827"/>
        <v>Ok</v>
      </c>
      <c r="N8802" t="s">
        <v>10264</v>
      </c>
    </row>
    <row r="8803" spans="1:14" x14ac:dyDescent="0.35">
      <c r="A8803" t="s">
        <v>8821</v>
      </c>
      <c r="B8803" t="s">
        <v>13</v>
      </c>
      <c r="C8803">
        <v>136</v>
      </c>
      <c r="D8803">
        <v>1200</v>
      </c>
      <c r="E8803">
        <v>5000</v>
      </c>
      <c r="F8803" t="s">
        <v>16</v>
      </c>
      <c r="G8803" s="2">
        <v>106899</v>
      </c>
      <c r="H8803">
        <f t="shared" si="822"/>
        <v>0</v>
      </c>
      <c r="I8803">
        <f t="shared" si="823"/>
        <v>680000</v>
      </c>
      <c r="J8803" t="str">
        <f t="shared" si="824"/>
        <v>September</v>
      </c>
      <c r="K8803" t="str">
        <f t="shared" si="825"/>
        <v>2192</v>
      </c>
      <c r="L8803" t="str">
        <f t="shared" si="826"/>
        <v>High Discount</v>
      </c>
      <c r="M8803" t="str">
        <f t="shared" si="827"/>
        <v>Zero Sales</v>
      </c>
      <c r="N8803" t="s">
        <v>10264</v>
      </c>
    </row>
    <row r="8804" spans="1:14" x14ac:dyDescent="0.35">
      <c r="A8804" t="s">
        <v>8822</v>
      </c>
      <c r="B8804" t="s">
        <v>21</v>
      </c>
      <c r="C8804">
        <v>144</v>
      </c>
      <c r="D8804">
        <v>15000</v>
      </c>
      <c r="E8804">
        <v>300</v>
      </c>
      <c r="F8804" t="s">
        <v>16</v>
      </c>
      <c r="G8804" s="2">
        <v>106906</v>
      </c>
      <c r="H8804">
        <f t="shared" si="822"/>
        <v>2116800</v>
      </c>
      <c r="I8804">
        <f t="shared" si="823"/>
        <v>43200</v>
      </c>
      <c r="J8804" t="str">
        <f t="shared" si="824"/>
        <v>September</v>
      </c>
      <c r="K8804" t="str">
        <f t="shared" si="825"/>
        <v>2192</v>
      </c>
      <c r="L8804" t="str">
        <f t="shared" si="826"/>
        <v>High Discount</v>
      </c>
      <c r="M8804" t="str">
        <f t="shared" si="827"/>
        <v>Ok</v>
      </c>
      <c r="N8804" t="s">
        <v>10264</v>
      </c>
    </row>
    <row r="8805" spans="1:14" x14ac:dyDescent="0.35">
      <c r="A8805" t="s">
        <v>8823</v>
      </c>
      <c r="B8805" t="s">
        <v>15</v>
      </c>
      <c r="C8805">
        <v>477</v>
      </c>
      <c r="D8805">
        <v>6000</v>
      </c>
      <c r="E8805">
        <v>300</v>
      </c>
      <c r="F8805" t="s">
        <v>8</v>
      </c>
      <c r="G8805" s="2">
        <v>106913</v>
      </c>
      <c r="H8805">
        <f t="shared" si="822"/>
        <v>2718900</v>
      </c>
      <c r="I8805">
        <f t="shared" si="823"/>
        <v>143100</v>
      </c>
      <c r="J8805" t="str">
        <f t="shared" si="824"/>
        <v>September</v>
      </c>
      <c r="K8805" t="str">
        <f t="shared" si="825"/>
        <v>2192</v>
      </c>
      <c r="L8805" t="str">
        <f t="shared" si="826"/>
        <v>Normal</v>
      </c>
      <c r="M8805" t="str">
        <f t="shared" si="827"/>
        <v>Ok</v>
      </c>
      <c r="N8805" t="s">
        <v>10264</v>
      </c>
    </row>
    <row r="8806" spans="1:14" x14ac:dyDescent="0.35">
      <c r="A8806" t="s">
        <v>8824</v>
      </c>
      <c r="B8806" t="s">
        <v>7</v>
      </c>
      <c r="C8806">
        <v>499</v>
      </c>
      <c r="D8806">
        <v>12000</v>
      </c>
      <c r="E8806">
        <v>100</v>
      </c>
      <c r="F8806" t="s">
        <v>16</v>
      </c>
      <c r="G8806" s="2">
        <v>106920</v>
      </c>
      <c r="H8806">
        <f t="shared" si="822"/>
        <v>5938100</v>
      </c>
      <c r="I8806">
        <f t="shared" si="823"/>
        <v>49900</v>
      </c>
      <c r="J8806" t="str">
        <f t="shared" si="824"/>
        <v>September</v>
      </c>
      <c r="K8806" t="str">
        <f t="shared" si="825"/>
        <v>2192</v>
      </c>
      <c r="L8806" t="str">
        <f t="shared" si="826"/>
        <v>Normal</v>
      </c>
      <c r="M8806" t="str">
        <f t="shared" si="827"/>
        <v>Ok</v>
      </c>
      <c r="N8806" t="s">
        <v>10264</v>
      </c>
    </row>
    <row r="8807" spans="1:14" x14ac:dyDescent="0.35">
      <c r="A8807" t="s">
        <v>8825</v>
      </c>
      <c r="B8807" t="s">
        <v>10</v>
      </c>
      <c r="C8807">
        <v>590</v>
      </c>
      <c r="D8807">
        <v>18000</v>
      </c>
      <c r="E8807">
        <v>400</v>
      </c>
      <c r="F8807" t="s">
        <v>46</v>
      </c>
      <c r="G8807" s="2">
        <v>106927</v>
      </c>
      <c r="H8807">
        <f t="shared" si="822"/>
        <v>10384000</v>
      </c>
      <c r="I8807">
        <f t="shared" si="823"/>
        <v>236000</v>
      </c>
      <c r="J8807" t="str">
        <f t="shared" si="824"/>
        <v>October</v>
      </c>
      <c r="K8807" t="str">
        <f t="shared" si="825"/>
        <v>2192</v>
      </c>
      <c r="L8807" t="str">
        <f t="shared" si="826"/>
        <v>Normal</v>
      </c>
      <c r="M8807" t="str">
        <f t="shared" si="827"/>
        <v>Ok</v>
      </c>
      <c r="N8807" t="s">
        <v>10264</v>
      </c>
    </row>
    <row r="8808" spans="1:14" x14ac:dyDescent="0.35">
      <c r="A8808" t="s">
        <v>8826</v>
      </c>
      <c r="B8808" t="s">
        <v>15</v>
      </c>
      <c r="C8808">
        <v>51</v>
      </c>
      <c r="D8808">
        <v>15000</v>
      </c>
      <c r="E8808">
        <v>100</v>
      </c>
      <c r="F8808" t="s">
        <v>16</v>
      </c>
      <c r="G8808" s="2">
        <v>106934</v>
      </c>
      <c r="H8808">
        <f t="shared" si="822"/>
        <v>759900</v>
      </c>
      <c r="I8808">
        <f t="shared" si="823"/>
        <v>5100</v>
      </c>
      <c r="J8808" t="str">
        <f t="shared" si="824"/>
        <v>October</v>
      </c>
      <c r="K8808" t="str">
        <f t="shared" si="825"/>
        <v>2192</v>
      </c>
      <c r="L8808" t="str">
        <f t="shared" si="826"/>
        <v>High Discount</v>
      </c>
      <c r="M8808" t="str">
        <f t="shared" si="827"/>
        <v>Ok</v>
      </c>
      <c r="N8808" t="s">
        <v>10264</v>
      </c>
    </row>
    <row r="8809" spans="1:14" x14ac:dyDescent="0.35">
      <c r="A8809" t="s">
        <v>8827</v>
      </c>
      <c r="B8809" t="s">
        <v>21</v>
      </c>
      <c r="C8809">
        <v>127</v>
      </c>
      <c r="D8809">
        <v>45000</v>
      </c>
      <c r="E8809">
        <v>100</v>
      </c>
      <c r="F8809" t="s">
        <v>46</v>
      </c>
      <c r="G8809" s="2">
        <v>106941</v>
      </c>
      <c r="H8809">
        <f t="shared" si="822"/>
        <v>5702300</v>
      </c>
      <c r="I8809">
        <f t="shared" si="823"/>
        <v>12700</v>
      </c>
      <c r="J8809" t="str">
        <f t="shared" si="824"/>
        <v>October</v>
      </c>
      <c r="K8809" t="str">
        <f t="shared" si="825"/>
        <v>2192</v>
      </c>
      <c r="L8809" t="str">
        <f t="shared" si="826"/>
        <v>Normal</v>
      </c>
      <c r="M8809" t="str">
        <f t="shared" si="827"/>
        <v>Ok</v>
      </c>
      <c r="N8809" t="s">
        <v>10264</v>
      </c>
    </row>
    <row r="8810" spans="1:14" x14ac:dyDescent="0.35">
      <c r="A8810" t="s">
        <v>8828</v>
      </c>
      <c r="B8810" t="s">
        <v>43</v>
      </c>
      <c r="C8810">
        <v>373</v>
      </c>
      <c r="D8810">
        <v>18000</v>
      </c>
      <c r="E8810">
        <v>1500</v>
      </c>
      <c r="F8810" t="s">
        <v>46</v>
      </c>
      <c r="G8810" s="2">
        <v>106948</v>
      </c>
      <c r="H8810">
        <f t="shared" si="822"/>
        <v>6154500</v>
      </c>
      <c r="I8810">
        <f t="shared" si="823"/>
        <v>559500</v>
      </c>
      <c r="J8810" t="str">
        <f t="shared" si="824"/>
        <v>October</v>
      </c>
      <c r="K8810" t="str">
        <f t="shared" si="825"/>
        <v>2192</v>
      </c>
      <c r="L8810" t="str">
        <f t="shared" si="826"/>
        <v>High Discount</v>
      </c>
      <c r="M8810" t="str">
        <f t="shared" si="827"/>
        <v>Ok</v>
      </c>
      <c r="N8810" t="s">
        <v>10264</v>
      </c>
    </row>
    <row r="8811" spans="1:14" x14ac:dyDescent="0.35">
      <c r="A8811" t="s">
        <v>8829</v>
      </c>
      <c r="B8811" t="s">
        <v>19</v>
      </c>
      <c r="C8811">
        <v>147</v>
      </c>
      <c r="D8811">
        <v>5500</v>
      </c>
      <c r="E8811">
        <v>5000</v>
      </c>
      <c r="F8811" t="s">
        <v>16</v>
      </c>
      <c r="G8811" s="2">
        <v>106955</v>
      </c>
      <c r="H8811">
        <f t="shared" si="822"/>
        <v>73500</v>
      </c>
      <c r="I8811">
        <f t="shared" si="823"/>
        <v>735000</v>
      </c>
      <c r="J8811" t="str">
        <f t="shared" si="824"/>
        <v>October</v>
      </c>
      <c r="K8811" t="str">
        <f t="shared" si="825"/>
        <v>2192</v>
      </c>
      <c r="L8811" t="str">
        <f t="shared" si="826"/>
        <v>High Discount</v>
      </c>
      <c r="M8811" t="str">
        <f t="shared" si="827"/>
        <v>Ok</v>
      </c>
      <c r="N8811" t="s">
        <v>10264</v>
      </c>
    </row>
    <row r="8812" spans="1:14" x14ac:dyDescent="0.35">
      <c r="A8812" t="s">
        <v>8830</v>
      </c>
      <c r="B8812" t="s">
        <v>43</v>
      </c>
      <c r="C8812">
        <v>159</v>
      </c>
      <c r="D8812">
        <v>15000</v>
      </c>
      <c r="E8812">
        <v>5000</v>
      </c>
      <c r="F8812" t="s">
        <v>8</v>
      </c>
      <c r="G8812" s="2">
        <v>106962</v>
      </c>
      <c r="H8812">
        <f t="shared" si="822"/>
        <v>1590000</v>
      </c>
      <c r="I8812">
        <f t="shared" si="823"/>
        <v>795000</v>
      </c>
      <c r="J8812" t="str">
        <f t="shared" si="824"/>
        <v>November</v>
      </c>
      <c r="K8812" t="str">
        <f t="shared" si="825"/>
        <v>2192</v>
      </c>
      <c r="L8812" t="str">
        <f t="shared" si="826"/>
        <v>High Discount</v>
      </c>
      <c r="M8812" t="str">
        <f t="shared" si="827"/>
        <v>Ok</v>
      </c>
      <c r="N8812" t="s">
        <v>10264</v>
      </c>
    </row>
    <row r="8813" spans="1:14" x14ac:dyDescent="0.35">
      <c r="A8813" t="s">
        <v>8831</v>
      </c>
      <c r="B8813" t="s">
        <v>7</v>
      </c>
      <c r="C8813">
        <v>506</v>
      </c>
      <c r="D8813">
        <v>5500</v>
      </c>
      <c r="E8813">
        <v>5000</v>
      </c>
      <c r="F8813" t="s">
        <v>11</v>
      </c>
      <c r="G8813" s="2">
        <v>106969</v>
      </c>
      <c r="H8813">
        <f t="shared" si="822"/>
        <v>253000</v>
      </c>
      <c r="I8813">
        <f t="shared" si="823"/>
        <v>2530000</v>
      </c>
      <c r="J8813" t="str">
        <f t="shared" si="824"/>
        <v>November</v>
      </c>
      <c r="K8813" t="str">
        <f t="shared" si="825"/>
        <v>2192</v>
      </c>
      <c r="L8813" t="str">
        <f t="shared" si="826"/>
        <v>High Discount</v>
      </c>
      <c r="M8813" t="str">
        <f t="shared" si="827"/>
        <v>Ok</v>
      </c>
      <c r="N8813" t="s">
        <v>10264</v>
      </c>
    </row>
    <row r="8814" spans="1:14" x14ac:dyDescent="0.35">
      <c r="A8814" t="s">
        <v>8832</v>
      </c>
      <c r="B8814" t="s">
        <v>19</v>
      </c>
      <c r="C8814">
        <v>537</v>
      </c>
      <c r="D8814">
        <v>45000</v>
      </c>
      <c r="E8814">
        <v>200</v>
      </c>
      <c r="F8814" t="s">
        <v>11</v>
      </c>
      <c r="G8814" s="2">
        <v>106976</v>
      </c>
      <c r="H8814">
        <f t="shared" si="822"/>
        <v>24057600</v>
      </c>
      <c r="I8814">
        <f t="shared" si="823"/>
        <v>107400</v>
      </c>
      <c r="J8814" t="str">
        <f t="shared" si="824"/>
        <v>November</v>
      </c>
      <c r="K8814" t="str">
        <f t="shared" si="825"/>
        <v>2192</v>
      </c>
      <c r="L8814" t="str">
        <f t="shared" si="826"/>
        <v>Normal</v>
      </c>
      <c r="M8814" t="str">
        <f t="shared" si="827"/>
        <v>Ok</v>
      </c>
      <c r="N8814" t="s">
        <v>10264</v>
      </c>
    </row>
    <row r="8815" spans="1:14" x14ac:dyDescent="0.35">
      <c r="A8815" t="s">
        <v>8833</v>
      </c>
      <c r="B8815" t="s">
        <v>33</v>
      </c>
      <c r="C8815">
        <v>420</v>
      </c>
      <c r="D8815">
        <v>15000</v>
      </c>
      <c r="E8815">
        <v>1000</v>
      </c>
      <c r="F8815" t="s">
        <v>46</v>
      </c>
      <c r="G8815" s="2">
        <v>106983</v>
      </c>
      <c r="H8815">
        <f t="shared" si="822"/>
        <v>5880000</v>
      </c>
      <c r="I8815">
        <f t="shared" si="823"/>
        <v>420000</v>
      </c>
      <c r="J8815" t="str">
        <f t="shared" si="824"/>
        <v>November</v>
      </c>
      <c r="K8815" t="str">
        <f t="shared" si="825"/>
        <v>2192</v>
      </c>
      <c r="L8815" t="str">
        <f t="shared" si="826"/>
        <v>High Discount</v>
      </c>
      <c r="M8815" t="str">
        <f t="shared" si="827"/>
        <v>Ok</v>
      </c>
      <c r="N8815" t="s">
        <v>10264</v>
      </c>
    </row>
    <row r="8816" spans="1:14" x14ac:dyDescent="0.35">
      <c r="A8816" t="s">
        <v>8834</v>
      </c>
      <c r="B8816" t="s">
        <v>7</v>
      </c>
      <c r="C8816">
        <v>386</v>
      </c>
      <c r="D8816">
        <v>1200</v>
      </c>
      <c r="E8816">
        <v>5000</v>
      </c>
      <c r="F8816" t="s">
        <v>8</v>
      </c>
      <c r="G8816" s="2">
        <v>106990</v>
      </c>
      <c r="H8816">
        <f t="shared" si="822"/>
        <v>0</v>
      </c>
      <c r="I8816">
        <f t="shared" si="823"/>
        <v>1930000</v>
      </c>
      <c r="J8816" t="str">
        <f t="shared" si="824"/>
        <v>December</v>
      </c>
      <c r="K8816" t="str">
        <f t="shared" si="825"/>
        <v>2192</v>
      </c>
      <c r="L8816" t="str">
        <f t="shared" si="826"/>
        <v>High Discount</v>
      </c>
      <c r="M8816" t="str">
        <f t="shared" si="827"/>
        <v>Zero Sales</v>
      </c>
      <c r="N8816" t="s">
        <v>10264</v>
      </c>
    </row>
    <row r="8817" spans="1:14" x14ac:dyDescent="0.35">
      <c r="A8817" t="s">
        <v>8835</v>
      </c>
      <c r="B8817" t="s">
        <v>7</v>
      </c>
      <c r="C8817">
        <v>71</v>
      </c>
      <c r="D8817">
        <v>22000</v>
      </c>
      <c r="E8817">
        <v>5000</v>
      </c>
      <c r="F8817" t="s">
        <v>11</v>
      </c>
      <c r="G8817" s="2">
        <v>106997</v>
      </c>
      <c r="H8817">
        <f t="shared" si="822"/>
        <v>1207000</v>
      </c>
      <c r="I8817">
        <f t="shared" si="823"/>
        <v>355000</v>
      </c>
      <c r="J8817" t="str">
        <f t="shared" si="824"/>
        <v>December</v>
      </c>
      <c r="K8817" t="str">
        <f t="shared" si="825"/>
        <v>2192</v>
      </c>
      <c r="L8817" t="str">
        <f t="shared" si="826"/>
        <v>High Discount</v>
      </c>
      <c r="M8817" t="str">
        <f t="shared" si="827"/>
        <v>Ok</v>
      </c>
      <c r="N8817" t="s">
        <v>10264</v>
      </c>
    </row>
    <row r="8818" spans="1:14" x14ac:dyDescent="0.35">
      <c r="A8818" t="s">
        <v>8836</v>
      </c>
      <c r="B8818" t="s">
        <v>15</v>
      </c>
      <c r="C8818">
        <v>354</v>
      </c>
      <c r="D8818">
        <v>18000</v>
      </c>
      <c r="E8818">
        <v>100</v>
      </c>
      <c r="F8818" t="s">
        <v>16</v>
      </c>
      <c r="G8818" s="2">
        <v>107004</v>
      </c>
      <c r="H8818">
        <f t="shared" si="822"/>
        <v>6336600</v>
      </c>
      <c r="I8818">
        <f t="shared" si="823"/>
        <v>35400</v>
      </c>
      <c r="J8818" t="str">
        <f t="shared" si="824"/>
        <v>December</v>
      </c>
      <c r="K8818" t="str">
        <f t="shared" si="825"/>
        <v>2192</v>
      </c>
      <c r="L8818" t="str">
        <f t="shared" si="826"/>
        <v>Normal</v>
      </c>
      <c r="M8818" t="str">
        <f t="shared" si="827"/>
        <v>Ok</v>
      </c>
      <c r="N8818" t="s">
        <v>10264</v>
      </c>
    </row>
    <row r="8819" spans="1:14" x14ac:dyDescent="0.35">
      <c r="A8819" t="s">
        <v>8837</v>
      </c>
      <c r="B8819" t="s">
        <v>43</v>
      </c>
      <c r="C8819">
        <v>321</v>
      </c>
      <c r="D8819">
        <v>15000</v>
      </c>
      <c r="E8819">
        <v>3000</v>
      </c>
      <c r="F8819" t="s">
        <v>16</v>
      </c>
      <c r="G8819" s="2">
        <v>107011</v>
      </c>
      <c r="H8819">
        <f t="shared" si="822"/>
        <v>3852000</v>
      </c>
      <c r="I8819">
        <f t="shared" si="823"/>
        <v>963000</v>
      </c>
      <c r="J8819" t="str">
        <f t="shared" si="824"/>
        <v>December</v>
      </c>
      <c r="K8819" t="str">
        <f t="shared" si="825"/>
        <v>2192</v>
      </c>
      <c r="L8819" t="str">
        <f t="shared" si="826"/>
        <v>High Discount</v>
      </c>
      <c r="M8819" t="str">
        <f t="shared" si="827"/>
        <v>Ok</v>
      </c>
      <c r="N8819" t="s">
        <v>10264</v>
      </c>
    </row>
    <row r="8820" spans="1:14" x14ac:dyDescent="0.35">
      <c r="A8820" t="s">
        <v>8838</v>
      </c>
      <c r="B8820" t="s">
        <v>21</v>
      </c>
      <c r="C8820">
        <v>539</v>
      </c>
      <c r="D8820">
        <v>4500</v>
      </c>
      <c r="E8820">
        <v>3000</v>
      </c>
      <c r="F8820" t="s">
        <v>46</v>
      </c>
      <c r="G8820" s="2">
        <v>107018</v>
      </c>
      <c r="H8820">
        <f t="shared" si="822"/>
        <v>808500</v>
      </c>
      <c r="I8820">
        <f t="shared" si="823"/>
        <v>1617000</v>
      </c>
      <c r="J8820" t="str">
        <f t="shared" si="824"/>
        <v>December</v>
      </c>
      <c r="K8820" t="str">
        <f t="shared" si="825"/>
        <v>2192</v>
      </c>
      <c r="L8820" t="str">
        <f t="shared" si="826"/>
        <v>High Discount</v>
      </c>
      <c r="M8820" t="str">
        <f t="shared" si="827"/>
        <v>Ok</v>
      </c>
      <c r="N8820" t="s">
        <v>10264</v>
      </c>
    </row>
    <row r="8821" spans="1:14" x14ac:dyDescent="0.35">
      <c r="A8821" t="s">
        <v>8839</v>
      </c>
      <c r="B8821" t="s">
        <v>10</v>
      </c>
      <c r="C8821">
        <v>495</v>
      </c>
      <c r="D8821">
        <v>4500</v>
      </c>
      <c r="E8821">
        <v>1000</v>
      </c>
      <c r="F8821" t="s">
        <v>8</v>
      </c>
      <c r="G8821" s="2">
        <v>107025</v>
      </c>
      <c r="H8821">
        <f t="shared" si="822"/>
        <v>1732500</v>
      </c>
      <c r="I8821">
        <f t="shared" si="823"/>
        <v>495000</v>
      </c>
      <c r="J8821" t="str">
        <f t="shared" si="824"/>
        <v>January</v>
      </c>
      <c r="K8821" t="str">
        <f t="shared" si="825"/>
        <v>2193</v>
      </c>
      <c r="L8821" t="str">
        <f t="shared" si="826"/>
        <v>High Discount</v>
      </c>
      <c r="M8821" t="str">
        <f t="shared" si="827"/>
        <v>Ok</v>
      </c>
      <c r="N8821" t="s">
        <v>10264</v>
      </c>
    </row>
    <row r="8822" spans="1:14" x14ac:dyDescent="0.35">
      <c r="A8822" t="s">
        <v>8840</v>
      </c>
      <c r="B8822" t="s">
        <v>39</v>
      </c>
      <c r="C8822">
        <v>327</v>
      </c>
      <c r="D8822">
        <v>5500</v>
      </c>
      <c r="E8822">
        <v>300</v>
      </c>
      <c r="F8822" t="s">
        <v>8</v>
      </c>
      <c r="G8822" s="2">
        <v>107032</v>
      </c>
      <c r="H8822">
        <f t="shared" si="822"/>
        <v>1700400</v>
      </c>
      <c r="I8822">
        <f t="shared" si="823"/>
        <v>98100</v>
      </c>
      <c r="J8822" t="str">
        <f t="shared" si="824"/>
        <v>January</v>
      </c>
      <c r="K8822" t="str">
        <f t="shared" si="825"/>
        <v>2193</v>
      </c>
      <c r="L8822" t="str">
        <f t="shared" si="826"/>
        <v>Normal</v>
      </c>
      <c r="M8822" t="str">
        <f t="shared" si="827"/>
        <v>Ok</v>
      </c>
      <c r="N8822" t="s">
        <v>10264</v>
      </c>
    </row>
    <row r="8823" spans="1:14" x14ac:dyDescent="0.35">
      <c r="A8823" t="s">
        <v>8841</v>
      </c>
      <c r="B8823" t="s">
        <v>30</v>
      </c>
      <c r="C8823">
        <v>426</v>
      </c>
      <c r="D8823">
        <v>5500</v>
      </c>
      <c r="E8823">
        <v>500</v>
      </c>
      <c r="F8823" t="s">
        <v>11</v>
      </c>
      <c r="G8823" s="2">
        <v>107039</v>
      </c>
      <c r="H8823">
        <f t="shared" si="822"/>
        <v>2130000</v>
      </c>
      <c r="I8823">
        <f t="shared" si="823"/>
        <v>213000</v>
      </c>
      <c r="J8823" t="str">
        <f t="shared" si="824"/>
        <v>January</v>
      </c>
      <c r="K8823" t="str">
        <f t="shared" si="825"/>
        <v>2193</v>
      </c>
      <c r="L8823" t="str">
        <f t="shared" si="826"/>
        <v>High Discount</v>
      </c>
      <c r="M8823" t="str">
        <f t="shared" si="827"/>
        <v>Ok</v>
      </c>
      <c r="N8823" t="s">
        <v>10264</v>
      </c>
    </row>
    <row r="8824" spans="1:14" x14ac:dyDescent="0.35">
      <c r="A8824" t="s">
        <v>8842</v>
      </c>
      <c r="B8824" t="s">
        <v>10</v>
      </c>
      <c r="C8824">
        <v>281</v>
      </c>
      <c r="D8824">
        <v>6000</v>
      </c>
      <c r="E8824">
        <v>3000</v>
      </c>
      <c r="F8824" t="s">
        <v>11</v>
      </c>
      <c r="G8824" s="2">
        <v>107046</v>
      </c>
      <c r="H8824">
        <f t="shared" si="822"/>
        <v>843000</v>
      </c>
      <c r="I8824">
        <f t="shared" si="823"/>
        <v>843000</v>
      </c>
      <c r="J8824" t="str">
        <f t="shared" si="824"/>
        <v>January</v>
      </c>
      <c r="K8824" t="str">
        <f t="shared" si="825"/>
        <v>2193</v>
      </c>
      <c r="L8824" t="str">
        <f t="shared" si="826"/>
        <v>High Discount</v>
      </c>
      <c r="M8824" t="str">
        <f t="shared" si="827"/>
        <v>Ok</v>
      </c>
      <c r="N8824" t="s">
        <v>10264</v>
      </c>
    </row>
    <row r="8825" spans="1:14" x14ac:dyDescent="0.35">
      <c r="A8825" t="s">
        <v>8843</v>
      </c>
      <c r="B8825" t="s">
        <v>39</v>
      </c>
      <c r="C8825">
        <v>475</v>
      </c>
      <c r="D8825">
        <v>18000</v>
      </c>
      <c r="E8825">
        <v>1000</v>
      </c>
      <c r="F8825" t="s">
        <v>16</v>
      </c>
      <c r="G8825" s="2">
        <v>107053</v>
      </c>
      <c r="H8825">
        <f t="shared" si="822"/>
        <v>8075000</v>
      </c>
      <c r="I8825">
        <f t="shared" si="823"/>
        <v>475000</v>
      </c>
      <c r="J8825" t="str">
        <f t="shared" si="824"/>
        <v>February</v>
      </c>
      <c r="K8825" t="str">
        <f t="shared" si="825"/>
        <v>2193</v>
      </c>
      <c r="L8825" t="str">
        <f t="shared" si="826"/>
        <v>High Discount</v>
      </c>
      <c r="M8825" t="str">
        <f t="shared" si="827"/>
        <v>Ok</v>
      </c>
      <c r="N8825" t="s">
        <v>10264</v>
      </c>
    </row>
    <row r="8826" spans="1:14" x14ac:dyDescent="0.35">
      <c r="A8826" t="s">
        <v>8844</v>
      </c>
      <c r="B8826" t="s">
        <v>33</v>
      </c>
      <c r="C8826">
        <v>104</v>
      </c>
      <c r="D8826">
        <v>45000</v>
      </c>
      <c r="E8826">
        <v>200</v>
      </c>
      <c r="F8826" t="s">
        <v>46</v>
      </c>
      <c r="G8826" s="2">
        <v>107060</v>
      </c>
      <c r="H8826">
        <f t="shared" si="822"/>
        <v>4659200</v>
      </c>
      <c r="I8826">
        <f t="shared" si="823"/>
        <v>20800</v>
      </c>
      <c r="J8826" t="str">
        <f t="shared" si="824"/>
        <v>February</v>
      </c>
      <c r="K8826" t="str">
        <f t="shared" si="825"/>
        <v>2193</v>
      </c>
      <c r="L8826" t="str">
        <f t="shared" si="826"/>
        <v>High Discount</v>
      </c>
      <c r="M8826" t="str">
        <f t="shared" si="827"/>
        <v>Ok</v>
      </c>
      <c r="N8826" t="s">
        <v>10264</v>
      </c>
    </row>
    <row r="8827" spans="1:14" x14ac:dyDescent="0.35">
      <c r="A8827" t="s">
        <v>8845</v>
      </c>
      <c r="B8827" t="s">
        <v>21</v>
      </c>
      <c r="C8827">
        <v>490</v>
      </c>
      <c r="D8827">
        <v>6000</v>
      </c>
      <c r="E8827">
        <v>400</v>
      </c>
      <c r="F8827" t="s">
        <v>8</v>
      </c>
      <c r="G8827" s="2">
        <v>107067</v>
      </c>
      <c r="H8827">
        <f t="shared" si="822"/>
        <v>2744000</v>
      </c>
      <c r="I8827">
        <f t="shared" si="823"/>
        <v>196000</v>
      </c>
      <c r="J8827" t="str">
        <f t="shared" si="824"/>
        <v>February</v>
      </c>
      <c r="K8827" t="str">
        <f t="shared" si="825"/>
        <v>2193</v>
      </c>
      <c r="L8827" t="str">
        <f t="shared" si="826"/>
        <v>Normal</v>
      </c>
      <c r="M8827" t="str">
        <f t="shared" si="827"/>
        <v>Ok</v>
      </c>
      <c r="N8827" t="s">
        <v>10264</v>
      </c>
    </row>
    <row r="8828" spans="1:14" x14ac:dyDescent="0.35">
      <c r="A8828" t="s">
        <v>8846</v>
      </c>
      <c r="B8828" t="s">
        <v>43</v>
      </c>
      <c r="C8828">
        <v>83</v>
      </c>
      <c r="D8828">
        <v>18000</v>
      </c>
      <c r="E8828">
        <v>1500</v>
      </c>
      <c r="F8828" t="s">
        <v>11</v>
      </c>
      <c r="G8828" s="2">
        <v>107074</v>
      </c>
      <c r="H8828">
        <f t="shared" si="822"/>
        <v>1369500</v>
      </c>
      <c r="I8828">
        <f t="shared" si="823"/>
        <v>124500</v>
      </c>
      <c r="J8828" t="str">
        <f t="shared" si="824"/>
        <v>February</v>
      </c>
      <c r="K8828" t="str">
        <f t="shared" si="825"/>
        <v>2193</v>
      </c>
      <c r="L8828" t="str">
        <f t="shared" si="826"/>
        <v>High Discount</v>
      </c>
      <c r="M8828" t="str">
        <f t="shared" si="827"/>
        <v>Ok</v>
      </c>
      <c r="N8828" t="s">
        <v>10264</v>
      </c>
    </row>
    <row r="8829" spans="1:14" x14ac:dyDescent="0.35">
      <c r="A8829" t="s">
        <v>8847</v>
      </c>
      <c r="B8829" t="s">
        <v>13</v>
      </c>
      <c r="C8829">
        <v>378</v>
      </c>
      <c r="D8829">
        <v>12000</v>
      </c>
      <c r="E8829">
        <v>400</v>
      </c>
      <c r="F8829" t="s">
        <v>11</v>
      </c>
      <c r="G8829" s="2">
        <v>107081</v>
      </c>
      <c r="H8829">
        <f t="shared" si="822"/>
        <v>4384800</v>
      </c>
      <c r="I8829">
        <f t="shared" si="823"/>
        <v>151200</v>
      </c>
      <c r="J8829" t="str">
        <f t="shared" si="824"/>
        <v>March</v>
      </c>
      <c r="K8829" t="str">
        <f t="shared" si="825"/>
        <v>2193</v>
      </c>
      <c r="L8829" t="str">
        <f t="shared" si="826"/>
        <v>High Discount</v>
      </c>
      <c r="M8829" t="str">
        <f t="shared" si="827"/>
        <v>Ok</v>
      </c>
      <c r="N8829" t="s">
        <v>10264</v>
      </c>
    </row>
    <row r="8830" spans="1:14" x14ac:dyDescent="0.35">
      <c r="A8830" t="s">
        <v>8848</v>
      </c>
      <c r="B8830" t="s">
        <v>7</v>
      </c>
      <c r="C8830">
        <v>503</v>
      </c>
      <c r="D8830">
        <v>12000</v>
      </c>
      <c r="E8830">
        <v>1500</v>
      </c>
      <c r="F8830" t="s">
        <v>46</v>
      </c>
      <c r="G8830" s="2">
        <v>107088</v>
      </c>
      <c r="H8830">
        <f t="shared" si="822"/>
        <v>5281500</v>
      </c>
      <c r="I8830">
        <f t="shared" si="823"/>
        <v>754500</v>
      </c>
      <c r="J8830" t="str">
        <f t="shared" si="824"/>
        <v>March</v>
      </c>
      <c r="K8830" t="str">
        <f t="shared" si="825"/>
        <v>2193</v>
      </c>
      <c r="L8830" t="str">
        <f t="shared" si="826"/>
        <v>High Discount</v>
      </c>
      <c r="M8830" t="str">
        <f t="shared" si="827"/>
        <v>Ok</v>
      </c>
      <c r="N8830" t="s">
        <v>10264</v>
      </c>
    </row>
    <row r="8831" spans="1:14" x14ac:dyDescent="0.35">
      <c r="A8831" t="s">
        <v>8849</v>
      </c>
      <c r="B8831" t="s">
        <v>10</v>
      </c>
      <c r="C8831">
        <v>437</v>
      </c>
      <c r="D8831">
        <v>18000</v>
      </c>
      <c r="E8831">
        <v>1500</v>
      </c>
      <c r="F8831" t="s">
        <v>46</v>
      </c>
      <c r="G8831" s="2">
        <v>107095</v>
      </c>
      <c r="H8831">
        <f t="shared" si="822"/>
        <v>7210500</v>
      </c>
      <c r="I8831">
        <f t="shared" si="823"/>
        <v>655500</v>
      </c>
      <c r="J8831" t="str">
        <f t="shared" si="824"/>
        <v>March</v>
      </c>
      <c r="K8831" t="str">
        <f t="shared" si="825"/>
        <v>2193</v>
      </c>
      <c r="L8831" t="str">
        <f t="shared" si="826"/>
        <v>High Discount</v>
      </c>
      <c r="M8831" t="str">
        <f t="shared" si="827"/>
        <v>Ok</v>
      </c>
      <c r="N8831" t="s">
        <v>10264</v>
      </c>
    </row>
    <row r="8832" spans="1:14" x14ac:dyDescent="0.35">
      <c r="A8832" t="s">
        <v>8850</v>
      </c>
      <c r="B8832" t="s">
        <v>39</v>
      </c>
      <c r="C8832">
        <v>479</v>
      </c>
      <c r="D8832">
        <v>12000</v>
      </c>
      <c r="E8832">
        <v>300</v>
      </c>
      <c r="F8832" t="s">
        <v>16</v>
      </c>
      <c r="G8832" s="2">
        <v>107102</v>
      </c>
      <c r="H8832">
        <f t="shared" si="822"/>
        <v>5604300</v>
      </c>
      <c r="I8832">
        <f t="shared" si="823"/>
        <v>143700</v>
      </c>
      <c r="J8832" t="str">
        <f t="shared" si="824"/>
        <v>March</v>
      </c>
      <c r="K8832" t="str">
        <f t="shared" si="825"/>
        <v>2193</v>
      </c>
      <c r="L8832" t="str">
        <f t="shared" si="826"/>
        <v>Normal</v>
      </c>
      <c r="M8832" t="str">
        <f t="shared" si="827"/>
        <v>Ok</v>
      </c>
      <c r="N8832" t="s">
        <v>10264</v>
      </c>
    </row>
    <row r="8833" spans="1:14" x14ac:dyDescent="0.35">
      <c r="A8833" t="s">
        <v>8851</v>
      </c>
      <c r="B8833" t="s">
        <v>13</v>
      </c>
      <c r="C8833">
        <v>525</v>
      </c>
      <c r="D8833">
        <v>15000</v>
      </c>
      <c r="E8833">
        <v>1000</v>
      </c>
      <c r="F8833" t="s">
        <v>46</v>
      </c>
      <c r="G8833" s="2">
        <v>107109</v>
      </c>
      <c r="H8833">
        <f t="shared" si="822"/>
        <v>7350000</v>
      </c>
      <c r="I8833">
        <f t="shared" si="823"/>
        <v>525000</v>
      </c>
      <c r="J8833" t="str">
        <f t="shared" si="824"/>
        <v>April</v>
      </c>
      <c r="K8833" t="str">
        <f t="shared" si="825"/>
        <v>2193</v>
      </c>
      <c r="L8833" t="str">
        <f t="shared" si="826"/>
        <v>High Discount</v>
      </c>
      <c r="M8833" t="str">
        <f t="shared" si="827"/>
        <v>Ok</v>
      </c>
      <c r="N8833" t="s">
        <v>10264</v>
      </c>
    </row>
    <row r="8834" spans="1:14" x14ac:dyDescent="0.35">
      <c r="A8834" t="s">
        <v>8852</v>
      </c>
      <c r="B8834" t="s">
        <v>10</v>
      </c>
      <c r="C8834">
        <v>174</v>
      </c>
      <c r="D8834">
        <v>800</v>
      </c>
      <c r="E8834">
        <v>1000</v>
      </c>
      <c r="F8834" t="s">
        <v>16</v>
      </c>
      <c r="G8834" s="2">
        <v>107116</v>
      </c>
      <c r="H8834">
        <f t="shared" ref="H8834:H8897" si="828">MAX(0,(D8834-E8834)*C8834)</f>
        <v>0</v>
      </c>
      <c r="I8834">
        <f t="shared" si="823"/>
        <v>174000</v>
      </c>
      <c r="J8834" t="str">
        <f t="shared" si="824"/>
        <v>April</v>
      </c>
      <c r="K8834" t="str">
        <f t="shared" si="825"/>
        <v>2193</v>
      </c>
      <c r="L8834" t="str">
        <f t="shared" si="826"/>
        <v>High Discount</v>
      </c>
      <c r="M8834" t="str">
        <f t="shared" si="827"/>
        <v>Zero Sales</v>
      </c>
      <c r="N8834" t="s">
        <v>10264</v>
      </c>
    </row>
    <row r="8835" spans="1:14" x14ac:dyDescent="0.35">
      <c r="A8835" t="s">
        <v>8853</v>
      </c>
      <c r="B8835" t="s">
        <v>21</v>
      </c>
      <c r="C8835">
        <v>572</v>
      </c>
      <c r="D8835">
        <v>5500</v>
      </c>
      <c r="E8835">
        <v>1500</v>
      </c>
      <c r="F8835" t="s">
        <v>16</v>
      </c>
      <c r="G8835" s="2">
        <v>107123</v>
      </c>
      <c r="H8835">
        <f t="shared" si="828"/>
        <v>2288000</v>
      </c>
      <c r="I8835">
        <f t="shared" ref="I8835:I8898" si="829">E8835*C8835</f>
        <v>858000</v>
      </c>
      <c r="J8835" t="str">
        <f t="shared" ref="J8835:J8898" si="830">TEXT(G:G,"mmmm")</f>
        <v>April</v>
      </c>
      <c r="K8835" t="str">
        <f t="shared" ref="K8835:K8898" si="831">TEXT(G8835,"yyy")</f>
        <v>2193</v>
      </c>
      <c r="L8835" t="str">
        <f t="shared" ref="L8835:L8898" si="832">IF(E8835&gt;=C8835,"High Discount","Normal")</f>
        <v>High Discount</v>
      </c>
      <c r="M8835" t="str">
        <f t="shared" ref="M8835:M8898" si="833">IF(H8835=0,"Zero Sales","Ok")</f>
        <v>Ok</v>
      </c>
      <c r="N8835" t="s">
        <v>10264</v>
      </c>
    </row>
    <row r="8836" spans="1:14" x14ac:dyDescent="0.35">
      <c r="A8836" t="s">
        <v>8854</v>
      </c>
      <c r="B8836" t="s">
        <v>43</v>
      </c>
      <c r="C8836">
        <v>531</v>
      </c>
      <c r="D8836">
        <v>800</v>
      </c>
      <c r="E8836">
        <v>300</v>
      </c>
      <c r="F8836" t="s">
        <v>46</v>
      </c>
      <c r="G8836" s="2">
        <v>107130</v>
      </c>
      <c r="H8836">
        <f t="shared" si="828"/>
        <v>265500</v>
      </c>
      <c r="I8836">
        <f t="shared" si="829"/>
        <v>159300</v>
      </c>
      <c r="J8836" t="str">
        <f t="shared" si="830"/>
        <v>April</v>
      </c>
      <c r="K8836" t="str">
        <f t="shared" si="831"/>
        <v>2193</v>
      </c>
      <c r="L8836" t="str">
        <f t="shared" si="832"/>
        <v>Normal</v>
      </c>
      <c r="M8836" t="str">
        <f t="shared" si="833"/>
        <v>Ok</v>
      </c>
      <c r="N8836" t="s">
        <v>10264</v>
      </c>
    </row>
    <row r="8837" spans="1:14" x14ac:dyDescent="0.35">
      <c r="A8837" t="s">
        <v>8855</v>
      </c>
      <c r="B8837" t="s">
        <v>19</v>
      </c>
      <c r="C8837">
        <v>366</v>
      </c>
      <c r="D8837">
        <v>12000</v>
      </c>
      <c r="E8837">
        <v>500</v>
      </c>
      <c r="F8837" t="s">
        <v>46</v>
      </c>
      <c r="G8837" s="2">
        <v>107137</v>
      </c>
      <c r="H8837">
        <f t="shared" si="828"/>
        <v>4209000</v>
      </c>
      <c r="I8837">
        <f t="shared" si="829"/>
        <v>183000</v>
      </c>
      <c r="J8837" t="str">
        <f t="shared" si="830"/>
        <v>April</v>
      </c>
      <c r="K8837" t="str">
        <f t="shared" si="831"/>
        <v>2193</v>
      </c>
      <c r="L8837" t="str">
        <f t="shared" si="832"/>
        <v>High Discount</v>
      </c>
      <c r="M8837" t="str">
        <f t="shared" si="833"/>
        <v>Ok</v>
      </c>
      <c r="N8837" t="s">
        <v>10264</v>
      </c>
    </row>
    <row r="8838" spans="1:14" x14ac:dyDescent="0.35">
      <c r="A8838" t="s">
        <v>8856</v>
      </c>
      <c r="B8838" t="s">
        <v>10</v>
      </c>
      <c r="C8838">
        <v>171</v>
      </c>
      <c r="D8838">
        <v>18000</v>
      </c>
      <c r="E8838">
        <v>400</v>
      </c>
      <c r="F8838" t="s">
        <v>46</v>
      </c>
      <c r="G8838" s="2">
        <v>107144</v>
      </c>
      <c r="H8838">
        <f t="shared" si="828"/>
        <v>3009600</v>
      </c>
      <c r="I8838">
        <f t="shared" si="829"/>
        <v>68400</v>
      </c>
      <c r="J8838" t="str">
        <f t="shared" si="830"/>
        <v>May</v>
      </c>
      <c r="K8838" t="str">
        <f t="shared" si="831"/>
        <v>2193</v>
      </c>
      <c r="L8838" t="str">
        <f t="shared" si="832"/>
        <v>High Discount</v>
      </c>
      <c r="M8838" t="str">
        <f t="shared" si="833"/>
        <v>Ok</v>
      </c>
      <c r="N8838" t="s">
        <v>10264</v>
      </c>
    </row>
    <row r="8839" spans="1:14" x14ac:dyDescent="0.35">
      <c r="A8839" t="s">
        <v>8857</v>
      </c>
      <c r="B8839" t="s">
        <v>10</v>
      </c>
      <c r="C8839">
        <v>596</v>
      </c>
      <c r="D8839">
        <v>1200</v>
      </c>
      <c r="E8839">
        <v>1500</v>
      </c>
      <c r="F8839" t="s">
        <v>46</v>
      </c>
      <c r="G8839" s="2">
        <v>107151</v>
      </c>
      <c r="H8839">
        <f t="shared" si="828"/>
        <v>0</v>
      </c>
      <c r="I8839">
        <f t="shared" si="829"/>
        <v>894000</v>
      </c>
      <c r="J8839" t="str">
        <f t="shared" si="830"/>
        <v>May</v>
      </c>
      <c r="K8839" t="str">
        <f t="shared" si="831"/>
        <v>2193</v>
      </c>
      <c r="L8839" t="str">
        <f t="shared" si="832"/>
        <v>High Discount</v>
      </c>
      <c r="M8839" t="str">
        <f t="shared" si="833"/>
        <v>Zero Sales</v>
      </c>
      <c r="N8839" t="s">
        <v>10264</v>
      </c>
    </row>
    <row r="8840" spans="1:14" x14ac:dyDescent="0.35">
      <c r="A8840" t="s">
        <v>8858</v>
      </c>
      <c r="B8840" t="s">
        <v>43</v>
      </c>
      <c r="C8840">
        <v>362</v>
      </c>
      <c r="D8840">
        <v>22000</v>
      </c>
      <c r="E8840">
        <v>100</v>
      </c>
      <c r="F8840" t="s">
        <v>46</v>
      </c>
      <c r="G8840" s="2">
        <v>107158</v>
      </c>
      <c r="H8840">
        <f t="shared" si="828"/>
        <v>7927800</v>
      </c>
      <c r="I8840">
        <f t="shared" si="829"/>
        <v>36200</v>
      </c>
      <c r="J8840" t="str">
        <f t="shared" si="830"/>
        <v>May</v>
      </c>
      <c r="K8840" t="str">
        <f t="shared" si="831"/>
        <v>2193</v>
      </c>
      <c r="L8840" t="str">
        <f t="shared" si="832"/>
        <v>Normal</v>
      </c>
      <c r="M8840" t="str">
        <f t="shared" si="833"/>
        <v>Ok</v>
      </c>
      <c r="N8840" t="s">
        <v>10264</v>
      </c>
    </row>
    <row r="8841" spans="1:14" x14ac:dyDescent="0.35">
      <c r="A8841" t="s">
        <v>8859</v>
      </c>
      <c r="B8841" t="s">
        <v>33</v>
      </c>
      <c r="C8841">
        <v>536</v>
      </c>
      <c r="D8841">
        <v>22000</v>
      </c>
      <c r="E8841">
        <v>1500</v>
      </c>
      <c r="F8841" t="s">
        <v>16</v>
      </c>
      <c r="G8841" s="2">
        <v>107165</v>
      </c>
      <c r="H8841">
        <f t="shared" si="828"/>
        <v>10988000</v>
      </c>
      <c r="I8841">
        <f t="shared" si="829"/>
        <v>804000</v>
      </c>
      <c r="J8841" t="str">
        <f t="shared" si="830"/>
        <v>May</v>
      </c>
      <c r="K8841" t="str">
        <f t="shared" si="831"/>
        <v>2193</v>
      </c>
      <c r="L8841" t="str">
        <f t="shared" si="832"/>
        <v>High Discount</v>
      </c>
      <c r="M8841" t="str">
        <f t="shared" si="833"/>
        <v>Ok</v>
      </c>
      <c r="N8841" t="s">
        <v>10264</v>
      </c>
    </row>
    <row r="8842" spans="1:14" x14ac:dyDescent="0.35">
      <c r="A8842" t="s">
        <v>8860</v>
      </c>
      <c r="B8842" t="s">
        <v>15</v>
      </c>
      <c r="C8842">
        <v>61</v>
      </c>
      <c r="D8842">
        <v>12000</v>
      </c>
      <c r="E8842">
        <v>5000</v>
      </c>
      <c r="F8842" t="s">
        <v>11</v>
      </c>
      <c r="G8842" s="2">
        <v>107172</v>
      </c>
      <c r="H8842">
        <f t="shared" si="828"/>
        <v>427000</v>
      </c>
      <c r="I8842">
        <f t="shared" si="829"/>
        <v>305000</v>
      </c>
      <c r="J8842" t="str">
        <f t="shared" si="830"/>
        <v>June</v>
      </c>
      <c r="K8842" t="str">
        <f t="shared" si="831"/>
        <v>2193</v>
      </c>
      <c r="L8842" t="str">
        <f t="shared" si="832"/>
        <v>High Discount</v>
      </c>
      <c r="M8842" t="str">
        <f t="shared" si="833"/>
        <v>Ok</v>
      </c>
      <c r="N8842" t="s">
        <v>10264</v>
      </c>
    </row>
    <row r="8843" spans="1:14" x14ac:dyDescent="0.35">
      <c r="A8843" t="s">
        <v>8861</v>
      </c>
      <c r="B8843" t="s">
        <v>10</v>
      </c>
      <c r="C8843">
        <v>174</v>
      </c>
      <c r="D8843">
        <v>1200</v>
      </c>
      <c r="E8843">
        <v>200</v>
      </c>
      <c r="F8843" t="s">
        <v>8</v>
      </c>
      <c r="G8843" s="2">
        <v>107179</v>
      </c>
      <c r="H8843">
        <f t="shared" si="828"/>
        <v>174000</v>
      </c>
      <c r="I8843">
        <f t="shared" si="829"/>
        <v>34800</v>
      </c>
      <c r="J8843" t="str">
        <f t="shared" si="830"/>
        <v>June</v>
      </c>
      <c r="K8843" t="str">
        <f t="shared" si="831"/>
        <v>2193</v>
      </c>
      <c r="L8843" t="str">
        <f t="shared" si="832"/>
        <v>High Discount</v>
      </c>
      <c r="M8843" t="str">
        <f t="shared" si="833"/>
        <v>Ok</v>
      </c>
      <c r="N8843" t="s">
        <v>10264</v>
      </c>
    </row>
    <row r="8844" spans="1:14" x14ac:dyDescent="0.35">
      <c r="A8844" t="s">
        <v>8862</v>
      </c>
      <c r="B8844" t="s">
        <v>43</v>
      </c>
      <c r="C8844">
        <v>126</v>
      </c>
      <c r="D8844">
        <v>18000</v>
      </c>
      <c r="E8844">
        <v>400</v>
      </c>
      <c r="F8844" t="s">
        <v>8</v>
      </c>
      <c r="G8844" s="2">
        <v>107186</v>
      </c>
      <c r="H8844">
        <f t="shared" si="828"/>
        <v>2217600</v>
      </c>
      <c r="I8844">
        <f t="shared" si="829"/>
        <v>50400</v>
      </c>
      <c r="J8844" t="str">
        <f t="shared" si="830"/>
        <v>June</v>
      </c>
      <c r="K8844" t="str">
        <f t="shared" si="831"/>
        <v>2193</v>
      </c>
      <c r="L8844" t="str">
        <f t="shared" si="832"/>
        <v>High Discount</v>
      </c>
      <c r="M8844" t="str">
        <f t="shared" si="833"/>
        <v>Ok</v>
      </c>
      <c r="N8844" t="s">
        <v>10264</v>
      </c>
    </row>
    <row r="8845" spans="1:14" x14ac:dyDescent="0.35">
      <c r="A8845" t="s">
        <v>8863</v>
      </c>
      <c r="B8845" t="s">
        <v>15</v>
      </c>
      <c r="C8845">
        <v>285</v>
      </c>
      <c r="D8845">
        <v>800</v>
      </c>
      <c r="E8845">
        <v>2000</v>
      </c>
      <c r="F8845" t="s">
        <v>16</v>
      </c>
      <c r="G8845" s="2">
        <v>107193</v>
      </c>
      <c r="H8845">
        <f t="shared" si="828"/>
        <v>0</v>
      </c>
      <c r="I8845">
        <f t="shared" si="829"/>
        <v>570000</v>
      </c>
      <c r="J8845" t="str">
        <f t="shared" si="830"/>
        <v>June</v>
      </c>
      <c r="K8845" t="str">
        <f t="shared" si="831"/>
        <v>2193</v>
      </c>
      <c r="L8845" t="str">
        <f t="shared" si="832"/>
        <v>High Discount</v>
      </c>
      <c r="M8845" t="str">
        <f t="shared" si="833"/>
        <v>Zero Sales</v>
      </c>
      <c r="N8845" t="s">
        <v>10264</v>
      </c>
    </row>
    <row r="8846" spans="1:14" x14ac:dyDescent="0.35">
      <c r="A8846" t="s">
        <v>8864</v>
      </c>
      <c r="B8846" t="s">
        <v>43</v>
      </c>
      <c r="C8846">
        <v>303</v>
      </c>
      <c r="D8846">
        <v>800</v>
      </c>
      <c r="E8846">
        <v>5000</v>
      </c>
      <c r="F8846" t="s">
        <v>16</v>
      </c>
      <c r="G8846" s="2">
        <v>107200</v>
      </c>
      <c r="H8846">
        <f t="shared" si="828"/>
        <v>0</v>
      </c>
      <c r="I8846">
        <f t="shared" si="829"/>
        <v>1515000</v>
      </c>
      <c r="J8846" t="str">
        <f t="shared" si="830"/>
        <v>July</v>
      </c>
      <c r="K8846" t="str">
        <f t="shared" si="831"/>
        <v>2193</v>
      </c>
      <c r="L8846" t="str">
        <f t="shared" si="832"/>
        <v>High Discount</v>
      </c>
      <c r="M8846" t="str">
        <f t="shared" si="833"/>
        <v>Zero Sales</v>
      </c>
      <c r="N8846" t="s">
        <v>10264</v>
      </c>
    </row>
    <row r="8847" spans="1:14" x14ac:dyDescent="0.35">
      <c r="A8847" t="s">
        <v>8865</v>
      </c>
      <c r="B8847" t="s">
        <v>43</v>
      </c>
      <c r="C8847">
        <v>455</v>
      </c>
      <c r="D8847">
        <v>6000</v>
      </c>
      <c r="E8847">
        <v>3000</v>
      </c>
      <c r="F8847" t="s">
        <v>11</v>
      </c>
      <c r="G8847" s="2">
        <v>107207</v>
      </c>
      <c r="H8847">
        <f t="shared" si="828"/>
        <v>1365000</v>
      </c>
      <c r="I8847">
        <f t="shared" si="829"/>
        <v>1365000</v>
      </c>
      <c r="J8847" t="str">
        <f t="shared" si="830"/>
        <v>July</v>
      </c>
      <c r="K8847" t="str">
        <f t="shared" si="831"/>
        <v>2193</v>
      </c>
      <c r="L8847" t="str">
        <f t="shared" si="832"/>
        <v>High Discount</v>
      </c>
      <c r="M8847" t="str">
        <f t="shared" si="833"/>
        <v>Ok</v>
      </c>
      <c r="N8847" t="s">
        <v>10264</v>
      </c>
    </row>
    <row r="8848" spans="1:14" x14ac:dyDescent="0.35">
      <c r="A8848" t="s">
        <v>8866</v>
      </c>
      <c r="B8848" t="s">
        <v>33</v>
      </c>
      <c r="C8848">
        <v>292</v>
      </c>
      <c r="D8848">
        <v>18000</v>
      </c>
      <c r="E8848">
        <v>3000</v>
      </c>
      <c r="F8848" t="s">
        <v>46</v>
      </c>
      <c r="G8848" s="2">
        <v>107214</v>
      </c>
      <c r="H8848">
        <f t="shared" si="828"/>
        <v>4380000</v>
      </c>
      <c r="I8848">
        <f t="shared" si="829"/>
        <v>876000</v>
      </c>
      <c r="J8848" t="str">
        <f t="shared" si="830"/>
        <v>July</v>
      </c>
      <c r="K8848" t="str">
        <f t="shared" si="831"/>
        <v>2193</v>
      </c>
      <c r="L8848" t="str">
        <f t="shared" si="832"/>
        <v>High Discount</v>
      </c>
      <c r="M8848" t="str">
        <f t="shared" si="833"/>
        <v>Ok</v>
      </c>
      <c r="N8848" t="s">
        <v>10264</v>
      </c>
    </row>
    <row r="8849" spans="1:14" x14ac:dyDescent="0.35">
      <c r="A8849" t="s">
        <v>8867</v>
      </c>
      <c r="B8849" t="s">
        <v>43</v>
      </c>
      <c r="C8849">
        <v>510</v>
      </c>
      <c r="D8849">
        <v>6000</v>
      </c>
      <c r="E8849">
        <v>500</v>
      </c>
      <c r="F8849" t="s">
        <v>16</v>
      </c>
      <c r="G8849" s="2">
        <v>107221</v>
      </c>
      <c r="H8849">
        <f t="shared" si="828"/>
        <v>2805000</v>
      </c>
      <c r="I8849">
        <f t="shared" si="829"/>
        <v>255000</v>
      </c>
      <c r="J8849" t="str">
        <f t="shared" si="830"/>
        <v>July</v>
      </c>
      <c r="K8849" t="str">
        <f t="shared" si="831"/>
        <v>2193</v>
      </c>
      <c r="L8849" t="str">
        <f t="shared" si="832"/>
        <v>Normal</v>
      </c>
      <c r="M8849" t="str">
        <f t="shared" si="833"/>
        <v>Ok</v>
      </c>
      <c r="N8849" t="s">
        <v>10264</v>
      </c>
    </row>
    <row r="8850" spans="1:14" x14ac:dyDescent="0.35">
      <c r="A8850" t="s">
        <v>8868</v>
      </c>
      <c r="B8850" t="s">
        <v>21</v>
      </c>
      <c r="C8850">
        <v>326</v>
      </c>
      <c r="D8850">
        <v>6000</v>
      </c>
      <c r="E8850">
        <v>1500</v>
      </c>
      <c r="F8850" t="s">
        <v>8</v>
      </c>
      <c r="G8850" s="2">
        <v>107228</v>
      </c>
      <c r="H8850">
        <f t="shared" si="828"/>
        <v>1467000</v>
      </c>
      <c r="I8850">
        <f t="shared" si="829"/>
        <v>489000</v>
      </c>
      <c r="J8850" t="str">
        <f t="shared" si="830"/>
        <v>July</v>
      </c>
      <c r="K8850" t="str">
        <f t="shared" si="831"/>
        <v>2193</v>
      </c>
      <c r="L8850" t="str">
        <f t="shared" si="832"/>
        <v>High Discount</v>
      </c>
      <c r="M8850" t="str">
        <f t="shared" si="833"/>
        <v>Ok</v>
      </c>
      <c r="N8850" t="s">
        <v>10264</v>
      </c>
    </row>
    <row r="8851" spans="1:14" x14ac:dyDescent="0.35">
      <c r="A8851" t="s">
        <v>8869</v>
      </c>
      <c r="B8851" t="s">
        <v>10</v>
      </c>
      <c r="C8851">
        <v>518</v>
      </c>
      <c r="D8851">
        <v>12000</v>
      </c>
      <c r="E8851">
        <v>2000</v>
      </c>
      <c r="F8851" t="s">
        <v>46</v>
      </c>
      <c r="G8851" s="2">
        <v>107235</v>
      </c>
      <c r="H8851">
        <f t="shared" si="828"/>
        <v>5180000</v>
      </c>
      <c r="I8851">
        <f t="shared" si="829"/>
        <v>1036000</v>
      </c>
      <c r="J8851" t="str">
        <f t="shared" si="830"/>
        <v>August</v>
      </c>
      <c r="K8851" t="str">
        <f t="shared" si="831"/>
        <v>2193</v>
      </c>
      <c r="L8851" t="str">
        <f t="shared" si="832"/>
        <v>High Discount</v>
      </c>
      <c r="M8851" t="str">
        <f t="shared" si="833"/>
        <v>Ok</v>
      </c>
      <c r="N8851" t="s">
        <v>10264</v>
      </c>
    </row>
    <row r="8852" spans="1:14" x14ac:dyDescent="0.35">
      <c r="A8852" t="s">
        <v>8870</v>
      </c>
      <c r="B8852" t="s">
        <v>39</v>
      </c>
      <c r="C8852">
        <v>269</v>
      </c>
      <c r="D8852">
        <v>15000</v>
      </c>
      <c r="E8852">
        <v>1500</v>
      </c>
      <c r="F8852" t="s">
        <v>16</v>
      </c>
      <c r="G8852" s="2">
        <v>107242</v>
      </c>
      <c r="H8852">
        <f t="shared" si="828"/>
        <v>3631500</v>
      </c>
      <c r="I8852">
        <f t="shared" si="829"/>
        <v>403500</v>
      </c>
      <c r="J8852" t="str">
        <f t="shared" si="830"/>
        <v>August</v>
      </c>
      <c r="K8852" t="str">
        <f t="shared" si="831"/>
        <v>2193</v>
      </c>
      <c r="L8852" t="str">
        <f t="shared" si="832"/>
        <v>High Discount</v>
      </c>
      <c r="M8852" t="str">
        <f t="shared" si="833"/>
        <v>Ok</v>
      </c>
      <c r="N8852" t="s">
        <v>10264</v>
      </c>
    </row>
    <row r="8853" spans="1:14" x14ac:dyDescent="0.35">
      <c r="A8853" t="s">
        <v>8871</v>
      </c>
      <c r="B8853" t="s">
        <v>39</v>
      </c>
      <c r="C8853">
        <v>274</v>
      </c>
      <c r="D8853">
        <v>15000</v>
      </c>
      <c r="E8853">
        <v>400</v>
      </c>
      <c r="F8853" t="s">
        <v>46</v>
      </c>
      <c r="G8853" s="2">
        <v>107249</v>
      </c>
      <c r="H8853">
        <f t="shared" si="828"/>
        <v>4000400</v>
      </c>
      <c r="I8853">
        <f t="shared" si="829"/>
        <v>109600</v>
      </c>
      <c r="J8853" t="str">
        <f t="shared" si="830"/>
        <v>August</v>
      </c>
      <c r="K8853" t="str">
        <f t="shared" si="831"/>
        <v>2193</v>
      </c>
      <c r="L8853" t="str">
        <f t="shared" si="832"/>
        <v>High Discount</v>
      </c>
      <c r="M8853" t="str">
        <f t="shared" si="833"/>
        <v>Ok</v>
      </c>
      <c r="N8853" t="s">
        <v>10264</v>
      </c>
    </row>
    <row r="8854" spans="1:14" x14ac:dyDescent="0.35">
      <c r="A8854" t="s">
        <v>8872</v>
      </c>
      <c r="B8854" t="s">
        <v>39</v>
      </c>
      <c r="C8854">
        <v>150</v>
      </c>
      <c r="D8854">
        <v>45000</v>
      </c>
      <c r="E8854">
        <v>5000</v>
      </c>
      <c r="F8854" t="s">
        <v>8</v>
      </c>
      <c r="G8854" s="2">
        <v>107256</v>
      </c>
      <c r="H8854">
        <f t="shared" si="828"/>
        <v>6000000</v>
      </c>
      <c r="I8854">
        <f t="shared" si="829"/>
        <v>750000</v>
      </c>
      <c r="J8854" t="str">
        <f t="shared" si="830"/>
        <v>August</v>
      </c>
      <c r="K8854" t="str">
        <f t="shared" si="831"/>
        <v>2193</v>
      </c>
      <c r="L8854" t="str">
        <f t="shared" si="832"/>
        <v>High Discount</v>
      </c>
      <c r="M8854" t="str">
        <f t="shared" si="833"/>
        <v>Ok</v>
      </c>
      <c r="N8854" t="s">
        <v>10264</v>
      </c>
    </row>
    <row r="8855" spans="1:14" x14ac:dyDescent="0.35">
      <c r="A8855" t="s">
        <v>8873</v>
      </c>
      <c r="B8855" t="s">
        <v>43</v>
      </c>
      <c r="C8855">
        <v>556</v>
      </c>
      <c r="D8855">
        <v>45000</v>
      </c>
      <c r="E8855">
        <v>5000</v>
      </c>
      <c r="F8855" t="s">
        <v>46</v>
      </c>
      <c r="G8855" s="2">
        <v>107263</v>
      </c>
      <c r="H8855">
        <f t="shared" si="828"/>
        <v>22240000</v>
      </c>
      <c r="I8855">
        <f t="shared" si="829"/>
        <v>2780000</v>
      </c>
      <c r="J8855" t="str">
        <f t="shared" si="830"/>
        <v>September</v>
      </c>
      <c r="K8855" t="str">
        <f t="shared" si="831"/>
        <v>2193</v>
      </c>
      <c r="L8855" t="str">
        <f t="shared" si="832"/>
        <v>High Discount</v>
      </c>
      <c r="M8855" t="str">
        <f t="shared" si="833"/>
        <v>Ok</v>
      </c>
      <c r="N8855" t="s">
        <v>10264</v>
      </c>
    </row>
    <row r="8856" spans="1:14" x14ac:dyDescent="0.35">
      <c r="A8856" t="s">
        <v>8874</v>
      </c>
      <c r="B8856" t="s">
        <v>13</v>
      </c>
      <c r="C8856">
        <v>380</v>
      </c>
      <c r="D8856">
        <v>6000</v>
      </c>
      <c r="E8856">
        <v>200</v>
      </c>
      <c r="F8856" t="s">
        <v>16</v>
      </c>
      <c r="G8856" s="2">
        <v>107270</v>
      </c>
      <c r="H8856">
        <f t="shared" si="828"/>
        <v>2204000</v>
      </c>
      <c r="I8856">
        <f t="shared" si="829"/>
        <v>76000</v>
      </c>
      <c r="J8856" t="str">
        <f t="shared" si="830"/>
        <v>September</v>
      </c>
      <c r="K8856" t="str">
        <f t="shared" si="831"/>
        <v>2193</v>
      </c>
      <c r="L8856" t="str">
        <f t="shared" si="832"/>
        <v>Normal</v>
      </c>
      <c r="M8856" t="str">
        <f t="shared" si="833"/>
        <v>Ok</v>
      </c>
      <c r="N8856" t="s">
        <v>10264</v>
      </c>
    </row>
    <row r="8857" spans="1:14" x14ac:dyDescent="0.35">
      <c r="A8857" t="s">
        <v>8875</v>
      </c>
      <c r="B8857" t="s">
        <v>15</v>
      </c>
      <c r="C8857">
        <v>286</v>
      </c>
      <c r="D8857">
        <v>45000</v>
      </c>
      <c r="E8857">
        <v>1000</v>
      </c>
      <c r="F8857" t="s">
        <v>16</v>
      </c>
      <c r="G8857" s="2">
        <v>107277</v>
      </c>
      <c r="H8857">
        <f t="shared" si="828"/>
        <v>12584000</v>
      </c>
      <c r="I8857">
        <f t="shared" si="829"/>
        <v>286000</v>
      </c>
      <c r="J8857" t="str">
        <f t="shared" si="830"/>
        <v>September</v>
      </c>
      <c r="K8857" t="str">
        <f t="shared" si="831"/>
        <v>2193</v>
      </c>
      <c r="L8857" t="str">
        <f t="shared" si="832"/>
        <v>High Discount</v>
      </c>
      <c r="M8857" t="str">
        <f t="shared" si="833"/>
        <v>Ok</v>
      </c>
      <c r="N8857" t="s">
        <v>10264</v>
      </c>
    </row>
    <row r="8858" spans="1:14" x14ac:dyDescent="0.35">
      <c r="A8858" t="s">
        <v>8876</v>
      </c>
      <c r="B8858" t="s">
        <v>15</v>
      </c>
      <c r="C8858">
        <v>388</v>
      </c>
      <c r="D8858">
        <v>22000</v>
      </c>
      <c r="E8858">
        <v>300</v>
      </c>
      <c r="F8858" t="s">
        <v>8</v>
      </c>
      <c r="G8858" s="2">
        <v>107284</v>
      </c>
      <c r="H8858">
        <f t="shared" si="828"/>
        <v>8419600</v>
      </c>
      <c r="I8858">
        <f t="shared" si="829"/>
        <v>116400</v>
      </c>
      <c r="J8858" t="str">
        <f t="shared" si="830"/>
        <v>September</v>
      </c>
      <c r="K8858" t="str">
        <f t="shared" si="831"/>
        <v>2193</v>
      </c>
      <c r="L8858" t="str">
        <f t="shared" si="832"/>
        <v>Normal</v>
      </c>
      <c r="M8858" t="str">
        <f t="shared" si="833"/>
        <v>Ok</v>
      </c>
      <c r="N8858" t="s">
        <v>10264</v>
      </c>
    </row>
    <row r="8859" spans="1:14" x14ac:dyDescent="0.35">
      <c r="A8859" t="s">
        <v>8877</v>
      </c>
      <c r="B8859" t="s">
        <v>43</v>
      </c>
      <c r="C8859">
        <v>555</v>
      </c>
      <c r="D8859">
        <v>800</v>
      </c>
      <c r="E8859">
        <v>1000</v>
      </c>
      <c r="F8859" t="s">
        <v>11</v>
      </c>
      <c r="G8859" s="2">
        <v>107291</v>
      </c>
      <c r="H8859">
        <f t="shared" si="828"/>
        <v>0</v>
      </c>
      <c r="I8859">
        <f t="shared" si="829"/>
        <v>555000</v>
      </c>
      <c r="J8859" t="str">
        <f t="shared" si="830"/>
        <v>September</v>
      </c>
      <c r="K8859" t="str">
        <f t="shared" si="831"/>
        <v>2193</v>
      </c>
      <c r="L8859" t="str">
        <f t="shared" si="832"/>
        <v>High Discount</v>
      </c>
      <c r="M8859" t="str">
        <f t="shared" si="833"/>
        <v>Zero Sales</v>
      </c>
      <c r="N8859" t="s">
        <v>10264</v>
      </c>
    </row>
    <row r="8860" spans="1:14" x14ac:dyDescent="0.35">
      <c r="A8860" t="s">
        <v>8878</v>
      </c>
      <c r="B8860" t="s">
        <v>21</v>
      </c>
      <c r="C8860">
        <v>214</v>
      </c>
      <c r="D8860">
        <v>6000</v>
      </c>
      <c r="E8860">
        <v>200</v>
      </c>
      <c r="F8860" t="s">
        <v>11</v>
      </c>
      <c r="G8860" s="2">
        <v>107298</v>
      </c>
      <c r="H8860">
        <f t="shared" si="828"/>
        <v>1241200</v>
      </c>
      <c r="I8860">
        <f t="shared" si="829"/>
        <v>42800</v>
      </c>
      <c r="J8860" t="str">
        <f t="shared" si="830"/>
        <v>October</v>
      </c>
      <c r="K8860" t="str">
        <f t="shared" si="831"/>
        <v>2193</v>
      </c>
      <c r="L8860" t="str">
        <f t="shared" si="832"/>
        <v>Normal</v>
      </c>
      <c r="M8860" t="str">
        <f t="shared" si="833"/>
        <v>Ok</v>
      </c>
      <c r="N8860" t="s">
        <v>10264</v>
      </c>
    </row>
    <row r="8861" spans="1:14" x14ac:dyDescent="0.35">
      <c r="A8861" t="s">
        <v>8879</v>
      </c>
      <c r="B8861" t="s">
        <v>21</v>
      </c>
      <c r="C8861">
        <v>267</v>
      </c>
      <c r="D8861">
        <v>1200</v>
      </c>
      <c r="E8861">
        <v>2000</v>
      </c>
      <c r="F8861" t="s">
        <v>46</v>
      </c>
      <c r="G8861" s="2">
        <v>107305</v>
      </c>
      <c r="H8861">
        <f t="shared" si="828"/>
        <v>0</v>
      </c>
      <c r="I8861">
        <f t="shared" si="829"/>
        <v>534000</v>
      </c>
      <c r="J8861" t="str">
        <f t="shared" si="830"/>
        <v>October</v>
      </c>
      <c r="K8861" t="str">
        <f t="shared" si="831"/>
        <v>2193</v>
      </c>
      <c r="L8861" t="str">
        <f t="shared" si="832"/>
        <v>High Discount</v>
      </c>
      <c r="M8861" t="str">
        <f t="shared" si="833"/>
        <v>Zero Sales</v>
      </c>
      <c r="N8861" t="s">
        <v>10264</v>
      </c>
    </row>
    <row r="8862" spans="1:14" x14ac:dyDescent="0.35">
      <c r="A8862" t="s">
        <v>8880</v>
      </c>
      <c r="B8862" t="s">
        <v>7</v>
      </c>
      <c r="C8862">
        <v>425</v>
      </c>
      <c r="D8862">
        <v>1200</v>
      </c>
      <c r="E8862">
        <v>500</v>
      </c>
      <c r="F8862" t="s">
        <v>16</v>
      </c>
      <c r="G8862" s="2">
        <v>107312</v>
      </c>
      <c r="H8862">
        <f t="shared" si="828"/>
        <v>297500</v>
      </c>
      <c r="I8862">
        <f t="shared" si="829"/>
        <v>212500</v>
      </c>
      <c r="J8862" t="str">
        <f t="shared" si="830"/>
        <v>October</v>
      </c>
      <c r="K8862" t="str">
        <f t="shared" si="831"/>
        <v>2193</v>
      </c>
      <c r="L8862" t="str">
        <f t="shared" si="832"/>
        <v>High Discount</v>
      </c>
      <c r="M8862" t="str">
        <f t="shared" si="833"/>
        <v>Ok</v>
      </c>
      <c r="N8862" t="s">
        <v>10264</v>
      </c>
    </row>
    <row r="8863" spans="1:14" x14ac:dyDescent="0.35">
      <c r="A8863" t="s">
        <v>8881</v>
      </c>
      <c r="B8863" t="s">
        <v>43</v>
      </c>
      <c r="C8863">
        <v>61</v>
      </c>
      <c r="D8863">
        <v>12000</v>
      </c>
      <c r="E8863">
        <v>1000</v>
      </c>
      <c r="F8863" t="s">
        <v>16</v>
      </c>
      <c r="G8863" s="2">
        <v>107319</v>
      </c>
      <c r="H8863">
        <f t="shared" si="828"/>
        <v>671000</v>
      </c>
      <c r="I8863">
        <f t="shared" si="829"/>
        <v>61000</v>
      </c>
      <c r="J8863" t="str">
        <f t="shared" si="830"/>
        <v>October</v>
      </c>
      <c r="K8863" t="str">
        <f t="shared" si="831"/>
        <v>2193</v>
      </c>
      <c r="L8863" t="str">
        <f t="shared" si="832"/>
        <v>High Discount</v>
      </c>
      <c r="M8863" t="str">
        <f t="shared" si="833"/>
        <v>Ok</v>
      </c>
      <c r="N8863" t="s">
        <v>10264</v>
      </c>
    </row>
    <row r="8864" spans="1:14" x14ac:dyDescent="0.35">
      <c r="A8864" t="s">
        <v>8882</v>
      </c>
      <c r="B8864" t="s">
        <v>30</v>
      </c>
      <c r="C8864">
        <v>481</v>
      </c>
      <c r="D8864">
        <v>12000</v>
      </c>
      <c r="E8864">
        <v>1500</v>
      </c>
      <c r="F8864" t="s">
        <v>8</v>
      </c>
      <c r="G8864" s="2">
        <v>107326</v>
      </c>
      <c r="H8864">
        <f t="shared" si="828"/>
        <v>5050500</v>
      </c>
      <c r="I8864">
        <f t="shared" si="829"/>
        <v>721500</v>
      </c>
      <c r="J8864" t="str">
        <f t="shared" si="830"/>
        <v>November</v>
      </c>
      <c r="K8864" t="str">
        <f t="shared" si="831"/>
        <v>2193</v>
      </c>
      <c r="L8864" t="str">
        <f t="shared" si="832"/>
        <v>High Discount</v>
      </c>
      <c r="M8864" t="str">
        <f t="shared" si="833"/>
        <v>Ok</v>
      </c>
      <c r="N8864" t="s">
        <v>10264</v>
      </c>
    </row>
    <row r="8865" spans="1:14" x14ac:dyDescent="0.35">
      <c r="A8865" t="s">
        <v>8883</v>
      </c>
      <c r="B8865" t="s">
        <v>33</v>
      </c>
      <c r="C8865">
        <v>132</v>
      </c>
      <c r="D8865">
        <v>15000</v>
      </c>
      <c r="E8865">
        <v>5000</v>
      </c>
      <c r="F8865" t="s">
        <v>8</v>
      </c>
      <c r="G8865" s="2">
        <v>107333</v>
      </c>
      <c r="H8865">
        <f t="shared" si="828"/>
        <v>1320000</v>
      </c>
      <c r="I8865">
        <f t="shared" si="829"/>
        <v>660000</v>
      </c>
      <c r="J8865" t="str">
        <f t="shared" si="830"/>
        <v>November</v>
      </c>
      <c r="K8865" t="str">
        <f t="shared" si="831"/>
        <v>2193</v>
      </c>
      <c r="L8865" t="str">
        <f t="shared" si="832"/>
        <v>High Discount</v>
      </c>
      <c r="M8865" t="str">
        <f t="shared" si="833"/>
        <v>Ok</v>
      </c>
      <c r="N8865" t="s">
        <v>10264</v>
      </c>
    </row>
    <row r="8866" spans="1:14" x14ac:dyDescent="0.35">
      <c r="A8866" t="s">
        <v>8884</v>
      </c>
      <c r="B8866" t="s">
        <v>39</v>
      </c>
      <c r="C8866">
        <v>480</v>
      </c>
      <c r="D8866">
        <v>800</v>
      </c>
      <c r="E8866">
        <v>2000</v>
      </c>
      <c r="F8866" t="s">
        <v>16</v>
      </c>
      <c r="G8866" s="2">
        <v>107340</v>
      </c>
      <c r="H8866">
        <f t="shared" si="828"/>
        <v>0</v>
      </c>
      <c r="I8866">
        <f t="shared" si="829"/>
        <v>960000</v>
      </c>
      <c r="J8866" t="str">
        <f t="shared" si="830"/>
        <v>November</v>
      </c>
      <c r="K8866" t="str">
        <f t="shared" si="831"/>
        <v>2193</v>
      </c>
      <c r="L8866" t="str">
        <f t="shared" si="832"/>
        <v>High Discount</v>
      </c>
      <c r="M8866" t="str">
        <f t="shared" si="833"/>
        <v>Zero Sales</v>
      </c>
      <c r="N8866" t="s">
        <v>10264</v>
      </c>
    </row>
    <row r="8867" spans="1:14" x14ac:dyDescent="0.35">
      <c r="A8867" t="s">
        <v>8885</v>
      </c>
      <c r="B8867" t="s">
        <v>33</v>
      </c>
      <c r="C8867">
        <v>527</v>
      </c>
      <c r="D8867">
        <v>6000</v>
      </c>
      <c r="E8867">
        <v>500</v>
      </c>
      <c r="F8867" t="s">
        <v>8</v>
      </c>
      <c r="G8867" s="2">
        <v>107347</v>
      </c>
      <c r="H8867">
        <f t="shared" si="828"/>
        <v>2898500</v>
      </c>
      <c r="I8867">
        <f t="shared" si="829"/>
        <v>263500</v>
      </c>
      <c r="J8867" t="str">
        <f t="shared" si="830"/>
        <v>November</v>
      </c>
      <c r="K8867" t="str">
        <f t="shared" si="831"/>
        <v>2193</v>
      </c>
      <c r="L8867" t="str">
        <f t="shared" si="832"/>
        <v>Normal</v>
      </c>
      <c r="M8867" t="str">
        <f t="shared" si="833"/>
        <v>Ok</v>
      </c>
      <c r="N8867" t="s">
        <v>10264</v>
      </c>
    </row>
    <row r="8868" spans="1:14" x14ac:dyDescent="0.35">
      <c r="A8868" t="s">
        <v>8886</v>
      </c>
      <c r="B8868" t="s">
        <v>39</v>
      </c>
      <c r="C8868">
        <v>418</v>
      </c>
      <c r="D8868">
        <v>800</v>
      </c>
      <c r="E8868">
        <v>3000</v>
      </c>
      <c r="F8868" t="s">
        <v>11</v>
      </c>
      <c r="G8868" s="2">
        <v>107354</v>
      </c>
      <c r="H8868">
        <f t="shared" si="828"/>
        <v>0</v>
      </c>
      <c r="I8868">
        <f t="shared" si="829"/>
        <v>1254000</v>
      </c>
      <c r="J8868" t="str">
        <f t="shared" si="830"/>
        <v>December</v>
      </c>
      <c r="K8868" t="str">
        <f t="shared" si="831"/>
        <v>2193</v>
      </c>
      <c r="L8868" t="str">
        <f t="shared" si="832"/>
        <v>High Discount</v>
      </c>
      <c r="M8868" t="str">
        <f t="shared" si="833"/>
        <v>Zero Sales</v>
      </c>
      <c r="N8868" t="s">
        <v>10264</v>
      </c>
    </row>
    <row r="8869" spans="1:14" x14ac:dyDescent="0.35">
      <c r="A8869" t="s">
        <v>8887</v>
      </c>
      <c r="B8869" t="s">
        <v>19</v>
      </c>
      <c r="C8869">
        <v>190</v>
      </c>
      <c r="D8869">
        <v>5500</v>
      </c>
      <c r="E8869">
        <v>300</v>
      </c>
      <c r="F8869" t="s">
        <v>11</v>
      </c>
      <c r="G8869" s="2">
        <v>107361</v>
      </c>
      <c r="H8869">
        <f t="shared" si="828"/>
        <v>988000</v>
      </c>
      <c r="I8869">
        <f t="shared" si="829"/>
        <v>57000</v>
      </c>
      <c r="J8869" t="str">
        <f t="shared" si="830"/>
        <v>December</v>
      </c>
      <c r="K8869" t="str">
        <f t="shared" si="831"/>
        <v>2193</v>
      </c>
      <c r="L8869" t="str">
        <f t="shared" si="832"/>
        <v>High Discount</v>
      </c>
      <c r="M8869" t="str">
        <f t="shared" si="833"/>
        <v>Ok</v>
      </c>
      <c r="N8869" t="s">
        <v>10264</v>
      </c>
    </row>
    <row r="8870" spans="1:14" x14ac:dyDescent="0.35">
      <c r="A8870" t="s">
        <v>8888</v>
      </c>
      <c r="B8870" t="s">
        <v>19</v>
      </c>
      <c r="C8870">
        <v>505</v>
      </c>
      <c r="D8870">
        <v>15000</v>
      </c>
      <c r="E8870">
        <v>1500</v>
      </c>
      <c r="F8870" t="s">
        <v>46</v>
      </c>
      <c r="G8870" s="2">
        <v>107368</v>
      </c>
      <c r="H8870">
        <f t="shared" si="828"/>
        <v>6817500</v>
      </c>
      <c r="I8870">
        <f t="shared" si="829"/>
        <v>757500</v>
      </c>
      <c r="J8870" t="str">
        <f t="shared" si="830"/>
        <v>December</v>
      </c>
      <c r="K8870" t="str">
        <f t="shared" si="831"/>
        <v>2193</v>
      </c>
      <c r="L8870" t="str">
        <f t="shared" si="832"/>
        <v>High Discount</v>
      </c>
      <c r="M8870" t="str">
        <f t="shared" si="833"/>
        <v>Ok</v>
      </c>
      <c r="N8870" t="s">
        <v>10264</v>
      </c>
    </row>
    <row r="8871" spans="1:14" x14ac:dyDescent="0.35">
      <c r="A8871" t="s">
        <v>8889</v>
      </c>
      <c r="B8871" t="s">
        <v>43</v>
      </c>
      <c r="C8871">
        <v>551</v>
      </c>
      <c r="D8871">
        <v>5500</v>
      </c>
      <c r="E8871">
        <v>1000</v>
      </c>
      <c r="F8871" t="s">
        <v>8</v>
      </c>
      <c r="G8871" s="2">
        <v>107375</v>
      </c>
      <c r="H8871">
        <f t="shared" si="828"/>
        <v>2479500</v>
      </c>
      <c r="I8871">
        <f t="shared" si="829"/>
        <v>551000</v>
      </c>
      <c r="J8871" t="str">
        <f t="shared" si="830"/>
        <v>December</v>
      </c>
      <c r="K8871" t="str">
        <f t="shared" si="831"/>
        <v>2193</v>
      </c>
      <c r="L8871" t="str">
        <f t="shared" si="832"/>
        <v>High Discount</v>
      </c>
      <c r="M8871" t="str">
        <f t="shared" si="833"/>
        <v>Ok</v>
      </c>
      <c r="N8871" t="s">
        <v>10264</v>
      </c>
    </row>
    <row r="8872" spans="1:14" x14ac:dyDescent="0.35">
      <c r="A8872" t="s">
        <v>8890</v>
      </c>
      <c r="B8872" t="s">
        <v>19</v>
      </c>
      <c r="C8872">
        <v>452</v>
      </c>
      <c r="D8872">
        <v>5500</v>
      </c>
      <c r="E8872">
        <v>400</v>
      </c>
      <c r="F8872" t="s">
        <v>46</v>
      </c>
      <c r="G8872" s="2">
        <v>107382</v>
      </c>
      <c r="H8872">
        <f t="shared" si="828"/>
        <v>2305200</v>
      </c>
      <c r="I8872">
        <f t="shared" si="829"/>
        <v>180800</v>
      </c>
      <c r="J8872" t="str">
        <f t="shared" si="830"/>
        <v>December</v>
      </c>
      <c r="K8872" t="str">
        <f t="shared" si="831"/>
        <v>2193</v>
      </c>
      <c r="L8872" t="str">
        <f t="shared" si="832"/>
        <v>Normal</v>
      </c>
      <c r="M8872" t="str">
        <f t="shared" si="833"/>
        <v>Ok</v>
      </c>
      <c r="N8872" t="s">
        <v>10264</v>
      </c>
    </row>
    <row r="8873" spans="1:14" x14ac:dyDescent="0.35">
      <c r="A8873" t="s">
        <v>8891</v>
      </c>
      <c r="B8873" t="s">
        <v>13</v>
      </c>
      <c r="C8873">
        <v>337</v>
      </c>
      <c r="D8873">
        <v>1200</v>
      </c>
      <c r="E8873">
        <v>1000</v>
      </c>
      <c r="F8873" t="s">
        <v>8</v>
      </c>
      <c r="G8873" s="2">
        <v>107389</v>
      </c>
      <c r="H8873">
        <f t="shared" si="828"/>
        <v>67400</v>
      </c>
      <c r="I8873">
        <f t="shared" si="829"/>
        <v>337000</v>
      </c>
      <c r="J8873" t="str">
        <f t="shared" si="830"/>
        <v>January</v>
      </c>
      <c r="K8873" t="str">
        <f t="shared" si="831"/>
        <v>2194</v>
      </c>
      <c r="L8873" t="str">
        <f t="shared" si="832"/>
        <v>High Discount</v>
      </c>
      <c r="M8873" t="str">
        <f t="shared" si="833"/>
        <v>Ok</v>
      </c>
      <c r="N8873" t="s">
        <v>10264</v>
      </c>
    </row>
    <row r="8874" spans="1:14" x14ac:dyDescent="0.35">
      <c r="A8874" t="s">
        <v>8892</v>
      </c>
      <c r="B8874" t="s">
        <v>7</v>
      </c>
      <c r="C8874">
        <v>404</v>
      </c>
      <c r="D8874">
        <v>800</v>
      </c>
      <c r="E8874">
        <v>500</v>
      </c>
      <c r="F8874" t="s">
        <v>8</v>
      </c>
      <c r="G8874" s="2">
        <v>107396</v>
      </c>
      <c r="H8874">
        <f t="shared" si="828"/>
        <v>121200</v>
      </c>
      <c r="I8874">
        <f t="shared" si="829"/>
        <v>202000</v>
      </c>
      <c r="J8874" t="str">
        <f t="shared" si="830"/>
        <v>January</v>
      </c>
      <c r="K8874" t="str">
        <f t="shared" si="831"/>
        <v>2194</v>
      </c>
      <c r="L8874" t="str">
        <f t="shared" si="832"/>
        <v>High Discount</v>
      </c>
      <c r="M8874" t="str">
        <f t="shared" si="833"/>
        <v>Ok</v>
      </c>
      <c r="N8874" t="s">
        <v>10264</v>
      </c>
    </row>
    <row r="8875" spans="1:14" x14ac:dyDescent="0.35">
      <c r="A8875" t="s">
        <v>8893</v>
      </c>
      <c r="B8875" t="s">
        <v>21</v>
      </c>
      <c r="C8875">
        <v>392</v>
      </c>
      <c r="D8875">
        <v>45000</v>
      </c>
      <c r="E8875">
        <v>1000</v>
      </c>
      <c r="F8875" t="s">
        <v>11</v>
      </c>
      <c r="G8875" s="2">
        <v>107403</v>
      </c>
      <c r="H8875">
        <f t="shared" si="828"/>
        <v>17248000</v>
      </c>
      <c r="I8875">
        <f t="shared" si="829"/>
        <v>392000</v>
      </c>
      <c r="J8875" t="str">
        <f t="shared" si="830"/>
        <v>January</v>
      </c>
      <c r="K8875" t="str">
        <f t="shared" si="831"/>
        <v>2194</v>
      </c>
      <c r="L8875" t="str">
        <f t="shared" si="832"/>
        <v>High Discount</v>
      </c>
      <c r="M8875" t="str">
        <f t="shared" si="833"/>
        <v>Ok</v>
      </c>
      <c r="N8875" t="s">
        <v>10264</v>
      </c>
    </row>
    <row r="8876" spans="1:14" x14ac:dyDescent="0.35">
      <c r="A8876" t="s">
        <v>8894</v>
      </c>
      <c r="B8876" t="s">
        <v>13</v>
      </c>
      <c r="C8876">
        <v>198</v>
      </c>
      <c r="D8876">
        <v>22000</v>
      </c>
      <c r="E8876">
        <v>1500</v>
      </c>
      <c r="F8876" t="s">
        <v>16</v>
      </c>
      <c r="G8876" s="2">
        <v>107410</v>
      </c>
      <c r="H8876">
        <f t="shared" si="828"/>
        <v>4059000</v>
      </c>
      <c r="I8876">
        <f t="shared" si="829"/>
        <v>297000</v>
      </c>
      <c r="J8876" t="str">
        <f t="shared" si="830"/>
        <v>January</v>
      </c>
      <c r="K8876" t="str">
        <f t="shared" si="831"/>
        <v>2194</v>
      </c>
      <c r="L8876" t="str">
        <f t="shared" si="832"/>
        <v>High Discount</v>
      </c>
      <c r="M8876" t="str">
        <f t="shared" si="833"/>
        <v>Ok</v>
      </c>
      <c r="N8876" t="s">
        <v>10264</v>
      </c>
    </row>
    <row r="8877" spans="1:14" x14ac:dyDescent="0.35">
      <c r="A8877" t="s">
        <v>8895</v>
      </c>
      <c r="B8877" t="s">
        <v>33</v>
      </c>
      <c r="C8877">
        <v>259</v>
      </c>
      <c r="D8877">
        <v>6000</v>
      </c>
      <c r="E8877">
        <v>1000</v>
      </c>
      <c r="F8877" t="s">
        <v>8</v>
      </c>
      <c r="G8877" s="2">
        <v>107417</v>
      </c>
      <c r="H8877">
        <f t="shared" si="828"/>
        <v>1295000</v>
      </c>
      <c r="I8877">
        <f t="shared" si="829"/>
        <v>259000</v>
      </c>
      <c r="J8877" t="str">
        <f t="shared" si="830"/>
        <v>February</v>
      </c>
      <c r="K8877" t="str">
        <f t="shared" si="831"/>
        <v>2194</v>
      </c>
      <c r="L8877" t="str">
        <f t="shared" si="832"/>
        <v>High Discount</v>
      </c>
      <c r="M8877" t="str">
        <f t="shared" si="833"/>
        <v>Ok</v>
      </c>
      <c r="N8877" t="s">
        <v>10264</v>
      </c>
    </row>
    <row r="8878" spans="1:14" x14ac:dyDescent="0.35">
      <c r="A8878" t="s">
        <v>8896</v>
      </c>
      <c r="B8878" t="s">
        <v>33</v>
      </c>
      <c r="C8878">
        <v>161</v>
      </c>
      <c r="D8878">
        <v>22000</v>
      </c>
      <c r="E8878">
        <v>200</v>
      </c>
      <c r="F8878" t="s">
        <v>8</v>
      </c>
      <c r="G8878" s="2">
        <v>107424</v>
      </c>
      <c r="H8878">
        <f t="shared" si="828"/>
        <v>3509800</v>
      </c>
      <c r="I8878">
        <f t="shared" si="829"/>
        <v>32200</v>
      </c>
      <c r="J8878" t="str">
        <f t="shared" si="830"/>
        <v>February</v>
      </c>
      <c r="K8878" t="str">
        <f t="shared" si="831"/>
        <v>2194</v>
      </c>
      <c r="L8878" t="str">
        <f t="shared" si="832"/>
        <v>High Discount</v>
      </c>
      <c r="M8878" t="str">
        <f t="shared" si="833"/>
        <v>Ok</v>
      </c>
      <c r="N8878" t="s">
        <v>10264</v>
      </c>
    </row>
    <row r="8879" spans="1:14" x14ac:dyDescent="0.35">
      <c r="A8879" t="s">
        <v>8897</v>
      </c>
      <c r="B8879" t="s">
        <v>19</v>
      </c>
      <c r="C8879">
        <v>585</v>
      </c>
      <c r="D8879">
        <v>45000</v>
      </c>
      <c r="E8879">
        <v>400</v>
      </c>
      <c r="F8879" t="s">
        <v>8</v>
      </c>
      <c r="G8879" s="2">
        <v>107431</v>
      </c>
      <c r="H8879">
        <f t="shared" si="828"/>
        <v>26091000</v>
      </c>
      <c r="I8879">
        <f t="shared" si="829"/>
        <v>234000</v>
      </c>
      <c r="J8879" t="str">
        <f t="shared" si="830"/>
        <v>February</v>
      </c>
      <c r="K8879" t="str">
        <f t="shared" si="831"/>
        <v>2194</v>
      </c>
      <c r="L8879" t="str">
        <f t="shared" si="832"/>
        <v>Normal</v>
      </c>
      <c r="M8879" t="str">
        <f t="shared" si="833"/>
        <v>Ok</v>
      </c>
      <c r="N8879" t="s">
        <v>10264</v>
      </c>
    </row>
    <row r="8880" spans="1:14" x14ac:dyDescent="0.35">
      <c r="A8880" t="s">
        <v>8898</v>
      </c>
      <c r="B8880" t="s">
        <v>21</v>
      </c>
      <c r="C8880">
        <v>98</v>
      </c>
      <c r="D8880">
        <v>22000</v>
      </c>
      <c r="E8880">
        <v>1000</v>
      </c>
      <c r="F8880" t="s">
        <v>16</v>
      </c>
      <c r="G8880" s="2">
        <v>107438</v>
      </c>
      <c r="H8880">
        <f t="shared" si="828"/>
        <v>2058000</v>
      </c>
      <c r="I8880">
        <f t="shared" si="829"/>
        <v>98000</v>
      </c>
      <c r="J8880" t="str">
        <f t="shared" si="830"/>
        <v>February</v>
      </c>
      <c r="K8880" t="str">
        <f t="shared" si="831"/>
        <v>2194</v>
      </c>
      <c r="L8880" t="str">
        <f t="shared" si="832"/>
        <v>High Discount</v>
      </c>
      <c r="M8880" t="str">
        <f t="shared" si="833"/>
        <v>Ok</v>
      </c>
      <c r="N8880" t="s">
        <v>10264</v>
      </c>
    </row>
    <row r="8881" spans="1:14" x14ac:dyDescent="0.35">
      <c r="A8881" t="s">
        <v>8899</v>
      </c>
      <c r="B8881" t="s">
        <v>7</v>
      </c>
      <c r="C8881">
        <v>380</v>
      </c>
      <c r="D8881">
        <v>12000</v>
      </c>
      <c r="E8881">
        <v>2000</v>
      </c>
      <c r="F8881" t="s">
        <v>46</v>
      </c>
      <c r="G8881" s="2">
        <v>107445</v>
      </c>
      <c r="H8881">
        <f t="shared" si="828"/>
        <v>3800000</v>
      </c>
      <c r="I8881">
        <f t="shared" si="829"/>
        <v>760000</v>
      </c>
      <c r="J8881" t="str">
        <f t="shared" si="830"/>
        <v>March</v>
      </c>
      <c r="K8881" t="str">
        <f t="shared" si="831"/>
        <v>2194</v>
      </c>
      <c r="L8881" t="str">
        <f t="shared" si="832"/>
        <v>High Discount</v>
      </c>
      <c r="M8881" t="str">
        <f t="shared" si="833"/>
        <v>Ok</v>
      </c>
      <c r="N8881" t="s">
        <v>10264</v>
      </c>
    </row>
    <row r="8882" spans="1:14" x14ac:dyDescent="0.35">
      <c r="A8882" t="s">
        <v>8900</v>
      </c>
      <c r="B8882" t="s">
        <v>39</v>
      </c>
      <c r="C8882">
        <v>414</v>
      </c>
      <c r="D8882">
        <v>6000</v>
      </c>
      <c r="E8882">
        <v>400</v>
      </c>
      <c r="F8882" t="s">
        <v>46</v>
      </c>
      <c r="G8882" s="2">
        <v>107452</v>
      </c>
      <c r="H8882">
        <f t="shared" si="828"/>
        <v>2318400</v>
      </c>
      <c r="I8882">
        <f t="shared" si="829"/>
        <v>165600</v>
      </c>
      <c r="J8882" t="str">
        <f t="shared" si="830"/>
        <v>March</v>
      </c>
      <c r="K8882" t="str">
        <f t="shared" si="831"/>
        <v>2194</v>
      </c>
      <c r="L8882" t="str">
        <f t="shared" si="832"/>
        <v>Normal</v>
      </c>
      <c r="M8882" t="str">
        <f t="shared" si="833"/>
        <v>Ok</v>
      </c>
      <c r="N8882" t="s">
        <v>10264</v>
      </c>
    </row>
    <row r="8883" spans="1:14" x14ac:dyDescent="0.35">
      <c r="A8883" t="s">
        <v>8901</v>
      </c>
      <c r="B8883" t="s">
        <v>13</v>
      </c>
      <c r="C8883">
        <v>60</v>
      </c>
      <c r="D8883">
        <v>4500</v>
      </c>
      <c r="E8883">
        <v>1000</v>
      </c>
      <c r="F8883" t="s">
        <v>8</v>
      </c>
      <c r="G8883" s="2">
        <v>107459</v>
      </c>
      <c r="H8883">
        <f t="shared" si="828"/>
        <v>210000</v>
      </c>
      <c r="I8883">
        <f t="shared" si="829"/>
        <v>60000</v>
      </c>
      <c r="J8883" t="str">
        <f t="shared" si="830"/>
        <v>March</v>
      </c>
      <c r="K8883" t="str">
        <f t="shared" si="831"/>
        <v>2194</v>
      </c>
      <c r="L8883" t="str">
        <f t="shared" si="832"/>
        <v>High Discount</v>
      </c>
      <c r="M8883" t="str">
        <f t="shared" si="833"/>
        <v>Ok</v>
      </c>
      <c r="N8883" t="s">
        <v>10264</v>
      </c>
    </row>
    <row r="8884" spans="1:14" x14ac:dyDescent="0.35">
      <c r="A8884" t="s">
        <v>8902</v>
      </c>
      <c r="B8884" t="s">
        <v>7</v>
      </c>
      <c r="C8884">
        <v>237</v>
      </c>
      <c r="D8884">
        <v>12000</v>
      </c>
      <c r="E8884">
        <v>1000</v>
      </c>
      <c r="F8884" t="s">
        <v>8</v>
      </c>
      <c r="G8884" s="2">
        <v>107466</v>
      </c>
      <c r="H8884">
        <f t="shared" si="828"/>
        <v>2607000</v>
      </c>
      <c r="I8884">
        <f t="shared" si="829"/>
        <v>237000</v>
      </c>
      <c r="J8884" t="str">
        <f t="shared" si="830"/>
        <v>March</v>
      </c>
      <c r="K8884" t="str">
        <f t="shared" si="831"/>
        <v>2194</v>
      </c>
      <c r="L8884" t="str">
        <f t="shared" si="832"/>
        <v>High Discount</v>
      </c>
      <c r="M8884" t="str">
        <f t="shared" si="833"/>
        <v>Ok</v>
      </c>
      <c r="N8884" t="s">
        <v>10264</v>
      </c>
    </row>
    <row r="8885" spans="1:14" x14ac:dyDescent="0.35">
      <c r="A8885" t="s">
        <v>8903</v>
      </c>
      <c r="B8885" t="s">
        <v>10</v>
      </c>
      <c r="C8885">
        <v>558</v>
      </c>
      <c r="D8885">
        <v>15000</v>
      </c>
      <c r="E8885">
        <v>3000</v>
      </c>
      <c r="F8885" t="s">
        <v>46</v>
      </c>
      <c r="G8885" s="2">
        <v>107473</v>
      </c>
      <c r="H8885">
        <f t="shared" si="828"/>
        <v>6696000</v>
      </c>
      <c r="I8885">
        <f t="shared" si="829"/>
        <v>1674000</v>
      </c>
      <c r="J8885" t="str">
        <f t="shared" si="830"/>
        <v>March</v>
      </c>
      <c r="K8885" t="str">
        <f t="shared" si="831"/>
        <v>2194</v>
      </c>
      <c r="L8885" t="str">
        <f t="shared" si="832"/>
        <v>High Discount</v>
      </c>
      <c r="M8885" t="str">
        <f t="shared" si="833"/>
        <v>Ok</v>
      </c>
      <c r="N8885" t="s">
        <v>10264</v>
      </c>
    </row>
    <row r="8886" spans="1:14" x14ac:dyDescent="0.35">
      <c r="A8886" t="s">
        <v>8904</v>
      </c>
      <c r="B8886" t="s">
        <v>15</v>
      </c>
      <c r="C8886">
        <v>494</v>
      </c>
      <c r="D8886">
        <v>45000</v>
      </c>
      <c r="E8886">
        <v>500</v>
      </c>
      <c r="F8886" t="s">
        <v>46</v>
      </c>
      <c r="G8886" s="2">
        <v>107480</v>
      </c>
      <c r="H8886">
        <f t="shared" si="828"/>
        <v>21983000</v>
      </c>
      <c r="I8886">
        <f t="shared" si="829"/>
        <v>247000</v>
      </c>
      <c r="J8886" t="str">
        <f t="shared" si="830"/>
        <v>April</v>
      </c>
      <c r="K8886" t="str">
        <f t="shared" si="831"/>
        <v>2194</v>
      </c>
      <c r="L8886" t="str">
        <f t="shared" si="832"/>
        <v>High Discount</v>
      </c>
      <c r="M8886" t="str">
        <f t="shared" si="833"/>
        <v>Ok</v>
      </c>
      <c r="N8886" t="s">
        <v>10264</v>
      </c>
    </row>
    <row r="8887" spans="1:14" x14ac:dyDescent="0.35">
      <c r="A8887" t="s">
        <v>8905</v>
      </c>
      <c r="B8887" t="s">
        <v>19</v>
      </c>
      <c r="C8887">
        <v>139</v>
      </c>
      <c r="D8887">
        <v>4500</v>
      </c>
      <c r="E8887">
        <v>1000</v>
      </c>
      <c r="F8887" t="s">
        <v>11</v>
      </c>
      <c r="G8887" s="2">
        <v>107487</v>
      </c>
      <c r="H8887">
        <f t="shared" si="828"/>
        <v>486500</v>
      </c>
      <c r="I8887">
        <f t="shared" si="829"/>
        <v>139000</v>
      </c>
      <c r="J8887" t="str">
        <f t="shared" si="830"/>
        <v>April</v>
      </c>
      <c r="K8887" t="str">
        <f t="shared" si="831"/>
        <v>2194</v>
      </c>
      <c r="L8887" t="str">
        <f t="shared" si="832"/>
        <v>High Discount</v>
      </c>
      <c r="M8887" t="str">
        <f t="shared" si="833"/>
        <v>Ok</v>
      </c>
      <c r="N8887" t="s">
        <v>10264</v>
      </c>
    </row>
    <row r="8888" spans="1:14" x14ac:dyDescent="0.35">
      <c r="A8888" t="s">
        <v>8906</v>
      </c>
      <c r="B8888" t="s">
        <v>39</v>
      </c>
      <c r="C8888">
        <v>497</v>
      </c>
      <c r="D8888">
        <v>12000</v>
      </c>
      <c r="E8888">
        <v>300</v>
      </c>
      <c r="F8888" t="s">
        <v>8</v>
      </c>
      <c r="G8888" s="2">
        <v>107494</v>
      </c>
      <c r="H8888">
        <f t="shared" si="828"/>
        <v>5814900</v>
      </c>
      <c r="I8888">
        <f t="shared" si="829"/>
        <v>149100</v>
      </c>
      <c r="J8888" t="str">
        <f t="shared" si="830"/>
        <v>April</v>
      </c>
      <c r="K8888" t="str">
        <f t="shared" si="831"/>
        <v>2194</v>
      </c>
      <c r="L8888" t="str">
        <f t="shared" si="832"/>
        <v>Normal</v>
      </c>
      <c r="M8888" t="str">
        <f t="shared" si="833"/>
        <v>Ok</v>
      </c>
      <c r="N8888" t="s">
        <v>10264</v>
      </c>
    </row>
    <row r="8889" spans="1:14" x14ac:dyDescent="0.35">
      <c r="A8889" t="s">
        <v>8907</v>
      </c>
      <c r="B8889" t="s">
        <v>10</v>
      </c>
      <c r="C8889">
        <v>81</v>
      </c>
      <c r="D8889">
        <v>4500</v>
      </c>
      <c r="E8889">
        <v>1500</v>
      </c>
      <c r="F8889" t="s">
        <v>46</v>
      </c>
      <c r="G8889" s="2">
        <v>107501</v>
      </c>
      <c r="H8889">
        <f t="shared" si="828"/>
        <v>243000</v>
      </c>
      <c r="I8889">
        <f t="shared" si="829"/>
        <v>121500</v>
      </c>
      <c r="J8889" t="str">
        <f t="shared" si="830"/>
        <v>April</v>
      </c>
      <c r="K8889" t="str">
        <f t="shared" si="831"/>
        <v>2194</v>
      </c>
      <c r="L8889" t="str">
        <f t="shared" si="832"/>
        <v>High Discount</v>
      </c>
      <c r="M8889" t="str">
        <f t="shared" si="833"/>
        <v>Ok</v>
      </c>
      <c r="N8889" t="s">
        <v>10264</v>
      </c>
    </row>
    <row r="8890" spans="1:14" x14ac:dyDescent="0.35">
      <c r="A8890" t="s">
        <v>8908</v>
      </c>
      <c r="B8890" t="s">
        <v>39</v>
      </c>
      <c r="C8890">
        <v>376</v>
      </c>
      <c r="D8890">
        <v>22000</v>
      </c>
      <c r="E8890">
        <v>300</v>
      </c>
      <c r="F8890" t="s">
        <v>11</v>
      </c>
      <c r="G8890" s="2">
        <v>107508</v>
      </c>
      <c r="H8890">
        <f t="shared" si="828"/>
        <v>8159200</v>
      </c>
      <c r="I8890">
        <f t="shared" si="829"/>
        <v>112800</v>
      </c>
      <c r="J8890" t="str">
        <f t="shared" si="830"/>
        <v>May</v>
      </c>
      <c r="K8890" t="str">
        <f t="shared" si="831"/>
        <v>2194</v>
      </c>
      <c r="L8890" t="str">
        <f t="shared" si="832"/>
        <v>Normal</v>
      </c>
      <c r="M8890" t="str">
        <f t="shared" si="833"/>
        <v>Ok</v>
      </c>
      <c r="N8890" t="s">
        <v>10264</v>
      </c>
    </row>
    <row r="8891" spans="1:14" x14ac:dyDescent="0.35">
      <c r="A8891" t="s">
        <v>8909</v>
      </c>
      <c r="B8891" t="s">
        <v>39</v>
      </c>
      <c r="C8891">
        <v>123</v>
      </c>
      <c r="D8891">
        <v>1200</v>
      </c>
      <c r="E8891">
        <v>5000</v>
      </c>
      <c r="F8891" t="s">
        <v>16</v>
      </c>
      <c r="G8891" s="2">
        <v>107515</v>
      </c>
      <c r="H8891">
        <f t="shared" si="828"/>
        <v>0</v>
      </c>
      <c r="I8891">
        <f t="shared" si="829"/>
        <v>615000</v>
      </c>
      <c r="J8891" t="str">
        <f t="shared" si="830"/>
        <v>May</v>
      </c>
      <c r="K8891" t="str">
        <f t="shared" si="831"/>
        <v>2194</v>
      </c>
      <c r="L8891" t="str">
        <f t="shared" si="832"/>
        <v>High Discount</v>
      </c>
      <c r="M8891" t="str">
        <f t="shared" si="833"/>
        <v>Zero Sales</v>
      </c>
      <c r="N8891" t="s">
        <v>10264</v>
      </c>
    </row>
    <row r="8892" spans="1:14" x14ac:dyDescent="0.35">
      <c r="A8892" t="s">
        <v>8910</v>
      </c>
      <c r="B8892" t="s">
        <v>19</v>
      </c>
      <c r="C8892">
        <v>300</v>
      </c>
      <c r="D8892">
        <v>45000</v>
      </c>
      <c r="E8892">
        <v>200</v>
      </c>
      <c r="F8892" t="s">
        <v>8</v>
      </c>
      <c r="G8892" s="2">
        <v>107522</v>
      </c>
      <c r="H8892">
        <f t="shared" si="828"/>
        <v>13440000</v>
      </c>
      <c r="I8892">
        <f t="shared" si="829"/>
        <v>60000</v>
      </c>
      <c r="J8892" t="str">
        <f t="shared" si="830"/>
        <v>May</v>
      </c>
      <c r="K8892" t="str">
        <f t="shared" si="831"/>
        <v>2194</v>
      </c>
      <c r="L8892" t="str">
        <f t="shared" si="832"/>
        <v>Normal</v>
      </c>
      <c r="M8892" t="str">
        <f t="shared" si="833"/>
        <v>Ok</v>
      </c>
      <c r="N8892" t="s">
        <v>10264</v>
      </c>
    </row>
    <row r="8893" spans="1:14" x14ac:dyDescent="0.35">
      <c r="A8893" t="s">
        <v>8911</v>
      </c>
      <c r="B8893" t="s">
        <v>39</v>
      </c>
      <c r="C8893">
        <v>499</v>
      </c>
      <c r="D8893">
        <v>22000</v>
      </c>
      <c r="E8893">
        <v>400</v>
      </c>
      <c r="F8893" t="s">
        <v>46</v>
      </c>
      <c r="G8893" s="2">
        <v>107529</v>
      </c>
      <c r="H8893">
        <f t="shared" si="828"/>
        <v>10778400</v>
      </c>
      <c r="I8893">
        <f t="shared" si="829"/>
        <v>199600</v>
      </c>
      <c r="J8893" t="str">
        <f t="shared" si="830"/>
        <v>May</v>
      </c>
      <c r="K8893" t="str">
        <f t="shared" si="831"/>
        <v>2194</v>
      </c>
      <c r="L8893" t="str">
        <f t="shared" si="832"/>
        <v>Normal</v>
      </c>
      <c r="M8893" t="str">
        <f t="shared" si="833"/>
        <v>Ok</v>
      </c>
      <c r="N8893" t="s">
        <v>10264</v>
      </c>
    </row>
    <row r="8894" spans="1:14" x14ac:dyDescent="0.35">
      <c r="A8894" t="s">
        <v>8912</v>
      </c>
      <c r="B8894" t="s">
        <v>7</v>
      </c>
      <c r="C8894">
        <v>404</v>
      </c>
      <c r="D8894">
        <v>1200</v>
      </c>
      <c r="E8894">
        <v>1000</v>
      </c>
      <c r="F8894" t="s">
        <v>8</v>
      </c>
      <c r="G8894" s="2">
        <v>107536</v>
      </c>
      <c r="H8894">
        <f t="shared" si="828"/>
        <v>80800</v>
      </c>
      <c r="I8894">
        <f t="shared" si="829"/>
        <v>404000</v>
      </c>
      <c r="J8894" t="str">
        <f t="shared" si="830"/>
        <v>June</v>
      </c>
      <c r="K8894" t="str">
        <f t="shared" si="831"/>
        <v>2194</v>
      </c>
      <c r="L8894" t="str">
        <f t="shared" si="832"/>
        <v>High Discount</v>
      </c>
      <c r="M8894" t="str">
        <f t="shared" si="833"/>
        <v>Ok</v>
      </c>
      <c r="N8894" t="s">
        <v>10264</v>
      </c>
    </row>
    <row r="8895" spans="1:14" x14ac:dyDescent="0.35">
      <c r="A8895" t="s">
        <v>8913</v>
      </c>
      <c r="B8895" t="s">
        <v>7</v>
      </c>
      <c r="C8895">
        <v>582</v>
      </c>
      <c r="D8895">
        <v>800</v>
      </c>
      <c r="E8895">
        <v>1500</v>
      </c>
      <c r="F8895" t="s">
        <v>11</v>
      </c>
      <c r="G8895" s="2">
        <v>107543</v>
      </c>
      <c r="H8895">
        <f t="shared" si="828"/>
        <v>0</v>
      </c>
      <c r="I8895">
        <f t="shared" si="829"/>
        <v>873000</v>
      </c>
      <c r="J8895" t="str">
        <f t="shared" si="830"/>
        <v>June</v>
      </c>
      <c r="K8895" t="str">
        <f t="shared" si="831"/>
        <v>2194</v>
      </c>
      <c r="L8895" t="str">
        <f t="shared" si="832"/>
        <v>High Discount</v>
      </c>
      <c r="M8895" t="str">
        <f t="shared" si="833"/>
        <v>Zero Sales</v>
      </c>
      <c r="N8895" t="s">
        <v>10264</v>
      </c>
    </row>
    <row r="8896" spans="1:14" x14ac:dyDescent="0.35">
      <c r="A8896" t="s">
        <v>8914</v>
      </c>
      <c r="B8896" t="s">
        <v>10</v>
      </c>
      <c r="C8896">
        <v>345</v>
      </c>
      <c r="D8896">
        <v>6000</v>
      </c>
      <c r="E8896">
        <v>1000</v>
      </c>
      <c r="F8896" t="s">
        <v>46</v>
      </c>
      <c r="G8896" s="2">
        <v>107550</v>
      </c>
      <c r="H8896">
        <f t="shared" si="828"/>
        <v>1725000</v>
      </c>
      <c r="I8896">
        <f t="shared" si="829"/>
        <v>345000</v>
      </c>
      <c r="J8896" t="str">
        <f t="shared" si="830"/>
        <v>June</v>
      </c>
      <c r="K8896" t="str">
        <f t="shared" si="831"/>
        <v>2194</v>
      </c>
      <c r="L8896" t="str">
        <f t="shared" si="832"/>
        <v>High Discount</v>
      </c>
      <c r="M8896" t="str">
        <f t="shared" si="833"/>
        <v>Ok</v>
      </c>
      <c r="N8896" t="s">
        <v>10264</v>
      </c>
    </row>
    <row r="8897" spans="1:14" x14ac:dyDescent="0.35">
      <c r="A8897" t="s">
        <v>8915</v>
      </c>
      <c r="B8897" t="s">
        <v>33</v>
      </c>
      <c r="C8897">
        <v>347</v>
      </c>
      <c r="D8897">
        <v>45000</v>
      </c>
      <c r="E8897">
        <v>300</v>
      </c>
      <c r="F8897" t="s">
        <v>16</v>
      </c>
      <c r="G8897" s="2">
        <v>107557</v>
      </c>
      <c r="H8897">
        <f t="shared" si="828"/>
        <v>15510900</v>
      </c>
      <c r="I8897">
        <f t="shared" si="829"/>
        <v>104100</v>
      </c>
      <c r="J8897" t="str">
        <f t="shared" si="830"/>
        <v>June</v>
      </c>
      <c r="K8897" t="str">
        <f t="shared" si="831"/>
        <v>2194</v>
      </c>
      <c r="L8897" t="str">
        <f t="shared" si="832"/>
        <v>Normal</v>
      </c>
      <c r="M8897" t="str">
        <f t="shared" si="833"/>
        <v>Ok</v>
      </c>
      <c r="N8897" t="s">
        <v>10264</v>
      </c>
    </row>
    <row r="8898" spans="1:14" x14ac:dyDescent="0.35">
      <c r="A8898" t="s">
        <v>8916</v>
      </c>
      <c r="B8898" t="s">
        <v>21</v>
      </c>
      <c r="C8898">
        <v>377</v>
      </c>
      <c r="D8898">
        <v>22000</v>
      </c>
      <c r="E8898">
        <v>200</v>
      </c>
      <c r="F8898" t="s">
        <v>16</v>
      </c>
      <c r="G8898" s="2">
        <v>107564</v>
      </c>
      <c r="H8898">
        <f t="shared" ref="H8898:H8961" si="834">MAX(0,(D8898-E8898)*C8898)</f>
        <v>8218600</v>
      </c>
      <c r="I8898">
        <f t="shared" si="829"/>
        <v>75400</v>
      </c>
      <c r="J8898" t="str">
        <f t="shared" si="830"/>
        <v>June</v>
      </c>
      <c r="K8898" t="str">
        <f t="shared" si="831"/>
        <v>2194</v>
      </c>
      <c r="L8898" t="str">
        <f t="shared" si="832"/>
        <v>Normal</v>
      </c>
      <c r="M8898" t="str">
        <f t="shared" si="833"/>
        <v>Ok</v>
      </c>
      <c r="N8898" t="s">
        <v>10264</v>
      </c>
    </row>
    <row r="8899" spans="1:14" x14ac:dyDescent="0.35">
      <c r="A8899" t="s">
        <v>8917</v>
      </c>
      <c r="B8899" t="s">
        <v>13</v>
      </c>
      <c r="C8899">
        <v>351</v>
      </c>
      <c r="D8899">
        <v>45000</v>
      </c>
      <c r="E8899">
        <v>200</v>
      </c>
      <c r="F8899" t="s">
        <v>11</v>
      </c>
      <c r="G8899" s="2">
        <v>107571</v>
      </c>
      <c r="H8899">
        <f t="shared" si="834"/>
        <v>15724800</v>
      </c>
      <c r="I8899">
        <f t="shared" ref="I8899:I8962" si="835">E8899*C8899</f>
        <v>70200</v>
      </c>
      <c r="J8899" t="str">
        <f t="shared" ref="J8899:J8962" si="836">TEXT(G:G,"mmmm")</f>
        <v>July</v>
      </c>
      <c r="K8899" t="str">
        <f t="shared" ref="K8899:K8962" si="837">TEXT(G8899,"yyy")</f>
        <v>2194</v>
      </c>
      <c r="L8899" t="str">
        <f t="shared" ref="L8899:L8962" si="838">IF(E8899&gt;=C8899,"High Discount","Normal")</f>
        <v>Normal</v>
      </c>
      <c r="M8899" t="str">
        <f t="shared" ref="M8899:M8962" si="839">IF(H8899=0,"Zero Sales","Ok")</f>
        <v>Ok</v>
      </c>
      <c r="N8899" t="s">
        <v>10264</v>
      </c>
    </row>
    <row r="8900" spans="1:14" x14ac:dyDescent="0.35">
      <c r="A8900" t="s">
        <v>8918</v>
      </c>
      <c r="B8900" t="s">
        <v>13</v>
      </c>
      <c r="C8900">
        <v>561</v>
      </c>
      <c r="D8900">
        <v>1200</v>
      </c>
      <c r="E8900">
        <v>3000</v>
      </c>
      <c r="F8900" t="s">
        <v>16</v>
      </c>
      <c r="G8900" s="2">
        <v>107578</v>
      </c>
      <c r="H8900">
        <f t="shared" si="834"/>
        <v>0</v>
      </c>
      <c r="I8900">
        <f t="shared" si="835"/>
        <v>1683000</v>
      </c>
      <c r="J8900" t="str">
        <f t="shared" si="836"/>
        <v>July</v>
      </c>
      <c r="K8900" t="str">
        <f t="shared" si="837"/>
        <v>2194</v>
      </c>
      <c r="L8900" t="str">
        <f t="shared" si="838"/>
        <v>High Discount</v>
      </c>
      <c r="M8900" t="str">
        <f t="shared" si="839"/>
        <v>Zero Sales</v>
      </c>
      <c r="N8900" t="s">
        <v>10264</v>
      </c>
    </row>
    <row r="8901" spans="1:14" x14ac:dyDescent="0.35">
      <c r="A8901" t="s">
        <v>8919</v>
      </c>
      <c r="B8901" t="s">
        <v>30</v>
      </c>
      <c r="C8901">
        <v>387</v>
      </c>
      <c r="D8901">
        <v>6000</v>
      </c>
      <c r="E8901">
        <v>200</v>
      </c>
      <c r="F8901" t="s">
        <v>16</v>
      </c>
      <c r="G8901" s="2">
        <v>107585</v>
      </c>
      <c r="H8901">
        <f t="shared" si="834"/>
        <v>2244600</v>
      </c>
      <c r="I8901">
        <f t="shared" si="835"/>
        <v>77400</v>
      </c>
      <c r="J8901" t="str">
        <f t="shared" si="836"/>
        <v>July</v>
      </c>
      <c r="K8901" t="str">
        <f t="shared" si="837"/>
        <v>2194</v>
      </c>
      <c r="L8901" t="str">
        <f t="shared" si="838"/>
        <v>Normal</v>
      </c>
      <c r="M8901" t="str">
        <f t="shared" si="839"/>
        <v>Ok</v>
      </c>
      <c r="N8901" t="s">
        <v>10264</v>
      </c>
    </row>
    <row r="8902" spans="1:14" x14ac:dyDescent="0.35">
      <c r="A8902" t="s">
        <v>8920</v>
      </c>
      <c r="B8902" t="s">
        <v>19</v>
      </c>
      <c r="C8902">
        <v>423</v>
      </c>
      <c r="D8902">
        <v>12000</v>
      </c>
      <c r="E8902">
        <v>500</v>
      </c>
      <c r="F8902" t="s">
        <v>16</v>
      </c>
      <c r="G8902" s="2">
        <v>107592</v>
      </c>
      <c r="H8902">
        <f t="shared" si="834"/>
        <v>4864500</v>
      </c>
      <c r="I8902">
        <f t="shared" si="835"/>
        <v>211500</v>
      </c>
      <c r="J8902" t="str">
        <f t="shared" si="836"/>
        <v>July</v>
      </c>
      <c r="K8902" t="str">
        <f t="shared" si="837"/>
        <v>2194</v>
      </c>
      <c r="L8902" t="str">
        <f t="shared" si="838"/>
        <v>High Discount</v>
      </c>
      <c r="M8902" t="str">
        <f t="shared" si="839"/>
        <v>Ok</v>
      </c>
      <c r="N8902" t="s">
        <v>10264</v>
      </c>
    </row>
    <row r="8903" spans="1:14" x14ac:dyDescent="0.35">
      <c r="A8903" t="s">
        <v>8921</v>
      </c>
      <c r="B8903" t="s">
        <v>43</v>
      </c>
      <c r="C8903">
        <v>143</v>
      </c>
      <c r="D8903">
        <v>4500</v>
      </c>
      <c r="E8903">
        <v>1500</v>
      </c>
      <c r="F8903" t="s">
        <v>16</v>
      </c>
      <c r="G8903" s="2">
        <v>107599</v>
      </c>
      <c r="H8903">
        <f t="shared" si="834"/>
        <v>429000</v>
      </c>
      <c r="I8903">
        <f t="shared" si="835"/>
        <v>214500</v>
      </c>
      <c r="J8903" t="str">
        <f t="shared" si="836"/>
        <v>August</v>
      </c>
      <c r="K8903" t="str">
        <f t="shared" si="837"/>
        <v>2194</v>
      </c>
      <c r="L8903" t="str">
        <f t="shared" si="838"/>
        <v>High Discount</v>
      </c>
      <c r="M8903" t="str">
        <f t="shared" si="839"/>
        <v>Ok</v>
      </c>
      <c r="N8903" t="s">
        <v>10264</v>
      </c>
    </row>
    <row r="8904" spans="1:14" x14ac:dyDescent="0.35">
      <c r="A8904" t="s">
        <v>8922</v>
      </c>
      <c r="B8904" t="s">
        <v>43</v>
      </c>
      <c r="C8904">
        <v>181</v>
      </c>
      <c r="D8904">
        <v>800</v>
      </c>
      <c r="E8904">
        <v>3000</v>
      </c>
      <c r="F8904" t="s">
        <v>16</v>
      </c>
      <c r="G8904" s="2">
        <v>107606</v>
      </c>
      <c r="H8904">
        <f t="shared" si="834"/>
        <v>0</v>
      </c>
      <c r="I8904">
        <f t="shared" si="835"/>
        <v>543000</v>
      </c>
      <c r="J8904" t="str">
        <f t="shared" si="836"/>
        <v>August</v>
      </c>
      <c r="K8904" t="str">
        <f t="shared" si="837"/>
        <v>2194</v>
      </c>
      <c r="L8904" t="str">
        <f t="shared" si="838"/>
        <v>High Discount</v>
      </c>
      <c r="M8904" t="str">
        <f t="shared" si="839"/>
        <v>Zero Sales</v>
      </c>
      <c r="N8904" t="s">
        <v>10264</v>
      </c>
    </row>
    <row r="8905" spans="1:14" x14ac:dyDescent="0.35">
      <c r="A8905" t="s">
        <v>8923</v>
      </c>
      <c r="B8905" t="s">
        <v>10</v>
      </c>
      <c r="C8905">
        <v>102</v>
      </c>
      <c r="D8905">
        <v>800</v>
      </c>
      <c r="E8905">
        <v>500</v>
      </c>
      <c r="F8905" t="s">
        <v>16</v>
      </c>
      <c r="G8905" s="2">
        <v>107613</v>
      </c>
      <c r="H8905">
        <f t="shared" si="834"/>
        <v>30600</v>
      </c>
      <c r="I8905">
        <f t="shared" si="835"/>
        <v>51000</v>
      </c>
      <c r="J8905" t="str">
        <f t="shared" si="836"/>
        <v>August</v>
      </c>
      <c r="K8905" t="str">
        <f t="shared" si="837"/>
        <v>2194</v>
      </c>
      <c r="L8905" t="str">
        <f t="shared" si="838"/>
        <v>High Discount</v>
      </c>
      <c r="M8905" t="str">
        <f t="shared" si="839"/>
        <v>Ok</v>
      </c>
      <c r="N8905" t="s">
        <v>10264</v>
      </c>
    </row>
    <row r="8906" spans="1:14" x14ac:dyDescent="0.35">
      <c r="A8906" t="s">
        <v>8924</v>
      </c>
      <c r="B8906" t="s">
        <v>39</v>
      </c>
      <c r="C8906">
        <v>545</v>
      </c>
      <c r="D8906">
        <v>1200</v>
      </c>
      <c r="E8906">
        <v>1500</v>
      </c>
      <c r="F8906" t="s">
        <v>16</v>
      </c>
      <c r="G8906" s="2">
        <v>107620</v>
      </c>
      <c r="H8906">
        <f t="shared" si="834"/>
        <v>0</v>
      </c>
      <c r="I8906">
        <f t="shared" si="835"/>
        <v>817500</v>
      </c>
      <c r="J8906" t="str">
        <f t="shared" si="836"/>
        <v>August</v>
      </c>
      <c r="K8906" t="str">
        <f t="shared" si="837"/>
        <v>2194</v>
      </c>
      <c r="L8906" t="str">
        <f t="shared" si="838"/>
        <v>High Discount</v>
      </c>
      <c r="M8906" t="str">
        <f t="shared" si="839"/>
        <v>Zero Sales</v>
      </c>
      <c r="N8906" t="s">
        <v>10264</v>
      </c>
    </row>
    <row r="8907" spans="1:14" x14ac:dyDescent="0.35">
      <c r="A8907" t="s">
        <v>8925</v>
      </c>
      <c r="B8907" t="s">
        <v>39</v>
      </c>
      <c r="C8907">
        <v>278</v>
      </c>
      <c r="D8907">
        <v>5500</v>
      </c>
      <c r="E8907">
        <v>200</v>
      </c>
      <c r="F8907" t="s">
        <v>46</v>
      </c>
      <c r="G8907" s="2">
        <v>107627</v>
      </c>
      <c r="H8907">
        <f t="shared" si="834"/>
        <v>1473400</v>
      </c>
      <c r="I8907">
        <f t="shared" si="835"/>
        <v>55600</v>
      </c>
      <c r="J8907" t="str">
        <f t="shared" si="836"/>
        <v>September</v>
      </c>
      <c r="K8907" t="str">
        <f t="shared" si="837"/>
        <v>2194</v>
      </c>
      <c r="L8907" t="str">
        <f t="shared" si="838"/>
        <v>Normal</v>
      </c>
      <c r="M8907" t="str">
        <f t="shared" si="839"/>
        <v>Ok</v>
      </c>
      <c r="N8907" t="s">
        <v>10264</v>
      </c>
    </row>
    <row r="8908" spans="1:14" x14ac:dyDescent="0.35">
      <c r="A8908" t="s">
        <v>8926</v>
      </c>
      <c r="B8908" t="s">
        <v>19</v>
      </c>
      <c r="C8908">
        <v>261</v>
      </c>
      <c r="D8908">
        <v>1200</v>
      </c>
      <c r="E8908">
        <v>1000</v>
      </c>
      <c r="F8908" t="s">
        <v>16</v>
      </c>
      <c r="G8908" s="2">
        <v>107634</v>
      </c>
      <c r="H8908">
        <f t="shared" si="834"/>
        <v>52200</v>
      </c>
      <c r="I8908">
        <f t="shared" si="835"/>
        <v>261000</v>
      </c>
      <c r="J8908" t="str">
        <f t="shared" si="836"/>
        <v>September</v>
      </c>
      <c r="K8908" t="str">
        <f t="shared" si="837"/>
        <v>2194</v>
      </c>
      <c r="L8908" t="str">
        <f t="shared" si="838"/>
        <v>High Discount</v>
      </c>
      <c r="M8908" t="str">
        <f t="shared" si="839"/>
        <v>Ok</v>
      </c>
      <c r="N8908" t="s">
        <v>10264</v>
      </c>
    </row>
    <row r="8909" spans="1:14" x14ac:dyDescent="0.35">
      <c r="A8909" t="s">
        <v>8927</v>
      </c>
      <c r="B8909" t="s">
        <v>15</v>
      </c>
      <c r="C8909">
        <v>553</v>
      </c>
      <c r="D8909">
        <v>15000</v>
      </c>
      <c r="E8909">
        <v>200</v>
      </c>
      <c r="F8909" t="s">
        <v>46</v>
      </c>
      <c r="G8909" s="2">
        <v>107641</v>
      </c>
      <c r="H8909">
        <f t="shared" si="834"/>
        <v>8184400</v>
      </c>
      <c r="I8909">
        <f t="shared" si="835"/>
        <v>110600</v>
      </c>
      <c r="J8909" t="str">
        <f t="shared" si="836"/>
        <v>September</v>
      </c>
      <c r="K8909" t="str">
        <f t="shared" si="837"/>
        <v>2194</v>
      </c>
      <c r="L8909" t="str">
        <f t="shared" si="838"/>
        <v>Normal</v>
      </c>
      <c r="M8909" t="str">
        <f t="shared" si="839"/>
        <v>Ok</v>
      </c>
      <c r="N8909" t="s">
        <v>10264</v>
      </c>
    </row>
    <row r="8910" spans="1:14" x14ac:dyDescent="0.35">
      <c r="A8910" t="s">
        <v>8928</v>
      </c>
      <c r="B8910" t="s">
        <v>33</v>
      </c>
      <c r="C8910">
        <v>544</v>
      </c>
      <c r="D8910">
        <v>6000</v>
      </c>
      <c r="E8910">
        <v>400</v>
      </c>
      <c r="F8910" t="s">
        <v>8</v>
      </c>
      <c r="G8910" s="2">
        <v>107648</v>
      </c>
      <c r="H8910">
        <f t="shared" si="834"/>
        <v>3046400</v>
      </c>
      <c r="I8910">
        <f t="shared" si="835"/>
        <v>217600</v>
      </c>
      <c r="J8910" t="str">
        <f t="shared" si="836"/>
        <v>September</v>
      </c>
      <c r="K8910" t="str">
        <f t="shared" si="837"/>
        <v>2194</v>
      </c>
      <c r="L8910" t="str">
        <f t="shared" si="838"/>
        <v>Normal</v>
      </c>
      <c r="M8910" t="str">
        <f t="shared" si="839"/>
        <v>Ok</v>
      </c>
      <c r="N8910" t="s">
        <v>10264</v>
      </c>
    </row>
    <row r="8911" spans="1:14" x14ac:dyDescent="0.35">
      <c r="A8911" t="s">
        <v>8929</v>
      </c>
      <c r="B8911" t="s">
        <v>30</v>
      </c>
      <c r="C8911">
        <v>282</v>
      </c>
      <c r="D8911">
        <v>15000</v>
      </c>
      <c r="E8911">
        <v>1500</v>
      </c>
      <c r="F8911" t="s">
        <v>11</v>
      </c>
      <c r="G8911" s="2">
        <v>107655</v>
      </c>
      <c r="H8911">
        <f t="shared" si="834"/>
        <v>3807000</v>
      </c>
      <c r="I8911">
        <f t="shared" si="835"/>
        <v>423000</v>
      </c>
      <c r="J8911" t="str">
        <f t="shared" si="836"/>
        <v>September</v>
      </c>
      <c r="K8911" t="str">
        <f t="shared" si="837"/>
        <v>2194</v>
      </c>
      <c r="L8911" t="str">
        <f t="shared" si="838"/>
        <v>High Discount</v>
      </c>
      <c r="M8911" t="str">
        <f t="shared" si="839"/>
        <v>Ok</v>
      </c>
      <c r="N8911" t="s">
        <v>10264</v>
      </c>
    </row>
    <row r="8912" spans="1:14" x14ac:dyDescent="0.35">
      <c r="A8912" t="s">
        <v>8930</v>
      </c>
      <c r="B8912" t="s">
        <v>7</v>
      </c>
      <c r="C8912">
        <v>120</v>
      </c>
      <c r="D8912">
        <v>45000</v>
      </c>
      <c r="E8912">
        <v>1000</v>
      </c>
      <c r="F8912" t="s">
        <v>16</v>
      </c>
      <c r="G8912" s="2">
        <v>107662</v>
      </c>
      <c r="H8912">
        <f t="shared" si="834"/>
        <v>5280000</v>
      </c>
      <c r="I8912">
        <f t="shared" si="835"/>
        <v>120000</v>
      </c>
      <c r="J8912" t="str">
        <f t="shared" si="836"/>
        <v>October</v>
      </c>
      <c r="K8912" t="str">
        <f t="shared" si="837"/>
        <v>2194</v>
      </c>
      <c r="L8912" t="str">
        <f t="shared" si="838"/>
        <v>High Discount</v>
      </c>
      <c r="M8912" t="str">
        <f t="shared" si="839"/>
        <v>Ok</v>
      </c>
      <c r="N8912" t="s">
        <v>10264</v>
      </c>
    </row>
    <row r="8913" spans="1:14" x14ac:dyDescent="0.35">
      <c r="A8913" t="s">
        <v>8931</v>
      </c>
      <c r="B8913" t="s">
        <v>39</v>
      </c>
      <c r="C8913">
        <v>238</v>
      </c>
      <c r="D8913">
        <v>45000</v>
      </c>
      <c r="E8913">
        <v>1500</v>
      </c>
      <c r="F8913" t="s">
        <v>11</v>
      </c>
      <c r="G8913" s="2">
        <v>107669</v>
      </c>
      <c r="H8913">
        <f t="shared" si="834"/>
        <v>10353000</v>
      </c>
      <c r="I8913">
        <f t="shared" si="835"/>
        <v>357000</v>
      </c>
      <c r="J8913" t="str">
        <f t="shared" si="836"/>
        <v>October</v>
      </c>
      <c r="K8913" t="str">
        <f t="shared" si="837"/>
        <v>2194</v>
      </c>
      <c r="L8913" t="str">
        <f t="shared" si="838"/>
        <v>High Discount</v>
      </c>
      <c r="M8913" t="str">
        <f t="shared" si="839"/>
        <v>Ok</v>
      </c>
      <c r="N8913" t="s">
        <v>10264</v>
      </c>
    </row>
    <row r="8914" spans="1:14" x14ac:dyDescent="0.35">
      <c r="A8914" t="s">
        <v>8932</v>
      </c>
      <c r="B8914" t="s">
        <v>30</v>
      </c>
      <c r="C8914">
        <v>57</v>
      </c>
      <c r="D8914">
        <v>5500</v>
      </c>
      <c r="E8914">
        <v>400</v>
      </c>
      <c r="F8914" t="s">
        <v>16</v>
      </c>
      <c r="G8914" s="2">
        <v>107676</v>
      </c>
      <c r="H8914">
        <f t="shared" si="834"/>
        <v>290700</v>
      </c>
      <c r="I8914">
        <f t="shared" si="835"/>
        <v>22800</v>
      </c>
      <c r="J8914" t="str">
        <f t="shared" si="836"/>
        <v>October</v>
      </c>
      <c r="K8914" t="str">
        <f t="shared" si="837"/>
        <v>2194</v>
      </c>
      <c r="L8914" t="str">
        <f t="shared" si="838"/>
        <v>High Discount</v>
      </c>
      <c r="M8914" t="str">
        <f t="shared" si="839"/>
        <v>Ok</v>
      </c>
      <c r="N8914" t="s">
        <v>10264</v>
      </c>
    </row>
    <row r="8915" spans="1:14" x14ac:dyDescent="0.35">
      <c r="A8915" t="s">
        <v>8933</v>
      </c>
      <c r="B8915" t="s">
        <v>13</v>
      </c>
      <c r="C8915">
        <v>381</v>
      </c>
      <c r="D8915">
        <v>800</v>
      </c>
      <c r="E8915">
        <v>1500</v>
      </c>
      <c r="F8915" t="s">
        <v>46</v>
      </c>
      <c r="G8915" s="2">
        <v>107683</v>
      </c>
      <c r="H8915">
        <f t="shared" si="834"/>
        <v>0</v>
      </c>
      <c r="I8915">
        <f t="shared" si="835"/>
        <v>571500</v>
      </c>
      <c r="J8915" t="str">
        <f t="shared" si="836"/>
        <v>October</v>
      </c>
      <c r="K8915" t="str">
        <f t="shared" si="837"/>
        <v>2194</v>
      </c>
      <c r="L8915" t="str">
        <f t="shared" si="838"/>
        <v>High Discount</v>
      </c>
      <c r="M8915" t="str">
        <f t="shared" si="839"/>
        <v>Zero Sales</v>
      </c>
      <c r="N8915" t="s">
        <v>10264</v>
      </c>
    </row>
    <row r="8916" spans="1:14" x14ac:dyDescent="0.35">
      <c r="A8916" t="s">
        <v>8934</v>
      </c>
      <c r="B8916" t="s">
        <v>15</v>
      </c>
      <c r="C8916">
        <v>65</v>
      </c>
      <c r="D8916">
        <v>22000</v>
      </c>
      <c r="E8916">
        <v>3000</v>
      </c>
      <c r="F8916" t="s">
        <v>16</v>
      </c>
      <c r="G8916" s="2">
        <v>107690</v>
      </c>
      <c r="H8916">
        <f t="shared" si="834"/>
        <v>1235000</v>
      </c>
      <c r="I8916">
        <f t="shared" si="835"/>
        <v>195000</v>
      </c>
      <c r="J8916" t="str">
        <f t="shared" si="836"/>
        <v>November</v>
      </c>
      <c r="K8916" t="str">
        <f t="shared" si="837"/>
        <v>2194</v>
      </c>
      <c r="L8916" t="str">
        <f t="shared" si="838"/>
        <v>High Discount</v>
      </c>
      <c r="M8916" t="str">
        <f t="shared" si="839"/>
        <v>Ok</v>
      </c>
      <c r="N8916" t="s">
        <v>10264</v>
      </c>
    </row>
    <row r="8917" spans="1:14" x14ac:dyDescent="0.35">
      <c r="A8917" t="s">
        <v>8935</v>
      </c>
      <c r="B8917" t="s">
        <v>7</v>
      </c>
      <c r="C8917">
        <v>142</v>
      </c>
      <c r="D8917">
        <v>4500</v>
      </c>
      <c r="E8917">
        <v>200</v>
      </c>
      <c r="F8917" t="s">
        <v>8</v>
      </c>
      <c r="G8917" s="2">
        <v>107697</v>
      </c>
      <c r="H8917">
        <f t="shared" si="834"/>
        <v>610600</v>
      </c>
      <c r="I8917">
        <f t="shared" si="835"/>
        <v>28400</v>
      </c>
      <c r="J8917" t="str">
        <f t="shared" si="836"/>
        <v>November</v>
      </c>
      <c r="K8917" t="str">
        <f t="shared" si="837"/>
        <v>2194</v>
      </c>
      <c r="L8917" t="str">
        <f t="shared" si="838"/>
        <v>High Discount</v>
      </c>
      <c r="M8917" t="str">
        <f t="shared" si="839"/>
        <v>Ok</v>
      </c>
      <c r="N8917" t="s">
        <v>10264</v>
      </c>
    </row>
    <row r="8918" spans="1:14" x14ac:dyDescent="0.35">
      <c r="A8918" t="s">
        <v>8936</v>
      </c>
      <c r="B8918" t="s">
        <v>19</v>
      </c>
      <c r="C8918">
        <v>311</v>
      </c>
      <c r="D8918">
        <v>15000</v>
      </c>
      <c r="E8918">
        <v>500</v>
      </c>
      <c r="F8918" t="s">
        <v>11</v>
      </c>
      <c r="G8918" s="2">
        <v>107704</v>
      </c>
      <c r="H8918">
        <f t="shared" si="834"/>
        <v>4509500</v>
      </c>
      <c r="I8918">
        <f t="shared" si="835"/>
        <v>155500</v>
      </c>
      <c r="J8918" t="str">
        <f t="shared" si="836"/>
        <v>November</v>
      </c>
      <c r="K8918" t="str">
        <f t="shared" si="837"/>
        <v>2194</v>
      </c>
      <c r="L8918" t="str">
        <f t="shared" si="838"/>
        <v>High Discount</v>
      </c>
      <c r="M8918" t="str">
        <f t="shared" si="839"/>
        <v>Ok</v>
      </c>
      <c r="N8918" t="s">
        <v>10264</v>
      </c>
    </row>
    <row r="8919" spans="1:14" x14ac:dyDescent="0.35">
      <c r="A8919" t="s">
        <v>8937</v>
      </c>
      <c r="B8919" t="s">
        <v>30</v>
      </c>
      <c r="C8919">
        <v>598</v>
      </c>
      <c r="D8919">
        <v>18000</v>
      </c>
      <c r="E8919">
        <v>1500</v>
      </c>
      <c r="F8919" t="s">
        <v>11</v>
      </c>
      <c r="G8919" s="2">
        <v>107711</v>
      </c>
      <c r="H8919">
        <f t="shared" si="834"/>
        <v>9867000</v>
      </c>
      <c r="I8919">
        <f t="shared" si="835"/>
        <v>897000</v>
      </c>
      <c r="J8919" t="str">
        <f t="shared" si="836"/>
        <v>November</v>
      </c>
      <c r="K8919" t="str">
        <f t="shared" si="837"/>
        <v>2194</v>
      </c>
      <c r="L8919" t="str">
        <f t="shared" si="838"/>
        <v>High Discount</v>
      </c>
      <c r="M8919" t="str">
        <f t="shared" si="839"/>
        <v>Ok</v>
      </c>
      <c r="N8919" t="s">
        <v>10264</v>
      </c>
    </row>
    <row r="8920" spans="1:14" x14ac:dyDescent="0.35">
      <c r="A8920" t="s">
        <v>8938</v>
      </c>
      <c r="B8920" t="s">
        <v>10</v>
      </c>
      <c r="C8920">
        <v>210</v>
      </c>
      <c r="D8920">
        <v>22000</v>
      </c>
      <c r="E8920">
        <v>3000</v>
      </c>
      <c r="F8920" t="s">
        <v>8</v>
      </c>
      <c r="G8920" s="2">
        <v>107718</v>
      </c>
      <c r="H8920">
        <f t="shared" si="834"/>
        <v>3990000</v>
      </c>
      <c r="I8920">
        <f t="shared" si="835"/>
        <v>630000</v>
      </c>
      <c r="J8920" t="str">
        <f t="shared" si="836"/>
        <v>December</v>
      </c>
      <c r="K8920" t="str">
        <f t="shared" si="837"/>
        <v>2194</v>
      </c>
      <c r="L8920" t="str">
        <f t="shared" si="838"/>
        <v>High Discount</v>
      </c>
      <c r="M8920" t="str">
        <f t="shared" si="839"/>
        <v>Ok</v>
      </c>
      <c r="N8920" t="s">
        <v>10264</v>
      </c>
    </row>
    <row r="8921" spans="1:14" x14ac:dyDescent="0.35">
      <c r="A8921" t="s">
        <v>8939</v>
      </c>
      <c r="B8921" t="s">
        <v>7</v>
      </c>
      <c r="C8921">
        <v>400</v>
      </c>
      <c r="D8921">
        <v>6000</v>
      </c>
      <c r="E8921">
        <v>300</v>
      </c>
      <c r="F8921" t="s">
        <v>46</v>
      </c>
      <c r="G8921" s="2">
        <v>107725</v>
      </c>
      <c r="H8921">
        <f t="shared" si="834"/>
        <v>2280000</v>
      </c>
      <c r="I8921">
        <f t="shared" si="835"/>
        <v>120000</v>
      </c>
      <c r="J8921" t="str">
        <f t="shared" si="836"/>
        <v>December</v>
      </c>
      <c r="K8921" t="str">
        <f t="shared" si="837"/>
        <v>2194</v>
      </c>
      <c r="L8921" t="str">
        <f t="shared" si="838"/>
        <v>Normal</v>
      </c>
      <c r="M8921" t="str">
        <f t="shared" si="839"/>
        <v>Ok</v>
      </c>
      <c r="N8921" t="s">
        <v>10264</v>
      </c>
    </row>
    <row r="8922" spans="1:14" x14ac:dyDescent="0.35">
      <c r="A8922" t="s">
        <v>8940</v>
      </c>
      <c r="B8922" t="s">
        <v>19</v>
      </c>
      <c r="C8922">
        <v>223</v>
      </c>
      <c r="D8922">
        <v>45000</v>
      </c>
      <c r="E8922">
        <v>100</v>
      </c>
      <c r="F8922" t="s">
        <v>46</v>
      </c>
      <c r="G8922" s="2">
        <v>107732</v>
      </c>
      <c r="H8922">
        <f t="shared" si="834"/>
        <v>10012700</v>
      </c>
      <c r="I8922">
        <f t="shared" si="835"/>
        <v>22300</v>
      </c>
      <c r="J8922" t="str">
        <f t="shared" si="836"/>
        <v>December</v>
      </c>
      <c r="K8922" t="str">
        <f t="shared" si="837"/>
        <v>2194</v>
      </c>
      <c r="L8922" t="str">
        <f t="shared" si="838"/>
        <v>Normal</v>
      </c>
      <c r="M8922" t="str">
        <f t="shared" si="839"/>
        <v>Ok</v>
      </c>
      <c r="N8922" t="s">
        <v>10264</v>
      </c>
    </row>
    <row r="8923" spans="1:14" x14ac:dyDescent="0.35">
      <c r="A8923" t="s">
        <v>8941</v>
      </c>
      <c r="B8923" t="s">
        <v>43</v>
      </c>
      <c r="C8923">
        <v>366</v>
      </c>
      <c r="D8923">
        <v>1200</v>
      </c>
      <c r="E8923">
        <v>2000</v>
      </c>
      <c r="F8923" t="s">
        <v>8</v>
      </c>
      <c r="G8923" s="2">
        <v>107739</v>
      </c>
      <c r="H8923">
        <f t="shared" si="834"/>
        <v>0</v>
      </c>
      <c r="I8923">
        <f t="shared" si="835"/>
        <v>732000</v>
      </c>
      <c r="J8923" t="str">
        <f t="shared" si="836"/>
        <v>December</v>
      </c>
      <c r="K8923" t="str">
        <f t="shared" si="837"/>
        <v>2194</v>
      </c>
      <c r="L8923" t="str">
        <f t="shared" si="838"/>
        <v>High Discount</v>
      </c>
      <c r="M8923" t="str">
        <f t="shared" si="839"/>
        <v>Zero Sales</v>
      </c>
      <c r="N8923" t="s">
        <v>10264</v>
      </c>
    </row>
    <row r="8924" spans="1:14" x14ac:dyDescent="0.35">
      <c r="A8924" t="s">
        <v>8942</v>
      </c>
      <c r="B8924" t="s">
        <v>19</v>
      </c>
      <c r="C8924">
        <v>67</v>
      </c>
      <c r="D8924">
        <v>5500</v>
      </c>
      <c r="E8924">
        <v>400</v>
      </c>
      <c r="F8924" t="s">
        <v>11</v>
      </c>
      <c r="G8924" s="2">
        <v>107746</v>
      </c>
      <c r="H8924">
        <f t="shared" si="834"/>
        <v>341700</v>
      </c>
      <c r="I8924">
        <f t="shared" si="835"/>
        <v>26800</v>
      </c>
      <c r="J8924" t="str">
        <f t="shared" si="836"/>
        <v>December</v>
      </c>
      <c r="K8924" t="str">
        <f t="shared" si="837"/>
        <v>2194</v>
      </c>
      <c r="L8924" t="str">
        <f t="shared" si="838"/>
        <v>High Discount</v>
      </c>
      <c r="M8924" t="str">
        <f t="shared" si="839"/>
        <v>Ok</v>
      </c>
      <c r="N8924" t="s">
        <v>10264</v>
      </c>
    </row>
    <row r="8925" spans="1:14" x14ac:dyDescent="0.35">
      <c r="A8925" t="s">
        <v>8943</v>
      </c>
      <c r="B8925" t="s">
        <v>19</v>
      </c>
      <c r="C8925">
        <v>535</v>
      </c>
      <c r="D8925">
        <v>45000</v>
      </c>
      <c r="E8925">
        <v>200</v>
      </c>
      <c r="F8925" t="s">
        <v>16</v>
      </c>
      <c r="G8925" s="2">
        <v>107753</v>
      </c>
      <c r="H8925">
        <f t="shared" si="834"/>
        <v>23968000</v>
      </c>
      <c r="I8925">
        <f t="shared" si="835"/>
        <v>107000</v>
      </c>
      <c r="J8925" t="str">
        <f t="shared" si="836"/>
        <v>January</v>
      </c>
      <c r="K8925" t="str">
        <f t="shared" si="837"/>
        <v>2195</v>
      </c>
      <c r="L8925" t="str">
        <f t="shared" si="838"/>
        <v>Normal</v>
      </c>
      <c r="M8925" t="str">
        <f t="shared" si="839"/>
        <v>Ok</v>
      </c>
      <c r="N8925" t="s">
        <v>10264</v>
      </c>
    </row>
    <row r="8926" spans="1:14" x14ac:dyDescent="0.35">
      <c r="A8926" t="s">
        <v>8944</v>
      </c>
      <c r="B8926" t="s">
        <v>7</v>
      </c>
      <c r="C8926">
        <v>416</v>
      </c>
      <c r="D8926">
        <v>4500</v>
      </c>
      <c r="E8926">
        <v>100</v>
      </c>
      <c r="F8926" t="s">
        <v>46</v>
      </c>
      <c r="G8926" s="2">
        <v>107760</v>
      </c>
      <c r="H8926">
        <f t="shared" si="834"/>
        <v>1830400</v>
      </c>
      <c r="I8926">
        <f t="shared" si="835"/>
        <v>41600</v>
      </c>
      <c r="J8926" t="str">
        <f t="shared" si="836"/>
        <v>January</v>
      </c>
      <c r="K8926" t="str">
        <f t="shared" si="837"/>
        <v>2195</v>
      </c>
      <c r="L8926" t="str">
        <f t="shared" si="838"/>
        <v>Normal</v>
      </c>
      <c r="M8926" t="str">
        <f t="shared" si="839"/>
        <v>Ok</v>
      </c>
      <c r="N8926" t="s">
        <v>10264</v>
      </c>
    </row>
    <row r="8927" spans="1:14" x14ac:dyDescent="0.35">
      <c r="A8927" t="s">
        <v>8945</v>
      </c>
      <c r="B8927" t="s">
        <v>15</v>
      </c>
      <c r="C8927">
        <v>400</v>
      </c>
      <c r="D8927">
        <v>15000</v>
      </c>
      <c r="E8927">
        <v>300</v>
      </c>
      <c r="F8927" t="s">
        <v>16</v>
      </c>
      <c r="G8927" s="2">
        <v>107767</v>
      </c>
      <c r="H8927">
        <f t="shared" si="834"/>
        <v>5880000</v>
      </c>
      <c r="I8927">
        <f t="shared" si="835"/>
        <v>120000</v>
      </c>
      <c r="J8927" t="str">
        <f t="shared" si="836"/>
        <v>January</v>
      </c>
      <c r="K8927" t="str">
        <f t="shared" si="837"/>
        <v>2195</v>
      </c>
      <c r="L8927" t="str">
        <f t="shared" si="838"/>
        <v>Normal</v>
      </c>
      <c r="M8927" t="str">
        <f t="shared" si="839"/>
        <v>Ok</v>
      </c>
      <c r="N8927" t="s">
        <v>10264</v>
      </c>
    </row>
    <row r="8928" spans="1:14" x14ac:dyDescent="0.35">
      <c r="A8928" t="s">
        <v>8946</v>
      </c>
      <c r="B8928" t="s">
        <v>7</v>
      </c>
      <c r="C8928">
        <v>577</v>
      </c>
      <c r="D8928">
        <v>1200</v>
      </c>
      <c r="E8928">
        <v>200</v>
      </c>
      <c r="F8928" t="s">
        <v>11</v>
      </c>
      <c r="G8928" s="2">
        <v>107774</v>
      </c>
      <c r="H8928">
        <f t="shared" si="834"/>
        <v>577000</v>
      </c>
      <c r="I8928">
        <f t="shared" si="835"/>
        <v>115400</v>
      </c>
      <c r="J8928" t="str">
        <f t="shared" si="836"/>
        <v>January</v>
      </c>
      <c r="K8928" t="str">
        <f t="shared" si="837"/>
        <v>2195</v>
      </c>
      <c r="L8928" t="str">
        <f t="shared" si="838"/>
        <v>Normal</v>
      </c>
      <c r="M8928" t="str">
        <f t="shared" si="839"/>
        <v>Ok</v>
      </c>
      <c r="N8928" t="s">
        <v>10264</v>
      </c>
    </row>
    <row r="8929" spans="1:14" x14ac:dyDescent="0.35">
      <c r="A8929" t="s">
        <v>8947</v>
      </c>
      <c r="B8929" t="s">
        <v>21</v>
      </c>
      <c r="C8929">
        <v>484</v>
      </c>
      <c r="D8929">
        <v>800</v>
      </c>
      <c r="E8929">
        <v>300</v>
      </c>
      <c r="F8929" t="s">
        <v>16</v>
      </c>
      <c r="G8929" s="2">
        <v>107781</v>
      </c>
      <c r="H8929">
        <f t="shared" si="834"/>
        <v>242000</v>
      </c>
      <c r="I8929">
        <f t="shared" si="835"/>
        <v>145200</v>
      </c>
      <c r="J8929" t="str">
        <f t="shared" si="836"/>
        <v>February</v>
      </c>
      <c r="K8929" t="str">
        <f t="shared" si="837"/>
        <v>2195</v>
      </c>
      <c r="L8929" t="str">
        <f t="shared" si="838"/>
        <v>Normal</v>
      </c>
      <c r="M8929" t="str">
        <f t="shared" si="839"/>
        <v>Ok</v>
      </c>
      <c r="N8929" t="s">
        <v>10264</v>
      </c>
    </row>
    <row r="8930" spans="1:14" x14ac:dyDescent="0.35">
      <c r="A8930" t="s">
        <v>8948</v>
      </c>
      <c r="B8930" t="s">
        <v>33</v>
      </c>
      <c r="C8930">
        <v>319</v>
      </c>
      <c r="D8930">
        <v>22000</v>
      </c>
      <c r="E8930">
        <v>5000</v>
      </c>
      <c r="F8930" t="s">
        <v>8</v>
      </c>
      <c r="G8930" s="2">
        <v>107788</v>
      </c>
      <c r="H8930">
        <f t="shared" si="834"/>
        <v>5423000</v>
      </c>
      <c r="I8930">
        <f t="shared" si="835"/>
        <v>1595000</v>
      </c>
      <c r="J8930" t="str">
        <f t="shared" si="836"/>
        <v>February</v>
      </c>
      <c r="K8930" t="str">
        <f t="shared" si="837"/>
        <v>2195</v>
      </c>
      <c r="L8930" t="str">
        <f t="shared" si="838"/>
        <v>High Discount</v>
      </c>
      <c r="M8930" t="str">
        <f t="shared" si="839"/>
        <v>Ok</v>
      </c>
      <c r="N8930" t="s">
        <v>10264</v>
      </c>
    </row>
    <row r="8931" spans="1:14" x14ac:dyDescent="0.35">
      <c r="A8931" t="s">
        <v>8949</v>
      </c>
      <c r="B8931" t="s">
        <v>15</v>
      </c>
      <c r="C8931">
        <v>117</v>
      </c>
      <c r="D8931">
        <v>22000</v>
      </c>
      <c r="E8931">
        <v>400</v>
      </c>
      <c r="F8931" t="s">
        <v>46</v>
      </c>
      <c r="G8931" s="2">
        <v>107795</v>
      </c>
      <c r="H8931">
        <f t="shared" si="834"/>
        <v>2527200</v>
      </c>
      <c r="I8931">
        <f t="shared" si="835"/>
        <v>46800</v>
      </c>
      <c r="J8931" t="str">
        <f t="shared" si="836"/>
        <v>February</v>
      </c>
      <c r="K8931" t="str">
        <f t="shared" si="837"/>
        <v>2195</v>
      </c>
      <c r="L8931" t="str">
        <f t="shared" si="838"/>
        <v>High Discount</v>
      </c>
      <c r="M8931" t="str">
        <f t="shared" si="839"/>
        <v>Ok</v>
      </c>
      <c r="N8931" t="s">
        <v>10264</v>
      </c>
    </row>
    <row r="8932" spans="1:14" x14ac:dyDescent="0.35">
      <c r="A8932" t="s">
        <v>8950</v>
      </c>
      <c r="B8932" t="s">
        <v>10</v>
      </c>
      <c r="C8932">
        <v>79</v>
      </c>
      <c r="D8932">
        <v>15000</v>
      </c>
      <c r="E8932">
        <v>1500</v>
      </c>
      <c r="F8932" t="s">
        <v>46</v>
      </c>
      <c r="G8932" s="2">
        <v>107802</v>
      </c>
      <c r="H8932">
        <f t="shared" si="834"/>
        <v>1066500</v>
      </c>
      <c r="I8932">
        <f t="shared" si="835"/>
        <v>118500</v>
      </c>
      <c r="J8932" t="str">
        <f t="shared" si="836"/>
        <v>February</v>
      </c>
      <c r="K8932" t="str">
        <f t="shared" si="837"/>
        <v>2195</v>
      </c>
      <c r="L8932" t="str">
        <f t="shared" si="838"/>
        <v>High Discount</v>
      </c>
      <c r="M8932" t="str">
        <f t="shared" si="839"/>
        <v>Ok</v>
      </c>
      <c r="N8932" t="s">
        <v>10264</v>
      </c>
    </row>
    <row r="8933" spans="1:14" x14ac:dyDescent="0.35">
      <c r="A8933" t="s">
        <v>8951</v>
      </c>
      <c r="B8933" t="s">
        <v>15</v>
      </c>
      <c r="C8933">
        <v>365</v>
      </c>
      <c r="D8933">
        <v>15000</v>
      </c>
      <c r="E8933">
        <v>5000</v>
      </c>
      <c r="F8933" t="s">
        <v>8</v>
      </c>
      <c r="G8933" s="2">
        <v>107809</v>
      </c>
      <c r="H8933">
        <f t="shared" si="834"/>
        <v>3650000</v>
      </c>
      <c r="I8933">
        <f t="shared" si="835"/>
        <v>1825000</v>
      </c>
      <c r="J8933" t="str">
        <f t="shared" si="836"/>
        <v>March</v>
      </c>
      <c r="K8933" t="str">
        <f t="shared" si="837"/>
        <v>2195</v>
      </c>
      <c r="L8933" t="str">
        <f t="shared" si="838"/>
        <v>High Discount</v>
      </c>
      <c r="M8933" t="str">
        <f t="shared" si="839"/>
        <v>Ok</v>
      </c>
      <c r="N8933" t="s">
        <v>10264</v>
      </c>
    </row>
    <row r="8934" spans="1:14" x14ac:dyDescent="0.35">
      <c r="A8934" t="s">
        <v>8952</v>
      </c>
      <c r="B8934" t="s">
        <v>13</v>
      </c>
      <c r="C8934">
        <v>213</v>
      </c>
      <c r="D8934">
        <v>15000</v>
      </c>
      <c r="E8934">
        <v>3000</v>
      </c>
      <c r="F8934" t="s">
        <v>8</v>
      </c>
      <c r="G8934" s="2">
        <v>107816</v>
      </c>
      <c r="H8934">
        <f t="shared" si="834"/>
        <v>2556000</v>
      </c>
      <c r="I8934">
        <f t="shared" si="835"/>
        <v>639000</v>
      </c>
      <c r="J8934" t="str">
        <f t="shared" si="836"/>
        <v>March</v>
      </c>
      <c r="K8934" t="str">
        <f t="shared" si="837"/>
        <v>2195</v>
      </c>
      <c r="L8934" t="str">
        <f t="shared" si="838"/>
        <v>High Discount</v>
      </c>
      <c r="M8934" t="str">
        <f t="shared" si="839"/>
        <v>Ok</v>
      </c>
      <c r="N8934" t="s">
        <v>10264</v>
      </c>
    </row>
    <row r="8935" spans="1:14" x14ac:dyDescent="0.35">
      <c r="A8935" t="s">
        <v>8953</v>
      </c>
      <c r="B8935" t="s">
        <v>10</v>
      </c>
      <c r="C8935">
        <v>369</v>
      </c>
      <c r="D8935">
        <v>18000</v>
      </c>
      <c r="E8935">
        <v>3000</v>
      </c>
      <c r="F8935" t="s">
        <v>46</v>
      </c>
      <c r="G8935" s="2">
        <v>107823</v>
      </c>
      <c r="H8935">
        <f t="shared" si="834"/>
        <v>5535000</v>
      </c>
      <c r="I8935">
        <f t="shared" si="835"/>
        <v>1107000</v>
      </c>
      <c r="J8935" t="str">
        <f t="shared" si="836"/>
        <v>March</v>
      </c>
      <c r="K8935" t="str">
        <f t="shared" si="837"/>
        <v>2195</v>
      </c>
      <c r="L8935" t="str">
        <f t="shared" si="838"/>
        <v>High Discount</v>
      </c>
      <c r="M8935" t="str">
        <f t="shared" si="839"/>
        <v>Ok</v>
      </c>
      <c r="N8935" t="s">
        <v>10264</v>
      </c>
    </row>
    <row r="8936" spans="1:14" x14ac:dyDescent="0.35">
      <c r="A8936" t="s">
        <v>8954</v>
      </c>
      <c r="B8936" t="s">
        <v>43</v>
      </c>
      <c r="C8936">
        <v>63</v>
      </c>
      <c r="D8936">
        <v>18000</v>
      </c>
      <c r="E8936">
        <v>400</v>
      </c>
      <c r="F8936" t="s">
        <v>46</v>
      </c>
      <c r="G8936" s="2">
        <v>107830</v>
      </c>
      <c r="H8936">
        <f t="shared" si="834"/>
        <v>1108800</v>
      </c>
      <c r="I8936">
        <f t="shared" si="835"/>
        <v>25200</v>
      </c>
      <c r="J8936" t="str">
        <f t="shared" si="836"/>
        <v>March</v>
      </c>
      <c r="K8936" t="str">
        <f t="shared" si="837"/>
        <v>2195</v>
      </c>
      <c r="L8936" t="str">
        <f t="shared" si="838"/>
        <v>High Discount</v>
      </c>
      <c r="M8936" t="str">
        <f t="shared" si="839"/>
        <v>Ok</v>
      </c>
      <c r="N8936" t="s">
        <v>10264</v>
      </c>
    </row>
    <row r="8937" spans="1:14" x14ac:dyDescent="0.35">
      <c r="A8937" t="s">
        <v>8955</v>
      </c>
      <c r="B8937" t="s">
        <v>7</v>
      </c>
      <c r="C8937">
        <v>328</v>
      </c>
      <c r="D8937">
        <v>1200</v>
      </c>
      <c r="E8937">
        <v>200</v>
      </c>
      <c r="F8937" t="s">
        <v>46</v>
      </c>
      <c r="G8937" s="2">
        <v>107837</v>
      </c>
      <c r="H8937">
        <f t="shared" si="834"/>
        <v>328000</v>
      </c>
      <c r="I8937">
        <f t="shared" si="835"/>
        <v>65600</v>
      </c>
      <c r="J8937" t="str">
        <f t="shared" si="836"/>
        <v>March</v>
      </c>
      <c r="K8937" t="str">
        <f t="shared" si="837"/>
        <v>2195</v>
      </c>
      <c r="L8937" t="str">
        <f t="shared" si="838"/>
        <v>Normal</v>
      </c>
      <c r="M8937" t="str">
        <f t="shared" si="839"/>
        <v>Ok</v>
      </c>
      <c r="N8937" t="s">
        <v>10264</v>
      </c>
    </row>
    <row r="8938" spans="1:14" x14ac:dyDescent="0.35">
      <c r="A8938" t="s">
        <v>8956</v>
      </c>
      <c r="B8938" t="s">
        <v>19</v>
      </c>
      <c r="C8938">
        <v>481</v>
      </c>
      <c r="D8938">
        <v>12000</v>
      </c>
      <c r="E8938">
        <v>5000</v>
      </c>
      <c r="F8938" t="s">
        <v>11</v>
      </c>
      <c r="G8938" s="2">
        <v>107844</v>
      </c>
      <c r="H8938">
        <f t="shared" si="834"/>
        <v>3367000</v>
      </c>
      <c r="I8938">
        <f t="shared" si="835"/>
        <v>2405000</v>
      </c>
      <c r="J8938" t="str">
        <f t="shared" si="836"/>
        <v>April</v>
      </c>
      <c r="K8938" t="str">
        <f t="shared" si="837"/>
        <v>2195</v>
      </c>
      <c r="L8938" t="str">
        <f t="shared" si="838"/>
        <v>High Discount</v>
      </c>
      <c r="M8938" t="str">
        <f t="shared" si="839"/>
        <v>Ok</v>
      </c>
      <c r="N8938" t="s">
        <v>10264</v>
      </c>
    </row>
    <row r="8939" spans="1:14" x14ac:dyDescent="0.35">
      <c r="A8939" t="s">
        <v>8957</v>
      </c>
      <c r="B8939" t="s">
        <v>7</v>
      </c>
      <c r="C8939">
        <v>312</v>
      </c>
      <c r="D8939">
        <v>15000</v>
      </c>
      <c r="E8939">
        <v>400</v>
      </c>
      <c r="F8939" t="s">
        <v>11</v>
      </c>
      <c r="G8939" s="2">
        <v>107851</v>
      </c>
      <c r="H8939">
        <f t="shared" si="834"/>
        <v>4555200</v>
      </c>
      <c r="I8939">
        <f t="shared" si="835"/>
        <v>124800</v>
      </c>
      <c r="J8939" t="str">
        <f t="shared" si="836"/>
        <v>April</v>
      </c>
      <c r="K8939" t="str">
        <f t="shared" si="837"/>
        <v>2195</v>
      </c>
      <c r="L8939" t="str">
        <f t="shared" si="838"/>
        <v>High Discount</v>
      </c>
      <c r="M8939" t="str">
        <f t="shared" si="839"/>
        <v>Ok</v>
      </c>
      <c r="N8939" t="s">
        <v>10264</v>
      </c>
    </row>
    <row r="8940" spans="1:14" x14ac:dyDescent="0.35">
      <c r="A8940" t="s">
        <v>8958</v>
      </c>
      <c r="B8940" t="s">
        <v>13</v>
      </c>
      <c r="C8940">
        <v>571</v>
      </c>
      <c r="D8940">
        <v>22000</v>
      </c>
      <c r="E8940">
        <v>2000</v>
      </c>
      <c r="F8940" t="s">
        <v>11</v>
      </c>
      <c r="G8940" s="2">
        <v>107858</v>
      </c>
      <c r="H8940">
        <f t="shared" si="834"/>
        <v>11420000</v>
      </c>
      <c r="I8940">
        <f t="shared" si="835"/>
        <v>1142000</v>
      </c>
      <c r="J8940" t="str">
        <f t="shared" si="836"/>
        <v>April</v>
      </c>
      <c r="K8940" t="str">
        <f t="shared" si="837"/>
        <v>2195</v>
      </c>
      <c r="L8940" t="str">
        <f t="shared" si="838"/>
        <v>High Discount</v>
      </c>
      <c r="M8940" t="str">
        <f t="shared" si="839"/>
        <v>Ok</v>
      </c>
      <c r="N8940" t="s">
        <v>10264</v>
      </c>
    </row>
    <row r="8941" spans="1:14" x14ac:dyDescent="0.35">
      <c r="A8941" t="s">
        <v>8959</v>
      </c>
      <c r="B8941" t="s">
        <v>30</v>
      </c>
      <c r="C8941">
        <v>221</v>
      </c>
      <c r="D8941">
        <v>1200</v>
      </c>
      <c r="E8941">
        <v>100</v>
      </c>
      <c r="F8941" t="s">
        <v>16</v>
      </c>
      <c r="G8941" s="2">
        <v>107865</v>
      </c>
      <c r="H8941">
        <f t="shared" si="834"/>
        <v>243100</v>
      </c>
      <c r="I8941">
        <f t="shared" si="835"/>
        <v>22100</v>
      </c>
      <c r="J8941" t="str">
        <f t="shared" si="836"/>
        <v>April</v>
      </c>
      <c r="K8941" t="str">
        <f t="shared" si="837"/>
        <v>2195</v>
      </c>
      <c r="L8941" t="str">
        <f t="shared" si="838"/>
        <v>Normal</v>
      </c>
      <c r="M8941" t="str">
        <f t="shared" si="839"/>
        <v>Ok</v>
      </c>
      <c r="N8941" t="s">
        <v>10264</v>
      </c>
    </row>
    <row r="8942" spans="1:14" x14ac:dyDescent="0.35">
      <c r="A8942" t="s">
        <v>8960</v>
      </c>
      <c r="B8942" t="s">
        <v>13</v>
      </c>
      <c r="C8942">
        <v>407</v>
      </c>
      <c r="D8942">
        <v>18000</v>
      </c>
      <c r="E8942">
        <v>5000</v>
      </c>
      <c r="F8942" t="s">
        <v>11</v>
      </c>
      <c r="G8942" s="2">
        <v>107872</v>
      </c>
      <c r="H8942">
        <f t="shared" si="834"/>
        <v>5291000</v>
      </c>
      <c r="I8942">
        <f t="shared" si="835"/>
        <v>2035000</v>
      </c>
      <c r="J8942" t="str">
        <f t="shared" si="836"/>
        <v>May</v>
      </c>
      <c r="K8942" t="str">
        <f t="shared" si="837"/>
        <v>2195</v>
      </c>
      <c r="L8942" t="str">
        <f t="shared" si="838"/>
        <v>High Discount</v>
      </c>
      <c r="M8942" t="str">
        <f t="shared" si="839"/>
        <v>Ok</v>
      </c>
      <c r="N8942" t="s">
        <v>10264</v>
      </c>
    </row>
    <row r="8943" spans="1:14" x14ac:dyDescent="0.35">
      <c r="A8943" t="s">
        <v>8961</v>
      </c>
      <c r="B8943" t="s">
        <v>21</v>
      </c>
      <c r="C8943">
        <v>62</v>
      </c>
      <c r="D8943">
        <v>45000</v>
      </c>
      <c r="E8943">
        <v>5000</v>
      </c>
      <c r="F8943" t="s">
        <v>46</v>
      </c>
      <c r="G8943" s="2">
        <v>107879</v>
      </c>
      <c r="H8943">
        <f t="shared" si="834"/>
        <v>2480000</v>
      </c>
      <c r="I8943">
        <f t="shared" si="835"/>
        <v>310000</v>
      </c>
      <c r="J8943" t="str">
        <f t="shared" si="836"/>
        <v>May</v>
      </c>
      <c r="K8943" t="str">
        <f t="shared" si="837"/>
        <v>2195</v>
      </c>
      <c r="L8943" t="str">
        <f t="shared" si="838"/>
        <v>High Discount</v>
      </c>
      <c r="M8943" t="str">
        <f t="shared" si="839"/>
        <v>Ok</v>
      </c>
      <c r="N8943" t="s">
        <v>10264</v>
      </c>
    </row>
    <row r="8944" spans="1:14" x14ac:dyDescent="0.35">
      <c r="A8944" t="s">
        <v>8962</v>
      </c>
      <c r="B8944" t="s">
        <v>19</v>
      </c>
      <c r="C8944">
        <v>281</v>
      </c>
      <c r="D8944">
        <v>4500</v>
      </c>
      <c r="E8944">
        <v>2000</v>
      </c>
      <c r="F8944" t="s">
        <v>11</v>
      </c>
      <c r="G8944" s="2">
        <v>107886</v>
      </c>
      <c r="H8944">
        <f t="shared" si="834"/>
        <v>702500</v>
      </c>
      <c r="I8944">
        <f t="shared" si="835"/>
        <v>562000</v>
      </c>
      <c r="J8944" t="str">
        <f t="shared" si="836"/>
        <v>May</v>
      </c>
      <c r="K8944" t="str">
        <f t="shared" si="837"/>
        <v>2195</v>
      </c>
      <c r="L8944" t="str">
        <f t="shared" si="838"/>
        <v>High Discount</v>
      </c>
      <c r="M8944" t="str">
        <f t="shared" si="839"/>
        <v>Ok</v>
      </c>
      <c r="N8944" t="s">
        <v>10264</v>
      </c>
    </row>
    <row r="8945" spans="1:14" x14ac:dyDescent="0.35">
      <c r="A8945" t="s">
        <v>8963</v>
      </c>
      <c r="B8945" t="s">
        <v>19</v>
      </c>
      <c r="C8945">
        <v>525</v>
      </c>
      <c r="D8945">
        <v>12000</v>
      </c>
      <c r="E8945">
        <v>300</v>
      </c>
      <c r="F8945" t="s">
        <v>46</v>
      </c>
      <c r="G8945" s="2">
        <v>107893</v>
      </c>
      <c r="H8945">
        <f t="shared" si="834"/>
        <v>6142500</v>
      </c>
      <c r="I8945">
        <f t="shared" si="835"/>
        <v>157500</v>
      </c>
      <c r="J8945" t="str">
        <f t="shared" si="836"/>
        <v>May</v>
      </c>
      <c r="K8945" t="str">
        <f t="shared" si="837"/>
        <v>2195</v>
      </c>
      <c r="L8945" t="str">
        <f t="shared" si="838"/>
        <v>Normal</v>
      </c>
      <c r="M8945" t="str">
        <f t="shared" si="839"/>
        <v>Ok</v>
      </c>
      <c r="N8945" t="s">
        <v>10264</v>
      </c>
    </row>
    <row r="8946" spans="1:14" x14ac:dyDescent="0.35">
      <c r="A8946" t="s">
        <v>8964</v>
      </c>
      <c r="B8946" t="s">
        <v>39</v>
      </c>
      <c r="C8946">
        <v>520</v>
      </c>
      <c r="D8946">
        <v>6000</v>
      </c>
      <c r="E8946">
        <v>3000</v>
      </c>
      <c r="F8946" t="s">
        <v>8</v>
      </c>
      <c r="G8946" s="2">
        <v>107900</v>
      </c>
      <c r="H8946">
        <f t="shared" si="834"/>
        <v>1560000</v>
      </c>
      <c r="I8946">
        <f t="shared" si="835"/>
        <v>1560000</v>
      </c>
      <c r="J8946" t="str">
        <f t="shared" si="836"/>
        <v>June</v>
      </c>
      <c r="K8946" t="str">
        <f t="shared" si="837"/>
        <v>2195</v>
      </c>
      <c r="L8946" t="str">
        <f t="shared" si="838"/>
        <v>High Discount</v>
      </c>
      <c r="M8946" t="str">
        <f t="shared" si="839"/>
        <v>Ok</v>
      </c>
      <c r="N8946" t="s">
        <v>10264</v>
      </c>
    </row>
    <row r="8947" spans="1:14" x14ac:dyDescent="0.35">
      <c r="A8947" t="s">
        <v>8965</v>
      </c>
      <c r="B8947" t="s">
        <v>30</v>
      </c>
      <c r="C8947">
        <v>209</v>
      </c>
      <c r="D8947">
        <v>15000</v>
      </c>
      <c r="E8947">
        <v>100</v>
      </c>
      <c r="F8947" t="s">
        <v>16</v>
      </c>
      <c r="G8947" s="2">
        <v>107907</v>
      </c>
      <c r="H8947">
        <f t="shared" si="834"/>
        <v>3114100</v>
      </c>
      <c r="I8947">
        <f t="shared" si="835"/>
        <v>20900</v>
      </c>
      <c r="J8947" t="str">
        <f t="shared" si="836"/>
        <v>June</v>
      </c>
      <c r="K8947" t="str">
        <f t="shared" si="837"/>
        <v>2195</v>
      </c>
      <c r="L8947" t="str">
        <f t="shared" si="838"/>
        <v>Normal</v>
      </c>
      <c r="M8947" t="str">
        <f t="shared" si="839"/>
        <v>Ok</v>
      </c>
      <c r="N8947" t="s">
        <v>10264</v>
      </c>
    </row>
    <row r="8948" spans="1:14" x14ac:dyDescent="0.35">
      <c r="A8948" t="s">
        <v>8966</v>
      </c>
      <c r="B8948" t="s">
        <v>39</v>
      </c>
      <c r="C8948">
        <v>310</v>
      </c>
      <c r="D8948">
        <v>45000</v>
      </c>
      <c r="E8948">
        <v>2000</v>
      </c>
      <c r="F8948" t="s">
        <v>16</v>
      </c>
      <c r="G8948" s="2">
        <v>107914</v>
      </c>
      <c r="H8948">
        <f t="shared" si="834"/>
        <v>13330000</v>
      </c>
      <c r="I8948">
        <f t="shared" si="835"/>
        <v>620000</v>
      </c>
      <c r="J8948" t="str">
        <f t="shared" si="836"/>
        <v>June</v>
      </c>
      <c r="K8948" t="str">
        <f t="shared" si="837"/>
        <v>2195</v>
      </c>
      <c r="L8948" t="str">
        <f t="shared" si="838"/>
        <v>High Discount</v>
      </c>
      <c r="M8948" t="str">
        <f t="shared" si="839"/>
        <v>Ok</v>
      </c>
      <c r="N8948" t="s">
        <v>10264</v>
      </c>
    </row>
    <row r="8949" spans="1:14" x14ac:dyDescent="0.35">
      <c r="A8949" t="s">
        <v>8967</v>
      </c>
      <c r="B8949" t="s">
        <v>43</v>
      </c>
      <c r="C8949">
        <v>408</v>
      </c>
      <c r="D8949">
        <v>5500</v>
      </c>
      <c r="E8949">
        <v>100</v>
      </c>
      <c r="F8949" t="s">
        <v>8</v>
      </c>
      <c r="G8949" s="2">
        <v>107921</v>
      </c>
      <c r="H8949">
        <f t="shared" si="834"/>
        <v>2203200</v>
      </c>
      <c r="I8949">
        <f t="shared" si="835"/>
        <v>40800</v>
      </c>
      <c r="J8949" t="str">
        <f t="shared" si="836"/>
        <v>June</v>
      </c>
      <c r="K8949" t="str">
        <f t="shared" si="837"/>
        <v>2195</v>
      </c>
      <c r="L8949" t="str">
        <f t="shared" si="838"/>
        <v>Normal</v>
      </c>
      <c r="M8949" t="str">
        <f t="shared" si="839"/>
        <v>Ok</v>
      </c>
      <c r="N8949" t="s">
        <v>10264</v>
      </c>
    </row>
    <row r="8950" spans="1:14" x14ac:dyDescent="0.35">
      <c r="A8950" t="s">
        <v>8968</v>
      </c>
      <c r="B8950" t="s">
        <v>33</v>
      </c>
      <c r="C8950">
        <v>304</v>
      </c>
      <c r="D8950">
        <v>15000</v>
      </c>
      <c r="E8950">
        <v>1000</v>
      </c>
      <c r="F8950" t="s">
        <v>46</v>
      </c>
      <c r="G8950" s="2">
        <v>107928</v>
      </c>
      <c r="H8950">
        <f t="shared" si="834"/>
        <v>4256000</v>
      </c>
      <c r="I8950">
        <f t="shared" si="835"/>
        <v>304000</v>
      </c>
      <c r="J8950" t="str">
        <f t="shared" si="836"/>
        <v>June</v>
      </c>
      <c r="K8950" t="str">
        <f t="shared" si="837"/>
        <v>2195</v>
      </c>
      <c r="L8950" t="str">
        <f t="shared" si="838"/>
        <v>High Discount</v>
      </c>
      <c r="M8950" t="str">
        <f t="shared" si="839"/>
        <v>Ok</v>
      </c>
      <c r="N8950" t="s">
        <v>10264</v>
      </c>
    </row>
    <row r="8951" spans="1:14" x14ac:dyDescent="0.35">
      <c r="A8951" t="s">
        <v>8969</v>
      </c>
      <c r="B8951" t="s">
        <v>33</v>
      </c>
      <c r="C8951">
        <v>564</v>
      </c>
      <c r="D8951">
        <v>18000</v>
      </c>
      <c r="E8951">
        <v>1000</v>
      </c>
      <c r="F8951" t="s">
        <v>16</v>
      </c>
      <c r="G8951" s="2">
        <v>107935</v>
      </c>
      <c r="H8951">
        <f t="shared" si="834"/>
        <v>9588000</v>
      </c>
      <c r="I8951">
        <f t="shared" si="835"/>
        <v>564000</v>
      </c>
      <c r="J8951" t="str">
        <f t="shared" si="836"/>
        <v>July</v>
      </c>
      <c r="K8951" t="str">
        <f t="shared" si="837"/>
        <v>2195</v>
      </c>
      <c r="L8951" t="str">
        <f t="shared" si="838"/>
        <v>High Discount</v>
      </c>
      <c r="M8951" t="str">
        <f t="shared" si="839"/>
        <v>Ok</v>
      </c>
      <c r="N8951" t="s">
        <v>10264</v>
      </c>
    </row>
    <row r="8952" spans="1:14" x14ac:dyDescent="0.35">
      <c r="A8952" t="s">
        <v>8970</v>
      </c>
      <c r="B8952" t="s">
        <v>7</v>
      </c>
      <c r="C8952">
        <v>329</v>
      </c>
      <c r="D8952">
        <v>22000</v>
      </c>
      <c r="E8952">
        <v>3000</v>
      </c>
      <c r="F8952" t="s">
        <v>11</v>
      </c>
      <c r="G8952" s="2">
        <v>107942</v>
      </c>
      <c r="H8952">
        <f t="shared" si="834"/>
        <v>6251000</v>
      </c>
      <c r="I8952">
        <f t="shared" si="835"/>
        <v>987000</v>
      </c>
      <c r="J8952" t="str">
        <f t="shared" si="836"/>
        <v>July</v>
      </c>
      <c r="K8952" t="str">
        <f t="shared" si="837"/>
        <v>2195</v>
      </c>
      <c r="L8952" t="str">
        <f t="shared" si="838"/>
        <v>High Discount</v>
      </c>
      <c r="M8952" t="str">
        <f t="shared" si="839"/>
        <v>Ok</v>
      </c>
      <c r="N8952" t="s">
        <v>10264</v>
      </c>
    </row>
    <row r="8953" spans="1:14" x14ac:dyDescent="0.35">
      <c r="A8953" t="s">
        <v>8971</v>
      </c>
      <c r="B8953" t="s">
        <v>33</v>
      </c>
      <c r="C8953">
        <v>166</v>
      </c>
      <c r="D8953">
        <v>45000</v>
      </c>
      <c r="E8953">
        <v>2000</v>
      </c>
      <c r="F8953" t="s">
        <v>46</v>
      </c>
      <c r="G8953" s="2">
        <v>107949</v>
      </c>
      <c r="H8953">
        <f t="shared" si="834"/>
        <v>7138000</v>
      </c>
      <c r="I8953">
        <f t="shared" si="835"/>
        <v>332000</v>
      </c>
      <c r="J8953" t="str">
        <f t="shared" si="836"/>
        <v>July</v>
      </c>
      <c r="K8953" t="str">
        <f t="shared" si="837"/>
        <v>2195</v>
      </c>
      <c r="L8953" t="str">
        <f t="shared" si="838"/>
        <v>High Discount</v>
      </c>
      <c r="M8953" t="str">
        <f t="shared" si="839"/>
        <v>Ok</v>
      </c>
      <c r="N8953" t="s">
        <v>10264</v>
      </c>
    </row>
    <row r="8954" spans="1:14" x14ac:dyDescent="0.35">
      <c r="A8954" t="s">
        <v>8972</v>
      </c>
      <c r="B8954" t="s">
        <v>19</v>
      </c>
      <c r="C8954">
        <v>211</v>
      </c>
      <c r="D8954">
        <v>15000</v>
      </c>
      <c r="E8954">
        <v>1500</v>
      </c>
      <c r="F8954" t="s">
        <v>16</v>
      </c>
      <c r="G8954" s="2">
        <v>107956</v>
      </c>
      <c r="H8954">
        <f t="shared" si="834"/>
        <v>2848500</v>
      </c>
      <c r="I8954">
        <f t="shared" si="835"/>
        <v>316500</v>
      </c>
      <c r="J8954" t="str">
        <f t="shared" si="836"/>
        <v>July</v>
      </c>
      <c r="K8954" t="str">
        <f t="shared" si="837"/>
        <v>2195</v>
      </c>
      <c r="L8954" t="str">
        <f t="shared" si="838"/>
        <v>High Discount</v>
      </c>
      <c r="M8954" t="str">
        <f t="shared" si="839"/>
        <v>Ok</v>
      </c>
      <c r="N8954" t="s">
        <v>10264</v>
      </c>
    </row>
    <row r="8955" spans="1:14" x14ac:dyDescent="0.35">
      <c r="A8955" t="s">
        <v>8973</v>
      </c>
      <c r="B8955" t="s">
        <v>13</v>
      </c>
      <c r="C8955">
        <v>347</v>
      </c>
      <c r="D8955">
        <v>22000</v>
      </c>
      <c r="E8955">
        <v>500</v>
      </c>
      <c r="F8955" t="s">
        <v>8</v>
      </c>
      <c r="G8955" s="2">
        <v>107963</v>
      </c>
      <c r="H8955">
        <f t="shared" si="834"/>
        <v>7460500</v>
      </c>
      <c r="I8955">
        <f t="shared" si="835"/>
        <v>173500</v>
      </c>
      <c r="J8955" t="str">
        <f t="shared" si="836"/>
        <v>August</v>
      </c>
      <c r="K8955" t="str">
        <f t="shared" si="837"/>
        <v>2195</v>
      </c>
      <c r="L8955" t="str">
        <f t="shared" si="838"/>
        <v>High Discount</v>
      </c>
      <c r="M8955" t="str">
        <f t="shared" si="839"/>
        <v>Ok</v>
      </c>
      <c r="N8955" t="s">
        <v>10264</v>
      </c>
    </row>
    <row r="8956" spans="1:14" x14ac:dyDescent="0.35">
      <c r="A8956" t="s">
        <v>8974</v>
      </c>
      <c r="B8956" t="s">
        <v>30</v>
      </c>
      <c r="C8956">
        <v>346</v>
      </c>
      <c r="D8956">
        <v>800</v>
      </c>
      <c r="E8956">
        <v>200</v>
      </c>
      <c r="F8956" t="s">
        <v>46</v>
      </c>
      <c r="G8956" s="2">
        <v>107970</v>
      </c>
      <c r="H8956">
        <f t="shared" si="834"/>
        <v>207600</v>
      </c>
      <c r="I8956">
        <f t="shared" si="835"/>
        <v>69200</v>
      </c>
      <c r="J8956" t="str">
        <f t="shared" si="836"/>
        <v>August</v>
      </c>
      <c r="K8956" t="str">
        <f t="shared" si="837"/>
        <v>2195</v>
      </c>
      <c r="L8956" t="str">
        <f t="shared" si="838"/>
        <v>Normal</v>
      </c>
      <c r="M8956" t="str">
        <f t="shared" si="839"/>
        <v>Ok</v>
      </c>
      <c r="N8956" t="s">
        <v>10264</v>
      </c>
    </row>
    <row r="8957" spans="1:14" x14ac:dyDescent="0.35">
      <c r="A8957" t="s">
        <v>8975</v>
      </c>
      <c r="B8957" t="s">
        <v>7</v>
      </c>
      <c r="C8957">
        <v>407</v>
      </c>
      <c r="D8957">
        <v>15000</v>
      </c>
      <c r="E8957">
        <v>5000</v>
      </c>
      <c r="F8957" t="s">
        <v>16</v>
      </c>
      <c r="G8957" s="2">
        <v>107977</v>
      </c>
      <c r="H8957">
        <f t="shared" si="834"/>
        <v>4070000</v>
      </c>
      <c r="I8957">
        <f t="shared" si="835"/>
        <v>2035000</v>
      </c>
      <c r="J8957" t="str">
        <f t="shared" si="836"/>
        <v>August</v>
      </c>
      <c r="K8957" t="str">
        <f t="shared" si="837"/>
        <v>2195</v>
      </c>
      <c r="L8957" t="str">
        <f t="shared" si="838"/>
        <v>High Discount</v>
      </c>
      <c r="M8957" t="str">
        <f t="shared" si="839"/>
        <v>Ok</v>
      </c>
      <c r="N8957" t="s">
        <v>10264</v>
      </c>
    </row>
    <row r="8958" spans="1:14" x14ac:dyDescent="0.35">
      <c r="A8958" t="s">
        <v>8976</v>
      </c>
      <c r="B8958" t="s">
        <v>7</v>
      </c>
      <c r="C8958">
        <v>567</v>
      </c>
      <c r="D8958">
        <v>22000</v>
      </c>
      <c r="E8958">
        <v>300</v>
      </c>
      <c r="F8958" t="s">
        <v>8</v>
      </c>
      <c r="G8958" s="2">
        <v>107984</v>
      </c>
      <c r="H8958">
        <f t="shared" si="834"/>
        <v>12303900</v>
      </c>
      <c r="I8958">
        <f t="shared" si="835"/>
        <v>170100</v>
      </c>
      <c r="J8958" t="str">
        <f t="shared" si="836"/>
        <v>August</v>
      </c>
      <c r="K8958" t="str">
        <f t="shared" si="837"/>
        <v>2195</v>
      </c>
      <c r="L8958" t="str">
        <f t="shared" si="838"/>
        <v>Normal</v>
      </c>
      <c r="M8958" t="str">
        <f t="shared" si="839"/>
        <v>Ok</v>
      </c>
      <c r="N8958" t="s">
        <v>10264</v>
      </c>
    </row>
    <row r="8959" spans="1:14" x14ac:dyDescent="0.35">
      <c r="A8959" t="s">
        <v>8977</v>
      </c>
      <c r="B8959" t="s">
        <v>30</v>
      </c>
      <c r="C8959">
        <v>427</v>
      </c>
      <c r="D8959">
        <v>18000</v>
      </c>
      <c r="E8959">
        <v>5000</v>
      </c>
      <c r="F8959" t="s">
        <v>46</v>
      </c>
      <c r="G8959" s="2">
        <v>107991</v>
      </c>
      <c r="H8959">
        <f t="shared" si="834"/>
        <v>5551000</v>
      </c>
      <c r="I8959">
        <f t="shared" si="835"/>
        <v>2135000</v>
      </c>
      <c r="J8959" t="str">
        <f t="shared" si="836"/>
        <v>August</v>
      </c>
      <c r="K8959" t="str">
        <f t="shared" si="837"/>
        <v>2195</v>
      </c>
      <c r="L8959" t="str">
        <f t="shared" si="838"/>
        <v>High Discount</v>
      </c>
      <c r="M8959" t="str">
        <f t="shared" si="839"/>
        <v>Ok</v>
      </c>
      <c r="N8959" t="s">
        <v>10264</v>
      </c>
    </row>
    <row r="8960" spans="1:14" x14ac:dyDescent="0.35">
      <c r="A8960" t="s">
        <v>8978</v>
      </c>
      <c r="B8960" t="s">
        <v>19</v>
      </c>
      <c r="C8960">
        <v>475</v>
      </c>
      <c r="D8960">
        <v>4500</v>
      </c>
      <c r="E8960">
        <v>3000</v>
      </c>
      <c r="F8960" t="s">
        <v>11</v>
      </c>
      <c r="G8960" s="2">
        <v>107998</v>
      </c>
      <c r="H8960">
        <f t="shared" si="834"/>
        <v>712500</v>
      </c>
      <c r="I8960">
        <f t="shared" si="835"/>
        <v>1425000</v>
      </c>
      <c r="J8960" t="str">
        <f t="shared" si="836"/>
        <v>September</v>
      </c>
      <c r="K8960" t="str">
        <f t="shared" si="837"/>
        <v>2195</v>
      </c>
      <c r="L8960" t="str">
        <f t="shared" si="838"/>
        <v>High Discount</v>
      </c>
      <c r="M8960" t="str">
        <f t="shared" si="839"/>
        <v>Ok</v>
      </c>
      <c r="N8960" t="s">
        <v>10264</v>
      </c>
    </row>
    <row r="8961" spans="1:14" x14ac:dyDescent="0.35">
      <c r="A8961" t="s">
        <v>8979</v>
      </c>
      <c r="B8961" t="s">
        <v>43</v>
      </c>
      <c r="C8961">
        <v>586</v>
      </c>
      <c r="D8961">
        <v>4500</v>
      </c>
      <c r="E8961">
        <v>1000</v>
      </c>
      <c r="F8961" t="s">
        <v>46</v>
      </c>
      <c r="G8961" s="2">
        <v>108005</v>
      </c>
      <c r="H8961">
        <f t="shared" si="834"/>
        <v>2051000</v>
      </c>
      <c r="I8961">
        <f t="shared" si="835"/>
        <v>586000</v>
      </c>
      <c r="J8961" t="str">
        <f t="shared" si="836"/>
        <v>September</v>
      </c>
      <c r="K8961" t="str">
        <f t="shared" si="837"/>
        <v>2195</v>
      </c>
      <c r="L8961" t="str">
        <f t="shared" si="838"/>
        <v>High Discount</v>
      </c>
      <c r="M8961" t="str">
        <f t="shared" si="839"/>
        <v>Ok</v>
      </c>
      <c r="N8961" t="s">
        <v>10264</v>
      </c>
    </row>
    <row r="8962" spans="1:14" x14ac:dyDescent="0.35">
      <c r="A8962" t="s">
        <v>8980</v>
      </c>
      <c r="B8962" t="s">
        <v>43</v>
      </c>
      <c r="C8962">
        <v>218</v>
      </c>
      <c r="D8962">
        <v>15000</v>
      </c>
      <c r="E8962">
        <v>2000</v>
      </c>
      <c r="F8962" t="s">
        <v>11</v>
      </c>
      <c r="G8962" s="2">
        <v>108012</v>
      </c>
      <c r="H8962">
        <f t="shared" ref="H8962:H9025" si="840">MAX(0,(D8962-E8962)*C8962)</f>
        <v>2834000</v>
      </c>
      <c r="I8962">
        <f t="shared" si="835"/>
        <v>436000</v>
      </c>
      <c r="J8962" t="str">
        <f t="shared" si="836"/>
        <v>September</v>
      </c>
      <c r="K8962" t="str">
        <f t="shared" si="837"/>
        <v>2195</v>
      </c>
      <c r="L8962" t="str">
        <f t="shared" si="838"/>
        <v>High Discount</v>
      </c>
      <c r="M8962" t="str">
        <f t="shared" si="839"/>
        <v>Ok</v>
      </c>
      <c r="N8962" t="s">
        <v>10264</v>
      </c>
    </row>
    <row r="8963" spans="1:14" x14ac:dyDescent="0.35">
      <c r="A8963" t="s">
        <v>8981</v>
      </c>
      <c r="B8963" t="s">
        <v>7</v>
      </c>
      <c r="C8963">
        <v>564</v>
      </c>
      <c r="D8963">
        <v>1200</v>
      </c>
      <c r="E8963">
        <v>100</v>
      </c>
      <c r="F8963" t="s">
        <v>46</v>
      </c>
      <c r="G8963" s="2">
        <v>108019</v>
      </c>
      <c r="H8963">
        <f t="shared" si="840"/>
        <v>620400</v>
      </c>
      <c r="I8963">
        <f t="shared" ref="I8963:I9026" si="841">E8963*C8963</f>
        <v>56400</v>
      </c>
      <c r="J8963" t="str">
        <f t="shared" ref="J8963:J9026" si="842">TEXT(G:G,"mmmm")</f>
        <v>September</v>
      </c>
      <c r="K8963" t="str">
        <f t="shared" ref="K8963:K9026" si="843">TEXT(G8963,"yyy")</f>
        <v>2195</v>
      </c>
      <c r="L8963" t="str">
        <f t="shared" ref="L8963:L9026" si="844">IF(E8963&gt;=C8963,"High Discount","Normal")</f>
        <v>Normal</v>
      </c>
      <c r="M8963" t="str">
        <f t="shared" ref="M8963:M9026" si="845">IF(H8963=0,"Zero Sales","Ok")</f>
        <v>Ok</v>
      </c>
      <c r="N8963" t="s">
        <v>10264</v>
      </c>
    </row>
    <row r="8964" spans="1:14" x14ac:dyDescent="0.35">
      <c r="A8964" t="s">
        <v>8982</v>
      </c>
      <c r="B8964" t="s">
        <v>43</v>
      </c>
      <c r="C8964">
        <v>413</v>
      </c>
      <c r="D8964">
        <v>12000</v>
      </c>
      <c r="E8964">
        <v>500</v>
      </c>
      <c r="F8964" t="s">
        <v>8</v>
      </c>
      <c r="G8964" s="2">
        <v>108026</v>
      </c>
      <c r="H8964">
        <f t="shared" si="840"/>
        <v>4749500</v>
      </c>
      <c r="I8964">
        <f t="shared" si="841"/>
        <v>206500</v>
      </c>
      <c r="J8964" t="str">
        <f t="shared" si="842"/>
        <v>October</v>
      </c>
      <c r="K8964" t="str">
        <f t="shared" si="843"/>
        <v>2195</v>
      </c>
      <c r="L8964" t="str">
        <f t="shared" si="844"/>
        <v>High Discount</v>
      </c>
      <c r="M8964" t="str">
        <f t="shared" si="845"/>
        <v>Ok</v>
      </c>
      <c r="N8964" t="s">
        <v>10264</v>
      </c>
    </row>
    <row r="8965" spans="1:14" x14ac:dyDescent="0.35">
      <c r="A8965" t="s">
        <v>8983</v>
      </c>
      <c r="B8965" t="s">
        <v>19</v>
      </c>
      <c r="C8965">
        <v>479</v>
      </c>
      <c r="D8965">
        <v>12000</v>
      </c>
      <c r="E8965">
        <v>200</v>
      </c>
      <c r="F8965" t="s">
        <v>11</v>
      </c>
      <c r="G8965" s="2">
        <v>108033</v>
      </c>
      <c r="H8965">
        <f t="shared" si="840"/>
        <v>5652200</v>
      </c>
      <c r="I8965">
        <f t="shared" si="841"/>
        <v>95800</v>
      </c>
      <c r="J8965" t="str">
        <f t="shared" si="842"/>
        <v>October</v>
      </c>
      <c r="K8965" t="str">
        <f t="shared" si="843"/>
        <v>2195</v>
      </c>
      <c r="L8965" t="str">
        <f t="shared" si="844"/>
        <v>Normal</v>
      </c>
      <c r="M8965" t="str">
        <f t="shared" si="845"/>
        <v>Ok</v>
      </c>
      <c r="N8965" t="s">
        <v>10264</v>
      </c>
    </row>
    <row r="8966" spans="1:14" x14ac:dyDescent="0.35">
      <c r="A8966" t="s">
        <v>8984</v>
      </c>
      <c r="B8966" t="s">
        <v>21</v>
      </c>
      <c r="C8966">
        <v>132</v>
      </c>
      <c r="D8966">
        <v>45000</v>
      </c>
      <c r="E8966">
        <v>5000</v>
      </c>
      <c r="F8966" t="s">
        <v>11</v>
      </c>
      <c r="G8966" s="2">
        <v>108040</v>
      </c>
      <c r="H8966">
        <f t="shared" si="840"/>
        <v>5280000</v>
      </c>
      <c r="I8966">
        <f t="shared" si="841"/>
        <v>660000</v>
      </c>
      <c r="J8966" t="str">
        <f t="shared" si="842"/>
        <v>October</v>
      </c>
      <c r="K8966" t="str">
        <f t="shared" si="843"/>
        <v>2195</v>
      </c>
      <c r="L8966" t="str">
        <f t="shared" si="844"/>
        <v>High Discount</v>
      </c>
      <c r="M8966" t="str">
        <f t="shared" si="845"/>
        <v>Ok</v>
      </c>
      <c r="N8966" t="s">
        <v>10264</v>
      </c>
    </row>
    <row r="8967" spans="1:14" x14ac:dyDescent="0.35">
      <c r="A8967" t="s">
        <v>8985</v>
      </c>
      <c r="B8967" t="s">
        <v>21</v>
      </c>
      <c r="C8967">
        <v>379</v>
      </c>
      <c r="D8967">
        <v>12000</v>
      </c>
      <c r="E8967">
        <v>400</v>
      </c>
      <c r="F8967" t="s">
        <v>46</v>
      </c>
      <c r="G8967" s="2">
        <v>108047</v>
      </c>
      <c r="H8967">
        <f t="shared" si="840"/>
        <v>4396400</v>
      </c>
      <c r="I8967">
        <f t="shared" si="841"/>
        <v>151600</v>
      </c>
      <c r="J8967" t="str">
        <f t="shared" si="842"/>
        <v>October</v>
      </c>
      <c r="K8967" t="str">
        <f t="shared" si="843"/>
        <v>2195</v>
      </c>
      <c r="L8967" t="str">
        <f t="shared" si="844"/>
        <v>High Discount</v>
      </c>
      <c r="M8967" t="str">
        <f t="shared" si="845"/>
        <v>Ok</v>
      </c>
      <c r="N8967" t="s">
        <v>10264</v>
      </c>
    </row>
    <row r="8968" spans="1:14" x14ac:dyDescent="0.35">
      <c r="A8968" t="s">
        <v>8986</v>
      </c>
      <c r="B8968" t="s">
        <v>39</v>
      </c>
      <c r="C8968">
        <v>182</v>
      </c>
      <c r="D8968">
        <v>15000</v>
      </c>
      <c r="E8968">
        <v>2000</v>
      </c>
      <c r="F8968" t="s">
        <v>16</v>
      </c>
      <c r="G8968" s="2">
        <v>108054</v>
      </c>
      <c r="H8968">
        <f t="shared" si="840"/>
        <v>2366000</v>
      </c>
      <c r="I8968">
        <f t="shared" si="841"/>
        <v>364000</v>
      </c>
      <c r="J8968" t="str">
        <f t="shared" si="842"/>
        <v>November</v>
      </c>
      <c r="K8968" t="str">
        <f t="shared" si="843"/>
        <v>2195</v>
      </c>
      <c r="L8968" t="str">
        <f t="shared" si="844"/>
        <v>High Discount</v>
      </c>
      <c r="M8968" t="str">
        <f t="shared" si="845"/>
        <v>Ok</v>
      </c>
      <c r="N8968" t="s">
        <v>10264</v>
      </c>
    </row>
    <row r="8969" spans="1:14" x14ac:dyDescent="0.35">
      <c r="A8969" t="s">
        <v>8987</v>
      </c>
      <c r="B8969" t="s">
        <v>15</v>
      </c>
      <c r="C8969">
        <v>506</v>
      </c>
      <c r="D8969">
        <v>1200</v>
      </c>
      <c r="E8969">
        <v>3000</v>
      </c>
      <c r="F8969" t="s">
        <v>11</v>
      </c>
      <c r="G8969" s="2">
        <v>108061</v>
      </c>
      <c r="H8969">
        <f t="shared" si="840"/>
        <v>0</v>
      </c>
      <c r="I8969">
        <f t="shared" si="841"/>
        <v>1518000</v>
      </c>
      <c r="J8969" t="str">
        <f t="shared" si="842"/>
        <v>November</v>
      </c>
      <c r="K8969" t="str">
        <f t="shared" si="843"/>
        <v>2195</v>
      </c>
      <c r="L8969" t="str">
        <f t="shared" si="844"/>
        <v>High Discount</v>
      </c>
      <c r="M8969" t="str">
        <f t="shared" si="845"/>
        <v>Zero Sales</v>
      </c>
      <c r="N8969" t="s">
        <v>10264</v>
      </c>
    </row>
    <row r="8970" spans="1:14" x14ac:dyDescent="0.35">
      <c r="A8970" t="s">
        <v>8988</v>
      </c>
      <c r="B8970" t="s">
        <v>10</v>
      </c>
      <c r="C8970">
        <v>402</v>
      </c>
      <c r="D8970">
        <v>4500</v>
      </c>
      <c r="E8970">
        <v>100</v>
      </c>
      <c r="F8970" t="s">
        <v>46</v>
      </c>
      <c r="G8970" s="2">
        <v>108068</v>
      </c>
      <c r="H8970">
        <f t="shared" si="840"/>
        <v>1768800</v>
      </c>
      <c r="I8970">
        <f t="shared" si="841"/>
        <v>40200</v>
      </c>
      <c r="J8970" t="str">
        <f t="shared" si="842"/>
        <v>November</v>
      </c>
      <c r="K8970" t="str">
        <f t="shared" si="843"/>
        <v>2195</v>
      </c>
      <c r="L8970" t="str">
        <f t="shared" si="844"/>
        <v>Normal</v>
      </c>
      <c r="M8970" t="str">
        <f t="shared" si="845"/>
        <v>Ok</v>
      </c>
      <c r="N8970" t="s">
        <v>10264</v>
      </c>
    </row>
    <row r="8971" spans="1:14" x14ac:dyDescent="0.35">
      <c r="A8971" t="s">
        <v>8989</v>
      </c>
      <c r="B8971" t="s">
        <v>33</v>
      </c>
      <c r="C8971">
        <v>393</v>
      </c>
      <c r="D8971">
        <v>12000</v>
      </c>
      <c r="E8971">
        <v>200</v>
      </c>
      <c r="F8971" t="s">
        <v>8</v>
      </c>
      <c r="G8971" s="2">
        <v>108075</v>
      </c>
      <c r="H8971">
        <f t="shared" si="840"/>
        <v>4637400</v>
      </c>
      <c r="I8971">
        <f t="shared" si="841"/>
        <v>78600</v>
      </c>
      <c r="J8971" t="str">
        <f t="shared" si="842"/>
        <v>November</v>
      </c>
      <c r="K8971" t="str">
        <f t="shared" si="843"/>
        <v>2195</v>
      </c>
      <c r="L8971" t="str">
        <f t="shared" si="844"/>
        <v>Normal</v>
      </c>
      <c r="M8971" t="str">
        <f t="shared" si="845"/>
        <v>Ok</v>
      </c>
      <c r="N8971" t="s">
        <v>10264</v>
      </c>
    </row>
    <row r="8972" spans="1:14" x14ac:dyDescent="0.35">
      <c r="A8972" t="s">
        <v>8990</v>
      </c>
      <c r="B8972" t="s">
        <v>43</v>
      </c>
      <c r="C8972">
        <v>143</v>
      </c>
      <c r="D8972">
        <v>22000</v>
      </c>
      <c r="E8972">
        <v>1000</v>
      </c>
      <c r="F8972" t="s">
        <v>46</v>
      </c>
      <c r="G8972" s="2">
        <v>108082</v>
      </c>
      <c r="H8972">
        <f t="shared" si="840"/>
        <v>3003000</v>
      </c>
      <c r="I8972">
        <f t="shared" si="841"/>
        <v>143000</v>
      </c>
      <c r="J8972" t="str">
        <f t="shared" si="842"/>
        <v>November</v>
      </c>
      <c r="K8972" t="str">
        <f t="shared" si="843"/>
        <v>2195</v>
      </c>
      <c r="L8972" t="str">
        <f t="shared" si="844"/>
        <v>High Discount</v>
      </c>
      <c r="M8972" t="str">
        <f t="shared" si="845"/>
        <v>Ok</v>
      </c>
      <c r="N8972" t="s">
        <v>10264</v>
      </c>
    </row>
    <row r="8973" spans="1:14" x14ac:dyDescent="0.35">
      <c r="A8973" t="s">
        <v>8991</v>
      </c>
      <c r="B8973" t="s">
        <v>21</v>
      </c>
      <c r="C8973">
        <v>431</v>
      </c>
      <c r="D8973">
        <v>800</v>
      </c>
      <c r="E8973">
        <v>3000</v>
      </c>
      <c r="F8973" t="s">
        <v>46</v>
      </c>
      <c r="G8973" s="2">
        <v>108089</v>
      </c>
      <c r="H8973">
        <f t="shared" si="840"/>
        <v>0</v>
      </c>
      <c r="I8973">
        <f t="shared" si="841"/>
        <v>1293000</v>
      </c>
      <c r="J8973" t="str">
        <f t="shared" si="842"/>
        <v>December</v>
      </c>
      <c r="K8973" t="str">
        <f t="shared" si="843"/>
        <v>2195</v>
      </c>
      <c r="L8973" t="str">
        <f t="shared" si="844"/>
        <v>High Discount</v>
      </c>
      <c r="M8973" t="str">
        <f t="shared" si="845"/>
        <v>Zero Sales</v>
      </c>
      <c r="N8973" t="s">
        <v>10264</v>
      </c>
    </row>
    <row r="8974" spans="1:14" x14ac:dyDescent="0.35">
      <c r="A8974" t="s">
        <v>8992</v>
      </c>
      <c r="B8974" t="s">
        <v>13</v>
      </c>
      <c r="C8974">
        <v>344</v>
      </c>
      <c r="D8974">
        <v>12000</v>
      </c>
      <c r="E8974">
        <v>100</v>
      </c>
      <c r="F8974" t="s">
        <v>11</v>
      </c>
      <c r="G8974" s="2">
        <v>108096</v>
      </c>
      <c r="H8974">
        <f t="shared" si="840"/>
        <v>4093600</v>
      </c>
      <c r="I8974">
        <f t="shared" si="841"/>
        <v>34400</v>
      </c>
      <c r="J8974" t="str">
        <f t="shared" si="842"/>
        <v>December</v>
      </c>
      <c r="K8974" t="str">
        <f t="shared" si="843"/>
        <v>2195</v>
      </c>
      <c r="L8974" t="str">
        <f t="shared" si="844"/>
        <v>Normal</v>
      </c>
      <c r="M8974" t="str">
        <f t="shared" si="845"/>
        <v>Ok</v>
      </c>
      <c r="N8974" t="s">
        <v>10264</v>
      </c>
    </row>
    <row r="8975" spans="1:14" x14ac:dyDescent="0.35">
      <c r="A8975" t="s">
        <v>8993</v>
      </c>
      <c r="B8975" t="s">
        <v>30</v>
      </c>
      <c r="C8975">
        <v>247</v>
      </c>
      <c r="D8975">
        <v>18000</v>
      </c>
      <c r="E8975">
        <v>200</v>
      </c>
      <c r="F8975" t="s">
        <v>16</v>
      </c>
      <c r="G8975" s="2">
        <v>108103</v>
      </c>
      <c r="H8975">
        <f t="shared" si="840"/>
        <v>4396600</v>
      </c>
      <c r="I8975">
        <f t="shared" si="841"/>
        <v>49400</v>
      </c>
      <c r="J8975" t="str">
        <f t="shared" si="842"/>
        <v>December</v>
      </c>
      <c r="K8975" t="str">
        <f t="shared" si="843"/>
        <v>2195</v>
      </c>
      <c r="L8975" t="str">
        <f t="shared" si="844"/>
        <v>Normal</v>
      </c>
      <c r="M8975" t="str">
        <f t="shared" si="845"/>
        <v>Ok</v>
      </c>
      <c r="N8975" t="s">
        <v>10264</v>
      </c>
    </row>
    <row r="8976" spans="1:14" x14ac:dyDescent="0.35">
      <c r="A8976" t="s">
        <v>8994</v>
      </c>
      <c r="B8976" t="s">
        <v>15</v>
      </c>
      <c r="C8976">
        <v>128</v>
      </c>
      <c r="D8976">
        <v>1200</v>
      </c>
      <c r="E8976">
        <v>100</v>
      </c>
      <c r="F8976" t="s">
        <v>8</v>
      </c>
      <c r="G8976" s="2">
        <v>108110</v>
      </c>
      <c r="H8976">
        <f t="shared" si="840"/>
        <v>140800</v>
      </c>
      <c r="I8976">
        <f t="shared" si="841"/>
        <v>12800</v>
      </c>
      <c r="J8976" t="str">
        <f t="shared" si="842"/>
        <v>December</v>
      </c>
      <c r="K8976" t="str">
        <f t="shared" si="843"/>
        <v>2195</v>
      </c>
      <c r="L8976" t="str">
        <f t="shared" si="844"/>
        <v>Normal</v>
      </c>
      <c r="M8976" t="str">
        <f t="shared" si="845"/>
        <v>Ok</v>
      </c>
      <c r="N8976" t="s">
        <v>10264</v>
      </c>
    </row>
    <row r="8977" spans="1:14" x14ac:dyDescent="0.35">
      <c r="A8977" t="s">
        <v>8995</v>
      </c>
      <c r="B8977" t="s">
        <v>39</v>
      </c>
      <c r="C8977">
        <v>263</v>
      </c>
      <c r="D8977">
        <v>12000</v>
      </c>
      <c r="E8977">
        <v>200</v>
      </c>
      <c r="F8977" t="s">
        <v>11</v>
      </c>
      <c r="G8977" s="2">
        <v>108117</v>
      </c>
      <c r="H8977">
        <f t="shared" si="840"/>
        <v>3103400</v>
      </c>
      <c r="I8977">
        <f t="shared" si="841"/>
        <v>52600</v>
      </c>
      <c r="J8977" t="str">
        <f t="shared" si="842"/>
        <v>January</v>
      </c>
      <c r="K8977" t="str">
        <f t="shared" si="843"/>
        <v>2196</v>
      </c>
      <c r="L8977" t="str">
        <f t="shared" si="844"/>
        <v>Normal</v>
      </c>
      <c r="M8977" t="str">
        <f t="shared" si="845"/>
        <v>Ok</v>
      </c>
      <c r="N8977" t="s">
        <v>10264</v>
      </c>
    </row>
    <row r="8978" spans="1:14" x14ac:dyDescent="0.35">
      <c r="A8978" t="s">
        <v>8996</v>
      </c>
      <c r="B8978" t="s">
        <v>10</v>
      </c>
      <c r="C8978">
        <v>208</v>
      </c>
      <c r="D8978">
        <v>1200</v>
      </c>
      <c r="E8978">
        <v>1000</v>
      </c>
      <c r="F8978" t="s">
        <v>11</v>
      </c>
      <c r="G8978" s="2">
        <v>108124</v>
      </c>
      <c r="H8978">
        <f t="shared" si="840"/>
        <v>41600</v>
      </c>
      <c r="I8978">
        <f t="shared" si="841"/>
        <v>208000</v>
      </c>
      <c r="J8978" t="str">
        <f t="shared" si="842"/>
        <v>January</v>
      </c>
      <c r="K8978" t="str">
        <f t="shared" si="843"/>
        <v>2196</v>
      </c>
      <c r="L8978" t="str">
        <f t="shared" si="844"/>
        <v>High Discount</v>
      </c>
      <c r="M8978" t="str">
        <f t="shared" si="845"/>
        <v>Ok</v>
      </c>
      <c r="N8978" t="s">
        <v>10264</v>
      </c>
    </row>
    <row r="8979" spans="1:14" x14ac:dyDescent="0.35">
      <c r="A8979" t="s">
        <v>8997</v>
      </c>
      <c r="B8979" t="s">
        <v>21</v>
      </c>
      <c r="C8979">
        <v>250</v>
      </c>
      <c r="D8979">
        <v>4500</v>
      </c>
      <c r="E8979">
        <v>200</v>
      </c>
      <c r="F8979" t="s">
        <v>11</v>
      </c>
      <c r="G8979" s="2">
        <v>108131</v>
      </c>
      <c r="H8979">
        <f t="shared" si="840"/>
        <v>1075000</v>
      </c>
      <c r="I8979">
        <f t="shared" si="841"/>
        <v>50000</v>
      </c>
      <c r="J8979" t="str">
        <f t="shared" si="842"/>
        <v>January</v>
      </c>
      <c r="K8979" t="str">
        <f t="shared" si="843"/>
        <v>2196</v>
      </c>
      <c r="L8979" t="str">
        <f t="shared" si="844"/>
        <v>Normal</v>
      </c>
      <c r="M8979" t="str">
        <f t="shared" si="845"/>
        <v>Ok</v>
      </c>
      <c r="N8979" t="s">
        <v>10264</v>
      </c>
    </row>
    <row r="8980" spans="1:14" x14ac:dyDescent="0.35">
      <c r="A8980" t="s">
        <v>8998</v>
      </c>
      <c r="B8980" t="s">
        <v>39</v>
      </c>
      <c r="C8980">
        <v>71</v>
      </c>
      <c r="D8980">
        <v>12000</v>
      </c>
      <c r="E8980">
        <v>1000</v>
      </c>
      <c r="F8980" t="s">
        <v>8</v>
      </c>
      <c r="G8980" s="2">
        <v>108138</v>
      </c>
      <c r="H8980">
        <f t="shared" si="840"/>
        <v>781000</v>
      </c>
      <c r="I8980">
        <f t="shared" si="841"/>
        <v>71000</v>
      </c>
      <c r="J8980" t="str">
        <f t="shared" si="842"/>
        <v>January</v>
      </c>
      <c r="K8980" t="str">
        <f t="shared" si="843"/>
        <v>2196</v>
      </c>
      <c r="L8980" t="str">
        <f t="shared" si="844"/>
        <v>High Discount</v>
      </c>
      <c r="M8980" t="str">
        <f t="shared" si="845"/>
        <v>Ok</v>
      </c>
      <c r="N8980" t="s">
        <v>10264</v>
      </c>
    </row>
    <row r="8981" spans="1:14" x14ac:dyDescent="0.35">
      <c r="A8981" t="s">
        <v>8999</v>
      </c>
      <c r="B8981" t="s">
        <v>15</v>
      </c>
      <c r="C8981">
        <v>388</v>
      </c>
      <c r="D8981">
        <v>800</v>
      </c>
      <c r="E8981">
        <v>5000</v>
      </c>
      <c r="F8981" t="s">
        <v>16</v>
      </c>
      <c r="G8981" s="2">
        <v>108145</v>
      </c>
      <c r="H8981">
        <f t="shared" si="840"/>
        <v>0</v>
      </c>
      <c r="I8981">
        <f t="shared" si="841"/>
        <v>1940000</v>
      </c>
      <c r="J8981" t="str">
        <f t="shared" si="842"/>
        <v>February</v>
      </c>
      <c r="K8981" t="str">
        <f t="shared" si="843"/>
        <v>2196</v>
      </c>
      <c r="L8981" t="str">
        <f t="shared" si="844"/>
        <v>High Discount</v>
      </c>
      <c r="M8981" t="str">
        <f t="shared" si="845"/>
        <v>Zero Sales</v>
      </c>
      <c r="N8981" t="s">
        <v>10264</v>
      </c>
    </row>
    <row r="8982" spans="1:14" x14ac:dyDescent="0.35">
      <c r="A8982" t="s">
        <v>9000</v>
      </c>
      <c r="B8982" t="s">
        <v>30</v>
      </c>
      <c r="C8982">
        <v>291</v>
      </c>
      <c r="D8982">
        <v>12000</v>
      </c>
      <c r="E8982">
        <v>300</v>
      </c>
      <c r="F8982" t="s">
        <v>8</v>
      </c>
      <c r="G8982" s="2">
        <v>108152</v>
      </c>
      <c r="H8982">
        <f t="shared" si="840"/>
        <v>3404700</v>
      </c>
      <c r="I8982">
        <f t="shared" si="841"/>
        <v>87300</v>
      </c>
      <c r="J8982" t="str">
        <f t="shared" si="842"/>
        <v>February</v>
      </c>
      <c r="K8982" t="str">
        <f t="shared" si="843"/>
        <v>2196</v>
      </c>
      <c r="L8982" t="str">
        <f t="shared" si="844"/>
        <v>High Discount</v>
      </c>
      <c r="M8982" t="str">
        <f t="shared" si="845"/>
        <v>Ok</v>
      </c>
      <c r="N8982" t="s">
        <v>10264</v>
      </c>
    </row>
    <row r="8983" spans="1:14" x14ac:dyDescent="0.35">
      <c r="A8983" t="s">
        <v>9001</v>
      </c>
      <c r="B8983" t="s">
        <v>33</v>
      </c>
      <c r="C8983">
        <v>287</v>
      </c>
      <c r="D8983">
        <v>45000</v>
      </c>
      <c r="E8983">
        <v>100</v>
      </c>
      <c r="F8983" t="s">
        <v>8</v>
      </c>
      <c r="G8983" s="2">
        <v>108159</v>
      </c>
      <c r="H8983">
        <f t="shared" si="840"/>
        <v>12886300</v>
      </c>
      <c r="I8983">
        <f t="shared" si="841"/>
        <v>28700</v>
      </c>
      <c r="J8983" t="str">
        <f t="shared" si="842"/>
        <v>February</v>
      </c>
      <c r="K8983" t="str">
        <f t="shared" si="843"/>
        <v>2196</v>
      </c>
      <c r="L8983" t="str">
        <f t="shared" si="844"/>
        <v>Normal</v>
      </c>
      <c r="M8983" t="str">
        <f t="shared" si="845"/>
        <v>Ok</v>
      </c>
      <c r="N8983" t="s">
        <v>10264</v>
      </c>
    </row>
    <row r="8984" spans="1:14" x14ac:dyDescent="0.35">
      <c r="A8984" t="s">
        <v>9002</v>
      </c>
      <c r="B8984" t="s">
        <v>21</v>
      </c>
      <c r="C8984">
        <v>198</v>
      </c>
      <c r="D8984">
        <v>18000</v>
      </c>
      <c r="E8984">
        <v>300</v>
      </c>
      <c r="F8984" t="s">
        <v>16</v>
      </c>
      <c r="G8984" s="2">
        <v>108166</v>
      </c>
      <c r="H8984">
        <f t="shared" si="840"/>
        <v>3504600</v>
      </c>
      <c r="I8984">
        <f t="shared" si="841"/>
        <v>59400</v>
      </c>
      <c r="J8984" t="str">
        <f t="shared" si="842"/>
        <v>February</v>
      </c>
      <c r="K8984" t="str">
        <f t="shared" si="843"/>
        <v>2196</v>
      </c>
      <c r="L8984" t="str">
        <f t="shared" si="844"/>
        <v>High Discount</v>
      </c>
      <c r="M8984" t="str">
        <f t="shared" si="845"/>
        <v>Ok</v>
      </c>
      <c r="N8984" t="s">
        <v>10264</v>
      </c>
    </row>
    <row r="8985" spans="1:14" x14ac:dyDescent="0.35">
      <c r="A8985" t="s">
        <v>9003</v>
      </c>
      <c r="B8985" t="s">
        <v>30</v>
      </c>
      <c r="C8985">
        <v>56</v>
      </c>
      <c r="D8985">
        <v>800</v>
      </c>
      <c r="E8985">
        <v>5000</v>
      </c>
      <c r="F8985" t="s">
        <v>8</v>
      </c>
      <c r="G8985" s="2">
        <v>108173</v>
      </c>
      <c r="H8985">
        <f t="shared" si="840"/>
        <v>0</v>
      </c>
      <c r="I8985">
        <f t="shared" si="841"/>
        <v>280000</v>
      </c>
      <c r="J8985" t="str">
        <f t="shared" si="842"/>
        <v>February</v>
      </c>
      <c r="K8985" t="str">
        <f t="shared" si="843"/>
        <v>2196</v>
      </c>
      <c r="L8985" t="str">
        <f t="shared" si="844"/>
        <v>High Discount</v>
      </c>
      <c r="M8985" t="str">
        <f t="shared" si="845"/>
        <v>Zero Sales</v>
      </c>
      <c r="N8985" t="s">
        <v>10264</v>
      </c>
    </row>
    <row r="8986" spans="1:14" x14ac:dyDescent="0.35">
      <c r="A8986" t="s">
        <v>9004</v>
      </c>
      <c r="B8986" t="s">
        <v>10</v>
      </c>
      <c r="C8986">
        <v>282</v>
      </c>
      <c r="D8986">
        <v>6000</v>
      </c>
      <c r="E8986">
        <v>3000</v>
      </c>
      <c r="F8986" t="s">
        <v>46</v>
      </c>
      <c r="G8986" s="2">
        <v>108180</v>
      </c>
      <c r="H8986">
        <f t="shared" si="840"/>
        <v>846000</v>
      </c>
      <c r="I8986">
        <f t="shared" si="841"/>
        <v>846000</v>
      </c>
      <c r="J8986" t="str">
        <f t="shared" si="842"/>
        <v>March</v>
      </c>
      <c r="K8986" t="str">
        <f t="shared" si="843"/>
        <v>2196</v>
      </c>
      <c r="L8986" t="str">
        <f t="shared" si="844"/>
        <v>High Discount</v>
      </c>
      <c r="M8986" t="str">
        <f t="shared" si="845"/>
        <v>Ok</v>
      </c>
      <c r="N8986" t="s">
        <v>10264</v>
      </c>
    </row>
    <row r="8987" spans="1:14" x14ac:dyDescent="0.35">
      <c r="A8987" t="s">
        <v>9005</v>
      </c>
      <c r="B8987" t="s">
        <v>43</v>
      </c>
      <c r="C8987">
        <v>126</v>
      </c>
      <c r="D8987">
        <v>4500</v>
      </c>
      <c r="E8987">
        <v>1000</v>
      </c>
      <c r="F8987" t="s">
        <v>8</v>
      </c>
      <c r="G8987" s="2">
        <v>108187</v>
      </c>
      <c r="H8987">
        <f t="shared" si="840"/>
        <v>441000</v>
      </c>
      <c r="I8987">
        <f t="shared" si="841"/>
        <v>126000</v>
      </c>
      <c r="J8987" t="str">
        <f t="shared" si="842"/>
        <v>March</v>
      </c>
      <c r="K8987" t="str">
        <f t="shared" si="843"/>
        <v>2196</v>
      </c>
      <c r="L8987" t="str">
        <f t="shared" si="844"/>
        <v>High Discount</v>
      </c>
      <c r="M8987" t="str">
        <f t="shared" si="845"/>
        <v>Ok</v>
      </c>
      <c r="N8987" t="s">
        <v>10264</v>
      </c>
    </row>
    <row r="8988" spans="1:14" x14ac:dyDescent="0.35">
      <c r="A8988" t="s">
        <v>9006</v>
      </c>
      <c r="B8988" t="s">
        <v>15</v>
      </c>
      <c r="C8988">
        <v>538</v>
      </c>
      <c r="D8988">
        <v>12000</v>
      </c>
      <c r="E8988">
        <v>1500</v>
      </c>
      <c r="F8988" t="s">
        <v>11</v>
      </c>
      <c r="G8988" s="2">
        <v>108194</v>
      </c>
      <c r="H8988">
        <f t="shared" si="840"/>
        <v>5649000</v>
      </c>
      <c r="I8988">
        <f t="shared" si="841"/>
        <v>807000</v>
      </c>
      <c r="J8988" t="str">
        <f t="shared" si="842"/>
        <v>March</v>
      </c>
      <c r="K8988" t="str">
        <f t="shared" si="843"/>
        <v>2196</v>
      </c>
      <c r="L8988" t="str">
        <f t="shared" si="844"/>
        <v>High Discount</v>
      </c>
      <c r="M8988" t="str">
        <f t="shared" si="845"/>
        <v>Ok</v>
      </c>
      <c r="N8988" t="s">
        <v>10264</v>
      </c>
    </row>
    <row r="8989" spans="1:14" x14ac:dyDescent="0.35">
      <c r="A8989" t="s">
        <v>9007</v>
      </c>
      <c r="B8989" t="s">
        <v>10</v>
      </c>
      <c r="C8989">
        <v>136</v>
      </c>
      <c r="D8989">
        <v>800</v>
      </c>
      <c r="E8989">
        <v>400</v>
      </c>
      <c r="F8989" t="s">
        <v>8</v>
      </c>
      <c r="G8989" s="2">
        <v>108201</v>
      </c>
      <c r="H8989">
        <f t="shared" si="840"/>
        <v>54400</v>
      </c>
      <c r="I8989">
        <f t="shared" si="841"/>
        <v>54400</v>
      </c>
      <c r="J8989" t="str">
        <f t="shared" si="842"/>
        <v>March</v>
      </c>
      <c r="K8989" t="str">
        <f t="shared" si="843"/>
        <v>2196</v>
      </c>
      <c r="L8989" t="str">
        <f t="shared" si="844"/>
        <v>High Discount</v>
      </c>
      <c r="M8989" t="str">
        <f t="shared" si="845"/>
        <v>Ok</v>
      </c>
      <c r="N8989" t="s">
        <v>10264</v>
      </c>
    </row>
    <row r="8990" spans="1:14" x14ac:dyDescent="0.35">
      <c r="A8990" t="s">
        <v>9008</v>
      </c>
      <c r="B8990" t="s">
        <v>33</v>
      </c>
      <c r="C8990">
        <v>271</v>
      </c>
      <c r="D8990">
        <v>22000</v>
      </c>
      <c r="E8990">
        <v>5000</v>
      </c>
      <c r="F8990" t="s">
        <v>11</v>
      </c>
      <c r="G8990" s="2">
        <v>108208</v>
      </c>
      <c r="H8990">
        <f t="shared" si="840"/>
        <v>4607000</v>
      </c>
      <c r="I8990">
        <f t="shared" si="841"/>
        <v>1355000</v>
      </c>
      <c r="J8990" t="str">
        <f t="shared" si="842"/>
        <v>April</v>
      </c>
      <c r="K8990" t="str">
        <f t="shared" si="843"/>
        <v>2196</v>
      </c>
      <c r="L8990" t="str">
        <f t="shared" si="844"/>
        <v>High Discount</v>
      </c>
      <c r="M8990" t="str">
        <f t="shared" si="845"/>
        <v>Ok</v>
      </c>
      <c r="N8990" t="s">
        <v>10264</v>
      </c>
    </row>
    <row r="8991" spans="1:14" x14ac:dyDescent="0.35">
      <c r="A8991" t="s">
        <v>9009</v>
      </c>
      <c r="B8991" t="s">
        <v>30</v>
      </c>
      <c r="C8991">
        <v>462</v>
      </c>
      <c r="D8991">
        <v>4500</v>
      </c>
      <c r="E8991">
        <v>200</v>
      </c>
      <c r="F8991" t="s">
        <v>8</v>
      </c>
      <c r="G8991" s="2">
        <v>108215</v>
      </c>
      <c r="H8991">
        <f t="shared" si="840"/>
        <v>1986600</v>
      </c>
      <c r="I8991">
        <f t="shared" si="841"/>
        <v>92400</v>
      </c>
      <c r="J8991" t="str">
        <f t="shared" si="842"/>
        <v>April</v>
      </c>
      <c r="K8991" t="str">
        <f t="shared" si="843"/>
        <v>2196</v>
      </c>
      <c r="L8991" t="str">
        <f t="shared" si="844"/>
        <v>Normal</v>
      </c>
      <c r="M8991" t="str">
        <f t="shared" si="845"/>
        <v>Ok</v>
      </c>
      <c r="N8991" t="s">
        <v>10264</v>
      </c>
    </row>
    <row r="8992" spans="1:14" x14ac:dyDescent="0.35">
      <c r="A8992" t="s">
        <v>9010</v>
      </c>
      <c r="B8992" t="s">
        <v>19</v>
      </c>
      <c r="C8992">
        <v>251</v>
      </c>
      <c r="D8992">
        <v>6000</v>
      </c>
      <c r="E8992">
        <v>1500</v>
      </c>
      <c r="F8992" t="s">
        <v>11</v>
      </c>
      <c r="G8992" s="2">
        <v>108222</v>
      </c>
      <c r="H8992">
        <f t="shared" si="840"/>
        <v>1129500</v>
      </c>
      <c r="I8992">
        <f t="shared" si="841"/>
        <v>376500</v>
      </c>
      <c r="J8992" t="str">
        <f t="shared" si="842"/>
        <v>April</v>
      </c>
      <c r="K8992" t="str">
        <f t="shared" si="843"/>
        <v>2196</v>
      </c>
      <c r="L8992" t="str">
        <f t="shared" si="844"/>
        <v>High Discount</v>
      </c>
      <c r="M8992" t="str">
        <f t="shared" si="845"/>
        <v>Ok</v>
      </c>
      <c r="N8992" t="s">
        <v>10264</v>
      </c>
    </row>
    <row r="8993" spans="1:14" x14ac:dyDescent="0.35">
      <c r="A8993" t="s">
        <v>9011</v>
      </c>
      <c r="B8993" t="s">
        <v>33</v>
      </c>
      <c r="C8993">
        <v>325</v>
      </c>
      <c r="D8993">
        <v>45000</v>
      </c>
      <c r="E8993">
        <v>100</v>
      </c>
      <c r="F8993" t="s">
        <v>11</v>
      </c>
      <c r="G8993" s="2">
        <v>108229</v>
      </c>
      <c r="H8993">
        <f t="shared" si="840"/>
        <v>14592500</v>
      </c>
      <c r="I8993">
        <f t="shared" si="841"/>
        <v>32500</v>
      </c>
      <c r="J8993" t="str">
        <f t="shared" si="842"/>
        <v>April</v>
      </c>
      <c r="K8993" t="str">
        <f t="shared" si="843"/>
        <v>2196</v>
      </c>
      <c r="L8993" t="str">
        <f t="shared" si="844"/>
        <v>Normal</v>
      </c>
      <c r="M8993" t="str">
        <f t="shared" si="845"/>
        <v>Ok</v>
      </c>
      <c r="N8993" t="s">
        <v>10264</v>
      </c>
    </row>
    <row r="8994" spans="1:14" x14ac:dyDescent="0.35">
      <c r="A8994" t="s">
        <v>9012</v>
      </c>
      <c r="B8994" t="s">
        <v>7</v>
      </c>
      <c r="C8994">
        <v>270</v>
      </c>
      <c r="D8994">
        <v>18000</v>
      </c>
      <c r="E8994">
        <v>1000</v>
      </c>
      <c r="F8994" t="s">
        <v>11</v>
      </c>
      <c r="G8994" s="2">
        <v>108236</v>
      </c>
      <c r="H8994">
        <f t="shared" si="840"/>
        <v>4590000</v>
      </c>
      <c r="I8994">
        <f t="shared" si="841"/>
        <v>270000</v>
      </c>
      <c r="J8994" t="str">
        <f t="shared" si="842"/>
        <v>May</v>
      </c>
      <c r="K8994" t="str">
        <f t="shared" si="843"/>
        <v>2196</v>
      </c>
      <c r="L8994" t="str">
        <f t="shared" si="844"/>
        <v>High Discount</v>
      </c>
      <c r="M8994" t="str">
        <f t="shared" si="845"/>
        <v>Ok</v>
      </c>
      <c r="N8994" t="s">
        <v>10264</v>
      </c>
    </row>
    <row r="8995" spans="1:14" x14ac:dyDescent="0.35">
      <c r="A8995" t="s">
        <v>9013</v>
      </c>
      <c r="B8995" t="s">
        <v>21</v>
      </c>
      <c r="C8995">
        <v>206</v>
      </c>
      <c r="D8995">
        <v>5500</v>
      </c>
      <c r="E8995">
        <v>2000</v>
      </c>
      <c r="F8995" t="s">
        <v>16</v>
      </c>
      <c r="G8995" s="2">
        <v>108243</v>
      </c>
      <c r="H8995">
        <f t="shared" si="840"/>
        <v>721000</v>
      </c>
      <c r="I8995">
        <f t="shared" si="841"/>
        <v>412000</v>
      </c>
      <c r="J8995" t="str">
        <f t="shared" si="842"/>
        <v>May</v>
      </c>
      <c r="K8995" t="str">
        <f t="shared" si="843"/>
        <v>2196</v>
      </c>
      <c r="L8995" t="str">
        <f t="shared" si="844"/>
        <v>High Discount</v>
      </c>
      <c r="M8995" t="str">
        <f t="shared" si="845"/>
        <v>Ok</v>
      </c>
      <c r="N8995" t="s">
        <v>10264</v>
      </c>
    </row>
    <row r="8996" spans="1:14" x14ac:dyDescent="0.35">
      <c r="A8996" t="s">
        <v>9014</v>
      </c>
      <c r="B8996" t="s">
        <v>43</v>
      </c>
      <c r="C8996">
        <v>230</v>
      </c>
      <c r="D8996">
        <v>4500</v>
      </c>
      <c r="E8996">
        <v>100</v>
      </c>
      <c r="F8996" t="s">
        <v>8</v>
      </c>
      <c r="G8996" s="2">
        <v>108250</v>
      </c>
      <c r="H8996">
        <f t="shared" si="840"/>
        <v>1012000</v>
      </c>
      <c r="I8996">
        <f t="shared" si="841"/>
        <v>23000</v>
      </c>
      <c r="J8996" t="str">
        <f t="shared" si="842"/>
        <v>May</v>
      </c>
      <c r="K8996" t="str">
        <f t="shared" si="843"/>
        <v>2196</v>
      </c>
      <c r="L8996" t="str">
        <f t="shared" si="844"/>
        <v>Normal</v>
      </c>
      <c r="M8996" t="str">
        <f t="shared" si="845"/>
        <v>Ok</v>
      </c>
      <c r="N8996" t="s">
        <v>10264</v>
      </c>
    </row>
    <row r="8997" spans="1:14" x14ac:dyDescent="0.35">
      <c r="A8997" t="s">
        <v>9015</v>
      </c>
      <c r="B8997" t="s">
        <v>15</v>
      </c>
      <c r="C8997">
        <v>178</v>
      </c>
      <c r="D8997">
        <v>5500</v>
      </c>
      <c r="E8997">
        <v>3000</v>
      </c>
      <c r="F8997" t="s">
        <v>8</v>
      </c>
      <c r="G8997" s="2">
        <v>108257</v>
      </c>
      <c r="H8997">
        <f t="shared" si="840"/>
        <v>445000</v>
      </c>
      <c r="I8997">
        <f t="shared" si="841"/>
        <v>534000</v>
      </c>
      <c r="J8997" t="str">
        <f t="shared" si="842"/>
        <v>May</v>
      </c>
      <c r="K8997" t="str">
        <f t="shared" si="843"/>
        <v>2196</v>
      </c>
      <c r="L8997" t="str">
        <f t="shared" si="844"/>
        <v>High Discount</v>
      </c>
      <c r="M8997" t="str">
        <f t="shared" si="845"/>
        <v>Ok</v>
      </c>
      <c r="N8997" t="s">
        <v>10264</v>
      </c>
    </row>
    <row r="8998" spans="1:14" x14ac:dyDescent="0.35">
      <c r="A8998" t="s">
        <v>9016</v>
      </c>
      <c r="B8998" t="s">
        <v>13</v>
      </c>
      <c r="C8998">
        <v>292</v>
      </c>
      <c r="D8998">
        <v>22000</v>
      </c>
      <c r="E8998">
        <v>400</v>
      </c>
      <c r="F8998" t="s">
        <v>46</v>
      </c>
      <c r="G8998" s="2">
        <v>108264</v>
      </c>
      <c r="H8998">
        <f t="shared" si="840"/>
        <v>6307200</v>
      </c>
      <c r="I8998">
        <f t="shared" si="841"/>
        <v>116800</v>
      </c>
      <c r="J8998" t="str">
        <f t="shared" si="842"/>
        <v>May</v>
      </c>
      <c r="K8998" t="str">
        <f t="shared" si="843"/>
        <v>2196</v>
      </c>
      <c r="L8998" t="str">
        <f t="shared" si="844"/>
        <v>High Discount</v>
      </c>
      <c r="M8998" t="str">
        <f t="shared" si="845"/>
        <v>Ok</v>
      </c>
      <c r="N8998" t="s">
        <v>10264</v>
      </c>
    </row>
    <row r="8999" spans="1:14" x14ac:dyDescent="0.35">
      <c r="A8999" t="s">
        <v>9017</v>
      </c>
      <c r="B8999" t="s">
        <v>30</v>
      </c>
      <c r="C8999">
        <v>221</v>
      </c>
      <c r="D8999">
        <v>22000</v>
      </c>
      <c r="E8999">
        <v>1500</v>
      </c>
      <c r="F8999" t="s">
        <v>46</v>
      </c>
      <c r="G8999" s="2">
        <v>108271</v>
      </c>
      <c r="H8999">
        <f t="shared" si="840"/>
        <v>4530500</v>
      </c>
      <c r="I8999">
        <f t="shared" si="841"/>
        <v>331500</v>
      </c>
      <c r="J8999" t="str">
        <f t="shared" si="842"/>
        <v>June</v>
      </c>
      <c r="K8999" t="str">
        <f t="shared" si="843"/>
        <v>2196</v>
      </c>
      <c r="L8999" t="str">
        <f t="shared" si="844"/>
        <v>High Discount</v>
      </c>
      <c r="M8999" t="str">
        <f t="shared" si="845"/>
        <v>Ok</v>
      </c>
      <c r="N8999" t="s">
        <v>10264</v>
      </c>
    </row>
    <row r="9000" spans="1:14" x14ac:dyDescent="0.35">
      <c r="A9000" t="s">
        <v>9018</v>
      </c>
      <c r="B9000" t="s">
        <v>19</v>
      </c>
      <c r="C9000">
        <v>552</v>
      </c>
      <c r="D9000">
        <v>5500</v>
      </c>
      <c r="E9000">
        <v>400</v>
      </c>
      <c r="F9000" t="s">
        <v>46</v>
      </c>
      <c r="G9000" s="2">
        <v>108278</v>
      </c>
      <c r="H9000">
        <f t="shared" si="840"/>
        <v>2815200</v>
      </c>
      <c r="I9000">
        <f t="shared" si="841"/>
        <v>220800</v>
      </c>
      <c r="J9000" t="str">
        <f t="shared" si="842"/>
        <v>June</v>
      </c>
      <c r="K9000" t="str">
        <f t="shared" si="843"/>
        <v>2196</v>
      </c>
      <c r="L9000" t="str">
        <f t="shared" si="844"/>
        <v>Normal</v>
      </c>
      <c r="M9000" t="str">
        <f t="shared" si="845"/>
        <v>Ok</v>
      </c>
      <c r="N9000" t="s">
        <v>10264</v>
      </c>
    </row>
    <row r="9001" spans="1:14" x14ac:dyDescent="0.35">
      <c r="A9001" t="s">
        <v>9019</v>
      </c>
      <c r="B9001" t="s">
        <v>13</v>
      </c>
      <c r="C9001">
        <v>529</v>
      </c>
      <c r="D9001">
        <v>4500</v>
      </c>
      <c r="E9001">
        <v>300</v>
      </c>
      <c r="F9001" t="s">
        <v>8</v>
      </c>
      <c r="G9001" s="2">
        <v>108285</v>
      </c>
      <c r="H9001">
        <f t="shared" si="840"/>
        <v>2221800</v>
      </c>
      <c r="I9001">
        <f t="shared" si="841"/>
        <v>158700</v>
      </c>
      <c r="J9001" t="str">
        <f t="shared" si="842"/>
        <v>June</v>
      </c>
      <c r="K9001" t="str">
        <f t="shared" si="843"/>
        <v>2196</v>
      </c>
      <c r="L9001" t="str">
        <f t="shared" si="844"/>
        <v>Normal</v>
      </c>
      <c r="M9001" t="str">
        <f t="shared" si="845"/>
        <v>Ok</v>
      </c>
      <c r="N9001" t="s">
        <v>10264</v>
      </c>
    </row>
    <row r="9002" spans="1:14" x14ac:dyDescent="0.35">
      <c r="A9002" t="s">
        <v>9020</v>
      </c>
      <c r="B9002" t="s">
        <v>21</v>
      </c>
      <c r="C9002">
        <v>319</v>
      </c>
      <c r="D9002">
        <v>22000</v>
      </c>
      <c r="E9002">
        <v>1000</v>
      </c>
      <c r="F9002" t="s">
        <v>16</v>
      </c>
      <c r="G9002" s="2">
        <v>108292</v>
      </c>
      <c r="H9002">
        <f t="shared" si="840"/>
        <v>6699000</v>
      </c>
      <c r="I9002">
        <f t="shared" si="841"/>
        <v>319000</v>
      </c>
      <c r="J9002" t="str">
        <f t="shared" si="842"/>
        <v>June</v>
      </c>
      <c r="K9002" t="str">
        <f t="shared" si="843"/>
        <v>2196</v>
      </c>
      <c r="L9002" t="str">
        <f t="shared" si="844"/>
        <v>High Discount</v>
      </c>
      <c r="M9002" t="str">
        <f t="shared" si="845"/>
        <v>Ok</v>
      </c>
      <c r="N9002" t="s">
        <v>10264</v>
      </c>
    </row>
    <row r="9003" spans="1:14" x14ac:dyDescent="0.35">
      <c r="A9003" t="s">
        <v>9021</v>
      </c>
      <c r="B9003" t="s">
        <v>21</v>
      </c>
      <c r="C9003">
        <v>470</v>
      </c>
      <c r="D9003">
        <v>5500</v>
      </c>
      <c r="E9003">
        <v>3000</v>
      </c>
      <c r="F9003" t="s">
        <v>11</v>
      </c>
      <c r="G9003" s="2">
        <v>108299</v>
      </c>
      <c r="H9003">
        <f t="shared" si="840"/>
        <v>1175000</v>
      </c>
      <c r="I9003">
        <f t="shared" si="841"/>
        <v>1410000</v>
      </c>
      <c r="J9003" t="str">
        <f t="shared" si="842"/>
        <v>July</v>
      </c>
      <c r="K9003" t="str">
        <f t="shared" si="843"/>
        <v>2196</v>
      </c>
      <c r="L9003" t="str">
        <f t="shared" si="844"/>
        <v>High Discount</v>
      </c>
      <c r="M9003" t="str">
        <f t="shared" si="845"/>
        <v>Ok</v>
      </c>
      <c r="N9003" t="s">
        <v>10264</v>
      </c>
    </row>
    <row r="9004" spans="1:14" x14ac:dyDescent="0.35">
      <c r="A9004" t="s">
        <v>9022</v>
      </c>
      <c r="B9004" t="s">
        <v>15</v>
      </c>
      <c r="C9004">
        <v>212</v>
      </c>
      <c r="D9004">
        <v>1200</v>
      </c>
      <c r="E9004">
        <v>100</v>
      </c>
      <c r="F9004" t="s">
        <v>8</v>
      </c>
      <c r="G9004" s="2">
        <v>108306</v>
      </c>
      <c r="H9004">
        <f t="shared" si="840"/>
        <v>233200</v>
      </c>
      <c r="I9004">
        <f t="shared" si="841"/>
        <v>21200</v>
      </c>
      <c r="J9004" t="str">
        <f t="shared" si="842"/>
        <v>July</v>
      </c>
      <c r="K9004" t="str">
        <f t="shared" si="843"/>
        <v>2196</v>
      </c>
      <c r="L9004" t="str">
        <f t="shared" si="844"/>
        <v>Normal</v>
      </c>
      <c r="M9004" t="str">
        <f t="shared" si="845"/>
        <v>Ok</v>
      </c>
      <c r="N9004" t="s">
        <v>10264</v>
      </c>
    </row>
    <row r="9005" spans="1:14" x14ac:dyDescent="0.35">
      <c r="A9005" t="s">
        <v>9023</v>
      </c>
      <c r="B9005" t="s">
        <v>19</v>
      </c>
      <c r="C9005">
        <v>73</v>
      </c>
      <c r="D9005">
        <v>800</v>
      </c>
      <c r="E9005">
        <v>1500</v>
      </c>
      <c r="F9005" t="s">
        <v>16</v>
      </c>
      <c r="G9005" s="2">
        <v>108313</v>
      </c>
      <c r="H9005">
        <f t="shared" si="840"/>
        <v>0</v>
      </c>
      <c r="I9005">
        <f t="shared" si="841"/>
        <v>109500</v>
      </c>
      <c r="J9005" t="str">
        <f t="shared" si="842"/>
        <v>July</v>
      </c>
      <c r="K9005" t="str">
        <f t="shared" si="843"/>
        <v>2196</v>
      </c>
      <c r="L9005" t="str">
        <f t="shared" si="844"/>
        <v>High Discount</v>
      </c>
      <c r="M9005" t="str">
        <f t="shared" si="845"/>
        <v>Zero Sales</v>
      </c>
      <c r="N9005" t="s">
        <v>10264</v>
      </c>
    </row>
    <row r="9006" spans="1:14" x14ac:dyDescent="0.35">
      <c r="A9006" t="s">
        <v>9024</v>
      </c>
      <c r="B9006" t="s">
        <v>21</v>
      </c>
      <c r="C9006">
        <v>546</v>
      </c>
      <c r="D9006">
        <v>22000</v>
      </c>
      <c r="E9006">
        <v>500</v>
      </c>
      <c r="F9006" t="s">
        <v>16</v>
      </c>
      <c r="G9006" s="2">
        <v>108320</v>
      </c>
      <c r="H9006">
        <f t="shared" si="840"/>
        <v>11739000</v>
      </c>
      <c r="I9006">
        <f t="shared" si="841"/>
        <v>273000</v>
      </c>
      <c r="J9006" t="str">
        <f t="shared" si="842"/>
        <v>July</v>
      </c>
      <c r="K9006" t="str">
        <f t="shared" si="843"/>
        <v>2196</v>
      </c>
      <c r="L9006" t="str">
        <f t="shared" si="844"/>
        <v>Normal</v>
      </c>
      <c r="M9006" t="str">
        <f t="shared" si="845"/>
        <v>Ok</v>
      </c>
      <c r="N9006" t="s">
        <v>10264</v>
      </c>
    </row>
    <row r="9007" spans="1:14" x14ac:dyDescent="0.35">
      <c r="A9007" t="s">
        <v>9025</v>
      </c>
      <c r="B9007" t="s">
        <v>13</v>
      </c>
      <c r="C9007">
        <v>242</v>
      </c>
      <c r="D9007">
        <v>5500</v>
      </c>
      <c r="E9007">
        <v>500</v>
      </c>
      <c r="F9007" t="s">
        <v>8</v>
      </c>
      <c r="G9007" s="2">
        <v>108327</v>
      </c>
      <c r="H9007">
        <f t="shared" si="840"/>
        <v>1210000</v>
      </c>
      <c r="I9007">
        <f t="shared" si="841"/>
        <v>121000</v>
      </c>
      <c r="J9007" t="str">
        <f t="shared" si="842"/>
        <v>August</v>
      </c>
      <c r="K9007" t="str">
        <f t="shared" si="843"/>
        <v>2196</v>
      </c>
      <c r="L9007" t="str">
        <f t="shared" si="844"/>
        <v>High Discount</v>
      </c>
      <c r="M9007" t="str">
        <f t="shared" si="845"/>
        <v>Ok</v>
      </c>
      <c r="N9007" t="s">
        <v>10264</v>
      </c>
    </row>
    <row r="9008" spans="1:14" x14ac:dyDescent="0.35">
      <c r="A9008" t="s">
        <v>9026</v>
      </c>
      <c r="B9008" t="s">
        <v>19</v>
      </c>
      <c r="C9008">
        <v>439</v>
      </c>
      <c r="D9008">
        <v>6000</v>
      </c>
      <c r="E9008">
        <v>5000</v>
      </c>
      <c r="F9008" t="s">
        <v>11</v>
      </c>
      <c r="G9008" s="2">
        <v>108334</v>
      </c>
      <c r="H9008">
        <f t="shared" si="840"/>
        <v>439000</v>
      </c>
      <c r="I9008">
        <f t="shared" si="841"/>
        <v>2195000</v>
      </c>
      <c r="J9008" t="str">
        <f t="shared" si="842"/>
        <v>August</v>
      </c>
      <c r="K9008" t="str">
        <f t="shared" si="843"/>
        <v>2196</v>
      </c>
      <c r="L9008" t="str">
        <f t="shared" si="844"/>
        <v>High Discount</v>
      </c>
      <c r="M9008" t="str">
        <f t="shared" si="845"/>
        <v>Ok</v>
      </c>
      <c r="N9008" t="s">
        <v>10264</v>
      </c>
    </row>
    <row r="9009" spans="1:14" x14ac:dyDescent="0.35">
      <c r="A9009" t="s">
        <v>9027</v>
      </c>
      <c r="B9009" t="s">
        <v>13</v>
      </c>
      <c r="C9009">
        <v>546</v>
      </c>
      <c r="D9009">
        <v>18000</v>
      </c>
      <c r="E9009">
        <v>500</v>
      </c>
      <c r="F9009" t="s">
        <v>16</v>
      </c>
      <c r="G9009" s="2">
        <v>108341</v>
      </c>
      <c r="H9009">
        <f t="shared" si="840"/>
        <v>9555000</v>
      </c>
      <c r="I9009">
        <f t="shared" si="841"/>
        <v>273000</v>
      </c>
      <c r="J9009" t="str">
        <f t="shared" si="842"/>
        <v>August</v>
      </c>
      <c r="K9009" t="str">
        <f t="shared" si="843"/>
        <v>2196</v>
      </c>
      <c r="L9009" t="str">
        <f t="shared" si="844"/>
        <v>Normal</v>
      </c>
      <c r="M9009" t="str">
        <f t="shared" si="845"/>
        <v>Ok</v>
      </c>
      <c r="N9009" t="s">
        <v>10264</v>
      </c>
    </row>
    <row r="9010" spans="1:14" x14ac:dyDescent="0.35">
      <c r="A9010" t="s">
        <v>9028</v>
      </c>
      <c r="B9010" t="s">
        <v>33</v>
      </c>
      <c r="C9010">
        <v>178</v>
      </c>
      <c r="D9010">
        <v>800</v>
      </c>
      <c r="E9010">
        <v>400</v>
      </c>
      <c r="F9010" t="s">
        <v>8</v>
      </c>
      <c r="G9010" s="2">
        <v>108348</v>
      </c>
      <c r="H9010">
        <f t="shared" si="840"/>
        <v>71200</v>
      </c>
      <c r="I9010">
        <f t="shared" si="841"/>
        <v>71200</v>
      </c>
      <c r="J9010" t="str">
        <f t="shared" si="842"/>
        <v>August</v>
      </c>
      <c r="K9010" t="str">
        <f t="shared" si="843"/>
        <v>2196</v>
      </c>
      <c r="L9010" t="str">
        <f t="shared" si="844"/>
        <v>High Discount</v>
      </c>
      <c r="M9010" t="str">
        <f t="shared" si="845"/>
        <v>Ok</v>
      </c>
      <c r="N9010" t="s">
        <v>10264</v>
      </c>
    </row>
    <row r="9011" spans="1:14" x14ac:dyDescent="0.35">
      <c r="A9011" t="s">
        <v>9029</v>
      </c>
      <c r="B9011" t="s">
        <v>10</v>
      </c>
      <c r="C9011">
        <v>592</v>
      </c>
      <c r="D9011">
        <v>18000</v>
      </c>
      <c r="E9011">
        <v>1000</v>
      </c>
      <c r="F9011" t="s">
        <v>11</v>
      </c>
      <c r="G9011" s="2">
        <v>108355</v>
      </c>
      <c r="H9011">
        <f t="shared" si="840"/>
        <v>10064000</v>
      </c>
      <c r="I9011">
        <f t="shared" si="841"/>
        <v>592000</v>
      </c>
      <c r="J9011" t="str">
        <f t="shared" si="842"/>
        <v>August</v>
      </c>
      <c r="K9011" t="str">
        <f t="shared" si="843"/>
        <v>2196</v>
      </c>
      <c r="L9011" t="str">
        <f t="shared" si="844"/>
        <v>High Discount</v>
      </c>
      <c r="M9011" t="str">
        <f t="shared" si="845"/>
        <v>Ok</v>
      </c>
      <c r="N9011" t="s">
        <v>10264</v>
      </c>
    </row>
    <row r="9012" spans="1:14" x14ac:dyDescent="0.35">
      <c r="A9012" t="s">
        <v>9030</v>
      </c>
      <c r="B9012" t="s">
        <v>19</v>
      </c>
      <c r="C9012">
        <v>85</v>
      </c>
      <c r="D9012">
        <v>4500</v>
      </c>
      <c r="E9012">
        <v>5000</v>
      </c>
      <c r="F9012" t="s">
        <v>46</v>
      </c>
      <c r="G9012" s="2">
        <v>108362</v>
      </c>
      <c r="H9012">
        <f t="shared" si="840"/>
        <v>0</v>
      </c>
      <c r="I9012">
        <f t="shared" si="841"/>
        <v>425000</v>
      </c>
      <c r="J9012" t="str">
        <f t="shared" si="842"/>
        <v>September</v>
      </c>
      <c r="K9012" t="str">
        <f t="shared" si="843"/>
        <v>2196</v>
      </c>
      <c r="L9012" t="str">
        <f t="shared" si="844"/>
        <v>High Discount</v>
      </c>
      <c r="M9012" t="str">
        <f t="shared" si="845"/>
        <v>Zero Sales</v>
      </c>
      <c r="N9012" t="s">
        <v>10264</v>
      </c>
    </row>
    <row r="9013" spans="1:14" x14ac:dyDescent="0.35">
      <c r="A9013" t="s">
        <v>9031</v>
      </c>
      <c r="B9013" t="s">
        <v>39</v>
      </c>
      <c r="C9013">
        <v>506</v>
      </c>
      <c r="D9013">
        <v>800</v>
      </c>
      <c r="E9013">
        <v>2000</v>
      </c>
      <c r="F9013" t="s">
        <v>16</v>
      </c>
      <c r="G9013" s="2">
        <v>108369</v>
      </c>
      <c r="H9013">
        <f t="shared" si="840"/>
        <v>0</v>
      </c>
      <c r="I9013">
        <f t="shared" si="841"/>
        <v>1012000</v>
      </c>
      <c r="J9013" t="str">
        <f t="shared" si="842"/>
        <v>September</v>
      </c>
      <c r="K9013" t="str">
        <f t="shared" si="843"/>
        <v>2196</v>
      </c>
      <c r="L9013" t="str">
        <f t="shared" si="844"/>
        <v>High Discount</v>
      </c>
      <c r="M9013" t="str">
        <f t="shared" si="845"/>
        <v>Zero Sales</v>
      </c>
      <c r="N9013" t="s">
        <v>10264</v>
      </c>
    </row>
    <row r="9014" spans="1:14" x14ac:dyDescent="0.35">
      <c r="A9014" t="s">
        <v>9032</v>
      </c>
      <c r="B9014" t="s">
        <v>10</v>
      </c>
      <c r="C9014">
        <v>410</v>
      </c>
      <c r="D9014">
        <v>4500</v>
      </c>
      <c r="E9014">
        <v>200</v>
      </c>
      <c r="F9014" t="s">
        <v>16</v>
      </c>
      <c r="G9014" s="2">
        <v>108376</v>
      </c>
      <c r="H9014">
        <f t="shared" si="840"/>
        <v>1763000</v>
      </c>
      <c r="I9014">
        <f t="shared" si="841"/>
        <v>82000</v>
      </c>
      <c r="J9014" t="str">
        <f t="shared" si="842"/>
        <v>September</v>
      </c>
      <c r="K9014" t="str">
        <f t="shared" si="843"/>
        <v>2196</v>
      </c>
      <c r="L9014" t="str">
        <f t="shared" si="844"/>
        <v>Normal</v>
      </c>
      <c r="M9014" t="str">
        <f t="shared" si="845"/>
        <v>Ok</v>
      </c>
      <c r="N9014" t="s">
        <v>10264</v>
      </c>
    </row>
    <row r="9015" spans="1:14" x14ac:dyDescent="0.35">
      <c r="A9015" t="s">
        <v>9033</v>
      </c>
      <c r="B9015" t="s">
        <v>10</v>
      </c>
      <c r="C9015">
        <v>264</v>
      </c>
      <c r="D9015">
        <v>12000</v>
      </c>
      <c r="E9015">
        <v>2000</v>
      </c>
      <c r="F9015" t="s">
        <v>8</v>
      </c>
      <c r="G9015" s="2">
        <v>108383</v>
      </c>
      <c r="H9015">
        <f t="shared" si="840"/>
        <v>2640000</v>
      </c>
      <c r="I9015">
        <f t="shared" si="841"/>
        <v>528000</v>
      </c>
      <c r="J9015" t="str">
        <f t="shared" si="842"/>
        <v>September</v>
      </c>
      <c r="K9015" t="str">
        <f t="shared" si="843"/>
        <v>2196</v>
      </c>
      <c r="L9015" t="str">
        <f t="shared" si="844"/>
        <v>High Discount</v>
      </c>
      <c r="M9015" t="str">
        <f t="shared" si="845"/>
        <v>Ok</v>
      </c>
      <c r="N9015" t="s">
        <v>10264</v>
      </c>
    </row>
    <row r="9016" spans="1:14" x14ac:dyDescent="0.35">
      <c r="A9016" t="s">
        <v>9034</v>
      </c>
      <c r="B9016" t="s">
        <v>19</v>
      </c>
      <c r="C9016">
        <v>336</v>
      </c>
      <c r="D9016">
        <v>22000</v>
      </c>
      <c r="E9016">
        <v>2000</v>
      </c>
      <c r="F9016" t="s">
        <v>8</v>
      </c>
      <c r="G9016" s="2">
        <v>108390</v>
      </c>
      <c r="H9016">
        <f t="shared" si="840"/>
        <v>6720000</v>
      </c>
      <c r="I9016">
        <f t="shared" si="841"/>
        <v>672000</v>
      </c>
      <c r="J9016" t="str">
        <f t="shared" si="842"/>
        <v>October</v>
      </c>
      <c r="K9016" t="str">
        <f t="shared" si="843"/>
        <v>2196</v>
      </c>
      <c r="L9016" t="str">
        <f t="shared" si="844"/>
        <v>High Discount</v>
      </c>
      <c r="M9016" t="str">
        <f t="shared" si="845"/>
        <v>Ok</v>
      </c>
      <c r="N9016" t="s">
        <v>10264</v>
      </c>
    </row>
    <row r="9017" spans="1:14" x14ac:dyDescent="0.35">
      <c r="A9017" t="s">
        <v>9035</v>
      </c>
      <c r="B9017" t="s">
        <v>43</v>
      </c>
      <c r="C9017">
        <v>418</v>
      </c>
      <c r="D9017">
        <v>18000</v>
      </c>
      <c r="E9017">
        <v>5000</v>
      </c>
      <c r="F9017" t="s">
        <v>11</v>
      </c>
      <c r="G9017" s="2">
        <v>108397</v>
      </c>
      <c r="H9017">
        <f t="shared" si="840"/>
        <v>5434000</v>
      </c>
      <c r="I9017">
        <f t="shared" si="841"/>
        <v>2090000</v>
      </c>
      <c r="J9017" t="str">
        <f t="shared" si="842"/>
        <v>October</v>
      </c>
      <c r="K9017" t="str">
        <f t="shared" si="843"/>
        <v>2196</v>
      </c>
      <c r="L9017" t="str">
        <f t="shared" si="844"/>
        <v>High Discount</v>
      </c>
      <c r="M9017" t="str">
        <f t="shared" si="845"/>
        <v>Ok</v>
      </c>
      <c r="N9017" t="s">
        <v>10264</v>
      </c>
    </row>
    <row r="9018" spans="1:14" x14ac:dyDescent="0.35">
      <c r="A9018" t="s">
        <v>9036</v>
      </c>
      <c r="B9018" t="s">
        <v>21</v>
      </c>
      <c r="C9018">
        <v>518</v>
      </c>
      <c r="D9018">
        <v>6000</v>
      </c>
      <c r="E9018">
        <v>500</v>
      </c>
      <c r="F9018" t="s">
        <v>46</v>
      </c>
      <c r="G9018" s="2">
        <v>108404</v>
      </c>
      <c r="H9018">
        <f t="shared" si="840"/>
        <v>2849000</v>
      </c>
      <c r="I9018">
        <f t="shared" si="841"/>
        <v>259000</v>
      </c>
      <c r="J9018" t="str">
        <f t="shared" si="842"/>
        <v>October</v>
      </c>
      <c r="K9018" t="str">
        <f t="shared" si="843"/>
        <v>2196</v>
      </c>
      <c r="L9018" t="str">
        <f t="shared" si="844"/>
        <v>Normal</v>
      </c>
      <c r="M9018" t="str">
        <f t="shared" si="845"/>
        <v>Ok</v>
      </c>
      <c r="N9018" t="s">
        <v>10264</v>
      </c>
    </row>
    <row r="9019" spans="1:14" x14ac:dyDescent="0.35">
      <c r="A9019" t="s">
        <v>9037</v>
      </c>
      <c r="B9019" t="s">
        <v>33</v>
      </c>
      <c r="C9019">
        <v>235</v>
      </c>
      <c r="D9019">
        <v>12000</v>
      </c>
      <c r="E9019">
        <v>300</v>
      </c>
      <c r="F9019" t="s">
        <v>46</v>
      </c>
      <c r="G9019" s="2">
        <v>108411</v>
      </c>
      <c r="H9019">
        <f t="shared" si="840"/>
        <v>2749500</v>
      </c>
      <c r="I9019">
        <f t="shared" si="841"/>
        <v>70500</v>
      </c>
      <c r="J9019" t="str">
        <f t="shared" si="842"/>
        <v>October</v>
      </c>
      <c r="K9019" t="str">
        <f t="shared" si="843"/>
        <v>2196</v>
      </c>
      <c r="L9019" t="str">
        <f t="shared" si="844"/>
        <v>High Discount</v>
      </c>
      <c r="M9019" t="str">
        <f t="shared" si="845"/>
        <v>Ok</v>
      </c>
      <c r="N9019" t="s">
        <v>10264</v>
      </c>
    </row>
    <row r="9020" spans="1:14" x14ac:dyDescent="0.35">
      <c r="A9020" t="s">
        <v>9038</v>
      </c>
      <c r="B9020" t="s">
        <v>43</v>
      </c>
      <c r="C9020">
        <v>523</v>
      </c>
      <c r="D9020">
        <v>18000</v>
      </c>
      <c r="E9020">
        <v>200</v>
      </c>
      <c r="F9020" t="s">
        <v>8</v>
      </c>
      <c r="G9020" s="2">
        <v>108418</v>
      </c>
      <c r="H9020">
        <f t="shared" si="840"/>
        <v>9309400</v>
      </c>
      <c r="I9020">
        <f t="shared" si="841"/>
        <v>104600</v>
      </c>
      <c r="J9020" t="str">
        <f t="shared" si="842"/>
        <v>October</v>
      </c>
      <c r="K9020" t="str">
        <f t="shared" si="843"/>
        <v>2196</v>
      </c>
      <c r="L9020" t="str">
        <f t="shared" si="844"/>
        <v>Normal</v>
      </c>
      <c r="M9020" t="str">
        <f t="shared" si="845"/>
        <v>Ok</v>
      </c>
      <c r="N9020" t="s">
        <v>10264</v>
      </c>
    </row>
    <row r="9021" spans="1:14" x14ac:dyDescent="0.35">
      <c r="A9021" t="s">
        <v>9039</v>
      </c>
      <c r="B9021" t="s">
        <v>43</v>
      </c>
      <c r="C9021">
        <v>110</v>
      </c>
      <c r="D9021">
        <v>4500</v>
      </c>
      <c r="E9021">
        <v>5000</v>
      </c>
      <c r="F9021" t="s">
        <v>8</v>
      </c>
      <c r="G9021" s="2">
        <v>108425</v>
      </c>
      <c r="H9021">
        <f t="shared" si="840"/>
        <v>0</v>
      </c>
      <c r="I9021">
        <f t="shared" si="841"/>
        <v>550000</v>
      </c>
      <c r="J9021" t="str">
        <f t="shared" si="842"/>
        <v>November</v>
      </c>
      <c r="K9021" t="str">
        <f t="shared" si="843"/>
        <v>2196</v>
      </c>
      <c r="L9021" t="str">
        <f t="shared" si="844"/>
        <v>High Discount</v>
      </c>
      <c r="M9021" t="str">
        <f t="shared" si="845"/>
        <v>Zero Sales</v>
      </c>
      <c r="N9021" t="s">
        <v>10264</v>
      </c>
    </row>
    <row r="9022" spans="1:14" x14ac:dyDescent="0.35">
      <c r="A9022" t="s">
        <v>9040</v>
      </c>
      <c r="B9022" t="s">
        <v>39</v>
      </c>
      <c r="C9022">
        <v>311</v>
      </c>
      <c r="D9022">
        <v>6000</v>
      </c>
      <c r="E9022">
        <v>5000</v>
      </c>
      <c r="F9022" t="s">
        <v>11</v>
      </c>
      <c r="G9022" s="2">
        <v>108432</v>
      </c>
      <c r="H9022">
        <f t="shared" si="840"/>
        <v>311000</v>
      </c>
      <c r="I9022">
        <f t="shared" si="841"/>
        <v>1555000</v>
      </c>
      <c r="J9022" t="str">
        <f t="shared" si="842"/>
        <v>November</v>
      </c>
      <c r="K9022" t="str">
        <f t="shared" si="843"/>
        <v>2196</v>
      </c>
      <c r="L9022" t="str">
        <f t="shared" si="844"/>
        <v>High Discount</v>
      </c>
      <c r="M9022" t="str">
        <f t="shared" si="845"/>
        <v>Ok</v>
      </c>
      <c r="N9022" t="s">
        <v>10264</v>
      </c>
    </row>
    <row r="9023" spans="1:14" x14ac:dyDescent="0.35">
      <c r="A9023" t="s">
        <v>9041</v>
      </c>
      <c r="B9023" t="s">
        <v>30</v>
      </c>
      <c r="C9023">
        <v>160</v>
      </c>
      <c r="D9023">
        <v>1200</v>
      </c>
      <c r="E9023">
        <v>300</v>
      </c>
      <c r="F9023" t="s">
        <v>8</v>
      </c>
      <c r="G9023" s="2">
        <v>108439</v>
      </c>
      <c r="H9023">
        <f t="shared" si="840"/>
        <v>144000</v>
      </c>
      <c r="I9023">
        <f t="shared" si="841"/>
        <v>48000</v>
      </c>
      <c r="J9023" t="str">
        <f t="shared" si="842"/>
        <v>November</v>
      </c>
      <c r="K9023" t="str">
        <f t="shared" si="843"/>
        <v>2196</v>
      </c>
      <c r="L9023" t="str">
        <f t="shared" si="844"/>
        <v>High Discount</v>
      </c>
      <c r="M9023" t="str">
        <f t="shared" si="845"/>
        <v>Ok</v>
      </c>
      <c r="N9023" t="s">
        <v>10264</v>
      </c>
    </row>
    <row r="9024" spans="1:14" x14ac:dyDescent="0.35">
      <c r="A9024" t="s">
        <v>9042</v>
      </c>
      <c r="B9024" t="s">
        <v>19</v>
      </c>
      <c r="C9024">
        <v>190</v>
      </c>
      <c r="D9024">
        <v>6000</v>
      </c>
      <c r="E9024">
        <v>5000</v>
      </c>
      <c r="F9024" t="s">
        <v>11</v>
      </c>
      <c r="G9024" s="2">
        <v>108446</v>
      </c>
      <c r="H9024">
        <f t="shared" si="840"/>
        <v>190000</v>
      </c>
      <c r="I9024">
        <f t="shared" si="841"/>
        <v>950000</v>
      </c>
      <c r="J9024" t="str">
        <f t="shared" si="842"/>
        <v>November</v>
      </c>
      <c r="K9024" t="str">
        <f t="shared" si="843"/>
        <v>2196</v>
      </c>
      <c r="L9024" t="str">
        <f t="shared" si="844"/>
        <v>High Discount</v>
      </c>
      <c r="M9024" t="str">
        <f t="shared" si="845"/>
        <v>Ok</v>
      </c>
      <c r="N9024" t="s">
        <v>10264</v>
      </c>
    </row>
    <row r="9025" spans="1:14" x14ac:dyDescent="0.35">
      <c r="A9025" t="s">
        <v>9043</v>
      </c>
      <c r="B9025" t="s">
        <v>13</v>
      </c>
      <c r="C9025">
        <v>584</v>
      </c>
      <c r="D9025">
        <v>1200</v>
      </c>
      <c r="E9025">
        <v>300</v>
      </c>
      <c r="F9025" t="s">
        <v>11</v>
      </c>
      <c r="G9025" s="2">
        <v>108453</v>
      </c>
      <c r="H9025">
        <f t="shared" si="840"/>
        <v>525600</v>
      </c>
      <c r="I9025">
        <f t="shared" si="841"/>
        <v>175200</v>
      </c>
      <c r="J9025" t="str">
        <f t="shared" si="842"/>
        <v>December</v>
      </c>
      <c r="K9025" t="str">
        <f t="shared" si="843"/>
        <v>2196</v>
      </c>
      <c r="L9025" t="str">
        <f t="shared" si="844"/>
        <v>Normal</v>
      </c>
      <c r="M9025" t="str">
        <f t="shared" si="845"/>
        <v>Ok</v>
      </c>
      <c r="N9025" t="s">
        <v>10264</v>
      </c>
    </row>
    <row r="9026" spans="1:14" x14ac:dyDescent="0.35">
      <c r="A9026" t="s">
        <v>9044</v>
      </c>
      <c r="B9026" t="s">
        <v>21</v>
      </c>
      <c r="C9026">
        <v>128</v>
      </c>
      <c r="D9026">
        <v>15000</v>
      </c>
      <c r="E9026">
        <v>2000</v>
      </c>
      <c r="F9026" t="s">
        <v>46</v>
      </c>
      <c r="G9026" s="2">
        <v>108460</v>
      </c>
      <c r="H9026">
        <f t="shared" ref="H9026:H9089" si="846">MAX(0,(D9026-E9026)*C9026)</f>
        <v>1664000</v>
      </c>
      <c r="I9026">
        <f t="shared" si="841"/>
        <v>256000</v>
      </c>
      <c r="J9026" t="str">
        <f t="shared" si="842"/>
        <v>December</v>
      </c>
      <c r="K9026" t="str">
        <f t="shared" si="843"/>
        <v>2196</v>
      </c>
      <c r="L9026" t="str">
        <f t="shared" si="844"/>
        <v>High Discount</v>
      </c>
      <c r="M9026" t="str">
        <f t="shared" si="845"/>
        <v>Ok</v>
      </c>
      <c r="N9026" t="s">
        <v>10264</v>
      </c>
    </row>
    <row r="9027" spans="1:14" x14ac:dyDescent="0.35">
      <c r="A9027" t="s">
        <v>9045</v>
      </c>
      <c r="B9027" t="s">
        <v>43</v>
      </c>
      <c r="C9027">
        <v>543</v>
      </c>
      <c r="D9027">
        <v>1200</v>
      </c>
      <c r="E9027">
        <v>2000</v>
      </c>
      <c r="F9027" t="s">
        <v>11</v>
      </c>
      <c r="G9027" s="2">
        <v>108467</v>
      </c>
      <c r="H9027">
        <f t="shared" si="846"/>
        <v>0</v>
      </c>
      <c r="I9027">
        <f t="shared" ref="I9027:I9090" si="847">E9027*C9027</f>
        <v>1086000</v>
      </c>
      <c r="J9027" t="str">
        <f t="shared" ref="J9027:J9090" si="848">TEXT(G:G,"mmmm")</f>
        <v>December</v>
      </c>
      <c r="K9027" t="str">
        <f t="shared" ref="K9027:K9090" si="849">TEXT(G9027,"yyy")</f>
        <v>2196</v>
      </c>
      <c r="L9027" t="str">
        <f t="shared" ref="L9027:L9090" si="850">IF(E9027&gt;=C9027,"High Discount","Normal")</f>
        <v>High Discount</v>
      </c>
      <c r="M9027" t="str">
        <f t="shared" ref="M9027:M9090" si="851">IF(H9027=0,"Zero Sales","Ok")</f>
        <v>Zero Sales</v>
      </c>
      <c r="N9027" t="s">
        <v>10264</v>
      </c>
    </row>
    <row r="9028" spans="1:14" x14ac:dyDescent="0.35">
      <c r="A9028" t="s">
        <v>9046</v>
      </c>
      <c r="B9028" t="s">
        <v>33</v>
      </c>
      <c r="C9028">
        <v>80</v>
      </c>
      <c r="D9028">
        <v>1200</v>
      </c>
      <c r="E9028">
        <v>1500</v>
      </c>
      <c r="F9028" t="s">
        <v>46</v>
      </c>
      <c r="G9028" s="2">
        <v>108474</v>
      </c>
      <c r="H9028">
        <f t="shared" si="846"/>
        <v>0</v>
      </c>
      <c r="I9028">
        <f t="shared" si="847"/>
        <v>120000</v>
      </c>
      <c r="J9028" t="str">
        <f t="shared" si="848"/>
        <v>December</v>
      </c>
      <c r="K9028" t="str">
        <f t="shared" si="849"/>
        <v>2196</v>
      </c>
      <c r="L9028" t="str">
        <f t="shared" si="850"/>
        <v>High Discount</v>
      </c>
      <c r="M9028" t="str">
        <f t="shared" si="851"/>
        <v>Zero Sales</v>
      </c>
      <c r="N9028" t="s">
        <v>10264</v>
      </c>
    </row>
    <row r="9029" spans="1:14" x14ac:dyDescent="0.35">
      <c r="A9029" t="s">
        <v>9047</v>
      </c>
      <c r="B9029" t="s">
        <v>30</v>
      </c>
      <c r="C9029">
        <v>565</v>
      </c>
      <c r="D9029">
        <v>12000</v>
      </c>
      <c r="E9029">
        <v>200</v>
      </c>
      <c r="F9029" t="s">
        <v>46</v>
      </c>
      <c r="G9029" s="2">
        <v>108481</v>
      </c>
      <c r="H9029">
        <f t="shared" si="846"/>
        <v>6667000</v>
      </c>
      <c r="I9029">
        <f t="shared" si="847"/>
        <v>113000</v>
      </c>
      <c r="J9029" t="str">
        <f t="shared" si="848"/>
        <v>January</v>
      </c>
      <c r="K9029" t="str">
        <f t="shared" si="849"/>
        <v>2197</v>
      </c>
      <c r="L9029" t="str">
        <f t="shared" si="850"/>
        <v>Normal</v>
      </c>
      <c r="M9029" t="str">
        <f t="shared" si="851"/>
        <v>Ok</v>
      </c>
      <c r="N9029" t="s">
        <v>10264</v>
      </c>
    </row>
    <row r="9030" spans="1:14" x14ac:dyDescent="0.35">
      <c r="A9030" t="s">
        <v>9048</v>
      </c>
      <c r="B9030" t="s">
        <v>39</v>
      </c>
      <c r="C9030">
        <v>558</v>
      </c>
      <c r="D9030">
        <v>1200</v>
      </c>
      <c r="E9030">
        <v>100</v>
      </c>
      <c r="F9030" t="s">
        <v>46</v>
      </c>
      <c r="G9030" s="2">
        <v>108488</v>
      </c>
      <c r="H9030">
        <f t="shared" si="846"/>
        <v>613800</v>
      </c>
      <c r="I9030">
        <f t="shared" si="847"/>
        <v>55800</v>
      </c>
      <c r="J9030" t="str">
        <f t="shared" si="848"/>
        <v>January</v>
      </c>
      <c r="K9030" t="str">
        <f t="shared" si="849"/>
        <v>2197</v>
      </c>
      <c r="L9030" t="str">
        <f t="shared" si="850"/>
        <v>Normal</v>
      </c>
      <c r="M9030" t="str">
        <f t="shared" si="851"/>
        <v>Ok</v>
      </c>
      <c r="N9030" t="s">
        <v>10264</v>
      </c>
    </row>
    <row r="9031" spans="1:14" x14ac:dyDescent="0.35">
      <c r="A9031" t="s">
        <v>9049</v>
      </c>
      <c r="B9031" t="s">
        <v>7</v>
      </c>
      <c r="C9031">
        <v>115</v>
      </c>
      <c r="D9031">
        <v>15000</v>
      </c>
      <c r="E9031">
        <v>100</v>
      </c>
      <c r="F9031" t="s">
        <v>8</v>
      </c>
      <c r="G9031" s="2">
        <v>108495</v>
      </c>
      <c r="H9031">
        <f t="shared" si="846"/>
        <v>1713500</v>
      </c>
      <c r="I9031">
        <f t="shared" si="847"/>
        <v>11500</v>
      </c>
      <c r="J9031" t="str">
        <f t="shared" si="848"/>
        <v>January</v>
      </c>
      <c r="K9031" t="str">
        <f t="shared" si="849"/>
        <v>2197</v>
      </c>
      <c r="L9031" t="str">
        <f t="shared" si="850"/>
        <v>Normal</v>
      </c>
      <c r="M9031" t="str">
        <f t="shared" si="851"/>
        <v>Ok</v>
      </c>
      <c r="N9031" t="s">
        <v>10264</v>
      </c>
    </row>
    <row r="9032" spans="1:14" x14ac:dyDescent="0.35">
      <c r="A9032" t="s">
        <v>9050</v>
      </c>
      <c r="B9032" t="s">
        <v>21</v>
      </c>
      <c r="C9032">
        <v>559</v>
      </c>
      <c r="D9032">
        <v>22000</v>
      </c>
      <c r="E9032">
        <v>400</v>
      </c>
      <c r="F9032" t="s">
        <v>46</v>
      </c>
      <c r="G9032" s="2">
        <v>108502</v>
      </c>
      <c r="H9032">
        <f t="shared" si="846"/>
        <v>12074400</v>
      </c>
      <c r="I9032">
        <f t="shared" si="847"/>
        <v>223600</v>
      </c>
      <c r="J9032" t="str">
        <f t="shared" si="848"/>
        <v>January</v>
      </c>
      <c r="K9032" t="str">
        <f t="shared" si="849"/>
        <v>2197</v>
      </c>
      <c r="L9032" t="str">
        <f t="shared" si="850"/>
        <v>Normal</v>
      </c>
      <c r="M9032" t="str">
        <f t="shared" si="851"/>
        <v>Ok</v>
      </c>
      <c r="N9032" t="s">
        <v>10264</v>
      </c>
    </row>
    <row r="9033" spans="1:14" x14ac:dyDescent="0.35">
      <c r="A9033" t="s">
        <v>9051</v>
      </c>
      <c r="B9033" t="s">
        <v>7</v>
      </c>
      <c r="C9033">
        <v>420</v>
      </c>
      <c r="D9033">
        <v>12000</v>
      </c>
      <c r="E9033">
        <v>300</v>
      </c>
      <c r="F9033" t="s">
        <v>11</v>
      </c>
      <c r="G9033" s="2">
        <v>108509</v>
      </c>
      <c r="H9033">
        <f t="shared" si="846"/>
        <v>4914000</v>
      </c>
      <c r="I9033">
        <f t="shared" si="847"/>
        <v>126000</v>
      </c>
      <c r="J9033" t="str">
        <f t="shared" si="848"/>
        <v>January</v>
      </c>
      <c r="K9033" t="str">
        <f t="shared" si="849"/>
        <v>2197</v>
      </c>
      <c r="L9033" t="str">
        <f t="shared" si="850"/>
        <v>Normal</v>
      </c>
      <c r="M9033" t="str">
        <f t="shared" si="851"/>
        <v>Ok</v>
      </c>
      <c r="N9033" t="s">
        <v>10264</v>
      </c>
    </row>
    <row r="9034" spans="1:14" x14ac:dyDescent="0.35">
      <c r="A9034" t="s">
        <v>9052</v>
      </c>
      <c r="B9034" t="s">
        <v>10</v>
      </c>
      <c r="C9034">
        <v>336</v>
      </c>
      <c r="D9034">
        <v>6000</v>
      </c>
      <c r="E9034">
        <v>5000</v>
      </c>
      <c r="F9034" t="s">
        <v>8</v>
      </c>
      <c r="G9034" s="2">
        <v>108516</v>
      </c>
      <c r="H9034">
        <f t="shared" si="846"/>
        <v>336000</v>
      </c>
      <c r="I9034">
        <f t="shared" si="847"/>
        <v>1680000</v>
      </c>
      <c r="J9034" t="str">
        <f t="shared" si="848"/>
        <v>February</v>
      </c>
      <c r="K9034" t="str">
        <f t="shared" si="849"/>
        <v>2197</v>
      </c>
      <c r="L9034" t="str">
        <f t="shared" si="850"/>
        <v>High Discount</v>
      </c>
      <c r="M9034" t="str">
        <f t="shared" si="851"/>
        <v>Ok</v>
      </c>
      <c r="N9034" t="s">
        <v>10264</v>
      </c>
    </row>
    <row r="9035" spans="1:14" x14ac:dyDescent="0.35">
      <c r="A9035" t="s">
        <v>9053</v>
      </c>
      <c r="B9035" t="s">
        <v>43</v>
      </c>
      <c r="C9035">
        <v>225</v>
      </c>
      <c r="D9035">
        <v>800</v>
      </c>
      <c r="E9035">
        <v>300</v>
      </c>
      <c r="F9035" t="s">
        <v>11</v>
      </c>
      <c r="G9035" s="2">
        <v>108523</v>
      </c>
      <c r="H9035">
        <f t="shared" si="846"/>
        <v>112500</v>
      </c>
      <c r="I9035">
        <f t="shared" si="847"/>
        <v>67500</v>
      </c>
      <c r="J9035" t="str">
        <f t="shared" si="848"/>
        <v>February</v>
      </c>
      <c r="K9035" t="str">
        <f t="shared" si="849"/>
        <v>2197</v>
      </c>
      <c r="L9035" t="str">
        <f t="shared" si="850"/>
        <v>High Discount</v>
      </c>
      <c r="M9035" t="str">
        <f t="shared" si="851"/>
        <v>Ok</v>
      </c>
      <c r="N9035" t="s">
        <v>10264</v>
      </c>
    </row>
    <row r="9036" spans="1:14" x14ac:dyDescent="0.35">
      <c r="A9036" t="s">
        <v>9054</v>
      </c>
      <c r="B9036" t="s">
        <v>15</v>
      </c>
      <c r="C9036">
        <v>172</v>
      </c>
      <c r="D9036">
        <v>6000</v>
      </c>
      <c r="E9036">
        <v>1500</v>
      </c>
      <c r="F9036" t="s">
        <v>8</v>
      </c>
      <c r="G9036" s="2">
        <v>108530</v>
      </c>
      <c r="H9036">
        <f t="shared" si="846"/>
        <v>774000</v>
      </c>
      <c r="I9036">
        <f t="shared" si="847"/>
        <v>258000</v>
      </c>
      <c r="J9036" t="str">
        <f t="shared" si="848"/>
        <v>February</v>
      </c>
      <c r="K9036" t="str">
        <f t="shared" si="849"/>
        <v>2197</v>
      </c>
      <c r="L9036" t="str">
        <f t="shared" si="850"/>
        <v>High Discount</v>
      </c>
      <c r="M9036" t="str">
        <f t="shared" si="851"/>
        <v>Ok</v>
      </c>
      <c r="N9036" t="s">
        <v>10264</v>
      </c>
    </row>
    <row r="9037" spans="1:14" x14ac:dyDescent="0.35">
      <c r="A9037" t="s">
        <v>9055</v>
      </c>
      <c r="B9037" t="s">
        <v>21</v>
      </c>
      <c r="C9037">
        <v>280</v>
      </c>
      <c r="D9037">
        <v>18000</v>
      </c>
      <c r="E9037">
        <v>1000</v>
      </c>
      <c r="F9037" t="s">
        <v>11</v>
      </c>
      <c r="G9037" s="2">
        <v>108537</v>
      </c>
      <c r="H9037">
        <f t="shared" si="846"/>
        <v>4760000</v>
      </c>
      <c r="I9037">
        <f t="shared" si="847"/>
        <v>280000</v>
      </c>
      <c r="J9037" t="str">
        <f t="shared" si="848"/>
        <v>February</v>
      </c>
      <c r="K9037" t="str">
        <f t="shared" si="849"/>
        <v>2197</v>
      </c>
      <c r="L9037" t="str">
        <f t="shared" si="850"/>
        <v>High Discount</v>
      </c>
      <c r="M9037" t="str">
        <f t="shared" si="851"/>
        <v>Ok</v>
      </c>
      <c r="N9037" t="s">
        <v>10264</v>
      </c>
    </row>
    <row r="9038" spans="1:14" x14ac:dyDescent="0.35">
      <c r="A9038" t="s">
        <v>9056</v>
      </c>
      <c r="B9038" t="s">
        <v>13</v>
      </c>
      <c r="C9038">
        <v>53</v>
      </c>
      <c r="D9038">
        <v>4500</v>
      </c>
      <c r="E9038">
        <v>100</v>
      </c>
      <c r="F9038" t="s">
        <v>16</v>
      </c>
      <c r="G9038" s="2">
        <v>108544</v>
      </c>
      <c r="H9038">
        <f t="shared" si="846"/>
        <v>233200</v>
      </c>
      <c r="I9038">
        <f t="shared" si="847"/>
        <v>5300</v>
      </c>
      <c r="J9038" t="str">
        <f t="shared" si="848"/>
        <v>March</v>
      </c>
      <c r="K9038" t="str">
        <f t="shared" si="849"/>
        <v>2197</v>
      </c>
      <c r="L9038" t="str">
        <f t="shared" si="850"/>
        <v>High Discount</v>
      </c>
      <c r="M9038" t="str">
        <f t="shared" si="851"/>
        <v>Ok</v>
      </c>
      <c r="N9038" t="s">
        <v>10264</v>
      </c>
    </row>
    <row r="9039" spans="1:14" x14ac:dyDescent="0.35">
      <c r="A9039" t="s">
        <v>9057</v>
      </c>
      <c r="B9039" t="s">
        <v>30</v>
      </c>
      <c r="C9039">
        <v>461</v>
      </c>
      <c r="D9039">
        <v>15000</v>
      </c>
      <c r="E9039">
        <v>300</v>
      </c>
      <c r="F9039" t="s">
        <v>16</v>
      </c>
      <c r="G9039" s="2">
        <v>108551</v>
      </c>
      <c r="H9039">
        <f t="shared" si="846"/>
        <v>6776700</v>
      </c>
      <c r="I9039">
        <f t="shared" si="847"/>
        <v>138300</v>
      </c>
      <c r="J9039" t="str">
        <f t="shared" si="848"/>
        <v>March</v>
      </c>
      <c r="K9039" t="str">
        <f t="shared" si="849"/>
        <v>2197</v>
      </c>
      <c r="L9039" t="str">
        <f t="shared" si="850"/>
        <v>Normal</v>
      </c>
      <c r="M9039" t="str">
        <f t="shared" si="851"/>
        <v>Ok</v>
      </c>
      <c r="N9039" t="s">
        <v>10264</v>
      </c>
    </row>
    <row r="9040" spans="1:14" x14ac:dyDescent="0.35">
      <c r="A9040" t="s">
        <v>9058</v>
      </c>
      <c r="B9040" t="s">
        <v>33</v>
      </c>
      <c r="C9040">
        <v>299</v>
      </c>
      <c r="D9040">
        <v>1200</v>
      </c>
      <c r="E9040">
        <v>3000</v>
      </c>
      <c r="F9040" t="s">
        <v>16</v>
      </c>
      <c r="G9040" s="2">
        <v>108558</v>
      </c>
      <c r="H9040">
        <f t="shared" si="846"/>
        <v>0</v>
      </c>
      <c r="I9040">
        <f t="shared" si="847"/>
        <v>897000</v>
      </c>
      <c r="J9040" t="str">
        <f t="shared" si="848"/>
        <v>March</v>
      </c>
      <c r="K9040" t="str">
        <f t="shared" si="849"/>
        <v>2197</v>
      </c>
      <c r="L9040" t="str">
        <f t="shared" si="850"/>
        <v>High Discount</v>
      </c>
      <c r="M9040" t="str">
        <f t="shared" si="851"/>
        <v>Zero Sales</v>
      </c>
      <c r="N9040" t="s">
        <v>10264</v>
      </c>
    </row>
    <row r="9041" spans="1:14" x14ac:dyDescent="0.35">
      <c r="A9041" t="s">
        <v>9059</v>
      </c>
      <c r="B9041" t="s">
        <v>21</v>
      </c>
      <c r="C9041">
        <v>536</v>
      </c>
      <c r="D9041">
        <v>15000</v>
      </c>
      <c r="E9041">
        <v>3000</v>
      </c>
      <c r="F9041" t="s">
        <v>11</v>
      </c>
      <c r="G9041" s="2">
        <v>108565</v>
      </c>
      <c r="H9041">
        <f t="shared" si="846"/>
        <v>6432000</v>
      </c>
      <c r="I9041">
        <f t="shared" si="847"/>
        <v>1608000</v>
      </c>
      <c r="J9041" t="str">
        <f t="shared" si="848"/>
        <v>March</v>
      </c>
      <c r="K9041" t="str">
        <f t="shared" si="849"/>
        <v>2197</v>
      </c>
      <c r="L9041" t="str">
        <f t="shared" si="850"/>
        <v>High Discount</v>
      </c>
      <c r="M9041" t="str">
        <f t="shared" si="851"/>
        <v>Ok</v>
      </c>
      <c r="N9041" t="s">
        <v>10264</v>
      </c>
    </row>
    <row r="9042" spans="1:14" x14ac:dyDescent="0.35">
      <c r="A9042" t="s">
        <v>9060</v>
      </c>
      <c r="B9042" t="s">
        <v>13</v>
      </c>
      <c r="C9042">
        <v>394</v>
      </c>
      <c r="D9042">
        <v>18000</v>
      </c>
      <c r="E9042">
        <v>1000</v>
      </c>
      <c r="F9042" t="s">
        <v>8</v>
      </c>
      <c r="G9042" s="2">
        <v>108572</v>
      </c>
      <c r="H9042">
        <f t="shared" si="846"/>
        <v>6698000</v>
      </c>
      <c r="I9042">
        <f t="shared" si="847"/>
        <v>394000</v>
      </c>
      <c r="J9042" t="str">
        <f t="shared" si="848"/>
        <v>April</v>
      </c>
      <c r="K9042" t="str">
        <f t="shared" si="849"/>
        <v>2197</v>
      </c>
      <c r="L9042" t="str">
        <f t="shared" si="850"/>
        <v>High Discount</v>
      </c>
      <c r="M9042" t="str">
        <f t="shared" si="851"/>
        <v>Ok</v>
      </c>
      <c r="N9042" t="s">
        <v>10264</v>
      </c>
    </row>
    <row r="9043" spans="1:14" x14ac:dyDescent="0.35">
      <c r="A9043" t="s">
        <v>9061</v>
      </c>
      <c r="B9043" t="s">
        <v>19</v>
      </c>
      <c r="C9043">
        <v>382</v>
      </c>
      <c r="D9043">
        <v>12000</v>
      </c>
      <c r="E9043">
        <v>300</v>
      </c>
      <c r="F9043" t="s">
        <v>46</v>
      </c>
      <c r="G9043" s="2">
        <v>108579</v>
      </c>
      <c r="H9043">
        <f t="shared" si="846"/>
        <v>4469400</v>
      </c>
      <c r="I9043">
        <f t="shared" si="847"/>
        <v>114600</v>
      </c>
      <c r="J9043" t="str">
        <f t="shared" si="848"/>
        <v>April</v>
      </c>
      <c r="K9043" t="str">
        <f t="shared" si="849"/>
        <v>2197</v>
      </c>
      <c r="L9043" t="str">
        <f t="shared" si="850"/>
        <v>Normal</v>
      </c>
      <c r="M9043" t="str">
        <f t="shared" si="851"/>
        <v>Ok</v>
      </c>
      <c r="N9043" t="s">
        <v>10264</v>
      </c>
    </row>
    <row r="9044" spans="1:14" x14ac:dyDescent="0.35">
      <c r="A9044" t="s">
        <v>9062</v>
      </c>
      <c r="B9044" t="s">
        <v>7</v>
      </c>
      <c r="C9044">
        <v>502</v>
      </c>
      <c r="D9044">
        <v>15000</v>
      </c>
      <c r="E9044">
        <v>200</v>
      </c>
      <c r="F9044" t="s">
        <v>46</v>
      </c>
      <c r="G9044" s="2">
        <v>108586</v>
      </c>
      <c r="H9044">
        <f t="shared" si="846"/>
        <v>7429600</v>
      </c>
      <c r="I9044">
        <f t="shared" si="847"/>
        <v>100400</v>
      </c>
      <c r="J9044" t="str">
        <f t="shared" si="848"/>
        <v>April</v>
      </c>
      <c r="K9044" t="str">
        <f t="shared" si="849"/>
        <v>2197</v>
      </c>
      <c r="L9044" t="str">
        <f t="shared" si="850"/>
        <v>Normal</v>
      </c>
      <c r="M9044" t="str">
        <f t="shared" si="851"/>
        <v>Ok</v>
      </c>
      <c r="N9044" t="s">
        <v>10264</v>
      </c>
    </row>
    <row r="9045" spans="1:14" x14ac:dyDescent="0.35">
      <c r="A9045" t="s">
        <v>9063</v>
      </c>
      <c r="B9045" t="s">
        <v>19</v>
      </c>
      <c r="C9045">
        <v>207</v>
      </c>
      <c r="D9045">
        <v>18000</v>
      </c>
      <c r="E9045">
        <v>1000</v>
      </c>
      <c r="F9045" t="s">
        <v>11</v>
      </c>
      <c r="G9045" s="2">
        <v>108593</v>
      </c>
      <c r="H9045">
        <f t="shared" si="846"/>
        <v>3519000</v>
      </c>
      <c r="I9045">
        <f t="shared" si="847"/>
        <v>207000</v>
      </c>
      <c r="J9045" t="str">
        <f t="shared" si="848"/>
        <v>April</v>
      </c>
      <c r="K9045" t="str">
        <f t="shared" si="849"/>
        <v>2197</v>
      </c>
      <c r="L9045" t="str">
        <f t="shared" si="850"/>
        <v>High Discount</v>
      </c>
      <c r="M9045" t="str">
        <f t="shared" si="851"/>
        <v>Ok</v>
      </c>
      <c r="N9045" t="s">
        <v>10264</v>
      </c>
    </row>
    <row r="9046" spans="1:14" x14ac:dyDescent="0.35">
      <c r="A9046" t="s">
        <v>9064</v>
      </c>
      <c r="B9046" t="s">
        <v>30</v>
      </c>
      <c r="C9046">
        <v>319</v>
      </c>
      <c r="D9046">
        <v>6000</v>
      </c>
      <c r="E9046">
        <v>500</v>
      </c>
      <c r="F9046" t="s">
        <v>11</v>
      </c>
      <c r="G9046" s="2">
        <v>108600</v>
      </c>
      <c r="H9046">
        <f t="shared" si="846"/>
        <v>1754500</v>
      </c>
      <c r="I9046">
        <f t="shared" si="847"/>
        <v>159500</v>
      </c>
      <c r="J9046" t="str">
        <f t="shared" si="848"/>
        <v>May</v>
      </c>
      <c r="K9046" t="str">
        <f t="shared" si="849"/>
        <v>2197</v>
      </c>
      <c r="L9046" t="str">
        <f t="shared" si="850"/>
        <v>High Discount</v>
      </c>
      <c r="M9046" t="str">
        <f t="shared" si="851"/>
        <v>Ok</v>
      </c>
      <c r="N9046" t="s">
        <v>10264</v>
      </c>
    </row>
    <row r="9047" spans="1:14" x14ac:dyDescent="0.35">
      <c r="A9047" t="s">
        <v>9065</v>
      </c>
      <c r="B9047" t="s">
        <v>39</v>
      </c>
      <c r="C9047">
        <v>467</v>
      </c>
      <c r="D9047">
        <v>5500</v>
      </c>
      <c r="E9047">
        <v>500</v>
      </c>
      <c r="F9047" t="s">
        <v>11</v>
      </c>
      <c r="G9047" s="2">
        <v>108607</v>
      </c>
      <c r="H9047">
        <f t="shared" si="846"/>
        <v>2335000</v>
      </c>
      <c r="I9047">
        <f t="shared" si="847"/>
        <v>233500</v>
      </c>
      <c r="J9047" t="str">
        <f t="shared" si="848"/>
        <v>May</v>
      </c>
      <c r="K9047" t="str">
        <f t="shared" si="849"/>
        <v>2197</v>
      </c>
      <c r="L9047" t="str">
        <f t="shared" si="850"/>
        <v>High Discount</v>
      </c>
      <c r="M9047" t="str">
        <f t="shared" si="851"/>
        <v>Ok</v>
      </c>
      <c r="N9047" t="s">
        <v>10264</v>
      </c>
    </row>
    <row r="9048" spans="1:14" x14ac:dyDescent="0.35">
      <c r="A9048" t="s">
        <v>9066</v>
      </c>
      <c r="B9048" t="s">
        <v>43</v>
      </c>
      <c r="C9048">
        <v>489</v>
      </c>
      <c r="D9048">
        <v>5500</v>
      </c>
      <c r="E9048">
        <v>1500</v>
      </c>
      <c r="F9048" t="s">
        <v>11</v>
      </c>
      <c r="G9048" s="2">
        <v>108614</v>
      </c>
      <c r="H9048">
        <f t="shared" si="846"/>
        <v>1956000</v>
      </c>
      <c r="I9048">
        <f t="shared" si="847"/>
        <v>733500</v>
      </c>
      <c r="J9048" t="str">
        <f t="shared" si="848"/>
        <v>May</v>
      </c>
      <c r="K9048" t="str">
        <f t="shared" si="849"/>
        <v>2197</v>
      </c>
      <c r="L9048" t="str">
        <f t="shared" si="850"/>
        <v>High Discount</v>
      </c>
      <c r="M9048" t="str">
        <f t="shared" si="851"/>
        <v>Ok</v>
      </c>
      <c r="N9048" t="s">
        <v>10264</v>
      </c>
    </row>
    <row r="9049" spans="1:14" x14ac:dyDescent="0.35">
      <c r="A9049" t="s">
        <v>9067</v>
      </c>
      <c r="B9049" t="s">
        <v>21</v>
      </c>
      <c r="C9049">
        <v>78</v>
      </c>
      <c r="D9049">
        <v>1200</v>
      </c>
      <c r="E9049">
        <v>400</v>
      </c>
      <c r="F9049" t="s">
        <v>46</v>
      </c>
      <c r="G9049" s="2">
        <v>108621</v>
      </c>
      <c r="H9049">
        <f t="shared" si="846"/>
        <v>62400</v>
      </c>
      <c r="I9049">
        <f t="shared" si="847"/>
        <v>31200</v>
      </c>
      <c r="J9049" t="str">
        <f t="shared" si="848"/>
        <v>May</v>
      </c>
      <c r="K9049" t="str">
        <f t="shared" si="849"/>
        <v>2197</v>
      </c>
      <c r="L9049" t="str">
        <f t="shared" si="850"/>
        <v>High Discount</v>
      </c>
      <c r="M9049" t="str">
        <f t="shared" si="851"/>
        <v>Ok</v>
      </c>
      <c r="N9049" t="s">
        <v>10264</v>
      </c>
    </row>
    <row r="9050" spans="1:14" x14ac:dyDescent="0.35">
      <c r="A9050" t="s">
        <v>9068</v>
      </c>
      <c r="B9050" t="s">
        <v>15</v>
      </c>
      <c r="C9050">
        <v>384</v>
      </c>
      <c r="D9050">
        <v>1200</v>
      </c>
      <c r="E9050">
        <v>1000</v>
      </c>
      <c r="F9050" t="s">
        <v>8</v>
      </c>
      <c r="G9050" s="2">
        <v>108628</v>
      </c>
      <c r="H9050">
        <f t="shared" si="846"/>
        <v>76800</v>
      </c>
      <c r="I9050">
        <f t="shared" si="847"/>
        <v>384000</v>
      </c>
      <c r="J9050" t="str">
        <f t="shared" si="848"/>
        <v>May</v>
      </c>
      <c r="K9050" t="str">
        <f t="shared" si="849"/>
        <v>2197</v>
      </c>
      <c r="L9050" t="str">
        <f t="shared" si="850"/>
        <v>High Discount</v>
      </c>
      <c r="M9050" t="str">
        <f t="shared" si="851"/>
        <v>Ok</v>
      </c>
      <c r="N9050" t="s">
        <v>10264</v>
      </c>
    </row>
    <row r="9051" spans="1:14" x14ac:dyDescent="0.35">
      <c r="A9051" t="s">
        <v>9069</v>
      </c>
      <c r="B9051" t="s">
        <v>7</v>
      </c>
      <c r="C9051">
        <v>287</v>
      </c>
      <c r="D9051">
        <v>6000</v>
      </c>
      <c r="E9051">
        <v>5000</v>
      </c>
      <c r="F9051" t="s">
        <v>46</v>
      </c>
      <c r="G9051" s="2">
        <v>108635</v>
      </c>
      <c r="H9051">
        <f t="shared" si="846"/>
        <v>287000</v>
      </c>
      <c r="I9051">
        <f t="shared" si="847"/>
        <v>1435000</v>
      </c>
      <c r="J9051" t="str">
        <f t="shared" si="848"/>
        <v>June</v>
      </c>
      <c r="K9051" t="str">
        <f t="shared" si="849"/>
        <v>2197</v>
      </c>
      <c r="L9051" t="str">
        <f t="shared" si="850"/>
        <v>High Discount</v>
      </c>
      <c r="M9051" t="str">
        <f t="shared" si="851"/>
        <v>Ok</v>
      </c>
      <c r="N9051" t="s">
        <v>10264</v>
      </c>
    </row>
    <row r="9052" spans="1:14" x14ac:dyDescent="0.35">
      <c r="A9052" t="s">
        <v>9070</v>
      </c>
      <c r="B9052" t="s">
        <v>7</v>
      </c>
      <c r="C9052">
        <v>202</v>
      </c>
      <c r="D9052">
        <v>45000</v>
      </c>
      <c r="E9052">
        <v>1500</v>
      </c>
      <c r="F9052" t="s">
        <v>11</v>
      </c>
      <c r="G9052" s="2">
        <v>108642</v>
      </c>
      <c r="H9052">
        <f t="shared" si="846"/>
        <v>8787000</v>
      </c>
      <c r="I9052">
        <f t="shared" si="847"/>
        <v>303000</v>
      </c>
      <c r="J9052" t="str">
        <f t="shared" si="848"/>
        <v>June</v>
      </c>
      <c r="K9052" t="str">
        <f t="shared" si="849"/>
        <v>2197</v>
      </c>
      <c r="L9052" t="str">
        <f t="shared" si="850"/>
        <v>High Discount</v>
      </c>
      <c r="M9052" t="str">
        <f t="shared" si="851"/>
        <v>Ok</v>
      </c>
      <c r="N9052" t="s">
        <v>10264</v>
      </c>
    </row>
    <row r="9053" spans="1:14" x14ac:dyDescent="0.35">
      <c r="A9053" t="s">
        <v>9071</v>
      </c>
      <c r="B9053" t="s">
        <v>21</v>
      </c>
      <c r="C9053">
        <v>164</v>
      </c>
      <c r="D9053">
        <v>800</v>
      </c>
      <c r="E9053">
        <v>200</v>
      </c>
      <c r="F9053" t="s">
        <v>16</v>
      </c>
      <c r="G9053" s="2">
        <v>108649</v>
      </c>
      <c r="H9053">
        <f t="shared" si="846"/>
        <v>98400</v>
      </c>
      <c r="I9053">
        <f t="shared" si="847"/>
        <v>32800</v>
      </c>
      <c r="J9053" t="str">
        <f t="shared" si="848"/>
        <v>June</v>
      </c>
      <c r="K9053" t="str">
        <f t="shared" si="849"/>
        <v>2197</v>
      </c>
      <c r="L9053" t="str">
        <f t="shared" si="850"/>
        <v>High Discount</v>
      </c>
      <c r="M9053" t="str">
        <f t="shared" si="851"/>
        <v>Ok</v>
      </c>
      <c r="N9053" t="s">
        <v>10264</v>
      </c>
    </row>
    <row r="9054" spans="1:14" x14ac:dyDescent="0.35">
      <c r="A9054" t="s">
        <v>9072</v>
      </c>
      <c r="B9054" t="s">
        <v>10</v>
      </c>
      <c r="C9054">
        <v>448</v>
      </c>
      <c r="D9054">
        <v>18000</v>
      </c>
      <c r="E9054">
        <v>400</v>
      </c>
      <c r="F9054" t="s">
        <v>46</v>
      </c>
      <c r="G9054" s="2">
        <v>108656</v>
      </c>
      <c r="H9054">
        <f t="shared" si="846"/>
        <v>7884800</v>
      </c>
      <c r="I9054">
        <f t="shared" si="847"/>
        <v>179200</v>
      </c>
      <c r="J9054" t="str">
        <f t="shared" si="848"/>
        <v>June</v>
      </c>
      <c r="K9054" t="str">
        <f t="shared" si="849"/>
        <v>2197</v>
      </c>
      <c r="L9054" t="str">
        <f t="shared" si="850"/>
        <v>Normal</v>
      </c>
      <c r="M9054" t="str">
        <f t="shared" si="851"/>
        <v>Ok</v>
      </c>
      <c r="N9054" t="s">
        <v>10264</v>
      </c>
    </row>
    <row r="9055" spans="1:14" x14ac:dyDescent="0.35">
      <c r="A9055" t="s">
        <v>9073</v>
      </c>
      <c r="B9055" t="s">
        <v>19</v>
      </c>
      <c r="C9055">
        <v>81</v>
      </c>
      <c r="D9055">
        <v>45000</v>
      </c>
      <c r="E9055">
        <v>1000</v>
      </c>
      <c r="F9055" t="s">
        <v>16</v>
      </c>
      <c r="G9055" s="2">
        <v>108663</v>
      </c>
      <c r="H9055">
        <f t="shared" si="846"/>
        <v>3564000</v>
      </c>
      <c r="I9055">
        <f t="shared" si="847"/>
        <v>81000</v>
      </c>
      <c r="J9055" t="str">
        <f t="shared" si="848"/>
        <v>July</v>
      </c>
      <c r="K9055" t="str">
        <f t="shared" si="849"/>
        <v>2197</v>
      </c>
      <c r="L9055" t="str">
        <f t="shared" si="850"/>
        <v>High Discount</v>
      </c>
      <c r="M9055" t="str">
        <f t="shared" si="851"/>
        <v>Ok</v>
      </c>
      <c r="N9055" t="s">
        <v>10264</v>
      </c>
    </row>
    <row r="9056" spans="1:14" x14ac:dyDescent="0.35">
      <c r="A9056" t="s">
        <v>9074</v>
      </c>
      <c r="B9056" t="s">
        <v>7</v>
      </c>
      <c r="C9056">
        <v>581</v>
      </c>
      <c r="D9056">
        <v>15000</v>
      </c>
      <c r="E9056">
        <v>100</v>
      </c>
      <c r="F9056" t="s">
        <v>16</v>
      </c>
      <c r="G9056" s="2">
        <v>108670</v>
      </c>
      <c r="H9056">
        <f t="shared" si="846"/>
        <v>8656900</v>
      </c>
      <c r="I9056">
        <f t="shared" si="847"/>
        <v>58100</v>
      </c>
      <c r="J9056" t="str">
        <f t="shared" si="848"/>
        <v>July</v>
      </c>
      <c r="K9056" t="str">
        <f t="shared" si="849"/>
        <v>2197</v>
      </c>
      <c r="L9056" t="str">
        <f t="shared" si="850"/>
        <v>Normal</v>
      </c>
      <c r="M9056" t="str">
        <f t="shared" si="851"/>
        <v>Ok</v>
      </c>
      <c r="N9056" t="s">
        <v>10264</v>
      </c>
    </row>
    <row r="9057" spans="1:14" x14ac:dyDescent="0.35">
      <c r="A9057" t="s">
        <v>9075</v>
      </c>
      <c r="B9057" t="s">
        <v>13</v>
      </c>
      <c r="C9057">
        <v>102</v>
      </c>
      <c r="D9057">
        <v>12000</v>
      </c>
      <c r="E9057">
        <v>1500</v>
      </c>
      <c r="F9057" t="s">
        <v>11</v>
      </c>
      <c r="G9057" s="2">
        <v>108677</v>
      </c>
      <c r="H9057">
        <f t="shared" si="846"/>
        <v>1071000</v>
      </c>
      <c r="I9057">
        <f t="shared" si="847"/>
        <v>153000</v>
      </c>
      <c r="J9057" t="str">
        <f t="shared" si="848"/>
        <v>July</v>
      </c>
      <c r="K9057" t="str">
        <f t="shared" si="849"/>
        <v>2197</v>
      </c>
      <c r="L9057" t="str">
        <f t="shared" si="850"/>
        <v>High Discount</v>
      </c>
      <c r="M9057" t="str">
        <f t="shared" si="851"/>
        <v>Ok</v>
      </c>
      <c r="N9057" t="s">
        <v>10264</v>
      </c>
    </row>
    <row r="9058" spans="1:14" x14ac:dyDescent="0.35">
      <c r="A9058" t="s">
        <v>9076</v>
      </c>
      <c r="B9058" t="s">
        <v>33</v>
      </c>
      <c r="C9058">
        <v>244</v>
      </c>
      <c r="D9058">
        <v>45000</v>
      </c>
      <c r="E9058">
        <v>2000</v>
      </c>
      <c r="F9058" t="s">
        <v>46</v>
      </c>
      <c r="G9058" s="2">
        <v>108684</v>
      </c>
      <c r="H9058">
        <f t="shared" si="846"/>
        <v>10492000</v>
      </c>
      <c r="I9058">
        <f t="shared" si="847"/>
        <v>488000</v>
      </c>
      <c r="J9058" t="str">
        <f t="shared" si="848"/>
        <v>July</v>
      </c>
      <c r="K9058" t="str">
        <f t="shared" si="849"/>
        <v>2197</v>
      </c>
      <c r="L9058" t="str">
        <f t="shared" si="850"/>
        <v>High Discount</v>
      </c>
      <c r="M9058" t="str">
        <f t="shared" si="851"/>
        <v>Ok</v>
      </c>
      <c r="N9058" t="s">
        <v>10264</v>
      </c>
    </row>
    <row r="9059" spans="1:14" x14ac:dyDescent="0.35">
      <c r="A9059" t="s">
        <v>9077</v>
      </c>
      <c r="B9059" t="s">
        <v>43</v>
      </c>
      <c r="C9059">
        <v>354</v>
      </c>
      <c r="D9059">
        <v>5500</v>
      </c>
      <c r="E9059">
        <v>100</v>
      </c>
      <c r="F9059" t="s">
        <v>8</v>
      </c>
      <c r="G9059" s="2">
        <v>108691</v>
      </c>
      <c r="H9059">
        <f t="shared" si="846"/>
        <v>1911600</v>
      </c>
      <c r="I9059">
        <f t="shared" si="847"/>
        <v>35400</v>
      </c>
      <c r="J9059" t="str">
        <f t="shared" si="848"/>
        <v>July</v>
      </c>
      <c r="K9059" t="str">
        <f t="shared" si="849"/>
        <v>2197</v>
      </c>
      <c r="L9059" t="str">
        <f t="shared" si="850"/>
        <v>Normal</v>
      </c>
      <c r="M9059" t="str">
        <f t="shared" si="851"/>
        <v>Ok</v>
      </c>
      <c r="N9059" t="s">
        <v>10264</v>
      </c>
    </row>
    <row r="9060" spans="1:14" x14ac:dyDescent="0.35">
      <c r="A9060" t="s">
        <v>9078</v>
      </c>
      <c r="B9060" t="s">
        <v>7</v>
      </c>
      <c r="C9060">
        <v>394</v>
      </c>
      <c r="D9060">
        <v>800</v>
      </c>
      <c r="E9060">
        <v>400</v>
      </c>
      <c r="F9060" t="s">
        <v>46</v>
      </c>
      <c r="G9060" s="2">
        <v>108698</v>
      </c>
      <c r="H9060">
        <f t="shared" si="846"/>
        <v>157600</v>
      </c>
      <c r="I9060">
        <f t="shared" si="847"/>
        <v>157600</v>
      </c>
      <c r="J9060" t="str">
        <f t="shared" si="848"/>
        <v>August</v>
      </c>
      <c r="K9060" t="str">
        <f t="shared" si="849"/>
        <v>2197</v>
      </c>
      <c r="L9060" t="str">
        <f t="shared" si="850"/>
        <v>High Discount</v>
      </c>
      <c r="M9060" t="str">
        <f t="shared" si="851"/>
        <v>Ok</v>
      </c>
      <c r="N9060" t="s">
        <v>10264</v>
      </c>
    </row>
    <row r="9061" spans="1:14" x14ac:dyDescent="0.35">
      <c r="A9061" t="s">
        <v>9079</v>
      </c>
      <c r="B9061" t="s">
        <v>13</v>
      </c>
      <c r="C9061">
        <v>131</v>
      </c>
      <c r="D9061">
        <v>5500</v>
      </c>
      <c r="E9061">
        <v>200</v>
      </c>
      <c r="F9061" t="s">
        <v>8</v>
      </c>
      <c r="G9061" s="2">
        <v>108705</v>
      </c>
      <c r="H9061">
        <f t="shared" si="846"/>
        <v>694300</v>
      </c>
      <c r="I9061">
        <f t="shared" si="847"/>
        <v>26200</v>
      </c>
      <c r="J9061" t="str">
        <f t="shared" si="848"/>
        <v>August</v>
      </c>
      <c r="K9061" t="str">
        <f t="shared" si="849"/>
        <v>2197</v>
      </c>
      <c r="L9061" t="str">
        <f t="shared" si="850"/>
        <v>High Discount</v>
      </c>
      <c r="M9061" t="str">
        <f t="shared" si="851"/>
        <v>Ok</v>
      </c>
      <c r="N9061" t="s">
        <v>10264</v>
      </c>
    </row>
    <row r="9062" spans="1:14" x14ac:dyDescent="0.35">
      <c r="A9062" t="s">
        <v>9080</v>
      </c>
      <c r="B9062" t="s">
        <v>30</v>
      </c>
      <c r="C9062">
        <v>50</v>
      </c>
      <c r="D9062">
        <v>800</v>
      </c>
      <c r="E9062">
        <v>2000</v>
      </c>
      <c r="F9062" t="s">
        <v>8</v>
      </c>
      <c r="G9062" s="2">
        <v>108712</v>
      </c>
      <c r="H9062">
        <f t="shared" si="846"/>
        <v>0</v>
      </c>
      <c r="I9062">
        <f t="shared" si="847"/>
        <v>100000</v>
      </c>
      <c r="J9062" t="str">
        <f t="shared" si="848"/>
        <v>August</v>
      </c>
      <c r="K9062" t="str">
        <f t="shared" si="849"/>
        <v>2197</v>
      </c>
      <c r="L9062" t="str">
        <f t="shared" si="850"/>
        <v>High Discount</v>
      </c>
      <c r="M9062" t="str">
        <f t="shared" si="851"/>
        <v>Zero Sales</v>
      </c>
      <c r="N9062" t="s">
        <v>10264</v>
      </c>
    </row>
    <row r="9063" spans="1:14" x14ac:dyDescent="0.35">
      <c r="A9063" t="s">
        <v>9081</v>
      </c>
      <c r="B9063" t="s">
        <v>30</v>
      </c>
      <c r="C9063">
        <v>216</v>
      </c>
      <c r="D9063">
        <v>22000</v>
      </c>
      <c r="E9063">
        <v>1500</v>
      </c>
      <c r="F9063" t="s">
        <v>11</v>
      </c>
      <c r="G9063" s="2">
        <v>108719</v>
      </c>
      <c r="H9063">
        <f t="shared" si="846"/>
        <v>4428000</v>
      </c>
      <c r="I9063">
        <f t="shared" si="847"/>
        <v>324000</v>
      </c>
      <c r="J9063" t="str">
        <f t="shared" si="848"/>
        <v>August</v>
      </c>
      <c r="K9063" t="str">
        <f t="shared" si="849"/>
        <v>2197</v>
      </c>
      <c r="L9063" t="str">
        <f t="shared" si="850"/>
        <v>High Discount</v>
      </c>
      <c r="M9063" t="str">
        <f t="shared" si="851"/>
        <v>Ok</v>
      </c>
      <c r="N9063" t="s">
        <v>10264</v>
      </c>
    </row>
    <row r="9064" spans="1:14" x14ac:dyDescent="0.35">
      <c r="A9064" t="s">
        <v>9082</v>
      </c>
      <c r="B9064" t="s">
        <v>43</v>
      </c>
      <c r="C9064">
        <v>366</v>
      </c>
      <c r="D9064">
        <v>800</v>
      </c>
      <c r="E9064">
        <v>3000</v>
      </c>
      <c r="F9064" t="s">
        <v>8</v>
      </c>
      <c r="G9064" s="2">
        <v>108726</v>
      </c>
      <c r="H9064">
        <f t="shared" si="846"/>
        <v>0</v>
      </c>
      <c r="I9064">
        <f t="shared" si="847"/>
        <v>1098000</v>
      </c>
      <c r="J9064" t="str">
        <f t="shared" si="848"/>
        <v>September</v>
      </c>
      <c r="K9064" t="str">
        <f t="shared" si="849"/>
        <v>2197</v>
      </c>
      <c r="L9064" t="str">
        <f t="shared" si="850"/>
        <v>High Discount</v>
      </c>
      <c r="M9064" t="str">
        <f t="shared" si="851"/>
        <v>Zero Sales</v>
      </c>
      <c r="N9064" t="s">
        <v>10264</v>
      </c>
    </row>
    <row r="9065" spans="1:14" x14ac:dyDescent="0.35">
      <c r="A9065" t="s">
        <v>9083</v>
      </c>
      <c r="B9065" t="s">
        <v>10</v>
      </c>
      <c r="C9065">
        <v>232</v>
      </c>
      <c r="D9065">
        <v>5500</v>
      </c>
      <c r="E9065">
        <v>300</v>
      </c>
      <c r="F9065" t="s">
        <v>46</v>
      </c>
      <c r="G9065" s="2">
        <v>108733</v>
      </c>
      <c r="H9065">
        <f t="shared" si="846"/>
        <v>1206400</v>
      </c>
      <c r="I9065">
        <f t="shared" si="847"/>
        <v>69600</v>
      </c>
      <c r="J9065" t="str">
        <f t="shared" si="848"/>
        <v>September</v>
      </c>
      <c r="K9065" t="str">
        <f t="shared" si="849"/>
        <v>2197</v>
      </c>
      <c r="L9065" t="str">
        <f t="shared" si="850"/>
        <v>High Discount</v>
      </c>
      <c r="M9065" t="str">
        <f t="shared" si="851"/>
        <v>Ok</v>
      </c>
      <c r="N9065" t="s">
        <v>10264</v>
      </c>
    </row>
    <row r="9066" spans="1:14" x14ac:dyDescent="0.35">
      <c r="A9066" t="s">
        <v>9084</v>
      </c>
      <c r="B9066" t="s">
        <v>15</v>
      </c>
      <c r="C9066">
        <v>322</v>
      </c>
      <c r="D9066">
        <v>4500</v>
      </c>
      <c r="E9066">
        <v>1000</v>
      </c>
      <c r="F9066" t="s">
        <v>46</v>
      </c>
      <c r="G9066" s="2">
        <v>108740</v>
      </c>
      <c r="H9066">
        <f t="shared" si="846"/>
        <v>1127000</v>
      </c>
      <c r="I9066">
        <f t="shared" si="847"/>
        <v>322000</v>
      </c>
      <c r="J9066" t="str">
        <f t="shared" si="848"/>
        <v>September</v>
      </c>
      <c r="K9066" t="str">
        <f t="shared" si="849"/>
        <v>2197</v>
      </c>
      <c r="L9066" t="str">
        <f t="shared" si="850"/>
        <v>High Discount</v>
      </c>
      <c r="M9066" t="str">
        <f t="shared" si="851"/>
        <v>Ok</v>
      </c>
      <c r="N9066" t="s">
        <v>10264</v>
      </c>
    </row>
    <row r="9067" spans="1:14" x14ac:dyDescent="0.35">
      <c r="A9067" t="s">
        <v>9085</v>
      </c>
      <c r="B9067" t="s">
        <v>43</v>
      </c>
      <c r="C9067">
        <v>422</v>
      </c>
      <c r="D9067">
        <v>800</v>
      </c>
      <c r="E9067">
        <v>400</v>
      </c>
      <c r="F9067" t="s">
        <v>16</v>
      </c>
      <c r="G9067" s="2">
        <v>108747</v>
      </c>
      <c r="H9067">
        <f t="shared" si="846"/>
        <v>168800</v>
      </c>
      <c r="I9067">
        <f t="shared" si="847"/>
        <v>168800</v>
      </c>
      <c r="J9067" t="str">
        <f t="shared" si="848"/>
        <v>September</v>
      </c>
      <c r="K9067" t="str">
        <f t="shared" si="849"/>
        <v>2197</v>
      </c>
      <c r="L9067" t="str">
        <f t="shared" si="850"/>
        <v>Normal</v>
      </c>
      <c r="M9067" t="str">
        <f t="shared" si="851"/>
        <v>Ok</v>
      </c>
      <c r="N9067" t="s">
        <v>10264</v>
      </c>
    </row>
    <row r="9068" spans="1:14" x14ac:dyDescent="0.35">
      <c r="A9068" t="s">
        <v>9086</v>
      </c>
      <c r="B9068" t="s">
        <v>39</v>
      </c>
      <c r="C9068">
        <v>411</v>
      </c>
      <c r="D9068">
        <v>45000</v>
      </c>
      <c r="E9068">
        <v>2000</v>
      </c>
      <c r="F9068" t="s">
        <v>8</v>
      </c>
      <c r="G9068" s="2">
        <v>108754</v>
      </c>
      <c r="H9068">
        <f t="shared" si="846"/>
        <v>17673000</v>
      </c>
      <c r="I9068">
        <f t="shared" si="847"/>
        <v>822000</v>
      </c>
      <c r="J9068" t="str">
        <f t="shared" si="848"/>
        <v>October</v>
      </c>
      <c r="K9068" t="str">
        <f t="shared" si="849"/>
        <v>2197</v>
      </c>
      <c r="L9068" t="str">
        <f t="shared" si="850"/>
        <v>High Discount</v>
      </c>
      <c r="M9068" t="str">
        <f t="shared" si="851"/>
        <v>Ok</v>
      </c>
      <c r="N9068" t="s">
        <v>10264</v>
      </c>
    </row>
    <row r="9069" spans="1:14" x14ac:dyDescent="0.35">
      <c r="A9069" t="s">
        <v>9087</v>
      </c>
      <c r="B9069" t="s">
        <v>10</v>
      </c>
      <c r="C9069">
        <v>250</v>
      </c>
      <c r="D9069">
        <v>5500</v>
      </c>
      <c r="E9069">
        <v>500</v>
      </c>
      <c r="F9069" t="s">
        <v>11</v>
      </c>
      <c r="G9069" s="2">
        <v>108761</v>
      </c>
      <c r="H9069">
        <f t="shared" si="846"/>
        <v>1250000</v>
      </c>
      <c r="I9069">
        <f t="shared" si="847"/>
        <v>125000</v>
      </c>
      <c r="J9069" t="str">
        <f t="shared" si="848"/>
        <v>October</v>
      </c>
      <c r="K9069" t="str">
        <f t="shared" si="849"/>
        <v>2197</v>
      </c>
      <c r="L9069" t="str">
        <f t="shared" si="850"/>
        <v>High Discount</v>
      </c>
      <c r="M9069" t="str">
        <f t="shared" si="851"/>
        <v>Ok</v>
      </c>
      <c r="N9069" t="s">
        <v>10264</v>
      </c>
    </row>
    <row r="9070" spans="1:14" x14ac:dyDescent="0.35">
      <c r="A9070" t="s">
        <v>9088</v>
      </c>
      <c r="B9070" t="s">
        <v>7</v>
      </c>
      <c r="C9070">
        <v>241</v>
      </c>
      <c r="D9070">
        <v>800</v>
      </c>
      <c r="E9070">
        <v>500</v>
      </c>
      <c r="F9070" t="s">
        <v>11</v>
      </c>
      <c r="G9070" s="2">
        <v>108768</v>
      </c>
      <c r="H9070">
        <f t="shared" si="846"/>
        <v>72300</v>
      </c>
      <c r="I9070">
        <f t="shared" si="847"/>
        <v>120500</v>
      </c>
      <c r="J9070" t="str">
        <f t="shared" si="848"/>
        <v>October</v>
      </c>
      <c r="K9070" t="str">
        <f t="shared" si="849"/>
        <v>2197</v>
      </c>
      <c r="L9070" t="str">
        <f t="shared" si="850"/>
        <v>High Discount</v>
      </c>
      <c r="M9070" t="str">
        <f t="shared" si="851"/>
        <v>Ok</v>
      </c>
      <c r="N9070" t="s">
        <v>10264</v>
      </c>
    </row>
    <row r="9071" spans="1:14" x14ac:dyDescent="0.35">
      <c r="A9071" t="s">
        <v>9089</v>
      </c>
      <c r="B9071" t="s">
        <v>43</v>
      </c>
      <c r="C9071">
        <v>390</v>
      </c>
      <c r="D9071">
        <v>6000</v>
      </c>
      <c r="E9071">
        <v>5000</v>
      </c>
      <c r="F9071" t="s">
        <v>46</v>
      </c>
      <c r="G9071" s="2">
        <v>108775</v>
      </c>
      <c r="H9071">
        <f t="shared" si="846"/>
        <v>390000</v>
      </c>
      <c r="I9071">
        <f t="shared" si="847"/>
        <v>1950000</v>
      </c>
      <c r="J9071" t="str">
        <f t="shared" si="848"/>
        <v>October</v>
      </c>
      <c r="K9071" t="str">
        <f t="shared" si="849"/>
        <v>2197</v>
      </c>
      <c r="L9071" t="str">
        <f t="shared" si="850"/>
        <v>High Discount</v>
      </c>
      <c r="M9071" t="str">
        <f t="shared" si="851"/>
        <v>Ok</v>
      </c>
      <c r="N9071" t="s">
        <v>10264</v>
      </c>
    </row>
    <row r="9072" spans="1:14" x14ac:dyDescent="0.35">
      <c r="A9072" t="s">
        <v>9090</v>
      </c>
      <c r="B9072" t="s">
        <v>19</v>
      </c>
      <c r="C9072">
        <v>348</v>
      </c>
      <c r="D9072">
        <v>15000</v>
      </c>
      <c r="E9072">
        <v>200</v>
      </c>
      <c r="F9072" t="s">
        <v>8</v>
      </c>
      <c r="G9072" s="2">
        <v>108782</v>
      </c>
      <c r="H9072">
        <f t="shared" si="846"/>
        <v>5150400</v>
      </c>
      <c r="I9072">
        <f t="shared" si="847"/>
        <v>69600</v>
      </c>
      <c r="J9072" t="str">
        <f t="shared" si="848"/>
        <v>October</v>
      </c>
      <c r="K9072" t="str">
        <f t="shared" si="849"/>
        <v>2197</v>
      </c>
      <c r="L9072" t="str">
        <f t="shared" si="850"/>
        <v>Normal</v>
      </c>
      <c r="M9072" t="str">
        <f t="shared" si="851"/>
        <v>Ok</v>
      </c>
      <c r="N9072" t="s">
        <v>10264</v>
      </c>
    </row>
    <row r="9073" spans="1:14" x14ac:dyDescent="0.35">
      <c r="A9073" t="s">
        <v>9091</v>
      </c>
      <c r="B9073" t="s">
        <v>30</v>
      </c>
      <c r="C9073">
        <v>555</v>
      </c>
      <c r="D9073">
        <v>6000</v>
      </c>
      <c r="E9073">
        <v>200</v>
      </c>
      <c r="F9073" t="s">
        <v>11</v>
      </c>
      <c r="G9073" s="2">
        <v>108789</v>
      </c>
      <c r="H9073">
        <f t="shared" si="846"/>
        <v>3219000</v>
      </c>
      <c r="I9073">
        <f t="shared" si="847"/>
        <v>111000</v>
      </c>
      <c r="J9073" t="str">
        <f t="shared" si="848"/>
        <v>November</v>
      </c>
      <c r="K9073" t="str">
        <f t="shared" si="849"/>
        <v>2197</v>
      </c>
      <c r="L9073" t="str">
        <f t="shared" si="850"/>
        <v>Normal</v>
      </c>
      <c r="M9073" t="str">
        <f t="shared" si="851"/>
        <v>Ok</v>
      </c>
      <c r="N9073" t="s">
        <v>10264</v>
      </c>
    </row>
    <row r="9074" spans="1:14" x14ac:dyDescent="0.35">
      <c r="A9074" t="s">
        <v>9092</v>
      </c>
      <c r="B9074" t="s">
        <v>13</v>
      </c>
      <c r="C9074">
        <v>189</v>
      </c>
      <c r="D9074">
        <v>6000</v>
      </c>
      <c r="E9074">
        <v>2000</v>
      </c>
      <c r="F9074" t="s">
        <v>8</v>
      </c>
      <c r="G9074" s="2">
        <v>108796</v>
      </c>
      <c r="H9074">
        <f t="shared" si="846"/>
        <v>756000</v>
      </c>
      <c r="I9074">
        <f t="shared" si="847"/>
        <v>378000</v>
      </c>
      <c r="J9074" t="str">
        <f t="shared" si="848"/>
        <v>November</v>
      </c>
      <c r="K9074" t="str">
        <f t="shared" si="849"/>
        <v>2197</v>
      </c>
      <c r="L9074" t="str">
        <f t="shared" si="850"/>
        <v>High Discount</v>
      </c>
      <c r="M9074" t="str">
        <f t="shared" si="851"/>
        <v>Ok</v>
      </c>
      <c r="N9074" t="s">
        <v>10264</v>
      </c>
    </row>
    <row r="9075" spans="1:14" x14ac:dyDescent="0.35">
      <c r="A9075" t="s">
        <v>9093</v>
      </c>
      <c r="B9075" t="s">
        <v>43</v>
      </c>
      <c r="C9075">
        <v>355</v>
      </c>
      <c r="D9075">
        <v>4500</v>
      </c>
      <c r="E9075">
        <v>3000</v>
      </c>
      <c r="F9075" t="s">
        <v>8</v>
      </c>
      <c r="G9075" s="2">
        <v>108803</v>
      </c>
      <c r="H9075">
        <f t="shared" si="846"/>
        <v>532500</v>
      </c>
      <c r="I9075">
        <f t="shared" si="847"/>
        <v>1065000</v>
      </c>
      <c r="J9075" t="str">
        <f t="shared" si="848"/>
        <v>November</v>
      </c>
      <c r="K9075" t="str">
        <f t="shared" si="849"/>
        <v>2197</v>
      </c>
      <c r="L9075" t="str">
        <f t="shared" si="850"/>
        <v>High Discount</v>
      </c>
      <c r="M9075" t="str">
        <f t="shared" si="851"/>
        <v>Ok</v>
      </c>
      <c r="N9075" t="s">
        <v>10264</v>
      </c>
    </row>
    <row r="9076" spans="1:14" x14ac:dyDescent="0.35">
      <c r="A9076" t="s">
        <v>9094</v>
      </c>
      <c r="B9076" t="s">
        <v>19</v>
      </c>
      <c r="C9076">
        <v>245</v>
      </c>
      <c r="D9076">
        <v>22000</v>
      </c>
      <c r="E9076">
        <v>5000</v>
      </c>
      <c r="F9076" t="s">
        <v>16</v>
      </c>
      <c r="G9076" s="2">
        <v>108810</v>
      </c>
      <c r="H9076">
        <f t="shared" si="846"/>
        <v>4165000</v>
      </c>
      <c r="I9076">
        <f t="shared" si="847"/>
        <v>1225000</v>
      </c>
      <c r="J9076" t="str">
        <f t="shared" si="848"/>
        <v>November</v>
      </c>
      <c r="K9076" t="str">
        <f t="shared" si="849"/>
        <v>2197</v>
      </c>
      <c r="L9076" t="str">
        <f t="shared" si="850"/>
        <v>High Discount</v>
      </c>
      <c r="M9076" t="str">
        <f t="shared" si="851"/>
        <v>Ok</v>
      </c>
      <c r="N9076" t="s">
        <v>10264</v>
      </c>
    </row>
    <row r="9077" spans="1:14" x14ac:dyDescent="0.35">
      <c r="A9077" t="s">
        <v>9095</v>
      </c>
      <c r="B9077" t="s">
        <v>10</v>
      </c>
      <c r="C9077">
        <v>110</v>
      </c>
      <c r="D9077">
        <v>15000</v>
      </c>
      <c r="E9077">
        <v>1500</v>
      </c>
      <c r="F9077" t="s">
        <v>11</v>
      </c>
      <c r="G9077" s="2">
        <v>108817</v>
      </c>
      <c r="H9077">
        <f t="shared" si="846"/>
        <v>1485000</v>
      </c>
      <c r="I9077">
        <f t="shared" si="847"/>
        <v>165000</v>
      </c>
      <c r="J9077" t="str">
        <f t="shared" si="848"/>
        <v>December</v>
      </c>
      <c r="K9077" t="str">
        <f t="shared" si="849"/>
        <v>2197</v>
      </c>
      <c r="L9077" t="str">
        <f t="shared" si="850"/>
        <v>High Discount</v>
      </c>
      <c r="M9077" t="str">
        <f t="shared" si="851"/>
        <v>Ok</v>
      </c>
      <c r="N9077" t="s">
        <v>10264</v>
      </c>
    </row>
    <row r="9078" spans="1:14" x14ac:dyDescent="0.35">
      <c r="A9078" t="s">
        <v>9096</v>
      </c>
      <c r="B9078" t="s">
        <v>39</v>
      </c>
      <c r="C9078">
        <v>409</v>
      </c>
      <c r="D9078">
        <v>800</v>
      </c>
      <c r="E9078">
        <v>400</v>
      </c>
      <c r="F9078" t="s">
        <v>16</v>
      </c>
      <c r="G9078" s="2">
        <v>108824</v>
      </c>
      <c r="H9078">
        <f t="shared" si="846"/>
        <v>163600</v>
      </c>
      <c r="I9078">
        <f t="shared" si="847"/>
        <v>163600</v>
      </c>
      <c r="J9078" t="str">
        <f t="shared" si="848"/>
        <v>December</v>
      </c>
      <c r="K9078" t="str">
        <f t="shared" si="849"/>
        <v>2197</v>
      </c>
      <c r="L9078" t="str">
        <f t="shared" si="850"/>
        <v>Normal</v>
      </c>
      <c r="M9078" t="str">
        <f t="shared" si="851"/>
        <v>Ok</v>
      </c>
      <c r="N9078" t="s">
        <v>10264</v>
      </c>
    </row>
    <row r="9079" spans="1:14" x14ac:dyDescent="0.35">
      <c r="A9079" t="s">
        <v>9097</v>
      </c>
      <c r="B9079" t="s">
        <v>13</v>
      </c>
      <c r="C9079">
        <v>356</v>
      </c>
      <c r="D9079">
        <v>18000</v>
      </c>
      <c r="E9079">
        <v>3000</v>
      </c>
      <c r="F9079" t="s">
        <v>11</v>
      </c>
      <c r="G9079" s="2">
        <v>108831</v>
      </c>
      <c r="H9079">
        <f t="shared" si="846"/>
        <v>5340000</v>
      </c>
      <c r="I9079">
        <f t="shared" si="847"/>
        <v>1068000</v>
      </c>
      <c r="J9079" t="str">
        <f t="shared" si="848"/>
        <v>December</v>
      </c>
      <c r="K9079" t="str">
        <f t="shared" si="849"/>
        <v>2197</v>
      </c>
      <c r="L9079" t="str">
        <f t="shared" si="850"/>
        <v>High Discount</v>
      </c>
      <c r="M9079" t="str">
        <f t="shared" si="851"/>
        <v>Ok</v>
      </c>
      <c r="N9079" t="s">
        <v>10264</v>
      </c>
    </row>
    <row r="9080" spans="1:14" x14ac:dyDescent="0.35">
      <c r="A9080" t="s">
        <v>9098</v>
      </c>
      <c r="B9080" t="s">
        <v>33</v>
      </c>
      <c r="C9080">
        <v>529</v>
      </c>
      <c r="D9080">
        <v>1200</v>
      </c>
      <c r="E9080">
        <v>200</v>
      </c>
      <c r="F9080" t="s">
        <v>8</v>
      </c>
      <c r="G9080" s="2">
        <v>108838</v>
      </c>
      <c r="H9080">
        <f t="shared" si="846"/>
        <v>529000</v>
      </c>
      <c r="I9080">
        <f t="shared" si="847"/>
        <v>105800</v>
      </c>
      <c r="J9080" t="str">
        <f t="shared" si="848"/>
        <v>December</v>
      </c>
      <c r="K9080" t="str">
        <f t="shared" si="849"/>
        <v>2197</v>
      </c>
      <c r="L9080" t="str">
        <f t="shared" si="850"/>
        <v>Normal</v>
      </c>
      <c r="M9080" t="str">
        <f t="shared" si="851"/>
        <v>Ok</v>
      </c>
      <c r="N9080" t="s">
        <v>10264</v>
      </c>
    </row>
    <row r="9081" spans="1:14" x14ac:dyDescent="0.35">
      <c r="A9081" t="s">
        <v>9099</v>
      </c>
      <c r="B9081" t="s">
        <v>39</v>
      </c>
      <c r="C9081">
        <v>382</v>
      </c>
      <c r="D9081">
        <v>22000</v>
      </c>
      <c r="E9081">
        <v>400</v>
      </c>
      <c r="F9081" t="s">
        <v>11</v>
      </c>
      <c r="G9081" s="2">
        <v>108845</v>
      </c>
      <c r="H9081">
        <f t="shared" si="846"/>
        <v>8251200</v>
      </c>
      <c r="I9081">
        <f t="shared" si="847"/>
        <v>152800</v>
      </c>
      <c r="J9081" t="str">
        <f t="shared" si="848"/>
        <v>January</v>
      </c>
      <c r="K9081" t="str">
        <f t="shared" si="849"/>
        <v>2198</v>
      </c>
      <c r="L9081" t="str">
        <f t="shared" si="850"/>
        <v>High Discount</v>
      </c>
      <c r="M9081" t="str">
        <f t="shared" si="851"/>
        <v>Ok</v>
      </c>
      <c r="N9081" t="s">
        <v>10264</v>
      </c>
    </row>
    <row r="9082" spans="1:14" x14ac:dyDescent="0.35">
      <c r="A9082" t="s">
        <v>9100</v>
      </c>
      <c r="B9082" t="s">
        <v>7</v>
      </c>
      <c r="C9082">
        <v>132</v>
      </c>
      <c r="D9082">
        <v>1200</v>
      </c>
      <c r="E9082">
        <v>3000</v>
      </c>
      <c r="F9082" t="s">
        <v>46</v>
      </c>
      <c r="G9082" s="2">
        <v>108852</v>
      </c>
      <c r="H9082">
        <f t="shared" si="846"/>
        <v>0</v>
      </c>
      <c r="I9082">
        <f t="shared" si="847"/>
        <v>396000</v>
      </c>
      <c r="J9082" t="str">
        <f t="shared" si="848"/>
        <v>January</v>
      </c>
      <c r="K9082" t="str">
        <f t="shared" si="849"/>
        <v>2198</v>
      </c>
      <c r="L9082" t="str">
        <f t="shared" si="850"/>
        <v>High Discount</v>
      </c>
      <c r="M9082" t="str">
        <f t="shared" si="851"/>
        <v>Zero Sales</v>
      </c>
      <c r="N9082" t="s">
        <v>10264</v>
      </c>
    </row>
    <row r="9083" spans="1:14" x14ac:dyDescent="0.35">
      <c r="A9083" t="s">
        <v>9101</v>
      </c>
      <c r="B9083" t="s">
        <v>19</v>
      </c>
      <c r="C9083">
        <v>383</v>
      </c>
      <c r="D9083">
        <v>4500</v>
      </c>
      <c r="E9083">
        <v>5000</v>
      </c>
      <c r="F9083" t="s">
        <v>8</v>
      </c>
      <c r="G9083" s="2">
        <v>108859</v>
      </c>
      <c r="H9083">
        <f t="shared" si="846"/>
        <v>0</v>
      </c>
      <c r="I9083">
        <f t="shared" si="847"/>
        <v>1915000</v>
      </c>
      <c r="J9083" t="str">
        <f t="shared" si="848"/>
        <v>January</v>
      </c>
      <c r="K9083" t="str">
        <f t="shared" si="849"/>
        <v>2198</v>
      </c>
      <c r="L9083" t="str">
        <f t="shared" si="850"/>
        <v>High Discount</v>
      </c>
      <c r="M9083" t="str">
        <f t="shared" si="851"/>
        <v>Zero Sales</v>
      </c>
      <c r="N9083" t="s">
        <v>10264</v>
      </c>
    </row>
    <row r="9084" spans="1:14" x14ac:dyDescent="0.35">
      <c r="A9084" t="s">
        <v>9102</v>
      </c>
      <c r="B9084" t="s">
        <v>43</v>
      </c>
      <c r="C9084">
        <v>566</v>
      </c>
      <c r="D9084">
        <v>6000</v>
      </c>
      <c r="E9084">
        <v>400</v>
      </c>
      <c r="F9084" t="s">
        <v>11</v>
      </c>
      <c r="G9084" s="2">
        <v>108866</v>
      </c>
      <c r="H9084">
        <f t="shared" si="846"/>
        <v>3169600</v>
      </c>
      <c r="I9084">
        <f t="shared" si="847"/>
        <v>226400</v>
      </c>
      <c r="J9084" t="str">
        <f t="shared" si="848"/>
        <v>January</v>
      </c>
      <c r="K9084" t="str">
        <f t="shared" si="849"/>
        <v>2198</v>
      </c>
      <c r="L9084" t="str">
        <f t="shared" si="850"/>
        <v>Normal</v>
      </c>
      <c r="M9084" t="str">
        <f t="shared" si="851"/>
        <v>Ok</v>
      </c>
      <c r="N9084" t="s">
        <v>10264</v>
      </c>
    </row>
    <row r="9085" spans="1:14" x14ac:dyDescent="0.35">
      <c r="A9085" t="s">
        <v>9103</v>
      </c>
      <c r="B9085" t="s">
        <v>43</v>
      </c>
      <c r="C9085">
        <v>523</v>
      </c>
      <c r="D9085">
        <v>4500</v>
      </c>
      <c r="E9085">
        <v>400</v>
      </c>
      <c r="F9085" t="s">
        <v>16</v>
      </c>
      <c r="G9085" s="2">
        <v>108873</v>
      </c>
      <c r="H9085">
        <f t="shared" si="846"/>
        <v>2144300</v>
      </c>
      <c r="I9085">
        <f t="shared" si="847"/>
        <v>209200</v>
      </c>
      <c r="J9085" t="str">
        <f t="shared" si="848"/>
        <v>January</v>
      </c>
      <c r="K9085" t="str">
        <f t="shared" si="849"/>
        <v>2198</v>
      </c>
      <c r="L9085" t="str">
        <f t="shared" si="850"/>
        <v>Normal</v>
      </c>
      <c r="M9085" t="str">
        <f t="shared" si="851"/>
        <v>Ok</v>
      </c>
      <c r="N9085" t="s">
        <v>10264</v>
      </c>
    </row>
    <row r="9086" spans="1:14" x14ac:dyDescent="0.35">
      <c r="A9086" t="s">
        <v>9104</v>
      </c>
      <c r="B9086" t="s">
        <v>21</v>
      </c>
      <c r="C9086">
        <v>443</v>
      </c>
      <c r="D9086">
        <v>4500</v>
      </c>
      <c r="E9086">
        <v>400</v>
      </c>
      <c r="F9086" t="s">
        <v>16</v>
      </c>
      <c r="G9086" s="2">
        <v>108880</v>
      </c>
      <c r="H9086">
        <f t="shared" si="846"/>
        <v>1816300</v>
      </c>
      <c r="I9086">
        <f t="shared" si="847"/>
        <v>177200</v>
      </c>
      <c r="J9086" t="str">
        <f t="shared" si="848"/>
        <v>February</v>
      </c>
      <c r="K9086" t="str">
        <f t="shared" si="849"/>
        <v>2198</v>
      </c>
      <c r="L9086" t="str">
        <f t="shared" si="850"/>
        <v>Normal</v>
      </c>
      <c r="M9086" t="str">
        <f t="shared" si="851"/>
        <v>Ok</v>
      </c>
      <c r="N9086" t="s">
        <v>10264</v>
      </c>
    </row>
    <row r="9087" spans="1:14" x14ac:dyDescent="0.35">
      <c r="A9087" t="s">
        <v>9105</v>
      </c>
      <c r="B9087" t="s">
        <v>30</v>
      </c>
      <c r="C9087">
        <v>429</v>
      </c>
      <c r="D9087">
        <v>6000</v>
      </c>
      <c r="E9087">
        <v>400</v>
      </c>
      <c r="F9087" t="s">
        <v>8</v>
      </c>
      <c r="G9087" s="2">
        <v>108887</v>
      </c>
      <c r="H9087">
        <f t="shared" si="846"/>
        <v>2402400</v>
      </c>
      <c r="I9087">
        <f t="shared" si="847"/>
        <v>171600</v>
      </c>
      <c r="J9087" t="str">
        <f t="shared" si="848"/>
        <v>February</v>
      </c>
      <c r="K9087" t="str">
        <f t="shared" si="849"/>
        <v>2198</v>
      </c>
      <c r="L9087" t="str">
        <f t="shared" si="850"/>
        <v>Normal</v>
      </c>
      <c r="M9087" t="str">
        <f t="shared" si="851"/>
        <v>Ok</v>
      </c>
      <c r="N9087" t="s">
        <v>10264</v>
      </c>
    </row>
    <row r="9088" spans="1:14" x14ac:dyDescent="0.35">
      <c r="A9088" t="s">
        <v>9106</v>
      </c>
      <c r="B9088" t="s">
        <v>7</v>
      </c>
      <c r="C9088">
        <v>70</v>
      </c>
      <c r="D9088">
        <v>6000</v>
      </c>
      <c r="E9088">
        <v>300</v>
      </c>
      <c r="F9088" t="s">
        <v>16</v>
      </c>
      <c r="G9088" s="2">
        <v>108894</v>
      </c>
      <c r="H9088">
        <f t="shared" si="846"/>
        <v>399000</v>
      </c>
      <c r="I9088">
        <f t="shared" si="847"/>
        <v>21000</v>
      </c>
      <c r="J9088" t="str">
        <f t="shared" si="848"/>
        <v>February</v>
      </c>
      <c r="K9088" t="str">
        <f t="shared" si="849"/>
        <v>2198</v>
      </c>
      <c r="L9088" t="str">
        <f t="shared" si="850"/>
        <v>High Discount</v>
      </c>
      <c r="M9088" t="str">
        <f t="shared" si="851"/>
        <v>Ok</v>
      </c>
      <c r="N9088" t="s">
        <v>10264</v>
      </c>
    </row>
    <row r="9089" spans="1:14" x14ac:dyDescent="0.35">
      <c r="A9089" t="s">
        <v>9107</v>
      </c>
      <c r="B9089" t="s">
        <v>19</v>
      </c>
      <c r="C9089">
        <v>226</v>
      </c>
      <c r="D9089">
        <v>800</v>
      </c>
      <c r="E9089">
        <v>3000</v>
      </c>
      <c r="F9089" t="s">
        <v>8</v>
      </c>
      <c r="G9089" s="2">
        <v>108901</v>
      </c>
      <c r="H9089">
        <f t="shared" si="846"/>
        <v>0</v>
      </c>
      <c r="I9089">
        <f t="shared" si="847"/>
        <v>678000</v>
      </c>
      <c r="J9089" t="str">
        <f t="shared" si="848"/>
        <v>February</v>
      </c>
      <c r="K9089" t="str">
        <f t="shared" si="849"/>
        <v>2198</v>
      </c>
      <c r="L9089" t="str">
        <f t="shared" si="850"/>
        <v>High Discount</v>
      </c>
      <c r="M9089" t="str">
        <f t="shared" si="851"/>
        <v>Zero Sales</v>
      </c>
      <c r="N9089" t="s">
        <v>10264</v>
      </c>
    </row>
    <row r="9090" spans="1:14" x14ac:dyDescent="0.35">
      <c r="A9090" t="s">
        <v>9108</v>
      </c>
      <c r="B9090" t="s">
        <v>43</v>
      </c>
      <c r="C9090">
        <v>412</v>
      </c>
      <c r="D9090">
        <v>800</v>
      </c>
      <c r="E9090">
        <v>400</v>
      </c>
      <c r="F9090" t="s">
        <v>8</v>
      </c>
      <c r="G9090" s="2">
        <v>108908</v>
      </c>
      <c r="H9090">
        <f t="shared" ref="H9090:H9153" si="852">MAX(0,(D9090-E9090)*C9090)</f>
        <v>164800</v>
      </c>
      <c r="I9090">
        <f t="shared" si="847"/>
        <v>164800</v>
      </c>
      <c r="J9090" t="str">
        <f t="shared" si="848"/>
        <v>March</v>
      </c>
      <c r="K9090" t="str">
        <f t="shared" si="849"/>
        <v>2198</v>
      </c>
      <c r="L9090" t="str">
        <f t="shared" si="850"/>
        <v>Normal</v>
      </c>
      <c r="M9090" t="str">
        <f t="shared" si="851"/>
        <v>Ok</v>
      </c>
      <c r="N9090" t="s">
        <v>10264</v>
      </c>
    </row>
    <row r="9091" spans="1:14" x14ac:dyDescent="0.35">
      <c r="A9091" t="s">
        <v>9109</v>
      </c>
      <c r="B9091" t="s">
        <v>33</v>
      </c>
      <c r="C9091">
        <v>71</v>
      </c>
      <c r="D9091">
        <v>800</v>
      </c>
      <c r="E9091">
        <v>1500</v>
      </c>
      <c r="F9091" t="s">
        <v>8</v>
      </c>
      <c r="G9091" s="2">
        <v>108915</v>
      </c>
      <c r="H9091">
        <f t="shared" si="852"/>
        <v>0</v>
      </c>
      <c r="I9091">
        <f t="shared" ref="I9091:I9154" si="853">E9091*C9091</f>
        <v>106500</v>
      </c>
      <c r="J9091" t="str">
        <f t="shared" ref="J9091:J9154" si="854">TEXT(G:G,"mmmm")</f>
        <v>March</v>
      </c>
      <c r="K9091" t="str">
        <f t="shared" ref="K9091:K9154" si="855">TEXT(G9091,"yyy")</f>
        <v>2198</v>
      </c>
      <c r="L9091" t="str">
        <f t="shared" ref="L9091:L9154" si="856">IF(E9091&gt;=C9091,"High Discount","Normal")</f>
        <v>High Discount</v>
      </c>
      <c r="M9091" t="str">
        <f t="shared" ref="M9091:M9154" si="857">IF(H9091=0,"Zero Sales","Ok")</f>
        <v>Zero Sales</v>
      </c>
      <c r="N9091" t="s">
        <v>10264</v>
      </c>
    </row>
    <row r="9092" spans="1:14" x14ac:dyDescent="0.35">
      <c r="A9092" t="s">
        <v>9110</v>
      </c>
      <c r="B9092" t="s">
        <v>13</v>
      </c>
      <c r="C9092">
        <v>597</v>
      </c>
      <c r="D9092">
        <v>5500</v>
      </c>
      <c r="E9092">
        <v>2000</v>
      </c>
      <c r="F9092" t="s">
        <v>11</v>
      </c>
      <c r="G9092" s="2">
        <v>108922</v>
      </c>
      <c r="H9092">
        <f t="shared" si="852"/>
        <v>2089500</v>
      </c>
      <c r="I9092">
        <f t="shared" si="853"/>
        <v>1194000</v>
      </c>
      <c r="J9092" t="str">
        <f t="shared" si="854"/>
        <v>March</v>
      </c>
      <c r="K9092" t="str">
        <f t="shared" si="855"/>
        <v>2198</v>
      </c>
      <c r="L9092" t="str">
        <f t="shared" si="856"/>
        <v>High Discount</v>
      </c>
      <c r="M9092" t="str">
        <f t="shared" si="857"/>
        <v>Ok</v>
      </c>
      <c r="N9092" t="s">
        <v>10264</v>
      </c>
    </row>
    <row r="9093" spans="1:14" x14ac:dyDescent="0.35">
      <c r="A9093" t="s">
        <v>9111</v>
      </c>
      <c r="B9093" t="s">
        <v>7</v>
      </c>
      <c r="C9093">
        <v>299</v>
      </c>
      <c r="D9093">
        <v>800</v>
      </c>
      <c r="E9093">
        <v>5000</v>
      </c>
      <c r="F9093" t="s">
        <v>8</v>
      </c>
      <c r="G9093" s="2">
        <v>108929</v>
      </c>
      <c r="H9093">
        <f t="shared" si="852"/>
        <v>0</v>
      </c>
      <c r="I9093">
        <f t="shared" si="853"/>
        <v>1495000</v>
      </c>
      <c r="J9093" t="str">
        <f t="shared" si="854"/>
        <v>March</v>
      </c>
      <c r="K9093" t="str">
        <f t="shared" si="855"/>
        <v>2198</v>
      </c>
      <c r="L9093" t="str">
        <f t="shared" si="856"/>
        <v>High Discount</v>
      </c>
      <c r="M9093" t="str">
        <f t="shared" si="857"/>
        <v>Zero Sales</v>
      </c>
      <c r="N9093" t="s">
        <v>10264</v>
      </c>
    </row>
    <row r="9094" spans="1:14" x14ac:dyDescent="0.35">
      <c r="A9094" t="s">
        <v>9112</v>
      </c>
      <c r="B9094" t="s">
        <v>10</v>
      </c>
      <c r="C9094">
        <v>122</v>
      </c>
      <c r="D9094">
        <v>4500</v>
      </c>
      <c r="E9094">
        <v>500</v>
      </c>
      <c r="F9094" t="s">
        <v>16</v>
      </c>
      <c r="G9094" s="2">
        <v>108936</v>
      </c>
      <c r="H9094">
        <f t="shared" si="852"/>
        <v>488000</v>
      </c>
      <c r="I9094">
        <f t="shared" si="853"/>
        <v>61000</v>
      </c>
      <c r="J9094" t="str">
        <f t="shared" si="854"/>
        <v>April</v>
      </c>
      <c r="K9094" t="str">
        <f t="shared" si="855"/>
        <v>2198</v>
      </c>
      <c r="L9094" t="str">
        <f t="shared" si="856"/>
        <v>High Discount</v>
      </c>
      <c r="M9094" t="str">
        <f t="shared" si="857"/>
        <v>Ok</v>
      </c>
      <c r="N9094" t="s">
        <v>10264</v>
      </c>
    </row>
    <row r="9095" spans="1:14" x14ac:dyDescent="0.35">
      <c r="A9095" t="s">
        <v>9113</v>
      </c>
      <c r="B9095" t="s">
        <v>33</v>
      </c>
      <c r="C9095">
        <v>140</v>
      </c>
      <c r="D9095">
        <v>5500</v>
      </c>
      <c r="E9095">
        <v>3000</v>
      </c>
      <c r="F9095" t="s">
        <v>46</v>
      </c>
      <c r="G9095" s="2">
        <v>108943</v>
      </c>
      <c r="H9095">
        <f t="shared" si="852"/>
        <v>350000</v>
      </c>
      <c r="I9095">
        <f t="shared" si="853"/>
        <v>420000</v>
      </c>
      <c r="J9095" t="str">
        <f t="shared" si="854"/>
        <v>April</v>
      </c>
      <c r="K9095" t="str">
        <f t="shared" si="855"/>
        <v>2198</v>
      </c>
      <c r="L9095" t="str">
        <f t="shared" si="856"/>
        <v>High Discount</v>
      </c>
      <c r="M9095" t="str">
        <f t="shared" si="857"/>
        <v>Ok</v>
      </c>
      <c r="N9095" t="s">
        <v>10264</v>
      </c>
    </row>
    <row r="9096" spans="1:14" x14ac:dyDescent="0.35">
      <c r="A9096" t="s">
        <v>9114</v>
      </c>
      <c r="B9096" t="s">
        <v>13</v>
      </c>
      <c r="C9096">
        <v>225</v>
      </c>
      <c r="D9096">
        <v>45000</v>
      </c>
      <c r="E9096">
        <v>500</v>
      </c>
      <c r="F9096" t="s">
        <v>11</v>
      </c>
      <c r="G9096" s="2">
        <v>108950</v>
      </c>
      <c r="H9096">
        <f t="shared" si="852"/>
        <v>10012500</v>
      </c>
      <c r="I9096">
        <f t="shared" si="853"/>
        <v>112500</v>
      </c>
      <c r="J9096" t="str">
        <f t="shared" si="854"/>
        <v>April</v>
      </c>
      <c r="K9096" t="str">
        <f t="shared" si="855"/>
        <v>2198</v>
      </c>
      <c r="L9096" t="str">
        <f t="shared" si="856"/>
        <v>High Discount</v>
      </c>
      <c r="M9096" t="str">
        <f t="shared" si="857"/>
        <v>Ok</v>
      </c>
      <c r="N9096" t="s">
        <v>10264</v>
      </c>
    </row>
    <row r="9097" spans="1:14" x14ac:dyDescent="0.35">
      <c r="A9097" t="s">
        <v>9115</v>
      </c>
      <c r="B9097" t="s">
        <v>15</v>
      </c>
      <c r="C9097">
        <v>175</v>
      </c>
      <c r="D9097">
        <v>5500</v>
      </c>
      <c r="E9097">
        <v>5000</v>
      </c>
      <c r="F9097" t="s">
        <v>16</v>
      </c>
      <c r="G9097" s="2">
        <v>108957</v>
      </c>
      <c r="H9097">
        <f t="shared" si="852"/>
        <v>87500</v>
      </c>
      <c r="I9097">
        <f t="shared" si="853"/>
        <v>875000</v>
      </c>
      <c r="J9097" t="str">
        <f t="shared" si="854"/>
        <v>April</v>
      </c>
      <c r="K9097" t="str">
        <f t="shared" si="855"/>
        <v>2198</v>
      </c>
      <c r="L9097" t="str">
        <f t="shared" si="856"/>
        <v>High Discount</v>
      </c>
      <c r="M9097" t="str">
        <f t="shared" si="857"/>
        <v>Ok</v>
      </c>
      <c r="N9097" t="s">
        <v>10264</v>
      </c>
    </row>
    <row r="9098" spans="1:14" x14ac:dyDescent="0.35">
      <c r="A9098" t="s">
        <v>9116</v>
      </c>
      <c r="B9098" t="s">
        <v>30</v>
      </c>
      <c r="C9098">
        <v>253</v>
      </c>
      <c r="D9098">
        <v>800</v>
      </c>
      <c r="E9098">
        <v>100</v>
      </c>
      <c r="F9098" t="s">
        <v>8</v>
      </c>
      <c r="G9098" s="2">
        <v>108964</v>
      </c>
      <c r="H9098">
        <f t="shared" si="852"/>
        <v>177100</v>
      </c>
      <c r="I9098">
        <f t="shared" si="853"/>
        <v>25300</v>
      </c>
      <c r="J9098" t="str">
        <f t="shared" si="854"/>
        <v>April</v>
      </c>
      <c r="K9098" t="str">
        <f t="shared" si="855"/>
        <v>2198</v>
      </c>
      <c r="L9098" t="str">
        <f t="shared" si="856"/>
        <v>Normal</v>
      </c>
      <c r="M9098" t="str">
        <f t="shared" si="857"/>
        <v>Ok</v>
      </c>
      <c r="N9098" t="s">
        <v>10264</v>
      </c>
    </row>
    <row r="9099" spans="1:14" x14ac:dyDescent="0.35">
      <c r="A9099" t="s">
        <v>9117</v>
      </c>
      <c r="B9099" t="s">
        <v>7</v>
      </c>
      <c r="C9099">
        <v>295</v>
      </c>
      <c r="D9099">
        <v>6000</v>
      </c>
      <c r="E9099">
        <v>1500</v>
      </c>
      <c r="F9099" t="s">
        <v>8</v>
      </c>
      <c r="G9099" s="2">
        <v>108971</v>
      </c>
      <c r="H9099">
        <f t="shared" si="852"/>
        <v>1327500</v>
      </c>
      <c r="I9099">
        <f t="shared" si="853"/>
        <v>442500</v>
      </c>
      <c r="J9099" t="str">
        <f t="shared" si="854"/>
        <v>May</v>
      </c>
      <c r="K9099" t="str">
        <f t="shared" si="855"/>
        <v>2198</v>
      </c>
      <c r="L9099" t="str">
        <f t="shared" si="856"/>
        <v>High Discount</v>
      </c>
      <c r="M9099" t="str">
        <f t="shared" si="857"/>
        <v>Ok</v>
      </c>
      <c r="N9099" t="s">
        <v>10264</v>
      </c>
    </row>
    <row r="9100" spans="1:14" x14ac:dyDescent="0.35">
      <c r="A9100" t="s">
        <v>9118</v>
      </c>
      <c r="B9100" t="s">
        <v>19</v>
      </c>
      <c r="C9100">
        <v>320</v>
      </c>
      <c r="D9100">
        <v>45000</v>
      </c>
      <c r="E9100">
        <v>2000</v>
      </c>
      <c r="F9100" t="s">
        <v>46</v>
      </c>
      <c r="G9100" s="2">
        <v>108978</v>
      </c>
      <c r="H9100">
        <f t="shared" si="852"/>
        <v>13760000</v>
      </c>
      <c r="I9100">
        <f t="shared" si="853"/>
        <v>640000</v>
      </c>
      <c r="J9100" t="str">
        <f t="shared" si="854"/>
        <v>May</v>
      </c>
      <c r="K9100" t="str">
        <f t="shared" si="855"/>
        <v>2198</v>
      </c>
      <c r="L9100" t="str">
        <f t="shared" si="856"/>
        <v>High Discount</v>
      </c>
      <c r="M9100" t="str">
        <f t="shared" si="857"/>
        <v>Ok</v>
      </c>
      <c r="N9100" t="s">
        <v>10264</v>
      </c>
    </row>
    <row r="9101" spans="1:14" x14ac:dyDescent="0.35">
      <c r="A9101" t="s">
        <v>9119</v>
      </c>
      <c r="B9101" t="s">
        <v>39</v>
      </c>
      <c r="C9101">
        <v>93</v>
      </c>
      <c r="D9101">
        <v>800</v>
      </c>
      <c r="E9101">
        <v>5000</v>
      </c>
      <c r="F9101" t="s">
        <v>16</v>
      </c>
      <c r="G9101" s="2">
        <v>108985</v>
      </c>
      <c r="H9101">
        <f t="shared" si="852"/>
        <v>0</v>
      </c>
      <c r="I9101">
        <f t="shared" si="853"/>
        <v>465000</v>
      </c>
      <c r="J9101" t="str">
        <f t="shared" si="854"/>
        <v>May</v>
      </c>
      <c r="K9101" t="str">
        <f t="shared" si="855"/>
        <v>2198</v>
      </c>
      <c r="L9101" t="str">
        <f t="shared" si="856"/>
        <v>High Discount</v>
      </c>
      <c r="M9101" t="str">
        <f t="shared" si="857"/>
        <v>Zero Sales</v>
      </c>
      <c r="N9101" t="s">
        <v>10264</v>
      </c>
    </row>
    <row r="9102" spans="1:14" x14ac:dyDescent="0.35">
      <c r="A9102" t="s">
        <v>9120</v>
      </c>
      <c r="B9102" t="s">
        <v>13</v>
      </c>
      <c r="C9102">
        <v>597</v>
      </c>
      <c r="D9102">
        <v>4500</v>
      </c>
      <c r="E9102">
        <v>400</v>
      </c>
      <c r="F9102" t="s">
        <v>11</v>
      </c>
      <c r="G9102" s="2">
        <v>108992</v>
      </c>
      <c r="H9102">
        <f t="shared" si="852"/>
        <v>2447700</v>
      </c>
      <c r="I9102">
        <f t="shared" si="853"/>
        <v>238800</v>
      </c>
      <c r="J9102" t="str">
        <f t="shared" si="854"/>
        <v>May</v>
      </c>
      <c r="K9102" t="str">
        <f t="shared" si="855"/>
        <v>2198</v>
      </c>
      <c r="L9102" t="str">
        <f t="shared" si="856"/>
        <v>Normal</v>
      </c>
      <c r="M9102" t="str">
        <f t="shared" si="857"/>
        <v>Ok</v>
      </c>
      <c r="N9102" t="s">
        <v>10264</v>
      </c>
    </row>
    <row r="9103" spans="1:14" x14ac:dyDescent="0.35">
      <c r="A9103" t="s">
        <v>9121</v>
      </c>
      <c r="B9103" t="s">
        <v>10</v>
      </c>
      <c r="C9103">
        <v>217</v>
      </c>
      <c r="D9103">
        <v>800</v>
      </c>
      <c r="E9103">
        <v>5000</v>
      </c>
      <c r="F9103" t="s">
        <v>16</v>
      </c>
      <c r="G9103" s="2">
        <v>108999</v>
      </c>
      <c r="H9103">
        <f t="shared" si="852"/>
        <v>0</v>
      </c>
      <c r="I9103">
        <f t="shared" si="853"/>
        <v>1085000</v>
      </c>
      <c r="J9103" t="str">
        <f t="shared" si="854"/>
        <v>June</v>
      </c>
      <c r="K9103" t="str">
        <f t="shared" si="855"/>
        <v>2198</v>
      </c>
      <c r="L9103" t="str">
        <f t="shared" si="856"/>
        <v>High Discount</v>
      </c>
      <c r="M9103" t="str">
        <f t="shared" si="857"/>
        <v>Zero Sales</v>
      </c>
      <c r="N9103" t="s">
        <v>10264</v>
      </c>
    </row>
    <row r="9104" spans="1:14" x14ac:dyDescent="0.35">
      <c r="A9104" t="s">
        <v>9122</v>
      </c>
      <c r="B9104" t="s">
        <v>43</v>
      </c>
      <c r="C9104">
        <v>484</v>
      </c>
      <c r="D9104">
        <v>18000</v>
      </c>
      <c r="E9104">
        <v>1000</v>
      </c>
      <c r="F9104" t="s">
        <v>8</v>
      </c>
      <c r="G9104" s="2">
        <v>109006</v>
      </c>
      <c r="H9104">
        <f t="shared" si="852"/>
        <v>8228000</v>
      </c>
      <c r="I9104">
        <f t="shared" si="853"/>
        <v>484000</v>
      </c>
      <c r="J9104" t="str">
        <f t="shared" si="854"/>
        <v>June</v>
      </c>
      <c r="K9104" t="str">
        <f t="shared" si="855"/>
        <v>2198</v>
      </c>
      <c r="L9104" t="str">
        <f t="shared" si="856"/>
        <v>High Discount</v>
      </c>
      <c r="M9104" t="str">
        <f t="shared" si="857"/>
        <v>Ok</v>
      </c>
      <c r="N9104" t="s">
        <v>10264</v>
      </c>
    </row>
    <row r="9105" spans="1:14" x14ac:dyDescent="0.35">
      <c r="A9105" t="s">
        <v>9123</v>
      </c>
      <c r="B9105" t="s">
        <v>39</v>
      </c>
      <c r="C9105">
        <v>79</v>
      </c>
      <c r="D9105">
        <v>45000</v>
      </c>
      <c r="E9105">
        <v>100</v>
      </c>
      <c r="F9105" t="s">
        <v>11</v>
      </c>
      <c r="G9105" s="2">
        <v>109013</v>
      </c>
      <c r="H9105">
        <f t="shared" si="852"/>
        <v>3547100</v>
      </c>
      <c r="I9105">
        <f t="shared" si="853"/>
        <v>7900</v>
      </c>
      <c r="J9105" t="str">
        <f t="shared" si="854"/>
        <v>June</v>
      </c>
      <c r="K9105" t="str">
        <f t="shared" si="855"/>
        <v>2198</v>
      </c>
      <c r="L9105" t="str">
        <f t="shared" si="856"/>
        <v>High Discount</v>
      </c>
      <c r="M9105" t="str">
        <f t="shared" si="857"/>
        <v>Ok</v>
      </c>
      <c r="N9105" t="s">
        <v>10264</v>
      </c>
    </row>
    <row r="9106" spans="1:14" x14ac:dyDescent="0.35">
      <c r="A9106" t="s">
        <v>9124</v>
      </c>
      <c r="B9106" t="s">
        <v>33</v>
      </c>
      <c r="C9106">
        <v>406</v>
      </c>
      <c r="D9106">
        <v>12000</v>
      </c>
      <c r="E9106">
        <v>2000</v>
      </c>
      <c r="F9106" t="s">
        <v>8</v>
      </c>
      <c r="G9106" s="2">
        <v>109020</v>
      </c>
      <c r="H9106">
        <f t="shared" si="852"/>
        <v>4060000</v>
      </c>
      <c r="I9106">
        <f t="shared" si="853"/>
        <v>812000</v>
      </c>
      <c r="J9106" t="str">
        <f t="shared" si="854"/>
        <v>June</v>
      </c>
      <c r="K9106" t="str">
        <f t="shared" si="855"/>
        <v>2198</v>
      </c>
      <c r="L9106" t="str">
        <f t="shared" si="856"/>
        <v>High Discount</v>
      </c>
      <c r="M9106" t="str">
        <f t="shared" si="857"/>
        <v>Ok</v>
      </c>
      <c r="N9106" t="s">
        <v>10264</v>
      </c>
    </row>
    <row r="9107" spans="1:14" x14ac:dyDescent="0.35">
      <c r="A9107" t="s">
        <v>9125</v>
      </c>
      <c r="B9107" t="s">
        <v>30</v>
      </c>
      <c r="C9107">
        <v>540</v>
      </c>
      <c r="D9107">
        <v>800</v>
      </c>
      <c r="E9107">
        <v>3000</v>
      </c>
      <c r="F9107" t="s">
        <v>8</v>
      </c>
      <c r="G9107" s="2">
        <v>109027</v>
      </c>
      <c r="H9107">
        <f t="shared" si="852"/>
        <v>0</v>
      </c>
      <c r="I9107">
        <f t="shared" si="853"/>
        <v>1620000</v>
      </c>
      <c r="J9107" t="str">
        <f t="shared" si="854"/>
        <v>July</v>
      </c>
      <c r="K9107" t="str">
        <f t="shared" si="855"/>
        <v>2198</v>
      </c>
      <c r="L9107" t="str">
        <f t="shared" si="856"/>
        <v>High Discount</v>
      </c>
      <c r="M9107" t="str">
        <f t="shared" si="857"/>
        <v>Zero Sales</v>
      </c>
      <c r="N9107" t="s">
        <v>10264</v>
      </c>
    </row>
    <row r="9108" spans="1:14" x14ac:dyDescent="0.35">
      <c r="A9108" t="s">
        <v>9126</v>
      </c>
      <c r="B9108" t="s">
        <v>19</v>
      </c>
      <c r="C9108">
        <v>297</v>
      </c>
      <c r="D9108">
        <v>5500</v>
      </c>
      <c r="E9108">
        <v>400</v>
      </c>
      <c r="F9108" t="s">
        <v>16</v>
      </c>
      <c r="G9108" s="2">
        <v>109034</v>
      </c>
      <c r="H9108">
        <f t="shared" si="852"/>
        <v>1514700</v>
      </c>
      <c r="I9108">
        <f t="shared" si="853"/>
        <v>118800</v>
      </c>
      <c r="J9108" t="str">
        <f t="shared" si="854"/>
        <v>July</v>
      </c>
      <c r="K9108" t="str">
        <f t="shared" si="855"/>
        <v>2198</v>
      </c>
      <c r="L9108" t="str">
        <f t="shared" si="856"/>
        <v>High Discount</v>
      </c>
      <c r="M9108" t="str">
        <f t="shared" si="857"/>
        <v>Ok</v>
      </c>
      <c r="N9108" t="s">
        <v>10264</v>
      </c>
    </row>
    <row r="9109" spans="1:14" x14ac:dyDescent="0.35">
      <c r="A9109" t="s">
        <v>9127</v>
      </c>
      <c r="B9109" t="s">
        <v>39</v>
      </c>
      <c r="C9109">
        <v>302</v>
      </c>
      <c r="D9109">
        <v>5500</v>
      </c>
      <c r="E9109">
        <v>2000</v>
      </c>
      <c r="F9109" t="s">
        <v>46</v>
      </c>
      <c r="G9109" s="2">
        <v>109041</v>
      </c>
      <c r="H9109">
        <f t="shared" si="852"/>
        <v>1057000</v>
      </c>
      <c r="I9109">
        <f t="shared" si="853"/>
        <v>604000</v>
      </c>
      <c r="J9109" t="str">
        <f t="shared" si="854"/>
        <v>July</v>
      </c>
      <c r="K9109" t="str">
        <f t="shared" si="855"/>
        <v>2198</v>
      </c>
      <c r="L9109" t="str">
        <f t="shared" si="856"/>
        <v>High Discount</v>
      </c>
      <c r="M9109" t="str">
        <f t="shared" si="857"/>
        <v>Ok</v>
      </c>
      <c r="N9109" t="s">
        <v>10264</v>
      </c>
    </row>
    <row r="9110" spans="1:14" x14ac:dyDescent="0.35">
      <c r="A9110" t="s">
        <v>9128</v>
      </c>
      <c r="B9110" t="s">
        <v>10</v>
      </c>
      <c r="C9110">
        <v>431</v>
      </c>
      <c r="D9110">
        <v>4500</v>
      </c>
      <c r="E9110">
        <v>500</v>
      </c>
      <c r="F9110" t="s">
        <v>8</v>
      </c>
      <c r="G9110" s="2">
        <v>109048</v>
      </c>
      <c r="H9110">
        <f t="shared" si="852"/>
        <v>1724000</v>
      </c>
      <c r="I9110">
        <f t="shared" si="853"/>
        <v>215500</v>
      </c>
      <c r="J9110" t="str">
        <f t="shared" si="854"/>
        <v>July</v>
      </c>
      <c r="K9110" t="str">
        <f t="shared" si="855"/>
        <v>2198</v>
      </c>
      <c r="L9110" t="str">
        <f t="shared" si="856"/>
        <v>High Discount</v>
      </c>
      <c r="M9110" t="str">
        <f t="shared" si="857"/>
        <v>Ok</v>
      </c>
      <c r="N9110" t="s">
        <v>10264</v>
      </c>
    </row>
    <row r="9111" spans="1:14" x14ac:dyDescent="0.35">
      <c r="A9111" t="s">
        <v>9129</v>
      </c>
      <c r="B9111" t="s">
        <v>13</v>
      </c>
      <c r="C9111">
        <v>585</v>
      </c>
      <c r="D9111">
        <v>1200</v>
      </c>
      <c r="E9111">
        <v>1000</v>
      </c>
      <c r="F9111" t="s">
        <v>16</v>
      </c>
      <c r="G9111" s="2">
        <v>109055</v>
      </c>
      <c r="H9111">
        <f t="shared" si="852"/>
        <v>117000</v>
      </c>
      <c r="I9111">
        <f t="shared" si="853"/>
        <v>585000</v>
      </c>
      <c r="J9111" t="str">
        <f t="shared" si="854"/>
        <v>July</v>
      </c>
      <c r="K9111" t="str">
        <f t="shared" si="855"/>
        <v>2198</v>
      </c>
      <c r="L9111" t="str">
        <f t="shared" si="856"/>
        <v>High Discount</v>
      </c>
      <c r="M9111" t="str">
        <f t="shared" si="857"/>
        <v>Ok</v>
      </c>
      <c r="N9111" t="s">
        <v>10264</v>
      </c>
    </row>
    <row r="9112" spans="1:14" x14ac:dyDescent="0.35">
      <c r="A9112" t="s">
        <v>9130</v>
      </c>
      <c r="B9112" t="s">
        <v>19</v>
      </c>
      <c r="C9112">
        <v>468</v>
      </c>
      <c r="D9112">
        <v>15000</v>
      </c>
      <c r="E9112">
        <v>1000</v>
      </c>
      <c r="F9112" t="s">
        <v>11</v>
      </c>
      <c r="G9112" s="2">
        <v>109062</v>
      </c>
      <c r="H9112">
        <f t="shared" si="852"/>
        <v>6552000</v>
      </c>
      <c r="I9112">
        <f t="shared" si="853"/>
        <v>468000</v>
      </c>
      <c r="J9112" t="str">
        <f t="shared" si="854"/>
        <v>August</v>
      </c>
      <c r="K9112" t="str">
        <f t="shared" si="855"/>
        <v>2198</v>
      </c>
      <c r="L9112" t="str">
        <f t="shared" si="856"/>
        <v>High Discount</v>
      </c>
      <c r="M9112" t="str">
        <f t="shared" si="857"/>
        <v>Ok</v>
      </c>
      <c r="N9112" t="s">
        <v>10264</v>
      </c>
    </row>
    <row r="9113" spans="1:14" x14ac:dyDescent="0.35">
      <c r="A9113" t="s">
        <v>9131</v>
      </c>
      <c r="B9113" t="s">
        <v>15</v>
      </c>
      <c r="C9113">
        <v>172</v>
      </c>
      <c r="D9113">
        <v>800</v>
      </c>
      <c r="E9113">
        <v>200</v>
      </c>
      <c r="F9113" t="s">
        <v>46</v>
      </c>
      <c r="G9113" s="2">
        <v>109069</v>
      </c>
      <c r="H9113">
        <f t="shared" si="852"/>
        <v>103200</v>
      </c>
      <c r="I9113">
        <f t="shared" si="853"/>
        <v>34400</v>
      </c>
      <c r="J9113" t="str">
        <f t="shared" si="854"/>
        <v>August</v>
      </c>
      <c r="K9113" t="str">
        <f t="shared" si="855"/>
        <v>2198</v>
      </c>
      <c r="L9113" t="str">
        <f t="shared" si="856"/>
        <v>High Discount</v>
      </c>
      <c r="M9113" t="str">
        <f t="shared" si="857"/>
        <v>Ok</v>
      </c>
      <c r="N9113" t="s">
        <v>10264</v>
      </c>
    </row>
    <row r="9114" spans="1:14" x14ac:dyDescent="0.35">
      <c r="A9114" t="s">
        <v>9132</v>
      </c>
      <c r="B9114" t="s">
        <v>43</v>
      </c>
      <c r="C9114">
        <v>343</v>
      </c>
      <c r="D9114">
        <v>800</v>
      </c>
      <c r="E9114">
        <v>400</v>
      </c>
      <c r="F9114" t="s">
        <v>8</v>
      </c>
      <c r="G9114" s="2">
        <v>109076</v>
      </c>
      <c r="H9114">
        <f t="shared" si="852"/>
        <v>137200</v>
      </c>
      <c r="I9114">
        <f t="shared" si="853"/>
        <v>137200</v>
      </c>
      <c r="J9114" t="str">
        <f t="shared" si="854"/>
        <v>August</v>
      </c>
      <c r="K9114" t="str">
        <f t="shared" si="855"/>
        <v>2198</v>
      </c>
      <c r="L9114" t="str">
        <f t="shared" si="856"/>
        <v>High Discount</v>
      </c>
      <c r="M9114" t="str">
        <f t="shared" si="857"/>
        <v>Ok</v>
      </c>
      <c r="N9114" t="s">
        <v>10264</v>
      </c>
    </row>
    <row r="9115" spans="1:14" x14ac:dyDescent="0.35">
      <c r="A9115" t="s">
        <v>9133</v>
      </c>
      <c r="B9115" t="s">
        <v>30</v>
      </c>
      <c r="C9115">
        <v>192</v>
      </c>
      <c r="D9115">
        <v>4500</v>
      </c>
      <c r="E9115">
        <v>2000</v>
      </c>
      <c r="F9115" t="s">
        <v>8</v>
      </c>
      <c r="G9115" s="2">
        <v>109083</v>
      </c>
      <c r="H9115">
        <f t="shared" si="852"/>
        <v>480000</v>
      </c>
      <c r="I9115">
        <f t="shared" si="853"/>
        <v>384000</v>
      </c>
      <c r="J9115" t="str">
        <f t="shared" si="854"/>
        <v>August</v>
      </c>
      <c r="K9115" t="str">
        <f t="shared" si="855"/>
        <v>2198</v>
      </c>
      <c r="L9115" t="str">
        <f t="shared" si="856"/>
        <v>High Discount</v>
      </c>
      <c r="M9115" t="str">
        <f t="shared" si="857"/>
        <v>Ok</v>
      </c>
      <c r="N9115" t="s">
        <v>10264</v>
      </c>
    </row>
    <row r="9116" spans="1:14" x14ac:dyDescent="0.35">
      <c r="A9116" t="s">
        <v>9134</v>
      </c>
      <c r="B9116" t="s">
        <v>39</v>
      </c>
      <c r="C9116">
        <v>560</v>
      </c>
      <c r="D9116">
        <v>1200</v>
      </c>
      <c r="E9116">
        <v>5000</v>
      </c>
      <c r="F9116" t="s">
        <v>11</v>
      </c>
      <c r="G9116" s="2">
        <v>109090</v>
      </c>
      <c r="H9116">
        <f t="shared" si="852"/>
        <v>0</v>
      </c>
      <c r="I9116">
        <f t="shared" si="853"/>
        <v>2800000</v>
      </c>
      <c r="J9116" t="str">
        <f t="shared" si="854"/>
        <v>September</v>
      </c>
      <c r="K9116" t="str">
        <f t="shared" si="855"/>
        <v>2198</v>
      </c>
      <c r="L9116" t="str">
        <f t="shared" si="856"/>
        <v>High Discount</v>
      </c>
      <c r="M9116" t="str">
        <f t="shared" si="857"/>
        <v>Zero Sales</v>
      </c>
      <c r="N9116" t="s">
        <v>10264</v>
      </c>
    </row>
    <row r="9117" spans="1:14" x14ac:dyDescent="0.35">
      <c r="A9117" t="s">
        <v>9135</v>
      </c>
      <c r="B9117" t="s">
        <v>30</v>
      </c>
      <c r="C9117">
        <v>106</v>
      </c>
      <c r="D9117">
        <v>18000</v>
      </c>
      <c r="E9117">
        <v>5000</v>
      </c>
      <c r="F9117" t="s">
        <v>16</v>
      </c>
      <c r="G9117" s="2">
        <v>109097</v>
      </c>
      <c r="H9117">
        <f t="shared" si="852"/>
        <v>1378000</v>
      </c>
      <c r="I9117">
        <f t="shared" si="853"/>
        <v>530000</v>
      </c>
      <c r="J9117" t="str">
        <f t="shared" si="854"/>
        <v>September</v>
      </c>
      <c r="K9117" t="str">
        <f t="shared" si="855"/>
        <v>2198</v>
      </c>
      <c r="L9117" t="str">
        <f t="shared" si="856"/>
        <v>High Discount</v>
      </c>
      <c r="M9117" t="str">
        <f t="shared" si="857"/>
        <v>Ok</v>
      </c>
      <c r="N9117" t="s">
        <v>10264</v>
      </c>
    </row>
    <row r="9118" spans="1:14" x14ac:dyDescent="0.35">
      <c r="A9118" t="s">
        <v>9136</v>
      </c>
      <c r="B9118" t="s">
        <v>30</v>
      </c>
      <c r="C9118">
        <v>91</v>
      </c>
      <c r="D9118">
        <v>6000</v>
      </c>
      <c r="E9118">
        <v>100</v>
      </c>
      <c r="F9118" t="s">
        <v>8</v>
      </c>
      <c r="G9118" s="2">
        <v>109104</v>
      </c>
      <c r="H9118">
        <f t="shared" si="852"/>
        <v>536900</v>
      </c>
      <c r="I9118">
        <f t="shared" si="853"/>
        <v>9100</v>
      </c>
      <c r="J9118" t="str">
        <f t="shared" si="854"/>
        <v>September</v>
      </c>
      <c r="K9118" t="str">
        <f t="shared" si="855"/>
        <v>2198</v>
      </c>
      <c r="L9118" t="str">
        <f t="shared" si="856"/>
        <v>High Discount</v>
      </c>
      <c r="M9118" t="str">
        <f t="shared" si="857"/>
        <v>Ok</v>
      </c>
      <c r="N9118" t="s">
        <v>10264</v>
      </c>
    </row>
    <row r="9119" spans="1:14" x14ac:dyDescent="0.35">
      <c r="A9119" t="s">
        <v>9137</v>
      </c>
      <c r="B9119" t="s">
        <v>30</v>
      </c>
      <c r="C9119">
        <v>170</v>
      </c>
      <c r="D9119">
        <v>22000</v>
      </c>
      <c r="E9119">
        <v>1500</v>
      </c>
      <c r="F9119" t="s">
        <v>11</v>
      </c>
      <c r="G9119" s="2">
        <v>109111</v>
      </c>
      <c r="H9119">
        <f t="shared" si="852"/>
        <v>3485000</v>
      </c>
      <c r="I9119">
        <f t="shared" si="853"/>
        <v>255000</v>
      </c>
      <c r="J9119" t="str">
        <f t="shared" si="854"/>
        <v>September</v>
      </c>
      <c r="K9119" t="str">
        <f t="shared" si="855"/>
        <v>2198</v>
      </c>
      <c r="L9119" t="str">
        <f t="shared" si="856"/>
        <v>High Discount</v>
      </c>
      <c r="M9119" t="str">
        <f t="shared" si="857"/>
        <v>Ok</v>
      </c>
      <c r="N9119" t="s">
        <v>10264</v>
      </c>
    </row>
    <row r="9120" spans="1:14" x14ac:dyDescent="0.35">
      <c r="A9120" t="s">
        <v>9138</v>
      </c>
      <c r="B9120" t="s">
        <v>13</v>
      </c>
      <c r="C9120">
        <v>392</v>
      </c>
      <c r="D9120">
        <v>4500</v>
      </c>
      <c r="E9120">
        <v>1000</v>
      </c>
      <c r="F9120" t="s">
        <v>8</v>
      </c>
      <c r="G9120" s="2">
        <v>109118</v>
      </c>
      <c r="H9120">
        <f t="shared" si="852"/>
        <v>1372000</v>
      </c>
      <c r="I9120">
        <f t="shared" si="853"/>
        <v>392000</v>
      </c>
      <c r="J9120" t="str">
        <f t="shared" si="854"/>
        <v>October</v>
      </c>
      <c r="K9120" t="str">
        <f t="shared" si="855"/>
        <v>2198</v>
      </c>
      <c r="L9120" t="str">
        <f t="shared" si="856"/>
        <v>High Discount</v>
      </c>
      <c r="M9120" t="str">
        <f t="shared" si="857"/>
        <v>Ok</v>
      </c>
      <c r="N9120" t="s">
        <v>10264</v>
      </c>
    </row>
    <row r="9121" spans="1:14" x14ac:dyDescent="0.35">
      <c r="A9121" t="s">
        <v>9139</v>
      </c>
      <c r="B9121" t="s">
        <v>30</v>
      </c>
      <c r="C9121">
        <v>381</v>
      </c>
      <c r="D9121">
        <v>1200</v>
      </c>
      <c r="E9121">
        <v>400</v>
      </c>
      <c r="F9121" t="s">
        <v>16</v>
      </c>
      <c r="G9121" s="2">
        <v>109125</v>
      </c>
      <c r="H9121">
        <f t="shared" si="852"/>
        <v>304800</v>
      </c>
      <c r="I9121">
        <f t="shared" si="853"/>
        <v>152400</v>
      </c>
      <c r="J9121" t="str">
        <f t="shared" si="854"/>
        <v>October</v>
      </c>
      <c r="K9121" t="str">
        <f t="shared" si="855"/>
        <v>2198</v>
      </c>
      <c r="L9121" t="str">
        <f t="shared" si="856"/>
        <v>High Discount</v>
      </c>
      <c r="M9121" t="str">
        <f t="shared" si="857"/>
        <v>Ok</v>
      </c>
      <c r="N9121" t="s">
        <v>10264</v>
      </c>
    </row>
    <row r="9122" spans="1:14" x14ac:dyDescent="0.35">
      <c r="A9122" t="s">
        <v>9140</v>
      </c>
      <c r="B9122" t="s">
        <v>15</v>
      </c>
      <c r="C9122">
        <v>505</v>
      </c>
      <c r="D9122">
        <v>45000</v>
      </c>
      <c r="E9122">
        <v>400</v>
      </c>
      <c r="F9122" t="s">
        <v>46</v>
      </c>
      <c r="G9122" s="2">
        <v>109132</v>
      </c>
      <c r="H9122">
        <f t="shared" si="852"/>
        <v>22523000</v>
      </c>
      <c r="I9122">
        <f t="shared" si="853"/>
        <v>202000</v>
      </c>
      <c r="J9122" t="str">
        <f t="shared" si="854"/>
        <v>October</v>
      </c>
      <c r="K9122" t="str">
        <f t="shared" si="855"/>
        <v>2198</v>
      </c>
      <c r="L9122" t="str">
        <f t="shared" si="856"/>
        <v>Normal</v>
      </c>
      <c r="M9122" t="str">
        <f t="shared" si="857"/>
        <v>Ok</v>
      </c>
      <c r="N9122" t="s">
        <v>10264</v>
      </c>
    </row>
    <row r="9123" spans="1:14" x14ac:dyDescent="0.35">
      <c r="A9123" t="s">
        <v>9141</v>
      </c>
      <c r="B9123" t="s">
        <v>33</v>
      </c>
      <c r="C9123">
        <v>486</v>
      </c>
      <c r="D9123">
        <v>12000</v>
      </c>
      <c r="E9123">
        <v>400</v>
      </c>
      <c r="F9123" t="s">
        <v>16</v>
      </c>
      <c r="G9123" s="2">
        <v>109139</v>
      </c>
      <c r="H9123">
        <f t="shared" si="852"/>
        <v>5637600</v>
      </c>
      <c r="I9123">
        <f t="shared" si="853"/>
        <v>194400</v>
      </c>
      <c r="J9123" t="str">
        <f t="shared" si="854"/>
        <v>October</v>
      </c>
      <c r="K9123" t="str">
        <f t="shared" si="855"/>
        <v>2198</v>
      </c>
      <c r="L9123" t="str">
        <f t="shared" si="856"/>
        <v>Normal</v>
      </c>
      <c r="M9123" t="str">
        <f t="shared" si="857"/>
        <v>Ok</v>
      </c>
      <c r="N9123" t="s">
        <v>10264</v>
      </c>
    </row>
    <row r="9124" spans="1:14" x14ac:dyDescent="0.35">
      <c r="A9124" t="s">
        <v>9142</v>
      </c>
      <c r="B9124" t="s">
        <v>10</v>
      </c>
      <c r="C9124">
        <v>390</v>
      </c>
      <c r="D9124">
        <v>4500</v>
      </c>
      <c r="E9124">
        <v>5000</v>
      </c>
      <c r="F9124" t="s">
        <v>16</v>
      </c>
      <c r="G9124" s="2">
        <v>109146</v>
      </c>
      <c r="H9124">
        <f t="shared" si="852"/>
        <v>0</v>
      </c>
      <c r="I9124">
        <f t="shared" si="853"/>
        <v>1950000</v>
      </c>
      <c r="J9124" t="str">
        <f t="shared" si="854"/>
        <v>October</v>
      </c>
      <c r="K9124" t="str">
        <f t="shared" si="855"/>
        <v>2198</v>
      </c>
      <c r="L9124" t="str">
        <f t="shared" si="856"/>
        <v>High Discount</v>
      </c>
      <c r="M9124" t="str">
        <f t="shared" si="857"/>
        <v>Zero Sales</v>
      </c>
      <c r="N9124" t="s">
        <v>10264</v>
      </c>
    </row>
    <row r="9125" spans="1:14" x14ac:dyDescent="0.35">
      <c r="A9125" t="s">
        <v>9143</v>
      </c>
      <c r="B9125" t="s">
        <v>19</v>
      </c>
      <c r="C9125">
        <v>390</v>
      </c>
      <c r="D9125">
        <v>45000</v>
      </c>
      <c r="E9125">
        <v>100</v>
      </c>
      <c r="F9125" t="s">
        <v>16</v>
      </c>
      <c r="G9125" s="2">
        <v>109153</v>
      </c>
      <c r="H9125">
        <f t="shared" si="852"/>
        <v>17511000</v>
      </c>
      <c r="I9125">
        <f t="shared" si="853"/>
        <v>39000</v>
      </c>
      <c r="J9125" t="str">
        <f t="shared" si="854"/>
        <v>November</v>
      </c>
      <c r="K9125" t="str">
        <f t="shared" si="855"/>
        <v>2198</v>
      </c>
      <c r="L9125" t="str">
        <f t="shared" si="856"/>
        <v>Normal</v>
      </c>
      <c r="M9125" t="str">
        <f t="shared" si="857"/>
        <v>Ok</v>
      </c>
      <c r="N9125" t="s">
        <v>10264</v>
      </c>
    </row>
    <row r="9126" spans="1:14" x14ac:dyDescent="0.35">
      <c r="A9126" t="s">
        <v>9144</v>
      </c>
      <c r="B9126" t="s">
        <v>15</v>
      </c>
      <c r="C9126">
        <v>465</v>
      </c>
      <c r="D9126">
        <v>6000</v>
      </c>
      <c r="E9126">
        <v>1000</v>
      </c>
      <c r="F9126" t="s">
        <v>11</v>
      </c>
      <c r="G9126" s="2">
        <v>109160</v>
      </c>
      <c r="H9126">
        <f t="shared" si="852"/>
        <v>2325000</v>
      </c>
      <c r="I9126">
        <f t="shared" si="853"/>
        <v>465000</v>
      </c>
      <c r="J9126" t="str">
        <f t="shared" si="854"/>
        <v>November</v>
      </c>
      <c r="K9126" t="str">
        <f t="shared" si="855"/>
        <v>2198</v>
      </c>
      <c r="L9126" t="str">
        <f t="shared" si="856"/>
        <v>High Discount</v>
      </c>
      <c r="M9126" t="str">
        <f t="shared" si="857"/>
        <v>Ok</v>
      </c>
      <c r="N9126" t="s">
        <v>10264</v>
      </c>
    </row>
    <row r="9127" spans="1:14" x14ac:dyDescent="0.35">
      <c r="A9127" t="s">
        <v>9145</v>
      </c>
      <c r="B9127" t="s">
        <v>19</v>
      </c>
      <c r="C9127">
        <v>231</v>
      </c>
      <c r="D9127">
        <v>6000</v>
      </c>
      <c r="E9127">
        <v>5000</v>
      </c>
      <c r="F9127" t="s">
        <v>8</v>
      </c>
      <c r="G9127" s="2">
        <v>109167</v>
      </c>
      <c r="H9127">
        <f t="shared" si="852"/>
        <v>231000</v>
      </c>
      <c r="I9127">
        <f t="shared" si="853"/>
        <v>1155000</v>
      </c>
      <c r="J9127" t="str">
        <f t="shared" si="854"/>
        <v>November</v>
      </c>
      <c r="K9127" t="str">
        <f t="shared" si="855"/>
        <v>2198</v>
      </c>
      <c r="L9127" t="str">
        <f t="shared" si="856"/>
        <v>High Discount</v>
      </c>
      <c r="M9127" t="str">
        <f t="shared" si="857"/>
        <v>Ok</v>
      </c>
      <c r="N9127" t="s">
        <v>10264</v>
      </c>
    </row>
    <row r="9128" spans="1:14" x14ac:dyDescent="0.35">
      <c r="A9128" t="s">
        <v>9146</v>
      </c>
      <c r="B9128" t="s">
        <v>10</v>
      </c>
      <c r="C9128">
        <v>313</v>
      </c>
      <c r="D9128">
        <v>4500</v>
      </c>
      <c r="E9128">
        <v>3000</v>
      </c>
      <c r="F9128" t="s">
        <v>46</v>
      </c>
      <c r="G9128" s="2">
        <v>109174</v>
      </c>
      <c r="H9128">
        <f t="shared" si="852"/>
        <v>469500</v>
      </c>
      <c r="I9128">
        <f t="shared" si="853"/>
        <v>939000</v>
      </c>
      <c r="J9128" t="str">
        <f t="shared" si="854"/>
        <v>November</v>
      </c>
      <c r="K9128" t="str">
        <f t="shared" si="855"/>
        <v>2198</v>
      </c>
      <c r="L9128" t="str">
        <f t="shared" si="856"/>
        <v>High Discount</v>
      </c>
      <c r="M9128" t="str">
        <f t="shared" si="857"/>
        <v>Ok</v>
      </c>
      <c r="N9128" t="s">
        <v>10264</v>
      </c>
    </row>
    <row r="9129" spans="1:14" x14ac:dyDescent="0.35">
      <c r="A9129" t="s">
        <v>9147</v>
      </c>
      <c r="B9129" t="s">
        <v>33</v>
      </c>
      <c r="C9129">
        <v>259</v>
      </c>
      <c r="D9129">
        <v>4500</v>
      </c>
      <c r="E9129">
        <v>300</v>
      </c>
      <c r="F9129" t="s">
        <v>11</v>
      </c>
      <c r="G9129" s="2">
        <v>109181</v>
      </c>
      <c r="H9129">
        <f t="shared" si="852"/>
        <v>1087800</v>
      </c>
      <c r="I9129">
        <f t="shared" si="853"/>
        <v>77700</v>
      </c>
      <c r="J9129" t="str">
        <f t="shared" si="854"/>
        <v>December</v>
      </c>
      <c r="K9129" t="str">
        <f t="shared" si="855"/>
        <v>2198</v>
      </c>
      <c r="L9129" t="str">
        <f t="shared" si="856"/>
        <v>High Discount</v>
      </c>
      <c r="M9129" t="str">
        <f t="shared" si="857"/>
        <v>Ok</v>
      </c>
      <c r="N9129" t="s">
        <v>10264</v>
      </c>
    </row>
    <row r="9130" spans="1:14" x14ac:dyDescent="0.35">
      <c r="A9130" t="s">
        <v>9148</v>
      </c>
      <c r="B9130" t="s">
        <v>7</v>
      </c>
      <c r="C9130">
        <v>572</v>
      </c>
      <c r="D9130">
        <v>800</v>
      </c>
      <c r="E9130">
        <v>300</v>
      </c>
      <c r="F9130" t="s">
        <v>16</v>
      </c>
      <c r="G9130" s="2">
        <v>109188</v>
      </c>
      <c r="H9130">
        <f t="shared" si="852"/>
        <v>286000</v>
      </c>
      <c r="I9130">
        <f t="shared" si="853"/>
        <v>171600</v>
      </c>
      <c r="J9130" t="str">
        <f t="shared" si="854"/>
        <v>December</v>
      </c>
      <c r="K9130" t="str">
        <f t="shared" si="855"/>
        <v>2198</v>
      </c>
      <c r="L9130" t="str">
        <f t="shared" si="856"/>
        <v>Normal</v>
      </c>
      <c r="M9130" t="str">
        <f t="shared" si="857"/>
        <v>Ok</v>
      </c>
      <c r="N9130" t="s">
        <v>10264</v>
      </c>
    </row>
    <row r="9131" spans="1:14" x14ac:dyDescent="0.35">
      <c r="A9131" t="s">
        <v>9149</v>
      </c>
      <c r="B9131" t="s">
        <v>19</v>
      </c>
      <c r="C9131">
        <v>231</v>
      </c>
      <c r="D9131">
        <v>1200</v>
      </c>
      <c r="E9131">
        <v>100</v>
      </c>
      <c r="F9131" t="s">
        <v>46</v>
      </c>
      <c r="G9131" s="2">
        <v>109195</v>
      </c>
      <c r="H9131">
        <f t="shared" si="852"/>
        <v>254100</v>
      </c>
      <c r="I9131">
        <f t="shared" si="853"/>
        <v>23100</v>
      </c>
      <c r="J9131" t="str">
        <f t="shared" si="854"/>
        <v>December</v>
      </c>
      <c r="K9131" t="str">
        <f t="shared" si="855"/>
        <v>2198</v>
      </c>
      <c r="L9131" t="str">
        <f t="shared" si="856"/>
        <v>Normal</v>
      </c>
      <c r="M9131" t="str">
        <f t="shared" si="857"/>
        <v>Ok</v>
      </c>
      <c r="N9131" t="s">
        <v>10264</v>
      </c>
    </row>
    <row r="9132" spans="1:14" x14ac:dyDescent="0.35">
      <c r="A9132" t="s">
        <v>9150</v>
      </c>
      <c r="B9132" t="s">
        <v>19</v>
      </c>
      <c r="C9132">
        <v>493</v>
      </c>
      <c r="D9132">
        <v>15000</v>
      </c>
      <c r="E9132">
        <v>1500</v>
      </c>
      <c r="F9132" t="s">
        <v>16</v>
      </c>
      <c r="G9132" s="2">
        <v>109202</v>
      </c>
      <c r="H9132">
        <f t="shared" si="852"/>
        <v>6655500</v>
      </c>
      <c r="I9132">
        <f t="shared" si="853"/>
        <v>739500</v>
      </c>
      <c r="J9132" t="str">
        <f t="shared" si="854"/>
        <v>December</v>
      </c>
      <c r="K9132" t="str">
        <f t="shared" si="855"/>
        <v>2198</v>
      </c>
      <c r="L9132" t="str">
        <f t="shared" si="856"/>
        <v>High Discount</v>
      </c>
      <c r="M9132" t="str">
        <f t="shared" si="857"/>
        <v>Ok</v>
      </c>
      <c r="N9132" t="s">
        <v>10264</v>
      </c>
    </row>
    <row r="9133" spans="1:14" x14ac:dyDescent="0.35">
      <c r="A9133" t="s">
        <v>9151</v>
      </c>
      <c r="B9133" t="s">
        <v>33</v>
      </c>
      <c r="C9133">
        <v>300</v>
      </c>
      <c r="D9133">
        <v>4500</v>
      </c>
      <c r="E9133">
        <v>1000</v>
      </c>
      <c r="F9133" t="s">
        <v>16</v>
      </c>
      <c r="G9133" s="2">
        <v>109209</v>
      </c>
      <c r="H9133">
        <f t="shared" si="852"/>
        <v>1050000</v>
      </c>
      <c r="I9133">
        <f t="shared" si="853"/>
        <v>300000</v>
      </c>
      <c r="J9133" t="str">
        <f t="shared" si="854"/>
        <v>December</v>
      </c>
      <c r="K9133" t="str">
        <f t="shared" si="855"/>
        <v>2198</v>
      </c>
      <c r="L9133" t="str">
        <f t="shared" si="856"/>
        <v>High Discount</v>
      </c>
      <c r="M9133" t="str">
        <f t="shared" si="857"/>
        <v>Ok</v>
      </c>
      <c r="N9133" t="s">
        <v>10264</v>
      </c>
    </row>
    <row r="9134" spans="1:14" x14ac:dyDescent="0.35">
      <c r="A9134" t="s">
        <v>9152</v>
      </c>
      <c r="B9134" t="s">
        <v>39</v>
      </c>
      <c r="C9134">
        <v>187</v>
      </c>
      <c r="D9134">
        <v>1200</v>
      </c>
      <c r="E9134">
        <v>200</v>
      </c>
      <c r="F9134" t="s">
        <v>16</v>
      </c>
      <c r="G9134" s="2">
        <v>109216</v>
      </c>
      <c r="H9134">
        <f t="shared" si="852"/>
        <v>187000</v>
      </c>
      <c r="I9134">
        <f t="shared" si="853"/>
        <v>37400</v>
      </c>
      <c r="J9134" t="str">
        <f t="shared" si="854"/>
        <v>January</v>
      </c>
      <c r="K9134" t="str">
        <f t="shared" si="855"/>
        <v>2199</v>
      </c>
      <c r="L9134" t="str">
        <f t="shared" si="856"/>
        <v>High Discount</v>
      </c>
      <c r="M9134" t="str">
        <f t="shared" si="857"/>
        <v>Ok</v>
      </c>
      <c r="N9134" t="s">
        <v>10264</v>
      </c>
    </row>
    <row r="9135" spans="1:14" x14ac:dyDescent="0.35">
      <c r="A9135" t="s">
        <v>9153</v>
      </c>
      <c r="B9135" t="s">
        <v>15</v>
      </c>
      <c r="C9135">
        <v>267</v>
      </c>
      <c r="D9135">
        <v>22000</v>
      </c>
      <c r="E9135">
        <v>2000</v>
      </c>
      <c r="F9135" t="s">
        <v>46</v>
      </c>
      <c r="G9135" s="2">
        <v>109223</v>
      </c>
      <c r="H9135">
        <f t="shared" si="852"/>
        <v>5340000</v>
      </c>
      <c r="I9135">
        <f t="shared" si="853"/>
        <v>534000</v>
      </c>
      <c r="J9135" t="str">
        <f t="shared" si="854"/>
        <v>January</v>
      </c>
      <c r="K9135" t="str">
        <f t="shared" si="855"/>
        <v>2199</v>
      </c>
      <c r="L9135" t="str">
        <f t="shared" si="856"/>
        <v>High Discount</v>
      </c>
      <c r="M9135" t="str">
        <f t="shared" si="857"/>
        <v>Ok</v>
      </c>
      <c r="N9135" t="s">
        <v>10264</v>
      </c>
    </row>
    <row r="9136" spans="1:14" x14ac:dyDescent="0.35">
      <c r="A9136" t="s">
        <v>9154</v>
      </c>
      <c r="B9136" t="s">
        <v>39</v>
      </c>
      <c r="C9136">
        <v>503</v>
      </c>
      <c r="D9136">
        <v>4500</v>
      </c>
      <c r="E9136">
        <v>1500</v>
      </c>
      <c r="F9136" t="s">
        <v>8</v>
      </c>
      <c r="G9136" s="2">
        <v>109230</v>
      </c>
      <c r="H9136">
        <f t="shared" si="852"/>
        <v>1509000</v>
      </c>
      <c r="I9136">
        <f t="shared" si="853"/>
        <v>754500</v>
      </c>
      <c r="J9136" t="str">
        <f t="shared" si="854"/>
        <v>January</v>
      </c>
      <c r="K9136" t="str">
        <f t="shared" si="855"/>
        <v>2199</v>
      </c>
      <c r="L9136" t="str">
        <f t="shared" si="856"/>
        <v>High Discount</v>
      </c>
      <c r="M9136" t="str">
        <f t="shared" si="857"/>
        <v>Ok</v>
      </c>
      <c r="N9136" t="s">
        <v>10264</v>
      </c>
    </row>
    <row r="9137" spans="1:14" x14ac:dyDescent="0.35">
      <c r="A9137" t="s">
        <v>9155</v>
      </c>
      <c r="B9137" t="s">
        <v>39</v>
      </c>
      <c r="C9137">
        <v>136</v>
      </c>
      <c r="D9137">
        <v>5500</v>
      </c>
      <c r="E9137">
        <v>3000</v>
      </c>
      <c r="F9137" t="s">
        <v>16</v>
      </c>
      <c r="G9137" s="2">
        <v>109237</v>
      </c>
      <c r="H9137">
        <f t="shared" si="852"/>
        <v>340000</v>
      </c>
      <c r="I9137">
        <f t="shared" si="853"/>
        <v>408000</v>
      </c>
      <c r="J9137" t="str">
        <f t="shared" si="854"/>
        <v>January</v>
      </c>
      <c r="K9137" t="str">
        <f t="shared" si="855"/>
        <v>2199</v>
      </c>
      <c r="L9137" t="str">
        <f t="shared" si="856"/>
        <v>High Discount</v>
      </c>
      <c r="M9137" t="str">
        <f t="shared" si="857"/>
        <v>Ok</v>
      </c>
      <c r="N9137" t="s">
        <v>10264</v>
      </c>
    </row>
    <row r="9138" spans="1:14" x14ac:dyDescent="0.35">
      <c r="A9138" t="s">
        <v>9156</v>
      </c>
      <c r="B9138" t="s">
        <v>39</v>
      </c>
      <c r="C9138">
        <v>342</v>
      </c>
      <c r="D9138">
        <v>45000</v>
      </c>
      <c r="E9138">
        <v>100</v>
      </c>
      <c r="F9138" t="s">
        <v>8</v>
      </c>
      <c r="G9138" s="2">
        <v>109244</v>
      </c>
      <c r="H9138">
        <f t="shared" si="852"/>
        <v>15355800</v>
      </c>
      <c r="I9138">
        <f t="shared" si="853"/>
        <v>34200</v>
      </c>
      <c r="J9138" t="str">
        <f t="shared" si="854"/>
        <v>February</v>
      </c>
      <c r="K9138" t="str">
        <f t="shared" si="855"/>
        <v>2199</v>
      </c>
      <c r="L9138" t="str">
        <f t="shared" si="856"/>
        <v>Normal</v>
      </c>
      <c r="M9138" t="str">
        <f t="shared" si="857"/>
        <v>Ok</v>
      </c>
      <c r="N9138" t="s">
        <v>10264</v>
      </c>
    </row>
    <row r="9139" spans="1:14" x14ac:dyDescent="0.35">
      <c r="A9139" t="s">
        <v>9157</v>
      </c>
      <c r="B9139" t="s">
        <v>30</v>
      </c>
      <c r="C9139">
        <v>141</v>
      </c>
      <c r="D9139">
        <v>45000</v>
      </c>
      <c r="E9139">
        <v>2000</v>
      </c>
      <c r="F9139" t="s">
        <v>46</v>
      </c>
      <c r="G9139" s="2">
        <v>109251</v>
      </c>
      <c r="H9139">
        <f t="shared" si="852"/>
        <v>6063000</v>
      </c>
      <c r="I9139">
        <f t="shared" si="853"/>
        <v>282000</v>
      </c>
      <c r="J9139" t="str">
        <f t="shared" si="854"/>
        <v>February</v>
      </c>
      <c r="K9139" t="str">
        <f t="shared" si="855"/>
        <v>2199</v>
      </c>
      <c r="L9139" t="str">
        <f t="shared" si="856"/>
        <v>High Discount</v>
      </c>
      <c r="M9139" t="str">
        <f t="shared" si="857"/>
        <v>Ok</v>
      </c>
      <c r="N9139" t="s">
        <v>10264</v>
      </c>
    </row>
    <row r="9140" spans="1:14" x14ac:dyDescent="0.35">
      <c r="A9140" t="s">
        <v>9158</v>
      </c>
      <c r="B9140" t="s">
        <v>43</v>
      </c>
      <c r="C9140">
        <v>257</v>
      </c>
      <c r="D9140">
        <v>5500</v>
      </c>
      <c r="E9140">
        <v>1000</v>
      </c>
      <c r="F9140" t="s">
        <v>46</v>
      </c>
      <c r="G9140" s="2">
        <v>109258</v>
      </c>
      <c r="H9140">
        <f t="shared" si="852"/>
        <v>1156500</v>
      </c>
      <c r="I9140">
        <f t="shared" si="853"/>
        <v>257000</v>
      </c>
      <c r="J9140" t="str">
        <f t="shared" si="854"/>
        <v>February</v>
      </c>
      <c r="K9140" t="str">
        <f t="shared" si="855"/>
        <v>2199</v>
      </c>
      <c r="L9140" t="str">
        <f t="shared" si="856"/>
        <v>High Discount</v>
      </c>
      <c r="M9140" t="str">
        <f t="shared" si="857"/>
        <v>Ok</v>
      </c>
      <c r="N9140" t="s">
        <v>10264</v>
      </c>
    </row>
    <row r="9141" spans="1:14" x14ac:dyDescent="0.35">
      <c r="A9141" t="s">
        <v>9159</v>
      </c>
      <c r="B9141" t="s">
        <v>19</v>
      </c>
      <c r="C9141">
        <v>253</v>
      </c>
      <c r="D9141">
        <v>12000</v>
      </c>
      <c r="E9141">
        <v>1500</v>
      </c>
      <c r="F9141" t="s">
        <v>16</v>
      </c>
      <c r="G9141" s="2">
        <v>109265</v>
      </c>
      <c r="H9141">
        <f t="shared" si="852"/>
        <v>2656500</v>
      </c>
      <c r="I9141">
        <f t="shared" si="853"/>
        <v>379500</v>
      </c>
      <c r="J9141" t="str">
        <f t="shared" si="854"/>
        <v>February</v>
      </c>
      <c r="K9141" t="str">
        <f t="shared" si="855"/>
        <v>2199</v>
      </c>
      <c r="L9141" t="str">
        <f t="shared" si="856"/>
        <v>High Discount</v>
      </c>
      <c r="M9141" t="str">
        <f t="shared" si="857"/>
        <v>Ok</v>
      </c>
      <c r="N9141" t="s">
        <v>10264</v>
      </c>
    </row>
    <row r="9142" spans="1:14" x14ac:dyDescent="0.35">
      <c r="A9142" t="s">
        <v>9160</v>
      </c>
      <c r="B9142" t="s">
        <v>39</v>
      </c>
      <c r="C9142">
        <v>235</v>
      </c>
      <c r="D9142">
        <v>18000</v>
      </c>
      <c r="E9142">
        <v>500</v>
      </c>
      <c r="F9142" t="s">
        <v>8</v>
      </c>
      <c r="G9142" s="2">
        <v>109272</v>
      </c>
      <c r="H9142">
        <f t="shared" si="852"/>
        <v>4112500</v>
      </c>
      <c r="I9142">
        <f t="shared" si="853"/>
        <v>117500</v>
      </c>
      <c r="J9142" t="str">
        <f t="shared" si="854"/>
        <v>March</v>
      </c>
      <c r="K9142" t="str">
        <f t="shared" si="855"/>
        <v>2199</v>
      </c>
      <c r="L9142" t="str">
        <f t="shared" si="856"/>
        <v>High Discount</v>
      </c>
      <c r="M9142" t="str">
        <f t="shared" si="857"/>
        <v>Ok</v>
      </c>
      <c r="N9142" t="s">
        <v>10264</v>
      </c>
    </row>
    <row r="9143" spans="1:14" x14ac:dyDescent="0.35">
      <c r="A9143" t="s">
        <v>9161</v>
      </c>
      <c r="B9143" t="s">
        <v>15</v>
      </c>
      <c r="C9143">
        <v>134</v>
      </c>
      <c r="D9143">
        <v>15000</v>
      </c>
      <c r="E9143">
        <v>5000</v>
      </c>
      <c r="F9143" t="s">
        <v>8</v>
      </c>
      <c r="G9143" s="2">
        <v>109279</v>
      </c>
      <c r="H9143">
        <f t="shared" si="852"/>
        <v>1340000</v>
      </c>
      <c r="I9143">
        <f t="shared" si="853"/>
        <v>670000</v>
      </c>
      <c r="J9143" t="str">
        <f t="shared" si="854"/>
        <v>March</v>
      </c>
      <c r="K9143" t="str">
        <f t="shared" si="855"/>
        <v>2199</v>
      </c>
      <c r="L9143" t="str">
        <f t="shared" si="856"/>
        <v>High Discount</v>
      </c>
      <c r="M9143" t="str">
        <f t="shared" si="857"/>
        <v>Ok</v>
      </c>
      <c r="N9143" t="s">
        <v>10264</v>
      </c>
    </row>
    <row r="9144" spans="1:14" x14ac:dyDescent="0.35">
      <c r="A9144" t="s">
        <v>9162</v>
      </c>
      <c r="B9144" t="s">
        <v>43</v>
      </c>
      <c r="C9144">
        <v>205</v>
      </c>
      <c r="D9144">
        <v>18000</v>
      </c>
      <c r="E9144">
        <v>300</v>
      </c>
      <c r="F9144" t="s">
        <v>16</v>
      </c>
      <c r="G9144" s="2">
        <v>109286</v>
      </c>
      <c r="H9144">
        <f t="shared" si="852"/>
        <v>3628500</v>
      </c>
      <c r="I9144">
        <f t="shared" si="853"/>
        <v>61500</v>
      </c>
      <c r="J9144" t="str">
        <f t="shared" si="854"/>
        <v>March</v>
      </c>
      <c r="K9144" t="str">
        <f t="shared" si="855"/>
        <v>2199</v>
      </c>
      <c r="L9144" t="str">
        <f t="shared" si="856"/>
        <v>High Discount</v>
      </c>
      <c r="M9144" t="str">
        <f t="shared" si="857"/>
        <v>Ok</v>
      </c>
      <c r="N9144" t="s">
        <v>10264</v>
      </c>
    </row>
    <row r="9145" spans="1:14" x14ac:dyDescent="0.35">
      <c r="A9145" t="s">
        <v>9163</v>
      </c>
      <c r="B9145" t="s">
        <v>43</v>
      </c>
      <c r="C9145">
        <v>342</v>
      </c>
      <c r="D9145">
        <v>15000</v>
      </c>
      <c r="E9145">
        <v>2000</v>
      </c>
      <c r="F9145" t="s">
        <v>11</v>
      </c>
      <c r="G9145" s="2">
        <v>109293</v>
      </c>
      <c r="H9145">
        <f t="shared" si="852"/>
        <v>4446000</v>
      </c>
      <c r="I9145">
        <f t="shared" si="853"/>
        <v>684000</v>
      </c>
      <c r="J9145" t="str">
        <f t="shared" si="854"/>
        <v>March</v>
      </c>
      <c r="K9145" t="str">
        <f t="shared" si="855"/>
        <v>2199</v>
      </c>
      <c r="L9145" t="str">
        <f t="shared" si="856"/>
        <v>High Discount</v>
      </c>
      <c r="M9145" t="str">
        <f t="shared" si="857"/>
        <v>Ok</v>
      </c>
      <c r="N9145" t="s">
        <v>10264</v>
      </c>
    </row>
    <row r="9146" spans="1:14" x14ac:dyDescent="0.35">
      <c r="A9146" t="s">
        <v>9164</v>
      </c>
      <c r="B9146" t="s">
        <v>39</v>
      </c>
      <c r="C9146">
        <v>582</v>
      </c>
      <c r="D9146">
        <v>6000</v>
      </c>
      <c r="E9146">
        <v>2000</v>
      </c>
      <c r="F9146" t="s">
        <v>11</v>
      </c>
      <c r="G9146" s="2">
        <v>109300</v>
      </c>
      <c r="H9146">
        <f t="shared" si="852"/>
        <v>2328000</v>
      </c>
      <c r="I9146">
        <f t="shared" si="853"/>
        <v>1164000</v>
      </c>
      <c r="J9146" t="str">
        <f t="shared" si="854"/>
        <v>April</v>
      </c>
      <c r="K9146" t="str">
        <f t="shared" si="855"/>
        <v>2199</v>
      </c>
      <c r="L9146" t="str">
        <f t="shared" si="856"/>
        <v>High Discount</v>
      </c>
      <c r="M9146" t="str">
        <f t="shared" si="857"/>
        <v>Ok</v>
      </c>
      <c r="N9146" t="s">
        <v>10264</v>
      </c>
    </row>
    <row r="9147" spans="1:14" x14ac:dyDescent="0.35">
      <c r="A9147" t="s">
        <v>9165</v>
      </c>
      <c r="B9147" t="s">
        <v>13</v>
      </c>
      <c r="C9147">
        <v>210</v>
      </c>
      <c r="D9147">
        <v>6000</v>
      </c>
      <c r="E9147">
        <v>200</v>
      </c>
      <c r="F9147" t="s">
        <v>46</v>
      </c>
      <c r="G9147" s="2">
        <v>109307</v>
      </c>
      <c r="H9147">
        <f t="shared" si="852"/>
        <v>1218000</v>
      </c>
      <c r="I9147">
        <f t="shared" si="853"/>
        <v>42000</v>
      </c>
      <c r="J9147" t="str">
        <f t="shared" si="854"/>
        <v>April</v>
      </c>
      <c r="K9147" t="str">
        <f t="shared" si="855"/>
        <v>2199</v>
      </c>
      <c r="L9147" t="str">
        <f t="shared" si="856"/>
        <v>Normal</v>
      </c>
      <c r="M9147" t="str">
        <f t="shared" si="857"/>
        <v>Ok</v>
      </c>
      <c r="N9147" t="s">
        <v>10264</v>
      </c>
    </row>
    <row r="9148" spans="1:14" x14ac:dyDescent="0.35">
      <c r="A9148" t="s">
        <v>9166</v>
      </c>
      <c r="B9148" t="s">
        <v>39</v>
      </c>
      <c r="C9148">
        <v>435</v>
      </c>
      <c r="D9148">
        <v>22000</v>
      </c>
      <c r="E9148">
        <v>400</v>
      </c>
      <c r="F9148" t="s">
        <v>46</v>
      </c>
      <c r="G9148" s="2">
        <v>109314</v>
      </c>
      <c r="H9148">
        <f t="shared" si="852"/>
        <v>9396000</v>
      </c>
      <c r="I9148">
        <f t="shared" si="853"/>
        <v>174000</v>
      </c>
      <c r="J9148" t="str">
        <f t="shared" si="854"/>
        <v>April</v>
      </c>
      <c r="K9148" t="str">
        <f t="shared" si="855"/>
        <v>2199</v>
      </c>
      <c r="L9148" t="str">
        <f t="shared" si="856"/>
        <v>Normal</v>
      </c>
      <c r="M9148" t="str">
        <f t="shared" si="857"/>
        <v>Ok</v>
      </c>
      <c r="N9148" t="s">
        <v>10264</v>
      </c>
    </row>
    <row r="9149" spans="1:14" x14ac:dyDescent="0.35">
      <c r="A9149" t="s">
        <v>9167</v>
      </c>
      <c r="B9149" t="s">
        <v>13</v>
      </c>
      <c r="C9149">
        <v>534</v>
      </c>
      <c r="D9149">
        <v>4500</v>
      </c>
      <c r="E9149">
        <v>5000</v>
      </c>
      <c r="F9149" t="s">
        <v>11</v>
      </c>
      <c r="G9149" s="2">
        <v>109321</v>
      </c>
      <c r="H9149">
        <f t="shared" si="852"/>
        <v>0</v>
      </c>
      <c r="I9149">
        <f t="shared" si="853"/>
        <v>2670000</v>
      </c>
      <c r="J9149" t="str">
        <f t="shared" si="854"/>
        <v>April</v>
      </c>
      <c r="K9149" t="str">
        <f t="shared" si="855"/>
        <v>2199</v>
      </c>
      <c r="L9149" t="str">
        <f t="shared" si="856"/>
        <v>High Discount</v>
      </c>
      <c r="M9149" t="str">
        <f t="shared" si="857"/>
        <v>Zero Sales</v>
      </c>
      <c r="N9149" t="s">
        <v>10264</v>
      </c>
    </row>
    <row r="9150" spans="1:14" x14ac:dyDescent="0.35">
      <c r="A9150" t="s">
        <v>9168</v>
      </c>
      <c r="B9150" t="s">
        <v>39</v>
      </c>
      <c r="C9150">
        <v>552</v>
      </c>
      <c r="D9150">
        <v>5500</v>
      </c>
      <c r="E9150">
        <v>2000</v>
      </c>
      <c r="F9150" t="s">
        <v>11</v>
      </c>
      <c r="G9150" s="2">
        <v>109328</v>
      </c>
      <c r="H9150">
        <f t="shared" si="852"/>
        <v>1932000</v>
      </c>
      <c r="I9150">
        <f t="shared" si="853"/>
        <v>1104000</v>
      </c>
      <c r="J9150" t="str">
        <f t="shared" si="854"/>
        <v>April</v>
      </c>
      <c r="K9150" t="str">
        <f t="shared" si="855"/>
        <v>2199</v>
      </c>
      <c r="L9150" t="str">
        <f t="shared" si="856"/>
        <v>High Discount</v>
      </c>
      <c r="M9150" t="str">
        <f t="shared" si="857"/>
        <v>Ok</v>
      </c>
      <c r="N9150" t="s">
        <v>10264</v>
      </c>
    </row>
    <row r="9151" spans="1:14" x14ac:dyDescent="0.35">
      <c r="A9151" t="s">
        <v>9169</v>
      </c>
      <c r="B9151" t="s">
        <v>15</v>
      </c>
      <c r="C9151">
        <v>205</v>
      </c>
      <c r="D9151">
        <v>5500</v>
      </c>
      <c r="E9151">
        <v>1500</v>
      </c>
      <c r="F9151" t="s">
        <v>11</v>
      </c>
      <c r="G9151" s="2">
        <v>109335</v>
      </c>
      <c r="H9151">
        <f t="shared" si="852"/>
        <v>820000</v>
      </c>
      <c r="I9151">
        <f t="shared" si="853"/>
        <v>307500</v>
      </c>
      <c r="J9151" t="str">
        <f t="shared" si="854"/>
        <v>May</v>
      </c>
      <c r="K9151" t="str">
        <f t="shared" si="855"/>
        <v>2199</v>
      </c>
      <c r="L9151" t="str">
        <f t="shared" si="856"/>
        <v>High Discount</v>
      </c>
      <c r="M9151" t="str">
        <f t="shared" si="857"/>
        <v>Ok</v>
      </c>
      <c r="N9151" t="s">
        <v>10264</v>
      </c>
    </row>
    <row r="9152" spans="1:14" x14ac:dyDescent="0.35">
      <c r="A9152" t="s">
        <v>9170</v>
      </c>
      <c r="B9152" t="s">
        <v>13</v>
      </c>
      <c r="C9152">
        <v>192</v>
      </c>
      <c r="D9152">
        <v>5500</v>
      </c>
      <c r="E9152">
        <v>3000</v>
      </c>
      <c r="F9152" t="s">
        <v>16</v>
      </c>
      <c r="G9152" s="2">
        <v>109342</v>
      </c>
      <c r="H9152">
        <f t="shared" si="852"/>
        <v>480000</v>
      </c>
      <c r="I9152">
        <f t="shared" si="853"/>
        <v>576000</v>
      </c>
      <c r="J9152" t="str">
        <f t="shared" si="854"/>
        <v>May</v>
      </c>
      <c r="K9152" t="str">
        <f t="shared" si="855"/>
        <v>2199</v>
      </c>
      <c r="L9152" t="str">
        <f t="shared" si="856"/>
        <v>High Discount</v>
      </c>
      <c r="M9152" t="str">
        <f t="shared" si="857"/>
        <v>Ok</v>
      </c>
      <c r="N9152" t="s">
        <v>10264</v>
      </c>
    </row>
    <row r="9153" spans="1:14" x14ac:dyDescent="0.35">
      <c r="A9153" t="s">
        <v>9171</v>
      </c>
      <c r="B9153" t="s">
        <v>30</v>
      </c>
      <c r="C9153">
        <v>333</v>
      </c>
      <c r="D9153">
        <v>800</v>
      </c>
      <c r="E9153">
        <v>100</v>
      </c>
      <c r="F9153" t="s">
        <v>16</v>
      </c>
      <c r="G9153" s="2">
        <v>109349</v>
      </c>
      <c r="H9153">
        <f t="shared" si="852"/>
        <v>233100</v>
      </c>
      <c r="I9153">
        <f t="shared" si="853"/>
        <v>33300</v>
      </c>
      <c r="J9153" t="str">
        <f t="shared" si="854"/>
        <v>May</v>
      </c>
      <c r="K9153" t="str">
        <f t="shared" si="855"/>
        <v>2199</v>
      </c>
      <c r="L9153" t="str">
        <f t="shared" si="856"/>
        <v>Normal</v>
      </c>
      <c r="M9153" t="str">
        <f t="shared" si="857"/>
        <v>Ok</v>
      </c>
      <c r="N9153" t="s">
        <v>10264</v>
      </c>
    </row>
    <row r="9154" spans="1:14" x14ac:dyDescent="0.35">
      <c r="A9154" t="s">
        <v>9172</v>
      </c>
      <c r="B9154" t="s">
        <v>43</v>
      </c>
      <c r="C9154">
        <v>84</v>
      </c>
      <c r="D9154">
        <v>12000</v>
      </c>
      <c r="E9154">
        <v>400</v>
      </c>
      <c r="F9154" t="s">
        <v>16</v>
      </c>
      <c r="G9154" s="2">
        <v>109356</v>
      </c>
      <c r="H9154">
        <f t="shared" ref="H9154:H9217" si="858">MAX(0,(D9154-E9154)*C9154)</f>
        <v>974400</v>
      </c>
      <c r="I9154">
        <f t="shared" si="853"/>
        <v>33600</v>
      </c>
      <c r="J9154" t="str">
        <f t="shared" si="854"/>
        <v>May</v>
      </c>
      <c r="K9154" t="str">
        <f t="shared" si="855"/>
        <v>2199</v>
      </c>
      <c r="L9154" t="str">
        <f t="shared" si="856"/>
        <v>High Discount</v>
      </c>
      <c r="M9154" t="str">
        <f t="shared" si="857"/>
        <v>Ok</v>
      </c>
      <c r="N9154" t="s">
        <v>10264</v>
      </c>
    </row>
    <row r="9155" spans="1:14" x14ac:dyDescent="0.35">
      <c r="A9155" t="s">
        <v>9173</v>
      </c>
      <c r="B9155" t="s">
        <v>39</v>
      </c>
      <c r="C9155">
        <v>273</v>
      </c>
      <c r="D9155">
        <v>6000</v>
      </c>
      <c r="E9155">
        <v>1500</v>
      </c>
      <c r="F9155" t="s">
        <v>16</v>
      </c>
      <c r="G9155" s="2">
        <v>109363</v>
      </c>
      <c r="H9155">
        <f t="shared" si="858"/>
        <v>1228500</v>
      </c>
      <c r="I9155">
        <f t="shared" ref="I9155:I9218" si="859">E9155*C9155</f>
        <v>409500</v>
      </c>
      <c r="J9155" t="str">
        <f t="shared" ref="J9155:J9218" si="860">TEXT(G:G,"mmmm")</f>
        <v>June</v>
      </c>
      <c r="K9155" t="str">
        <f t="shared" ref="K9155:K9218" si="861">TEXT(G9155,"yyy")</f>
        <v>2199</v>
      </c>
      <c r="L9155" t="str">
        <f t="shared" ref="L9155:L9218" si="862">IF(E9155&gt;=C9155,"High Discount","Normal")</f>
        <v>High Discount</v>
      </c>
      <c r="M9155" t="str">
        <f t="shared" ref="M9155:M9218" si="863">IF(H9155=0,"Zero Sales","Ok")</f>
        <v>Ok</v>
      </c>
      <c r="N9155" t="s">
        <v>10264</v>
      </c>
    </row>
    <row r="9156" spans="1:14" x14ac:dyDescent="0.35">
      <c r="A9156" t="s">
        <v>9174</v>
      </c>
      <c r="B9156" t="s">
        <v>43</v>
      </c>
      <c r="C9156">
        <v>442</v>
      </c>
      <c r="D9156">
        <v>12000</v>
      </c>
      <c r="E9156">
        <v>5000</v>
      </c>
      <c r="F9156" t="s">
        <v>16</v>
      </c>
      <c r="G9156" s="2">
        <v>109370</v>
      </c>
      <c r="H9156">
        <f t="shared" si="858"/>
        <v>3094000</v>
      </c>
      <c r="I9156">
        <f t="shared" si="859"/>
        <v>2210000</v>
      </c>
      <c r="J9156" t="str">
        <f t="shared" si="860"/>
        <v>June</v>
      </c>
      <c r="K9156" t="str">
        <f t="shared" si="861"/>
        <v>2199</v>
      </c>
      <c r="L9156" t="str">
        <f t="shared" si="862"/>
        <v>High Discount</v>
      </c>
      <c r="M9156" t="str">
        <f t="shared" si="863"/>
        <v>Ok</v>
      </c>
      <c r="N9156" t="s">
        <v>10264</v>
      </c>
    </row>
    <row r="9157" spans="1:14" x14ac:dyDescent="0.35">
      <c r="A9157" t="s">
        <v>9175</v>
      </c>
      <c r="B9157" t="s">
        <v>39</v>
      </c>
      <c r="C9157">
        <v>457</v>
      </c>
      <c r="D9157">
        <v>12000</v>
      </c>
      <c r="E9157">
        <v>2000</v>
      </c>
      <c r="F9157" t="s">
        <v>16</v>
      </c>
      <c r="G9157" s="2">
        <v>109377</v>
      </c>
      <c r="H9157">
        <f t="shared" si="858"/>
        <v>4570000</v>
      </c>
      <c r="I9157">
        <f t="shared" si="859"/>
        <v>914000</v>
      </c>
      <c r="J9157" t="str">
        <f t="shared" si="860"/>
        <v>June</v>
      </c>
      <c r="K9157" t="str">
        <f t="shared" si="861"/>
        <v>2199</v>
      </c>
      <c r="L9157" t="str">
        <f t="shared" si="862"/>
        <v>High Discount</v>
      </c>
      <c r="M9157" t="str">
        <f t="shared" si="863"/>
        <v>Ok</v>
      </c>
      <c r="N9157" t="s">
        <v>10264</v>
      </c>
    </row>
    <row r="9158" spans="1:14" x14ac:dyDescent="0.35">
      <c r="A9158" t="s">
        <v>9176</v>
      </c>
      <c r="B9158" t="s">
        <v>19</v>
      </c>
      <c r="C9158">
        <v>437</v>
      </c>
      <c r="D9158">
        <v>6000</v>
      </c>
      <c r="E9158">
        <v>1000</v>
      </c>
      <c r="F9158" t="s">
        <v>46</v>
      </c>
      <c r="G9158" s="2">
        <v>109384</v>
      </c>
      <c r="H9158">
        <f t="shared" si="858"/>
        <v>2185000</v>
      </c>
      <c r="I9158">
        <f t="shared" si="859"/>
        <v>437000</v>
      </c>
      <c r="J9158" t="str">
        <f t="shared" si="860"/>
        <v>June</v>
      </c>
      <c r="K9158" t="str">
        <f t="shared" si="861"/>
        <v>2199</v>
      </c>
      <c r="L9158" t="str">
        <f t="shared" si="862"/>
        <v>High Discount</v>
      </c>
      <c r="M9158" t="str">
        <f t="shared" si="863"/>
        <v>Ok</v>
      </c>
      <c r="N9158" t="s">
        <v>10264</v>
      </c>
    </row>
    <row r="9159" spans="1:14" x14ac:dyDescent="0.35">
      <c r="A9159" t="s">
        <v>9177</v>
      </c>
      <c r="B9159" t="s">
        <v>19</v>
      </c>
      <c r="C9159">
        <v>346</v>
      </c>
      <c r="D9159">
        <v>12000</v>
      </c>
      <c r="E9159">
        <v>2000</v>
      </c>
      <c r="F9159" t="s">
        <v>8</v>
      </c>
      <c r="G9159" s="2">
        <v>109391</v>
      </c>
      <c r="H9159">
        <f t="shared" si="858"/>
        <v>3460000</v>
      </c>
      <c r="I9159">
        <f t="shared" si="859"/>
        <v>692000</v>
      </c>
      <c r="J9159" t="str">
        <f t="shared" si="860"/>
        <v>July</v>
      </c>
      <c r="K9159" t="str">
        <f t="shared" si="861"/>
        <v>2199</v>
      </c>
      <c r="L9159" t="str">
        <f t="shared" si="862"/>
        <v>High Discount</v>
      </c>
      <c r="M9159" t="str">
        <f t="shared" si="863"/>
        <v>Ok</v>
      </c>
      <c r="N9159" t="s">
        <v>10264</v>
      </c>
    </row>
    <row r="9160" spans="1:14" x14ac:dyDescent="0.35">
      <c r="A9160" t="s">
        <v>9178</v>
      </c>
      <c r="B9160" t="s">
        <v>21</v>
      </c>
      <c r="C9160">
        <v>372</v>
      </c>
      <c r="D9160">
        <v>45000</v>
      </c>
      <c r="E9160">
        <v>100</v>
      </c>
      <c r="F9160" t="s">
        <v>46</v>
      </c>
      <c r="G9160" s="2">
        <v>109398</v>
      </c>
      <c r="H9160">
        <f t="shared" si="858"/>
        <v>16702800</v>
      </c>
      <c r="I9160">
        <f t="shared" si="859"/>
        <v>37200</v>
      </c>
      <c r="J9160" t="str">
        <f t="shared" si="860"/>
        <v>July</v>
      </c>
      <c r="K9160" t="str">
        <f t="shared" si="861"/>
        <v>2199</v>
      </c>
      <c r="L9160" t="str">
        <f t="shared" si="862"/>
        <v>Normal</v>
      </c>
      <c r="M9160" t="str">
        <f t="shared" si="863"/>
        <v>Ok</v>
      </c>
      <c r="N9160" t="s">
        <v>10264</v>
      </c>
    </row>
    <row r="9161" spans="1:14" x14ac:dyDescent="0.35">
      <c r="A9161" t="s">
        <v>9179</v>
      </c>
      <c r="B9161" t="s">
        <v>39</v>
      </c>
      <c r="C9161">
        <v>537</v>
      </c>
      <c r="D9161">
        <v>800</v>
      </c>
      <c r="E9161">
        <v>100</v>
      </c>
      <c r="F9161" t="s">
        <v>8</v>
      </c>
      <c r="G9161" s="2">
        <v>109405</v>
      </c>
      <c r="H9161">
        <f t="shared" si="858"/>
        <v>375900</v>
      </c>
      <c r="I9161">
        <f t="shared" si="859"/>
        <v>53700</v>
      </c>
      <c r="J9161" t="str">
        <f t="shared" si="860"/>
        <v>July</v>
      </c>
      <c r="K9161" t="str">
        <f t="shared" si="861"/>
        <v>2199</v>
      </c>
      <c r="L9161" t="str">
        <f t="shared" si="862"/>
        <v>Normal</v>
      </c>
      <c r="M9161" t="str">
        <f t="shared" si="863"/>
        <v>Ok</v>
      </c>
      <c r="N9161" t="s">
        <v>10264</v>
      </c>
    </row>
    <row r="9162" spans="1:14" x14ac:dyDescent="0.35">
      <c r="A9162" t="s">
        <v>9180</v>
      </c>
      <c r="B9162" t="s">
        <v>21</v>
      </c>
      <c r="C9162">
        <v>88</v>
      </c>
      <c r="D9162">
        <v>6000</v>
      </c>
      <c r="E9162">
        <v>5000</v>
      </c>
      <c r="F9162" t="s">
        <v>46</v>
      </c>
      <c r="G9162" s="2">
        <v>109412</v>
      </c>
      <c r="H9162">
        <f t="shared" si="858"/>
        <v>88000</v>
      </c>
      <c r="I9162">
        <f t="shared" si="859"/>
        <v>440000</v>
      </c>
      <c r="J9162" t="str">
        <f t="shared" si="860"/>
        <v>July</v>
      </c>
      <c r="K9162" t="str">
        <f t="shared" si="861"/>
        <v>2199</v>
      </c>
      <c r="L9162" t="str">
        <f t="shared" si="862"/>
        <v>High Discount</v>
      </c>
      <c r="M9162" t="str">
        <f t="shared" si="863"/>
        <v>Ok</v>
      </c>
      <c r="N9162" t="s">
        <v>10264</v>
      </c>
    </row>
    <row r="9163" spans="1:14" x14ac:dyDescent="0.35">
      <c r="A9163" t="s">
        <v>9181</v>
      </c>
      <c r="B9163" t="s">
        <v>33</v>
      </c>
      <c r="C9163">
        <v>554</v>
      </c>
      <c r="D9163">
        <v>22000</v>
      </c>
      <c r="E9163">
        <v>3000</v>
      </c>
      <c r="F9163" t="s">
        <v>46</v>
      </c>
      <c r="G9163" s="2">
        <v>109419</v>
      </c>
      <c r="H9163">
        <f t="shared" si="858"/>
        <v>10526000</v>
      </c>
      <c r="I9163">
        <f t="shared" si="859"/>
        <v>1662000</v>
      </c>
      <c r="J9163" t="str">
        <f t="shared" si="860"/>
        <v>July</v>
      </c>
      <c r="K9163" t="str">
        <f t="shared" si="861"/>
        <v>2199</v>
      </c>
      <c r="L9163" t="str">
        <f t="shared" si="862"/>
        <v>High Discount</v>
      </c>
      <c r="M9163" t="str">
        <f t="shared" si="863"/>
        <v>Ok</v>
      </c>
      <c r="N9163" t="s">
        <v>10264</v>
      </c>
    </row>
    <row r="9164" spans="1:14" x14ac:dyDescent="0.35">
      <c r="A9164" t="s">
        <v>9182</v>
      </c>
      <c r="B9164" t="s">
        <v>33</v>
      </c>
      <c r="C9164">
        <v>552</v>
      </c>
      <c r="D9164">
        <v>18000</v>
      </c>
      <c r="E9164">
        <v>400</v>
      </c>
      <c r="F9164" t="s">
        <v>16</v>
      </c>
      <c r="G9164" s="2">
        <v>109426</v>
      </c>
      <c r="H9164">
        <f t="shared" si="858"/>
        <v>9715200</v>
      </c>
      <c r="I9164">
        <f t="shared" si="859"/>
        <v>220800</v>
      </c>
      <c r="J9164" t="str">
        <f t="shared" si="860"/>
        <v>August</v>
      </c>
      <c r="K9164" t="str">
        <f t="shared" si="861"/>
        <v>2199</v>
      </c>
      <c r="L9164" t="str">
        <f t="shared" si="862"/>
        <v>Normal</v>
      </c>
      <c r="M9164" t="str">
        <f t="shared" si="863"/>
        <v>Ok</v>
      </c>
      <c r="N9164" t="s">
        <v>10264</v>
      </c>
    </row>
    <row r="9165" spans="1:14" x14ac:dyDescent="0.35">
      <c r="A9165" t="s">
        <v>9183</v>
      </c>
      <c r="B9165" t="s">
        <v>43</v>
      </c>
      <c r="C9165">
        <v>586</v>
      </c>
      <c r="D9165">
        <v>800</v>
      </c>
      <c r="E9165">
        <v>100</v>
      </c>
      <c r="F9165" t="s">
        <v>16</v>
      </c>
      <c r="G9165" s="2">
        <v>109433</v>
      </c>
      <c r="H9165">
        <f t="shared" si="858"/>
        <v>410200</v>
      </c>
      <c r="I9165">
        <f t="shared" si="859"/>
        <v>58600</v>
      </c>
      <c r="J9165" t="str">
        <f t="shared" si="860"/>
        <v>August</v>
      </c>
      <c r="K9165" t="str">
        <f t="shared" si="861"/>
        <v>2199</v>
      </c>
      <c r="L9165" t="str">
        <f t="shared" si="862"/>
        <v>Normal</v>
      </c>
      <c r="M9165" t="str">
        <f t="shared" si="863"/>
        <v>Ok</v>
      </c>
      <c r="N9165" t="s">
        <v>10264</v>
      </c>
    </row>
    <row r="9166" spans="1:14" x14ac:dyDescent="0.35">
      <c r="A9166" t="s">
        <v>9184</v>
      </c>
      <c r="B9166" t="s">
        <v>13</v>
      </c>
      <c r="C9166">
        <v>365</v>
      </c>
      <c r="D9166">
        <v>45000</v>
      </c>
      <c r="E9166">
        <v>3000</v>
      </c>
      <c r="F9166" t="s">
        <v>8</v>
      </c>
      <c r="G9166" s="2">
        <v>109440</v>
      </c>
      <c r="H9166">
        <f t="shared" si="858"/>
        <v>15330000</v>
      </c>
      <c r="I9166">
        <f t="shared" si="859"/>
        <v>1095000</v>
      </c>
      <c r="J9166" t="str">
        <f t="shared" si="860"/>
        <v>August</v>
      </c>
      <c r="K9166" t="str">
        <f t="shared" si="861"/>
        <v>2199</v>
      </c>
      <c r="L9166" t="str">
        <f t="shared" si="862"/>
        <v>High Discount</v>
      </c>
      <c r="M9166" t="str">
        <f t="shared" si="863"/>
        <v>Ok</v>
      </c>
      <c r="N9166" t="s">
        <v>10264</v>
      </c>
    </row>
    <row r="9167" spans="1:14" x14ac:dyDescent="0.35">
      <c r="A9167" t="s">
        <v>9185</v>
      </c>
      <c r="B9167" t="s">
        <v>39</v>
      </c>
      <c r="C9167">
        <v>545</v>
      </c>
      <c r="D9167">
        <v>1200</v>
      </c>
      <c r="E9167">
        <v>3000</v>
      </c>
      <c r="F9167" t="s">
        <v>8</v>
      </c>
      <c r="G9167" s="2">
        <v>109447</v>
      </c>
      <c r="H9167">
        <f t="shared" si="858"/>
        <v>0</v>
      </c>
      <c r="I9167">
        <f t="shared" si="859"/>
        <v>1635000</v>
      </c>
      <c r="J9167" t="str">
        <f t="shared" si="860"/>
        <v>August</v>
      </c>
      <c r="K9167" t="str">
        <f t="shared" si="861"/>
        <v>2199</v>
      </c>
      <c r="L9167" t="str">
        <f t="shared" si="862"/>
        <v>High Discount</v>
      </c>
      <c r="M9167" t="str">
        <f t="shared" si="863"/>
        <v>Zero Sales</v>
      </c>
      <c r="N9167" t="s">
        <v>10264</v>
      </c>
    </row>
    <row r="9168" spans="1:14" x14ac:dyDescent="0.35">
      <c r="A9168" t="s">
        <v>9186</v>
      </c>
      <c r="B9168" t="s">
        <v>10</v>
      </c>
      <c r="C9168">
        <v>166</v>
      </c>
      <c r="D9168">
        <v>800</v>
      </c>
      <c r="E9168">
        <v>1500</v>
      </c>
      <c r="F9168" t="s">
        <v>16</v>
      </c>
      <c r="G9168" s="2">
        <v>109454</v>
      </c>
      <c r="H9168">
        <f t="shared" si="858"/>
        <v>0</v>
      </c>
      <c r="I9168">
        <f t="shared" si="859"/>
        <v>249000</v>
      </c>
      <c r="J9168" t="str">
        <f t="shared" si="860"/>
        <v>September</v>
      </c>
      <c r="K9168" t="str">
        <f t="shared" si="861"/>
        <v>2199</v>
      </c>
      <c r="L9168" t="str">
        <f t="shared" si="862"/>
        <v>High Discount</v>
      </c>
      <c r="M9168" t="str">
        <f t="shared" si="863"/>
        <v>Zero Sales</v>
      </c>
      <c r="N9168" t="s">
        <v>10264</v>
      </c>
    </row>
    <row r="9169" spans="1:14" x14ac:dyDescent="0.35">
      <c r="A9169" t="s">
        <v>9187</v>
      </c>
      <c r="B9169" t="s">
        <v>39</v>
      </c>
      <c r="C9169">
        <v>391</v>
      </c>
      <c r="D9169">
        <v>6000</v>
      </c>
      <c r="E9169">
        <v>500</v>
      </c>
      <c r="F9169" t="s">
        <v>46</v>
      </c>
      <c r="G9169" s="2">
        <v>109461</v>
      </c>
      <c r="H9169">
        <f t="shared" si="858"/>
        <v>2150500</v>
      </c>
      <c r="I9169">
        <f t="shared" si="859"/>
        <v>195500</v>
      </c>
      <c r="J9169" t="str">
        <f t="shared" si="860"/>
        <v>September</v>
      </c>
      <c r="K9169" t="str">
        <f t="shared" si="861"/>
        <v>2199</v>
      </c>
      <c r="L9169" t="str">
        <f t="shared" si="862"/>
        <v>High Discount</v>
      </c>
      <c r="M9169" t="str">
        <f t="shared" si="863"/>
        <v>Ok</v>
      </c>
      <c r="N9169" t="s">
        <v>10264</v>
      </c>
    </row>
    <row r="9170" spans="1:14" x14ac:dyDescent="0.35">
      <c r="A9170" t="s">
        <v>9188</v>
      </c>
      <c r="B9170" t="s">
        <v>39</v>
      </c>
      <c r="C9170">
        <v>289</v>
      </c>
      <c r="D9170">
        <v>15000</v>
      </c>
      <c r="E9170">
        <v>100</v>
      </c>
      <c r="F9170" t="s">
        <v>8</v>
      </c>
      <c r="G9170" s="2">
        <v>109468</v>
      </c>
      <c r="H9170">
        <f t="shared" si="858"/>
        <v>4306100</v>
      </c>
      <c r="I9170">
        <f t="shared" si="859"/>
        <v>28900</v>
      </c>
      <c r="J9170" t="str">
        <f t="shared" si="860"/>
        <v>September</v>
      </c>
      <c r="K9170" t="str">
        <f t="shared" si="861"/>
        <v>2199</v>
      </c>
      <c r="L9170" t="str">
        <f t="shared" si="862"/>
        <v>Normal</v>
      </c>
      <c r="M9170" t="str">
        <f t="shared" si="863"/>
        <v>Ok</v>
      </c>
      <c r="N9170" t="s">
        <v>10264</v>
      </c>
    </row>
    <row r="9171" spans="1:14" x14ac:dyDescent="0.35">
      <c r="A9171" t="s">
        <v>9189</v>
      </c>
      <c r="B9171" t="s">
        <v>10</v>
      </c>
      <c r="C9171">
        <v>494</v>
      </c>
      <c r="D9171">
        <v>800</v>
      </c>
      <c r="E9171">
        <v>500</v>
      </c>
      <c r="F9171" t="s">
        <v>11</v>
      </c>
      <c r="G9171" s="2">
        <v>109475</v>
      </c>
      <c r="H9171">
        <f t="shared" si="858"/>
        <v>148200</v>
      </c>
      <c r="I9171">
        <f t="shared" si="859"/>
        <v>247000</v>
      </c>
      <c r="J9171" t="str">
        <f t="shared" si="860"/>
        <v>September</v>
      </c>
      <c r="K9171" t="str">
        <f t="shared" si="861"/>
        <v>2199</v>
      </c>
      <c r="L9171" t="str">
        <f t="shared" si="862"/>
        <v>High Discount</v>
      </c>
      <c r="M9171" t="str">
        <f t="shared" si="863"/>
        <v>Ok</v>
      </c>
      <c r="N9171" t="s">
        <v>10264</v>
      </c>
    </row>
    <row r="9172" spans="1:14" x14ac:dyDescent="0.35">
      <c r="A9172" t="s">
        <v>9190</v>
      </c>
      <c r="B9172" t="s">
        <v>33</v>
      </c>
      <c r="C9172">
        <v>536</v>
      </c>
      <c r="D9172">
        <v>18000</v>
      </c>
      <c r="E9172">
        <v>1500</v>
      </c>
      <c r="F9172" t="s">
        <v>11</v>
      </c>
      <c r="G9172" s="2">
        <v>109482</v>
      </c>
      <c r="H9172">
        <f t="shared" si="858"/>
        <v>8844000</v>
      </c>
      <c r="I9172">
        <f t="shared" si="859"/>
        <v>804000</v>
      </c>
      <c r="J9172" t="str">
        <f t="shared" si="860"/>
        <v>September</v>
      </c>
      <c r="K9172" t="str">
        <f t="shared" si="861"/>
        <v>2199</v>
      </c>
      <c r="L9172" t="str">
        <f t="shared" si="862"/>
        <v>High Discount</v>
      </c>
      <c r="M9172" t="str">
        <f t="shared" si="863"/>
        <v>Ok</v>
      </c>
      <c r="N9172" t="s">
        <v>10264</v>
      </c>
    </row>
    <row r="9173" spans="1:14" x14ac:dyDescent="0.35">
      <c r="A9173" t="s">
        <v>9191</v>
      </c>
      <c r="B9173" t="s">
        <v>21</v>
      </c>
      <c r="C9173">
        <v>460</v>
      </c>
      <c r="D9173">
        <v>6000</v>
      </c>
      <c r="E9173">
        <v>2000</v>
      </c>
      <c r="F9173" t="s">
        <v>11</v>
      </c>
      <c r="G9173" s="2">
        <v>109489</v>
      </c>
      <c r="H9173">
        <f t="shared" si="858"/>
        <v>1840000</v>
      </c>
      <c r="I9173">
        <f t="shared" si="859"/>
        <v>920000</v>
      </c>
      <c r="J9173" t="str">
        <f t="shared" si="860"/>
        <v>October</v>
      </c>
      <c r="K9173" t="str">
        <f t="shared" si="861"/>
        <v>2199</v>
      </c>
      <c r="L9173" t="str">
        <f t="shared" si="862"/>
        <v>High Discount</v>
      </c>
      <c r="M9173" t="str">
        <f t="shared" si="863"/>
        <v>Ok</v>
      </c>
      <c r="N9173" t="s">
        <v>10264</v>
      </c>
    </row>
    <row r="9174" spans="1:14" x14ac:dyDescent="0.35">
      <c r="A9174" t="s">
        <v>9192</v>
      </c>
      <c r="B9174" t="s">
        <v>43</v>
      </c>
      <c r="C9174">
        <v>347</v>
      </c>
      <c r="D9174">
        <v>6000</v>
      </c>
      <c r="E9174">
        <v>1000</v>
      </c>
      <c r="F9174" t="s">
        <v>8</v>
      </c>
      <c r="G9174" s="2">
        <v>109496</v>
      </c>
      <c r="H9174">
        <f t="shared" si="858"/>
        <v>1735000</v>
      </c>
      <c r="I9174">
        <f t="shared" si="859"/>
        <v>347000</v>
      </c>
      <c r="J9174" t="str">
        <f t="shared" si="860"/>
        <v>October</v>
      </c>
      <c r="K9174" t="str">
        <f t="shared" si="861"/>
        <v>2199</v>
      </c>
      <c r="L9174" t="str">
        <f t="shared" si="862"/>
        <v>High Discount</v>
      </c>
      <c r="M9174" t="str">
        <f t="shared" si="863"/>
        <v>Ok</v>
      </c>
      <c r="N9174" t="s">
        <v>10264</v>
      </c>
    </row>
    <row r="9175" spans="1:14" x14ac:dyDescent="0.35">
      <c r="A9175" t="s">
        <v>9193</v>
      </c>
      <c r="B9175" t="s">
        <v>33</v>
      </c>
      <c r="C9175">
        <v>101</v>
      </c>
      <c r="D9175">
        <v>1200</v>
      </c>
      <c r="E9175">
        <v>1000</v>
      </c>
      <c r="F9175" t="s">
        <v>16</v>
      </c>
      <c r="G9175" s="2">
        <v>109503</v>
      </c>
      <c r="H9175">
        <f t="shared" si="858"/>
        <v>20200</v>
      </c>
      <c r="I9175">
        <f t="shared" si="859"/>
        <v>101000</v>
      </c>
      <c r="J9175" t="str">
        <f t="shared" si="860"/>
        <v>October</v>
      </c>
      <c r="K9175" t="str">
        <f t="shared" si="861"/>
        <v>2199</v>
      </c>
      <c r="L9175" t="str">
        <f t="shared" si="862"/>
        <v>High Discount</v>
      </c>
      <c r="M9175" t="str">
        <f t="shared" si="863"/>
        <v>Ok</v>
      </c>
      <c r="N9175" t="s">
        <v>10264</v>
      </c>
    </row>
    <row r="9176" spans="1:14" x14ac:dyDescent="0.35">
      <c r="A9176" t="s">
        <v>9194</v>
      </c>
      <c r="B9176" t="s">
        <v>10</v>
      </c>
      <c r="C9176">
        <v>353</v>
      </c>
      <c r="D9176">
        <v>22000</v>
      </c>
      <c r="E9176">
        <v>3000</v>
      </c>
      <c r="F9176" t="s">
        <v>16</v>
      </c>
      <c r="G9176" s="2">
        <v>109510</v>
      </c>
      <c r="H9176">
        <f t="shared" si="858"/>
        <v>6707000</v>
      </c>
      <c r="I9176">
        <f t="shared" si="859"/>
        <v>1059000</v>
      </c>
      <c r="J9176" t="str">
        <f t="shared" si="860"/>
        <v>October</v>
      </c>
      <c r="K9176" t="str">
        <f t="shared" si="861"/>
        <v>2199</v>
      </c>
      <c r="L9176" t="str">
        <f t="shared" si="862"/>
        <v>High Discount</v>
      </c>
      <c r="M9176" t="str">
        <f t="shared" si="863"/>
        <v>Ok</v>
      </c>
      <c r="N9176" t="s">
        <v>10264</v>
      </c>
    </row>
    <row r="9177" spans="1:14" x14ac:dyDescent="0.35">
      <c r="A9177" t="s">
        <v>9195</v>
      </c>
      <c r="B9177" t="s">
        <v>39</v>
      </c>
      <c r="C9177">
        <v>337</v>
      </c>
      <c r="D9177">
        <v>6000</v>
      </c>
      <c r="E9177">
        <v>5000</v>
      </c>
      <c r="F9177" t="s">
        <v>16</v>
      </c>
      <c r="G9177" s="2">
        <v>109517</v>
      </c>
      <c r="H9177">
        <f t="shared" si="858"/>
        <v>337000</v>
      </c>
      <c r="I9177">
        <f t="shared" si="859"/>
        <v>1685000</v>
      </c>
      <c r="J9177" t="str">
        <f t="shared" si="860"/>
        <v>November</v>
      </c>
      <c r="K9177" t="str">
        <f t="shared" si="861"/>
        <v>2199</v>
      </c>
      <c r="L9177" t="str">
        <f t="shared" si="862"/>
        <v>High Discount</v>
      </c>
      <c r="M9177" t="str">
        <f t="shared" si="863"/>
        <v>Ok</v>
      </c>
      <c r="N9177" t="s">
        <v>10264</v>
      </c>
    </row>
    <row r="9178" spans="1:14" x14ac:dyDescent="0.35">
      <c r="A9178" t="s">
        <v>9196</v>
      </c>
      <c r="B9178" t="s">
        <v>33</v>
      </c>
      <c r="C9178">
        <v>167</v>
      </c>
      <c r="D9178">
        <v>1200</v>
      </c>
      <c r="E9178">
        <v>500</v>
      </c>
      <c r="F9178" t="s">
        <v>8</v>
      </c>
      <c r="G9178" s="2">
        <v>109524</v>
      </c>
      <c r="H9178">
        <f t="shared" si="858"/>
        <v>116900</v>
      </c>
      <c r="I9178">
        <f t="shared" si="859"/>
        <v>83500</v>
      </c>
      <c r="J9178" t="str">
        <f t="shared" si="860"/>
        <v>November</v>
      </c>
      <c r="K9178" t="str">
        <f t="shared" si="861"/>
        <v>2199</v>
      </c>
      <c r="L9178" t="str">
        <f t="shared" si="862"/>
        <v>High Discount</v>
      </c>
      <c r="M9178" t="str">
        <f t="shared" si="863"/>
        <v>Ok</v>
      </c>
      <c r="N9178" t="s">
        <v>10264</v>
      </c>
    </row>
    <row r="9179" spans="1:14" x14ac:dyDescent="0.35">
      <c r="A9179" t="s">
        <v>9197</v>
      </c>
      <c r="B9179" t="s">
        <v>15</v>
      </c>
      <c r="C9179">
        <v>473</v>
      </c>
      <c r="D9179">
        <v>22000</v>
      </c>
      <c r="E9179">
        <v>2000</v>
      </c>
      <c r="F9179" t="s">
        <v>8</v>
      </c>
      <c r="G9179" s="2">
        <v>109531</v>
      </c>
      <c r="H9179">
        <f t="shared" si="858"/>
        <v>9460000</v>
      </c>
      <c r="I9179">
        <f t="shared" si="859"/>
        <v>946000</v>
      </c>
      <c r="J9179" t="str">
        <f t="shared" si="860"/>
        <v>November</v>
      </c>
      <c r="K9179" t="str">
        <f t="shared" si="861"/>
        <v>2199</v>
      </c>
      <c r="L9179" t="str">
        <f t="shared" si="862"/>
        <v>High Discount</v>
      </c>
      <c r="M9179" t="str">
        <f t="shared" si="863"/>
        <v>Ok</v>
      </c>
      <c r="N9179" t="s">
        <v>10264</v>
      </c>
    </row>
    <row r="9180" spans="1:14" x14ac:dyDescent="0.35">
      <c r="A9180" t="s">
        <v>9198</v>
      </c>
      <c r="B9180" t="s">
        <v>19</v>
      </c>
      <c r="C9180">
        <v>258</v>
      </c>
      <c r="D9180">
        <v>4500</v>
      </c>
      <c r="E9180">
        <v>100</v>
      </c>
      <c r="F9180" t="s">
        <v>11</v>
      </c>
      <c r="G9180" s="2">
        <v>109538</v>
      </c>
      <c r="H9180">
        <f t="shared" si="858"/>
        <v>1135200</v>
      </c>
      <c r="I9180">
        <f t="shared" si="859"/>
        <v>25800</v>
      </c>
      <c r="J9180" t="str">
        <f t="shared" si="860"/>
        <v>November</v>
      </c>
      <c r="K9180" t="str">
        <f t="shared" si="861"/>
        <v>2199</v>
      </c>
      <c r="L9180" t="str">
        <f t="shared" si="862"/>
        <v>Normal</v>
      </c>
      <c r="M9180" t="str">
        <f t="shared" si="863"/>
        <v>Ok</v>
      </c>
      <c r="N9180" t="s">
        <v>10264</v>
      </c>
    </row>
    <row r="9181" spans="1:14" x14ac:dyDescent="0.35">
      <c r="A9181" t="s">
        <v>9199</v>
      </c>
      <c r="B9181" t="s">
        <v>39</v>
      </c>
      <c r="C9181">
        <v>176</v>
      </c>
      <c r="D9181">
        <v>4500</v>
      </c>
      <c r="E9181">
        <v>1000</v>
      </c>
      <c r="F9181" t="s">
        <v>8</v>
      </c>
      <c r="G9181" s="2">
        <v>109545</v>
      </c>
      <c r="H9181">
        <f t="shared" si="858"/>
        <v>616000</v>
      </c>
      <c r="I9181">
        <f t="shared" si="859"/>
        <v>176000</v>
      </c>
      <c r="J9181" t="str">
        <f t="shared" si="860"/>
        <v>December</v>
      </c>
      <c r="K9181" t="str">
        <f t="shared" si="861"/>
        <v>2199</v>
      </c>
      <c r="L9181" t="str">
        <f t="shared" si="862"/>
        <v>High Discount</v>
      </c>
      <c r="M9181" t="str">
        <f t="shared" si="863"/>
        <v>Ok</v>
      </c>
      <c r="N9181" t="s">
        <v>10264</v>
      </c>
    </row>
    <row r="9182" spans="1:14" x14ac:dyDescent="0.35">
      <c r="A9182" t="s">
        <v>9200</v>
      </c>
      <c r="B9182" t="s">
        <v>7</v>
      </c>
      <c r="C9182">
        <v>342</v>
      </c>
      <c r="D9182">
        <v>15000</v>
      </c>
      <c r="E9182">
        <v>500</v>
      </c>
      <c r="F9182" t="s">
        <v>11</v>
      </c>
      <c r="G9182" s="2">
        <v>109552</v>
      </c>
      <c r="H9182">
        <f t="shared" si="858"/>
        <v>4959000</v>
      </c>
      <c r="I9182">
        <f t="shared" si="859"/>
        <v>171000</v>
      </c>
      <c r="J9182" t="str">
        <f t="shared" si="860"/>
        <v>December</v>
      </c>
      <c r="K9182" t="str">
        <f t="shared" si="861"/>
        <v>2199</v>
      </c>
      <c r="L9182" t="str">
        <f t="shared" si="862"/>
        <v>High Discount</v>
      </c>
      <c r="M9182" t="str">
        <f t="shared" si="863"/>
        <v>Ok</v>
      </c>
      <c r="N9182" t="s">
        <v>10264</v>
      </c>
    </row>
    <row r="9183" spans="1:14" x14ac:dyDescent="0.35">
      <c r="A9183" t="s">
        <v>9201</v>
      </c>
      <c r="B9183" t="s">
        <v>10</v>
      </c>
      <c r="C9183">
        <v>568</v>
      </c>
      <c r="D9183">
        <v>6000</v>
      </c>
      <c r="E9183">
        <v>100</v>
      </c>
      <c r="F9183" t="s">
        <v>11</v>
      </c>
      <c r="G9183" s="2">
        <v>109559</v>
      </c>
      <c r="H9183">
        <f t="shared" si="858"/>
        <v>3351200</v>
      </c>
      <c r="I9183">
        <f t="shared" si="859"/>
        <v>56800</v>
      </c>
      <c r="J9183" t="str">
        <f t="shared" si="860"/>
        <v>December</v>
      </c>
      <c r="K9183" t="str">
        <f t="shared" si="861"/>
        <v>2199</v>
      </c>
      <c r="L9183" t="str">
        <f t="shared" si="862"/>
        <v>Normal</v>
      </c>
      <c r="M9183" t="str">
        <f t="shared" si="863"/>
        <v>Ok</v>
      </c>
      <c r="N9183" t="s">
        <v>10264</v>
      </c>
    </row>
    <row r="9184" spans="1:14" x14ac:dyDescent="0.35">
      <c r="A9184" t="s">
        <v>9202</v>
      </c>
      <c r="B9184" t="s">
        <v>30</v>
      </c>
      <c r="C9184">
        <v>271</v>
      </c>
      <c r="D9184">
        <v>1200</v>
      </c>
      <c r="E9184">
        <v>1000</v>
      </c>
      <c r="F9184" t="s">
        <v>16</v>
      </c>
      <c r="G9184" s="2">
        <v>109566</v>
      </c>
      <c r="H9184">
        <f t="shared" si="858"/>
        <v>54200</v>
      </c>
      <c r="I9184">
        <f t="shared" si="859"/>
        <v>271000</v>
      </c>
      <c r="J9184" t="str">
        <f t="shared" si="860"/>
        <v>December</v>
      </c>
      <c r="K9184" t="str">
        <f t="shared" si="861"/>
        <v>2199</v>
      </c>
      <c r="L9184" t="str">
        <f t="shared" si="862"/>
        <v>High Discount</v>
      </c>
      <c r="M9184" t="str">
        <f t="shared" si="863"/>
        <v>Ok</v>
      </c>
      <c r="N9184" t="s">
        <v>10264</v>
      </c>
    </row>
    <row r="9185" spans="1:14" x14ac:dyDescent="0.35">
      <c r="A9185" t="s">
        <v>9203</v>
      </c>
      <c r="B9185" t="s">
        <v>13</v>
      </c>
      <c r="C9185">
        <v>126</v>
      </c>
      <c r="D9185">
        <v>1200</v>
      </c>
      <c r="E9185">
        <v>200</v>
      </c>
      <c r="F9185" t="s">
        <v>8</v>
      </c>
      <c r="G9185" s="2">
        <v>109573</v>
      </c>
      <c r="H9185">
        <f t="shared" si="858"/>
        <v>126000</v>
      </c>
      <c r="I9185">
        <f t="shared" si="859"/>
        <v>25200</v>
      </c>
      <c r="J9185" t="str">
        <f t="shared" si="860"/>
        <v>December</v>
      </c>
      <c r="K9185" t="str">
        <f t="shared" si="861"/>
        <v>2199</v>
      </c>
      <c r="L9185" t="str">
        <f t="shared" si="862"/>
        <v>High Discount</v>
      </c>
      <c r="M9185" t="str">
        <f t="shared" si="863"/>
        <v>Ok</v>
      </c>
      <c r="N9185" t="s">
        <v>10264</v>
      </c>
    </row>
    <row r="9186" spans="1:14" x14ac:dyDescent="0.35">
      <c r="A9186" t="s">
        <v>9204</v>
      </c>
      <c r="B9186" t="s">
        <v>30</v>
      </c>
      <c r="C9186">
        <v>387</v>
      </c>
      <c r="D9186">
        <v>1200</v>
      </c>
      <c r="E9186">
        <v>2000</v>
      </c>
      <c r="F9186" t="s">
        <v>16</v>
      </c>
      <c r="G9186" s="2">
        <v>109580</v>
      </c>
      <c r="H9186">
        <f t="shared" si="858"/>
        <v>0</v>
      </c>
      <c r="I9186">
        <f t="shared" si="859"/>
        <v>774000</v>
      </c>
      <c r="J9186" t="str">
        <f t="shared" si="860"/>
        <v>January</v>
      </c>
      <c r="K9186" t="str">
        <f t="shared" si="861"/>
        <v>2200</v>
      </c>
      <c r="L9186" t="str">
        <f t="shared" si="862"/>
        <v>High Discount</v>
      </c>
      <c r="M9186" t="str">
        <f t="shared" si="863"/>
        <v>Zero Sales</v>
      </c>
      <c r="N9186" t="s">
        <v>10264</v>
      </c>
    </row>
    <row r="9187" spans="1:14" x14ac:dyDescent="0.35">
      <c r="A9187" t="s">
        <v>9205</v>
      </c>
      <c r="B9187" t="s">
        <v>33</v>
      </c>
      <c r="C9187">
        <v>324</v>
      </c>
      <c r="D9187">
        <v>18000</v>
      </c>
      <c r="E9187">
        <v>3000</v>
      </c>
      <c r="F9187" t="s">
        <v>16</v>
      </c>
      <c r="G9187" s="2">
        <v>109587</v>
      </c>
      <c r="H9187">
        <f t="shared" si="858"/>
        <v>4860000</v>
      </c>
      <c r="I9187">
        <f t="shared" si="859"/>
        <v>972000</v>
      </c>
      <c r="J9187" t="str">
        <f t="shared" si="860"/>
        <v>January</v>
      </c>
      <c r="K9187" t="str">
        <f t="shared" si="861"/>
        <v>2200</v>
      </c>
      <c r="L9187" t="str">
        <f t="shared" si="862"/>
        <v>High Discount</v>
      </c>
      <c r="M9187" t="str">
        <f t="shared" si="863"/>
        <v>Ok</v>
      </c>
      <c r="N9187" t="s">
        <v>10264</v>
      </c>
    </row>
    <row r="9188" spans="1:14" x14ac:dyDescent="0.35">
      <c r="A9188" t="s">
        <v>9206</v>
      </c>
      <c r="B9188" t="s">
        <v>39</v>
      </c>
      <c r="C9188">
        <v>166</v>
      </c>
      <c r="D9188">
        <v>22000</v>
      </c>
      <c r="E9188">
        <v>1000</v>
      </c>
      <c r="F9188" t="s">
        <v>8</v>
      </c>
      <c r="G9188" s="2">
        <v>109594</v>
      </c>
      <c r="H9188">
        <f t="shared" si="858"/>
        <v>3486000</v>
      </c>
      <c r="I9188">
        <f t="shared" si="859"/>
        <v>166000</v>
      </c>
      <c r="J9188" t="str">
        <f t="shared" si="860"/>
        <v>January</v>
      </c>
      <c r="K9188" t="str">
        <f t="shared" si="861"/>
        <v>2200</v>
      </c>
      <c r="L9188" t="str">
        <f t="shared" si="862"/>
        <v>High Discount</v>
      </c>
      <c r="M9188" t="str">
        <f t="shared" si="863"/>
        <v>Ok</v>
      </c>
      <c r="N9188" t="s">
        <v>10264</v>
      </c>
    </row>
    <row r="9189" spans="1:14" x14ac:dyDescent="0.35">
      <c r="A9189" t="s">
        <v>9207</v>
      </c>
      <c r="B9189" t="s">
        <v>13</v>
      </c>
      <c r="C9189">
        <v>341</v>
      </c>
      <c r="D9189">
        <v>6000</v>
      </c>
      <c r="E9189">
        <v>500</v>
      </c>
      <c r="F9189" t="s">
        <v>8</v>
      </c>
      <c r="G9189" s="2">
        <v>109601</v>
      </c>
      <c r="H9189">
        <f t="shared" si="858"/>
        <v>1875500</v>
      </c>
      <c r="I9189">
        <f t="shared" si="859"/>
        <v>170500</v>
      </c>
      <c r="J9189" t="str">
        <f t="shared" si="860"/>
        <v>January</v>
      </c>
      <c r="K9189" t="str">
        <f t="shared" si="861"/>
        <v>2200</v>
      </c>
      <c r="L9189" t="str">
        <f t="shared" si="862"/>
        <v>High Discount</v>
      </c>
      <c r="M9189" t="str">
        <f t="shared" si="863"/>
        <v>Ok</v>
      </c>
      <c r="N9189" t="s">
        <v>10264</v>
      </c>
    </row>
    <row r="9190" spans="1:14" x14ac:dyDescent="0.35">
      <c r="A9190" t="s">
        <v>9208</v>
      </c>
      <c r="B9190" t="s">
        <v>13</v>
      </c>
      <c r="C9190">
        <v>320</v>
      </c>
      <c r="D9190">
        <v>800</v>
      </c>
      <c r="E9190">
        <v>500</v>
      </c>
      <c r="F9190" t="s">
        <v>46</v>
      </c>
      <c r="G9190" s="2">
        <v>109608</v>
      </c>
      <c r="H9190">
        <f t="shared" si="858"/>
        <v>96000</v>
      </c>
      <c r="I9190">
        <f t="shared" si="859"/>
        <v>160000</v>
      </c>
      <c r="J9190" t="str">
        <f t="shared" si="860"/>
        <v>February</v>
      </c>
      <c r="K9190" t="str">
        <f t="shared" si="861"/>
        <v>2200</v>
      </c>
      <c r="L9190" t="str">
        <f t="shared" si="862"/>
        <v>High Discount</v>
      </c>
      <c r="M9190" t="str">
        <f t="shared" si="863"/>
        <v>Ok</v>
      </c>
      <c r="N9190" t="s">
        <v>10264</v>
      </c>
    </row>
    <row r="9191" spans="1:14" x14ac:dyDescent="0.35">
      <c r="A9191" t="s">
        <v>9209</v>
      </c>
      <c r="B9191" t="s">
        <v>43</v>
      </c>
      <c r="C9191">
        <v>496</v>
      </c>
      <c r="D9191">
        <v>4500</v>
      </c>
      <c r="E9191">
        <v>2000</v>
      </c>
      <c r="F9191" t="s">
        <v>11</v>
      </c>
      <c r="G9191" s="2">
        <v>109615</v>
      </c>
      <c r="H9191">
        <f t="shared" si="858"/>
        <v>1240000</v>
      </c>
      <c r="I9191">
        <f t="shared" si="859"/>
        <v>992000</v>
      </c>
      <c r="J9191" t="str">
        <f t="shared" si="860"/>
        <v>February</v>
      </c>
      <c r="K9191" t="str">
        <f t="shared" si="861"/>
        <v>2200</v>
      </c>
      <c r="L9191" t="str">
        <f t="shared" si="862"/>
        <v>High Discount</v>
      </c>
      <c r="M9191" t="str">
        <f t="shared" si="863"/>
        <v>Ok</v>
      </c>
      <c r="N9191" t="s">
        <v>10264</v>
      </c>
    </row>
    <row r="9192" spans="1:14" x14ac:dyDescent="0.35">
      <c r="A9192" t="s">
        <v>9210</v>
      </c>
      <c r="B9192" t="s">
        <v>30</v>
      </c>
      <c r="C9192">
        <v>206</v>
      </c>
      <c r="D9192">
        <v>15000</v>
      </c>
      <c r="E9192">
        <v>3000</v>
      </c>
      <c r="F9192" t="s">
        <v>46</v>
      </c>
      <c r="G9192" s="2">
        <v>109622</v>
      </c>
      <c r="H9192">
        <f t="shared" si="858"/>
        <v>2472000</v>
      </c>
      <c r="I9192">
        <f t="shared" si="859"/>
        <v>618000</v>
      </c>
      <c r="J9192" t="str">
        <f t="shared" si="860"/>
        <v>February</v>
      </c>
      <c r="K9192" t="str">
        <f t="shared" si="861"/>
        <v>2200</v>
      </c>
      <c r="L9192" t="str">
        <f t="shared" si="862"/>
        <v>High Discount</v>
      </c>
      <c r="M9192" t="str">
        <f t="shared" si="863"/>
        <v>Ok</v>
      </c>
      <c r="N9192" t="s">
        <v>10264</v>
      </c>
    </row>
    <row r="9193" spans="1:14" x14ac:dyDescent="0.35">
      <c r="A9193" t="s">
        <v>9211</v>
      </c>
      <c r="B9193" t="s">
        <v>39</v>
      </c>
      <c r="C9193">
        <v>233</v>
      </c>
      <c r="D9193">
        <v>800</v>
      </c>
      <c r="E9193">
        <v>300</v>
      </c>
      <c r="F9193" t="s">
        <v>11</v>
      </c>
      <c r="G9193" s="2">
        <v>109629</v>
      </c>
      <c r="H9193">
        <f t="shared" si="858"/>
        <v>116500</v>
      </c>
      <c r="I9193">
        <f t="shared" si="859"/>
        <v>69900</v>
      </c>
      <c r="J9193" t="str">
        <f t="shared" si="860"/>
        <v>February</v>
      </c>
      <c r="K9193" t="str">
        <f t="shared" si="861"/>
        <v>2200</v>
      </c>
      <c r="L9193" t="str">
        <f t="shared" si="862"/>
        <v>High Discount</v>
      </c>
      <c r="M9193" t="str">
        <f t="shared" si="863"/>
        <v>Ok</v>
      </c>
      <c r="N9193" t="s">
        <v>10264</v>
      </c>
    </row>
    <row r="9194" spans="1:14" x14ac:dyDescent="0.35">
      <c r="A9194" t="s">
        <v>9212</v>
      </c>
      <c r="B9194" t="s">
        <v>43</v>
      </c>
      <c r="C9194">
        <v>473</v>
      </c>
      <c r="D9194">
        <v>12000</v>
      </c>
      <c r="E9194">
        <v>100</v>
      </c>
      <c r="F9194" t="s">
        <v>11</v>
      </c>
      <c r="G9194" s="2">
        <v>109636</v>
      </c>
      <c r="H9194">
        <f t="shared" si="858"/>
        <v>5628700</v>
      </c>
      <c r="I9194">
        <f t="shared" si="859"/>
        <v>47300</v>
      </c>
      <c r="J9194" t="str">
        <f t="shared" si="860"/>
        <v>March</v>
      </c>
      <c r="K9194" t="str">
        <f t="shared" si="861"/>
        <v>2200</v>
      </c>
      <c r="L9194" t="str">
        <f t="shared" si="862"/>
        <v>Normal</v>
      </c>
      <c r="M9194" t="str">
        <f t="shared" si="863"/>
        <v>Ok</v>
      </c>
      <c r="N9194" t="s">
        <v>10264</v>
      </c>
    </row>
    <row r="9195" spans="1:14" x14ac:dyDescent="0.35">
      <c r="A9195" t="s">
        <v>9213</v>
      </c>
      <c r="B9195" t="s">
        <v>21</v>
      </c>
      <c r="C9195">
        <v>65</v>
      </c>
      <c r="D9195">
        <v>15000</v>
      </c>
      <c r="E9195">
        <v>400</v>
      </c>
      <c r="F9195" t="s">
        <v>11</v>
      </c>
      <c r="G9195" s="2">
        <v>109643</v>
      </c>
      <c r="H9195">
        <f t="shared" si="858"/>
        <v>949000</v>
      </c>
      <c r="I9195">
        <f t="shared" si="859"/>
        <v>26000</v>
      </c>
      <c r="J9195" t="str">
        <f t="shared" si="860"/>
        <v>March</v>
      </c>
      <c r="K9195" t="str">
        <f t="shared" si="861"/>
        <v>2200</v>
      </c>
      <c r="L9195" t="str">
        <f t="shared" si="862"/>
        <v>High Discount</v>
      </c>
      <c r="M9195" t="str">
        <f t="shared" si="863"/>
        <v>Ok</v>
      </c>
      <c r="N9195" t="s">
        <v>10264</v>
      </c>
    </row>
    <row r="9196" spans="1:14" x14ac:dyDescent="0.35">
      <c r="A9196" t="s">
        <v>9214</v>
      </c>
      <c r="B9196" t="s">
        <v>30</v>
      </c>
      <c r="C9196">
        <v>147</v>
      </c>
      <c r="D9196">
        <v>12000</v>
      </c>
      <c r="E9196">
        <v>2000</v>
      </c>
      <c r="F9196" t="s">
        <v>16</v>
      </c>
      <c r="G9196" s="2">
        <v>109650</v>
      </c>
      <c r="H9196">
        <f t="shared" si="858"/>
        <v>1470000</v>
      </c>
      <c r="I9196">
        <f t="shared" si="859"/>
        <v>294000</v>
      </c>
      <c r="J9196" t="str">
        <f t="shared" si="860"/>
        <v>March</v>
      </c>
      <c r="K9196" t="str">
        <f t="shared" si="861"/>
        <v>2200</v>
      </c>
      <c r="L9196" t="str">
        <f t="shared" si="862"/>
        <v>High Discount</v>
      </c>
      <c r="M9196" t="str">
        <f t="shared" si="863"/>
        <v>Ok</v>
      </c>
      <c r="N9196" t="s">
        <v>10264</v>
      </c>
    </row>
    <row r="9197" spans="1:14" x14ac:dyDescent="0.35">
      <c r="A9197" t="s">
        <v>9215</v>
      </c>
      <c r="B9197" t="s">
        <v>19</v>
      </c>
      <c r="C9197">
        <v>349</v>
      </c>
      <c r="D9197">
        <v>15000</v>
      </c>
      <c r="E9197">
        <v>200</v>
      </c>
      <c r="F9197" t="s">
        <v>16</v>
      </c>
      <c r="G9197" s="2">
        <v>109657</v>
      </c>
      <c r="H9197">
        <f t="shared" si="858"/>
        <v>5165200</v>
      </c>
      <c r="I9197">
        <f t="shared" si="859"/>
        <v>69800</v>
      </c>
      <c r="J9197" t="str">
        <f t="shared" si="860"/>
        <v>March</v>
      </c>
      <c r="K9197" t="str">
        <f t="shared" si="861"/>
        <v>2200</v>
      </c>
      <c r="L9197" t="str">
        <f t="shared" si="862"/>
        <v>Normal</v>
      </c>
      <c r="M9197" t="str">
        <f t="shared" si="863"/>
        <v>Ok</v>
      </c>
      <c r="N9197" t="s">
        <v>10264</v>
      </c>
    </row>
    <row r="9198" spans="1:14" x14ac:dyDescent="0.35">
      <c r="A9198" t="s">
        <v>9216</v>
      </c>
      <c r="B9198" t="s">
        <v>19</v>
      </c>
      <c r="C9198">
        <v>471</v>
      </c>
      <c r="D9198">
        <v>1200</v>
      </c>
      <c r="E9198">
        <v>5000</v>
      </c>
      <c r="F9198" t="s">
        <v>8</v>
      </c>
      <c r="G9198" s="2">
        <v>109664</v>
      </c>
      <c r="H9198">
        <f t="shared" si="858"/>
        <v>0</v>
      </c>
      <c r="I9198">
        <f t="shared" si="859"/>
        <v>2355000</v>
      </c>
      <c r="J9198" t="str">
        <f t="shared" si="860"/>
        <v>March</v>
      </c>
      <c r="K9198" t="str">
        <f t="shared" si="861"/>
        <v>2200</v>
      </c>
      <c r="L9198" t="str">
        <f t="shared" si="862"/>
        <v>High Discount</v>
      </c>
      <c r="M9198" t="str">
        <f t="shared" si="863"/>
        <v>Zero Sales</v>
      </c>
      <c r="N9198" t="s">
        <v>10264</v>
      </c>
    </row>
    <row r="9199" spans="1:14" x14ac:dyDescent="0.35">
      <c r="A9199" t="s">
        <v>9217</v>
      </c>
      <c r="B9199" t="s">
        <v>43</v>
      </c>
      <c r="C9199">
        <v>356</v>
      </c>
      <c r="D9199">
        <v>18000</v>
      </c>
      <c r="E9199">
        <v>3000</v>
      </c>
      <c r="F9199" t="s">
        <v>11</v>
      </c>
      <c r="G9199" s="2">
        <v>109671</v>
      </c>
      <c r="H9199">
        <f t="shared" si="858"/>
        <v>5340000</v>
      </c>
      <c r="I9199">
        <f t="shared" si="859"/>
        <v>1068000</v>
      </c>
      <c r="J9199" t="str">
        <f t="shared" si="860"/>
        <v>April</v>
      </c>
      <c r="K9199" t="str">
        <f t="shared" si="861"/>
        <v>2200</v>
      </c>
      <c r="L9199" t="str">
        <f t="shared" si="862"/>
        <v>High Discount</v>
      </c>
      <c r="M9199" t="str">
        <f t="shared" si="863"/>
        <v>Ok</v>
      </c>
      <c r="N9199" t="s">
        <v>10264</v>
      </c>
    </row>
    <row r="9200" spans="1:14" x14ac:dyDescent="0.35">
      <c r="A9200" t="s">
        <v>9218</v>
      </c>
      <c r="B9200" t="s">
        <v>21</v>
      </c>
      <c r="C9200">
        <v>323</v>
      </c>
      <c r="D9200">
        <v>15000</v>
      </c>
      <c r="E9200">
        <v>300</v>
      </c>
      <c r="F9200" t="s">
        <v>11</v>
      </c>
      <c r="G9200" s="2">
        <v>109678</v>
      </c>
      <c r="H9200">
        <f t="shared" si="858"/>
        <v>4748100</v>
      </c>
      <c r="I9200">
        <f t="shared" si="859"/>
        <v>96900</v>
      </c>
      <c r="J9200" t="str">
        <f t="shared" si="860"/>
        <v>April</v>
      </c>
      <c r="K9200" t="str">
        <f t="shared" si="861"/>
        <v>2200</v>
      </c>
      <c r="L9200" t="str">
        <f t="shared" si="862"/>
        <v>Normal</v>
      </c>
      <c r="M9200" t="str">
        <f t="shared" si="863"/>
        <v>Ok</v>
      </c>
      <c r="N9200" t="s">
        <v>10264</v>
      </c>
    </row>
    <row r="9201" spans="1:14" x14ac:dyDescent="0.35">
      <c r="A9201" t="s">
        <v>9219</v>
      </c>
      <c r="B9201" t="s">
        <v>15</v>
      </c>
      <c r="C9201">
        <v>310</v>
      </c>
      <c r="D9201">
        <v>6000</v>
      </c>
      <c r="E9201">
        <v>400</v>
      </c>
      <c r="F9201" t="s">
        <v>11</v>
      </c>
      <c r="G9201" s="2">
        <v>109685</v>
      </c>
      <c r="H9201">
        <f t="shared" si="858"/>
        <v>1736000</v>
      </c>
      <c r="I9201">
        <f t="shared" si="859"/>
        <v>124000</v>
      </c>
      <c r="J9201" t="str">
        <f t="shared" si="860"/>
        <v>April</v>
      </c>
      <c r="K9201" t="str">
        <f t="shared" si="861"/>
        <v>2200</v>
      </c>
      <c r="L9201" t="str">
        <f t="shared" si="862"/>
        <v>High Discount</v>
      </c>
      <c r="M9201" t="str">
        <f t="shared" si="863"/>
        <v>Ok</v>
      </c>
      <c r="N9201" t="s">
        <v>10264</v>
      </c>
    </row>
    <row r="9202" spans="1:14" x14ac:dyDescent="0.35">
      <c r="A9202" t="s">
        <v>9220</v>
      </c>
      <c r="B9202" t="s">
        <v>15</v>
      </c>
      <c r="C9202">
        <v>288</v>
      </c>
      <c r="D9202">
        <v>5500</v>
      </c>
      <c r="E9202">
        <v>400</v>
      </c>
      <c r="F9202" t="s">
        <v>16</v>
      </c>
      <c r="G9202" s="2">
        <v>109692</v>
      </c>
      <c r="H9202">
        <f t="shared" si="858"/>
        <v>1468800</v>
      </c>
      <c r="I9202">
        <f t="shared" si="859"/>
        <v>115200</v>
      </c>
      <c r="J9202" t="str">
        <f t="shared" si="860"/>
        <v>April</v>
      </c>
      <c r="K9202" t="str">
        <f t="shared" si="861"/>
        <v>2200</v>
      </c>
      <c r="L9202" t="str">
        <f t="shared" si="862"/>
        <v>High Discount</v>
      </c>
      <c r="M9202" t="str">
        <f t="shared" si="863"/>
        <v>Ok</v>
      </c>
      <c r="N9202" t="s">
        <v>10264</v>
      </c>
    </row>
    <row r="9203" spans="1:14" x14ac:dyDescent="0.35">
      <c r="A9203" t="s">
        <v>9221</v>
      </c>
      <c r="B9203" t="s">
        <v>19</v>
      </c>
      <c r="C9203">
        <v>381</v>
      </c>
      <c r="D9203">
        <v>18000</v>
      </c>
      <c r="E9203">
        <v>2000</v>
      </c>
      <c r="F9203" t="s">
        <v>8</v>
      </c>
      <c r="G9203" s="2">
        <v>109699</v>
      </c>
      <c r="H9203">
        <f t="shared" si="858"/>
        <v>6096000</v>
      </c>
      <c r="I9203">
        <f t="shared" si="859"/>
        <v>762000</v>
      </c>
      <c r="J9203" t="str">
        <f t="shared" si="860"/>
        <v>May</v>
      </c>
      <c r="K9203" t="str">
        <f t="shared" si="861"/>
        <v>2200</v>
      </c>
      <c r="L9203" t="str">
        <f t="shared" si="862"/>
        <v>High Discount</v>
      </c>
      <c r="M9203" t="str">
        <f t="shared" si="863"/>
        <v>Ok</v>
      </c>
      <c r="N9203" t="s">
        <v>10264</v>
      </c>
    </row>
    <row r="9204" spans="1:14" x14ac:dyDescent="0.35">
      <c r="A9204" t="s">
        <v>9222</v>
      </c>
      <c r="B9204" t="s">
        <v>7</v>
      </c>
      <c r="C9204">
        <v>164</v>
      </c>
      <c r="D9204">
        <v>800</v>
      </c>
      <c r="E9204">
        <v>500</v>
      </c>
      <c r="F9204" t="s">
        <v>16</v>
      </c>
      <c r="G9204" s="2">
        <v>109706</v>
      </c>
      <c r="H9204">
        <f t="shared" si="858"/>
        <v>49200</v>
      </c>
      <c r="I9204">
        <f t="shared" si="859"/>
        <v>82000</v>
      </c>
      <c r="J9204" t="str">
        <f t="shared" si="860"/>
        <v>May</v>
      </c>
      <c r="K9204" t="str">
        <f t="shared" si="861"/>
        <v>2200</v>
      </c>
      <c r="L9204" t="str">
        <f t="shared" si="862"/>
        <v>High Discount</v>
      </c>
      <c r="M9204" t="str">
        <f t="shared" si="863"/>
        <v>Ok</v>
      </c>
      <c r="N9204" t="s">
        <v>10264</v>
      </c>
    </row>
    <row r="9205" spans="1:14" x14ac:dyDescent="0.35">
      <c r="A9205" t="s">
        <v>9223</v>
      </c>
      <c r="B9205" t="s">
        <v>10</v>
      </c>
      <c r="C9205">
        <v>317</v>
      </c>
      <c r="D9205">
        <v>12000</v>
      </c>
      <c r="E9205">
        <v>400</v>
      </c>
      <c r="F9205" t="s">
        <v>46</v>
      </c>
      <c r="G9205" s="2">
        <v>109713</v>
      </c>
      <c r="H9205">
        <f t="shared" si="858"/>
        <v>3677200</v>
      </c>
      <c r="I9205">
        <f t="shared" si="859"/>
        <v>126800</v>
      </c>
      <c r="J9205" t="str">
        <f t="shared" si="860"/>
        <v>May</v>
      </c>
      <c r="K9205" t="str">
        <f t="shared" si="861"/>
        <v>2200</v>
      </c>
      <c r="L9205" t="str">
        <f t="shared" si="862"/>
        <v>High Discount</v>
      </c>
      <c r="M9205" t="str">
        <f t="shared" si="863"/>
        <v>Ok</v>
      </c>
      <c r="N9205" t="s">
        <v>10264</v>
      </c>
    </row>
    <row r="9206" spans="1:14" x14ac:dyDescent="0.35">
      <c r="A9206" t="s">
        <v>9224</v>
      </c>
      <c r="B9206" t="s">
        <v>10</v>
      </c>
      <c r="C9206">
        <v>61</v>
      </c>
      <c r="D9206">
        <v>1200</v>
      </c>
      <c r="E9206">
        <v>500</v>
      </c>
      <c r="F9206" t="s">
        <v>46</v>
      </c>
      <c r="G9206" s="2">
        <v>109720</v>
      </c>
      <c r="H9206">
        <f t="shared" si="858"/>
        <v>42700</v>
      </c>
      <c r="I9206">
        <f t="shared" si="859"/>
        <v>30500</v>
      </c>
      <c r="J9206" t="str">
        <f t="shared" si="860"/>
        <v>May</v>
      </c>
      <c r="K9206" t="str">
        <f t="shared" si="861"/>
        <v>2200</v>
      </c>
      <c r="L9206" t="str">
        <f t="shared" si="862"/>
        <v>High Discount</v>
      </c>
      <c r="M9206" t="str">
        <f t="shared" si="863"/>
        <v>Ok</v>
      </c>
      <c r="N9206" t="s">
        <v>10264</v>
      </c>
    </row>
    <row r="9207" spans="1:14" x14ac:dyDescent="0.35">
      <c r="A9207" t="s">
        <v>9225</v>
      </c>
      <c r="B9207" t="s">
        <v>7</v>
      </c>
      <c r="C9207">
        <v>122</v>
      </c>
      <c r="D9207">
        <v>45000</v>
      </c>
      <c r="E9207">
        <v>200</v>
      </c>
      <c r="F9207" t="s">
        <v>46</v>
      </c>
      <c r="G9207" s="2">
        <v>109727</v>
      </c>
      <c r="H9207">
        <f t="shared" si="858"/>
        <v>5465600</v>
      </c>
      <c r="I9207">
        <f t="shared" si="859"/>
        <v>24400</v>
      </c>
      <c r="J9207" t="str">
        <f t="shared" si="860"/>
        <v>June</v>
      </c>
      <c r="K9207" t="str">
        <f t="shared" si="861"/>
        <v>2200</v>
      </c>
      <c r="L9207" t="str">
        <f t="shared" si="862"/>
        <v>High Discount</v>
      </c>
      <c r="M9207" t="str">
        <f t="shared" si="863"/>
        <v>Ok</v>
      </c>
      <c r="N9207" t="s">
        <v>10264</v>
      </c>
    </row>
    <row r="9208" spans="1:14" x14ac:dyDescent="0.35">
      <c r="A9208" t="s">
        <v>9226</v>
      </c>
      <c r="B9208" t="s">
        <v>43</v>
      </c>
      <c r="C9208">
        <v>455</v>
      </c>
      <c r="D9208">
        <v>800</v>
      </c>
      <c r="E9208">
        <v>500</v>
      </c>
      <c r="F9208" t="s">
        <v>8</v>
      </c>
      <c r="G9208" s="2">
        <v>109734</v>
      </c>
      <c r="H9208">
        <f t="shared" si="858"/>
        <v>136500</v>
      </c>
      <c r="I9208">
        <f t="shared" si="859"/>
        <v>227500</v>
      </c>
      <c r="J9208" t="str">
        <f t="shared" si="860"/>
        <v>June</v>
      </c>
      <c r="K9208" t="str">
        <f t="shared" si="861"/>
        <v>2200</v>
      </c>
      <c r="L9208" t="str">
        <f t="shared" si="862"/>
        <v>High Discount</v>
      </c>
      <c r="M9208" t="str">
        <f t="shared" si="863"/>
        <v>Ok</v>
      </c>
      <c r="N9208" t="s">
        <v>10264</v>
      </c>
    </row>
    <row r="9209" spans="1:14" x14ac:dyDescent="0.35">
      <c r="A9209" t="s">
        <v>9227</v>
      </c>
      <c r="B9209" t="s">
        <v>10</v>
      </c>
      <c r="C9209">
        <v>227</v>
      </c>
      <c r="D9209">
        <v>6000</v>
      </c>
      <c r="E9209">
        <v>3000</v>
      </c>
      <c r="F9209" t="s">
        <v>46</v>
      </c>
      <c r="G9209" s="2">
        <v>109741</v>
      </c>
      <c r="H9209">
        <f t="shared" si="858"/>
        <v>681000</v>
      </c>
      <c r="I9209">
        <f t="shared" si="859"/>
        <v>681000</v>
      </c>
      <c r="J9209" t="str">
        <f t="shared" si="860"/>
        <v>June</v>
      </c>
      <c r="K9209" t="str">
        <f t="shared" si="861"/>
        <v>2200</v>
      </c>
      <c r="L9209" t="str">
        <f t="shared" si="862"/>
        <v>High Discount</v>
      </c>
      <c r="M9209" t="str">
        <f t="shared" si="863"/>
        <v>Ok</v>
      </c>
      <c r="N9209" t="s">
        <v>10264</v>
      </c>
    </row>
    <row r="9210" spans="1:14" x14ac:dyDescent="0.35">
      <c r="A9210" t="s">
        <v>9228</v>
      </c>
      <c r="B9210" t="s">
        <v>10</v>
      </c>
      <c r="C9210">
        <v>308</v>
      </c>
      <c r="D9210">
        <v>18000</v>
      </c>
      <c r="E9210">
        <v>3000</v>
      </c>
      <c r="F9210" t="s">
        <v>8</v>
      </c>
      <c r="G9210" s="2">
        <v>109748</v>
      </c>
      <c r="H9210">
        <f t="shared" si="858"/>
        <v>4620000</v>
      </c>
      <c r="I9210">
        <f t="shared" si="859"/>
        <v>924000</v>
      </c>
      <c r="J9210" t="str">
        <f t="shared" si="860"/>
        <v>June</v>
      </c>
      <c r="K9210" t="str">
        <f t="shared" si="861"/>
        <v>2200</v>
      </c>
      <c r="L9210" t="str">
        <f t="shared" si="862"/>
        <v>High Discount</v>
      </c>
      <c r="M9210" t="str">
        <f t="shared" si="863"/>
        <v>Ok</v>
      </c>
      <c r="N9210" t="s">
        <v>10264</v>
      </c>
    </row>
    <row r="9211" spans="1:14" x14ac:dyDescent="0.35">
      <c r="A9211" t="s">
        <v>9229</v>
      </c>
      <c r="B9211" t="s">
        <v>30</v>
      </c>
      <c r="C9211">
        <v>449</v>
      </c>
      <c r="D9211">
        <v>45000</v>
      </c>
      <c r="E9211">
        <v>1500</v>
      </c>
      <c r="F9211" t="s">
        <v>16</v>
      </c>
      <c r="G9211" s="2">
        <v>109755</v>
      </c>
      <c r="H9211">
        <f t="shared" si="858"/>
        <v>19531500</v>
      </c>
      <c r="I9211">
        <f t="shared" si="859"/>
        <v>673500</v>
      </c>
      <c r="J9211" t="str">
        <f t="shared" si="860"/>
        <v>June</v>
      </c>
      <c r="K9211" t="str">
        <f t="shared" si="861"/>
        <v>2200</v>
      </c>
      <c r="L9211" t="str">
        <f t="shared" si="862"/>
        <v>High Discount</v>
      </c>
      <c r="M9211" t="str">
        <f t="shared" si="863"/>
        <v>Ok</v>
      </c>
      <c r="N9211" t="s">
        <v>10264</v>
      </c>
    </row>
    <row r="9212" spans="1:14" x14ac:dyDescent="0.35">
      <c r="A9212" t="s">
        <v>9230</v>
      </c>
      <c r="B9212" t="s">
        <v>30</v>
      </c>
      <c r="C9212">
        <v>319</v>
      </c>
      <c r="D9212">
        <v>4500</v>
      </c>
      <c r="E9212">
        <v>500</v>
      </c>
      <c r="F9212" t="s">
        <v>16</v>
      </c>
      <c r="G9212" s="2">
        <v>109762</v>
      </c>
      <c r="H9212">
        <f t="shared" si="858"/>
        <v>1276000</v>
      </c>
      <c r="I9212">
        <f t="shared" si="859"/>
        <v>159500</v>
      </c>
      <c r="J9212" t="str">
        <f t="shared" si="860"/>
        <v>July</v>
      </c>
      <c r="K9212" t="str">
        <f t="shared" si="861"/>
        <v>2200</v>
      </c>
      <c r="L9212" t="str">
        <f t="shared" si="862"/>
        <v>High Discount</v>
      </c>
      <c r="M9212" t="str">
        <f t="shared" si="863"/>
        <v>Ok</v>
      </c>
      <c r="N9212" t="s">
        <v>10264</v>
      </c>
    </row>
    <row r="9213" spans="1:14" x14ac:dyDescent="0.35">
      <c r="A9213" t="s">
        <v>9231</v>
      </c>
      <c r="B9213" t="s">
        <v>7</v>
      </c>
      <c r="C9213">
        <v>535</v>
      </c>
      <c r="D9213">
        <v>18000</v>
      </c>
      <c r="E9213">
        <v>3000</v>
      </c>
      <c r="F9213" t="s">
        <v>8</v>
      </c>
      <c r="G9213" s="2">
        <v>109769</v>
      </c>
      <c r="H9213">
        <f t="shared" si="858"/>
        <v>8025000</v>
      </c>
      <c r="I9213">
        <f t="shared" si="859"/>
        <v>1605000</v>
      </c>
      <c r="J9213" t="str">
        <f t="shared" si="860"/>
        <v>July</v>
      </c>
      <c r="K9213" t="str">
        <f t="shared" si="861"/>
        <v>2200</v>
      </c>
      <c r="L9213" t="str">
        <f t="shared" si="862"/>
        <v>High Discount</v>
      </c>
      <c r="M9213" t="str">
        <f t="shared" si="863"/>
        <v>Ok</v>
      </c>
      <c r="N9213" t="s">
        <v>10264</v>
      </c>
    </row>
    <row r="9214" spans="1:14" x14ac:dyDescent="0.35">
      <c r="A9214" t="s">
        <v>9232</v>
      </c>
      <c r="B9214" t="s">
        <v>39</v>
      </c>
      <c r="C9214">
        <v>108</v>
      </c>
      <c r="D9214">
        <v>6000</v>
      </c>
      <c r="E9214">
        <v>1500</v>
      </c>
      <c r="F9214" t="s">
        <v>16</v>
      </c>
      <c r="G9214" s="2">
        <v>109776</v>
      </c>
      <c r="H9214">
        <f t="shared" si="858"/>
        <v>486000</v>
      </c>
      <c r="I9214">
        <f t="shared" si="859"/>
        <v>162000</v>
      </c>
      <c r="J9214" t="str">
        <f t="shared" si="860"/>
        <v>July</v>
      </c>
      <c r="K9214" t="str">
        <f t="shared" si="861"/>
        <v>2200</v>
      </c>
      <c r="L9214" t="str">
        <f t="shared" si="862"/>
        <v>High Discount</v>
      </c>
      <c r="M9214" t="str">
        <f t="shared" si="863"/>
        <v>Ok</v>
      </c>
      <c r="N9214" t="s">
        <v>10264</v>
      </c>
    </row>
    <row r="9215" spans="1:14" x14ac:dyDescent="0.35">
      <c r="A9215" t="s">
        <v>9233</v>
      </c>
      <c r="B9215" t="s">
        <v>21</v>
      </c>
      <c r="C9215">
        <v>315</v>
      </c>
      <c r="D9215">
        <v>1200</v>
      </c>
      <c r="E9215">
        <v>500</v>
      </c>
      <c r="F9215" t="s">
        <v>16</v>
      </c>
      <c r="G9215" s="2">
        <v>109783</v>
      </c>
      <c r="H9215">
        <f t="shared" si="858"/>
        <v>220500</v>
      </c>
      <c r="I9215">
        <f t="shared" si="859"/>
        <v>157500</v>
      </c>
      <c r="J9215" t="str">
        <f t="shared" si="860"/>
        <v>July</v>
      </c>
      <c r="K9215" t="str">
        <f t="shared" si="861"/>
        <v>2200</v>
      </c>
      <c r="L9215" t="str">
        <f t="shared" si="862"/>
        <v>High Discount</v>
      </c>
      <c r="M9215" t="str">
        <f t="shared" si="863"/>
        <v>Ok</v>
      </c>
      <c r="N9215" t="s">
        <v>10264</v>
      </c>
    </row>
    <row r="9216" spans="1:14" x14ac:dyDescent="0.35">
      <c r="A9216" t="s">
        <v>9234</v>
      </c>
      <c r="B9216" t="s">
        <v>43</v>
      </c>
      <c r="C9216">
        <v>124</v>
      </c>
      <c r="D9216">
        <v>18000</v>
      </c>
      <c r="E9216">
        <v>2000</v>
      </c>
      <c r="F9216" t="s">
        <v>8</v>
      </c>
      <c r="G9216" s="2">
        <v>109790</v>
      </c>
      <c r="H9216">
        <f t="shared" si="858"/>
        <v>1984000</v>
      </c>
      <c r="I9216">
        <f t="shared" si="859"/>
        <v>248000</v>
      </c>
      <c r="J9216" t="str">
        <f t="shared" si="860"/>
        <v>August</v>
      </c>
      <c r="K9216" t="str">
        <f t="shared" si="861"/>
        <v>2200</v>
      </c>
      <c r="L9216" t="str">
        <f t="shared" si="862"/>
        <v>High Discount</v>
      </c>
      <c r="M9216" t="str">
        <f t="shared" si="863"/>
        <v>Ok</v>
      </c>
      <c r="N9216" t="s">
        <v>10264</v>
      </c>
    </row>
    <row r="9217" spans="1:14" x14ac:dyDescent="0.35">
      <c r="A9217" t="s">
        <v>9235</v>
      </c>
      <c r="B9217" t="s">
        <v>30</v>
      </c>
      <c r="C9217">
        <v>139</v>
      </c>
      <c r="D9217">
        <v>1200</v>
      </c>
      <c r="E9217">
        <v>500</v>
      </c>
      <c r="F9217" t="s">
        <v>46</v>
      </c>
      <c r="G9217" s="2">
        <v>109797</v>
      </c>
      <c r="H9217">
        <f t="shared" si="858"/>
        <v>97300</v>
      </c>
      <c r="I9217">
        <f t="shared" si="859"/>
        <v>69500</v>
      </c>
      <c r="J9217" t="str">
        <f t="shared" si="860"/>
        <v>August</v>
      </c>
      <c r="K9217" t="str">
        <f t="shared" si="861"/>
        <v>2200</v>
      </c>
      <c r="L9217" t="str">
        <f t="shared" si="862"/>
        <v>High Discount</v>
      </c>
      <c r="M9217" t="str">
        <f t="shared" si="863"/>
        <v>Ok</v>
      </c>
      <c r="N9217" t="s">
        <v>10264</v>
      </c>
    </row>
    <row r="9218" spans="1:14" x14ac:dyDescent="0.35">
      <c r="A9218" t="s">
        <v>9236</v>
      </c>
      <c r="B9218" t="s">
        <v>30</v>
      </c>
      <c r="C9218">
        <v>554</v>
      </c>
      <c r="D9218">
        <v>4500</v>
      </c>
      <c r="E9218">
        <v>3000</v>
      </c>
      <c r="F9218" t="s">
        <v>8</v>
      </c>
      <c r="G9218" s="2">
        <v>109804</v>
      </c>
      <c r="H9218">
        <f t="shared" ref="H9218:H9281" si="864">MAX(0,(D9218-E9218)*C9218)</f>
        <v>831000</v>
      </c>
      <c r="I9218">
        <f t="shared" si="859"/>
        <v>1662000</v>
      </c>
      <c r="J9218" t="str">
        <f t="shared" si="860"/>
        <v>August</v>
      </c>
      <c r="K9218" t="str">
        <f t="shared" si="861"/>
        <v>2200</v>
      </c>
      <c r="L9218" t="str">
        <f t="shared" si="862"/>
        <v>High Discount</v>
      </c>
      <c r="M9218" t="str">
        <f t="shared" si="863"/>
        <v>Ok</v>
      </c>
      <c r="N9218" t="s">
        <v>10264</v>
      </c>
    </row>
    <row r="9219" spans="1:14" x14ac:dyDescent="0.35">
      <c r="A9219" t="s">
        <v>9237</v>
      </c>
      <c r="B9219" t="s">
        <v>15</v>
      </c>
      <c r="C9219">
        <v>406</v>
      </c>
      <c r="D9219">
        <v>800</v>
      </c>
      <c r="E9219">
        <v>5000</v>
      </c>
      <c r="F9219" t="s">
        <v>11</v>
      </c>
      <c r="G9219" s="2">
        <v>109811</v>
      </c>
      <c r="H9219">
        <f t="shared" si="864"/>
        <v>0</v>
      </c>
      <c r="I9219">
        <f t="shared" ref="I9219:I9282" si="865">E9219*C9219</f>
        <v>2030000</v>
      </c>
      <c r="J9219" t="str">
        <f t="shared" ref="J9219:J9282" si="866">TEXT(G:G,"mmmm")</f>
        <v>August</v>
      </c>
      <c r="K9219" t="str">
        <f t="shared" ref="K9219:K9282" si="867">TEXT(G9219,"yyy")</f>
        <v>2200</v>
      </c>
      <c r="L9219" t="str">
        <f t="shared" ref="L9219:L9282" si="868">IF(E9219&gt;=C9219,"High Discount","Normal")</f>
        <v>High Discount</v>
      </c>
      <c r="M9219" t="str">
        <f t="shared" ref="M9219:M9282" si="869">IF(H9219=0,"Zero Sales","Ok")</f>
        <v>Zero Sales</v>
      </c>
      <c r="N9219" t="s">
        <v>10264</v>
      </c>
    </row>
    <row r="9220" spans="1:14" x14ac:dyDescent="0.35">
      <c r="A9220" t="s">
        <v>9238</v>
      </c>
      <c r="B9220" t="s">
        <v>21</v>
      </c>
      <c r="C9220">
        <v>203</v>
      </c>
      <c r="D9220">
        <v>22000</v>
      </c>
      <c r="E9220">
        <v>100</v>
      </c>
      <c r="F9220" t="s">
        <v>16</v>
      </c>
      <c r="G9220" s="2">
        <v>109818</v>
      </c>
      <c r="H9220">
        <f t="shared" si="864"/>
        <v>4445700</v>
      </c>
      <c r="I9220">
        <f t="shared" si="865"/>
        <v>20300</v>
      </c>
      <c r="J9220" t="str">
        <f t="shared" si="866"/>
        <v>September</v>
      </c>
      <c r="K9220" t="str">
        <f t="shared" si="867"/>
        <v>2200</v>
      </c>
      <c r="L9220" t="str">
        <f t="shared" si="868"/>
        <v>Normal</v>
      </c>
      <c r="M9220" t="str">
        <f t="shared" si="869"/>
        <v>Ok</v>
      </c>
      <c r="N9220" t="s">
        <v>10264</v>
      </c>
    </row>
    <row r="9221" spans="1:14" x14ac:dyDescent="0.35">
      <c r="A9221" t="s">
        <v>9239</v>
      </c>
      <c r="B9221" t="s">
        <v>15</v>
      </c>
      <c r="C9221">
        <v>267</v>
      </c>
      <c r="D9221">
        <v>6000</v>
      </c>
      <c r="E9221">
        <v>500</v>
      </c>
      <c r="F9221" t="s">
        <v>8</v>
      </c>
      <c r="G9221" s="2">
        <v>109825</v>
      </c>
      <c r="H9221">
        <f t="shared" si="864"/>
        <v>1468500</v>
      </c>
      <c r="I9221">
        <f t="shared" si="865"/>
        <v>133500</v>
      </c>
      <c r="J9221" t="str">
        <f t="shared" si="866"/>
        <v>September</v>
      </c>
      <c r="K9221" t="str">
        <f t="shared" si="867"/>
        <v>2200</v>
      </c>
      <c r="L9221" t="str">
        <f t="shared" si="868"/>
        <v>High Discount</v>
      </c>
      <c r="M9221" t="str">
        <f t="shared" si="869"/>
        <v>Ok</v>
      </c>
      <c r="N9221" t="s">
        <v>10264</v>
      </c>
    </row>
    <row r="9222" spans="1:14" x14ac:dyDescent="0.35">
      <c r="A9222" t="s">
        <v>9240</v>
      </c>
      <c r="B9222" t="s">
        <v>39</v>
      </c>
      <c r="C9222">
        <v>535</v>
      </c>
      <c r="D9222">
        <v>45000</v>
      </c>
      <c r="E9222">
        <v>300</v>
      </c>
      <c r="F9222" t="s">
        <v>16</v>
      </c>
      <c r="G9222" s="2">
        <v>109832</v>
      </c>
      <c r="H9222">
        <f t="shared" si="864"/>
        <v>23914500</v>
      </c>
      <c r="I9222">
        <f t="shared" si="865"/>
        <v>160500</v>
      </c>
      <c r="J9222" t="str">
        <f t="shared" si="866"/>
        <v>September</v>
      </c>
      <c r="K9222" t="str">
        <f t="shared" si="867"/>
        <v>2200</v>
      </c>
      <c r="L9222" t="str">
        <f t="shared" si="868"/>
        <v>Normal</v>
      </c>
      <c r="M9222" t="str">
        <f t="shared" si="869"/>
        <v>Ok</v>
      </c>
      <c r="N9222" t="s">
        <v>10264</v>
      </c>
    </row>
    <row r="9223" spans="1:14" x14ac:dyDescent="0.35">
      <c r="A9223" t="s">
        <v>9241</v>
      </c>
      <c r="B9223" t="s">
        <v>21</v>
      </c>
      <c r="C9223">
        <v>589</v>
      </c>
      <c r="D9223">
        <v>4500</v>
      </c>
      <c r="E9223">
        <v>400</v>
      </c>
      <c r="F9223" t="s">
        <v>46</v>
      </c>
      <c r="G9223" s="2">
        <v>109839</v>
      </c>
      <c r="H9223">
        <f t="shared" si="864"/>
        <v>2414900</v>
      </c>
      <c r="I9223">
        <f t="shared" si="865"/>
        <v>235600</v>
      </c>
      <c r="J9223" t="str">
        <f t="shared" si="866"/>
        <v>September</v>
      </c>
      <c r="K9223" t="str">
        <f t="shared" si="867"/>
        <v>2200</v>
      </c>
      <c r="L9223" t="str">
        <f t="shared" si="868"/>
        <v>Normal</v>
      </c>
      <c r="M9223" t="str">
        <f t="shared" si="869"/>
        <v>Ok</v>
      </c>
      <c r="N9223" t="s">
        <v>10264</v>
      </c>
    </row>
    <row r="9224" spans="1:14" x14ac:dyDescent="0.35">
      <c r="A9224" t="s">
        <v>9242</v>
      </c>
      <c r="B9224" t="s">
        <v>10</v>
      </c>
      <c r="C9224">
        <v>179</v>
      </c>
      <c r="D9224">
        <v>4500</v>
      </c>
      <c r="E9224">
        <v>500</v>
      </c>
      <c r="F9224" t="s">
        <v>16</v>
      </c>
      <c r="G9224" s="2">
        <v>109846</v>
      </c>
      <c r="H9224">
        <f t="shared" si="864"/>
        <v>716000</v>
      </c>
      <c r="I9224">
        <f t="shared" si="865"/>
        <v>89500</v>
      </c>
      <c r="J9224" t="str">
        <f t="shared" si="866"/>
        <v>September</v>
      </c>
      <c r="K9224" t="str">
        <f t="shared" si="867"/>
        <v>2200</v>
      </c>
      <c r="L9224" t="str">
        <f t="shared" si="868"/>
        <v>High Discount</v>
      </c>
      <c r="M9224" t="str">
        <f t="shared" si="869"/>
        <v>Ok</v>
      </c>
      <c r="N9224" t="s">
        <v>10264</v>
      </c>
    </row>
    <row r="9225" spans="1:14" x14ac:dyDescent="0.35">
      <c r="A9225" t="s">
        <v>9243</v>
      </c>
      <c r="B9225" t="s">
        <v>15</v>
      </c>
      <c r="C9225">
        <v>115</v>
      </c>
      <c r="D9225">
        <v>12000</v>
      </c>
      <c r="E9225">
        <v>3000</v>
      </c>
      <c r="F9225" t="s">
        <v>8</v>
      </c>
      <c r="G9225" s="2">
        <v>109853</v>
      </c>
      <c r="H9225">
        <f t="shared" si="864"/>
        <v>1035000</v>
      </c>
      <c r="I9225">
        <f t="shared" si="865"/>
        <v>345000</v>
      </c>
      <c r="J9225" t="str">
        <f t="shared" si="866"/>
        <v>October</v>
      </c>
      <c r="K9225" t="str">
        <f t="shared" si="867"/>
        <v>2200</v>
      </c>
      <c r="L9225" t="str">
        <f t="shared" si="868"/>
        <v>High Discount</v>
      </c>
      <c r="M9225" t="str">
        <f t="shared" si="869"/>
        <v>Ok</v>
      </c>
      <c r="N9225" t="s">
        <v>10264</v>
      </c>
    </row>
    <row r="9226" spans="1:14" x14ac:dyDescent="0.35">
      <c r="A9226" t="s">
        <v>9244</v>
      </c>
      <c r="B9226" t="s">
        <v>19</v>
      </c>
      <c r="C9226">
        <v>193</v>
      </c>
      <c r="D9226">
        <v>6000</v>
      </c>
      <c r="E9226">
        <v>5000</v>
      </c>
      <c r="F9226" t="s">
        <v>46</v>
      </c>
      <c r="G9226" s="2">
        <v>109860</v>
      </c>
      <c r="H9226">
        <f t="shared" si="864"/>
        <v>193000</v>
      </c>
      <c r="I9226">
        <f t="shared" si="865"/>
        <v>965000</v>
      </c>
      <c r="J9226" t="str">
        <f t="shared" si="866"/>
        <v>October</v>
      </c>
      <c r="K9226" t="str">
        <f t="shared" si="867"/>
        <v>2200</v>
      </c>
      <c r="L9226" t="str">
        <f t="shared" si="868"/>
        <v>High Discount</v>
      </c>
      <c r="M9226" t="str">
        <f t="shared" si="869"/>
        <v>Ok</v>
      </c>
      <c r="N9226" t="s">
        <v>10264</v>
      </c>
    </row>
    <row r="9227" spans="1:14" x14ac:dyDescent="0.35">
      <c r="A9227" t="s">
        <v>9245</v>
      </c>
      <c r="B9227" t="s">
        <v>43</v>
      </c>
      <c r="C9227">
        <v>429</v>
      </c>
      <c r="D9227">
        <v>22000</v>
      </c>
      <c r="E9227">
        <v>1000</v>
      </c>
      <c r="F9227" t="s">
        <v>46</v>
      </c>
      <c r="G9227" s="2">
        <v>109867</v>
      </c>
      <c r="H9227">
        <f t="shared" si="864"/>
        <v>9009000</v>
      </c>
      <c r="I9227">
        <f t="shared" si="865"/>
        <v>429000</v>
      </c>
      <c r="J9227" t="str">
        <f t="shared" si="866"/>
        <v>October</v>
      </c>
      <c r="K9227" t="str">
        <f t="shared" si="867"/>
        <v>2200</v>
      </c>
      <c r="L9227" t="str">
        <f t="shared" si="868"/>
        <v>High Discount</v>
      </c>
      <c r="M9227" t="str">
        <f t="shared" si="869"/>
        <v>Ok</v>
      </c>
      <c r="N9227" t="s">
        <v>10264</v>
      </c>
    </row>
    <row r="9228" spans="1:14" x14ac:dyDescent="0.35">
      <c r="A9228" t="s">
        <v>9246</v>
      </c>
      <c r="B9228" t="s">
        <v>10</v>
      </c>
      <c r="C9228">
        <v>362</v>
      </c>
      <c r="D9228">
        <v>800</v>
      </c>
      <c r="E9228">
        <v>1000</v>
      </c>
      <c r="F9228" t="s">
        <v>46</v>
      </c>
      <c r="G9228" s="2">
        <v>109874</v>
      </c>
      <c r="H9228">
        <f t="shared" si="864"/>
        <v>0</v>
      </c>
      <c r="I9228">
        <f t="shared" si="865"/>
        <v>362000</v>
      </c>
      <c r="J9228" t="str">
        <f t="shared" si="866"/>
        <v>October</v>
      </c>
      <c r="K9228" t="str">
        <f t="shared" si="867"/>
        <v>2200</v>
      </c>
      <c r="L9228" t="str">
        <f t="shared" si="868"/>
        <v>High Discount</v>
      </c>
      <c r="M9228" t="str">
        <f t="shared" si="869"/>
        <v>Zero Sales</v>
      </c>
      <c r="N9228" t="s">
        <v>10264</v>
      </c>
    </row>
    <row r="9229" spans="1:14" x14ac:dyDescent="0.35">
      <c r="A9229" t="s">
        <v>9247</v>
      </c>
      <c r="B9229" t="s">
        <v>21</v>
      </c>
      <c r="C9229">
        <v>456</v>
      </c>
      <c r="D9229">
        <v>5500</v>
      </c>
      <c r="E9229">
        <v>2000</v>
      </c>
      <c r="F9229" t="s">
        <v>11</v>
      </c>
      <c r="G9229" s="2">
        <v>109881</v>
      </c>
      <c r="H9229">
        <f t="shared" si="864"/>
        <v>1596000</v>
      </c>
      <c r="I9229">
        <f t="shared" si="865"/>
        <v>912000</v>
      </c>
      <c r="J9229" t="str">
        <f t="shared" si="866"/>
        <v>November</v>
      </c>
      <c r="K9229" t="str">
        <f t="shared" si="867"/>
        <v>2200</v>
      </c>
      <c r="L9229" t="str">
        <f t="shared" si="868"/>
        <v>High Discount</v>
      </c>
      <c r="M9229" t="str">
        <f t="shared" si="869"/>
        <v>Ok</v>
      </c>
      <c r="N9229" t="s">
        <v>10264</v>
      </c>
    </row>
    <row r="9230" spans="1:14" x14ac:dyDescent="0.35">
      <c r="A9230" t="s">
        <v>9248</v>
      </c>
      <c r="B9230" t="s">
        <v>19</v>
      </c>
      <c r="C9230">
        <v>456</v>
      </c>
      <c r="D9230">
        <v>5500</v>
      </c>
      <c r="E9230">
        <v>100</v>
      </c>
      <c r="F9230" t="s">
        <v>8</v>
      </c>
      <c r="G9230" s="2">
        <v>109888</v>
      </c>
      <c r="H9230">
        <f t="shared" si="864"/>
        <v>2462400</v>
      </c>
      <c r="I9230">
        <f t="shared" si="865"/>
        <v>45600</v>
      </c>
      <c r="J9230" t="str">
        <f t="shared" si="866"/>
        <v>November</v>
      </c>
      <c r="K9230" t="str">
        <f t="shared" si="867"/>
        <v>2200</v>
      </c>
      <c r="L9230" t="str">
        <f t="shared" si="868"/>
        <v>Normal</v>
      </c>
      <c r="M9230" t="str">
        <f t="shared" si="869"/>
        <v>Ok</v>
      </c>
      <c r="N9230" t="s">
        <v>10264</v>
      </c>
    </row>
    <row r="9231" spans="1:14" x14ac:dyDescent="0.35">
      <c r="A9231" t="s">
        <v>9249</v>
      </c>
      <c r="B9231" t="s">
        <v>39</v>
      </c>
      <c r="C9231">
        <v>326</v>
      </c>
      <c r="D9231">
        <v>6000</v>
      </c>
      <c r="E9231">
        <v>1000</v>
      </c>
      <c r="F9231" t="s">
        <v>8</v>
      </c>
      <c r="G9231" s="2">
        <v>109895</v>
      </c>
      <c r="H9231">
        <f t="shared" si="864"/>
        <v>1630000</v>
      </c>
      <c r="I9231">
        <f t="shared" si="865"/>
        <v>326000</v>
      </c>
      <c r="J9231" t="str">
        <f t="shared" si="866"/>
        <v>November</v>
      </c>
      <c r="K9231" t="str">
        <f t="shared" si="867"/>
        <v>2200</v>
      </c>
      <c r="L9231" t="str">
        <f t="shared" si="868"/>
        <v>High Discount</v>
      </c>
      <c r="M9231" t="str">
        <f t="shared" si="869"/>
        <v>Ok</v>
      </c>
      <c r="N9231" t="s">
        <v>10264</v>
      </c>
    </row>
    <row r="9232" spans="1:14" x14ac:dyDescent="0.35">
      <c r="A9232" t="s">
        <v>9250</v>
      </c>
      <c r="B9232" t="s">
        <v>19</v>
      </c>
      <c r="C9232">
        <v>458</v>
      </c>
      <c r="D9232">
        <v>4500</v>
      </c>
      <c r="E9232">
        <v>300</v>
      </c>
      <c r="F9232" t="s">
        <v>46</v>
      </c>
      <c r="G9232" s="2">
        <v>109902</v>
      </c>
      <c r="H9232">
        <f t="shared" si="864"/>
        <v>1923600</v>
      </c>
      <c r="I9232">
        <f t="shared" si="865"/>
        <v>137400</v>
      </c>
      <c r="J9232" t="str">
        <f t="shared" si="866"/>
        <v>November</v>
      </c>
      <c r="K9232" t="str">
        <f t="shared" si="867"/>
        <v>2200</v>
      </c>
      <c r="L9232" t="str">
        <f t="shared" si="868"/>
        <v>Normal</v>
      </c>
      <c r="M9232" t="str">
        <f t="shared" si="869"/>
        <v>Ok</v>
      </c>
      <c r="N9232" t="s">
        <v>10264</v>
      </c>
    </row>
    <row r="9233" spans="1:14" x14ac:dyDescent="0.35">
      <c r="A9233" t="s">
        <v>9251</v>
      </c>
      <c r="B9233" t="s">
        <v>30</v>
      </c>
      <c r="C9233">
        <v>363</v>
      </c>
      <c r="D9233">
        <v>6000</v>
      </c>
      <c r="E9233">
        <v>5000</v>
      </c>
      <c r="F9233" t="s">
        <v>16</v>
      </c>
      <c r="G9233" s="2">
        <v>109909</v>
      </c>
      <c r="H9233">
        <f t="shared" si="864"/>
        <v>363000</v>
      </c>
      <c r="I9233">
        <f t="shared" si="865"/>
        <v>1815000</v>
      </c>
      <c r="J9233" t="str">
        <f t="shared" si="866"/>
        <v>December</v>
      </c>
      <c r="K9233" t="str">
        <f t="shared" si="867"/>
        <v>2200</v>
      </c>
      <c r="L9233" t="str">
        <f t="shared" si="868"/>
        <v>High Discount</v>
      </c>
      <c r="M9233" t="str">
        <f t="shared" si="869"/>
        <v>Ok</v>
      </c>
      <c r="N9233" t="s">
        <v>10264</v>
      </c>
    </row>
    <row r="9234" spans="1:14" x14ac:dyDescent="0.35">
      <c r="A9234" t="s">
        <v>9252</v>
      </c>
      <c r="B9234" t="s">
        <v>7</v>
      </c>
      <c r="C9234">
        <v>598</v>
      </c>
      <c r="D9234">
        <v>4500</v>
      </c>
      <c r="E9234">
        <v>2000</v>
      </c>
      <c r="F9234" t="s">
        <v>46</v>
      </c>
      <c r="G9234" s="2">
        <v>109916</v>
      </c>
      <c r="H9234">
        <f t="shared" si="864"/>
        <v>1495000</v>
      </c>
      <c r="I9234">
        <f t="shared" si="865"/>
        <v>1196000</v>
      </c>
      <c r="J9234" t="str">
        <f t="shared" si="866"/>
        <v>December</v>
      </c>
      <c r="K9234" t="str">
        <f t="shared" si="867"/>
        <v>2200</v>
      </c>
      <c r="L9234" t="str">
        <f t="shared" si="868"/>
        <v>High Discount</v>
      </c>
      <c r="M9234" t="str">
        <f t="shared" si="869"/>
        <v>Ok</v>
      </c>
      <c r="N9234" t="s">
        <v>10264</v>
      </c>
    </row>
    <row r="9235" spans="1:14" x14ac:dyDescent="0.35">
      <c r="A9235" t="s">
        <v>9253</v>
      </c>
      <c r="B9235" t="s">
        <v>19</v>
      </c>
      <c r="C9235">
        <v>298</v>
      </c>
      <c r="D9235">
        <v>12000</v>
      </c>
      <c r="E9235">
        <v>200</v>
      </c>
      <c r="F9235" t="s">
        <v>11</v>
      </c>
      <c r="G9235" s="2">
        <v>109923</v>
      </c>
      <c r="H9235">
        <f t="shared" si="864"/>
        <v>3516400</v>
      </c>
      <c r="I9235">
        <f t="shared" si="865"/>
        <v>59600</v>
      </c>
      <c r="J9235" t="str">
        <f t="shared" si="866"/>
        <v>December</v>
      </c>
      <c r="K9235" t="str">
        <f t="shared" si="867"/>
        <v>2200</v>
      </c>
      <c r="L9235" t="str">
        <f t="shared" si="868"/>
        <v>Normal</v>
      </c>
      <c r="M9235" t="str">
        <f t="shared" si="869"/>
        <v>Ok</v>
      </c>
      <c r="N9235" t="s">
        <v>10264</v>
      </c>
    </row>
    <row r="9236" spans="1:14" x14ac:dyDescent="0.35">
      <c r="A9236" t="s">
        <v>9254</v>
      </c>
      <c r="B9236" t="s">
        <v>13</v>
      </c>
      <c r="C9236">
        <v>510</v>
      </c>
      <c r="D9236">
        <v>5500</v>
      </c>
      <c r="E9236">
        <v>2000</v>
      </c>
      <c r="F9236" t="s">
        <v>46</v>
      </c>
      <c r="G9236" s="2">
        <v>109930</v>
      </c>
      <c r="H9236">
        <f t="shared" si="864"/>
        <v>1785000</v>
      </c>
      <c r="I9236">
        <f t="shared" si="865"/>
        <v>1020000</v>
      </c>
      <c r="J9236" t="str">
        <f t="shared" si="866"/>
        <v>December</v>
      </c>
      <c r="K9236" t="str">
        <f t="shared" si="867"/>
        <v>2200</v>
      </c>
      <c r="L9236" t="str">
        <f t="shared" si="868"/>
        <v>High Discount</v>
      </c>
      <c r="M9236" t="str">
        <f t="shared" si="869"/>
        <v>Ok</v>
      </c>
      <c r="N9236" t="s">
        <v>10264</v>
      </c>
    </row>
    <row r="9237" spans="1:14" x14ac:dyDescent="0.35">
      <c r="A9237" t="s">
        <v>9255</v>
      </c>
      <c r="B9237" t="s">
        <v>39</v>
      </c>
      <c r="C9237">
        <v>448</v>
      </c>
      <c r="D9237">
        <v>45000</v>
      </c>
      <c r="E9237">
        <v>500</v>
      </c>
      <c r="F9237" t="s">
        <v>8</v>
      </c>
      <c r="G9237" s="2">
        <v>109937</v>
      </c>
      <c r="H9237">
        <f t="shared" si="864"/>
        <v>19936000</v>
      </c>
      <c r="I9237">
        <f t="shared" si="865"/>
        <v>224000</v>
      </c>
      <c r="J9237" t="str">
        <f t="shared" si="866"/>
        <v>December</v>
      </c>
      <c r="K9237" t="str">
        <f t="shared" si="867"/>
        <v>2200</v>
      </c>
      <c r="L9237" t="str">
        <f t="shared" si="868"/>
        <v>High Discount</v>
      </c>
      <c r="M9237" t="str">
        <f t="shared" si="869"/>
        <v>Ok</v>
      </c>
      <c r="N9237" t="s">
        <v>10264</v>
      </c>
    </row>
    <row r="9238" spans="1:14" x14ac:dyDescent="0.35">
      <c r="A9238" t="s">
        <v>9256</v>
      </c>
      <c r="B9238" t="s">
        <v>10</v>
      </c>
      <c r="C9238">
        <v>500</v>
      </c>
      <c r="D9238">
        <v>15000</v>
      </c>
      <c r="E9238">
        <v>400</v>
      </c>
      <c r="F9238" t="s">
        <v>46</v>
      </c>
      <c r="G9238" s="2">
        <v>109944</v>
      </c>
      <c r="H9238">
        <f t="shared" si="864"/>
        <v>7300000</v>
      </c>
      <c r="I9238">
        <f t="shared" si="865"/>
        <v>200000</v>
      </c>
      <c r="J9238" t="str">
        <f t="shared" si="866"/>
        <v>January</v>
      </c>
      <c r="K9238" t="str">
        <f t="shared" si="867"/>
        <v>2201</v>
      </c>
      <c r="L9238" t="str">
        <f t="shared" si="868"/>
        <v>Normal</v>
      </c>
      <c r="M9238" t="str">
        <f t="shared" si="869"/>
        <v>Ok</v>
      </c>
      <c r="N9238" t="s">
        <v>10264</v>
      </c>
    </row>
    <row r="9239" spans="1:14" x14ac:dyDescent="0.35">
      <c r="A9239" t="s">
        <v>9257</v>
      </c>
      <c r="B9239" t="s">
        <v>15</v>
      </c>
      <c r="C9239">
        <v>520</v>
      </c>
      <c r="D9239">
        <v>5500</v>
      </c>
      <c r="E9239">
        <v>100</v>
      </c>
      <c r="F9239" t="s">
        <v>16</v>
      </c>
      <c r="G9239" s="2">
        <v>109951</v>
      </c>
      <c r="H9239">
        <f t="shared" si="864"/>
        <v>2808000</v>
      </c>
      <c r="I9239">
        <f t="shared" si="865"/>
        <v>52000</v>
      </c>
      <c r="J9239" t="str">
        <f t="shared" si="866"/>
        <v>January</v>
      </c>
      <c r="K9239" t="str">
        <f t="shared" si="867"/>
        <v>2201</v>
      </c>
      <c r="L9239" t="str">
        <f t="shared" si="868"/>
        <v>Normal</v>
      </c>
      <c r="M9239" t="str">
        <f t="shared" si="869"/>
        <v>Ok</v>
      </c>
      <c r="N9239" t="s">
        <v>10264</v>
      </c>
    </row>
    <row r="9240" spans="1:14" x14ac:dyDescent="0.35">
      <c r="A9240" t="s">
        <v>9258</v>
      </c>
      <c r="B9240" t="s">
        <v>33</v>
      </c>
      <c r="C9240">
        <v>483</v>
      </c>
      <c r="D9240">
        <v>12000</v>
      </c>
      <c r="E9240">
        <v>3000</v>
      </c>
      <c r="F9240" t="s">
        <v>8</v>
      </c>
      <c r="G9240" s="2">
        <v>109958</v>
      </c>
      <c r="H9240">
        <f t="shared" si="864"/>
        <v>4347000</v>
      </c>
      <c r="I9240">
        <f t="shared" si="865"/>
        <v>1449000</v>
      </c>
      <c r="J9240" t="str">
        <f t="shared" si="866"/>
        <v>January</v>
      </c>
      <c r="K9240" t="str">
        <f t="shared" si="867"/>
        <v>2201</v>
      </c>
      <c r="L9240" t="str">
        <f t="shared" si="868"/>
        <v>High Discount</v>
      </c>
      <c r="M9240" t="str">
        <f t="shared" si="869"/>
        <v>Ok</v>
      </c>
      <c r="N9240" t="s">
        <v>10264</v>
      </c>
    </row>
    <row r="9241" spans="1:14" x14ac:dyDescent="0.35">
      <c r="A9241" t="s">
        <v>9259</v>
      </c>
      <c r="B9241" t="s">
        <v>39</v>
      </c>
      <c r="C9241">
        <v>495</v>
      </c>
      <c r="D9241">
        <v>45000</v>
      </c>
      <c r="E9241">
        <v>5000</v>
      </c>
      <c r="F9241" t="s">
        <v>16</v>
      </c>
      <c r="G9241" s="2">
        <v>109965</v>
      </c>
      <c r="H9241">
        <f t="shared" si="864"/>
        <v>19800000</v>
      </c>
      <c r="I9241">
        <f t="shared" si="865"/>
        <v>2475000</v>
      </c>
      <c r="J9241" t="str">
        <f t="shared" si="866"/>
        <v>January</v>
      </c>
      <c r="K9241" t="str">
        <f t="shared" si="867"/>
        <v>2201</v>
      </c>
      <c r="L9241" t="str">
        <f t="shared" si="868"/>
        <v>High Discount</v>
      </c>
      <c r="M9241" t="str">
        <f t="shared" si="869"/>
        <v>Ok</v>
      </c>
      <c r="N9241" t="s">
        <v>10264</v>
      </c>
    </row>
    <row r="9242" spans="1:14" x14ac:dyDescent="0.35">
      <c r="A9242" t="s">
        <v>9260</v>
      </c>
      <c r="B9242" t="s">
        <v>13</v>
      </c>
      <c r="C9242">
        <v>152</v>
      </c>
      <c r="D9242">
        <v>22000</v>
      </c>
      <c r="E9242">
        <v>400</v>
      </c>
      <c r="F9242" t="s">
        <v>46</v>
      </c>
      <c r="G9242" s="2">
        <v>109972</v>
      </c>
      <c r="H9242">
        <f t="shared" si="864"/>
        <v>3283200</v>
      </c>
      <c r="I9242">
        <f t="shared" si="865"/>
        <v>60800</v>
      </c>
      <c r="J9242" t="str">
        <f t="shared" si="866"/>
        <v>February</v>
      </c>
      <c r="K9242" t="str">
        <f t="shared" si="867"/>
        <v>2201</v>
      </c>
      <c r="L9242" t="str">
        <f t="shared" si="868"/>
        <v>High Discount</v>
      </c>
      <c r="M9242" t="str">
        <f t="shared" si="869"/>
        <v>Ok</v>
      </c>
      <c r="N9242" t="s">
        <v>10264</v>
      </c>
    </row>
    <row r="9243" spans="1:14" x14ac:dyDescent="0.35">
      <c r="A9243" t="s">
        <v>9261</v>
      </c>
      <c r="B9243" t="s">
        <v>30</v>
      </c>
      <c r="C9243">
        <v>377</v>
      </c>
      <c r="D9243">
        <v>15000</v>
      </c>
      <c r="E9243">
        <v>200</v>
      </c>
      <c r="F9243" t="s">
        <v>8</v>
      </c>
      <c r="G9243" s="2">
        <v>109979</v>
      </c>
      <c r="H9243">
        <f t="shared" si="864"/>
        <v>5579600</v>
      </c>
      <c r="I9243">
        <f t="shared" si="865"/>
        <v>75400</v>
      </c>
      <c r="J9243" t="str">
        <f t="shared" si="866"/>
        <v>February</v>
      </c>
      <c r="K9243" t="str">
        <f t="shared" si="867"/>
        <v>2201</v>
      </c>
      <c r="L9243" t="str">
        <f t="shared" si="868"/>
        <v>Normal</v>
      </c>
      <c r="M9243" t="str">
        <f t="shared" si="869"/>
        <v>Ok</v>
      </c>
      <c r="N9243" t="s">
        <v>10264</v>
      </c>
    </row>
    <row r="9244" spans="1:14" x14ac:dyDescent="0.35">
      <c r="A9244" t="s">
        <v>9262</v>
      </c>
      <c r="B9244" t="s">
        <v>15</v>
      </c>
      <c r="C9244">
        <v>295</v>
      </c>
      <c r="D9244">
        <v>22000</v>
      </c>
      <c r="E9244">
        <v>300</v>
      </c>
      <c r="F9244" t="s">
        <v>11</v>
      </c>
      <c r="G9244" s="2">
        <v>109986</v>
      </c>
      <c r="H9244">
        <f t="shared" si="864"/>
        <v>6401500</v>
      </c>
      <c r="I9244">
        <f t="shared" si="865"/>
        <v>88500</v>
      </c>
      <c r="J9244" t="str">
        <f t="shared" si="866"/>
        <v>February</v>
      </c>
      <c r="K9244" t="str">
        <f t="shared" si="867"/>
        <v>2201</v>
      </c>
      <c r="L9244" t="str">
        <f t="shared" si="868"/>
        <v>High Discount</v>
      </c>
      <c r="M9244" t="str">
        <f t="shared" si="869"/>
        <v>Ok</v>
      </c>
      <c r="N9244" t="s">
        <v>10264</v>
      </c>
    </row>
    <row r="9245" spans="1:14" x14ac:dyDescent="0.35">
      <c r="A9245" t="s">
        <v>9263</v>
      </c>
      <c r="B9245" t="s">
        <v>43</v>
      </c>
      <c r="C9245">
        <v>107</v>
      </c>
      <c r="D9245">
        <v>45000</v>
      </c>
      <c r="E9245">
        <v>400</v>
      </c>
      <c r="F9245" t="s">
        <v>8</v>
      </c>
      <c r="G9245" s="2">
        <v>109993</v>
      </c>
      <c r="H9245">
        <f t="shared" si="864"/>
        <v>4772200</v>
      </c>
      <c r="I9245">
        <f t="shared" si="865"/>
        <v>42800</v>
      </c>
      <c r="J9245" t="str">
        <f t="shared" si="866"/>
        <v>February</v>
      </c>
      <c r="K9245" t="str">
        <f t="shared" si="867"/>
        <v>2201</v>
      </c>
      <c r="L9245" t="str">
        <f t="shared" si="868"/>
        <v>High Discount</v>
      </c>
      <c r="M9245" t="str">
        <f t="shared" si="869"/>
        <v>Ok</v>
      </c>
      <c r="N9245" t="s">
        <v>10264</v>
      </c>
    </row>
    <row r="9246" spans="1:14" x14ac:dyDescent="0.35">
      <c r="A9246" t="s">
        <v>9264</v>
      </c>
      <c r="B9246" t="s">
        <v>33</v>
      </c>
      <c r="C9246">
        <v>154</v>
      </c>
      <c r="D9246">
        <v>15000</v>
      </c>
      <c r="E9246">
        <v>300</v>
      </c>
      <c r="F9246" t="s">
        <v>16</v>
      </c>
      <c r="G9246" s="2">
        <v>110000</v>
      </c>
      <c r="H9246">
        <f t="shared" si="864"/>
        <v>2263800</v>
      </c>
      <c r="I9246">
        <f t="shared" si="865"/>
        <v>46200</v>
      </c>
      <c r="J9246" t="str">
        <f t="shared" si="866"/>
        <v>March</v>
      </c>
      <c r="K9246" t="str">
        <f t="shared" si="867"/>
        <v>2201</v>
      </c>
      <c r="L9246" t="str">
        <f t="shared" si="868"/>
        <v>High Discount</v>
      </c>
      <c r="M9246" t="str">
        <f t="shared" si="869"/>
        <v>Ok</v>
      </c>
      <c r="N9246" t="s">
        <v>10264</v>
      </c>
    </row>
    <row r="9247" spans="1:14" x14ac:dyDescent="0.35">
      <c r="A9247" t="s">
        <v>9265</v>
      </c>
      <c r="B9247" t="s">
        <v>19</v>
      </c>
      <c r="C9247">
        <v>118</v>
      </c>
      <c r="D9247">
        <v>6000</v>
      </c>
      <c r="E9247">
        <v>5000</v>
      </c>
      <c r="F9247" t="s">
        <v>8</v>
      </c>
      <c r="G9247" s="2">
        <v>110007</v>
      </c>
      <c r="H9247">
        <f t="shared" si="864"/>
        <v>118000</v>
      </c>
      <c r="I9247">
        <f t="shared" si="865"/>
        <v>590000</v>
      </c>
      <c r="J9247" t="str">
        <f t="shared" si="866"/>
        <v>March</v>
      </c>
      <c r="K9247" t="str">
        <f t="shared" si="867"/>
        <v>2201</v>
      </c>
      <c r="L9247" t="str">
        <f t="shared" si="868"/>
        <v>High Discount</v>
      </c>
      <c r="M9247" t="str">
        <f t="shared" si="869"/>
        <v>Ok</v>
      </c>
      <c r="N9247" t="s">
        <v>10264</v>
      </c>
    </row>
    <row r="9248" spans="1:14" x14ac:dyDescent="0.35">
      <c r="A9248" t="s">
        <v>9266</v>
      </c>
      <c r="B9248" t="s">
        <v>13</v>
      </c>
      <c r="C9248">
        <v>351</v>
      </c>
      <c r="D9248">
        <v>1200</v>
      </c>
      <c r="E9248">
        <v>2000</v>
      </c>
      <c r="F9248" t="s">
        <v>11</v>
      </c>
      <c r="G9248" s="2">
        <v>110014</v>
      </c>
      <c r="H9248">
        <f t="shared" si="864"/>
        <v>0</v>
      </c>
      <c r="I9248">
        <f t="shared" si="865"/>
        <v>702000</v>
      </c>
      <c r="J9248" t="str">
        <f t="shared" si="866"/>
        <v>March</v>
      </c>
      <c r="K9248" t="str">
        <f t="shared" si="867"/>
        <v>2201</v>
      </c>
      <c r="L9248" t="str">
        <f t="shared" si="868"/>
        <v>High Discount</v>
      </c>
      <c r="M9248" t="str">
        <f t="shared" si="869"/>
        <v>Zero Sales</v>
      </c>
      <c r="N9248" t="s">
        <v>10264</v>
      </c>
    </row>
    <row r="9249" spans="1:14" x14ac:dyDescent="0.35">
      <c r="A9249" t="s">
        <v>9267</v>
      </c>
      <c r="B9249" t="s">
        <v>19</v>
      </c>
      <c r="C9249">
        <v>202</v>
      </c>
      <c r="D9249">
        <v>800</v>
      </c>
      <c r="E9249">
        <v>100</v>
      </c>
      <c r="F9249" t="s">
        <v>11</v>
      </c>
      <c r="G9249" s="2">
        <v>110021</v>
      </c>
      <c r="H9249">
        <f t="shared" si="864"/>
        <v>141400</v>
      </c>
      <c r="I9249">
        <f t="shared" si="865"/>
        <v>20200</v>
      </c>
      <c r="J9249" t="str">
        <f t="shared" si="866"/>
        <v>March</v>
      </c>
      <c r="K9249" t="str">
        <f t="shared" si="867"/>
        <v>2201</v>
      </c>
      <c r="L9249" t="str">
        <f t="shared" si="868"/>
        <v>Normal</v>
      </c>
      <c r="M9249" t="str">
        <f t="shared" si="869"/>
        <v>Ok</v>
      </c>
      <c r="N9249" t="s">
        <v>10264</v>
      </c>
    </row>
    <row r="9250" spans="1:14" x14ac:dyDescent="0.35">
      <c r="A9250" t="s">
        <v>9268</v>
      </c>
      <c r="B9250" t="s">
        <v>43</v>
      </c>
      <c r="C9250">
        <v>586</v>
      </c>
      <c r="D9250">
        <v>22000</v>
      </c>
      <c r="E9250">
        <v>200</v>
      </c>
      <c r="F9250" t="s">
        <v>11</v>
      </c>
      <c r="G9250" s="2">
        <v>110028</v>
      </c>
      <c r="H9250">
        <f t="shared" si="864"/>
        <v>12774800</v>
      </c>
      <c r="I9250">
        <f t="shared" si="865"/>
        <v>117200</v>
      </c>
      <c r="J9250" t="str">
        <f t="shared" si="866"/>
        <v>March</v>
      </c>
      <c r="K9250" t="str">
        <f t="shared" si="867"/>
        <v>2201</v>
      </c>
      <c r="L9250" t="str">
        <f t="shared" si="868"/>
        <v>Normal</v>
      </c>
      <c r="M9250" t="str">
        <f t="shared" si="869"/>
        <v>Ok</v>
      </c>
      <c r="N9250" t="s">
        <v>10264</v>
      </c>
    </row>
    <row r="9251" spans="1:14" x14ac:dyDescent="0.35">
      <c r="A9251" t="s">
        <v>9269</v>
      </c>
      <c r="B9251" t="s">
        <v>39</v>
      </c>
      <c r="C9251">
        <v>84</v>
      </c>
      <c r="D9251">
        <v>1200</v>
      </c>
      <c r="E9251">
        <v>1500</v>
      </c>
      <c r="F9251" t="s">
        <v>11</v>
      </c>
      <c r="G9251" s="2">
        <v>110035</v>
      </c>
      <c r="H9251">
        <f t="shared" si="864"/>
        <v>0</v>
      </c>
      <c r="I9251">
        <f t="shared" si="865"/>
        <v>126000</v>
      </c>
      <c r="J9251" t="str">
        <f t="shared" si="866"/>
        <v>April</v>
      </c>
      <c r="K9251" t="str">
        <f t="shared" si="867"/>
        <v>2201</v>
      </c>
      <c r="L9251" t="str">
        <f t="shared" si="868"/>
        <v>High Discount</v>
      </c>
      <c r="M9251" t="str">
        <f t="shared" si="869"/>
        <v>Zero Sales</v>
      </c>
      <c r="N9251" t="s">
        <v>10264</v>
      </c>
    </row>
    <row r="9252" spans="1:14" x14ac:dyDescent="0.35">
      <c r="A9252" t="s">
        <v>9270</v>
      </c>
      <c r="B9252" t="s">
        <v>7</v>
      </c>
      <c r="C9252">
        <v>64</v>
      </c>
      <c r="D9252">
        <v>22000</v>
      </c>
      <c r="E9252">
        <v>3000</v>
      </c>
      <c r="F9252" t="s">
        <v>16</v>
      </c>
      <c r="G9252" s="2">
        <v>110042</v>
      </c>
      <c r="H9252">
        <f t="shared" si="864"/>
        <v>1216000</v>
      </c>
      <c r="I9252">
        <f t="shared" si="865"/>
        <v>192000</v>
      </c>
      <c r="J9252" t="str">
        <f t="shared" si="866"/>
        <v>April</v>
      </c>
      <c r="K9252" t="str">
        <f t="shared" si="867"/>
        <v>2201</v>
      </c>
      <c r="L9252" t="str">
        <f t="shared" si="868"/>
        <v>High Discount</v>
      </c>
      <c r="M9252" t="str">
        <f t="shared" si="869"/>
        <v>Ok</v>
      </c>
      <c r="N9252" t="s">
        <v>10264</v>
      </c>
    </row>
    <row r="9253" spans="1:14" x14ac:dyDescent="0.35">
      <c r="A9253" t="s">
        <v>9271</v>
      </c>
      <c r="B9253" t="s">
        <v>13</v>
      </c>
      <c r="C9253">
        <v>155</v>
      </c>
      <c r="D9253">
        <v>18000</v>
      </c>
      <c r="E9253">
        <v>1500</v>
      </c>
      <c r="F9253" t="s">
        <v>8</v>
      </c>
      <c r="G9253" s="2">
        <v>110049</v>
      </c>
      <c r="H9253">
        <f t="shared" si="864"/>
        <v>2557500</v>
      </c>
      <c r="I9253">
        <f t="shared" si="865"/>
        <v>232500</v>
      </c>
      <c r="J9253" t="str">
        <f t="shared" si="866"/>
        <v>April</v>
      </c>
      <c r="K9253" t="str">
        <f t="shared" si="867"/>
        <v>2201</v>
      </c>
      <c r="L9253" t="str">
        <f t="shared" si="868"/>
        <v>High Discount</v>
      </c>
      <c r="M9253" t="str">
        <f t="shared" si="869"/>
        <v>Ok</v>
      </c>
      <c r="N9253" t="s">
        <v>10264</v>
      </c>
    </row>
    <row r="9254" spans="1:14" x14ac:dyDescent="0.35">
      <c r="A9254" t="s">
        <v>9272</v>
      </c>
      <c r="B9254" t="s">
        <v>21</v>
      </c>
      <c r="C9254">
        <v>123</v>
      </c>
      <c r="D9254">
        <v>15000</v>
      </c>
      <c r="E9254">
        <v>200</v>
      </c>
      <c r="F9254" t="s">
        <v>46</v>
      </c>
      <c r="G9254" s="2">
        <v>110056</v>
      </c>
      <c r="H9254">
        <f t="shared" si="864"/>
        <v>1820400</v>
      </c>
      <c r="I9254">
        <f t="shared" si="865"/>
        <v>24600</v>
      </c>
      <c r="J9254" t="str">
        <f t="shared" si="866"/>
        <v>April</v>
      </c>
      <c r="K9254" t="str">
        <f t="shared" si="867"/>
        <v>2201</v>
      </c>
      <c r="L9254" t="str">
        <f t="shared" si="868"/>
        <v>High Discount</v>
      </c>
      <c r="M9254" t="str">
        <f t="shared" si="869"/>
        <v>Ok</v>
      </c>
      <c r="N9254" t="s">
        <v>10264</v>
      </c>
    </row>
    <row r="9255" spans="1:14" x14ac:dyDescent="0.35">
      <c r="A9255" t="s">
        <v>9273</v>
      </c>
      <c r="B9255" t="s">
        <v>10</v>
      </c>
      <c r="C9255">
        <v>334</v>
      </c>
      <c r="D9255">
        <v>5500</v>
      </c>
      <c r="E9255">
        <v>3000</v>
      </c>
      <c r="F9255" t="s">
        <v>11</v>
      </c>
      <c r="G9255" s="2">
        <v>110063</v>
      </c>
      <c r="H9255">
        <f t="shared" si="864"/>
        <v>835000</v>
      </c>
      <c r="I9255">
        <f t="shared" si="865"/>
        <v>1002000</v>
      </c>
      <c r="J9255" t="str">
        <f t="shared" si="866"/>
        <v>May</v>
      </c>
      <c r="K9255" t="str">
        <f t="shared" si="867"/>
        <v>2201</v>
      </c>
      <c r="L9255" t="str">
        <f t="shared" si="868"/>
        <v>High Discount</v>
      </c>
      <c r="M9255" t="str">
        <f t="shared" si="869"/>
        <v>Ok</v>
      </c>
      <c r="N9255" t="s">
        <v>10264</v>
      </c>
    </row>
    <row r="9256" spans="1:14" x14ac:dyDescent="0.35">
      <c r="A9256" t="s">
        <v>9274</v>
      </c>
      <c r="B9256" t="s">
        <v>21</v>
      </c>
      <c r="C9256">
        <v>599</v>
      </c>
      <c r="D9256">
        <v>15000</v>
      </c>
      <c r="E9256">
        <v>400</v>
      </c>
      <c r="F9256" t="s">
        <v>46</v>
      </c>
      <c r="G9256" s="2">
        <v>110070</v>
      </c>
      <c r="H9256">
        <f t="shared" si="864"/>
        <v>8745400</v>
      </c>
      <c r="I9256">
        <f t="shared" si="865"/>
        <v>239600</v>
      </c>
      <c r="J9256" t="str">
        <f t="shared" si="866"/>
        <v>May</v>
      </c>
      <c r="K9256" t="str">
        <f t="shared" si="867"/>
        <v>2201</v>
      </c>
      <c r="L9256" t="str">
        <f t="shared" si="868"/>
        <v>Normal</v>
      </c>
      <c r="M9256" t="str">
        <f t="shared" si="869"/>
        <v>Ok</v>
      </c>
      <c r="N9256" t="s">
        <v>10264</v>
      </c>
    </row>
    <row r="9257" spans="1:14" x14ac:dyDescent="0.35">
      <c r="A9257" t="s">
        <v>9275</v>
      </c>
      <c r="B9257" t="s">
        <v>7</v>
      </c>
      <c r="C9257">
        <v>246</v>
      </c>
      <c r="D9257">
        <v>6000</v>
      </c>
      <c r="E9257">
        <v>5000</v>
      </c>
      <c r="F9257" t="s">
        <v>46</v>
      </c>
      <c r="G9257" s="2">
        <v>110077</v>
      </c>
      <c r="H9257">
        <f t="shared" si="864"/>
        <v>246000</v>
      </c>
      <c r="I9257">
        <f t="shared" si="865"/>
        <v>1230000</v>
      </c>
      <c r="J9257" t="str">
        <f t="shared" si="866"/>
        <v>May</v>
      </c>
      <c r="K9257" t="str">
        <f t="shared" si="867"/>
        <v>2201</v>
      </c>
      <c r="L9257" t="str">
        <f t="shared" si="868"/>
        <v>High Discount</v>
      </c>
      <c r="M9257" t="str">
        <f t="shared" si="869"/>
        <v>Ok</v>
      </c>
      <c r="N9257" t="s">
        <v>10264</v>
      </c>
    </row>
    <row r="9258" spans="1:14" x14ac:dyDescent="0.35">
      <c r="A9258" t="s">
        <v>9276</v>
      </c>
      <c r="B9258" t="s">
        <v>43</v>
      </c>
      <c r="C9258">
        <v>329</v>
      </c>
      <c r="D9258">
        <v>45000</v>
      </c>
      <c r="E9258">
        <v>1000</v>
      </c>
      <c r="F9258" t="s">
        <v>8</v>
      </c>
      <c r="G9258" s="2">
        <v>110084</v>
      </c>
      <c r="H9258">
        <f t="shared" si="864"/>
        <v>14476000</v>
      </c>
      <c r="I9258">
        <f t="shared" si="865"/>
        <v>329000</v>
      </c>
      <c r="J9258" t="str">
        <f t="shared" si="866"/>
        <v>May</v>
      </c>
      <c r="K9258" t="str">
        <f t="shared" si="867"/>
        <v>2201</v>
      </c>
      <c r="L9258" t="str">
        <f t="shared" si="868"/>
        <v>High Discount</v>
      </c>
      <c r="M9258" t="str">
        <f t="shared" si="869"/>
        <v>Ok</v>
      </c>
      <c r="N9258" t="s">
        <v>10264</v>
      </c>
    </row>
    <row r="9259" spans="1:14" x14ac:dyDescent="0.35">
      <c r="A9259" t="s">
        <v>9277</v>
      </c>
      <c r="B9259" t="s">
        <v>21</v>
      </c>
      <c r="C9259">
        <v>202</v>
      </c>
      <c r="D9259">
        <v>18000</v>
      </c>
      <c r="E9259">
        <v>1000</v>
      </c>
      <c r="F9259" t="s">
        <v>46</v>
      </c>
      <c r="G9259" s="2">
        <v>110091</v>
      </c>
      <c r="H9259">
        <f t="shared" si="864"/>
        <v>3434000</v>
      </c>
      <c r="I9259">
        <f t="shared" si="865"/>
        <v>202000</v>
      </c>
      <c r="J9259" t="str">
        <f t="shared" si="866"/>
        <v>June</v>
      </c>
      <c r="K9259" t="str">
        <f t="shared" si="867"/>
        <v>2201</v>
      </c>
      <c r="L9259" t="str">
        <f t="shared" si="868"/>
        <v>High Discount</v>
      </c>
      <c r="M9259" t="str">
        <f t="shared" si="869"/>
        <v>Ok</v>
      </c>
      <c r="N9259" t="s">
        <v>10264</v>
      </c>
    </row>
    <row r="9260" spans="1:14" x14ac:dyDescent="0.35">
      <c r="A9260" t="s">
        <v>9278</v>
      </c>
      <c r="B9260" t="s">
        <v>30</v>
      </c>
      <c r="C9260">
        <v>340</v>
      </c>
      <c r="D9260">
        <v>18000</v>
      </c>
      <c r="E9260">
        <v>500</v>
      </c>
      <c r="F9260" t="s">
        <v>46</v>
      </c>
      <c r="G9260" s="2">
        <v>110098</v>
      </c>
      <c r="H9260">
        <f t="shared" si="864"/>
        <v>5950000</v>
      </c>
      <c r="I9260">
        <f t="shared" si="865"/>
        <v>170000</v>
      </c>
      <c r="J9260" t="str">
        <f t="shared" si="866"/>
        <v>June</v>
      </c>
      <c r="K9260" t="str">
        <f t="shared" si="867"/>
        <v>2201</v>
      </c>
      <c r="L9260" t="str">
        <f t="shared" si="868"/>
        <v>High Discount</v>
      </c>
      <c r="M9260" t="str">
        <f t="shared" si="869"/>
        <v>Ok</v>
      </c>
      <c r="N9260" t="s">
        <v>10264</v>
      </c>
    </row>
    <row r="9261" spans="1:14" x14ac:dyDescent="0.35">
      <c r="A9261" t="s">
        <v>9279</v>
      </c>
      <c r="B9261" t="s">
        <v>13</v>
      </c>
      <c r="C9261">
        <v>191</v>
      </c>
      <c r="D9261">
        <v>22000</v>
      </c>
      <c r="E9261">
        <v>400</v>
      </c>
      <c r="F9261" t="s">
        <v>16</v>
      </c>
      <c r="G9261" s="2">
        <v>110105</v>
      </c>
      <c r="H9261">
        <f t="shared" si="864"/>
        <v>4125600</v>
      </c>
      <c r="I9261">
        <f t="shared" si="865"/>
        <v>76400</v>
      </c>
      <c r="J9261" t="str">
        <f t="shared" si="866"/>
        <v>June</v>
      </c>
      <c r="K9261" t="str">
        <f t="shared" si="867"/>
        <v>2201</v>
      </c>
      <c r="L9261" t="str">
        <f t="shared" si="868"/>
        <v>High Discount</v>
      </c>
      <c r="M9261" t="str">
        <f t="shared" si="869"/>
        <v>Ok</v>
      </c>
      <c r="N9261" t="s">
        <v>10264</v>
      </c>
    </row>
    <row r="9262" spans="1:14" x14ac:dyDescent="0.35">
      <c r="A9262" t="s">
        <v>9280</v>
      </c>
      <c r="B9262" t="s">
        <v>30</v>
      </c>
      <c r="C9262">
        <v>361</v>
      </c>
      <c r="D9262">
        <v>15000</v>
      </c>
      <c r="E9262">
        <v>100</v>
      </c>
      <c r="F9262" t="s">
        <v>46</v>
      </c>
      <c r="G9262" s="2">
        <v>110112</v>
      </c>
      <c r="H9262">
        <f t="shared" si="864"/>
        <v>5378900</v>
      </c>
      <c r="I9262">
        <f t="shared" si="865"/>
        <v>36100</v>
      </c>
      <c r="J9262" t="str">
        <f t="shared" si="866"/>
        <v>June</v>
      </c>
      <c r="K9262" t="str">
        <f t="shared" si="867"/>
        <v>2201</v>
      </c>
      <c r="L9262" t="str">
        <f t="shared" si="868"/>
        <v>Normal</v>
      </c>
      <c r="M9262" t="str">
        <f t="shared" si="869"/>
        <v>Ok</v>
      </c>
      <c r="N9262" t="s">
        <v>10264</v>
      </c>
    </row>
    <row r="9263" spans="1:14" x14ac:dyDescent="0.35">
      <c r="A9263" t="s">
        <v>9281</v>
      </c>
      <c r="B9263" t="s">
        <v>33</v>
      </c>
      <c r="C9263">
        <v>81</v>
      </c>
      <c r="D9263">
        <v>15000</v>
      </c>
      <c r="E9263">
        <v>5000</v>
      </c>
      <c r="F9263" t="s">
        <v>8</v>
      </c>
      <c r="G9263" s="2">
        <v>110119</v>
      </c>
      <c r="H9263">
        <f t="shared" si="864"/>
        <v>810000</v>
      </c>
      <c r="I9263">
        <f t="shared" si="865"/>
        <v>405000</v>
      </c>
      <c r="J9263" t="str">
        <f t="shared" si="866"/>
        <v>June</v>
      </c>
      <c r="K9263" t="str">
        <f t="shared" si="867"/>
        <v>2201</v>
      </c>
      <c r="L9263" t="str">
        <f t="shared" si="868"/>
        <v>High Discount</v>
      </c>
      <c r="M9263" t="str">
        <f t="shared" si="869"/>
        <v>Ok</v>
      </c>
      <c r="N9263" t="s">
        <v>10264</v>
      </c>
    </row>
    <row r="9264" spans="1:14" x14ac:dyDescent="0.35">
      <c r="A9264" t="s">
        <v>9282</v>
      </c>
      <c r="B9264" t="s">
        <v>7</v>
      </c>
      <c r="C9264">
        <v>75</v>
      </c>
      <c r="D9264">
        <v>15000</v>
      </c>
      <c r="E9264">
        <v>500</v>
      </c>
      <c r="F9264" t="s">
        <v>46</v>
      </c>
      <c r="G9264" s="2">
        <v>110126</v>
      </c>
      <c r="H9264">
        <f t="shared" si="864"/>
        <v>1087500</v>
      </c>
      <c r="I9264">
        <f t="shared" si="865"/>
        <v>37500</v>
      </c>
      <c r="J9264" t="str">
        <f t="shared" si="866"/>
        <v>July</v>
      </c>
      <c r="K9264" t="str">
        <f t="shared" si="867"/>
        <v>2201</v>
      </c>
      <c r="L9264" t="str">
        <f t="shared" si="868"/>
        <v>High Discount</v>
      </c>
      <c r="M9264" t="str">
        <f t="shared" si="869"/>
        <v>Ok</v>
      </c>
      <c r="N9264" t="s">
        <v>10264</v>
      </c>
    </row>
    <row r="9265" spans="1:14" x14ac:dyDescent="0.35">
      <c r="A9265" t="s">
        <v>9283</v>
      </c>
      <c r="B9265" t="s">
        <v>33</v>
      </c>
      <c r="C9265">
        <v>304</v>
      </c>
      <c r="D9265">
        <v>45000</v>
      </c>
      <c r="E9265">
        <v>3000</v>
      </c>
      <c r="F9265" t="s">
        <v>8</v>
      </c>
      <c r="G9265" s="2">
        <v>110133</v>
      </c>
      <c r="H9265">
        <f t="shared" si="864"/>
        <v>12768000</v>
      </c>
      <c r="I9265">
        <f t="shared" si="865"/>
        <v>912000</v>
      </c>
      <c r="J9265" t="str">
        <f t="shared" si="866"/>
        <v>July</v>
      </c>
      <c r="K9265" t="str">
        <f t="shared" si="867"/>
        <v>2201</v>
      </c>
      <c r="L9265" t="str">
        <f t="shared" si="868"/>
        <v>High Discount</v>
      </c>
      <c r="M9265" t="str">
        <f t="shared" si="869"/>
        <v>Ok</v>
      </c>
      <c r="N9265" t="s">
        <v>10264</v>
      </c>
    </row>
    <row r="9266" spans="1:14" x14ac:dyDescent="0.35">
      <c r="A9266" t="s">
        <v>9284</v>
      </c>
      <c r="B9266" t="s">
        <v>33</v>
      </c>
      <c r="C9266">
        <v>105</v>
      </c>
      <c r="D9266">
        <v>18000</v>
      </c>
      <c r="E9266">
        <v>2000</v>
      </c>
      <c r="F9266" t="s">
        <v>11</v>
      </c>
      <c r="G9266" s="2">
        <v>110140</v>
      </c>
      <c r="H9266">
        <f t="shared" si="864"/>
        <v>1680000</v>
      </c>
      <c r="I9266">
        <f t="shared" si="865"/>
        <v>210000</v>
      </c>
      <c r="J9266" t="str">
        <f t="shared" si="866"/>
        <v>July</v>
      </c>
      <c r="K9266" t="str">
        <f t="shared" si="867"/>
        <v>2201</v>
      </c>
      <c r="L9266" t="str">
        <f t="shared" si="868"/>
        <v>High Discount</v>
      </c>
      <c r="M9266" t="str">
        <f t="shared" si="869"/>
        <v>Ok</v>
      </c>
      <c r="N9266" t="s">
        <v>10264</v>
      </c>
    </row>
    <row r="9267" spans="1:14" x14ac:dyDescent="0.35">
      <c r="A9267" t="s">
        <v>9285</v>
      </c>
      <c r="B9267" t="s">
        <v>33</v>
      </c>
      <c r="C9267">
        <v>342</v>
      </c>
      <c r="D9267">
        <v>6000</v>
      </c>
      <c r="E9267">
        <v>500</v>
      </c>
      <c r="F9267" t="s">
        <v>46</v>
      </c>
      <c r="G9267" s="2">
        <v>110147</v>
      </c>
      <c r="H9267">
        <f t="shared" si="864"/>
        <v>1881000</v>
      </c>
      <c r="I9267">
        <f t="shared" si="865"/>
        <v>171000</v>
      </c>
      <c r="J9267" t="str">
        <f t="shared" si="866"/>
        <v>July</v>
      </c>
      <c r="K9267" t="str">
        <f t="shared" si="867"/>
        <v>2201</v>
      </c>
      <c r="L9267" t="str">
        <f t="shared" si="868"/>
        <v>High Discount</v>
      </c>
      <c r="M9267" t="str">
        <f t="shared" si="869"/>
        <v>Ok</v>
      </c>
      <c r="N9267" t="s">
        <v>10264</v>
      </c>
    </row>
    <row r="9268" spans="1:14" x14ac:dyDescent="0.35">
      <c r="A9268" t="s">
        <v>9286</v>
      </c>
      <c r="B9268" t="s">
        <v>39</v>
      </c>
      <c r="C9268">
        <v>279</v>
      </c>
      <c r="D9268">
        <v>4500</v>
      </c>
      <c r="E9268">
        <v>1500</v>
      </c>
      <c r="F9268" t="s">
        <v>46</v>
      </c>
      <c r="G9268" s="2">
        <v>110154</v>
      </c>
      <c r="H9268">
        <f t="shared" si="864"/>
        <v>837000</v>
      </c>
      <c r="I9268">
        <f t="shared" si="865"/>
        <v>418500</v>
      </c>
      <c r="J9268" t="str">
        <f t="shared" si="866"/>
        <v>August</v>
      </c>
      <c r="K9268" t="str">
        <f t="shared" si="867"/>
        <v>2201</v>
      </c>
      <c r="L9268" t="str">
        <f t="shared" si="868"/>
        <v>High Discount</v>
      </c>
      <c r="M9268" t="str">
        <f t="shared" si="869"/>
        <v>Ok</v>
      </c>
      <c r="N9268" t="s">
        <v>10264</v>
      </c>
    </row>
    <row r="9269" spans="1:14" x14ac:dyDescent="0.35">
      <c r="A9269" t="s">
        <v>9287</v>
      </c>
      <c r="B9269" t="s">
        <v>39</v>
      </c>
      <c r="C9269">
        <v>102</v>
      </c>
      <c r="D9269">
        <v>5500</v>
      </c>
      <c r="E9269">
        <v>200</v>
      </c>
      <c r="F9269" t="s">
        <v>46</v>
      </c>
      <c r="G9269" s="2">
        <v>110161</v>
      </c>
      <c r="H9269">
        <f t="shared" si="864"/>
        <v>540600</v>
      </c>
      <c r="I9269">
        <f t="shared" si="865"/>
        <v>20400</v>
      </c>
      <c r="J9269" t="str">
        <f t="shared" si="866"/>
        <v>August</v>
      </c>
      <c r="K9269" t="str">
        <f t="shared" si="867"/>
        <v>2201</v>
      </c>
      <c r="L9269" t="str">
        <f t="shared" si="868"/>
        <v>High Discount</v>
      </c>
      <c r="M9269" t="str">
        <f t="shared" si="869"/>
        <v>Ok</v>
      </c>
      <c r="N9269" t="s">
        <v>10264</v>
      </c>
    </row>
    <row r="9270" spans="1:14" x14ac:dyDescent="0.35">
      <c r="A9270" t="s">
        <v>9288</v>
      </c>
      <c r="B9270" t="s">
        <v>7</v>
      </c>
      <c r="C9270">
        <v>150</v>
      </c>
      <c r="D9270">
        <v>15000</v>
      </c>
      <c r="E9270">
        <v>300</v>
      </c>
      <c r="F9270" t="s">
        <v>11</v>
      </c>
      <c r="G9270" s="2">
        <v>110168</v>
      </c>
      <c r="H9270">
        <f t="shared" si="864"/>
        <v>2205000</v>
      </c>
      <c r="I9270">
        <f t="shared" si="865"/>
        <v>45000</v>
      </c>
      <c r="J9270" t="str">
        <f t="shared" si="866"/>
        <v>August</v>
      </c>
      <c r="K9270" t="str">
        <f t="shared" si="867"/>
        <v>2201</v>
      </c>
      <c r="L9270" t="str">
        <f t="shared" si="868"/>
        <v>High Discount</v>
      </c>
      <c r="M9270" t="str">
        <f t="shared" si="869"/>
        <v>Ok</v>
      </c>
      <c r="N9270" t="s">
        <v>10264</v>
      </c>
    </row>
    <row r="9271" spans="1:14" x14ac:dyDescent="0.35">
      <c r="A9271" t="s">
        <v>9289</v>
      </c>
      <c r="B9271" t="s">
        <v>15</v>
      </c>
      <c r="C9271">
        <v>516</v>
      </c>
      <c r="D9271">
        <v>45000</v>
      </c>
      <c r="E9271">
        <v>1000</v>
      </c>
      <c r="F9271" t="s">
        <v>16</v>
      </c>
      <c r="G9271" s="2">
        <v>110175</v>
      </c>
      <c r="H9271">
        <f t="shared" si="864"/>
        <v>22704000</v>
      </c>
      <c r="I9271">
        <f t="shared" si="865"/>
        <v>516000</v>
      </c>
      <c r="J9271" t="str">
        <f t="shared" si="866"/>
        <v>August</v>
      </c>
      <c r="K9271" t="str">
        <f t="shared" si="867"/>
        <v>2201</v>
      </c>
      <c r="L9271" t="str">
        <f t="shared" si="868"/>
        <v>High Discount</v>
      </c>
      <c r="M9271" t="str">
        <f t="shared" si="869"/>
        <v>Ok</v>
      </c>
      <c r="N9271" t="s">
        <v>10264</v>
      </c>
    </row>
    <row r="9272" spans="1:14" x14ac:dyDescent="0.35">
      <c r="A9272" t="s">
        <v>9290</v>
      </c>
      <c r="B9272" t="s">
        <v>21</v>
      </c>
      <c r="C9272">
        <v>316</v>
      </c>
      <c r="D9272">
        <v>12000</v>
      </c>
      <c r="E9272">
        <v>400</v>
      </c>
      <c r="F9272" t="s">
        <v>46</v>
      </c>
      <c r="G9272" s="2">
        <v>110182</v>
      </c>
      <c r="H9272">
        <f t="shared" si="864"/>
        <v>3665600</v>
      </c>
      <c r="I9272">
        <f t="shared" si="865"/>
        <v>126400</v>
      </c>
      <c r="J9272" t="str">
        <f t="shared" si="866"/>
        <v>August</v>
      </c>
      <c r="K9272" t="str">
        <f t="shared" si="867"/>
        <v>2201</v>
      </c>
      <c r="L9272" t="str">
        <f t="shared" si="868"/>
        <v>High Discount</v>
      </c>
      <c r="M9272" t="str">
        <f t="shared" si="869"/>
        <v>Ok</v>
      </c>
      <c r="N9272" t="s">
        <v>10264</v>
      </c>
    </row>
    <row r="9273" spans="1:14" x14ac:dyDescent="0.35">
      <c r="A9273" t="s">
        <v>9291</v>
      </c>
      <c r="B9273" t="s">
        <v>39</v>
      </c>
      <c r="C9273">
        <v>51</v>
      </c>
      <c r="D9273">
        <v>5500</v>
      </c>
      <c r="E9273">
        <v>1000</v>
      </c>
      <c r="F9273" t="s">
        <v>8</v>
      </c>
      <c r="G9273" s="2">
        <v>110189</v>
      </c>
      <c r="H9273">
        <f t="shared" si="864"/>
        <v>229500</v>
      </c>
      <c r="I9273">
        <f t="shared" si="865"/>
        <v>51000</v>
      </c>
      <c r="J9273" t="str">
        <f t="shared" si="866"/>
        <v>September</v>
      </c>
      <c r="K9273" t="str">
        <f t="shared" si="867"/>
        <v>2201</v>
      </c>
      <c r="L9273" t="str">
        <f t="shared" si="868"/>
        <v>High Discount</v>
      </c>
      <c r="M9273" t="str">
        <f t="shared" si="869"/>
        <v>Ok</v>
      </c>
      <c r="N9273" t="s">
        <v>10264</v>
      </c>
    </row>
    <row r="9274" spans="1:14" x14ac:dyDescent="0.35">
      <c r="A9274" t="s">
        <v>9292</v>
      </c>
      <c r="B9274" t="s">
        <v>19</v>
      </c>
      <c r="C9274">
        <v>71</v>
      </c>
      <c r="D9274">
        <v>6000</v>
      </c>
      <c r="E9274">
        <v>5000</v>
      </c>
      <c r="F9274" t="s">
        <v>16</v>
      </c>
      <c r="G9274" s="2">
        <v>110196</v>
      </c>
      <c r="H9274">
        <f t="shared" si="864"/>
        <v>71000</v>
      </c>
      <c r="I9274">
        <f t="shared" si="865"/>
        <v>355000</v>
      </c>
      <c r="J9274" t="str">
        <f t="shared" si="866"/>
        <v>September</v>
      </c>
      <c r="K9274" t="str">
        <f t="shared" si="867"/>
        <v>2201</v>
      </c>
      <c r="L9274" t="str">
        <f t="shared" si="868"/>
        <v>High Discount</v>
      </c>
      <c r="M9274" t="str">
        <f t="shared" si="869"/>
        <v>Ok</v>
      </c>
      <c r="N9274" t="s">
        <v>10264</v>
      </c>
    </row>
    <row r="9275" spans="1:14" x14ac:dyDescent="0.35">
      <c r="A9275" t="s">
        <v>9293</v>
      </c>
      <c r="B9275" t="s">
        <v>30</v>
      </c>
      <c r="C9275">
        <v>261</v>
      </c>
      <c r="D9275">
        <v>1200</v>
      </c>
      <c r="E9275">
        <v>5000</v>
      </c>
      <c r="F9275" t="s">
        <v>16</v>
      </c>
      <c r="G9275" s="2">
        <v>110203</v>
      </c>
      <c r="H9275">
        <f t="shared" si="864"/>
        <v>0</v>
      </c>
      <c r="I9275">
        <f t="shared" si="865"/>
        <v>1305000</v>
      </c>
      <c r="J9275" t="str">
        <f t="shared" si="866"/>
        <v>September</v>
      </c>
      <c r="K9275" t="str">
        <f t="shared" si="867"/>
        <v>2201</v>
      </c>
      <c r="L9275" t="str">
        <f t="shared" si="868"/>
        <v>High Discount</v>
      </c>
      <c r="M9275" t="str">
        <f t="shared" si="869"/>
        <v>Zero Sales</v>
      </c>
      <c r="N9275" t="s">
        <v>10264</v>
      </c>
    </row>
    <row r="9276" spans="1:14" x14ac:dyDescent="0.35">
      <c r="A9276" t="s">
        <v>9294</v>
      </c>
      <c r="B9276" t="s">
        <v>39</v>
      </c>
      <c r="C9276">
        <v>285</v>
      </c>
      <c r="D9276">
        <v>45000</v>
      </c>
      <c r="E9276">
        <v>500</v>
      </c>
      <c r="F9276" t="s">
        <v>16</v>
      </c>
      <c r="G9276" s="2">
        <v>110210</v>
      </c>
      <c r="H9276">
        <f t="shared" si="864"/>
        <v>12682500</v>
      </c>
      <c r="I9276">
        <f t="shared" si="865"/>
        <v>142500</v>
      </c>
      <c r="J9276" t="str">
        <f t="shared" si="866"/>
        <v>September</v>
      </c>
      <c r="K9276" t="str">
        <f t="shared" si="867"/>
        <v>2201</v>
      </c>
      <c r="L9276" t="str">
        <f t="shared" si="868"/>
        <v>High Discount</v>
      </c>
      <c r="M9276" t="str">
        <f t="shared" si="869"/>
        <v>Ok</v>
      </c>
      <c r="N9276" t="s">
        <v>10264</v>
      </c>
    </row>
    <row r="9277" spans="1:14" x14ac:dyDescent="0.35">
      <c r="A9277" t="s">
        <v>9295</v>
      </c>
      <c r="B9277" t="s">
        <v>43</v>
      </c>
      <c r="C9277">
        <v>578</v>
      </c>
      <c r="D9277">
        <v>15000</v>
      </c>
      <c r="E9277">
        <v>400</v>
      </c>
      <c r="F9277" t="s">
        <v>46</v>
      </c>
      <c r="G9277" s="2">
        <v>110217</v>
      </c>
      <c r="H9277">
        <f t="shared" si="864"/>
        <v>8438800</v>
      </c>
      <c r="I9277">
        <f t="shared" si="865"/>
        <v>231200</v>
      </c>
      <c r="J9277" t="str">
        <f t="shared" si="866"/>
        <v>October</v>
      </c>
      <c r="K9277" t="str">
        <f t="shared" si="867"/>
        <v>2201</v>
      </c>
      <c r="L9277" t="str">
        <f t="shared" si="868"/>
        <v>Normal</v>
      </c>
      <c r="M9277" t="str">
        <f t="shared" si="869"/>
        <v>Ok</v>
      </c>
      <c r="N9277" t="s">
        <v>10264</v>
      </c>
    </row>
    <row r="9278" spans="1:14" x14ac:dyDescent="0.35">
      <c r="A9278" t="s">
        <v>9296</v>
      </c>
      <c r="B9278" t="s">
        <v>33</v>
      </c>
      <c r="C9278">
        <v>437</v>
      </c>
      <c r="D9278">
        <v>800</v>
      </c>
      <c r="E9278">
        <v>5000</v>
      </c>
      <c r="F9278" t="s">
        <v>11</v>
      </c>
      <c r="G9278" s="2">
        <v>110224</v>
      </c>
      <c r="H9278">
        <f t="shared" si="864"/>
        <v>0</v>
      </c>
      <c r="I9278">
        <f t="shared" si="865"/>
        <v>2185000</v>
      </c>
      <c r="J9278" t="str">
        <f t="shared" si="866"/>
        <v>October</v>
      </c>
      <c r="K9278" t="str">
        <f t="shared" si="867"/>
        <v>2201</v>
      </c>
      <c r="L9278" t="str">
        <f t="shared" si="868"/>
        <v>High Discount</v>
      </c>
      <c r="M9278" t="str">
        <f t="shared" si="869"/>
        <v>Zero Sales</v>
      </c>
      <c r="N9278" t="s">
        <v>10264</v>
      </c>
    </row>
    <row r="9279" spans="1:14" x14ac:dyDescent="0.35">
      <c r="A9279" t="s">
        <v>9297</v>
      </c>
      <c r="B9279" t="s">
        <v>39</v>
      </c>
      <c r="C9279">
        <v>63</v>
      </c>
      <c r="D9279">
        <v>4500</v>
      </c>
      <c r="E9279">
        <v>400</v>
      </c>
      <c r="F9279" t="s">
        <v>11</v>
      </c>
      <c r="G9279" s="2">
        <v>110231</v>
      </c>
      <c r="H9279">
        <f t="shared" si="864"/>
        <v>258300</v>
      </c>
      <c r="I9279">
        <f t="shared" si="865"/>
        <v>25200</v>
      </c>
      <c r="J9279" t="str">
        <f t="shared" si="866"/>
        <v>October</v>
      </c>
      <c r="K9279" t="str">
        <f t="shared" si="867"/>
        <v>2201</v>
      </c>
      <c r="L9279" t="str">
        <f t="shared" si="868"/>
        <v>High Discount</v>
      </c>
      <c r="M9279" t="str">
        <f t="shared" si="869"/>
        <v>Ok</v>
      </c>
      <c r="N9279" t="s">
        <v>10264</v>
      </c>
    </row>
    <row r="9280" spans="1:14" x14ac:dyDescent="0.35">
      <c r="A9280" t="s">
        <v>9298</v>
      </c>
      <c r="B9280" t="s">
        <v>7</v>
      </c>
      <c r="C9280">
        <v>568</v>
      </c>
      <c r="D9280">
        <v>12000</v>
      </c>
      <c r="E9280">
        <v>3000</v>
      </c>
      <c r="F9280" t="s">
        <v>46</v>
      </c>
      <c r="G9280" s="2">
        <v>110238</v>
      </c>
      <c r="H9280">
        <f t="shared" si="864"/>
        <v>5112000</v>
      </c>
      <c r="I9280">
        <f t="shared" si="865"/>
        <v>1704000</v>
      </c>
      <c r="J9280" t="str">
        <f t="shared" si="866"/>
        <v>October</v>
      </c>
      <c r="K9280" t="str">
        <f t="shared" si="867"/>
        <v>2201</v>
      </c>
      <c r="L9280" t="str">
        <f t="shared" si="868"/>
        <v>High Discount</v>
      </c>
      <c r="M9280" t="str">
        <f t="shared" si="869"/>
        <v>Ok</v>
      </c>
      <c r="N9280" t="s">
        <v>10264</v>
      </c>
    </row>
    <row r="9281" spans="1:14" x14ac:dyDescent="0.35">
      <c r="A9281" t="s">
        <v>9299</v>
      </c>
      <c r="B9281" t="s">
        <v>30</v>
      </c>
      <c r="C9281">
        <v>271</v>
      </c>
      <c r="D9281">
        <v>12000</v>
      </c>
      <c r="E9281">
        <v>1500</v>
      </c>
      <c r="F9281" t="s">
        <v>8</v>
      </c>
      <c r="G9281" s="2">
        <v>110245</v>
      </c>
      <c r="H9281">
        <f t="shared" si="864"/>
        <v>2845500</v>
      </c>
      <c r="I9281">
        <f t="shared" si="865"/>
        <v>406500</v>
      </c>
      <c r="J9281" t="str">
        <f t="shared" si="866"/>
        <v>November</v>
      </c>
      <c r="K9281" t="str">
        <f t="shared" si="867"/>
        <v>2201</v>
      </c>
      <c r="L9281" t="str">
        <f t="shared" si="868"/>
        <v>High Discount</v>
      </c>
      <c r="M9281" t="str">
        <f t="shared" si="869"/>
        <v>Ok</v>
      </c>
      <c r="N9281" t="s">
        <v>10264</v>
      </c>
    </row>
    <row r="9282" spans="1:14" x14ac:dyDescent="0.35">
      <c r="A9282" t="s">
        <v>9300</v>
      </c>
      <c r="B9282" t="s">
        <v>30</v>
      </c>
      <c r="C9282">
        <v>452</v>
      </c>
      <c r="D9282">
        <v>6000</v>
      </c>
      <c r="E9282">
        <v>300</v>
      </c>
      <c r="F9282" t="s">
        <v>8</v>
      </c>
      <c r="G9282" s="2">
        <v>110252</v>
      </c>
      <c r="H9282">
        <f t="shared" ref="H9282:H9345" si="870">MAX(0,(D9282-E9282)*C9282)</f>
        <v>2576400</v>
      </c>
      <c r="I9282">
        <f t="shared" si="865"/>
        <v>135600</v>
      </c>
      <c r="J9282" t="str">
        <f t="shared" si="866"/>
        <v>November</v>
      </c>
      <c r="K9282" t="str">
        <f t="shared" si="867"/>
        <v>2201</v>
      </c>
      <c r="L9282" t="str">
        <f t="shared" si="868"/>
        <v>Normal</v>
      </c>
      <c r="M9282" t="str">
        <f t="shared" si="869"/>
        <v>Ok</v>
      </c>
      <c r="N9282" t="s">
        <v>10264</v>
      </c>
    </row>
    <row r="9283" spans="1:14" x14ac:dyDescent="0.35">
      <c r="A9283" t="s">
        <v>9301</v>
      </c>
      <c r="B9283" t="s">
        <v>15</v>
      </c>
      <c r="C9283">
        <v>562</v>
      </c>
      <c r="D9283">
        <v>12000</v>
      </c>
      <c r="E9283">
        <v>1000</v>
      </c>
      <c r="F9283" t="s">
        <v>8</v>
      </c>
      <c r="G9283" s="2">
        <v>110259</v>
      </c>
      <c r="H9283">
        <f t="shared" si="870"/>
        <v>6182000</v>
      </c>
      <c r="I9283">
        <f t="shared" ref="I9283:I9346" si="871">E9283*C9283</f>
        <v>562000</v>
      </c>
      <c r="J9283" t="str">
        <f t="shared" ref="J9283:J9346" si="872">TEXT(G:G,"mmmm")</f>
        <v>November</v>
      </c>
      <c r="K9283" t="str">
        <f t="shared" ref="K9283:K9346" si="873">TEXT(G9283,"yyy")</f>
        <v>2201</v>
      </c>
      <c r="L9283" t="str">
        <f t="shared" ref="L9283:L9346" si="874">IF(E9283&gt;=C9283,"High Discount","Normal")</f>
        <v>High Discount</v>
      </c>
      <c r="M9283" t="str">
        <f t="shared" ref="M9283:M9346" si="875">IF(H9283=0,"Zero Sales","Ok")</f>
        <v>Ok</v>
      </c>
      <c r="N9283" t="s">
        <v>10264</v>
      </c>
    </row>
    <row r="9284" spans="1:14" x14ac:dyDescent="0.35">
      <c r="A9284" t="s">
        <v>9302</v>
      </c>
      <c r="B9284" t="s">
        <v>10</v>
      </c>
      <c r="C9284">
        <v>336</v>
      </c>
      <c r="D9284">
        <v>22000</v>
      </c>
      <c r="E9284">
        <v>1000</v>
      </c>
      <c r="F9284" t="s">
        <v>46</v>
      </c>
      <c r="G9284" s="2">
        <v>110266</v>
      </c>
      <c r="H9284">
        <f t="shared" si="870"/>
        <v>7056000</v>
      </c>
      <c r="I9284">
        <f t="shared" si="871"/>
        <v>336000</v>
      </c>
      <c r="J9284" t="str">
        <f t="shared" si="872"/>
        <v>November</v>
      </c>
      <c r="K9284" t="str">
        <f t="shared" si="873"/>
        <v>2201</v>
      </c>
      <c r="L9284" t="str">
        <f t="shared" si="874"/>
        <v>High Discount</v>
      </c>
      <c r="M9284" t="str">
        <f t="shared" si="875"/>
        <v>Ok</v>
      </c>
      <c r="N9284" t="s">
        <v>10264</v>
      </c>
    </row>
    <row r="9285" spans="1:14" x14ac:dyDescent="0.35">
      <c r="A9285" t="s">
        <v>9303</v>
      </c>
      <c r="B9285" t="s">
        <v>10</v>
      </c>
      <c r="C9285">
        <v>433</v>
      </c>
      <c r="D9285">
        <v>15000</v>
      </c>
      <c r="E9285">
        <v>400</v>
      </c>
      <c r="F9285" t="s">
        <v>11</v>
      </c>
      <c r="G9285" s="2">
        <v>110273</v>
      </c>
      <c r="H9285">
        <f t="shared" si="870"/>
        <v>6321800</v>
      </c>
      <c r="I9285">
        <f t="shared" si="871"/>
        <v>173200</v>
      </c>
      <c r="J9285" t="str">
        <f t="shared" si="872"/>
        <v>November</v>
      </c>
      <c r="K9285" t="str">
        <f t="shared" si="873"/>
        <v>2201</v>
      </c>
      <c r="L9285" t="str">
        <f t="shared" si="874"/>
        <v>Normal</v>
      </c>
      <c r="M9285" t="str">
        <f t="shared" si="875"/>
        <v>Ok</v>
      </c>
      <c r="N9285" t="s">
        <v>10264</v>
      </c>
    </row>
    <row r="9286" spans="1:14" x14ac:dyDescent="0.35">
      <c r="A9286" t="s">
        <v>9304</v>
      </c>
      <c r="B9286" t="s">
        <v>21</v>
      </c>
      <c r="C9286">
        <v>296</v>
      </c>
      <c r="D9286">
        <v>1200</v>
      </c>
      <c r="E9286">
        <v>1000</v>
      </c>
      <c r="F9286" t="s">
        <v>46</v>
      </c>
      <c r="G9286" s="2">
        <v>110280</v>
      </c>
      <c r="H9286">
        <f t="shared" si="870"/>
        <v>59200</v>
      </c>
      <c r="I9286">
        <f t="shared" si="871"/>
        <v>296000</v>
      </c>
      <c r="J9286" t="str">
        <f t="shared" si="872"/>
        <v>December</v>
      </c>
      <c r="K9286" t="str">
        <f t="shared" si="873"/>
        <v>2201</v>
      </c>
      <c r="L9286" t="str">
        <f t="shared" si="874"/>
        <v>High Discount</v>
      </c>
      <c r="M9286" t="str">
        <f t="shared" si="875"/>
        <v>Ok</v>
      </c>
      <c r="N9286" t="s">
        <v>10264</v>
      </c>
    </row>
    <row r="9287" spans="1:14" x14ac:dyDescent="0.35">
      <c r="A9287" t="s">
        <v>9305</v>
      </c>
      <c r="B9287" t="s">
        <v>19</v>
      </c>
      <c r="C9287">
        <v>140</v>
      </c>
      <c r="D9287">
        <v>4500</v>
      </c>
      <c r="E9287">
        <v>200</v>
      </c>
      <c r="F9287" t="s">
        <v>11</v>
      </c>
      <c r="G9287" s="2">
        <v>110287</v>
      </c>
      <c r="H9287">
        <f t="shared" si="870"/>
        <v>602000</v>
      </c>
      <c r="I9287">
        <f t="shared" si="871"/>
        <v>28000</v>
      </c>
      <c r="J9287" t="str">
        <f t="shared" si="872"/>
        <v>December</v>
      </c>
      <c r="K9287" t="str">
        <f t="shared" si="873"/>
        <v>2201</v>
      </c>
      <c r="L9287" t="str">
        <f t="shared" si="874"/>
        <v>High Discount</v>
      </c>
      <c r="M9287" t="str">
        <f t="shared" si="875"/>
        <v>Ok</v>
      </c>
      <c r="N9287" t="s">
        <v>10264</v>
      </c>
    </row>
    <row r="9288" spans="1:14" x14ac:dyDescent="0.35">
      <c r="A9288" t="s">
        <v>9306</v>
      </c>
      <c r="B9288" t="s">
        <v>13</v>
      </c>
      <c r="C9288">
        <v>361</v>
      </c>
      <c r="D9288">
        <v>1200</v>
      </c>
      <c r="E9288">
        <v>5000</v>
      </c>
      <c r="F9288" t="s">
        <v>16</v>
      </c>
      <c r="G9288" s="2">
        <v>110294</v>
      </c>
      <c r="H9288">
        <f t="shared" si="870"/>
        <v>0</v>
      </c>
      <c r="I9288">
        <f t="shared" si="871"/>
        <v>1805000</v>
      </c>
      <c r="J9288" t="str">
        <f t="shared" si="872"/>
        <v>December</v>
      </c>
      <c r="K9288" t="str">
        <f t="shared" si="873"/>
        <v>2201</v>
      </c>
      <c r="L9288" t="str">
        <f t="shared" si="874"/>
        <v>High Discount</v>
      </c>
      <c r="M9288" t="str">
        <f t="shared" si="875"/>
        <v>Zero Sales</v>
      </c>
      <c r="N9288" t="s">
        <v>10264</v>
      </c>
    </row>
    <row r="9289" spans="1:14" x14ac:dyDescent="0.35">
      <c r="A9289" t="s">
        <v>9307</v>
      </c>
      <c r="B9289" t="s">
        <v>7</v>
      </c>
      <c r="C9289">
        <v>486</v>
      </c>
      <c r="D9289">
        <v>4500</v>
      </c>
      <c r="E9289">
        <v>200</v>
      </c>
      <c r="F9289" t="s">
        <v>46</v>
      </c>
      <c r="G9289" s="2">
        <v>110301</v>
      </c>
      <c r="H9289">
        <f t="shared" si="870"/>
        <v>2089800</v>
      </c>
      <c r="I9289">
        <f t="shared" si="871"/>
        <v>97200</v>
      </c>
      <c r="J9289" t="str">
        <f t="shared" si="872"/>
        <v>December</v>
      </c>
      <c r="K9289" t="str">
        <f t="shared" si="873"/>
        <v>2201</v>
      </c>
      <c r="L9289" t="str">
        <f t="shared" si="874"/>
        <v>Normal</v>
      </c>
      <c r="M9289" t="str">
        <f t="shared" si="875"/>
        <v>Ok</v>
      </c>
      <c r="N9289" t="s">
        <v>10264</v>
      </c>
    </row>
    <row r="9290" spans="1:14" x14ac:dyDescent="0.35">
      <c r="A9290" t="s">
        <v>9308</v>
      </c>
      <c r="B9290" t="s">
        <v>43</v>
      </c>
      <c r="C9290">
        <v>92</v>
      </c>
      <c r="D9290">
        <v>800</v>
      </c>
      <c r="E9290">
        <v>500</v>
      </c>
      <c r="F9290" t="s">
        <v>11</v>
      </c>
      <c r="G9290" s="2">
        <v>110308</v>
      </c>
      <c r="H9290">
        <f t="shared" si="870"/>
        <v>27600</v>
      </c>
      <c r="I9290">
        <f t="shared" si="871"/>
        <v>46000</v>
      </c>
      <c r="J9290" t="str">
        <f t="shared" si="872"/>
        <v>January</v>
      </c>
      <c r="K9290" t="str">
        <f t="shared" si="873"/>
        <v>2202</v>
      </c>
      <c r="L9290" t="str">
        <f t="shared" si="874"/>
        <v>High Discount</v>
      </c>
      <c r="M9290" t="str">
        <f t="shared" si="875"/>
        <v>Ok</v>
      </c>
      <c r="N9290" t="s">
        <v>10264</v>
      </c>
    </row>
    <row r="9291" spans="1:14" x14ac:dyDescent="0.35">
      <c r="A9291" t="s">
        <v>9309</v>
      </c>
      <c r="B9291" t="s">
        <v>39</v>
      </c>
      <c r="C9291">
        <v>123</v>
      </c>
      <c r="D9291">
        <v>800</v>
      </c>
      <c r="E9291">
        <v>1000</v>
      </c>
      <c r="F9291" t="s">
        <v>16</v>
      </c>
      <c r="G9291" s="2">
        <v>110315</v>
      </c>
      <c r="H9291">
        <f t="shared" si="870"/>
        <v>0</v>
      </c>
      <c r="I9291">
        <f t="shared" si="871"/>
        <v>123000</v>
      </c>
      <c r="J9291" t="str">
        <f t="shared" si="872"/>
        <v>January</v>
      </c>
      <c r="K9291" t="str">
        <f t="shared" si="873"/>
        <v>2202</v>
      </c>
      <c r="L9291" t="str">
        <f t="shared" si="874"/>
        <v>High Discount</v>
      </c>
      <c r="M9291" t="str">
        <f t="shared" si="875"/>
        <v>Zero Sales</v>
      </c>
      <c r="N9291" t="s">
        <v>10264</v>
      </c>
    </row>
    <row r="9292" spans="1:14" x14ac:dyDescent="0.35">
      <c r="A9292" t="s">
        <v>9310</v>
      </c>
      <c r="B9292" t="s">
        <v>7</v>
      </c>
      <c r="C9292">
        <v>365</v>
      </c>
      <c r="D9292">
        <v>800</v>
      </c>
      <c r="E9292">
        <v>1000</v>
      </c>
      <c r="F9292" t="s">
        <v>16</v>
      </c>
      <c r="G9292" s="2">
        <v>110322</v>
      </c>
      <c r="H9292">
        <f t="shared" si="870"/>
        <v>0</v>
      </c>
      <c r="I9292">
        <f t="shared" si="871"/>
        <v>365000</v>
      </c>
      <c r="J9292" t="str">
        <f t="shared" si="872"/>
        <v>January</v>
      </c>
      <c r="K9292" t="str">
        <f t="shared" si="873"/>
        <v>2202</v>
      </c>
      <c r="L9292" t="str">
        <f t="shared" si="874"/>
        <v>High Discount</v>
      </c>
      <c r="M9292" t="str">
        <f t="shared" si="875"/>
        <v>Zero Sales</v>
      </c>
      <c r="N9292" t="s">
        <v>10264</v>
      </c>
    </row>
    <row r="9293" spans="1:14" x14ac:dyDescent="0.35">
      <c r="A9293" t="s">
        <v>9311</v>
      </c>
      <c r="B9293" t="s">
        <v>19</v>
      </c>
      <c r="C9293">
        <v>193</v>
      </c>
      <c r="D9293">
        <v>15000</v>
      </c>
      <c r="E9293">
        <v>3000</v>
      </c>
      <c r="F9293" t="s">
        <v>46</v>
      </c>
      <c r="G9293" s="2">
        <v>110329</v>
      </c>
      <c r="H9293">
        <f t="shared" si="870"/>
        <v>2316000</v>
      </c>
      <c r="I9293">
        <f t="shared" si="871"/>
        <v>579000</v>
      </c>
      <c r="J9293" t="str">
        <f t="shared" si="872"/>
        <v>January</v>
      </c>
      <c r="K9293" t="str">
        <f t="shared" si="873"/>
        <v>2202</v>
      </c>
      <c r="L9293" t="str">
        <f t="shared" si="874"/>
        <v>High Discount</v>
      </c>
      <c r="M9293" t="str">
        <f t="shared" si="875"/>
        <v>Ok</v>
      </c>
      <c r="N9293" t="s">
        <v>10264</v>
      </c>
    </row>
    <row r="9294" spans="1:14" x14ac:dyDescent="0.35">
      <c r="A9294" t="s">
        <v>9312</v>
      </c>
      <c r="B9294" t="s">
        <v>10</v>
      </c>
      <c r="C9294">
        <v>378</v>
      </c>
      <c r="D9294">
        <v>12000</v>
      </c>
      <c r="E9294">
        <v>5000</v>
      </c>
      <c r="F9294" t="s">
        <v>11</v>
      </c>
      <c r="G9294" s="2">
        <v>110336</v>
      </c>
      <c r="H9294">
        <f t="shared" si="870"/>
        <v>2646000</v>
      </c>
      <c r="I9294">
        <f t="shared" si="871"/>
        <v>1890000</v>
      </c>
      <c r="J9294" t="str">
        <f t="shared" si="872"/>
        <v>February</v>
      </c>
      <c r="K9294" t="str">
        <f t="shared" si="873"/>
        <v>2202</v>
      </c>
      <c r="L9294" t="str">
        <f t="shared" si="874"/>
        <v>High Discount</v>
      </c>
      <c r="M9294" t="str">
        <f t="shared" si="875"/>
        <v>Ok</v>
      </c>
      <c r="N9294" t="s">
        <v>10264</v>
      </c>
    </row>
    <row r="9295" spans="1:14" x14ac:dyDescent="0.35">
      <c r="A9295" t="s">
        <v>9313</v>
      </c>
      <c r="B9295" t="s">
        <v>7</v>
      </c>
      <c r="C9295">
        <v>258</v>
      </c>
      <c r="D9295">
        <v>12000</v>
      </c>
      <c r="E9295">
        <v>1500</v>
      </c>
      <c r="F9295" t="s">
        <v>16</v>
      </c>
      <c r="G9295" s="2">
        <v>110343</v>
      </c>
      <c r="H9295">
        <f t="shared" si="870"/>
        <v>2709000</v>
      </c>
      <c r="I9295">
        <f t="shared" si="871"/>
        <v>387000</v>
      </c>
      <c r="J9295" t="str">
        <f t="shared" si="872"/>
        <v>February</v>
      </c>
      <c r="K9295" t="str">
        <f t="shared" si="873"/>
        <v>2202</v>
      </c>
      <c r="L9295" t="str">
        <f t="shared" si="874"/>
        <v>High Discount</v>
      </c>
      <c r="M9295" t="str">
        <f t="shared" si="875"/>
        <v>Ok</v>
      </c>
      <c r="N9295" t="s">
        <v>10264</v>
      </c>
    </row>
    <row r="9296" spans="1:14" x14ac:dyDescent="0.35">
      <c r="A9296" t="s">
        <v>9314</v>
      </c>
      <c r="B9296" t="s">
        <v>39</v>
      </c>
      <c r="C9296">
        <v>148</v>
      </c>
      <c r="D9296">
        <v>4500</v>
      </c>
      <c r="E9296">
        <v>500</v>
      </c>
      <c r="F9296" t="s">
        <v>46</v>
      </c>
      <c r="G9296" s="2">
        <v>110350</v>
      </c>
      <c r="H9296">
        <f t="shared" si="870"/>
        <v>592000</v>
      </c>
      <c r="I9296">
        <f t="shared" si="871"/>
        <v>74000</v>
      </c>
      <c r="J9296" t="str">
        <f t="shared" si="872"/>
        <v>February</v>
      </c>
      <c r="K9296" t="str">
        <f t="shared" si="873"/>
        <v>2202</v>
      </c>
      <c r="L9296" t="str">
        <f t="shared" si="874"/>
        <v>High Discount</v>
      </c>
      <c r="M9296" t="str">
        <f t="shared" si="875"/>
        <v>Ok</v>
      </c>
      <c r="N9296" t="s">
        <v>10264</v>
      </c>
    </row>
    <row r="9297" spans="1:14" x14ac:dyDescent="0.35">
      <c r="A9297" t="s">
        <v>9315</v>
      </c>
      <c r="B9297" t="s">
        <v>15</v>
      </c>
      <c r="C9297">
        <v>163</v>
      </c>
      <c r="D9297">
        <v>15000</v>
      </c>
      <c r="E9297">
        <v>5000</v>
      </c>
      <c r="F9297" t="s">
        <v>16</v>
      </c>
      <c r="G9297" s="2">
        <v>110357</v>
      </c>
      <c r="H9297">
        <f t="shared" si="870"/>
        <v>1630000</v>
      </c>
      <c r="I9297">
        <f t="shared" si="871"/>
        <v>815000</v>
      </c>
      <c r="J9297" t="str">
        <f t="shared" si="872"/>
        <v>February</v>
      </c>
      <c r="K9297" t="str">
        <f t="shared" si="873"/>
        <v>2202</v>
      </c>
      <c r="L9297" t="str">
        <f t="shared" si="874"/>
        <v>High Discount</v>
      </c>
      <c r="M9297" t="str">
        <f t="shared" si="875"/>
        <v>Ok</v>
      </c>
      <c r="N9297" t="s">
        <v>10264</v>
      </c>
    </row>
    <row r="9298" spans="1:14" x14ac:dyDescent="0.35">
      <c r="A9298" t="s">
        <v>9316</v>
      </c>
      <c r="B9298" t="s">
        <v>21</v>
      </c>
      <c r="C9298">
        <v>224</v>
      </c>
      <c r="D9298">
        <v>5500</v>
      </c>
      <c r="E9298">
        <v>3000</v>
      </c>
      <c r="F9298" t="s">
        <v>8</v>
      </c>
      <c r="G9298" s="2">
        <v>110364</v>
      </c>
      <c r="H9298">
        <f t="shared" si="870"/>
        <v>560000</v>
      </c>
      <c r="I9298">
        <f t="shared" si="871"/>
        <v>672000</v>
      </c>
      <c r="J9298" t="str">
        <f t="shared" si="872"/>
        <v>March</v>
      </c>
      <c r="K9298" t="str">
        <f t="shared" si="873"/>
        <v>2202</v>
      </c>
      <c r="L9298" t="str">
        <f t="shared" si="874"/>
        <v>High Discount</v>
      </c>
      <c r="M9298" t="str">
        <f t="shared" si="875"/>
        <v>Ok</v>
      </c>
      <c r="N9298" t="s">
        <v>10264</v>
      </c>
    </row>
    <row r="9299" spans="1:14" x14ac:dyDescent="0.35">
      <c r="A9299" t="s">
        <v>9317</v>
      </c>
      <c r="B9299" t="s">
        <v>15</v>
      </c>
      <c r="C9299">
        <v>320</v>
      </c>
      <c r="D9299">
        <v>800</v>
      </c>
      <c r="E9299">
        <v>1000</v>
      </c>
      <c r="F9299" t="s">
        <v>46</v>
      </c>
      <c r="G9299" s="2">
        <v>110371</v>
      </c>
      <c r="H9299">
        <f t="shared" si="870"/>
        <v>0</v>
      </c>
      <c r="I9299">
        <f t="shared" si="871"/>
        <v>320000</v>
      </c>
      <c r="J9299" t="str">
        <f t="shared" si="872"/>
        <v>March</v>
      </c>
      <c r="K9299" t="str">
        <f t="shared" si="873"/>
        <v>2202</v>
      </c>
      <c r="L9299" t="str">
        <f t="shared" si="874"/>
        <v>High Discount</v>
      </c>
      <c r="M9299" t="str">
        <f t="shared" si="875"/>
        <v>Zero Sales</v>
      </c>
      <c r="N9299" t="s">
        <v>10264</v>
      </c>
    </row>
    <row r="9300" spans="1:14" x14ac:dyDescent="0.35">
      <c r="A9300" t="s">
        <v>9318</v>
      </c>
      <c r="B9300" t="s">
        <v>10</v>
      </c>
      <c r="C9300">
        <v>112</v>
      </c>
      <c r="D9300">
        <v>45000</v>
      </c>
      <c r="E9300">
        <v>200</v>
      </c>
      <c r="F9300" t="s">
        <v>16</v>
      </c>
      <c r="G9300" s="2">
        <v>110378</v>
      </c>
      <c r="H9300">
        <f t="shared" si="870"/>
        <v>5017600</v>
      </c>
      <c r="I9300">
        <f t="shared" si="871"/>
        <v>22400</v>
      </c>
      <c r="J9300" t="str">
        <f t="shared" si="872"/>
        <v>March</v>
      </c>
      <c r="K9300" t="str">
        <f t="shared" si="873"/>
        <v>2202</v>
      </c>
      <c r="L9300" t="str">
        <f t="shared" si="874"/>
        <v>High Discount</v>
      </c>
      <c r="M9300" t="str">
        <f t="shared" si="875"/>
        <v>Ok</v>
      </c>
      <c r="N9300" t="s">
        <v>10264</v>
      </c>
    </row>
    <row r="9301" spans="1:14" x14ac:dyDescent="0.35">
      <c r="A9301" t="s">
        <v>9319</v>
      </c>
      <c r="B9301" t="s">
        <v>33</v>
      </c>
      <c r="C9301">
        <v>453</v>
      </c>
      <c r="D9301">
        <v>15000</v>
      </c>
      <c r="E9301">
        <v>100</v>
      </c>
      <c r="F9301" t="s">
        <v>46</v>
      </c>
      <c r="G9301" s="2">
        <v>110385</v>
      </c>
      <c r="H9301">
        <f t="shared" si="870"/>
        <v>6749700</v>
      </c>
      <c r="I9301">
        <f t="shared" si="871"/>
        <v>45300</v>
      </c>
      <c r="J9301" t="str">
        <f t="shared" si="872"/>
        <v>March</v>
      </c>
      <c r="K9301" t="str">
        <f t="shared" si="873"/>
        <v>2202</v>
      </c>
      <c r="L9301" t="str">
        <f t="shared" si="874"/>
        <v>Normal</v>
      </c>
      <c r="M9301" t="str">
        <f t="shared" si="875"/>
        <v>Ok</v>
      </c>
      <c r="N9301" t="s">
        <v>10264</v>
      </c>
    </row>
    <row r="9302" spans="1:14" x14ac:dyDescent="0.35">
      <c r="A9302" t="s">
        <v>9320</v>
      </c>
      <c r="B9302" t="s">
        <v>10</v>
      </c>
      <c r="C9302">
        <v>274</v>
      </c>
      <c r="D9302">
        <v>800</v>
      </c>
      <c r="E9302">
        <v>500</v>
      </c>
      <c r="F9302" t="s">
        <v>46</v>
      </c>
      <c r="G9302" s="2">
        <v>110392</v>
      </c>
      <c r="H9302">
        <f t="shared" si="870"/>
        <v>82200</v>
      </c>
      <c r="I9302">
        <f t="shared" si="871"/>
        <v>137000</v>
      </c>
      <c r="J9302" t="str">
        <f t="shared" si="872"/>
        <v>March</v>
      </c>
      <c r="K9302" t="str">
        <f t="shared" si="873"/>
        <v>2202</v>
      </c>
      <c r="L9302" t="str">
        <f t="shared" si="874"/>
        <v>High Discount</v>
      </c>
      <c r="M9302" t="str">
        <f t="shared" si="875"/>
        <v>Ok</v>
      </c>
      <c r="N9302" t="s">
        <v>10264</v>
      </c>
    </row>
    <row r="9303" spans="1:14" x14ac:dyDescent="0.35">
      <c r="A9303" t="s">
        <v>9321</v>
      </c>
      <c r="B9303" t="s">
        <v>21</v>
      </c>
      <c r="C9303">
        <v>210</v>
      </c>
      <c r="D9303">
        <v>12000</v>
      </c>
      <c r="E9303">
        <v>300</v>
      </c>
      <c r="F9303" t="s">
        <v>11</v>
      </c>
      <c r="G9303" s="2">
        <v>110399</v>
      </c>
      <c r="H9303">
        <f t="shared" si="870"/>
        <v>2457000</v>
      </c>
      <c r="I9303">
        <f t="shared" si="871"/>
        <v>63000</v>
      </c>
      <c r="J9303" t="str">
        <f t="shared" si="872"/>
        <v>April</v>
      </c>
      <c r="K9303" t="str">
        <f t="shared" si="873"/>
        <v>2202</v>
      </c>
      <c r="L9303" t="str">
        <f t="shared" si="874"/>
        <v>High Discount</v>
      </c>
      <c r="M9303" t="str">
        <f t="shared" si="875"/>
        <v>Ok</v>
      </c>
      <c r="N9303" t="s">
        <v>10264</v>
      </c>
    </row>
    <row r="9304" spans="1:14" x14ac:dyDescent="0.35">
      <c r="A9304" t="s">
        <v>9322</v>
      </c>
      <c r="B9304" t="s">
        <v>39</v>
      </c>
      <c r="C9304">
        <v>85</v>
      </c>
      <c r="D9304">
        <v>6000</v>
      </c>
      <c r="E9304">
        <v>500</v>
      </c>
      <c r="F9304" t="s">
        <v>11</v>
      </c>
      <c r="G9304" s="2">
        <v>110406</v>
      </c>
      <c r="H9304">
        <f t="shared" si="870"/>
        <v>467500</v>
      </c>
      <c r="I9304">
        <f t="shared" si="871"/>
        <v>42500</v>
      </c>
      <c r="J9304" t="str">
        <f t="shared" si="872"/>
        <v>April</v>
      </c>
      <c r="K9304" t="str">
        <f t="shared" si="873"/>
        <v>2202</v>
      </c>
      <c r="L9304" t="str">
        <f t="shared" si="874"/>
        <v>High Discount</v>
      </c>
      <c r="M9304" t="str">
        <f t="shared" si="875"/>
        <v>Ok</v>
      </c>
      <c r="N9304" t="s">
        <v>10264</v>
      </c>
    </row>
    <row r="9305" spans="1:14" x14ac:dyDescent="0.35">
      <c r="A9305" t="s">
        <v>9323</v>
      </c>
      <c r="B9305" t="s">
        <v>19</v>
      </c>
      <c r="C9305">
        <v>430</v>
      </c>
      <c r="D9305">
        <v>15000</v>
      </c>
      <c r="E9305">
        <v>5000</v>
      </c>
      <c r="F9305" t="s">
        <v>16</v>
      </c>
      <c r="G9305" s="2">
        <v>110413</v>
      </c>
      <c r="H9305">
        <f t="shared" si="870"/>
        <v>4300000</v>
      </c>
      <c r="I9305">
        <f t="shared" si="871"/>
        <v>2150000</v>
      </c>
      <c r="J9305" t="str">
        <f t="shared" si="872"/>
        <v>April</v>
      </c>
      <c r="K9305" t="str">
        <f t="shared" si="873"/>
        <v>2202</v>
      </c>
      <c r="L9305" t="str">
        <f t="shared" si="874"/>
        <v>High Discount</v>
      </c>
      <c r="M9305" t="str">
        <f t="shared" si="875"/>
        <v>Ok</v>
      </c>
      <c r="N9305" t="s">
        <v>10264</v>
      </c>
    </row>
    <row r="9306" spans="1:14" x14ac:dyDescent="0.35">
      <c r="A9306" t="s">
        <v>9324</v>
      </c>
      <c r="B9306" t="s">
        <v>13</v>
      </c>
      <c r="C9306">
        <v>367</v>
      </c>
      <c r="D9306">
        <v>6000</v>
      </c>
      <c r="E9306">
        <v>1500</v>
      </c>
      <c r="F9306" t="s">
        <v>46</v>
      </c>
      <c r="G9306" s="2">
        <v>110420</v>
      </c>
      <c r="H9306">
        <f t="shared" si="870"/>
        <v>1651500</v>
      </c>
      <c r="I9306">
        <f t="shared" si="871"/>
        <v>550500</v>
      </c>
      <c r="J9306" t="str">
        <f t="shared" si="872"/>
        <v>April</v>
      </c>
      <c r="K9306" t="str">
        <f t="shared" si="873"/>
        <v>2202</v>
      </c>
      <c r="L9306" t="str">
        <f t="shared" si="874"/>
        <v>High Discount</v>
      </c>
      <c r="M9306" t="str">
        <f t="shared" si="875"/>
        <v>Ok</v>
      </c>
      <c r="N9306" t="s">
        <v>10264</v>
      </c>
    </row>
    <row r="9307" spans="1:14" x14ac:dyDescent="0.35">
      <c r="A9307" t="s">
        <v>9325</v>
      </c>
      <c r="B9307" t="s">
        <v>15</v>
      </c>
      <c r="C9307">
        <v>505</v>
      </c>
      <c r="D9307">
        <v>4500</v>
      </c>
      <c r="E9307">
        <v>200</v>
      </c>
      <c r="F9307" t="s">
        <v>46</v>
      </c>
      <c r="G9307" s="2">
        <v>110427</v>
      </c>
      <c r="H9307">
        <f t="shared" si="870"/>
        <v>2171500</v>
      </c>
      <c r="I9307">
        <f t="shared" si="871"/>
        <v>101000</v>
      </c>
      <c r="J9307" t="str">
        <f t="shared" si="872"/>
        <v>May</v>
      </c>
      <c r="K9307" t="str">
        <f t="shared" si="873"/>
        <v>2202</v>
      </c>
      <c r="L9307" t="str">
        <f t="shared" si="874"/>
        <v>Normal</v>
      </c>
      <c r="M9307" t="str">
        <f t="shared" si="875"/>
        <v>Ok</v>
      </c>
      <c r="N9307" t="s">
        <v>10264</v>
      </c>
    </row>
    <row r="9308" spans="1:14" x14ac:dyDescent="0.35">
      <c r="A9308" t="s">
        <v>9326</v>
      </c>
      <c r="B9308" t="s">
        <v>10</v>
      </c>
      <c r="C9308">
        <v>318</v>
      </c>
      <c r="D9308">
        <v>45000</v>
      </c>
      <c r="E9308">
        <v>300</v>
      </c>
      <c r="F9308" t="s">
        <v>8</v>
      </c>
      <c r="G9308" s="2">
        <v>110434</v>
      </c>
      <c r="H9308">
        <f t="shared" si="870"/>
        <v>14214600</v>
      </c>
      <c r="I9308">
        <f t="shared" si="871"/>
        <v>95400</v>
      </c>
      <c r="J9308" t="str">
        <f t="shared" si="872"/>
        <v>May</v>
      </c>
      <c r="K9308" t="str">
        <f t="shared" si="873"/>
        <v>2202</v>
      </c>
      <c r="L9308" t="str">
        <f t="shared" si="874"/>
        <v>Normal</v>
      </c>
      <c r="M9308" t="str">
        <f t="shared" si="875"/>
        <v>Ok</v>
      </c>
      <c r="N9308" t="s">
        <v>10264</v>
      </c>
    </row>
    <row r="9309" spans="1:14" x14ac:dyDescent="0.35">
      <c r="A9309" t="s">
        <v>9327</v>
      </c>
      <c r="B9309" t="s">
        <v>19</v>
      </c>
      <c r="C9309">
        <v>393</v>
      </c>
      <c r="D9309">
        <v>22000</v>
      </c>
      <c r="E9309">
        <v>100</v>
      </c>
      <c r="F9309" t="s">
        <v>46</v>
      </c>
      <c r="G9309" s="2">
        <v>110441</v>
      </c>
      <c r="H9309">
        <f t="shared" si="870"/>
        <v>8606700</v>
      </c>
      <c r="I9309">
        <f t="shared" si="871"/>
        <v>39300</v>
      </c>
      <c r="J9309" t="str">
        <f t="shared" si="872"/>
        <v>May</v>
      </c>
      <c r="K9309" t="str">
        <f t="shared" si="873"/>
        <v>2202</v>
      </c>
      <c r="L9309" t="str">
        <f t="shared" si="874"/>
        <v>Normal</v>
      </c>
      <c r="M9309" t="str">
        <f t="shared" si="875"/>
        <v>Ok</v>
      </c>
      <c r="N9309" t="s">
        <v>10264</v>
      </c>
    </row>
    <row r="9310" spans="1:14" x14ac:dyDescent="0.35">
      <c r="A9310" t="s">
        <v>9328</v>
      </c>
      <c r="B9310" t="s">
        <v>15</v>
      </c>
      <c r="C9310">
        <v>89</v>
      </c>
      <c r="D9310">
        <v>18000</v>
      </c>
      <c r="E9310">
        <v>100</v>
      </c>
      <c r="F9310" t="s">
        <v>11</v>
      </c>
      <c r="G9310" s="2">
        <v>110448</v>
      </c>
      <c r="H9310">
        <f t="shared" si="870"/>
        <v>1593100</v>
      </c>
      <c r="I9310">
        <f t="shared" si="871"/>
        <v>8900</v>
      </c>
      <c r="J9310" t="str">
        <f t="shared" si="872"/>
        <v>May</v>
      </c>
      <c r="K9310" t="str">
        <f t="shared" si="873"/>
        <v>2202</v>
      </c>
      <c r="L9310" t="str">
        <f t="shared" si="874"/>
        <v>High Discount</v>
      </c>
      <c r="M9310" t="str">
        <f t="shared" si="875"/>
        <v>Ok</v>
      </c>
      <c r="N9310" t="s">
        <v>10264</v>
      </c>
    </row>
    <row r="9311" spans="1:14" x14ac:dyDescent="0.35">
      <c r="A9311" t="s">
        <v>9329</v>
      </c>
      <c r="B9311" t="s">
        <v>10</v>
      </c>
      <c r="C9311">
        <v>463</v>
      </c>
      <c r="D9311">
        <v>22000</v>
      </c>
      <c r="E9311">
        <v>2000</v>
      </c>
      <c r="F9311" t="s">
        <v>46</v>
      </c>
      <c r="G9311" s="2">
        <v>110455</v>
      </c>
      <c r="H9311">
        <f t="shared" si="870"/>
        <v>9260000</v>
      </c>
      <c r="I9311">
        <f t="shared" si="871"/>
        <v>926000</v>
      </c>
      <c r="J9311" t="str">
        <f t="shared" si="872"/>
        <v>May</v>
      </c>
      <c r="K9311" t="str">
        <f t="shared" si="873"/>
        <v>2202</v>
      </c>
      <c r="L9311" t="str">
        <f t="shared" si="874"/>
        <v>High Discount</v>
      </c>
      <c r="M9311" t="str">
        <f t="shared" si="875"/>
        <v>Ok</v>
      </c>
      <c r="N9311" t="s">
        <v>10264</v>
      </c>
    </row>
    <row r="9312" spans="1:14" x14ac:dyDescent="0.35">
      <c r="A9312" t="s">
        <v>9330</v>
      </c>
      <c r="B9312" t="s">
        <v>21</v>
      </c>
      <c r="C9312">
        <v>429</v>
      </c>
      <c r="D9312">
        <v>18000</v>
      </c>
      <c r="E9312">
        <v>3000</v>
      </c>
      <c r="F9312" t="s">
        <v>11</v>
      </c>
      <c r="G9312" s="2">
        <v>110462</v>
      </c>
      <c r="H9312">
        <f t="shared" si="870"/>
        <v>6435000</v>
      </c>
      <c r="I9312">
        <f t="shared" si="871"/>
        <v>1287000</v>
      </c>
      <c r="J9312" t="str">
        <f t="shared" si="872"/>
        <v>June</v>
      </c>
      <c r="K9312" t="str">
        <f t="shared" si="873"/>
        <v>2202</v>
      </c>
      <c r="L9312" t="str">
        <f t="shared" si="874"/>
        <v>High Discount</v>
      </c>
      <c r="M9312" t="str">
        <f t="shared" si="875"/>
        <v>Ok</v>
      </c>
      <c r="N9312" t="s">
        <v>10264</v>
      </c>
    </row>
    <row r="9313" spans="1:14" x14ac:dyDescent="0.35">
      <c r="A9313" t="s">
        <v>9331</v>
      </c>
      <c r="B9313" t="s">
        <v>15</v>
      </c>
      <c r="C9313">
        <v>271</v>
      </c>
      <c r="D9313">
        <v>800</v>
      </c>
      <c r="E9313">
        <v>3000</v>
      </c>
      <c r="F9313" t="s">
        <v>8</v>
      </c>
      <c r="G9313" s="2">
        <v>110469</v>
      </c>
      <c r="H9313">
        <f t="shared" si="870"/>
        <v>0</v>
      </c>
      <c r="I9313">
        <f t="shared" si="871"/>
        <v>813000</v>
      </c>
      <c r="J9313" t="str">
        <f t="shared" si="872"/>
        <v>June</v>
      </c>
      <c r="K9313" t="str">
        <f t="shared" si="873"/>
        <v>2202</v>
      </c>
      <c r="L9313" t="str">
        <f t="shared" si="874"/>
        <v>High Discount</v>
      </c>
      <c r="M9313" t="str">
        <f t="shared" si="875"/>
        <v>Zero Sales</v>
      </c>
      <c r="N9313" t="s">
        <v>10264</v>
      </c>
    </row>
    <row r="9314" spans="1:14" x14ac:dyDescent="0.35">
      <c r="A9314" t="s">
        <v>9332</v>
      </c>
      <c r="B9314" t="s">
        <v>10</v>
      </c>
      <c r="C9314">
        <v>330</v>
      </c>
      <c r="D9314">
        <v>4500</v>
      </c>
      <c r="E9314">
        <v>1000</v>
      </c>
      <c r="F9314" t="s">
        <v>16</v>
      </c>
      <c r="G9314" s="2">
        <v>110476</v>
      </c>
      <c r="H9314">
        <f t="shared" si="870"/>
        <v>1155000</v>
      </c>
      <c r="I9314">
        <f t="shared" si="871"/>
        <v>330000</v>
      </c>
      <c r="J9314" t="str">
        <f t="shared" si="872"/>
        <v>June</v>
      </c>
      <c r="K9314" t="str">
        <f t="shared" si="873"/>
        <v>2202</v>
      </c>
      <c r="L9314" t="str">
        <f t="shared" si="874"/>
        <v>High Discount</v>
      </c>
      <c r="M9314" t="str">
        <f t="shared" si="875"/>
        <v>Ok</v>
      </c>
      <c r="N9314" t="s">
        <v>10264</v>
      </c>
    </row>
    <row r="9315" spans="1:14" x14ac:dyDescent="0.35">
      <c r="A9315" t="s">
        <v>9333</v>
      </c>
      <c r="B9315" t="s">
        <v>39</v>
      </c>
      <c r="C9315">
        <v>274</v>
      </c>
      <c r="D9315">
        <v>18000</v>
      </c>
      <c r="E9315">
        <v>200</v>
      </c>
      <c r="F9315" t="s">
        <v>11</v>
      </c>
      <c r="G9315" s="2">
        <v>110483</v>
      </c>
      <c r="H9315">
        <f t="shared" si="870"/>
        <v>4877200</v>
      </c>
      <c r="I9315">
        <f t="shared" si="871"/>
        <v>54800</v>
      </c>
      <c r="J9315" t="str">
        <f t="shared" si="872"/>
        <v>June</v>
      </c>
      <c r="K9315" t="str">
        <f t="shared" si="873"/>
        <v>2202</v>
      </c>
      <c r="L9315" t="str">
        <f t="shared" si="874"/>
        <v>Normal</v>
      </c>
      <c r="M9315" t="str">
        <f t="shared" si="875"/>
        <v>Ok</v>
      </c>
      <c r="N9315" t="s">
        <v>10264</v>
      </c>
    </row>
    <row r="9316" spans="1:14" x14ac:dyDescent="0.35">
      <c r="A9316" t="s">
        <v>9334</v>
      </c>
      <c r="B9316" t="s">
        <v>21</v>
      </c>
      <c r="C9316">
        <v>506</v>
      </c>
      <c r="D9316">
        <v>12000</v>
      </c>
      <c r="E9316">
        <v>400</v>
      </c>
      <c r="F9316" t="s">
        <v>16</v>
      </c>
      <c r="G9316" s="2">
        <v>110490</v>
      </c>
      <c r="H9316">
        <f t="shared" si="870"/>
        <v>5869600</v>
      </c>
      <c r="I9316">
        <f t="shared" si="871"/>
        <v>202400</v>
      </c>
      <c r="J9316" t="str">
        <f t="shared" si="872"/>
        <v>July</v>
      </c>
      <c r="K9316" t="str">
        <f t="shared" si="873"/>
        <v>2202</v>
      </c>
      <c r="L9316" t="str">
        <f t="shared" si="874"/>
        <v>Normal</v>
      </c>
      <c r="M9316" t="str">
        <f t="shared" si="875"/>
        <v>Ok</v>
      </c>
      <c r="N9316" t="s">
        <v>10264</v>
      </c>
    </row>
    <row r="9317" spans="1:14" x14ac:dyDescent="0.35">
      <c r="A9317" t="s">
        <v>9335</v>
      </c>
      <c r="B9317" t="s">
        <v>19</v>
      </c>
      <c r="C9317">
        <v>203</v>
      </c>
      <c r="D9317">
        <v>1200</v>
      </c>
      <c r="E9317">
        <v>5000</v>
      </c>
      <c r="F9317" t="s">
        <v>16</v>
      </c>
      <c r="G9317" s="2">
        <v>110497</v>
      </c>
      <c r="H9317">
        <f t="shared" si="870"/>
        <v>0</v>
      </c>
      <c r="I9317">
        <f t="shared" si="871"/>
        <v>1015000</v>
      </c>
      <c r="J9317" t="str">
        <f t="shared" si="872"/>
        <v>July</v>
      </c>
      <c r="K9317" t="str">
        <f t="shared" si="873"/>
        <v>2202</v>
      </c>
      <c r="L9317" t="str">
        <f t="shared" si="874"/>
        <v>High Discount</v>
      </c>
      <c r="M9317" t="str">
        <f t="shared" si="875"/>
        <v>Zero Sales</v>
      </c>
      <c r="N9317" t="s">
        <v>10264</v>
      </c>
    </row>
    <row r="9318" spans="1:14" x14ac:dyDescent="0.35">
      <c r="A9318" t="s">
        <v>9336</v>
      </c>
      <c r="B9318" t="s">
        <v>19</v>
      </c>
      <c r="C9318">
        <v>329</v>
      </c>
      <c r="D9318">
        <v>1200</v>
      </c>
      <c r="E9318">
        <v>200</v>
      </c>
      <c r="F9318" t="s">
        <v>16</v>
      </c>
      <c r="G9318" s="2">
        <v>110504</v>
      </c>
      <c r="H9318">
        <f t="shared" si="870"/>
        <v>329000</v>
      </c>
      <c r="I9318">
        <f t="shared" si="871"/>
        <v>65800</v>
      </c>
      <c r="J9318" t="str">
        <f t="shared" si="872"/>
        <v>July</v>
      </c>
      <c r="K9318" t="str">
        <f t="shared" si="873"/>
        <v>2202</v>
      </c>
      <c r="L9318" t="str">
        <f t="shared" si="874"/>
        <v>Normal</v>
      </c>
      <c r="M9318" t="str">
        <f t="shared" si="875"/>
        <v>Ok</v>
      </c>
      <c r="N9318" t="s">
        <v>10264</v>
      </c>
    </row>
    <row r="9319" spans="1:14" x14ac:dyDescent="0.35">
      <c r="A9319" t="s">
        <v>9337</v>
      </c>
      <c r="B9319" t="s">
        <v>13</v>
      </c>
      <c r="C9319">
        <v>402</v>
      </c>
      <c r="D9319">
        <v>45000</v>
      </c>
      <c r="E9319">
        <v>5000</v>
      </c>
      <c r="F9319" t="s">
        <v>16</v>
      </c>
      <c r="G9319" s="2">
        <v>110511</v>
      </c>
      <c r="H9319">
        <f t="shared" si="870"/>
        <v>16080000</v>
      </c>
      <c r="I9319">
        <f t="shared" si="871"/>
        <v>2010000</v>
      </c>
      <c r="J9319" t="str">
        <f t="shared" si="872"/>
        <v>July</v>
      </c>
      <c r="K9319" t="str">
        <f t="shared" si="873"/>
        <v>2202</v>
      </c>
      <c r="L9319" t="str">
        <f t="shared" si="874"/>
        <v>High Discount</v>
      </c>
      <c r="M9319" t="str">
        <f t="shared" si="875"/>
        <v>Ok</v>
      </c>
      <c r="N9319" t="s">
        <v>10264</v>
      </c>
    </row>
    <row r="9320" spans="1:14" x14ac:dyDescent="0.35">
      <c r="A9320" t="s">
        <v>9338</v>
      </c>
      <c r="B9320" t="s">
        <v>7</v>
      </c>
      <c r="C9320">
        <v>88</v>
      </c>
      <c r="D9320">
        <v>800</v>
      </c>
      <c r="E9320">
        <v>300</v>
      </c>
      <c r="F9320" t="s">
        <v>11</v>
      </c>
      <c r="G9320" s="2">
        <v>110518</v>
      </c>
      <c r="H9320">
        <f t="shared" si="870"/>
        <v>44000</v>
      </c>
      <c r="I9320">
        <f t="shared" si="871"/>
        <v>26400</v>
      </c>
      <c r="J9320" t="str">
        <f t="shared" si="872"/>
        <v>August</v>
      </c>
      <c r="K9320" t="str">
        <f t="shared" si="873"/>
        <v>2202</v>
      </c>
      <c r="L9320" t="str">
        <f t="shared" si="874"/>
        <v>High Discount</v>
      </c>
      <c r="M9320" t="str">
        <f t="shared" si="875"/>
        <v>Ok</v>
      </c>
      <c r="N9320" t="s">
        <v>10264</v>
      </c>
    </row>
    <row r="9321" spans="1:14" x14ac:dyDescent="0.35">
      <c r="A9321" t="s">
        <v>9339</v>
      </c>
      <c r="B9321" t="s">
        <v>33</v>
      </c>
      <c r="C9321">
        <v>538</v>
      </c>
      <c r="D9321">
        <v>1200</v>
      </c>
      <c r="E9321">
        <v>500</v>
      </c>
      <c r="F9321" t="s">
        <v>8</v>
      </c>
      <c r="G9321" s="2">
        <v>110525</v>
      </c>
      <c r="H9321">
        <f t="shared" si="870"/>
        <v>376600</v>
      </c>
      <c r="I9321">
        <f t="shared" si="871"/>
        <v>269000</v>
      </c>
      <c r="J9321" t="str">
        <f t="shared" si="872"/>
        <v>August</v>
      </c>
      <c r="K9321" t="str">
        <f t="shared" si="873"/>
        <v>2202</v>
      </c>
      <c r="L9321" t="str">
        <f t="shared" si="874"/>
        <v>Normal</v>
      </c>
      <c r="M9321" t="str">
        <f t="shared" si="875"/>
        <v>Ok</v>
      </c>
      <c r="N9321" t="s">
        <v>10264</v>
      </c>
    </row>
    <row r="9322" spans="1:14" x14ac:dyDescent="0.35">
      <c r="A9322" t="s">
        <v>9340</v>
      </c>
      <c r="B9322" t="s">
        <v>39</v>
      </c>
      <c r="C9322">
        <v>247</v>
      </c>
      <c r="D9322">
        <v>800</v>
      </c>
      <c r="E9322">
        <v>1500</v>
      </c>
      <c r="F9322" t="s">
        <v>46</v>
      </c>
      <c r="G9322" s="2">
        <v>110532</v>
      </c>
      <c r="H9322">
        <f t="shared" si="870"/>
        <v>0</v>
      </c>
      <c r="I9322">
        <f t="shared" si="871"/>
        <v>370500</v>
      </c>
      <c r="J9322" t="str">
        <f t="shared" si="872"/>
        <v>August</v>
      </c>
      <c r="K9322" t="str">
        <f t="shared" si="873"/>
        <v>2202</v>
      </c>
      <c r="L9322" t="str">
        <f t="shared" si="874"/>
        <v>High Discount</v>
      </c>
      <c r="M9322" t="str">
        <f t="shared" si="875"/>
        <v>Zero Sales</v>
      </c>
      <c r="N9322" t="s">
        <v>10264</v>
      </c>
    </row>
    <row r="9323" spans="1:14" x14ac:dyDescent="0.35">
      <c r="A9323" t="s">
        <v>9341</v>
      </c>
      <c r="B9323" t="s">
        <v>21</v>
      </c>
      <c r="C9323">
        <v>325</v>
      </c>
      <c r="D9323">
        <v>12000</v>
      </c>
      <c r="E9323">
        <v>5000</v>
      </c>
      <c r="F9323" t="s">
        <v>11</v>
      </c>
      <c r="G9323" s="2">
        <v>110539</v>
      </c>
      <c r="H9323">
        <f t="shared" si="870"/>
        <v>2275000</v>
      </c>
      <c r="I9323">
        <f t="shared" si="871"/>
        <v>1625000</v>
      </c>
      <c r="J9323" t="str">
        <f t="shared" si="872"/>
        <v>August</v>
      </c>
      <c r="K9323" t="str">
        <f t="shared" si="873"/>
        <v>2202</v>
      </c>
      <c r="L9323" t="str">
        <f t="shared" si="874"/>
        <v>High Discount</v>
      </c>
      <c r="M9323" t="str">
        <f t="shared" si="875"/>
        <v>Ok</v>
      </c>
      <c r="N9323" t="s">
        <v>10264</v>
      </c>
    </row>
    <row r="9324" spans="1:14" x14ac:dyDescent="0.35">
      <c r="A9324" t="s">
        <v>9342</v>
      </c>
      <c r="B9324" t="s">
        <v>15</v>
      </c>
      <c r="C9324">
        <v>221</v>
      </c>
      <c r="D9324">
        <v>800</v>
      </c>
      <c r="E9324">
        <v>500</v>
      </c>
      <c r="F9324" t="s">
        <v>8</v>
      </c>
      <c r="G9324" s="2">
        <v>110546</v>
      </c>
      <c r="H9324">
        <f t="shared" si="870"/>
        <v>66300</v>
      </c>
      <c r="I9324">
        <f t="shared" si="871"/>
        <v>110500</v>
      </c>
      <c r="J9324" t="str">
        <f t="shared" si="872"/>
        <v>August</v>
      </c>
      <c r="K9324" t="str">
        <f t="shared" si="873"/>
        <v>2202</v>
      </c>
      <c r="L9324" t="str">
        <f t="shared" si="874"/>
        <v>High Discount</v>
      </c>
      <c r="M9324" t="str">
        <f t="shared" si="875"/>
        <v>Ok</v>
      </c>
      <c r="N9324" t="s">
        <v>10264</v>
      </c>
    </row>
    <row r="9325" spans="1:14" x14ac:dyDescent="0.35">
      <c r="A9325" t="s">
        <v>9343</v>
      </c>
      <c r="B9325" t="s">
        <v>19</v>
      </c>
      <c r="C9325">
        <v>557</v>
      </c>
      <c r="D9325">
        <v>4500</v>
      </c>
      <c r="E9325">
        <v>200</v>
      </c>
      <c r="F9325" t="s">
        <v>46</v>
      </c>
      <c r="G9325" s="2">
        <v>110553</v>
      </c>
      <c r="H9325">
        <f t="shared" si="870"/>
        <v>2395100</v>
      </c>
      <c r="I9325">
        <f t="shared" si="871"/>
        <v>111400</v>
      </c>
      <c r="J9325" t="str">
        <f t="shared" si="872"/>
        <v>September</v>
      </c>
      <c r="K9325" t="str">
        <f t="shared" si="873"/>
        <v>2202</v>
      </c>
      <c r="L9325" t="str">
        <f t="shared" si="874"/>
        <v>Normal</v>
      </c>
      <c r="M9325" t="str">
        <f t="shared" si="875"/>
        <v>Ok</v>
      </c>
      <c r="N9325" t="s">
        <v>10264</v>
      </c>
    </row>
    <row r="9326" spans="1:14" x14ac:dyDescent="0.35">
      <c r="A9326" t="s">
        <v>9344</v>
      </c>
      <c r="B9326" t="s">
        <v>39</v>
      </c>
      <c r="C9326">
        <v>454</v>
      </c>
      <c r="D9326">
        <v>45000</v>
      </c>
      <c r="E9326">
        <v>5000</v>
      </c>
      <c r="F9326" t="s">
        <v>16</v>
      </c>
      <c r="G9326" s="2">
        <v>110560</v>
      </c>
      <c r="H9326">
        <f t="shared" si="870"/>
        <v>18160000</v>
      </c>
      <c r="I9326">
        <f t="shared" si="871"/>
        <v>2270000</v>
      </c>
      <c r="J9326" t="str">
        <f t="shared" si="872"/>
        <v>September</v>
      </c>
      <c r="K9326" t="str">
        <f t="shared" si="873"/>
        <v>2202</v>
      </c>
      <c r="L9326" t="str">
        <f t="shared" si="874"/>
        <v>High Discount</v>
      </c>
      <c r="M9326" t="str">
        <f t="shared" si="875"/>
        <v>Ok</v>
      </c>
      <c r="N9326" t="s">
        <v>10264</v>
      </c>
    </row>
    <row r="9327" spans="1:14" x14ac:dyDescent="0.35">
      <c r="A9327" t="s">
        <v>9345</v>
      </c>
      <c r="B9327" t="s">
        <v>21</v>
      </c>
      <c r="C9327">
        <v>320</v>
      </c>
      <c r="D9327">
        <v>800</v>
      </c>
      <c r="E9327">
        <v>3000</v>
      </c>
      <c r="F9327" t="s">
        <v>46</v>
      </c>
      <c r="G9327" s="2">
        <v>110567</v>
      </c>
      <c r="H9327">
        <f t="shared" si="870"/>
        <v>0</v>
      </c>
      <c r="I9327">
        <f t="shared" si="871"/>
        <v>960000</v>
      </c>
      <c r="J9327" t="str">
        <f t="shared" si="872"/>
        <v>September</v>
      </c>
      <c r="K9327" t="str">
        <f t="shared" si="873"/>
        <v>2202</v>
      </c>
      <c r="L9327" t="str">
        <f t="shared" si="874"/>
        <v>High Discount</v>
      </c>
      <c r="M9327" t="str">
        <f t="shared" si="875"/>
        <v>Zero Sales</v>
      </c>
      <c r="N9327" t="s">
        <v>10264</v>
      </c>
    </row>
    <row r="9328" spans="1:14" x14ac:dyDescent="0.35">
      <c r="A9328" t="s">
        <v>9346</v>
      </c>
      <c r="B9328" t="s">
        <v>21</v>
      </c>
      <c r="C9328">
        <v>180</v>
      </c>
      <c r="D9328">
        <v>45000</v>
      </c>
      <c r="E9328">
        <v>200</v>
      </c>
      <c r="F9328" t="s">
        <v>46</v>
      </c>
      <c r="G9328" s="2">
        <v>110574</v>
      </c>
      <c r="H9328">
        <f t="shared" si="870"/>
        <v>8064000</v>
      </c>
      <c r="I9328">
        <f t="shared" si="871"/>
        <v>36000</v>
      </c>
      <c r="J9328" t="str">
        <f t="shared" si="872"/>
        <v>September</v>
      </c>
      <c r="K9328" t="str">
        <f t="shared" si="873"/>
        <v>2202</v>
      </c>
      <c r="L9328" t="str">
        <f t="shared" si="874"/>
        <v>High Discount</v>
      </c>
      <c r="M9328" t="str">
        <f t="shared" si="875"/>
        <v>Ok</v>
      </c>
      <c r="N9328" t="s">
        <v>10264</v>
      </c>
    </row>
    <row r="9329" spans="1:14" x14ac:dyDescent="0.35">
      <c r="A9329" t="s">
        <v>9347</v>
      </c>
      <c r="B9329" t="s">
        <v>15</v>
      </c>
      <c r="C9329">
        <v>434</v>
      </c>
      <c r="D9329">
        <v>15000</v>
      </c>
      <c r="E9329">
        <v>300</v>
      </c>
      <c r="F9329" t="s">
        <v>8</v>
      </c>
      <c r="G9329" s="2">
        <v>110581</v>
      </c>
      <c r="H9329">
        <f t="shared" si="870"/>
        <v>6379800</v>
      </c>
      <c r="I9329">
        <f t="shared" si="871"/>
        <v>130200</v>
      </c>
      <c r="J9329" t="str">
        <f t="shared" si="872"/>
        <v>October</v>
      </c>
      <c r="K9329" t="str">
        <f t="shared" si="873"/>
        <v>2202</v>
      </c>
      <c r="L9329" t="str">
        <f t="shared" si="874"/>
        <v>Normal</v>
      </c>
      <c r="M9329" t="str">
        <f t="shared" si="875"/>
        <v>Ok</v>
      </c>
      <c r="N9329" t="s">
        <v>10264</v>
      </c>
    </row>
    <row r="9330" spans="1:14" x14ac:dyDescent="0.35">
      <c r="A9330" t="s">
        <v>9348</v>
      </c>
      <c r="B9330" t="s">
        <v>21</v>
      </c>
      <c r="C9330">
        <v>446</v>
      </c>
      <c r="D9330">
        <v>12000</v>
      </c>
      <c r="E9330">
        <v>400</v>
      </c>
      <c r="F9330" t="s">
        <v>46</v>
      </c>
      <c r="G9330" s="2">
        <v>110588</v>
      </c>
      <c r="H9330">
        <f t="shared" si="870"/>
        <v>5173600</v>
      </c>
      <c r="I9330">
        <f t="shared" si="871"/>
        <v>178400</v>
      </c>
      <c r="J9330" t="str">
        <f t="shared" si="872"/>
        <v>October</v>
      </c>
      <c r="K9330" t="str">
        <f t="shared" si="873"/>
        <v>2202</v>
      </c>
      <c r="L9330" t="str">
        <f t="shared" si="874"/>
        <v>Normal</v>
      </c>
      <c r="M9330" t="str">
        <f t="shared" si="875"/>
        <v>Ok</v>
      </c>
      <c r="N9330" t="s">
        <v>10264</v>
      </c>
    </row>
    <row r="9331" spans="1:14" x14ac:dyDescent="0.35">
      <c r="A9331" t="s">
        <v>9349</v>
      </c>
      <c r="B9331" t="s">
        <v>43</v>
      </c>
      <c r="C9331">
        <v>345</v>
      </c>
      <c r="D9331">
        <v>800</v>
      </c>
      <c r="E9331">
        <v>500</v>
      </c>
      <c r="F9331" t="s">
        <v>16</v>
      </c>
      <c r="G9331" s="2">
        <v>110595</v>
      </c>
      <c r="H9331">
        <f t="shared" si="870"/>
        <v>103500</v>
      </c>
      <c r="I9331">
        <f t="shared" si="871"/>
        <v>172500</v>
      </c>
      <c r="J9331" t="str">
        <f t="shared" si="872"/>
        <v>October</v>
      </c>
      <c r="K9331" t="str">
        <f t="shared" si="873"/>
        <v>2202</v>
      </c>
      <c r="L9331" t="str">
        <f t="shared" si="874"/>
        <v>High Discount</v>
      </c>
      <c r="M9331" t="str">
        <f t="shared" si="875"/>
        <v>Ok</v>
      </c>
      <c r="N9331" t="s">
        <v>10264</v>
      </c>
    </row>
    <row r="9332" spans="1:14" x14ac:dyDescent="0.35">
      <c r="A9332" t="s">
        <v>9350</v>
      </c>
      <c r="B9332" t="s">
        <v>39</v>
      </c>
      <c r="C9332">
        <v>432</v>
      </c>
      <c r="D9332">
        <v>15000</v>
      </c>
      <c r="E9332">
        <v>400</v>
      </c>
      <c r="F9332" t="s">
        <v>11</v>
      </c>
      <c r="G9332" s="2">
        <v>110602</v>
      </c>
      <c r="H9332">
        <f t="shared" si="870"/>
        <v>6307200</v>
      </c>
      <c r="I9332">
        <f t="shared" si="871"/>
        <v>172800</v>
      </c>
      <c r="J9332" t="str">
        <f t="shared" si="872"/>
        <v>October</v>
      </c>
      <c r="K9332" t="str">
        <f t="shared" si="873"/>
        <v>2202</v>
      </c>
      <c r="L9332" t="str">
        <f t="shared" si="874"/>
        <v>Normal</v>
      </c>
      <c r="M9332" t="str">
        <f t="shared" si="875"/>
        <v>Ok</v>
      </c>
      <c r="N9332" t="s">
        <v>10264</v>
      </c>
    </row>
    <row r="9333" spans="1:14" x14ac:dyDescent="0.35">
      <c r="A9333" t="s">
        <v>9351</v>
      </c>
      <c r="B9333" t="s">
        <v>10</v>
      </c>
      <c r="C9333">
        <v>561</v>
      </c>
      <c r="D9333">
        <v>1200</v>
      </c>
      <c r="E9333">
        <v>500</v>
      </c>
      <c r="F9333" t="s">
        <v>11</v>
      </c>
      <c r="G9333" s="2">
        <v>110609</v>
      </c>
      <c r="H9333">
        <f t="shared" si="870"/>
        <v>392700</v>
      </c>
      <c r="I9333">
        <f t="shared" si="871"/>
        <v>280500</v>
      </c>
      <c r="J9333" t="str">
        <f t="shared" si="872"/>
        <v>November</v>
      </c>
      <c r="K9333" t="str">
        <f t="shared" si="873"/>
        <v>2202</v>
      </c>
      <c r="L9333" t="str">
        <f t="shared" si="874"/>
        <v>Normal</v>
      </c>
      <c r="M9333" t="str">
        <f t="shared" si="875"/>
        <v>Ok</v>
      </c>
      <c r="N9333" t="s">
        <v>10264</v>
      </c>
    </row>
    <row r="9334" spans="1:14" x14ac:dyDescent="0.35">
      <c r="A9334" t="s">
        <v>9352</v>
      </c>
      <c r="B9334" t="s">
        <v>19</v>
      </c>
      <c r="C9334">
        <v>444</v>
      </c>
      <c r="D9334">
        <v>4500</v>
      </c>
      <c r="E9334">
        <v>300</v>
      </c>
      <c r="F9334" t="s">
        <v>8</v>
      </c>
      <c r="G9334" s="2">
        <v>110616</v>
      </c>
      <c r="H9334">
        <f t="shared" si="870"/>
        <v>1864800</v>
      </c>
      <c r="I9334">
        <f t="shared" si="871"/>
        <v>133200</v>
      </c>
      <c r="J9334" t="str">
        <f t="shared" si="872"/>
        <v>November</v>
      </c>
      <c r="K9334" t="str">
        <f t="shared" si="873"/>
        <v>2202</v>
      </c>
      <c r="L9334" t="str">
        <f t="shared" si="874"/>
        <v>Normal</v>
      </c>
      <c r="M9334" t="str">
        <f t="shared" si="875"/>
        <v>Ok</v>
      </c>
      <c r="N9334" t="s">
        <v>10264</v>
      </c>
    </row>
    <row r="9335" spans="1:14" x14ac:dyDescent="0.35">
      <c r="A9335" t="s">
        <v>9353</v>
      </c>
      <c r="B9335" t="s">
        <v>19</v>
      </c>
      <c r="C9335">
        <v>309</v>
      </c>
      <c r="D9335">
        <v>6000</v>
      </c>
      <c r="E9335">
        <v>3000</v>
      </c>
      <c r="F9335" t="s">
        <v>16</v>
      </c>
      <c r="G9335" s="2">
        <v>110623</v>
      </c>
      <c r="H9335">
        <f t="shared" si="870"/>
        <v>927000</v>
      </c>
      <c r="I9335">
        <f t="shared" si="871"/>
        <v>927000</v>
      </c>
      <c r="J9335" t="str">
        <f t="shared" si="872"/>
        <v>November</v>
      </c>
      <c r="K9335" t="str">
        <f t="shared" si="873"/>
        <v>2202</v>
      </c>
      <c r="L9335" t="str">
        <f t="shared" si="874"/>
        <v>High Discount</v>
      </c>
      <c r="M9335" t="str">
        <f t="shared" si="875"/>
        <v>Ok</v>
      </c>
      <c r="N9335" t="s">
        <v>10264</v>
      </c>
    </row>
    <row r="9336" spans="1:14" x14ac:dyDescent="0.35">
      <c r="A9336" t="s">
        <v>9354</v>
      </c>
      <c r="B9336" t="s">
        <v>10</v>
      </c>
      <c r="C9336">
        <v>330</v>
      </c>
      <c r="D9336">
        <v>22000</v>
      </c>
      <c r="E9336">
        <v>1000</v>
      </c>
      <c r="F9336" t="s">
        <v>16</v>
      </c>
      <c r="G9336" s="2">
        <v>110630</v>
      </c>
      <c r="H9336">
        <f t="shared" si="870"/>
        <v>6930000</v>
      </c>
      <c r="I9336">
        <f t="shared" si="871"/>
        <v>330000</v>
      </c>
      <c r="J9336" t="str">
        <f t="shared" si="872"/>
        <v>November</v>
      </c>
      <c r="K9336" t="str">
        <f t="shared" si="873"/>
        <v>2202</v>
      </c>
      <c r="L9336" t="str">
        <f t="shared" si="874"/>
        <v>High Discount</v>
      </c>
      <c r="M9336" t="str">
        <f t="shared" si="875"/>
        <v>Ok</v>
      </c>
      <c r="N9336" t="s">
        <v>10264</v>
      </c>
    </row>
    <row r="9337" spans="1:14" x14ac:dyDescent="0.35">
      <c r="A9337" t="s">
        <v>9355</v>
      </c>
      <c r="B9337" t="s">
        <v>39</v>
      </c>
      <c r="C9337">
        <v>405</v>
      </c>
      <c r="D9337">
        <v>45000</v>
      </c>
      <c r="E9337">
        <v>400</v>
      </c>
      <c r="F9337" t="s">
        <v>46</v>
      </c>
      <c r="G9337" s="2">
        <v>110637</v>
      </c>
      <c r="H9337">
        <f t="shared" si="870"/>
        <v>18063000</v>
      </c>
      <c r="I9337">
        <f t="shared" si="871"/>
        <v>162000</v>
      </c>
      <c r="J9337" t="str">
        <f t="shared" si="872"/>
        <v>November</v>
      </c>
      <c r="K9337" t="str">
        <f t="shared" si="873"/>
        <v>2202</v>
      </c>
      <c r="L9337" t="str">
        <f t="shared" si="874"/>
        <v>Normal</v>
      </c>
      <c r="M9337" t="str">
        <f t="shared" si="875"/>
        <v>Ok</v>
      </c>
      <c r="N9337" t="s">
        <v>10264</v>
      </c>
    </row>
    <row r="9338" spans="1:14" x14ac:dyDescent="0.35">
      <c r="A9338" t="s">
        <v>9356</v>
      </c>
      <c r="B9338" t="s">
        <v>33</v>
      </c>
      <c r="C9338">
        <v>469</v>
      </c>
      <c r="D9338">
        <v>5500</v>
      </c>
      <c r="E9338">
        <v>200</v>
      </c>
      <c r="F9338" t="s">
        <v>8</v>
      </c>
      <c r="G9338" s="2">
        <v>110644</v>
      </c>
      <c r="H9338">
        <f t="shared" si="870"/>
        <v>2485700</v>
      </c>
      <c r="I9338">
        <f t="shared" si="871"/>
        <v>93800</v>
      </c>
      <c r="J9338" t="str">
        <f t="shared" si="872"/>
        <v>December</v>
      </c>
      <c r="K9338" t="str">
        <f t="shared" si="873"/>
        <v>2202</v>
      </c>
      <c r="L9338" t="str">
        <f t="shared" si="874"/>
        <v>Normal</v>
      </c>
      <c r="M9338" t="str">
        <f t="shared" si="875"/>
        <v>Ok</v>
      </c>
      <c r="N9338" t="s">
        <v>10264</v>
      </c>
    </row>
    <row r="9339" spans="1:14" x14ac:dyDescent="0.35">
      <c r="A9339" t="s">
        <v>9357</v>
      </c>
      <c r="B9339" t="s">
        <v>39</v>
      </c>
      <c r="C9339">
        <v>241</v>
      </c>
      <c r="D9339">
        <v>6000</v>
      </c>
      <c r="E9339">
        <v>2000</v>
      </c>
      <c r="F9339" t="s">
        <v>16</v>
      </c>
      <c r="G9339" s="2">
        <v>110651</v>
      </c>
      <c r="H9339">
        <f t="shared" si="870"/>
        <v>964000</v>
      </c>
      <c r="I9339">
        <f t="shared" si="871"/>
        <v>482000</v>
      </c>
      <c r="J9339" t="str">
        <f t="shared" si="872"/>
        <v>December</v>
      </c>
      <c r="K9339" t="str">
        <f t="shared" si="873"/>
        <v>2202</v>
      </c>
      <c r="L9339" t="str">
        <f t="shared" si="874"/>
        <v>High Discount</v>
      </c>
      <c r="M9339" t="str">
        <f t="shared" si="875"/>
        <v>Ok</v>
      </c>
      <c r="N9339" t="s">
        <v>10264</v>
      </c>
    </row>
    <row r="9340" spans="1:14" x14ac:dyDescent="0.35">
      <c r="A9340" t="s">
        <v>9358</v>
      </c>
      <c r="B9340" t="s">
        <v>30</v>
      </c>
      <c r="C9340">
        <v>477</v>
      </c>
      <c r="D9340">
        <v>12000</v>
      </c>
      <c r="E9340">
        <v>400</v>
      </c>
      <c r="F9340" t="s">
        <v>16</v>
      </c>
      <c r="G9340" s="2">
        <v>110658</v>
      </c>
      <c r="H9340">
        <f t="shared" si="870"/>
        <v>5533200</v>
      </c>
      <c r="I9340">
        <f t="shared" si="871"/>
        <v>190800</v>
      </c>
      <c r="J9340" t="str">
        <f t="shared" si="872"/>
        <v>December</v>
      </c>
      <c r="K9340" t="str">
        <f t="shared" si="873"/>
        <v>2202</v>
      </c>
      <c r="L9340" t="str">
        <f t="shared" si="874"/>
        <v>Normal</v>
      </c>
      <c r="M9340" t="str">
        <f t="shared" si="875"/>
        <v>Ok</v>
      </c>
      <c r="N9340" t="s">
        <v>10264</v>
      </c>
    </row>
    <row r="9341" spans="1:14" x14ac:dyDescent="0.35">
      <c r="A9341" t="s">
        <v>9359</v>
      </c>
      <c r="B9341" t="s">
        <v>21</v>
      </c>
      <c r="C9341">
        <v>397</v>
      </c>
      <c r="D9341">
        <v>15000</v>
      </c>
      <c r="E9341">
        <v>500</v>
      </c>
      <c r="F9341" t="s">
        <v>16</v>
      </c>
      <c r="G9341" s="2">
        <v>110665</v>
      </c>
      <c r="H9341">
        <f t="shared" si="870"/>
        <v>5756500</v>
      </c>
      <c r="I9341">
        <f t="shared" si="871"/>
        <v>198500</v>
      </c>
      <c r="J9341" t="str">
        <f t="shared" si="872"/>
        <v>December</v>
      </c>
      <c r="K9341" t="str">
        <f t="shared" si="873"/>
        <v>2202</v>
      </c>
      <c r="L9341" t="str">
        <f t="shared" si="874"/>
        <v>High Discount</v>
      </c>
      <c r="M9341" t="str">
        <f t="shared" si="875"/>
        <v>Ok</v>
      </c>
      <c r="N9341" t="s">
        <v>10264</v>
      </c>
    </row>
    <row r="9342" spans="1:14" x14ac:dyDescent="0.35">
      <c r="A9342" t="s">
        <v>9360</v>
      </c>
      <c r="B9342" t="s">
        <v>7</v>
      </c>
      <c r="C9342">
        <v>478</v>
      </c>
      <c r="D9342">
        <v>12000</v>
      </c>
      <c r="E9342">
        <v>3000</v>
      </c>
      <c r="F9342" t="s">
        <v>11</v>
      </c>
      <c r="G9342" s="2">
        <v>110672</v>
      </c>
      <c r="H9342">
        <f t="shared" si="870"/>
        <v>4302000</v>
      </c>
      <c r="I9342">
        <f t="shared" si="871"/>
        <v>1434000</v>
      </c>
      <c r="J9342" t="str">
        <f t="shared" si="872"/>
        <v>January</v>
      </c>
      <c r="K9342" t="str">
        <f t="shared" si="873"/>
        <v>2203</v>
      </c>
      <c r="L9342" t="str">
        <f t="shared" si="874"/>
        <v>High Discount</v>
      </c>
      <c r="M9342" t="str">
        <f t="shared" si="875"/>
        <v>Ok</v>
      </c>
      <c r="N9342" t="s">
        <v>10264</v>
      </c>
    </row>
    <row r="9343" spans="1:14" x14ac:dyDescent="0.35">
      <c r="A9343" t="s">
        <v>9361</v>
      </c>
      <c r="B9343" t="s">
        <v>15</v>
      </c>
      <c r="C9343">
        <v>441</v>
      </c>
      <c r="D9343">
        <v>15000</v>
      </c>
      <c r="E9343">
        <v>1500</v>
      </c>
      <c r="F9343" t="s">
        <v>11</v>
      </c>
      <c r="G9343" s="2">
        <v>110679</v>
      </c>
      <c r="H9343">
        <f t="shared" si="870"/>
        <v>5953500</v>
      </c>
      <c r="I9343">
        <f t="shared" si="871"/>
        <v>661500</v>
      </c>
      <c r="J9343" t="str">
        <f t="shared" si="872"/>
        <v>January</v>
      </c>
      <c r="K9343" t="str">
        <f t="shared" si="873"/>
        <v>2203</v>
      </c>
      <c r="L9343" t="str">
        <f t="shared" si="874"/>
        <v>High Discount</v>
      </c>
      <c r="M9343" t="str">
        <f t="shared" si="875"/>
        <v>Ok</v>
      </c>
      <c r="N9343" t="s">
        <v>10264</v>
      </c>
    </row>
    <row r="9344" spans="1:14" x14ac:dyDescent="0.35">
      <c r="A9344" t="s">
        <v>9362</v>
      </c>
      <c r="B9344" t="s">
        <v>43</v>
      </c>
      <c r="C9344">
        <v>390</v>
      </c>
      <c r="D9344">
        <v>45000</v>
      </c>
      <c r="E9344">
        <v>200</v>
      </c>
      <c r="F9344" t="s">
        <v>11</v>
      </c>
      <c r="G9344" s="2">
        <v>110686</v>
      </c>
      <c r="H9344">
        <f t="shared" si="870"/>
        <v>17472000</v>
      </c>
      <c r="I9344">
        <f t="shared" si="871"/>
        <v>78000</v>
      </c>
      <c r="J9344" t="str">
        <f t="shared" si="872"/>
        <v>January</v>
      </c>
      <c r="K9344" t="str">
        <f t="shared" si="873"/>
        <v>2203</v>
      </c>
      <c r="L9344" t="str">
        <f t="shared" si="874"/>
        <v>Normal</v>
      </c>
      <c r="M9344" t="str">
        <f t="shared" si="875"/>
        <v>Ok</v>
      </c>
      <c r="N9344" t="s">
        <v>10264</v>
      </c>
    </row>
    <row r="9345" spans="1:14" x14ac:dyDescent="0.35">
      <c r="A9345" t="s">
        <v>9363</v>
      </c>
      <c r="B9345" t="s">
        <v>7</v>
      </c>
      <c r="C9345">
        <v>596</v>
      </c>
      <c r="D9345">
        <v>45000</v>
      </c>
      <c r="E9345">
        <v>200</v>
      </c>
      <c r="F9345" t="s">
        <v>46</v>
      </c>
      <c r="G9345" s="2">
        <v>110693</v>
      </c>
      <c r="H9345">
        <f t="shared" si="870"/>
        <v>26700800</v>
      </c>
      <c r="I9345">
        <f t="shared" si="871"/>
        <v>119200</v>
      </c>
      <c r="J9345" t="str">
        <f t="shared" si="872"/>
        <v>January</v>
      </c>
      <c r="K9345" t="str">
        <f t="shared" si="873"/>
        <v>2203</v>
      </c>
      <c r="L9345" t="str">
        <f t="shared" si="874"/>
        <v>Normal</v>
      </c>
      <c r="M9345" t="str">
        <f t="shared" si="875"/>
        <v>Ok</v>
      </c>
      <c r="N9345" t="s">
        <v>10264</v>
      </c>
    </row>
    <row r="9346" spans="1:14" x14ac:dyDescent="0.35">
      <c r="A9346" t="s">
        <v>9364</v>
      </c>
      <c r="B9346" t="s">
        <v>10</v>
      </c>
      <c r="C9346">
        <v>451</v>
      </c>
      <c r="D9346">
        <v>18000</v>
      </c>
      <c r="E9346">
        <v>1500</v>
      </c>
      <c r="F9346" t="s">
        <v>46</v>
      </c>
      <c r="G9346" s="2">
        <v>110700</v>
      </c>
      <c r="H9346">
        <f t="shared" ref="H9346:H9409" si="876">MAX(0,(D9346-E9346)*C9346)</f>
        <v>7441500</v>
      </c>
      <c r="I9346">
        <f t="shared" si="871"/>
        <v>676500</v>
      </c>
      <c r="J9346" t="str">
        <f t="shared" si="872"/>
        <v>January</v>
      </c>
      <c r="K9346" t="str">
        <f t="shared" si="873"/>
        <v>2203</v>
      </c>
      <c r="L9346" t="str">
        <f t="shared" si="874"/>
        <v>High Discount</v>
      </c>
      <c r="M9346" t="str">
        <f t="shared" si="875"/>
        <v>Ok</v>
      </c>
      <c r="N9346" t="s">
        <v>10264</v>
      </c>
    </row>
    <row r="9347" spans="1:14" x14ac:dyDescent="0.35">
      <c r="A9347" t="s">
        <v>9365</v>
      </c>
      <c r="B9347" t="s">
        <v>15</v>
      </c>
      <c r="C9347">
        <v>96</v>
      </c>
      <c r="D9347">
        <v>1200</v>
      </c>
      <c r="E9347">
        <v>2000</v>
      </c>
      <c r="F9347" t="s">
        <v>46</v>
      </c>
      <c r="G9347" s="2">
        <v>110707</v>
      </c>
      <c r="H9347">
        <f t="shared" si="876"/>
        <v>0</v>
      </c>
      <c r="I9347">
        <f t="shared" ref="I9347:I9410" si="877">E9347*C9347</f>
        <v>192000</v>
      </c>
      <c r="J9347" t="str">
        <f t="shared" ref="J9347:J9410" si="878">TEXT(G:G,"mmmm")</f>
        <v>February</v>
      </c>
      <c r="K9347" t="str">
        <f t="shared" ref="K9347:K9410" si="879">TEXT(G9347,"yyy")</f>
        <v>2203</v>
      </c>
      <c r="L9347" t="str">
        <f t="shared" ref="L9347:L9410" si="880">IF(E9347&gt;=C9347,"High Discount","Normal")</f>
        <v>High Discount</v>
      </c>
      <c r="M9347" t="str">
        <f t="shared" ref="M9347:M9410" si="881">IF(H9347=0,"Zero Sales","Ok")</f>
        <v>Zero Sales</v>
      </c>
      <c r="N9347" t="s">
        <v>10264</v>
      </c>
    </row>
    <row r="9348" spans="1:14" x14ac:dyDescent="0.35">
      <c r="A9348" t="s">
        <v>9366</v>
      </c>
      <c r="B9348" t="s">
        <v>15</v>
      </c>
      <c r="C9348">
        <v>474</v>
      </c>
      <c r="D9348">
        <v>5500</v>
      </c>
      <c r="E9348">
        <v>2000</v>
      </c>
      <c r="F9348" t="s">
        <v>16</v>
      </c>
      <c r="G9348" s="2">
        <v>110714</v>
      </c>
      <c r="H9348">
        <f t="shared" si="876"/>
        <v>1659000</v>
      </c>
      <c r="I9348">
        <f t="shared" si="877"/>
        <v>948000</v>
      </c>
      <c r="J9348" t="str">
        <f t="shared" si="878"/>
        <v>February</v>
      </c>
      <c r="K9348" t="str">
        <f t="shared" si="879"/>
        <v>2203</v>
      </c>
      <c r="L9348" t="str">
        <f t="shared" si="880"/>
        <v>High Discount</v>
      </c>
      <c r="M9348" t="str">
        <f t="shared" si="881"/>
        <v>Ok</v>
      </c>
      <c r="N9348" t="s">
        <v>10264</v>
      </c>
    </row>
    <row r="9349" spans="1:14" x14ac:dyDescent="0.35">
      <c r="A9349" t="s">
        <v>9367</v>
      </c>
      <c r="B9349" t="s">
        <v>15</v>
      </c>
      <c r="C9349">
        <v>566</v>
      </c>
      <c r="D9349">
        <v>800</v>
      </c>
      <c r="E9349">
        <v>200</v>
      </c>
      <c r="F9349" t="s">
        <v>11</v>
      </c>
      <c r="G9349" s="2">
        <v>110721</v>
      </c>
      <c r="H9349">
        <f t="shared" si="876"/>
        <v>339600</v>
      </c>
      <c r="I9349">
        <f t="shared" si="877"/>
        <v>113200</v>
      </c>
      <c r="J9349" t="str">
        <f t="shared" si="878"/>
        <v>February</v>
      </c>
      <c r="K9349" t="str">
        <f t="shared" si="879"/>
        <v>2203</v>
      </c>
      <c r="L9349" t="str">
        <f t="shared" si="880"/>
        <v>Normal</v>
      </c>
      <c r="M9349" t="str">
        <f t="shared" si="881"/>
        <v>Ok</v>
      </c>
      <c r="N9349" t="s">
        <v>10264</v>
      </c>
    </row>
    <row r="9350" spans="1:14" x14ac:dyDescent="0.35">
      <c r="A9350" t="s">
        <v>9368</v>
      </c>
      <c r="B9350" t="s">
        <v>19</v>
      </c>
      <c r="C9350">
        <v>377</v>
      </c>
      <c r="D9350">
        <v>18000</v>
      </c>
      <c r="E9350">
        <v>400</v>
      </c>
      <c r="F9350" t="s">
        <v>16</v>
      </c>
      <c r="G9350" s="2">
        <v>110728</v>
      </c>
      <c r="H9350">
        <f t="shared" si="876"/>
        <v>6635200</v>
      </c>
      <c r="I9350">
        <f t="shared" si="877"/>
        <v>150800</v>
      </c>
      <c r="J9350" t="str">
        <f t="shared" si="878"/>
        <v>February</v>
      </c>
      <c r="K9350" t="str">
        <f t="shared" si="879"/>
        <v>2203</v>
      </c>
      <c r="L9350" t="str">
        <f t="shared" si="880"/>
        <v>High Discount</v>
      </c>
      <c r="M9350" t="str">
        <f t="shared" si="881"/>
        <v>Ok</v>
      </c>
      <c r="N9350" t="s">
        <v>10264</v>
      </c>
    </row>
    <row r="9351" spans="1:14" x14ac:dyDescent="0.35">
      <c r="A9351" t="s">
        <v>9369</v>
      </c>
      <c r="B9351" t="s">
        <v>43</v>
      </c>
      <c r="C9351">
        <v>136</v>
      </c>
      <c r="D9351">
        <v>45000</v>
      </c>
      <c r="E9351">
        <v>100</v>
      </c>
      <c r="F9351" t="s">
        <v>16</v>
      </c>
      <c r="G9351" s="2">
        <v>110735</v>
      </c>
      <c r="H9351">
        <f t="shared" si="876"/>
        <v>6106400</v>
      </c>
      <c r="I9351">
        <f t="shared" si="877"/>
        <v>13600</v>
      </c>
      <c r="J9351" t="str">
        <f t="shared" si="878"/>
        <v>March</v>
      </c>
      <c r="K9351" t="str">
        <f t="shared" si="879"/>
        <v>2203</v>
      </c>
      <c r="L9351" t="str">
        <f t="shared" si="880"/>
        <v>Normal</v>
      </c>
      <c r="M9351" t="str">
        <f t="shared" si="881"/>
        <v>Ok</v>
      </c>
      <c r="N9351" t="s">
        <v>10264</v>
      </c>
    </row>
    <row r="9352" spans="1:14" x14ac:dyDescent="0.35">
      <c r="A9352" t="s">
        <v>9370</v>
      </c>
      <c r="B9352" t="s">
        <v>19</v>
      </c>
      <c r="C9352">
        <v>564</v>
      </c>
      <c r="D9352">
        <v>4500</v>
      </c>
      <c r="E9352">
        <v>5000</v>
      </c>
      <c r="F9352" t="s">
        <v>8</v>
      </c>
      <c r="G9352" s="2">
        <v>110742</v>
      </c>
      <c r="H9352">
        <f t="shared" si="876"/>
        <v>0</v>
      </c>
      <c r="I9352">
        <f t="shared" si="877"/>
        <v>2820000</v>
      </c>
      <c r="J9352" t="str">
        <f t="shared" si="878"/>
        <v>March</v>
      </c>
      <c r="K9352" t="str">
        <f t="shared" si="879"/>
        <v>2203</v>
      </c>
      <c r="L9352" t="str">
        <f t="shared" si="880"/>
        <v>High Discount</v>
      </c>
      <c r="M9352" t="str">
        <f t="shared" si="881"/>
        <v>Zero Sales</v>
      </c>
      <c r="N9352" t="s">
        <v>10264</v>
      </c>
    </row>
    <row r="9353" spans="1:14" x14ac:dyDescent="0.35">
      <c r="A9353" t="s">
        <v>9371</v>
      </c>
      <c r="B9353" t="s">
        <v>21</v>
      </c>
      <c r="C9353">
        <v>214</v>
      </c>
      <c r="D9353">
        <v>15000</v>
      </c>
      <c r="E9353">
        <v>1500</v>
      </c>
      <c r="F9353" t="s">
        <v>16</v>
      </c>
      <c r="G9353" s="2">
        <v>110749</v>
      </c>
      <c r="H9353">
        <f t="shared" si="876"/>
        <v>2889000</v>
      </c>
      <c r="I9353">
        <f t="shared" si="877"/>
        <v>321000</v>
      </c>
      <c r="J9353" t="str">
        <f t="shared" si="878"/>
        <v>March</v>
      </c>
      <c r="K9353" t="str">
        <f t="shared" si="879"/>
        <v>2203</v>
      </c>
      <c r="L9353" t="str">
        <f t="shared" si="880"/>
        <v>High Discount</v>
      </c>
      <c r="M9353" t="str">
        <f t="shared" si="881"/>
        <v>Ok</v>
      </c>
      <c r="N9353" t="s">
        <v>10264</v>
      </c>
    </row>
    <row r="9354" spans="1:14" x14ac:dyDescent="0.35">
      <c r="A9354" t="s">
        <v>9372</v>
      </c>
      <c r="B9354" t="s">
        <v>30</v>
      </c>
      <c r="C9354">
        <v>272</v>
      </c>
      <c r="D9354">
        <v>6000</v>
      </c>
      <c r="E9354">
        <v>400</v>
      </c>
      <c r="F9354" t="s">
        <v>46</v>
      </c>
      <c r="G9354" s="2">
        <v>110756</v>
      </c>
      <c r="H9354">
        <f t="shared" si="876"/>
        <v>1523200</v>
      </c>
      <c r="I9354">
        <f t="shared" si="877"/>
        <v>108800</v>
      </c>
      <c r="J9354" t="str">
        <f t="shared" si="878"/>
        <v>March</v>
      </c>
      <c r="K9354" t="str">
        <f t="shared" si="879"/>
        <v>2203</v>
      </c>
      <c r="L9354" t="str">
        <f t="shared" si="880"/>
        <v>High Discount</v>
      </c>
      <c r="M9354" t="str">
        <f t="shared" si="881"/>
        <v>Ok</v>
      </c>
      <c r="N9354" t="s">
        <v>10264</v>
      </c>
    </row>
    <row r="9355" spans="1:14" x14ac:dyDescent="0.35">
      <c r="A9355" t="s">
        <v>9373</v>
      </c>
      <c r="B9355" t="s">
        <v>13</v>
      </c>
      <c r="C9355">
        <v>346</v>
      </c>
      <c r="D9355">
        <v>800</v>
      </c>
      <c r="E9355">
        <v>400</v>
      </c>
      <c r="F9355" t="s">
        <v>11</v>
      </c>
      <c r="G9355" s="2">
        <v>110763</v>
      </c>
      <c r="H9355">
        <f t="shared" si="876"/>
        <v>138400</v>
      </c>
      <c r="I9355">
        <f t="shared" si="877"/>
        <v>138400</v>
      </c>
      <c r="J9355" t="str">
        <f t="shared" si="878"/>
        <v>April</v>
      </c>
      <c r="K9355" t="str">
        <f t="shared" si="879"/>
        <v>2203</v>
      </c>
      <c r="L9355" t="str">
        <f t="shared" si="880"/>
        <v>High Discount</v>
      </c>
      <c r="M9355" t="str">
        <f t="shared" si="881"/>
        <v>Ok</v>
      </c>
      <c r="N9355" t="s">
        <v>10264</v>
      </c>
    </row>
    <row r="9356" spans="1:14" x14ac:dyDescent="0.35">
      <c r="A9356" t="s">
        <v>9374</v>
      </c>
      <c r="B9356" t="s">
        <v>43</v>
      </c>
      <c r="C9356">
        <v>500</v>
      </c>
      <c r="D9356">
        <v>4500</v>
      </c>
      <c r="E9356">
        <v>100</v>
      </c>
      <c r="F9356" t="s">
        <v>11</v>
      </c>
      <c r="G9356" s="2">
        <v>110770</v>
      </c>
      <c r="H9356">
        <f t="shared" si="876"/>
        <v>2200000</v>
      </c>
      <c r="I9356">
        <f t="shared" si="877"/>
        <v>50000</v>
      </c>
      <c r="J9356" t="str">
        <f t="shared" si="878"/>
        <v>April</v>
      </c>
      <c r="K9356" t="str">
        <f t="shared" si="879"/>
        <v>2203</v>
      </c>
      <c r="L9356" t="str">
        <f t="shared" si="880"/>
        <v>Normal</v>
      </c>
      <c r="M9356" t="str">
        <f t="shared" si="881"/>
        <v>Ok</v>
      </c>
      <c r="N9356" t="s">
        <v>10264</v>
      </c>
    </row>
    <row r="9357" spans="1:14" x14ac:dyDescent="0.35">
      <c r="A9357" t="s">
        <v>9375</v>
      </c>
      <c r="B9357" t="s">
        <v>7</v>
      </c>
      <c r="C9357">
        <v>392</v>
      </c>
      <c r="D9357">
        <v>6000</v>
      </c>
      <c r="E9357">
        <v>3000</v>
      </c>
      <c r="F9357" t="s">
        <v>16</v>
      </c>
      <c r="G9357" s="2">
        <v>110777</v>
      </c>
      <c r="H9357">
        <f t="shared" si="876"/>
        <v>1176000</v>
      </c>
      <c r="I9357">
        <f t="shared" si="877"/>
        <v>1176000</v>
      </c>
      <c r="J9357" t="str">
        <f t="shared" si="878"/>
        <v>April</v>
      </c>
      <c r="K9357" t="str">
        <f t="shared" si="879"/>
        <v>2203</v>
      </c>
      <c r="L9357" t="str">
        <f t="shared" si="880"/>
        <v>High Discount</v>
      </c>
      <c r="M9357" t="str">
        <f t="shared" si="881"/>
        <v>Ok</v>
      </c>
      <c r="N9357" t="s">
        <v>10264</v>
      </c>
    </row>
    <row r="9358" spans="1:14" x14ac:dyDescent="0.35">
      <c r="A9358" t="s">
        <v>9376</v>
      </c>
      <c r="B9358" t="s">
        <v>21</v>
      </c>
      <c r="C9358">
        <v>390</v>
      </c>
      <c r="D9358">
        <v>12000</v>
      </c>
      <c r="E9358">
        <v>400</v>
      </c>
      <c r="F9358" t="s">
        <v>46</v>
      </c>
      <c r="G9358" s="2">
        <v>110784</v>
      </c>
      <c r="H9358">
        <f t="shared" si="876"/>
        <v>4524000</v>
      </c>
      <c r="I9358">
        <f t="shared" si="877"/>
        <v>156000</v>
      </c>
      <c r="J9358" t="str">
        <f t="shared" si="878"/>
        <v>April</v>
      </c>
      <c r="K9358" t="str">
        <f t="shared" si="879"/>
        <v>2203</v>
      </c>
      <c r="L9358" t="str">
        <f t="shared" si="880"/>
        <v>High Discount</v>
      </c>
      <c r="M9358" t="str">
        <f t="shared" si="881"/>
        <v>Ok</v>
      </c>
      <c r="N9358" t="s">
        <v>10264</v>
      </c>
    </row>
    <row r="9359" spans="1:14" x14ac:dyDescent="0.35">
      <c r="A9359" t="s">
        <v>9377</v>
      </c>
      <c r="B9359" t="s">
        <v>39</v>
      </c>
      <c r="C9359">
        <v>510</v>
      </c>
      <c r="D9359">
        <v>1200</v>
      </c>
      <c r="E9359">
        <v>200</v>
      </c>
      <c r="F9359" t="s">
        <v>46</v>
      </c>
      <c r="G9359" s="2">
        <v>110791</v>
      </c>
      <c r="H9359">
        <f t="shared" si="876"/>
        <v>510000</v>
      </c>
      <c r="I9359">
        <f t="shared" si="877"/>
        <v>102000</v>
      </c>
      <c r="J9359" t="str">
        <f t="shared" si="878"/>
        <v>May</v>
      </c>
      <c r="K9359" t="str">
        <f t="shared" si="879"/>
        <v>2203</v>
      </c>
      <c r="L9359" t="str">
        <f t="shared" si="880"/>
        <v>Normal</v>
      </c>
      <c r="M9359" t="str">
        <f t="shared" si="881"/>
        <v>Ok</v>
      </c>
      <c r="N9359" t="s">
        <v>10264</v>
      </c>
    </row>
    <row r="9360" spans="1:14" x14ac:dyDescent="0.35">
      <c r="A9360" t="s">
        <v>9378</v>
      </c>
      <c r="B9360" t="s">
        <v>10</v>
      </c>
      <c r="C9360">
        <v>441</v>
      </c>
      <c r="D9360">
        <v>18000</v>
      </c>
      <c r="E9360">
        <v>300</v>
      </c>
      <c r="F9360" t="s">
        <v>46</v>
      </c>
      <c r="G9360" s="2">
        <v>110798</v>
      </c>
      <c r="H9360">
        <f t="shared" si="876"/>
        <v>7805700</v>
      </c>
      <c r="I9360">
        <f t="shared" si="877"/>
        <v>132300</v>
      </c>
      <c r="J9360" t="str">
        <f t="shared" si="878"/>
        <v>May</v>
      </c>
      <c r="K9360" t="str">
        <f t="shared" si="879"/>
        <v>2203</v>
      </c>
      <c r="L9360" t="str">
        <f t="shared" si="880"/>
        <v>Normal</v>
      </c>
      <c r="M9360" t="str">
        <f t="shared" si="881"/>
        <v>Ok</v>
      </c>
      <c r="N9360" t="s">
        <v>10264</v>
      </c>
    </row>
    <row r="9361" spans="1:14" x14ac:dyDescent="0.35">
      <c r="A9361" t="s">
        <v>9379</v>
      </c>
      <c r="B9361" t="s">
        <v>30</v>
      </c>
      <c r="C9361">
        <v>586</v>
      </c>
      <c r="D9361">
        <v>45000</v>
      </c>
      <c r="E9361">
        <v>2000</v>
      </c>
      <c r="F9361" t="s">
        <v>11</v>
      </c>
      <c r="G9361" s="2">
        <v>110805</v>
      </c>
      <c r="H9361">
        <f t="shared" si="876"/>
        <v>25198000</v>
      </c>
      <c r="I9361">
        <f t="shared" si="877"/>
        <v>1172000</v>
      </c>
      <c r="J9361" t="str">
        <f t="shared" si="878"/>
        <v>May</v>
      </c>
      <c r="K9361" t="str">
        <f t="shared" si="879"/>
        <v>2203</v>
      </c>
      <c r="L9361" t="str">
        <f t="shared" si="880"/>
        <v>High Discount</v>
      </c>
      <c r="M9361" t="str">
        <f t="shared" si="881"/>
        <v>Ok</v>
      </c>
      <c r="N9361" t="s">
        <v>10264</v>
      </c>
    </row>
    <row r="9362" spans="1:14" x14ac:dyDescent="0.35">
      <c r="A9362" t="s">
        <v>9380</v>
      </c>
      <c r="B9362" t="s">
        <v>21</v>
      </c>
      <c r="C9362">
        <v>470</v>
      </c>
      <c r="D9362">
        <v>800</v>
      </c>
      <c r="E9362">
        <v>2000</v>
      </c>
      <c r="F9362" t="s">
        <v>46</v>
      </c>
      <c r="G9362" s="2">
        <v>110812</v>
      </c>
      <c r="H9362">
        <f t="shared" si="876"/>
        <v>0</v>
      </c>
      <c r="I9362">
        <f t="shared" si="877"/>
        <v>940000</v>
      </c>
      <c r="J9362" t="str">
        <f t="shared" si="878"/>
        <v>May</v>
      </c>
      <c r="K9362" t="str">
        <f t="shared" si="879"/>
        <v>2203</v>
      </c>
      <c r="L9362" t="str">
        <f t="shared" si="880"/>
        <v>High Discount</v>
      </c>
      <c r="M9362" t="str">
        <f t="shared" si="881"/>
        <v>Zero Sales</v>
      </c>
      <c r="N9362" t="s">
        <v>10264</v>
      </c>
    </row>
    <row r="9363" spans="1:14" x14ac:dyDescent="0.35">
      <c r="A9363" t="s">
        <v>9381</v>
      </c>
      <c r="B9363" t="s">
        <v>39</v>
      </c>
      <c r="C9363">
        <v>430</v>
      </c>
      <c r="D9363">
        <v>22000</v>
      </c>
      <c r="E9363">
        <v>300</v>
      </c>
      <c r="F9363" t="s">
        <v>46</v>
      </c>
      <c r="G9363" s="2">
        <v>110819</v>
      </c>
      <c r="H9363">
        <f t="shared" si="876"/>
        <v>9331000</v>
      </c>
      <c r="I9363">
        <f t="shared" si="877"/>
        <v>129000</v>
      </c>
      <c r="J9363" t="str">
        <f t="shared" si="878"/>
        <v>May</v>
      </c>
      <c r="K9363" t="str">
        <f t="shared" si="879"/>
        <v>2203</v>
      </c>
      <c r="L9363" t="str">
        <f t="shared" si="880"/>
        <v>Normal</v>
      </c>
      <c r="M9363" t="str">
        <f t="shared" si="881"/>
        <v>Ok</v>
      </c>
      <c r="N9363" t="s">
        <v>10264</v>
      </c>
    </row>
    <row r="9364" spans="1:14" x14ac:dyDescent="0.35">
      <c r="A9364" t="s">
        <v>9382</v>
      </c>
      <c r="B9364" t="s">
        <v>30</v>
      </c>
      <c r="C9364">
        <v>54</v>
      </c>
      <c r="D9364">
        <v>12000</v>
      </c>
      <c r="E9364">
        <v>2000</v>
      </c>
      <c r="F9364" t="s">
        <v>16</v>
      </c>
      <c r="G9364" s="2">
        <v>110826</v>
      </c>
      <c r="H9364">
        <f t="shared" si="876"/>
        <v>540000</v>
      </c>
      <c r="I9364">
        <f t="shared" si="877"/>
        <v>108000</v>
      </c>
      <c r="J9364" t="str">
        <f t="shared" si="878"/>
        <v>June</v>
      </c>
      <c r="K9364" t="str">
        <f t="shared" si="879"/>
        <v>2203</v>
      </c>
      <c r="L9364" t="str">
        <f t="shared" si="880"/>
        <v>High Discount</v>
      </c>
      <c r="M9364" t="str">
        <f t="shared" si="881"/>
        <v>Ok</v>
      </c>
      <c r="N9364" t="s">
        <v>10264</v>
      </c>
    </row>
    <row r="9365" spans="1:14" x14ac:dyDescent="0.35">
      <c r="A9365" t="s">
        <v>9383</v>
      </c>
      <c r="B9365" t="s">
        <v>39</v>
      </c>
      <c r="C9365">
        <v>53</v>
      </c>
      <c r="D9365">
        <v>45000</v>
      </c>
      <c r="E9365">
        <v>1500</v>
      </c>
      <c r="F9365" t="s">
        <v>8</v>
      </c>
      <c r="G9365" s="2">
        <v>110833</v>
      </c>
      <c r="H9365">
        <f t="shared" si="876"/>
        <v>2305500</v>
      </c>
      <c r="I9365">
        <f t="shared" si="877"/>
        <v>79500</v>
      </c>
      <c r="J9365" t="str">
        <f t="shared" si="878"/>
        <v>June</v>
      </c>
      <c r="K9365" t="str">
        <f t="shared" si="879"/>
        <v>2203</v>
      </c>
      <c r="L9365" t="str">
        <f t="shared" si="880"/>
        <v>High Discount</v>
      </c>
      <c r="M9365" t="str">
        <f t="shared" si="881"/>
        <v>Ok</v>
      </c>
      <c r="N9365" t="s">
        <v>10264</v>
      </c>
    </row>
    <row r="9366" spans="1:14" x14ac:dyDescent="0.35">
      <c r="A9366" t="s">
        <v>9384</v>
      </c>
      <c r="B9366" t="s">
        <v>43</v>
      </c>
      <c r="C9366">
        <v>365</v>
      </c>
      <c r="D9366">
        <v>800</v>
      </c>
      <c r="E9366">
        <v>300</v>
      </c>
      <c r="F9366" t="s">
        <v>46</v>
      </c>
      <c r="G9366" s="2">
        <v>110840</v>
      </c>
      <c r="H9366">
        <f t="shared" si="876"/>
        <v>182500</v>
      </c>
      <c r="I9366">
        <f t="shared" si="877"/>
        <v>109500</v>
      </c>
      <c r="J9366" t="str">
        <f t="shared" si="878"/>
        <v>June</v>
      </c>
      <c r="K9366" t="str">
        <f t="shared" si="879"/>
        <v>2203</v>
      </c>
      <c r="L9366" t="str">
        <f t="shared" si="880"/>
        <v>Normal</v>
      </c>
      <c r="M9366" t="str">
        <f t="shared" si="881"/>
        <v>Ok</v>
      </c>
      <c r="N9366" t="s">
        <v>10264</v>
      </c>
    </row>
    <row r="9367" spans="1:14" x14ac:dyDescent="0.35">
      <c r="A9367" t="s">
        <v>9385</v>
      </c>
      <c r="B9367" t="s">
        <v>39</v>
      </c>
      <c r="C9367">
        <v>127</v>
      </c>
      <c r="D9367">
        <v>6000</v>
      </c>
      <c r="E9367">
        <v>1500</v>
      </c>
      <c r="F9367" t="s">
        <v>16</v>
      </c>
      <c r="G9367" s="2">
        <v>110847</v>
      </c>
      <c r="H9367">
        <f t="shared" si="876"/>
        <v>571500</v>
      </c>
      <c r="I9367">
        <f t="shared" si="877"/>
        <v>190500</v>
      </c>
      <c r="J9367" t="str">
        <f t="shared" si="878"/>
        <v>June</v>
      </c>
      <c r="K9367" t="str">
        <f t="shared" si="879"/>
        <v>2203</v>
      </c>
      <c r="L9367" t="str">
        <f t="shared" si="880"/>
        <v>High Discount</v>
      </c>
      <c r="M9367" t="str">
        <f t="shared" si="881"/>
        <v>Ok</v>
      </c>
      <c r="N9367" t="s">
        <v>10264</v>
      </c>
    </row>
    <row r="9368" spans="1:14" x14ac:dyDescent="0.35">
      <c r="A9368" t="s">
        <v>9386</v>
      </c>
      <c r="B9368" t="s">
        <v>30</v>
      </c>
      <c r="C9368">
        <v>580</v>
      </c>
      <c r="D9368">
        <v>5500</v>
      </c>
      <c r="E9368">
        <v>200</v>
      </c>
      <c r="F9368" t="s">
        <v>16</v>
      </c>
      <c r="G9368" s="2">
        <v>110854</v>
      </c>
      <c r="H9368">
        <f t="shared" si="876"/>
        <v>3074000</v>
      </c>
      <c r="I9368">
        <f t="shared" si="877"/>
        <v>116000</v>
      </c>
      <c r="J9368" t="str">
        <f t="shared" si="878"/>
        <v>July</v>
      </c>
      <c r="K9368" t="str">
        <f t="shared" si="879"/>
        <v>2203</v>
      </c>
      <c r="L9368" t="str">
        <f t="shared" si="880"/>
        <v>Normal</v>
      </c>
      <c r="M9368" t="str">
        <f t="shared" si="881"/>
        <v>Ok</v>
      </c>
      <c r="N9368" t="s">
        <v>10264</v>
      </c>
    </row>
    <row r="9369" spans="1:14" x14ac:dyDescent="0.35">
      <c r="A9369" t="s">
        <v>9387</v>
      </c>
      <c r="B9369" t="s">
        <v>39</v>
      </c>
      <c r="C9369">
        <v>404</v>
      </c>
      <c r="D9369">
        <v>12000</v>
      </c>
      <c r="E9369">
        <v>3000</v>
      </c>
      <c r="F9369" t="s">
        <v>46</v>
      </c>
      <c r="G9369" s="2">
        <v>110861</v>
      </c>
      <c r="H9369">
        <f t="shared" si="876"/>
        <v>3636000</v>
      </c>
      <c r="I9369">
        <f t="shared" si="877"/>
        <v>1212000</v>
      </c>
      <c r="J9369" t="str">
        <f t="shared" si="878"/>
        <v>July</v>
      </c>
      <c r="K9369" t="str">
        <f t="shared" si="879"/>
        <v>2203</v>
      </c>
      <c r="L9369" t="str">
        <f t="shared" si="880"/>
        <v>High Discount</v>
      </c>
      <c r="M9369" t="str">
        <f t="shared" si="881"/>
        <v>Ok</v>
      </c>
      <c r="N9369" t="s">
        <v>10264</v>
      </c>
    </row>
    <row r="9370" spans="1:14" x14ac:dyDescent="0.35">
      <c r="A9370" t="s">
        <v>9388</v>
      </c>
      <c r="B9370" t="s">
        <v>7</v>
      </c>
      <c r="C9370">
        <v>82</v>
      </c>
      <c r="D9370">
        <v>5500</v>
      </c>
      <c r="E9370">
        <v>500</v>
      </c>
      <c r="F9370" t="s">
        <v>8</v>
      </c>
      <c r="G9370" s="2">
        <v>110868</v>
      </c>
      <c r="H9370">
        <f t="shared" si="876"/>
        <v>410000</v>
      </c>
      <c r="I9370">
        <f t="shared" si="877"/>
        <v>41000</v>
      </c>
      <c r="J9370" t="str">
        <f t="shared" si="878"/>
        <v>July</v>
      </c>
      <c r="K9370" t="str">
        <f t="shared" si="879"/>
        <v>2203</v>
      </c>
      <c r="L9370" t="str">
        <f t="shared" si="880"/>
        <v>High Discount</v>
      </c>
      <c r="M9370" t="str">
        <f t="shared" si="881"/>
        <v>Ok</v>
      </c>
      <c r="N9370" t="s">
        <v>10264</v>
      </c>
    </row>
    <row r="9371" spans="1:14" x14ac:dyDescent="0.35">
      <c r="A9371" t="s">
        <v>9389</v>
      </c>
      <c r="B9371" t="s">
        <v>21</v>
      </c>
      <c r="C9371">
        <v>188</v>
      </c>
      <c r="D9371">
        <v>6000</v>
      </c>
      <c r="E9371">
        <v>300</v>
      </c>
      <c r="F9371" t="s">
        <v>11</v>
      </c>
      <c r="G9371" s="2">
        <v>110875</v>
      </c>
      <c r="H9371">
        <f t="shared" si="876"/>
        <v>1071600</v>
      </c>
      <c r="I9371">
        <f t="shared" si="877"/>
        <v>56400</v>
      </c>
      <c r="J9371" t="str">
        <f t="shared" si="878"/>
        <v>July</v>
      </c>
      <c r="K9371" t="str">
        <f t="shared" si="879"/>
        <v>2203</v>
      </c>
      <c r="L9371" t="str">
        <f t="shared" si="880"/>
        <v>High Discount</v>
      </c>
      <c r="M9371" t="str">
        <f t="shared" si="881"/>
        <v>Ok</v>
      </c>
      <c r="N9371" t="s">
        <v>10264</v>
      </c>
    </row>
    <row r="9372" spans="1:14" x14ac:dyDescent="0.35">
      <c r="A9372" t="s">
        <v>9390</v>
      </c>
      <c r="B9372" t="s">
        <v>30</v>
      </c>
      <c r="C9372">
        <v>321</v>
      </c>
      <c r="D9372">
        <v>5500</v>
      </c>
      <c r="E9372">
        <v>400</v>
      </c>
      <c r="F9372" t="s">
        <v>8</v>
      </c>
      <c r="G9372" s="2">
        <v>110882</v>
      </c>
      <c r="H9372">
        <f t="shared" si="876"/>
        <v>1637100</v>
      </c>
      <c r="I9372">
        <f t="shared" si="877"/>
        <v>128400</v>
      </c>
      <c r="J9372" t="str">
        <f t="shared" si="878"/>
        <v>August</v>
      </c>
      <c r="K9372" t="str">
        <f t="shared" si="879"/>
        <v>2203</v>
      </c>
      <c r="L9372" t="str">
        <f t="shared" si="880"/>
        <v>High Discount</v>
      </c>
      <c r="M9372" t="str">
        <f t="shared" si="881"/>
        <v>Ok</v>
      </c>
      <c r="N9372" t="s">
        <v>10264</v>
      </c>
    </row>
    <row r="9373" spans="1:14" x14ac:dyDescent="0.35">
      <c r="A9373" t="s">
        <v>9391</v>
      </c>
      <c r="B9373" t="s">
        <v>7</v>
      </c>
      <c r="C9373">
        <v>245</v>
      </c>
      <c r="D9373">
        <v>22000</v>
      </c>
      <c r="E9373">
        <v>1500</v>
      </c>
      <c r="F9373" t="s">
        <v>46</v>
      </c>
      <c r="G9373" s="2">
        <v>110889</v>
      </c>
      <c r="H9373">
        <f t="shared" si="876"/>
        <v>5022500</v>
      </c>
      <c r="I9373">
        <f t="shared" si="877"/>
        <v>367500</v>
      </c>
      <c r="J9373" t="str">
        <f t="shared" si="878"/>
        <v>August</v>
      </c>
      <c r="K9373" t="str">
        <f t="shared" si="879"/>
        <v>2203</v>
      </c>
      <c r="L9373" t="str">
        <f t="shared" si="880"/>
        <v>High Discount</v>
      </c>
      <c r="M9373" t="str">
        <f t="shared" si="881"/>
        <v>Ok</v>
      </c>
      <c r="N9373" t="s">
        <v>10264</v>
      </c>
    </row>
    <row r="9374" spans="1:14" x14ac:dyDescent="0.35">
      <c r="A9374" t="s">
        <v>9392</v>
      </c>
      <c r="B9374" t="s">
        <v>39</v>
      </c>
      <c r="C9374">
        <v>176</v>
      </c>
      <c r="D9374">
        <v>15000</v>
      </c>
      <c r="E9374">
        <v>2000</v>
      </c>
      <c r="F9374" t="s">
        <v>8</v>
      </c>
      <c r="G9374" s="2">
        <v>110896</v>
      </c>
      <c r="H9374">
        <f t="shared" si="876"/>
        <v>2288000</v>
      </c>
      <c r="I9374">
        <f t="shared" si="877"/>
        <v>352000</v>
      </c>
      <c r="J9374" t="str">
        <f t="shared" si="878"/>
        <v>August</v>
      </c>
      <c r="K9374" t="str">
        <f t="shared" si="879"/>
        <v>2203</v>
      </c>
      <c r="L9374" t="str">
        <f t="shared" si="880"/>
        <v>High Discount</v>
      </c>
      <c r="M9374" t="str">
        <f t="shared" si="881"/>
        <v>Ok</v>
      </c>
      <c r="N9374" t="s">
        <v>10264</v>
      </c>
    </row>
    <row r="9375" spans="1:14" x14ac:dyDescent="0.35">
      <c r="A9375" t="s">
        <v>9393</v>
      </c>
      <c r="B9375" t="s">
        <v>39</v>
      </c>
      <c r="C9375">
        <v>398</v>
      </c>
      <c r="D9375">
        <v>22000</v>
      </c>
      <c r="E9375">
        <v>1500</v>
      </c>
      <c r="F9375" t="s">
        <v>16</v>
      </c>
      <c r="G9375" s="2">
        <v>110903</v>
      </c>
      <c r="H9375">
        <f t="shared" si="876"/>
        <v>8159000</v>
      </c>
      <c r="I9375">
        <f t="shared" si="877"/>
        <v>597000</v>
      </c>
      <c r="J9375" t="str">
        <f t="shared" si="878"/>
        <v>August</v>
      </c>
      <c r="K9375" t="str">
        <f t="shared" si="879"/>
        <v>2203</v>
      </c>
      <c r="L9375" t="str">
        <f t="shared" si="880"/>
        <v>High Discount</v>
      </c>
      <c r="M9375" t="str">
        <f t="shared" si="881"/>
        <v>Ok</v>
      </c>
      <c r="N9375" t="s">
        <v>10264</v>
      </c>
    </row>
    <row r="9376" spans="1:14" x14ac:dyDescent="0.35">
      <c r="A9376" t="s">
        <v>9394</v>
      </c>
      <c r="B9376" t="s">
        <v>15</v>
      </c>
      <c r="C9376">
        <v>93</v>
      </c>
      <c r="D9376">
        <v>800</v>
      </c>
      <c r="E9376">
        <v>1000</v>
      </c>
      <c r="F9376" t="s">
        <v>16</v>
      </c>
      <c r="G9376" s="2">
        <v>110910</v>
      </c>
      <c r="H9376">
        <f t="shared" si="876"/>
        <v>0</v>
      </c>
      <c r="I9376">
        <f t="shared" si="877"/>
        <v>93000</v>
      </c>
      <c r="J9376" t="str">
        <f t="shared" si="878"/>
        <v>August</v>
      </c>
      <c r="K9376" t="str">
        <f t="shared" si="879"/>
        <v>2203</v>
      </c>
      <c r="L9376" t="str">
        <f t="shared" si="880"/>
        <v>High Discount</v>
      </c>
      <c r="M9376" t="str">
        <f t="shared" si="881"/>
        <v>Zero Sales</v>
      </c>
      <c r="N9376" t="s">
        <v>10264</v>
      </c>
    </row>
    <row r="9377" spans="1:14" x14ac:dyDescent="0.35">
      <c r="A9377" t="s">
        <v>9395</v>
      </c>
      <c r="B9377" t="s">
        <v>30</v>
      </c>
      <c r="C9377">
        <v>293</v>
      </c>
      <c r="D9377">
        <v>12000</v>
      </c>
      <c r="E9377">
        <v>5000</v>
      </c>
      <c r="F9377" t="s">
        <v>8</v>
      </c>
      <c r="G9377" s="2">
        <v>110917</v>
      </c>
      <c r="H9377">
        <f t="shared" si="876"/>
        <v>2051000</v>
      </c>
      <c r="I9377">
        <f t="shared" si="877"/>
        <v>1465000</v>
      </c>
      <c r="J9377" t="str">
        <f t="shared" si="878"/>
        <v>September</v>
      </c>
      <c r="K9377" t="str">
        <f t="shared" si="879"/>
        <v>2203</v>
      </c>
      <c r="L9377" t="str">
        <f t="shared" si="880"/>
        <v>High Discount</v>
      </c>
      <c r="M9377" t="str">
        <f t="shared" si="881"/>
        <v>Ok</v>
      </c>
      <c r="N9377" t="s">
        <v>10264</v>
      </c>
    </row>
    <row r="9378" spans="1:14" x14ac:dyDescent="0.35">
      <c r="A9378" t="s">
        <v>9396</v>
      </c>
      <c r="B9378" t="s">
        <v>43</v>
      </c>
      <c r="C9378">
        <v>58</v>
      </c>
      <c r="D9378">
        <v>800</v>
      </c>
      <c r="E9378">
        <v>3000</v>
      </c>
      <c r="F9378" t="s">
        <v>11</v>
      </c>
      <c r="G9378" s="2">
        <v>110924</v>
      </c>
      <c r="H9378">
        <f t="shared" si="876"/>
        <v>0</v>
      </c>
      <c r="I9378">
        <f t="shared" si="877"/>
        <v>174000</v>
      </c>
      <c r="J9378" t="str">
        <f t="shared" si="878"/>
        <v>September</v>
      </c>
      <c r="K9378" t="str">
        <f t="shared" si="879"/>
        <v>2203</v>
      </c>
      <c r="L9378" t="str">
        <f t="shared" si="880"/>
        <v>High Discount</v>
      </c>
      <c r="M9378" t="str">
        <f t="shared" si="881"/>
        <v>Zero Sales</v>
      </c>
      <c r="N9378" t="s">
        <v>10264</v>
      </c>
    </row>
    <row r="9379" spans="1:14" x14ac:dyDescent="0.35">
      <c r="A9379" t="s">
        <v>9397</v>
      </c>
      <c r="B9379" t="s">
        <v>39</v>
      </c>
      <c r="C9379">
        <v>128</v>
      </c>
      <c r="D9379">
        <v>15000</v>
      </c>
      <c r="E9379">
        <v>400</v>
      </c>
      <c r="F9379" t="s">
        <v>8</v>
      </c>
      <c r="G9379" s="2">
        <v>110931</v>
      </c>
      <c r="H9379">
        <f t="shared" si="876"/>
        <v>1868800</v>
      </c>
      <c r="I9379">
        <f t="shared" si="877"/>
        <v>51200</v>
      </c>
      <c r="J9379" t="str">
        <f t="shared" si="878"/>
        <v>September</v>
      </c>
      <c r="K9379" t="str">
        <f t="shared" si="879"/>
        <v>2203</v>
      </c>
      <c r="L9379" t="str">
        <f t="shared" si="880"/>
        <v>High Discount</v>
      </c>
      <c r="M9379" t="str">
        <f t="shared" si="881"/>
        <v>Ok</v>
      </c>
      <c r="N9379" t="s">
        <v>10264</v>
      </c>
    </row>
    <row r="9380" spans="1:14" x14ac:dyDescent="0.35">
      <c r="A9380" t="s">
        <v>9398</v>
      </c>
      <c r="B9380" t="s">
        <v>10</v>
      </c>
      <c r="C9380">
        <v>239</v>
      </c>
      <c r="D9380">
        <v>6000</v>
      </c>
      <c r="E9380">
        <v>200</v>
      </c>
      <c r="F9380" t="s">
        <v>46</v>
      </c>
      <c r="G9380" s="2">
        <v>110938</v>
      </c>
      <c r="H9380">
        <f t="shared" si="876"/>
        <v>1386200</v>
      </c>
      <c r="I9380">
        <f t="shared" si="877"/>
        <v>47800</v>
      </c>
      <c r="J9380" t="str">
        <f t="shared" si="878"/>
        <v>September</v>
      </c>
      <c r="K9380" t="str">
        <f t="shared" si="879"/>
        <v>2203</v>
      </c>
      <c r="L9380" t="str">
        <f t="shared" si="880"/>
        <v>Normal</v>
      </c>
      <c r="M9380" t="str">
        <f t="shared" si="881"/>
        <v>Ok</v>
      </c>
      <c r="N9380" t="s">
        <v>10264</v>
      </c>
    </row>
    <row r="9381" spans="1:14" x14ac:dyDescent="0.35">
      <c r="A9381" t="s">
        <v>9399</v>
      </c>
      <c r="B9381" t="s">
        <v>19</v>
      </c>
      <c r="C9381">
        <v>135</v>
      </c>
      <c r="D9381">
        <v>800</v>
      </c>
      <c r="E9381">
        <v>300</v>
      </c>
      <c r="F9381" t="s">
        <v>11</v>
      </c>
      <c r="G9381" s="2">
        <v>110945</v>
      </c>
      <c r="H9381">
        <f t="shared" si="876"/>
        <v>67500</v>
      </c>
      <c r="I9381">
        <f t="shared" si="877"/>
        <v>40500</v>
      </c>
      <c r="J9381" t="str">
        <f t="shared" si="878"/>
        <v>October</v>
      </c>
      <c r="K9381" t="str">
        <f t="shared" si="879"/>
        <v>2203</v>
      </c>
      <c r="L9381" t="str">
        <f t="shared" si="880"/>
        <v>High Discount</v>
      </c>
      <c r="M9381" t="str">
        <f t="shared" si="881"/>
        <v>Ok</v>
      </c>
      <c r="N9381" t="s">
        <v>10264</v>
      </c>
    </row>
    <row r="9382" spans="1:14" x14ac:dyDescent="0.35">
      <c r="A9382" t="s">
        <v>9400</v>
      </c>
      <c r="B9382" t="s">
        <v>13</v>
      </c>
      <c r="C9382">
        <v>534</v>
      </c>
      <c r="D9382">
        <v>12000</v>
      </c>
      <c r="E9382">
        <v>100</v>
      </c>
      <c r="F9382" t="s">
        <v>8</v>
      </c>
      <c r="G9382" s="2">
        <v>110952</v>
      </c>
      <c r="H9382">
        <f t="shared" si="876"/>
        <v>6354600</v>
      </c>
      <c r="I9382">
        <f t="shared" si="877"/>
        <v>53400</v>
      </c>
      <c r="J9382" t="str">
        <f t="shared" si="878"/>
        <v>October</v>
      </c>
      <c r="K9382" t="str">
        <f t="shared" si="879"/>
        <v>2203</v>
      </c>
      <c r="L9382" t="str">
        <f t="shared" si="880"/>
        <v>Normal</v>
      </c>
      <c r="M9382" t="str">
        <f t="shared" si="881"/>
        <v>Ok</v>
      </c>
      <c r="N9382" t="s">
        <v>10264</v>
      </c>
    </row>
    <row r="9383" spans="1:14" x14ac:dyDescent="0.35">
      <c r="A9383" t="s">
        <v>9401</v>
      </c>
      <c r="B9383" t="s">
        <v>19</v>
      </c>
      <c r="C9383">
        <v>320</v>
      </c>
      <c r="D9383">
        <v>4500</v>
      </c>
      <c r="E9383">
        <v>2000</v>
      </c>
      <c r="F9383" t="s">
        <v>8</v>
      </c>
      <c r="G9383" s="2">
        <v>110959</v>
      </c>
      <c r="H9383">
        <f t="shared" si="876"/>
        <v>800000</v>
      </c>
      <c r="I9383">
        <f t="shared" si="877"/>
        <v>640000</v>
      </c>
      <c r="J9383" t="str">
        <f t="shared" si="878"/>
        <v>October</v>
      </c>
      <c r="K9383" t="str">
        <f t="shared" si="879"/>
        <v>2203</v>
      </c>
      <c r="L9383" t="str">
        <f t="shared" si="880"/>
        <v>High Discount</v>
      </c>
      <c r="M9383" t="str">
        <f t="shared" si="881"/>
        <v>Ok</v>
      </c>
      <c r="N9383" t="s">
        <v>10264</v>
      </c>
    </row>
    <row r="9384" spans="1:14" x14ac:dyDescent="0.35">
      <c r="A9384" t="s">
        <v>9402</v>
      </c>
      <c r="B9384" t="s">
        <v>43</v>
      </c>
      <c r="C9384">
        <v>562</v>
      </c>
      <c r="D9384">
        <v>15000</v>
      </c>
      <c r="E9384">
        <v>2000</v>
      </c>
      <c r="F9384" t="s">
        <v>11</v>
      </c>
      <c r="G9384" s="2">
        <v>110966</v>
      </c>
      <c r="H9384">
        <f t="shared" si="876"/>
        <v>7306000</v>
      </c>
      <c r="I9384">
        <f t="shared" si="877"/>
        <v>1124000</v>
      </c>
      <c r="J9384" t="str">
        <f t="shared" si="878"/>
        <v>October</v>
      </c>
      <c r="K9384" t="str">
        <f t="shared" si="879"/>
        <v>2203</v>
      </c>
      <c r="L9384" t="str">
        <f t="shared" si="880"/>
        <v>High Discount</v>
      </c>
      <c r="M9384" t="str">
        <f t="shared" si="881"/>
        <v>Ok</v>
      </c>
      <c r="N9384" t="s">
        <v>10264</v>
      </c>
    </row>
    <row r="9385" spans="1:14" x14ac:dyDescent="0.35">
      <c r="A9385" t="s">
        <v>9403</v>
      </c>
      <c r="B9385" t="s">
        <v>21</v>
      </c>
      <c r="C9385">
        <v>69</v>
      </c>
      <c r="D9385">
        <v>4500</v>
      </c>
      <c r="E9385">
        <v>1000</v>
      </c>
      <c r="F9385" t="s">
        <v>8</v>
      </c>
      <c r="G9385" s="2">
        <v>110973</v>
      </c>
      <c r="H9385">
        <f t="shared" si="876"/>
        <v>241500</v>
      </c>
      <c r="I9385">
        <f t="shared" si="877"/>
        <v>69000</v>
      </c>
      <c r="J9385" t="str">
        <f t="shared" si="878"/>
        <v>October</v>
      </c>
      <c r="K9385" t="str">
        <f t="shared" si="879"/>
        <v>2203</v>
      </c>
      <c r="L9385" t="str">
        <f t="shared" si="880"/>
        <v>High Discount</v>
      </c>
      <c r="M9385" t="str">
        <f t="shared" si="881"/>
        <v>Ok</v>
      </c>
      <c r="N9385" t="s">
        <v>10264</v>
      </c>
    </row>
    <row r="9386" spans="1:14" x14ac:dyDescent="0.35">
      <c r="A9386" t="s">
        <v>9404</v>
      </c>
      <c r="B9386" t="s">
        <v>33</v>
      </c>
      <c r="C9386">
        <v>538</v>
      </c>
      <c r="D9386">
        <v>22000</v>
      </c>
      <c r="E9386">
        <v>2000</v>
      </c>
      <c r="F9386" t="s">
        <v>46</v>
      </c>
      <c r="G9386" s="2">
        <v>110980</v>
      </c>
      <c r="H9386">
        <f t="shared" si="876"/>
        <v>10760000</v>
      </c>
      <c r="I9386">
        <f t="shared" si="877"/>
        <v>1076000</v>
      </c>
      <c r="J9386" t="str">
        <f t="shared" si="878"/>
        <v>November</v>
      </c>
      <c r="K9386" t="str">
        <f t="shared" si="879"/>
        <v>2203</v>
      </c>
      <c r="L9386" t="str">
        <f t="shared" si="880"/>
        <v>High Discount</v>
      </c>
      <c r="M9386" t="str">
        <f t="shared" si="881"/>
        <v>Ok</v>
      </c>
      <c r="N9386" t="s">
        <v>10264</v>
      </c>
    </row>
    <row r="9387" spans="1:14" x14ac:dyDescent="0.35">
      <c r="A9387" t="s">
        <v>9405</v>
      </c>
      <c r="B9387" t="s">
        <v>10</v>
      </c>
      <c r="C9387">
        <v>179</v>
      </c>
      <c r="D9387">
        <v>1200</v>
      </c>
      <c r="E9387">
        <v>400</v>
      </c>
      <c r="F9387" t="s">
        <v>16</v>
      </c>
      <c r="G9387" s="2">
        <v>110987</v>
      </c>
      <c r="H9387">
        <f t="shared" si="876"/>
        <v>143200</v>
      </c>
      <c r="I9387">
        <f t="shared" si="877"/>
        <v>71600</v>
      </c>
      <c r="J9387" t="str">
        <f t="shared" si="878"/>
        <v>November</v>
      </c>
      <c r="K9387" t="str">
        <f t="shared" si="879"/>
        <v>2203</v>
      </c>
      <c r="L9387" t="str">
        <f t="shared" si="880"/>
        <v>High Discount</v>
      </c>
      <c r="M9387" t="str">
        <f t="shared" si="881"/>
        <v>Ok</v>
      </c>
      <c r="N9387" t="s">
        <v>10264</v>
      </c>
    </row>
    <row r="9388" spans="1:14" x14ac:dyDescent="0.35">
      <c r="A9388" t="s">
        <v>9406</v>
      </c>
      <c r="B9388" t="s">
        <v>33</v>
      </c>
      <c r="C9388">
        <v>56</v>
      </c>
      <c r="D9388">
        <v>45000</v>
      </c>
      <c r="E9388">
        <v>2000</v>
      </c>
      <c r="F9388" t="s">
        <v>46</v>
      </c>
      <c r="G9388" s="2">
        <v>110994</v>
      </c>
      <c r="H9388">
        <f t="shared" si="876"/>
        <v>2408000</v>
      </c>
      <c r="I9388">
        <f t="shared" si="877"/>
        <v>112000</v>
      </c>
      <c r="J9388" t="str">
        <f t="shared" si="878"/>
        <v>November</v>
      </c>
      <c r="K9388" t="str">
        <f t="shared" si="879"/>
        <v>2203</v>
      </c>
      <c r="L9388" t="str">
        <f t="shared" si="880"/>
        <v>High Discount</v>
      </c>
      <c r="M9388" t="str">
        <f t="shared" si="881"/>
        <v>Ok</v>
      </c>
      <c r="N9388" t="s">
        <v>10264</v>
      </c>
    </row>
    <row r="9389" spans="1:14" x14ac:dyDescent="0.35">
      <c r="A9389" t="s">
        <v>9407</v>
      </c>
      <c r="B9389" t="s">
        <v>39</v>
      </c>
      <c r="C9389">
        <v>359</v>
      </c>
      <c r="D9389">
        <v>6000</v>
      </c>
      <c r="E9389">
        <v>400</v>
      </c>
      <c r="F9389" t="s">
        <v>8</v>
      </c>
      <c r="G9389" s="2">
        <v>111001</v>
      </c>
      <c r="H9389">
        <f t="shared" si="876"/>
        <v>2010400</v>
      </c>
      <c r="I9389">
        <f t="shared" si="877"/>
        <v>143600</v>
      </c>
      <c r="J9389" t="str">
        <f t="shared" si="878"/>
        <v>November</v>
      </c>
      <c r="K9389" t="str">
        <f t="shared" si="879"/>
        <v>2203</v>
      </c>
      <c r="L9389" t="str">
        <f t="shared" si="880"/>
        <v>High Discount</v>
      </c>
      <c r="M9389" t="str">
        <f t="shared" si="881"/>
        <v>Ok</v>
      </c>
      <c r="N9389" t="s">
        <v>10264</v>
      </c>
    </row>
    <row r="9390" spans="1:14" x14ac:dyDescent="0.35">
      <c r="A9390" t="s">
        <v>9408</v>
      </c>
      <c r="B9390" t="s">
        <v>21</v>
      </c>
      <c r="C9390">
        <v>522</v>
      </c>
      <c r="D9390">
        <v>45000</v>
      </c>
      <c r="E9390">
        <v>1000</v>
      </c>
      <c r="F9390" t="s">
        <v>16</v>
      </c>
      <c r="G9390" s="2">
        <v>111008</v>
      </c>
      <c r="H9390">
        <f t="shared" si="876"/>
        <v>22968000</v>
      </c>
      <c r="I9390">
        <f t="shared" si="877"/>
        <v>522000</v>
      </c>
      <c r="J9390" t="str">
        <f t="shared" si="878"/>
        <v>December</v>
      </c>
      <c r="K9390" t="str">
        <f t="shared" si="879"/>
        <v>2203</v>
      </c>
      <c r="L9390" t="str">
        <f t="shared" si="880"/>
        <v>High Discount</v>
      </c>
      <c r="M9390" t="str">
        <f t="shared" si="881"/>
        <v>Ok</v>
      </c>
      <c r="N9390" t="s">
        <v>10264</v>
      </c>
    </row>
    <row r="9391" spans="1:14" x14ac:dyDescent="0.35">
      <c r="A9391" t="s">
        <v>9409</v>
      </c>
      <c r="B9391" t="s">
        <v>7</v>
      </c>
      <c r="C9391">
        <v>151</v>
      </c>
      <c r="D9391">
        <v>45000</v>
      </c>
      <c r="E9391">
        <v>300</v>
      </c>
      <c r="F9391" t="s">
        <v>11</v>
      </c>
      <c r="G9391" s="2">
        <v>111015</v>
      </c>
      <c r="H9391">
        <f t="shared" si="876"/>
        <v>6749700</v>
      </c>
      <c r="I9391">
        <f t="shared" si="877"/>
        <v>45300</v>
      </c>
      <c r="J9391" t="str">
        <f t="shared" si="878"/>
        <v>December</v>
      </c>
      <c r="K9391" t="str">
        <f t="shared" si="879"/>
        <v>2203</v>
      </c>
      <c r="L9391" t="str">
        <f t="shared" si="880"/>
        <v>High Discount</v>
      </c>
      <c r="M9391" t="str">
        <f t="shared" si="881"/>
        <v>Ok</v>
      </c>
      <c r="N9391" t="s">
        <v>10264</v>
      </c>
    </row>
    <row r="9392" spans="1:14" x14ac:dyDescent="0.35">
      <c r="A9392" t="s">
        <v>9410</v>
      </c>
      <c r="B9392" t="s">
        <v>39</v>
      </c>
      <c r="C9392">
        <v>387</v>
      </c>
      <c r="D9392">
        <v>15000</v>
      </c>
      <c r="E9392">
        <v>300</v>
      </c>
      <c r="F9392" t="s">
        <v>46</v>
      </c>
      <c r="G9392" s="2">
        <v>111022</v>
      </c>
      <c r="H9392">
        <f t="shared" si="876"/>
        <v>5688900</v>
      </c>
      <c r="I9392">
        <f t="shared" si="877"/>
        <v>116100</v>
      </c>
      <c r="J9392" t="str">
        <f t="shared" si="878"/>
        <v>December</v>
      </c>
      <c r="K9392" t="str">
        <f t="shared" si="879"/>
        <v>2203</v>
      </c>
      <c r="L9392" t="str">
        <f t="shared" si="880"/>
        <v>Normal</v>
      </c>
      <c r="M9392" t="str">
        <f t="shared" si="881"/>
        <v>Ok</v>
      </c>
      <c r="N9392" t="s">
        <v>10264</v>
      </c>
    </row>
    <row r="9393" spans="1:14" x14ac:dyDescent="0.35">
      <c r="A9393" t="s">
        <v>9411</v>
      </c>
      <c r="B9393" t="s">
        <v>33</v>
      </c>
      <c r="C9393">
        <v>368</v>
      </c>
      <c r="D9393">
        <v>6000</v>
      </c>
      <c r="E9393">
        <v>2000</v>
      </c>
      <c r="F9393" t="s">
        <v>11</v>
      </c>
      <c r="G9393" s="2">
        <v>111029</v>
      </c>
      <c r="H9393">
        <f t="shared" si="876"/>
        <v>1472000</v>
      </c>
      <c r="I9393">
        <f t="shared" si="877"/>
        <v>736000</v>
      </c>
      <c r="J9393" t="str">
        <f t="shared" si="878"/>
        <v>December</v>
      </c>
      <c r="K9393" t="str">
        <f t="shared" si="879"/>
        <v>2203</v>
      </c>
      <c r="L9393" t="str">
        <f t="shared" si="880"/>
        <v>High Discount</v>
      </c>
      <c r="M9393" t="str">
        <f t="shared" si="881"/>
        <v>Ok</v>
      </c>
      <c r="N9393" t="s">
        <v>10264</v>
      </c>
    </row>
    <row r="9394" spans="1:14" x14ac:dyDescent="0.35">
      <c r="A9394" t="s">
        <v>9412</v>
      </c>
      <c r="B9394" t="s">
        <v>39</v>
      </c>
      <c r="C9394">
        <v>562</v>
      </c>
      <c r="D9394">
        <v>22000</v>
      </c>
      <c r="E9394">
        <v>500</v>
      </c>
      <c r="F9394" t="s">
        <v>16</v>
      </c>
      <c r="G9394" s="2">
        <v>111036</v>
      </c>
      <c r="H9394">
        <f t="shared" si="876"/>
        <v>12083000</v>
      </c>
      <c r="I9394">
        <f t="shared" si="877"/>
        <v>281000</v>
      </c>
      <c r="J9394" t="str">
        <f t="shared" si="878"/>
        <v>January</v>
      </c>
      <c r="K9394" t="str">
        <f t="shared" si="879"/>
        <v>2204</v>
      </c>
      <c r="L9394" t="str">
        <f t="shared" si="880"/>
        <v>Normal</v>
      </c>
      <c r="M9394" t="str">
        <f t="shared" si="881"/>
        <v>Ok</v>
      </c>
      <c r="N9394" t="s">
        <v>10264</v>
      </c>
    </row>
    <row r="9395" spans="1:14" x14ac:dyDescent="0.35">
      <c r="A9395" t="s">
        <v>9413</v>
      </c>
      <c r="B9395" t="s">
        <v>13</v>
      </c>
      <c r="C9395">
        <v>74</v>
      </c>
      <c r="D9395">
        <v>18000</v>
      </c>
      <c r="E9395">
        <v>5000</v>
      </c>
      <c r="F9395" t="s">
        <v>8</v>
      </c>
      <c r="G9395" s="2">
        <v>111043</v>
      </c>
      <c r="H9395">
        <f t="shared" si="876"/>
        <v>962000</v>
      </c>
      <c r="I9395">
        <f t="shared" si="877"/>
        <v>370000</v>
      </c>
      <c r="J9395" t="str">
        <f t="shared" si="878"/>
        <v>January</v>
      </c>
      <c r="K9395" t="str">
        <f t="shared" si="879"/>
        <v>2204</v>
      </c>
      <c r="L9395" t="str">
        <f t="shared" si="880"/>
        <v>High Discount</v>
      </c>
      <c r="M9395" t="str">
        <f t="shared" si="881"/>
        <v>Ok</v>
      </c>
      <c r="N9395" t="s">
        <v>10264</v>
      </c>
    </row>
    <row r="9396" spans="1:14" x14ac:dyDescent="0.35">
      <c r="A9396" t="s">
        <v>9414</v>
      </c>
      <c r="B9396" t="s">
        <v>15</v>
      </c>
      <c r="C9396">
        <v>479</v>
      </c>
      <c r="D9396">
        <v>15000</v>
      </c>
      <c r="E9396">
        <v>500</v>
      </c>
      <c r="F9396" t="s">
        <v>16</v>
      </c>
      <c r="G9396" s="2">
        <v>111050</v>
      </c>
      <c r="H9396">
        <f t="shared" si="876"/>
        <v>6945500</v>
      </c>
      <c r="I9396">
        <f t="shared" si="877"/>
        <v>239500</v>
      </c>
      <c r="J9396" t="str">
        <f t="shared" si="878"/>
        <v>January</v>
      </c>
      <c r="K9396" t="str">
        <f t="shared" si="879"/>
        <v>2204</v>
      </c>
      <c r="L9396" t="str">
        <f t="shared" si="880"/>
        <v>High Discount</v>
      </c>
      <c r="M9396" t="str">
        <f t="shared" si="881"/>
        <v>Ok</v>
      </c>
      <c r="N9396" t="s">
        <v>10264</v>
      </c>
    </row>
    <row r="9397" spans="1:14" x14ac:dyDescent="0.35">
      <c r="A9397" t="s">
        <v>9415</v>
      </c>
      <c r="B9397" t="s">
        <v>13</v>
      </c>
      <c r="C9397">
        <v>192</v>
      </c>
      <c r="D9397">
        <v>5500</v>
      </c>
      <c r="E9397">
        <v>3000</v>
      </c>
      <c r="F9397" t="s">
        <v>16</v>
      </c>
      <c r="G9397" s="2">
        <v>111057</v>
      </c>
      <c r="H9397">
        <f t="shared" si="876"/>
        <v>480000</v>
      </c>
      <c r="I9397">
        <f t="shared" si="877"/>
        <v>576000</v>
      </c>
      <c r="J9397" t="str">
        <f t="shared" si="878"/>
        <v>January</v>
      </c>
      <c r="K9397" t="str">
        <f t="shared" si="879"/>
        <v>2204</v>
      </c>
      <c r="L9397" t="str">
        <f t="shared" si="880"/>
        <v>High Discount</v>
      </c>
      <c r="M9397" t="str">
        <f t="shared" si="881"/>
        <v>Ok</v>
      </c>
      <c r="N9397" t="s">
        <v>10264</v>
      </c>
    </row>
    <row r="9398" spans="1:14" x14ac:dyDescent="0.35">
      <c r="A9398" t="s">
        <v>9416</v>
      </c>
      <c r="B9398" t="s">
        <v>21</v>
      </c>
      <c r="C9398">
        <v>198</v>
      </c>
      <c r="D9398">
        <v>1200</v>
      </c>
      <c r="E9398">
        <v>1500</v>
      </c>
      <c r="F9398" t="s">
        <v>11</v>
      </c>
      <c r="G9398" s="2">
        <v>111064</v>
      </c>
      <c r="H9398">
        <f t="shared" si="876"/>
        <v>0</v>
      </c>
      <c r="I9398">
        <f t="shared" si="877"/>
        <v>297000</v>
      </c>
      <c r="J9398" t="str">
        <f t="shared" si="878"/>
        <v>January</v>
      </c>
      <c r="K9398" t="str">
        <f t="shared" si="879"/>
        <v>2204</v>
      </c>
      <c r="L9398" t="str">
        <f t="shared" si="880"/>
        <v>High Discount</v>
      </c>
      <c r="M9398" t="str">
        <f t="shared" si="881"/>
        <v>Zero Sales</v>
      </c>
      <c r="N9398" t="s">
        <v>10264</v>
      </c>
    </row>
    <row r="9399" spans="1:14" x14ac:dyDescent="0.35">
      <c r="A9399" t="s">
        <v>9417</v>
      </c>
      <c r="B9399" t="s">
        <v>7</v>
      </c>
      <c r="C9399">
        <v>104</v>
      </c>
      <c r="D9399">
        <v>45000</v>
      </c>
      <c r="E9399">
        <v>1000</v>
      </c>
      <c r="F9399" t="s">
        <v>46</v>
      </c>
      <c r="G9399" s="2">
        <v>111071</v>
      </c>
      <c r="H9399">
        <f t="shared" si="876"/>
        <v>4576000</v>
      </c>
      <c r="I9399">
        <f t="shared" si="877"/>
        <v>104000</v>
      </c>
      <c r="J9399" t="str">
        <f t="shared" si="878"/>
        <v>February</v>
      </c>
      <c r="K9399" t="str">
        <f t="shared" si="879"/>
        <v>2204</v>
      </c>
      <c r="L9399" t="str">
        <f t="shared" si="880"/>
        <v>High Discount</v>
      </c>
      <c r="M9399" t="str">
        <f t="shared" si="881"/>
        <v>Ok</v>
      </c>
      <c r="N9399" t="s">
        <v>10264</v>
      </c>
    </row>
    <row r="9400" spans="1:14" x14ac:dyDescent="0.35">
      <c r="A9400" t="s">
        <v>9418</v>
      </c>
      <c r="B9400" t="s">
        <v>13</v>
      </c>
      <c r="C9400">
        <v>520</v>
      </c>
      <c r="D9400">
        <v>18000</v>
      </c>
      <c r="E9400">
        <v>100</v>
      </c>
      <c r="F9400" t="s">
        <v>16</v>
      </c>
      <c r="G9400" s="2">
        <v>111078</v>
      </c>
      <c r="H9400">
        <f t="shared" si="876"/>
        <v>9308000</v>
      </c>
      <c r="I9400">
        <f t="shared" si="877"/>
        <v>52000</v>
      </c>
      <c r="J9400" t="str">
        <f t="shared" si="878"/>
        <v>February</v>
      </c>
      <c r="K9400" t="str">
        <f t="shared" si="879"/>
        <v>2204</v>
      </c>
      <c r="L9400" t="str">
        <f t="shared" si="880"/>
        <v>Normal</v>
      </c>
      <c r="M9400" t="str">
        <f t="shared" si="881"/>
        <v>Ok</v>
      </c>
      <c r="N9400" t="s">
        <v>10264</v>
      </c>
    </row>
    <row r="9401" spans="1:14" x14ac:dyDescent="0.35">
      <c r="A9401" t="s">
        <v>9419</v>
      </c>
      <c r="B9401" t="s">
        <v>30</v>
      </c>
      <c r="C9401">
        <v>412</v>
      </c>
      <c r="D9401">
        <v>22000</v>
      </c>
      <c r="E9401">
        <v>300</v>
      </c>
      <c r="F9401" t="s">
        <v>8</v>
      </c>
      <c r="G9401" s="2">
        <v>111085</v>
      </c>
      <c r="H9401">
        <f t="shared" si="876"/>
        <v>8940400</v>
      </c>
      <c r="I9401">
        <f t="shared" si="877"/>
        <v>123600</v>
      </c>
      <c r="J9401" t="str">
        <f t="shared" si="878"/>
        <v>February</v>
      </c>
      <c r="K9401" t="str">
        <f t="shared" si="879"/>
        <v>2204</v>
      </c>
      <c r="L9401" t="str">
        <f t="shared" si="880"/>
        <v>Normal</v>
      </c>
      <c r="M9401" t="str">
        <f t="shared" si="881"/>
        <v>Ok</v>
      </c>
      <c r="N9401" t="s">
        <v>10264</v>
      </c>
    </row>
    <row r="9402" spans="1:14" x14ac:dyDescent="0.35">
      <c r="A9402" t="s">
        <v>9420</v>
      </c>
      <c r="B9402" t="s">
        <v>7</v>
      </c>
      <c r="C9402">
        <v>258</v>
      </c>
      <c r="D9402">
        <v>800</v>
      </c>
      <c r="E9402">
        <v>500</v>
      </c>
      <c r="F9402" t="s">
        <v>16</v>
      </c>
      <c r="G9402" s="2">
        <v>111092</v>
      </c>
      <c r="H9402">
        <f t="shared" si="876"/>
        <v>77400</v>
      </c>
      <c r="I9402">
        <f t="shared" si="877"/>
        <v>129000</v>
      </c>
      <c r="J9402" t="str">
        <f t="shared" si="878"/>
        <v>February</v>
      </c>
      <c r="K9402" t="str">
        <f t="shared" si="879"/>
        <v>2204</v>
      </c>
      <c r="L9402" t="str">
        <f t="shared" si="880"/>
        <v>High Discount</v>
      </c>
      <c r="M9402" t="str">
        <f t="shared" si="881"/>
        <v>Ok</v>
      </c>
      <c r="N9402" t="s">
        <v>10264</v>
      </c>
    </row>
    <row r="9403" spans="1:14" x14ac:dyDescent="0.35">
      <c r="A9403" t="s">
        <v>9421</v>
      </c>
      <c r="B9403" t="s">
        <v>33</v>
      </c>
      <c r="C9403">
        <v>234</v>
      </c>
      <c r="D9403">
        <v>45000</v>
      </c>
      <c r="E9403">
        <v>3000</v>
      </c>
      <c r="F9403" t="s">
        <v>11</v>
      </c>
      <c r="G9403" s="2">
        <v>111099</v>
      </c>
      <c r="H9403">
        <f t="shared" si="876"/>
        <v>9828000</v>
      </c>
      <c r="I9403">
        <f t="shared" si="877"/>
        <v>702000</v>
      </c>
      <c r="J9403" t="str">
        <f t="shared" si="878"/>
        <v>March</v>
      </c>
      <c r="K9403" t="str">
        <f t="shared" si="879"/>
        <v>2204</v>
      </c>
      <c r="L9403" t="str">
        <f t="shared" si="880"/>
        <v>High Discount</v>
      </c>
      <c r="M9403" t="str">
        <f t="shared" si="881"/>
        <v>Ok</v>
      </c>
      <c r="N9403" t="s">
        <v>10264</v>
      </c>
    </row>
    <row r="9404" spans="1:14" x14ac:dyDescent="0.35">
      <c r="A9404" t="s">
        <v>9422</v>
      </c>
      <c r="B9404" t="s">
        <v>13</v>
      </c>
      <c r="C9404">
        <v>114</v>
      </c>
      <c r="D9404">
        <v>6000</v>
      </c>
      <c r="E9404">
        <v>1500</v>
      </c>
      <c r="F9404" t="s">
        <v>46</v>
      </c>
      <c r="G9404" s="2">
        <v>111106</v>
      </c>
      <c r="H9404">
        <f t="shared" si="876"/>
        <v>513000</v>
      </c>
      <c r="I9404">
        <f t="shared" si="877"/>
        <v>171000</v>
      </c>
      <c r="J9404" t="str">
        <f t="shared" si="878"/>
        <v>March</v>
      </c>
      <c r="K9404" t="str">
        <f t="shared" si="879"/>
        <v>2204</v>
      </c>
      <c r="L9404" t="str">
        <f t="shared" si="880"/>
        <v>High Discount</v>
      </c>
      <c r="M9404" t="str">
        <f t="shared" si="881"/>
        <v>Ok</v>
      </c>
      <c r="N9404" t="s">
        <v>10264</v>
      </c>
    </row>
    <row r="9405" spans="1:14" x14ac:dyDescent="0.35">
      <c r="A9405" t="s">
        <v>9423</v>
      </c>
      <c r="B9405" t="s">
        <v>15</v>
      </c>
      <c r="C9405">
        <v>598</v>
      </c>
      <c r="D9405">
        <v>18000</v>
      </c>
      <c r="E9405">
        <v>5000</v>
      </c>
      <c r="F9405" t="s">
        <v>8</v>
      </c>
      <c r="G9405" s="2">
        <v>111113</v>
      </c>
      <c r="H9405">
        <f t="shared" si="876"/>
        <v>7774000</v>
      </c>
      <c r="I9405">
        <f t="shared" si="877"/>
        <v>2990000</v>
      </c>
      <c r="J9405" t="str">
        <f t="shared" si="878"/>
        <v>March</v>
      </c>
      <c r="K9405" t="str">
        <f t="shared" si="879"/>
        <v>2204</v>
      </c>
      <c r="L9405" t="str">
        <f t="shared" si="880"/>
        <v>High Discount</v>
      </c>
      <c r="M9405" t="str">
        <f t="shared" si="881"/>
        <v>Ok</v>
      </c>
      <c r="N9405" t="s">
        <v>10264</v>
      </c>
    </row>
    <row r="9406" spans="1:14" x14ac:dyDescent="0.35">
      <c r="A9406" t="s">
        <v>9424</v>
      </c>
      <c r="B9406" t="s">
        <v>7</v>
      </c>
      <c r="C9406">
        <v>161</v>
      </c>
      <c r="D9406">
        <v>1200</v>
      </c>
      <c r="E9406">
        <v>1000</v>
      </c>
      <c r="F9406" t="s">
        <v>11</v>
      </c>
      <c r="G9406" s="2">
        <v>111120</v>
      </c>
      <c r="H9406">
        <f t="shared" si="876"/>
        <v>32200</v>
      </c>
      <c r="I9406">
        <f t="shared" si="877"/>
        <v>161000</v>
      </c>
      <c r="J9406" t="str">
        <f t="shared" si="878"/>
        <v>March</v>
      </c>
      <c r="K9406" t="str">
        <f t="shared" si="879"/>
        <v>2204</v>
      </c>
      <c r="L9406" t="str">
        <f t="shared" si="880"/>
        <v>High Discount</v>
      </c>
      <c r="M9406" t="str">
        <f t="shared" si="881"/>
        <v>Ok</v>
      </c>
      <c r="N9406" t="s">
        <v>10264</v>
      </c>
    </row>
    <row r="9407" spans="1:14" x14ac:dyDescent="0.35">
      <c r="A9407" t="s">
        <v>9425</v>
      </c>
      <c r="B9407" t="s">
        <v>39</v>
      </c>
      <c r="C9407">
        <v>312</v>
      </c>
      <c r="D9407">
        <v>6000</v>
      </c>
      <c r="E9407">
        <v>1500</v>
      </c>
      <c r="F9407" t="s">
        <v>16</v>
      </c>
      <c r="G9407" s="2">
        <v>111127</v>
      </c>
      <c r="H9407">
        <f t="shared" si="876"/>
        <v>1404000</v>
      </c>
      <c r="I9407">
        <f t="shared" si="877"/>
        <v>468000</v>
      </c>
      <c r="J9407" t="str">
        <f t="shared" si="878"/>
        <v>April</v>
      </c>
      <c r="K9407" t="str">
        <f t="shared" si="879"/>
        <v>2204</v>
      </c>
      <c r="L9407" t="str">
        <f t="shared" si="880"/>
        <v>High Discount</v>
      </c>
      <c r="M9407" t="str">
        <f t="shared" si="881"/>
        <v>Ok</v>
      </c>
      <c r="N9407" t="s">
        <v>10264</v>
      </c>
    </row>
    <row r="9408" spans="1:14" x14ac:dyDescent="0.35">
      <c r="A9408" t="s">
        <v>9426</v>
      </c>
      <c r="B9408" t="s">
        <v>15</v>
      </c>
      <c r="C9408">
        <v>125</v>
      </c>
      <c r="D9408">
        <v>1200</v>
      </c>
      <c r="E9408">
        <v>500</v>
      </c>
      <c r="F9408" t="s">
        <v>16</v>
      </c>
      <c r="G9408" s="2">
        <v>111134</v>
      </c>
      <c r="H9408">
        <f t="shared" si="876"/>
        <v>87500</v>
      </c>
      <c r="I9408">
        <f t="shared" si="877"/>
        <v>62500</v>
      </c>
      <c r="J9408" t="str">
        <f t="shared" si="878"/>
        <v>April</v>
      </c>
      <c r="K9408" t="str">
        <f t="shared" si="879"/>
        <v>2204</v>
      </c>
      <c r="L9408" t="str">
        <f t="shared" si="880"/>
        <v>High Discount</v>
      </c>
      <c r="M9408" t="str">
        <f t="shared" si="881"/>
        <v>Ok</v>
      </c>
      <c r="N9408" t="s">
        <v>10264</v>
      </c>
    </row>
    <row r="9409" spans="1:14" x14ac:dyDescent="0.35">
      <c r="A9409" t="s">
        <v>9427</v>
      </c>
      <c r="B9409" t="s">
        <v>39</v>
      </c>
      <c r="C9409">
        <v>345</v>
      </c>
      <c r="D9409">
        <v>6000</v>
      </c>
      <c r="E9409">
        <v>3000</v>
      </c>
      <c r="F9409" t="s">
        <v>46</v>
      </c>
      <c r="G9409" s="2">
        <v>111141</v>
      </c>
      <c r="H9409">
        <f t="shared" si="876"/>
        <v>1035000</v>
      </c>
      <c r="I9409">
        <f t="shared" si="877"/>
        <v>1035000</v>
      </c>
      <c r="J9409" t="str">
        <f t="shared" si="878"/>
        <v>April</v>
      </c>
      <c r="K9409" t="str">
        <f t="shared" si="879"/>
        <v>2204</v>
      </c>
      <c r="L9409" t="str">
        <f t="shared" si="880"/>
        <v>High Discount</v>
      </c>
      <c r="M9409" t="str">
        <f t="shared" si="881"/>
        <v>Ok</v>
      </c>
      <c r="N9409" t="s">
        <v>10264</v>
      </c>
    </row>
    <row r="9410" spans="1:14" x14ac:dyDescent="0.35">
      <c r="A9410" t="s">
        <v>9428</v>
      </c>
      <c r="B9410" t="s">
        <v>13</v>
      </c>
      <c r="C9410">
        <v>227</v>
      </c>
      <c r="D9410">
        <v>800</v>
      </c>
      <c r="E9410">
        <v>500</v>
      </c>
      <c r="F9410" t="s">
        <v>11</v>
      </c>
      <c r="G9410" s="2">
        <v>111148</v>
      </c>
      <c r="H9410">
        <f t="shared" ref="H9410:H9473" si="882">MAX(0,(D9410-E9410)*C9410)</f>
        <v>68100</v>
      </c>
      <c r="I9410">
        <f t="shared" si="877"/>
        <v>113500</v>
      </c>
      <c r="J9410" t="str">
        <f t="shared" si="878"/>
        <v>April</v>
      </c>
      <c r="K9410" t="str">
        <f t="shared" si="879"/>
        <v>2204</v>
      </c>
      <c r="L9410" t="str">
        <f t="shared" si="880"/>
        <v>High Discount</v>
      </c>
      <c r="M9410" t="str">
        <f t="shared" si="881"/>
        <v>Ok</v>
      </c>
      <c r="N9410" t="s">
        <v>10264</v>
      </c>
    </row>
    <row r="9411" spans="1:14" x14ac:dyDescent="0.35">
      <c r="A9411" t="s">
        <v>9429</v>
      </c>
      <c r="B9411" t="s">
        <v>10</v>
      </c>
      <c r="C9411">
        <v>50</v>
      </c>
      <c r="D9411">
        <v>15000</v>
      </c>
      <c r="E9411">
        <v>3000</v>
      </c>
      <c r="F9411" t="s">
        <v>11</v>
      </c>
      <c r="G9411" s="2">
        <v>111155</v>
      </c>
      <c r="H9411">
        <f t="shared" si="882"/>
        <v>600000</v>
      </c>
      <c r="I9411">
        <f t="shared" ref="I9411:I9474" si="883">E9411*C9411</f>
        <v>150000</v>
      </c>
      <c r="J9411" t="str">
        <f t="shared" ref="J9411:J9474" si="884">TEXT(G:G,"mmmm")</f>
        <v>April</v>
      </c>
      <c r="K9411" t="str">
        <f t="shared" ref="K9411:K9474" si="885">TEXT(G9411,"yyy")</f>
        <v>2204</v>
      </c>
      <c r="L9411" t="str">
        <f t="shared" ref="L9411:L9474" si="886">IF(E9411&gt;=C9411,"High Discount","Normal")</f>
        <v>High Discount</v>
      </c>
      <c r="M9411" t="str">
        <f t="shared" ref="M9411:M9474" si="887">IF(H9411=0,"Zero Sales","Ok")</f>
        <v>Ok</v>
      </c>
      <c r="N9411" t="s">
        <v>10264</v>
      </c>
    </row>
    <row r="9412" spans="1:14" x14ac:dyDescent="0.35">
      <c r="A9412" t="s">
        <v>9430</v>
      </c>
      <c r="B9412" t="s">
        <v>10</v>
      </c>
      <c r="C9412">
        <v>197</v>
      </c>
      <c r="D9412">
        <v>6000</v>
      </c>
      <c r="E9412">
        <v>500</v>
      </c>
      <c r="F9412" t="s">
        <v>46</v>
      </c>
      <c r="G9412" s="2">
        <v>111162</v>
      </c>
      <c r="H9412">
        <f t="shared" si="882"/>
        <v>1083500</v>
      </c>
      <c r="I9412">
        <f t="shared" si="883"/>
        <v>98500</v>
      </c>
      <c r="J9412" t="str">
        <f t="shared" si="884"/>
        <v>May</v>
      </c>
      <c r="K9412" t="str">
        <f t="shared" si="885"/>
        <v>2204</v>
      </c>
      <c r="L9412" t="str">
        <f t="shared" si="886"/>
        <v>High Discount</v>
      </c>
      <c r="M9412" t="str">
        <f t="shared" si="887"/>
        <v>Ok</v>
      </c>
      <c r="N9412" t="s">
        <v>10264</v>
      </c>
    </row>
    <row r="9413" spans="1:14" x14ac:dyDescent="0.35">
      <c r="A9413" t="s">
        <v>9431</v>
      </c>
      <c r="B9413" t="s">
        <v>33</v>
      </c>
      <c r="C9413">
        <v>178</v>
      </c>
      <c r="D9413">
        <v>22000</v>
      </c>
      <c r="E9413">
        <v>5000</v>
      </c>
      <c r="F9413" t="s">
        <v>8</v>
      </c>
      <c r="G9413" s="2">
        <v>111169</v>
      </c>
      <c r="H9413">
        <f t="shared" si="882"/>
        <v>3026000</v>
      </c>
      <c r="I9413">
        <f t="shared" si="883"/>
        <v>890000</v>
      </c>
      <c r="J9413" t="str">
        <f t="shared" si="884"/>
        <v>May</v>
      </c>
      <c r="K9413" t="str">
        <f t="shared" si="885"/>
        <v>2204</v>
      </c>
      <c r="L9413" t="str">
        <f t="shared" si="886"/>
        <v>High Discount</v>
      </c>
      <c r="M9413" t="str">
        <f t="shared" si="887"/>
        <v>Ok</v>
      </c>
      <c r="N9413" t="s">
        <v>10264</v>
      </c>
    </row>
    <row r="9414" spans="1:14" x14ac:dyDescent="0.35">
      <c r="A9414" t="s">
        <v>9432</v>
      </c>
      <c r="B9414" t="s">
        <v>15</v>
      </c>
      <c r="C9414">
        <v>562</v>
      </c>
      <c r="D9414">
        <v>1200</v>
      </c>
      <c r="E9414">
        <v>3000</v>
      </c>
      <c r="F9414" t="s">
        <v>11</v>
      </c>
      <c r="G9414" s="2">
        <v>111176</v>
      </c>
      <c r="H9414">
        <f t="shared" si="882"/>
        <v>0</v>
      </c>
      <c r="I9414">
        <f t="shared" si="883"/>
        <v>1686000</v>
      </c>
      <c r="J9414" t="str">
        <f t="shared" si="884"/>
        <v>May</v>
      </c>
      <c r="K9414" t="str">
        <f t="shared" si="885"/>
        <v>2204</v>
      </c>
      <c r="L9414" t="str">
        <f t="shared" si="886"/>
        <v>High Discount</v>
      </c>
      <c r="M9414" t="str">
        <f t="shared" si="887"/>
        <v>Zero Sales</v>
      </c>
      <c r="N9414" t="s">
        <v>10264</v>
      </c>
    </row>
    <row r="9415" spans="1:14" x14ac:dyDescent="0.35">
      <c r="A9415" t="s">
        <v>9433</v>
      </c>
      <c r="B9415" t="s">
        <v>39</v>
      </c>
      <c r="C9415">
        <v>551</v>
      </c>
      <c r="D9415">
        <v>5500</v>
      </c>
      <c r="E9415">
        <v>200</v>
      </c>
      <c r="F9415" t="s">
        <v>46</v>
      </c>
      <c r="G9415" s="2">
        <v>111183</v>
      </c>
      <c r="H9415">
        <f t="shared" si="882"/>
        <v>2920300</v>
      </c>
      <c r="I9415">
        <f t="shared" si="883"/>
        <v>110200</v>
      </c>
      <c r="J9415" t="str">
        <f t="shared" si="884"/>
        <v>May</v>
      </c>
      <c r="K9415" t="str">
        <f t="shared" si="885"/>
        <v>2204</v>
      </c>
      <c r="L9415" t="str">
        <f t="shared" si="886"/>
        <v>Normal</v>
      </c>
      <c r="M9415" t="str">
        <f t="shared" si="887"/>
        <v>Ok</v>
      </c>
      <c r="N9415" t="s">
        <v>10264</v>
      </c>
    </row>
    <row r="9416" spans="1:14" x14ac:dyDescent="0.35">
      <c r="A9416" t="s">
        <v>9434</v>
      </c>
      <c r="B9416" t="s">
        <v>43</v>
      </c>
      <c r="C9416">
        <v>198</v>
      </c>
      <c r="D9416">
        <v>15000</v>
      </c>
      <c r="E9416">
        <v>5000</v>
      </c>
      <c r="F9416" t="s">
        <v>11</v>
      </c>
      <c r="G9416" s="2">
        <v>111190</v>
      </c>
      <c r="H9416">
        <f t="shared" si="882"/>
        <v>1980000</v>
      </c>
      <c r="I9416">
        <f t="shared" si="883"/>
        <v>990000</v>
      </c>
      <c r="J9416" t="str">
        <f t="shared" si="884"/>
        <v>June</v>
      </c>
      <c r="K9416" t="str">
        <f t="shared" si="885"/>
        <v>2204</v>
      </c>
      <c r="L9416" t="str">
        <f t="shared" si="886"/>
        <v>High Discount</v>
      </c>
      <c r="M9416" t="str">
        <f t="shared" si="887"/>
        <v>Ok</v>
      </c>
      <c r="N9416" t="s">
        <v>10264</v>
      </c>
    </row>
    <row r="9417" spans="1:14" x14ac:dyDescent="0.35">
      <c r="A9417" t="s">
        <v>9435</v>
      </c>
      <c r="B9417" t="s">
        <v>15</v>
      </c>
      <c r="C9417">
        <v>318</v>
      </c>
      <c r="D9417">
        <v>4500</v>
      </c>
      <c r="E9417">
        <v>200</v>
      </c>
      <c r="F9417" t="s">
        <v>46</v>
      </c>
      <c r="G9417" s="2">
        <v>111197</v>
      </c>
      <c r="H9417">
        <f t="shared" si="882"/>
        <v>1367400</v>
      </c>
      <c r="I9417">
        <f t="shared" si="883"/>
        <v>63600</v>
      </c>
      <c r="J9417" t="str">
        <f t="shared" si="884"/>
        <v>June</v>
      </c>
      <c r="K9417" t="str">
        <f t="shared" si="885"/>
        <v>2204</v>
      </c>
      <c r="L9417" t="str">
        <f t="shared" si="886"/>
        <v>Normal</v>
      </c>
      <c r="M9417" t="str">
        <f t="shared" si="887"/>
        <v>Ok</v>
      </c>
      <c r="N9417" t="s">
        <v>10264</v>
      </c>
    </row>
    <row r="9418" spans="1:14" x14ac:dyDescent="0.35">
      <c r="A9418" t="s">
        <v>9436</v>
      </c>
      <c r="B9418" t="s">
        <v>30</v>
      </c>
      <c r="C9418">
        <v>154</v>
      </c>
      <c r="D9418">
        <v>800</v>
      </c>
      <c r="E9418">
        <v>200</v>
      </c>
      <c r="F9418" t="s">
        <v>16</v>
      </c>
      <c r="G9418" s="2">
        <v>111204</v>
      </c>
      <c r="H9418">
        <f t="shared" si="882"/>
        <v>92400</v>
      </c>
      <c r="I9418">
        <f t="shared" si="883"/>
        <v>30800</v>
      </c>
      <c r="J9418" t="str">
        <f t="shared" si="884"/>
        <v>June</v>
      </c>
      <c r="K9418" t="str">
        <f t="shared" si="885"/>
        <v>2204</v>
      </c>
      <c r="L9418" t="str">
        <f t="shared" si="886"/>
        <v>High Discount</v>
      </c>
      <c r="M9418" t="str">
        <f t="shared" si="887"/>
        <v>Ok</v>
      </c>
      <c r="N9418" t="s">
        <v>10264</v>
      </c>
    </row>
    <row r="9419" spans="1:14" x14ac:dyDescent="0.35">
      <c r="A9419" t="s">
        <v>9437</v>
      </c>
      <c r="B9419" t="s">
        <v>33</v>
      </c>
      <c r="C9419">
        <v>515</v>
      </c>
      <c r="D9419">
        <v>5500</v>
      </c>
      <c r="E9419">
        <v>1000</v>
      </c>
      <c r="F9419" t="s">
        <v>16</v>
      </c>
      <c r="G9419" s="2">
        <v>111211</v>
      </c>
      <c r="H9419">
        <f t="shared" si="882"/>
        <v>2317500</v>
      </c>
      <c r="I9419">
        <f t="shared" si="883"/>
        <v>515000</v>
      </c>
      <c r="J9419" t="str">
        <f t="shared" si="884"/>
        <v>June</v>
      </c>
      <c r="K9419" t="str">
        <f t="shared" si="885"/>
        <v>2204</v>
      </c>
      <c r="L9419" t="str">
        <f t="shared" si="886"/>
        <v>High Discount</v>
      </c>
      <c r="M9419" t="str">
        <f t="shared" si="887"/>
        <v>Ok</v>
      </c>
      <c r="N9419" t="s">
        <v>10264</v>
      </c>
    </row>
    <row r="9420" spans="1:14" x14ac:dyDescent="0.35">
      <c r="A9420" t="s">
        <v>9438</v>
      </c>
      <c r="B9420" t="s">
        <v>19</v>
      </c>
      <c r="C9420">
        <v>330</v>
      </c>
      <c r="D9420">
        <v>45000</v>
      </c>
      <c r="E9420">
        <v>3000</v>
      </c>
      <c r="F9420" t="s">
        <v>11</v>
      </c>
      <c r="G9420" s="2">
        <v>111218</v>
      </c>
      <c r="H9420">
        <f t="shared" si="882"/>
        <v>13860000</v>
      </c>
      <c r="I9420">
        <f t="shared" si="883"/>
        <v>990000</v>
      </c>
      <c r="J9420" t="str">
        <f t="shared" si="884"/>
        <v>July</v>
      </c>
      <c r="K9420" t="str">
        <f t="shared" si="885"/>
        <v>2204</v>
      </c>
      <c r="L9420" t="str">
        <f t="shared" si="886"/>
        <v>High Discount</v>
      </c>
      <c r="M9420" t="str">
        <f t="shared" si="887"/>
        <v>Ok</v>
      </c>
      <c r="N9420" t="s">
        <v>10264</v>
      </c>
    </row>
    <row r="9421" spans="1:14" x14ac:dyDescent="0.35">
      <c r="A9421" t="s">
        <v>9439</v>
      </c>
      <c r="B9421" t="s">
        <v>19</v>
      </c>
      <c r="C9421">
        <v>456</v>
      </c>
      <c r="D9421">
        <v>6000</v>
      </c>
      <c r="E9421">
        <v>3000</v>
      </c>
      <c r="F9421" t="s">
        <v>11</v>
      </c>
      <c r="G9421" s="2">
        <v>111225</v>
      </c>
      <c r="H9421">
        <f t="shared" si="882"/>
        <v>1368000</v>
      </c>
      <c r="I9421">
        <f t="shared" si="883"/>
        <v>1368000</v>
      </c>
      <c r="J9421" t="str">
        <f t="shared" si="884"/>
        <v>July</v>
      </c>
      <c r="K9421" t="str">
        <f t="shared" si="885"/>
        <v>2204</v>
      </c>
      <c r="L9421" t="str">
        <f t="shared" si="886"/>
        <v>High Discount</v>
      </c>
      <c r="M9421" t="str">
        <f t="shared" si="887"/>
        <v>Ok</v>
      </c>
      <c r="N9421" t="s">
        <v>10264</v>
      </c>
    </row>
    <row r="9422" spans="1:14" x14ac:dyDescent="0.35">
      <c r="A9422" t="s">
        <v>9440</v>
      </c>
      <c r="B9422" t="s">
        <v>39</v>
      </c>
      <c r="C9422">
        <v>407</v>
      </c>
      <c r="D9422">
        <v>800</v>
      </c>
      <c r="E9422">
        <v>100</v>
      </c>
      <c r="F9422" t="s">
        <v>16</v>
      </c>
      <c r="G9422" s="2">
        <v>111232</v>
      </c>
      <c r="H9422">
        <f t="shared" si="882"/>
        <v>284900</v>
      </c>
      <c r="I9422">
        <f t="shared" si="883"/>
        <v>40700</v>
      </c>
      <c r="J9422" t="str">
        <f t="shared" si="884"/>
        <v>July</v>
      </c>
      <c r="K9422" t="str">
        <f t="shared" si="885"/>
        <v>2204</v>
      </c>
      <c r="L9422" t="str">
        <f t="shared" si="886"/>
        <v>Normal</v>
      </c>
      <c r="M9422" t="str">
        <f t="shared" si="887"/>
        <v>Ok</v>
      </c>
      <c r="N9422" t="s">
        <v>10264</v>
      </c>
    </row>
    <row r="9423" spans="1:14" x14ac:dyDescent="0.35">
      <c r="A9423" t="s">
        <v>9441</v>
      </c>
      <c r="B9423" t="s">
        <v>10</v>
      </c>
      <c r="C9423">
        <v>252</v>
      </c>
      <c r="D9423">
        <v>45000</v>
      </c>
      <c r="E9423">
        <v>400</v>
      </c>
      <c r="F9423" t="s">
        <v>8</v>
      </c>
      <c r="G9423" s="2">
        <v>111239</v>
      </c>
      <c r="H9423">
        <f t="shared" si="882"/>
        <v>11239200</v>
      </c>
      <c r="I9423">
        <f t="shared" si="883"/>
        <v>100800</v>
      </c>
      <c r="J9423" t="str">
        <f t="shared" si="884"/>
        <v>July</v>
      </c>
      <c r="K9423" t="str">
        <f t="shared" si="885"/>
        <v>2204</v>
      </c>
      <c r="L9423" t="str">
        <f t="shared" si="886"/>
        <v>High Discount</v>
      </c>
      <c r="M9423" t="str">
        <f t="shared" si="887"/>
        <v>Ok</v>
      </c>
      <c r="N9423" t="s">
        <v>10264</v>
      </c>
    </row>
    <row r="9424" spans="1:14" x14ac:dyDescent="0.35">
      <c r="A9424" t="s">
        <v>9442</v>
      </c>
      <c r="B9424" t="s">
        <v>7</v>
      </c>
      <c r="C9424">
        <v>330</v>
      </c>
      <c r="D9424">
        <v>12000</v>
      </c>
      <c r="E9424">
        <v>2000</v>
      </c>
      <c r="F9424" t="s">
        <v>46</v>
      </c>
      <c r="G9424" s="2">
        <v>111246</v>
      </c>
      <c r="H9424">
        <f t="shared" si="882"/>
        <v>3300000</v>
      </c>
      <c r="I9424">
        <f t="shared" si="883"/>
        <v>660000</v>
      </c>
      <c r="J9424" t="str">
        <f t="shared" si="884"/>
        <v>July</v>
      </c>
      <c r="K9424" t="str">
        <f t="shared" si="885"/>
        <v>2204</v>
      </c>
      <c r="L9424" t="str">
        <f t="shared" si="886"/>
        <v>High Discount</v>
      </c>
      <c r="M9424" t="str">
        <f t="shared" si="887"/>
        <v>Ok</v>
      </c>
      <c r="N9424" t="s">
        <v>10264</v>
      </c>
    </row>
    <row r="9425" spans="1:14" x14ac:dyDescent="0.35">
      <c r="A9425" t="s">
        <v>9443</v>
      </c>
      <c r="B9425" t="s">
        <v>30</v>
      </c>
      <c r="C9425">
        <v>306</v>
      </c>
      <c r="D9425">
        <v>800</v>
      </c>
      <c r="E9425">
        <v>500</v>
      </c>
      <c r="F9425" t="s">
        <v>8</v>
      </c>
      <c r="G9425" s="2">
        <v>111253</v>
      </c>
      <c r="H9425">
        <f t="shared" si="882"/>
        <v>91800</v>
      </c>
      <c r="I9425">
        <f t="shared" si="883"/>
        <v>153000</v>
      </c>
      <c r="J9425" t="str">
        <f t="shared" si="884"/>
        <v>August</v>
      </c>
      <c r="K9425" t="str">
        <f t="shared" si="885"/>
        <v>2204</v>
      </c>
      <c r="L9425" t="str">
        <f t="shared" si="886"/>
        <v>High Discount</v>
      </c>
      <c r="M9425" t="str">
        <f t="shared" si="887"/>
        <v>Ok</v>
      </c>
      <c r="N9425" t="s">
        <v>10264</v>
      </c>
    </row>
    <row r="9426" spans="1:14" x14ac:dyDescent="0.35">
      <c r="A9426" t="s">
        <v>9444</v>
      </c>
      <c r="B9426" t="s">
        <v>19</v>
      </c>
      <c r="C9426">
        <v>143</v>
      </c>
      <c r="D9426">
        <v>5500</v>
      </c>
      <c r="E9426">
        <v>2000</v>
      </c>
      <c r="F9426" t="s">
        <v>8</v>
      </c>
      <c r="G9426" s="2">
        <v>111260</v>
      </c>
      <c r="H9426">
        <f t="shared" si="882"/>
        <v>500500</v>
      </c>
      <c r="I9426">
        <f t="shared" si="883"/>
        <v>286000</v>
      </c>
      <c r="J9426" t="str">
        <f t="shared" si="884"/>
        <v>August</v>
      </c>
      <c r="K9426" t="str">
        <f t="shared" si="885"/>
        <v>2204</v>
      </c>
      <c r="L9426" t="str">
        <f t="shared" si="886"/>
        <v>High Discount</v>
      </c>
      <c r="M9426" t="str">
        <f t="shared" si="887"/>
        <v>Ok</v>
      </c>
      <c r="N9426" t="s">
        <v>10264</v>
      </c>
    </row>
    <row r="9427" spans="1:14" x14ac:dyDescent="0.35">
      <c r="A9427" t="s">
        <v>9445</v>
      </c>
      <c r="B9427" t="s">
        <v>39</v>
      </c>
      <c r="C9427">
        <v>373</v>
      </c>
      <c r="D9427">
        <v>45000</v>
      </c>
      <c r="E9427">
        <v>400</v>
      </c>
      <c r="F9427" t="s">
        <v>8</v>
      </c>
      <c r="G9427" s="2">
        <v>111267</v>
      </c>
      <c r="H9427">
        <f t="shared" si="882"/>
        <v>16635800</v>
      </c>
      <c r="I9427">
        <f t="shared" si="883"/>
        <v>149200</v>
      </c>
      <c r="J9427" t="str">
        <f t="shared" si="884"/>
        <v>August</v>
      </c>
      <c r="K9427" t="str">
        <f t="shared" si="885"/>
        <v>2204</v>
      </c>
      <c r="L9427" t="str">
        <f t="shared" si="886"/>
        <v>High Discount</v>
      </c>
      <c r="M9427" t="str">
        <f t="shared" si="887"/>
        <v>Ok</v>
      </c>
      <c r="N9427" t="s">
        <v>10264</v>
      </c>
    </row>
    <row r="9428" spans="1:14" x14ac:dyDescent="0.35">
      <c r="A9428" t="s">
        <v>9446</v>
      </c>
      <c r="B9428" t="s">
        <v>39</v>
      </c>
      <c r="C9428">
        <v>411</v>
      </c>
      <c r="D9428">
        <v>5500</v>
      </c>
      <c r="E9428">
        <v>1500</v>
      </c>
      <c r="F9428" t="s">
        <v>16</v>
      </c>
      <c r="G9428" s="2">
        <v>111274</v>
      </c>
      <c r="H9428">
        <f t="shared" si="882"/>
        <v>1644000</v>
      </c>
      <c r="I9428">
        <f t="shared" si="883"/>
        <v>616500</v>
      </c>
      <c r="J9428" t="str">
        <f t="shared" si="884"/>
        <v>August</v>
      </c>
      <c r="K9428" t="str">
        <f t="shared" si="885"/>
        <v>2204</v>
      </c>
      <c r="L9428" t="str">
        <f t="shared" si="886"/>
        <v>High Discount</v>
      </c>
      <c r="M9428" t="str">
        <f t="shared" si="887"/>
        <v>Ok</v>
      </c>
      <c r="N9428" t="s">
        <v>10264</v>
      </c>
    </row>
    <row r="9429" spans="1:14" x14ac:dyDescent="0.35">
      <c r="A9429" t="s">
        <v>9447</v>
      </c>
      <c r="B9429" t="s">
        <v>13</v>
      </c>
      <c r="C9429">
        <v>400</v>
      </c>
      <c r="D9429">
        <v>1200</v>
      </c>
      <c r="E9429">
        <v>1000</v>
      </c>
      <c r="F9429" t="s">
        <v>11</v>
      </c>
      <c r="G9429" s="2">
        <v>111281</v>
      </c>
      <c r="H9429">
        <f t="shared" si="882"/>
        <v>80000</v>
      </c>
      <c r="I9429">
        <f t="shared" si="883"/>
        <v>400000</v>
      </c>
      <c r="J9429" t="str">
        <f t="shared" si="884"/>
        <v>September</v>
      </c>
      <c r="K9429" t="str">
        <f t="shared" si="885"/>
        <v>2204</v>
      </c>
      <c r="L9429" t="str">
        <f t="shared" si="886"/>
        <v>High Discount</v>
      </c>
      <c r="M9429" t="str">
        <f t="shared" si="887"/>
        <v>Ok</v>
      </c>
      <c r="N9429" t="s">
        <v>10264</v>
      </c>
    </row>
    <row r="9430" spans="1:14" x14ac:dyDescent="0.35">
      <c r="A9430" t="s">
        <v>9448</v>
      </c>
      <c r="B9430" t="s">
        <v>10</v>
      </c>
      <c r="C9430">
        <v>111</v>
      </c>
      <c r="D9430">
        <v>22000</v>
      </c>
      <c r="E9430">
        <v>5000</v>
      </c>
      <c r="F9430" t="s">
        <v>8</v>
      </c>
      <c r="G9430" s="2">
        <v>111288</v>
      </c>
      <c r="H9430">
        <f t="shared" si="882"/>
        <v>1887000</v>
      </c>
      <c r="I9430">
        <f t="shared" si="883"/>
        <v>555000</v>
      </c>
      <c r="J9430" t="str">
        <f t="shared" si="884"/>
        <v>September</v>
      </c>
      <c r="K9430" t="str">
        <f t="shared" si="885"/>
        <v>2204</v>
      </c>
      <c r="L9430" t="str">
        <f t="shared" si="886"/>
        <v>High Discount</v>
      </c>
      <c r="M9430" t="str">
        <f t="shared" si="887"/>
        <v>Ok</v>
      </c>
      <c r="N9430" t="s">
        <v>10264</v>
      </c>
    </row>
    <row r="9431" spans="1:14" x14ac:dyDescent="0.35">
      <c r="A9431" t="s">
        <v>9449</v>
      </c>
      <c r="B9431" t="s">
        <v>15</v>
      </c>
      <c r="C9431">
        <v>236</v>
      </c>
      <c r="D9431">
        <v>15000</v>
      </c>
      <c r="E9431">
        <v>5000</v>
      </c>
      <c r="F9431" t="s">
        <v>16</v>
      </c>
      <c r="G9431" s="2">
        <v>111295</v>
      </c>
      <c r="H9431">
        <f t="shared" si="882"/>
        <v>2360000</v>
      </c>
      <c r="I9431">
        <f t="shared" si="883"/>
        <v>1180000</v>
      </c>
      <c r="J9431" t="str">
        <f t="shared" si="884"/>
        <v>September</v>
      </c>
      <c r="K9431" t="str">
        <f t="shared" si="885"/>
        <v>2204</v>
      </c>
      <c r="L9431" t="str">
        <f t="shared" si="886"/>
        <v>High Discount</v>
      </c>
      <c r="M9431" t="str">
        <f t="shared" si="887"/>
        <v>Ok</v>
      </c>
      <c r="N9431" t="s">
        <v>10264</v>
      </c>
    </row>
    <row r="9432" spans="1:14" x14ac:dyDescent="0.35">
      <c r="A9432" t="s">
        <v>9450</v>
      </c>
      <c r="B9432" t="s">
        <v>7</v>
      </c>
      <c r="C9432">
        <v>591</v>
      </c>
      <c r="D9432">
        <v>6000</v>
      </c>
      <c r="E9432">
        <v>300</v>
      </c>
      <c r="F9432" t="s">
        <v>46</v>
      </c>
      <c r="G9432" s="2">
        <v>111302</v>
      </c>
      <c r="H9432">
        <f t="shared" si="882"/>
        <v>3368700</v>
      </c>
      <c r="I9432">
        <f t="shared" si="883"/>
        <v>177300</v>
      </c>
      <c r="J9432" t="str">
        <f t="shared" si="884"/>
        <v>September</v>
      </c>
      <c r="K9432" t="str">
        <f t="shared" si="885"/>
        <v>2204</v>
      </c>
      <c r="L9432" t="str">
        <f t="shared" si="886"/>
        <v>Normal</v>
      </c>
      <c r="M9432" t="str">
        <f t="shared" si="887"/>
        <v>Ok</v>
      </c>
      <c r="N9432" t="s">
        <v>10264</v>
      </c>
    </row>
    <row r="9433" spans="1:14" x14ac:dyDescent="0.35">
      <c r="A9433" t="s">
        <v>9451</v>
      </c>
      <c r="B9433" t="s">
        <v>13</v>
      </c>
      <c r="C9433">
        <v>353</v>
      </c>
      <c r="D9433">
        <v>22000</v>
      </c>
      <c r="E9433">
        <v>100</v>
      </c>
      <c r="F9433" t="s">
        <v>11</v>
      </c>
      <c r="G9433" s="2">
        <v>111309</v>
      </c>
      <c r="H9433">
        <f t="shared" si="882"/>
        <v>7730700</v>
      </c>
      <c r="I9433">
        <f t="shared" si="883"/>
        <v>35300</v>
      </c>
      <c r="J9433" t="str">
        <f t="shared" si="884"/>
        <v>October</v>
      </c>
      <c r="K9433" t="str">
        <f t="shared" si="885"/>
        <v>2204</v>
      </c>
      <c r="L9433" t="str">
        <f t="shared" si="886"/>
        <v>Normal</v>
      </c>
      <c r="M9433" t="str">
        <f t="shared" si="887"/>
        <v>Ok</v>
      </c>
      <c r="N9433" t="s">
        <v>10264</v>
      </c>
    </row>
    <row r="9434" spans="1:14" x14ac:dyDescent="0.35">
      <c r="A9434" t="s">
        <v>9452</v>
      </c>
      <c r="B9434" t="s">
        <v>19</v>
      </c>
      <c r="C9434">
        <v>485</v>
      </c>
      <c r="D9434">
        <v>5500</v>
      </c>
      <c r="E9434">
        <v>200</v>
      </c>
      <c r="F9434" t="s">
        <v>46</v>
      </c>
      <c r="G9434" s="2">
        <v>111316</v>
      </c>
      <c r="H9434">
        <f t="shared" si="882"/>
        <v>2570500</v>
      </c>
      <c r="I9434">
        <f t="shared" si="883"/>
        <v>97000</v>
      </c>
      <c r="J9434" t="str">
        <f t="shared" si="884"/>
        <v>October</v>
      </c>
      <c r="K9434" t="str">
        <f t="shared" si="885"/>
        <v>2204</v>
      </c>
      <c r="L9434" t="str">
        <f t="shared" si="886"/>
        <v>Normal</v>
      </c>
      <c r="M9434" t="str">
        <f t="shared" si="887"/>
        <v>Ok</v>
      </c>
      <c r="N9434" t="s">
        <v>10264</v>
      </c>
    </row>
    <row r="9435" spans="1:14" x14ac:dyDescent="0.35">
      <c r="A9435" t="s">
        <v>9453</v>
      </c>
      <c r="B9435" t="s">
        <v>7</v>
      </c>
      <c r="C9435">
        <v>262</v>
      </c>
      <c r="D9435">
        <v>22000</v>
      </c>
      <c r="E9435">
        <v>3000</v>
      </c>
      <c r="F9435" t="s">
        <v>8</v>
      </c>
      <c r="G9435" s="2">
        <v>111323</v>
      </c>
      <c r="H9435">
        <f t="shared" si="882"/>
        <v>4978000</v>
      </c>
      <c r="I9435">
        <f t="shared" si="883"/>
        <v>786000</v>
      </c>
      <c r="J9435" t="str">
        <f t="shared" si="884"/>
        <v>October</v>
      </c>
      <c r="K9435" t="str">
        <f t="shared" si="885"/>
        <v>2204</v>
      </c>
      <c r="L9435" t="str">
        <f t="shared" si="886"/>
        <v>High Discount</v>
      </c>
      <c r="M9435" t="str">
        <f t="shared" si="887"/>
        <v>Ok</v>
      </c>
      <c r="N9435" t="s">
        <v>10264</v>
      </c>
    </row>
    <row r="9436" spans="1:14" x14ac:dyDescent="0.35">
      <c r="A9436" t="s">
        <v>9454</v>
      </c>
      <c r="B9436" t="s">
        <v>33</v>
      </c>
      <c r="C9436">
        <v>455</v>
      </c>
      <c r="D9436">
        <v>22000</v>
      </c>
      <c r="E9436">
        <v>3000</v>
      </c>
      <c r="F9436" t="s">
        <v>11</v>
      </c>
      <c r="G9436" s="2">
        <v>111330</v>
      </c>
      <c r="H9436">
        <f t="shared" si="882"/>
        <v>8645000</v>
      </c>
      <c r="I9436">
        <f t="shared" si="883"/>
        <v>1365000</v>
      </c>
      <c r="J9436" t="str">
        <f t="shared" si="884"/>
        <v>October</v>
      </c>
      <c r="K9436" t="str">
        <f t="shared" si="885"/>
        <v>2204</v>
      </c>
      <c r="L9436" t="str">
        <f t="shared" si="886"/>
        <v>High Discount</v>
      </c>
      <c r="M9436" t="str">
        <f t="shared" si="887"/>
        <v>Ok</v>
      </c>
      <c r="N9436" t="s">
        <v>10264</v>
      </c>
    </row>
    <row r="9437" spans="1:14" x14ac:dyDescent="0.35">
      <c r="A9437" t="s">
        <v>9455</v>
      </c>
      <c r="B9437" t="s">
        <v>10</v>
      </c>
      <c r="C9437">
        <v>183</v>
      </c>
      <c r="D9437">
        <v>800</v>
      </c>
      <c r="E9437">
        <v>1000</v>
      </c>
      <c r="F9437" t="s">
        <v>8</v>
      </c>
      <c r="G9437" s="2">
        <v>111337</v>
      </c>
      <c r="H9437">
        <f t="shared" si="882"/>
        <v>0</v>
      </c>
      <c r="I9437">
        <f t="shared" si="883"/>
        <v>183000</v>
      </c>
      <c r="J9437" t="str">
        <f t="shared" si="884"/>
        <v>October</v>
      </c>
      <c r="K9437" t="str">
        <f t="shared" si="885"/>
        <v>2204</v>
      </c>
      <c r="L9437" t="str">
        <f t="shared" si="886"/>
        <v>High Discount</v>
      </c>
      <c r="M9437" t="str">
        <f t="shared" si="887"/>
        <v>Zero Sales</v>
      </c>
      <c r="N9437" t="s">
        <v>10264</v>
      </c>
    </row>
    <row r="9438" spans="1:14" x14ac:dyDescent="0.35">
      <c r="A9438" t="s">
        <v>9456</v>
      </c>
      <c r="B9438" t="s">
        <v>19</v>
      </c>
      <c r="C9438">
        <v>268</v>
      </c>
      <c r="D9438">
        <v>800</v>
      </c>
      <c r="E9438">
        <v>100</v>
      </c>
      <c r="F9438" t="s">
        <v>11</v>
      </c>
      <c r="G9438" s="2">
        <v>111344</v>
      </c>
      <c r="H9438">
        <f t="shared" si="882"/>
        <v>187600</v>
      </c>
      <c r="I9438">
        <f t="shared" si="883"/>
        <v>26800</v>
      </c>
      <c r="J9438" t="str">
        <f t="shared" si="884"/>
        <v>November</v>
      </c>
      <c r="K9438" t="str">
        <f t="shared" si="885"/>
        <v>2204</v>
      </c>
      <c r="L9438" t="str">
        <f t="shared" si="886"/>
        <v>Normal</v>
      </c>
      <c r="M9438" t="str">
        <f t="shared" si="887"/>
        <v>Ok</v>
      </c>
      <c r="N9438" t="s">
        <v>10264</v>
      </c>
    </row>
    <row r="9439" spans="1:14" x14ac:dyDescent="0.35">
      <c r="A9439" t="s">
        <v>9457</v>
      </c>
      <c r="B9439" t="s">
        <v>39</v>
      </c>
      <c r="C9439">
        <v>470</v>
      </c>
      <c r="D9439">
        <v>22000</v>
      </c>
      <c r="E9439">
        <v>500</v>
      </c>
      <c r="F9439" t="s">
        <v>8</v>
      </c>
      <c r="G9439" s="2">
        <v>111351</v>
      </c>
      <c r="H9439">
        <f t="shared" si="882"/>
        <v>10105000</v>
      </c>
      <c r="I9439">
        <f t="shared" si="883"/>
        <v>235000</v>
      </c>
      <c r="J9439" t="str">
        <f t="shared" si="884"/>
        <v>November</v>
      </c>
      <c r="K9439" t="str">
        <f t="shared" si="885"/>
        <v>2204</v>
      </c>
      <c r="L9439" t="str">
        <f t="shared" si="886"/>
        <v>High Discount</v>
      </c>
      <c r="M9439" t="str">
        <f t="shared" si="887"/>
        <v>Ok</v>
      </c>
      <c r="N9439" t="s">
        <v>10264</v>
      </c>
    </row>
    <row r="9440" spans="1:14" x14ac:dyDescent="0.35">
      <c r="A9440" t="s">
        <v>9458</v>
      </c>
      <c r="B9440" t="s">
        <v>19</v>
      </c>
      <c r="C9440">
        <v>368</v>
      </c>
      <c r="D9440">
        <v>800</v>
      </c>
      <c r="E9440">
        <v>2000</v>
      </c>
      <c r="F9440" t="s">
        <v>46</v>
      </c>
      <c r="G9440" s="2">
        <v>111358</v>
      </c>
      <c r="H9440">
        <f t="shared" si="882"/>
        <v>0</v>
      </c>
      <c r="I9440">
        <f t="shared" si="883"/>
        <v>736000</v>
      </c>
      <c r="J9440" t="str">
        <f t="shared" si="884"/>
        <v>November</v>
      </c>
      <c r="K9440" t="str">
        <f t="shared" si="885"/>
        <v>2204</v>
      </c>
      <c r="L9440" t="str">
        <f t="shared" si="886"/>
        <v>High Discount</v>
      </c>
      <c r="M9440" t="str">
        <f t="shared" si="887"/>
        <v>Zero Sales</v>
      </c>
      <c r="N9440" t="s">
        <v>10264</v>
      </c>
    </row>
    <row r="9441" spans="1:14" x14ac:dyDescent="0.35">
      <c r="A9441" t="s">
        <v>9459</v>
      </c>
      <c r="B9441" t="s">
        <v>43</v>
      </c>
      <c r="C9441">
        <v>206</v>
      </c>
      <c r="D9441">
        <v>4500</v>
      </c>
      <c r="E9441">
        <v>2000</v>
      </c>
      <c r="F9441" t="s">
        <v>46</v>
      </c>
      <c r="G9441" s="2">
        <v>111365</v>
      </c>
      <c r="H9441">
        <f t="shared" si="882"/>
        <v>515000</v>
      </c>
      <c r="I9441">
        <f t="shared" si="883"/>
        <v>412000</v>
      </c>
      <c r="J9441" t="str">
        <f t="shared" si="884"/>
        <v>November</v>
      </c>
      <c r="K9441" t="str">
        <f t="shared" si="885"/>
        <v>2204</v>
      </c>
      <c r="L9441" t="str">
        <f t="shared" si="886"/>
        <v>High Discount</v>
      </c>
      <c r="M9441" t="str">
        <f t="shared" si="887"/>
        <v>Ok</v>
      </c>
      <c r="N9441" t="s">
        <v>10264</v>
      </c>
    </row>
    <row r="9442" spans="1:14" x14ac:dyDescent="0.35">
      <c r="A9442" t="s">
        <v>9460</v>
      </c>
      <c r="B9442" t="s">
        <v>21</v>
      </c>
      <c r="C9442">
        <v>237</v>
      </c>
      <c r="D9442">
        <v>6000</v>
      </c>
      <c r="E9442">
        <v>200</v>
      </c>
      <c r="F9442" t="s">
        <v>8</v>
      </c>
      <c r="G9442" s="2">
        <v>111372</v>
      </c>
      <c r="H9442">
        <f t="shared" si="882"/>
        <v>1374600</v>
      </c>
      <c r="I9442">
        <f t="shared" si="883"/>
        <v>47400</v>
      </c>
      <c r="J9442" t="str">
        <f t="shared" si="884"/>
        <v>December</v>
      </c>
      <c r="K9442" t="str">
        <f t="shared" si="885"/>
        <v>2204</v>
      </c>
      <c r="L9442" t="str">
        <f t="shared" si="886"/>
        <v>Normal</v>
      </c>
      <c r="M9442" t="str">
        <f t="shared" si="887"/>
        <v>Ok</v>
      </c>
      <c r="N9442" t="s">
        <v>10264</v>
      </c>
    </row>
    <row r="9443" spans="1:14" x14ac:dyDescent="0.35">
      <c r="A9443" t="s">
        <v>9461</v>
      </c>
      <c r="B9443" t="s">
        <v>21</v>
      </c>
      <c r="C9443">
        <v>525</v>
      </c>
      <c r="D9443">
        <v>15000</v>
      </c>
      <c r="E9443">
        <v>400</v>
      </c>
      <c r="F9443" t="s">
        <v>11</v>
      </c>
      <c r="G9443" s="2">
        <v>111379</v>
      </c>
      <c r="H9443">
        <f t="shared" si="882"/>
        <v>7665000</v>
      </c>
      <c r="I9443">
        <f t="shared" si="883"/>
        <v>210000</v>
      </c>
      <c r="J9443" t="str">
        <f t="shared" si="884"/>
        <v>December</v>
      </c>
      <c r="K9443" t="str">
        <f t="shared" si="885"/>
        <v>2204</v>
      </c>
      <c r="L9443" t="str">
        <f t="shared" si="886"/>
        <v>Normal</v>
      </c>
      <c r="M9443" t="str">
        <f t="shared" si="887"/>
        <v>Ok</v>
      </c>
      <c r="N9443" t="s">
        <v>10264</v>
      </c>
    </row>
    <row r="9444" spans="1:14" x14ac:dyDescent="0.35">
      <c r="A9444" t="s">
        <v>9462</v>
      </c>
      <c r="B9444" t="s">
        <v>19</v>
      </c>
      <c r="C9444">
        <v>211</v>
      </c>
      <c r="D9444">
        <v>15000</v>
      </c>
      <c r="E9444">
        <v>1500</v>
      </c>
      <c r="F9444" t="s">
        <v>46</v>
      </c>
      <c r="G9444" s="2">
        <v>111386</v>
      </c>
      <c r="H9444">
        <f t="shared" si="882"/>
        <v>2848500</v>
      </c>
      <c r="I9444">
        <f t="shared" si="883"/>
        <v>316500</v>
      </c>
      <c r="J9444" t="str">
        <f t="shared" si="884"/>
        <v>December</v>
      </c>
      <c r="K9444" t="str">
        <f t="shared" si="885"/>
        <v>2204</v>
      </c>
      <c r="L9444" t="str">
        <f t="shared" si="886"/>
        <v>High Discount</v>
      </c>
      <c r="M9444" t="str">
        <f t="shared" si="887"/>
        <v>Ok</v>
      </c>
      <c r="N9444" t="s">
        <v>10264</v>
      </c>
    </row>
    <row r="9445" spans="1:14" x14ac:dyDescent="0.35">
      <c r="A9445" t="s">
        <v>9463</v>
      </c>
      <c r="B9445" t="s">
        <v>43</v>
      </c>
      <c r="C9445">
        <v>178</v>
      </c>
      <c r="D9445">
        <v>6000</v>
      </c>
      <c r="E9445">
        <v>500</v>
      </c>
      <c r="F9445" t="s">
        <v>11</v>
      </c>
      <c r="G9445" s="2">
        <v>111393</v>
      </c>
      <c r="H9445">
        <f t="shared" si="882"/>
        <v>979000</v>
      </c>
      <c r="I9445">
        <f t="shared" si="883"/>
        <v>89000</v>
      </c>
      <c r="J9445" t="str">
        <f t="shared" si="884"/>
        <v>December</v>
      </c>
      <c r="K9445" t="str">
        <f t="shared" si="885"/>
        <v>2204</v>
      </c>
      <c r="L9445" t="str">
        <f t="shared" si="886"/>
        <v>High Discount</v>
      </c>
      <c r="M9445" t="str">
        <f t="shared" si="887"/>
        <v>Ok</v>
      </c>
      <c r="N9445" t="s">
        <v>10264</v>
      </c>
    </row>
    <row r="9446" spans="1:14" x14ac:dyDescent="0.35">
      <c r="A9446" t="s">
        <v>9464</v>
      </c>
      <c r="B9446" t="s">
        <v>19</v>
      </c>
      <c r="C9446">
        <v>353</v>
      </c>
      <c r="D9446">
        <v>15000</v>
      </c>
      <c r="E9446">
        <v>100</v>
      </c>
      <c r="F9446" t="s">
        <v>11</v>
      </c>
      <c r="G9446" s="2">
        <v>111400</v>
      </c>
      <c r="H9446">
        <f t="shared" si="882"/>
        <v>5259700</v>
      </c>
      <c r="I9446">
        <f t="shared" si="883"/>
        <v>35300</v>
      </c>
      <c r="J9446" t="str">
        <f t="shared" si="884"/>
        <v>December</v>
      </c>
      <c r="K9446" t="str">
        <f t="shared" si="885"/>
        <v>2204</v>
      </c>
      <c r="L9446" t="str">
        <f t="shared" si="886"/>
        <v>Normal</v>
      </c>
      <c r="M9446" t="str">
        <f t="shared" si="887"/>
        <v>Ok</v>
      </c>
      <c r="N9446" t="s">
        <v>10264</v>
      </c>
    </row>
    <row r="9447" spans="1:14" x14ac:dyDescent="0.35">
      <c r="A9447" t="s">
        <v>9465</v>
      </c>
      <c r="B9447" t="s">
        <v>21</v>
      </c>
      <c r="C9447">
        <v>138</v>
      </c>
      <c r="D9447">
        <v>22000</v>
      </c>
      <c r="E9447">
        <v>500</v>
      </c>
      <c r="F9447" t="s">
        <v>46</v>
      </c>
      <c r="G9447" s="2">
        <v>111407</v>
      </c>
      <c r="H9447">
        <f t="shared" si="882"/>
        <v>2967000</v>
      </c>
      <c r="I9447">
        <f t="shared" si="883"/>
        <v>69000</v>
      </c>
      <c r="J9447" t="str">
        <f t="shared" si="884"/>
        <v>January</v>
      </c>
      <c r="K9447" t="str">
        <f t="shared" si="885"/>
        <v>2205</v>
      </c>
      <c r="L9447" t="str">
        <f t="shared" si="886"/>
        <v>High Discount</v>
      </c>
      <c r="M9447" t="str">
        <f t="shared" si="887"/>
        <v>Ok</v>
      </c>
      <c r="N9447" t="s">
        <v>10264</v>
      </c>
    </row>
    <row r="9448" spans="1:14" x14ac:dyDescent="0.35">
      <c r="A9448" t="s">
        <v>9466</v>
      </c>
      <c r="B9448" t="s">
        <v>13</v>
      </c>
      <c r="C9448">
        <v>211</v>
      </c>
      <c r="D9448">
        <v>6000</v>
      </c>
      <c r="E9448">
        <v>1000</v>
      </c>
      <c r="F9448" t="s">
        <v>16</v>
      </c>
      <c r="G9448" s="2">
        <v>111414</v>
      </c>
      <c r="H9448">
        <f t="shared" si="882"/>
        <v>1055000</v>
      </c>
      <c r="I9448">
        <f t="shared" si="883"/>
        <v>211000</v>
      </c>
      <c r="J9448" t="str">
        <f t="shared" si="884"/>
        <v>January</v>
      </c>
      <c r="K9448" t="str">
        <f t="shared" si="885"/>
        <v>2205</v>
      </c>
      <c r="L9448" t="str">
        <f t="shared" si="886"/>
        <v>High Discount</v>
      </c>
      <c r="M9448" t="str">
        <f t="shared" si="887"/>
        <v>Ok</v>
      </c>
      <c r="N9448" t="s">
        <v>10264</v>
      </c>
    </row>
    <row r="9449" spans="1:14" x14ac:dyDescent="0.35">
      <c r="A9449" t="s">
        <v>9467</v>
      </c>
      <c r="B9449" t="s">
        <v>33</v>
      </c>
      <c r="C9449">
        <v>85</v>
      </c>
      <c r="D9449">
        <v>6000</v>
      </c>
      <c r="E9449">
        <v>3000</v>
      </c>
      <c r="F9449" t="s">
        <v>16</v>
      </c>
      <c r="G9449" s="2">
        <v>111421</v>
      </c>
      <c r="H9449">
        <f t="shared" si="882"/>
        <v>255000</v>
      </c>
      <c r="I9449">
        <f t="shared" si="883"/>
        <v>255000</v>
      </c>
      <c r="J9449" t="str">
        <f t="shared" si="884"/>
        <v>January</v>
      </c>
      <c r="K9449" t="str">
        <f t="shared" si="885"/>
        <v>2205</v>
      </c>
      <c r="L9449" t="str">
        <f t="shared" si="886"/>
        <v>High Discount</v>
      </c>
      <c r="M9449" t="str">
        <f t="shared" si="887"/>
        <v>Ok</v>
      </c>
      <c r="N9449" t="s">
        <v>10264</v>
      </c>
    </row>
    <row r="9450" spans="1:14" x14ac:dyDescent="0.35">
      <c r="A9450" t="s">
        <v>9468</v>
      </c>
      <c r="B9450" t="s">
        <v>21</v>
      </c>
      <c r="C9450">
        <v>276</v>
      </c>
      <c r="D9450">
        <v>45000</v>
      </c>
      <c r="E9450">
        <v>300</v>
      </c>
      <c r="F9450" t="s">
        <v>11</v>
      </c>
      <c r="G9450" s="2">
        <v>111428</v>
      </c>
      <c r="H9450">
        <f t="shared" si="882"/>
        <v>12337200</v>
      </c>
      <c r="I9450">
        <f t="shared" si="883"/>
        <v>82800</v>
      </c>
      <c r="J9450" t="str">
        <f t="shared" si="884"/>
        <v>January</v>
      </c>
      <c r="K9450" t="str">
        <f t="shared" si="885"/>
        <v>2205</v>
      </c>
      <c r="L9450" t="str">
        <f t="shared" si="886"/>
        <v>High Discount</v>
      </c>
      <c r="M9450" t="str">
        <f t="shared" si="887"/>
        <v>Ok</v>
      </c>
      <c r="N9450" t="s">
        <v>10264</v>
      </c>
    </row>
    <row r="9451" spans="1:14" x14ac:dyDescent="0.35">
      <c r="A9451" t="s">
        <v>9469</v>
      </c>
      <c r="B9451" t="s">
        <v>33</v>
      </c>
      <c r="C9451">
        <v>200</v>
      </c>
      <c r="D9451">
        <v>5500</v>
      </c>
      <c r="E9451">
        <v>100</v>
      </c>
      <c r="F9451" t="s">
        <v>46</v>
      </c>
      <c r="G9451" s="2">
        <v>111435</v>
      </c>
      <c r="H9451">
        <f t="shared" si="882"/>
        <v>1080000</v>
      </c>
      <c r="I9451">
        <f t="shared" si="883"/>
        <v>20000</v>
      </c>
      <c r="J9451" t="str">
        <f t="shared" si="884"/>
        <v>February</v>
      </c>
      <c r="K9451" t="str">
        <f t="shared" si="885"/>
        <v>2205</v>
      </c>
      <c r="L9451" t="str">
        <f t="shared" si="886"/>
        <v>Normal</v>
      </c>
      <c r="M9451" t="str">
        <f t="shared" si="887"/>
        <v>Ok</v>
      </c>
      <c r="N9451" t="s">
        <v>10264</v>
      </c>
    </row>
    <row r="9452" spans="1:14" x14ac:dyDescent="0.35">
      <c r="A9452" t="s">
        <v>9470</v>
      </c>
      <c r="B9452" t="s">
        <v>39</v>
      </c>
      <c r="C9452">
        <v>96</v>
      </c>
      <c r="D9452">
        <v>1200</v>
      </c>
      <c r="E9452">
        <v>100</v>
      </c>
      <c r="F9452" t="s">
        <v>16</v>
      </c>
      <c r="G9452" s="2">
        <v>111442</v>
      </c>
      <c r="H9452">
        <f t="shared" si="882"/>
        <v>105600</v>
      </c>
      <c r="I9452">
        <f t="shared" si="883"/>
        <v>9600</v>
      </c>
      <c r="J9452" t="str">
        <f t="shared" si="884"/>
        <v>February</v>
      </c>
      <c r="K9452" t="str">
        <f t="shared" si="885"/>
        <v>2205</v>
      </c>
      <c r="L9452" t="str">
        <f t="shared" si="886"/>
        <v>High Discount</v>
      </c>
      <c r="M9452" t="str">
        <f t="shared" si="887"/>
        <v>Ok</v>
      </c>
      <c r="N9452" t="s">
        <v>10264</v>
      </c>
    </row>
    <row r="9453" spans="1:14" x14ac:dyDescent="0.35">
      <c r="A9453" t="s">
        <v>9471</v>
      </c>
      <c r="B9453" t="s">
        <v>33</v>
      </c>
      <c r="C9453">
        <v>280</v>
      </c>
      <c r="D9453">
        <v>1200</v>
      </c>
      <c r="E9453">
        <v>3000</v>
      </c>
      <c r="F9453" t="s">
        <v>8</v>
      </c>
      <c r="G9453" s="2">
        <v>111449</v>
      </c>
      <c r="H9453">
        <f t="shared" si="882"/>
        <v>0</v>
      </c>
      <c r="I9453">
        <f t="shared" si="883"/>
        <v>840000</v>
      </c>
      <c r="J9453" t="str">
        <f t="shared" si="884"/>
        <v>February</v>
      </c>
      <c r="K9453" t="str">
        <f t="shared" si="885"/>
        <v>2205</v>
      </c>
      <c r="L9453" t="str">
        <f t="shared" si="886"/>
        <v>High Discount</v>
      </c>
      <c r="M9453" t="str">
        <f t="shared" si="887"/>
        <v>Zero Sales</v>
      </c>
      <c r="N9453" t="s">
        <v>10264</v>
      </c>
    </row>
    <row r="9454" spans="1:14" x14ac:dyDescent="0.35">
      <c r="A9454" t="s">
        <v>9472</v>
      </c>
      <c r="B9454" t="s">
        <v>13</v>
      </c>
      <c r="C9454">
        <v>588</v>
      </c>
      <c r="D9454">
        <v>45000</v>
      </c>
      <c r="E9454">
        <v>300</v>
      </c>
      <c r="F9454" t="s">
        <v>11</v>
      </c>
      <c r="G9454" s="2">
        <v>111456</v>
      </c>
      <c r="H9454">
        <f t="shared" si="882"/>
        <v>26283600</v>
      </c>
      <c r="I9454">
        <f t="shared" si="883"/>
        <v>176400</v>
      </c>
      <c r="J9454" t="str">
        <f t="shared" si="884"/>
        <v>February</v>
      </c>
      <c r="K9454" t="str">
        <f t="shared" si="885"/>
        <v>2205</v>
      </c>
      <c r="L9454" t="str">
        <f t="shared" si="886"/>
        <v>Normal</v>
      </c>
      <c r="M9454" t="str">
        <f t="shared" si="887"/>
        <v>Ok</v>
      </c>
      <c r="N9454" t="s">
        <v>10264</v>
      </c>
    </row>
    <row r="9455" spans="1:14" x14ac:dyDescent="0.35">
      <c r="A9455" t="s">
        <v>9473</v>
      </c>
      <c r="B9455" t="s">
        <v>43</v>
      </c>
      <c r="C9455">
        <v>214</v>
      </c>
      <c r="D9455">
        <v>800</v>
      </c>
      <c r="E9455">
        <v>5000</v>
      </c>
      <c r="F9455" t="s">
        <v>16</v>
      </c>
      <c r="G9455" s="2">
        <v>111463</v>
      </c>
      <c r="H9455">
        <f t="shared" si="882"/>
        <v>0</v>
      </c>
      <c r="I9455">
        <f t="shared" si="883"/>
        <v>1070000</v>
      </c>
      <c r="J9455" t="str">
        <f t="shared" si="884"/>
        <v>March</v>
      </c>
      <c r="K9455" t="str">
        <f t="shared" si="885"/>
        <v>2205</v>
      </c>
      <c r="L9455" t="str">
        <f t="shared" si="886"/>
        <v>High Discount</v>
      </c>
      <c r="M9455" t="str">
        <f t="shared" si="887"/>
        <v>Zero Sales</v>
      </c>
      <c r="N9455" t="s">
        <v>10264</v>
      </c>
    </row>
    <row r="9456" spans="1:14" x14ac:dyDescent="0.35">
      <c r="A9456" t="s">
        <v>9474</v>
      </c>
      <c r="B9456" t="s">
        <v>33</v>
      </c>
      <c r="C9456">
        <v>115</v>
      </c>
      <c r="D9456">
        <v>800</v>
      </c>
      <c r="E9456">
        <v>100</v>
      </c>
      <c r="F9456" t="s">
        <v>46</v>
      </c>
      <c r="G9456" s="2">
        <v>111470</v>
      </c>
      <c r="H9456">
        <f t="shared" si="882"/>
        <v>80500</v>
      </c>
      <c r="I9456">
        <f t="shared" si="883"/>
        <v>11500</v>
      </c>
      <c r="J9456" t="str">
        <f t="shared" si="884"/>
        <v>March</v>
      </c>
      <c r="K9456" t="str">
        <f t="shared" si="885"/>
        <v>2205</v>
      </c>
      <c r="L9456" t="str">
        <f t="shared" si="886"/>
        <v>Normal</v>
      </c>
      <c r="M9456" t="str">
        <f t="shared" si="887"/>
        <v>Ok</v>
      </c>
      <c r="N9456" t="s">
        <v>10264</v>
      </c>
    </row>
    <row r="9457" spans="1:14" x14ac:dyDescent="0.35">
      <c r="A9457" t="s">
        <v>9475</v>
      </c>
      <c r="B9457" t="s">
        <v>7</v>
      </c>
      <c r="C9457">
        <v>129</v>
      </c>
      <c r="D9457">
        <v>12000</v>
      </c>
      <c r="E9457">
        <v>500</v>
      </c>
      <c r="F9457" t="s">
        <v>46</v>
      </c>
      <c r="G9457" s="2">
        <v>111477</v>
      </c>
      <c r="H9457">
        <f t="shared" si="882"/>
        <v>1483500</v>
      </c>
      <c r="I9457">
        <f t="shared" si="883"/>
        <v>64500</v>
      </c>
      <c r="J9457" t="str">
        <f t="shared" si="884"/>
        <v>March</v>
      </c>
      <c r="K9457" t="str">
        <f t="shared" si="885"/>
        <v>2205</v>
      </c>
      <c r="L9457" t="str">
        <f t="shared" si="886"/>
        <v>High Discount</v>
      </c>
      <c r="M9457" t="str">
        <f t="shared" si="887"/>
        <v>Ok</v>
      </c>
      <c r="N9457" t="s">
        <v>10264</v>
      </c>
    </row>
    <row r="9458" spans="1:14" x14ac:dyDescent="0.35">
      <c r="A9458" t="s">
        <v>9476</v>
      </c>
      <c r="B9458" t="s">
        <v>15</v>
      </c>
      <c r="C9458">
        <v>189</v>
      </c>
      <c r="D9458">
        <v>800</v>
      </c>
      <c r="E9458">
        <v>3000</v>
      </c>
      <c r="F9458" t="s">
        <v>11</v>
      </c>
      <c r="G9458" s="2">
        <v>111484</v>
      </c>
      <c r="H9458">
        <f t="shared" si="882"/>
        <v>0</v>
      </c>
      <c r="I9458">
        <f t="shared" si="883"/>
        <v>567000</v>
      </c>
      <c r="J9458" t="str">
        <f t="shared" si="884"/>
        <v>March</v>
      </c>
      <c r="K9458" t="str">
        <f t="shared" si="885"/>
        <v>2205</v>
      </c>
      <c r="L9458" t="str">
        <f t="shared" si="886"/>
        <v>High Discount</v>
      </c>
      <c r="M9458" t="str">
        <f t="shared" si="887"/>
        <v>Zero Sales</v>
      </c>
      <c r="N9458" t="s">
        <v>10264</v>
      </c>
    </row>
    <row r="9459" spans="1:14" x14ac:dyDescent="0.35">
      <c r="A9459" t="s">
        <v>9477</v>
      </c>
      <c r="B9459" t="s">
        <v>21</v>
      </c>
      <c r="C9459">
        <v>449</v>
      </c>
      <c r="D9459">
        <v>800</v>
      </c>
      <c r="E9459">
        <v>2000</v>
      </c>
      <c r="F9459" t="s">
        <v>46</v>
      </c>
      <c r="G9459" s="2">
        <v>111491</v>
      </c>
      <c r="H9459">
        <f t="shared" si="882"/>
        <v>0</v>
      </c>
      <c r="I9459">
        <f t="shared" si="883"/>
        <v>898000</v>
      </c>
      <c r="J9459" t="str">
        <f t="shared" si="884"/>
        <v>April</v>
      </c>
      <c r="K9459" t="str">
        <f t="shared" si="885"/>
        <v>2205</v>
      </c>
      <c r="L9459" t="str">
        <f t="shared" si="886"/>
        <v>High Discount</v>
      </c>
      <c r="M9459" t="str">
        <f t="shared" si="887"/>
        <v>Zero Sales</v>
      </c>
      <c r="N9459" t="s">
        <v>10264</v>
      </c>
    </row>
    <row r="9460" spans="1:14" x14ac:dyDescent="0.35">
      <c r="A9460" t="s">
        <v>9478</v>
      </c>
      <c r="B9460" t="s">
        <v>43</v>
      </c>
      <c r="C9460">
        <v>179</v>
      </c>
      <c r="D9460">
        <v>45000</v>
      </c>
      <c r="E9460">
        <v>400</v>
      </c>
      <c r="F9460" t="s">
        <v>8</v>
      </c>
      <c r="G9460" s="2">
        <v>111498</v>
      </c>
      <c r="H9460">
        <f t="shared" si="882"/>
        <v>7983400</v>
      </c>
      <c r="I9460">
        <f t="shared" si="883"/>
        <v>71600</v>
      </c>
      <c r="J9460" t="str">
        <f t="shared" si="884"/>
        <v>April</v>
      </c>
      <c r="K9460" t="str">
        <f t="shared" si="885"/>
        <v>2205</v>
      </c>
      <c r="L9460" t="str">
        <f t="shared" si="886"/>
        <v>High Discount</v>
      </c>
      <c r="M9460" t="str">
        <f t="shared" si="887"/>
        <v>Ok</v>
      </c>
      <c r="N9460" t="s">
        <v>10264</v>
      </c>
    </row>
    <row r="9461" spans="1:14" x14ac:dyDescent="0.35">
      <c r="A9461" t="s">
        <v>9479</v>
      </c>
      <c r="B9461" t="s">
        <v>30</v>
      </c>
      <c r="C9461">
        <v>495</v>
      </c>
      <c r="D9461">
        <v>1200</v>
      </c>
      <c r="E9461">
        <v>400</v>
      </c>
      <c r="F9461" t="s">
        <v>8</v>
      </c>
      <c r="G9461" s="2">
        <v>111505</v>
      </c>
      <c r="H9461">
        <f t="shared" si="882"/>
        <v>396000</v>
      </c>
      <c r="I9461">
        <f t="shared" si="883"/>
        <v>198000</v>
      </c>
      <c r="J9461" t="str">
        <f t="shared" si="884"/>
        <v>April</v>
      </c>
      <c r="K9461" t="str">
        <f t="shared" si="885"/>
        <v>2205</v>
      </c>
      <c r="L9461" t="str">
        <f t="shared" si="886"/>
        <v>Normal</v>
      </c>
      <c r="M9461" t="str">
        <f t="shared" si="887"/>
        <v>Ok</v>
      </c>
      <c r="N9461" t="s">
        <v>10264</v>
      </c>
    </row>
    <row r="9462" spans="1:14" x14ac:dyDescent="0.35">
      <c r="A9462" t="s">
        <v>9480</v>
      </c>
      <c r="B9462" t="s">
        <v>39</v>
      </c>
      <c r="C9462">
        <v>78</v>
      </c>
      <c r="D9462">
        <v>18000</v>
      </c>
      <c r="E9462">
        <v>1000</v>
      </c>
      <c r="F9462" t="s">
        <v>16</v>
      </c>
      <c r="G9462" s="2">
        <v>111512</v>
      </c>
      <c r="H9462">
        <f t="shared" si="882"/>
        <v>1326000</v>
      </c>
      <c r="I9462">
        <f t="shared" si="883"/>
        <v>78000</v>
      </c>
      <c r="J9462" t="str">
        <f t="shared" si="884"/>
        <v>April</v>
      </c>
      <c r="K9462" t="str">
        <f t="shared" si="885"/>
        <v>2205</v>
      </c>
      <c r="L9462" t="str">
        <f t="shared" si="886"/>
        <v>High Discount</v>
      </c>
      <c r="M9462" t="str">
        <f t="shared" si="887"/>
        <v>Ok</v>
      </c>
      <c r="N9462" t="s">
        <v>10264</v>
      </c>
    </row>
    <row r="9463" spans="1:14" x14ac:dyDescent="0.35">
      <c r="A9463" t="s">
        <v>9481</v>
      </c>
      <c r="B9463" t="s">
        <v>15</v>
      </c>
      <c r="C9463">
        <v>251</v>
      </c>
      <c r="D9463">
        <v>15000</v>
      </c>
      <c r="E9463">
        <v>5000</v>
      </c>
      <c r="F9463" t="s">
        <v>46</v>
      </c>
      <c r="G9463" s="2">
        <v>111519</v>
      </c>
      <c r="H9463">
        <f t="shared" si="882"/>
        <v>2510000</v>
      </c>
      <c r="I9463">
        <f t="shared" si="883"/>
        <v>1255000</v>
      </c>
      <c r="J9463" t="str">
        <f t="shared" si="884"/>
        <v>April</v>
      </c>
      <c r="K9463" t="str">
        <f t="shared" si="885"/>
        <v>2205</v>
      </c>
      <c r="L9463" t="str">
        <f t="shared" si="886"/>
        <v>High Discount</v>
      </c>
      <c r="M9463" t="str">
        <f t="shared" si="887"/>
        <v>Ok</v>
      </c>
      <c r="N9463" t="s">
        <v>10264</v>
      </c>
    </row>
    <row r="9464" spans="1:14" x14ac:dyDescent="0.35">
      <c r="A9464" t="s">
        <v>9482</v>
      </c>
      <c r="B9464" t="s">
        <v>7</v>
      </c>
      <c r="C9464">
        <v>286</v>
      </c>
      <c r="D9464">
        <v>4500</v>
      </c>
      <c r="E9464">
        <v>200</v>
      </c>
      <c r="F9464" t="s">
        <v>8</v>
      </c>
      <c r="G9464" s="2">
        <v>111526</v>
      </c>
      <c r="H9464">
        <f t="shared" si="882"/>
        <v>1229800</v>
      </c>
      <c r="I9464">
        <f t="shared" si="883"/>
        <v>57200</v>
      </c>
      <c r="J9464" t="str">
        <f t="shared" si="884"/>
        <v>May</v>
      </c>
      <c r="K9464" t="str">
        <f t="shared" si="885"/>
        <v>2205</v>
      </c>
      <c r="L9464" t="str">
        <f t="shared" si="886"/>
        <v>Normal</v>
      </c>
      <c r="M9464" t="str">
        <f t="shared" si="887"/>
        <v>Ok</v>
      </c>
      <c r="N9464" t="s">
        <v>10264</v>
      </c>
    </row>
    <row r="9465" spans="1:14" x14ac:dyDescent="0.35">
      <c r="A9465" t="s">
        <v>9483</v>
      </c>
      <c r="B9465" t="s">
        <v>10</v>
      </c>
      <c r="C9465">
        <v>388</v>
      </c>
      <c r="D9465">
        <v>4500</v>
      </c>
      <c r="E9465">
        <v>100</v>
      </c>
      <c r="F9465" t="s">
        <v>11</v>
      </c>
      <c r="G9465" s="2">
        <v>111533</v>
      </c>
      <c r="H9465">
        <f t="shared" si="882"/>
        <v>1707200</v>
      </c>
      <c r="I9465">
        <f t="shared" si="883"/>
        <v>38800</v>
      </c>
      <c r="J9465" t="str">
        <f t="shared" si="884"/>
        <v>May</v>
      </c>
      <c r="K9465" t="str">
        <f t="shared" si="885"/>
        <v>2205</v>
      </c>
      <c r="L9465" t="str">
        <f t="shared" si="886"/>
        <v>Normal</v>
      </c>
      <c r="M9465" t="str">
        <f t="shared" si="887"/>
        <v>Ok</v>
      </c>
      <c r="N9465" t="s">
        <v>10264</v>
      </c>
    </row>
    <row r="9466" spans="1:14" x14ac:dyDescent="0.35">
      <c r="A9466" t="s">
        <v>9484</v>
      </c>
      <c r="B9466" t="s">
        <v>13</v>
      </c>
      <c r="C9466">
        <v>448</v>
      </c>
      <c r="D9466">
        <v>4500</v>
      </c>
      <c r="E9466">
        <v>400</v>
      </c>
      <c r="F9466" t="s">
        <v>46</v>
      </c>
      <c r="G9466" s="2">
        <v>111540</v>
      </c>
      <c r="H9466">
        <f t="shared" si="882"/>
        <v>1836800</v>
      </c>
      <c r="I9466">
        <f t="shared" si="883"/>
        <v>179200</v>
      </c>
      <c r="J9466" t="str">
        <f t="shared" si="884"/>
        <v>May</v>
      </c>
      <c r="K9466" t="str">
        <f t="shared" si="885"/>
        <v>2205</v>
      </c>
      <c r="L9466" t="str">
        <f t="shared" si="886"/>
        <v>Normal</v>
      </c>
      <c r="M9466" t="str">
        <f t="shared" si="887"/>
        <v>Ok</v>
      </c>
      <c r="N9466" t="s">
        <v>10264</v>
      </c>
    </row>
    <row r="9467" spans="1:14" x14ac:dyDescent="0.35">
      <c r="A9467" t="s">
        <v>9485</v>
      </c>
      <c r="B9467" t="s">
        <v>19</v>
      </c>
      <c r="C9467">
        <v>488</v>
      </c>
      <c r="D9467">
        <v>15000</v>
      </c>
      <c r="E9467">
        <v>1000</v>
      </c>
      <c r="F9467" t="s">
        <v>16</v>
      </c>
      <c r="G9467" s="2">
        <v>111547</v>
      </c>
      <c r="H9467">
        <f t="shared" si="882"/>
        <v>6832000</v>
      </c>
      <c r="I9467">
        <f t="shared" si="883"/>
        <v>488000</v>
      </c>
      <c r="J9467" t="str">
        <f t="shared" si="884"/>
        <v>May</v>
      </c>
      <c r="K9467" t="str">
        <f t="shared" si="885"/>
        <v>2205</v>
      </c>
      <c r="L9467" t="str">
        <f t="shared" si="886"/>
        <v>High Discount</v>
      </c>
      <c r="M9467" t="str">
        <f t="shared" si="887"/>
        <v>Ok</v>
      </c>
      <c r="N9467" t="s">
        <v>10264</v>
      </c>
    </row>
    <row r="9468" spans="1:14" x14ac:dyDescent="0.35">
      <c r="A9468" t="s">
        <v>9486</v>
      </c>
      <c r="B9468" t="s">
        <v>15</v>
      </c>
      <c r="C9468">
        <v>338</v>
      </c>
      <c r="D9468">
        <v>15000</v>
      </c>
      <c r="E9468">
        <v>400</v>
      </c>
      <c r="F9468" t="s">
        <v>11</v>
      </c>
      <c r="G9468" s="2">
        <v>111554</v>
      </c>
      <c r="H9468">
        <f t="shared" si="882"/>
        <v>4934800</v>
      </c>
      <c r="I9468">
        <f t="shared" si="883"/>
        <v>135200</v>
      </c>
      <c r="J9468" t="str">
        <f t="shared" si="884"/>
        <v>June</v>
      </c>
      <c r="K9468" t="str">
        <f t="shared" si="885"/>
        <v>2205</v>
      </c>
      <c r="L9468" t="str">
        <f t="shared" si="886"/>
        <v>High Discount</v>
      </c>
      <c r="M9468" t="str">
        <f t="shared" si="887"/>
        <v>Ok</v>
      </c>
      <c r="N9468" t="s">
        <v>10264</v>
      </c>
    </row>
    <row r="9469" spans="1:14" x14ac:dyDescent="0.35">
      <c r="A9469" t="s">
        <v>9487</v>
      </c>
      <c r="B9469" t="s">
        <v>43</v>
      </c>
      <c r="C9469">
        <v>301</v>
      </c>
      <c r="D9469">
        <v>45000</v>
      </c>
      <c r="E9469">
        <v>400</v>
      </c>
      <c r="F9469" t="s">
        <v>11</v>
      </c>
      <c r="G9469" s="2">
        <v>111561</v>
      </c>
      <c r="H9469">
        <f t="shared" si="882"/>
        <v>13424600</v>
      </c>
      <c r="I9469">
        <f t="shared" si="883"/>
        <v>120400</v>
      </c>
      <c r="J9469" t="str">
        <f t="shared" si="884"/>
        <v>June</v>
      </c>
      <c r="K9469" t="str">
        <f t="shared" si="885"/>
        <v>2205</v>
      </c>
      <c r="L9469" t="str">
        <f t="shared" si="886"/>
        <v>High Discount</v>
      </c>
      <c r="M9469" t="str">
        <f t="shared" si="887"/>
        <v>Ok</v>
      </c>
      <c r="N9469" t="s">
        <v>10264</v>
      </c>
    </row>
    <row r="9470" spans="1:14" x14ac:dyDescent="0.35">
      <c r="A9470" t="s">
        <v>9488</v>
      </c>
      <c r="B9470" t="s">
        <v>43</v>
      </c>
      <c r="C9470">
        <v>149</v>
      </c>
      <c r="D9470">
        <v>800</v>
      </c>
      <c r="E9470">
        <v>1000</v>
      </c>
      <c r="F9470" t="s">
        <v>11</v>
      </c>
      <c r="G9470" s="2">
        <v>111568</v>
      </c>
      <c r="H9470">
        <f t="shared" si="882"/>
        <v>0</v>
      </c>
      <c r="I9470">
        <f t="shared" si="883"/>
        <v>149000</v>
      </c>
      <c r="J9470" t="str">
        <f t="shared" si="884"/>
        <v>June</v>
      </c>
      <c r="K9470" t="str">
        <f t="shared" si="885"/>
        <v>2205</v>
      </c>
      <c r="L9470" t="str">
        <f t="shared" si="886"/>
        <v>High Discount</v>
      </c>
      <c r="M9470" t="str">
        <f t="shared" si="887"/>
        <v>Zero Sales</v>
      </c>
      <c r="N9470" t="s">
        <v>10264</v>
      </c>
    </row>
    <row r="9471" spans="1:14" x14ac:dyDescent="0.35">
      <c r="A9471" t="s">
        <v>9489</v>
      </c>
      <c r="B9471" t="s">
        <v>43</v>
      </c>
      <c r="C9471">
        <v>471</v>
      </c>
      <c r="D9471">
        <v>1200</v>
      </c>
      <c r="E9471">
        <v>2000</v>
      </c>
      <c r="F9471" t="s">
        <v>8</v>
      </c>
      <c r="G9471" s="2">
        <v>111575</v>
      </c>
      <c r="H9471">
        <f t="shared" si="882"/>
        <v>0</v>
      </c>
      <c r="I9471">
        <f t="shared" si="883"/>
        <v>942000</v>
      </c>
      <c r="J9471" t="str">
        <f t="shared" si="884"/>
        <v>June</v>
      </c>
      <c r="K9471" t="str">
        <f t="shared" si="885"/>
        <v>2205</v>
      </c>
      <c r="L9471" t="str">
        <f t="shared" si="886"/>
        <v>High Discount</v>
      </c>
      <c r="M9471" t="str">
        <f t="shared" si="887"/>
        <v>Zero Sales</v>
      </c>
      <c r="N9471" t="s">
        <v>10264</v>
      </c>
    </row>
    <row r="9472" spans="1:14" x14ac:dyDescent="0.35">
      <c r="A9472" t="s">
        <v>9490</v>
      </c>
      <c r="B9472" t="s">
        <v>39</v>
      </c>
      <c r="C9472">
        <v>67</v>
      </c>
      <c r="D9472">
        <v>6000</v>
      </c>
      <c r="E9472">
        <v>1000</v>
      </c>
      <c r="F9472" t="s">
        <v>11</v>
      </c>
      <c r="G9472" s="2">
        <v>111582</v>
      </c>
      <c r="H9472">
        <f t="shared" si="882"/>
        <v>335000</v>
      </c>
      <c r="I9472">
        <f t="shared" si="883"/>
        <v>67000</v>
      </c>
      <c r="J9472" t="str">
        <f t="shared" si="884"/>
        <v>July</v>
      </c>
      <c r="K9472" t="str">
        <f t="shared" si="885"/>
        <v>2205</v>
      </c>
      <c r="L9472" t="str">
        <f t="shared" si="886"/>
        <v>High Discount</v>
      </c>
      <c r="M9472" t="str">
        <f t="shared" si="887"/>
        <v>Ok</v>
      </c>
      <c r="N9472" t="s">
        <v>10264</v>
      </c>
    </row>
    <row r="9473" spans="1:14" x14ac:dyDescent="0.35">
      <c r="A9473" t="s">
        <v>9491</v>
      </c>
      <c r="B9473" t="s">
        <v>33</v>
      </c>
      <c r="C9473">
        <v>520</v>
      </c>
      <c r="D9473">
        <v>6000</v>
      </c>
      <c r="E9473">
        <v>5000</v>
      </c>
      <c r="F9473" t="s">
        <v>8</v>
      </c>
      <c r="G9473" s="2">
        <v>111589</v>
      </c>
      <c r="H9473">
        <f t="shared" si="882"/>
        <v>520000</v>
      </c>
      <c r="I9473">
        <f t="shared" si="883"/>
        <v>2600000</v>
      </c>
      <c r="J9473" t="str">
        <f t="shared" si="884"/>
        <v>July</v>
      </c>
      <c r="K9473" t="str">
        <f t="shared" si="885"/>
        <v>2205</v>
      </c>
      <c r="L9473" t="str">
        <f t="shared" si="886"/>
        <v>High Discount</v>
      </c>
      <c r="M9473" t="str">
        <f t="shared" si="887"/>
        <v>Ok</v>
      </c>
      <c r="N9473" t="s">
        <v>10264</v>
      </c>
    </row>
    <row r="9474" spans="1:14" x14ac:dyDescent="0.35">
      <c r="A9474" t="s">
        <v>9492</v>
      </c>
      <c r="B9474" t="s">
        <v>21</v>
      </c>
      <c r="C9474">
        <v>56</v>
      </c>
      <c r="D9474">
        <v>12000</v>
      </c>
      <c r="E9474">
        <v>1500</v>
      </c>
      <c r="F9474" t="s">
        <v>11</v>
      </c>
      <c r="G9474" s="2">
        <v>111596</v>
      </c>
      <c r="H9474">
        <f t="shared" ref="H9474:H9537" si="888">MAX(0,(D9474-E9474)*C9474)</f>
        <v>588000</v>
      </c>
      <c r="I9474">
        <f t="shared" si="883"/>
        <v>84000</v>
      </c>
      <c r="J9474" t="str">
        <f t="shared" si="884"/>
        <v>July</v>
      </c>
      <c r="K9474" t="str">
        <f t="shared" si="885"/>
        <v>2205</v>
      </c>
      <c r="L9474" t="str">
        <f t="shared" si="886"/>
        <v>High Discount</v>
      </c>
      <c r="M9474" t="str">
        <f t="shared" si="887"/>
        <v>Ok</v>
      </c>
      <c r="N9474" t="s">
        <v>10264</v>
      </c>
    </row>
    <row r="9475" spans="1:14" x14ac:dyDescent="0.35">
      <c r="A9475" t="s">
        <v>9493</v>
      </c>
      <c r="B9475" t="s">
        <v>10</v>
      </c>
      <c r="C9475">
        <v>468</v>
      </c>
      <c r="D9475">
        <v>45000</v>
      </c>
      <c r="E9475">
        <v>1000</v>
      </c>
      <c r="F9475" t="s">
        <v>8</v>
      </c>
      <c r="G9475" s="2">
        <v>111603</v>
      </c>
      <c r="H9475">
        <f t="shared" si="888"/>
        <v>20592000</v>
      </c>
      <c r="I9475">
        <f t="shared" ref="I9475:I9538" si="889">E9475*C9475</f>
        <v>468000</v>
      </c>
      <c r="J9475" t="str">
        <f t="shared" ref="J9475:J9538" si="890">TEXT(G:G,"mmmm")</f>
        <v>July</v>
      </c>
      <c r="K9475" t="str">
        <f t="shared" ref="K9475:K9538" si="891">TEXT(G9475,"yyy")</f>
        <v>2205</v>
      </c>
      <c r="L9475" t="str">
        <f t="shared" ref="L9475:L9538" si="892">IF(E9475&gt;=C9475,"High Discount","Normal")</f>
        <v>High Discount</v>
      </c>
      <c r="M9475" t="str">
        <f t="shared" ref="M9475:M9538" si="893">IF(H9475=0,"Zero Sales","Ok")</f>
        <v>Ok</v>
      </c>
      <c r="N9475" t="s">
        <v>10264</v>
      </c>
    </row>
    <row r="9476" spans="1:14" x14ac:dyDescent="0.35">
      <c r="A9476" t="s">
        <v>9494</v>
      </c>
      <c r="B9476" t="s">
        <v>19</v>
      </c>
      <c r="C9476">
        <v>429</v>
      </c>
      <c r="D9476">
        <v>800</v>
      </c>
      <c r="E9476">
        <v>1000</v>
      </c>
      <c r="F9476" t="s">
        <v>46</v>
      </c>
      <c r="G9476" s="2">
        <v>111610</v>
      </c>
      <c r="H9476">
        <f t="shared" si="888"/>
        <v>0</v>
      </c>
      <c r="I9476">
        <f t="shared" si="889"/>
        <v>429000</v>
      </c>
      <c r="J9476" t="str">
        <f t="shared" si="890"/>
        <v>July</v>
      </c>
      <c r="K9476" t="str">
        <f t="shared" si="891"/>
        <v>2205</v>
      </c>
      <c r="L9476" t="str">
        <f t="shared" si="892"/>
        <v>High Discount</v>
      </c>
      <c r="M9476" t="str">
        <f t="shared" si="893"/>
        <v>Zero Sales</v>
      </c>
      <c r="N9476" t="s">
        <v>10264</v>
      </c>
    </row>
    <row r="9477" spans="1:14" x14ac:dyDescent="0.35">
      <c r="A9477" t="s">
        <v>9495</v>
      </c>
      <c r="B9477" t="s">
        <v>43</v>
      </c>
      <c r="C9477">
        <v>557</v>
      </c>
      <c r="D9477">
        <v>5500</v>
      </c>
      <c r="E9477">
        <v>1500</v>
      </c>
      <c r="F9477" t="s">
        <v>8</v>
      </c>
      <c r="G9477" s="2">
        <v>111617</v>
      </c>
      <c r="H9477">
        <f t="shared" si="888"/>
        <v>2228000</v>
      </c>
      <c r="I9477">
        <f t="shared" si="889"/>
        <v>835500</v>
      </c>
      <c r="J9477" t="str">
        <f t="shared" si="890"/>
        <v>August</v>
      </c>
      <c r="K9477" t="str">
        <f t="shared" si="891"/>
        <v>2205</v>
      </c>
      <c r="L9477" t="str">
        <f t="shared" si="892"/>
        <v>High Discount</v>
      </c>
      <c r="M9477" t="str">
        <f t="shared" si="893"/>
        <v>Ok</v>
      </c>
      <c r="N9477" t="s">
        <v>10264</v>
      </c>
    </row>
    <row r="9478" spans="1:14" x14ac:dyDescent="0.35">
      <c r="A9478" t="s">
        <v>9496</v>
      </c>
      <c r="B9478" t="s">
        <v>19</v>
      </c>
      <c r="C9478">
        <v>163</v>
      </c>
      <c r="D9478">
        <v>45000</v>
      </c>
      <c r="E9478">
        <v>5000</v>
      </c>
      <c r="F9478" t="s">
        <v>8</v>
      </c>
      <c r="G9478" s="2">
        <v>111624</v>
      </c>
      <c r="H9478">
        <f t="shared" si="888"/>
        <v>6520000</v>
      </c>
      <c r="I9478">
        <f t="shared" si="889"/>
        <v>815000</v>
      </c>
      <c r="J9478" t="str">
        <f t="shared" si="890"/>
        <v>August</v>
      </c>
      <c r="K9478" t="str">
        <f t="shared" si="891"/>
        <v>2205</v>
      </c>
      <c r="L9478" t="str">
        <f t="shared" si="892"/>
        <v>High Discount</v>
      </c>
      <c r="M9478" t="str">
        <f t="shared" si="893"/>
        <v>Ok</v>
      </c>
      <c r="N9478" t="s">
        <v>10264</v>
      </c>
    </row>
    <row r="9479" spans="1:14" x14ac:dyDescent="0.35">
      <c r="A9479" t="s">
        <v>9497</v>
      </c>
      <c r="B9479" t="s">
        <v>30</v>
      </c>
      <c r="C9479">
        <v>560</v>
      </c>
      <c r="D9479">
        <v>1200</v>
      </c>
      <c r="E9479">
        <v>500</v>
      </c>
      <c r="F9479" t="s">
        <v>46</v>
      </c>
      <c r="G9479" s="2">
        <v>111631</v>
      </c>
      <c r="H9479">
        <f t="shared" si="888"/>
        <v>392000</v>
      </c>
      <c r="I9479">
        <f t="shared" si="889"/>
        <v>280000</v>
      </c>
      <c r="J9479" t="str">
        <f t="shared" si="890"/>
        <v>August</v>
      </c>
      <c r="K9479" t="str">
        <f t="shared" si="891"/>
        <v>2205</v>
      </c>
      <c r="L9479" t="str">
        <f t="shared" si="892"/>
        <v>Normal</v>
      </c>
      <c r="M9479" t="str">
        <f t="shared" si="893"/>
        <v>Ok</v>
      </c>
      <c r="N9479" t="s">
        <v>10264</v>
      </c>
    </row>
    <row r="9480" spans="1:14" x14ac:dyDescent="0.35">
      <c r="A9480" t="s">
        <v>9498</v>
      </c>
      <c r="B9480" t="s">
        <v>39</v>
      </c>
      <c r="C9480">
        <v>518</v>
      </c>
      <c r="D9480">
        <v>1200</v>
      </c>
      <c r="E9480">
        <v>1500</v>
      </c>
      <c r="F9480" t="s">
        <v>11</v>
      </c>
      <c r="G9480" s="2">
        <v>111638</v>
      </c>
      <c r="H9480">
        <f t="shared" si="888"/>
        <v>0</v>
      </c>
      <c r="I9480">
        <f t="shared" si="889"/>
        <v>777000</v>
      </c>
      <c r="J9480" t="str">
        <f t="shared" si="890"/>
        <v>August</v>
      </c>
      <c r="K9480" t="str">
        <f t="shared" si="891"/>
        <v>2205</v>
      </c>
      <c r="L9480" t="str">
        <f t="shared" si="892"/>
        <v>High Discount</v>
      </c>
      <c r="M9480" t="str">
        <f t="shared" si="893"/>
        <v>Zero Sales</v>
      </c>
      <c r="N9480" t="s">
        <v>10264</v>
      </c>
    </row>
    <row r="9481" spans="1:14" x14ac:dyDescent="0.35">
      <c r="A9481" t="s">
        <v>9499</v>
      </c>
      <c r="B9481" t="s">
        <v>43</v>
      </c>
      <c r="C9481">
        <v>142</v>
      </c>
      <c r="D9481">
        <v>22000</v>
      </c>
      <c r="E9481">
        <v>3000</v>
      </c>
      <c r="F9481" t="s">
        <v>46</v>
      </c>
      <c r="G9481" s="2">
        <v>111645</v>
      </c>
      <c r="H9481">
        <f t="shared" si="888"/>
        <v>2698000</v>
      </c>
      <c r="I9481">
        <f t="shared" si="889"/>
        <v>426000</v>
      </c>
      <c r="J9481" t="str">
        <f t="shared" si="890"/>
        <v>September</v>
      </c>
      <c r="K9481" t="str">
        <f t="shared" si="891"/>
        <v>2205</v>
      </c>
      <c r="L9481" t="str">
        <f t="shared" si="892"/>
        <v>High Discount</v>
      </c>
      <c r="M9481" t="str">
        <f t="shared" si="893"/>
        <v>Ok</v>
      </c>
      <c r="N9481" t="s">
        <v>10264</v>
      </c>
    </row>
    <row r="9482" spans="1:14" x14ac:dyDescent="0.35">
      <c r="A9482" t="s">
        <v>9500</v>
      </c>
      <c r="B9482" t="s">
        <v>30</v>
      </c>
      <c r="C9482">
        <v>541</v>
      </c>
      <c r="D9482">
        <v>1200</v>
      </c>
      <c r="E9482">
        <v>1500</v>
      </c>
      <c r="F9482" t="s">
        <v>11</v>
      </c>
      <c r="G9482" s="2">
        <v>111652</v>
      </c>
      <c r="H9482">
        <f t="shared" si="888"/>
        <v>0</v>
      </c>
      <c r="I9482">
        <f t="shared" si="889"/>
        <v>811500</v>
      </c>
      <c r="J9482" t="str">
        <f t="shared" si="890"/>
        <v>September</v>
      </c>
      <c r="K9482" t="str">
        <f t="shared" si="891"/>
        <v>2205</v>
      </c>
      <c r="L9482" t="str">
        <f t="shared" si="892"/>
        <v>High Discount</v>
      </c>
      <c r="M9482" t="str">
        <f t="shared" si="893"/>
        <v>Zero Sales</v>
      </c>
      <c r="N9482" t="s">
        <v>10264</v>
      </c>
    </row>
    <row r="9483" spans="1:14" x14ac:dyDescent="0.35">
      <c r="A9483" t="s">
        <v>9501</v>
      </c>
      <c r="B9483" t="s">
        <v>10</v>
      </c>
      <c r="C9483">
        <v>151</v>
      </c>
      <c r="D9483">
        <v>800</v>
      </c>
      <c r="E9483">
        <v>500</v>
      </c>
      <c r="F9483" t="s">
        <v>8</v>
      </c>
      <c r="G9483" s="2">
        <v>111659</v>
      </c>
      <c r="H9483">
        <f t="shared" si="888"/>
        <v>45300</v>
      </c>
      <c r="I9483">
        <f t="shared" si="889"/>
        <v>75500</v>
      </c>
      <c r="J9483" t="str">
        <f t="shared" si="890"/>
        <v>September</v>
      </c>
      <c r="K9483" t="str">
        <f t="shared" si="891"/>
        <v>2205</v>
      </c>
      <c r="L9483" t="str">
        <f t="shared" si="892"/>
        <v>High Discount</v>
      </c>
      <c r="M9483" t="str">
        <f t="shared" si="893"/>
        <v>Ok</v>
      </c>
      <c r="N9483" t="s">
        <v>10264</v>
      </c>
    </row>
    <row r="9484" spans="1:14" x14ac:dyDescent="0.35">
      <c r="A9484" t="s">
        <v>9502</v>
      </c>
      <c r="B9484" t="s">
        <v>10</v>
      </c>
      <c r="C9484">
        <v>542</v>
      </c>
      <c r="D9484">
        <v>1200</v>
      </c>
      <c r="E9484">
        <v>500</v>
      </c>
      <c r="F9484" t="s">
        <v>11</v>
      </c>
      <c r="G9484" s="2">
        <v>111666</v>
      </c>
      <c r="H9484">
        <f t="shared" si="888"/>
        <v>379400</v>
      </c>
      <c r="I9484">
        <f t="shared" si="889"/>
        <v>271000</v>
      </c>
      <c r="J9484" t="str">
        <f t="shared" si="890"/>
        <v>September</v>
      </c>
      <c r="K9484" t="str">
        <f t="shared" si="891"/>
        <v>2205</v>
      </c>
      <c r="L9484" t="str">
        <f t="shared" si="892"/>
        <v>Normal</v>
      </c>
      <c r="M9484" t="str">
        <f t="shared" si="893"/>
        <v>Ok</v>
      </c>
      <c r="N9484" t="s">
        <v>10264</v>
      </c>
    </row>
    <row r="9485" spans="1:14" x14ac:dyDescent="0.35">
      <c r="A9485" t="s">
        <v>9503</v>
      </c>
      <c r="B9485" t="s">
        <v>21</v>
      </c>
      <c r="C9485">
        <v>585</v>
      </c>
      <c r="D9485">
        <v>45000</v>
      </c>
      <c r="E9485">
        <v>200</v>
      </c>
      <c r="F9485" t="s">
        <v>8</v>
      </c>
      <c r="G9485" s="2">
        <v>111673</v>
      </c>
      <c r="H9485">
        <f t="shared" si="888"/>
        <v>26208000</v>
      </c>
      <c r="I9485">
        <f t="shared" si="889"/>
        <v>117000</v>
      </c>
      <c r="J9485" t="str">
        <f t="shared" si="890"/>
        <v>September</v>
      </c>
      <c r="K9485" t="str">
        <f t="shared" si="891"/>
        <v>2205</v>
      </c>
      <c r="L9485" t="str">
        <f t="shared" si="892"/>
        <v>Normal</v>
      </c>
      <c r="M9485" t="str">
        <f t="shared" si="893"/>
        <v>Ok</v>
      </c>
      <c r="N9485" t="s">
        <v>10264</v>
      </c>
    </row>
    <row r="9486" spans="1:14" x14ac:dyDescent="0.35">
      <c r="A9486" t="s">
        <v>9504</v>
      </c>
      <c r="B9486" t="s">
        <v>7</v>
      </c>
      <c r="C9486">
        <v>534</v>
      </c>
      <c r="D9486">
        <v>15000</v>
      </c>
      <c r="E9486">
        <v>3000</v>
      </c>
      <c r="F9486" t="s">
        <v>11</v>
      </c>
      <c r="G9486" s="2">
        <v>111680</v>
      </c>
      <c r="H9486">
        <f t="shared" si="888"/>
        <v>6408000</v>
      </c>
      <c r="I9486">
        <f t="shared" si="889"/>
        <v>1602000</v>
      </c>
      <c r="J9486" t="str">
        <f t="shared" si="890"/>
        <v>October</v>
      </c>
      <c r="K9486" t="str">
        <f t="shared" si="891"/>
        <v>2205</v>
      </c>
      <c r="L9486" t="str">
        <f t="shared" si="892"/>
        <v>High Discount</v>
      </c>
      <c r="M9486" t="str">
        <f t="shared" si="893"/>
        <v>Ok</v>
      </c>
      <c r="N9486" t="s">
        <v>10264</v>
      </c>
    </row>
    <row r="9487" spans="1:14" x14ac:dyDescent="0.35">
      <c r="A9487" t="s">
        <v>9505</v>
      </c>
      <c r="B9487" t="s">
        <v>21</v>
      </c>
      <c r="C9487">
        <v>528</v>
      </c>
      <c r="D9487">
        <v>22000</v>
      </c>
      <c r="E9487">
        <v>1000</v>
      </c>
      <c r="F9487" t="s">
        <v>8</v>
      </c>
      <c r="G9487" s="2">
        <v>111687</v>
      </c>
      <c r="H9487">
        <f t="shared" si="888"/>
        <v>11088000</v>
      </c>
      <c r="I9487">
        <f t="shared" si="889"/>
        <v>528000</v>
      </c>
      <c r="J9487" t="str">
        <f t="shared" si="890"/>
        <v>October</v>
      </c>
      <c r="K9487" t="str">
        <f t="shared" si="891"/>
        <v>2205</v>
      </c>
      <c r="L9487" t="str">
        <f t="shared" si="892"/>
        <v>High Discount</v>
      </c>
      <c r="M9487" t="str">
        <f t="shared" si="893"/>
        <v>Ok</v>
      </c>
      <c r="N9487" t="s">
        <v>10264</v>
      </c>
    </row>
    <row r="9488" spans="1:14" x14ac:dyDescent="0.35">
      <c r="A9488" t="s">
        <v>9506</v>
      </c>
      <c r="B9488" t="s">
        <v>33</v>
      </c>
      <c r="C9488">
        <v>216</v>
      </c>
      <c r="D9488">
        <v>15000</v>
      </c>
      <c r="E9488">
        <v>2000</v>
      </c>
      <c r="F9488" t="s">
        <v>8</v>
      </c>
      <c r="G9488" s="2">
        <v>111694</v>
      </c>
      <c r="H9488">
        <f t="shared" si="888"/>
        <v>2808000</v>
      </c>
      <c r="I9488">
        <f t="shared" si="889"/>
        <v>432000</v>
      </c>
      <c r="J9488" t="str">
        <f t="shared" si="890"/>
        <v>October</v>
      </c>
      <c r="K9488" t="str">
        <f t="shared" si="891"/>
        <v>2205</v>
      </c>
      <c r="L9488" t="str">
        <f t="shared" si="892"/>
        <v>High Discount</v>
      </c>
      <c r="M9488" t="str">
        <f t="shared" si="893"/>
        <v>Ok</v>
      </c>
      <c r="N9488" t="s">
        <v>10264</v>
      </c>
    </row>
    <row r="9489" spans="1:14" x14ac:dyDescent="0.35">
      <c r="A9489" t="s">
        <v>9507</v>
      </c>
      <c r="B9489" t="s">
        <v>19</v>
      </c>
      <c r="C9489">
        <v>189</v>
      </c>
      <c r="D9489">
        <v>1200</v>
      </c>
      <c r="E9489">
        <v>100</v>
      </c>
      <c r="F9489" t="s">
        <v>16</v>
      </c>
      <c r="G9489" s="2">
        <v>111701</v>
      </c>
      <c r="H9489">
        <f t="shared" si="888"/>
        <v>207900</v>
      </c>
      <c r="I9489">
        <f t="shared" si="889"/>
        <v>18900</v>
      </c>
      <c r="J9489" t="str">
        <f t="shared" si="890"/>
        <v>October</v>
      </c>
      <c r="K9489" t="str">
        <f t="shared" si="891"/>
        <v>2205</v>
      </c>
      <c r="L9489" t="str">
        <f t="shared" si="892"/>
        <v>Normal</v>
      </c>
      <c r="M9489" t="str">
        <f t="shared" si="893"/>
        <v>Ok</v>
      </c>
      <c r="N9489" t="s">
        <v>10264</v>
      </c>
    </row>
    <row r="9490" spans="1:14" x14ac:dyDescent="0.35">
      <c r="A9490" t="s">
        <v>9508</v>
      </c>
      <c r="B9490" t="s">
        <v>13</v>
      </c>
      <c r="C9490">
        <v>143</v>
      </c>
      <c r="D9490">
        <v>22000</v>
      </c>
      <c r="E9490">
        <v>300</v>
      </c>
      <c r="F9490" t="s">
        <v>11</v>
      </c>
      <c r="G9490" s="2">
        <v>111708</v>
      </c>
      <c r="H9490">
        <f t="shared" si="888"/>
        <v>3103100</v>
      </c>
      <c r="I9490">
        <f t="shared" si="889"/>
        <v>42900</v>
      </c>
      <c r="J9490" t="str">
        <f t="shared" si="890"/>
        <v>November</v>
      </c>
      <c r="K9490" t="str">
        <f t="shared" si="891"/>
        <v>2205</v>
      </c>
      <c r="L9490" t="str">
        <f t="shared" si="892"/>
        <v>High Discount</v>
      </c>
      <c r="M9490" t="str">
        <f t="shared" si="893"/>
        <v>Ok</v>
      </c>
      <c r="N9490" t="s">
        <v>10264</v>
      </c>
    </row>
    <row r="9491" spans="1:14" x14ac:dyDescent="0.35">
      <c r="A9491" t="s">
        <v>9509</v>
      </c>
      <c r="B9491" t="s">
        <v>10</v>
      </c>
      <c r="C9491">
        <v>230</v>
      </c>
      <c r="D9491">
        <v>800</v>
      </c>
      <c r="E9491">
        <v>200</v>
      </c>
      <c r="F9491" t="s">
        <v>11</v>
      </c>
      <c r="G9491" s="2">
        <v>111715</v>
      </c>
      <c r="H9491">
        <f t="shared" si="888"/>
        <v>138000</v>
      </c>
      <c r="I9491">
        <f t="shared" si="889"/>
        <v>46000</v>
      </c>
      <c r="J9491" t="str">
        <f t="shared" si="890"/>
        <v>November</v>
      </c>
      <c r="K9491" t="str">
        <f t="shared" si="891"/>
        <v>2205</v>
      </c>
      <c r="L9491" t="str">
        <f t="shared" si="892"/>
        <v>Normal</v>
      </c>
      <c r="M9491" t="str">
        <f t="shared" si="893"/>
        <v>Ok</v>
      </c>
      <c r="N9491" t="s">
        <v>10264</v>
      </c>
    </row>
    <row r="9492" spans="1:14" x14ac:dyDescent="0.35">
      <c r="A9492" t="s">
        <v>9510</v>
      </c>
      <c r="B9492" t="s">
        <v>13</v>
      </c>
      <c r="C9492">
        <v>53</v>
      </c>
      <c r="D9492">
        <v>45000</v>
      </c>
      <c r="E9492">
        <v>300</v>
      </c>
      <c r="F9492" t="s">
        <v>16</v>
      </c>
      <c r="G9492" s="2">
        <v>111722</v>
      </c>
      <c r="H9492">
        <f t="shared" si="888"/>
        <v>2369100</v>
      </c>
      <c r="I9492">
        <f t="shared" si="889"/>
        <v>15900</v>
      </c>
      <c r="J9492" t="str">
        <f t="shared" si="890"/>
        <v>November</v>
      </c>
      <c r="K9492" t="str">
        <f t="shared" si="891"/>
        <v>2205</v>
      </c>
      <c r="L9492" t="str">
        <f t="shared" si="892"/>
        <v>High Discount</v>
      </c>
      <c r="M9492" t="str">
        <f t="shared" si="893"/>
        <v>Ok</v>
      </c>
      <c r="N9492" t="s">
        <v>10264</v>
      </c>
    </row>
    <row r="9493" spans="1:14" x14ac:dyDescent="0.35">
      <c r="A9493" t="s">
        <v>9511</v>
      </c>
      <c r="B9493" t="s">
        <v>39</v>
      </c>
      <c r="C9493">
        <v>438</v>
      </c>
      <c r="D9493">
        <v>800</v>
      </c>
      <c r="E9493">
        <v>1500</v>
      </c>
      <c r="F9493" t="s">
        <v>8</v>
      </c>
      <c r="G9493" s="2">
        <v>111729</v>
      </c>
      <c r="H9493">
        <f t="shared" si="888"/>
        <v>0</v>
      </c>
      <c r="I9493">
        <f t="shared" si="889"/>
        <v>657000</v>
      </c>
      <c r="J9493" t="str">
        <f t="shared" si="890"/>
        <v>November</v>
      </c>
      <c r="K9493" t="str">
        <f t="shared" si="891"/>
        <v>2205</v>
      </c>
      <c r="L9493" t="str">
        <f t="shared" si="892"/>
        <v>High Discount</v>
      </c>
      <c r="M9493" t="str">
        <f t="shared" si="893"/>
        <v>Zero Sales</v>
      </c>
      <c r="N9493" t="s">
        <v>10264</v>
      </c>
    </row>
    <row r="9494" spans="1:14" x14ac:dyDescent="0.35">
      <c r="A9494" t="s">
        <v>9512</v>
      </c>
      <c r="B9494" t="s">
        <v>15</v>
      </c>
      <c r="C9494">
        <v>321</v>
      </c>
      <c r="D9494">
        <v>12000</v>
      </c>
      <c r="E9494">
        <v>300</v>
      </c>
      <c r="F9494" t="s">
        <v>8</v>
      </c>
      <c r="G9494" s="2">
        <v>111736</v>
      </c>
      <c r="H9494">
        <f t="shared" si="888"/>
        <v>3755700</v>
      </c>
      <c r="I9494">
        <f t="shared" si="889"/>
        <v>96300</v>
      </c>
      <c r="J9494" t="str">
        <f t="shared" si="890"/>
        <v>December</v>
      </c>
      <c r="K9494" t="str">
        <f t="shared" si="891"/>
        <v>2205</v>
      </c>
      <c r="L9494" t="str">
        <f t="shared" si="892"/>
        <v>Normal</v>
      </c>
      <c r="M9494" t="str">
        <f t="shared" si="893"/>
        <v>Ok</v>
      </c>
      <c r="N9494" t="s">
        <v>10264</v>
      </c>
    </row>
    <row r="9495" spans="1:14" x14ac:dyDescent="0.35">
      <c r="A9495" t="s">
        <v>9513</v>
      </c>
      <c r="B9495" t="s">
        <v>43</v>
      </c>
      <c r="C9495">
        <v>181</v>
      </c>
      <c r="D9495">
        <v>12000</v>
      </c>
      <c r="E9495">
        <v>5000</v>
      </c>
      <c r="F9495" t="s">
        <v>16</v>
      </c>
      <c r="G9495" s="2">
        <v>111743</v>
      </c>
      <c r="H9495">
        <f t="shared" si="888"/>
        <v>1267000</v>
      </c>
      <c r="I9495">
        <f t="shared" si="889"/>
        <v>905000</v>
      </c>
      <c r="J9495" t="str">
        <f t="shared" si="890"/>
        <v>December</v>
      </c>
      <c r="K9495" t="str">
        <f t="shared" si="891"/>
        <v>2205</v>
      </c>
      <c r="L9495" t="str">
        <f t="shared" si="892"/>
        <v>High Discount</v>
      </c>
      <c r="M9495" t="str">
        <f t="shared" si="893"/>
        <v>Ok</v>
      </c>
      <c r="N9495" t="s">
        <v>10264</v>
      </c>
    </row>
    <row r="9496" spans="1:14" x14ac:dyDescent="0.35">
      <c r="A9496" t="s">
        <v>9514</v>
      </c>
      <c r="B9496" t="s">
        <v>39</v>
      </c>
      <c r="C9496">
        <v>561</v>
      </c>
      <c r="D9496">
        <v>1200</v>
      </c>
      <c r="E9496">
        <v>1500</v>
      </c>
      <c r="F9496" t="s">
        <v>16</v>
      </c>
      <c r="G9496" s="2">
        <v>111750</v>
      </c>
      <c r="H9496">
        <f t="shared" si="888"/>
        <v>0</v>
      </c>
      <c r="I9496">
        <f t="shared" si="889"/>
        <v>841500</v>
      </c>
      <c r="J9496" t="str">
        <f t="shared" si="890"/>
        <v>December</v>
      </c>
      <c r="K9496" t="str">
        <f t="shared" si="891"/>
        <v>2205</v>
      </c>
      <c r="L9496" t="str">
        <f t="shared" si="892"/>
        <v>High Discount</v>
      </c>
      <c r="M9496" t="str">
        <f t="shared" si="893"/>
        <v>Zero Sales</v>
      </c>
      <c r="N9496" t="s">
        <v>10264</v>
      </c>
    </row>
    <row r="9497" spans="1:14" x14ac:dyDescent="0.35">
      <c r="A9497" t="s">
        <v>9515</v>
      </c>
      <c r="B9497" t="s">
        <v>10</v>
      </c>
      <c r="C9497">
        <v>101</v>
      </c>
      <c r="D9497">
        <v>4500</v>
      </c>
      <c r="E9497">
        <v>5000</v>
      </c>
      <c r="F9497" t="s">
        <v>46</v>
      </c>
      <c r="G9497" s="2">
        <v>111757</v>
      </c>
      <c r="H9497">
        <f t="shared" si="888"/>
        <v>0</v>
      </c>
      <c r="I9497">
        <f t="shared" si="889"/>
        <v>505000</v>
      </c>
      <c r="J9497" t="str">
        <f t="shared" si="890"/>
        <v>December</v>
      </c>
      <c r="K9497" t="str">
        <f t="shared" si="891"/>
        <v>2205</v>
      </c>
      <c r="L9497" t="str">
        <f t="shared" si="892"/>
        <v>High Discount</v>
      </c>
      <c r="M9497" t="str">
        <f t="shared" si="893"/>
        <v>Zero Sales</v>
      </c>
      <c r="N9497" t="s">
        <v>10264</v>
      </c>
    </row>
    <row r="9498" spans="1:14" x14ac:dyDescent="0.35">
      <c r="A9498" t="s">
        <v>9516</v>
      </c>
      <c r="B9498" t="s">
        <v>30</v>
      </c>
      <c r="C9498">
        <v>339</v>
      </c>
      <c r="D9498">
        <v>45000</v>
      </c>
      <c r="E9498">
        <v>300</v>
      </c>
      <c r="F9498" t="s">
        <v>8</v>
      </c>
      <c r="G9498" s="2">
        <v>111764</v>
      </c>
      <c r="H9498">
        <f t="shared" si="888"/>
        <v>15153300</v>
      </c>
      <c r="I9498">
        <f t="shared" si="889"/>
        <v>101700</v>
      </c>
      <c r="J9498" t="str">
        <f t="shared" si="890"/>
        <v>December</v>
      </c>
      <c r="K9498" t="str">
        <f t="shared" si="891"/>
        <v>2205</v>
      </c>
      <c r="L9498" t="str">
        <f t="shared" si="892"/>
        <v>Normal</v>
      </c>
      <c r="M9498" t="str">
        <f t="shared" si="893"/>
        <v>Ok</v>
      </c>
      <c r="N9498" t="s">
        <v>10264</v>
      </c>
    </row>
    <row r="9499" spans="1:14" x14ac:dyDescent="0.35">
      <c r="A9499" t="s">
        <v>9517</v>
      </c>
      <c r="B9499" t="s">
        <v>19</v>
      </c>
      <c r="C9499">
        <v>495</v>
      </c>
      <c r="D9499">
        <v>22000</v>
      </c>
      <c r="E9499">
        <v>500</v>
      </c>
      <c r="F9499" t="s">
        <v>46</v>
      </c>
      <c r="G9499" s="2">
        <v>111771</v>
      </c>
      <c r="H9499">
        <f t="shared" si="888"/>
        <v>10642500</v>
      </c>
      <c r="I9499">
        <f t="shared" si="889"/>
        <v>247500</v>
      </c>
      <c r="J9499" t="str">
        <f t="shared" si="890"/>
        <v>January</v>
      </c>
      <c r="K9499" t="str">
        <f t="shared" si="891"/>
        <v>2206</v>
      </c>
      <c r="L9499" t="str">
        <f t="shared" si="892"/>
        <v>High Discount</v>
      </c>
      <c r="M9499" t="str">
        <f t="shared" si="893"/>
        <v>Ok</v>
      </c>
      <c r="N9499" t="s">
        <v>10264</v>
      </c>
    </row>
    <row r="9500" spans="1:14" x14ac:dyDescent="0.35">
      <c r="A9500" t="s">
        <v>9518</v>
      </c>
      <c r="B9500" t="s">
        <v>13</v>
      </c>
      <c r="C9500">
        <v>286</v>
      </c>
      <c r="D9500">
        <v>12000</v>
      </c>
      <c r="E9500">
        <v>500</v>
      </c>
      <c r="F9500" t="s">
        <v>11</v>
      </c>
      <c r="G9500" s="2">
        <v>111778</v>
      </c>
      <c r="H9500">
        <f t="shared" si="888"/>
        <v>3289000</v>
      </c>
      <c r="I9500">
        <f t="shared" si="889"/>
        <v>143000</v>
      </c>
      <c r="J9500" t="str">
        <f t="shared" si="890"/>
        <v>January</v>
      </c>
      <c r="K9500" t="str">
        <f t="shared" si="891"/>
        <v>2206</v>
      </c>
      <c r="L9500" t="str">
        <f t="shared" si="892"/>
        <v>High Discount</v>
      </c>
      <c r="M9500" t="str">
        <f t="shared" si="893"/>
        <v>Ok</v>
      </c>
      <c r="N9500" t="s">
        <v>10264</v>
      </c>
    </row>
    <row r="9501" spans="1:14" x14ac:dyDescent="0.35">
      <c r="A9501" t="s">
        <v>9519</v>
      </c>
      <c r="B9501" t="s">
        <v>21</v>
      </c>
      <c r="C9501">
        <v>540</v>
      </c>
      <c r="D9501">
        <v>18000</v>
      </c>
      <c r="E9501">
        <v>1000</v>
      </c>
      <c r="F9501" t="s">
        <v>46</v>
      </c>
      <c r="G9501" s="2">
        <v>111785</v>
      </c>
      <c r="H9501">
        <f t="shared" si="888"/>
        <v>9180000</v>
      </c>
      <c r="I9501">
        <f t="shared" si="889"/>
        <v>540000</v>
      </c>
      <c r="J9501" t="str">
        <f t="shared" si="890"/>
        <v>January</v>
      </c>
      <c r="K9501" t="str">
        <f t="shared" si="891"/>
        <v>2206</v>
      </c>
      <c r="L9501" t="str">
        <f t="shared" si="892"/>
        <v>High Discount</v>
      </c>
      <c r="M9501" t="str">
        <f t="shared" si="893"/>
        <v>Ok</v>
      </c>
      <c r="N9501" t="s">
        <v>10264</v>
      </c>
    </row>
    <row r="9502" spans="1:14" x14ac:dyDescent="0.35">
      <c r="A9502" t="s">
        <v>9520</v>
      </c>
      <c r="B9502" t="s">
        <v>15</v>
      </c>
      <c r="C9502">
        <v>329</v>
      </c>
      <c r="D9502">
        <v>4500</v>
      </c>
      <c r="E9502">
        <v>300</v>
      </c>
      <c r="F9502" t="s">
        <v>16</v>
      </c>
      <c r="G9502" s="2">
        <v>111792</v>
      </c>
      <c r="H9502">
        <f t="shared" si="888"/>
        <v>1381800</v>
      </c>
      <c r="I9502">
        <f t="shared" si="889"/>
        <v>98700</v>
      </c>
      <c r="J9502" t="str">
        <f t="shared" si="890"/>
        <v>January</v>
      </c>
      <c r="K9502" t="str">
        <f t="shared" si="891"/>
        <v>2206</v>
      </c>
      <c r="L9502" t="str">
        <f t="shared" si="892"/>
        <v>Normal</v>
      </c>
      <c r="M9502" t="str">
        <f t="shared" si="893"/>
        <v>Ok</v>
      </c>
      <c r="N9502" t="s">
        <v>10264</v>
      </c>
    </row>
    <row r="9503" spans="1:14" x14ac:dyDescent="0.35">
      <c r="A9503" t="s">
        <v>9521</v>
      </c>
      <c r="B9503" t="s">
        <v>7</v>
      </c>
      <c r="C9503">
        <v>93</v>
      </c>
      <c r="D9503">
        <v>15000</v>
      </c>
      <c r="E9503">
        <v>2000</v>
      </c>
      <c r="F9503" t="s">
        <v>16</v>
      </c>
      <c r="G9503" s="2">
        <v>111799</v>
      </c>
      <c r="H9503">
        <f t="shared" si="888"/>
        <v>1209000</v>
      </c>
      <c r="I9503">
        <f t="shared" si="889"/>
        <v>186000</v>
      </c>
      <c r="J9503" t="str">
        <f t="shared" si="890"/>
        <v>February</v>
      </c>
      <c r="K9503" t="str">
        <f t="shared" si="891"/>
        <v>2206</v>
      </c>
      <c r="L9503" t="str">
        <f t="shared" si="892"/>
        <v>High Discount</v>
      </c>
      <c r="M9503" t="str">
        <f t="shared" si="893"/>
        <v>Ok</v>
      </c>
      <c r="N9503" t="s">
        <v>10264</v>
      </c>
    </row>
    <row r="9504" spans="1:14" x14ac:dyDescent="0.35">
      <c r="A9504" t="s">
        <v>9522</v>
      </c>
      <c r="B9504" t="s">
        <v>39</v>
      </c>
      <c r="C9504">
        <v>408</v>
      </c>
      <c r="D9504">
        <v>45000</v>
      </c>
      <c r="E9504">
        <v>1000</v>
      </c>
      <c r="F9504" t="s">
        <v>16</v>
      </c>
      <c r="G9504" s="2">
        <v>111806</v>
      </c>
      <c r="H9504">
        <f t="shared" si="888"/>
        <v>17952000</v>
      </c>
      <c r="I9504">
        <f t="shared" si="889"/>
        <v>408000</v>
      </c>
      <c r="J9504" t="str">
        <f t="shared" si="890"/>
        <v>February</v>
      </c>
      <c r="K9504" t="str">
        <f t="shared" si="891"/>
        <v>2206</v>
      </c>
      <c r="L9504" t="str">
        <f t="shared" si="892"/>
        <v>High Discount</v>
      </c>
      <c r="M9504" t="str">
        <f t="shared" si="893"/>
        <v>Ok</v>
      </c>
      <c r="N9504" t="s">
        <v>10264</v>
      </c>
    </row>
    <row r="9505" spans="1:14" x14ac:dyDescent="0.35">
      <c r="A9505" t="s">
        <v>9523</v>
      </c>
      <c r="B9505" t="s">
        <v>7</v>
      </c>
      <c r="C9505">
        <v>575</v>
      </c>
      <c r="D9505">
        <v>4500</v>
      </c>
      <c r="E9505">
        <v>100</v>
      </c>
      <c r="F9505" t="s">
        <v>16</v>
      </c>
      <c r="G9505" s="2">
        <v>111813</v>
      </c>
      <c r="H9505">
        <f t="shared" si="888"/>
        <v>2530000</v>
      </c>
      <c r="I9505">
        <f t="shared" si="889"/>
        <v>57500</v>
      </c>
      <c r="J9505" t="str">
        <f t="shared" si="890"/>
        <v>February</v>
      </c>
      <c r="K9505" t="str">
        <f t="shared" si="891"/>
        <v>2206</v>
      </c>
      <c r="L9505" t="str">
        <f t="shared" si="892"/>
        <v>Normal</v>
      </c>
      <c r="M9505" t="str">
        <f t="shared" si="893"/>
        <v>Ok</v>
      </c>
      <c r="N9505" t="s">
        <v>10264</v>
      </c>
    </row>
    <row r="9506" spans="1:14" x14ac:dyDescent="0.35">
      <c r="A9506" t="s">
        <v>9524</v>
      </c>
      <c r="B9506" t="s">
        <v>13</v>
      </c>
      <c r="C9506">
        <v>511</v>
      </c>
      <c r="D9506">
        <v>800</v>
      </c>
      <c r="E9506">
        <v>200</v>
      </c>
      <c r="F9506" t="s">
        <v>46</v>
      </c>
      <c r="G9506" s="2">
        <v>111820</v>
      </c>
      <c r="H9506">
        <f t="shared" si="888"/>
        <v>306600</v>
      </c>
      <c r="I9506">
        <f t="shared" si="889"/>
        <v>102200</v>
      </c>
      <c r="J9506" t="str">
        <f t="shared" si="890"/>
        <v>February</v>
      </c>
      <c r="K9506" t="str">
        <f t="shared" si="891"/>
        <v>2206</v>
      </c>
      <c r="L9506" t="str">
        <f t="shared" si="892"/>
        <v>Normal</v>
      </c>
      <c r="M9506" t="str">
        <f t="shared" si="893"/>
        <v>Ok</v>
      </c>
      <c r="N9506" t="s">
        <v>10264</v>
      </c>
    </row>
    <row r="9507" spans="1:14" x14ac:dyDescent="0.35">
      <c r="A9507" t="s">
        <v>9525</v>
      </c>
      <c r="B9507" t="s">
        <v>13</v>
      </c>
      <c r="C9507">
        <v>150</v>
      </c>
      <c r="D9507">
        <v>18000</v>
      </c>
      <c r="E9507">
        <v>300</v>
      </c>
      <c r="F9507" t="s">
        <v>46</v>
      </c>
      <c r="G9507" s="2">
        <v>111827</v>
      </c>
      <c r="H9507">
        <f t="shared" si="888"/>
        <v>2655000</v>
      </c>
      <c r="I9507">
        <f t="shared" si="889"/>
        <v>45000</v>
      </c>
      <c r="J9507" t="str">
        <f t="shared" si="890"/>
        <v>March</v>
      </c>
      <c r="K9507" t="str">
        <f t="shared" si="891"/>
        <v>2206</v>
      </c>
      <c r="L9507" t="str">
        <f t="shared" si="892"/>
        <v>High Discount</v>
      </c>
      <c r="M9507" t="str">
        <f t="shared" si="893"/>
        <v>Ok</v>
      </c>
      <c r="N9507" t="s">
        <v>10264</v>
      </c>
    </row>
    <row r="9508" spans="1:14" x14ac:dyDescent="0.35">
      <c r="A9508" t="s">
        <v>9526</v>
      </c>
      <c r="B9508" t="s">
        <v>43</v>
      </c>
      <c r="C9508">
        <v>510</v>
      </c>
      <c r="D9508">
        <v>45000</v>
      </c>
      <c r="E9508">
        <v>1500</v>
      </c>
      <c r="F9508" t="s">
        <v>46</v>
      </c>
      <c r="G9508" s="2">
        <v>111834</v>
      </c>
      <c r="H9508">
        <f t="shared" si="888"/>
        <v>22185000</v>
      </c>
      <c r="I9508">
        <f t="shared" si="889"/>
        <v>765000</v>
      </c>
      <c r="J9508" t="str">
        <f t="shared" si="890"/>
        <v>March</v>
      </c>
      <c r="K9508" t="str">
        <f t="shared" si="891"/>
        <v>2206</v>
      </c>
      <c r="L9508" t="str">
        <f t="shared" si="892"/>
        <v>High Discount</v>
      </c>
      <c r="M9508" t="str">
        <f t="shared" si="893"/>
        <v>Ok</v>
      </c>
      <c r="N9508" t="s">
        <v>10264</v>
      </c>
    </row>
    <row r="9509" spans="1:14" x14ac:dyDescent="0.35">
      <c r="A9509" t="s">
        <v>9527</v>
      </c>
      <c r="B9509" t="s">
        <v>30</v>
      </c>
      <c r="C9509">
        <v>317</v>
      </c>
      <c r="D9509">
        <v>800</v>
      </c>
      <c r="E9509">
        <v>2000</v>
      </c>
      <c r="F9509" t="s">
        <v>16</v>
      </c>
      <c r="G9509" s="2">
        <v>111841</v>
      </c>
      <c r="H9509">
        <f t="shared" si="888"/>
        <v>0</v>
      </c>
      <c r="I9509">
        <f t="shared" si="889"/>
        <v>634000</v>
      </c>
      <c r="J9509" t="str">
        <f t="shared" si="890"/>
        <v>March</v>
      </c>
      <c r="K9509" t="str">
        <f t="shared" si="891"/>
        <v>2206</v>
      </c>
      <c r="L9509" t="str">
        <f t="shared" si="892"/>
        <v>High Discount</v>
      </c>
      <c r="M9509" t="str">
        <f t="shared" si="893"/>
        <v>Zero Sales</v>
      </c>
      <c r="N9509" t="s">
        <v>10264</v>
      </c>
    </row>
    <row r="9510" spans="1:14" x14ac:dyDescent="0.35">
      <c r="A9510" t="s">
        <v>9528</v>
      </c>
      <c r="B9510" t="s">
        <v>30</v>
      </c>
      <c r="C9510">
        <v>411</v>
      </c>
      <c r="D9510">
        <v>15000</v>
      </c>
      <c r="E9510">
        <v>2000</v>
      </c>
      <c r="F9510" t="s">
        <v>16</v>
      </c>
      <c r="G9510" s="2">
        <v>111848</v>
      </c>
      <c r="H9510">
        <f t="shared" si="888"/>
        <v>5343000</v>
      </c>
      <c r="I9510">
        <f t="shared" si="889"/>
        <v>822000</v>
      </c>
      <c r="J9510" t="str">
        <f t="shared" si="890"/>
        <v>March</v>
      </c>
      <c r="K9510" t="str">
        <f t="shared" si="891"/>
        <v>2206</v>
      </c>
      <c r="L9510" t="str">
        <f t="shared" si="892"/>
        <v>High Discount</v>
      </c>
      <c r="M9510" t="str">
        <f t="shared" si="893"/>
        <v>Ok</v>
      </c>
      <c r="N9510" t="s">
        <v>10264</v>
      </c>
    </row>
    <row r="9511" spans="1:14" x14ac:dyDescent="0.35">
      <c r="A9511" t="s">
        <v>9529</v>
      </c>
      <c r="B9511" t="s">
        <v>33</v>
      </c>
      <c r="C9511">
        <v>457</v>
      </c>
      <c r="D9511">
        <v>5500</v>
      </c>
      <c r="E9511">
        <v>3000</v>
      </c>
      <c r="F9511" t="s">
        <v>8</v>
      </c>
      <c r="G9511" s="2">
        <v>111855</v>
      </c>
      <c r="H9511">
        <f t="shared" si="888"/>
        <v>1142500</v>
      </c>
      <c r="I9511">
        <f t="shared" si="889"/>
        <v>1371000</v>
      </c>
      <c r="J9511" t="str">
        <f t="shared" si="890"/>
        <v>March</v>
      </c>
      <c r="K9511" t="str">
        <f t="shared" si="891"/>
        <v>2206</v>
      </c>
      <c r="L9511" t="str">
        <f t="shared" si="892"/>
        <v>High Discount</v>
      </c>
      <c r="M9511" t="str">
        <f t="shared" si="893"/>
        <v>Ok</v>
      </c>
      <c r="N9511" t="s">
        <v>10264</v>
      </c>
    </row>
    <row r="9512" spans="1:14" x14ac:dyDescent="0.35">
      <c r="A9512" t="s">
        <v>9530</v>
      </c>
      <c r="B9512" t="s">
        <v>21</v>
      </c>
      <c r="C9512">
        <v>86</v>
      </c>
      <c r="D9512">
        <v>800</v>
      </c>
      <c r="E9512">
        <v>5000</v>
      </c>
      <c r="F9512" t="s">
        <v>8</v>
      </c>
      <c r="G9512" s="2">
        <v>111862</v>
      </c>
      <c r="H9512">
        <f t="shared" si="888"/>
        <v>0</v>
      </c>
      <c r="I9512">
        <f t="shared" si="889"/>
        <v>430000</v>
      </c>
      <c r="J9512" t="str">
        <f t="shared" si="890"/>
        <v>April</v>
      </c>
      <c r="K9512" t="str">
        <f t="shared" si="891"/>
        <v>2206</v>
      </c>
      <c r="L9512" t="str">
        <f t="shared" si="892"/>
        <v>High Discount</v>
      </c>
      <c r="M9512" t="str">
        <f t="shared" si="893"/>
        <v>Zero Sales</v>
      </c>
      <c r="N9512" t="s">
        <v>10264</v>
      </c>
    </row>
    <row r="9513" spans="1:14" x14ac:dyDescent="0.35">
      <c r="A9513" t="s">
        <v>9531</v>
      </c>
      <c r="B9513" t="s">
        <v>10</v>
      </c>
      <c r="C9513">
        <v>517</v>
      </c>
      <c r="D9513">
        <v>15000</v>
      </c>
      <c r="E9513">
        <v>2000</v>
      </c>
      <c r="F9513" t="s">
        <v>16</v>
      </c>
      <c r="G9513" s="2">
        <v>111869</v>
      </c>
      <c r="H9513">
        <f t="shared" si="888"/>
        <v>6721000</v>
      </c>
      <c r="I9513">
        <f t="shared" si="889"/>
        <v>1034000</v>
      </c>
      <c r="J9513" t="str">
        <f t="shared" si="890"/>
        <v>April</v>
      </c>
      <c r="K9513" t="str">
        <f t="shared" si="891"/>
        <v>2206</v>
      </c>
      <c r="L9513" t="str">
        <f t="shared" si="892"/>
        <v>High Discount</v>
      </c>
      <c r="M9513" t="str">
        <f t="shared" si="893"/>
        <v>Ok</v>
      </c>
      <c r="N9513" t="s">
        <v>10264</v>
      </c>
    </row>
    <row r="9514" spans="1:14" x14ac:dyDescent="0.35">
      <c r="A9514" t="s">
        <v>9532</v>
      </c>
      <c r="B9514" t="s">
        <v>10</v>
      </c>
      <c r="C9514">
        <v>308</v>
      </c>
      <c r="D9514">
        <v>800</v>
      </c>
      <c r="E9514">
        <v>500</v>
      </c>
      <c r="F9514" t="s">
        <v>8</v>
      </c>
      <c r="G9514" s="2">
        <v>111876</v>
      </c>
      <c r="H9514">
        <f t="shared" si="888"/>
        <v>92400</v>
      </c>
      <c r="I9514">
        <f t="shared" si="889"/>
        <v>154000</v>
      </c>
      <c r="J9514" t="str">
        <f t="shared" si="890"/>
        <v>April</v>
      </c>
      <c r="K9514" t="str">
        <f t="shared" si="891"/>
        <v>2206</v>
      </c>
      <c r="L9514" t="str">
        <f t="shared" si="892"/>
        <v>High Discount</v>
      </c>
      <c r="M9514" t="str">
        <f t="shared" si="893"/>
        <v>Ok</v>
      </c>
      <c r="N9514" t="s">
        <v>10264</v>
      </c>
    </row>
    <row r="9515" spans="1:14" x14ac:dyDescent="0.35">
      <c r="A9515" t="s">
        <v>9533</v>
      </c>
      <c r="B9515" t="s">
        <v>13</v>
      </c>
      <c r="C9515">
        <v>558</v>
      </c>
      <c r="D9515">
        <v>6000</v>
      </c>
      <c r="E9515">
        <v>100</v>
      </c>
      <c r="F9515" t="s">
        <v>11</v>
      </c>
      <c r="G9515" s="2">
        <v>111883</v>
      </c>
      <c r="H9515">
        <f t="shared" si="888"/>
        <v>3292200</v>
      </c>
      <c r="I9515">
        <f t="shared" si="889"/>
        <v>55800</v>
      </c>
      <c r="J9515" t="str">
        <f t="shared" si="890"/>
        <v>April</v>
      </c>
      <c r="K9515" t="str">
        <f t="shared" si="891"/>
        <v>2206</v>
      </c>
      <c r="L9515" t="str">
        <f t="shared" si="892"/>
        <v>Normal</v>
      </c>
      <c r="M9515" t="str">
        <f t="shared" si="893"/>
        <v>Ok</v>
      </c>
      <c r="N9515" t="s">
        <v>10264</v>
      </c>
    </row>
    <row r="9516" spans="1:14" x14ac:dyDescent="0.35">
      <c r="A9516" t="s">
        <v>9534</v>
      </c>
      <c r="B9516" t="s">
        <v>39</v>
      </c>
      <c r="C9516">
        <v>358</v>
      </c>
      <c r="D9516">
        <v>18000</v>
      </c>
      <c r="E9516">
        <v>3000</v>
      </c>
      <c r="F9516" t="s">
        <v>11</v>
      </c>
      <c r="G9516" s="2">
        <v>111890</v>
      </c>
      <c r="H9516">
        <f t="shared" si="888"/>
        <v>5370000</v>
      </c>
      <c r="I9516">
        <f t="shared" si="889"/>
        <v>1074000</v>
      </c>
      <c r="J9516" t="str">
        <f t="shared" si="890"/>
        <v>May</v>
      </c>
      <c r="K9516" t="str">
        <f t="shared" si="891"/>
        <v>2206</v>
      </c>
      <c r="L9516" t="str">
        <f t="shared" si="892"/>
        <v>High Discount</v>
      </c>
      <c r="M9516" t="str">
        <f t="shared" si="893"/>
        <v>Ok</v>
      </c>
      <c r="N9516" t="s">
        <v>10264</v>
      </c>
    </row>
    <row r="9517" spans="1:14" x14ac:dyDescent="0.35">
      <c r="A9517" t="s">
        <v>9535</v>
      </c>
      <c r="B9517" t="s">
        <v>19</v>
      </c>
      <c r="C9517">
        <v>322</v>
      </c>
      <c r="D9517">
        <v>4500</v>
      </c>
      <c r="E9517">
        <v>500</v>
      </c>
      <c r="F9517" t="s">
        <v>16</v>
      </c>
      <c r="G9517" s="2">
        <v>111897</v>
      </c>
      <c r="H9517">
        <f t="shared" si="888"/>
        <v>1288000</v>
      </c>
      <c r="I9517">
        <f t="shared" si="889"/>
        <v>161000</v>
      </c>
      <c r="J9517" t="str">
        <f t="shared" si="890"/>
        <v>May</v>
      </c>
      <c r="K9517" t="str">
        <f t="shared" si="891"/>
        <v>2206</v>
      </c>
      <c r="L9517" t="str">
        <f t="shared" si="892"/>
        <v>High Discount</v>
      </c>
      <c r="M9517" t="str">
        <f t="shared" si="893"/>
        <v>Ok</v>
      </c>
      <c r="N9517" t="s">
        <v>10264</v>
      </c>
    </row>
    <row r="9518" spans="1:14" x14ac:dyDescent="0.35">
      <c r="A9518" t="s">
        <v>9536</v>
      </c>
      <c r="B9518" t="s">
        <v>10</v>
      </c>
      <c r="C9518">
        <v>159</v>
      </c>
      <c r="D9518">
        <v>4500</v>
      </c>
      <c r="E9518">
        <v>200</v>
      </c>
      <c r="F9518" t="s">
        <v>46</v>
      </c>
      <c r="G9518" s="2">
        <v>111904</v>
      </c>
      <c r="H9518">
        <f t="shared" si="888"/>
        <v>683700</v>
      </c>
      <c r="I9518">
        <f t="shared" si="889"/>
        <v>31800</v>
      </c>
      <c r="J9518" t="str">
        <f t="shared" si="890"/>
        <v>May</v>
      </c>
      <c r="K9518" t="str">
        <f t="shared" si="891"/>
        <v>2206</v>
      </c>
      <c r="L9518" t="str">
        <f t="shared" si="892"/>
        <v>High Discount</v>
      </c>
      <c r="M9518" t="str">
        <f t="shared" si="893"/>
        <v>Ok</v>
      </c>
      <c r="N9518" t="s">
        <v>10264</v>
      </c>
    </row>
    <row r="9519" spans="1:14" x14ac:dyDescent="0.35">
      <c r="A9519" t="s">
        <v>9537</v>
      </c>
      <c r="B9519" t="s">
        <v>10</v>
      </c>
      <c r="C9519">
        <v>309</v>
      </c>
      <c r="D9519">
        <v>4500</v>
      </c>
      <c r="E9519">
        <v>1500</v>
      </c>
      <c r="F9519" t="s">
        <v>11</v>
      </c>
      <c r="G9519" s="2">
        <v>111911</v>
      </c>
      <c r="H9519">
        <f t="shared" si="888"/>
        <v>927000</v>
      </c>
      <c r="I9519">
        <f t="shared" si="889"/>
        <v>463500</v>
      </c>
      <c r="J9519" t="str">
        <f t="shared" si="890"/>
        <v>May</v>
      </c>
      <c r="K9519" t="str">
        <f t="shared" si="891"/>
        <v>2206</v>
      </c>
      <c r="L9519" t="str">
        <f t="shared" si="892"/>
        <v>High Discount</v>
      </c>
      <c r="M9519" t="str">
        <f t="shared" si="893"/>
        <v>Ok</v>
      </c>
      <c r="N9519" t="s">
        <v>10264</v>
      </c>
    </row>
    <row r="9520" spans="1:14" x14ac:dyDescent="0.35">
      <c r="A9520" t="s">
        <v>9538</v>
      </c>
      <c r="B9520" t="s">
        <v>39</v>
      </c>
      <c r="C9520">
        <v>317</v>
      </c>
      <c r="D9520">
        <v>15000</v>
      </c>
      <c r="E9520">
        <v>5000</v>
      </c>
      <c r="F9520" t="s">
        <v>11</v>
      </c>
      <c r="G9520" s="2">
        <v>111918</v>
      </c>
      <c r="H9520">
        <f t="shared" si="888"/>
        <v>3170000</v>
      </c>
      <c r="I9520">
        <f t="shared" si="889"/>
        <v>1585000</v>
      </c>
      <c r="J9520" t="str">
        <f t="shared" si="890"/>
        <v>June</v>
      </c>
      <c r="K9520" t="str">
        <f t="shared" si="891"/>
        <v>2206</v>
      </c>
      <c r="L9520" t="str">
        <f t="shared" si="892"/>
        <v>High Discount</v>
      </c>
      <c r="M9520" t="str">
        <f t="shared" si="893"/>
        <v>Ok</v>
      </c>
      <c r="N9520" t="s">
        <v>10264</v>
      </c>
    </row>
    <row r="9521" spans="1:14" x14ac:dyDescent="0.35">
      <c r="A9521" t="s">
        <v>9539</v>
      </c>
      <c r="B9521" t="s">
        <v>21</v>
      </c>
      <c r="C9521">
        <v>81</v>
      </c>
      <c r="D9521">
        <v>4500</v>
      </c>
      <c r="E9521">
        <v>5000</v>
      </c>
      <c r="F9521" t="s">
        <v>46</v>
      </c>
      <c r="G9521" s="2">
        <v>111925</v>
      </c>
      <c r="H9521">
        <f t="shared" si="888"/>
        <v>0</v>
      </c>
      <c r="I9521">
        <f t="shared" si="889"/>
        <v>405000</v>
      </c>
      <c r="J9521" t="str">
        <f t="shared" si="890"/>
        <v>June</v>
      </c>
      <c r="K9521" t="str">
        <f t="shared" si="891"/>
        <v>2206</v>
      </c>
      <c r="L9521" t="str">
        <f t="shared" si="892"/>
        <v>High Discount</v>
      </c>
      <c r="M9521" t="str">
        <f t="shared" si="893"/>
        <v>Zero Sales</v>
      </c>
      <c r="N9521" t="s">
        <v>10264</v>
      </c>
    </row>
    <row r="9522" spans="1:14" x14ac:dyDescent="0.35">
      <c r="A9522" t="s">
        <v>9540</v>
      </c>
      <c r="B9522" t="s">
        <v>15</v>
      </c>
      <c r="C9522">
        <v>226</v>
      </c>
      <c r="D9522">
        <v>45000</v>
      </c>
      <c r="E9522">
        <v>1500</v>
      </c>
      <c r="F9522" t="s">
        <v>8</v>
      </c>
      <c r="G9522" s="2">
        <v>111932</v>
      </c>
      <c r="H9522">
        <f t="shared" si="888"/>
        <v>9831000</v>
      </c>
      <c r="I9522">
        <f t="shared" si="889"/>
        <v>339000</v>
      </c>
      <c r="J9522" t="str">
        <f t="shared" si="890"/>
        <v>June</v>
      </c>
      <c r="K9522" t="str">
        <f t="shared" si="891"/>
        <v>2206</v>
      </c>
      <c r="L9522" t="str">
        <f t="shared" si="892"/>
        <v>High Discount</v>
      </c>
      <c r="M9522" t="str">
        <f t="shared" si="893"/>
        <v>Ok</v>
      </c>
      <c r="N9522" t="s">
        <v>10264</v>
      </c>
    </row>
    <row r="9523" spans="1:14" x14ac:dyDescent="0.35">
      <c r="A9523" t="s">
        <v>9541</v>
      </c>
      <c r="B9523" t="s">
        <v>30</v>
      </c>
      <c r="C9523">
        <v>153</v>
      </c>
      <c r="D9523">
        <v>22000</v>
      </c>
      <c r="E9523">
        <v>300</v>
      </c>
      <c r="F9523" t="s">
        <v>46</v>
      </c>
      <c r="G9523" s="2">
        <v>111939</v>
      </c>
      <c r="H9523">
        <f t="shared" si="888"/>
        <v>3320100</v>
      </c>
      <c r="I9523">
        <f t="shared" si="889"/>
        <v>45900</v>
      </c>
      <c r="J9523" t="str">
        <f t="shared" si="890"/>
        <v>June</v>
      </c>
      <c r="K9523" t="str">
        <f t="shared" si="891"/>
        <v>2206</v>
      </c>
      <c r="L9523" t="str">
        <f t="shared" si="892"/>
        <v>High Discount</v>
      </c>
      <c r="M9523" t="str">
        <f t="shared" si="893"/>
        <v>Ok</v>
      </c>
      <c r="N9523" t="s">
        <v>10264</v>
      </c>
    </row>
    <row r="9524" spans="1:14" x14ac:dyDescent="0.35">
      <c r="A9524" t="s">
        <v>9542</v>
      </c>
      <c r="B9524" t="s">
        <v>43</v>
      </c>
      <c r="C9524">
        <v>285</v>
      </c>
      <c r="D9524">
        <v>18000</v>
      </c>
      <c r="E9524">
        <v>400</v>
      </c>
      <c r="F9524" t="s">
        <v>8</v>
      </c>
      <c r="G9524" s="2">
        <v>111946</v>
      </c>
      <c r="H9524">
        <f t="shared" si="888"/>
        <v>5016000</v>
      </c>
      <c r="I9524">
        <f t="shared" si="889"/>
        <v>114000</v>
      </c>
      <c r="J9524" t="str">
        <f t="shared" si="890"/>
        <v>June</v>
      </c>
      <c r="K9524" t="str">
        <f t="shared" si="891"/>
        <v>2206</v>
      </c>
      <c r="L9524" t="str">
        <f t="shared" si="892"/>
        <v>High Discount</v>
      </c>
      <c r="M9524" t="str">
        <f t="shared" si="893"/>
        <v>Ok</v>
      </c>
      <c r="N9524" t="s">
        <v>10264</v>
      </c>
    </row>
    <row r="9525" spans="1:14" x14ac:dyDescent="0.35">
      <c r="A9525" t="s">
        <v>9543</v>
      </c>
      <c r="B9525" t="s">
        <v>43</v>
      </c>
      <c r="C9525">
        <v>142</v>
      </c>
      <c r="D9525">
        <v>45000</v>
      </c>
      <c r="E9525">
        <v>400</v>
      </c>
      <c r="F9525" t="s">
        <v>8</v>
      </c>
      <c r="G9525" s="2">
        <v>111953</v>
      </c>
      <c r="H9525">
        <f t="shared" si="888"/>
        <v>6333200</v>
      </c>
      <c r="I9525">
        <f t="shared" si="889"/>
        <v>56800</v>
      </c>
      <c r="J9525" t="str">
        <f t="shared" si="890"/>
        <v>July</v>
      </c>
      <c r="K9525" t="str">
        <f t="shared" si="891"/>
        <v>2206</v>
      </c>
      <c r="L9525" t="str">
        <f t="shared" si="892"/>
        <v>High Discount</v>
      </c>
      <c r="M9525" t="str">
        <f t="shared" si="893"/>
        <v>Ok</v>
      </c>
      <c r="N9525" t="s">
        <v>10264</v>
      </c>
    </row>
    <row r="9526" spans="1:14" x14ac:dyDescent="0.35">
      <c r="A9526" t="s">
        <v>9544</v>
      </c>
      <c r="B9526" t="s">
        <v>43</v>
      </c>
      <c r="C9526">
        <v>250</v>
      </c>
      <c r="D9526">
        <v>1200</v>
      </c>
      <c r="E9526">
        <v>100</v>
      </c>
      <c r="F9526" t="s">
        <v>46</v>
      </c>
      <c r="G9526" s="2">
        <v>111960</v>
      </c>
      <c r="H9526">
        <f t="shared" si="888"/>
        <v>275000</v>
      </c>
      <c r="I9526">
        <f t="shared" si="889"/>
        <v>25000</v>
      </c>
      <c r="J9526" t="str">
        <f t="shared" si="890"/>
        <v>July</v>
      </c>
      <c r="K9526" t="str">
        <f t="shared" si="891"/>
        <v>2206</v>
      </c>
      <c r="L9526" t="str">
        <f t="shared" si="892"/>
        <v>Normal</v>
      </c>
      <c r="M9526" t="str">
        <f t="shared" si="893"/>
        <v>Ok</v>
      </c>
      <c r="N9526" t="s">
        <v>10264</v>
      </c>
    </row>
    <row r="9527" spans="1:14" x14ac:dyDescent="0.35">
      <c r="A9527" t="s">
        <v>9545</v>
      </c>
      <c r="B9527" t="s">
        <v>39</v>
      </c>
      <c r="C9527">
        <v>84</v>
      </c>
      <c r="D9527">
        <v>45000</v>
      </c>
      <c r="E9527">
        <v>5000</v>
      </c>
      <c r="F9527" t="s">
        <v>8</v>
      </c>
      <c r="G9527" s="2">
        <v>111967</v>
      </c>
      <c r="H9527">
        <f t="shared" si="888"/>
        <v>3360000</v>
      </c>
      <c r="I9527">
        <f t="shared" si="889"/>
        <v>420000</v>
      </c>
      <c r="J9527" t="str">
        <f t="shared" si="890"/>
        <v>July</v>
      </c>
      <c r="K9527" t="str">
        <f t="shared" si="891"/>
        <v>2206</v>
      </c>
      <c r="L9527" t="str">
        <f t="shared" si="892"/>
        <v>High Discount</v>
      </c>
      <c r="M9527" t="str">
        <f t="shared" si="893"/>
        <v>Ok</v>
      </c>
      <c r="N9527" t="s">
        <v>10264</v>
      </c>
    </row>
    <row r="9528" spans="1:14" x14ac:dyDescent="0.35">
      <c r="A9528" t="s">
        <v>9546</v>
      </c>
      <c r="B9528" t="s">
        <v>43</v>
      </c>
      <c r="C9528">
        <v>166</v>
      </c>
      <c r="D9528">
        <v>22000</v>
      </c>
      <c r="E9528">
        <v>500</v>
      </c>
      <c r="F9528" t="s">
        <v>11</v>
      </c>
      <c r="G9528" s="2">
        <v>111974</v>
      </c>
      <c r="H9528">
        <f t="shared" si="888"/>
        <v>3569000</v>
      </c>
      <c r="I9528">
        <f t="shared" si="889"/>
        <v>83000</v>
      </c>
      <c r="J9528" t="str">
        <f t="shared" si="890"/>
        <v>July</v>
      </c>
      <c r="K9528" t="str">
        <f t="shared" si="891"/>
        <v>2206</v>
      </c>
      <c r="L9528" t="str">
        <f t="shared" si="892"/>
        <v>High Discount</v>
      </c>
      <c r="M9528" t="str">
        <f t="shared" si="893"/>
        <v>Ok</v>
      </c>
      <c r="N9528" t="s">
        <v>10264</v>
      </c>
    </row>
    <row r="9529" spans="1:14" x14ac:dyDescent="0.35">
      <c r="A9529" t="s">
        <v>9547</v>
      </c>
      <c r="B9529" t="s">
        <v>13</v>
      </c>
      <c r="C9529">
        <v>507</v>
      </c>
      <c r="D9529">
        <v>800</v>
      </c>
      <c r="E9529">
        <v>300</v>
      </c>
      <c r="F9529" t="s">
        <v>16</v>
      </c>
      <c r="G9529" s="2">
        <v>111981</v>
      </c>
      <c r="H9529">
        <f t="shared" si="888"/>
        <v>253500</v>
      </c>
      <c r="I9529">
        <f t="shared" si="889"/>
        <v>152100</v>
      </c>
      <c r="J9529" t="str">
        <f t="shared" si="890"/>
        <v>August</v>
      </c>
      <c r="K9529" t="str">
        <f t="shared" si="891"/>
        <v>2206</v>
      </c>
      <c r="L9529" t="str">
        <f t="shared" si="892"/>
        <v>Normal</v>
      </c>
      <c r="M9529" t="str">
        <f t="shared" si="893"/>
        <v>Ok</v>
      </c>
      <c r="N9529" t="s">
        <v>10264</v>
      </c>
    </row>
    <row r="9530" spans="1:14" x14ac:dyDescent="0.35">
      <c r="A9530" t="s">
        <v>9548</v>
      </c>
      <c r="B9530" t="s">
        <v>33</v>
      </c>
      <c r="C9530">
        <v>520</v>
      </c>
      <c r="D9530">
        <v>800</v>
      </c>
      <c r="E9530">
        <v>3000</v>
      </c>
      <c r="F9530" t="s">
        <v>8</v>
      </c>
      <c r="G9530" s="2">
        <v>111988</v>
      </c>
      <c r="H9530">
        <f t="shared" si="888"/>
        <v>0</v>
      </c>
      <c r="I9530">
        <f t="shared" si="889"/>
        <v>1560000</v>
      </c>
      <c r="J9530" t="str">
        <f t="shared" si="890"/>
        <v>August</v>
      </c>
      <c r="K9530" t="str">
        <f t="shared" si="891"/>
        <v>2206</v>
      </c>
      <c r="L9530" t="str">
        <f t="shared" si="892"/>
        <v>High Discount</v>
      </c>
      <c r="M9530" t="str">
        <f t="shared" si="893"/>
        <v>Zero Sales</v>
      </c>
      <c r="N9530" t="s">
        <v>10264</v>
      </c>
    </row>
    <row r="9531" spans="1:14" x14ac:dyDescent="0.35">
      <c r="A9531" t="s">
        <v>9549</v>
      </c>
      <c r="B9531" t="s">
        <v>39</v>
      </c>
      <c r="C9531">
        <v>448</v>
      </c>
      <c r="D9531">
        <v>22000</v>
      </c>
      <c r="E9531">
        <v>100</v>
      </c>
      <c r="F9531" t="s">
        <v>11</v>
      </c>
      <c r="G9531" s="2">
        <v>111995</v>
      </c>
      <c r="H9531">
        <f t="shared" si="888"/>
        <v>9811200</v>
      </c>
      <c r="I9531">
        <f t="shared" si="889"/>
        <v>44800</v>
      </c>
      <c r="J9531" t="str">
        <f t="shared" si="890"/>
        <v>August</v>
      </c>
      <c r="K9531" t="str">
        <f t="shared" si="891"/>
        <v>2206</v>
      </c>
      <c r="L9531" t="str">
        <f t="shared" si="892"/>
        <v>Normal</v>
      </c>
      <c r="M9531" t="str">
        <f t="shared" si="893"/>
        <v>Ok</v>
      </c>
      <c r="N9531" t="s">
        <v>10264</v>
      </c>
    </row>
    <row r="9532" spans="1:14" x14ac:dyDescent="0.35">
      <c r="A9532" t="s">
        <v>9550</v>
      </c>
      <c r="B9532" t="s">
        <v>39</v>
      </c>
      <c r="C9532">
        <v>166</v>
      </c>
      <c r="D9532">
        <v>12000</v>
      </c>
      <c r="E9532">
        <v>1000</v>
      </c>
      <c r="F9532" t="s">
        <v>46</v>
      </c>
      <c r="G9532" s="2">
        <v>112002</v>
      </c>
      <c r="H9532">
        <f t="shared" si="888"/>
        <v>1826000</v>
      </c>
      <c r="I9532">
        <f t="shared" si="889"/>
        <v>166000</v>
      </c>
      <c r="J9532" t="str">
        <f t="shared" si="890"/>
        <v>August</v>
      </c>
      <c r="K9532" t="str">
        <f t="shared" si="891"/>
        <v>2206</v>
      </c>
      <c r="L9532" t="str">
        <f t="shared" si="892"/>
        <v>High Discount</v>
      </c>
      <c r="M9532" t="str">
        <f t="shared" si="893"/>
        <v>Ok</v>
      </c>
      <c r="N9532" t="s">
        <v>10264</v>
      </c>
    </row>
    <row r="9533" spans="1:14" x14ac:dyDescent="0.35">
      <c r="A9533" t="s">
        <v>9551</v>
      </c>
      <c r="B9533" t="s">
        <v>30</v>
      </c>
      <c r="C9533">
        <v>411</v>
      </c>
      <c r="D9533">
        <v>15000</v>
      </c>
      <c r="E9533">
        <v>5000</v>
      </c>
      <c r="F9533" t="s">
        <v>8</v>
      </c>
      <c r="G9533" s="2">
        <v>112009</v>
      </c>
      <c r="H9533">
        <f t="shared" si="888"/>
        <v>4110000</v>
      </c>
      <c r="I9533">
        <f t="shared" si="889"/>
        <v>2055000</v>
      </c>
      <c r="J9533" t="str">
        <f t="shared" si="890"/>
        <v>September</v>
      </c>
      <c r="K9533" t="str">
        <f t="shared" si="891"/>
        <v>2206</v>
      </c>
      <c r="L9533" t="str">
        <f t="shared" si="892"/>
        <v>High Discount</v>
      </c>
      <c r="M9533" t="str">
        <f t="shared" si="893"/>
        <v>Ok</v>
      </c>
      <c r="N9533" t="s">
        <v>10264</v>
      </c>
    </row>
    <row r="9534" spans="1:14" x14ac:dyDescent="0.35">
      <c r="A9534" t="s">
        <v>9552</v>
      </c>
      <c r="B9534" t="s">
        <v>43</v>
      </c>
      <c r="C9534">
        <v>253</v>
      </c>
      <c r="D9534">
        <v>800</v>
      </c>
      <c r="E9534">
        <v>200</v>
      </c>
      <c r="F9534" t="s">
        <v>11</v>
      </c>
      <c r="G9534" s="2">
        <v>112016</v>
      </c>
      <c r="H9534">
        <f t="shared" si="888"/>
        <v>151800</v>
      </c>
      <c r="I9534">
        <f t="shared" si="889"/>
        <v>50600</v>
      </c>
      <c r="J9534" t="str">
        <f t="shared" si="890"/>
        <v>September</v>
      </c>
      <c r="K9534" t="str">
        <f t="shared" si="891"/>
        <v>2206</v>
      </c>
      <c r="L9534" t="str">
        <f t="shared" si="892"/>
        <v>Normal</v>
      </c>
      <c r="M9534" t="str">
        <f t="shared" si="893"/>
        <v>Ok</v>
      </c>
      <c r="N9534" t="s">
        <v>10264</v>
      </c>
    </row>
    <row r="9535" spans="1:14" x14ac:dyDescent="0.35">
      <c r="A9535" t="s">
        <v>9553</v>
      </c>
      <c r="B9535" t="s">
        <v>7</v>
      </c>
      <c r="C9535">
        <v>195</v>
      </c>
      <c r="D9535">
        <v>18000</v>
      </c>
      <c r="E9535">
        <v>200</v>
      </c>
      <c r="F9535" t="s">
        <v>8</v>
      </c>
      <c r="G9535" s="2">
        <v>112023</v>
      </c>
      <c r="H9535">
        <f t="shared" si="888"/>
        <v>3471000</v>
      </c>
      <c r="I9535">
        <f t="shared" si="889"/>
        <v>39000</v>
      </c>
      <c r="J9535" t="str">
        <f t="shared" si="890"/>
        <v>September</v>
      </c>
      <c r="K9535" t="str">
        <f t="shared" si="891"/>
        <v>2206</v>
      </c>
      <c r="L9535" t="str">
        <f t="shared" si="892"/>
        <v>High Discount</v>
      </c>
      <c r="M9535" t="str">
        <f t="shared" si="893"/>
        <v>Ok</v>
      </c>
      <c r="N9535" t="s">
        <v>10264</v>
      </c>
    </row>
    <row r="9536" spans="1:14" x14ac:dyDescent="0.35">
      <c r="A9536" t="s">
        <v>9554</v>
      </c>
      <c r="B9536" t="s">
        <v>15</v>
      </c>
      <c r="C9536">
        <v>493</v>
      </c>
      <c r="D9536">
        <v>4500</v>
      </c>
      <c r="E9536">
        <v>2000</v>
      </c>
      <c r="F9536" t="s">
        <v>46</v>
      </c>
      <c r="G9536" s="2">
        <v>112030</v>
      </c>
      <c r="H9536">
        <f t="shared" si="888"/>
        <v>1232500</v>
      </c>
      <c r="I9536">
        <f t="shared" si="889"/>
        <v>986000</v>
      </c>
      <c r="J9536" t="str">
        <f t="shared" si="890"/>
        <v>September</v>
      </c>
      <c r="K9536" t="str">
        <f t="shared" si="891"/>
        <v>2206</v>
      </c>
      <c r="L9536" t="str">
        <f t="shared" si="892"/>
        <v>High Discount</v>
      </c>
      <c r="M9536" t="str">
        <f t="shared" si="893"/>
        <v>Ok</v>
      </c>
      <c r="N9536" t="s">
        <v>10264</v>
      </c>
    </row>
    <row r="9537" spans="1:14" x14ac:dyDescent="0.35">
      <c r="A9537" t="s">
        <v>9555</v>
      </c>
      <c r="B9537" t="s">
        <v>33</v>
      </c>
      <c r="C9537">
        <v>346</v>
      </c>
      <c r="D9537">
        <v>800</v>
      </c>
      <c r="E9537">
        <v>3000</v>
      </c>
      <c r="F9537" t="s">
        <v>16</v>
      </c>
      <c r="G9537" s="2">
        <v>112037</v>
      </c>
      <c r="H9537">
        <f t="shared" si="888"/>
        <v>0</v>
      </c>
      <c r="I9537">
        <f t="shared" si="889"/>
        <v>1038000</v>
      </c>
      <c r="J9537" t="str">
        <f t="shared" si="890"/>
        <v>September</v>
      </c>
      <c r="K9537" t="str">
        <f t="shared" si="891"/>
        <v>2206</v>
      </c>
      <c r="L9537" t="str">
        <f t="shared" si="892"/>
        <v>High Discount</v>
      </c>
      <c r="M9537" t="str">
        <f t="shared" si="893"/>
        <v>Zero Sales</v>
      </c>
      <c r="N9537" t="s">
        <v>10264</v>
      </c>
    </row>
    <row r="9538" spans="1:14" x14ac:dyDescent="0.35">
      <c r="A9538" t="s">
        <v>9556</v>
      </c>
      <c r="B9538" t="s">
        <v>39</v>
      </c>
      <c r="C9538">
        <v>536</v>
      </c>
      <c r="D9538">
        <v>18000</v>
      </c>
      <c r="E9538">
        <v>5000</v>
      </c>
      <c r="F9538" t="s">
        <v>8</v>
      </c>
      <c r="G9538" s="2">
        <v>112044</v>
      </c>
      <c r="H9538">
        <f t="shared" ref="H9538:H9601" si="894">MAX(0,(D9538-E9538)*C9538)</f>
        <v>6968000</v>
      </c>
      <c r="I9538">
        <f t="shared" si="889"/>
        <v>2680000</v>
      </c>
      <c r="J9538" t="str">
        <f t="shared" si="890"/>
        <v>October</v>
      </c>
      <c r="K9538" t="str">
        <f t="shared" si="891"/>
        <v>2206</v>
      </c>
      <c r="L9538" t="str">
        <f t="shared" si="892"/>
        <v>High Discount</v>
      </c>
      <c r="M9538" t="str">
        <f t="shared" si="893"/>
        <v>Ok</v>
      </c>
      <c r="N9538" t="s">
        <v>10264</v>
      </c>
    </row>
    <row r="9539" spans="1:14" x14ac:dyDescent="0.35">
      <c r="A9539" t="s">
        <v>9557</v>
      </c>
      <c r="B9539" t="s">
        <v>33</v>
      </c>
      <c r="C9539">
        <v>280</v>
      </c>
      <c r="D9539">
        <v>15000</v>
      </c>
      <c r="E9539">
        <v>100</v>
      </c>
      <c r="F9539" t="s">
        <v>16</v>
      </c>
      <c r="G9539" s="2">
        <v>112051</v>
      </c>
      <c r="H9539">
        <f t="shared" si="894"/>
        <v>4172000</v>
      </c>
      <c r="I9539">
        <f t="shared" ref="I9539:I9602" si="895">E9539*C9539</f>
        <v>28000</v>
      </c>
      <c r="J9539" t="str">
        <f t="shared" ref="J9539:J9602" si="896">TEXT(G:G,"mmmm")</f>
        <v>October</v>
      </c>
      <c r="K9539" t="str">
        <f t="shared" ref="K9539:K9602" si="897">TEXT(G9539,"yyy")</f>
        <v>2206</v>
      </c>
      <c r="L9539" t="str">
        <f t="shared" ref="L9539:L9602" si="898">IF(E9539&gt;=C9539,"High Discount","Normal")</f>
        <v>Normal</v>
      </c>
      <c r="M9539" t="str">
        <f t="shared" ref="M9539:M9602" si="899">IF(H9539=0,"Zero Sales","Ok")</f>
        <v>Ok</v>
      </c>
      <c r="N9539" t="s">
        <v>10264</v>
      </c>
    </row>
    <row r="9540" spans="1:14" x14ac:dyDescent="0.35">
      <c r="A9540" t="s">
        <v>9558</v>
      </c>
      <c r="B9540" t="s">
        <v>39</v>
      </c>
      <c r="C9540">
        <v>252</v>
      </c>
      <c r="D9540">
        <v>5500</v>
      </c>
      <c r="E9540">
        <v>1000</v>
      </c>
      <c r="F9540" t="s">
        <v>8</v>
      </c>
      <c r="G9540" s="2">
        <v>112058</v>
      </c>
      <c r="H9540">
        <f t="shared" si="894"/>
        <v>1134000</v>
      </c>
      <c r="I9540">
        <f t="shared" si="895"/>
        <v>252000</v>
      </c>
      <c r="J9540" t="str">
        <f t="shared" si="896"/>
        <v>October</v>
      </c>
      <c r="K9540" t="str">
        <f t="shared" si="897"/>
        <v>2206</v>
      </c>
      <c r="L9540" t="str">
        <f t="shared" si="898"/>
        <v>High Discount</v>
      </c>
      <c r="M9540" t="str">
        <f t="shared" si="899"/>
        <v>Ok</v>
      </c>
      <c r="N9540" t="s">
        <v>10264</v>
      </c>
    </row>
    <row r="9541" spans="1:14" x14ac:dyDescent="0.35">
      <c r="A9541" t="s">
        <v>9559</v>
      </c>
      <c r="B9541" t="s">
        <v>21</v>
      </c>
      <c r="C9541">
        <v>411</v>
      </c>
      <c r="D9541">
        <v>5500</v>
      </c>
      <c r="E9541">
        <v>3000</v>
      </c>
      <c r="F9541" t="s">
        <v>8</v>
      </c>
      <c r="G9541" s="2">
        <v>112065</v>
      </c>
      <c r="H9541">
        <f t="shared" si="894"/>
        <v>1027500</v>
      </c>
      <c r="I9541">
        <f t="shared" si="895"/>
        <v>1233000</v>
      </c>
      <c r="J9541" t="str">
        <f t="shared" si="896"/>
        <v>October</v>
      </c>
      <c r="K9541" t="str">
        <f t="shared" si="897"/>
        <v>2206</v>
      </c>
      <c r="L9541" t="str">
        <f t="shared" si="898"/>
        <v>High Discount</v>
      </c>
      <c r="M9541" t="str">
        <f t="shared" si="899"/>
        <v>Ok</v>
      </c>
      <c r="N9541" t="s">
        <v>10264</v>
      </c>
    </row>
    <row r="9542" spans="1:14" x14ac:dyDescent="0.35">
      <c r="A9542" t="s">
        <v>9560</v>
      </c>
      <c r="B9542" t="s">
        <v>30</v>
      </c>
      <c r="C9542">
        <v>444</v>
      </c>
      <c r="D9542">
        <v>12000</v>
      </c>
      <c r="E9542">
        <v>3000</v>
      </c>
      <c r="F9542" t="s">
        <v>46</v>
      </c>
      <c r="G9542" s="2">
        <v>112072</v>
      </c>
      <c r="H9542">
        <f t="shared" si="894"/>
        <v>3996000</v>
      </c>
      <c r="I9542">
        <f t="shared" si="895"/>
        <v>1332000</v>
      </c>
      <c r="J9542" t="str">
        <f t="shared" si="896"/>
        <v>November</v>
      </c>
      <c r="K9542" t="str">
        <f t="shared" si="897"/>
        <v>2206</v>
      </c>
      <c r="L9542" t="str">
        <f t="shared" si="898"/>
        <v>High Discount</v>
      </c>
      <c r="M9542" t="str">
        <f t="shared" si="899"/>
        <v>Ok</v>
      </c>
      <c r="N9542" t="s">
        <v>10264</v>
      </c>
    </row>
    <row r="9543" spans="1:14" x14ac:dyDescent="0.35">
      <c r="A9543" t="s">
        <v>9561</v>
      </c>
      <c r="B9543" t="s">
        <v>13</v>
      </c>
      <c r="C9543">
        <v>297</v>
      </c>
      <c r="D9543">
        <v>45000</v>
      </c>
      <c r="E9543">
        <v>200</v>
      </c>
      <c r="F9543" t="s">
        <v>8</v>
      </c>
      <c r="G9543" s="2">
        <v>112079</v>
      </c>
      <c r="H9543">
        <f t="shared" si="894"/>
        <v>13305600</v>
      </c>
      <c r="I9543">
        <f t="shared" si="895"/>
        <v>59400</v>
      </c>
      <c r="J9543" t="str">
        <f t="shared" si="896"/>
        <v>November</v>
      </c>
      <c r="K9543" t="str">
        <f t="shared" si="897"/>
        <v>2206</v>
      </c>
      <c r="L9543" t="str">
        <f t="shared" si="898"/>
        <v>Normal</v>
      </c>
      <c r="M9543" t="str">
        <f t="shared" si="899"/>
        <v>Ok</v>
      </c>
      <c r="N9543" t="s">
        <v>10264</v>
      </c>
    </row>
    <row r="9544" spans="1:14" x14ac:dyDescent="0.35">
      <c r="A9544" t="s">
        <v>9562</v>
      </c>
      <c r="B9544" t="s">
        <v>21</v>
      </c>
      <c r="C9544">
        <v>489</v>
      </c>
      <c r="D9544">
        <v>5500</v>
      </c>
      <c r="E9544">
        <v>200</v>
      </c>
      <c r="F9544" t="s">
        <v>11</v>
      </c>
      <c r="G9544" s="2">
        <v>112086</v>
      </c>
      <c r="H9544">
        <f t="shared" si="894"/>
        <v>2591700</v>
      </c>
      <c r="I9544">
        <f t="shared" si="895"/>
        <v>97800</v>
      </c>
      <c r="J9544" t="str">
        <f t="shared" si="896"/>
        <v>November</v>
      </c>
      <c r="K9544" t="str">
        <f t="shared" si="897"/>
        <v>2206</v>
      </c>
      <c r="L9544" t="str">
        <f t="shared" si="898"/>
        <v>Normal</v>
      </c>
      <c r="M9544" t="str">
        <f t="shared" si="899"/>
        <v>Ok</v>
      </c>
      <c r="N9544" t="s">
        <v>10264</v>
      </c>
    </row>
    <row r="9545" spans="1:14" x14ac:dyDescent="0.35">
      <c r="A9545" t="s">
        <v>9563</v>
      </c>
      <c r="B9545" t="s">
        <v>19</v>
      </c>
      <c r="C9545">
        <v>445</v>
      </c>
      <c r="D9545">
        <v>4500</v>
      </c>
      <c r="E9545">
        <v>2000</v>
      </c>
      <c r="F9545" t="s">
        <v>11</v>
      </c>
      <c r="G9545" s="2">
        <v>112093</v>
      </c>
      <c r="H9545">
        <f t="shared" si="894"/>
        <v>1112500</v>
      </c>
      <c r="I9545">
        <f t="shared" si="895"/>
        <v>890000</v>
      </c>
      <c r="J9545" t="str">
        <f t="shared" si="896"/>
        <v>November</v>
      </c>
      <c r="K9545" t="str">
        <f t="shared" si="897"/>
        <v>2206</v>
      </c>
      <c r="L9545" t="str">
        <f t="shared" si="898"/>
        <v>High Discount</v>
      </c>
      <c r="M9545" t="str">
        <f t="shared" si="899"/>
        <v>Ok</v>
      </c>
      <c r="N9545" t="s">
        <v>10264</v>
      </c>
    </row>
    <row r="9546" spans="1:14" x14ac:dyDescent="0.35">
      <c r="A9546" t="s">
        <v>9564</v>
      </c>
      <c r="B9546" t="s">
        <v>43</v>
      </c>
      <c r="C9546">
        <v>405</v>
      </c>
      <c r="D9546">
        <v>5500</v>
      </c>
      <c r="E9546">
        <v>2000</v>
      </c>
      <c r="F9546" t="s">
        <v>16</v>
      </c>
      <c r="G9546" s="2">
        <v>112100</v>
      </c>
      <c r="H9546">
        <f t="shared" si="894"/>
        <v>1417500</v>
      </c>
      <c r="I9546">
        <f t="shared" si="895"/>
        <v>810000</v>
      </c>
      <c r="J9546" t="str">
        <f t="shared" si="896"/>
        <v>December</v>
      </c>
      <c r="K9546" t="str">
        <f t="shared" si="897"/>
        <v>2206</v>
      </c>
      <c r="L9546" t="str">
        <f t="shared" si="898"/>
        <v>High Discount</v>
      </c>
      <c r="M9546" t="str">
        <f t="shared" si="899"/>
        <v>Ok</v>
      </c>
      <c r="N9546" t="s">
        <v>10264</v>
      </c>
    </row>
    <row r="9547" spans="1:14" x14ac:dyDescent="0.35">
      <c r="A9547" t="s">
        <v>9565</v>
      </c>
      <c r="B9547" t="s">
        <v>19</v>
      </c>
      <c r="C9547">
        <v>450</v>
      </c>
      <c r="D9547">
        <v>6000</v>
      </c>
      <c r="E9547">
        <v>5000</v>
      </c>
      <c r="F9547" t="s">
        <v>16</v>
      </c>
      <c r="G9547" s="2">
        <v>112107</v>
      </c>
      <c r="H9547">
        <f t="shared" si="894"/>
        <v>450000</v>
      </c>
      <c r="I9547">
        <f t="shared" si="895"/>
        <v>2250000</v>
      </c>
      <c r="J9547" t="str">
        <f t="shared" si="896"/>
        <v>December</v>
      </c>
      <c r="K9547" t="str">
        <f t="shared" si="897"/>
        <v>2206</v>
      </c>
      <c r="L9547" t="str">
        <f t="shared" si="898"/>
        <v>High Discount</v>
      </c>
      <c r="M9547" t="str">
        <f t="shared" si="899"/>
        <v>Ok</v>
      </c>
      <c r="N9547" t="s">
        <v>10264</v>
      </c>
    </row>
    <row r="9548" spans="1:14" x14ac:dyDescent="0.35">
      <c r="A9548" t="s">
        <v>9566</v>
      </c>
      <c r="B9548" t="s">
        <v>15</v>
      </c>
      <c r="C9548">
        <v>290</v>
      </c>
      <c r="D9548">
        <v>1200</v>
      </c>
      <c r="E9548">
        <v>2000</v>
      </c>
      <c r="F9548" t="s">
        <v>11</v>
      </c>
      <c r="G9548" s="2">
        <v>112114</v>
      </c>
      <c r="H9548">
        <f t="shared" si="894"/>
        <v>0</v>
      </c>
      <c r="I9548">
        <f t="shared" si="895"/>
        <v>580000</v>
      </c>
      <c r="J9548" t="str">
        <f t="shared" si="896"/>
        <v>December</v>
      </c>
      <c r="K9548" t="str">
        <f t="shared" si="897"/>
        <v>2206</v>
      </c>
      <c r="L9548" t="str">
        <f t="shared" si="898"/>
        <v>High Discount</v>
      </c>
      <c r="M9548" t="str">
        <f t="shared" si="899"/>
        <v>Zero Sales</v>
      </c>
      <c r="N9548" t="s">
        <v>10264</v>
      </c>
    </row>
    <row r="9549" spans="1:14" x14ac:dyDescent="0.35">
      <c r="A9549" t="s">
        <v>9567</v>
      </c>
      <c r="B9549" t="s">
        <v>7</v>
      </c>
      <c r="C9549">
        <v>390</v>
      </c>
      <c r="D9549">
        <v>22000</v>
      </c>
      <c r="E9549">
        <v>300</v>
      </c>
      <c r="F9549" t="s">
        <v>16</v>
      </c>
      <c r="G9549" s="2">
        <v>112121</v>
      </c>
      <c r="H9549">
        <f t="shared" si="894"/>
        <v>8463000</v>
      </c>
      <c r="I9549">
        <f t="shared" si="895"/>
        <v>117000</v>
      </c>
      <c r="J9549" t="str">
        <f t="shared" si="896"/>
        <v>December</v>
      </c>
      <c r="K9549" t="str">
        <f t="shared" si="897"/>
        <v>2206</v>
      </c>
      <c r="L9549" t="str">
        <f t="shared" si="898"/>
        <v>Normal</v>
      </c>
      <c r="M9549" t="str">
        <f t="shared" si="899"/>
        <v>Ok</v>
      </c>
      <c r="N9549" t="s">
        <v>10264</v>
      </c>
    </row>
    <row r="9550" spans="1:14" x14ac:dyDescent="0.35">
      <c r="A9550" t="s">
        <v>9568</v>
      </c>
      <c r="B9550" t="s">
        <v>13</v>
      </c>
      <c r="C9550">
        <v>278</v>
      </c>
      <c r="D9550">
        <v>12000</v>
      </c>
      <c r="E9550">
        <v>3000</v>
      </c>
      <c r="F9550" t="s">
        <v>16</v>
      </c>
      <c r="G9550" s="2">
        <v>112128</v>
      </c>
      <c r="H9550">
        <f t="shared" si="894"/>
        <v>2502000</v>
      </c>
      <c r="I9550">
        <f t="shared" si="895"/>
        <v>834000</v>
      </c>
      <c r="J9550" t="str">
        <f t="shared" si="896"/>
        <v>December</v>
      </c>
      <c r="K9550" t="str">
        <f t="shared" si="897"/>
        <v>2206</v>
      </c>
      <c r="L9550" t="str">
        <f t="shared" si="898"/>
        <v>High Discount</v>
      </c>
      <c r="M9550" t="str">
        <f t="shared" si="899"/>
        <v>Ok</v>
      </c>
      <c r="N9550" t="s">
        <v>10264</v>
      </c>
    </row>
    <row r="9551" spans="1:14" x14ac:dyDescent="0.35">
      <c r="A9551" t="s">
        <v>9569</v>
      </c>
      <c r="B9551" t="s">
        <v>21</v>
      </c>
      <c r="C9551">
        <v>592</v>
      </c>
      <c r="D9551">
        <v>22000</v>
      </c>
      <c r="E9551">
        <v>5000</v>
      </c>
      <c r="F9551" t="s">
        <v>11</v>
      </c>
      <c r="G9551" s="2">
        <v>112135</v>
      </c>
      <c r="H9551">
        <f t="shared" si="894"/>
        <v>10064000</v>
      </c>
      <c r="I9551">
        <f t="shared" si="895"/>
        <v>2960000</v>
      </c>
      <c r="J9551" t="str">
        <f t="shared" si="896"/>
        <v>January</v>
      </c>
      <c r="K9551" t="str">
        <f t="shared" si="897"/>
        <v>2207</v>
      </c>
      <c r="L9551" t="str">
        <f t="shared" si="898"/>
        <v>High Discount</v>
      </c>
      <c r="M9551" t="str">
        <f t="shared" si="899"/>
        <v>Ok</v>
      </c>
      <c r="N9551" t="s">
        <v>10264</v>
      </c>
    </row>
    <row r="9552" spans="1:14" x14ac:dyDescent="0.35">
      <c r="A9552" t="s">
        <v>9570</v>
      </c>
      <c r="B9552" t="s">
        <v>33</v>
      </c>
      <c r="C9552">
        <v>588</v>
      </c>
      <c r="D9552">
        <v>5500</v>
      </c>
      <c r="E9552">
        <v>300</v>
      </c>
      <c r="F9552" t="s">
        <v>11</v>
      </c>
      <c r="G9552" s="2">
        <v>112142</v>
      </c>
      <c r="H9552">
        <f t="shared" si="894"/>
        <v>3057600</v>
      </c>
      <c r="I9552">
        <f t="shared" si="895"/>
        <v>176400</v>
      </c>
      <c r="J9552" t="str">
        <f t="shared" si="896"/>
        <v>January</v>
      </c>
      <c r="K9552" t="str">
        <f t="shared" si="897"/>
        <v>2207</v>
      </c>
      <c r="L9552" t="str">
        <f t="shared" si="898"/>
        <v>Normal</v>
      </c>
      <c r="M9552" t="str">
        <f t="shared" si="899"/>
        <v>Ok</v>
      </c>
      <c r="N9552" t="s">
        <v>10264</v>
      </c>
    </row>
    <row r="9553" spans="1:14" x14ac:dyDescent="0.35">
      <c r="A9553" t="s">
        <v>9571</v>
      </c>
      <c r="B9553" t="s">
        <v>33</v>
      </c>
      <c r="C9553">
        <v>578</v>
      </c>
      <c r="D9553">
        <v>6000</v>
      </c>
      <c r="E9553">
        <v>200</v>
      </c>
      <c r="F9553" t="s">
        <v>11</v>
      </c>
      <c r="G9553" s="2">
        <v>112149</v>
      </c>
      <c r="H9553">
        <f t="shared" si="894"/>
        <v>3352400</v>
      </c>
      <c r="I9553">
        <f t="shared" si="895"/>
        <v>115600</v>
      </c>
      <c r="J9553" t="str">
        <f t="shared" si="896"/>
        <v>January</v>
      </c>
      <c r="K9553" t="str">
        <f t="shared" si="897"/>
        <v>2207</v>
      </c>
      <c r="L9553" t="str">
        <f t="shared" si="898"/>
        <v>Normal</v>
      </c>
      <c r="M9553" t="str">
        <f t="shared" si="899"/>
        <v>Ok</v>
      </c>
      <c r="N9553" t="s">
        <v>10264</v>
      </c>
    </row>
    <row r="9554" spans="1:14" x14ac:dyDescent="0.35">
      <c r="A9554" t="s">
        <v>9572</v>
      </c>
      <c r="B9554" t="s">
        <v>15</v>
      </c>
      <c r="C9554">
        <v>316</v>
      </c>
      <c r="D9554">
        <v>1200</v>
      </c>
      <c r="E9554">
        <v>500</v>
      </c>
      <c r="F9554" t="s">
        <v>46</v>
      </c>
      <c r="G9554" s="2">
        <v>112156</v>
      </c>
      <c r="H9554">
        <f t="shared" si="894"/>
        <v>221200</v>
      </c>
      <c r="I9554">
        <f t="shared" si="895"/>
        <v>158000</v>
      </c>
      <c r="J9554" t="str">
        <f t="shared" si="896"/>
        <v>January</v>
      </c>
      <c r="K9554" t="str">
        <f t="shared" si="897"/>
        <v>2207</v>
      </c>
      <c r="L9554" t="str">
        <f t="shared" si="898"/>
        <v>High Discount</v>
      </c>
      <c r="M9554" t="str">
        <f t="shared" si="899"/>
        <v>Ok</v>
      </c>
      <c r="N9554" t="s">
        <v>10264</v>
      </c>
    </row>
    <row r="9555" spans="1:14" x14ac:dyDescent="0.35">
      <c r="A9555" t="s">
        <v>9573</v>
      </c>
      <c r="B9555" t="s">
        <v>39</v>
      </c>
      <c r="C9555">
        <v>178</v>
      </c>
      <c r="D9555">
        <v>6000</v>
      </c>
      <c r="E9555">
        <v>1500</v>
      </c>
      <c r="F9555" t="s">
        <v>46</v>
      </c>
      <c r="G9555" s="2">
        <v>112163</v>
      </c>
      <c r="H9555">
        <f t="shared" si="894"/>
        <v>801000</v>
      </c>
      <c r="I9555">
        <f t="shared" si="895"/>
        <v>267000</v>
      </c>
      <c r="J9555" t="str">
        <f t="shared" si="896"/>
        <v>February</v>
      </c>
      <c r="K9555" t="str">
        <f t="shared" si="897"/>
        <v>2207</v>
      </c>
      <c r="L9555" t="str">
        <f t="shared" si="898"/>
        <v>High Discount</v>
      </c>
      <c r="M9555" t="str">
        <f t="shared" si="899"/>
        <v>Ok</v>
      </c>
      <c r="N9555" t="s">
        <v>10264</v>
      </c>
    </row>
    <row r="9556" spans="1:14" x14ac:dyDescent="0.35">
      <c r="A9556" t="s">
        <v>9574</v>
      </c>
      <c r="B9556" t="s">
        <v>33</v>
      </c>
      <c r="C9556">
        <v>269</v>
      </c>
      <c r="D9556">
        <v>45000</v>
      </c>
      <c r="E9556">
        <v>500</v>
      </c>
      <c r="F9556" t="s">
        <v>11</v>
      </c>
      <c r="G9556" s="2">
        <v>112170</v>
      </c>
      <c r="H9556">
        <f t="shared" si="894"/>
        <v>11970500</v>
      </c>
      <c r="I9556">
        <f t="shared" si="895"/>
        <v>134500</v>
      </c>
      <c r="J9556" t="str">
        <f t="shared" si="896"/>
        <v>February</v>
      </c>
      <c r="K9556" t="str">
        <f t="shared" si="897"/>
        <v>2207</v>
      </c>
      <c r="L9556" t="str">
        <f t="shared" si="898"/>
        <v>High Discount</v>
      </c>
      <c r="M9556" t="str">
        <f t="shared" si="899"/>
        <v>Ok</v>
      </c>
      <c r="N9556" t="s">
        <v>10264</v>
      </c>
    </row>
    <row r="9557" spans="1:14" x14ac:dyDescent="0.35">
      <c r="A9557" t="s">
        <v>9575</v>
      </c>
      <c r="B9557" t="s">
        <v>43</v>
      </c>
      <c r="C9557">
        <v>131</v>
      </c>
      <c r="D9557">
        <v>4500</v>
      </c>
      <c r="E9557">
        <v>200</v>
      </c>
      <c r="F9557" t="s">
        <v>8</v>
      </c>
      <c r="G9557" s="2">
        <v>112177</v>
      </c>
      <c r="H9557">
        <f t="shared" si="894"/>
        <v>563300</v>
      </c>
      <c r="I9557">
        <f t="shared" si="895"/>
        <v>26200</v>
      </c>
      <c r="J9557" t="str">
        <f t="shared" si="896"/>
        <v>February</v>
      </c>
      <c r="K9557" t="str">
        <f t="shared" si="897"/>
        <v>2207</v>
      </c>
      <c r="L9557" t="str">
        <f t="shared" si="898"/>
        <v>High Discount</v>
      </c>
      <c r="M9557" t="str">
        <f t="shared" si="899"/>
        <v>Ok</v>
      </c>
      <c r="N9557" t="s">
        <v>10264</v>
      </c>
    </row>
    <row r="9558" spans="1:14" x14ac:dyDescent="0.35">
      <c r="A9558" t="s">
        <v>9576</v>
      </c>
      <c r="B9558" t="s">
        <v>7</v>
      </c>
      <c r="C9558">
        <v>69</v>
      </c>
      <c r="D9558">
        <v>5500</v>
      </c>
      <c r="E9558">
        <v>100</v>
      </c>
      <c r="F9558" t="s">
        <v>11</v>
      </c>
      <c r="G9558" s="2">
        <v>112184</v>
      </c>
      <c r="H9558">
        <f t="shared" si="894"/>
        <v>372600</v>
      </c>
      <c r="I9558">
        <f t="shared" si="895"/>
        <v>6900</v>
      </c>
      <c r="J9558" t="str">
        <f t="shared" si="896"/>
        <v>February</v>
      </c>
      <c r="K9558" t="str">
        <f t="shared" si="897"/>
        <v>2207</v>
      </c>
      <c r="L9558" t="str">
        <f t="shared" si="898"/>
        <v>High Discount</v>
      </c>
      <c r="M9558" t="str">
        <f t="shared" si="899"/>
        <v>Ok</v>
      </c>
      <c r="N9558" t="s">
        <v>10264</v>
      </c>
    </row>
    <row r="9559" spans="1:14" x14ac:dyDescent="0.35">
      <c r="A9559" t="s">
        <v>9577</v>
      </c>
      <c r="B9559" t="s">
        <v>30</v>
      </c>
      <c r="C9559">
        <v>376</v>
      </c>
      <c r="D9559">
        <v>22000</v>
      </c>
      <c r="E9559">
        <v>100</v>
      </c>
      <c r="F9559" t="s">
        <v>46</v>
      </c>
      <c r="G9559" s="2">
        <v>112191</v>
      </c>
      <c r="H9559">
        <f t="shared" si="894"/>
        <v>8234400</v>
      </c>
      <c r="I9559">
        <f t="shared" si="895"/>
        <v>37600</v>
      </c>
      <c r="J9559" t="str">
        <f t="shared" si="896"/>
        <v>March</v>
      </c>
      <c r="K9559" t="str">
        <f t="shared" si="897"/>
        <v>2207</v>
      </c>
      <c r="L9559" t="str">
        <f t="shared" si="898"/>
        <v>Normal</v>
      </c>
      <c r="M9559" t="str">
        <f t="shared" si="899"/>
        <v>Ok</v>
      </c>
      <c r="N9559" t="s">
        <v>10264</v>
      </c>
    </row>
    <row r="9560" spans="1:14" x14ac:dyDescent="0.35">
      <c r="A9560" t="s">
        <v>9578</v>
      </c>
      <c r="B9560" t="s">
        <v>43</v>
      </c>
      <c r="C9560">
        <v>86</v>
      </c>
      <c r="D9560">
        <v>45000</v>
      </c>
      <c r="E9560">
        <v>100</v>
      </c>
      <c r="F9560" t="s">
        <v>16</v>
      </c>
      <c r="G9560" s="2">
        <v>112198</v>
      </c>
      <c r="H9560">
        <f t="shared" si="894"/>
        <v>3861400</v>
      </c>
      <c r="I9560">
        <f t="shared" si="895"/>
        <v>8600</v>
      </c>
      <c r="J9560" t="str">
        <f t="shared" si="896"/>
        <v>March</v>
      </c>
      <c r="K9560" t="str">
        <f t="shared" si="897"/>
        <v>2207</v>
      </c>
      <c r="L9560" t="str">
        <f t="shared" si="898"/>
        <v>High Discount</v>
      </c>
      <c r="M9560" t="str">
        <f t="shared" si="899"/>
        <v>Ok</v>
      </c>
      <c r="N9560" t="s">
        <v>10264</v>
      </c>
    </row>
    <row r="9561" spans="1:14" x14ac:dyDescent="0.35">
      <c r="A9561" t="s">
        <v>9579</v>
      </c>
      <c r="B9561" t="s">
        <v>7</v>
      </c>
      <c r="C9561">
        <v>431</v>
      </c>
      <c r="D9561">
        <v>22000</v>
      </c>
      <c r="E9561">
        <v>3000</v>
      </c>
      <c r="F9561" t="s">
        <v>8</v>
      </c>
      <c r="G9561" s="2">
        <v>112205</v>
      </c>
      <c r="H9561">
        <f t="shared" si="894"/>
        <v>8189000</v>
      </c>
      <c r="I9561">
        <f t="shared" si="895"/>
        <v>1293000</v>
      </c>
      <c r="J9561" t="str">
        <f t="shared" si="896"/>
        <v>March</v>
      </c>
      <c r="K9561" t="str">
        <f t="shared" si="897"/>
        <v>2207</v>
      </c>
      <c r="L9561" t="str">
        <f t="shared" si="898"/>
        <v>High Discount</v>
      </c>
      <c r="M9561" t="str">
        <f t="shared" si="899"/>
        <v>Ok</v>
      </c>
      <c r="N9561" t="s">
        <v>10264</v>
      </c>
    </row>
    <row r="9562" spans="1:14" x14ac:dyDescent="0.35">
      <c r="A9562" t="s">
        <v>9580</v>
      </c>
      <c r="B9562" t="s">
        <v>15</v>
      </c>
      <c r="C9562">
        <v>88</v>
      </c>
      <c r="D9562">
        <v>18000</v>
      </c>
      <c r="E9562">
        <v>400</v>
      </c>
      <c r="F9562" t="s">
        <v>8</v>
      </c>
      <c r="G9562" s="2">
        <v>112212</v>
      </c>
      <c r="H9562">
        <f t="shared" si="894"/>
        <v>1548800</v>
      </c>
      <c r="I9562">
        <f t="shared" si="895"/>
        <v>35200</v>
      </c>
      <c r="J9562" t="str">
        <f t="shared" si="896"/>
        <v>March</v>
      </c>
      <c r="K9562" t="str">
        <f t="shared" si="897"/>
        <v>2207</v>
      </c>
      <c r="L9562" t="str">
        <f t="shared" si="898"/>
        <v>High Discount</v>
      </c>
      <c r="M9562" t="str">
        <f t="shared" si="899"/>
        <v>Ok</v>
      </c>
      <c r="N9562" t="s">
        <v>10264</v>
      </c>
    </row>
    <row r="9563" spans="1:14" x14ac:dyDescent="0.35">
      <c r="A9563" t="s">
        <v>9581</v>
      </c>
      <c r="B9563" t="s">
        <v>43</v>
      </c>
      <c r="C9563">
        <v>158</v>
      </c>
      <c r="D9563">
        <v>15000</v>
      </c>
      <c r="E9563">
        <v>400</v>
      </c>
      <c r="F9563" t="s">
        <v>16</v>
      </c>
      <c r="G9563" s="2">
        <v>112219</v>
      </c>
      <c r="H9563">
        <f t="shared" si="894"/>
        <v>2306800</v>
      </c>
      <c r="I9563">
        <f t="shared" si="895"/>
        <v>63200</v>
      </c>
      <c r="J9563" t="str">
        <f t="shared" si="896"/>
        <v>March</v>
      </c>
      <c r="K9563" t="str">
        <f t="shared" si="897"/>
        <v>2207</v>
      </c>
      <c r="L9563" t="str">
        <f t="shared" si="898"/>
        <v>High Discount</v>
      </c>
      <c r="M9563" t="str">
        <f t="shared" si="899"/>
        <v>Ok</v>
      </c>
      <c r="N9563" t="s">
        <v>10264</v>
      </c>
    </row>
    <row r="9564" spans="1:14" x14ac:dyDescent="0.35">
      <c r="A9564" t="s">
        <v>9582</v>
      </c>
      <c r="B9564" t="s">
        <v>30</v>
      </c>
      <c r="C9564">
        <v>478</v>
      </c>
      <c r="D9564">
        <v>5500</v>
      </c>
      <c r="E9564">
        <v>300</v>
      </c>
      <c r="F9564" t="s">
        <v>8</v>
      </c>
      <c r="G9564" s="2">
        <v>112226</v>
      </c>
      <c r="H9564">
        <f t="shared" si="894"/>
        <v>2485600</v>
      </c>
      <c r="I9564">
        <f t="shared" si="895"/>
        <v>143400</v>
      </c>
      <c r="J9564" t="str">
        <f t="shared" si="896"/>
        <v>April</v>
      </c>
      <c r="K9564" t="str">
        <f t="shared" si="897"/>
        <v>2207</v>
      </c>
      <c r="L9564" t="str">
        <f t="shared" si="898"/>
        <v>Normal</v>
      </c>
      <c r="M9564" t="str">
        <f t="shared" si="899"/>
        <v>Ok</v>
      </c>
      <c r="N9564" t="s">
        <v>10264</v>
      </c>
    </row>
    <row r="9565" spans="1:14" x14ac:dyDescent="0.35">
      <c r="A9565" t="s">
        <v>9583</v>
      </c>
      <c r="B9565" t="s">
        <v>30</v>
      </c>
      <c r="C9565">
        <v>113</v>
      </c>
      <c r="D9565">
        <v>12000</v>
      </c>
      <c r="E9565">
        <v>1000</v>
      </c>
      <c r="F9565" t="s">
        <v>16</v>
      </c>
      <c r="G9565" s="2">
        <v>112233</v>
      </c>
      <c r="H9565">
        <f t="shared" si="894"/>
        <v>1243000</v>
      </c>
      <c r="I9565">
        <f t="shared" si="895"/>
        <v>113000</v>
      </c>
      <c r="J9565" t="str">
        <f t="shared" si="896"/>
        <v>April</v>
      </c>
      <c r="K9565" t="str">
        <f t="shared" si="897"/>
        <v>2207</v>
      </c>
      <c r="L9565" t="str">
        <f t="shared" si="898"/>
        <v>High Discount</v>
      </c>
      <c r="M9565" t="str">
        <f t="shared" si="899"/>
        <v>Ok</v>
      </c>
      <c r="N9565" t="s">
        <v>10264</v>
      </c>
    </row>
    <row r="9566" spans="1:14" x14ac:dyDescent="0.35">
      <c r="A9566" t="s">
        <v>9584</v>
      </c>
      <c r="B9566" t="s">
        <v>10</v>
      </c>
      <c r="C9566">
        <v>224</v>
      </c>
      <c r="D9566">
        <v>15000</v>
      </c>
      <c r="E9566">
        <v>2000</v>
      </c>
      <c r="F9566" t="s">
        <v>46</v>
      </c>
      <c r="G9566" s="2">
        <v>112240</v>
      </c>
      <c r="H9566">
        <f t="shared" si="894"/>
        <v>2912000</v>
      </c>
      <c r="I9566">
        <f t="shared" si="895"/>
        <v>448000</v>
      </c>
      <c r="J9566" t="str">
        <f t="shared" si="896"/>
        <v>April</v>
      </c>
      <c r="K9566" t="str">
        <f t="shared" si="897"/>
        <v>2207</v>
      </c>
      <c r="L9566" t="str">
        <f t="shared" si="898"/>
        <v>High Discount</v>
      </c>
      <c r="M9566" t="str">
        <f t="shared" si="899"/>
        <v>Ok</v>
      </c>
      <c r="N9566" t="s">
        <v>10264</v>
      </c>
    </row>
    <row r="9567" spans="1:14" x14ac:dyDescent="0.35">
      <c r="A9567" t="s">
        <v>9585</v>
      </c>
      <c r="B9567" t="s">
        <v>39</v>
      </c>
      <c r="C9567">
        <v>81</v>
      </c>
      <c r="D9567">
        <v>22000</v>
      </c>
      <c r="E9567">
        <v>3000</v>
      </c>
      <c r="F9567" t="s">
        <v>8</v>
      </c>
      <c r="G9567" s="2">
        <v>112247</v>
      </c>
      <c r="H9567">
        <f t="shared" si="894"/>
        <v>1539000</v>
      </c>
      <c r="I9567">
        <f t="shared" si="895"/>
        <v>243000</v>
      </c>
      <c r="J9567" t="str">
        <f t="shared" si="896"/>
        <v>April</v>
      </c>
      <c r="K9567" t="str">
        <f t="shared" si="897"/>
        <v>2207</v>
      </c>
      <c r="L9567" t="str">
        <f t="shared" si="898"/>
        <v>High Discount</v>
      </c>
      <c r="M9567" t="str">
        <f t="shared" si="899"/>
        <v>Ok</v>
      </c>
      <c r="N9567" t="s">
        <v>10264</v>
      </c>
    </row>
    <row r="9568" spans="1:14" x14ac:dyDescent="0.35">
      <c r="A9568" t="s">
        <v>9586</v>
      </c>
      <c r="B9568" t="s">
        <v>15</v>
      </c>
      <c r="C9568">
        <v>580</v>
      </c>
      <c r="D9568">
        <v>800</v>
      </c>
      <c r="E9568">
        <v>1500</v>
      </c>
      <c r="F9568" t="s">
        <v>8</v>
      </c>
      <c r="G9568" s="2">
        <v>112254</v>
      </c>
      <c r="H9568">
        <f t="shared" si="894"/>
        <v>0</v>
      </c>
      <c r="I9568">
        <f t="shared" si="895"/>
        <v>870000</v>
      </c>
      <c r="J9568" t="str">
        <f t="shared" si="896"/>
        <v>May</v>
      </c>
      <c r="K9568" t="str">
        <f t="shared" si="897"/>
        <v>2207</v>
      </c>
      <c r="L9568" t="str">
        <f t="shared" si="898"/>
        <v>High Discount</v>
      </c>
      <c r="M9568" t="str">
        <f t="shared" si="899"/>
        <v>Zero Sales</v>
      </c>
      <c r="N9568" t="s">
        <v>10264</v>
      </c>
    </row>
    <row r="9569" spans="1:14" x14ac:dyDescent="0.35">
      <c r="A9569" t="s">
        <v>9587</v>
      </c>
      <c r="B9569" t="s">
        <v>43</v>
      </c>
      <c r="C9569">
        <v>155</v>
      </c>
      <c r="D9569">
        <v>15000</v>
      </c>
      <c r="E9569">
        <v>500</v>
      </c>
      <c r="F9569" t="s">
        <v>16</v>
      </c>
      <c r="G9569" s="2">
        <v>112261</v>
      </c>
      <c r="H9569">
        <f t="shared" si="894"/>
        <v>2247500</v>
      </c>
      <c r="I9569">
        <f t="shared" si="895"/>
        <v>77500</v>
      </c>
      <c r="J9569" t="str">
        <f t="shared" si="896"/>
        <v>May</v>
      </c>
      <c r="K9569" t="str">
        <f t="shared" si="897"/>
        <v>2207</v>
      </c>
      <c r="L9569" t="str">
        <f t="shared" si="898"/>
        <v>High Discount</v>
      </c>
      <c r="M9569" t="str">
        <f t="shared" si="899"/>
        <v>Ok</v>
      </c>
      <c r="N9569" t="s">
        <v>10264</v>
      </c>
    </row>
    <row r="9570" spans="1:14" x14ac:dyDescent="0.35">
      <c r="A9570" t="s">
        <v>9588</v>
      </c>
      <c r="B9570" t="s">
        <v>13</v>
      </c>
      <c r="C9570">
        <v>531</v>
      </c>
      <c r="D9570">
        <v>15000</v>
      </c>
      <c r="E9570">
        <v>300</v>
      </c>
      <c r="F9570" t="s">
        <v>16</v>
      </c>
      <c r="G9570" s="2">
        <v>112268</v>
      </c>
      <c r="H9570">
        <f t="shared" si="894"/>
        <v>7805700</v>
      </c>
      <c r="I9570">
        <f t="shared" si="895"/>
        <v>159300</v>
      </c>
      <c r="J9570" t="str">
        <f t="shared" si="896"/>
        <v>May</v>
      </c>
      <c r="K9570" t="str">
        <f t="shared" si="897"/>
        <v>2207</v>
      </c>
      <c r="L9570" t="str">
        <f t="shared" si="898"/>
        <v>Normal</v>
      </c>
      <c r="M9570" t="str">
        <f t="shared" si="899"/>
        <v>Ok</v>
      </c>
      <c r="N9570" t="s">
        <v>10264</v>
      </c>
    </row>
    <row r="9571" spans="1:14" x14ac:dyDescent="0.35">
      <c r="A9571" t="s">
        <v>9589</v>
      </c>
      <c r="B9571" t="s">
        <v>13</v>
      </c>
      <c r="C9571">
        <v>255</v>
      </c>
      <c r="D9571">
        <v>1200</v>
      </c>
      <c r="E9571">
        <v>400</v>
      </c>
      <c r="F9571" t="s">
        <v>46</v>
      </c>
      <c r="G9571" s="2">
        <v>112275</v>
      </c>
      <c r="H9571">
        <f t="shared" si="894"/>
        <v>204000</v>
      </c>
      <c r="I9571">
        <f t="shared" si="895"/>
        <v>102000</v>
      </c>
      <c r="J9571" t="str">
        <f t="shared" si="896"/>
        <v>May</v>
      </c>
      <c r="K9571" t="str">
        <f t="shared" si="897"/>
        <v>2207</v>
      </c>
      <c r="L9571" t="str">
        <f t="shared" si="898"/>
        <v>High Discount</v>
      </c>
      <c r="M9571" t="str">
        <f t="shared" si="899"/>
        <v>Ok</v>
      </c>
      <c r="N9571" t="s">
        <v>10264</v>
      </c>
    </row>
    <row r="9572" spans="1:14" x14ac:dyDescent="0.35">
      <c r="A9572" t="s">
        <v>9590</v>
      </c>
      <c r="B9572" t="s">
        <v>15</v>
      </c>
      <c r="C9572">
        <v>296</v>
      </c>
      <c r="D9572">
        <v>800</v>
      </c>
      <c r="E9572">
        <v>3000</v>
      </c>
      <c r="F9572" t="s">
        <v>16</v>
      </c>
      <c r="G9572" s="2">
        <v>112282</v>
      </c>
      <c r="H9572">
        <f t="shared" si="894"/>
        <v>0</v>
      </c>
      <c r="I9572">
        <f t="shared" si="895"/>
        <v>888000</v>
      </c>
      <c r="J9572" t="str">
        <f t="shared" si="896"/>
        <v>June</v>
      </c>
      <c r="K9572" t="str">
        <f t="shared" si="897"/>
        <v>2207</v>
      </c>
      <c r="L9572" t="str">
        <f t="shared" si="898"/>
        <v>High Discount</v>
      </c>
      <c r="M9572" t="str">
        <f t="shared" si="899"/>
        <v>Zero Sales</v>
      </c>
      <c r="N9572" t="s">
        <v>10264</v>
      </c>
    </row>
    <row r="9573" spans="1:14" x14ac:dyDescent="0.35">
      <c r="A9573" t="s">
        <v>9591</v>
      </c>
      <c r="B9573" t="s">
        <v>43</v>
      </c>
      <c r="C9573">
        <v>138</v>
      </c>
      <c r="D9573">
        <v>22000</v>
      </c>
      <c r="E9573">
        <v>100</v>
      </c>
      <c r="F9573" t="s">
        <v>16</v>
      </c>
      <c r="G9573" s="2">
        <v>112289</v>
      </c>
      <c r="H9573">
        <f t="shared" si="894"/>
        <v>3022200</v>
      </c>
      <c r="I9573">
        <f t="shared" si="895"/>
        <v>13800</v>
      </c>
      <c r="J9573" t="str">
        <f t="shared" si="896"/>
        <v>June</v>
      </c>
      <c r="K9573" t="str">
        <f t="shared" si="897"/>
        <v>2207</v>
      </c>
      <c r="L9573" t="str">
        <f t="shared" si="898"/>
        <v>Normal</v>
      </c>
      <c r="M9573" t="str">
        <f t="shared" si="899"/>
        <v>Ok</v>
      </c>
      <c r="N9573" t="s">
        <v>10264</v>
      </c>
    </row>
    <row r="9574" spans="1:14" x14ac:dyDescent="0.35">
      <c r="A9574" t="s">
        <v>9592</v>
      </c>
      <c r="B9574" t="s">
        <v>21</v>
      </c>
      <c r="C9574">
        <v>365</v>
      </c>
      <c r="D9574">
        <v>12000</v>
      </c>
      <c r="E9574">
        <v>500</v>
      </c>
      <c r="F9574" t="s">
        <v>46</v>
      </c>
      <c r="G9574" s="2">
        <v>112296</v>
      </c>
      <c r="H9574">
        <f t="shared" si="894"/>
        <v>4197500</v>
      </c>
      <c r="I9574">
        <f t="shared" si="895"/>
        <v>182500</v>
      </c>
      <c r="J9574" t="str">
        <f t="shared" si="896"/>
        <v>June</v>
      </c>
      <c r="K9574" t="str">
        <f t="shared" si="897"/>
        <v>2207</v>
      </c>
      <c r="L9574" t="str">
        <f t="shared" si="898"/>
        <v>High Discount</v>
      </c>
      <c r="M9574" t="str">
        <f t="shared" si="899"/>
        <v>Ok</v>
      </c>
      <c r="N9574" t="s">
        <v>10264</v>
      </c>
    </row>
    <row r="9575" spans="1:14" x14ac:dyDescent="0.35">
      <c r="A9575" t="s">
        <v>9593</v>
      </c>
      <c r="B9575" t="s">
        <v>21</v>
      </c>
      <c r="C9575">
        <v>60</v>
      </c>
      <c r="D9575">
        <v>800</v>
      </c>
      <c r="E9575">
        <v>2000</v>
      </c>
      <c r="F9575" t="s">
        <v>11</v>
      </c>
      <c r="G9575" s="2">
        <v>112303</v>
      </c>
      <c r="H9575">
        <f t="shared" si="894"/>
        <v>0</v>
      </c>
      <c r="I9575">
        <f t="shared" si="895"/>
        <v>120000</v>
      </c>
      <c r="J9575" t="str">
        <f t="shared" si="896"/>
        <v>June</v>
      </c>
      <c r="K9575" t="str">
        <f t="shared" si="897"/>
        <v>2207</v>
      </c>
      <c r="L9575" t="str">
        <f t="shared" si="898"/>
        <v>High Discount</v>
      </c>
      <c r="M9575" t="str">
        <f t="shared" si="899"/>
        <v>Zero Sales</v>
      </c>
      <c r="N9575" t="s">
        <v>10264</v>
      </c>
    </row>
    <row r="9576" spans="1:14" x14ac:dyDescent="0.35">
      <c r="A9576" t="s">
        <v>9594</v>
      </c>
      <c r="B9576" t="s">
        <v>39</v>
      </c>
      <c r="C9576">
        <v>98</v>
      </c>
      <c r="D9576">
        <v>22000</v>
      </c>
      <c r="E9576">
        <v>300</v>
      </c>
      <c r="F9576" t="s">
        <v>11</v>
      </c>
      <c r="G9576" s="2">
        <v>112310</v>
      </c>
      <c r="H9576">
        <f t="shared" si="894"/>
        <v>2126600</v>
      </c>
      <c r="I9576">
        <f t="shared" si="895"/>
        <v>29400</v>
      </c>
      <c r="J9576" t="str">
        <f t="shared" si="896"/>
        <v>June</v>
      </c>
      <c r="K9576" t="str">
        <f t="shared" si="897"/>
        <v>2207</v>
      </c>
      <c r="L9576" t="str">
        <f t="shared" si="898"/>
        <v>High Discount</v>
      </c>
      <c r="M9576" t="str">
        <f t="shared" si="899"/>
        <v>Ok</v>
      </c>
      <c r="N9576" t="s">
        <v>10264</v>
      </c>
    </row>
    <row r="9577" spans="1:14" x14ac:dyDescent="0.35">
      <c r="A9577" t="s">
        <v>9595</v>
      </c>
      <c r="B9577" t="s">
        <v>43</v>
      </c>
      <c r="C9577">
        <v>220</v>
      </c>
      <c r="D9577">
        <v>15000</v>
      </c>
      <c r="E9577">
        <v>1500</v>
      </c>
      <c r="F9577" t="s">
        <v>16</v>
      </c>
      <c r="G9577" s="2">
        <v>112317</v>
      </c>
      <c r="H9577">
        <f t="shared" si="894"/>
        <v>2970000</v>
      </c>
      <c r="I9577">
        <f t="shared" si="895"/>
        <v>330000</v>
      </c>
      <c r="J9577" t="str">
        <f t="shared" si="896"/>
        <v>July</v>
      </c>
      <c r="K9577" t="str">
        <f t="shared" si="897"/>
        <v>2207</v>
      </c>
      <c r="L9577" t="str">
        <f t="shared" si="898"/>
        <v>High Discount</v>
      </c>
      <c r="M9577" t="str">
        <f t="shared" si="899"/>
        <v>Ok</v>
      </c>
      <c r="N9577" t="s">
        <v>10264</v>
      </c>
    </row>
    <row r="9578" spans="1:14" x14ac:dyDescent="0.35">
      <c r="A9578" t="s">
        <v>9596</v>
      </c>
      <c r="B9578" t="s">
        <v>30</v>
      </c>
      <c r="C9578">
        <v>192</v>
      </c>
      <c r="D9578">
        <v>22000</v>
      </c>
      <c r="E9578">
        <v>200</v>
      </c>
      <c r="F9578" t="s">
        <v>46</v>
      </c>
      <c r="G9578" s="2">
        <v>112324</v>
      </c>
      <c r="H9578">
        <f t="shared" si="894"/>
        <v>4185600</v>
      </c>
      <c r="I9578">
        <f t="shared" si="895"/>
        <v>38400</v>
      </c>
      <c r="J9578" t="str">
        <f t="shared" si="896"/>
        <v>July</v>
      </c>
      <c r="K9578" t="str">
        <f t="shared" si="897"/>
        <v>2207</v>
      </c>
      <c r="L9578" t="str">
        <f t="shared" si="898"/>
        <v>High Discount</v>
      </c>
      <c r="M9578" t="str">
        <f t="shared" si="899"/>
        <v>Ok</v>
      </c>
      <c r="N9578" t="s">
        <v>10264</v>
      </c>
    </row>
    <row r="9579" spans="1:14" x14ac:dyDescent="0.35">
      <c r="A9579" t="s">
        <v>9597</v>
      </c>
      <c r="B9579" t="s">
        <v>33</v>
      </c>
      <c r="C9579">
        <v>256</v>
      </c>
      <c r="D9579">
        <v>4500</v>
      </c>
      <c r="E9579">
        <v>1000</v>
      </c>
      <c r="F9579" t="s">
        <v>11</v>
      </c>
      <c r="G9579" s="2">
        <v>112331</v>
      </c>
      <c r="H9579">
        <f t="shared" si="894"/>
        <v>896000</v>
      </c>
      <c r="I9579">
        <f t="shared" si="895"/>
        <v>256000</v>
      </c>
      <c r="J9579" t="str">
        <f t="shared" si="896"/>
        <v>July</v>
      </c>
      <c r="K9579" t="str">
        <f t="shared" si="897"/>
        <v>2207</v>
      </c>
      <c r="L9579" t="str">
        <f t="shared" si="898"/>
        <v>High Discount</v>
      </c>
      <c r="M9579" t="str">
        <f t="shared" si="899"/>
        <v>Ok</v>
      </c>
      <c r="N9579" t="s">
        <v>10264</v>
      </c>
    </row>
    <row r="9580" spans="1:14" x14ac:dyDescent="0.35">
      <c r="A9580" t="s">
        <v>9598</v>
      </c>
      <c r="B9580" t="s">
        <v>13</v>
      </c>
      <c r="C9580">
        <v>512</v>
      </c>
      <c r="D9580">
        <v>12000</v>
      </c>
      <c r="E9580">
        <v>200</v>
      </c>
      <c r="F9580" t="s">
        <v>46</v>
      </c>
      <c r="G9580" s="2">
        <v>112338</v>
      </c>
      <c r="H9580">
        <f t="shared" si="894"/>
        <v>6041600</v>
      </c>
      <c r="I9580">
        <f t="shared" si="895"/>
        <v>102400</v>
      </c>
      <c r="J9580" t="str">
        <f t="shared" si="896"/>
        <v>July</v>
      </c>
      <c r="K9580" t="str">
        <f t="shared" si="897"/>
        <v>2207</v>
      </c>
      <c r="L9580" t="str">
        <f t="shared" si="898"/>
        <v>Normal</v>
      </c>
      <c r="M9580" t="str">
        <f t="shared" si="899"/>
        <v>Ok</v>
      </c>
      <c r="N9580" t="s">
        <v>10264</v>
      </c>
    </row>
    <row r="9581" spans="1:14" x14ac:dyDescent="0.35">
      <c r="A9581" t="s">
        <v>9599</v>
      </c>
      <c r="B9581" t="s">
        <v>43</v>
      </c>
      <c r="C9581">
        <v>558</v>
      </c>
      <c r="D9581">
        <v>18000</v>
      </c>
      <c r="E9581">
        <v>1500</v>
      </c>
      <c r="F9581" t="s">
        <v>16</v>
      </c>
      <c r="G9581" s="2">
        <v>112345</v>
      </c>
      <c r="H9581">
        <f t="shared" si="894"/>
        <v>9207000</v>
      </c>
      <c r="I9581">
        <f t="shared" si="895"/>
        <v>837000</v>
      </c>
      <c r="J9581" t="str">
        <f t="shared" si="896"/>
        <v>August</v>
      </c>
      <c r="K9581" t="str">
        <f t="shared" si="897"/>
        <v>2207</v>
      </c>
      <c r="L9581" t="str">
        <f t="shared" si="898"/>
        <v>High Discount</v>
      </c>
      <c r="M9581" t="str">
        <f t="shared" si="899"/>
        <v>Ok</v>
      </c>
      <c r="N9581" t="s">
        <v>10264</v>
      </c>
    </row>
    <row r="9582" spans="1:14" x14ac:dyDescent="0.35">
      <c r="A9582" t="s">
        <v>9600</v>
      </c>
      <c r="B9582" t="s">
        <v>43</v>
      </c>
      <c r="C9582">
        <v>250</v>
      </c>
      <c r="D9582">
        <v>800</v>
      </c>
      <c r="E9582">
        <v>1500</v>
      </c>
      <c r="F9582" t="s">
        <v>16</v>
      </c>
      <c r="G9582" s="2">
        <v>112352</v>
      </c>
      <c r="H9582">
        <f t="shared" si="894"/>
        <v>0</v>
      </c>
      <c r="I9582">
        <f t="shared" si="895"/>
        <v>375000</v>
      </c>
      <c r="J9582" t="str">
        <f t="shared" si="896"/>
        <v>August</v>
      </c>
      <c r="K9582" t="str">
        <f t="shared" si="897"/>
        <v>2207</v>
      </c>
      <c r="L9582" t="str">
        <f t="shared" si="898"/>
        <v>High Discount</v>
      </c>
      <c r="M9582" t="str">
        <f t="shared" si="899"/>
        <v>Zero Sales</v>
      </c>
      <c r="N9582" t="s">
        <v>10264</v>
      </c>
    </row>
    <row r="9583" spans="1:14" x14ac:dyDescent="0.35">
      <c r="A9583" t="s">
        <v>9601</v>
      </c>
      <c r="B9583" t="s">
        <v>33</v>
      </c>
      <c r="C9583">
        <v>54</v>
      </c>
      <c r="D9583">
        <v>4500</v>
      </c>
      <c r="E9583">
        <v>200</v>
      </c>
      <c r="F9583" t="s">
        <v>46</v>
      </c>
      <c r="G9583" s="2">
        <v>112359</v>
      </c>
      <c r="H9583">
        <f t="shared" si="894"/>
        <v>232200</v>
      </c>
      <c r="I9583">
        <f t="shared" si="895"/>
        <v>10800</v>
      </c>
      <c r="J9583" t="str">
        <f t="shared" si="896"/>
        <v>August</v>
      </c>
      <c r="K9583" t="str">
        <f t="shared" si="897"/>
        <v>2207</v>
      </c>
      <c r="L9583" t="str">
        <f t="shared" si="898"/>
        <v>High Discount</v>
      </c>
      <c r="M9583" t="str">
        <f t="shared" si="899"/>
        <v>Ok</v>
      </c>
      <c r="N9583" t="s">
        <v>10264</v>
      </c>
    </row>
    <row r="9584" spans="1:14" x14ac:dyDescent="0.35">
      <c r="A9584" t="s">
        <v>9602</v>
      </c>
      <c r="B9584" t="s">
        <v>33</v>
      </c>
      <c r="C9584">
        <v>260</v>
      </c>
      <c r="D9584">
        <v>5500</v>
      </c>
      <c r="E9584">
        <v>2000</v>
      </c>
      <c r="F9584" t="s">
        <v>8</v>
      </c>
      <c r="G9584" s="2">
        <v>112366</v>
      </c>
      <c r="H9584">
        <f t="shared" si="894"/>
        <v>910000</v>
      </c>
      <c r="I9584">
        <f t="shared" si="895"/>
        <v>520000</v>
      </c>
      <c r="J9584" t="str">
        <f t="shared" si="896"/>
        <v>August</v>
      </c>
      <c r="K9584" t="str">
        <f t="shared" si="897"/>
        <v>2207</v>
      </c>
      <c r="L9584" t="str">
        <f t="shared" si="898"/>
        <v>High Discount</v>
      </c>
      <c r="M9584" t="str">
        <f t="shared" si="899"/>
        <v>Ok</v>
      </c>
      <c r="N9584" t="s">
        <v>10264</v>
      </c>
    </row>
    <row r="9585" spans="1:14" x14ac:dyDescent="0.35">
      <c r="A9585" t="s">
        <v>9603</v>
      </c>
      <c r="B9585" t="s">
        <v>7</v>
      </c>
      <c r="C9585">
        <v>78</v>
      </c>
      <c r="D9585">
        <v>5500</v>
      </c>
      <c r="E9585">
        <v>300</v>
      </c>
      <c r="F9585" t="s">
        <v>16</v>
      </c>
      <c r="G9585" s="2">
        <v>112373</v>
      </c>
      <c r="H9585">
        <f t="shared" si="894"/>
        <v>405600</v>
      </c>
      <c r="I9585">
        <f t="shared" si="895"/>
        <v>23400</v>
      </c>
      <c r="J9585" t="str">
        <f t="shared" si="896"/>
        <v>August</v>
      </c>
      <c r="K9585" t="str">
        <f t="shared" si="897"/>
        <v>2207</v>
      </c>
      <c r="L9585" t="str">
        <f t="shared" si="898"/>
        <v>High Discount</v>
      </c>
      <c r="M9585" t="str">
        <f t="shared" si="899"/>
        <v>Ok</v>
      </c>
      <c r="N9585" t="s">
        <v>10264</v>
      </c>
    </row>
    <row r="9586" spans="1:14" x14ac:dyDescent="0.35">
      <c r="A9586" t="s">
        <v>9604</v>
      </c>
      <c r="B9586" t="s">
        <v>10</v>
      </c>
      <c r="C9586">
        <v>239</v>
      </c>
      <c r="D9586">
        <v>18000</v>
      </c>
      <c r="E9586">
        <v>3000</v>
      </c>
      <c r="F9586" t="s">
        <v>16</v>
      </c>
      <c r="G9586" s="2">
        <v>112380</v>
      </c>
      <c r="H9586">
        <f t="shared" si="894"/>
        <v>3585000</v>
      </c>
      <c r="I9586">
        <f t="shared" si="895"/>
        <v>717000</v>
      </c>
      <c r="J9586" t="str">
        <f t="shared" si="896"/>
        <v>September</v>
      </c>
      <c r="K9586" t="str">
        <f t="shared" si="897"/>
        <v>2207</v>
      </c>
      <c r="L9586" t="str">
        <f t="shared" si="898"/>
        <v>High Discount</v>
      </c>
      <c r="M9586" t="str">
        <f t="shared" si="899"/>
        <v>Ok</v>
      </c>
      <c r="N9586" t="s">
        <v>10264</v>
      </c>
    </row>
    <row r="9587" spans="1:14" x14ac:dyDescent="0.35">
      <c r="A9587" t="s">
        <v>9605</v>
      </c>
      <c r="B9587" t="s">
        <v>39</v>
      </c>
      <c r="C9587">
        <v>237</v>
      </c>
      <c r="D9587">
        <v>12000</v>
      </c>
      <c r="E9587">
        <v>1000</v>
      </c>
      <c r="F9587" t="s">
        <v>16</v>
      </c>
      <c r="G9587" s="2">
        <v>112387</v>
      </c>
      <c r="H9587">
        <f t="shared" si="894"/>
        <v>2607000</v>
      </c>
      <c r="I9587">
        <f t="shared" si="895"/>
        <v>237000</v>
      </c>
      <c r="J9587" t="str">
        <f t="shared" si="896"/>
        <v>September</v>
      </c>
      <c r="K9587" t="str">
        <f t="shared" si="897"/>
        <v>2207</v>
      </c>
      <c r="L9587" t="str">
        <f t="shared" si="898"/>
        <v>High Discount</v>
      </c>
      <c r="M9587" t="str">
        <f t="shared" si="899"/>
        <v>Ok</v>
      </c>
      <c r="N9587" t="s">
        <v>10264</v>
      </c>
    </row>
    <row r="9588" spans="1:14" x14ac:dyDescent="0.35">
      <c r="A9588" t="s">
        <v>9606</v>
      </c>
      <c r="B9588" t="s">
        <v>13</v>
      </c>
      <c r="C9588">
        <v>199</v>
      </c>
      <c r="D9588">
        <v>1200</v>
      </c>
      <c r="E9588">
        <v>1500</v>
      </c>
      <c r="F9588" t="s">
        <v>16</v>
      </c>
      <c r="G9588" s="2">
        <v>112394</v>
      </c>
      <c r="H9588">
        <f t="shared" si="894"/>
        <v>0</v>
      </c>
      <c r="I9588">
        <f t="shared" si="895"/>
        <v>298500</v>
      </c>
      <c r="J9588" t="str">
        <f t="shared" si="896"/>
        <v>September</v>
      </c>
      <c r="K9588" t="str">
        <f t="shared" si="897"/>
        <v>2207</v>
      </c>
      <c r="L9588" t="str">
        <f t="shared" si="898"/>
        <v>High Discount</v>
      </c>
      <c r="M9588" t="str">
        <f t="shared" si="899"/>
        <v>Zero Sales</v>
      </c>
      <c r="N9588" t="s">
        <v>10264</v>
      </c>
    </row>
    <row r="9589" spans="1:14" x14ac:dyDescent="0.35">
      <c r="A9589" t="s">
        <v>9607</v>
      </c>
      <c r="B9589" t="s">
        <v>33</v>
      </c>
      <c r="C9589">
        <v>574</v>
      </c>
      <c r="D9589">
        <v>4500</v>
      </c>
      <c r="E9589">
        <v>500</v>
      </c>
      <c r="F9589" t="s">
        <v>46</v>
      </c>
      <c r="G9589" s="2">
        <v>112401</v>
      </c>
      <c r="H9589">
        <f t="shared" si="894"/>
        <v>2296000</v>
      </c>
      <c r="I9589">
        <f t="shared" si="895"/>
        <v>287000</v>
      </c>
      <c r="J9589" t="str">
        <f t="shared" si="896"/>
        <v>September</v>
      </c>
      <c r="K9589" t="str">
        <f t="shared" si="897"/>
        <v>2207</v>
      </c>
      <c r="L9589" t="str">
        <f t="shared" si="898"/>
        <v>Normal</v>
      </c>
      <c r="M9589" t="str">
        <f t="shared" si="899"/>
        <v>Ok</v>
      </c>
      <c r="N9589" t="s">
        <v>10264</v>
      </c>
    </row>
    <row r="9590" spans="1:14" x14ac:dyDescent="0.35">
      <c r="A9590" t="s">
        <v>9608</v>
      </c>
      <c r="B9590" t="s">
        <v>21</v>
      </c>
      <c r="C9590">
        <v>415</v>
      </c>
      <c r="D9590">
        <v>15000</v>
      </c>
      <c r="E9590">
        <v>1000</v>
      </c>
      <c r="F9590" t="s">
        <v>46</v>
      </c>
      <c r="G9590" s="2">
        <v>112408</v>
      </c>
      <c r="H9590">
        <f t="shared" si="894"/>
        <v>5810000</v>
      </c>
      <c r="I9590">
        <f t="shared" si="895"/>
        <v>415000</v>
      </c>
      <c r="J9590" t="str">
        <f t="shared" si="896"/>
        <v>October</v>
      </c>
      <c r="K9590" t="str">
        <f t="shared" si="897"/>
        <v>2207</v>
      </c>
      <c r="L9590" t="str">
        <f t="shared" si="898"/>
        <v>High Discount</v>
      </c>
      <c r="M9590" t="str">
        <f t="shared" si="899"/>
        <v>Ok</v>
      </c>
      <c r="N9590" t="s">
        <v>10264</v>
      </c>
    </row>
    <row r="9591" spans="1:14" x14ac:dyDescent="0.35">
      <c r="A9591" t="s">
        <v>9609</v>
      </c>
      <c r="B9591" t="s">
        <v>15</v>
      </c>
      <c r="C9591">
        <v>206</v>
      </c>
      <c r="D9591">
        <v>1200</v>
      </c>
      <c r="E9591">
        <v>500</v>
      </c>
      <c r="F9591" t="s">
        <v>46</v>
      </c>
      <c r="G9591" s="2">
        <v>112415</v>
      </c>
      <c r="H9591">
        <f t="shared" si="894"/>
        <v>144200</v>
      </c>
      <c r="I9591">
        <f t="shared" si="895"/>
        <v>103000</v>
      </c>
      <c r="J9591" t="str">
        <f t="shared" si="896"/>
        <v>October</v>
      </c>
      <c r="K9591" t="str">
        <f t="shared" si="897"/>
        <v>2207</v>
      </c>
      <c r="L9591" t="str">
        <f t="shared" si="898"/>
        <v>High Discount</v>
      </c>
      <c r="M9591" t="str">
        <f t="shared" si="899"/>
        <v>Ok</v>
      </c>
      <c r="N9591" t="s">
        <v>10264</v>
      </c>
    </row>
    <row r="9592" spans="1:14" x14ac:dyDescent="0.35">
      <c r="A9592" t="s">
        <v>9610</v>
      </c>
      <c r="B9592" t="s">
        <v>21</v>
      </c>
      <c r="C9592">
        <v>129</v>
      </c>
      <c r="D9592">
        <v>800</v>
      </c>
      <c r="E9592">
        <v>1500</v>
      </c>
      <c r="F9592" t="s">
        <v>46</v>
      </c>
      <c r="G9592" s="2">
        <v>112422</v>
      </c>
      <c r="H9592">
        <f t="shared" si="894"/>
        <v>0</v>
      </c>
      <c r="I9592">
        <f t="shared" si="895"/>
        <v>193500</v>
      </c>
      <c r="J9592" t="str">
        <f t="shared" si="896"/>
        <v>October</v>
      </c>
      <c r="K9592" t="str">
        <f t="shared" si="897"/>
        <v>2207</v>
      </c>
      <c r="L9592" t="str">
        <f t="shared" si="898"/>
        <v>High Discount</v>
      </c>
      <c r="M9592" t="str">
        <f t="shared" si="899"/>
        <v>Zero Sales</v>
      </c>
      <c r="N9592" t="s">
        <v>10264</v>
      </c>
    </row>
    <row r="9593" spans="1:14" x14ac:dyDescent="0.35">
      <c r="A9593" t="s">
        <v>9611</v>
      </c>
      <c r="B9593" t="s">
        <v>7</v>
      </c>
      <c r="C9593">
        <v>322</v>
      </c>
      <c r="D9593">
        <v>4500</v>
      </c>
      <c r="E9593">
        <v>3000</v>
      </c>
      <c r="F9593" t="s">
        <v>8</v>
      </c>
      <c r="G9593" s="2">
        <v>112429</v>
      </c>
      <c r="H9593">
        <f t="shared" si="894"/>
        <v>483000</v>
      </c>
      <c r="I9593">
        <f t="shared" si="895"/>
        <v>966000</v>
      </c>
      <c r="J9593" t="str">
        <f t="shared" si="896"/>
        <v>October</v>
      </c>
      <c r="K9593" t="str">
        <f t="shared" si="897"/>
        <v>2207</v>
      </c>
      <c r="L9593" t="str">
        <f t="shared" si="898"/>
        <v>High Discount</v>
      </c>
      <c r="M9593" t="str">
        <f t="shared" si="899"/>
        <v>Ok</v>
      </c>
      <c r="N9593" t="s">
        <v>10264</v>
      </c>
    </row>
    <row r="9594" spans="1:14" x14ac:dyDescent="0.35">
      <c r="A9594" t="s">
        <v>9612</v>
      </c>
      <c r="B9594" t="s">
        <v>7</v>
      </c>
      <c r="C9594">
        <v>567</v>
      </c>
      <c r="D9594">
        <v>12000</v>
      </c>
      <c r="E9594">
        <v>1000</v>
      </c>
      <c r="F9594" t="s">
        <v>46</v>
      </c>
      <c r="G9594" s="2">
        <v>112436</v>
      </c>
      <c r="H9594">
        <f t="shared" si="894"/>
        <v>6237000</v>
      </c>
      <c r="I9594">
        <f t="shared" si="895"/>
        <v>567000</v>
      </c>
      <c r="J9594" t="str">
        <f t="shared" si="896"/>
        <v>November</v>
      </c>
      <c r="K9594" t="str">
        <f t="shared" si="897"/>
        <v>2207</v>
      </c>
      <c r="L9594" t="str">
        <f t="shared" si="898"/>
        <v>High Discount</v>
      </c>
      <c r="M9594" t="str">
        <f t="shared" si="899"/>
        <v>Ok</v>
      </c>
      <c r="N9594" t="s">
        <v>10264</v>
      </c>
    </row>
    <row r="9595" spans="1:14" x14ac:dyDescent="0.35">
      <c r="A9595" t="s">
        <v>9613</v>
      </c>
      <c r="B9595" t="s">
        <v>33</v>
      </c>
      <c r="C9595">
        <v>281</v>
      </c>
      <c r="D9595">
        <v>18000</v>
      </c>
      <c r="E9595">
        <v>300</v>
      </c>
      <c r="F9595" t="s">
        <v>46</v>
      </c>
      <c r="G9595" s="2">
        <v>112443</v>
      </c>
      <c r="H9595">
        <f t="shared" si="894"/>
        <v>4973700</v>
      </c>
      <c r="I9595">
        <f t="shared" si="895"/>
        <v>84300</v>
      </c>
      <c r="J9595" t="str">
        <f t="shared" si="896"/>
        <v>November</v>
      </c>
      <c r="K9595" t="str">
        <f t="shared" si="897"/>
        <v>2207</v>
      </c>
      <c r="L9595" t="str">
        <f t="shared" si="898"/>
        <v>High Discount</v>
      </c>
      <c r="M9595" t="str">
        <f t="shared" si="899"/>
        <v>Ok</v>
      </c>
      <c r="N9595" t="s">
        <v>10264</v>
      </c>
    </row>
    <row r="9596" spans="1:14" x14ac:dyDescent="0.35">
      <c r="A9596" t="s">
        <v>9614</v>
      </c>
      <c r="B9596" t="s">
        <v>7</v>
      </c>
      <c r="C9596">
        <v>209</v>
      </c>
      <c r="D9596">
        <v>1200</v>
      </c>
      <c r="E9596">
        <v>100</v>
      </c>
      <c r="F9596" t="s">
        <v>16</v>
      </c>
      <c r="G9596" s="2">
        <v>112450</v>
      </c>
      <c r="H9596">
        <f t="shared" si="894"/>
        <v>229900</v>
      </c>
      <c r="I9596">
        <f t="shared" si="895"/>
        <v>20900</v>
      </c>
      <c r="J9596" t="str">
        <f t="shared" si="896"/>
        <v>November</v>
      </c>
      <c r="K9596" t="str">
        <f t="shared" si="897"/>
        <v>2207</v>
      </c>
      <c r="L9596" t="str">
        <f t="shared" si="898"/>
        <v>Normal</v>
      </c>
      <c r="M9596" t="str">
        <f t="shared" si="899"/>
        <v>Ok</v>
      </c>
      <c r="N9596" t="s">
        <v>10264</v>
      </c>
    </row>
    <row r="9597" spans="1:14" x14ac:dyDescent="0.35">
      <c r="A9597" t="s">
        <v>9615</v>
      </c>
      <c r="B9597" t="s">
        <v>30</v>
      </c>
      <c r="C9597">
        <v>393</v>
      </c>
      <c r="D9597">
        <v>15000</v>
      </c>
      <c r="E9597">
        <v>1000</v>
      </c>
      <c r="F9597" t="s">
        <v>8</v>
      </c>
      <c r="G9597" s="2">
        <v>112457</v>
      </c>
      <c r="H9597">
        <f t="shared" si="894"/>
        <v>5502000</v>
      </c>
      <c r="I9597">
        <f t="shared" si="895"/>
        <v>393000</v>
      </c>
      <c r="J9597" t="str">
        <f t="shared" si="896"/>
        <v>November</v>
      </c>
      <c r="K9597" t="str">
        <f t="shared" si="897"/>
        <v>2207</v>
      </c>
      <c r="L9597" t="str">
        <f t="shared" si="898"/>
        <v>High Discount</v>
      </c>
      <c r="M9597" t="str">
        <f t="shared" si="899"/>
        <v>Ok</v>
      </c>
      <c r="N9597" t="s">
        <v>10264</v>
      </c>
    </row>
    <row r="9598" spans="1:14" x14ac:dyDescent="0.35">
      <c r="A9598" t="s">
        <v>9616</v>
      </c>
      <c r="B9598" t="s">
        <v>19</v>
      </c>
      <c r="C9598">
        <v>338</v>
      </c>
      <c r="D9598">
        <v>12000</v>
      </c>
      <c r="E9598">
        <v>100</v>
      </c>
      <c r="F9598" t="s">
        <v>16</v>
      </c>
      <c r="G9598" s="2">
        <v>112464</v>
      </c>
      <c r="H9598">
        <f t="shared" si="894"/>
        <v>4022200</v>
      </c>
      <c r="I9598">
        <f t="shared" si="895"/>
        <v>33800</v>
      </c>
      <c r="J9598" t="str">
        <f t="shared" si="896"/>
        <v>November</v>
      </c>
      <c r="K9598" t="str">
        <f t="shared" si="897"/>
        <v>2207</v>
      </c>
      <c r="L9598" t="str">
        <f t="shared" si="898"/>
        <v>Normal</v>
      </c>
      <c r="M9598" t="str">
        <f t="shared" si="899"/>
        <v>Ok</v>
      </c>
      <c r="N9598" t="s">
        <v>10264</v>
      </c>
    </row>
    <row r="9599" spans="1:14" x14ac:dyDescent="0.35">
      <c r="A9599" t="s">
        <v>9617</v>
      </c>
      <c r="B9599" t="s">
        <v>43</v>
      </c>
      <c r="C9599">
        <v>254</v>
      </c>
      <c r="D9599">
        <v>45000</v>
      </c>
      <c r="E9599">
        <v>3000</v>
      </c>
      <c r="F9599" t="s">
        <v>8</v>
      </c>
      <c r="G9599" s="2">
        <v>112471</v>
      </c>
      <c r="H9599">
        <f t="shared" si="894"/>
        <v>10668000</v>
      </c>
      <c r="I9599">
        <f t="shared" si="895"/>
        <v>762000</v>
      </c>
      <c r="J9599" t="str">
        <f t="shared" si="896"/>
        <v>December</v>
      </c>
      <c r="K9599" t="str">
        <f t="shared" si="897"/>
        <v>2207</v>
      </c>
      <c r="L9599" t="str">
        <f t="shared" si="898"/>
        <v>High Discount</v>
      </c>
      <c r="M9599" t="str">
        <f t="shared" si="899"/>
        <v>Ok</v>
      </c>
      <c r="N9599" t="s">
        <v>10264</v>
      </c>
    </row>
    <row r="9600" spans="1:14" x14ac:dyDescent="0.35">
      <c r="A9600" t="s">
        <v>9618</v>
      </c>
      <c r="B9600" t="s">
        <v>43</v>
      </c>
      <c r="C9600">
        <v>354</v>
      </c>
      <c r="D9600">
        <v>6000</v>
      </c>
      <c r="E9600">
        <v>300</v>
      </c>
      <c r="F9600" t="s">
        <v>11</v>
      </c>
      <c r="G9600" s="2">
        <v>112478</v>
      </c>
      <c r="H9600">
        <f t="shared" si="894"/>
        <v>2017800</v>
      </c>
      <c r="I9600">
        <f t="shared" si="895"/>
        <v>106200</v>
      </c>
      <c r="J9600" t="str">
        <f t="shared" si="896"/>
        <v>December</v>
      </c>
      <c r="K9600" t="str">
        <f t="shared" si="897"/>
        <v>2207</v>
      </c>
      <c r="L9600" t="str">
        <f t="shared" si="898"/>
        <v>Normal</v>
      </c>
      <c r="M9600" t="str">
        <f t="shared" si="899"/>
        <v>Ok</v>
      </c>
      <c r="N9600" t="s">
        <v>10264</v>
      </c>
    </row>
    <row r="9601" spans="1:14" x14ac:dyDescent="0.35">
      <c r="A9601" t="s">
        <v>9619</v>
      </c>
      <c r="B9601" t="s">
        <v>33</v>
      </c>
      <c r="C9601">
        <v>409</v>
      </c>
      <c r="D9601">
        <v>1200</v>
      </c>
      <c r="E9601">
        <v>200</v>
      </c>
      <c r="F9601" t="s">
        <v>8</v>
      </c>
      <c r="G9601" s="2">
        <v>112485</v>
      </c>
      <c r="H9601">
        <f t="shared" si="894"/>
        <v>409000</v>
      </c>
      <c r="I9601">
        <f t="shared" si="895"/>
        <v>81800</v>
      </c>
      <c r="J9601" t="str">
        <f t="shared" si="896"/>
        <v>December</v>
      </c>
      <c r="K9601" t="str">
        <f t="shared" si="897"/>
        <v>2207</v>
      </c>
      <c r="L9601" t="str">
        <f t="shared" si="898"/>
        <v>Normal</v>
      </c>
      <c r="M9601" t="str">
        <f t="shared" si="899"/>
        <v>Ok</v>
      </c>
      <c r="N9601" t="s">
        <v>10264</v>
      </c>
    </row>
    <row r="9602" spans="1:14" x14ac:dyDescent="0.35">
      <c r="A9602" t="s">
        <v>9620</v>
      </c>
      <c r="B9602" t="s">
        <v>7</v>
      </c>
      <c r="C9602">
        <v>449</v>
      </c>
      <c r="D9602">
        <v>5500</v>
      </c>
      <c r="E9602">
        <v>2000</v>
      </c>
      <c r="F9602" t="s">
        <v>8</v>
      </c>
      <c r="G9602" s="2">
        <v>112492</v>
      </c>
      <c r="H9602">
        <f t="shared" ref="H9602:H9665" si="900">MAX(0,(D9602-E9602)*C9602)</f>
        <v>1571500</v>
      </c>
      <c r="I9602">
        <f t="shared" si="895"/>
        <v>898000</v>
      </c>
      <c r="J9602" t="str">
        <f t="shared" si="896"/>
        <v>December</v>
      </c>
      <c r="K9602" t="str">
        <f t="shared" si="897"/>
        <v>2207</v>
      </c>
      <c r="L9602" t="str">
        <f t="shared" si="898"/>
        <v>High Discount</v>
      </c>
      <c r="M9602" t="str">
        <f t="shared" si="899"/>
        <v>Ok</v>
      </c>
      <c r="N9602" t="s">
        <v>10264</v>
      </c>
    </row>
    <row r="9603" spans="1:14" x14ac:dyDescent="0.35">
      <c r="A9603" t="s">
        <v>9621</v>
      </c>
      <c r="B9603" t="s">
        <v>15</v>
      </c>
      <c r="C9603">
        <v>498</v>
      </c>
      <c r="D9603">
        <v>18000</v>
      </c>
      <c r="E9603">
        <v>1500</v>
      </c>
      <c r="F9603" t="s">
        <v>16</v>
      </c>
      <c r="G9603" s="2">
        <v>112499</v>
      </c>
      <c r="H9603">
        <f t="shared" si="900"/>
        <v>8217000</v>
      </c>
      <c r="I9603">
        <f t="shared" ref="I9603:I9666" si="901">E9603*C9603</f>
        <v>747000</v>
      </c>
      <c r="J9603" t="str">
        <f t="shared" ref="J9603:J9666" si="902">TEXT(G:G,"mmmm")</f>
        <v>January</v>
      </c>
      <c r="K9603" t="str">
        <f t="shared" ref="K9603:K9666" si="903">TEXT(G9603,"yyy")</f>
        <v>2208</v>
      </c>
      <c r="L9603" t="str">
        <f t="shared" ref="L9603:L9666" si="904">IF(E9603&gt;=C9603,"High Discount","Normal")</f>
        <v>High Discount</v>
      </c>
      <c r="M9603" t="str">
        <f t="shared" ref="M9603:M9666" si="905">IF(H9603=0,"Zero Sales","Ok")</f>
        <v>Ok</v>
      </c>
      <c r="N9603" t="s">
        <v>10264</v>
      </c>
    </row>
    <row r="9604" spans="1:14" x14ac:dyDescent="0.35">
      <c r="A9604" t="s">
        <v>9622</v>
      </c>
      <c r="B9604" t="s">
        <v>30</v>
      </c>
      <c r="C9604">
        <v>155</v>
      </c>
      <c r="D9604">
        <v>22000</v>
      </c>
      <c r="E9604">
        <v>1500</v>
      </c>
      <c r="F9604" t="s">
        <v>8</v>
      </c>
      <c r="G9604" s="2">
        <v>112506</v>
      </c>
      <c r="H9604">
        <f t="shared" si="900"/>
        <v>3177500</v>
      </c>
      <c r="I9604">
        <f t="shared" si="901"/>
        <v>232500</v>
      </c>
      <c r="J9604" t="str">
        <f t="shared" si="902"/>
        <v>January</v>
      </c>
      <c r="K9604" t="str">
        <f t="shared" si="903"/>
        <v>2208</v>
      </c>
      <c r="L9604" t="str">
        <f t="shared" si="904"/>
        <v>High Discount</v>
      </c>
      <c r="M9604" t="str">
        <f t="shared" si="905"/>
        <v>Ok</v>
      </c>
      <c r="N9604" t="s">
        <v>10264</v>
      </c>
    </row>
    <row r="9605" spans="1:14" x14ac:dyDescent="0.35">
      <c r="A9605" t="s">
        <v>9623</v>
      </c>
      <c r="B9605" t="s">
        <v>39</v>
      </c>
      <c r="C9605">
        <v>131</v>
      </c>
      <c r="D9605">
        <v>5500</v>
      </c>
      <c r="E9605">
        <v>300</v>
      </c>
      <c r="F9605" t="s">
        <v>8</v>
      </c>
      <c r="G9605" s="2">
        <v>112513</v>
      </c>
      <c r="H9605">
        <f t="shared" si="900"/>
        <v>681200</v>
      </c>
      <c r="I9605">
        <f t="shared" si="901"/>
        <v>39300</v>
      </c>
      <c r="J9605" t="str">
        <f t="shared" si="902"/>
        <v>January</v>
      </c>
      <c r="K9605" t="str">
        <f t="shared" si="903"/>
        <v>2208</v>
      </c>
      <c r="L9605" t="str">
        <f t="shared" si="904"/>
        <v>High Discount</v>
      </c>
      <c r="M9605" t="str">
        <f t="shared" si="905"/>
        <v>Ok</v>
      </c>
      <c r="N9605" t="s">
        <v>10264</v>
      </c>
    </row>
    <row r="9606" spans="1:14" x14ac:dyDescent="0.35">
      <c r="A9606" t="s">
        <v>9624</v>
      </c>
      <c r="B9606" t="s">
        <v>7</v>
      </c>
      <c r="C9606">
        <v>391</v>
      </c>
      <c r="D9606">
        <v>5500</v>
      </c>
      <c r="E9606">
        <v>200</v>
      </c>
      <c r="F9606" t="s">
        <v>16</v>
      </c>
      <c r="G9606" s="2">
        <v>112520</v>
      </c>
      <c r="H9606">
        <f t="shared" si="900"/>
        <v>2072300</v>
      </c>
      <c r="I9606">
        <f t="shared" si="901"/>
        <v>78200</v>
      </c>
      <c r="J9606" t="str">
        <f t="shared" si="902"/>
        <v>January</v>
      </c>
      <c r="K9606" t="str">
        <f t="shared" si="903"/>
        <v>2208</v>
      </c>
      <c r="L9606" t="str">
        <f t="shared" si="904"/>
        <v>Normal</v>
      </c>
      <c r="M9606" t="str">
        <f t="shared" si="905"/>
        <v>Ok</v>
      </c>
      <c r="N9606" t="s">
        <v>10264</v>
      </c>
    </row>
    <row r="9607" spans="1:14" x14ac:dyDescent="0.35">
      <c r="A9607" t="s">
        <v>9625</v>
      </c>
      <c r="B9607" t="s">
        <v>30</v>
      </c>
      <c r="C9607">
        <v>470</v>
      </c>
      <c r="D9607">
        <v>1200</v>
      </c>
      <c r="E9607">
        <v>3000</v>
      </c>
      <c r="F9607" t="s">
        <v>11</v>
      </c>
      <c r="G9607" s="2">
        <v>112527</v>
      </c>
      <c r="H9607">
        <f t="shared" si="900"/>
        <v>0</v>
      </c>
      <c r="I9607">
        <f t="shared" si="901"/>
        <v>1410000</v>
      </c>
      <c r="J9607" t="str">
        <f t="shared" si="902"/>
        <v>February</v>
      </c>
      <c r="K9607" t="str">
        <f t="shared" si="903"/>
        <v>2208</v>
      </c>
      <c r="L9607" t="str">
        <f t="shared" si="904"/>
        <v>High Discount</v>
      </c>
      <c r="M9607" t="str">
        <f t="shared" si="905"/>
        <v>Zero Sales</v>
      </c>
      <c r="N9607" t="s">
        <v>10264</v>
      </c>
    </row>
    <row r="9608" spans="1:14" x14ac:dyDescent="0.35">
      <c r="A9608" t="s">
        <v>9626</v>
      </c>
      <c r="B9608" t="s">
        <v>10</v>
      </c>
      <c r="C9608">
        <v>98</v>
      </c>
      <c r="D9608">
        <v>12000</v>
      </c>
      <c r="E9608">
        <v>100</v>
      </c>
      <c r="F9608" t="s">
        <v>11</v>
      </c>
      <c r="G9608" s="2">
        <v>112534</v>
      </c>
      <c r="H9608">
        <f t="shared" si="900"/>
        <v>1166200</v>
      </c>
      <c r="I9608">
        <f t="shared" si="901"/>
        <v>9800</v>
      </c>
      <c r="J9608" t="str">
        <f t="shared" si="902"/>
        <v>February</v>
      </c>
      <c r="K9608" t="str">
        <f t="shared" si="903"/>
        <v>2208</v>
      </c>
      <c r="L9608" t="str">
        <f t="shared" si="904"/>
        <v>High Discount</v>
      </c>
      <c r="M9608" t="str">
        <f t="shared" si="905"/>
        <v>Ok</v>
      </c>
      <c r="N9608" t="s">
        <v>10264</v>
      </c>
    </row>
    <row r="9609" spans="1:14" x14ac:dyDescent="0.35">
      <c r="A9609" t="s">
        <v>9627</v>
      </c>
      <c r="B9609" t="s">
        <v>39</v>
      </c>
      <c r="C9609">
        <v>255</v>
      </c>
      <c r="D9609">
        <v>4500</v>
      </c>
      <c r="E9609">
        <v>1000</v>
      </c>
      <c r="F9609" t="s">
        <v>11</v>
      </c>
      <c r="G9609" s="2">
        <v>112541</v>
      </c>
      <c r="H9609">
        <f t="shared" si="900"/>
        <v>892500</v>
      </c>
      <c r="I9609">
        <f t="shared" si="901"/>
        <v>255000</v>
      </c>
      <c r="J9609" t="str">
        <f t="shared" si="902"/>
        <v>February</v>
      </c>
      <c r="K9609" t="str">
        <f t="shared" si="903"/>
        <v>2208</v>
      </c>
      <c r="L9609" t="str">
        <f t="shared" si="904"/>
        <v>High Discount</v>
      </c>
      <c r="M9609" t="str">
        <f t="shared" si="905"/>
        <v>Ok</v>
      </c>
      <c r="N9609" t="s">
        <v>10264</v>
      </c>
    </row>
    <row r="9610" spans="1:14" x14ac:dyDescent="0.35">
      <c r="A9610" t="s">
        <v>9628</v>
      </c>
      <c r="B9610" t="s">
        <v>43</v>
      </c>
      <c r="C9610">
        <v>267</v>
      </c>
      <c r="D9610">
        <v>4500</v>
      </c>
      <c r="E9610">
        <v>500</v>
      </c>
      <c r="F9610" t="s">
        <v>8</v>
      </c>
      <c r="G9610" s="2">
        <v>112548</v>
      </c>
      <c r="H9610">
        <f t="shared" si="900"/>
        <v>1068000</v>
      </c>
      <c r="I9610">
        <f t="shared" si="901"/>
        <v>133500</v>
      </c>
      <c r="J9610" t="str">
        <f t="shared" si="902"/>
        <v>February</v>
      </c>
      <c r="K9610" t="str">
        <f t="shared" si="903"/>
        <v>2208</v>
      </c>
      <c r="L9610" t="str">
        <f t="shared" si="904"/>
        <v>High Discount</v>
      </c>
      <c r="M9610" t="str">
        <f t="shared" si="905"/>
        <v>Ok</v>
      </c>
      <c r="N9610" t="s">
        <v>10264</v>
      </c>
    </row>
    <row r="9611" spans="1:14" x14ac:dyDescent="0.35">
      <c r="A9611" t="s">
        <v>9629</v>
      </c>
      <c r="B9611" t="s">
        <v>10</v>
      </c>
      <c r="C9611">
        <v>485</v>
      </c>
      <c r="D9611">
        <v>6000</v>
      </c>
      <c r="E9611">
        <v>200</v>
      </c>
      <c r="F9611" t="s">
        <v>16</v>
      </c>
      <c r="G9611" s="2">
        <v>112555</v>
      </c>
      <c r="H9611">
        <f t="shared" si="900"/>
        <v>2813000</v>
      </c>
      <c r="I9611">
        <f t="shared" si="901"/>
        <v>97000</v>
      </c>
      <c r="J9611" t="str">
        <f t="shared" si="902"/>
        <v>February</v>
      </c>
      <c r="K9611" t="str">
        <f t="shared" si="903"/>
        <v>2208</v>
      </c>
      <c r="L9611" t="str">
        <f t="shared" si="904"/>
        <v>Normal</v>
      </c>
      <c r="M9611" t="str">
        <f t="shared" si="905"/>
        <v>Ok</v>
      </c>
      <c r="N9611" t="s">
        <v>10264</v>
      </c>
    </row>
    <row r="9612" spans="1:14" x14ac:dyDescent="0.35">
      <c r="A9612" t="s">
        <v>9630</v>
      </c>
      <c r="B9612" t="s">
        <v>33</v>
      </c>
      <c r="C9612">
        <v>371</v>
      </c>
      <c r="D9612">
        <v>18000</v>
      </c>
      <c r="E9612">
        <v>500</v>
      </c>
      <c r="F9612" t="s">
        <v>11</v>
      </c>
      <c r="G9612" s="2">
        <v>112562</v>
      </c>
      <c r="H9612">
        <f t="shared" si="900"/>
        <v>6492500</v>
      </c>
      <c r="I9612">
        <f t="shared" si="901"/>
        <v>185500</v>
      </c>
      <c r="J9612" t="str">
        <f t="shared" si="902"/>
        <v>March</v>
      </c>
      <c r="K9612" t="str">
        <f t="shared" si="903"/>
        <v>2208</v>
      </c>
      <c r="L9612" t="str">
        <f t="shared" si="904"/>
        <v>High Discount</v>
      </c>
      <c r="M9612" t="str">
        <f t="shared" si="905"/>
        <v>Ok</v>
      </c>
      <c r="N9612" t="s">
        <v>10264</v>
      </c>
    </row>
    <row r="9613" spans="1:14" x14ac:dyDescent="0.35">
      <c r="A9613" t="s">
        <v>9631</v>
      </c>
      <c r="B9613" t="s">
        <v>13</v>
      </c>
      <c r="C9613">
        <v>280</v>
      </c>
      <c r="D9613">
        <v>1200</v>
      </c>
      <c r="E9613">
        <v>500</v>
      </c>
      <c r="F9613" t="s">
        <v>11</v>
      </c>
      <c r="G9613" s="2">
        <v>112569</v>
      </c>
      <c r="H9613">
        <f t="shared" si="900"/>
        <v>196000</v>
      </c>
      <c r="I9613">
        <f t="shared" si="901"/>
        <v>140000</v>
      </c>
      <c r="J9613" t="str">
        <f t="shared" si="902"/>
        <v>March</v>
      </c>
      <c r="K9613" t="str">
        <f t="shared" si="903"/>
        <v>2208</v>
      </c>
      <c r="L9613" t="str">
        <f t="shared" si="904"/>
        <v>High Discount</v>
      </c>
      <c r="M9613" t="str">
        <f t="shared" si="905"/>
        <v>Ok</v>
      </c>
      <c r="N9613" t="s">
        <v>10264</v>
      </c>
    </row>
    <row r="9614" spans="1:14" x14ac:dyDescent="0.35">
      <c r="A9614" t="s">
        <v>9632</v>
      </c>
      <c r="B9614" t="s">
        <v>33</v>
      </c>
      <c r="C9614">
        <v>536</v>
      </c>
      <c r="D9614">
        <v>6000</v>
      </c>
      <c r="E9614">
        <v>1500</v>
      </c>
      <c r="F9614" t="s">
        <v>11</v>
      </c>
      <c r="G9614" s="2">
        <v>112576</v>
      </c>
      <c r="H9614">
        <f t="shared" si="900"/>
        <v>2412000</v>
      </c>
      <c r="I9614">
        <f t="shared" si="901"/>
        <v>804000</v>
      </c>
      <c r="J9614" t="str">
        <f t="shared" si="902"/>
        <v>March</v>
      </c>
      <c r="K9614" t="str">
        <f t="shared" si="903"/>
        <v>2208</v>
      </c>
      <c r="L9614" t="str">
        <f t="shared" si="904"/>
        <v>High Discount</v>
      </c>
      <c r="M9614" t="str">
        <f t="shared" si="905"/>
        <v>Ok</v>
      </c>
      <c r="N9614" t="s">
        <v>10264</v>
      </c>
    </row>
    <row r="9615" spans="1:14" x14ac:dyDescent="0.35">
      <c r="A9615" t="s">
        <v>9633</v>
      </c>
      <c r="B9615" t="s">
        <v>15</v>
      </c>
      <c r="C9615">
        <v>478</v>
      </c>
      <c r="D9615">
        <v>6000</v>
      </c>
      <c r="E9615">
        <v>1000</v>
      </c>
      <c r="F9615" t="s">
        <v>11</v>
      </c>
      <c r="G9615" s="2">
        <v>112583</v>
      </c>
      <c r="H9615">
        <f t="shared" si="900"/>
        <v>2390000</v>
      </c>
      <c r="I9615">
        <f t="shared" si="901"/>
        <v>478000</v>
      </c>
      <c r="J9615" t="str">
        <f t="shared" si="902"/>
        <v>March</v>
      </c>
      <c r="K9615" t="str">
        <f t="shared" si="903"/>
        <v>2208</v>
      </c>
      <c r="L9615" t="str">
        <f t="shared" si="904"/>
        <v>High Discount</v>
      </c>
      <c r="M9615" t="str">
        <f t="shared" si="905"/>
        <v>Ok</v>
      </c>
      <c r="N9615" t="s">
        <v>10264</v>
      </c>
    </row>
    <row r="9616" spans="1:14" x14ac:dyDescent="0.35">
      <c r="A9616" t="s">
        <v>9634</v>
      </c>
      <c r="B9616" t="s">
        <v>30</v>
      </c>
      <c r="C9616">
        <v>333</v>
      </c>
      <c r="D9616">
        <v>15000</v>
      </c>
      <c r="E9616">
        <v>300</v>
      </c>
      <c r="F9616" t="s">
        <v>16</v>
      </c>
      <c r="G9616" s="2">
        <v>112590</v>
      </c>
      <c r="H9616">
        <f t="shared" si="900"/>
        <v>4895100</v>
      </c>
      <c r="I9616">
        <f t="shared" si="901"/>
        <v>99900</v>
      </c>
      <c r="J9616" t="str">
        <f t="shared" si="902"/>
        <v>April</v>
      </c>
      <c r="K9616" t="str">
        <f t="shared" si="903"/>
        <v>2208</v>
      </c>
      <c r="L9616" t="str">
        <f t="shared" si="904"/>
        <v>Normal</v>
      </c>
      <c r="M9616" t="str">
        <f t="shared" si="905"/>
        <v>Ok</v>
      </c>
      <c r="N9616" t="s">
        <v>10264</v>
      </c>
    </row>
    <row r="9617" spans="1:14" x14ac:dyDescent="0.35">
      <c r="A9617" t="s">
        <v>9635</v>
      </c>
      <c r="B9617" t="s">
        <v>13</v>
      </c>
      <c r="C9617">
        <v>535</v>
      </c>
      <c r="D9617">
        <v>12000</v>
      </c>
      <c r="E9617">
        <v>400</v>
      </c>
      <c r="F9617" t="s">
        <v>11</v>
      </c>
      <c r="G9617" s="2">
        <v>112597</v>
      </c>
      <c r="H9617">
        <f t="shared" si="900"/>
        <v>6206000</v>
      </c>
      <c r="I9617">
        <f t="shared" si="901"/>
        <v>214000</v>
      </c>
      <c r="J9617" t="str">
        <f t="shared" si="902"/>
        <v>April</v>
      </c>
      <c r="K9617" t="str">
        <f t="shared" si="903"/>
        <v>2208</v>
      </c>
      <c r="L9617" t="str">
        <f t="shared" si="904"/>
        <v>Normal</v>
      </c>
      <c r="M9617" t="str">
        <f t="shared" si="905"/>
        <v>Ok</v>
      </c>
      <c r="N9617" t="s">
        <v>10264</v>
      </c>
    </row>
    <row r="9618" spans="1:14" x14ac:dyDescent="0.35">
      <c r="A9618" t="s">
        <v>9636</v>
      </c>
      <c r="B9618" t="s">
        <v>39</v>
      </c>
      <c r="C9618">
        <v>325</v>
      </c>
      <c r="D9618">
        <v>22000</v>
      </c>
      <c r="E9618">
        <v>1500</v>
      </c>
      <c r="F9618" t="s">
        <v>8</v>
      </c>
      <c r="G9618" s="2">
        <v>112604</v>
      </c>
      <c r="H9618">
        <f t="shared" si="900"/>
        <v>6662500</v>
      </c>
      <c r="I9618">
        <f t="shared" si="901"/>
        <v>487500</v>
      </c>
      <c r="J9618" t="str">
        <f t="shared" si="902"/>
        <v>April</v>
      </c>
      <c r="K9618" t="str">
        <f t="shared" si="903"/>
        <v>2208</v>
      </c>
      <c r="L9618" t="str">
        <f t="shared" si="904"/>
        <v>High Discount</v>
      </c>
      <c r="M9618" t="str">
        <f t="shared" si="905"/>
        <v>Ok</v>
      </c>
      <c r="N9618" t="s">
        <v>10264</v>
      </c>
    </row>
    <row r="9619" spans="1:14" x14ac:dyDescent="0.35">
      <c r="A9619" t="s">
        <v>9637</v>
      </c>
      <c r="B9619" t="s">
        <v>39</v>
      </c>
      <c r="C9619">
        <v>482</v>
      </c>
      <c r="D9619">
        <v>6000</v>
      </c>
      <c r="E9619">
        <v>300</v>
      </c>
      <c r="F9619" t="s">
        <v>8</v>
      </c>
      <c r="G9619" s="2">
        <v>112611</v>
      </c>
      <c r="H9619">
        <f t="shared" si="900"/>
        <v>2747400</v>
      </c>
      <c r="I9619">
        <f t="shared" si="901"/>
        <v>144600</v>
      </c>
      <c r="J9619" t="str">
        <f t="shared" si="902"/>
        <v>April</v>
      </c>
      <c r="K9619" t="str">
        <f t="shared" si="903"/>
        <v>2208</v>
      </c>
      <c r="L9619" t="str">
        <f t="shared" si="904"/>
        <v>Normal</v>
      </c>
      <c r="M9619" t="str">
        <f t="shared" si="905"/>
        <v>Ok</v>
      </c>
      <c r="N9619" t="s">
        <v>10264</v>
      </c>
    </row>
    <row r="9620" spans="1:14" x14ac:dyDescent="0.35">
      <c r="A9620" t="s">
        <v>9638</v>
      </c>
      <c r="B9620" t="s">
        <v>10</v>
      </c>
      <c r="C9620">
        <v>234</v>
      </c>
      <c r="D9620">
        <v>6000</v>
      </c>
      <c r="E9620">
        <v>1500</v>
      </c>
      <c r="F9620" t="s">
        <v>16</v>
      </c>
      <c r="G9620" s="2">
        <v>112618</v>
      </c>
      <c r="H9620">
        <f t="shared" si="900"/>
        <v>1053000</v>
      </c>
      <c r="I9620">
        <f t="shared" si="901"/>
        <v>351000</v>
      </c>
      <c r="J9620" t="str">
        <f t="shared" si="902"/>
        <v>May</v>
      </c>
      <c r="K9620" t="str">
        <f t="shared" si="903"/>
        <v>2208</v>
      </c>
      <c r="L9620" t="str">
        <f t="shared" si="904"/>
        <v>High Discount</v>
      </c>
      <c r="M9620" t="str">
        <f t="shared" si="905"/>
        <v>Ok</v>
      </c>
      <c r="N9620" t="s">
        <v>10264</v>
      </c>
    </row>
    <row r="9621" spans="1:14" x14ac:dyDescent="0.35">
      <c r="A9621" t="s">
        <v>9639</v>
      </c>
      <c r="B9621" t="s">
        <v>15</v>
      </c>
      <c r="C9621">
        <v>265</v>
      </c>
      <c r="D9621">
        <v>5500</v>
      </c>
      <c r="E9621">
        <v>5000</v>
      </c>
      <c r="F9621" t="s">
        <v>46</v>
      </c>
      <c r="G9621" s="2">
        <v>112625</v>
      </c>
      <c r="H9621">
        <f t="shared" si="900"/>
        <v>132500</v>
      </c>
      <c r="I9621">
        <f t="shared" si="901"/>
        <v>1325000</v>
      </c>
      <c r="J9621" t="str">
        <f t="shared" si="902"/>
        <v>May</v>
      </c>
      <c r="K9621" t="str">
        <f t="shared" si="903"/>
        <v>2208</v>
      </c>
      <c r="L9621" t="str">
        <f t="shared" si="904"/>
        <v>High Discount</v>
      </c>
      <c r="M9621" t="str">
        <f t="shared" si="905"/>
        <v>Ok</v>
      </c>
      <c r="N9621" t="s">
        <v>10264</v>
      </c>
    </row>
    <row r="9622" spans="1:14" x14ac:dyDescent="0.35">
      <c r="A9622" t="s">
        <v>9640</v>
      </c>
      <c r="B9622" t="s">
        <v>43</v>
      </c>
      <c r="C9622">
        <v>146</v>
      </c>
      <c r="D9622">
        <v>1200</v>
      </c>
      <c r="E9622">
        <v>1500</v>
      </c>
      <c r="F9622" t="s">
        <v>11</v>
      </c>
      <c r="G9622" s="2">
        <v>112632</v>
      </c>
      <c r="H9622">
        <f t="shared" si="900"/>
        <v>0</v>
      </c>
      <c r="I9622">
        <f t="shared" si="901"/>
        <v>219000</v>
      </c>
      <c r="J9622" t="str">
        <f t="shared" si="902"/>
        <v>May</v>
      </c>
      <c r="K9622" t="str">
        <f t="shared" si="903"/>
        <v>2208</v>
      </c>
      <c r="L9622" t="str">
        <f t="shared" si="904"/>
        <v>High Discount</v>
      </c>
      <c r="M9622" t="str">
        <f t="shared" si="905"/>
        <v>Zero Sales</v>
      </c>
      <c r="N9622" t="s">
        <v>10264</v>
      </c>
    </row>
    <row r="9623" spans="1:14" x14ac:dyDescent="0.35">
      <c r="A9623" t="s">
        <v>9641</v>
      </c>
      <c r="B9623" t="s">
        <v>7</v>
      </c>
      <c r="C9623">
        <v>168</v>
      </c>
      <c r="D9623">
        <v>22000</v>
      </c>
      <c r="E9623">
        <v>3000</v>
      </c>
      <c r="F9623" t="s">
        <v>11</v>
      </c>
      <c r="G9623" s="2">
        <v>112639</v>
      </c>
      <c r="H9623">
        <f t="shared" si="900"/>
        <v>3192000</v>
      </c>
      <c r="I9623">
        <f t="shared" si="901"/>
        <v>504000</v>
      </c>
      <c r="J9623" t="str">
        <f t="shared" si="902"/>
        <v>May</v>
      </c>
      <c r="K9623" t="str">
        <f t="shared" si="903"/>
        <v>2208</v>
      </c>
      <c r="L9623" t="str">
        <f t="shared" si="904"/>
        <v>High Discount</v>
      </c>
      <c r="M9623" t="str">
        <f t="shared" si="905"/>
        <v>Ok</v>
      </c>
      <c r="N9623" t="s">
        <v>10264</v>
      </c>
    </row>
    <row r="9624" spans="1:14" x14ac:dyDescent="0.35">
      <c r="A9624" t="s">
        <v>9642</v>
      </c>
      <c r="B9624" t="s">
        <v>7</v>
      </c>
      <c r="C9624">
        <v>414</v>
      </c>
      <c r="D9624">
        <v>1200</v>
      </c>
      <c r="E9624">
        <v>100</v>
      </c>
      <c r="F9624" t="s">
        <v>8</v>
      </c>
      <c r="G9624" s="2">
        <v>112646</v>
      </c>
      <c r="H9624">
        <f t="shared" si="900"/>
        <v>455400</v>
      </c>
      <c r="I9624">
        <f t="shared" si="901"/>
        <v>41400</v>
      </c>
      <c r="J9624" t="str">
        <f t="shared" si="902"/>
        <v>May</v>
      </c>
      <c r="K9624" t="str">
        <f t="shared" si="903"/>
        <v>2208</v>
      </c>
      <c r="L9624" t="str">
        <f t="shared" si="904"/>
        <v>Normal</v>
      </c>
      <c r="M9624" t="str">
        <f t="shared" si="905"/>
        <v>Ok</v>
      </c>
      <c r="N9624" t="s">
        <v>10264</v>
      </c>
    </row>
    <row r="9625" spans="1:14" x14ac:dyDescent="0.35">
      <c r="A9625" t="s">
        <v>9643</v>
      </c>
      <c r="B9625" t="s">
        <v>13</v>
      </c>
      <c r="C9625">
        <v>452</v>
      </c>
      <c r="D9625">
        <v>12000</v>
      </c>
      <c r="E9625">
        <v>500</v>
      </c>
      <c r="F9625" t="s">
        <v>16</v>
      </c>
      <c r="G9625" s="2">
        <v>112653</v>
      </c>
      <c r="H9625">
        <f t="shared" si="900"/>
        <v>5198000</v>
      </c>
      <c r="I9625">
        <f t="shared" si="901"/>
        <v>226000</v>
      </c>
      <c r="J9625" t="str">
        <f t="shared" si="902"/>
        <v>June</v>
      </c>
      <c r="K9625" t="str">
        <f t="shared" si="903"/>
        <v>2208</v>
      </c>
      <c r="L9625" t="str">
        <f t="shared" si="904"/>
        <v>High Discount</v>
      </c>
      <c r="M9625" t="str">
        <f t="shared" si="905"/>
        <v>Ok</v>
      </c>
      <c r="N9625" t="s">
        <v>10264</v>
      </c>
    </row>
    <row r="9626" spans="1:14" x14ac:dyDescent="0.35">
      <c r="A9626" t="s">
        <v>9644</v>
      </c>
      <c r="B9626" t="s">
        <v>15</v>
      </c>
      <c r="C9626">
        <v>446</v>
      </c>
      <c r="D9626">
        <v>6000</v>
      </c>
      <c r="E9626">
        <v>100</v>
      </c>
      <c r="F9626" t="s">
        <v>46</v>
      </c>
      <c r="G9626" s="2">
        <v>112660</v>
      </c>
      <c r="H9626">
        <f t="shared" si="900"/>
        <v>2631400</v>
      </c>
      <c r="I9626">
        <f t="shared" si="901"/>
        <v>44600</v>
      </c>
      <c r="J9626" t="str">
        <f t="shared" si="902"/>
        <v>June</v>
      </c>
      <c r="K9626" t="str">
        <f t="shared" si="903"/>
        <v>2208</v>
      </c>
      <c r="L9626" t="str">
        <f t="shared" si="904"/>
        <v>Normal</v>
      </c>
      <c r="M9626" t="str">
        <f t="shared" si="905"/>
        <v>Ok</v>
      </c>
      <c r="N9626" t="s">
        <v>10264</v>
      </c>
    </row>
    <row r="9627" spans="1:14" x14ac:dyDescent="0.35">
      <c r="A9627" t="s">
        <v>9645</v>
      </c>
      <c r="B9627" t="s">
        <v>15</v>
      </c>
      <c r="C9627">
        <v>507</v>
      </c>
      <c r="D9627">
        <v>18000</v>
      </c>
      <c r="E9627">
        <v>300</v>
      </c>
      <c r="F9627" t="s">
        <v>8</v>
      </c>
      <c r="G9627" s="2">
        <v>112667</v>
      </c>
      <c r="H9627">
        <f t="shared" si="900"/>
        <v>8973900</v>
      </c>
      <c r="I9627">
        <f t="shared" si="901"/>
        <v>152100</v>
      </c>
      <c r="J9627" t="str">
        <f t="shared" si="902"/>
        <v>June</v>
      </c>
      <c r="K9627" t="str">
        <f t="shared" si="903"/>
        <v>2208</v>
      </c>
      <c r="L9627" t="str">
        <f t="shared" si="904"/>
        <v>Normal</v>
      </c>
      <c r="M9627" t="str">
        <f t="shared" si="905"/>
        <v>Ok</v>
      </c>
      <c r="N9627" t="s">
        <v>10264</v>
      </c>
    </row>
    <row r="9628" spans="1:14" x14ac:dyDescent="0.35">
      <c r="A9628" t="s">
        <v>9646</v>
      </c>
      <c r="B9628" t="s">
        <v>39</v>
      </c>
      <c r="C9628">
        <v>367</v>
      </c>
      <c r="D9628">
        <v>6000</v>
      </c>
      <c r="E9628">
        <v>100</v>
      </c>
      <c r="F9628" t="s">
        <v>46</v>
      </c>
      <c r="G9628" s="2">
        <v>112674</v>
      </c>
      <c r="H9628">
        <f t="shared" si="900"/>
        <v>2165300</v>
      </c>
      <c r="I9628">
        <f t="shared" si="901"/>
        <v>36700</v>
      </c>
      <c r="J9628" t="str">
        <f t="shared" si="902"/>
        <v>June</v>
      </c>
      <c r="K9628" t="str">
        <f t="shared" si="903"/>
        <v>2208</v>
      </c>
      <c r="L9628" t="str">
        <f t="shared" si="904"/>
        <v>Normal</v>
      </c>
      <c r="M9628" t="str">
        <f t="shared" si="905"/>
        <v>Ok</v>
      </c>
      <c r="N9628" t="s">
        <v>10264</v>
      </c>
    </row>
    <row r="9629" spans="1:14" x14ac:dyDescent="0.35">
      <c r="A9629" t="s">
        <v>9647</v>
      </c>
      <c r="B9629" t="s">
        <v>43</v>
      </c>
      <c r="C9629">
        <v>431</v>
      </c>
      <c r="D9629">
        <v>5500</v>
      </c>
      <c r="E9629">
        <v>1000</v>
      </c>
      <c r="F9629" t="s">
        <v>16</v>
      </c>
      <c r="G9629" s="2">
        <v>112681</v>
      </c>
      <c r="H9629">
        <f t="shared" si="900"/>
        <v>1939500</v>
      </c>
      <c r="I9629">
        <f t="shared" si="901"/>
        <v>431000</v>
      </c>
      <c r="J9629" t="str">
        <f t="shared" si="902"/>
        <v>July</v>
      </c>
      <c r="K9629" t="str">
        <f t="shared" si="903"/>
        <v>2208</v>
      </c>
      <c r="L9629" t="str">
        <f t="shared" si="904"/>
        <v>High Discount</v>
      </c>
      <c r="M9629" t="str">
        <f t="shared" si="905"/>
        <v>Ok</v>
      </c>
      <c r="N9629" t="s">
        <v>10264</v>
      </c>
    </row>
    <row r="9630" spans="1:14" x14ac:dyDescent="0.35">
      <c r="A9630" t="s">
        <v>9648</v>
      </c>
      <c r="B9630" t="s">
        <v>30</v>
      </c>
      <c r="C9630">
        <v>191</v>
      </c>
      <c r="D9630">
        <v>800</v>
      </c>
      <c r="E9630">
        <v>200</v>
      </c>
      <c r="F9630" t="s">
        <v>16</v>
      </c>
      <c r="G9630" s="2">
        <v>112688</v>
      </c>
      <c r="H9630">
        <f t="shared" si="900"/>
        <v>114600</v>
      </c>
      <c r="I9630">
        <f t="shared" si="901"/>
        <v>38200</v>
      </c>
      <c r="J9630" t="str">
        <f t="shared" si="902"/>
        <v>July</v>
      </c>
      <c r="K9630" t="str">
        <f t="shared" si="903"/>
        <v>2208</v>
      </c>
      <c r="L9630" t="str">
        <f t="shared" si="904"/>
        <v>High Discount</v>
      </c>
      <c r="M9630" t="str">
        <f t="shared" si="905"/>
        <v>Ok</v>
      </c>
      <c r="N9630" t="s">
        <v>10264</v>
      </c>
    </row>
    <row r="9631" spans="1:14" x14ac:dyDescent="0.35">
      <c r="A9631" t="s">
        <v>9649</v>
      </c>
      <c r="B9631" t="s">
        <v>43</v>
      </c>
      <c r="C9631">
        <v>506</v>
      </c>
      <c r="D9631">
        <v>12000</v>
      </c>
      <c r="E9631">
        <v>500</v>
      </c>
      <c r="F9631" t="s">
        <v>16</v>
      </c>
      <c r="G9631" s="2">
        <v>112695</v>
      </c>
      <c r="H9631">
        <f t="shared" si="900"/>
        <v>5819000</v>
      </c>
      <c r="I9631">
        <f t="shared" si="901"/>
        <v>253000</v>
      </c>
      <c r="J9631" t="str">
        <f t="shared" si="902"/>
        <v>July</v>
      </c>
      <c r="K9631" t="str">
        <f t="shared" si="903"/>
        <v>2208</v>
      </c>
      <c r="L9631" t="str">
        <f t="shared" si="904"/>
        <v>Normal</v>
      </c>
      <c r="M9631" t="str">
        <f t="shared" si="905"/>
        <v>Ok</v>
      </c>
      <c r="N9631" t="s">
        <v>10264</v>
      </c>
    </row>
    <row r="9632" spans="1:14" x14ac:dyDescent="0.35">
      <c r="A9632" t="s">
        <v>9650</v>
      </c>
      <c r="B9632" t="s">
        <v>21</v>
      </c>
      <c r="C9632">
        <v>550</v>
      </c>
      <c r="D9632">
        <v>22000</v>
      </c>
      <c r="E9632">
        <v>3000</v>
      </c>
      <c r="F9632" t="s">
        <v>8</v>
      </c>
      <c r="G9632" s="2">
        <v>112702</v>
      </c>
      <c r="H9632">
        <f t="shared" si="900"/>
        <v>10450000</v>
      </c>
      <c r="I9632">
        <f t="shared" si="901"/>
        <v>1650000</v>
      </c>
      <c r="J9632" t="str">
        <f t="shared" si="902"/>
        <v>July</v>
      </c>
      <c r="K9632" t="str">
        <f t="shared" si="903"/>
        <v>2208</v>
      </c>
      <c r="L9632" t="str">
        <f t="shared" si="904"/>
        <v>High Discount</v>
      </c>
      <c r="M9632" t="str">
        <f t="shared" si="905"/>
        <v>Ok</v>
      </c>
      <c r="N9632" t="s">
        <v>10264</v>
      </c>
    </row>
    <row r="9633" spans="1:14" x14ac:dyDescent="0.35">
      <c r="A9633" t="s">
        <v>9651</v>
      </c>
      <c r="B9633" t="s">
        <v>15</v>
      </c>
      <c r="C9633">
        <v>372</v>
      </c>
      <c r="D9633">
        <v>5500</v>
      </c>
      <c r="E9633">
        <v>3000</v>
      </c>
      <c r="F9633" t="s">
        <v>16</v>
      </c>
      <c r="G9633" s="2">
        <v>112709</v>
      </c>
      <c r="H9633">
        <f t="shared" si="900"/>
        <v>930000</v>
      </c>
      <c r="I9633">
        <f t="shared" si="901"/>
        <v>1116000</v>
      </c>
      <c r="J9633" t="str">
        <f t="shared" si="902"/>
        <v>August</v>
      </c>
      <c r="K9633" t="str">
        <f t="shared" si="903"/>
        <v>2208</v>
      </c>
      <c r="L9633" t="str">
        <f t="shared" si="904"/>
        <v>High Discount</v>
      </c>
      <c r="M9633" t="str">
        <f t="shared" si="905"/>
        <v>Ok</v>
      </c>
      <c r="N9633" t="s">
        <v>10264</v>
      </c>
    </row>
    <row r="9634" spans="1:14" x14ac:dyDescent="0.35">
      <c r="A9634" t="s">
        <v>9652</v>
      </c>
      <c r="B9634" t="s">
        <v>33</v>
      </c>
      <c r="C9634">
        <v>317</v>
      </c>
      <c r="D9634">
        <v>1200</v>
      </c>
      <c r="E9634">
        <v>500</v>
      </c>
      <c r="F9634" t="s">
        <v>8</v>
      </c>
      <c r="G9634" s="2">
        <v>112716</v>
      </c>
      <c r="H9634">
        <f t="shared" si="900"/>
        <v>221900</v>
      </c>
      <c r="I9634">
        <f t="shared" si="901"/>
        <v>158500</v>
      </c>
      <c r="J9634" t="str">
        <f t="shared" si="902"/>
        <v>August</v>
      </c>
      <c r="K9634" t="str">
        <f t="shared" si="903"/>
        <v>2208</v>
      </c>
      <c r="L9634" t="str">
        <f t="shared" si="904"/>
        <v>High Discount</v>
      </c>
      <c r="M9634" t="str">
        <f t="shared" si="905"/>
        <v>Ok</v>
      </c>
      <c r="N9634" t="s">
        <v>10264</v>
      </c>
    </row>
    <row r="9635" spans="1:14" x14ac:dyDescent="0.35">
      <c r="A9635" t="s">
        <v>9653</v>
      </c>
      <c r="B9635" t="s">
        <v>19</v>
      </c>
      <c r="C9635">
        <v>536</v>
      </c>
      <c r="D9635">
        <v>800</v>
      </c>
      <c r="E9635">
        <v>100</v>
      </c>
      <c r="F9635" t="s">
        <v>8</v>
      </c>
      <c r="G9635" s="2">
        <v>112723</v>
      </c>
      <c r="H9635">
        <f t="shared" si="900"/>
        <v>375200</v>
      </c>
      <c r="I9635">
        <f t="shared" si="901"/>
        <v>53600</v>
      </c>
      <c r="J9635" t="str">
        <f t="shared" si="902"/>
        <v>August</v>
      </c>
      <c r="K9635" t="str">
        <f t="shared" si="903"/>
        <v>2208</v>
      </c>
      <c r="L9635" t="str">
        <f t="shared" si="904"/>
        <v>Normal</v>
      </c>
      <c r="M9635" t="str">
        <f t="shared" si="905"/>
        <v>Ok</v>
      </c>
      <c r="N9635" t="s">
        <v>10264</v>
      </c>
    </row>
    <row r="9636" spans="1:14" x14ac:dyDescent="0.35">
      <c r="A9636" t="s">
        <v>9654</v>
      </c>
      <c r="B9636" t="s">
        <v>15</v>
      </c>
      <c r="C9636">
        <v>209</v>
      </c>
      <c r="D9636">
        <v>45000</v>
      </c>
      <c r="E9636">
        <v>3000</v>
      </c>
      <c r="F9636" t="s">
        <v>11</v>
      </c>
      <c r="G9636" s="2">
        <v>112730</v>
      </c>
      <c r="H9636">
        <f t="shared" si="900"/>
        <v>8778000</v>
      </c>
      <c r="I9636">
        <f t="shared" si="901"/>
        <v>627000</v>
      </c>
      <c r="J9636" t="str">
        <f t="shared" si="902"/>
        <v>August</v>
      </c>
      <c r="K9636" t="str">
        <f t="shared" si="903"/>
        <v>2208</v>
      </c>
      <c r="L9636" t="str">
        <f t="shared" si="904"/>
        <v>High Discount</v>
      </c>
      <c r="M9636" t="str">
        <f t="shared" si="905"/>
        <v>Ok</v>
      </c>
      <c r="N9636" t="s">
        <v>10264</v>
      </c>
    </row>
    <row r="9637" spans="1:14" x14ac:dyDescent="0.35">
      <c r="A9637" t="s">
        <v>9655</v>
      </c>
      <c r="B9637" t="s">
        <v>13</v>
      </c>
      <c r="C9637">
        <v>63</v>
      </c>
      <c r="D9637">
        <v>45000</v>
      </c>
      <c r="E9637">
        <v>100</v>
      </c>
      <c r="F9637" t="s">
        <v>8</v>
      </c>
      <c r="G9637" s="2">
        <v>112737</v>
      </c>
      <c r="H9637">
        <f t="shared" si="900"/>
        <v>2828700</v>
      </c>
      <c r="I9637">
        <f t="shared" si="901"/>
        <v>6300</v>
      </c>
      <c r="J9637" t="str">
        <f t="shared" si="902"/>
        <v>August</v>
      </c>
      <c r="K9637" t="str">
        <f t="shared" si="903"/>
        <v>2208</v>
      </c>
      <c r="L9637" t="str">
        <f t="shared" si="904"/>
        <v>High Discount</v>
      </c>
      <c r="M9637" t="str">
        <f t="shared" si="905"/>
        <v>Ok</v>
      </c>
      <c r="N9637" t="s">
        <v>10264</v>
      </c>
    </row>
    <row r="9638" spans="1:14" x14ac:dyDescent="0.35">
      <c r="A9638" t="s">
        <v>9656</v>
      </c>
      <c r="B9638" t="s">
        <v>33</v>
      </c>
      <c r="C9638">
        <v>204</v>
      </c>
      <c r="D9638">
        <v>5500</v>
      </c>
      <c r="E9638">
        <v>500</v>
      </c>
      <c r="F9638" t="s">
        <v>8</v>
      </c>
      <c r="G9638" s="2">
        <v>112744</v>
      </c>
      <c r="H9638">
        <f t="shared" si="900"/>
        <v>1020000</v>
      </c>
      <c r="I9638">
        <f t="shared" si="901"/>
        <v>102000</v>
      </c>
      <c r="J9638" t="str">
        <f t="shared" si="902"/>
        <v>September</v>
      </c>
      <c r="K9638" t="str">
        <f t="shared" si="903"/>
        <v>2208</v>
      </c>
      <c r="L9638" t="str">
        <f t="shared" si="904"/>
        <v>High Discount</v>
      </c>
      <c r="M9638" t="str">
        <f t="shared" si="905"/>
        <v>Ok</v>
      </c>
      <c r="N9638" t="s">
        <v>10264</v>
      </c>
    </row>
    <row r="9639" spans="1:14" x14ac:dyDescent="0.35">
      <c r="A9639" t="s">
        <v>9657</v>
      </c>
      <c r="B9639" t="s">
        <v>13</v>
      </c>
      <c r="C9639">
        <v>150</v>
      </c>
      <c r="D9639">
        <v>22000</v>
      </c>
      <c r="E9639">
        <v>100</v>
      </c>
      <c r="F9639" t="s">
        <v>11</v>
      </c>
      <c r="G9639" s="2">
        <v>112751</v>
      </c>
      <c r="H9639">
        <f t="shared" si="900"/>
        <v>3285000</v>
      </c>
      <c r="I9639">
        <f t="shared" si="901"/>
        <v>15000</v>
      </c>
      <c r="J9639" t="str">
        <f t="shared" si="902"/>
        <v>September</v>
      </c>
      <c r="K9639" t="str">
        <f t="shared" si="903"/>
        <v>2208</v>
      </c>
      <c r="L9639" t="str">
        <f t="shared" si="904"/>
        <v>Normal</v>
      </c>
      <c r="M9639" t="str">
        <f t="shared" si="905"/>
        <v>Ok</v>
      </c>
      <c r="N9639" t="s">
        <v>10264</v>
      </c>
    </row>
    <row r="9640" spans="1:14" x14ac:dyDescent="0.35">
      <c r="A9640" t="s">
        <v>9658</v>
      </c>
      <c r="B9640" t="s">
        <v>10</v>
      </c>
      <c r="C9640">
        <v>92</v>
      </c>
      <c r="D9640">
        <v>18000</v>
      </c>
      <c r="E9640">
        <v>300</v>
      </c>
      <c r="F9640" t="s">
        <v>46</v>
      </c>
      <c r="G9640" s="2">
        <v>112758</v>
      </c>
      <c r="H9640">
        <f t="shared" si="900"/>
        <v>1628400</v>
      </c>
      <c r="I9640">
        <f t="shared" si="901"/>
        <v>27600</v>
      </c>
      <c r="J9640" t="str">
        <f t="shared" si="902"/>
        <v>September</v>
      </c>
      <c r="K9640" t="str">
        <f t="shared" si="903"/>
        <v>2208</v>
      </c>
      <c r="L9640" t="str">
        <f t="shared" si="904"/>
        <v>High Discount</v>
      </c>
      <c r="M9640" t="str">
        <f t="shared" si="905"/>
        <v>Ok</v>
      </c>
      <c r="N9640" t="s">
        <v>10264</v>
      </c>
    </row>
    <row r="9641" spans="1:14" x14ac:dyDescent="0.35">
      <c r="A9641" t="s">
        <v>9659</v>
      </c>
      <c r="B9641" t="s">
        <v>19</v>
      </c>
      <c r="C9641">
        <v>242</v>
      </c>
      <c r="D9641">
        <v>45000</v>
      </c>
      <c r="E9641">
        <v>100</v>
      </c>
      <c r="F9641" t="s">
        <v>11</v>
      </c>
      <c r="G9641" s="2">
        <v>112765</v>
      </c>
      <c r="H9641">
        <f t="shared" si="900"/>
        <v>10865800</v>
      </c>
      <c r="I9641">
        <f t="shared" si="901"/>
        <v>24200</v>
      </c>
      <c r="J9641" t="str">
        <f t="shared" si="902"/>
        <v>September</v>
      </c>
      <c r="K9641" t="str">
        <f t="shared" si="903"/>
        <v>2208</v>
      </c>
      <c r="L9641" t="str">
        <f t="shared" si="904"/>
        <v>Normal</v>
      </c>
      <c r="M9641" t="str">
        <f t="shared" si="905"/>
        <v>Ok</v>
      </c>
      <c r="N9641" t="s">
        <v>10264</v>
      </c>
    </row>
    <row r="9642" spans="1:14" x14ac:dyDescent="0.35">
      <c r="A9642" t="s">
        <v>9660</v>
      </c>
      <c r="B9642" t="s">
        <v>19</v>
      </c>
      <c r="C9642">
        <v>360</v>
      </c>
      <c r="D9642">
        <v>6000</v>
      </c>
      <c r="E9642">
        <v>2000</v>
      </c>
      <c r="F9642" t="s">
        <v>11</v>
      </c>
      <c r="G9642" s="2">
        <v>112772</v>
      </c>
      <c r="H9642">
        <f t="shared" si="900"/>
        <v>1440000</v>
      </c>
      <c r="I9642">
        <f t="shared" si="901"/>
        <v>720000</v>
      </c>
      <c r="J9642" t="str">
        <f t="shared" si="902"/>
        <v>October</v>
      </c>
      <c r="K9642" t="str">
        <f t="shared" si="903"/>
        <v>2208</v>
      </c>
      <c r="L9642" t="str">
        <f t="shared" si="904"/>
        <v>High Discount</v>
      </c>
      <c r="M9642" t="str">
        <f t="shared" si="905"/>
        <v>Ok</v>
      </c>
      <c r="N9642" t="s">
        <v>10264</v>
      </c>
    </row>
    <row r="9643" spans="1:14" x14ac:dyDescent="0.35">
      <c r="A9643" t="s">
        <v>9661</v>
      </c>
      <c r="B9643" t="s">
        <v>39</v>
      </c>
      <c r="C9643">
        <v>514</v>
      </c>
      <c r="D9643">
        <v>45000</v>
      </c>
      <c r="E9643">
        <v>300</v>
      </c>
      <c r="F9643" t="s">
        <v>16</v>
      </c>
      <c r="G9643" s="2">
        <v>112779</v>
      </c>
      <c r="H9643">
        <f t="shared" si="900"/>
        <v>22975800</v>
      </c>
      <c r="I9643">
        <f t="shared" si="901"/>
        <v>154200</v>
      </c>
      <c r="J9643" t="str">
        <f t="shared" si="902"/>
        <v>October</v>
      </c>
      <c r="K9643" t="str">
        <f t="shared" si="903"/>
        <v>2208</v>
      </c>
      <c r="L9643" t="str">
        <f t="shared" si="904"/>
        <v>Normal</v>
      </c>
      <c r="M9643" t="str">
        <f t="shared" si="905"/>
        <v>Ok</v>
      </c>
      <c r="N9643" t="s">
        <v>10264</v>
      </c>
    </row>
    <row r="9644" spans="1:14" x14ac:dyDescent="0.35">
      <c r="A9644" t="s">
        <v>9662</v>
      </c>
      <c r="B9644" t="s">
        <v>15</v>
      </c>
      <c r="C9644">
        <v>212</v>
      </c>
      <c r="D9644">
        <v>5500</v>
      </c>
      <c r="E9644">
        <v>400</v>
      </c>
      <c r="F9644" t="s">
        <v>16</v>
      </c>
      <c r="G9644" s="2">
        <v>112786</v>
      </c>
      <c r="H9644">
        <f t="shared" si="900"/>
        <v>1081200</v>
      </c>
      <c r="I9644">
        <f t="shared" si="901"/>
        <v>84800</v>
      </c>
      <c r="J9644" t="str">
        <f t="shared" si="902"/>
        <v>October</v>
      </c>
      <c r="K9644" t="str">
        <f t="shared" si="903"/>
        <v>2208</v>
      </c>
      <c r="L9644" t="str">
        <f t="shared" si="904"/>
        <v>High Discount</v>
      </c>
      <c r="M9644" t="str">
        <f t="shared" si="905"/>
        <v>Ok</v>
      </c>
      <c r="N9644" t="s">
        <v>10264</v>
      </c>
    </row>
    <row r="9645" spans="1:14" x14ac:dyDescent="0.35">
      <c r="A9645" t="s">
        <v>9663</v>
      </c>
      <c r="B9645" t="s">
        <v>39</v>
      </c>
      <c r="C9645">
        <v>400</v>
      </c>
      <c r="D9645">
        <v>6000</v>
      </c>
      <c r="E9645">
        <v>200</v>
      </c>
      <c r="F9645" t="s">
        <v>11</v>
      </c>
      <c r="G9645" s="2">
        <v>112793</v>
      </c>
      <c r="H9645">
        <f t="shared" si="900"/>
        <v>2320000</v>
      </c>
      <c r="I9645">
        <f t="shared" si="901"/>
        <v>80000</v>
      </c>
      <c r="J9645" t="str">
        <f t="shared" si="902"/>
        <v>October</v>
      </c>
      <c r="K9645" t="str">
        <f t="shared" si="903"/>
        <v>2208</v>
      </c>
      <c r="L9645" t="str">
        <f t="shared" si="904"/>
        <v>Normal</v>
      </c>
      <c r="M9645" t="str">
        <f t="shared" si="905"/>
        <v>Ok</v>
      </c>
      <c r="N9645" t="s">
        <v>10264</v>
      </c>
    </row>
    <row r="9646" spans="1:14" x14ac:dyDescent="0.35">
      <c r="A9646" t="s">
        <v>9664</v>
      </c>
      <c r="B9646" t="s">
        <v>7</v>
      </c>
      <c r="C9646">
        <v>283</v>
      </c>
      <c r="D9646">
        <v>1200</v>
      </c>
      <c r="E9646">
        <v>100</v>
      </c>
      <c r="F9646" t="s">
        <v>16</v>
      </c>
      <c r="G9646" s="2">
        <v>112800</v>
      </c>
      <c r="H9646">
        <f t="shared" si="900"/>
        <v>311300</v>
      </c>
      <c r="I9646">
        <f t="shared" si="901"/>
        <v>28300</v>
      </c>
      <c r="J9646" t="str">
        <f t="shared" si="902"/>
        <v>October</v>
      </c>
      <c r="K9646" t="str">
        <f t="shared" si="903"/>
        <v>2208</v>
      </c>
      <c r="L9646" t="str">
        <f t="shared" si="904"/>
        <v>Normal</v>
      </c>
      <c r="M9646" t="str">
        <f t="shared" si="905"/>
        <v>Ok</v>
      </c>
      <c r="N9646" t="s">
        <v>10264</v>
      </c>
    </row>
    <row r="9647" spans="1:14" x14ac:dyDescent="0.35">
      <c r="A9647" t="s">
        <v>9665</v>
      </c>
      <c r="B9647" t="s">
        <v>13</v>
      </c>
      <c r="C9647">
        <v>452</v>
      </c>
      <c r="D9647">
        <v>12000</v>
      </c>
      <c r="E9647">
        <v>1500</v>
      </c>
      <c r="F9647" t="s">
        <v>11</v>
      </c>
      <c r="G9647" s="2">
        <v>112807</v>
      </c>
      <c r="H9647">
        <f t="shared" si="900"/>
        <v>4746000</v>
      </c>
      <c r="I9647">
        <f t="shared" si="901"/>
        <v>678000</v>
      </c>
      <c r="J9647" t="str">
        <f t="shared" si="902"/>
        <v>November</v>
      </c>
      <c r="K9647" t="str">
        <f t="shared" si="903"/>
        <v>2208</v>
      </c>
      <c r="L9647" t="str">
        <f t="shared" si="904"/>
        <v>High Discount</v>
      </c>
      <c r="M9647" t="str">
        <f t="shared" si="905"/>
        <v>Ok</v>
      </c>
      <c r="N9647" t="s">
        <v>10264</v>
      </c>
    </row>
    <row r="9648" spans="1:14" x14ac:dyDescent="0.35">
      <c r="A9648" t="s">
        <v>9666</v>
      </c>
      <c r="B9648" t="s">
        <v>21</v>
      </c>
      <c r="C9648">
        <v>400</v>
      </c>
      <c r="D9648">
        <v>6000</v>
      </c>
      <c r="E9648">
        <v>2000</v>
      </c>
      <c r="F9648" t="s">
        <v>16</v>
      </c>
      <c r="G9648" s="2">
        <v>112814</v>
      </c>
      <c r="H9648">
        <f t="shared" si="900"/>
        <v>1600000</v>
      </c>
      <c r="I9648">
        <f t="shared" si="901"/>
        <v>800000</v>
      </c>
      <c r="J9648" t="str">
        <f t="shared" si="902"/>
        <v>November</v>
      </c>
      <c r="K9648" t="str">
        <f t="shared" si="903"/>
        <v>2208</v>
      </c>
      <c r="L9648" t="str">
        <f t="shared" si="904"/>
        <v>High Discount</v>
      </c>
      <c r="M9648" t="str">
        <f t="shared" si="905"/>
        <v>Ok</v>
      </c>
      <c r="N9648" t="s">
        <v>10264</v>
      </c>
    </row>
    <row r="9649" spans="1:14" x14ac:dyDescent="0.35">
      <c r="A9649" t="s">
        <v>9667</v>
      </c>
      <c r="B9649" t="s">
        <v>21</v>
      </c>
      <c r="C9649">
        <v>216</v>
      </c>
      <c r="D9649">
        <v>6000</v>
      </c>
      <c r="E9649">
        <v>400</v>
      </c>
      <c r="F9649" t="s">
        <v>8</v>
      </c>
      <c r="G9649" s="2">
        <v>112821</v>
      </c>
      <c r="H9649">
        <f t="shared" si="900"/>
        <v>1209600</v>
      </c>
      <c r="I9649">
        <f t="shared" si="901"/>
        <v>86400</v>
      </c>
      <c r="J9649" t="str">
        <f t="shared" si="902"/>
        <v>November</v>
      </c>
      <c r="K9649" t="str">
        <f t="shared" si="903"/>
        <v>2208</v>
      </c>
      <c r="L9649" t="str">
        <f t="shared" si="904"/>
        <v>High Discount</v>
      </c>
      <c r="M9649" t="str">
        <f t="shared" si="905"/>
        <v>Ok</v>
      </c>
      <c r="N9649" t="s">
        <v>10264</v>
      </c>
    </row>
    <row r="9650" spans="1:14" x14ac:dyDescent="0.35">
      <c r="A9650" t="s">
        <v>9668</v>
      </c>
      <c r="B9650" t="s">
        <v>7</v>
      </c>
      <c r="C9650">
        <v>197</v>
      </c>
      <c r="D9650">
        <v>6000</v>
      </c>
      <c r="E9650">
        <v>200</v>
      </c>
      <c r="F9650" t="s">
        <v>16</v>
      </c>
      <c r="G9650" s="2">
        <v>112828</v>
      </c>
      <c r="H9650">
        <f t="shared" si="900"/>
        <v>1142600</v>
      </c>
      <c r="I9650">
        <f t="shared" si="901"/>
        <v>39400</v>
      </c>
      <c r="J9650" t="str">
        <f t="shared" si="902"/>
        <v>November</v>
      </c>
      <c r="K9650" t="str">
        <f t="shared" si="903"/>
        <v>2208</v>
      </c>
      <c r="L9650" t="str">
        <f t="shared" si="904"/>
        <v>High Discount</v>
      </c>
      <c r="M9650" t="str">
        <f t="shared" si="905"/>
        <v>Ok</v>
      </c>
      <c r="N9650" t="s">
        <v>10264</v>
      </c>
    </row>
    <row r="9651" spans="1:14" x14ac:dyDescent="0.35">
      <c r="A9651" t="s">
        <v>9669</v>
      </c>
      <c r="B9651" t="s">
        <v>10</v>
      </c>
      <c r="C9651">
        <v>77</v>
      </c>
      <c r="D9651">
        <v>22000</v>
      </c>
      <c r="E9651">
        <v>2000</v>
      </c>
      <c r="F9651" t="s">
        <v>16</v>
      </c>
      <c r="G9651" s="2">
        <v>112835</v>
      </c>
      <c r="H9651">
        <f t="shared" si="900"/>
        <v>1540000</v>
      </c>
      <c r="I9651">
        <f t="shared" si="901"/>
        <v>154000</v>
      </c>
      <c r="J9651" t="str">
        <f t="shared" si="902"/>
        <v>December</v>
      </c>
      <c r="K9651" t="str">
        <f t="shared" si="903"/>
        <v>2208</v>
      </c>
      <c r="L9651" t="str">
        <f t="shared" si="904"/>
        <v>High Discount</v>
      </c>
      <c r="M9651" t="str">
        <f t="shared" si="905"/>
        <v>Ok</v>
      </c>
      <c r="N9651" t="s">
        <v>10264</v>
      </c>
    </row>
    <row r="9652" spans="1:14" x14ac:dyDescent="0.35">
      <c r="A9652" t="s">
        <v>9670</v>
      </c>
      <c r="B9652" t="s">
        <v>21</v>
      </c>
      <c r="C9652">
        <v>308</v>
      </c>
      <c r="D9652">
        <v>6000</v>
      </c>
      <c r="E9652">
        <v>3000</v>
      </c>
      <c r="F9652" t="s">
        <v>8</v>
      </c>
      <c r="G9652" s="2">
        <v>112842</v>
      </c>
      <c r="H9652">
        <f t="shared" si="900"/>
        <v>924000</v>
      </c>
      <c r="I9652">
        <f t="shared" si="901"/>
        <v>924000</v>
      </c>
      <c r="J9652" t="str">
        <f t="shared" si="902"/>
        <v>December</v>
      </c>
      <c r="K9652" t="str">
        <f t="shared" si="903"/>
        <v>2208</v>
      </c>
      <c r="L9652" t="str">
        <f t="shared" si="904"/>
        <v>High Discount</v>
      </c>
      <c r="M9652" t="str">
        <f t="shared" si="905"/>
        <v>Ok</v>
      </c>
      <c r="N9652" t="s">
        <v>10264</v>
      </c>
    </row>
    <row r="9653" spans="1:14" x14ac:dyDescent="0.35">
      <c r="A9653" t="s">
        <v>9671</v>
      </c>
      <c r="B9653" t="s">
        <v>13</v>
      </c>
      <c r="C9653">
        <v>491</v>
      </c>
      <c r="D9653">
        <v>45000</v>
      </c>
      <c r="E9653">
        <v>100</v>
      </c>
      <c r="F9653" t="s">
        <v>11</v>
      </c>
      <c r="G9653" s="2">
        <v>112849</v>
      </c>
      <c r="H9653">
        <f t="shared" si="900"/>
        <v>22045900</v>
      </c>
      <c r="I9653">
        <f t="shared" si="901"/>
        <v>49100</v>
      </c>
      <c r="J9653" t="str">
        <f t="shared" si="902"/>
        <v>December</v>
      </c>
      <c r="K9653" t="str">
        <f t="shared" si="903"/>
        <v>2208</v>
      </c>
      <c r="L9653" t="str">
        <f t="shared" si="904"/>
        <v>Normal</v>
      </c>
      <c r="M9653" t="str">
        <f t="shared" si="905"/>
        <v>Ok</v>
      </c>
      <c r="N9653" t="s">
        <v>10264</v>
      </c>
    </row>
    <row r="9654" spans="1:14" x14ac:dyDescent="0.35">
      <c r="A9654" t="s">
        <v>9672</v>
      </c>
      <c r="B9654" t="s">
        <v>21</v>
      </c>
      <c r="C9654">
        <v>576</v>
      </c>
      <c r="D9654">
        <v>12000</v>
      </c>
      <c r="E9654">
        <v>500</v>
      </c>
      <c r="F9654" t="s">
        <v>16</v>
      </c>
      <c r="G9654" s="2">
        <v>112856</v>
      </c>
      <c r="H9654">
        <f t="shared" si="900"/>
        <v>6624000</v>
      </c>
      <c r="I9654">
        <f t="shared" si="901"/>
        <v>288000</v>
      </c>
      <c r="J9654" t="str">
        <f t="shared" si="902"/>
        <v>December</v>
      </c>
      <c r="K9654" t="str">
        <f t="shared" si="903"/>
        <v>2208</v>
      </c>
      <c r="L9654" t="str">
        <f t="shared" si="904"/>
        <v>Normal</v>
      </c>
      <c r="M9654" t="str">
        <f t="shared" si="905"/>
        <v>Ok</v>
      </c>
      <c r="N9654" t="s">
        <v>10264</v>
      </c>
    </row>
    <row r="9655" spans="1:14" x14ac:dyDescent="0.35">
      <c r="A9655" t="s">
        <v>9673</v>
      </c>
      <c r="B9655" t="s">
        <v>7</v>
      </c>
      <c r="C9655">
        <v>260</v>
      </c>
      <c r="D9655">
        <v>1200</v>
      </c>
      <c r="E9655">
        <v>2000</v>
      </c>
      <c r="F9655" t="s">
        <v>16</v>
      </c>
      <c r="G9655" s="2">
        <v>112863</v>
      </c>
      <c r="H9655">
        <f t="shared" si="900"/>
        <v>0</v>
      </c>
      <c r="I9655">
        <f t="shared" si="901"/>
        <v>520000</v>
      </c>
      <c r="J9655" t="str">
        <f t="shared" si="902"/>
        <v>January</v>
      </c>
      <c r="K9655" t="str">
        <f t="shared" si="903"/>
        <v>2209</v>
      </c>
      <c r="L9655" t="str">
        <f t="shared" si="904"/>
        <v>High Discount</v>
      </c>
      <c r="M9655" t="str">
        <f t="shared" si="905"/>
        <v>Zero Sales</v>
      </c>
      <c r="N9655" t="s">
        <v>10264</v>
      </c>
    </row>
    <row r="9656" spans="1:14" x14ac:dyDescent="0.35">
      <c r="A9656" t="s">
        <v>9674</v>
      </c>
      <c r="B9656" t="s">
        <v>33</v>
      </c>
      <c r="C9656">
        <v>592</v>
      </c>
      <c r="D9656">
        <v>800</v>
      </c>
      <c r="E9656">
        <v>100</v>
      </c>
      <c r="F9656" t="s">
        <v>8</v>
      </c>
      <c r="G9656" s="2">
        <v>112870</v>
      </c>
      <c r="H9656">
        <f t="shared" si="900"/>
        <v>414400</v>
      </c>
      <c r="I9656">
        <f t="shared" si="901"/>
        <v>59200</v>
      </c>
      <c r="J9656" t="str">
        <f t="shared" si="902"/>
        <v>January</v>
      </c>
      <c r="K9656" t="str">
        <f t="shared" si="903"/>
        <v>2209</v>
      </c>
      <c r="L9656" t="str">
        <f t="shared" si="904"/>
        <v>Normal</v>
      </c>
      <c r="M9656" t="str">
        <f t="shared" si="905"/>
        <v>Ok</v>
      </c>
      <c r="N9656" t="s">
        <v>10264</v>
      </c>
    </row>
    <row r="9657" spans="1:14" x14ac:dyDescent="0.35">
      <c r="A9657" t="s">
        <v>9675</v>
      </c>
      <c r="B9657" t="s">
        <v>39</v>
      </c>
      <c r="C9657">
        <v>494</v>
      </c>
      <c r="D9657">
        <v>1200</v>
      </c>
      <c r="E9657">
        <v>300</v>
      </c>
      <c r="F9657" t="s">
        <v>8</v>
      </c>
      <c r="G9657" s="2">
        <v>112877</v>
      </c>
      <c r="H9657">
        <f t="shared" si="900"/>
        <v>444600</v>
      </c>
      <c r="I9657">
        <f t="shared" si="901"/>
        <v>148200</v>
      </c>
      <c r="J9657" t="str">
        <f t="shared" si="902"/>
        <v>January</v>
      </c>
      <c r="K9657" t="str">
        <f t="shared" si="903"/>
        <v>2209</v>
      </c>
      <c r="L9657" t="str">
        <f t="shared" si="904"/>
        <v>Normal</v>
      </c>
      <c r="M9657" t="str">
        <f t="shared" si="905"/>
        <v>Ok</v>
      </c>
      <c r="N9657" t="s">
        <v>10264</v>
      </c>
    </row>
    <row r="9658" spans="1:14" x14ac:dyDescent="0.35">
      <c r="A9658" t="s">
        <v>9676</v>
      </c>
      <c r="B9658" t="s">
        <v>30</v>
      </c>
      <c r="C9658">
        <v>502</v>
      </c>
      <c r="D9658">
        <v>1200</v>
      </c>
      <c r="E9658">
        <v>5000</v>
      </c>
      <c r="F9658" t="s">
        <v>8</v>
      </c>
      <c r="G9658" s="2">
        <v>112884</v>
      </c>
      <c r="H9658">
        <f t="shared" si="900"/>
        <v>0</v>
      </c>
      <c r="I9658">
        <f t="shared" si="901"/>
        <v>2510000</v>
      </c>
      <c r="J9658" t="str">
        <f t="shared" si="902"/>
        <v>January</v>
      </c>
      <c r="K9658" t="str">
        <f t="shared" si="903"/>
        <v>2209</v>
      </c>
      <c r="L9658" t="str">
        <f t="shared" si="904"/>
        <v>High Discount</v>
      </c>
      <c r="M9658" t="str">
        <f t="shared" si="905"/>
        <v>Zero Sales</v>
      </c>
      <c r="N9658" t="s">
        <v>10264</v>
      </c>
    </row>
    <row r="9659" spans="1:14" x14ac:dyDescent="0.35">
      <c r="A9659" t="s">
        <v>9677</v>
      </c>
      <c r="B9659" t="s">
        <v>13</v>
      </c>
      <c r="C9659">
        <v>453</v>
      </c>
      <c r="D9659">
        <v>1200</v>
      </c>
      <c r="E9659">
        <v>2000</v>
      </c>
      <c r="F9659" t="s">
        <v>46</v>
      </c>
      <c r="G9659" s="2">
        <v>112891</v>
      </c>
      <c r="H9659">
        <f t="shared" si="900"/>
        <v>0</v>
      </c>
      <c r="I9659">
        <f t="shared" si="901"/>
        <v>906000</v>
      </c>
      <c r="J9659" t="str">
        <f t="shared" si="902"/>
        <v>January</v>
      </c>
      <c r="K9659" t="str">
        <f t="shared" si="903"/>
        <v>2209</v>
      </c>
      <c r="L9659" t="str">
        <f t="shared" si="904"/>
        <v>High Discount</v>
      </c>
      <c r="M9659" t="str">
        <f t="shared" si="905"/>
        <v>Zero Sales</v>
      </c>
      <c r="N9659" t="s">
        <v>10264</v>
      </c>
    </row>
    <row r="9660" spans="1:14" x14ac:dyDescent="0.35">
      <c r="A9660" t="s">
        <v>9678</v>
      </c>
      <c r="B9660" t="s">
        <v>39</v>
      </c>
      <c r="C9660">
        <v>115</v>
      </c>
      <c r="D9660">
        <v>4500</v>
      </c>
      <c r="E9660">
        <v>3000</v>
      </c>
      <c r="F9660" t="s">
        <v>8</v>
      </c>
      <c r="G9660" s="2">
        <v>112898</v>
      </c>
      <c r="H9660">
        <f t="shared" si="900"/>
        <v>172500</v>
      </c>
      <c r="I9660">
        <f t="shared" si="901"/>
        <v>345000</v>
      </c>
      <c r="J9660" t="str">
        <f t="shared" si="902"/>
        <v>February</v>
      </c>
      <c r="K9660" t="str">
        <f t="shared" si="903"/>
        <v>2209</v>
      </c>
      <c r="L9660" t="str">
        <f t="shared" si="904"/>
        <v>High Discount</v>
      </c>
      <c r="M9660" t="str">
        <f t="shared" si="905"/>
        <v>Ok</v>
      </c>
      <c r="N9660" t="s">
        <v>10264</v>
      </c>
    </row>
    <row r="9661" spans="1:14" x14ac:dyDescent="0.35">
      <c r="A9661" t="s">
        <v>9679</v>
      </c>
      <c r="B9661" t="s">
        <v>19</v>
      </c>
      <c r="C9661">
        <v>454</v>
      </c>
      <c r="D9661">
        <v>5500</v>
      </c>
      <c r="E9661">
        <v>500</v>
      </c>
      <c r="F9661" t="s">
        <v>11</v>
      </c>
      <c r="G9661" s="2">
        <v>112905</v>
      </c>
      <c r="H9661">
        <f t="shared" si="900"/>
        <v>2270000</v>
      </c>
      <c r="I9661">
        <f t="shared" si="901"/>
        <v>227000</v>
      </c>
      <c r="J9661" t="str">
        <f t="shared" si="902"/>
        <v>February</v>
      </c>
      <c r="K9661" t="str">
        <f t="shared" si="903"/>
        <v>2209</v>
      </c>
      <c r="L9661" t="str">
        <f t="shared" si="904"/>
        <v>High Discount</v>
      </c>
      <c r="M9661" t="str">
        <f t="shared" si="905"/>
        <v>Ok</v>
      </c>
      <c r="N9661" t="s">
        <v>10264</v>
      </c>
    </row>
    <row r="9662" spans="1:14" x14ac:dyDescent="0.35">
      <c r="A9662" t="s">
        <v>9680</v>
      </c>
      <c r="B9662" t="s">
        <v>43</v>
      </c>
      <c r="C9662">
        <v>484</v>
      </c>
      <c r="D9662">
        <v>5500</v>
      </c>
      <c r="E9662">
        <v>300</v>
      </c>
      <c r="F9662" t="s">
        <v>16</v>
      </c>
      <c r="G9662" s="2">
        <v>112912</v>
      </c>
      <c r="H9662">
        <f t="shared" si="900"/>
        <v>2516800</v>
      </c>
      <c r="I9662">
        <f t="shared" si="901"/>
        <v>145200</v>
      </c>
      <c r="J9662" t="str">
        <f t="shared" si="902"/>
        <v>February</v>
      </c>
      <c r="K9662" t="str">
        <f t="shared" si="903"/>
        <v>2209</v>
      </c>
      <c r="L9662" t="str">
        <f t="shared" si="904"/>
        <v>Normal</v>
      </c>
      <c r="M9662" t="str">
        <f t="shared" si="905"/>
        <v>Ok</v>
      </c>
      <c r="N9662" t="s">
        <v>10264</v>
      </c>
    </row>
    <row r="9663" spans="1:14" x14ac:dyDescent="0.35">
      <c r="A9663" t="s">
        <v>9681</v>
      </c>
      <c r="B9663" t="s">
        <v>21</v>
      </c>
      <c r="C9663">
        <v>277</v>
      </c>
      <c r="D9663">
        <v>22000</v>
      </c>
      <c r="E9663">
        <v>400</v>
      </c>
      <c r="F9663" t="s">
        <v>16</v>
      </c>
      <c r="G9663" s="2">
        <v>112919</v>
      </c>
      <c r="H9663">
        <f t="shared" si="900"/>
        <v>5983200</v>
      </c>
      <c r="I9663">
        <f t="shared" si="901"/>
        <v>110800</v>
      </c>
      <c r="J9663" t="str">
        <f t="shared" si="902"/>
        <v>February</v>
      </c>
      <c r="K9663" t="str">
        <f t="shared" si="903"/>
        <v>2209</v>
      </c>
      <c r="L9663" t="str">
        <f t="shared" si="904"/>
        <v>High Discount</v>
      </c>
      <c r="M9663" t="str">
        <f t="shared" si="905"/>
        <v>Ok</v>
      </c>
      <c r="N9663" t="s">
        <v>10264</v>
      </c>
    </row>
    <row r="9664" spans="1:14" x14ac:dyDescent="0.35">
      <c r="A9664" t="s">
        <v>9682</v>
      </c>
      <c r="B9664" t="s">
        <v>21</v>
      </c>
      <c r="C9664">
        <v>525</v>
      </c>
      <c r="D9664">
        <v>18000</v>
      </c>
      <c r="E9664">
        <v>100</v>
      </c>
      <c r="F9664" t="s">
        <v>46</v>
      </c>
      <c r="G9664" s="2">
        <v>112926</v>
      </c>
      <c r="H9664">
        <f t="shared" si="900"/>
        <v>9397500</v>
      </c>
      <c r="I9664">
        <f t="shared" si="901"/>
        <v>52500</v>
      </c>
      <c r="J9664" t="str">
        <f t="shared" si="902"/>
        <v>March</v>
      </c>
      <c r="K9664" t="str">
        <f t="shared" si="903"/>
        <v>2209</v>
      </c>
      <c r="L9664" t="str">
        <f t="shared" si="904"/>
        <v>Normal</v>
      </c>
      <c r="M9664" t="str">
        <f t="shared" si="905"/>
        <v>Ok</v>
      </c>
      <c r="N9664" t="s">
        <v>10264</v>
      </c>
    </row>
    <row r="9665" spans="1:14" x14ac:dyDescent="0.35">
      <c r="A9665" t="s">
        <v>9683</v>
      </c>
      <c r="B9665" t="s">
        <v>10</v>
      </c>
      <c r="C9665">
        <v>517</v>
      </c>
      <c r="D9665">
        <v>5500</v>
      </c>
      <c r="E9665">
        <v>2000</v>
      </c>
      <c r="F9665" t="s">
        <v>16</v>
      </c>
      <c r="G9665" s="2">
        <v>112933</v>
      </c>
      <c r="H9665">
        <f t="shared" si="900"/>
        <v>1809500</v>
      </c>
      <c r="I9665">
        <f t="shared" si="901"/>
        <v>1034000</v>
      </c>
      <c r="J9665" t="str">
        <f t="shared" si="902"/>
        <v>March</v>
      </c>
      <c r="K9665" t="str">
        <f t="shared" si="903"/>
        <v>2209</v>
      </c>
      <c r="L9665" t="str">
        <f t="shared" si="904"/>
        <v>High Discount</v>
      </c>
      <c r="M9665" t="str">
        <f t="shared" si="905"/>
        <v>Ok</v>
      </c>
      <c r="N9665" t="s">
        <v>10264</v>
      </c>
    </row>
    <row r="9666" spans="1:14" x14ac:dyDescent="0.35">
      <c r="A9666" t="s">
        <v>9684</v>
      </c>
      <c r="B9666" t="s">
        <v>39</v>
      </c>
      <c r="C9666">
        <v>150</v>
      </c>
      <c r="D9666">
        <v>18000</v>
      </c>
      <c r="E9666">
        <v>400</v>
      </c>
      <c r="F9666" t="s">
        <v>16</v>
      </c>
      <c r="G9666" s="2">
        <v>112940</v>
      </c>
      <c r="H9666">
        <f t="shared" ref="H9666:H9729" si="906">MAX(0,(D9666-E9666)*C9666)</f>
        <v>2640000</v>
      </c>
      <c r="I9666">
        <f t="shared" si="901"/>
        <v>60000</v>
      </c>
      <c r="J9666" t="str">
        <f t="shared" si="902"/>
        <v>March</v>
      </c>
      <c r="K9666" t="str">
        <f t="shared" si="903"/>
        <v>2209</v>
      </c>
      <c r="L9666" t="str">
        <f t="shared" si="904"/>
        <v>High Discount</v>
      </c>
      <c r="M9666" t="str">
        <f t="shared" si="905"/>
        <v>Ok</v>
      </c>
      <c r="N9666" t="s">
        <v>10264</v>
      </c>
    </row>
    <row r="9667" spans="1:14" x14ac:dyDescent="0.35">
      <c r="A9667" t="s">
        <v>9685</v>
      </c>
      <c r="B9667" t="s">
        <v>43</v>
      </c>
      <c r="C9667">
        <v>472</v>
      </c>
      <c r="D9667">
        <v>6000</v>
      </c>
      <c r="E9667">
        <v>500</v>
      </c>
      <c r="F9667" t="s">
        <v>11</v>
      </c>
      <c r="G9667" s="2">
        <v>112947</v>
      </c>
      <c r="H9667">
        <f t="shared" si="906"/>
        <v>2596000</v>
      </c>
      <c r="I9667">
        <f t="shared" ref="I9667:I9730" si="907">E9667*C9667</f>
        <v>236000</v>
      </c>
      <c r="J9667" t="str">
        <f t="shared" ref="J9667:J9730" si="908">TEXT(G:G,"mmmm")</f>
        <v>March</v>
      </c>
      <c r="K9667" t="str">
        <f t="shared" ref="K9667:K9730" si="909">TEXT(G9667,"yyy")</f>
        <v>2209</v>
      </c>
      <c r="L9667" t="str">
        <f t="shared" ref="L9667:L9730" si="910">IF(E9667&gt;=C9667,"High Discount","Normal")</f>
        <v>High Discount</v>
      </c>
      <c r="M9667" t="str">
        <f t="shared" ref="M9667:M9730" si="911">IF(H9667=0,"Zero Sales","Ok")</f>
        <v>Ok</v>
      </c>
      <c r="N9667" t="s">
        <v>10264</v>
      </c>
    </row>
    <row r="9668" spans="1:14" x14ac:dyDescent="0.35">
      <c r="A9668" t="s">
        <v>9686</v>
      </c>
      <c r="B9668" t="s">
        <v>21</v>
      </c>
      <c r="C9668">
        <v>405</v>
      </c>
      <c r="D9668">
        <v>1200</v>
      </c>
      <c r="E9668">
        <v>400</v>
      </c>
      <c r="F9668" t="s">
        <v>16</v>
      </c>
      <c r="G9668" s="2">
        <v>112954</v>
      </c>
      <c r="H9668">
        <f t="shared" si="906"/>
        <v>324000</v>
      </c>
      <c r="I9668">
        <f t="shared" si="907"/>
        <v>162000</v>
      </c>
      <c r="J9668" t="str">
        <f t="shared" si="908"/>
        <v>April</v>
      </c>
      <c r="K9668" t="str">
        <f t="shared" si="909"/>
        <v>2209</v>
      </c>
      <c r="L9668" t="str">
        <f t="shared" si="910"/>
        <v>Normal</v>
      </c>
      <c r="M9668" t="str">
        <f t="shared" si="911"/>
        <v>Ok</v>
      </c>
      <c r="N9668" t="s">
        <v>10264</v>
      </c>
    </row>
    <row r="9669" spans="1:14" x14ac:dyDescent="0.35">
      <c r="A9669" t="s">
        <v>9687</v>
      </c>
      <c r="B9669" t="s">
        <v>19</v>
      </c>
      <c r="C9669">
        <v>188</v>
      </c>
      <c r="D9669">
        <v>1200</v>
      </c>
      <c r="E9669">
        <v>1000</v>
      </c>
      <c r="F9669" t="s">
        <v>11</v>
      </c>
      <c r="G9669" s="2">
        <v>112961</v>
      </c>
      <c r="H9669">
        <f t="shared" si="906"/>
        <v>37600</v>
      </c>
      <c r="I9669">
        <f t="shared" si="907"/>
        <v>188000</v>
      </c>
      <c r="J9669" t="str">
        <f t="shared" si="908"/>
        <v>April</v>
      </c>
      <c r="K9669" t="str">
        <f t="shared" si="909"/>
        <v>2209</v>
      </c>
      <c r="L9669" t="str">
        <f t="shared" si="910"/>
        <v>High Discount</v>
      </c>
      <c r="M9669" t="str">
        <f t="shared" si="911"/>
        <v>Ok</v>
      </c>
      <c r="N9669" t="s">
        <v>10264</v>
      </c>
    </row>
    <row r="9670" spans="1:14" x14ac:dyDescent="0.35">
      <c r="A9670" t="s">
        <v>9688</v>
      </c>
      <c r="B9670" t="s">
        <v>10</v>
      </c>
      <c r="C9670">
        <v>180</v>
      </c>
      <c r="D9670">
        <v>800</v>
      </c>
      <c r="E9670">
        <v>3000</v>
      </c>
      <c r="F9670" t="s">
        <v>46</v>
      </c>
      <c r="G9670" s="2">
        <v>112968</v>
      </c>
      <c r="H9670">
        <f t="shared" si="906"/>
        <v>0</v>
      </c>
      <c r="I9670">
        <f t="shared" si="907"/>
        <v>540000</v>
      </c>
      <c r="J9670" t="str">
        <f t="shared" si="908"/>
        <v>April</v>
      </c>
      <c r="K9670" t="str">
        <f t="shared" si="909"/>
        <v>2209</v>
      </c>
      <c r="L9670" t="str">
        <f t="shared" si="910"/>
        <v>High Discount</v>
      </c>
      <c r="M9670" t="str">
        <f t="shared" si="911"/>
        <v>Zero Sales</v>
      </c>
      <c r="N9670" t="s">
        <v>10264</v>
      </c>
    </row>
    <row r="9671" spans="1:14" x14ac:dyDescent="0.35">
      <c r="A9671" t="s">
        <v>9689</v>
      </c>
      <c r="B9671" t="s">
        <v>39</v>
      </c>
      <c r="C9671">
        <v>598</v>
      </c>
      <c r="D9671">
        <v>4500</v>
      </c>
      <c r="E9671">
        <v>1000</v>
      </c>
      <c r="F9671" t="s">
        <v>11</v>
      </c>
      <c r="G9671" s="2">
        <v>112975</v>
      </c>
      <c r="H9671">
        <f t="shared" si="906"/>
        <v>2093000</v>
      </c>
      <c r="I9671">
        <f t="shared" si="907"/>
        <v>598000</v>
      </c>
      <c r="J9671" t="str">
        <f t="shared" si="908"/>
        <v>April</v>
      </c>
      <c r="K9671" t="str">
        <f t="shared" si="909"/>
        <v>2209</v>
      </c>
      <c r="L9671" t="str">
        <f t="shared" si="910"/>
        <v>High Discount</v>
      </c>
      <c r="M9671" t="str">
        <f t="shared" si="911"/>
        <v>Ok</v>
      </c>
      <c r="N9671" t="s">
        <v>10264</v>
      </c>
    </row>
    <row r="9672" spans="1:14" x14ac:dyDescent="0.35">
      <c r="A9672" t="s">
        <v>9690</v>
      </c>
      <c r="B9672" t="s">
        <v>10</v>
      </c>
      <c r="C9672">
        <v>517</v>
      </c>
      <c r="D9672">
        <v>15000</v>
      </c>
      <c r="E9672">
        <v>5000</v>
      </c>
      <c r="F9672" t="s">
        <v>8</v>
      </c>
      <c r="G9672" s="2">
        <v>112982</v>
      </c>
      <c r="H9672">
        <f t="shared" si="906"/>
        <v>5170000</v>
      </c>
      <c r="I9672">
        <f t="shared" si="907"/>
        <v>2585000</v>
      </c>
      <c r="J9672" t="str">
        <f t="shared" si="908"/>
        <v>May</v>
      </c>
      <c r="K9672" t="str">
        <f t="shared" si="909"/>
        <v>2209</v>
      </c>
      <c r="L9672" t="str">
        <f t="shared" si="910"/>
        <v>High Discount</v>
      </c>
      <c r="M9672" t="str">
        <f t="shared" si="911"/>
        <v>Ok</v>
      </c>
      <c r="N9672" t="s">
        <v>10264</v>
      </c>
    </row>
    <row r="9673" spans="1:14" x14ac:dyDescent="0.35">
      <c r="A9673" t="s">
        <v>9691</v>
      </c>
      <c r="B9673" t="s">
        <v>39</v>
      </c>
      <c r="C9673">
        <v>529</v>
      </c>
      <c r="D9673">
        <v>1200</v>
      </c>
      <c r="E9673">
        <v>500</v>
      </c>
      <c r="F9673" t="s">
        <v>8</v>
      </c>
      <c r="G9673" s="2">
        <v>112989</v>
      </c>
      <c r="H9673">
        <f t="shared" si="906"/>
        <v>370300</v>
      </c>
      <c r="I9673">
        <f t="shared" si="907"/>
        <v>264500</v>
      </c>
      <c r="J9673" t="str">
        <f t="shared" si="908"/>
        <v>May</v>
      </c>
      <c r="K9673" t="str">
        <f t="shared" si="909"/>
        <v>2209</v>
      </c>
      <c r="L9673" t="str">
        <f t="shared" si="910"/>
        <v>Normal</v>
      </c>
      <c r="M9673" t="str">
        <f t="shared" si="911"/>
        <v>Ok</v>
      </c>
      <c r="N9673" t="s">
        <v>10264</v>
      </c>
    </row>
    <row r="9674" spans="1:14" x14ac:dyDescent="0.35">
      <c r="A9674" t="s">
        <v>9692</v>
      </c>
      <c r="B9674" t="s">
        <v>15</v>
      </c>
      <c r="C9674">
        <v>160</v>
      </c>
      <c r="D9674">
        <v>1200</v>
      </c>
      <c r="E9674">
        <v>200</v>
      </c>
      <c r="F9674" t="s">
        <v>46</v>
      </c>
      <c r="G9674" s="2">
        <v>112996</v>
      </c>
      <c r="H9674">
        <f t="shared" si="906"/>
        <v>160000</v>
      </c>
      <c r="I9674">
        <f t="shared" si="907"/>
        <v>32000</v>
      </c>
      <c r="J9674" t="str">
        <f t="shared" si="908"/>
        <v>May</v>
      </c>
      <c r="K9674" t="str">
        <f t="shared" si="909"/>
        <v>2209</v>
      </c>
      <c r="L9674" t="str">
        <f t="shared" si="910"/>
        <v>High Discount</v>
      </c>
      <c r="M9674" t="str">
        <f t="shared" si="911"/>
        <v>Ok</v>
      </c>
      <c r="N9674" t="s">
        <v>10264</v>
      </c>
    </row>
    <row r="9675" spans="1:14" x14ac:dyDescent="0.35">
      <c r="A9675" t="s">
        <v>9693</v>
      </c>
      <c r="B9675" t="s">
        <v>15</v>
      </c>
      <c r="C9675">
        <v>202</v>
      </c>
      <c r="D9675">
        <v>5500</v>
      </c>
      <c r="E9675">
        <v>300</v>
      </c>
      <c r="F9675" t="s">
        <v>16</v>
      </c>
      <c r="G9675" s="2">
        <v>113003</v>
      </c>
      <c r="H9675">
        <f t="shared" si="906"/>
        <v>1050400</v>
      </c>
      <c r="I9675">
        <f t="shared" si="907"/>
        <v>60600</v>
      </c>
      <c r="J9675" t="str">
        <f t="shared" si="908"/>
        <v>May</v>
      </c>
      <c r="K9675" t="str">
        <f t="shared" si="909"/>
        <v>2209</v>
      </c>
      <c r="L9675" t="str">
        <f t="shared" si="910"/>
        <v>High Discount</v>
      </c>
      <c r="M9675" t="str">
        <f t="shared" si="911"/>
        <v>Ok</v>
      </c>
      <c r="N9675" t="s">
        <v>10264</v>
      </c>
    </row>
    <row r="9676" spans="1:14" x14ac:dyDescent="0.35">
      <c r="A9676" t="s">
        <v>9694</v>
      </c>
      <c r="B9676" t="s">
        <v>7</v>
      </c>
      <c r="C9676">
        <v>291</v>
      </c>
      <c r="D9676">
        <v>4500</v>
      </c>
      <c r="E9676">
        <v>2000</v>
      </c>
      <c r="F9676" t="s">
        <v>11</v>
      </c>
      <c r="G9676" s="2">
        <v>113010</v>
      </c>
      <c r="H9676">
        <f t="shared" si="906"/>
        <v>727500</v>
      </c>
      <c r="I9676">
        <f t="shared" si="907"/>
        <v>582000</v>
      </c>
      <c r="J9676" t="str">
        <f t="shared" si="908"/>
        <v>May</v>
      </c>
      <c r="K9676" t="str">
        <f t="shared" si="909"/>
        <v>2209</v>
      </c>
      <c r="L9676" t="str">
        <f t="shared" si="910"/>
        <v>High Discount</v>
      </c>
      <c r="M9676" t="str">
        <f t="shared" si="911"/>
        <v>Ok</v>
      </c>
      <c r="N9676" t="s">
        <v>10264</v>
      </c>
    </row>
    <row r="9677" spans="1:14" x14ac:dyDescent="0.35">
      <c r="A9677" t="s">
        <v>9695</v>
      </c>
      <c r="B9677" t="s">
        <v>13</v>
      </c>
      <c r="C9677">
        <v>328</v>
      </c>
      <c r="D9677">
        <v>4500</v>
      </c>
      <c r="E9677">
        <v>1000</v>
      </c>
      <c r="F9677" t="s">
        <v>8</v>
      </c>
      <c r="G9677" s="2">
        <v>113017</v>
      </c>
      <c r="H9677">
        <f t="shared" si="906"/>
        <v>1148000</v>
      </c>
      <c r="I9677">
        <f t="shared" si="907"/>
        <v>328000</v>
      </c>
      <c r="J9677" t="str">
        <f t="shared" si="908"/>
        <v>June</v>
      </c>
      <c r="K9677" t="str">
        <f t="shared" si="909"/>
        <v>2209</v>
      </c>
      <c r="L9677" t="str">
        <f t="shared" si="910"/>
        <v>High Discount</v>
      </c>
      <c r="M9677" t="str">
        <f t="shared" si="911"/>
        <v>Ok</v>
      </c>
      <c r="N9677" t="s">
        <v>10264</v>
      </c>
    </row>
    <row r="9678" spans="1:14" x14ac:dyDescent="0.35">
      <c r="A9678" t="s">
        <v>9696</v>
      </c>
      <c r="B9678" t="s">
        <v>10</v>
      </c>
      <c r="C9678">
        <v>412</v>
      </c>
      <c r="D9678">
        <v>18000</v>
      </c>
      <c r="E9678">
        <v>500</v>
      </c>
      <c r="F9678" t="s">
        <v>11</v>
      </c>
      <c r="G9678" s="2">
        <v>113024</v>
      </c>
      <c r="H9678">
        <f t="shared" si="906"/>
        <v>7210000</v>
      </c>
      <c r="I9678">
        <f t="shared" si="907"/>
        <v>206000</v>
      </c>
      <c r="J9678" t="str">
        <f t="shared" si="908"/>
        <v>June</v>
      </c>
      <c r="K9678" t="str">
        <f t="shared" si="909"/>
        <v>2209</v>
      </c>
      <c r="L9678" t="str">
        <f t="shared" si="910"/>
        <v>High Discount</v>
      </c>
      <c r="M9678" t="str">
        <f t="shared" si="911"/>
        <v>Ok</v>
      </c>
      <c r="N9678" t="s">
        <v>10264</v>
      </c>
    </row>
    <row r="9679" spans="1:14" x14ac:dyDescent="0.35">
      <c r="A9679" t="s">
        <v>9697</v>
      </c>
      <c r="B9679" t="s">
        <v>7</v>
      </c>
      <c r="C9679">
        <v>457</v>
      </c>
      <c r="D9679">
        <v>15000</v>
      </c>
      <c r="E9679">
        <v>5000</v>
      </c>
      <c r="F9679" t="s">
        <v>8</v>
      </c>
      <c r="G9679" s="2">
        <v>113031</v>
      </c>
      <c r="H9679">
        <f t="shared" si="906"/>
        <v>4570000</v>
      </c>
      <c r="I9679">
        <f t="shared" si="907"/>
        <v>2285000</v>
      </c>
      <c r="J9679" t="str">
        <f t="shared" si="908"/>
        <v>June</v>
      </c>
      <c r="K9679" t="str">
        <f t="shared" si="909"/>
        <v>2209</v>
      </c>
      <c r="L9679" t="str">
        <f t="shared" si="910"/>
        <v>High Discount</v>
      </c>
      <c r="M9679" t="str">
        <f t="shared" si="911"/>
        <v>Ok</v>
      </c>
      <c r="N9679" t="s">
        <v>10264</v>
      </c>
    </row>
    <row r="9680" spans="1:14" x14ac:dyDescent="0.35">
      <c r="A9680" t="s">
        <v>9698</v>
      </c>
      <c r="B9680" t="s">
        <v>10</v>
      </c>
      <c r="C9680">
        <v>224</v>
      </c>
      <c r="D9680">
        <v>5500</v>
      </c>
      <c r="E9680">
        <v>100</v>
      </c>
      <c r="F9680" t="s">
        <v>11</v>
      </c>
      <c r="G9680" s="2">
        <v>113038</v>
      </c>
      <c r="H9680">
        <f t="shared" si="906"/>
        <v>1209600</v>
      </c>
      <c r="I9680">
        <f t="shared" si="907"/>
        <v>22400</v>
      </c>
      <c r="J9680" t="str">
        <f t="shared" si="908"/>
        <v>June</v>
      </c>
      <c r="K9680" t="str">
        <f t="shared" si="909"/>
        <v>2209</v>
      </c>
      <c r="L9680" t="str">
        <f t="shared" si="910"/>
        <v>Normal</v>
      </c>
      <c r="M9680" t="str">
        <f t="shared" si="911"/>
        <v>Ok</v>
      </c>
      <c r="N9680" t="s">
        <v>10264</v>
      </c>
    </row>
    <row r="9681" spans="1:14" x14ac:dyDescent="0.35">
      <c r="A9681" t="s">
        <v>9699</v>
      </c>
      <c r="B9681" t="s">
        <v>21</v>
      </c>
      <c r="C9681">
        <v>184</v>
      </c>
      <c r="D9681">
        <v>45000</v>
      </c>
      <c r="E9681">
        <v>3000</v>
      </c>
      <c r="F9681" t="s">
        <v>16</v>
      </c>
      <c r="G9681" s="2">
        <v>113045</v>
      </c>
      <c r="H9681">
        <f t="shared" si="906"/>
        <v>7728000</v>
      </c>
      <c r="I9681">
        <f t="shared" si="907"/>
        <v>552000</v>
      </c>
      <c r="J9681" t="str">
        <f t="shared" si="908"/>
        <v>July</v>
      </c>
      <c r="K9681" t="str">
        <f t="shared" si="909"/>
        <v>2209</v>
      </c>
      <c r="L9681" t="str">
        <f t="shared" si="910"/>
        <v>High Discount</v>
      </c>
      <c r="M9681" t="str">
        <f t="shared" si="911"/>
        <v>Ok</v>
      </c>
      <c r="N9681" t="s">
        <v>10264</v>
      </c>
    </row>
    <row r="9682" spans="1:14" x14ac:dyDescent="0.35">
      <c r="A9682" t="s">
        <v>9700</v>
      </c>
      <c r="B9682" t="s">
        <v>30</v>
      </c>
      <c r="C9682">
        <v>555</v>
      </c>
      <c r="D9682">
        <v>12000</v>
      </c>
      <c r="E9682">
        <v>500</v>
      </c>
      <c r="F9682" t="s">
        <v>46</v>
      </c>
      <c r="G9682" s="2">
        <v>113052</v>
      </c>
      <c r="H9682">
        <f t="shared" si="906"/>
        <v>6382500</v>
      </c>
      <c r="I9682">
        <f t="shared" si="907"/>
        <v>277500</v>
      </c>
      <c r="J9682" t="str">
        <f t="shared" si="908"/>
        <v>July</v>
      </c>
      <c r="K9682" t="str">
        <f t="shared" si="909"/>
        <v>2209</v>
      </c>
      <c r="L9682" t="str">
        <f t="shared" si="910"/>
        <v>Normal</v>
      </c>
      <c r="M9682" t="str">
        <f t="shared" si="911"/>
        <v>Ok</v>
      </c>
      <c r="N9682" t="s">
        <v>10264</v>
      </c>
    </row>
    <row r="9683" spans="1:14" x14ac:dyDescent="0.35">
      <c r="A9683" t="s">
        <v>9701</v>
      </c>
      <c r="B9683" t="s">
        <v>10</v>
      </c>
      <c r="C9683">
        <v>343</v>
      </c>
      <c r="D9683">
        <v>18000</v>
      </c>
      <c r="E9683">
        <v>100</v>
      </c>
      <c r="F9683" t="s">
        <v>16</v>
      </c>
      <c r="G9683" s="2">
        <v>113059</v>
      </c>
      <c r="H9683">
        <f t="shared" si="906"/>
        <v>6139700</v>
      </c>
      <c r="I9683">
        <f t="shared" si="907"/>
        <v>34300</v>
      </c>
      <c r="J9683" t="str">
        <f t="shared" si="908"/>
        <v>July</v>
      </c>
      <c r="K9683" t="str">
        <f t="shared" si="909"/>
        <v>2209</v>
      </c>
      <c r="L9683" t="str">
        <f t="shared" si="910"/>
        <v>Normal</v>
      </c>
      <c r="M9683" t="str">
        <f t="shared" si="911"/>
        <v>Ok</v>
      </c>
      <c r="N9683" t="s">
        <v>10264</v>
      </c>
    </row>
    <row r="9684" spans="1:14" x14ac:dyDescent="0.35">
      <c r="A9684" t="s">
        <v>9702</v>
      </c>
      <c r="B9684" t="s">
        <v>21</v>
      </c>
      <c r="C9684">
        <v>544</v>
      </c>
      <c r="D9684">
        <v>5500</v>
      </c>
      <c r="E9684">
        <v>2000</v>
      </c>
      <c r="F9684" t="s">
        <v>11</v>
      </c>
      <c r="G9684" s="2">
        <v>113066</v>
      </c>
      <c r="H9684">
        <f t="shared" si="906"/>
        <v>1904000</v>
      </c>
      <c r="I9684">
        <f t="shared" si="907"/>
        <v>1088000</v>
      </c>
      <c r="J9684" t="str">
        <f t="shared" si="908"/>
        <v>July</v>
      </c>
      <c r="K9684" t="str">
        <f t="shared" si="909"/>
        <v>2209</v>
      </c>
      <c r="L9684" t="str">
        <f t="shared" si="910"/>
        <v>High Discount</v>
      </c>
      <c r="M9684" t="str">
        <f t="shared" si="911"/>
        <v>Ok</v>
      </c>
      <c r="N9684" t="s">
        <v>10264</v>
      </c>
    </row>
    <row r="9685" spans="1:14" x14ac:dyDescent="0.35">
      <c r="A9685" t="s">
        <v>9703</v>
      </c>
      <c r="B9685" t="s">
        <v>43</v>
      </c>
      <c r="C9685">
        <v>468</v>
      </c>
      <c r="D9685">
        <v>4500</v>
      </c>
      <c r="E9685">
        <v>1500</v>
      </c>
      <c r="F9685" t="s">
        <v>8</v>
      </c>
      <c r="G9685" s="2">
        <v>113073</v>
      </c>
      <c r="H9685">
        <f t="shared" si="906"/>
        <v>1404000</v>
      </c>
      <c r="I9685">
        <f t="shared" si="907"/>
        <v>702000</v>
      </c>
      <c r="J9685" t="str">
        <f t="shared" si="908"/>
        <v>July</v>
      </c>
      <c r="K9685" t="str">
        <f t="shared" si="909"/>
        <v>2209</v>
      </c>
      <c r="L9685" t="str">
        <f t="shared" si="910"/>
        <v>High Discount</v>
      </c>
      <c r="M9685" t="str">
        <f t="shared" si="911"/>
        <v>Ok</v>
      </c>
      <c r="N9685" t="s">
        <v>10264</v>
      </c>
    </row>
    <row r="9686" spans="1:14" x14ac:dyDescent="0.35">
      <c r="A9686" t="s">
        <v>9704</v>
      </c>
      <c r="B9686" t="s">
        <v>15</v>
      </c>
      <c r="C9686">
        <v>255</v>
      </c>
      <c r="D9686">
        <v>800</v>
      </c>
      <c r="E9686">
        <v>1000</v>
      </c>
      <c r="F9686" t="s">
        <v>8</v>
      </c>
      <c r="G9686" s="2">
        <v>113080</v>
      </c>
      <c r="H9686">
        <f t="shared" si="906"/>
        <v>0</v>
      </c>
      <c r="I9686">
        <f t="shared" si="907"/>
        <v>255000</v>
      </c>
      <c r="J9686" t="str">
        <f t="shared" si="908"/>
        <v>August</v>
      </c>
      <c r="K9686" t="str">
        <f t="shared" si="909"/>
        <v>2209</v>
      </c>
      <c r="L9686" t="str">
        <f t="shared" si="910"/>
        <v>High Discount</v>
      </c>
      <c r="M9686" t="str">
        <f t="shared" si="911"/>
        <v>Zero Sales</v>
      </c>
      <c r="N9686" t="s">
        <v>10264</v>
      </c>
    </row>
    <row r="9687" spans="1:14" x14ac:dyDescent="0.35">
      <c r="A9687" t="s">
        <v>9705</v>
      </c>
      <c r="B9687" t="s">
        <v>7</v>
      </c>
      <c r="C9687">
        <v>367</v>
      </c>
      <c r="D9687">
        <v>12000</v>
      </c>
      <c r="E9687">
        <v>300</v>
      </c>
      <c r="F9687" t="s">
        <v>46</v>
      </c>
      <c r="G9687" s="2">
        <v>113087</v>
      </c>
      <c r="H9687">
        <f t="shared" si="906"/>
        <v>4293900</v>
      </c>
      <c r="I9687">
        <f t="shared" si="907"/>
        <v>110100</v>
      </c>
      <c r="J9687" t="str">
        <f t="shared" si="908"/>
        <v>August</v>
      </c>
      <c r="K9687" t="str">
        <f t="shared" si="909"/>
        <v>2209</v>
      </c>
      <c r="L9687" t="str">
        <f t="shared" si="910"/>
        <v>Normal</v>
      </c>
      <c r="M9687" t="str">
        <f t="shared" si="911"/>
        <v>Ok</v>
      </c>
      <c r="N9687" t="s">
        <v>10264</v>
      </c>
    </row>
    <row r="9688" spans="1:14" x14ac:dyDescent="0.35">
      <c r="A9688" t="s">
        <v>9706</v>
      </c>
      <c r="B9688" t="s">
        <v>30</v>
      </c>
      <c r="C9688">
        <v>122</v>
      </c>
      <c r="D9688">
        <v>22000</v>
      </c>
      <c r="E9688">
        <v>400</v>
      </c>
      <c r="F9688" t="s">
        <v>16</v>
      </c>
      <c r="G9688" s="2">
        <v>113094</v>
      </c>
      <c r="H9688">
        <f t="shared" si="906"/>
        <v>2635200</v>
      </c>
      <c r="I9688">
        <f t="shared" si="907"/>
        <v>48800</v>
      </c>
      <c r="J9688" t="str">
        <f t="shared" si="908"/>
        <v>August</v>
      </c>
      <c r="K9688" t="str">
        <f t="shared" si="909"/>
        <v>2209</v>
      </c>
      <c r="L9688" t="str">
        <f t="shared" si="910"/>
        <v>High Discount</v>
      </c>
      <c r="M9688" t="str">
        <f t="shared" si="911"/>
        <v>Ok</v>
      </c>
      <c r="N9688" t="s">
        <v>10264</v>
      </c>
    </row>
    <row r="9689" spans="1:14" x14ac:dyDescent="0.35">
      <c r="A9689" t="s">
        <v>9707</v>
      </c>
      <c r="B9689" t="s">
        <v>19</v>
      </c>
      <c r="C9689">
        <v>308</v>
      </c>
      <c r="D9689">
        <v>12000</v>
      </c>
      <c r="E9689">
        <v>3000</v>
      </c>
      <c r="F9689" t="s">
        <v>16</v>
      </c>
      <c r="G9689" s="2">
        <v>113101</v>
      </c>
      <c r="H9689">
        <f t="shared" si="906"/>
        <v>2772000</v>
      </c>
      <c r="I9689">
        <f t="shared" si="907"/>
        <v>924000</v>
      </c>
      <c r="J9689" t="str">
        <f t="shared" si="908"/>
        <v>August</v>
      </c>
      <c r="K9689" t="str">
        <f t="shared" si="909"/>
        <v>2209</v>
      </c>
      <c r="L9689" t="str">
        <f t="shared" si="910"/>
        <v>High Discount</v>
      </c>
      <c r="M9689" t="str">
        <f t="shared" si="911"/>
        <v>Ok</v>
      </c>
      <c r="N9689" t="s">
        <v>10264</v>
      </c>
    </row>
    <row r="9690" spans="1:14" x14ac:dyDescent="0.35">
      <c r="A9690" t="s">
        <v>9708</v>
      </c>
      <c r="B9690" t="s">
        <v>15</v>
      </c>
      <c r="C9690">
        <v>407</v>
      </c>
      <c r="D9690">
        <v>18000</v>
      </c>
      <c r="E9690">
        <v>300</v>
      </c>
      <c r="F9690" t="s">
        <v>16</v>
      </c>
      <c r="G9690" s="2">
        <v>113108</v>
      </c>
      <c r="H9690">
        <f t="shared" si="906"/>
        <v>7203900</v>
      </c>
      <c r="I9690">
        <f t="shared" si="907"/>
        <v>122100</v>
      </c>
      <c r="J9690" t="str">
        <f t="shared" si="908"/>
        <v>September</v>
      </c>
      <c r="K9690" t="str">
        <f t="shared" si="909"/>
        <v>2209</v>
      </c>
      <c r="L9690" t="str">
        <f t="shared" si="910"/>
        <v>Normal</v>
      </c>
      <c r="M9690" t="str">
        <f t="shared" si="911"/>
        <v>Ok</v>
      </c>
      <c r="N9690" t="s">
        <v>10264</v>
      </c>
    </row>
    <row r="9691" spans="1:14" x14ac:dyDescent="0.35">
      <c r="A9691" t="s">
        <v>9709</v>
      </c>
      <c r="B9691" t="s">
        <v>7</v>
      </c>
      <c r="C9691">
        <v>197</v>
      </c>
      <c r="D9691">
        <v>1200</v>
      </c>
      <c r="E9691">
        <v>100</v>
      </c>
      <c r="F9691" t="s">
        <v>8</v>
      </c>
      <c r="G9691" s="2">
        <v>113115</v>
      </c>
      <c r="H9691">
        <f t="shared" si="906"/>
        <v>216700</v>
      </c>
      <c r="I9691">
        <f t="shared" si="907"/>
        <v>19700</v>
      </c>
      <c r="J9691" t="str">
        <f t="shared" si="908"/>
        <v>September</v>
      </c>
      <c r="K9691" t="str">
        <f t="shared" si="909"/>
        <v>2209</v>
      </c>
      <c r="L9691" t="str">
        <f t="shared" si="910"/>
        <v>Normal</v>
      </c>
      <c r="M9691" t="str">
        <f t="shared" si="911"/>
        <v>Ok</v>
      </c>
      <c r="N9691" t="s">
        <v>10264</v>
      </c>
    </row>
    <row r="9692" spans="1:14" x14ac:dyDescent="0.35">
      <c r="A9692" t="s">
        <v>9710</v>
      </c>
      <c r="B9692" t="s">
        <v>30</v>
      </c>
      <c r="C9692">
        <v>274</v>
      </c>
      <c r="D9692">
        <v>4500</v>
      </c>
      <c r="E9692">
        <v>3000</v>
      </c>
      <c r="F9692" t="s">
        <v>46</v>
      </c>
      <c r="G9692" s="2">
        <v>113122</v>
      </c>
      <c r="H9692">
        <f t="shared" si="906"/>
        <v>411000</v>
      </c>
      <c r="I9692">
        <f t="shared" si="907"/>
        <v>822000</v>
      </c>
      <c r="J9692" t="str">
        <f t="shared" si="908"/>
        <v>September</v>
      </c>
      <c r="K9692" t="str">
        <f t="shared" si="909"/>
        <v>2209</v>
      </c>
      <c r="L9692" t="str">
        <f t="shared" si="910"/>
        <v>High Discount</v>
      </c>
      <c r="M9692" t="str">
        <f t="shared" si="911"/>
        <v>Ok</v>
      </c>
      <c r="N9692" t="s">
        <v>10264</v>
      </c>
    </row>
    <row r="9693" spans="1:14" x14ac:dyDescent="0.35">
      <c r="A9693" t="s">
        <v>9711</v>
      </c>
      <c r="B9693" t="s">
        <v>19</v>
      </c>
      <c r="C9693">
        <v>154</v>
      </c>
      <c r="D9693">
        <v>800</v>
      </c>
      <c r="E9693">
        <v>500</v>
      </c>
      <c r="F9693" t="s">
        <v>8</v>
      </c>
      <c r="G9693" s="2">
        <v>113129</v>
      </c>
      <c r="H9693">
        <f t="shared" si="906"/>
        <v>46200</v>
      </c>
      <c r="I9693">
        <f t="shared" si="907"/>
        <v>77000</v>
      </c>
      <c r="J9693" t="str">
        <f t="shared" si="908"/>
        <v>September</v>
      </c>
      <c r="K9693" t="str">
        <f t="shared" si="909"/>
        <v>2209</v>
      </c>
      <c r="L9693" t="str">
        <f t="shared" si="910"/>
        <v>High Discount</v>
      </c>
      <c r="M9693" t="str">
        <f t="shared" si="911"/>
        <v>Ok</v>
      </c>
      <c r="N9693" t="s">
        <v>10264</v>
      </c>
    </row>
    <row r="9694" spans="1:14" x14ac:dyDescent="0.35">
      <c r="A9694" t="s">
        <v>9712</v>
      </c>
      <c r="B9694" t="s">
        <v>33</v>
      </c>
      <c r="C9694">
        <v>405</v>
      </c>
      <c r="D9694">
        <v>18000</v>
      </c>
      <c r="E9694">
        <v>1500</v>
      </c>
      <c r="F9694" t="s">
        <v>16</v>
      </c>
      <c r="G9694" s="2">
        <v>113136</v>
      </c>
      <c r="H9694">
        <f t="shared" si="906"/>
        <v>6682500</v>
      </c>
      <c r="I9694">
        <f t="shared" si="907"/>
        <v>607500</v>
      </c>
      <c r="J9694" t="str">
        <f t="shared" si="908"/>
        <v>October</v>
      </c>
      <c r="K9694" t="str">
        <f t="shared" si="909"/>
        <v>2209</v>
      </c>
      <c r="L9694" t="str">
        <f t="shared" si="910"/>
        <v>High Discount</v>
      </c>
      <c r="M9694" t="str">
        <f t="shared" si="911"/>
        <v>Ok</v>
      </c>
      <c r="N9694" t="s">
        <v>10264</v>
      </c>
    </row>
    <row r="9695" spans="1:14" x14ac:dyDescent="0.35">
      <c r="A9695" t="s">
        <v>9713</v>
      </c>
      <c r="B9695" t="s">
        <v>21</v>
      </c>
      <c r="C9695">
        <v>587</v>
      </c>
      <c r="D9695">
        <v>800</v>
      </c>
      <c r="E9695">
        <v>500</v>
      </c>
      <c r="F9695" t="s">
        <v>11</v>
      </c>
      <c r="G9695" s="2">
        <v>113143</v>
      </c>
      <c r="H9695">
        <f t="shared" si="906"/>
        <v>176100</v>
      </c>
      <c r="I9695">
        <f t="shared" si="907"/>
        <v>293500</v>
      </c>
      <c r="J9695" t="str">
        <f t="shared" si="908"/>
        <v>October</v>
      </c>
      <c r="K9695" t="str">
        <f t="shared" si="909"/>
        <v>2209</v>
      </c>
      <c r="L9695" t="str">
        <f t="shared" si="910"/>
        <v>Normal</v>
      </c>
      <c r="M9695" t="str">
        <f t="shared" si="911"/>
        <v>Ok</v>
      </c>
      <c r="N9695" t="s">
        <v>10264</v>
      </c>
    </row>
    <row r="9696" spans="1:14" x14ac:dyDescent="0.35">
      <c r="A9696" t="s">
        <v>9714</v>
      </c>
      <c r="B9696" t="s">
        <v>33</v>
      </c>
      <c r="C9696">
        <v>310</v>
      </c>
      <c r="D9696">
        <v>4500</v>
      </c>
      <c r="E9696">
        <v>1000</v>
      </c>
      <c r="F9696" t="s">
        <v>8</v>
      </c>
      <c r="G9696" s="2">
        <v>113150</v>
      </c>
      <c r="H9696">
        <f t="shared" si="906"/>
        <v>1085000</v>
      </c>
      <c r="I9696">
        <f t="shared" si="907"/>
        <v>310000</v>
      </c>
      <c r="J9696" t="str">
        <f t="shared" si="908"/>
        <v>October</v>
      </c>
      <c r="K9696" t="str">
        <f t="shared" si="909"/>
        <v>2209</v>
      </c>
      <c r="L9696" t="str">
        <f t="shared" si="910"/>
        <v>High Discount</v>
      </c>
      <c r="M9696" t="str">
        <f t="shared" si="911"/>
        <v>Ok</v>
      </c>
      <c r="N9696" t="s">
        <v>10264</v>
      </c>
    </row>
    <row r="9697" spans="1:14" x14ac:dyDescent="0.35">
      <c r="A9697" t="s">
        <v>9715</v>
      </c>
      <c r="B9697" t="s">
        <v>21</v>
      </c>
      <c r="C9697">
        <v>119</v>
      </c>
      <c r="D9697">
        <v>12000</v>
      </c>
      <c r="E9697">
        <v>1000</v>
      </c>
      <c r="F9697" t="s">
        <v>46</v>
      </c>
      <c r="G9697" s="2">
        <v>113157</v>
      </c>
      <c r="H9697">
        <f t="shared" si="906"/>
        <v>1309000</v>
      </c>
      <c r="I9697">
        <f t="shared" si="907"/>
        <v>119000</v>
      </c>
      <c r="J9697" t="str">
        <f t="shared" si="908"/>
        <v>October</v>
      </c>
      <c r="K9697" t="str">
        <f t="shared" si="909"/>
        <v>2209</v>
      </c>
      <c r="L9697" t="str">
        <f t="shared" si="910"/>
        <v>High Discount</v>
      </c>
      <c r="M9697" t="str">
        <f t="shared" si="911"/>
        <v>Ok</v>
      </c>
      <c r="N9697" t="s">
        <v>10264</v>
      </c>
    </row>
    <row r="9698" spans="1:14" x14ac:dyDescent="0.35">
      <c r="A9698" t="s">
        <v>9716</v>
      </c>
      <c r="B9698" t="s">
        <v>39</v>
      </c>
      <c r="C9698">
        <v>496</v>
      </c>
      <c r="D9698">
        <v>45000</v>
      </c>
      <c r="E9698">
        <v>1000</v>
      </c>
      <c r="F9698" t="s">
        <v>16</v>
      </c>
      <c r="G9698" s="2">
        <v>113164</v>
      </c>
      <c r="H9698">
        <f t="shared" si="906"/>
        <v>21824000</v>
      </c>
      <c r="I9698">
        <f t="shared" si="907"/>
        <v>496000</v>
      </c>
      <c r="J9698" t="str">
        <f t="shared" si="908"/>
        <v>October</v>
      </c>
      <c r="K9698" t="str">
        <f t="shared" si="909"/>
        <v>2209</v>
      </c>
      <c r="L9698" t="str">
        <f t="shared" si="910"/>
        <v>High Discount</v>
      </c>
      <c r="M9698" t="str">
        <f t="shared" si="911"/>
        <v>Ok</v>
      </c>
      <c r="N9698" t="s">
        <v>10264</v>
      </c>
    </row>
    <row r="9699" spans="1:14" x14ac:dyDescent="0.35">
      <c r="A9699" t="s">
        <v>9717</v>
      </c>
      <c r="B9699" t="s">
        <v>13</v>
      </c>
      <c r="C9699">
        <v>496</v>
      </c>
      <c r="D9699">
        <v>18000</v>
      </c>
      <c r="E9699">
        <v>3000</v>
      </c>
      <c r="F9699" t="s">
        <v>11</v>
      </c>
      <c r="G9699" s="2">
        <v>113171</v>
      </c>
      <c r="H9699">
        <f t="shared" si="906"/>
        <v>7440000</v>
      </c>
      <c r="I9699">
        <f t="shared" si="907"/>
        <v>1488000</v>
      </c>
      <c r="J9699" t="str">
        <f t="shared" si="908"/>
        <v>November</v>
      </c>
      <c r="K9699" t="str">
        <f t="shared" si="909"/>
        <v>2209</v>
      </c>
      <c r="L9699" t="str">
        <f t="shared" si="910"/>
        <v>High Discount</v>
      </c>
      <c r="M9699" t="str">
        <f t="shared" si="911"/>
        <v>Ok</v>
      </c>
      <c r="N9699" t="s">
        <v>10264</v>
      </c>
    </row>
    <row r="9700" spans="1:14" x14ac:dyDescent="0.35">
      <c r="A9700" t="s">
        <v>9718</v>
      </c>
      <c r="B9700" t="s">
        <v>30</v>
      </c>
      <c r="C9700">
        <v>306</v>
      </c>
      <c r="D9700">
        <v>1200</v>
      </c>
      <c r="E9700">
        <v>500</v>
      </c>
      <c r="F9700" t="s">
        <v>8</v>
      </c>
      <c r="G9700" s="2">
        <v>113178</v>
      </c>
      <c r="H9700">
        <f t="shared" si="906"/>
        <v>214200</v>
      </c>
      <c r="I9700">
        <f t="shared" si="907"/>
        <v>153000</v>
      </c>
      <c r="J9700" t="str">
        <f t="shared" si="908"/>
        <v>November</v>
      </c>
      <c r="K9700" t="str">
        <f t="shared" si="909"/>
        <v>2209</v>
      </c>
      <c r="L9700" t="str">
        <f t="shared" si="910"/>
        <v>High Discount</v>
      </c>
      <c r="M9700" t="str">
        <f t="shared" si="911"/>
        <v>Ok</v>
      </c>
      <c r="N9700" t="s">
        <v>10264</v>
      </c>
    </row>
    <row r="9701" spans="1:14" x14ac:dyDescent="0.35">
      <c r="A9701" t="s">
        <v>9719</v>
      </c>
      <c r="B9701" t="s">
        <v>33</v>
      </c>
      <c r="C9701">
        <v>580</v>
      </c>
      <c r="D9701">
        <v>5500</v>
      </c>
      <c r="E9701">
        <v>3000</v>
      </c>
      <c r="F9701" t="s">
        <v>11</v>
      </c>
      <c r="G9701" s="2">
        <v>113185</v>
      </c>
      <c r="H9701">
        <f t="shared" si="906"/>
        <v>1450000</v>
      </c>
      <c r="I9701">
        <f t="shared" si="907"/>
        <v>1740000</v>
      </c>
      <c r="J9701" t="str">
        <f t="shared" si="908"/>
        <v>November</v>
      </c>
      <c r="K9701" t="str">
        <f t="shared" si="909"/>
        <v>2209</v>
      </c>
      <c r="L9701" t="str">
        <f t="shared" si="910"/>
        <v>High Discount</v>
      </c>
      <c r="M9701" t="str">
        <f t="shared" si="911"/>
        <v>Ok</v>
      </c>
      <c r="N9701" t="s">
        <v>10264</v>
      </c>
    </row>
    <row r="9702" spans="1:14" x14ac:dyDescent="0.35">
      <c r="A9702" t="s">
        <v>9720</v>
      </c>
      <c r="B9702" t="s">
        <v>13</v>
      </c>
      <c r="C9702">
        <v>168</v>
      </c>
      <c r="D9702">
        <v>15000</v>
      </c>
      <c r="E9702">
        <v>2000</v>
      </c>
      <c r="F9702" t="s">
        <v>11</v>
      </c>
      <c r="G9702" s="2">
        <v>113192</v>
      </c>
      <c r="H9702">
        <f t="shared" si="906"/>
        <v>2184000</v>
      </c>
      <c r="I9702">
        <f t="shared" si="907"/>
        <v>336000</v>
      </c>
      <c r="J9702" t="str">
        <f t="shared" si="908"/>
        <v>November</v>
      </c>
      <c r="K9702" t="str">
        <f t="shared" si="909"/>
        <v>2209</v>
      </c>
      <c r="L9702" t="str">
        <f t="shared" si="910"/>
        <v>High Discount</v>
      </c>
      <c r="M9702" t="str">
        <f t="shared" si="911"/>
        <v>Ok</v>
      </c>
      <c r="N9702" t="s">
        <v>10264</v>
      </c>
    </row>
    <row r="9703" spans="1:14" x14ac:dyDescent="0.35">
      <c r="A9703" t="s">
        <v>9721</v>
      </c>
      <c r="B9703" t="s">
        <v>30</v>
      </c>
      <c r="C9703">
        <v>115</v>
      </c>
      <c r="D9703">
        <v>6000</v>
      </c>
      <c r="E9703">
        <v>400</v>
      </c>
      <c r="F9703" t="s">
        <v>46</v>
      </c>
      <c r="G9703" s="2">
        <v>113199</v>
      </c>
      <c r="H9703">
        <f t="shared" si="906"/>
        <v>644000</v>
      </c>
      <c r="I9703">
        <f t="shared" si="907"/>
        <v>46000</v>
      </c>
      <c r="J9703" t="str">
        <f t="shared" si="908"/>
        <v>December</v>
      </c>
      <c r="K9703" t="str">
        <f t="shared" si="909"/>
        <v>2209</v>
      </c>
      <c r="L9703" t="str">
        <f t="shared" si="910"/>
        <v>High Discount</v>
      </c>
      <c r="M9703" t="str">
        <f t="shared" si="911"/>
        <v>Ok</v>
      </c>
      <c r="N9703" t="s">
        <v>10264</v>
      </c>
    </row>
    <row r="9704" spans="1:14" x14ac:dyDescent="0.35">
      <c r="A9704" t="s">
        <v>9722</v>
      </c>
      <c r="B9704" t="s">
        <v>7</v>
      </c>
      <c r="C9704">
        <v>294</v>
      </c>
      <c r="D9704">
        <v>22000</v>
      </c>
      <c r="E9704">
        <v>1000</v>
      </c>
      <c r="F9704" t="s">
        <v>8</v>
      </c>
      <c r="G9704" s="2">
        <v>113206</v>
      </c>
      <c r="H9704">
        <f t="shared" si="906"/>
        <v>6174000</v>
      </c>
      <c r="I9704">
        <f t="shared" si="907"/>
        <v>294000</v>
      </c>
      <c r="J9704" t="str">
        <f t="shared" si="908"/>
        <v>December</v>
      </c>
      <c r="K9704" t="str">
        <f t="shared" si="909"/>
        <v>2209</v>
      </c>
      <c r="L9704" t="str">
        <f t="shared" si="910"/>
        <v>High Discount</v>
      </c>
      <c r="M9704" t="str">
        <f t="shared" si="911"/>
        <v>Ok</v>
      </c>
      <c r="N9704" t="s">
        <v>10264</v>
      </c>
    </row>
    <row r="9705" spans="1:14" x14ac:dyDescent="0.35">
      <c r="A9705" t="s">
        <v>9723</v>
      </c>
      <c r="B9705" t="s">
        <v>39</v>
      </c>
      <c r="C9705">
        <v>106</v>
      </c>
      <c r="D9705">
        <v>4500</v>
      </c>
      <c r="E9705">
        <v>1000</v>
      </c>
      <c r="F9705" t="s">
        <v>46</v>
      </c>
      <c r="G9705" s="2">
        <v>113213</v>
      </c>
      <c r="H9705">
        <f t="shared" si="906"/>
        <v>371000</v>
      </c>
      <c r="I9705">
        <f t="shared" si="907"/>
        <v>106000</v>
      </c>
      <c r="J9705" t="str">
        <f t="shared" si="908"/>
        <v>December</v>
      </c>
      <c r="K9705" t="str">
        <f t="shared" si="909"/>
        <v>2209</v>
      </c>
      <c r="L9705" t="str">
        <f t="shared" si="910"/>
        <v>High Discount</v>
      </c>
      <c r="M9705" t="str">
        <f t="shared" si="911"/>
        <v>Ok</v>
      </c>
      <c r="N9705" t="s">
        <v>10264</v>
      </c>
    </row>
    <row r="9706" spans="1:14" x14ac:dyDescent="0.35">
      <c r="A9706" t="s">
        <v>9724</v>
      </c>
      <c r="B9706" t="s">
        <v>7</v>
      </c>
      <c r="C9706">
        <v>93</v>
      </c>
      <c r="D9706">
        <v>18000</v>
      </c>
      <c r="E9706">
        <v>1000</v>
      </c>
      <c r="F9706" t="s">
        <v>16</v>
      </c>
      <c r="G9706" s="2">
        <v>113220</v>
      </c>
      <c r="H9706">
        <f t="shared" si="906"/>
        <v>1581000</v>
      </c>
      <c r="I9706">
        <f t="shared" si="907"/>
        <v>93000</v>
      </c>
      <c r="J9706" t="str">
        <f t="shared" si="908"/>
        <v>December</v>
      </c>
      <c r="K9706" t="str">
        <f t="shared" si="909"/>
        <v>2209</v>
      </c>
      <c r="L9706" t="str">
        <f t="shared" si="910"/>
        <v>High Discount</v>
      </c>
      <c r="M9706" t="str">
        <f t="shared" si="911"/>
        <v>Ok</v>
      </c>
      <c r="N9706" t="s">
        <v>10264</v>
      </c>
    </row>
    <row r="9707" spans="1:14" x14ac:dyDescent="0.35">
      <c r="A9707" t="s">
        <v>9725</v>
      </c>
      <c r="B9707" t="s">
        <v>21</v>
      </c>
      <c r="C9707">
        <v>573</v>
      </c>
      <c r="D9707">
        <v>12000</v>
      </c>
      <c r="E9707">
        <v>1500</v>
      </c>
      <c r="F9707" t="s">
        <v>11</v>
      </c>
      <c r="G9707" s="2">
        <v>113227</v>
      </c>
      <c r="H9707">
        <f t="shared" si="906"/>
        <v>6016500</v>
      </c>
      <c r="I9707">
        <f t="shared" si="907"/>
        <v>859500</v>
      </c>
      <c r="J9707" t="str">
        <f t="shared" si="908"/>
        <v>January</v>
      </c>
      <c r="K9707" t="str">
        <f t="shared" si="909"/>
        <v>2210</v>
      </c>
      <c r="L9707" t="str">
        <f t="shared" si="910"/>
        <v>High Discount</v>
      </c>
      <c r="M9707" t="str">
        <f t="shared" si="911"/>
        <v>Ok</v>
      </c>
      <c r="N9707" t="s">
        <v>10264</v>
      </c>
    </row>
    <row r="9708" spans="1:14" x14ac:dyDescent="0.35">
      <c r="A9708" t="s">
        <v>9726</v>
      </c>
      <c r="B9708" t="s">
        <v>13</v>
      </c>
      <c r="C9708">
        <v>473</v>
      </c>
      <c r="D9708">
        <v>12000</v>
      </c>
      <c r="E9708">
        <v>200</v>
      </c>
      <c r="F9708" t="s">
        <v>46</v>
      </c>
      <c r="G9708" s="2">
        <v>113234</v>
      </c>
      <c r="H9708">
        <f t="shared" si="906"/>
        <v>5581400</v>
      </c>
      <c r="I9708">
        <f t="shared" si="907"/>
        <v>94600</v>
      </c>
      <c r="J9708" t="str">
        <f t="shared" si="908"/>
        <v>January</v>
      </c>
      <c r="K9708" t="str">
        <f t="shared" si="909"/>
        <v>2210</v>
      </c>
      <c r="L9708" t="str">
        <f t="shared" si="910"/>
        <v>Normal</v>
      </c>
      <c r="M9708" t="str">
        <f t="shared" si="911"/>
        <v>Ok</v>
      </c>
      <c r="N9708" t="s">
        <v>10264</v>
      </c>
    </row>
    <row r="9709" spans="1:14" x14ac:dyDescent="0.35">
      <c r="A9709" t="s">
        <v>9727</v>
      </c>
      <c r="B9709" t="s">
        <v>30</v>
      </c>
      <c r="C9709">
        <v>585</v>
      </c>
      <c r="D9709">
        <v>800</v>
      </c>
      <c r="E9709">
        <v>1000</v>
      </c>
      <c r="F9709" t="s">
        <v>46</v>
      </c>
      <c r="G9709" s="2">
        <v>113241</v>
      </c>
      <c r="H9709">
        <f t="shared" si="906"/>
        <v>0</v>
      </c>
      <c r="I9709">
        <f t="shared" si="907"/>
        <v>585000</v>
      </c>
      <c r="J9709" t="str">
        <f t="shared" si="908"/>
        <v>January</v>
      </c>
      <c r="K9709" t="str">
        <f t="shared" si="909"/>
        <v>2210</v>
      </c>
      <c r="L9709" t="str">
        <f t="shared" si="910"/>
        <v>High Discount</v>
      </c>
      <c r="M9709" t="str">
        <f t="shared" si="911"/>
        <v>Zero Sales</v>
      </c>
      <c r="N9709" t="s">
        <v>10264</v>
      </c>
    </row>
    <row r="9710" spans="1:14" x14ac:dyDescent="0.35">
      <c r="A9710" t="s">
        <v>9728</v>
      </c>
      <c r="B9710" t="s">
        <v>10</v>
      </c>
      <c r="C9710">
        <v>444</v>
      </c>
      <c r="D9710">
        <v>5500</v>
      </c>
      <c r="E9710">
        <v>500</v>
      </c>
      <c r="F9710" t="s">
        <v>16</v>
      </c>
      <c r="G9710" s="2">
        <v>113248</v>
      </c>
      <c r="H9710">
        <f t="shared" si="906"/>
        <v>2220000</v>
      </c>
      <c r="I9710">
        <f t="shared" si="907"/>
        <v>222000</v>
      </c>
      <c r="J9710" t="str">
        <f t="shared" si="908"/>
        <v>January</v>
      </c>
      <c r="K9710" t="str">
        <f t="shared" si="909"/>
        <v>2210</v>
      </c>
      <c r="L9710" t="str">
        <f t="shared" si="910"/>
        <v>High Discount</v>
      </c>
      <c r="M9710" t="str">
        <f t="shared" si="911"/>
        <v>Ok</v>
      </c>
      <c r="N9710" t="s">
        <v>10264</v>
      </c>
    </row>
    <row r="9711" spans="1:14" x14ac:dyDescent="0.35">
      <c r="A9711" t="s">
        <v>9729</v>
      </c>
      <c r="B9711" t="s">
        <v>13</v>
      </c>
      <c r="C9711">
        <v>499</v>
      </c>
      <c r="D9711">
        <v>800</v>
      </c>
      <c r="E9711">
        <v>2000</v>
      </c>
      <c r="F9711" t="s">
        <v>8</v>
      </c>
      <c r="G9711" s="2">
        <v>113255</v>
      </c>
      <c r="H9711">
        <f t="shared" si="906"/>
        <v>0</v>
      </c>
      <c r="I9711">
        <f t="shared" si="907"/>
        <v>998000</v>
      </c>
      <c r="J9711" t="str">
        <f t="shared" si="908"/>
        <v>January</v>
      </c>
      <c r="K9711" t="str">
        <f t="shared" si="909"/>
        <v>2210</v>
      </c>
      <c r="L9711" t="str">
        <f t="shared" si="910"/>
        <v>High Discount</v>
      </c>
      <c r="M9711" t="str">
        <f t="shared" si="911"/>
        <v>Zero Sales</v>
      </c>
      <c r="N9711" t="s">
        <v>10264</v>
      </c>
    </row>
    <row r="9712" spans="1:14" x14ac:dyDescent="0.35">
      <c r="A9712" t="s">
        <v>9730</v>
      </c>
      <c r="B9712" t="s">
        <v>43</v>
      </c>
      <c r="C9712">
        <v>306</v>
      </c>
      <c r="D9712">
        <v>22000</v>
      </c>
      <c r="E9712">
        <v>100</v>
      </c>
      <c r="F9712" t="s">
        <v>46</v>
      </c>
      <c r="G9712" s="2">
        <v>113262</v>
      </c>
      <c r="H9712">
        <f t="shared" si="906"/>
        <v>6701400</v>
      </c>
      <c r="I9712">
        <f t="shared" si="907"/>
        <v>30600</v>
      </c>
      <c r="J9712" t="str">
        <f t="shared" si="908"/>
        <v>February</v>
      </c>
      <c r="K9712" t="str">
        <f t="shared" si="909"/>
        <v>2210</v>
      </c>
      <c r="L9712" t="str">
        <f t="shared" si="910"/>
        <v>Normal</v>
      </c>
      <c r="M9712" t="str">
        <f t="shared" si="911"/>
        <v>Ok</v>
      </c>
      <c r="N9712" t="s">
        <v>10264</v>
      </c>
    </row>
    <row r="9713" spans="1:14" x14ac:dyDescent="0.35">
      <c r="A9713" t="s">
        <v>9731</v>
      </c>
      <c r="B9713" t="s">
        <v>19</v>
      </c>
      <c r="C9713">
        <v>410</v>
      </c>
      <c r="D9713">
        <v>4500</v>
      </c>
      <c r="E9713">
        <v>300</v>
      </c>
      <c r="F9713" t="s">
        <v>11</v>
      </c>
      <c r="G9713" s="2">
        <v>113269</v>
      </c>
      <c r="H9713">
        <f t="shared" si="906"/>
        <v>1722000</v>
      </c>
      <c r="I9713">
        <f t="shared" si="907"/>
        <v>123000</v>
      </c>
      <c r="J9713" t="str">
        <f t="shared" si="908"/>
        <v>February</v>
      </c>
      <c r="K9713" t="str">
        <f t="shared" si="909"/>
        <v>2210</v>
      </c>
      <c r="L9713" t="str">
        <f t="shared" si="910"/>
        <v>Normal</v>
      </c>
      <c r="M9713" t="str">
        <f t="shared" si="911"/>
        <v>Ok</v>
      </c>
      <c r="N9713" t="s">
        <v>10264</v>
      </c>
    </row>
    <row r="9714" spans="1:14" x14ac:dyDescent="0.35">
      <c r="A9714" t="s">
        <v>9732</v>
      </c>
      <c r="B9714" t="s">
        <v>33</v>
      </c>
      <c r="C9714">
        <v>429</v>
      </c>
      <c r="D9714">
        <v>1200</v>
      </c>
      <c r="E9714">
        <v>400</v>
      </c>
      <c r="F9714" t="s">
        <v>11</v>
      </c>
      <c r="G9714" s="2">
        <v>113276</v>
      </c>
      <c r="H9714">
        <f t="shared" si="906"/>
        <v>343200</v>
      </c>
      <c r="I9714">
        <f t="shared" si="907"/>
        <v>171600</v>
      </c>
      <c r="J9714" t="str">
        <f t="shared" si="908"/>
        <v>February</v>
      </c>
      <c r="K9714" t="str">
        <f t="shared" si="909"/>
        <v>2210</v>
      </c>
      <c r="L9714" t="str">
        <f t="shared" si="910"/>
        <v>Normal</v>
      </c>
      <c r="M9714" t="str">
        <f t="shared" si="911"/>
        <v>Ok</v>
      </c>
      <c r="N9714" t="s">
        <v>10264</v>
      </c>
    </row>
    <row r="9715" spans="1:14" x14ac:dyDescent="0.35">
      <c r="A9715" t="s">
        <v>9733</v>
      </c>
      <c r="B9715" t="s">
        <v>30</v>
      </c>
      <c r="C9715">
        <v>492</v>
      </c>
      <c r="D9715">
        <v>18000</v>
      </c>
      <c r="E9715">
        <v>200</v>
      </c>
      <c r="F9715" t="s">
        <v>11</v>
      </c>
      <c r="G9715" s="2">
        <v>113283</v>
      </c>
      <c r="H9715">
        <f t="shared" si="906"/>
        <v>8757600</v>
      </c>
      <c r="I9715">
        <f t="shared" si="907"/>
        <v>98400</v>
      </c>
      <c r="J9715" t="str">
        <f t="shared" si="908"/>
        <v>February</v>
      </c>
      <c r="K9715" t="str">
        <f t="shared" si="909"/>
        <v>2210</v>
      </c>
      <c r="L9715" t="str">
        <f t="shared" si="910"/>
        <v>Normal</v>
      </c>
      <c r="M9715" t="str">
        <f t="shared" si="911"/>
        <v>Ok</v>
      </c>
      <c r="N9715" t="s">
        <v>10264</v>
      </c>
    </row>
    <row r="9716" spans="1:14" x14ac:dyDescent="0.35">
      <c r="A9716" t="s">
        <v>9734</v>
      </c>
      <c r="B9716" t="s">
        <v>15</v>
      </c>
      <c r="C9716">
        <v>583</v>
      </c>
      <c r="D9716">
        <v>800</v>
      </c>
      <c r="E9716">
        <v>1500</v>
      </c>
      <c r="F9716" t="s">
        <v>11</v>
      </c>
      <c r="G9716" s="2">
        <v>113290</v>
      </c>
      <c r="H9716">
        <f t="shared" si="906"/>
        <v>0</v>
      </c>
      <c r="I9716">
        <f t="shared" si="907"/>
        <v>874500</v>
      </c>
      <c r="J9716" t="str">
        <f t="shared" si="908"/>
        <v>March</v>
      </c>
      <c r="K9716" t="str">
        <f t="shared" si="909"/>
        <v>2210</v>
      </c>
      <c r="L9716" t="str">
        <f t="shared" si="910"/>
        <v>High Discount</v>
      </c>
      <c r="M9716" t="str">
        <f t="shared" si="911"/>
        <v>Zero Sales</v>
      </c>
      <c r="N9716" t="s">
        <v>10264</v>
      </c>
    </row>
    <row r="9717" spans="1:14" x14ac:dyDescent="0.35">
      <c r="A9717" t="s">
        <v>9735</v>
      </c>
      <c r="B9717" t="s">
        <v>15</v>
      </c>
      <c r="C9717">
        <v>523</v>
      </c>
      <c r="D9717">
        <v>22000</v>
      </c>
      <c r="E9717">
        <v>300</v>
      </c>
      <c r="F9717" t="s">
        <v>46</v>
      </c>
      <c r="G9717" s="2">
        <v>113297</v>
      </c>
      <c r="H9717">
        <f t="shared" si="906"/>
        <v>11349100</v>
      </c>
      <c r="I9717">
        <f t="shared" si="907"/>
        <v>156900</v>
      </c>
      <c r="J9717" t="str">
        <f t="shared" si="908"/>
        <v>March</v>
      </c>
      <c r="K9717" t="str">
        <f t="shared" si="909"/>
        <v>2210</v>
      </c>
      <c r="L9717" t="str">
        <f t="shared" si="910"/>
        <v>Normal</v>
      </c>
      <c r="M9717" t="str">
        <f t="shared" si="911"/>
        <v>Ok</v>
      </c>
      <c r="N9717" t="s">
        <v>10264</v>
      </c>
    </row>
    <row r="9718" spans="1:14" x14ac:dyDescent="0.35">
      <c r="A9718" t="s">
        <v>9736</v>
      </c>
      <c r="B9718" t="s">
        <v>19</v>
      </c>
      <c r="C9718">
        <v>206</v>
      </c>
      <c r="D9718">
        <v>6000</v>
      </c>
      <c r="E9718">
        <v>1500</v>
      </c>
      <c r="F9718" t="s">
        <v>11</v>
      </c>
      <c r="G9718" s="2">
        <v>113304</v>
      </c>
      <c r="H9718">
        <f t="shared" si="906"/>
        <v>927000</v>
      </c>
      <c r="I9718">
        <f t="shared" si="907"/>
        <v>309000</v>
      </c>
      <c r="J9718" t="str">
        <f t="shared" si="908"/>
        <v>March</v>
      </c>
      <c r="K9718" t="str">
        <f t="shared" si="909"/>
        <v>2210</v>
      </c>
      <c r="L9718" t="str">
        <f t="shared" si="910"/>
        <v>High Discount</v>
      </c>
      <c r="M9718" t="str">
        <f t="shared" si="911"/>
        <v>Ok</v>
      </c>
      <c r="N9718" t="s">
        <v>10264</v>
      </c>
    </row>
    <row r="9719" spans="1:14" x14ac:dyDescent="0.35">
      <c r="A9719" t="s">
        <v>9737</v>
      </c>
      <c r="B9719" t="s">
        <v>21</v>
      </c>
      <c r="C9719">
        <v>138</v>
      </c>
      <c r="D9719">
        <v>22000</v>
      </c>
      <c r="E9719">
        <v>2000</v>
      </c>
      <c r="F9719" t="s">
        <v>46</v>
      </c>
      <c r="G9719" s="2">
        <v>113311</v>
      </c>
      <c r="H9719">
        <f t="shared" si="906"/>
        <v>2760000</v>
      </c>
      <c r="I9719">
        <f t="shared" si="907"/>
        <v>276000</v>
      </c>
      <c r="J9719" t="str">
        <f t="shared" si="908"/>
        <v>March</v>
      </c>
      <c r="K9719" t="str">
        <f t="shared" si="909"/>
        <v>2210</v>
      </c>
      <c r="L9719" t="str">
        <f t="shared" si="910"/>
        <v>High Discount</v>
      </c>
      <c r="M9719" t="str">
        <f t="shared" si="911"/>
        <v>Ok</v>
      </c>
      <c r="N9719" t="s">
        <v>10264</v>
      </c>
    </row>
    <row r="9720" spans="1:14" x14ac:dyDescent="0.35">
      <c r="A9720" t="s">
        <v>9738</v>
      </c>
      <c r="B9720" t="s">
        <v>13</v>
      </c>
      <c r="C9720">
        <v>251</v>
      </c>
      <c r="D9720">
        <v>1200</v>
      </c>
      <c r="E9720">
        <v>1000</v>
      </c>
      <c r="F9720" t="s">
        <v>8</v>
      </c>
      <c r="G9720" s="2">
        <v>113318</v>
      </c>
      <c r="H9720">
        <f t="shared" si="906"/>
        <v>50200</v>
      </c>
      <c r="I9720">
        <f t="shared" si="907"/>
        <v>251000</v>
      </c>
      <c r="J9720" t="str">
        <f t="shared" si="908"/>
        <v>April</v>
      </c>
      <c r="K9720" t="str">
        <f t="shared" si="909"/>
        <v>2210</v>
      </c>
      <c r="L9720" t="str">
        <f t="shared" si="910"/>
        <v>High Discount</v>
      </c>
      <c r="M9720" t="str">
        <f t="shared" si="911"/>
        <v>Ok</v>
      </c>
      <c r="N9720" t="s">
        <v>10264</v>
      </c>
    </row>
    <row r="9721" spans="1:14" x14ac:dyDescent="0.35">
      <c r="A9721" t="s">
        <v>9739</v>
      </c>
      <c r="B9721" t="s">
        <v>13</v>
      </c>
      <c r="C9721">
        <v>511</v>
      </c>
      <c r="D9721">
        <v>12000</v>
      </c>
      <c r="E9721">
        <v>200</v>
      </c>
      <c r="F9721" t="s">
        <v>11</v>
      </c>
      <c r="G9721" s="2">
        <v>113325</v>
      </c>
      <c r="H9721">
        <f t="shared" si="906"/>
        <v>6029800</v>
      </c>
      <c r="I9721">
        <f t="shared" si="907"/>
        <v>102200</v>
      </c>
      <c r="J9721" t="str">
        <f t="shared" si="908"/>
        <v>April</v>
      </c>
      <c r="K9721" t="str">
        <f t="shared" si="909"/>
        <v>2210</v>
      </c>
      <c r="L9721" t="str">
        <f t="shared" si="910"/>
        <v>Normal</v>
      </c>
      <c r="M9721" t="str">
        <f t="shared" si="911"/>
        <v>Ok</v>
      </c>
      <c r="N9721" t="s">
        <v>10264</v>
      </c>
    </row>
    <row r="9722" spans="1:14" x14ac:dyDescent="0.35">
      <c r="A9722" t="s">
        <v>9740</v>
      </c>
      <c r="B9722" t="s">
        <v>15</v>
      </c>
      <c r="C9722">
        <v>530</v>
      </c>
      <c r="D9722">
        <v>12000</v>
      </c>
      <c r="E9722">
        <v>5000</v>
      </c>
      <c r="F9722" t="s">
        <v>8</v>
      </c>
      <c r="G9722" s="2">
        <v>113332</v>
      </c>
      <c r="H9722">
        <f t="shared" si="906"/>
        <v>3710000</v>
      </c>
      <c r="I9722">
        <f t="shared" si="907"/>
        <v>2650000</v>
      </c>
      <c r="J9722" t="str">
        <f t="shared" si="908"/>
        <v>April</v>
      </c>
      <c r="K9722" t="str">
        <f t="shared" si="909"/>
        <v>2210</v>
      </c>
      <c r="L9722" t="str">
        <f t="shared" si="910"/>
        <v>High Discount</v>
      </c>
      <c r="M9722" t="str">
        <f t="shared" si="911"/>
        <v>Ok</v>
      </c>
      <c r="N9722" t="s">
        <v>10264</v>
      </c>
    </row>
    <row r="9723" spans="1:14" x14ac:dyDescent="0.35">
      <c r="A9723" t="s">
        <v>9741</v>
      </c>
      <c r="B9723" t="s">
        <v>13</v>
      </c>
      <c r="C9723">
        <v>503</v>
      </c>
      <c r="D9723">
        <v>18000</v>
      </c>
      <c r="E9723">
        <v>500</v>
      </c>
      <c r="F9723" t="s">
        <v>46</v>
      </c>
      <c r="G9723" s="2">
        <v>113339</v>
      </c>
      <c r="H9723">
        <f t="shared" si="906"/>
        <v>8802500</v>
      </c>
      <c r="I9723">
        <f t="shared" si="907"/>
        <v>251500</v>
      </c>
      <c r="J9723" t="str">
        <f t="shared" si="908"/>
        <v>April</v>
      </c>
      <c r="K9723" t="str">
        <f t="shared" si="909"/>
        <v>2210</v>
      </c>
      <c r="L9723" t="str">
        <f t="shared" si="910"/>
        <v>Normal</v>
      </c>
      <c r="M9723" t="str">
        <f t="shared" si="911"/>
        <v>Ok</v>
      </c>
      <c r="N9723" t="s">
        <v>10264</v>
      </c>
    </row>
    <row r="9724" spans="1:14" x14ac:dyDescent="0.35">
      <c r="A9724" t="s">
        <v>9742</v>
      </c>
      <c r="B9724" t="s">
        <v>19</v>
      </c>
      <c r="C9724">
        <v>519</v>
      </c>
      <c r="D9724">
        <v>6000</v>
      </c>
      <c r="E9724">
        <v>5000</v>
      </c>
      <c r="F9724" t="s">
        <v>16</v>
      </c>
      <c r="G9724" s="2">
        <v>113346</v>
      </c>
      <c r="H9724">
        <f t="shared" si="906"/>
        <v>519000</v>
      </c>
      <c r="I9724">
        <f t="shared" si="907"/>
        <v>2595000</v>
      </c>
      <c r="J9724" t="str">
        <f t="shared" si="908"/>
        <v>April</v>
      </c>
      <c r="K9724" t="str">
        <f t="shared" si="909"/>
        <v>2210</v>
      </c>
      <c r="L9724" t="str">
        <f t="shared" si="910"/>
        <v>High Discount</v>
      </c>
      <c r="M9724" t="str">
        <f t="shared" si="911"/>
        <v>Ok</v>
      </c>
      <c r="N9724" t="s">
        <v>10264</v>
      </c>
    </row>
    <row r="9725" spans="1:14" x14ac:dyDescent="0.35">
      <c r="A9725" t="s">
        <v>9743</v>
      </c>
      <c r="B9725" t="s">
        <v>13</v>
      </c>
      <c r="C9725">
        <v>429</v>
      </c>
      <c r="D9725">
        <v>22000</v>
      </c>
      <c r="E9725">
        <v>300</v>
      </c>
      <c r="F9725" t="s">
        <v>8</v>
      </c>
      <c r="G9725" s="2">
        <v>113353</v>
      </c>
      <c r="H9725">
        <f t="shared" si="906"/>
        <v>9309300</v>
      </c>
      <c r="I9725">
        <f t="shared" si="907"/>
        <v>128700</v>
      </c>
      <c r="J9725" t="str">
        <f t="shared" si="908"/>
        <v>May</v>
      </c>
      <c r="K9725" t="str">
        <f t="shared" si="909"/>
        <v>2210</v>
      </c>
      <c r="L9725" t="str">
        <f t="shared" si="910"/>
        <v>Normal</v>
      </c>
      <c r="M9725" t="str">
        <f t="shared" si="911"/>
        <v>Ok</v>
      </c>
      <c r="N9725" t="s">
        <v>10264</v>
      </c>
    </row>
    <row r="9726" spans="1:14" x14ac:dyDescent="0.35">
      <c r="A9726" t="s">
        <v>9744</v>
      </c>
      <c r="B9726" t="s">
        <v>21</v>
      </c>
      <c r="C9726">
        <v>450</v>
      </c>
      <c r="D9726">
        <v>12000</v>
      </c>
      <c r="E9726">
        <v>5000</v>
      </c>
      <c r="F9726" t="s">
        <v>11</v>
      </c>
      <c r="G9726" s="2">
        <v>113360</v>
      </c>
      <c r="H9726">
        <f t="shared" si="906"/>
        <v>3150000</v>
      </c>
      <c r="I9726">
        <f t="shared" si="907"/>
        <v>2250000</v>
      </c>
      <c r="J9726" t="str">
        <f t="shared" si="908"/>
        <v>May</v>
      </c>
      <c r="K9726" t="str">
        <f t="shared" si="909"/>
        <v>2210</v>
      </c>
      <c r="L9726" t="str">
        <f t="shared" si="910"/>
        <v>High Discount</v>
      </c>
      <c r="M9726" t="str">
        <f t="shared" si="911"/>
        <v>Ok</v>
      </c>
      <c r="N9726" t="s">
        <v>10264</v>
      </c>
    </row>
    <row r="9727" spans="1:14" x14ac:dyDescent="0.35">
      <c r="A9727" t="s">
        <v>9745</v>
      </c>
      <c r="B9727" t="s">
        <v>33</v>
      </c>
      <c r="C9727">
        <v>128</v>
      </c>
      <c r="D9727">
        <v>800</v>
      </c>
      <c r="E9727">
        <v>1500</v>
      </c>
      <c r="F9727" t="s">
        <v>16</v>
      </c>
      <c r="G9727" s="2">
        <v>113367</v>
      </c>
      <c r="H9727">
        <f t="shared" si="906"/>
        <v>0</v>
      </c>
      <c r="I9727">
        <f t="shared" si="907"/>
        <v>192000</v>
      </c>
      <c r="J9727" t="str">
        <f t="shared" si="908"/>
        <v>May</v>
      </c>
      <c r="K9727" t="str">
        <f t="shared" si="909"/>
        <v>2210</v>
      </c>
      <c r="L9727" t="str">
        <f t="shared" si="910"/>
        <v>High Discount</v>
      </c>
      <c r="M9727" t="str">
        <f t="shared" si="911"/>
        <v>Zero Sales</v>
      </c>
      <c r="N9727" t="s">
        <v>10264</v>
      </c>
    </row>
    <row r="9728" spans="1:14" x14ac:dyDescent="0.35">
      <c r="A9728" t="s">
        <v>9746</v>
      </c>
      <c r="B9728" t="s">
        <v>43</v>
      </c>
      <c r="C9728">
        <v>435</v>
      </c>
      <c r="D9728">
        <v>4500</v>
      </c>
      <c r="E9728">
        <v>400</v>
      </c>
      <c r="F9728" t="s">
        <v>8</v>
      </c>
      <c r="G9728" s="2">
        <v>113374</v>
      </c>
      <c r="H9728">
        <f t="shared" si="906"/>
        <v>1783500</v>
      </c>
      <c r="I9728">
        <f t="shared" si="907"/>
        <v>174000</v>
      </c>
      <c r="J9728" t="str">
        <f t="shared" si="908"/>
        <v>May</v>
      </c>
      <c r="K9728" t="str">
        <f t="shared" si="909"/>
        <v>2210</v>
      </c>
      <c r="L9728" t="str">
        <f t="shared" si="910"/>
        <v>Normal</v>
      </c>
      <c r="M9728" t="str">
        <f t="shared" si="911"/>
        <v>Ok</v>
      </c>
      <c r="N9728" t="s">
        <v>10264</v>
      </c>
    </row>
    <row r="9729" spans="1:14" x14ac:dyDescent="0.35">
      <c r="A9729" t="s">
        <v>9747</v>
      </c>
      <c r="B9729" t="s">
        <v>33</v>
      </c>
      <c r="C9729">
        <v>392</v>
      </c>
      <c r="D9729">
        <v>12000</v>
      </c>
      <c r="E9729">
        <v>1500</v>
      </c>
      <c r="F9729" t="s">
        <v>46</v>
      </c>
      <c r="G9729" s="2">
        <v>113381</v>
      </c>
      <c r="H9729">
        <f t="shared" si="906"/>
        <v>4116000</v>
      </c>
      <c r="I9729">
        <f t="shared" si="907"/>
        <v>588000</v>
      </c>
      <c r="J9729" t="str">
        <f t="shared" si="908"/>
        <v>June</v>
      </c>
      <c r="K9729" t="str">
        <f t="shared" si="909"/>
        <v>2210</v>
      </c>
      <c r="L9729" t="str">
        <f t="shared" si="910"/>
        <v>High Discount</v>
      </c>
      <c r="M9729" t="str">
        <f t="shared" si="911"/>
        <v>Ok</v>
      </c>
      <c r="N9729" t="s">
        <v>10264</v>
      </c>
    </row>
    <row r="9730" spans="1:14" x14ac:dyDescent="0.35">
      <c r="A9730" t="s">
        <v>9748</v>
      </c>
      <c r="B9730" t="s">
        <v>43</v>
      </c>
      <c r="C9730">
        <v>494</v>
      </c>
      <c r="D9730">
        <v>22000</v>
      </c>
      <c r="E9730">
        <v>300</v>
      </c>
      <c r="F9730" t="s">
        <v>46</v>
      </c>
      <c r="G9730" s="2">
        <v>113388</v>
      </c>
      <c r="H9730">
        <f t="shared" ref="H9730:H9793" si="912">MAX(0,(D9730-E9730)*C9730)</f>
        <v>10719800</v>
      </c>
      <c r="I9730">
        <f t="shared" si="907"/>
        <v>148200</v>
      </c>
      <c r="J9730" t="str">
        <f t="shared" si="908"/>
        <v>June</v>
      </c>
      <c r="K9730" t="str">
        <f t="shared" si="909"/>
        <v>2210</v>
      </c>
      <c r="L9730" t="str">
        <f t="shared" si="910"/>
        <v>Normal</v>
      </c>
      <c r="M9730" t="str">
        <f t="shared" si="911"/>
        <v>Ok</v>
      </c>
      <c r="N9730" t="s">
        <v>10264</v>
      </c>
    </row>
    <row r="9731" spans="1:14" x14ac:dyDescent="0.35">
      <c r="A9731" t="s">
        <v>9749</v>
      </c>
      <c r="B9731" t="s">
        <v>10</v>
      </c>
      <c r="C9731">
        <v>101</v>
      </c>
      <c r="D9731">
        <v>1200</v>
      </c>
      <c r="E9731">
        <v>5000</v>
      </c>
      <c r="F9731" t="s">
        <v>46</v>
      </c>
      <c r="G9731" s="2">
        <v>113395</v>
      </c>
      <c r="H9731">
        <f t="shared" si="912"/>
        <v>0</v>
      </c>
      <c r="I9731">
        <f t="shared" ref="I9731:I9794" si="913">E9731*C9731</f>
        <v>505000</v>
      </c>
      <c r="J9731" t="str">
        <f t="shared" ref="J9731:J9794" si="914">TEXT(G:G,"mmmm")</f>
        <v>June</v>
      </c>
      <c r="K9731" t="str">
        <f t="shared" ref="K9731:K9794" si="915">TEXT(G9731,"yyy")</f>
        <v>2210</v>
      </c>
      <c r="L9731" t="str">
        <f t="shared" ref="L9731:L9794" si="916">IF(E9731&gt;=C9731,"High Discount","Normal")</f>
        <v>High Discount</v>
      </c>
      <c r="M9731" t="str">
        <f t="shared" ref="M9731:M9794" si="917">IF(H9731=0,"Zero Sales","Ok")</f>
        <v>Zero Sales</v>
      </c>
      <c r="N9731" t="s">
        <v>10264</v>
      </c>
    </row>
    <row r="9732" spans="1:14" x14ac:dyDescent="0.35">
      <c r="A9732" t="s">
        <v>9750</v>
      </c>
      <c r="B9732" t="s">
        <v>33</v>
      </c>
      <c r="C9732">
        <v>300</v>
      </c>
      <c r="D9732">
        <v>4500</v>
      </c>
      <c r="E9732">
        <v>400</v>
      </c>
      <c r="F9732" t="s">
        <v>8</v>
      </c>
      <c r="G9732" s="2">
        <v>113402</v>
      </c>
      <c r="H9732">
        <f t="shared" si="912"/>
        <v>1230000</v>
      </c>
      <c r="I9732">
        <f t="shared" si="913"/>
        <v>120000</v>
      </c>
      <c r="J9732" t="str">
        <f t="shared" si="914"/>
        <v>June</v>
      </c>
      <c r="K9732" t="str">
        <f t="shared" si="915"/>
        <v>2210</v>
      </c>
      <c r="L9732" t="str">
        <f t="shared" si="916"/>
        <v>High Discount</v>
      </c>
      <c r="M9732" t="str">
        <f t="shared" si="917"/>
        <v>Ok</v>
      </c>
      <c r="N9732" t="s">
        <v>10264</v>
      </c>
    </row>
    <row r="9733" spans="1:14" x14ac:dyDescent="0.35">
      <c r="A9733" t="s">
        <v>9751</v>
      </c>
      <c r="B9733" t="s">
        <v>19</v>
      </c>
      <c r="C9733">
        <v>378</v>
      </c>
      <c r="D9733">
        <v>45000</v>
      </c>
      <c r="E9733">
        <v>300</v>
      </c>
      <c r="F9733" t="s">
        <v>46</v>
      </c>
      <c r="G9733" s="2">
        <v>113409</v>
      </c>
      <c r="H9733">
        <f t="shared" si="912"/>
        <v>16896600</v>
      </c>
      <c r="I9733">
        <f t="shared" si="913"/>
        <v>113400</v>
      </c>
      <c r="J9733" t="str">
        <f t="shared" si="914"/>
        <v>July</v>
      </c>
      <c r="K9733" t="str">
        <f t="shared" si="915"/>
        <v>2210</v>
      </c>
      <c r="L9733" t="str">
        <f t="shared" si="916"/>
        <v>Normal</v>
      </c>
      <c r="M9733" t="str">
        <f t="shared" si="917"/>
        <v>Ok</v>
      </c>
      <c r="N9733" t="s">
        <v>10264</v>
      </c>
    </row>
    <row r="9734" spans="1:14" x14ac:dyDescent="0.35">
      <c r="A9734" t="s">
        <v>9752</v>
      </c>
      <c r="B9734" t="s">
        <v>39</v>
      </c>
      <c r="C9734">
        <v>543</v>
      </c>
      <c r="D9734">
        <v>1200</v>
      </c>
      <c r="E9734">
        <v>1500</v>
      </c>
      <c r="F9734" t="s">
        <v>8</v>
      </c>
      <c r="G9734" s="2">
        <v>113416</v>
      </c>
      <c r="H9734">
        <f t="shared" si="912"/>
        <v>0</v>
      </c>
      <c r="I9734">
        <f t="shared" si="913"/>
        <v>814500</v>
      </c>
      <c r="J9734" t="str">
        <f t="shared" si="914"/>
        <v>July</v>
      </c>
      <c r="K9734" t="str">
        <f t="shared" si="915"/>
        <v>2210</v>
      </c>
      <c r="L9734" t="str">
        <f t="shared" si="916"/>
        <v>High Discount</v>
      </c>
      <c r="M9734" t="str">
        <f t="shared" si="917"/>
        <v>Zero Sales</v>
      </c>
      <c r="N9734" t="s">
        <v>10264</v>
      </c>
    </row>
    <row r="9735" spans="1:14" x14ac:dyDescent="0.35">
      <c r="A9735" t="s">
        <v>9753</v>
      </c>
      <c r="B9735" t="s">
        <v>10</v>
      </c>
      <c r="C9735">
        <v>399</v>
      </c>
      <c r="D9735">
        <v>12000</v>
      </c>
      <c r="E9735">
        <v>1000</v>
      </c>
      <c r="F9735" t="s">
        <v>11</v>
      </c>
      <c r="G9735" s="2">
        <v>113423</v>
      </c>
      <c r="H9735">
        <f t="shared" si="912"/>
        <v>4389000</v>
      </c>
      <c r="I9735">
        <f t="shared" si="913"/>
        <v>399000</v>
      </c>
      <c r="J9735" t="str">
        <f t="shared" si="914"/>
        <v>July</v>
      </c>
      <c r="K9735" t="str">
        <f t="shared" si="915"/>
        <v>2210</v>
      </c>
      <c r="L9735" t="str">
        <f t="shared" si="916"/>
        <v>High Discount</v>
      </c>
      <c r="M9735" t="str">
        <f t="shared" si="917"/>
        <v>Ok</v>
      </c>
      <c r="N9735" t="s">
        <v>10264</v>
      </c>
    </row>
    <row r="9736" spans="1:14" x14ac:dyDescent="0.35">
      <c r="A9736" t="s">
        <v>9754</v>
      </c>
      <c r="B9736" t="s">
        <v>43</v>
      </c>
      <c r="C9736">
        <v>508</v>
      </c>
      <c r="D9736">
        <v>1200</v>
      </c>
      <c r="E9736">
        <v>300</v>
      </c>
      <c r="F9736" t="s">
        <v>11</v>
      </c>
      <c r="G9736" s="2">
        <v>113430</v>
      </c>
      <c r="H9736">
        <f t="shared" si="912"/>
        <v>457200</v>
      </c>
      <c r="I9736">
        <f t="shared" si="913"/>
        <v>152400</v>
      </c>
      <c r="J9736" t="str">
        <f t="shared" si="914"/>
        <v>July</v>
      </c>
      <c r="K9736" t="str">
        <f t="shared" si="915"/>
        <v>2210</v>
      </c>
      <c r="L9736" t="str">
        <f t="shared" si="916"/>
        <v>Normal</v>
      </c>
      <c r="M9736" t="str">
        <f t="shared" si="917"/>
        <v>Ok</v>
      </c>
      <c r="N9736" t="s">
        <v>10264</v>
      </c>
    </row>
    <row r="9737" spans="1:14" x14ac:dyDescent="0.35">
      <c r="A9737" t="s">
        <v>9755</v>
      </c>
      <c r="B9737" t="s">
        <v>43</v>
      </c>
      <c r="C9737">
        <v>547</v>
      </c>
      <c r="D9737">
        <v>15000</v>
      </c>
      <c r="E9737">
        <v>1000</v>
      </c>
      <c r="F9737" t="s">
        <v>8</v>
      </c>
      <c r="G9737" s="2">
        <v>113437</v>
      </c>
      <c r="H9737">
        <f t="shared" si="912"/>
        <v>7658000</v>
      </c>
      <c r="I9737">
        <f t="shared" si="913"/>
        <v>547000</v>
      </c>
      <c r="J9737" t="str">
        <f t="shared" si="914"/>
        <v>July</v>
      </c>
      <c r="K9737" t="str">
        <f t="shared" si="915"/>
        <v>2210</v>
      </c>
      <c r="L9737" t="str">
        <f t="shared" si="916"/>
        <v>High Discount</v>
      </c>
      <c r="M9737" t="str">
        <f t="shared" si="917"/>
        <v>Ok</v>
      </c>
      <c r="N9737" t="s">
        <v>10264</v>
      </c>
    </row>
    <row r="9738" spans="1:14" x14ac:dyDescent="0.35">
      <c r="A9738" t="s">
        <v>9756</v>
      </c>
      <c r="B9738" t="s">
        <v>10</v>
      </c>
      <c r="C9738">
        <v>174</v>
      </c>
      <c r="D9738">
        <v>15000</v>
      </c>
      <c r="E9738">
        <v>3000</v>
      </c>
      <c r="F9738" t="s">
        <v>8</v>
      </c>
      <c r="G9738" s="2">
        <v>113444</v>
      </c>
      <c r="H9738">
        <f t="shared" si="912"/>
        <v>2088000</v>
      </c>
      <c r="I9738">
        <f t="shared" si="913"/>
        <v>522000</v>
      </c>
      <c r="J9738" t="str">
        <f t="shared" si="914"/>
        <v>August</v>
      </c>
      <c r="K9738" t="str">
        <f t="shared" si="915"/>
        <v>2210</v>
      </c>
      <c r="L9738" t="str">
        <f t="shared" si="916"/>
        <v>High Discount</v>
      </c>
      <c r="M9738" t="str">
        <f t="shared" si="917"/>
        <v>Ok</v>
      </c>
      <c r="N9738" t="s">
        <v>10264</v>
      </c>
    </row>
    <row r="9739" spans="1:14" x14ac:dyDescent="0.35">
      <c r="A9739" t="s">
        <v>9757</v>
      </c>
      <c r="B9739" t="s">
        <v>43</v>
      </c>
      <c r="C9739">
        <v>253</v>
      </c>
      <c r="D9739">
        <v>15000</v>
      </c>
      <c r="E9739">
        <v>100</v>
      </c>
      <c r="F9739" t="s">
        <v>16</v>
      </c>
      <c r="G9739" s="2">
        <v>113451</v>
      </c>
      <c r="H9739">
        <f t="shared" si="912"/>
        <v>3769700</v>
      </c>
      <c r="I9739">
        <f t="shared" si="913"/>
        <v>25300</v>
      </c>
      <c r="J9739" t="str">
        <f t="shared" si="914"/>
        <v>August</v>
      </c>
      <c r="K9739" t="str">
        <f t="shared" si="915"/>
        <v>2210</v>
      </c>
      <c r="L9739" t="str">
        <f t="shared" si="916"/>
        <v>Normal</v>
      </c>
      <c r="M9739" t="str">
        <f t="shared" si="917"/>
        <v>Ok</v>
      </c>
      <c r="N9739" t="s">
        <v>10264</v>
      </c>
    </row>
    <row r="9740" spans="1:14" x14ac:dyDescent="0.35">
      <c r="A9740" t="s">
        <v>9758</v>
      </c>
      <c r="B9740" t="s">
        <v>30</v>
      </c>
      <c r="C9740">
        <v>70</v>
      </c>
      <c r="D9740">
        <v>45000</v>
      </c>
      <c r="E9740">
        <v>100</v>
      </c>
      <c r="F9740" t="s">
        <v>46</v>
      </c>
      <c r="G9740" s="2">
        <v>113458</v>
      </c>
      <c r="H9740">
        <f t="shared" si="912"/>
        <v>3143000</v>
      </c>
      <c r="I9740">
        <f t="shared" si="913"/>
        <v>7000</v>
      </c>
      <c r="J9740" t="str">
        <f t="shared" si="914"/>
        <v>August</v>
      </c>
      <c r="K9740" t="str">
        <f t="shared" si="915"/>
        <v>2210</v>
      </c>
      <c r="L9740" t="str">
        <f t="shared" si="916"/>
        <v>High Discount</v>
      </c>
      <c r="M9740" t="str">
        <f t="shared" si="917"/>
        <v>Ok</v>
      </c>
      <c r="N9740" t="s">
        <v>10264</v>
      </c>
    </row>
    <row r="9741" spans="1:14" x14ac:dyDescent="0.35">
      <c r="A9741" t="s">
        <v>9759</v>
      </c>
      <c r="B9741" t="s">
        <v>39</v>
      </c>
      <c r="C9741">
        <v>411</v>
      </c>
      <c r="D9741">
        <v>4500</v>
      </c>
      <c r="E9741">
        <v>2000</v>
      </c>
      <c r="F9741" t="s">
        <v>11</v>
      </c>
      <c r="G9741" s="2">
        <v>113465</v>
      </c>
      <c r="H9741">
        <f t="shared" si="912"/>
        <v>1027500</v>
      </c>
      <c r="I9741">
        <f t="shared" si="913"/>
        <v>822000</v>
      </c>
      <c r="J9741" t="str">
        <f t="shared" si="914"/>
        <v>August</v>
      </c>
      <c r="K9741" t="str">
        <f t="shared" si="915"/>
        <v>2210</v>
      </c>
      <c r="L9741" t="str">
        <f t="shared" si="916"/>
        <v>High Discount</v>
      </c>
      <c r="M9741" t="str">
        <f t="shared" si="917"/>
        <v>Ok</v>
      </c>
      <c r="N9741" t="s">
        <v>10264</v>
      </c>
    </row>
    <row r="9742" spans="1:14" x14ac:dyDescent="0.35">
      <c r="A9742" t="s">
        <v>9760</v>
      </c>
      <c r="B9742" t="s">
        <v>19</v>
      </c>
      <c r="C9742">
        <v>410</v>
      </c>
      <c r="D9742">
        <v>15000</v>
      </c>
      <c r="E9742">
        <v>1500</v>
      </c>
      <c r="F9742" t="s">
        <v>11</v>
      </c>
      <c r="G9742" s="2">
        <v>113472</v>
      </c>
      <c r="H9742">
        <f t="shared" si="912"/>
        <v>5535000</v>
      </c>
      <c r="I9742">
        <f t="shared" si="913"/>
        <v>615000</v>
      </c>
      <c r="J9742" t="str">
        <f t="shared" si="914"/>
        <v>September</v>
      </c>
      <c r="K9742" t="str">
        <f t="shared" si="915"/>
        <v>2210</v>
      </c>
      <c r="L9742" t="str">
        <f t="shared" si="916"/>
        <v>High Discount</v>
      </c>
      <c r="M9742" t="str">
        <f t="shared" si="917"/>
        <v>Ok</v>
      </c>
      <c r="N9742" t="s">
        <v>10264</v>
      </c>
    </row>
    <row r="9743" spans="1:14" x14ac:dyDescent="0.35">
      <c r="A9743" t="s">
        <v>9761</v>
      </c>
      <c r="B9743" t="s">
        <v>30</v>
      </c>
      <c r="C9743">
        <v>165</v>
      </c>
      <c r="D9743">
        <v>12000</v>
      </c>
      <c r="E9743">
        <v>100</v>
      </c>
      <c r="F9743" t="s">
        <v>16</v>
      </c>
      <c r="G9743" s="2">
        <v>113479</v>
      </c>
      <c r="H9743">
        <f t="shared" si="912"/>
        <v>1963500</v>
      </c>
      <c r="I9743">
        <f t="shared" si="913"/>
        <v>16500</v>
      </c>
      <c r="J9743" t="str">
        <f t="shared" si="914"/>
        <v>September</v>
      </c>
      <c r="K9743" t="str">
        <f t="shared" si="915"/>
        <v>2210</v>
      </c>
      <c r="L9743" t="str">
        <f t="shared" si="916"/>
        <v>Normal</v>
      </c>
      <c r="M9743" t="str">
        <f t="shared" si="917"/>
        <v>Ok</v>
      </c>
      <c r="N9743" t="s">
        <v>10264</v>
      </c>
    </row>
    <row r="9744" spans="1:14" x14ac:dyDescent="0.35">
      <c r="A9744" t="s">
        <v>9762</v>
      </c>
      <c r="B9744" t="s">
        <v>43</v>
      </c>
      <c r="C9744">
        <v>104</v>
      </c>
      <c r="D9744">
        <v>12000</v>
      </c>
      <c r="E9744">
        <v>100</v>
      </c>
      <c r="F9744" t="s">
        <v>8</v>
      </c>
      <c r="G9744" s="2">
        <v>113486</v>
      </c>
      <c r="H9744">
        <f t="shared" si="912"/>
        <v>1237600</v>
      </c>
      <c r="I9744">
        <f t="shared" si="913"/>
        <v>10400</v>
      </c>
      <c r="J9744" t="str">
        <f t="shared" si="914"/>
        <v>September</v>
      </c>
      <c r="K9744" t="str">
        <f t="shared" si="915"/>
        <v>2210</v>
      </c>
      <c r="L9744" t="str">
        <f t="shared" si="916"/>
        <v>Normal</v>
      </c>
      <c r="M9744" t="str">
        <f t="shared" si="917"/>
        <v>Ok</v>
      </c>
      <c r="N9744" t="s">
        <v>10264</v>
      </c>
    </row>
    <row r="9745" spans="1:14" x14ac:dyDescent="0.35">
      <c r="A9745" t="s">
        <v>9763</v>
      </c>
      <c r="B9745" t="s">
        <v>33</v>
      </c>
      <c r="C9745">
        <v>341</v>
      </c>
      <c r="D9745">
        <v>18000</v>
      </c>
      <c r="E9745">
        <v>5000</v>
      </c>
      <c r="F9745" t="s">
        <v>8</v>
      </c>
      <c r="G9745" s="2">
        <v>113493</v>
      </c>
      <c r="H9745">
        <f t="shared" si="912"/>
        <v>4433000</v>
      </c>
      <c r="I9745">
        <f t="shared" si="913"/>
        <v>1705000</v>
      </c>
      <c r="J9745" t="str">
        <f t="shared" si="914"/>
        <v>September</v>
      </c>
      <c r="K9745" t="str">
        <f t="shared" si="915"/>
        <v>2210</v>
      </c>
      <c r="L9745" t="str">
        <f t="shared" si="916"/>
        <v>High Discount</v>
      </c>
      <c r="M9745" t="str">
        <f t="shared" si="917"/>
        <v>Ok</v>
      </c>
      <c r="N9745" t="s">
        <v>10264</v>
      </c>
    </row>
    <row r="9746" spans="1:14" x14ac:dyDescent="0.35">
      <c r="A9746" t="s">
        <v>9764</v>
      </c>
      <c r="B9746" t="s">
        <v>30</v>
      </c>
      <c r="C9746">
        <v>100</v>
      </c>
      <c r="D9746">
        <v>800</v>
      </c>
      <c r="E9746">
        <v>400</v>
      </c>
      <c r="F9746" t="s">
        <v>16</v>
      </c>
      <c r="G9746" s="2">
        <v>113500</v>
      </c>
      <c r="H9746">
        <f t="shared" si="912"/>
        <v>40000</v>
      </c>
      <c r="I9746">
        <f t="shared" si="913"/>
        <v>40000</v>
      </c>
      <c r="J9746" t="str">
        <f t="shared" si="914"/>
        <v>October</v>
      </c>
      <c r="K9746" t="str">
        <f t="shared" si="915"/>
        <v>2210</v>
      </c>
      <c r="L9746" t="str">
        <f t="shared" si="916"/>
        <v>High Discount</v>
      </c>
      <c r="M9746" t="str">
        <f t="shared" si="917"/>
        <v>Ok</v>
      </c>
      <c r="N9746" t="s">
        <v>10264</v>
      </c>
    </row>
    <row r="9747" spans="1:14" x14ac:dyDescent="0.35">
      <c r="A9747" t="s">
        <v>9765</v>
      </c>
      <c r="B9747" t="s">
        <v>33</v>
      </c>
      <c r="C9747">
        <v>303</v>
      </c>
      <c r="D9747">
        <v>5500</v>
      </c>
      <c r="E9747">
        <v>500</v>
      </c>
      <c r="F9747" t="s">
        <v>46</v>
      </c>
      <c r="G9747" s="2">
        <v>113507</v>
      </c>
      <c r="H9747">
        <f t="shared" si="912"/>
        <v>1515000</v>
      </c>
      <c r="I9747">
        <f t="shared" si="913"/>
        <v>151500</v>
      </c>
      <c r="J9747" t="str">
        <f t="shared" si="914"/>
        <v>October</v>
      </c>
      <c r="K9747" t="str">
        <f t="shared" si="915"/>
        <v>2210</v>
      </c>
      <c r="L9747" t="str">
        <f t="shared" si="916"/>
        <v>High Discount</v>
      </c>
      <c r="M9747" t="str">
        <f t="shared" si="917"/>
        <v>Ok</v>
      </c>
      <c r="N9747" t="s">
        <v>10264</v>
      </c>
    </row>
    <row r="9748" spans="1:14" x14ac:dyDescent="0.35">
      <c r="A9748" t="s">
        <v>9766</v>
      </c>
      <c r="B9748" t="s">
        <v>10</v>
      </c>
      <c r="C9748">
        <v>541</v>
      </c>
      <c r="D9748">
        <v>22000</v>
      </c>
      <c r="E9748">
        <v>300</v>
      </c>
      <c r="F9748" t="s">
        <v>8</v>
      </c>
      <c r="G9748" s="2">
        <v>113514</v>
      </c>
      <c r="H9748">
        <f t="shared" si="912"/>
        <v>11739700</v>
      </c>
      <c r="I9748">
        <f t="shared" si="913"/>
        <v>162300</v>
      </c>
      <c r="J9748" t="str">
        <f t="shared" si="914"/>
        <v>October</v>
      </c>
      <c r="K9748" t="str">
        <f t="shared" si="915"/>
        <v>2210</v>
      </c>
      <c r="L9748" t="str">
        <f t="shared" si="916"/>
        <v>Normal</v>
      </c>
      <c r="M9748" t="str">
        <f t="shared" si="917"/>
        <v>Ok</v>
      </c>
      <c r="N9748" t="s">
        <v>10264</v>
      </c>
    </row>
    <row r="9749" spans="1:14" x14ac:dyDescent="0.35">
      <c r="A9749" t="s">
        <v>9767</v>
      </c>
      <c r="B9749" t="s">
        <v>13</v>
      </c>
      <c r="C9749">
        <v>274</v>
      </c>
      <c r="D9749">
        <v>45000</v>
      </c>
      <c r="E9749">
        <v>3000</v>
      </c>
      <c r="F9749" t="s">
        <v>8</v>
      </c>
      <c r="G9749" s="2">
        <v>113521</v>
      </c>
      <c r="H9749">
        <f t="shared" si="912"/>
        <v>11508000</v>
      </c>
      <c r="I9749">
        <f t="shared" si="913"/>
        <v>822000</v>
      </c>
      <c r="J9749" t="str">
        <f t="shared" si="914"/>
        <v>October</v>
      </c>
      <c r="K9749" t="str">
        <f t="shared" si="915"/>
        <v>2210</v>
      </c>
      <c r="L9749" t="str">
        <f t="shared" si="916"/>
        <v>High Discount</v>
      </c>
      <c r="M9749" t="str">
        <f t="shared" si="917"/>
        <v>Ok</v>
      </c>
      <c r="N9749" t="s">
        <v>10264</v>
      </c>
    </row>
    <row r="9750" spans="1:14" x14ac:dyDescent="0.35">
      <c r="A9750" t="s">
        <v>9768</v>
      </c>
      <c r="B9750" t="s">
        <v>7</v>
      </c>
      <c r="C9750">
        <v>518</v>
      </c>
      <c r="D9750">
        <v>1200</v>
      </c>
      <c r="E9750">
        <v>1500</v>
      </c>
      <c r="F9750" t="s">
        <v>46</v>
      </c>
      <c r="G9750" s="2">
        <v>113528</v>
      </c>
      <c r="H9750">
        <f t="shared" si="912"/>
        <v>0</v>
      </c>
      <c r="I9750">
        <f t="shared" si="913"/>
        <v>777000</v>
      </c>
      <c r="J9750" t="str">
        <f t="shared" si="914"/>
        <v>October</v>
      </c>
      <c r="K9750" t="str">
        <f t="shared" si="915"/>
        <v>2210</v>
      </c>
      <c r="L9750" t="str">
        <f t="shared" si="916"/>
        <v>High Discount</v>
      </c>
      <c r="M9750" t="str">
        <f t="shared" si="917"/>
        <v>Zero Sales</v>
      </c>
      <c r="N9750" t="s">
        <v>10264</v>
      </c>
    </row>
    <row r="9751" spans="1:14" x14ac:dyDescent="0.35">
      <c r="A9751" t="s">
        <v>9769</v>
      </c>
      <c r="B9751" t="s">
        <v>43</v>
      </c>
      <c r="C9751">
        <v>152</v>
      </c>
      <c r="D9751">
        <v>800</v>
      </c>
      <c r="E9751">
        <v>100</v>
      </c>
      <c r="F9751" t="s">
        <v>46</v>
      </c>
      <c r="G9751" s="2">
        <v>113535</v>
      </c>
      <c r="H9751">
        <f t="shared" si="912"/>
        <v>106400</v>
      </c>
      <c r="I9751">
        <f t="shared" si="913"/>
        <v>15200</v>
      </c>
      <c r="J9751" t="str">
        <f t="shared" si="914"/>
        <v>November</v>
      </c>
      <c r="K9751" t="str">
        <f t="shared" si="915"/>
        <v>2210</v>
      </c>
      <c r="L9751" t="str">
        <f t="shared" si="916"/>
        <v>Normal</v>
      </c>
      <c r="M9751" t="str">
        <f t="shared" si="917"/>
        <v>Ok</v>
      </c>
      <c r="N9751" t="s">
        <v>10264</v>
      </c>
    </row>
    <row r="9752" spans="1:14" x14ac:dyDescent="0.35">
      <c r="A9752" t="s">
        <v>9770</v>
      </c>
      <c r="B9752" t="s">
        <v>7</v>
      </c>
      <c r="C9752">
        <v>97</v>
      </c>
      <c r="D9752">
        <v>1200</v>
      </c>
      <c r="E9752">
        <v>3000</v>
      </c>
      <c r="F9752" t="s">
        <v>16</v>
      </c>
      <c r="G9752" s="2">
        <v>113542</v>
      </c>
      <c r="H9752">
        <f t="shared" si="912"/>
        <v>0</v>
      </c>
      <c r="I9752">
        <f t="shared" si="913"/>
        <v>291000</v>
      </c>
      <c r="J9752" t="str">
        <f t="shared" si="914"/>
        <v>November</v>
      </c>
      <c r="K9752" t="str">
        <f t="shared" si="915"/>
        <v>2210</v>
      </c>
      <c r="L9752" t="str">
        <f t="shared" si="916"/>
        <v>High Discount</v>
      </c>
      <c r="M9752" t="str">
        <f t="shared" si="917"/>
        <v>Zero Sales</v>
      </c>
      <c r="N9752" t="s">
        <v>10264</v>
      </c>
    </row>
    <row r="9753" spans="1:14" x14ac:dyDescent="0.35">
      <c r="A9753" t="s">
        <v>9771</v>
      </c>
      <c r="B9753" t="s">
        <v>39</v>
      </c>
      <c r="C9753">
        <v>391</v>
      </c>
      <c r="D9753">
        <v>1200</v>
      </c>
      <c r="E9753">
        <v>1000</v>
      </c>
      <c r="F9753" t="s">
        <v>16</v>
      </c>
      <c r="G9753" s="2">
        <v>113549</v>
      </c>
      <c r="H9753">
        <f t="shared" si="912"/>
        <v>78200</v>
      </c>
      <c r="I9753">
        <f t="shared" si="913"/>
        <v>391000</v>
      </c>
      <c r="J9753" t="str">
        <f t="shared" si="914"/>
        <v>November</v>
      </c>
      <c r="K9753" t="str">
        <f t="shared" si="915"/>
        <v>2210</v>
      </c>
      <c r="L9753" t="str">
        <f t="shared" si="916"/>
        <v>High Discount</v>
      </c>
      <c r="M9753" t="str">
        <f t="shared" si="917"/>
        <v>Ok</v>
      </c>
      <c r="N9753" t="s">
        <v>10264</v>
      </c>
    </row>
    <row r="9754" spans="1:14" x14ac:dyDescent="0.35">
      <c r="A9754" t="s">
        <v>9772</v>
      </c>
      <c r="B9754" t="s">
        <v>33</v>
      </c>
      <c r="C9754">
        <v>282</v>
      </c>
      <c r="D9754">
        <v>5500</v>
      </c>
      <c r="E9754">
        <v>100</v>
      </c>
      <c r="F9754" t="s">
        <v>16</v>
      </c>
      <c r="G9754" s="2">
        <v>113556</v>
      </c>
      <c r="H9754">
        <f t="shared" si="912"/>
        <v>1522800</v>
      </c>
      <c r="I9754">
        <f t="shared" si="913"/>
        <v>28200</v>
      </c>
      <c r="J9754" t="str">
        <f t="shared" si="914"/>
        <v>November</v>
      </c>
      <c r="K9754" t="str">
        <f t="shared" si="915"/>
        <v>2210</v>
      </c>
      <c r="L9754" t="str">
        <f t="shared" si="916"/>
        <v>Normal</v>
      </c>
      <c r="M9754" t="str">
        <f t="shared" si="917"/>
        <v>Ok</v>
      </c>
      <c r="N9754" t="s">
        <v>10264</v>
      </c>
    </row>
    <row r="9755" spans="1:14" x14ac:dyDescent="0.35">
      <c r="A9755" t="s">
        <v>9773</v>
      </c>
      <c r="B9755" t="s">
        <v>30</v>
      </c>
      <c r="C9755">
        <v>277</v>
      </c>
      <c r="D9755">
        <v>6000</v>
      </c>
      <c r="E9755">
        <v>500</v>
      </c>
      <c r="F9755" t="s">
        <v>8</v>
      </c>
      <c r="G9755" s="2">
        <v>113563</v>
      </c>
      <c r="H9755">
        <f t="shared" si="912"/>
        <v>1523500</v>
      </c>
      <c r="I9755">
        <f t="shared" si="913"/>
        <v>138500</v>
      </c>
      <c r="J9755" t="str">
        <f t="shared" si="914"/>
        <v>December</v>
      </c>
      <c r="K9755" t="str">
        <f t="shared" si="915"/>
        <v>2210</v>
      </c>
      <c r="L9755" t="str">
        <f t="shared" si="916"/>
        <v>High Discount</v>
      </c>
      <c r="M9755" t="str">
        <f t="shared" si="917"/>
        <v>Ok</v>
      </c>
      <c r="N9755" t="s">
        <v>10264</v>
      </c>
    </row>
    <row r="9756" spans="1:14" x14ac:dyDescent="0.35">
      <c r="A9756" t="s">
        <v>9774</v>
      </c>
      <c r="B9756" t="s">
        <v>7</v>
      </c>
      <c r="C9756">
        <v>571</v>
      </c>
      <c r="D9756">
        <v>5500</v>
      </c>
      <c r="E9756">
        <v>1000</v>
      </c>
      <c r="F9756" t="s">
        <v>16</v>
      </c>
      <c r="G9756" s="2">
        <v>113570</v>
      </c>
      <c r="H9756">
        <f t="shared" si="912"/>
        <v>2569500</v>
      </c>
      <c r="I9756">
        <f t="shared" si="913"/>
        <v>571000</v>
      </c>
      <c r="J9756" t="str">
        <f t="shared" si="914"/>
        <v>December</v>
      </c>
      <c r="K9756" t="str">
        <f t="shared" si="915"/>
        <v>2210</v>
      </c>
      <c r="L9756" t="str">
        <f t="shared" si="916"/>
        <v>High Discount</v>
      </c>
      <c r="M9756" t="str">
        <f t="shared" si="917"/>
        <v>Ok</v>
      </c>
      <c r="N9756" t="s">
        <v>10264</v>
      </c>
    </row>
    <row r="9757" spans="1:14" x14ac:dyDescent="0.35">
      <c r="A9757" t="s">
        <v>9775</v>
      </c>
      <c r="B9757" t="s">
        <v>21</v>
      </c>
      <c r="C9757">
        <v>62</v>
      </c>
      <c r="D9757">
        <v>45000</v>
      </c>
      <c r="E9757">
        <v>400</v>
      </c>
      <c r="F9757" t="s">
        <v>8</v>
      </c>
      <c r="G9757" s="2">
        <v>113577</v>
      </c>
      <c r="H9757">
        <f t="shared" si="912"/>
        <v>2765200</v>
      </c>
      <c r="I9757">
        <f t="shared" si="913"/>
        <v>24800</v>
      </c>
      <c r="J9757" t="str">
        <f t="shared" si="914"/>
        <v>December</v>
      </c>
      <c r="K9757" t="str">
        <f t="shared" si="915"/>
        <v>2210</v>
      </c>
      <c r="L9757" t="str">
        <f t="shared" si="916"/>
        <v>High Discount</v>
      </c>
      <c r="M9757" t="str">
        <f t="shared" si="917"/>
        <v>Ok</v>
      </c>
      <c r="N9757" t="s">
        <v>10264</v>
      </c>
    </row>
    <row r="9758" spans="1:14" x14ac:dyDescent="0.35">
      <c r="A9758" t="s">
        <v>9776</v>
      </c>
      <c r="B9758" t="s">
        <v>43</v>
      </c>
      <c r="C9758">
        <v>548</v>
      </c>
      <c r="D9758">
        <v>6000</v>
      </c>
      <c r="E9758">
        <v>5000</v>
      </c>
      <c r="F9758" t="s">
        <v>11</v>
      </c>
      <c r="G9758" s="2">
        <v>113584</v>
      </c>
      <c r="H9758">
        <f t="shared" si="912"/>
        <v>548000</v>
      </c>
      <c r="I9758">
        <f t="shared" si="913"/>
        <v>2740000</v>
      </c>
      <c r="J9758" t="str">
        <f t="shared" si="914"/>
        <v>December</v>
      </c>
      <c r="K9758" t="str">
        <f t="shared" si="915"/>
        <v>2210</v>
      </c>
      <c r="L9758" t="str">
        <f t="shared" si="916"/>
        <v>High Discount</v>
      </c>
      <c r="M9758" t="str">
        <f t="shared" si="917"/>
        <v>Ok</v>
      </c>
      <c r="N9758" t="s">
        <v>10264</v>
      </c>
    </row>
    <row r="9759" spans="1:14" x14ac:dyDescent="0.35">
      <c r="A9759" t="s">
        <v>9777</v>
      </c>
      <c r="B9759" t="s">
        <v>7</v>
      </c>
      <c r="C9759">
        <v>494</v>
      </c>
      <c r="D9759">
        <v>15000</v>
      </c>
      <c r="E9759">
        <v>400</v>
      </c>
      <c r="F9759" t="s">
        <v>46</v>
      </c>
      <c r="G9759" s="2">
        <v>113591</v>
      </c>
      <c r="H9759">
        <f t="shared" si="912"/>
        <v>7212400</v>
      </c>
      <c r="I9759">
        <f t="shared" si="913"/>
        <v>197600</v>
      </c>
      <c r="J9759" t="str">
        <f t="shared" si="914"/>
        <v>December</v>
      </c>
      <c r="K9759" t="str">
        <f t="shared" si="915"/>
        <v>2210</v>
      </c>
      <c r="L9759" t="str">
        <f t="shared" si="916"/>
        <v>Normal</v>
      </c>
      <c r="M9759" t="str">
        <f t="shared" si="917"/>
        <v>Ok</v>
      </c>
      <c r="N9759" t="s">
        <v>10264</v>
      </c>
    </row>
    <row r="9760" spans="1:14" x14ac:dyDescent="0.35">
      <c r="A9760" t="s">
        <v>9778</v>
      </c>
      <c r="B9760" t="s">
        <v>30</v>
      </c>
      <c r="C9760">
        <v>389</v>
      </c>
      <c r="D9760">
        <v>45000</v>
      </c>
      <c r="E9760">
        <v>400</v>
      </c>
      <c r="F9760" t="s">
        <v>46</v>
      </c>
      <c r="G9760" s="2">
        <v>113598</v>
      </c>
      <c r="H9760">
        <f t="shared" si="912"/>
        <v>17349400</v>
      </c>
      <c r="I9760">
        <f t="shared" si="913"/>
        <v>155600</v>
      </c>
      <c r="J9760" t="str">
        <f t="shared" si="914"/>
        <v>January</v>
      </c>
      <c r="K9760" t="str">
        <f t="shared" si="915"/>
        <v>2211</v>
      </c>
      <c r="L9760" t="str">
        <f t="shared" si="916"/>
        <v>High Discount</v>
      </c>
      <c r="M9760" t="str">
        <f t="shared" si="917"/>
        <v>Ok</v>
      </c>
      <c r="N9760" t="s">
        <v>10264</v>
      </c>
    </row>
    <row r="9761" spans="1:14" x14ac:dyDescent="0.35">
      <c r="A9761" t="s">
        <v>9779</v>
      </c>
      <c r="B9761" t="s">
        <v>30</v>
      </c>
      <c r="C9761">
        <v>373</v>
      </c>
      <c r="D9761">
        <v>4500</v>
      </c>
      <c r="E9761">
        <v>200</v>
      </c>
      <c r="F9761" t="s">
        <v>11</v>
      </c>
      <c r="G9761" s="2">
        <v>113605</v>
      </c>
      <c r="H9761">
        <f t="shared" si="912"/>
        <v>1603900</v>
      </c>
      <c r="I9761">
        <f t="shared" si="913"/>
        <v>74600</v>
      </c>
      <c r="J9761" t="str">
        <f t="shared" si="914"/>
        <v>January</v>
      </c>
      <c r="K9761" t="str">
        <f t="shared" si="915"/>
        <v>2211</v>
      </c>
      <c r="L9761" t="str">
        <f t="shared" si="916"/>
        <v>Normal</v>
      </c>
      <c r="M9761" t="str">
        <f t="shared" si="917"/>
        <v>Ok</v>
      </c>
      <c r="N9761" t="s">
        <v>10264</v>
      </c>
    </row>
    <row r="9762" spans="1:14" x14ac:dyDescent="0.35">
      <c r="A9762" t="s">
        <v>9780</v>
      </c>
      <c r="B9762" t="s">
        <v>39</v>
      </c>
      <c r="C9762">
        <v>206</v>
      </c>
      <c r="D9762">
        <v>12000</v>
      </c>
      <c r="E9762">
        <v>100</v>
      </c>
      <c r="F9762" t="s">
        <v>16</v>
      </c>
      <c r="G9762" s="2">
        <v>113612</v>
      </c>
      <c r="H9762">
        <f t="shared" si="912"/>
        <v>2451400</v>
      </c>
      <c r="I9762">
        <f t="shared" si="913"/>
        <v>20600</v>
      </c>
      <c r="J9762" t="str">
        <f t="shared" si="914"/>
        <v>January</v>
      </c>
      <c r="K9762" t="str">
        <f t="shared" si="915"/>
        <v>2211</v>
      </c>
      <c r="L9762" t="str">
        <f t="shared" si="916"/>
        <v>Normal</v>
      </c>
      <c r="M9762" t="str">
        <f t="shared" si="917"/>
        <v>Ok</v>
      </c>
      <c r="N9762" t="s">
        <v>10264</v>
      </c>
    </row>
    <row r="9763" spans="1:14" x14ac:dyDescent="0.35">
      <c r="A9763" t="s">
        <v>9781</v>
      </c>
      <c r="B9763" t="s">
        <v>15</v>
      </c>
      <c r="C9763">
        <v>480</v>
      </c>
      <c r="D9763">
        <v>15000</v>
      </c>
      <c r="E9763">
        <v>1000</v>
      </c>
      <c r="F9763" t="s">
        <v>8</v>
      </c>
      <c r="G9763" s="2">
        <v>113619</v>
      </c>
      <c r="H9763">
        <f t="shared" si="912"/>
        <v>6720000</v>
      </c>
      <c r="I9763">
        <f t="shared" si="913"/>
        <v>480000</v>
      </c>
      <c r="J9763" t="str">
        <f t="shared" si="914"/>
        <v>January</v>
      </c>
      <c r="K9763" t="str">
        <f t="shared" si="915"/>
        <v>2211</v>
      </c>
      <c r="L9763" t="str">
        <f t="shared" si="916"/>
        <v>High Discount</v>
      </c>
      <c r="M9763" t="str">
        <f t="shared" si="917"/>
        <v>Ok</v>
      </c>
      <c r="N9763" t="s">
        <v>10264</v>
      </c>
    </row>
    <row r="9764" spans="1:14" x14ac:dyDescent="0.35">
      <c r="A9764" t="s">
        <v>9782</v>
      </c>
      <c r="B9764" t="s">
        <v>19</v>
      </c>
      <c r="C9764">
        <v>456</v>
      </c>
      <c r="D9764">
        <v>22000</v>
      </c>
      <c r="E9764">
        <v>1500</v>
      </c>
      <c r="F9764" t="s">
        <v>8</v>
      </c>
      <c r="G9764" s="2">
        <v>113626</v>
      </c>
      <c r="H9764">
        <f t="shared" si="912"/>
        <v>9348000</v>
      </c>
      <c r="I9764">
        <f t="shared" si="913"/>
        <v>684000</v>
      </c>
      <c r="J9764" t="str">
        <f t="shared" si="914"/>
        <v>February</v>
      </c>
      <c r="K9764" t="str">
        <f t="shared" si="915"/>
        <v>2211</v>
      </c>
      <c r="L9764" t="str">
        <f t="shared" si="916"/>
        <v>High Discount</v>
      </c>
      <c r="M9764" t="str">
        <f t="shared" si="917"/>
        <v>Ok</v>
      </c>
      <c r="N9764" t="s">
        <v>10264</v>
      </c>
    </row>
    <row r="9765" spans="1:14" x14ac:dyDescent="0.35">
      <c r="A9765" t="s">
        <v>9783</v>
      </c>
      <c r="B9765" t="s">
        <v>21</v>
      </c>
      <c r="C9765">
        <v>207</v>
      </c>
      <c r="D9765">
        <v>6000</v>
      </c>
      <c r="E9765">
        <v>300</v>
      </c>
      <c r="F9765" t="s">
        <v>8</v>
      </c>
      <c r="G9765" s="2">
        <v>113633</v>
      </c>
      <c r="H9765">
        <f t="shared" si="912"/>
        <v>1179900</v>
      </c>
      <c r="I9765">
        <f t="shared" si="913"/>
        <v>62100</v>
      </c>
      <c r="J9765" t="str">
        <f t="shared" si="914"/>
        <v>February</v>
      </c>
      <c r="K9765" t="str">
        <f t="shared" si="915"/>
        <v>2211</v>
      </c>
      <c r="L9765" t="str">
        <f t="shared" si="916"/>
        <v>High Discount</v>
      </c>
      <c r="M9765" t="str">
        <f t="shared" si="917"/>
        <v>Ok</v>
      </c>
      <c r="N9765" t="s">
        <v>10264</v>
      </c>
    </row>
    <row r="9766" spans="1:14" x14ac:dyDescent="0.35">
      <c r="A9766" t="s">
        <v>9784</v>
      </c>
      <c r="B9766" t="s">
        <v>7</v>
      </c>
      <c r="C9766">
        <v>234</v>
      </c>
      <c r="D9766">
        <v>12000</v>
      </c>
      <c r="E9766">
        <v>5000</v>
      </c>
      <c r="F9766" t="s">
        <v>46</v>
      </c>
      <c r="G9766" s="2">
        <v>113640</v>
      </c>
      <c r="H9766">
        <f t="shared" si="912"/>
        <v>1638000</v>
      </c>
      <c r="I9766">
        <f t="shared" si="913"/>
        <v>1170000</v>
      </c>
      <c r="J9766" t="str">
        <f t="shared" si="914"/>
        <v>February</v>
      </c>
      <c r="K9766" t="str">
        <f t="shared" si="915"/>
        <v>2211</v>
      </c>
      <c r="L9766" t="str">
        <f t="shared" si="916"/>
        <v>High Discount</v>
      </c>
      <c r="M9766" t="str">
        <f t="shared" si="917"/>
        <v>Ok</v>
      </c>
      <c r="N9766" t="s">
        <v>10264</v>
      </c>
    </row>
    <row r="9767" spans="1:14" x14ac:dyDescent="0.35">
      <c r="A9767" t="s">
        <v>9785</v>
      </c>
      <c r="B9767" t="s">
        <v>19</v>
      </c>
      <c r="C9767">
        <v>540</v>
      </c>
      <c r="D9767">
        <v>18000</v>
      </c>
      <c r="E9767">
        <v>2000</v>
      </c>
      <c r="F9767" t="s">
        <v>16</v>
      </c>
      <c r="G9767" s="2">
        <v>113647</v>
      </c>
      <c r="H9767">
        <f t="shared" si="912"/>
        <v>8640000</v>
      </c>
      <c r="I9767">
        <f t="shared" si="913"/>
        <v>1080000</v>
      </c>
      <c r="J9767" t="str">
        <f t="shared" si="914"/>
        <v>February</v>
      </c>
      <c r="K9767" t="str">
        <f t="shared" si="915"/>
        <v>2211</v>
      </c>
      <c r="L9767" t="str">
        <f t="shared" si="916"/>
        <v>High Discount</v>
      </c>
      <c r="M9767" t="str">
        <f t="shared" si="917"/>
        <v>Ok</v>
      </c>
      <c r="N9767" t="s">
        <v>10264</v>
      </c>
    </row>
    <row r="9768" spans="1:14" x14ac:dyDescent="0.35">
      <c r="A9768" t="s">
        <v>9786</v>
      </c>
      <c r="B9768" t="s">
        <v>21</v>
      </c>
      <c r="C9768">
        <v>585</v>
      </c>
      <c r="D9768">
        <v>18000</v>
      </c>
      <c r="E9768">
        <v>400</v>
      </c>
      <c r="F9768" t="s">
        <v>8</v>
      </c>
      <c r="G9768" s="2">
        <v>113654</v>
      </c>
      <c r="H9768">
        <f t="shared" si="912"/>
        <v>10296000</v>
      </c>
      <c r="I9768">
        <f t="shared" si="913"/>
        <v>234000</v>
      </c>
      <c r="J9768" t="str">
        <f t="shared" si="914"/>
        <v>March</v>
      </c>
      <c r="K9768" t="str">
        <f t="shared" si="915"/>
        <v>2211</v>
      </c>
      <c r="L9768" t="str">
        <f t="shared" si="916"/>
        <v>Normal</v>
      </c>
      <c r="M9768" t="str">
        <f t="shared" si="917"/>
        <v>Ok</v>
      </c>
      <c r="N9768" t="s">
        <v>10264</v>
      </c>
    </row>
    <row r="9769" spans="1:14" x14ac:dyDescent="0.35">
      <c r="A9769" t="s">
        <v>9787</v>
      </c>
      <c r="B9769" t="s">
        <v>15</v>
      </c>
      <c r="C9769">
        <v>406</v>
      </c>
      <c r="D9769">
        <v>6000</v>
      </c>
      <c r="E9769">
        <v>3000</v>
      </c>
      <c r="F9769" t="s">
        <v>8</v>
      </c>
      <c r="G9769" s="2">
        <v>113661</v>
      </c>
      <c r="H9769">
        <f t="shared" si="912"/>
        <v>1218000</v>
      </c>
      <c r="I9769">
        <f t="shared" si="913"/>
        <v>1218000</v>
      </c>
      <c r="J9769" t="str">
        <f t="shared" si="914"/>
        <v>March</v>
      </c>
      <c r="K9769" t="str">
        <f t="shared" si="915"/>
        <v>2211</v>
      </c>
      <c r="L9769" t="str">
        <f t="shared" si="916"/>
        <v>High Discount</v>
      </c>
      <c r="M9769" t="str">
        <f t="shared" si="917"/>
        <v>Ok</v>
      </c>
      <c r="N9769" t="s">
        <v>10264</v>
      </c>
    </row>
    <row r="9770" spans="1:14" x14ac:dyDescent="0.35">
      <c r="A9770" t="s">
        <v>9788</v>
      </c>
      <c r="B9770" t="s">
        <v>7</v>
      </c>
      <c r="C9770">
        <v>411</v>
      </c>
      <c r="D9770">
        <v>6000</v>
      </c>
      <c r="E9770">
        <v>3000</v>
      </c>
      <c r="F9770" t="s">
        <v>8</v>
      </c>
      <c r="G9770" s="2">
        <v>113668</v>
      </c>
      <c r="H9770">
        <f t="shared" si="912"/>
        <v>1233000</v>
      </c>
      <c r="I9770">
        <f t="shared" si="913"/>
        <v>1233000</v>
      </c>
      <c r="J9770" t="str">
        <f t="shared" si="914"/>
        <v>March</v>
      </c>
      <c r="K9770" t="str">
        <f t="shared" si="915"/>
        <v>2211</v>
      </c>
      <c r="L9770" t="str">
        <f t="shared" si="916"/>
        <v>High Discount</v>
      </c>
      <c r="M9770" t="str">
        <f t="shared" si="917"/>
        <v>Ok</v>
      </c>
      <c r="N9770" t="s">
        <v>10264</v>
      </c>
    </row>
    <row r="9771" spans="1:14" x14ac:dyDescent="0.35">
      <c r="A9771" t="s">
        <v>9789</v>
      </c>
      <c r="B9771" t="s">
        <v>21</v>
      </c>
      <c r="C9771">
        <v>273</v>
      </c>
      <c r="D9771">
        <v>45000</v>
      </c>
      <c r="E9771">
        <v>5000</v>
      </c>
      <c r="F9771" t="s">
        <v>11</v>
      </c>
      <c r="G9771" s="2">
        <v>113675</v>
      </c>
      <c r="H9771">
        <f t="shared" si="912"/>
        <v>10920000</v>
      </c>
      <c r="I9771">
        <f t="shared" si="913"/>
        <v>1365000</v>
      </c>
      <c r="J9771" t="str">
        <f t="shared" si="914"/>
        <v>March</v>
      </c>
      <c r="K9771" t="str">
        <f t="shared" si="915"/>
        <v>2211</v>
      </c>
      <c r="L9771" t="str">
        <f t="shared" si="916"/>
        <v>High Discount</v>
      </c>
      <c r="M9771" t="str">
        <f t="shared" si="917"/>
        <v>Ok</v>
      </c>
      <c r="N9771" t="s">
        <v>10264</v>
      </c>
    </row>
    <row r="9772" spans="1:14" x14ac:dyDescent="0.35">
      <c r="A9772" t="s">
        <v>9790</v>
      </c>
      <c r="B9772" t="s">
        <v>19</v>
      </c>
      <c r="C9772">
        <v>253</v>
      </c>
      <c r="D9772">
        <v>800</v>
      </c>
      <c r="E9772">
        <v>2000</v>
      </c>
      <c r="F9772" t="s">
        <v>8</v>
      </c>
      <c r="G9772" s="2">
        <v>113682</v>
      </c>
      <c r="H9772">
        <f t="shared" si="912"/>
        <v>0</v>
      </c>
      <c r="I9772">
        <f t="shared" si="913"/>
        <v>506000</v>
      </c>
      <c r="J9772" t="str">
        <f t="shared" si="914"/>
        <v>April</v>
      </c>
      <c r="K9772" t="str">
        <f t="shared" si="915"/>
        <v>2211</v>
      </c>
      <c r="L9772" t="str">
        <f t="shared" si="916"/>
        <v>High Discount</v>
      </c>
      <c r="M9772" t="str">
        <f t="shared" si="917"/>
        <v>Zero Sales</v>
      </c>
      <c r="N9772" t="s">
        <v>10264</v>
      </c>
    </row>
    <row r="9773" spans="1:14" x14ac:dyDescent="0.35">
      <c r="A9773" t="s">
        <v>9791</v>
      </c>
      <c r="B9773" t="s">
        <v>33</v>
      </c>
      <c r="C9773">
        <v>57</v>
      </c>
      <c r="D9773">
        <v>4500</v>
      </c>
      <c r="E9773">
        <v>400</v>
      </c>
      <c r="F9773" t="s">
        <v>11</v>
      </c>
      <c r="G9773" s="2">
        <v>113689</v>
      </c>
      <c r="H9773">
        <f t="shared" si="912"/>
        <v>233700</v>
      </c>
      <c r="I9773">
        <f t="shared" si="913"/>
        <v>22800</v>
      </c>
      <c r="J9773" t="str">
        <f t="shared" si="914"/>
        <v>April</v>
      </c>
      <c r="K9773" t="str">
        <f t="shared" si="915"/>
        <v>2211</v>
      </c>
      <c r="L9773" t="str">
        <f t="shared" si="916"/>
        <v>High Discount</v>
      </c>
      <c r="M9773" t="str">
        <f t="shared" si="917"/>
        <v>Ok</v>
      </c>
      <c r="N9773" t="s">
        <v>10264</v>
      </c>
    </row>
    <row r="9774" spans="1:14" x14ac:dyDescent="0.35">
      <c r="A9774" t="s">
        <v>9792</v>
      </c>
      <c r="B9774" t="s">
        <v>30</v>
      </c>
      <c r="C9774">
        <v>521</v>
      </c>
      <c r="D9774">
        <v>4500</v>
      </c>
      <c r="E9774">
        <v>200</v>
      </c>
      <c r="F9774" t="s">
        <v>8</v>
      </c>
      <c r="G9774" s="2">
        <v>113696</v>
      </c>
      <c r="H9774">
        <f t="shared" si="912"/>
        <v>2240300</v>
      </c>
      <c r="I9774">
        <f t="shared" si="913"/>
        <v>104200</v>
      </c>
      <c r="J9774" t="str">
        <f t="shared" si="914"/>
        <v>April</v>
      </c>
      <c r="K9774" t="str">
        <f t="shared" si="915"/>
        <v>2211</v>
      </c>
      <c r="L9774" t="str">
        <f t="shared" si="916"/>
        <v>Normal</v>
      </c>
      <c r="M9774" t="str">
        <f t="shared" si="917"/>
        <v>Ok</v>
      </c>
      <c r="N9774" t="s">
        <v>10264</v>
      </c>
    </row>
    <row r="9775" spans="1:14" x14ac:dyDescent="0.35">
      <c r="A9775" t="s">
        <v>9793</v>
      </c>
      <c r="B9775" t="s">
        <v>13</v>
      </c>
      <c r="C9775">
        <v>221</v>
      </c>
      <c r="D9775">
        <v>18000</v>
      </c>
      <c r="E9775">
        <v>100</v>
      </c>
      <c r="F9775" t="s">
        <v>8</v>
      </c>
      <c r="G9775" s="2">
        <v>113703</v>
      </c>
      <c r="H9775">
        <f t="shared" si="912"/>
        <v>3955900</v>
      </c>
      <c r="I9775">
        <f t="shared" si="913"/>
        <v>22100</v>
      </c>
      <c r="J9775" t="str">
        <f t="shared" si="914"/>
        <v>April</v>
      </c>
      <c r="K9775" t="str">
        <f t="shared" si="915"/>
        <v>2211</v>
      </c>
      <c r="L9775" t="str">
        <f t="shared" si="916"/>
        <v>Normal</v>
      </c>
      <c r="M9775" t="str">
        <f t="shared" si="917"/>
        <v>Ok</v>
      </c>
      <c r="N9775" t="s">
        <v>10264</v>
      </c>
    </row>
    <row r="9776" spans="1:14" x14ac:dyDescent="0.35">
      <c r="A9776" t="s">
        <v>9794</v>
      </c>
      <c r="B9776" t="s">
        <v>10</v>
      </c>
      <c r="C9776">
        <v>145</v>
      </c>
      <c r="D9776">
        <v>6000</v>
      </c>
      <c r="E9776">
        <v>500</v>
      </c>
      <c r="F9776" t="s">
        <v>8</v>
      </c>
      <c r="G9776" s="2">
        <v>113710</v>
      </c>
      <c r="H9776">
        <f t="shared" si="912"/>
        <v>797500</v>
      </c>
      <c r="I9776">
        <f t="shared" si="913"/>
        <v>72500</v>
      </c>
      <c r="J9776" t="str">
        <f t="shared" si="914"/>
        <v>April</v>
      </c>
      <c r="K9776" t="str">
        <f t="shared" si="915"/>
        <v>2211</v>
      </c>
      <c r="L9776" t="str">
        <f t="shared" si="916"/>
        <v>High Discount</v>
      </c>
      <c r="M9776" t="str">
        <f t="shared" si="917"/>
        <v>Ok</v>
      </c>
      <c r="N9776" t="s">
        <v>10264</v>
      </c>
    </row>
    <row r="9777" spans="1:14" x14ac:dyDescent="0.35">
      <c r="A9777" t="s">
        <v>9795</v>
      </c>
      <c r="B9777" t="s">
        <v>43</v>
      </c>
      <c r="C9777">
        <v>355</v>
      </c>
      <c r="D9777">
        <v>6000</v>
      </c>
      <c r="E9777">
        <v>1500</v>
      </c>
      <c r="F9777" t="s">
        <v>11</v>
      </c>
      <c r="G9777" s="2">
        <v>113717</v>
      </c>
      <c r="H9777">
        <f t="shared" si="912"/>
        <v>1597500</v>
      </c>
      <c r="I9777">
        <f t="shared" si="913"/>
        <v>532500</v>
      </c>
      <c r="J9777" t="str">
        <f t="shared" si="914"/>
        <v>May</v>
      </c>
      <c r="K9777" t="str">
        <f t="shared" si="915"/>
        <v>2211</v>
      </c>
      <c r="L9777" t="str">
        <f t="shared" si="916"/>
        <v>High Discount</v>
      </c>
      <c r="M9777" t="str">
        <f t="shared" si="917"/>
        <v>Ok</v>
      </c>
      <c r="N9777" t="s">
        <v>10264</v>
      </c>
    </row>
    <row r="9778" spans="1:14" x14ac:dyDescent="0.35">
      <c r="A9778" t="s">
        <v>9796</v>
      </c>
      <c r="B9778" t="s">
        <v>13</v>
      </c>
      <c r="C9778">
        <v>307</v>
      </c>
      <c r="D9778">
        <v>12000</v>
      </c>
      <c r="E9778">
        <v>5000</v>
      </c>
      <c r="F9778" t="s">
        <v>8</v>
      </c>
      <c r="G9778" s="2">
        <v>113724</v>
      </c>
      <c r="H9778">
        <f t="shared" si="912"/>
        <v>2149000</v>
      </c>
      <c r="I9778">
        <f t="shared" si="913"/>
        <v>1535000</v>
      </c>
      <c r="J9778" t="str">
        <f t="shared" si="914"/>
        <v>May</v>
      </c>
      <c r="K9778" t="str">
        <f t="shared" si="915"/>
        <v>2211</v>
      </c>
      <c r="L9778" t="str">
        <f t="shared" si="916"/>
        <v>High Discount</v>
      </c>
      <c r="M9778" t="str">
        <f t="shared" si="917"/>
        <v>Ok</v>
      </c>
      <c r="N9778" t="s">
        <v>10264</v>
      </c>
    </row>
    <row r="9779" spans="1:14" x14ac:dyDescent="0.35">
      <c r="A9779" t="s">
        <v>9797</v>
      </c>
      <c r="B9779" t="s">
        <v>7</v>
      </c>
      <c r="C9779">
        <v>523</v>
      </c>
      <c r="D9779">
        <v>12000</v>
      </c>
      <c r="E9779">
        <v>300</v>
      </c>
      <c r="F9779" t="s">
        <v>16</v>
      </c>
      <c r="G9779" s="2">
        <v>113731</v>
      </c>
      <c r="H9779">
        <f t="shared" si="912"/>
        <v>6119100</v>
      </c>
      <c r="I9779">
        <f t="shared" si="913"/>
        <v>156900</v>
      </c>
      <c r="J9779" t="str">
        <f t="shared" si="914"/>
        <v>May</v>
      </c>
      <c r="K9779" t="str">
        <f t="shared" si="915"/>
        <v>2211</v>
      </c>
      <c r="L9779" t="str">
        <f t="shared" si="916"/>
        <v>Normal</v>
      </c>
      <c r="M9779" t="str">
        <f t="shared" si="917"/>
        <v>Ok</v>
      </c>
      <c r="N9779" t="s">
        <v>10264</v>
      </c>
    </row>
    <row r="9780" spans="1:14" x14ac:dyDescent="0.35">
      <c r="A9780" t="s">
        <v>9798</v>
      </c>
      <c r="B9780" t="s">
        <v>7</v>
      </c>
      <c r="C9780">
        <v>349</v>
      </c>
      <c r="D9780">
        <v>1200</v>
      </c>
      <c r="E9780">
        <v>2000</v>
      </c>
      <c r="F9780" t="s">
        <v>8</v>
      </c>
      <c r="G9780" s="2">
        <v>113738</v>
      </c>
      <c r="H9780">
        <f t="shared" si="912"/>
        <v>0</v>
      </c>
      <c r="I9780">
        <f t="shared" si="913"/>
        <v>698000</v>
      </c>
      <c r="J9780" t="str">
        <f t="shared" si="914"/>
        <v>May</v>
      </c>
      <c r="K9780" t="str">
        <f t="shared" si="915"/>
        <v>2211</v>
      </c>
      <c r="L9780" t="str">
        <f t="shared" si="916"/>
        <v>High Discount</v>
      </c>
      <c r="M9780" t="str">
        <f t="shared" si="917"/>
        <v>Zero Sales</v>
      </c>
      <c r="N9780" t="s">
        <v>10264</v>
      </c>
    </row>
    <row r="9781" spans="1:14" x14ac:dyDescent="0.35">
      <c r="A9781" t="s">
        <v>9799</v>
      </c>
      <c r="B9781" t="s">
        <v>21</v>
      </c>
      <c r="C9781">
        <v>514</v>
      </c>
      <c r="D9781">
        <v>5500</v>
      </c>
      <c r="E9781">
        <v>500</v>
      </c>
      <c r="F9781" t="s">
        <v>11</v>
      </c>
      <c r="G9781" s="2">
        <v>113745</v>
      </c>
      <c r="H9781">
        <f t="shared" si="912"/>
        <v>2570000</v>
      </c>
      <c r="I9781">
        <f t="shared" si="913"/>
        <v>257000</v>
      </c>
      <c r="J9781" t="str">
        <f t="shared" si="914"/>
        <v>June</v>
      </c>
      <c r="K9781" t="str">
        <f t="shared" si="915"/>
        <v>2211</v>
      </c>
      <c r="L9781" t="str">
        <f t="shared" si="916"/>
        <v>Normal</v>
      </c>
      <c r="M9781" t="str">
        <f t="shared" si="917"/>
        <v>Ok</v>
      </c>
      <c r="N9781" t="s">
        <v>10264</v>
      </c>
    </row>
    <row r="9782" spans="1:14" x14ac:dyDescent="0.35">
      <c r="A9782" t="s">
        <v>9800</v>
      </c>
      <c r="B9782" t="s">
        <v>30</v>
      </c>
      <c r="C9782">
        <v>377</v>
      </c>
      <c r="D9782">
        <v>15000</v>
      </c>
      <c r="E9782">
        <v>1500</v>
      </c>
      <c r="F9782" t="s">
        <v>11</v>
      </c>
      <c r="G9782" s="2">
        <v>113752</v>
      </c>
      <c r="H9782">
        <f t="shared" si="912"/>
        <v>5089500</v>
      </c>
      <c r="I9782">
        <f t="shared" si="913"/>
        <v>565500</v>
      </c>
      <c r="J9782" t="str">
        <f t="shared" si="914"/>
        <v>June</v>
      </c>
      <c r="K9782" t="str">
        <f t="shared" si="915"/>
        <v>2211</v>
      </c>
      <c r="L9782" t="str">
        <f t="shared" si="916"/>
        <v>High Discount</v>
      </c>
      <c r="M9782" t="str">
        <f t="shared" si="917"/>
        <v>Ok</v>
      </c>
      <c r="N9782" t="s">
        <v>10264</v>
      </c>
    </row>
    <row r="9783" spans="1:14" x14ac:dyDescent="0.35">
      <c r="A9783" t="s">
        <v>9801</v>
      </c>
      <c r="B9783" t="s">
        <v>15</v>
      </c>
      <c r="C9783">
        <v>159</v>
      </c>
      <c r="D9783">
        <v>45000</v>
      </c>
      <c r="E9783">
        <v>2000</v>
      </c>
      <c r="F9783" t="s">
        <v>16</v>
      </c>
      <c r="G9783" s="2">
        <v>113759</v>
      </c>
      <c r="H9783">
        <f t="shared" si="912"/>
        <v>6837000</v>
      </c>
      <c r="I9783">
        <f t="shared" si="913"/>
        <v>318000</v>
      </c>
      <c r="J9783" t="str">
        <f t="shared" si="914"/>
        <v>June</v>
      </c>
      <c r="K9783" t="str">
        <f t="shared" si="915"/>
        <v>2211</v>
      </c>
      <c r="L9783" t="str">
        <f t="shared" si="916"/>
        <v>High Discount</v>
      </c>
      <c r="M9783" t="str">
        <f t="shared" si="917"/>
        <v>Ok</v>
      </c>
      <c r="N9783" t="s">
        <v>10264</v>
      </c>
    </row>
    <row r="9784" spans="1:14" x14ac:dyDescent="0.35">
      <c r="A9784" t="s">
        <v>9802</v>
      </c>
      <c r="B9784" t="s">
        <v>39</v>
      </c>
      <c r="C9784">
        <v>178</v>
      </c>
      <c r="D9784">
        <v>4500</v>
      </c>
      <c r="E9784">
        <v>2000</v>
      </c>
      <c r="F9784" t="s">
        <v>46</v>
      </c>
      <c r="G9784" s="2">
        <v>113766</v>
      </c>
      <c r="H9784">
        <f t="shared" si="912"/>
        <v>445000</v>
      </c>
      <c r="I9784">
        <f t="shared" si="913"/>
        <v>356000</v>
      </c>
      <c r="J9784" t="str">
        <f t="shared" si="914"/>
        <v>June</v>
      </c>
      <c r="K9784" t="str">
        <f t="shared" si="915"/>
        <v>2211</v>
      </c>
      <c r="L9784" t="str">
        <f t="shared" si="916"/>
        <v>High Discount</v>
      </c>
      <c r="M9784" t="str">
        <f t="shared" si="917"/>
        <v>Ok</v>
      </c>
      <c r="N9784" t="s">
        <v>10264</v>
      </c>
    </row>
    <row r="9785" spans="1:14" x14ac:dyDescent="0.35">
      <c r="A9785" t="s">
        <v>9803</v>
      </c>
      <c r="B9785" t="s">
        <v>21</v>
      </c>
      <c r="C9785">
        <v>186</v>
      </c>
      <c r="D9785">
        <v>22000</v>
      </c>
      <c r="E9785">
        <v>1500</v>
      </c>
      <c r="F9785" t="s">
        <v>16</v>
      </c>
      <c r="G9785" s="2">
        <v>113773</v>
      </c>
      <c r="H9785">
        <f t="shared" si="912"/>
        <v>3813000</v>
      </c>
      <c r="I9785">
        <f t="shared" si="913"/>
        <v>279000</v>
      </c>
      <c r="J9785" t="str">
        <f t="shared" si="914"/>
        <v>July</v>
      </c>
      <c r="K9785" t="str">
        <f t="shared" si="915"/>
        <v>2211</v>
      </c>
      <c r="L9785" t="str">
        <f t="shared" si="916"/>
        <v>High Discount</v>
      </c>
      <c r="M9785" t="str">
        <f t="shared" si="917"/>
        <v>Ok</v>
      </c>
      <c r="N9785" t="s">
        <v>10264</v>
      </c>
    </row>
    <row r="9786" spans="1:14" x14ac:dyDescent="0.35">
      <c r="A9786" t="s">
        <v>9804</v>
      </c>
      <c r="B9786" t="s">
        <v>39</v>
      </c>
      <c r="C9786">
        <v>588</v>
      </c>
      <c r="D9786">
        <v>12000</v>
      </c>
      <c r="E9786">
        <v>1500</v>
      </c>
      <c r="F9786" t="s">
        <v>16</v>
      </c>
      <c r="G9786" s="2">
        <v>113780</v>
      </c>
      <c r="H9786">
        <f t="shared" si="912"/>
        <v>6174000</v>
      </c>
      <c r="I9786">
        <f t="shared" si="913"/>
        <v>882000</v>
      </c>
      <c r="J9786" t="str">
        <f t="shared" si="914"/>
        <v>July</v>
      </c>
      <c r="K9786" t="str">
        <f t="shared" si="915"/>
        <v>2211</v>
      </c>
      <c r="L9786" t="str">
        <f t="shared" si="916"/>
        <v>High Discount</v>
      </c>
      <c r="M9786" t="str">
        <f t="shared" si="917"/>
        <v>Ok</v>
      </c>
      <c r="N9786" t="s">
        <v>10264</v>
      </c>
    </row>
    <row r="9787" spans="1:14" x14ac:dyDescent="0.35">
      <c r="A9787" t="s">
        <v>9805</v>
      </c>
      <c r="B9787" t="s">
        <v>10</v>
      </c>
      <c r="C9787">
        <v>213</v>
      </c>
      <c r="D9787">
        <v>15000</v>
      </c>
      <c r="E9787">
        <v>1000</v>
      </c>
      <c r="F9787" t="s">
        <v>11</v>
      </c>
      <c r="G9787" s="2">
        <v>113787</v>
      </c>
      <c r="H9787">
        <f t="shared" si="912"/>
        <v>2982000</v>
      </c>
      <c r="I9787">
        <f t="shared" si="913"/>
        <v>213000</v>
      </c>
      <c r="J9787" t="str">
        <f t="shared" si="914"/>
        <v>July</v>
      </c>
      <c r="K9787" t="str">
        <f t="shared" si="915"/>
        <v>2211</v>
      </c>
      <c r="L9787" t="str">
        <f t="shared" si="916"/>
        <v>High Discount</v>
      </c>
      <c r="M9787" t="str">
        <f t="shared" si="917"/>
        <v>Ok</v>
      </c>
      <c r="N9787" t="s">
        <v>10264</v>
      </c>
    </row>
    <row r="9788" spans="1:14" x14ac:dyDescent="0.35">
      <c r="A9788" t="s">
        <v>9806</v>
      </c>
      <c r="B9788" t="s">
        <v>19</v>
      </c>
      <c r="C9788">
        <v>398</v>
      </c>
      <c r="D9788">
        <v>1200</v>
      </c>
      <c r="E9788">
        <v>3000</v>
      </c>
      <c r="F9788" t="s">
        <v>8</v>
      </c>
      <c r="G9788" s="2">
        <v>113794</v>
      </c>
      <c r="H9788">
        <f t="shared" si="912"/>
        <v>0</v>
      </c>
      <c r="I9788">
        <f t="shared" si="913"/>
        <v>1194000</v>
      </c>
      <c r="J9788" t="str">
        <f t="shared" si="914"/>
        <v>July</v>
      </c>
      <c r="K9788" t="str">
        <f t="shared" si="915"/>
        <v>2211</v>
      </c>
      <c r="L9788" t="str">
        <f t="shared" si="916"/>
        <v>High Discount</v>
      </c>
      <c r="M9788" t="str">
        <f t="shared" si="917"/>
        <v>Zero Sales</v>
      </c>
      <c r="N9788" t="s">
        <v>10264</v>
      </c>
    </row>
    <row r="9789" spans="1:14" x14ac:dyDescent="0.35">
      <c r="A9789" t="s">
        <v>9807</v>
      </c>
      <c r="B9789" t="s">
        <v>21</v>
      </c>
      <c r="C9789">
        <v>512</v>
      </c>
      <c r="D9789">
        <v>1200</v>
      </c>
      <c r="E9789">
        <v>500</v>
      </c>
      <c r="F9789" t="s">
        <v>8</v>
      </c>
      <c r="G9789" s="2">
        <v>113801</v>
      </c>
      <c r="H9789">
        <f t="shared" si="912"/>
        <v>358400</v>
      </c>
      <c r="I9789">
        <f t="shared" si="913"/>
        <v>256000</v>
      </c>
      <c r="J9789" t="str">
        <f t="shared" si="914"/>
        <v>July</v>
      </c>
      <c r="K9789" t="str">
        <f t="shared" si="915"/>
        <v>2211</v>
      </c>
      <c r="L9789" t="str">
        <f t="shared" si="916"/>
        <v>Normal</v>
      </c>
      <c r="M9789" t="str">
        <f t="shared" si="917"/>
        <v>Ok</v>
      </c>
      <c r="N9789" t="s">
        <v>10264</v>
      </c>
    </row>
    <row r="9790" spans="1:14" x14ac:dyDescent="0.35">
      <c r="A9790" t="s">
        <v>9808</v>
      </c>
      <c r="B9790" t="s">
        <v>10</v>
      </c>
      <c r="C9790">
        <v>553</v>
      </c>
      <c r="D9790">
        <v>45000</v>
      </c>
      <c r="E9790">
        <v>3000</v>
      </c>
      <c r="F9790" t="s">
        <v>46</v>
      </c>
      <c r="G9790" s="2">
        <v>113808</v>
      </c>
      <c r="H9790">
        <f t="shared" si="912"/>
        <v>23226000</v>
      </c>
      <c r="I9790">
        <f t="shared" si="913"/>
        <v>1659000</v>
      </c>
      <c r="J9790" t="str">
        <f t="shared" si="914"/>
        <v>August</v>
      </c>
      <c r="K9790" t="str">
        <f t="shared" si="915"/>
        <v>2211</v>
      </c>
      <c r="L9790" t="str">
        <f t="shared" si="916"/>
        <v>High Discount</v>
      </c>
      <c r="M9790" t="str">
        <f t="shared" si="917"/>
        <v>Ok</v>
      </c>
      <c r="N9790" t="s">
        <v>10264</v>
      </c>
    </row>
    <row r="9791" spans="1:14" x14ac:dyDescent="0.35">
      <c r="A9791" t="s">
        <v>9809</v>
      </c>
      <c r="B9791" t="s">
        <v>43</v>
      </c>
      <c r="C9791">
        <v>200</v>
      </c>
      <c r="D9791">
        <v>18000</v>
      </c>
      <c r="E9791">
        <v>5000</v>
      </c>
      <c r="F9791" t="s">
        <v>46</v>
      </c>
      <c r="G9791" s="2">
        <v>113815</v>
      </c>
      <c r="H9791">
        <f t="shared" si="912"/>
        <v>2600000</v>
      </c>
      <c r="I9791">
        <f t="shared" si="913"/>
        <v>1000000</v>
      </c>
      <c r="J9791" t="str">
        <f t="shared" si="914"/>
        <v>August</v>
      </c>
      <c r="K9791" t="str">
        <f t="shared" si="915"/>
        <v>2211</v>
      </c>
      <c r="L9791" t="str">
        <f t="shared" si="916"/>
        <v>High Discount</v>
      </c>
      <c r="M9791" t="str">
        <f t="shared" si="917"/>
        <v>Ok</v>
      </c>
      <c r="N9791" t="s">
        <v>10264</v>
      </c>
    </row>
    <row r="9792" spans="1:14" x14ac:dyDescent="0.35">
      <c r="A9792" t="s">
        <v>9810</v>
      </c>
      <c r="B9792" t="s">
        <v>21</v>
      </c>
      <c r="C9792">
        <v>295</v>
      </c>
      <c r="D9792">
        <v>1200</v>
      </c>
      <c r="E9792">
        <v>500</v>
      </c>
      <c r="F9792" t="s">
        <v>46</v>
      </c>
      <c r="G9792" s="2">
        <v>113822</v>
      </c>
      <c r="H9792">
        <f t="shared" si="912"/>
        <v>206500</v>
      </c>
      <c r="I9792">
        <f t="shared" si="913"/>
        <v>147500</v>
      </c>
      <c r="J9792" t="str">
        <f t="shared" si="914"/>
        <v>August</v>
      </c>
      <c r="K9792" t="str">
        <f t="shared" si="915"/>
        <v>2211</v>
      </c>
      <c r="L9792" t="str">
        <f t="shared" si="916"/>
        <v>High Discount</v>
      </c>
      <c r="M9792" t="str">
        <f t="shared" si="917"/>
        <v>Ok</v>
      </c>
      <c r="N9792" t="s">
        <v>10264</v>
      </c>
    </row>
    <row r="9793" spans="1:14" x14ac:dyDescent="0.35">
      <c r="A9793" t="s">
        <v>9811</v>
      </c>
      <c r="B9793" t="s">
        <v>30</v>
      </c>
      <c r="C9793">
        <v>159</v>
      </c>
      <c r="D9793">
        <v>18000</v>
      </c>
      <c r="E9793">
        <v>1500</v>
      </c>
      <c r="F9793" t="s">
        <v>46</v>
      </c>
      <c r="G9793" s="2">
        <v>113829</v>
      </c>
      <c r="H9793">
        <f t="shared" si="912"/>
        <v>2623500</v>
      </c>
      <c r="I9793">
        <f t="shared" si="913"/>
        <v>238500</v>
      </c>
      <c r="J9793" t="str">
        <f t="shared" si="914"/>
        <v>August</v>
      </c>
      <c r="K9793" t="str">
        <f t="shared" si="915"/>
        <v>2211</v>
      </c>
      <c r="L9793" t="str">
        <f t="shared" si="916"/>
        <v>High Discount</v>
      </c>
      <c r="M9793" t="str">
        <f t="shared" si="917"/>
        <v>Ok</v>
      </c>
      <c r="N9793" t="s">
        <v>10264</v>
      </c>
    </row>
    <row r="9794" spans="1:14" x14ac:dyDescent="0.35">
      <c r="A9794" t="s">
        <v>9812</v>
      </c>
      <c r="B9794" t="s">
        <v>30</v>
      </c>
      <c r="C9794">
        <v>324</v>
      </c>
      <c r="D9794">
        <v>45000</v>
      </c>
      <c r="E9794">
        <v>100</v>
      </c>
      <c r="F9794" t="s">
        <v>16</v>
      </c>
      <c r="G9794" s="2">
        <v>113836</v>
      </c>
      <c r="H9794">
        <f t="shared" ref="H9794:H9857" si="918">MAX(0,(D9794-E9794)*C9794)</f>
        <v>14547600</v>
      </c>
      <c r="I9794">
        <f t="shared" si="913"/>
        <v>32400</v>
      </c>
      <c r="J9794" t="str">
        <f t="shared" si="914"/>
        <v>September</v>
      </c>
      <c r="K9794" t="str">
        <f t="shared" si="915"/>
        <v>2211</v>
      </c>
      <c r="L9794" t="str">
        <f t="shared" si="916"/>
        <v>Normal</v>
      </c>
      <c r="M9794" t="str">
        <f t="shared" si="917"/>
        <v>Ok</v>
      </c>
      <c r="N9794" t="s">
        <v>10264</v>
      </c>
    </row>
    <row r="9795" spans="1:14" x14ac:dyDescent="0.35">
      <c r="A9795" t="s">
        <v>9813</v>
      </c>
      <c r="B9795" t="s">
        <v>7</v>
      </c>
      <c r="C9795">
        <v>116</v>
      </c>
      <c r="D9795">
        <v>5500</v>
      </c>
      <c r="E9795">
        <v>5000</v>
      </c>
      <c r="F9795" t="s">
        <v>16</v>
      </c>
      <c r="G9795" s="2">
        <v>113843</v>
      </c>
      <c r="H9795">
        <f t="shared" si="918"/>
        <v>58000</v>
      </c>
      <c r="I9795">
        <f t="shared" ref="I9795:I9858" si="919">E9795*C9795</f>
        <v>580000</v>
      </c>
      <c r="J9795" t="str">
        <f t="shared" ref="J9795:J9858" si="920">TEXT(G:G,"mmmm")</f>
        <v>September</v>
      </c>
      <c r="K9795" t="str">
        <f t="shared" ref="K9795:K9858" si="921">TEXT(G9795,"yyy")</f>
        <v>2211</v>
      </c>
      <c r="L9795" t="str">
        <f t="shared" ref="L9795:L9858" si="922">IF(E9795&gt;=C9795,"High Discount","Normal")</f>
        <v>High Discount</v>
      </c>
      <c r="M9795" t="str">
        <f t="shared" ref="M9795:M9858" si="923">IF(H9795=0,"Zero Sales","Ok")</f>
        <v>Ok</v>
      </c>
      <c r="N9795" t="s">
        <v>10264</v>
      </c>
    </row>
    <row r="9796" spans="1:14" x14ac:dyDescent="0.35">
      <c r="A9796" t="s">
        <v>9814</v>
      </c>
      <c r="B9796" t="s">
        <v>43</v>
      </c>
      <c r="C9796">
        <v>99</v>
      </c>
      <c r="D9796">
        <v>22000</v>
      </c>
      <c r="E9796">
        <v>2000</v>
      </c>
      <c r="F9796" t="s">
        <v>8</v>
      </c>
      <c r="G9796" s="2">
        <v>113850</v>
      </c>
      <c r="H9796">
        <f t="shared" si="918"/>
        <v>1980000</v>
      </c>
      <c r="I9796">
        <f t="shared" si="919"/>
        <v>198000</v>
      </c>
      <c r="J9796" t="str">
        <f t="shared" si="920"/>
        <v>September</v>
      </c>
      <c r="K9796" t="str">
        <f t="shared" si="921"/>
        <v>2211</v>
      </c>
      <c r="L9796" t="str">
        <f t="shared" si="922"/>
        <v>High Discount</v>
      </c>
      <c r="M9796" t="str">
        <f t="shared" si="923"/>
        <v>Ok</v>
      </c>
      <c r="N9796" t="s">
        <v>10264</v>
      </c>
    </row>
    <row r="9797" spans="1:14" x14ac:dyDescent="0.35">
      <c r="A9797" t="s">
        <v>9815</v>
      </c>
      <c r="B9797" t="s">
        <v>7</v>
      </c>
      <c r="C9797">
        <v>564</v>
      </c>
      <c r="D9797">
        <v>45000</v>
      </c>
      <c r="E9797">
        <v>1000</v>
      </c>
      <c r="F9797" t="s">
        <v>16</v>
      </c>
      <c r="G9797" s="2">
        <v>113857</v>
      </c>
      <c r="H9797">
        <f t="shared" si="918"/>
        <v>24816000</v>
      </c>
      <c r="I9797">
        <f t="shared" si="919"/>
        <v>564000</v>
      </c>
      <c r="J9797" t="str">
        <f t="shared" si="920"/>
        <v>September</v>
      </c>
      <c r="K9797" t="str">
        <f t="shared" si="921"/>
        <v>2211</v>
      </c>
      <c r="L9797" t="str">
        <f t="shared" si="922"/>
        <v>High Discount</v>
      </c>
      <c r="M9797" t="str">
        <f t="shared" si="923"/>
        <v>Ok</v>
      </c>
      <c r="N9797" t="s">
        <v>10264</v>
      </c>
    </row>
    <row r="9798" spans="1:14" x14ac:dyDescent="0.35">
      <c r="A9798" t="s">
        <v>9816</v>
      </c>
      <c r="B9798" t="s">
        <v>39</v>
      </c>
      <c r="C9798">
        <v>275</v>
      </c>
      <c r="D9798">
        <v>5500</v>
      </c>
      <c r="E9798">
        <v>1000</v>
      </c>
      <c r="F9798" t="s">
        <v>8</v>
      </c>
      <c r="G9798" s="2">
        <v>113864</v>
      </c>
      <c r="H9798">
        <f t="shared" si="918"/>
        <v>1237500</v>
      </c>
      <c r="I9798">
        <f t="shared" si="919"/>
        <v>275000</v>
      </c>
      <c r="J9798" t="str">
        <f t="shared" si="920"/>
        <v>September</v>
      </c>
      <c r="K9798" t="str">
        <f t="shared" si="921"/>
        <v>2211</v>
      </c>
      <c r="L9798" t="str">
        <f t="shared" si="922"/>
        <v>High Discount</v>
      </c>
      <c r="M9798" t="str">
        <f t="shared" si="923"/>
        <v>Ok</v>
      </c>
      <c r="N9798" t="s">
        <v>10264</v>
      </c>
    </row>
    <row r="9799" spans="1:14" x14ac:dyDescent="0.35">
      <c r="A9799" t="s">
        <v>9817</v>
      </c>
      <c r="B9799" t="s">
        <v>13</v>
      </c>
      <c r="C9799">
        <v>555</v>
      </c>
      <c r="D9799">
        <v>6000</v>
      </c>
      <c r="E9799">
        <v>500</v>
      </c>
      <c r="F9799" t="s">
        <v>8</v>
      </c>
      <c r="G9799" s="2">
        <v>113871</v>
      </c>
      <c r="H9799">
        <f t="shared" si="918"/>
        <v>3052500</v>
      </c>
      <c r="I9799">
        <f t="shared" si="919"/>
        <v>277500</v>
      </c>
      <c r="J9799" t="str">
        <f t="shared" si="920"/>
        <v>October</v>
      </c>
      <c r="K9799" t="str">
        <f t="shared" si="921"/>
        <v>2211</v>
      </c>
      <c r="L9799" t="str">
        <f t="shared" si="922"/>
        <v>Normal</v>
      </c>
      <c r="M9799" t="str">
        <f t="shared" si="923"/>
        <v>Ok</v>
      </c>
      <c r="N9799" t="s">
        <v>10264</v>
      </c>
    </row>
    <row r="9800" spans="1:14" x14ac:dyDescent="0.35">
      <c r="A9800" t="s">
        <v>9818</v>
      </c>
      <c r="B9800" t="s">
        <v>15</v>
      </c>
      <c r="C9800">
        <v>204</v>
      </c>
      <c r="D9800">
        <v>6000</v>
      </c>
      <c r="E9800">
        <v>3000</v>
      </c>
      <c r="F9800" t="s">
        <v>8</v>
      </c>
      <c r="G9800" s="2">
        <v>113878</v>
      </c>
      <c r="H9800">
        <f t="shared" si="918"/>
        <v>612000</v>
      </c>
      <c r="I9800">
        <f t="shared" si="919"/>
        <v>612000</v>
      </c>
      <c r="J9800" t="str">
        <f t="shared" si="920"/>
        <v>October</v>
      </c>
      <c r="K9800" t="str">
        <f t="shared" si="921"/>
        <v>2211</v>
      </c>
      <c r="L9800" t="str">
        <f t="shared" si="922"/>
        <v>High Discount</v>
      </c>
      <c r="M9800" t="str">
        <f t="shared" si="923"/>
        <v>Ok</v>
      </c>
      <c r="N9800" t="s">
        <v>10264</v>
      </c>
    </row>
    <row r="9801" spans="1:14" x14ac:dyDescent="0.35">
      <c r="A9801" t="s">
        <v>9819</v>
      </c>
      <c r="B9801" t="s">
        <v>43</v>
      </c>
      <c r="C9801">
        <v>529</v>
      </c>
      <c r="D9801">
        <v>6000</v>
      </c>
      <c r="E9801">
        <v>1000</v>
      </c>
      <c r="F9801" t="s">
        <v>8</v>
      </c>
      <c r="G9801" s="2">
        <v>113885</v>
      </c>
      <c r="H9801">
        <f t="shared" si="918"/>
        <v>2645000</v>
      </c>
      <c r="I9801">
        <f t="shared" si="919"/>
        <v>529000</v>
      </c>
      <c r="J9801" t="str">
        <f t="shared" si="920"/>
        <v>October</v>
      </c>
      <c r="K9801" t="str">
        <f t="shared" si="921"/>
        <v>2211</v>
      </c>
      <c r="L9801" t="str">
        <f t="shared" si="922"/>
        <v>High Discount</v>
      </c>
      <c r="M9801" t="str">
        <f t="shared" si="923"/>
        <v>Ok</v>
      </c>
      <c r="N9801" t="s">
        <v>10264</v>
      </c>
    </row>
    <row r="9802" spans="1:14" x14ac:dyDescent="0.35">
      <c r="A9802" t="s">
        <v>9820</v>
      </c>
      <c r="B9802" t="s">
        <v>19</v>
      </c>
      <c r="C9802">
        <v>160</v>
      </c>
      <c r="D9802">
        <v>15000</v>
      </c>
      <c r="E9802">
        <v>1500</v>
      </c>
      <c r="F9802" t="s">
        <v>11</v>
      </c>
      <c r="G9802" s="2">
        <v>113892</v>
      </c>
      <c r="H9802">
        <f t="shared" si="918"/>
        <v>2160000</v>
      </c>
      <c r="I9802">
        <f t="shared" si="919"/>
        <v>240000</v>
      </c>
      <c r="J9802" t="str">
        <f t="shared" si="920"/>
        <v>October</v>
      </c>
      <c r="K9802" t="str">
        <f t="shared" si="921"/>
        <v>2211</v>
      </c>
      <c r="L9802" t="str">
        <f t="shared" si="922"/>
        <v>High Discount</v>
      </c>
      <c r="M9802" t="str">
        <f t="shared" si="923"/>
        <v>Ok</v>
      </c>
      <c r="N9802" t="s">
        <v>10264</v>
      </c>
    </row>
    <row r="9803" spans="1:14" x14ac:dyDescent="0.35">
      <c r="A9803" t="s">
        <v>9821</v>
      </c>
      <c r="B9803" t="s">
        <v>15</v>
      </c>
      <c r="C9803">
        <v>532</v>
      </c>
      <c r="D9803">
        <v>15000</v>
      </c>
      <c r="E9803">
        <v>100</v>
      </c>
      <c r="F9803" t="s">
        <v>8</v>
      </c>
      <c r="G9803" s="2">
        <v>113899</v>
      </c>
      <c r="H9803">
        <f t="shared" si="918"/>
        <v>7926800</v>
      </c>
      <c r="I9803">
        <f t="shared" si="919"/>
        <v>53200</v>
      </c>
      <c r="J9803" t="str">
        <f t="shared" si="920"/>
        <v>November</v>
      </c>
      <c r="K9803" t="str">
        <f t="shared" si="921"/>
        <v>2211</v>
      </c>
      <c r="L9803" t="str">
        <f t="shared" si="922"/>
        <v>Normal</v>
      </c>
      <c r="M9803" t="str">
        <f t="shared" si="923"/>
        <v>Ok</v>
      </c>
      <c r="N9803" t="s">
        <v>10264</v>
      </c>
    </row>
    <row r="9804" spans="1:14" x14ac:dyDescent="0.35">
      <c r="A9804" t="s">
        <v>9822</v>
      </c>
      <c r="B9804" t="s">
        <v>15</v>
      </c>
      <c r="C9804">
        <v>323</v>
      </c>
      <c r="D9804">
        <v>18000</v>
      </c>
      <c r="E9804">
        <v>1500</v>
      </c>
      <c r="F9804" t="s">
        <v>16</v>
      </c>
      <c r="G9804" s="2">
        <v>113906</v>
      </c>
      <c r="H9804">
        <f t="shared" si="918"/>
        <v>5329500</v>
      </c>
      <c r="I9804">
        <f t="shared" si="919"/>
        <v>484500</v>
      </c>
      <c r="J9804" t="str">
        <f t="shared" si="920"/>
        <v>November</v>
      </c>
      <c r="K9804" t="str">
        <f t="shared" si="921"/>
        <v>2211</v>
      </c>
      <c r="L9804" t="str">
        <f t="shared" si="922"/>
        <v>High Discount</v>
      </c>
      <c r="M9804" t="str">
        <f t="shared" si="923"/>
        <v>Ok</v>
      </c>
      <c r="N9804" t="s">
        <v>10264</v>
      </c>
    </row>
    <row r="9805" spans="1:14" x14ac:dyDescent="0.35">
      <c r="A9805" t="s">
        <v>9823</v>
      </c>
      <c r="B9805" t="s">
        <v>33</v>
      </c>
      <c r="C9805">
        <v>204</v>
      </c>
      <c r="D9805">
        <v>4500</v>
      </c>
      <c r="E9805">
        <v>300</v>
      </c>
      <c r="F9805" t="s">
        <v>16</v>
      </c>
      <c r="G9805" s="2">
        <v>113913</v>
      </c>
      <c r="H9805">
        <f t="shared" si="918"/>
        <v>856800</v>
      </c>
      <c r="I9805">
        <f t="shared" si="919"/>
        <v>61200</v>
      </c>
      <c r="J9805" t="str">
        <f t="shared" si="920"/>
        <v>November</v>
      </c>
      <c r="K9805" t="str">
        <f t="shared" si="921"/>
        <v>2211</v>
      </c>
      <c r="L9805" t="str">
        <f t="shared" si="922"/>
        <v>High Discount</v>
      </c>
      <c r="M9805" t="str">
        <f t="shared" si="923"/>
        <v>Ok</v>
      </c>
      <c r="N9805" t="s">
        <v>10264</v>
      </c>
    </row>
    <row r="9806" spans="1:14" x14ac:dyDescent="0.35">
      <c r="A9806" t="s">
        <v>9824</v>
      </c>
      <c r="B9806" t="s">
        <v>21</v>
      </c>
      <c r="C9806">
        <v>216</v>
      </c>
      <c r="D9806">
        <v>15000</v>
      </c>
      <c r="E9806">
        <v>5000</v>
      </c>
      <c r="F9806" t="s">
        <v>16</v>
      </c>
      <c r="G9806" s="2">
        <v>113920</v>
      </c>
      <c r="H9806">
        <f t="shared" si="918"/>
        <v>2160000</v>
      </c>
      <c r="I9806">
        <f t="shared" si="919"/>
        <v>1080000</v>
      </c>
      <c r="J9806" t="str">
        <f t="shared" si="920"/>
        <v>November</v>
      </c>
      <c r="K9806" t="str">
        <f t="shared" si="921"/>
        <v>2211</v>
      </c>
      <c r="L9806" t="str">
        <f t="shared" si="922"/>
        <v>High Discount</v>
      </c>
      <c r="M9806" t="str">
        <f t="shared" si="923"/>
        <v>Ok</v>
      </c>
      <c r="N9806" t="s">
        <v>10264</v>
      </c>
    </row>
    <row r="9807" spans="1:14" x14ac:dyDescent="0.35">
      <c r="A9807" t="s">
        <v>9825</v>
      </c>
      <c r="B9807" t="s">
        <v>19</v>
      </c>
      <c r="C9807">
        <v>68</v>
      </c>
      <c r="D9807">
        <v>1200</v>
      </c>
      <c r="E9807">
        <v>5000</v>
      </c>
      <c r="F9807" t="s">
        <v>16</v>
      </c>
      <c r="G9807" s="2">
        <v>113927</v>
      </c>
      <c r="H9807">
        <f t="shared" si="918"/>
        <v>0</v>
      </c>
      <c r="I9807">
        <f t="shared" si="919"/>
        <v>340000</v>
      </c>
      <c r="J9807" t="str">
        <f t="shared" si="920"/>
        <v>December</v>
      </c>
      <c r="K9807" t="str">
        <f t="shared" si="921"/>
        <v>2211</v>
      </c>
      <c r="L9807" t="str">
        <f t="shared" si="922"/>
        <v>High Discount</v>
      </c>
      <c r="M9807" t="str">
        <f t="shared" si="923"/>
        <v>Zero Sales</v>
      </c>
      <c r="N9807" t="s">
        <v>10264</v>
      </c>
    </row>
    <row r="9808" spans="1:14" x14ac:dyDescent="0.35">
      <c r="A9808" t="s">
        <v>9826</v>
      </c>
      <c r="B9808" t="s">
        <v>43</v>
      </c>
      <c r="C9808">
        <v>394</v>
      </c>
      <c r="D9808">
        <v>12000</v>
      </c>
      <c r="E9808">
        <v>200</v>
      </c>
      <c r="F9808" t="s">
        <v>11</v>
      </c>
      <c r="G9808" s="2">
        <v>113934</v>
      </c>
      <c r="H9808">
        <f t="shared" si="918"/>
        <v>4649200</v>
      </c>
      <c r="I9808">
        <f t="shared" si="919"/>
        <v>78800</v>
      </c>
      <c r="J9808" t="str">
        <f t="shared" si="920"/>
        <v>December</v>
      </c>
      <c r="K9808" t="str">
        <f t="shared" si="921"/>
        <v>2211</v>
      </c>
      <c r="L9808" t="str">
        <f t="shared" si="922"/>
        <v>Normal</v>
      </c>
      <c r="M9808" t="str">
        <f t="shared" si="923"/>
        <v>Ok</v>
      </c>
      <c r="N9808" t="s">
        <v>10264</v>
      </c>
    </row>
    <row r="9809" spans="1:14" x14ac:dyDescent="0.35">
      <c r="A9809" t="s">
        <v>9827</v>
      </c>
      <c r="B9809" t="s">
        <v>7</v>
      </c>
      <c r="C9809">
        <v>343</v>
      </c>
      <c r="D9809">
        <v>6000</v>
      </c>
      <c r="E9809">
        <v>200</v>
      </c>
      <c r="F9809" t="s">
        <v>46</v>
      </c>
      <c r="G9809" s="2">
        <v>113941</v>
      </c>
      <c r="H9809">
        <f t="shared" si="918"/>
        <v>1989400</v>
      </c>
      <c r="I9809">
        <f t="shared" si="919"/>
        <v>68600</v>
      </c>
      <c r="J9809" t="str">
        <f t="shared" si="920"/>
        <v>December</v>
      </c>
      <c r="K9809" t="str">
        <f t="shared" si="921"/>
        <v>2211</v>
      </c>
      <c r="L9809" t="str">
        <f t="shared" si="922"/>
        <v>Normal</v>
      </c>
      <c r="M9809" t="str">
        <f t="shared" si="923"/>
        <v>Ok</v>
      </c>
      <c r="N9809" t="s">
        <v>10264</v>
      </c>
    </row>
    <row r="9810" spans="1:14" x14ac:dyDescent="0.35">
      <c r="A9810" t="s">
        <v>9828</v>
      </c>
      <c r="B9810" t="s">
        <v>39</v>
      </c>
      <c r="C9810">
        <v>511</v>
      </c>
      <c r="D9810">
        <v>1200</v>
      </c>
      <c r="E9810">
        <v>500</v>
      </c>
      <c r="F9810" t="s">
        <v>46</v>
      </c>
      <c r="G9810" s="2">
        <v>113948</v>
      </c>
      <c r="H9810">
        <f t="shared" si="918"/>
        <v>357700</v>
      </c>
      <c r="I9810">
        <f t="shared" si="919"/>
        <v>255500</v>
      </c>
      <c r="J9810" t="str">
        <f t="shared" si="920"/>
        <v>December</v>
      </c>
      <c r="K9810" t="str">
        <f t="shared" si="921"/>
        <v>2211</v>
      </c>
      <c r="L9810" t="str">
        <f t="shared" si="922"/>
        <v>Normal</v>
      </c>
      <c r="M9810" t="str">
        <f t="shared" si="923"/>
        <v>Ok</v>
      </c>
      <c r="N9810" t="s">
        <v>10264</v>
      </c>
    </row>
    <row r="9811" spans="1:14" x14ac:dyDescent="0.35">
      <c r="A9811" t="s">
        <v>9829</v>
      </c>
      <c r="B9811" t="s">
        <v>21</v>
      </c>
      <c r="C9811">
        <v>387</v>
      </c>
      <c r="D9811">
        <v>800</v>
      </c>
      <c r="E9811">
        <v>1000</v>
      </c>
      <c r="F9811" t="s">
        <v>8</v>
      </c>
      <c r="G9811" s="2">
        <v>113955</v>
      </c>
      <c r="H9811">
        <f t="shared" si="918"/>
        <v>0</v>
      </c>
      <c r="I9811">
        <f t="shared" si="919"/>
        <v>387000</v>
      </c>
      <c r="J9811" t="str">
        <f t="shared" si="920"/>
        <v>December</v>
      </c>
      <c r="K9811" t="str">
        <f t="shared" si="921"/>
        <v>2211</v>
      </c>
      <c r="L9811" t="str">
        <f t="shared" si="922"/>
        <v>High Discount</v>
      </c>
      <c r="M9811" t="str">
        <f t="shared" si="923"/>
        <v>Zero Sales</v>
      </c>
      <c r="N9811" t="s">
        <v>10264</v>
      </c>
    </row>
    <row r="9812" spans="1:14" x14ac:dyDescent="0.35">
      <c r="A9812" t="s">
        <v>9830</v>
      </c>
      <c r="B9812" t="s">
        <v>33</v>
      </c>
      <c r="C9812">
        <v>501</v>
      </c>
      <c r="D9812">
        <v>12000</v>
      </c>
      <c r="E9812">
        <v>2000</v>
      </c>
      <c r="F9812" t="s">
        <v>8</v>
      </c>
      <c r="G9812" s="2">
        <v>113962</v>
      </c>
      <c r="H9812">
        <f t="shared" si="918"/>
        <v>5010000</v>
      </c>
      <c r="I9812">
        <f t="shared" si="919"/>
        <v>1002000</v>
      </c>
      <c r="J9812" t="str">
        <f t="shared" si="920"/>
        <v>January</v>
      </c>
      <c r="K9812" t="str">
        <f t="shared" si="921"/>
        <v>2212</v>
      </c>
      <c r="L9812" t="str">
        <f t="shared" si="922"/>
        <v>High Discount</v>
      </c>
      <c r="M9812" t="str">
        <f t="shared" si="923"/>
        <v>Ok</v>
      </c>
      <c r="N9812" t="s">
        <v>10264</v>
      </c>
    </row>
    <row r="9813" spans="1:14" x14ac:dyDescent="0.35">
      <c r="A9813" t="s">
        <v>9831</v>
      </c>
      <c r="B9813" t="s">
        <v>39</v>
      </c>
      <c r="C9813">
        <v>393</v>
      </c>
      <c r="D9813">
        <v>18000</v>
      </c>
      <c r="E9813">
        <v>500</v>
      </c>
      <c r="F9813" t="s">
        <v>16</v>
      </c>
      <c r="G9813" s="2">
        <v>113969</v>
      </c>
      <c r="H9813">
        <f t="shared" si="918"/>
        <v>6877500</v>
      </c>
      <c r="I9813">
        <f t="shared" si="919"/>
        <v>196500</v>
      </c>
      <c r="J9813" t="str">
        <f t="shared" si="920"/>
        <v>January</v>
      </c>
      <c r="K9813" t="str">
        <f t="shared" si="921"/>
        <v>2212</v>
      </c>
      <c r="L9813" t="str">
        <f t="shared" si="922"/>
        <v>High Discount</v>
      </c>
      <c r="M9813" t="str">
        <f t="shared" si="923"/>
        <v>Ok</v>
      </c>
      <c r="N9813" t="s">
        <v>10264</v>
      </c>
    </row>
    <row r="9814" spans="1:14" x14ac:dyDescent="0.35">
      <c r="A9814" t="s">
        <v>9832</v>
      </c>
      <c r="B9814" t="s">
        <v>43</v>
      </c>
      <c r="C9814">
        <v>134</v>
      </c>
      <c r="D9814">
        <v>15000</v>
      </c>
      <c r="E9814">
        <v>1500</v>
      </c>
      <c r="F9814" t="s">
        <v>16</v>
      </c>
      <c r="G9814" s="2">
        <v>113976</v>
      </c>
      <c r="H9814">
        <f t="shared" si="918"/>
        <v>1809000</v>
      </c>
      <c r="I9814">
        <f t="shared" si="919"/>
        <v>201000</v>
      </c>
      <c r="J9814" t="str">
        <f t="shared" si="920"/>
        <v>January</v>
      </c>
      <c r="K9814" t="str">
        <f t="shared" si="921"/>
        <v>2212</v>
      </c>
      <c r="L9814" t="str">
        <f t="shared" si="922"/>
        <v>High Discount</v>
      </c>
      <c r="M9814" t="str">
        <f t="shared" si="923"/>
        <v>Ok</v>
      </c>
      <c r="N9814" t="s">
        <v>10264</v>
      </c>
    </row>
    <row r="9815" spans="1:14" x14ac:dyDescent="0.35">
      <c r="A9815" t="s">
        <v>9833</v>
      </c>
      <c r="B9815" t="s">
        <v>13</v>
      </c>
      <c r="C9815">
        <v>438</v>
      </c>
      <c r="D9815">
        <v>18000</v>
      </c>
      <c r="E9815">
        <v>2000</v>
      </c>
      <c r="F9815" t="s">
        <v>46</v>
      </c>
      <c r="G9815" s="2">
        <v>113983</v>
      </c>
      <c r="H9815">
        <f t="shared" si="918"/>
        <v>7008000</v>
      </c>
      <c r="I9815">
        <f t="shared" si="919"/>
        <v>876000</v>
      </c>
      <c r="J9815" t="str">
        <f t="shared" si="920"/>
        <v>January</v>
      </c>
      <c r="K9815" t="str">
        <f t="shared" si="921"/>
        <v>2212</v>
      </c>
      <c r="L9815" t="str">
        <f t="shared" si="922"/>
        <v>High Discount</v>
      </c>
      <c r="M9815" t="str">
        <f t="shared" si="923"/>
        <v>Ok</v>
      </c>
      <c r="N9815" t="s">
        <v>10264</v>
      </c>
    </row>
    <row r="9816" spans="1:14" x14ac:dyDescent="0.35">
      <c r="A9816" t="s">
        <v>9834</v>
      </c>
      <c r="B9816" t="s">
        <v>15</v>
      </c>
      <c r="C9816">
        <v>276</v>
      </c>
      <c r="D9816">
        <v>15000</v>
      </c>
      <c r="E9816">
        <v>3000</v>
      </c>
      <c r="F9816" t="s">
        <v>46</v>
      </c>
      <c r="G9816" s="2">
        <v>113990</v>
      </c>
      <c r="H9816">
        <f t="shared" si="918"/>
        <v>3312000</v>
      </c>
      <c r="I9816">
        <f t="shared" si="919"/>
        <v>828000</v>
      </c>
      <c r="J9816" t="str">
        <f t="shared" si="920"/>
        <v>February</v>
      </c>
      <c r="K9816" t="str">
        <f t="shared" si="921"/>
        <v>2212</v>
      </c>
      <c r="L9816" t="str">
        <f t="shared" si="922"/>
        <v>High Discount</v>
      </c>
      <c r="M9816" t="str">
        <f t="shared" si="923"/>
        <v>Ok</v>
      </c>
      <c r="N9816" t="s">
        <v>10264</v>
      </c>
    </row>
    <row r="9817" spans="1:14" x14ac:dyDescent="0.35">
      <c r="A9817" t="s">
        <v>9835</v>
      </c>
      <c r="B9817" t="s">
        <v>33</v>
      </c>
      <c r="C9817">
        <v>335</v>
      </c>
      <c r="D9817">
        <v>15000</v>
      </c>
      <c r="E9817">
        <v>300</v>
      </c>
      <c r="F9817" t="s">
        <v>16</v>
      </c>
      <c r="G9817" s="2">
        <v>113997</v>
      </c>
      <c r="H9817">
        <f t="shared" si="918"/>
        <v>4924500</v>
      </c>
      <c r="I9817">
        <f t="shared" si="919"/>
        <v>100500</v>
      </c>
      <c r="J9817" t="str">
        <f t="shared" si="920"/>
        <v>February</v>
      </c>
      <c r="K9817" t="str">
        <f t="shared" si="921"/>
        <v>2212</v>
      </c>
      <c r="L9817" t="str">
        <f t="shared" si="922"/>
        <v>Normal</v>
      </c>
      <c r="M9817" t="str">
        <f t="shared" si="923"/>
        <v>Ok</v>
      </c>
      <c r="N9817" t="s">
        <v>10264</v>
      </c>
    </row>
    <row r="9818" spans="1:14" x14ac:dyDescent="0.35">
      <c r="A9818" t="s">
        <v>9836</v>
      </c>
      <c r="B9818" t="s">
        <v>39</v>
      </c>
      <c r="C9818">
        <v>333</v>
      </c>
      <c r="D9818">
        <v>45000</v>
      </c>
      <c r="E9818">
        <v>1000</v>
      </c>
      <c r="F9818" t="s">
        <v>8</v>
      </c>
      <c r="G9818" s="2">
        <v>114004</v>
      </c>
      <c r="H9818">
        <f t="shared" si="918"/>
        <v>14652000</v>
      </c>
      <c r="I9818">
        <f t="shared" si="919"/>
        <v>333000</v>
      </c>
      <c r="J9818" t="str">
        <f t="shared" si="920"/>
        <v>February</v>
      </c>
      <c r="K9818" t="str">
        <f t="shared" si="921"/>
        <v>2212</v>
      </c>
      <c r="L9818" t="str">
        <f t="shared" si="922"/>
        <v>High Discount</v>
      </c>
      <c r="M9818" t="str">
        <f t="shared" si="923"/>
        <v>Ok</v>
      </c>
      <c r="N9818" t="s">
        <v>10264</v>
      </c>
    </row>
    <row r="9819" spans="1:14" x14ac:dyDescent="0.35">
      <c r="A9819" t="s">
        <v>9837</v>
      </c>
      <c r="B9819" t="s">
        <v>7</v>
      </c>
      <c r="C9819">
        <v>158</v>
      </c>
      <c r="D9819">
        <v>5500</v>
      </c>
      <c r="E9819">
        <v>200</v>
      </c>
      <c r="F9819" t="s">
        <v>11</v>
      </c>
      <c r="G9819" s="2">
        <v>114011</v>
      </c>
      <c r="H9819">
        <f t="shared" si="918"/>
        <v>837400</v>
      </c>
      <c r="I9819">
        <f t="shared" si="919"/>
        <v>31600</v>
      </c>
      <c r="J9819" t="str">
        <f t="shared" si="920"/>
        <v>February</v>
      </c>
      <c r="K9819" t="str">
        <f t="shared" si="921"/>
        <v>2212</v>
      </c>
      <c r="L9819" t="str">
        <f t="shared" si="922"/>
        <v>High Discount</v>
      </c>
      <c r="M9819" t="str">
        <f t="shared" si="923"/>
        <v>Ok</v>
      </c>
      <c r="N9819" t="s">
        <v>10264</v>
      </c>
    </row>
    <row r="9820" spans="1:14" x14ac:dyDescent="0.35">
      <c r="A9820" t="s">
        <v>9838</v>
      </c>
      <c r="B9820" t="s">
        <v>33</v>
      </c>
      <c r="C9820">
        <v>184</v>
      </c>
      <c r="D9820">
        <v>5500</v>
      </c>
      <c r="E9820">
        <v>300</v>
      </c>
      <c r="F9820" t="s">
        <v>11</v>
      </c>
      <c r="G9820" s="2">
        <v>114018</v>
      </c>
      <c r="H9820">
        <f t="shared" si="918"/>
        <v>956800</v>
      </c>
      <c r="I9820">
        <f t="shared" si="919"/>
        <v>55200</v>
      </c>
      <c r="J9820" t="str">
        <f t="shared" si="920"/>
        <v>March</v>
      </c>
      <c r="K9820" t="str">
        <f t="shared" si="921"/>
        <v>2212</v>
      </c>
      <c r="L9820" t="str">
        <f t="shared" si="922"/>
        <v>High Discount</v>
      </c>
      <c r="M9820" t="str">
        <f t="shared" si="923"/>
        <v>Ok</v>
      </c>
      <c r="N9820" t="s">
        <v>10264</v>
      </c>
    </row>
    <row r="9821" spans="1:14" x14ac:dyDescent="0.35">
      <c r="A9821" t="s">
        <v>9839</v>
      </c>
      <c r="B9821" t="s">
        <v>39</v>
      </c>
      <c r="C9821">
        <v>340</v>
      </c>
      <c r="D9821">
        <v>22000</v>
      </c>
      <c r="E9821">
        <v>2000</v>
      </c>
      <c r="F9821" t="s">
        <v>46</v>
      </c>
      <c r="G9821" s="2">
        <v>114025</v>
      </c>
      <c r="H9821">
        <f t="shared" si="918"/>
        <v>6800000</v>
      </c>
      <c r="I9821">
        <f t="shared" si="919"/>
        <v>680000</v>
      </c>
      <c r="J9821" t="str">
        <f t="shared" si="920"/>
        <v>March</v>
      </c>
      <c r="K9821" t="str">
        <f t="shared" si="921"/>
        <v>2212</v>
      </c>
      <c r="L9821" t="str">
        <f t="shared" si="922"/>
        <v>High Discount</v>
      </c>
      <c r="M9821" t="str">
        <f t="shared" si="923"/>
        <v>Ok</v>
      </c>
      <c r="N9821" t="s">
        <v>10264</v>
      </c>
    </row>
    <row r="9822" spans="1:14" x14ac:dyDescent="0.35">
      <c r="A9822" t="s">
        <v>9840</v>
      </c>
      <c r="B9822" t="s">
        <v>33</v>
      </c>
      <c r="C9822">
        <v>557</v>
      </c>
      <c r="D9822">
        <v>22000</v>
      </c>
      <c r="E9822">
        <v>100</v>
      </c>
      <c r="F9822" t="s">
        <v>46</v>
      </c>
      <c r="G9822" s="2">
        <v>114032</v>
      </c>
      <c r="H9822">
        <f t="shared" si="918"/>
        <v>12198300</v>
      </c>
      <c r="I9822">
        <f t="shared" si="919"/>
        <v>55700</v>
      </c>
      <c r="J9822" t="str">
        <f t="shared" si="920"/>
        <v>March</v>
      </c>
      <c r="K9822" t="str">
        <f t="shared" si="921"/>
        <v>2212</v>
      </c>
      <c r="L9822" t="str">
        <f t="shared" si="922"/>
        <v>Normal</v>
      </c>
      <c r="M9822" t="str">
        <f t="shared" si="923"/>
        <v>Ok</v>
      </c>
      <c r="N9822" t="s">
        <v>10264</v>
      </c>
    </row>
    <row r="9823" spans="1:14" x14ac:dyDescent="0.35">
      <c r="A9823" t="s">
        <v>9841</v>
      </c>
      <c r="B9823" t="s">
        <v>7</v>
      </c>
      <c r="C9823">
        <v>78</v>
      </c>
      <c r="D9823">
        <v>800</v>
      </c>
      <c r="E9823">
        <v>500</v>
      </c>
      <c r="F9823" t="s">
        <v>46</v>
      </c>
      <c r="G9823" s="2">
        <v>114039</v>
      </c>
      <c r="H9823">
        <f t="shared" si="918"/>
        <v>23400</v>
      </c>
      <c r="I9823">
        <f t="shared" si="919"/>
        <v>39000</v>
      </c>
      <c r="J9823" t="str">
        <f t="shared" si="920"/>
        <v>March</v>
      </c>
      <c r="K9823" t="str">
        <f t="shared" si="921"/>
        <v>2212</v>
      </c>
      <c r="L9823" t="str">
        <f t="shared" si="922"/>
        <v>High Discount</v>
      </c>
      <c r="M9823" t="str">
        <f t="shared" si="923"/>
        <v>Ok</v>
      </c>
      <c r="N9823" t="s">
        <v>10264</v>
      </c>
    </row>
    <row r="9824" spans="1:14" x14ac:dyDescent="0.35">
      <c r="A9824" t="s">
        <v>9842</v>
      </c>
      <c r="B9824" t="s">
        <v>7</v>
      </c>
      <c r="C9824">
        <v>443</v>
      </c>
      <c r="D9824">
        <v>22000</v>
      </c>
      <c r="E9824">
        <v>300</v>
      </c>
      <c r="F9824" t="s">
        <v>11</v>
      </c>
      <c r="G9824" s="2">
        <v>114046</v>
      </c>
      <c r="H9824">
        <f t="shared" si="918"/>
        <v>9613100</v>
      </c>
      <c r="I9824">
        <f t="shared" si="919"/>
        <v>132900</v>
      </c>
      <c r="J9824" t="str">
        <f t="shared" si="920"/>
        <v>March</v>
      </c>
      <c r="K9824" t="str">
        <f t="shared" si="921"/>
        <v>2212</v>
      </c>
      <c r="L9824" t="str">
        <f t="shared" si="922"/>
        <v>Normal</v>
      </c>
      <c r="M9824" t="str">
        <f t="shared" si="923"/>
        <v>Ok</v>
      </c>
      <c r="N9824" t="s">
        <v>10264</v>
      </c>
    </row>
    <row r="9825" spans="1:14" x14ac:dyDescent="0.35">
      <c r="A9825" t="s">
        <v>9843</v>
      </c>
      <c r="B9825" t="s">
        <v>19</v>
      </c>
      <c r="C9825">
        <v>76</v>
      </c>
      <c r="D9825">
        <v>4500</v>
      </c>
      <c r="E9825">
        <v>1500</v>
      </c>
      <c r="F9825" t="s">
        <v>11</v>
      </c>
      <c r="G9825" s="2">
        <v>114053</v>
      </c>
      <c r="H9825">
        <f t="shared" si="918"/>
        <v>228000</v>
      </c>
      <c r="I9825">
        <f t="shared" si="919"/>
        <v>114000</v>
      </c>
      <c r="J9825" t="str">
        <f t="shared" si="920"/>
        <v>April</v>
      </c>
      <c r="K9825" t="str">
        <f t="shared" si="921"/>
        <v>2212</v>
      </c>
      <c r="L9825" t="str">
        <f t="shared" si="922"/>
        <v>High Discount</v>
      </c>
      <c r="M9825" t="str">
        <f t="shared" si="923"/>
        <v>Ok</v>
      </c>
      <c r="N9825" t="s">
        <v>10264</v>
      </c>
    </row>
    <row r="9826" spans="1:14" x14ac:dyDescent="0.35">
      <c r="A9826" t="s">
        <v>9844</v>
      </c>
      <c r="B9826" t="s">
        <v>30</v>
      </c>
      <c r="C9826">
        <v>516</v>
      </c>
      <c r="D9826">
        <v>1200</v>
      </c>
      <c r="E9826">
        <v>5000</v>
      </c>
      <c r="F9826" t="s">
        <v>16</v>
      </c>
      <c r="G9826" s="2">
        <v>114060</v>
      </c>
      <c r="H9826">
        <f t="shared" si="918"/>
        <v>0</v>
      </c>
      <c r="I9826">
        <f t="shared" si="919"/>
        <v>2580000</v>
      </c>
      <c r="J9826" t="str">
        <f t="shared" si="920"/>
        <v>April</v>
      </c>
      <c r="K9826" t="str">
        <f t="shared" si="921"/>
        <v>2212</v>
      </c>
      <c r="L9826" t="str">
        <f t="shared" si="922"/>
        <v>High Discount</v>
      </c>
      <c r="M9826" t="str">
        <f t="shared" si="923"/>
        <v>Zero Sales</v>
      </c>
      <c r="N9826" t="s">
        <v>10264</v>
      </c>
    </row>
    <row r="9827" spans="1:14" x14ac:dyDescent="0.35">
      <c r="A9827" t="s">
        <v>9845</v>
      </c>
      <c r="B9827" t="s">
        <v>15</v>
      </c>
      <c r="C9827">
        <v>62</v>
      </c>
      <c r="D9827">
        <v>800</v>
      </c>
      <c r="E9827">
        <v>500</v>
      </c>
      <c r="F9827" t="s">
        <v>8</v>
      </c>
      <c r="G9827" s="2">
        <v>114067</v>
      </c>
      <c r="H9827">
        <f t="shared" si="918"/>
        <v>18600</v>
      </c>
      <c r="I9827">
        <f t="shared" si="919"/>
        <v>31000</v>
      </c>
      <c r="J9827" t="str">
        <f t="shared" si="920"/>
        <v>April</v>
      </c>
      <c r="K9827" t="str">
        <f t="shared" si="921"/>
        <v>2212</v>
      </c>
      <c r="L9827" t="str">
        <f t="shared" si="922"/>
        <v>High Discount</v>
      </c>
      <c r="M9827" t="str">
        <f t="shared" si="923"/>
        <v>Ok</v>
      </c>
      <c r="N9827" t="s">
        <v>10264</v>
      </c>
    </row>
    <row r="9828" spans="1:14" x14ac:dyDescent="0.35">
      <c r="A9828" t="s">
        <v>9846</v>
      </c>
      <c r="B9828" t="s">
        <v>21</v>
      </c>
      <c r="C9828">
        <v>494</v>
      </c>
      <c r="D9828">
        <v>800</v>
      </c>
      <c r="E9828">
        <v>400</v>
      </c>
      <c r="F9828" t="s">
        <v>46</v>
      </c>
      <c r="G9828" s="2">
        <v>114074</v>
      </c>
      <c r="H9828">
        <f t="shared" si="918"/>
        <v>197600</v>
      </c>
      <c r="I9828">
        <f t="shared" si="919"/>
        <v>197600</v>
      </c>
      <c r="J9828" t="str">
        <f t="shared" si="920"/>
        <v>April</v>
      </c>
      <c r="K9828" t="str">
        <f t="shared" si="921"/>
        <v>2212</v>
      </c>
      <c r="L9828" t="str">
        <f t="shared" si="922"/>
        <v>Normal</v>
      </c>
      <c r="M9828" t="str">
        <f t="shared" si="923"/>
        <v>Ok</v>
      </c>
      <c r="N9828" t="s">
        <v>10264</v>
      </c>
    </row>
    <row r="9829" spans="1:14" x14ac:dyDescent="0.35">
      <c r="A9829" t="s">
        <v>9847</v>
      </c>
      <c r="B9829" t="s">
        <v>21</v>
      </c>
      <c r="C9829">
        <v>273</v>
      </c>
      <c r="D9829">
        <v>6000</v>
      </c>
      <c r="E9829">
        <v>2000</v>
      </c>
      <c r="F9829" t="s">
        <v>16</v>
      </c>
      <c r="G9829" s="2">
        <v>114081</v>
      </c>
      <c r="H9829">
        <f t="shared" si="918"/>
        <v>1092000</v>
      </c>
      <c r="I9829">
        <f t="shared" si="919"/>
        <v>546000</v>
      </c>
      <c r="J9829" t="str">
        <f t="shared" si="920"/>
        <v>May</v>
      </c>
      <c r="K9829" t="str">
        <f t="shared" si="921"/>
        <v>2212</v>
      </c>
      <c r="L9829" t="str">
        <f t="shared" si="922"/>
        <v>High Discount</v>
      </c>
      <c r="M9829" t="str">
        <f t="shared" si="923"/>
        <v>Ok</v>
      </c>
      <c r="N9829" t="s">
        <v>10264</v>
      </c>
    </row>
    <row r="9830" spans="1:14" x14ac:dyDescent="0.35">
      <c r="A9830" t="s">
        <v>9848</v>
      </c>
      <c r="B9830" t="s">
        <v>43</v>
      </c>
      <c r="C9830">
        <v>512</v>
      </c>
      <c r="D9830">
        <v>5500</v>
      </c>
      <c r="E9830">
        <v>100</v>
      </c>
      <c r="F9830" t="s">
        <v>11</v>
      </c>
      <c r="G9830" s="2">
        <v>114088</v>
      </c>
      <c r="H9830">
        <f t="shared" si="918"/>
        <v>2764800</v>
      </c>
      <c r="I9830">
        <f t="shared" si="919"/>
        <v>51200</v>
      </c>
      <c r="J9830" t="str">
        <f t="shared" si="920"/>
        <v>May</v>
      </c>
      <c r="K9830" t="str">
        <f t="shared" si="921"/>
        <v>2212</v>
      </c>
      <c r="L9830" t="str">
        <f t="shared" si="922"/>
        <v>Normal</v>
      </c>
      <c r="M9830" t="str">
        <f t="shared" si="923"/>
        <v>Ok</v>
      </c>
      <c r="N9830" t="s">
        <v>10264</v>
      </c>
    </row>
    <row r="9831" spans="1:14" x14ac:dyDescent="0.35">
      <c r="A9831" t="s">
        <v>9849</v>
      </c>
      <c r="B9831" t="s">
        <v>10</v>
      </c>
      <c r="C9831">
        <v>70</v>
      </c>
      <c r="D9831">
        <v>22000</v>
      </c>
      <c r="E9831">
        <v>1500</v>
      </c>
      <c r="F9831" t="s">
        <v>16</v>
      </c>
      <c r="G9831" s="2">
        <v>114095</v>
      </c>
      <c r="H9831">
        <f t="shared" si="918"/>
        <v>1435000</v>
      </c>
      <c r="I9831">
        <f t="shared" si="919"/>
        <v>105000</v>
      </c>
      <c r="J9831" t="str">
        <f t="shared" si="920"/>
        <v>May</v>
      </c>
      <c r="K9831" t="str">
        <f t="shared" si="921"/>
        <v>2212</v>
      </c>
      <c r="L9831" t="str">
        <f t="shared" si="922"/>
        <v>High Discount</v>
      </c>
      <c r="M9831" t="str">
        <f t="shared" si="923"/>
        <v>Ok</v>
      </c>
      <c r="N9831" t="s">
        <v>10264</v>
      </c>
    </row>
    <row r="9832" spans="1:14" x14ac:dyDescent="0.35">
      <c r="A9832" t="s">
        <v>9850</v>
      </c>
      <c r="B9832" t="s">
        <v>43</v>
      </c>
      <c r="C9832">
        <v>436</v>
      </c>
      <c r="D9832">
        <v>4500</v>
      </c>
      <c r="E9832">
        <v>100</v>
      </c>
      <c r="F9832" t="s">
        <v>11</v>
      </c>
      <c r="G9832" s="2">
        <v>114102</v>
      </c>
      <c r="H9832">
        <f t="shared" si="918"/>
        <v>1918400</v>
      </c>
      <c r="I9832">
        <f t="shared" si="919"/>
        <v>43600</v>
      </c>
      <c r="J9832" t="str">
        <f t="shared" si="920"/>
        <v>May</v>
      </c>
      <c r="K9832" t="str">
        <f t="shared" si="921"/>
        <v>2212</v>
      </c>
      <c r="L9832" t="str">
        <f t="shared" si="922"/>
        <v>Normal</v>
      </c>
      <c r="M9832" t="str">
        <f t="shared" si="923"/>
        <v>Ok</v>
      </c>
      <c r="N9832" t="s">
        <v>10264</v>
      </c>
    </row>
    <row r="9833" spans="1:14" x14ac:dyDescent="0.35">
      <c r="A9833" t="s">
        <v>9851</v>
      </c>
      <c r="B9833" t="s">
        <v>10</v>
      </c>
      <c r="C9833">
        <v>375</v>
      </c>
      <c r="D9833">
        <v>15000</v>
      </c>
      <c r="E9833">
        <v>2000</v>
      </c>
      <c r="F9833" t="s">
        <v>8</v>
      </c>
      <c r="G9833" s="2">
        <v>114109</v>
      </c>
      <c r="H9833">
        <f t="shared" si="918"/>
        <v>4875000</v>
      </c>
      <c r="I9833">
        <f t="shared" si="919"/>
        <v>750000</v>
      </c>
      <c r="J9833" t="str">
        <f t="shared" si="920"/>
        <v>June</v>
      </c>
      <c r="K9833" t="str">
        <f t="shared" si="921"/>
        <v>2212</v>
      </c>
      <c r="L9833" t="str">
        <f t="shared" si="922"/>
        <v>High Discount</v>
      </c>
      <c r="M9833" t="str">
        <f t="shared" si="923"/>
        <v>Ok</v>
      </c>
      <c r="N9833" t="s">
        <v>10264</v>
      </c>
    </row>
    <row r="9834" spans="1:14" x14ac:dyDescent="0.35">
      <c r="A9834" t="s">
        <v>9852</v>
      </c>
      <c r="B9834" t="s">
        <v>33</v>
      </c>
      <c r="C9834">
        <v>516</v>
      </c>
      <c r="D9834">
        <v>800</v>
      </c>
      <c r="E9834">
        <v>1000</v>
      </c>
      <c r="F9834" t="s">
        <v>11</v>
      </c>
      <c r="G9834" s="2">
        <v>114116</v>
      </c>
      <c r="H9834">
        <f t="shared" si="918"/>
        <v>0</v>
      </c>
      <c r="I9834">
        <f t="shared" si="919"/>
        <v>516000</v>
      </c>
      <c r="J9834" t="str">
        <f t="shared" si="920"/>
        <v>June</v>
      </c>
      <c r="K9834" t="str">
        <f t="shared" si="921"/>
        <v>2212</v>
      </c>
      <c r="L9834" t="str">
        <f t="shared" si="922"/>
        <v>High Discount</v>
      </c>
      <c r="M9834" t="str">
        <f t="shared" si="923"/>
        <v>Zero Sales</v>
      </c>
      <c r="N9834" t="s">
        <v>10264</v>
      </c>
    </row>
    <row r="9835" spans="1:14" x14ac:dyDescent="0.35">
      <c r="A9835" t="s">
        <v>9853</v>
      </c>
      <c r="B9835" t="s">
        <v>10</v>
      </c>
      <c r="C9835">
        <v>571</v>
      </c>
      <c r="D9835">
        <v>45000</v>
      </c>
      <c r="E9835">
        <v>3000</v>
      </c>
      <c r="F9835" t="s">
        <v>16</v>
      </c>
      <c r="G9835" s="2">
        <v>114123</v>
      </c>
      <c r="H9835">
        <f t="shared" si="918"/>
        <v>23982000</v>
      </c>
      <c r="I9835">
        <f t="shared" si="919"/>
        <v>1713000</v>
      </c>
      <c r="J9835" t="str">
        <f t="shared" si="920"/>
        <v>June</v>
      </c>
      <c r="K9835" t="str">
        <f t="shared" si="921"/>
        <v>2212</v>
      </c>
      <c r="L9835" t="str">
        <f t="shared" si="922"/>
        <v>High Discount</v>
      </c>
      <c r="M9835" t="str">
        <f t="shared" si="923"/>
        <v>Ok</v>
      </c>
      <c r="N9835" t="s">
        <v>10264</v>
      </c>
    </row>
    <row r="9836" spans="1:14" x14ac:dyDescent="0.35">
      <c r="A9836" t="s">
        <v>9854</v>
      </c>
      <c r="B9836" t="s">
        <v>30</v>
      </c>
      <c r="C9836">
        <v>274</v>
      </c>
      <c r="D9836">
        <v>12000</v>
      </c>
      <c r="E9836">
        <v>200</v>
      </c>
      <c r="F9836" t="s">
        <v>8</v>
      </c>
      <c r="G9836" s="2">
        <v>114130</v>
      </c>
      <c r="H9836">
        <f t="shared" si="918"/>
        <v>3233200</v>
      </c>
      <c r="I9836">
        <f t="shared" si="919"/>
        <v>54800</v>
      </c>
      <c r="J9836" t="str">
        <f t="shared" si="920"/>
        <v>June</v>
      </c>
      <c r="K9836" t="str">
        <f t="shared" si="921"/>
        <v>2212</v>
      </c>
      <c r="L9836" t="str">
        <f t="shared" si="922"/>
        <v>Normal</v>
      </c>
      <c r="M9836" t="str">
        <f t="shared" si="923"/>
        <v>Ok</v>
      </c>
      <c r="N9836" t="s">
        <v>10264</v>
      </c>
    </row>
    <row r="9837" spans="1:14" x14ac:dyDescent="0.35">
      <c r="A9837" t="s">
        <v>9855</v>
      </c>
      <c r="B9837" t="s">
        <v>30</v>
      </c>
      <c r="C9837">
        <v>524</v>
      </c>
      <c r="D9837">
        <v>1200</v>
      </c>
      <c r="E9837">
        <v>2000</v>
      </c>
      <c r="F9837" t="s">
        <v>11</v>
      </c>
      <c r="G9837" s="2">
        <v>114137</v>
      </c>
      <c r="H9837">
        <f t="shared" si="918"/>
        <v>0</v>
      </c>
      <c r="I9837">
        <f t="shared" si="919"/>
        <v>1048000</v>
      </c>
      <c r="J9837" t="str">
        <f t="shared" si="920"/>
        <v>June</v>
      </c>
      <c r="K9837" t="str">
        <f t="shared" si="921"/>
        <v>2212</v>
      </c>
      <c r="L9837" t="str">
        <f t="shared" si="922"/>
        <v>High Discount</v>
      </c>
      <c r="M9837" t="str">
        <f t="shared" si="923"/>
        <v>Zero Sales</v>
      </c>
      <c r="N9837" t="s">
        <v>10264</v>
      </c>
    </row>
    <row r="9838" spans="1:14" x14ac:dyDescent="0.35">
      <c r="A9838" t="s">
        <v>9856</v>
      </c>
      <c r="B9838" t="s">
        <v>15</v>
      </c>
      <c r="C9838">
        <v>507</v>
      </c>
      <c r="D9838">
        <v>18000</v>
      </c>
      <c r="E9838">
        <v>200</v>
      </c>
      <c r="F9838" t="s">
        <v>46</v>
      </c>
      <c r="G9838" s="2">
        <v>114144</v>
      </c>
      <c r="H9838">
        <f t="shared" si="918"/>
        <v>9024600</v>
      </c>
      <c r="I9838">
        <f t="shared" si="919"/>
        <v>101400</v>
      </c>
      <c r="J9838" t="str">
        <f t="shared" si="920"/>
        <v>July</v>
      </c>
      <c r="K9838" t="str">
        <f t="shared" si="921"/>
        <v>2212</v>
      </c>
      <c r="L9838" t="str">
        <f t="shared" si="922"/>
        <v>Normal</v>
      </c>
      <c r="M9838" t="str">
        <f t="shared" si="923"/>
        <v>Ok</v>
      </c>
      <c r="N9838" t="s">
        <v>10264</v>
      </c>
    </row>
    <row r="9839" spans="1:14" x14ac:dyDescent="0.35">
      <c r="A9839" t="s">
        <v>9857</v>
      </c>
      <c r="B9839" t="s">
        <v>39</v>
      </c>
      <c r="C9839">
        <v>262</v>
      </c>
      <c r="D9839">
        <v>45000</v>
      </c>
      <c r="E9839">
        <v>2000</v>
      </c>
      <c r="F9839" t="s">
        <v>11</v>
      </c>
      <c r="G9839" s="2">
        <v>114151</v>
      </c>
      <c r="H9839">
        <f t="shared" si="918"/>
        <v>11266000</v>
      </c>
      <c r="I9839">
        <f t="shared" si="919"/>
        <v>524000</v>
      </c>
      <c r="J9839" t="str">
        <f t="shared" si="920"/>
        <v>July</v>
      </c>
      <c r="K9839" t="str">
        <f t="shared" si="921"/>
        <v>2212</v>
      </c>
      <c r="L9839" t="str">
        <f t="shared" si="922"/>
        <v>High Discount</v>
      </c>
      <c r="M9839" t="str">
        <f t="shared" si="923"/>
        <v>Ok</v>
      </c>
      <c r="N9839" t="s">
        <v>10264</v>
      </c>
    </row>
    <row r="9840" spans="1:14" x14ac:dyDescent="0.35">
      <c r="A9840" t="s">
        <v>9858</v>
      </c>
      <c r="B9840" t="s">
        <v>21</v>
      </c>
      <c r="C9840">
        <v>530</v>
      </c>
      <c r="D9840">
        <v>18000</v>
      </c>
      <c r="E9840">
        <v>300</v>
      </c>
      <c r="F9840" t="s">
        <v>8</v>
      </c>
      <c r="G9840" s="2">
        <v>114158</v>
      </c>
      <c r="H9840">
        <f t="shared" si="918"/>
        <v>9381000</v>
      </c>
      <c r="I9840">
        <f t="shared" si="919"/>
        <v>159000</v>
      </c>
      <c r="J9840" t="str">
        <f t="shared" si="920"/>
        <v>July</v>
      </c>
      <c r="K9840" t="str">
        <f t="shared" si="921"/>
        <v>2212</v>
      </c>
      <c r="L9840" t="str">
        <f t="shared" si="922"/>
        <v>Normal</v>
      </c>
      <c r="M9840" t="str">
        <f t="shared" si="923"/>
        <v>Ok</v>
      </c>
      <c r="N9840" t="s">
        <v>10264</v>
      </c>
    </row>
    <row r="9841" spans="1:14" x14ac:dyDescent="0.35">
      <c r="A9841" t="s">
        <v>9859</v>
      </c>
      <c r="B9841" t="s">
        <v>15</v>
      </c>
      <c r="C9841">
        <v>229</v>
      </c>
      <c r="D9841">
        <v>6000</v>
      </c>
      <c r="E9841">
        <v>500</v>
      </c>
      <c r="F9841" t="s">
        <v>16</v>
      </c>
      <c r="G9841" s="2">
        <v>114165</v>
      </c>
      <c r="H9841">
        <f t="shared" si="918"/>
        <v>1259500</v>
      </c>
      <c r="I9841">
        <f t="shared" si="919"/>
        <v>114500</v>
      </c>
      <c r="J9841" t="str">
        <f t="shared" si="920"/>
        <v>July</v>
      </c>
      <c r="K9841" t="str">
        <f t="shared" si="921"/>
        <v>2212</v>
      </c>
      <c r="L9841" t="str">
        <f t="shared" si="922"/>
        <v>High Discount</v>
      </c>
      <c r="M9841" t="str">
        <f t="shared" si="923"/>
        <v>Ok</v>
      </c>
      <c r="N9841" t="s">
        <v>10264</v>
      </c>
    </row>
    <row r="9842" spans="1:14" x14ac:dyDescent="0.35">
      <c r="A9842" t="s">
        <v>9860</v>
      </c>
      <c r="B9842" t="s">
        <v>30</v>
      </c>
      <c r="C9842">
        <v>587</v>
      </c>
      <c r="D9842">
        <v>5500</v>
      </c>
      <c r="E9842">
        <v>3000</v>
      </c>
      <c r="F9842" t="s">
        <v>8</v>
      </c>
      <c r="G9842" s="2">
        <v>114172</v>
      </c>
      <c r="H9842">
        <f t="shared" si="918"/>
        <v>1467500</v>
      </c>
      <c r="I9842">
        <f t="shared" si="919"/>
        <v>1761000</v>
      </c>
      <c r="J9842" t="str">
        <f t="shared" si="920"/>
        <v>August</v>
      </c>
      <c r="K9842" t="str">
        <f t="shared" si="921"/>
        <v>2212</v>
      </c>
      <c r="L9842" t="str">
        <f t="shared" si="922"/>
        <v>High Discount</v>
      </c>
      <c r="M9842" t="str">
        <f t="shared" si="923"/>
        <v>Ok</v>
      </c>
      <c r="N9842" t="s">
        <v>10264</v>
      </c>
    </row>
    <row r="9843" spans="1:14" x14ac:dyDescent="0.35">
      <c r="A9843" t="s">
        <v>9861</v>
      </c>
      <c r="B9843" t="s">
        <v>39</v>
      </c>
      <c r="C9843">
        <v>576</v>
      </c>
      <c r="D9843">
        <v>800</v>
      </c>
      <c r="E9843">
        <v>500</v>
      </c>
      <c r="F9843" t="s">
        <v>16</v>
      </c>
      <c r="G9843" s="2">
        <v>114179</v>
      </c>
      <c r="H9843">
        <f t="shared" si="918"/>
        <v>172800</v>
      </c>
      <c r="I9843">
        <f t="shared" si="919"/>
        <v>288000</v>
      </c>
      <c r="J9843" t="str">
        <f t="shared" si="920"/>
        <v>August</v>
      </c>
      <c r="K9843" t="str">
        <f t="shared" si="921"/>
        <v>2212</v>
      </c>
      <c r="L9843" t="str">
        <f t="shared" si="922"/>
        <v>Normal</v>
      </c>
      <c r="M9843" t="str">
        <f t="shared" si="923"/>
        <v>Ok</v>
      </c>
      <c r="N9843" t="s">
        <v>10264</v>
      </c>
    </row>
    <row r="9844" spans="1:14" x14ac:dyDescent="0.35">
      <c r="A9844" t="s">
        <v>9862</v>
      </c>
      <c r="B9844" t="s">
        <v>43</v>
      </c>
      <c r="C9844">
        <v>71</v>
      </c>
      <c r="D9844">
        <v>5500</v>
      </c>
      <c r="E9844">
        <v>500</v>
      </c>
      <c r="F9844" t="s">
        <v>11</v>
      </c>
      <c r="G9844" s="2">
        <v>114186</v>
      </c>
      <c r="H9844">
        <f t="shared" si="918"/>
        <v>355000</v>
      </c>
      <c r="I9844">
        <f t="shared" si="919"/>
        <v>35500</v>
      </c>
      <c r="J9844" t="str">
        <f t="shared" si="920"/>
        <v>August</v>
      </c>
      <c r="K9844" t="str">
        <f t="shared" si="921"/>
        <v>2212</v>
      </c>
      <c r="L9844" t="str">
        <f t="shared" si="922"/>
        <v>High Discount</v>
      </c>
      <c r="M9844" t="str">
        <f t="shared" si="923"/>
        <v>Ok</v>
      </c>
      <c r="N9844" t="s">
        <v>10264</v>
      </c>
    </row>
    <row r="9845" spans="1:14" x14ac:dyDescent="0.35">
      <c r="A9845" t="s">
        <v>9863</v>
      </c>
      <c r="B9845" t="s">
        <v>21</v>
      </c>
      <c r="C9845">
        <v>394</v>
      </c>
      <c r="D9845">
        <v>18000</v>
      </c>
      <c r="E9845">
        <v>400</v>
      </c>
      <c r="F9845" t="s">
        <v>11</v>
      </c>
      <c r="G9845" s="2">
        <v>114193</v>
      </c>
      <c r="H9845">
        <f t="shared" si="918"/>
        <v>6934400</v>
      </c>
      <c r="I9845">
        <f t="shared" si="919"/>
        <v>157600</v>
      </c>
      <c r="J9845" t="str">
        <f t="shared" si="920"/>
        <v>August</v>
      </c>
      <c r="K9845" t="str">
        <f t="shared" si="921"/>
        <v>2212</v>
      </c>
      <c r="L9845" t="str">
        <f t="shared" si="922"/>
        <v>High Discount</v>
      </c>
      <c r="M9845" t="str">
        <f t="shared" si="923"/>
        <v>Ok</v>
      </c>
      <c r="N9845" t="s">
        <v>10264</v>
      </c>
    </row>
    <row r="9846" spans="1:14" x14ac:dyDescent="0.35">
      <c r="A9846" t="s">
        <v>9864</v>
      </c>
      <c r="B9846" t="s">
        <v>19</v>
      </c>
      <c r="C9846">
        <v>70</v>
      </c>
      <c r="D9846">
        <v>4500</v>
      </c>
      <c r="E9846">
        <v>2000</v>
      </c>
      <c r="F9846" t="s">
        <v>8</v>
      </c>
      <c r="G9846" s="2">
        <v>114200</v>
      </c>
      <c r="H9846">
        <f t="shared" si="918"/>
        <v>175000</v>
      </c>
      <c r="I9846">
        <f t="shared" si="919"/>
        <v>140000</v>
      </c>
      <c r="J9846" t="str">
        <f t="shared" si="920"/>
        <v>August</v>
      </c>
      <c r="K9846" t="str">
        <f t="shared" si="921"/>
        <v>2212</v>
      </c>
      <c r="L9846" t="str">
        <f t="shared" si="922"/>
        <v>High Discount</v>
      </c>
      <c r="M9846" t="str">
        <f t="shared" si="923"/>
        <v>Ok</v>
      </c>
      <c r="N9846" t="s">
        <v>10264</v>
      </c>
    </row>
    <row r="9847" spans="1:14" x14ac:dyDescent="0.35">
      <c r="A9847" t="s">
        <v>9865</v>
      </c>
      <c r="B9847" t="s">
        <v>21</v>
      </c>
      <c r="C9847">
        <v>457</v>
      </c>
      <c r="D9847">
        <v>6000</v>
      </c>
      <c r="E9847">
        <v>400</v>
      </c>
      <c r="F9847" t="s">
        <v>46</v>
      </c>
      <c r="G9847" s="2">
        <v>114207</v>
      </c>
      <c r="H9847">
        <f t="shared" si="918"/>
        <v>2559200</v>
      </c>
      <c r="I9847">
        <f t="shared" si="919"/>
        <v>182800</v>
      </c>
      <c r="J9847" t="str">
        <f t="shared" si="920"/>
        <v>September</v>
      </c>
      <c r="K9847" t="str">
        <f t="shared" si="921"/>
        <v>2212</v>
      </c>
      <c r="L9847" t="str">
        <f t="shared" si="922"/>
        <v>Normal</v>
      </c>
      <c r="M9847" t="str">
        <f t="shared" si="923"/>
        <v>Ok</v>
      </c>
      <c r="N9847" t="s">
        <v>10264</v>
      </c>
    </row>
    <row r="9848" spans="1:14" x14ac:dyDescent="0.35">
      <c r="A9848" t="s">
        <v>9866</v>
      </c>
      <c r="B9848" t="s">
        <v>33</v>
      </c>
      <c r="C9848">
        <v>536</v>
      </c>
      <c r="D9848">
        <v>12000</v>
      </c>
      <c r="E9848">
        <v>200</v>
      </c>
      <c r="F9848" t="s">
        <v>11</v>
      </c>
      <c r="G9848" s="2">
        <v>114214</v>
      </c>
      <c r="H9848">
        <f t="shared" si="918"/>
        <v>6324800</v>
      </c>
      <c r="I9848">
        <f t="shared" si="919"/>
        <v>107200</v>
      </c>
      <c r="J9848" t="str">
        <f t="shared" si="920"/>
        <v>September</v>
      </c>
      <c r="K9848" t="str">
        <f t="shared" si="921"/>
        <v>2212</v>
      </c>
      <c r="L9848" t="str">
        <f t="shared" si="922"/>
        <v>Normal</v>
      </c>
      <c r="M9848" t="str">
        <f t="shared" si="923"/>
        <v>Ok</v>
      </c>
      <c r="N9848" t="s">
        <v>10264</v>
      </c>
    </row>
    <row r="9849" spans="1:14" x14ac:dyDescent="0.35">
      <c r="A9849" t="s">
        <v>9867</v>
      </c>
      <c r="B9849" t="s">
        <v>13</v>
      </c>
      <c r="C9849">
        <v>577</v>
      </c>
      <c r="D9849">
        <v>5500</v>
      </c>
      <c r="E9849">
        <v>3000</v>
      </c>
      <c r="F9849" t="s">
        <v>46</v>
      </c>
      <c r="G9849" s="2">
        <v>114221</v>
      </c>
      <c r="H9849">
        <f t="shared" si="918"/>
        <v>1442500</v>
      </c>
      <c r="I9849">
        <f t="shared" si="919"/>
        <v>1731000</v>
      </c>
      <c r="J9849" t="str">
        <f t="shared" si="920"/>
        <v>September</v>
      </c>
      <c r="K9849" t="str">
        <f t="shared" si="921"/>
        <v>2212</v>
      </c>
      <c r="L9849" t="str">
        <f t="shared" si="922"/>
        <v>High Discount</v>
      </c>
      <c r="M9849" t="str">
        <f t="shared" si="923"/>
        <v>Ok</v>
      </c>
      <c r="N9849" t="s">
        <v>10264</v>
      </c>
    </row>
    <row r="9850" spans="1:14" x14ac:dyDescent="0.35">
      <c r="A9850" t="s">
        <v>9868</v>
      </c>
      <c r="B9850" t="s">
        <v>21</v>
      </c>
      <c r="C9850">
        <v>465</v>
      </c>
      <c r="D9850">
        <v>15000</v>
      </c>
      <c r="E9850">
        <v>400</v>
      </c>
      <c r="F9850" t="s">
        <v>46</v>
      </c>
      <c r="G9850" s="2">
        <v>114228</v>
      </c>
      <c r="H9850">
        <f t="shared" si="918"/>
        <v>6789000</v>
      </c>
      <c r="I9850">
        <f t="shared" si="919"/>
        <v>186000</v>
      </c>
      <c r="J9850" t="str">
        <f t="shared" si="920"/>
        <v>September</v>
      </c>
      <c r="K9850" t="str">
        <f t="shared" si="921"/>
        <v>2212</v>
      </c>
      <c r="L9850" t="str">
        <f t="shared" si="922"/>
        <v>Normal</v>
      </c>
      <c r="M9850" t="str">
        <f t="shared" si="923"/>
        <v>Ok</v>
      </c>
      <c r="N9850" t="s">
        <v>10264</v>
      </c>
    </row>
    <row r="9851" spans="1:14" x14ac:dyDescent="0.35">
      <c r="A9851" t="s">
        <v>9869</v>
      </c>
      <c r="B9851" t="s">
        <v>30</v>
      </c>
      <c r="C9851">
        <v>321</v>
      </c>
      <c r="D9851">
        <v>22000</v>
      </c>
      <c r="E9851">
        <v>100</v>
      </c>
      <c r="F9851" t="s">
        <v>8</v>
      </c>
      <c r="G9851" s="2">
        <v>114235</v>
      </c>
      <c r="H9851">
        <f t="shared" si="918"/>
        <v>7029900</v>
      </c>
      <c r="I9851">
        <f t="shared" si="919"/>
        <v>32100</v>
      </c>
      <c r="J9851" t="str">
        <f t="shared" si="920"/>
        <v>October</v>
      </c>
      <c r="K9851" t="str">
        <f t="shared" si="921"/>
        <v>2212</v>
      </c>
      <c r="L9851" t="str">
        <f t="shared" si="922"/>
        <v>Normal</v>
      </c>
      <c r="M9851" t="str">
        <f t="shared" si="923"/>
        <v>Ok</v>
      </c>
      <c r="N9851" t="s">
        <v>10264</v>
      </c>
    </row>
    <row r="9852" spans="1:14" x14ac:dyDescent="0.35">
      <c r="A9852" t="s">
        <v>9870</v>
      </c>
      <c r="B9852" t="s">
        <v>33</v>
      </c>
      <c r="C9852">
        <v>254</v>
      </c>
      <c r="D9852">
        <v>800</v>
      </c>
      <c r="E9852">
        <v>3000</v>
      </c>
      <c r="F9852" t="s">
        <v>11</v>
      </c>
      <c r="G9852" s="2">
        <v>114242</v>
      </c>
      <c r="H9852">
        <f t="shared" si="918"/>
        <v>0</v>
      </c>
      <c r="I9852">
        <f t="shared" si="919"/>
        <v>762000</v>
      </c>
      <c r="J9852" t="str">
        <f t="shared" si="920"/>
        <v>October</v>
      </c>
      <c r="K9852" t="str">
        <f t="shared" si="921"/>
        <v>2212</v>
      </c>
      <c r="L9852" t="str">
        <f t="shared" si="922"/>
        <v>High Discount</v>
      </c>
      <c r="M9852" t="str">
        <f t="shared" si="923"/>
        <v>Zero Sales</v>
      </c>
      <c r="N9852" t="s">
        <v>10264</v>
      </c>
    </row>
    <row r="9853" spans="1:14" x14ac:dyDescent="0.35">
      <c r="A9853" t="s">
        <v>9871</v>
      </c>
      <c r="B9853" t="s">
        <v>7</v>
      </c>
      <c r="C9853">
        <v>347</v>
      </c>
      <c r="D9853">
        <v>22000</v>
      </c>
      <c r="E9853">
        <v>1500</v>
      </c>
      <c r="F9853" t="s">
        <v>46</v>
      </c>
      <c r="G9853" s="2">
        <v>114249</v>
      </c>
      <c r="H9853">
        <f t="shared" si="918"/>
        <v>7113500</v>
      </c>
      <c r="I9853">
        <f t="shared" si="919"/>
        <v>520500</v>
      </c>
      <c r="J9853" t="str">
        <f t="shared" si="920"/>
        <v>October</v>
      </c>
      <c r="K9853" t="str">
        <f t="shared" si="921"/>
        <v>2212</v>
      </c>
      <c r="L9853" t="str">
        <f t="shared" si="922"/>
        <v>High Discount</v>
      </c>
      <c r="M9853" t="str">
        <f t="shared" si="923"/>
        <v>Ok</v>
      </c>
      <c r="N9853" t="s">
        <v>10264</v>
      </c>
    </row>
    <row r="9854" spans="1:14" x14ac:dyDescent="0.35">
      <c r="A9854" t="s">
        <v>9872</v>
      </c>
      <c r="B9854" t="s">
        <v>10</v>
      </c>
      <c r="C9854">
        <v>157</v>
      </c>
      <c r="D9854">
        <v>5500</v>
      </c>
      <c r="E9854">
        <v>2000</v>
      </c>
      <c r="F9854" t="s">
        <v>11</v>
      </c>
      <c r="G9854" s="2">
        <v>114256</v>
      </c>
      <c r="H9854">
        <f t="shared" si="918"/>
        <v>549500</v>
      </c>
      <c r="I9854">
        <f t="shared" si="919"/>
        <v>314000</v>
      </c>
      <c r="J9854" t="str">
        <f t="shared" si="920"/>
        <v>October</v>
      </c>
      <c r="K9854" t="str">
        <f t="shared" si="921"/>
        <v>2212</v>
      </c>
      <c r="L9854" t="str">
        <f t="shared" si="922"/>
        <v>High Discount</v>
      </c>
      <c r="M9854" t="str">
        <f t="shared" si="923"/>
        <v>Ok</v>
      </c>
      <c r="N9854" t="s">
        <v>10264</v>
      </c>
    </row>
    <row r="9855" spans="1:14" x14ac:dyDescent="0.35">
      <c r="A9855" t="s">
        <v>9873</v>
      </c>
      <c r="B9855" t="s">
        <v>43</v>
      </c>
      <c r="C9855">
        <v>201</v>
      </c>
      <c r="D9855">
        <v>22000</v>
      </c>
      <c r="E9855">
        <v>5000</v>
      </c>
      <c r="F9855" t="s">
        <v>16</v>
      </c>
      <c r="G9855" s="2">
        <v>114263</v>
      </c>
      <c r="H9855">
        <f t="shared" si="918"/>
        <v>3417000</v>
      </c>
      <c r="I9855">
        <f t="shared" si="919"/>
        <v>1005000</v>
      </c>
      <c r="J9855" t="str">
        <f t="shared" si="920"/>
        <v>November</v>
      </c>
      <c r="K9855" t="str">
        <f t="shared" si="921"/>
        <v>2212</v>
      </c>
      <c r="L9855" t="str">
        <f t="shared" si="922"/>
        <v>High Discount</v>
      </c>
      <c r="M9855" t="str">
        <f t="shared" si="923"/>
        <v>Ok</v>
      </c>
      <c r="N9855" t="s">
        <v>10264</v>
      </c>
    </row>
    <row r="9856" spans="1:14" x14ac:dyDescent="0.35">
      <c r="A9856" t="s">
        <v>9874</v>
      </c>
      <c r="B9856" t="s">
        <v>19</v>
      </c>
      <c r="C9856">
        <v>62</v>
      </c>
      <c r="D9856">
        <v>4500</v>
      </c>
      <c r="E9856">
        <v>500</v>
      </c>
      <c r="F9856" t="s">
        <v>46</v>
      </c>
      <c r="G9856" s="2">
        <v>114270</v>
      </c>
      <c r="H9856">
        <f t="shared" si="918"/>
        <v>248000</v>
      </c>
      <c r="I9856">
        <f t="shared" si="919"/>
        <v>31000</v>
      </c>
      <c r="J9856" t="str">
        <f t="shared" si="920"/>
        <v>November</v>
      </c>
      <c r="K9856" t="str">
        <f t="shared" si="921"/>
        <v>2212</v>
      </c>
      <c r="L9856" t="str">
        <f t="shared" si="922"/>
        <v>High Discount</v>
      </c>
      <c r="M9856" t="str">
        <f t="shared" si="923"/>
        <v>Ok</v>
      </c>
      <c r="N9856" t="s">
        <v>10264</v>
      </c>
    </row>
    <row r="9857" spans="1:14" x14ac:dyDescent="0.35">
      <c r="A9857" t="s">
        <v>9875</v>
      </c>
      <c r="B9857" t="s">
        <v>43</v>
      </c>
      <c r="C9857">
        <v>128</v>
      </c>
      <c r="D9857">
        <v>800</v>
      </c>
      <c r="E9857">
        <v>500</v>
      </c>
      <c r="F9857" t="s">
        <v>8</v>
      </c>
      <c r="G9857" s="2">
        <v>114277</v>
      </c>
      <c r="H9857">
        <f t="shared" si="918"/>
        <v>38400</v>
      </c>
      <c r="I9857">
        <f t="shared" si="919"/>
        <v>64000</v>
      </c>
      <c r="J9857" t="str">
        <f t="shared" si="920"/>
        <v>November</v>
      </c>
      <c r="K9857" t="str">
        <f t="shared" si="921"/>
        <v>2212</v>
      </c>
      <c r="L9857" t="str">
        <f t="shared" si="922"/>
        <v>High Discount</v>
      </c>
      <c r="M9857" t="str">
        <f t="shared" si="923"/>
        <v>Ok</v>
      </c>
      <c r="N9857" t="s">
        <v>10264</v>
      </c>
    </row>
    <row r="9858" spans="1:14" x14ac:dyDescent="0.35">
      <c r="A9858" t="s">
        <v>9876</v>
      </c>
      <c r="B9858" t="s">
        <v>7</v>
      </c>
      <c r="C9858">
        <v>218</v>
      </c>
      <c r="D9858">
        <v>6000</v>
      </c>
      <c r="E9858">
        <v>5000</v>
      </c>
      <c r="F9858" t="s">
        <v>8</v>
      </c>
      <c r="G9858" s="2">
        <v>114284</v>
      </c>
      <c r="H9858">
        <f t="shared" ref="H9858:H9921" si="924">MAX(0,(D9858-E9858)*C9858)</f>
        <v>218000</v>
      </c>
      <c r="I9858">
        <f t="shared" si="919"/>
        <v>1090000</v>
      </c>
      <c r="J9858" t="str">
        <f t="shared" si="920"/>
        <v>November</v>
      </c>
      <c r="K9858" t="str">
        <f t="shared" si="921"/>
        <v>2212</v>
      </c>
      <c r="L9858" t="str">
        <f t="shared" si="922"/>
        <v>High Discount</v>
      </c>
      <c r="M9858" t="str">
        <f t="shared" si="923"/>
        <v>Ok</v>
      </c>
      <c r="N9858" t="s">
        <v>10264</v>
      </c>
    </row>
    <row r="9859" spans="1:14" x14ac:dyDescent="0.35">
      <c r="A9859" t="s">
        <v>9877</v>
      </c>
      <c r="B9859" t="s">
        <v>13</v>
      </c>
      <c r="C9859">
        <v>298</v>
      </c>
      <c r="D9859">
        <v>12000</v>
      </c>
      <c r="E9859">
        <v>100</v>
      </c>
      <c r="F9859" t="s">
        <v>46</v>
      </c>
      <c r="G9859" s="2">
        <v>114291</v>
      </c>
      <c r="H9859">
        <f t="shared" si="924"/>
        <v>3546200</v>
      </c>
      <c r="I9859">
        <f t="shared" ref="I9859:I9922" si="925">E9859*C9859</f>
        <v>29800</v>
      </c>
      <c r="J9859" t="str">
        <f t="shared" ref="J9859:J9922" si="926">TEXT(G:G,"mmmm")</f>
        <v>November</v>
      </c>
      <c r="K9859" t="str">
        <f t="shared" ref="K9859:K9922" si="927">TEXT(G9859,"yyy")</f>
        <v>2212</v>
      </c>
      <c r="L9859" t="str">
        <f t="shared" ref="L9859:L9922" si="928">IF(E9859&gt;=C9859,"High Discount","Normal")</f>
        <v>Normal</v>
      </c>
      <c r="M9859" t="str">
        <f t="shared" ref="M9859:M9922" si="929">IF(H9859=0,"Zero Sales","Ok")</f>
        <v>Ok</v>
      </c>
      <c r="N9859" t="s">
        <v>10264</v>
      </c>
    </row>
    <row r="9860" spans="1:14" x14ac:dyDescent="0.35">
      <c r="A9860" t="s">
        <v>9878</v>
      </c>
      <c r="B9860" t="s">
        <v>21</v>
      </c>
      <c r="C9860">
        <v>170</v>
      </c>
      <c r="D9860">
        <v>12000</v>
      </c>
      <c r="E9860">
        <v>5000</v>
      </c>
      <c r="F9860" t="s">
        <v>11</v>
      </c>
      <c r="G9860" s="2">
        <v>114298</v>
      </c>
      <c r="H9860">
        <f t="shared" si="924"/>
        <v>1190000</v>
      </c>
      <c r="I9860">
        <f t="shared" si="925"/>
        <v>850000</v>
      </c>
      <c r="J9860" t="str">
        <f t="shared" si="926"/>
        <v>December</v>
      </c>
      <c r="K9860" t="str">
        <f t="shared" si="927"/>
        <v>2212</v>
      </c>
      <c r="L9860" t="str">
        <f t="shared" si="928"/>
        <v>High Discount</v>
      </c>
      <c r="M9860" t="str">
        <f t="shared" si="929"/>
        <v>Ok</v>
      </c>
      <c r="N9860" t="s">
        <v>10264</v>
      </c>
    </row>
    <row r="9861" spans="1:14" x14ac:dyDescent="0.35">
      <c r="A9861" t="s">
        <v>9879</v>
      </c>
      <c r="B9861" t="s">
        <v>15</v>
      </c>
      <c r="C9861">
        <v>436</v>
      </c>
      <c r="D9861">
        <v>6000</v>
      </c>
      <c r="E9861">
        <v>300</v>
      </c>
      <c r="F9861" t="s">
        <v>16</v>
      </c>
      <c r="G9861" s="2">
        <v>114305</v>
      </c>
      <c r="H9861">
        <f t="shared" si="924"/>
        <v>2485200</v>
      </c>
      <c r="I9861">
        <f t="shared" si="925"/>
        <v>130800</v>
      </c>
      <c r="J9861" t="str">
        <f t="shared" si="926"/>
        <v>December</v>
      </c>
      <c r="K9861" t="str">
        <f t="shared" si="927"/>
        <v>2212</v>
      </c>
      <c r="L9861" t="str">
        <f t="shared" si="928"/>
        <v>Normal</v>
      </c>
      <c r="M9861" t="str">
        <f t="shared" si="929"/>
        <v>Ok</v>
      </c>
      <c r="N9861" t="s">
        <v>10264</v>
      </c>
    </row>
    <row r="9862" spans="1:14" x14ac:dyDescent="0.35">
      <c r="A9862" t="s">
        <v>9880</v>
      </c>
      <c r="B9862" t="s">
        <v>33</v>
      </c>
      <c r="C9862">
        <v>488</v>
      </c>
      <c r="D9862">
        <v>15000</v>
      </c>
      <c r="E9862">
        <v>5000</v>
      </c>
      <c r="F9862" t="s">
        <v>16</v>
      </c>
      <c r="G9862" s="2">
        <v>114312</v>
      </c>
      <c r="H9862">
        <f t="shared" si="924"/>
        <v>4880000</v>
      </c>
      <c r="I9862">
        <f t="shared" si="925"/>
        <v>2440000</v>
      </c>
      <c r="J9862" t="str">
        <f t="shared" si="926"/>
        <v>December</v>
      </c>
      <c r="K9862" t="str">
        <f t="shared" si="927"/>
        <v>2212</v>
      </c>
      <c r="L9862" t="str">
        <f t="shared" si="928"/>
        <v>High Discount</v>
      </c>
      <c r="M9862" t="str">
        <f t="shared" si="929"/>
        <v>Ok</v>
      </c>
      <c r="N9862" t="s">
        <v>10264</v>
      </c>
    </row>
    <row r="9863" spans="1:14" x14ac:dyDescent="0.35">
      <c r="A9863" t="s">
        <v>9881</v>
      </c>
      <c r="B9863" t="s">
        <v>19</v>
      </c>
      <c r="C9863">
        <v>321</v>
      </c>
      <c r="D9863">
        <v>1200</v>
      </c>
      <c r="E9863">
        <v>2000</v>
      </c>
      <c r="F9863" t="s">
        <v>8</v>
      </c>
      <c r="G9863" s="2">
        <v>114319</v>
      </c>
      <c r="H9863">
        <f t="shared" si="924"/>
        <v>0</v>
      </c>
      <c r="I9863">
        <f t="shared" si="925"/>
        <v>642000</v>
      </c>
      <c r="J9863" t="str">
        <f t="shared" si="926"/>
        <v>December</v>
      </c>
      <c r="K9863" t="str">
        <f t="shared" si="927"/>
        <v>2212</v>
      </c>
      <c r="L9863" t="str">
        <f t="shared" si="928"/>
        <v>High Discount</v>
      </c>
      <c r="M9863" t="str">
        <f t="shared" si="929"/>
        <v>Zero Sales</v>
      </c>
      <c r="N9863" t="s">
        <v>10264</v>
      </c>
    </row>
    <row r="9864" spans="1:14" x14ac:dyDescent="0.35">
      <c r="A9864" t="s">
        <v>9882</v>
      </c>
      <c r="B9864" t="s">
        <v>7</v>
      </c>
      <c r="C9864">
        <v>349</v>
      </c>
      <c r="D9864">
        <v>18000</v>
      </c>
      <c r="E9864">
        <v>300</v>
      </c>
      <c r="F9864" t="s">
        <v>8</v>
      </c>
      <c r="G9864" s="2">
        <v>114326</v>
      </c>
      <c r="H9864">
        <f t="shared" si="924"/>
        <v>6177300</v>
      </c>
      <c r="I9864">
        <f t="shared" si="925"/>
        <v>104700</v>
      </c>
      <c r="J9864" t="str">
        <f t="shared" si="926"/>
        <v>January</v>
      </c>
      <c r="K9864" t="str">
        <f t="shared" si="927"/>
        <v>2213</v>
      </c>
      <c r="L9864" t="str">
        <f t="shared" si="928"/>
        <v>Normal</v>
      </c>
      <c r="M9864" t="str">
        <f t="shared" si="929"/>
        <v>Ok</v>
      </c>
      <c r="N9864" t="s">
        <v>10264</v>
      </c>
    </row>
    <row r="9865" spans="1:14" x14ac:dyDescent="0.35">
      <c r="A9865" t="s">
        <v>9883</v>
      </c>
      <c r="B9865" t="s">
        <v>13</v>
      </c>
      <c r="C9865">
        <v>522</v>
      </c>
      <c r="D9865">
        <v>800</v>
      </c>
      <c r="E9865">
        <v>5000</v>
      </c>
      <c r="F9865" t="s">
        <v>11</v>
      </c>
      <c r="G9865" s="2">
        <v>114333</v>
      </c>
      <c r="H9865">
        <f t="shared" si="924"/>
        <v>0</v>
      </c>
      <c r="I9865">
        <f t="shared" si="925"/>
        <v>2610000</v>
      </c>
      <c r="J9865" t="str">
        <f t="shared" si="926"/>
        <v>January</v>
      </c>
      <c r="K9865" t="str">
        <f t="shared" si="927"/>
        <v>2213</v>
      </c>
      <c r="L9865" t="str">
        <f t="shared" si="928"/>
        <v>High Discount</v>
      </c>
      <c r="M9865" t="str">
        <f t="shared" si="929"/>
        <v>Zero Sales</v>
      </c>
      <c r="N9865" t="s">
        <v>10264</v>
      </c>
    </row>
    <row r="9866" spans="1:14" x14ac:dyDescent="0.35">
      <c r="A9866" t="s">
        <v>9884</v>
      </c>
      <c r="B9866" t="s">
        <v>43</v>
      </c>
      <c r="C9866">
        <v>207</v>
      </c>
      <c r="D9866">
        <v>45000</v>
      </c>
      <c r="E9866">
        <v>3000</v>
      </c>
      <c r="F9866" t="s">
        <v>8</v>
      </c>
      <c r="G9866" s="2">
        <v>114340</v>
      </c>
      <c r="H9866">
        <f t="shared" si="924"/>
        <v>8694000</v>
      </c>
      <c r="I9866">
        <f t="shared" si="925"/>
        <v>621000</v>
      </c>
      <c r="J9866" t="str">
        <f t="shared" si="926"/>
        <v>January</v>
      </c>
      <c r="K9866" t="str">
        <f t="shared" si="927"/>
        <v>2213</v>
      </c>
      <c r="L9866" t="str">
        <f t="shared" si="928"/>
        <v>High Discount</v>
      </c>
      <c r="M9866" t="str">
        <f t="shared" si="929"/>
        <v>Ok</v>
      </c>
      <c r="N9866" t="s">
        <v>10264</v>
      </c>
    </row>
    <row r="9867" spans="1:14" x14ac:dyDescent="0.35">
      <c r="A9867" t="s">
        <v>9885</v>
      </c>
      <c r="B9867" t="s">
        <v>7</v>
      </c>
      <c r="C9867">
        <v>276</v>
      </c>
      <c r="D9867">
        <v>15000</v>
      </c>
      <c r="E9867">
        <v>1500</v>
      </c>
      <c r="F9867" t="s">
        <v>11</v>
      </c>
      <c r="G9867" s="2">
        <v>114347</v>
      </c>
      <c r="H9867">
        <f t="shared" si="924"/>
        <v>3726000</v>
      </c>
      <c r="I9867">
        <f t="shared" si="925"/>
        <v>414000</v>
      </c>
      <c r="J9867" t="str">
        <f t="shared" si="926"/>
        <v>January</v>
      </c>
      <c r="K9867" t="str">
        <f t="shared" si="927"/>
        <v>2213</v>
      </c>
      <c r="L9867" t="str">
        <f t="shared" si="928"/>
        <v>High Discount</v>
      </c>
      <c r="M9867" t="str">
        <f t="shared" si="929"/>
        <v>Ok</v>
      </c>
      <c r="N9867" t="s">
        <v>10264</v>
      </c>
    </row>
    <row r="9868" spans="1:14" x14ac:dyDescent="0.35">
      <c r="A9868" t="s">
        <v>9886</v>
      </c>
      <c r="B9868" t="s">
        <v>19</v>
      </c>
      <c r="C9868">
        <v>470</v>
      </c>
      <c r="D9868">
        <v>4500</v>
      </c>
      <c r="E9868">
        <v>1000</v>
      </c>
      <c r="F9868" t="s">
        <v>46</v>
      </c>
      <c r="G9868" s="2">
        <v>114354</v>
      </c>
      <c r="H9868">
        <f t="shared" si="924"/>
        <v>1645000</v>
      </c>
      <c r="I9868">
        <f t="shared" si="925"/>
        <v>470000</v>
      </c>
      <c r="J9868" t="str">
        <f t="shared" si="926"/>
        <v>February</v>
      </c>
      <c r="K9868" t="str">
        <f t="shared" si="927"/>
        <v>2213</v>
      </c>
      <c r="L9868" t="str">
        <f t="shared" si="928"/>
        <v>High Discount</v>
      </c>
      <c r="M9868" t="str">
        <f t="shared" si="929"/>
        <v>Ok</v>
      </c>
      <c r="N9868" t="s">
        <v>10264</v>
      </c>
    </row>
    <row r="9869" spans="1:14" x14ac:dyDescent="0.35">
      <c r="A9869" t="s">
        <v>9887</v>
      </c>
      <c r="B9869" t="s">
        <v>19</v>
      </c>
      <c r="C9869">
        <v>73</v>
      </c>
      <c r="D9869">
        <v>1200</v>
      </c>
      <c r="E9869">
        <v>500</v>
      </c>
      <c r="F9869" t="s">
        <v>16</v>
      </c>
      <c r="G9869" s="2">
        <v>114361</v>
      </c>
      <c r="H9869">
        <f t="shared" si="924"/>
        <v>51100</v>
      </c>
      <c r="I9869">
        <f t="shared" si="925"/>
        <v>36500</v>
      </c>
      <c r="J9869" t="str">
        <f t="shared" si="926"/>
        <v>February</v>
      </c>
      <c r="K9869" t="str">
        <f t="shared" si="927"/>
        <v>2213</v>
      </c>
      <c r="L9869" t="str">
        <f t="shared" si="928"/>
        <v>High Discount</v>
      </c>
      <c r="M9869" t="str">
        <f t="shared" si="929"/>
        <v>Ok</v>
      </c>
      <c r="N9869" t="s">
        <v>10264</v>
      </c>
    </row>
    <row r="9870" spans="1:14" x14ac:dyDescent="0.35">
      <c r="A9870" t="s">
        <v>9888</v>
      </c>
      <c r="B9870" t="s">
        <v>13</v>
      </c>
      <c r="C9870">
        <v>587</v>
      </c>
      <c r="D9870">
        <v>1200</v>
      </c>
      <c r="E9870">
        <v>5000</v>
      </c>
      <c r="F9870" t="s">
        <v>46</v>
      </c>
      <c r="G9870" s="2">
        <v>114368</v>
      </c>
      <c r="H9870">
        <f t="shared" si="924"/>
        <v>0</v>
      </c>
      <c r="I9870">
        <f t="shared" si="925"/>
        <v>2935000</v>
      </c>
      <c r="J9870" t="str">
        <f t="shared" si="926"/>
        <v>February</v>
      </c>
      <c r="K9870" t="str">
        <f t="shared" si="927"/>
        <v>2213</v>
      </c>
      <c r="L9870" t="str">
        <f t="shared" si="928"/>
        <v>High Discount</v>
      </c>
      <c r="M9870" t="str">
        <f t="shared" si="929"/>
        <v>Zero Sales</v>
      </c>
      <c r="N9870" t="s">
        <v>10264</v>
      </c>
    </row>
    <row r="9871" spans="1:14" x14ac:dyDescent="0.35">
      <c r="A9871" t="s">
        <v>9889</v>
      </c>
      <c r="B9871" t="s">
        <v>43</v>
      </c>
      <c r="C9871">
        <v>589</v>
      </c>
      <c r="D9871">
        <v>15000</v>
      </c>
      <c r="E9871">
        <v>5000</v>
      </c>
      <c r="F9871" t="s">
        <v>8</v>
      </c>
      <c r="G9871" s="2">
        <v>114375</v>
      </c>
      <c r="H9871">
        <f t="shared" si="924"/>
        <v>5890000</v>
      </c>
      <c r="I9871">
        <f t="shared" si="925"/>
        <v>2945000</v>
      </c>
      <c r="J9871" t="str">
        <f t="shared" si="926"/>
        <v>February</v>
      </c>
      <c r="K9871" t="str">
        <f t="shared" si="927"/>
        <v>2213</v>
      </c>
      <c r="L9871" t="str">
        <f t="shared" si="928"/>
        <v>High Discount</v>
      </c>
      <c r="M9871" t="str">
        <f t="shared" si="929"/>
        <v>Ok</v>
      </c>
      <c r="N9871" t="s">
        <v>10264</v>
      </c>
    </row>
    <row r="9872" spans="1:14" x14ac:dyDescent="0.35">
      <c r="A9872" t="s">
        <v>9890</v>
      </c>
      <c r="B9872" t="s">
        <v>30</v>
      </c>
      <c r="C9872">
        <v>177</v>
      </c>
      <c r="D9872">
        <v>1200</v>
      </c>
      <c r="E9872">
        <v>200</v>
      </c>
      <c r="F9872" t="s">
        <v>16</v>
      </c>
      <c r="G9872" s="2">
        <v>114382</v>
      </c>
      <c r="H9872">
        <f t="shared" si="924"/>
        <v>177000</v>
      </c>
      <c r="I9872">
        <f t="shared" si="925"/>
        <v>35400</v>
      </c>
      <c r="J9872" t="str">
        <f t="shared" si="926"/>
        <v>March</v>
      </c>
      <c r="K9872" t="str">
        <f t="shared" si="927"/>
        <v>2213</v>
      </c>
      <c r="L9872" t="str">
        <f t="shared" si="928"/>
        <v>High Discount</v>
      </c>
      <c r="M9872" t="str">
        <f t="shared" si="929"/>
        <v>Ok</v>
      </c>
      <c r="N9872" t="s">
        <v>10264</v>
      </c>
    </row>
    <row r="9873" spans="1:14" x14ac:dyDescent="0.35">
      <c r="A9873" t="s">
        <v>9891</v>
      </c>
      <c r="B9873" t="s">
        <v>19</v>
      </c>
      <c r="C9873">
        <v>143</v>
      </c>
      <c r="D9873">
        <v>5500</v>
      </c>
      <c r="E9873">
        <v>500</v>
      </c>
      <c r="F9873" t="s">
        <v>16</v>
      </c>
      <c r="G9873" s="2">
        <v>114389</v>
      </c>
      <c r="H9873">
        <f t="shared" si="924"/>
        <v>715000</v>
      </c>
      <c r="I9873">
        <f t="shared" si="925"/>
        <v>71500</v>
      </c>
      <c r="J9873" t="str">
        <f t="shared" si="926"/>
        <v>March</v>
      </c>
      <c r="K9873" t="str">
        <f t="shared" si="927"/>
        <v>2213</v>
      </c>
      <c r="L9873" t="str">
        <f t="shared" si="928"/>
        <v>High Discount</v>
      </c>
      <c r="M9873" t="str">
        <f t="shared" si="929"/>
        <v>Ok</v>
      </c>
      <c r="N9873" t="s">
        <v>10264</v>
      </c>
    </row>
    <row r="9874" spans="1:14" x14ac:dyDescent="0.35">
      <c r="A9874" t="s">
        <v>9892</v>
      </c>
      <c r="B9874" t="s">
        <v>33</v>
      </c>
      <c r="C9874">
        <v>470</v>
      </c>
      <c r="D9874">
        <v>12000</v>
      </c>
      <c r="E9874">
        <v>5000</v>
      </c>
      <c r="F9874" t="s">
        <v>46</v>
      </c>
      <c r="G9874" s="2">
        <v>114396</v>
      </c>
      <c r="H9874">
        <f t="shared" si="924"/>
        <v>3290000</v>
      </c>
      <c r="I9874">
        <f t="shared" si="925"/>
        <v>2350000</v>
      </c>
      <c r="J9874" t="str">
        <f t="shared" si="926"/>
        <v>March</v>
      </c>
      <c r="K9874" t="str">
        <f t="shared" si="927"/>
        <v>2213</v>
      </c>
      <c r="L9874" t="str">
        <f t="shared" si="928"/>
        <v>High Discount</v>
      </c>
      <c r="M9874" t="str">
        <f t="shared" si="929"/>
        <v>Ok</v>
      </c>
      <c r="N9874" t="s">
        <v>10264</v>
      </c>
    </row>
    <row r="9875" spans="1:14" x14ac:dyDescent="0.35">
      <c r="A9875" t="s">
        <v>9893</v>
      </c>
      <c r="B9875" t="s">
        <v>33</v>
      </c>
      <c r="C9875">
        <v>321</v>
      </c>
      <c r="D9875">
        <v>45000</v>
      </c>
      <c r="E9875">
        <v>2000</v>
      </c>
      <c r="F9875" t="s">
        <v>11</v>
      </c>
      <c r="G9875" s="2">
        <v>114403</v>
      </c>
      <c r="H9875">
        <f t="shared" si="924"/>
        <v>13803000</v>
      </c>
      <c r="I9875">
        <f t="shared" si="925"/>
        <v>642000</v>
      </c>
      <c r="J9875" t="str">
        <f t="shared" si="926"/>
        <v>March</v>
      </c>
      <c r="K9875" t="str">
        <f t="shared" si="927"/>
        <v>2213</v>
      </c>
      <c r="L9875" t="str">
        <f t="shared" si="928"/>
        <v>High Discount</v>
      </c>
      <c r="M9875" t="str">
        <f t="shared" si="929"/>
        <v>Ok</v>
      </c>
      <c r="N9875" t="s">
        <v>10264</v>
      </c>
    </row>
    <row r="9876" spans="1:14" x14ac:dyDescent="0.35">
      <c r="A9876" t="s">
        <v>9894</v>
      </c>
      <c r="B9876" t="s">
        <v>10</v>
      </c>
      <c r="C9876">
        <v>533</v>
      </c>
      <c r="D9876">
        <v>800</v>
      </c>
      <c r="E9876">
        <v>100</v>
      </c>
      <c r="F9876" t="s">
        <v>16</v>
      </c>
      <c r="G9876" s="2">
        <v>114410</v>
      </c>
      <c r="H9876">
        <f t="shared" si="924"/>
        <v>373100</v>
      </c>
      <c r="I9876">
        <f t="shared" si="925"/>
        <v>53300</v>
      </c>
      <c r="J9876" t="str">
        <f t="shared" si="926"/>
        <v>March</v>
      </c>
      <c r="K9876" t="str">
        <f t="shared" si="927"/>
        <v>2213</v>
      </c>
      <c r="L9876" t="str">
        <f t="shared" si="928"/>
        <v>Normal</v>
      </c>
      <c r="M9876" t="str">
        <f t="shared" si="929"/>
        <v>Ok</v>
      </c>
      <c r="N9876" t="s">
        <v>10264</v>
      </c>
    </row>
    <row r="9877" spans="1:14" x14ac:dyDescent="0.35">
      <c r="A9877" t="s">
        <v>9895</v>
      </c>
      <c r="B9877" t="s">
        <v>43</v>
      </c>
      <c r="C9877">
        <v>54</v>
      </c>
      <c r="D9877">
        <v>4500</v>
      </c>
      <c r="E9877">
        <v>5000</v>
      </c>
      <c r="F9877" t="s">
        <v>11</v>
      </c>
      <c r="G9877" s="2">
        <v>114417</v>
      </c>
      <c r="H9877">
        <f t="shared" si="924"/>
        <v>0</v>
      </c>
      <c r="I9877">
        <f t="shared" si="925"/>
        <v>270000</v>
      </c>
      <c r="J9877" t="str">
        <f t="shared" si="926"/>
        <v>April</v>
      </c>
      <c r="K9877" t="str">
        <f t="shared" si="927"/>
        <v>2213</v>
      </c>
      <c r="L9877" t="str">
        <f t="shared" si="928"/>
        <v>High Discount</v>
      </c>
      <c r="M9877" t="str">
        <f t="shared" si="929"/>
        <v>Zero Sales</v>
      </c>
      <c r="N9877" t="s">
        <v>10264</v>
      </c>
    </row>
    <row r="9878" spans="1:14" x14ac:dyDescent="0.35">
      <c r="A9878" t="s">
        <v>9896</v>
      </c>
      <c r="B9878" t="s">
        <v>7</v>
      </c>
      <c r="C9878">
        <v>206</v>
      </c>
      <c r="D9878">
        <v>12000</v>
      </c>
      <c r="E9878">
        <v>2000</v>
      </c>
      <c r="F9878" t="s">
        <v>46</v>
      </c>
      <c r="G9878" s="2">
        <v>114424</v>
      </c>
      <c r="H9878">
        <f t="shared" si="924"/>
        <v>2060000</v>
      </c>
      <c r="I9878">
        <f t="shared" si="925"/>
        <v>412000</v>
      </c>
      <c r="J9878" t="str">
        <f t="shared" si="926"/>
        <v>April</v>
      </c>
      <c r="K9878" t="str">
        <f t="shared" si="927"/>
        <v>2213</v>
      </c>
      <c r="L9878" t="str">
        <f t="shared" si="928"/>
        <v>High Discount</v>
      </c>
      <c r="M9878" t="str">
        <f t="shared" si="929"/>
        <v>Ok</v>
      </c>
      <c r="N9878" t="s">
        <v>10264</v>
      </c>
    </row>
    <row r="9879" spans="1:14" x14ac:dyDescent="0.35">
      <c r="A9879" t="s">
        <v>9897</v>
      </c>
      <c r="B9879" t="s">
        <v>33</v>
      </c>
      <c r="C9879">
        <v>101</v>
      </c>
      <c r="D9879">
        <v>5500</v>
      </c>
      <c r="E9879">
        <v>5000</v>
      </c>
      <c r="F9879" t="s">
        <v>46</v>
      </c>
      <c r="G9879" s="2">
        <v>114431</v>
      </c>
      <c r="H9879">
        <f t="shared" si="924"/>
        <v>50500</v>
      </c>
      <c r="I9879">
        <f t="shared" si="925"/>
        <v>505000</v>
      </c>
      <c r="J9879" t="str">
        <f t="shared" si="926"/>
        <v>April</v>
      </c>
      <c r="K9879" t="str">
        <f t="shared" si="927"/>
        <v>2213</v>
      </c>
      <c r="L9879" t="str">
        <f t="shared" si="928"/>
        <v>High Discount</v>
      </c>
      <c r="M9879" t="str">
        <f t="shared" si="929"/>
        <v>Ok</v>
      </c>
      <c r="N9879" t="s">
        <v>10264</v>
      </c>
    </row>
    <row r="9880" spans="1:14" x14ac:dyDescent="0.35">
      <c r="A9880" t="s">
        <v>9898</v>
      </c>
      <c r="B9880" t="s">
        <v>13</v>
      </c>
      <c r="C9880">
        <v>292</v>
      </c>
      <c r="D9880">
        <v>12000</v>
      </c>
      <c r="E9880">
        <v>1500</v>
      </c>
      <c r="F9880" t="s">
        <v>11</v>
      </c>
      <c r="G9880" s="2">
        <v>114438</v>
      </c>
      <c r="H9880">
        <f t="shared" si="924"/>
        <v>3066000</v>
      </c>
      <c r="I9880">
        <f t="shared" si="925"/>
        <v>438000</v>
      </c>
      <c r="J9880" t="str">
        <f t="shared" si="926"/>
        <v>April</v>
      </c>
      <c r="K9880" t="str">
        <f t="shared" si="927"/>
        <v>2213</v>
      </c>
      <c r="L9880" t="str">
        <f t="shared" si="928"/>
        <v>High Discount</v>
      </c>
      <c r="M9880" t="str">
        <f t="shared" si="929"/>
        <v>Ok</v>
      </c>
      <c r="N9880" t="s">
        <v>10264</v>
      </c>
    </row>
    <row r="9881" spans="1:14" x14ac:dyDescent="0.35">
      <c r="A9881" t="s">
        <v>9899</v>
      </c>
      <c r="B9881" t="s">
        <v>7</v>
      </c>
      <c r="C9881">
        <v>469</v>
      </c>
      <c r="D9881">
        <v>1200</v>
      </c>
      <c r="E9881">
        <v>300</v>
      </c>
      <c r="F9881" t="s">
        <v>46</v>
      </c>
      <c r="G9881" s="2">
        <v>114445</v>
      </c>
      <c r="H9881">
        <f t="shared" si="924"/>
        <v>422100</v>
      </c>
      <c r="I9881">
        <f t="shared" si="925"/>
        <v>140700</v>
      </c>
      <c r="J9881" t="str">
        <f t="shared" si="926"/>
        <v>May</v>
      </c>
      <c r="K9881" t="str">
        <f t="shared" si="927"/>
        <v>2213</v>
      </c>
      <c r="L9881" t="str">
        <f t="shared" si="928"/>
        <v>Normal</v>
      </c>
      <c r="M9881" t="str">
        <f t="shared" si="929"/>
        <v>Ok</v>
      </c>
      <c r="N9881" t="s">
        <v>10264</v>
      </c>
    </row>
    <row r="9882" spans="1:14" x14ac:dyDescent="0.35">
      <c r="A9882" t="s">
        <v>9900</v>
      </c>
      <c r="B9882" t="s">
        <v>43</v>
      </c>
      <c r="C9882">
        <v>474</v>
      </c>
      <c r="D9882">
        <v>800</v>
      </c>
      <c r="E9882">
        <v>200</v>
      </c>
      <c r="F9882" t="s">
        <v>16</v>
      </c>
      <c r="G9882" s="2">
        <v>114452</v>
      </c>
      <c r="H9882">
        <f t="shared" si="924"/>
        <v>284400</v>
      </c>
      <c r="I9882">
        <f t="shared" si="925"/>
        <v>94800</v>
      </c>
      <c r="J9882" t="str">
        <f t="shared" si="926"/>
        <v>May</v>
      </c>
      <c r="K9882" t="str">
        <f t="shared" si="927"/>
        <v>2213</v>
      </c>
      <c r="L9882" t="str">
        <f t="shared" si="928"/>
        <v>Normal</v>
      </c>
      <c r="M9882" t="str">
        <f t="shared" si="929"/>
        <v>Ok</v>
      </c>
      <c r="N9882" t="s">
        <v>10264</v>
      </c>
    </row>
    <row r="9883" spans="1:14" x14ac:dyDescent="0.35">
      <c r="A9883" t="s">
        <v>9901</v>
      </c>
      <c r="B9883" t="s">
        <v>13</v>
      </c>
      <c r="C9883">
        <v>129</v>
      </c>
      <c r="D9883">
        <v>22000</v>
      </c>
      <c r="E9883">
        <v>2000</v>
      </c>
      <c r="F9883" t="s">
        <v>46</v>
      </c>
      <c r="G9883" s="2">
        <v>114459</v>
      </c>
      <c r="H9883">
        <f t="shared" si="924"/>
        <v>2580000</v>
      </c>
      <c r="I9883">
        <f t="shared" si="925"/>
        <v>258000</v>
      </c>
      <c r="J9883" t="str">
        <f t="shared" si="926"/>
        <v>May</v>
      </c>
      <c r="K9883" t="str">
        <f t="shared" si="927"/>
        <v>2213</v>
      </c>
      <c r="L9883" t="str">
        <f t="shared" si="928"/>
        <v>High Discount</v>
      </c>
      <c r="M9883" t="str">
        <f t="shared" si="929"/>
        <v>Ok</v>
      </c>
      <c r="N9883" t="s">
        <v>10264</v>
      </c>
    </row>
    <row r="9884" spans="1:14" x14ac:dyDescent="0.35">
      <c r="A9884" t="s">
        <v>9902</v>
      </c>
      <c r="B9884" t="s">
        <v>21</v>
      </c>
      <c r="C9884">
        <v>403</v>
      </c>
      <c r="D9884">
        <v>4500</v>
      </c>
      <c r="E9884">
        <v>400</v>
      </c>
      <c r="F9884" t="s">
        <v>46</v>
      </c>
      <c r="G9884" s="2">
        <v>114466</v>
      </c>
      <c r="H9884">
        <f t="shared" si="924"/>
        <v>1652300</v>
      </c>
      <c r="I9884">
        <f t="shared" si="925"/>
        <v>161200</v>
      </c>
      <c r="J9884" t="str">
        <f t="shared" si="926"/>
        <v>May</v>
      </c>
      <c r="K9884" t="str">
        <f t="shared" si="927"/>
        <v>2213</v>
      </c>
      <c r="L9884" t="str">
        <f t="shared" si="928"/>
        <v>Normal</v>
      </c>
      <c r="M9884" t="str">
        <f t="shared" si="929"/>
        <v>Ok</v>
      </c>
      <c r="N9884" t="s">
        <v>10264</v>
      </c>
    </row>
    <row r="9885" spans="1:14" x14ac:dyDescent="0.35">
      <c r="A9885" t="s">
        <v>9903</v>
      </c>
      <c r="B9885" t="s">
        <v>39</v>
      </c>
      <c r="C9885">
        <v>342</v>
      </c>
      <c r="D9885">
        <v>45000</v>
      </c>
      <c r="E9885">
        <v>1000</v>
      </c>
      <c r="F9885" t="s">
        <v>16</v>
      </c>
      <c r="G9885" s="2">
        <v>114473</v>
      </c>
      <c r="H9885">
        <f t="shared" si="924"/>
        <v>15048000</v>
      </c>
      <c r="I9885">
        <f t="shared" si="925"/>
        <v>342000</v>
      </c>
      <c r="J9885" t="str">
        <f t="shared" si="926"/>
        <v>May</v>
      </c>
      <c r="K9885" t="str">
        <f t="shared" si="927"/>
        <v>2213</v>
      </c>
      <c r="L9885" t="str">
        <f t="shared" si="928"/>
        <v>High Discount</v>
      </c>
      <c r="M9885" t="str">
        <f t="shared" si="929"/>
        <v>Ok</v>
      </c>
      <c r="N9885" t="s">
        <v>10264</v>
      </c>
    </row>
    <row r="9886" spans="1:14" x14ac:dyDescent="0.35">
      <c r="A9886" t="s">
        <v>9904</v>
      </c>
      <c r="B9886" t="s">
        <v>33</v>
      </c>
      <c r="C9886">
        <v>165</v>
      </c>
      <c r="D9886">
        <v>800</v>
      </c>
      <c r="E9886">
        <v>100</v>
      </c>
      <c r="F9886" t="s">
        <v>11</v>
      </c>
      <c r="G9886" s="2">
        <v>114480</v>
      </c>
      <c r="H9886">
        <f t="shared" si="924"/>
        <v>115500</v>
      </c>
      <c r="I9886">
        <f t="shared" si="925"/>
        <v>16500</v>
      </c>
      <c r="J9886" t="str">
        <f t="shared" si="926"/>
        <v>June</v>
      </c>
      <c r="K9886" t="str">
        <f t="shared" si="927"/>
        <v>2213</v>
      </c>
      <c r="L9886" t="str">
        <f t="shared" si="928"/>
        <v>Normal</v>
      </c>
      <c r="M9886" t="str">
        <f t="shared" si="929"/>
        <v>Ok</v>
      </c>
      <c r="N9886" t="s">
        <v>10264</v>
      </c>
    </row>
    <row r="9887" spans="1:14" x14ac:dyDescent="0.35">
      <c r="A9887" t="s">
        <v>9905</v>
      </c>
      <c r="B9887" t="s">
        <v>33</v>
      </c>
      <c r="C9887">
        <v>578</v>
      </c>
      <c r="D9887">
        <v>800</v>
      </c>
      <c r="E9887">
        <v>300</v>
      </c>
      <c r="F9887" t="s">
        <v>46</v>
      </c>
      <c r="G9887" s="2">
        <v>114487</v>
      </c>
      <c r="H9887">
        <f t="shared" si="924"/>
        <v>289000</v>
      </c>
      <c r="I9887">
        <f t="shared" si="925"/>
        <v>173400</v>
      </c>
      <c r="J9887" t="str">
        <f t="shared" si="926"/>
        <v>June</v>
      </c>
      <c r="K9887" t="str">
        <f t="shared" si="927"/>
        <v>2213</v>
      </c>
      <c r="L9887" t="str">
        <f t="shared" si="928"/>
        <v>Normal</v>
      </c>
      <c r="M9887" t="str">
        <f t="shared" si="929"/>
        <v>Ok</v>
      </c>
      <c r="N9887" t="s">
        <v>10264</v>
      </c>
    </row>
    <row r="9888" spans="1:14" x14ac:dyDescent="0.35">
      <c r="A9888" t="s">
        <v>9906</v>
      </c>
      <c r="B9888" t="s">
        <v>10</v>
      </c>
      <c r="C9888">
        <v>529</v>
      </c>
      <c r="D9888">
        <v>6000</v>
      </c>
      <c r="E9888">
        <v>1500</v>
      </c>
      <c r="F9888" t="s">
        <v>11</v>
      </c>
      <c r="G9888" s="2">
        <v>114494</v>
      </c>
      <c r="H9888">
        <f t="shared" si="924"/>
        <v>2380500</v>
      </c>
      <c r="I9888">
        <f t="shared" si="925"/>
        <v>793500</v>
      </c>
      <c r="J9888" t="str">
        <f t="shared" si="926"/>
        <v>June</v>
      </c>
      <c r="K9888" t="str">
        <f t="shared" si="927"/>
        <v>2213</v>
      </c>
      <c r="L9888" t="str">
        <f t="shared" si="928"/>
        <v>High Discount</v>
      </c>
      <c r="M9888" t="str">
        <f t="shared" si="929"/>
        <v>Ok</v>
      </c>
      <c r="N9888" t="s">
        <v>10264</v>
      </c>
    </row>
    <row r="9889" spans="1:14" x14ac:dyDescent="0.35">
      <c r="A9889" t="s">
        <v>9907</v>
      </c>
      <c r="B9889" t="s">
        <v>30</v>
      </c>
      <c r="C9889">
        <v>337</v>
      </c>
      <c r="D9889">
        <v>1200</v>
      </c>
      <c r="E9889">
        <v>1500</v>
      </c>
      <c r="F9889" t="s">
        <v>16</v>
      </c>
      <c r="G9889" s="2">
        <v>114501</v>
      </c>
      <c r="H9889">
        <f t="shared" si="924"/>
        <v>0</v>
      </c>
      <c r="I9889">
        <f t="shared" si="925"/>
        <v>505500</v>
      </c>
      <c r="J9889" t="str">
        <f t="shared" si="926"/>
        <v>June</v>
      </c>
      <c r="K9889" t="str">
        <f t="shared" si="927"/>
        <v>2213</v>
      </c>
      <c r="L9889" t="str">
        <f t="shared" si="928"/>
        <v>High Discount</v>
      </c>
      <c r="M9889" t="str">
        <f t="shared" si="929"/>
        <v>Zero Sales</v>
      </c>
      <c r="N9889" t="s">
        <v>10264</v>
      </c>
    </row>
    <row r="9890" spans="1:14" x14ac:dyDescent="0.35">
      <c r="A9890" t="s">
        <v>9908</v>
      </c>
      <c r="B9890" t="s">
        <v>10</v>
      </c>
      <c r="C9890">
        <v>526</v>
      </c>
      <c r="D9890">
        <v>4500</v>
      </c>
      <c r="E9890">
        <v>300</v>
      </c>
      <c r="F9890" t="s">
        <v>11</v>
      </c>
      <c r="G9890" s="2">
        <v>114508</v>
      </c>
      <c r="H9890">
        <f t="shared" si="924"/>
        <v>2209200</v>
      </c>
      <c r="I9890">
        <f t="shared" si="925"/>
        <v>157800</v>
      </c>
      <c r="J9890" t="str">
        <f t="shared" si="926"/>
        <v>July</v>
      </c>
      <c r="K9890" t="str">
        <f t="shared" si="927"/>
        <v>2213</v>
      </c>
      <c r="L9890" t="str">
        <f t="shared" si="928"/>
        <v>Normal</v>
      </c>
      <c r="M9890" t="str">
        <f t="shared" si="929"/>
        <v>Ok</v>
      </c>
      <c r="N9890" t="s">
        <v>10264</v>
      </c>
    </row>
    <row r="9891" spans="1:14" x14ac:dyDescent="0.35">
      <c r="A9891" t="s">
        <v>9909</v>
      </c>
      <c r="B9891" t="s">
        <v>43</v>
      </c>
      <c r="C9891">
        <v>74</v>
      </c>
      <c r="D9891">
        <v>4500</v>
      </c>
      <c r="E9891">
        <v>3000</v>
      </c>
      <c r="F9891" t="s">
        <v>11</v>
      </c>
      <c r="G9891" s="2">
        <v>114515</v>
      </c>
      <c r="H9891">
        <f t="shared" si="924"/>
        <v>111000</v>
      </c>
      <c r="I9891">
        <f t="shared" si="925"/>
        <v>222000</v>
      </c>
      <c r="J9891" t="str">
        <f t="shared" si="926"/>
        <v>July</v>
      </c>
      <c r="K9891" t="str">
        <f t="shared" si="927"/>
        <v>2213</v>
      </c>
      <c r="L9891" t="str">
        <f t="shared" si="928"/>
        <v>High Discount</v>
      </c>
      <c r="M9891" t="str">
        <f t="shared" si="929"/>
        <v>Ok</v>
      </c>
      <c r="N9891" t="s">
        <v>10264</v>
      </c>
    </row>
    <row r="9892" spans="1:14" x14ac:dyDescent="0.35">
      <c r="A9892" t="s">
        <v>9910</v>
      </c>
      <c r="B9892" t="s">
        <v>10</v>
      </c>
      <c r="C9892">
        <v>480</v>
      </c>
      <c r="D9892">
        <v>18000</v>
      </c>
      <c r="E9892">
        <v>400</v>
      </c>
      <c r="F9892" t="s">
        <v>8</v>
      </c>
      <c r="G9892" s="2">
        <v>114522</v>
      </c>
      <c r="H9892">
        <f t="shared" si="924"/>
        <v>8448000</v>
      </c>
      <c r="I9892">
        <f t="shared" si="925"/>
        <v>192000</v>
      </c>
      <c r="J9892" t="str">
        <f t="shared" si="926"/>
        <v>July</v>
      </c>
      <c r="K9892" t="str">
        <f t="shared" si="927"/>
        <v>2213</v>
      </c>
      <c r="L9892" t="str">
        <f t="shared" si="928"/>
        <v>Normal</v>
      </c>
      <c r="M9892" t="str">
        <f t="shared" si="929"/>
        <v>Ok</v>
      </c>
      <c r="N9892" t="s">
        <v>10264</v>
      </c>
    </row>
    <row r="9893" spans="1:14" x14ac:dyDescent="0.35">
      <c r="A9893" t="s">
        <v>9911</v>
      </c>
      <c r="B9893" t="s">
        <v>30</v>
      </c>
      <c r="C9893">
        <v>327</v>
      </c>
      <c r="D9893">
        <v>1200</v>
      </c>
      <c r="E9893">
        <v>3000</v>
      </c>
      <c r="F9893" t="s">
        <v>8</v>
      </c>
      <c r="G9893" s="2">
        <v>114529</v>
      </c>
      <c r="H9893">
        <f t="shared" si="924"/>
        <v>0</v>
      </c>
      <c r="I9893">
        <f t="shared" si="925"/>
        <v>981000</v>
      </c>
      <c r="J9893" t="str">
        <f t="shared" si="926"/>
        <v>July</v>
      </c>
      <c r="K9893" t="str">
        <f t="shared" si="927"/>
        <v>2213</v>
      </c>
      <c r="L9893" t="str">
        <f t="shared" si="928"/>
        <v>High Discount</v>
      </c>
      <c r="M9893" t="str">
        <f t="shared" si="929"/>
        <v>Zero Sales</v>
      </c>
      <c r="N9893" t="s">
        <v>10264</v>
      </c>
    </row>
    <row r="9894" spans="1:14" x14ac:dyDescent="0.35">
      <c r="A9894" t="s">
        <v>9912</v>
      </c>
      <c r="B9894" t="s">
        <v>30</v>
      </c>
      <c r="C9894">
        <v>366</v>
      </c>
      <c r="D9894">
        <v>15000</v>
      </c>
      <c r="E9894">
        <v>300</v>
      </c>
      <c r="F9894" t="s">
        <v>46</v>
      </c>
      <c r="G9894" s="2">
        <v>114536</v>
      </c>
      <c r="H9894">
        <f t="shared" si="924"/>
        <v>5380200</v>
      </c>
      <c r="I9894">
        <f t="shared" si="925"/>
        <v>109800</v>
      </c>
      <c r="J9894" t="str">
        <f t="shared" si="926"/>
        <v>August</v>
      </c>
      <c r="K9894" t="str">
        <f t="shared" si="927"/>
        <v>2213</v>
      </c>
      <c r="L9894" t="str">
        <f t="shared" si="928"/>
        <v>Normal</v>
      </c>
      <c r="M9894" t="str">
        <f t="shared" si="929"/>
        <v>Ok</v>
      </c>
      <c r="N9894" t="s">
        <v>10264</v>
      </c>
    </row>
    <row r="9895" spans="1:14" x14ac:dyDescent="0.35">
      <c r="A9895" t="s">
        <v>9913</v>
      </c>
      <c r="B9895" t="s">
        <v>19</v>
      </c>
      <c r="C9895">
        <v>407</v>
      </c>
      <c r="D9895">
        <v>18000</v>
      </c>
      <c r="E9895">
        <v>1000</v>
      </c>
      <c r="F9895" t="s">
        <v>8</v>
      </c>
      <c r="G9895" s="2">
        <v>114543</v>
      </c>
      <c r="H9895">
        <f t="shared" si="924"/>
        <v>6919000</v>
      </c>
      <c r="I9895">
        <f t="shared" si="925"/>
        <v>407000</v>
      </c>
      <c r="J9895" t="str">
        <f t="shared" si="926"/>
        <v>August</v>
      </c>
      <c r="K9895" t="str">
        <f t="shared" si="927"/>
        <v>2213</v>
      </c>
      <c r="L9895" t="str">
        <f t="shared" si="928"/>
        <v>High Discount</v>
      </c>
      <c r="M9895" t="str">
        <f t="shared" si="929"/>
        <v>Ok</v>
      </c>
      <c r="N9895" t="s">
        <v>10264</v>
      </c>
    </row>
    <row r="9896" spans="1:14" x14ac:dyDescent="0.35">
      <c r="A9896" t="s">
        <v>9914</v>
      </c>
      <c r="B9896" t="s">
        <v>19</v>
      </c>
      <c r="C9896">
        <v>325</v>
      </c>
      <c r="D9896">
        <v>15000</v>
      </c>
      <c r="E9896">
        <v>200</v>
      </c>
      <c r="F9896" t="s">
        <v>8</v>
      </c>
      <c r="G9896" s="2">
        <v>114550</v>
      </c>
      <c r="H9896">
        <f t="shared" si="924"/>
        <v>4810000</v>
      </c>
      <c r="I9896">
        <f t="shared" si="925"/>
        <v>65000</v>
      </c>
      <c r="J9896" t="str">
        <f t="shared" si="926"/>
        <v>August</v>
      </c>
      <c r="K9896" t="str">
        <f t="shared" si="927"/>
        <v>2213</v>
      </c>
      <c r="L9896" t="str">
        <f t="shared" si="928"/>
        <v>Normal</v>
      </c>
      <c r="M9896" t="str">
        <f t="shared" si="929"/>
        <v>Ok</v>
      </c>
      <c r="N9896" t="s">
        <v>10264</v>
      </c>
    </row>
    <row r="9897" spans="1:14" x14ac:dyDescent="0.35">
      <c r="A9897" t="s">
        <v>9915</v>
      </c>
      <c r="B9897" t="s">
        <v>39</v>
      </c>
      <c r="C9897">
        <v>393</v>
      </c>
      <c r="D9897">
        <v>4500</v>
      </c>
      <c r="E9897">
        <v>200</v>
      </c>
      <c r="F9897" t="s">
        <v>8</v>
      </c>
      <c r="G9897" s="2">
        <v>114557</v>
      </c>
      <c r="H9897">
        <f t="shared" si="924"/>
        <v>1689900</v>
      </c>
      <c r="I9897">
        <f t="shared" si="925"/>
        <v>78600</v>
      </c>
      <c r="J9897" t="str">
        <f t="shared" si="926"/>
        <v>August</v>
      </c>
      <c r="K9897" t="str">
        <f t="shared" si="927"/>
        <v>2213</v>
      </c>
      <c r="L9897" t="str">
        <f t="shared" si="928"/>
        <v>Normal</v>
      </c>
      <c r="M9897" t="str">
        <f t="shared" si="929"/>
        <v>Ok</v>
      </c>
      <c r="N9897" t="s">
        <v>10264</v>
      </c>
    </row>
    <row r="9898" spans="1:14" x14ac:dyDescent="0.35">
      <c r="A9898" t="s">
        <v>9916</v>
      </c>
      <c r="B9898" t="s">
        <v>13</v>
      </c>
      <c r="C9898">
        <v>480</v>
      </c>
      <c r="D9898">
        <v>6000</v>
      </c>
      <c r="E9898">
        <v>300</v>
      </c>
      <c r="F9898" t="s">
        <v>11</v>
      </c>
      <c r="G9898" s="2">
        <v>114564</v>
      </c>
      <c r="H9898">
        <f t="shared" si="924"/>
        <v>2736000</v>
      </c>
      <c r="I9898">
        <f t="shared" si="925"/>
        <v>144000</v>
      </c>
      <c r="J9898" t="str">
        <f t="shared" si="926"/>
        <v>August</v>
      </c>
      <c r="K9898" t="str">
        <f t="shared" si="927"/>
        <v>2213</v>
      </c>
      <c r="L9898" t="str">
        <f t="shared" si="928"/>
        <v>Normal</v>
      </c>
      <c r="M9898" t="str">
        <f t="shared" si="929"/>
        <v>Ok</v>
      </c>
      <c r="N9898" t="s">
        <v>10264</v>
      </c>
    </row>
    <row r="9899" spans="1:14" x14ac:dyDescent="0.35">
      <c r="A9899" t="s">
        <v>9917</v>
      </c>
      <c r="B9899" t="s">
        <v>21</v>
      </c>
      <c r="C9899">
        <v>488</v>
      </c>
      <c r="D9899">
        <v>5500</v>
      </c>
      <c r="E9899">
        <v>400</v>
      </c>
      <c r="F9899" t="s">
        <v>11</v>
      </c>
      <c r="G9899" s="2">
        <v>114571</v>
      </c>
      <c r="H9899">
        <f t="shared" si="924"/>
        <v>2488800</v>
      </c>
      <c r="I9899">
        <f t="shared" si="925"/>
        <v>195200</v>
      </c>
      <c r="J9899" t="str">
        <f t="shared" si="926"/>
        <v>September</v>
      </c>
      <c r="K9899" t="str">
        <f t="shared" si="927"/>
        <v>2213</v>
      </c>
      <c r="L9899" t="str">
        <f t="shared" si="928"/>
        <v>Normal</v>
      </c>
      <c r="M9899" t="str">
        <f t="shared" si="929"/>
        <v>Ok</v>
      </c>
      <c r="N9899" t="s">
        <v>10264</v>
      </c>
    </row>
    <row r="9900" spans="1:14" x14ac:dyDescent="0.35">
      <c r="A9900" t="s">
        <v>9918</v>
      </c>
      <c r="B9900" t="s">
        <v>30</v>
      </c>
      <c r="C9900">
        <v>511</v>
      </c>
      <c r="D9900">
        <v>4500</v>
      </c>
      <c r="E9900">
        <v>200</v>
      </c>
      <c r="F9900" t="s">
        <v>8</v>
      </c>
      <c r="G9900" s="2">
        <v>114578</v>
      </c>
      <c r="H9900">
        <f t="shared" si="924"/>
        <v>2197300</v>
      </c>
      <c r="I9900">
        <f t="shared" si="925"/>
        <v>102200</v>
      </c>
      <c r="J9900" t="str">
        <f t="shared" si="926"/>
        <v>September</v>
      </c>
      <c r="K9900" t="str">
        <f t="shared" si="927"/>
        <v>2213</v>
      </c>
      <c r="L9900" t="str">
        <f t="shared" si="928"/>
        <v>Normal</v>
      </c>
      <c r="M9900" t="str">
        <f t="shared" si="929"/>
        <v>Ok</v>
      </c>
      <c r="N9900" t="s">
        <v>10264</v>
      </c>
    </row>
    <row r="9901" spans="1:14" x14ac:dyDescent="0.35">
      <c r="A9901" t="s">
        <v>9919</v>
      </c>
      <c r="B9901" t="s">
        <v>21</v>
      </c>
      <c r="C9901">
        <v>319</v>
      </c>
      <c r="D9901">
        <v>12000</v>
      </c>
      <c r="E9901">
        <v>300</v>
      </c>
      <c r="F9901" t="s">
        <v>16</v>
      </c>
      <c r="G9901" s="2">
        <v>114585</v>
      </c>
      <c r="H9901">
        <f t="shared" si="924"/>
        <v>3732300</v>
      </c>
      <c r="I9901">
        <f t="shared" si="925"/>
        <v>95700</v>
      </c>
      <c r="J9901" t="str">
        <f t="shared" si="926"/>
        <v>September</v>
      </c>
      <c r="K9901" t="str">
        <f t="shared" si="927"/>
        <v>2213</v>
      </c>
      <c r="L9901" t="str">
        <f t="shared" si="928"/>
        <v>Normal</v>
      </c>
      <c r="M9901" t="str">
        <f t="shared" si="929"/>
        <v>Ok</v>
      </c>
      <c r="N9901" t="s">
        <v>10264</v>
      </c>
    </row>
    <row r="9902" spans="1:14" x14ac:dyDescent="0.35">
      <c r="A9902" t="s">
        <v>9920</v>
      </c>
      <c r="B9902" t="s">
        <v>33</v>
      </c>
      <c r="C9902">
        <v>480</v>
      </c>
      <c r="D9902">
        <v>6000</v>
      </c>
      <c r="E9902">
        <v>500</v>
      </c>
      <c r="F9902" t="s">
        <v>8</v>
      </c>
      <c r="G9902" s="2">
        <v>114592</v>
      </c>
      <c r="H9902">
        <f t="shared" si="924"/>
        <v>2640000</v>
      </c>
      <c r="I9902">
        <f t="shared" si="925"/>
        <v>240000</v>
      </c>
      <c r="J9902" t="str">
        <f t="shared" si="926"/>
        <v>September</v>
      </c>
      <c r="K9902" t="str">
        <f t="shared" si="927"/>
        <v>2213</v>
      </c>
      <c r="L9902" t="str">
        <f t="shared" si="928"/>
        <v>High Discount</v>
      </c>
      <c r="M9902" t="str">
        <f t="shared" si="929"/>
        <v>Ok</v>
      </c>
      <c r="N9902" t="s">
        <v>10264</v>
      </c>
    </row>
    <row r="9903" spans="1:14" x14ac:dyDescent="0.35">
      <c r="A9903" t="s">
        <v>9921</v>
      </c>
      <c r="B9903" t="s">
        <v>15</v>
      </c>
      <c r="C9903">
        <v>70</v>
      </c>
      <c r="D9903">
        <v>4500</v>
      </c>
      <c r="E9903">
        <v>100</v>
      </c>
      <c r="F9903" t="s">
        <v>16</v>
      </c>
      <c r="G9903" s="2">
        <v>114599</v>
      </c>
      <c r="H9903">
        <f t="shared" si="924"/>
        <v>308000</v>
      </c>
      <c r="I9903">
        <f t="shared" si="925"/>
        <v>7000</v>
      </c>
      <c r="J9903" t="str">
        <f t="shared" si="926"/>
        <v>October</v>
      </c>
      <c r="K9903" t="str">
        <f t="shared" si="927"/>
        <v>2213</v>
      </c>
      <c r="L9903" t="str">
        <f t="shared" si="928"/>
        <v>High Discount</v>
      </c>
      <c r="M9903" t="str">
        <f t="shared" si="929"/>
        <v>Ok</v>
      </c>
      <c r="N9903" t="s">
        <v>10264</v>
      </c>
    </row>
    <row r="9904" spans="1:14" x14ac:dyDescent="0.35">
      <c r="A9904" t="s">
        <v>9922</v>
      </c>
      <c r="B9904" t="s">
        <v>39</v>
      </c>
      <c r="C9904">
        <v>192</v>
      </c>
      <c r="D9904">
        <v>5500</v>
      </c>
      <c r="E9904">
        <v>200</v>
      </c>
      <c r="F9904" t="s">
        <v>11</v>
      </c>
      <c r="G9904" s="2">
        <v>114606</v>
      </c>
      <c r="H9904">
        <f t="shared" si="924"/>
        <v>1017600</v>
      </c>
      <c r="I9904">
        <f t="shared" si="925"/>
        <v>38400</v>
      </c>
      <c r="J9904" t="str">
        <f t="shared" si="926"/>
        <v>October</v>
      </c>
      <c r="K9904" t="str">
        <f t="shared" si="927"/>
        <v>2213</v>
      </c>
      <c r="L9904" t="str">
        <f t="shared" si="928"/>
        <v>High Discount</v>
      </c>
      <c r="M9904" t="str">
        <f t="shared" si="929"/>
        <v>Ok</v>
      </c>
      <c r="N9904" t="s">
        <v>10264</v>
      </c>
    </row>
    <row r="9905" spans="1:14" x14ac:dyDescent="0.35">
      <c r="A9905" t="s">
        <v>9923</v>
      </c>
      <c r="B9905" t="s">
        <v>43</v>
      </c>
      <c r="C9905">
        <v>402</v>
      </c>
      <c r="D9905">
        <v>18000</v>
      </c>
      <c r="E9905">
        <v>200</v>
      </c>
      <c r="F9905" t="s">
        <v>16</v>
      </c>
      <c r="G9905" s="2">
        <v>114613</v>
      </c>
      <c r="H9905">
        <f t="shared" si="924"/>
        <v>7155600</v>
      </c>
      <c r="I9905">
        <f t="shared" si="925"/>
        <v>80400</v>
      </c>
      <c r="J9905" t="str">
        <f t="shared" si="926"/>
        <v>October</v>
      </c>
      <c r="K9905" t="str">
        <f t="shared" si="927"/>
        <v>2213</v>
      </c>
      <c r="L9905" t="str">
        <f t="shared" si="928"/>
        <v>Normal</v>
      </c>
      <c r="M9905" t="str">
        <f t="shared" si="929"/>
        <v>Ok</v>
      </c>
      <c r="N9905" t="s">
        <v>10264</v>
      </c>
    </row>
    <row r="9906" spans="1:14" x14ac:dyDescent="0.35">
      <c r="A9906" t="s">
        <v>9924</v>
      </c>
      <c r="B9906" t="s">
        <v>7</v>
      </c>
      <c r="C9906">
        <v>514</v>
      </c>
      <c r="D9906">
        <v>5500</v>
      </c>
      <c r="E9906">
        <v>200</v>
      </c>
      <c r="F9906" t="s">
        <v>11</v>
      </c>
      <c r="G9906" s="2">
        <v>114620</v>
      </c>
      <c r="H9906">
        <f t="shared" si="924"/>
        <v>2724200</v>
      </c>
      <c r="I9906">
        <f t="shared" si="925"/>
        <v>102800</v>
      </c>
      <c r="J9906" t="str">
        <f t="shared" si="926"/>
        <v>October</v>
      </c>
      <c r="K9906" t="str">
        <f t="shared" si="927"/>
        <v>2213</v>
      </c>
      <c r="L9906" t="str">
        <f t="shared" si="928"/>
        <v>Normal</v>
      </c>
      <c r="M9906" t="str">
        <f t="shared" si="929"/>
        <v>Ok</v>
      </c>
      <c r="N9906" t="s">
        <v>10264</v>
      </c>
    </row>
    <row r="9907" spans="1:14" x14ac:dyDescent="0.35">
      <c r="A9907" t="s">
        <v>9925</v>
      </c>
      <c r="B9907" t="s">
        <v>21</v>
      </c>
      <c r="C9907">
        <v>517</v>
      </c>
      <c r="D9907">
        <v>22000</v>
      </c>
      <c r="E9907">
        <v>5000</v>
      </c>
      <c r="F9907" t="s">
        <v>16</v>
      </c>
      <c r="G9907" s="2">
        <v>114627</v>
      </c>
      <c r="H9907">
        <f t="shared" si="924"/>
        <v>8789000</v>
      </c>
      <c r="I9907">
        <f t="shared" si="925"/>
        <v>2585000</v>
      </c>
      <c r="J9907" t="str">
        <f t="shared" si="926"/>
        <v>November</v>
      </c>
      <c r="K9907" t="str">
        <f t="shared" si="927"/>
        <v>2213</v>
      </c>
      <c r="L9907" t="str">
        <f t="shared" si="928"/>
        <v>High Discount</v>
      </c>
      <c r="M9907" t="str">
        <f t="shared" si="929"/>
        <v>Ok</v>
      </c>
      <c r="N9907" t="s">
        <v>10264</v>
      </c>
    </row>
    <row r="9908" spans="1:14" x14ac:dyDescent="0.35">
      <c r="A9908" t="s">
        <v>9926</v>
      </c>
      <c r="B9908" t="s">
        <v>10</v>
      </c>
      <c r="C9908">
        <v>562</v>
      </c>
      <c r="D9908">
        <v>45000</v>
      </c>
      <c r="E9908">
        <v>200</v>
      </c>
      <c r="F9908" t="s">
        <v>11</v>
      </c>
      <c r="G9908" s="2">
        <v>114634</v>
      </c>
      <c r="H9908">
        <f t="shared" si="924"/>
        <v>25177600</v>
      </c>
      <c r="I9908">
        <f t="shared" si="925"/>
        <v>112400</v>
      </c>
      <c r="J9908" t="str">
        <f t="shared" si="926"/>
        <v>November</v>
      </c>
      <c r="K9908" t="str">
        <f t="shared" si="927"/>
        <v>2213</v>
      </c>
      <c r="L9908" t="str">
        <f t="shared" si="928"/>
        <v>Normal</v>
      </c>
      <c r="M9908" t="str">
        <f t="shared" si="929"/>
        <v>Ok</v>
      </c>
      <c r="N9908" t="s">
        <v>10264</v>
      </c>
    </row>
    <row r="9909" spans="1:14" x14ac:dyDescent="0.35">
      <c r="A9909" t="s">
        <v>9927</v>
      </c>
      <c r="B9909" t="s">
        <v>30</v>
      </c>
      <c r="C9909">
        <v>513</v>
      </c>
      <c r="D9909">
        <v>45000</v>
      </c>
      <c r="E9909">
        <v>2000</v>
      </c>
      <c r="F9909" t="s">
        <v>11</v>
      </c>
      <c r="G9909" s="2">
        <v>114641</v>
      </c>
      <c r="H9909">
        <f t="shared" si="924"/>
        <v>22059000</v>
      </c>
      <c r="I9909">
        <f t="shared" si="925"/>
        <v>1026000</v>
      </c>
      <c r="J9909" t="str">
        <f t="shared" si="926"/>
        <v>November</v>
      </c>
      <c r="K9909" t="str">
        <f t="shared" si="927"/>
        <v>2213</v>
      </c>
      <c r="L9909" t="str">
        <f t="shared" si="928"/>
        <v>High Discount</v>
      </c>
      <c r="M9909" t="str">
        <f t="shared" si="929"/>
        <v>Ok</v>
      </c>
      <c r="N9909" t="s">
        <v>10264</v>
      </c>
    </row>
    <row r="9910" spans="1:14" x14ac:dyDescent="0.35">
      <c r="A9910" t="s">
        <v>9928</v>
      </c>
      <c r="B9910" t="s">
        <v>21</v>
      </c>
      <c r="C9910">
        <v>443</v>
      </c>
      <c r="D9910">
        <v>5500</v>
      </c>
      <c r="E9910">
        <v>100</v>
      </c>
      <c r="F9910" t="s">
        <v>8</v>
      </c>
      <c r="G9910" s="2">
        <v>114648</v>
      </c>
      <c r="H9910">
        <f t="shared" si="924"/>
        <v>2392200</v>
      </c>
      <c r="I9910">
        <f t="shared" si="925"/>
        <v>44300</v>
      </c>
      <c r="J9910" t="str">
        <f t="shared" si="926"/>
        <v>November</v>
      </c>
      <c r="K9910" t="str">
        <f t="shared" si="927"/>
        <v>2213</v>
      </c>
      <c r="L9910" t="str">
        <f t="shared" si="928"/>
        <v>Normal</v>
      </c>
      <c r="M9910" t="str">
        <f t="shared" si="929"/>
        <v>Ok</v>
      </c>
      <c r="N9910" t="s">
        <v>10264</v>
      </c>
    </row>
    <row r="9911" spans="1:14" x14ac:dyDescent="0.35">
      <c r="A9911" t="s">
        <v>9929</v>
      </c>
      <c r="B9911" t="s">
        <v>7</v>
      </c>
      <c r="C9911">
        <v>107</v>
      </c>
      <c r="D9911">
        <v>800</v>
      </c>
      <c r="E9911">
        <v>300</v>
      </c>
      <c r="F9911" t="s">
        <v>46</v>
      </c>
      <c r="G9911" s="2">
        <v>114655</v>
      </c>
      <c r="H9911">
        <f t="shared" si="924"/>
        <v>53500</v>
      </c>
      <c r="I9911">
        <f t="shared" si="925"/>
        <v>32100</v>
      </c>
      <c r="J9911" t="str">
        <f t="shared" si="926"/>
        <v>November</v>
      </c>
      <c r="K9911" t="str">
        <f t="shared" si="927"/>
        <v>2213</v>
      </c>
      <c r="L9911" t="str">
        <f t="shared" si="928"/>
        <v>High Discount</v>
      </c>
      <c r="M9911" t="str">
        <f t="shared" si="929"/>
        <v>Ok</v>
      </c>
      <c r="N9911" t="s">
        <v>10264</v>
      </c>
    </row>
    <row r="9912" spans="1:14" x14ac:dyDescent="0.35">
      <c r="A9912" t="s">
        <v>9930</v>
      </c>
      <c r="B9912" t="s">
        <v>30</v>
      </c>
      <c r="C9912">
        <v>175</v>
      </c>
      <c r="D9912">
        <v>45000</v>
      </c>
      <c r="E9912">
        <v>2000</v>
      </c>
      <c r="F9912" t="s">
        <v>46</v>
      </c>
      <c r="G9912" s="2">
        <v>114662</v>
      </c>
      <c r="H9912">
        <f t="shared" si="924"/>
        <v>7525000</v>
      </c>
      <c r="I9912">
        <f t="shared" si="925"/>
        <v>350000</v>
      </c>
      <c r="J9912" t="str">
        <f t="shared" si="926"/>
        <v>December</v>
      </c>
      <c r="K9912" t="str">
        <f t="shared" si="927"/>
        <v>2213</v>
      </c>
      <c r="L9912" t="str">
        <f t="shared" si="928"/>
        <v>High Discount</v>
      </c>
      <c r="M9912" t="str">
        <f t="shared" si="929"/>
        <v>Ok</v>
      </c>
      <c r="N9912" t="s">
        <v>10264</v>
      </c>
    </row>
    <row r="9913" spans="1:14" x14ac:dyDescent="0.35">
      <c r="A9913" t="s">
        <v>9931</v>
      </c>
      <c r="B9913" t="s">
        <v>43</v>
      </c>
      <c r="C9913">
        <v>510</v>
      </c>
      <c r="D9913">
        <v>1200</v>
      </c>
      <c r="E9913">
        <v>5000</v>
      </c>
      <c r="F9913" t="s">
        <v>11</v>
      </c>
      <c r="G9913" s="2">
        <v>114669</v>
      </c>
      <c r="H9913">
        <f t="shared" si="924"/>
        <v>0</v>
      </c>
      <c r="I9913">
        <f t="shared" si="925"/>
        <v>2550000</v>
      </c>
      <c r="J9913" t="str">
        <f t="shared" si="926"/>
        <v>December</v>
      </c>
      <c r="K9913" t="str">
        <f t="shared" si="927"/>
        <v>2213</v>
      </c>
      <c r="L9913" t="str">
        <f t="shared" si="928"/>
        <v>High Discount</v>
      </c>
      <c r="M9913" t="str">
        <f t="shared" si="929"/>
        <v>Zero Sales</v>
      </c>
      <c r="N9913" t="s">
        <v>10264</v>
      </c>
    </row>
    <row r="9914" spans="1:14" x14ac:dyDescent="0.35">
      <c r="A9914" t="s">
        <v>9932</v>
      </c>
      <c r="B9914" t="s">
        <v>15</v>
      </c>
      <c r="C9914">
        <v>101</v>
      </c>
      <c r="D9914">
        <v>800</v>
      </c>
      <c r="E9914">
        <v>500</v>
      </c>
      <c r="F9914" t="s">
        <v>8</v>
      </c>
      <c r="G9914" s="2">
        <v>114676</v>
      </c>
      <c r="H9914">
        <f t="shared" si="924"/>
        <v>30300</v>
      </c>
      <c r="I9914">
        <f t="shared" si="925"/>
        <v>50500</v>
      </c>
      <c r="J9914" t="str">
        <f t="shared" si="926"/>
        <v>December</v>
      </c>
      <c r="K9914" t="str">
        <f t="shared" si="927"/>
        <v>2213</v>
      </c>
      <c r="L9914" t="str">
        <f t="shared" si="928"/>
        <v>High Discount</v>
      </c>
      <c r="M9914" t="str">
        <f t="shared" si="929"/>
        <v>Ok</v>
      </c>
      <c r="N9914" t="s">
        <v>10264</v>
      </c>
    </row>
    <row r="9915" spans="1:14" x14ac:dyDescent="0.35">
      <c r="A9915" t="s">
        <v>9933</v>
      </c>
      <c r="B9915" t="s">
        <v>10</v>
      </c>
      <c r="C9915">
        <v>318</v>
      </c>
      <c r="D9915">
        <v>4500</v>
      </c>
      <c r="E9915">
        <v>300</v>
      </c>
      <c r="F9915" t="s">
        <v>46</v>
      </c>
      <c r="G9915" s="2">
        <v>114683</v>
      </c>
      <c r="H9915">
        <f t="shared" si="924"/>
        <v>1335600</v>
      </c>
      <c r="I9915">
        <f t="shared" si="925"/>
        <v>95400</v>
      </c>
      <c r="J9915" t="str">
        <f t="shared" si="926"/>
        <v>December</v>
      </c>
      <c r="K9915" t="str">
        <f t="shared" si="927"/>
        <v>2213</v>
      </c>
      <c r="L9915" t="str">
        <f t="shared" si="928"/>
        <v>Normal</v>
      </c>
      <c r="M9915" t="str">
        <f t="shared" si="929"/>
        <v>Ok</v>
      </c>
      <c r="N9915" t="s">
        <v>10264</v>
      </c>
    </row>
    <row r="9916" spans="1:14" x14ac:dyDescent="0.35">
      <c r="A9916" t="s">
        <v>9934</v>
      </c>
      <c r="B9916" t="s">
        <v>21</v>
      </c>
      <c r="C9916">
        <v>145</v>
      </c>
      <c r="D9916">
        <v>800</v>
      </c>
      <c r="E9916">
        <v>400</v>
      </c>
      <c r="F9916" t="s">
        <v>46</v>
      </c>
      <c r="G9916" s="2">
        <v>114690</v>
      </c>
      <c r="H9916">
        <f t="shared" si="924"/>
        <v>58000</v>
      </c>
      <c r="I9916">
        <f t="shared" si="925"/>
        <v>58000</v>
      </c>
      <c r="J9916" t="str">
        <f t="shared" si="926"/>
        <v>January</v>
      </c>
      <c r="K9916" t="str">
        <f t="shared" si="927"/>
        <v>2214</v>
      </c>
      <c r="L9916" t="str">
        <f t="shared" si="928"/>
        <v>High Discount</v>
      </c>
      <c r="M9916" t="str">
        <f t="shared" si="929"/>
        <v>Ok</v>
      </c>
      <c r="N9916" t="s">
        <v>10264</v>
      </c>
    </row>
    <row r="9917" spans="1:14" x14ac:dyDescent="0.35">
      <c r="A9917" t="s">
        <v>9935</v>
      </c>
      <c r="B9917" t="s">
        <v>19</v>
      </c>
      <c r="C9917">
        <v>322</v>
      </c>
      <c r="D9917">
        <v>12000</v>
      </c>
      <c r="E9917">
        <v>1500</v>
      </c>
      <c r="F9917" t="s">
        <v>8</v>
      </c>
      <c r="G9917" s="2">
        <v>114697</v>
      </c>
      <c r="H9917">
        <f t="shared" si="924"/>
        <v>3381000</v>
      </c>
      <c r="I9917">
        <f t="shared" si="925"/>
        <v>483000</v>
      </c>
      <c r="J9917" t="str">
        <f t="shared" si="926"/>
        <v>January</v>
      </c>
      <c r="K9917" t="str">
        <f t="shared" si="927"/>
        <v>2214</v>
      </c>
      <c r="L9917" t="str">
        <f t="shared" si="928"/>
        <v>High Discount</v>
      </c>
      <c r="M9917" t="str">
        <f t="shared" si="929"/>
        <v>Ok</v>
      </c>
      <c r="N9917" t="s">
        <v>10264</v>
      </c>
    </row>
    <row r="9918" spans="1:14" x14ac:dyDescent="0.35">
      <c r="A9918" t="s">
        <v>9936</v>
      </c>
      <c r="B9918" t="s">
        <v>39</v>
      </c>
      <c r="C9918">
        <v>372</v>
      </c>
      <c r="D9918">
        <v>45000</v>
      </c>
      <c r="E9918">
        <v>400</v>
      </c>
      <c r="F9918" t="s">
        <v>8</v>
      </c>
      <c r="G9918" s="2">
        <v>114704</v>
      </c>
      <c r="H9918">
        <f t="shared" si="924"/>
        <v>16591200</v>
      </c>
      <c r="I9918">
        <f t="shared" si="925"/>
        <v>148800</v>
      </c>
      <c r="J9918" t="str">
        <f t="shared" si="926"/>
        <v>January</v>
      </c>
      <c r="K9918" t="str">
        <f t="shared" si="927"/>
        <v>2214</v>
      </c>
      <c r="L9918" t="str">
        <f t="shared" si="928"/>
        <v>High Discount</v>
      </c>
      <c r="M9918" t="str">
        <f t="shared" si="929"/>
        <v>Ok</v>
      </c>
      <c r="N9918" t="s">
        <v>10264</v>
      </c>
    </row>
    <row r="9919" spans="1:14" x14ac:dyDescent="0.35">
      <c r="A9919" t="s">
        <v>9937</v>
      </c>
      <c r="B9919" t="s">
        <v>21</v>
      </c>
      <c r="C9919">
        <v>182</v>
      </c>
      <c r="D9919">
        <v>800</v>
      </c>
      <c r="E9919">
        <v>200</v>
      </c>
      <c r="F9919" t="s">
        <v>46</v>
      </c>
      <c r="G9919" s="2">
        <v>114711</v>
      </c>
      <c r="H9919">
        <f t="shared" si="924"/>
        <v>109200</v>
      </c>
      <c r="I9919">
        <f t="shared" si="925"/>
        <v>36400</v>
      </c>
      <c r="J9919" t="str">
        <f t="shared" si="926"/>
        <v>January</v>
      </c>
      <c r="K9919" t="str">
        <f t="shared" si="927"/>
        <v>2214</v>
      </c>
      <c r="L9919" t="str">
        <f t="shared" si="928"/>
        <v>High Discount</v>
      </c>
      <c r="M9919" t="str">
        <f t="shared" si="929"/>
        <v>Ok</v>
      </c>
      <c r="N9919" t="s">
        <v>10264</v>
      </c>
    </row>
    <row r="9920" spans="1:14" x14ac:dyDescent="0.35">
      <c r="A9920" t="s">
        <v>9938</v>
      </c>
      <c r="B9920" t="s">
        <v>21</v>
      </c>
      <c r="C9920">
        <v>138</v>
      </c>
      <c r="D9920">
        <v>15000</v>
      </c>
      <c r="E9920">
        <v>2000</v>
      </c>
      <c r="F9920" t="s">
        <v>46</v>
      </c>
      <c r="G9920" s="2">
        <v>114718</v>
      </c>
      <c r="H9920">
        <f t="shared" si="924"/>
        <v>1794000</v>
      </c>
      <c r="I9920">
        <f t="shared" si="925"/>
        <v>276000</v>
      </c>
      <c r="J9920" t="str">
        <f t="shared" si="926"/>
        <v>January</v>
      </c>
      <c r="K9920" t="str">
        <f t="shared" si="927"/>
        <v>2214</v>
      </c>
      <c r="L9920" t="str">
        <f t="shared" si="928"/>
        <v>High Discount</v>
      </c>
      <c r="M9920" t="str">
        <f t="shared" si="929"/>
        <v>Ok</v>
      </c>
      <c r="N9920" t="s">
        <v>10264</v>
      </c>
    </row>
    <row r="9921" spans="1:14" x14ac:dyDescent="0.35">
      <c r="A9921" t="s">
        <v>9939</v>
      </c>
      <c r="B9921" t="s">
        <v>7</v>
      </c>
      <c r="C9921">
        <v>54</v>
      </c>
      <c r="D9921">
        <v>1200</v>
      </c>
      <c r="E9921">
        <v>500</v>
      </c>
      <c r="F9921" t="s">
        <v>16</v>
      </c>
      <c r="G9921" s="2">
        <v>114725</v>
      </c>
      <c r="H9921">
        <f t="shared" si="924"/>
        <v>37800</v>
      </c>
      <c r="I9921">
        <f t="shared" si="925"/>
        <v>27000</v>
      </c>
      <c r="J9921" t="str">
        <f t="shared" si="926"/>
        <v>February</v>
      </c>
      <c r="K9921" t="str">
        <f t="shared" si="927"/>
        <v>2214</v>
      </c>
      <c r="L9921" t="str">
        <f t="shared" si="928"/>
        <v>High Discount</v>
      </c>
      <c r="M9921" t="str">
        <f t="shared" si="929"/>
        <v>Ok</v>
      </c>
      <c r="N9921" t="s">
        <v>10264</v>
      </c>
    </row>
    <row r="9922" spans="1:14" x14ac:dyDescent="0.35">
      <c r="A9922" t="s">
        <v>9940</v>
      </c>
      <c r="B9922" t="s">
        <v>7</v>
      </c>
      <c r="C9922">
        <v>406</v>
      </c>
      <c r="D9922">
        <v>800</v>
      </c>
      <c r="E9922">
        <v>2000</v>
      </c>
      <c r="F9922" t="s">
        <v>16</v>
      </c>
      <c r="G9922" s="2">
        <v>114732</v>
      </c>
      <c r="H9922">
        <f t="shared" ref="H9922:H9985" si="930">MAX(0,(D9922-E9922)*C9922)</f>
        <v>0</v>
      </c>
      <c r="I9922">
        <f t="shared" si="925"/>
        <v>812000</v>
      </c>
      <c r="J9922" t="str">
        <f t="shared" si="926"/>
        <v>February</v>
      </c>
      <c r="K9922" t="str">
        <f t="shared" si="927"/>
        <v>2214</v>
      </c>
      <c r="L9922" t="str">
        <f t="shared" si="928"/>
        <v>High Discount</v>
      </c>
      <c r="M9922" t="str">
        <f t="shared" si="929"/>
        <v>Zero Sales</v>
      </c>
      <c r="N9922" t="s">
        <v>10264</v>
      </c>
    </row>
    <row r="9923" spans="1:14" x14ac:dyDescent="0.35">
      <c r="A9923" t="s">
        <v>9941</v>
      </c>
      <c r="B9923" t="s">
        <v>39</v>
      </c>
      <c r="C9923">
        <v>392</v>
      </c>
      <c r="D9923">
        <v>5500</v>
      </c>
      <c r="E9923">
        <v>1500</v>
      </c>
      <c r="F9923" t="s">
        <v>11</v>
      </c>
      <c r="G9923" s="2">
        <v>114739</v>
      </c>
      <c r="H9923">
        <f t="shared" si="930"/>
        <v>1568000</v>
      </c>
      <c r="I9923">
        <f t="shared" ref="I9923:I9986" si="931">E9923*C9923</f>
        <v>588000</v>
      </c>
      <c r="J9923" t="str">
        <f t="shared" ref="J9923:J9986" si="932">TEXT(G:G,"mmmm")</f>
        <v>February</v>
      </c>
      <c r="K9923" t="str">
        <f t="shared" ref="K9923:K9986" si="933">TEXT(G9923,"yyy")</f>
        <v>2214</v>
      </c>
      <c r="L9923" t="str">
        <f t="shared" ref="L9923:L9986" si="934">IF(E9923&gt;=C9923,"High Discount","Normal")</f>
        <v>High Discount</v>
      </c>
      <c r="M9923" t="str">
        <f t="shared" ref="M9923:M9986" si="935">IF(H9923=0,"Zero Sales","Ok")</f>
        <v>Ok</v>
      </c>
      <c r="N9923" t="s">
        <v>10264</v>
      </c>
    </row>
    <row r="9924" spans="1:14" x14ac:dyDescent="0.35">
      <c r="A9924" t="s">
        <v>9942</v>
      </c>
      <c r="B9924" t="s">
        <v>21</v>
      </c>
      <c r="C9924">
        <v>253</v>
      </c>
      <c r="D9924">
        <v>6000</v>
      </c>
      <c r="E9924">
        <v>400</v>
      </c>
      <c r="F9924" t="s">
        <v>46</v>
      </c>
      <c r="G9924" s="2">
        <v>114746</v>
      </c>
      <c r="H9924">
        <f t="shared" si="930"/>
        <v>1416800</v>
      </c>
      <c r="I9924">
        <f t="shared" si="931"/>
        <v>101200</v>
      </c>
      <c r="J9924" t="str">
        <f t="shared" si="932"/>
        <v>February</v>
      </c>
      <c r="K9924" t="str">
        <f t="shared" si="933"/>
        <v>2214</v>
      </c>
      <c r="L9924" t="str">
        <f t="shared" si="934"/>
        <v>High Discount</v>
      </c>
      <c r="M9924" t="str">
        <f t="shared" si="935"/>
        <v>Ok</v>
      </c>
      <c r="N9924" t="s">
        <v>10264</v>
      </c>
    </row>
    <row r="9925" spans="1:14" x14ac:dyDescent="0.35">
      <c r="A9925" t="s">
        <v>9943</v>
      </c>
      <c r="B9925" t="s">
        <v>13</v>
      </c>
      <c r="C9925">
        <v>520</v>
      </c>
      <c r="D9925">
        <v>45000</v>
      </c>
      <c r="E9925">
        <v>1000</v>
      </c>
      <c r="F9925" t="s">
        <v>8</v>
      </c>
      <c r="G9925" s="2">
        <v>114753</v>
      </c>
      <c r="H9925">
        <f t="shared" si="930"/>
        <v>22880000</v>
      </c>
      <c r="I9925">
        <f t="shared" si="931"/>
        <v>520000</v>
      </c>
      <c r="J9925" t="str">
        <f t="shared" si="932"/>
        <v>March</v>
      </c>
      <c r="K9925" t="str">
        <f t="shared" si="933"/>
        <v>2214</v>
      </c>
      <c r="L9925" t="str">
        <f t="shared" si="934"/>
        <v>High Discount</v>
      </c>
      <c r="M9925" t="str">
        <f t="shared" si="935"/>
        <v>Ok</v>
      </c>
      <c r="N9925" t="s">
        <v>10264</v>
      </c>
    </row>
    <row r="9926" spans="1:14" x14ac:dyDescent="0.35">
      <c r="A9926" t="s">
        <v>9944</v>
      </c>
      <c r="B9926" t="s">
        <v>43</v>
      </c>
      <c r="C9926">
        <v>513</v>
      </c>
      <c r="D9926">
        <v>6000</v>
      </c>
      <c r="E9926">
        <v>3000</v>
      </c>
      <c r="F9926" t="s">
        <v>8</v>
      </c>
      <c r="G9926" s="2">
        <v>114760</v>
      </c>
      <c r="H9926">
        <f t="shared" si="930"/>
        <v>1539000</v>
      </c>
      <c r="I9926">
        <f t="shared" si="931"/>
        <v>1539000</v>
      </c>
      <c r="J9926" t="str">
        <f t="shared" si="932"/>
        <v>March</v>
      </c>
      <c r="K9926" t="str">
        <f t="shared" si="933"/>
        <v>2214</v>
      </c>
      <c r="L9926" t="str">
        <f t="shared" si="934"/>
        <v>High Discount</v>
      </c>
      <c r="M9926" t="str">
        <f t="shared" si="935"/>
        <v>Ok</v>
      </c>
      <c r="N9926" t="s">
        <v>10264</v>
      </c>
    </row>
    <row r="9927" spans="1:14" x14ac:dyDescent="0.35">
      <c r="A9927" t="s">
        <v>9945</v>
      </c>
      <c r="B9927" t="s">
        <v>7</v>
      </c>
      <c r="C9927">
        <v>546</v>
      </c>
      <c r="D9927">
        <v>18000</v>
      </c>
      <c r="E9927">
        <v>5000</v>
      </c>
      <c r="F9927" t="s">
        <v>46</v>
      </c>
      <c r="G9927" s="2">
        <v>114767</v>
      </c>
      <c r="H9927">
        <f t="shared" si="930"/>
        <v>7098000</v>
      </c>
      <c r="I9927">
        <f t="shared" si="931"/>
        <v>2730000</v>
      </c>
      <c r="J9927" t="str">
        <f t="shared" si="932"/>
        <v>March</v>
      </c>
      <c r="K9927" t="str">
        <f t="shared" si="933"/>
        <v>2214</v>
      </c>
      <c r="L9927" t="str">
        <f t="shared" si="934"/>
        <v>High Discount</v>
      </c>
      <c r="M9927" t="str">
        <f t="shared" si="935"/>
        <v>Ok</v>
      </c>
      <c r="N9927" t="s">
        <v>10264</v>
      </c>
    </row>
    <row r="9928" spans="1:14" x14ac:dyDescent="0.35">
      <c r="A9928" t="s">
        <v>9946</v>
      </c>
      <c r="B9928" t="s">
        <v>7</v>
      </c>
      <c r="C9928">
        <v>112</v>
      </c>
      <c r="D9928">
        <v>18000</v>
      </c>
      <c r="E9928">
        <v>1500</v>
      </c>
      <c r="F9928" t="s">
        <v>11</v>
      </c>
      <c r="G9928" s="2">
        <v>114774</v>
      </c>
      <c r="H9928">
        <f t="shared" si="930"/>
        <v>1848000</v>
      </c>
      <c r="I9928">
        <f t="shared" si="931"/>
        <v>168000</v>
      </c>
      <c r="J9928" t="str">
        <f t="shared" si="932"/>
        <v>March</v>
      </c>
      <c r="K9928" t="str">
        <f t="shared" si="933"/>
        <v>2214</v>
      </c>
      <c r="L9928" t="str">
        <f t="shared" si="934"/>
        <v>High Discount</v>
      </c>
      <c r="M9928" t="str">
        <f t="shared" si="935"/>
        <v>Ok</v>
      </c>
      <c r="N9928" t="s">
        <v>10264</v>
      </c>
    </row>
    <row r="9929" spans="1:14" x14ac:dyDescent="0.35">
      <c r="A9929" t="s">
        <v>9947</v>
      </c>
      <c r="B9929" t="s">
        <v>13</v>
      </c>
      <c r="C9929">
        <v>288</v>
      </c>
      <c r="D9929">
        <v>6000</v>
      </c>
      <c r="E9929">
        <v>500</v>
      </c>
      <c r="F9929" t="s">
        <v>8</v>
      </c>
      <c r="G9929" s="2">
        <v>114781</v>
      </c>
      <c r="H9929">
        <f t="shared" si="930"/>
        <v>1584000</v>
      </c>
      <c r="I9929">
        <f t="shared" si="931"/>
        <v>144000</v>
      </c>
      <c r="J9929" t="str">
        <f t="shared" si="932"/>
        <v>April</v>
      </c>
      <c r="K9929" t="str">
        <f t="shared" si="933"/>
        <v>2214</v>
      </c>
      <c r="L9929" t="str">
        <f t="shared" si="934"/>
        <v>High Discount</v>
      </c>
      <c r="M9929" t="str">
        <f t="shared" si="935"/>
        <v>Ok</v>
      </c>
      <c r="N9929" t="s">
        <v>10264</v>
      </c>
    </row>
    <row r="9930" spans="1:14" x14ac:dyDescent="0.35">
      <c r="A9930" t="s">
        <v>9948</v>
      </c>
      <c r="B9930" t="s">
        <v>30</v>
      </c>
      <c r="C9930">
        <v>589</v>
      </c>
      <c r="D9930">
        <v>18000</v>
      </c>
      <c r="E9930">
        <v>5000</v>
      </c>
      <c r="F9930" t="s">
        <v>46</v>
      </c>
      <c r="G9930" s="2">
        <v>114788</v>
      </c>
      <c r="H9930">
        <f t="shared" si="930"/>
        <v>7657000</v>
      </c>
      <c r="I9930">
        <f t="shared" si="931"/>
        <v>2945000</v>
      </c>
      <c r="J9930" t="str">
        <f t="shared" si="932"/>
        <v>April</v>
      </c>
      <c r="K9930" t="str">
        <f t="shared" si="933"/>
        <v>2214</v>
      </c>
      <c r="L9930" t="str">
        <f t="shared" si="934"/>
        <v>High Discount</v>
      </c>
      <c r="M9930" t="str">
        <f t="shared" si="935"/>
        <v>Ok</v>
      </c>
      <c r="N9930" t="s">
        <v>10264</v>
      </c>
    </row>
    <row r="9931" spans="1:14" x14ac:dyDescent="0.35">
      <c r="A9931" t="s">
        <v>9949</v>
      </c>
      <c r="B9931" t="s">
        <v>21</v>
      </c>
      <c r="C9931">
        <v>247</v>
      </c>
      <c r="D9931">
        <v>6000</v>
      </c>
      <c r="E9931">
        <v>400</v>
      </c>
      <c r="F9931" t="s">
        <v>46</v>
      </c>
      <c r="G9931" s="2">
        <v>114795</v>
      </c>
      <c r="H9931">
        <f t="shared" si="930"/>
        <v>1383200</v>
      </c>
      <c r="I9931">
        <f t="shared" si="931"/>
        <v>98800</v>
      </c>
      <c r="J9931" t="str">
        <f t="shared" si="932"/>
        <v>April</v>
      </c>
      <c r="K9931" t="str">
        <f t="shared" si="933"/>
        <v>2214</v>
      </c>
      <c r="L9931" t="str">
        <f t="shared" si="934"/>
        <v>High Discount</v>
      </c>
      <c r="M9931" t="str">
        <f t="shared" si="935"/>
        <v>Ok</v>
      </c>
      <c r="N9931" t="s">
        <v>10264</v>
      </c>
    </row>
    <row r="9932" spans="1:14" x14ac:dyDescent="0.35">
      <c r="A9932" t="s">
        <v>9950</v>
      </c>
      <c r="B9932" t="s">
        <v>39</v>
      </c>
      <c r="C9932">
        <v>79</v>
      </c>
      <c r="D9932">
        <v>1200</v>
      </c>
      <c r="E9932">
        <v>2000</v>
      </c>
      <c r="F9932" t="s">
        <v>11</v>
      </c>
      <c r="G9932" s="2">
        <v>114802</v>
      </c>
      <c r="H9932">
        <f t="shared" si="930"/>
        <v>0</v>
      </c>
      <c r="I9932">
        <f t="shared" si="931"/>
        <v>158000</v>
      </c>
      <c r="J9932" t="str">
        <f t="shared" si="932"/>
        <v>April</v>
      </c>
      <c r="K9932" t="str">
        <f t="shared" si="933"/>
        <v>2214</v>
      </c>
      <c r="L9932" t="str">
        <f t="shared" si="934"/>
        <v>High Discount</v>
      </c>
      <c r="M9932" t="str">
        <f t="shared" si="935"/>
        <v>Zero Sales</v>
      </c>
      <c r="N9932" t="s">
        <v>10264</v>
      </c>
    </row>
    <row r="9933" spans="1:14" x14ac:dyDescent="0.35">
      <c r="A9933" t="s">
        <v>9951</v>
      </c>
      <c r="B9933" t="s">
        <v>7</v>
      </c>
      <c r="C9933">
        <v>258</v>
      </c>
      <c r="D9933">
        <v>4500</v>
      </c>
      <c r="E9933">
        <v>1500</v>
      </c>
      <c r="F9933" t="s">
        <v>46</v>
      </c>
      <c r="G9933" s="2">
        <v>114809</v>
      </c>
      <c r="H9933">
        <f t="shared" si="930"/>
        <v>774000</v>
      </c>
      <c r="I9933">
        <f t="shared" si="931"/>
        <v>387000</v>
      </c>
      <c r="J9933" t="str">
        <f t="shared" si="932"/>
        <v>May</v>
      </c>
      <c r="K9933" t="str">
        <f t="shared" si="933"/>
        <v>2214</v>
      </c>
      <c r="L9933" t="str">
        <f t="shared" si="934"/>
        <v>High Discount</v>
      </c>
      <c r="M9933" t="str">
        <f t="shared" si="935"/>
        <v>Ok</v>
      </c>
      <c r="N9933" t="s">
        <v>10264</v>
      </c>
    </row>
    <row r="9934" spans="1:14" x14ac:dyDescent="0.35">
      <c r="A9934" t="s">
        <v>9952</v>
      </c>
      <c r="B9934" t="s">
        <v>39</v>
      </c>
      <c r="C9934">
        <v>112</v>
      </c>
      <c r="D9934">
        <v>4500</v>
      </c>
      <c r="E9934">
        <v>1500</v>
      </c>
      <c r="F9934" t="s">
        <v>8</v>
      </c>
      <c r="G9934" s="2">
        <v>114816</v>
      </c>
      <c r="H9934">
        <f t="shared" si="930"/>
        <v>336000</v>
      </c>
      <c r="I9934">
        <f t="shared" si="931"/>
        <v>168000</v>
      </c>
      <c r="J9934" t="str">
        <f t="shared" si="932"/>
        <v>May</v>
      </c>
      <c r="K9934" t="str">
        <f t="shared" si="933"/>
        <v>2214</v>
      </c>
      <c r="L9934" t="str">
        <f t="shared" si="934"/>
        <v>High Discount</v>
      </c>
      <c r="M9934" t="str">
        <f t="shared" si="935"/>
        <v>Ok</v>
      </c>
      <c r="N9934" t="s">
        <v>10264</v>
      </c>
    </row>
    <row r="9935" spans="1:14" x14ac:dyDescent="0.35">
      <c r="A9935" t="s">
        <v>9953</v>
      </c>
      <c r="B9935" t="s">
        <v>39</v>
      </c>
      <c r="C9935">
        <v>106</v>
      </c>
      <c r="D9935">
        <v>6000</v>
      </c>
      <c r="E9935">
        <v>2000</v>
      </c>
      <c r="F9935" t="s">
        <v>16</v>
      </c>
      <c r="G9935" s="2">
        <v>114823</v>
      </c>
      <c r="H9935">
        <f t="shared" si="930"/>
        <v>424000</v>
      </c>
      <c r="I9935">
        <f t="shared" si="931"/>
        <v>212000</v>
      </c>
      <c r="J9935" t="str">
        <f t="shared" si="932"/>
        <v>May</v>
      </c>
      <c r="K9935" t="str">
        <f t="shared" si="933"/>
        <v>2214</v>
      </c>
      <c r="L9935" t="str">
        <f t="shared" si="934"/>
        <v>High Discount</v>
      </c>
      <c r="M9935" t="str">
        <f t="shared" si="935"/>
        <v>Ok</v>
      </c>
      <c r="N9935" t="s">
        <v>10264</v>
      </c>
    </row>
    <row r="9936" spans="1:14" x14ac:dyDescent="0.35">
      <c r="A9936" t="s">
        <v>9954</v>
      </c>
      <c r="B9936" t="s">
        <v>43</v>
      </c>
      <c r="C9936">
        <v>482</v>
      </c>
      <c r="D9936">
        <v>4500</v>
      </c>
      <c r="E9936">
        <v>2000</v>
      </c>
      <c r="F9936" t="s">
        <v>11</v>
      </c>
      <c r="G9936" s="2">
        <v>114830</v>
      </c>
      <c r="H9936">
        <f t="shared" si="930"/>
        <v>1205000</v>
      </c>
      <c r="I9936">
        <f t="shared" si="931"/>
        <v>964000</v>
      </c>
      <c r="J9936" t="str">
        <f t="shared" si="932"/>
        <v>May</v>
      </c>
      <c r="K9936" t="str">
        <f t="shared" si="933"/>
        <v>2214</v>
      </c>
      <c r="L9936" t="str">
        <f t="shared" si="934"/>
        <v>High Discount</v>
      </c>
      <c r="M9936" t="str">
        <f t="shared" si="935"/>
        <v>Ok</v>
      </c>
      <c r="N9936" t="s">
        <v>10264</v>
      </c>
    </row>
    <row r="9937" spans="1:14" x14ac:dyDescent="0.35">
      <c r="A9937" t="s">
        <v>9955</v>
      </c>
      <c r="B9937" t="s">
        <v>19</v>
      </c>
      <c r="C9937">
        <v>357</v>
      </c>
      <c r="D9937">
        <v>15000</v>
      </c>
      <c r="E9937">
        <v>1000</v>
      </c>
      <c r="F9937" t="s">
        <v>46</v>
      </c>
      <c r="G9937" s="2">
        <v>114837</v>
      </c>
      <c r="H9937">
        <f t="shared" si="930"/>
        <v>4998000</v>
      </c>
      <c r="I9937">
        <f t="shared" si="931"/>
        <v>357000</v>
      </c>
      <c r="J9937" t="str">
        <f t="shared" si="932"/>
        <v>May</v>
      </c>
      <c r="K9937" t="str">
        <f t="shared" si="933"/>
        <v>2214</v>
      </c>
      <c r="L9937" t="str">
        <f t="shared" si="934"/>
        <v>High Discount</v>
      </c>
      <c r="M9937" t="str">
        <f t="shared" si="935"/>
        <v>Ok</v>
      </c>
      <c r="N9937" t="s">
        <v>10264</v>
      </c>
    </row>
    <row r="9938" spans="1:14" x14ac:dyDescent="0.35">
      <c r="A9938" t="s">
        <v>9956</v>
      </c>
      <c r="B9938" t="s">
        <v>7</v>
      </c>
      <c r="C9938">
        <v>515</v>
      </c>
      <c r="D9938">
        <v>6000</v>
      </c>
      <c r="E9938">
        <v>500</v>
      </c>
      <c r="F9938" t="s">
        <v>11</v>
      </c>
      <c r="G9938" s="2">
        <v>114844</v>
      </c>
      <c r="H9938">
        <f t="shared" si="930"/>
        <v>2832500</v>
      </c>
      <c r="I9938">
        <f t="shared" si="931"/>
        <v>257500</v>
      </c>
      <c r="J9938" t="str">
        <f t="shared" si="932"/>
        <v>June</v>
      </c>
      <c r="K9938" t="str">
        <f t="shared" si="933"/>
        <v>2214</v>
      </c>
      <c r="L9938" t="str">
        <f t="shared" si="934"/>
        <v>Normal</v>
      </c>
      <c r="M9938" t="str">
        <f t="shared" si="935"/>
        <v>Ok</v>
      </c>
      <c r="N9938" t="s">
        <v>10264</v>
      </c>
    </row>
    <row r="9939" spans="1:14" x14ac:dyDescent="0.35">
      <c r="A9939" t="s">
        <v>9957</v>
      </c>
      <c r="B9939" t="s">
        <v>10</v>
      </c>
      <c r="C9939">
        <v>156</v>
      </c>
      <c r="D9939">
        <v>800</v>
      </c>
      <c r="E9939">
        <v>400</v>
      </c>
      <c r="F9939" t="s">
        <v>46</v>
      </c>
      <c r="G9939" s="2">
        <v>114851</v>
      </c>
      <c r="H9939">
        <f t="shared" si="930"/>
        <v>62400</v>
      </c>
      <c r="I9939">
        <f t="shared" si="931"/>
        <v>62400</v>
      </c>
      <c r="J9939" t="str">
        <f t="shared" si="932"/>
        <v>June</v>
      </c>
      <c r="K9939" t="str">
        <f t="shared" si="933"/>
        <v>2214</v>
      </c>
      <c r="L9939" t="str">
        <f t="shared" si="934"/>
        <v>High Discount</v>
      </c>
      <c r="M9939" t="str">
        <f t="shared" si="935"/>
        <v>Ok</v>
      </c>
      <c r="N9939" t="s">
        <v>10264</v>
      </c>
    </row>
    <row r="9940" spans="1:14" x14ac:dyDescent="0.35">
      <c r="A9940" t="s">
        <v>9958</v>
      </c>
      <c r="B9940" t="s">
        <v>30</v>
      </c>
      <c r="C9940">
        <v>350</v>
      </c>
      <c r="D9940">
        <v>4500</v>
      </c>
      <c r="E9940">
        <v>1500</v>
      </c>
      <c r="F9940" t="s">
        <v>16</v>
      </c>
      <c r="G9940" s="2">
        <v>114858</v>
      </c>
      <c r="H9940">
        <f t="shared" si="930"/>
        <v>1050000</v>
      </c>
      <c r="I9940">
        <f t="shared" si="931"/>
        <v>525000</v>
      </c>
      <c r="J9940" t="str">
        <f t="shared" si="932"/>
        <v>June</v>
      </c>
      <c r="K9940" t="str">
        <f t="shared" si="933"/>
        <v>2214</v>
      </c>
      <c r="L9940" t="str">
        <f t="shared" si="934"/>
        <v>High Discount</v>
      </c>
      <c r="M9940" t="str">
        <f t="shared" si="935"/>
        <v>Ok</v>
      </c>
      <c r="N9940" t="s">
        <v>10264</v>
      </c>
    </row>
    <row r="9941" spans="1:14" x14ac:dyDescent="0.35">
      <c r="A9941" t="s">
        <v>9959</v>
      </c>
      <c r="B9941" t="s">
        <v>39</v>
      </c>
      <c r="C9941">
        <v>95</v>
      </c>
      <c r="D9941">
        <v>18000</v>
      </c>
      <c r="E9941">
        <v>500</v>
      </c>
      <c r="F9941" t="s">
        <v>11</v>
      </c>
      <c r="G9941" s="2">
        <v>114865</v>
      </c>
      <c r="H9941">
        <f t="shared" si="930"/>
        <v>1662500</v>
      </c>
      <c r="I9941">
        <f t="shared" si="931"/>
        <v>47500</v>
      </c>
      <c r="J9941" t="str">
        <f t="shared" si="932"/>
        <v>June</v>
      </c>
      <c r="K9941" t="str">
        <f t="shared" si="933"/>
        <v>2214</v>
      </c>
      <c r="L9941" t="str">
        <f t="shared" si="934"/>
        <v>High Discount</v>
      </c>
      <c r="M9941" t="str">
        <f t="shared" si="935"/>
        <v>Ok</v>
      </c>
      <c r="N9941" t="s">
        <v>10264</v>
      </c>
    </row>
    <row r="9942" spans="1:14" x14ac:dyDescent="0.35">
      <c r="A9942" t="s">
        <v>9960</v>
      </c>
      <c r="B9942" t="s">
        <v>7</v>
      </c>
      <c r="C9942">
        <v>126</v>
      </c>
      <c r="D9942">
        <v>22000</v>
      </c>
      <c r="E9942">
        <v>500</v>
      </c>
      <c r="F9942" t="s">
        <v>46</v>
      </c>
      <c r="G9942" s="2">
        <v>114872</v>
      </c>
      <c r="H9942">
        <f t="shared" si="930"/>
        <v>2709000</v>
      </c>
      <c r="I9942">
        <f t="shared" si="931"/>
        <v>63000</v>
      </c>
      <c r="J9942" t="str">
        <f t="shared" si="932"/>
        <v>July</v>
      </c>
      <c r="K9942" t="str">
        <f t="shared" si="933"/>
        <v>2214</v>
      </c>
      <c r="L9942" t="str">
        <f t="shared" si="934"/>
        <v>High Discount</v>
      </c>
      <c r="M9942" t="str">
        <f t="shared" si="935"/>
        <v>Ok</v>
      </c>
      <c r="N9942" t="s">
        <v>10264</v>
      </c>
    </row>
    <row r="9943" spans="1:14" x14ac:dyDescent="0.35">
      <c r="A9943" t="s">
        <v>9961</v>
      </c>
      <c r="B9943" t="s">
        <v>30</v>
      </c>
      <c r="C9943">
        <v>218</v>
      </c>
      <c r="D9943">
        <v>18000</v>
      </c>
      <c r="E9943">
        <v>100</v>
      </c>
      <c r="F9943" t="s">
        <v>16</v>
      </c>
      <c r="G9943" s="2">
        <v>114879</v>
      </c>
      <c r="H9943">
        <f t="shared" si="930"/>
        <v>3902200</v>
      </c>
      <c r="I9943">
        <f t="shared" si="931"/>
        <v>21800</v>
      </c>
      <c r="J9943" t="str">
        <f t="shared" si="932"/>
        <v>July</v>
      </c>
      <c r="K9943" t="str">
        <f t="shared" si="933"/>
        <v>2214</v>
      </c>
      <c r="L9943" t="str">
        <f t="shared" si="934"/>
        <v>Normal</v>
      </c>
      <c r="M9943" t="str">
        <f t="shared" si="935"/>
        <v>Ok</v>
      </c>
      <c r="N9943" t="s">
        <v>10264</v>
      </c>
    </row>
    <row r="9944" spans="1:14" x14ac:dyDescent="0.35">
      <c r="A9944" t="s">
        <v>9962</v>
      </c>
      <c r="B9944" t="s">
        <v>10</v>
      </c>
      <c r="C9944">
        <v>178</v>
      </c>
      <c r="D9944">
        <v>800</v>
      </c>
      <c r="E9944">
        <v>5000</v>
      </c>
      <c r="F9944" t="s">
        <v>8</v>
      </c>
      <c r="G9944" s="2">
        <v>114886</v>
      </c>
      <c r="H9944">
        <f t="shared" si="930"/>
        <v>0</v>
      </c>
      <c r="I9944">
        <f t="shared" si="931"/>
        <v>890000</v>
      </c>
      <c r="J9944" t="str">
        <f t="shared" si="932"/>
        <v>July</v>
      </c>
      <c r="K9944" t="str">
        <f t="shared" si="933"/>
        <v>2214</v>
      </c>
      <c r="L9944" t="str">
        <f t="shared" si="934"/>
        <v>High Discount</v>
      </c>
      <c r="M9944" t="str">
        <f t="shared" si="935"/>
        <v>Zero Sales</v>
      </c>
      <c r="N9944" t="s">
        <v>10264</v>
      </c>
    </row>
    <row r="9945" spans="1:14" x14ac:dyDescent="0.35">
      <c r="A9945" t="s">
        <v>9963</v>
      </c>
      <c r="B9945" t="s">
        <v>7</v>
      </c>
      <c r="C9945">
        <v>317</v>
      </c>
      <c r="D9945">
        <v>22000</v>
      </c>
      <c r="E9945">
        <v>1000</v>
      </c>
      <c r="F9945" t="s">
        <v>46</v>
      </c>
      <c r="G9945" s="2">
        <v>114893</v>
      </c>
      <c r="H9945">
        <f t="shared" si="930"/>
        <v>6657000</v>
      </c>
      <c r="I9945">
        <f t="shared" si="931"/>
        <v>317000</v>
      </c>
      <c r="J9945" t="str">
        <f t="shared" si="932"/>
        <v>July</v>
      </c>
      <c r="K9945" t="str">
        <f t="shared" si="933"/>
        <v>2214</v>
      </c>
      <c r="L9945" t="str">
        <f t="shared" si="934"/>
        <v>High Discount</v>
      </c>
      <c r="M9945" t="str">
        <f t="shared" si="935"/>
        <v>Ok</v>
      </c>
      <c r="N9945" t="s">
        <v>10264</v>
      </c>
    </row>
    <row r="9946" spans="1:14" x14ac:dyDescent="0.35">
      <c r="A9946" t="s">
        <v>9964</v>
      </c>
      <c r="B9946" t="s">
        <v>21</v>
      </c>
      <c r="C9946">
        <v>468</v>
      </c>
      <c r="D9946">
        <v>45000</v>
      </c>
      <c r="E9946">
        <v>1000</v>
      </c>
      <c r="F9946" t="s">
        <v>16</v>
      </c>
      <c r="G9946" s="2">
        <v>114900</v>
      </c>
      <c r="H9946">
        <f t="shared" si="930"/>
        <v>20592000</v>
      </c>
      <c r="I9946">
        <f t="shared" si="931"/>
        <v>468000</v>
      </c>
      <c r="J9946" t="str">
        <f t="shared" si="932"/>
        <v>August</v>
      </c>
      <c r="K9946" t="str">
        <f t="shared" si="933"/>
        <v>2214</v>
      </c>
      <c r="L9946" t="str">
        <f t="shared" si="934"/>
        <v>High Discount</v>
      </c>
      <c r="M9946" t="str">
        <f t="shared" si="935"/>
        <v>Ok</v>
      </c>
      <c r="N9946" t="s">
        <v>10264</v>
      </c>
    </row>
    <row r="9947" spans="1:14" x14ac:dyDescent="0.35">
      <c r="A9947" t="s">
        <v>9965</v>
      </c>
      <c r="B9947" t="s">
        <v>39</v>
      </c>
      <c r="C9947">
        <v>210</v>
      </c>
      <c r="D9947">
        <v>12000</v>
      </c>
      <c r="E9947">
        <v>200</v>
      </c>
      <c r="F9947" t="s">
        <v>16</v>
      </c>
      <c r="G9947" s="2">
        <v>114907</v>
      </c>
      <c r="H9947">
        <f t="shared" si="930"/>
        <v>2478000</v>
      </c>
      <c r="I9947">
        <f t="shared" si="931"/>
        <v>42000</v>
      </c>
      <c r="J9947" t="str">
        <f t="shared" si="932"/>
        <v>August</v>
      </c>
      <c r="K9947" t="str">
        <f t="shared" si="933"/>
        <v>2214</v>
      </c>
      <c r="L9947" t="str">
        <f t="shared" si="934"/>
        <v>Normal</v>
      </c>
      <c r="M9947" t="str">
        <f t="shared" si="935"/>
        <v>Ok</v>
      </c>
      <c r="N9947" t="s">
        <v>10264</v>
      </c>
    </row>
    <row r="9948" spans="1:14" x14ac:dyDescent="0.35">
      <c r="A9948" t="s">
        <v>9966</v>
      </c>
      <c r="B9948" t="s">
        <v>10</v>
      </c>
      <c r="C9948">
        <v>107</v>
      </c>
      <c r="D9948">
        <v>1200</v>
      </c>
      <c r="E9948">
        <v>100</v>
      </c>
      <c r="F9948" t="s">
        <v>11</v>
      </c>
      <c r="G9948" s="2">
        <v>114914</v>
      </c>
      <c r="H9948">
        <f t="shared" si="930"/>
        <v>117700</v>
      </c>
      <c r="I9948">
        <f t="shared" si="931"/>
        <v>10700</v>
      </c>
      <c r="J9948" t="str">
        <f t="shared" si="932"/>
        <v>August</v>
      </c>
      <c r="K9948" t="str">
        <f t="shared" si="933"/>
        <v>2214</v>
      </c>
      <c r="L9948" t="str">
        <f t="shared" si="934"/>
        <v>Normal</v>
      </c>
      <c r="M9948" t="str">
        <f t="shared" si="935"/>
        <v>Ok</v>
      </c>
      <c r="N9948" t="s">
        <v>10264</v>
      </c>
    </row>
    <row r="9949" spans="1:14" x14ac:dyDescent="0.35">
      <c r="A9949" t="s">
        <v>9967</v>
      </c>
      <c r="B9949" t="s">
        <v>21</v>
      </c>
      <c r="C9949">
        <v>433</v>
      </c>
      <c r="D9949">
        <v>12000</v>
      </c>
      <c r="E9949">
        <v>300</v>
      </c>
      <c r="F9949" t="s">
        <v>46</v>
      </c>
      <c r="G9949" s="2">
        <v>114921</v>
      </c>
      <c r="H9949">
        <f t="shared" si="930"/>
        <v>5066100</v>
      </c>
      <c r="I9949">
        <f t="shared" si="931"/>
        <v>129900</v>
      </c>
      <c r="J9949" t="str">
        <f t="shared" si="932"/>
        <v>August</v>
      </c>
      <c r="K9949" t="str">
        <f t="shared" si="933"/>
        <v>2214</v>
      </c>
      <c r="L9949" t="str">
        <f t="shared" si="934"/>
        <v>Normal</v>
      </c>
      <c r="M9949" t="str">
        <f t="shared" si="935"/>
        <v>Ok</v>
      </c>
      <c r="N9949" t="s">
        <v>10264</v>
      </c>
    </row>
    <row r="9950" spans="1:14" x14ac:dyDescent="0.35">
      <c r="A9950" t="s">
        <v>9968</v>
      </c>
      <c r="B9950" t="s">
        <v>39</v>
      </c>
      <c r="C9950">
        <v>559</v>
      </c>
      <c r="D9950">
        <v>800</v>
      </c>
      <c r="E9950">
        <v>2000</v>
      </c>
      <c r="F9950" t="s">
        <v>8</v>
      </c>
      <c r="G9950" s="2">
        <v>114928</v>
      </c>
      <c r="H9950">
        <f t="shared" si="930"/>
        <v>0</v>
      </c>
      <c r="I9950">
        <f t="shared" si="931"/>
        <v>1118000</v>
      </c>
      <c r="J9950" t="str">
        <f t="shared" si="932"/>
        <v>August</v>
      </c>
      <c r="K9950" t="str">
        <f t="shared" si="933"/>
        <v>2214</v>
      </c>
      <c r="L9950" t="str">
        <f t="shared" si="934"/>
        <v>High Discount</v>
      </c>
      <c r="M9950" t="str">
        <f t="shared" si="935"/>
        <v>Zero Sales</v>
      </c>
      <c r="N9950" t="s">
        <v>10264</v>
      </c>
    </row>
    <row r="9951" spans="1:14" x14ac:dyDescent="0.35">
      <c r="A9951" t="s">
        <v>9969</v>
      </c>
      <c r="B9951" t="s">
        <v>33</v>
      </c>
      <c r="C9951">
        <v>479</v>
      </c>
      <c r="D9951">
        <v>22000</v>
      </c>
      <c r="E9951">
        <v>1500</v>
      </c>
      <c r="F9951" t="s">
        <v>46</v>
      </c>
      <c r="G9951" s="2">
        <v>114935</v>
      </c>
      <c r="H9951">
        <f t="shared" si="930"/>
        <v>9819500</v>
      </c>
      <c r="I9951">
        <f t="shared" si="931"/>
        <v>718500</v>
      </c>
      <c r="J9951" t="str">
        <f t="shared" si="932"/>
        <v>September</v>
      </c>
      <c r="K9951" t="str">
        <f t="shared" si="933"/>
        <v>2214</v>
      </c>
      <c r="L9951" t="str">
        <f t="shared" si="934"/>
        <v>High Discount</v>
      </c>
      <c r="M9951" t="str">
        <f t="shared" si="935"/>
        <v>Ok</v>
      </c>
      <c r="N9951" t="s">
        <v>10264</v>
      </c>
    </row>
    <row r="9952" spans="1:14" x14ac:dyDescent="0.35">
      <c r="A9952" t="s">
        <v>9970</v>
      </c>
      <c r="B9952" t="s">
        <v>15</v>
      </c>
      <c r="C9952">
        <v>389</v>
      </c>
      <c r="D9952">
        <v>5500</v>
      </c>
      <c r="E9952">
        <v>300</v>
      </c>
      <c r="F9952" t="s">
        <v>16</v>
      </c>
      <c r="G9952" s="2">
        <v>114942</v>
      </c>
      <c r="H9952">
        <f t="shared" si="930"/>
        <v>2022800</v>
      </c>
      <c r="I9952">
        <f t="shared" si="931"/>
        <v>116700</v>
      </c>
      <c r="J9952" t="str">
        <f t="shared" si="932"/>
        <v>September</v>
      </c>
      <c r="K9952" t="str">
        <f t="shared" si="933"/>
        <v>2214</v>
      </c>
      <c r="L9952" t="str">
        <f t="shared" si="934"/>
        <v>Normal</v>
      </c>
      <c r="M9952" t="str">
        <f t="shared" si="935"/>
        <v>Ok</v>
      </c>
      <c r="N9952" t="s">
        <v>10264</v>
      </c>
    </row>
    <row r="9953" spans="1:14" x14ac:dyDescent="0.35">
      <c r="A9953" t="s">
        <v>9971</v>
      </c>
      <c r="B9953" t="s">
        <v>13</v>
      </c>
      <c r="C9953">
        <v>75</v>
      </c>
      <c r="D9953">
        <v>800</v>
      </c>
      <c r="E9953">
        <v>400</v>
      </c>
      <c r="F9953" t="s">
        <v>8</v>
      </c>
      <c r="G9953" s="2">
        <v>114949</v>
      </c>
      <c r="H9953">
        <f t="shared" si="930"/>
        <v>30000</v>
      </c>
      <c r="I9953">
        <f t="shared" si="931"/>
        <v>30000</v>
      </c>
      <c r="J9953" t="str">
        <f t="shared" si="932"/>
        <v>September</v>
      </c>
      <c r="K9953" t="str">
        <f t="shared" si="933"/>
        <v>2214</v>
      </c>
      <c r="L9953" t="str">
        <f t="shared" si="934"/>
        <v>High Discount</v>
      </c>
      <c r="M9953" t="str">
        <f t="shared" si="935"/>
        <v>Ok</v>
      </c>
      <c r="N9953" t="s">
        <v>10264</v>
      </c>
    </row>
    <row r="9954" spans="1:14" x14ac:dyDescent="0.35">
      <c r="A9954" t="s">
        <v>9972</v>
      </c>
      <c r="B9954" t="s">
        <v>39</v>
      </c>
      <c r="C9954">
        <v>421</v>
      </c>
      <c r="D9954">
        <v>5500</v>
      </c>
      <c r="E9954">
        <v>3000</v>
      </c>
      <c r="F9954" t="s">
        <v>16</v>
      </c>
      <c r="G9954" s="2">
        <v>114956</v>
      </c>
      <c r="H9954">
        <f t="shared" si="930"/>
        <v>1052500</v>
      </c>
      <c r="I9954">
        <f t="shared" si="931"/>
        <v>1263000</v>
      </c>
      <c r="J9954" t="str">
        <f t="shared" si="932"/>
        <v>September</v>
      </c>
      <c r="K9954" t="str">
        <f t="shared" si="933"/>
        <v>2214</v>
      </c>
      <c r="L9954" t="str">
        <f t="shared" si="934"/>
        <v>High Discount</v>
      </c>
      <c r="M9954" t="str">
        <f t="shared" si="935"/>
        <v>Ok</v>
      </c>
      <c r="N9954" t="s">
        <v>10264</v>
      </c>
    </row>
    <row r="9955" spans="1:14" x14ac:dyDescent="0.35">
      <c r="A9955" t="s">
        <v>9973</v>
      </c>
      <c r="B9955" t="s">
        <v>10</v>
      </c>
      <c r="C9955">
        <v>85</v>
      </c>
      <c r="D9955">
        <v>45000</v>
      </c>
      <c r="E9955">
        <v>300</v>
      </c>
      <c r="F9955" t="s">
        <v>11</v>
      </c>
      <c r="G9955" s="2">
        <v>114963</v>
      </c>
      <c r="H9955">
        <f t="shared" si="930"/>
        <v>3799500</v>
      </c>
      <c r="I9955">
        <f t="shared" si="931"/>
        <v>25500</v>
      </c>
      <c r="J9955" t="str">
        <f t="shared" si="932"/>
        <v>October</v>
      </c>
      <c r="K9955" t="str">
        <f t="shared" si="933"/>
        <v>2214</v>
      </c>
      <c r="L9955" t="str">
        <f t="shared" si="934"/>
        <v>High Discount</v>
      </c>
      <c r="M9955" t="str">
        <f t="shared" si="935"/>
        <v>Ok</v>
      </c>
      <c r="N9955" t="s">
        <v>10264</v>
      </c>
    </row>
    <row r="9956" spans="1:14" x14ac:dyDescent="0.35">
      <c r="A9956" t="s">
        <v>9974</v>
      </c>
      <c r="B9956" t="s">
        <v>10</v>
      </c>
      <c r="C9956">
        <v>580</v>
      </c>
      <c r="D9956">
        <v>800</v>
      </c>
      <c r="E9956">
        <v>200</v>
      </c>
      <c r="F9956" t="s">
        <v>46</v>
      </c>
      <c r="G9956" s="2">
        <v>114970</v>
      </c>
      <c r="H9956">
        <f t="shared" si="930"/>
        <v>348000</v>
      </c>
      <c r="I9956">
        <f t="shared" si="931"/>
        <v>116000</v>
      </c>
      <c r="J9956" t="str">
        <f t="shared" si="932"/>
        <v>October</v>
      </c>
      <c r="K9956" t="str">
        <f t="shared" si="933"/>
        <v>2214</v>
      </c>
      <c r="L9956" t="str">
        <f t="shared" si="934"/>
        <v>Normal</v>
      </c>
      <c r="M9956" t="str">
        <f t="shared" si="935"/>
        <v>Ok</v>
      </c>
      <c r="N9956" t="s">
        <v>10264</v>
      </c>
    </row>
    <row r="9957" spans="1:14" x14ac:dyDescent="0.35">
      <c r="A9957" t="s">
        <v>9975</v>
      </c>
      <c r="B9957" t="s">
        <v>15</v>
      </c>
      <c r="C9957">
        <v>316</v>
      </c>
      <c r="D9957">
        <v>6000</v>
      </c>
      <c r="E9957">
        <v>2000</v>
      </c>
      <c r="F9957" t="s">
        <v>16</v>
      </c>
      <c r="G9957" s="2">
        <v>114977</v>
      </c>
      <c r="H9957">
        <f t="shared" si="930"/>
        <v>1264000</v>
      </c>
      <c r="I9957">
        <f t="shared" si="931"/>
        <v>632000</v>
      </c>
      <c r="J9957" t="str">
        <f t="shared" si="932"/>
        <v>October</v>
      </c>
      <c r="K9957" t="str">
        <f t="shared" si="933"/>
        <v>2214</v>
      </c>
      <c r="L9957" t="str">
        <f t="shared" si="934"/>
        <v>High Discount</v>
      </c>
      <c r="M9957" t="str">
        <f t="shared" si="935"/>
        <v>Ok</v>
      </c>
      <c r="N9957" t="s">
        <v>10264</v>
      </c>
    </row>
    <row r="9958" spans="1:14" x14ac:dyDescent="0.35">
      <c r="A9958" t="s">
        <v>9976</v>
      </c>
      <c r="B9958" t="s">
        <v>7</v>
      </c>
      <c r="C9958">
        <v>481</v>
      </c>
      <c r="D9958">
        <v>5500</v>
      </c>
      <c r="E9958">
        <v>500</v>
      </c>
      <c r="F9958" t="s">
        <v>16</v>
      </c>
      <c r="G9958" s="2">
        <v>114984</v>
      </c>
      <c r="H9958">
        <f t="shared" si="930"/>
        <v>2405000</v>
      </c>
      <c r="I9958">
        <f t="shared" si="931"/>
        <v>240500</v>
      </c>
      <c r="J9958" t="str">
        <f t="shared" si="932"/>
        <v>October</v>
      </c>
      <c r="K9958" t="str">
        <f t="shared" si="933"/>
        <v>2214</v>
      </c>
      <c r="L9958" t="str">
        <f t="shared" si="934"/>
        <v>High Discount</v>
      </c>
      <c r="M9958" t="str">
        <f t="shared" si="935"/>
        <v>Ok</v>
      </c>
      <c r="N9958" t="s">
        <v>10264</v>
      </c>
    </row>
    <row r="9959" spans="1:14" x14ac:dyDescent="0.35">
      <c r="A9959" t="s">
        <v>9977</v>
      </c>
      <c r="B9959" t="s">
        <v>13</v>
      </c>
      <c r="C9959">
        <v>68</v>
      </c>
      <c r="D9959">
        <v>6000</v>
      </c>
      <c r="E9959">
        <v>300</v>
      </c>
      <c r="F9959" t="s">
        <v>46</v>
      </c>
      <c r="G9959" s="2">
        <v>114991</v>
      </c>
      <c r="H9959">
        <f t="shared" si="930"/>
        <v>387600</v>
      </c>
      <c r="I9959">
        <f t="shared" si="931"/>
        <v>20400</v>
      </c>
      <c r="J9959" t="str">
        <f t="shared" si="932"/>
        <v>October</v>
      </c>
      <c r="K9959" t="str">
        <f t="shared" si="933"/>
        <v>2214</v>
      </c>
      <c r="L9959" t="str">
        <f t="shared" si="934"/>
        <v>High Discount</v>
      </c>
      <c r="M9959" t="str">
        <f t="shared" si="935"/>
        <v>Ok</v>
      </c>
      <c r="N9959" t="s">
        <v>10264</v>
      </c>
    </row>
    <row r="9960" spans="1:14" x14ac:dyDescent="0.35">
      <c r="A9960" t="s">
        <v>9978</v>
      </c>
      <c r="B9960" t="s">
        <v>30</v>
      </c>
      <c r="C9960">
        <v>388</v>
      </c>
      <c r="D9960">
        <v>45000</v>
      </c>
      <c r="E9960">
        <v>5000</v>
      </c>
      <c r="F9960" t="s">
        <v>8</v>
      </c>
      <c r="G9960" s="2">
        <v>114998</v>
      </c>
      <c r="H9960">
        <f t="shared" si="930"/>
        <v>15520000</v>
      </c>
      <c r="I9960">
        <f t="shared" si="931"/>
        <v>1940000</v>
      </c>
      <c r="J9960" t="str">
        <f t="shared" si="932"/>
        <v>November</v>
      </c>
      <c r="K9960" t="str">
        <f t="shared" si="933"/>
        <v>2214</v>
      </c>
      <c r="L9960" t="str">
        <f t="shared" si="934"/>
        <v>High Discount</v>
      </c>
      <c r="M9960" t="str">
        <f t="shared" si="935"/>
        <v>Ok</v>
      </c>
      <c r="N9960" t="s">
        <v>10264</v>
      </c>
    </row>
    <row r="9961" spans="1:14" x14ac:dyDescent="0.35">
      <c r="A9961" t="s">
        <v>9979</v>
      </c>
      <c r="B9961" t="s">
        <v>39</v>
      </c>
      <c r="C9961">
        <v>189</v>
      </c>
      <c r="D9961">
        <v>15000</v>
      </c>
      <c r="E9961">
        <v>200</v>
      </c>
      <c r="F9961" t="s">
        <v>16</v>
      </c>
      <c r="G9961" s="2">
        <v>115005</v>
      </c>
      <c r="H9961">
        <f t="shared" si="930"/>
        <v>2797200</v>
      </c>
      <c r="I9961">
        <f t="shared" si="931"/>
        <v>37800</v>
      </c>
      <c r="J9961" t="str">
        <f t="shared" si="932"/>
        <v>November</v>
      </c>
      <c r="K9961" t="str">
        <f t="shared" si="933"/>
        <v>2214</v>
      </c>
      <c r="L9961" t="str">
        <f t="shared" si="934"/>
        <v>High Discount</v>
      </c>
      <c r="M9961" t="str">
        <f t="shared" si="935"/>
        <v>Ok</v>
      </c>
      <c r="N9961" t="s">
        <v>10264</v>
      </c>
    </row>
    <row r="9962" spans="1:14" x14ac:dyDescent="0.35">
      <c r="A9962" t="s">
        <v>9980</v>
      </c>
      <c r="B9962" t="s">
        <v>7</v>
      </c>
      <c r="C9962">
        <v>116</v>
      </c>
      <c r="D9962">
        <v>5500</v>
      </c>
      <c r="E9962">
        <v>300</v>
      </c>
      <c r="F9962" t="s">
        <v>46</v>
      </c>
      <c r="G9962" s="2">
        <v>115012</v>
      </c>
      <c r="H9962">
        <f t="shared" si="930"/>
        <v>603200</v>
      </c>
      <c r="I9962">
        <f t="shared" si="931"/>
        <v>34800</v>
      </c>
      <c r="J9962" t="str">
        <f t="shared" si="932"/>
        <v>November</v>
      </c>
      <c r="K9962" t="str">
        <f t="shared" si="933"/>
        <v>2214</v>
      </c>
      <c r="L9962" t="str">
        <f t="shared" si="934"/>
        <v>High Discount</v>
      </c>
      <c r="M9962" t="str">
        <f t="shared" si="935"/>
        <v>Ok</v>
      </c>
      <c r="N9962" t="s">
        <v>10264</v>
      </c>
    </row>
    <row r="9963" spans="1:14" x14ac:dyDescent="0.35">
      <c r="A9963" t="s">
        <v>9981</v>
      </c>
      <c r="B9963" t="s">
        <v>21</v>
      </c>
      <c r="C9963">
        <v>579</v>
      </c>
      <c r="D9963">
        <v>5500</v>
      </c>
      <c r="E9963">
        <v>3000</v>
      </c>
      <c r="F9963" t="s">
        <v>11</v>
      </c>
      <c r="G9963" s="2">
        <v>115019</v>
      </c>
      <c r="H9963">
        <f t="shared" si="930"/>
        <v>1447500</v>
      </c>
      <c r="I9963">
        <f t="shared" si="931"/>
        <v>1737000</v>
      </c>
      <c r="J9963" t="str">
        <f t="shared" si="932"/>
        <v>November</v>
      </c>
      <c r="K9963" t="str">
        <f t="shared" si="933"/>
        <v>2214</v>
      </c>
      <c r="L9963" t="str">
        <f t="shared" si="934"/>
        <v>High Discount</v>
      </c>
      <c r="M9963" t="str">
        <f t="shared" si="935"/>
        <v>Ok</v>
      </c>
      <c r="N9963" t="s">
        <v>10264</v>
      </c>
    </row>
    <row r="9964" spans="1:14" x14ac:dyDescent="0.35">
      <c r="A9964" t="s">
        <v>9982</v>
      </c>
      <c r="B9964" t="s">
        <v>30</v>
      </c>
      <c r="C9964">
        <v>418</v>
      </c>
      <c r="D9964">
        <v>12000</v>
      </c>
      <c r="E9964">
        <v>5000</v>
      </c>
      <c r="F9964" t="s">
        <v>11</v>
      </c>
      <c r="G9964" s="2">
        <v>115026</v>
      </c>
      <c r="H9964">
        <f t="shared" si="930"/>
        <v>2926000</v>
      </c>
      <c r="I9964">
        <f t="shared" si="931"/>
        <v>2090000</v>
      </c>
      <c r="J9964" t="str">
        <f t="shared" si="932"/>
        <v>December</v>
      </c>
      <c r="K9964" t="str">
        <f t="shared" si="933"/>
        <v>2214</v>
      </c>
      <c r="L9964" t="str">
        <f t="shared" si="934"/>
        <v>High Discount</v>
      </c>
      <c r="M9964" t="str">
        <f t="shared" si="935"/>
        <v>Ok</v>
      </c>
      <c r="N9964" t="s">
        <v>10264</v>
      </c>
    </row>
    <row r="9965" spans="1:14" x14ac:dyDescent="0.35">
      <c r="A9965" t="s">
        <v>9983</v>
      </c>
      <c r="B9965" t="s">
        <v>13</v>
      </c>
      <c r="C9965">
        <v>310</v>
      </c>
      <c r="D9965">
        <v>800</v>
      </c>
      <c r="E9965">
        <v>500</v>
      </c>
      <c r="F9965" t="s">
        <v>46</v>
      </c>
      <c r="G9965" s="2">
        <v>115033</v>
      </c>
      <c r="H9965">
        <f t="shared" si="930"/>
        <v>93000</v>
      </c>
      <c r="I9965">
        <f t="shared" si="931"/>
        <v>155000</v>
      </c>
      <c r="J9965" t="str">
        <f t="shared" si="932"/>
        <v>December</v>
      </c>
      <c r="K9965" t="str">
        <f t="shared" si="933"/>
        <v>2214</v>
      </c>
      <c r="L9965" t="str">
        <f t="shared" si="934"/>
        <v>High Discount</v>
      </c>
      <c r="M9965" t="str">
        <f t="shared" si="935"/>
        <v>Ok</v>
      </c>
      <c r="N9965" t="s">
        <v>10264</v>
      </c>
    </row>
    <row r="9966" spans="1:14" x14ac:dyDescent="0.35">
      <c r="A9966" t="s">
        <v>9984</v>
      </c>
      <c r="B9966" t="s">
        <v>7</v>
      </c>
      <c r="C9966">
        <v>252</v>
      </c>
      <c r="D9966">
        <v>800</v>
      </c>
      <c r="E9966">
        <v>100</v>
      </c>
      <c r="F9966" t="s">
        <v>16</v>
      </c>
      <c r="G9966" s="2">
        <v>115040</v>
      </c>
      <c r="H9966">
        <f t="shared" si="930"/>
        <v>176400</v>
      </c>
      <c r="I9966">
        <f t="shared" si="931"/>
        <v>25200</v>
      </c>
      <c r="J9966" t="str">
        <f t="shared" si="932"/>
        <v>December</v>
      </c>
      <c r="K9966" t="str">
        <f t="shared" si="933"/>
        <v>2214</v>
      </c>
      <c r="L9966" t="str">
        <f t="shared" si="934"/>
        <v>Normal</v>
      </c>
      <c r="M9966" t="str">
        <f t="shared" si="935"/>
        <v>Ok</v>
      </c>
      <c r="N9966" t="s">
        <v>10264</v>
      </c>
    </row>
    <row r="9967" spans="1:14" x14ac:dyDescent="0.35">
      <c r="A9967" t="s">
        <v>9985</v>
      </c>
      <c r="B9967" t="s">
        <v>19</v>
      </c>
      <c r="C9967">
        <v>459</v>
      </c>
      <c r="D9967">
        <v>1200</v>
      </c>
      <c r="E9967">
        <v>3000</v>
      </c>
      <c r="F9967" t="s">
        <v>46</v>
      </c>
      <c r="G9967" s="2">
        <v>115047</v>
      </c>
      <c r="H9967">
        <f t="shared" si="930"/>
        <v>0</v>
      </c>
      <c r="I9967">
        <f t="shared" si="931"/>
        <v>1377000</v>
      </c>
      <c r="J9967" t="str">
        <f t="shared" si="932"/>
        <v>December</v>
      </c>
      <c r="K9967" t="str">
        <f t="shared" si="933"/>
        <v>2214</v>
      </c>
      <c r="L9967" t="str">
        <f t="shared" si="934"/>
        <v>High Discount</v>
      </c>
      <c r="M9967" t="str">
        <f t="shared" si="935"/>
        <v>Zero Sales</v>
      </c>
      <c r="N9967" t="s">
        <v>10264</v>
      </c>
    </row>
    <row r="9968" spans="1:14" x14ac:dyDescent="0.35">
      <c r="A9968" t="s">
        <v>9986</v>
      </c>
      <c r="B9968" t="s">
        <v>30</v>
      </c>
      <c r="C9968">
        <v>129</v>
      </c>
      <c r="D9968">
        <v>5500</v>
      </c>
      <c r="E9968">
        <v>2000</v>
      </c>
      <c r="F9968" t="s">
        <v>46</v>
      </c>
      <c r="G9968" s="2">
        <v>115054</v>
      </c>
      <c r="H9968">
        <f t="shared" si="930"/>
        <v>451500</v>
      </c>
      <c r="I9968">
        <f t="shared" si="931"/>
        <v>258000</v>
      </c>
      <c r="J9968" t="str">
        <f t="shared" si="932"/>
        <v>January</v>
      </c>
      <c r="K9968" t="str">
        <f t="shared" si="933"/>
        <v>2215</v>
      </c>
      <c r="L9968" t="str">
        <f t="shared" si="934"/>
        <v>High Discount</v>
      </c>
      <c r="M9968" t="str">
        <f t="shared" si="935"/>
        <v>Ok</v>
      </c>
      <c r="N9968" t="s">
        <v>10264</v>
      </c>
    </row>
    <row r="9969" spans="1:14" x14ac:dyDescent="0.35">
      <c r="A9969" t="s">
        <v>9987</v>
      </c>
      <c r="B9969" t="s">
        <v>43</v>
      </c>
      <c r="C9969">
        <v>162</v>
      </c>
      <c r="D9969">
        <v>4500</v>
      </c>
      <c r="E9969">
        <v>200</v>
      </c>
      <c r="F9969" t="s">
        <v>16</v>
      </c>
      <c r="G9969" s="2">
        <v>115061</v>
      </c>
      <c r="H9969">
        <f t="shared" si="930"/>
        <v>696600</v>
      </c>
      <c r="I9969">
        <f t="shared" si="931"/>
        <v>32400</v>
      </c>
      <c r="J9969" t="str">
        <f t="shared" si="932"/>
        <v>January</v>
      </c>
      <c r="K9969" t="str">
        <f t="shared" si="933"/>
        <v>2215</v>
      </c>
      <c r="L9969" t="str">
        <f t="shared" si="934"/>
        <v>High Discount</v>
      </c>
      <c r="M9969" t="str">
        <f t="shared" si="935"/>
        <v>Ok</v>
      </c>
      <c r="N9969" t="s">
        <v>10264</v>
      </c>
    </row>
    <row r="9970" spans="1:14" x14ac:dyDescent="0.35">
      <c r="A9970" t="s">
        <v>9988</v>
      </c>
      <c r="B9970" t="s">
        <v>43</v>
      </c>
      <c r="C9970">
        <v>186</v>
      </c>
      <c r="D9970">
        <v>5500</v>
      </c>
      <c r="E9970">
        <v>5000</v>
      </c>
      <c r="F9970" t="s">
        <v>8</v>
      </c>
      <c r="G9970" s="2">
        <v>115068</v>
      </c>
      <c r="H9970">
        <f t="shared" si="930"/>
        <v>93000</v>
      </c>
      <c r="I9970">
        <f t="shared" si="931"/>
        <v>930000</v>
      </c>
      <c r="J9970" t="str">
        <f t="shared" si="932"/>
        <v>January</v>
      </c>
      <c r="K9970" t="str">
        <f t="shared" si="933"/>
        <v>2215</v>
      </c>
      <c r="L9970" t="str">
        <f t="shared" si="934"/>
        <v>High Discount</v>
      </c>
      <c r="M9970" t="str">
        <f t="shared" si="935"/>
        <v>Ok</v>
      </c>
      <c r="N9970" t="s">
        <v>10264</v>
      </c>
    </row>
    <row r="9971" spans="1:14" x14ac:dyDescent="0.35">
      <c r="A9971" t="s">
        <v>9989</v>
      </c>
      <c r="B9971" t="s">
        <v>39</v>
      </c>
      <c r="C9971">
        <v>238</v>
      </c>
      <c r="D9971">
        <v>6000</v>
      </c>
      <c r="E9971">
        <v>3000</v>
      </c>
      <c r="F9971" t="s">
        <v>8</v>
      </c>
      <c r="G9971" s="2">
        <v>115075</v>
      </c>
      <c r="H9971">
        <f t="shared" si="930"/>
        <v>714000</v>
      </c>
      <c r="I9971">
        <f t="shared" si="931"/>
        <v>714000</v>
      </c>
      <c r="J9971" t="str">
        <f t="shared" si="932"/>
        <v>January</v>
      </c>
      <c r="K9971" t="str">
        <f t="shared" si="933"/>
        <v>2215</v>
      </c>
      <c r="L9971" t="str">
        <f t="shared" si="934"/>
        <v>High Discount</v>
      </c>
      <c r="M9971" t="str">
        <f t="shared" si="935"/>
        <v>Ok</v>
      </c>
      <c r="N9971" t="s">
        <v>10264</v>
      </c>
    </row>
    <row r="9972" spans="1:14" x14ac:dyDescent="0.35">
      <c r="A9972" t="s">
        <v>9990</v>
      </c>
      <c r="B9972" t="s">
        <v>39</v>
      </c>
      <c r="C9972">
        <v>326</v>
      </c>
      <c r="D9972">
        <v>800</v>
      </c>
      <c r="E9972">
        <v>5000</v>
      </c>
      <c r="F9972" t="s">
        <v>11</v>
      </c>
      <c r="G9972" s="2">
        <v>115082</v>
      </c>
      <c r="H9972">
        <f t="shared" si="930"/>
        <v>0</v>
      </c>
      <c r="I9972">
        <f t="shared" si="931"/>
        <v>1630000</v>
      </c>
      <c r="J9972" t="str">
        <f t="shared" si="932"/>
        <v>January</v>
      </c>
      <c r="K9972" t="str">
        <f t="shared" si="933"/>
        <v>2215</v>
      </c>
      <c r="L9972" t="str">
        <f t="shared" si="934"/>
        <v>High Discount</v>
      </c>
      <c r="M9972" t="str">
        <f t="shared" si="935"/>
        <v>Zero Sales</v>
      </c>
      <c r="N9972" t="s">
        <v>10264</v>
      </c>
    </row>
    <row r="9973" spans="1:14" x14ac:dyDescent="0.35">
      <c r="A9973" t="s">
        <v>9991</v>
      </c>
      <c r="B9973" t="s">
        <v>39</v>
      </c>
      <c r="C9973">
        <v>152</v>
      </c>
      <c r="D9973">
        <v>12000</v>
      </c>
      <c r="E9973">
        <v>1000</v>
      </c>
      <c r="F9973" t="s">
        <v>8</v>
      </c>
      <c r="G9973" s="2">
        <v>115089</v>
      </c>
      <c r="H9973">
        <f t="shared" si="930"/>
        <v>1672000</v>
      </c>
      <c r="I9973">
        <f t="shared" si="931"/>
        <v>152000</v>
      </c>
      <c r="J9973" t="str">
        <f t="shared" si="932"/>
        <v>February</v>
      </c>
      <c r="K9973" t="str">
        <f t="shared" si="933"/>
        <v>2215</v>
      </c>
      <c r="L9973" t="str">
        <f t="shared" si="934"/>
        <v>High Discount</v>
      </c>
      <c r="M9973" t="str">
        <f t="shared" si="935"/>
        <v>Ok</v>
      </c>
      <c r="N9973" t="s">
        <v>10264</v>
      </c>
    </row>
    <row r="9974" spans="1:14" x14ac:dyDescent="0.35">
      <c r="A9974" t="s">
        <v>9992</v>
      </c>
      <c r="B9974" t="s">
        <v>13</v>
      </c>
      <c r="C9974">
        <v>156</v>
      </c>
      <c r="D9974">
        <v>12000</v>
      </c>
      <c r="E9974">
        <v>1000</v>
      </c>
      <c r="F9974" t="s">
        <v>46</v>
      </c>
      <c r="G9974" s="2">
        <v>115096</v>
      </c>
      <c r="H9974">
        <f t="shared" si="930"/>
        <v>1716000</v>
      </c>
      <c r="I9974">
        <f t="shared" si="931"/>
        <v>156000</v>
      </c>
      <c r="J9974" t="str">
        <f t="shared" si="932"/>
        <v>February</v>
      </c>
      <c r="K9974" t="str">
        <f t="shared" si="933"/>
        <v>2215</v>
      </c>
      <c r="L9974" t="str">
        <f t="shared" si="934"/>
        <v>High Discount</v>
      </c>
      <c r="M9974" t="str">
        <f t="shared" si="935"/>
        <v>Ok</v>
      </c>
      <c r="N9974" t="s">
        <v>10264</v>
      </c>
    </row>
    <row r="9975" spans="1:14" x14ac:dyDescent="0.35">
      <c r="A9975" t="s">
        <v>9993</v>
      </c>
      <c r="B9975" t="s">
        <v>19</v>
      </c>
      <c r="C9975">
        <v>222</v>
      </c>
      <c r="D9975">
        <v>4500</v>
      </c>
      <c r="E9975">
        <v>400</v>
      </c>
      <c r="F9975" t="s">
        <v>16</v>
      </c>
      <c r="G9975" s="2">
        <v>115103</v>
      </c>
      <c r="H9975">
        <f t="shared" si="930"/>
        <v>910200</v>
      </c>
      <c r="I9975">
        <f t="shared" si="931"/>
        <v>88800</v>
      </c>
      <c r="J9975" t="str">
        <f t="shared" si="932"/>
        <v>February</v>
      </c>
      <c r="K9975" t="str">
        <f t="shared" si="933"/>
        <v>2215</v>
      </c>
      <c r="L9975" t="str">
        <f t="shared" si="934"/>
        <v>High Discount</v>
      </c>
      <c r="M9975" t="str">
        <f t="shared" si="935"/>
        <v>Ok</v>
      </c>
      <c r="N9975" t="s">
        <v>10264</v>
      </c>
    </row>
    <row r="9976" spans="1:14" x14ac:dyDescent="0.35">
      <c r="A9976" t="s">
        <v>9994</v>
      </c>
      <c r="B9976" t="s">
        <v>7</v>
      </c>
      <c r="C9976">
        <v>380</v>
      </c>
      <c r="D9976">
        <v>12000</v>
      </c>
      <c r="E9976">
        <v>200</v>
      </c>
      <c r="F9976" t="s">
        <v>11</v>
      </c>
      <c r="G9976" s="2">
        <v>115110</v>
      </c>
      <c r="H9976">
        <f t="shared" si="930"/>
        <v>4484000</v>
      </c>
      <c r="I9976">
        <f t="shared" si="931"/>
        <v>76000</v>
      </c>
      <c r="J9976" t="str">
        <f t="shared" si="932"/>
        <v>February</v>
      </c>
      <c r="K9976" t="str">
        <f t="shared" si="933"/>
        <v>2215</v>
      </c>
      <c r="L9976" t="str">
        <f t="shared" si="934"/>
        <v>Normal</v>
      </c>
      <c r="M9976" t="str">
        <f t="shared" si="935"/>
        <v>Ok</v>
      </c>
      <c r="N9976" t="s">
        <v>10264</v>
      </c>
    </row>
    <row r="9977" spans="1:14" x14ac:dyDescent="0.35">
      <c r="A9977" t="s">
        <v>9995</v>
      </c>
      <c r="B9977" t="s">
        <v>21</v>
      </c>
      <c r="C9977">
        <v>240</v>
      </c>
      <c r="D9977">
        <v>15000</v>
      </c>
      <c r="E9977">
        <v>400</v>
      </c>
      <c r="F9977" t="s">
        <v>8</v>
      </c>
      <c r="G9977" s="2">
        <v>115117</v>
      </c>
      <c r="H9977">
        <f t="shared" si="930"/>
        <v>3504000</v>
      </c>
      <c r="I9977">
        <f t="shared" si="931"/>
        <v>96000</v>
      </c>
      <c r="J9977" t="str">
        <f t="shared" si="932"/>
        <v>March</v>
      </c>
      <c r="K9977" t="str">
        <f t="shared" si="933"/>
        <v>2215</v>
      </c>
      <c r="L9977" t="str">
        <f t="shared" si="934"/>
        <v>High Discount</v>
      </c>
      <c r="M9977" t="str">
        <f t="shared" si="935"/>
        <v>Ok</v>
      </c>
      <c r="N9977" t="s">
        <v>10264</v>
      </c>
    </row>
    <row r="9978" spans="1:14" x14ac:dyDescent="0.35">
      <c r="A9978" t="s">
        <v>9996</v>
      </c>
      <c r="B9978" t="s">
        <v>33</v>
      </c>
      <c r="C9978">
        <v>274</v>
      </c>
      <c r="D9978">
        <v>800</v>
      </c>
      <c r="E9978">
        <v>100</v>
      </c>
      <c r="F9978" t="s">
        <v>46</v>
      </c>
      <c r="G9978" s="2">
        <v>115124</v>
      </c>
      <c r="H9978">
        <f t="shared" si="930"/>
        <v>191800</v>
      </c>
      <c r="I9978">
        <f t="shared" si="931"/>
        <v>27400</v>
      </c>
      <c r="J9978" t="str">
        <f t="shared" si="932"/>
        <v>March</v>
      </c>
      <c r="K9978" t="str">
        <f t="shared" si="933"/>
        <v>2215</v>
      </c>
      <c r="L9978" t="str">
        <f t="shared" si="934"/>
        <v>Normal</v>
      </c>
      <c r="M9978" t="str">
        <f t="shared" si="935"/>
        <v>Ok</v>
      </c>
      <c r="N9978" t="s">
        <v>10264</v>
      </c>
    </row>
    <row r="9979" spans="1:14" x14ac:dyDescent="0.35">
      <c r="A9979" t="s">
        <v>9997</v>
      </c>
      <c r="B9979" t="s">
        <v>10</v>
      </c>
      <c r="C9979">
        <v>372</v>
      </c>
      <c r="D9979">
        <v>18000</v>
      </c>
      <c r="E9979">
        <v>2000</v>
      </c>
      <c r="F9979" t="s">
        <v>11</v>
      </c>
      <c r="G9979" s="2">
        <v>115131</v>
      </c>
      <c r="H9979">
        <f t="shared" si="930"/>
        <v>5952000</v>
      </c>
      <c r="I9979">
        <f t="shared" si="931"/>
        <v>744000</v>
      </c>
      <c r="J9979" t="str">
        <f t="shared" si="932"/>
        <v>March</v>
      </c>
      <c r="K9979" t="str">
        <f t="shared" si="933"/>
        <v>2215</v>
      </c>
      <c r="L9979" t="str">
        <f t="shared" si="934"/>
        <v>High Discount</v>
      </c>
      <c r="M9979" t="str">
        <f t="shared" si="935"/>
        <v>Ok</v>
      </c>
      <c r="N9979" t="s">
        <v>10264</v>
      </c>
    </row>
    <row r="9980" spans="1:14" x14ac:dyDescent="0.35">
      <c r="A9980" t="s">
        <v>9998</v>
      </c>
      <c r="B9980" t="s">
        <v>21</v>
      </c>
      <c r="C9980">
        <v>557</v>
      </c>
      <c r="D9980">
        <v>1200</v>
      </c>
      <c r="E9980">
        <v>3000</v>
      </c>
      <c r="F9980" t="s">
        <v>16</v>
      </c>
      <c r="G9980" s="2">
        <v>115138</v>
      </c>
      <c r="H9980">
        <f t="shared" si="930"/>
        <v>0</v>
      </c>
      <c r="I9980">
        <f t="shared" si="931"/>
        <v>1671000</v>
      </c>
      <c r="J9980" t="str">
        <f t="shared" si="932"/>
        <v>March</v>
      </c>
      <c r="K9980" t="str">
        <f t="shared" si="933"/>
        <v>2215</v>
      </c>
      <c r="L9980" t="str">
        <f t="shared" si="934"/>
        <v>High Discount</v>
      </c>
      <c r="M9980" t="str">
        <f t="shared" si="935"/>
        <v>Zero Sales</v>
      </c>
      <c r="N9980" t="s">
        <v>10264</v>
      </c>
    </row>
    <row r="9981" spans="1:14" x14ac:dyDescent="0.35">
      <c r="A9981" t="s">
        <v>9999</v>
      </c>
      <c r="B9981" t="s">
        <v>7</v>
      </c>
      <c r="C9981">
        <v>597</v>
      </c>
      <c r="D9981">
        <v>22000</v>
      </c>
      <c r="E9981">
        <v>400</v>
      </c>
      <c r="F9981" t="s">
        <v>8</v>
      </c>
      <c r="G9981" s="2">
        <v>115145</v>
      </c>
      <c r="H9981">
        <f t="shared" si="930"/>
        <v>12895200</v>
      </c>
      <c r="I9981">
        <f t="shared" si="931"/>
        <v>238800</v>
      </c>
      <c r="J9981" t="str">
        <f t="shared" si="932"/>
        <v>April</v>
      </c>
      <c r="K9981" t="str">
        <f t="shared" si="933"/>
        <v>2215</v>
      </c>
      <c r="L9981" t="str">
        <f t="shared" si="934"/>
        <v>Normal</v>
      </c>
      <c r="M9981" t="str">
        <f t="shared" si="935"/>
        <v>Ok</v>
      </c>
      <c r="N9981" t="s">
        <v>10264</v>
      </c>
    </row>
    <row r="9982" spans="1:14" x14ac:dyDescent="0.35">
      <c r="A9982" t="s">
        <v>10000</v>
      </c>
      <c r="B9982" t="s">
        <v>19</v>
      </c>
      <c r="C9982">
        <v>183</v>
      </c>
      <c r="D9982">
        <v>4500</v>
      </c>
      <c r="E9982">
        <v>300</v>
      </c>
      <c r="F9982" t="s">
        <v>46</v>
      </c>
      <c r="G9982" s="2">
        <v>115152</v>
      </c>
      <c r="H9982">
        <f t="shared" si="930"/>
        <v>768600</v>
      </c>
      <c r="I9982">
        <f t="shared" si="931"/>
        <v>54900</v>
      </c>
      <c r="J9982" t="str">
        <f t="shared" si="932"/>
        <v>April</v>
      </c>
      <c r="K9982" t="str">
        <f t="shared" si="933"/>
        <v>2215</v>
      </c>
      <c r="L9982" t="str">
        <f t="shared" si="934"/>
        <v>High Discount</v>
      </c>
      <c r="M9982" t="str">
        <f t="shared" si="935"/>
        <v>Ok</v>
      </c>
      <c r="N9982" t="s">
        <v>10264</v>
      </c>
    </row>
    <row r="9983" spans="1:14" x14ac:dyDescent="0.35">
      <c r="A9983" t="s">
        <v>10001</v>
      </c>
      <c r="B9983" t="s">
        <v>13</v>
      </c>
      <c r="C9983">
        <v>86</v>
      </c>
      <c r="D9983">
        <v>5500</v>
      </c>
      <c r="E9983">
        <v>3000</v>
      </c>
      <c r="F9983" t="s">
        <v>16</v>
      </c>
      <c r="G9983" s="2">
        <v>115159</v>
      </c>
      <c r="H9983">
        <f t="shared" si="930"/>
        <v>215000</v>
      </c>
      <c r="I9983">
        <f t="shared" si="931"/>
        <v>258000</v>
      </c>
      <c r="J9983" t="str">
        <f t="shared" si="932"/>
        <v>April</v>
      </c>
      <c r="K9983" t="str">
        <f t="shared" si="933"/>
        <v>2215</v>
      </c>
      <c r="L9983" t="str">
        <f t="shared" si="934"/>
        <v>High Discount</v>
      </c>
      <c r="M9983" t="str">
        <f t="shared" si="935"/>
        <v>Ok</v>
      </c>
      <c r="N9983" t="s">
        <v>10264</v>
      </c>
    </row>
    <row r="9984" spans="1:14" x14ac:dyDescent="0.35">
      <c r="A9984" t="s">
        <v>10002</v>
      </c>
      <c r="B9984" t="s">
        <v>30</v>
      </c>
      <c r="C9984">
        <v>142</v>
      </c>
      <c r="D9984">
        <v>45000</v>
      </c>
      <c r="E9984">
        <v>5000</v>
      </c>
      <c r="F9984" t="s">
        <v>46</v>
      </c>
      <c r="G9984" s="2">
        <v>115166</v>
      </c>
      <c r="H9984">
        <f t="shared" si="930"/>
        <v>5680000</v>
      </c>
      <c r="I9984">
        <f t="shared" si="931"/>
        <v>710000</v>
      </c>
      <c r="J9984" t="str">
        <f t="shared" si="932"/>
        <v>April</v>
      </c>
      <c r="K9984" t="str">
        <f t="shared" si="933"/>
        <v>2215</v>
      </c>
      <c r="L9984" t="str">
        <f t="shared" si="934"/>
        <v>High Discount</v>
      </c>
      <c r="M9984" t="str">
        <f t="shared" si="935"/>
        <v>Ok</v>
      </c>
      <c r="N9984" t="s">
        <v>10264</v>
      </c>
    </row>
    <row r="9985" spans="1:14" x14ac:dyDescent="0.35">
      <c r="A9985" t="s">
        <v>10003</v>
      </c>
      <c r="B9985" t="s">
        <v>21</v>
      </c>
      <c r="C9985">
        <v>124</v>
      </c>
      <c r="D9985">
        <v>5500</v>
      </c>
      <c r="E9985">
        <v>300</v>
      </c>
      <c r="F9985" t="s">
        <v>46</v>
      </c>
      <c r="G9985" s="2">
        <v>115173</v>
      </c>
      <c r="H9985">
        <f t="shared" si="930"/>
        <v>644800</v>
      </c>
      <c r="I9985">
        <f t="shared" si="931"/>
        <v>37200</v>
      </c>
      <c r="J9985" t="str">
        <f t="shared" si="932"/>
        <v>May</v>
      </c>
      <c r="K9985" t="str">
        <f t="shared" si="933"/>
        <v>2215</v>
      </c>
      <c r="L9985" t="str">
        <f t="shared" si="934"/>
        <v>High Discount</v>
      </c>
      <c r="M9985" t="str">
        <f t="shared" si="935"/>
        <v>Ok</v>
      </c>
      <c r="N9985" t="s">
        <v>10264</v>
      </c>
    </row>
    <row r="9986" spans="1:14" x14ac:dyDescent="0.35">
      <c r="A9986" t="s">
        <v>10004</v>
      </c>
      <c r="B9986" t="s">
        <v>30</v>
      </c>
      <c r="C9986">
        <v>232</v>
      </c>
      <c r="D9986">
        <v>12000</v>
      </c>
      <c r="E9986">
        <v>500</v>
      </c>
      <c r="F9986" t="s">
        <v>46</v>
      </c>
      <c r="G9986" s="2">
        <v>115180</v>
      </c>
      <c r="H9986">
        <f t="shared" ref="H9986:H10001" si="936">MAX(0,(D9986-E9986)*C9986)</f>
        <v>2668000</v>
      </c>
      <c r="I9986">
        <f t="shared" si="931"/>
        <v>116000</v>
      </c>
      <c r="J9986" t="str">
        <f t="shared" si="932"/>
        <v>May</v>
      </c>
      <c r="K9986" t="str">
        <f t="shared" si="933"/>
        <v>2215</v>
      </c>
      <c r="L9986" t="str">
        <f t="shared" si="934"/>
        <v>High Discount</v>
      </c>
      <c r="M9986" t="str">
        <f t="shared" si="935"/>
        <v>Ok</v>
      </c>
      <c r="N9986" t="s">
        <v>10264</v>
      </c>
    </row>
    <row r="9987" spans="1:14" x14ac:dyDescent="0.35">
      <c r="A9987" t="s">
        <v>10005</v>
      </c>
      <c r="B9987" t="s">
        <v>33</v>
      </c>
      <c r="C9987">
        <v>508</v>
      </c>
      <c r="D9987">
        <v>12000</v>
      </c>
      <c r="E9987">
        <v>500</v>
      </c>
      <c r="F9987" t="s">
        <v>16</v>
      </c>
      <c r="G9987" s="2">
        <v>115187</v>
      </c>
      <c r="H9987">
        <f t="shared" si="936"/>
        <v>5842000</v>
      </c>
      <c r="I9987">
        <f t="shared" ref="I9987:I10001" si="937">E9987*C9987</f>
        <v>254000</v>
      </c>
      <c r="J9987" t="str">
        <f t="shared" ref="J9987:J10001" si="938">TEXT(G:G,"mmmm")</f>
        <v>May</v>
      </c>
      <c r="K9987" t="str">
        <f t="shared" ref="K9987:K10001" si="939">TEXT(G9987,"yyy")</f>
        <v>2215</v>
      </c>
      <c r="L9987" t="str">
        <f t="shared" ref="L9987:L10001" si="940">IF(E9987&gt;=C9987,"High Discount","Normal")</f>
        <v>Normal</v>
      </c>
      <c r="M9987" t="str">
        <f t="shared" ref="M9987:M10001" si="941">IF(H9987=0,"Zero Sales","Ok")</f>
        <v>Ok</v>
      </c>
      <c r="N9987" t="s">
        <v>10264</v>
      </c>
    </row>
    <row r="9988" spans="1:14" x14ac:dyDescent="0.35">
      <c r="A9988" t="s">
        <v>10006</v>
      </c>
      <c r="B9988" t="s">
        <v>7</v>
      </c>
      <c r="C9988">
        <v>458</v>
      </c>
      <c r="D9988">
        <v>4500</v>
      </c>
      <c r="E9988">
        <v>1000</v>
      </c>
      <c r="F9988" t="s">
        <v>11</v>
      </c>
      <c r="G9988" s="2">
        <v>115194</v>
      </c>
      <c r="H9988">
        <f t="shared" si="936"/>
        <v>1603000</v>
      </c>
      <c r="I9988">
        <f t="shared" si="937"/>
        <v>458000</v>
      </c>
      <c r="J9988" t="str">
        <f t="shared" si="938"/>
        <v>May</v>
      </c>
      <c r="K9988" t="str">
        <f t="shared" si="939"/>
        <v>2215</v>
      </c>
      <c r="L9988" t="str">
        <f t="shared" si="940"/>
        <v>High Discount</v>
      </c>
      <c r="M9988" t="str">
        <f t="shared" si="941"/>
        <v>Ok</v>
      </c>
      <c r="N9988" t="s">
        <v>10264</v>
      </c>
    </row>
    <row r="9989" spans="1:14" x14ac:dyDescent="0.35">
      <c r="A9989" t="s">
        <v>10007</v>
      </c>
      <c r="B9989" t="s">
        <v>19</v>
      </c>
      <c r="C9989">
        <v>256</v>
      </c>
      <c r="D9989">
        <v>45000</v>
      </c>
      <c r="E9989">
        <v>300</v>
      </c>
      <c r="F9989" t="s">
        <v>46</v>
      </c>
      <c r="G9989" s="2">
        <v>115201</v>
      </c>
      <c r="H9989">
        <f t="shared" si="936"/>
        <v>11443200</v>
      </c>
      <c r="I9989">
        <f t="shared" si="937"/>
        <v>76800</v>
      </c>
      <c r="J9989" t="str">
        <f t="shared" si="938"/>
        <v>May</v>
      </c>
      <c r="K9989" t="str">
        <f t="shared" si="939"/>
        <v>2215</v>
      </c>
      <c r="L9989" t="str">
        <f t="shared" si="940"/>
        <v>High Discount</v>
      </c>
      <c r="M9989" t="str">
        <f t="shared" si="941"/>
        <v>Ok</v>
      </c>
      <c r="N9989" t="s">
        <v>10264</v>
      </c>
    </row>
    <row r="9990" spans="1:14" x14ac:dyDescent="0.35">
      <c r="A9990" t="s">
        <v>10008</v>
      </c>
      <c r="B9990" t="s">
        <v>7</v>
      </c>
      <c r="C9990">
        <v>294</v>
      </c>
      <c r="D9990">
        <v>18000</v>
      </c>
      <c r="E9990">
        <v>2000</v>
      </c>
      <c r="F9990" t="s">
        <v>11</v>
      </c>
      <c r="G9990" s="2">
        <v>115208</v>
      </c>
      <c r="H9990">
        <f t="shared" si="936"/>
        <v>4704000</v>
      </c>
      <c r="I9990">
        <f t="shared" si="937"/>
        <v>588000</v>
      </c>
      <c r="J9990" t="str">
        <f t="shared" si="938"/>
        <v>June</v>
      </c>
      <c r="K9990" t="str">
        <f t="shared" si="939"/>
        <v>2215</v>
      </c>
      <c r="L9990" t="str">
        <f t="shared" si="940"/>
        <v>High Discount</v>
      </c>
      <c r="M9990" t="str">
        <f t="shared" si="941"/>
        <v>Ok</v>
      </c>
      <c r="N9990" t="s">
        <v>10264</v>
      </c>
    </row>
    <row r="9991" spans="1:14" x14ac:dyDescent="0.35">
      <c r="A9991" t="s">
        <v>10009</v>
      </c>
      <c r="B9991" t="s">
        <v>10</v>
      </c>
      <c r="C9991">
        <v>382</v>
      </c>
      <c r="D9991">
        <v>45000</v>
      </c>
      <c r="E9991">
        <v>500</v>
      </c>
      <c r="F9991" t="s">
        <v>11</v>
      </c>
      <c r="G9991" s="2">
        <v>115215</v>
      </c>
      <c r="H9991">
        <f t="shared" si="936"/>
        <v>16999000</v>
      </c>
      <c r="I9991">
        <f t="shared" si="937"/>
        <v>191000</v>
      </c>
      <c r="J9991" t="str">
        <f t="shared" si="938"/>
        <v>June</v>
      </c>
      <c r="K9991" t="str">
        <f t="shared" si="939"/>
        <v>2215</v>
      </c>
      <c r="L9991" t="str">
        <f t="shared" si="940"/>
        <v>High Discount</v>
      </c>
      <c r="M9991" t="str">
        <f t="shared" si="941"/>
        <v>Ok</v>
      </c>
      <c r="N9991" t="s">
        <v>10264</v>
      </c>
    </row>
    <row r="9992" spans="1:14" x14ac:dyDescent="0.35">
      <c r="A9992" t="s">
        <v>10010</v>
      </c>
      <c r="B9992" t="s">
        <v>13</v>
      </c>
      <c r="C9992">
        <v>574</v>
      </c>
      <c r="D9992">
        <v>45000</v>
      </c>
      <c r="E9992">
        <v>5000</v>
      </c>
      <c r="F9992" t="s">
        <v>8</v>
      </c>
      <c r="G9992" s="2">
        <v>115222</v>
      </c>
      <c r="H9992">
        <f t="shared" si="936"/>
        <v>22960000</v>
      </c>
      <c r="I9992">
        <f t="shared" si="937"/>
        <v>2870000</v>
      </c>
      <c r="J9992" t="str">
        <f t="shared" si="938"/>
        <v>June</v>
      </c>
      <c r="K9992" t="str">
        <f t="shared" si="939"/>
        <v>2215</v>
      </c>
      <c r="L9992" t="str">
        <f t="shared" si="940"/>
        <v>High Discount</v>
      </c>
      <c r="M9992" t="str">
        <f t="shared" si="941"/>
        <v>Ok</v>
      </c>
      <c r="N9992" t="s">
        <v>10264</v>
      </c>
    </row>
    <row r="9993" spans="1:14" x14ac:dyDescent="0.35">
      <c r="A9993" t="s">
        <v>10011</v>
      </c>
      <c r="B9993" t="s">
        <v>10</v>
      </c>
      <c r="C9993">
        <v>343</v>
      </c>
      <c r="D9993">
        <v>45000</v>
      </c>
      <c r="E9993">
        <v>5000</v>
      </c>
      <c r="F9993" t="s">
        <v>8</v>
      </c>
      <c r="G9993" s="2">
        <v>115229</v>
      </c>
      <c r="H9993">
        <f t="shared" si="936"/>
        <v>13720000</v>
      </c>
      <c r="I9993">
        <f t="shared" si="937"/>
        <v>1715000</v>
      </c>
      <c r="J9993" t="str">
        <f t="shared" si="938"/>
        <v>June</v>
      </c>
      <c r="K9993" t="str">
        <f t="shared" si="939"/>
        <v>2215</v>
      </c>
      <c r="L9993" t="str">
        <f t="shared" si="940"/>
        <v>High Discount</v>
      </c>
      <c r="M9993" t="str">
        <f t="shared" si="941"/>
        <v>Ok</v>
      </c>
      <c r="N9993" t="s">
        <v>10264</v>
      </c>
    </row>
    <row r="9994" spans="1:14" x14ac:dyDescent="0.35">
      <c r="A9994" t="s">
        <v>10012</v>
      </c>
      <c r="B9994" t="s">
        <v>7</v>
      </c>
      <c r="C9994">
        <v>322</v>
      </c>
      <c r="D9994">
        <v>22000</v>
      </c>
      <c r="E9994">
        <v>100</v>
      </c>
      <c r="F9994" t="s">
        <v>11</v>
      </c>
      <c r="G9994" s="2">
        <v>115236</v>
      </c>
      <c r="H9994">
        <f t="shared" si="936"/>
        <v>7051800</v>
      </c>
      <c r="I9994">
        <f t="shared" si="937"/>
        <v>32200</v>
      </c>
      <c r="J9994" t="str">
        <f t="shared" si="938"/>
        <v>July</v>
      </c>
      <c r="K9994" t="str">
        <f t="shared" si="939"/>
        <v>2215</v>
      </c>
      <c r="L9994" t="str">
        <f t="shared" si="940"/>
        <v>Normal</v>
      </c>
      <c r="M9994" t="str">
        <f t="shared" si="941"/>
        <v>Ok</v>
      </c>
      <c r="N9994" t="s">
        <v>10264</v>
      </c>
    </row>
    <row r="9995" spans="1:14" x14ac:dyDescent="0.35">
      <c r="A9995" t="s">
        <v>10013</v>
      </c>
      <c r="B9995" t="s">
        <v>10</v>
      </c>
      <c r="C9995">
        <v>428</v>
      </c>
      <c r="D9995">
        <v>12000</v>
      </c>
      <c r="E9995">
        <v>500</v>
      </c>
      <c r="F9995" t="s">
        <v>8</v>
      </c>
      <c r="G9995" s="2">
        <v>115243</v>
      </c>
      <c r="H9995">
        <f t="shared" si="936"/>
        <v>4922000</v>
      </c>
      <c r="I9995">
        <f t="shared" si="937"/>
        <v>214000</v>
      </c>
      <c r="J9995" t="str">
        <f t="shared" si="938"/>
        <v>July</v>
      </c>
      <c r="K9995" t="str">
        <f t="shared" si="939"/>
        <v>2215</v>
      </c>
      <c r="L9995" t="str">
        <f t="shared" si="940"/>
        <v>High Discount</v>
      </c>
      <c r="M9995" t="str">
        <f t="shared" si="941"/>
        <v>Ok</v>
      </c>
      <c r="N9995" t="s">
        <v>10264</v>
      </c>
    </row>
    <row r="9996" spans="1:14" x14ac:dyDescent="0.35">
      <c r="A9996" t="s">
        <v>10014</v>
      </c>
      <c r="B9996" t="s">
        <v>15</v>
      </c>
      <c r="C9996">
        <v>75</v>
      </c>
      <c r="D9996">
        <v>5500</v>
      </c>
      <c r="E9996">
        <v>500</v>
      </c>
      <c r="F9996" t="s">
        <v>8</v>
      </c>
      <c r="G9996" s="2">
        <v>115250</v>
      </c>
      <c r="H9996">
        <f t="shared" si="936"/>
        <v>375000</v>
      </c>
      <c r="I9996">
        <f t="shared" si="937"/>
        <v>37500</v>
      </c>
      <c r="J9996" t="str">
        <f t="shared" si="938"/>
        <v>July</v>
      </c>
      <c r="K9996" t="str">
        <f t="shared" si="939"/>
        <v>2215</v>
      </c>
      <c r="L9996" t="str">
        <f t="shared" si="940"/>
        <v>High Discount</v>
      </c>
      <c r="M9996" t="str">
        <f t="shared" si="941"/>
        <v>Ok</v>
      </c>
      <c r="N9996" t="s">
        <v>10264</v>
      </c>
    </row>
    <row r="9997" spans="1:14" x14ac:dyDescent="0.35">
      <c r="A9997" t="s">
        <v>10015</v>
      </c>
      <c r="B9997" t="s">
        <v>7</v>
      </c>
      <c r="C9997">
        <v>593</v>
      </c>
      <c r="D9997">
        <v>18000</v>
      </c>
      <c r="E9997">
        <v>400</v>
      </c>
      <c r="F9997" t="s">
        <v>11</v>
      </c>
      <c r="G9997" s="2">
        <v>115257</v>
      </c>
      <c r="H9997">
        <f t="shared" si="936"/>
        <v>10436800</v>
      </c>
      <c r="I9997">
        <f t="shared" si="937"/>
        <v>237200</v>
      </c>
      <c r="J9997" t="str">
        <f t="shared" si="938"/>
        <v>July</v>
      </c>
      <c r="K9997" t="str">
        <f t="shared" si="939"/>
        <v>2215</v>
      </c>
      <c r="L9997" t="str">
        <f t="shared" si="940"/>
        <v>Normal</v>
      </c>
      <c r="M9997" t="str">
        <f t="shared" si="941"/>
        <v>Ok</v>
      </c>
      <c r="N9997" t="s">
        <v>10264</v>
      </c>
    </row>
    <row r="9998" spans="1:14" x14ac:dyDescent="0.35">
      <c r="A9998" t="s">
        <v>10016</v>
      </c>
      <c r="B9998" t="s">
        <v>19</v>
      </c>
      <c r="C9998">
        <v>140</v>
      </c>
      <c r="D9998">
        <v>45000</v>
      </c>
      <c r="E9998">
        <v>5000</v>
      </c>
      <c r="F9998" t="s">
        <v>16</v>
      </c>
      <c r="G9998" s="2">
        <v>115264</v>
      </c>
      <c r="H9998">
        <f t="shared" si="936"/>
        <v>5600000</v>
      </c>
      <c r="I9998">
        <f t="shared" si="937"/>
        <v>700000</v>
      </c>
      <c r="J9998" t="str">
        <f t="shared" si="938"/>
        <v>July</v>
      </c>
      <c r="K9998" t="str">
        <f t="shared" si="939"/>
        <v>2215</v>
      </c>
      <c r="L9998" t="str">
        <f t="shared" si="940"/>
        <v>High Discount</v>
      </c>
      <c r="M9998" t="str">
        <f t="shared" si="941"/>
        <v>Ok</v>
      </c>
      <c r="N9998" t="s">
        <v>10264</v>
      </c>
    </row>
    <row r="9999" spans="1:14" x14ac:dyDescent="0.35">
      <c r="A9999" t="s">
        <v>10017</v>
      </c>
      <c r="B9999" t="s">
        <v>21</v>
      </c>
      <c r="C9999">
        <v>525</v>
      </c>
      <c r="D9999">
        <v>1200</v>
      </c>
      <c r="E9999">
        <v>5000</v>
      </c>
      <c r="F9999" t="s">
        <v>8</v>
      </c>
      <c r="G9999" s="2">
        <v>115271</v>
      </c>
      <c r="H9999">
        <f t="shared" si="936"/>
        <v>0</v>
      </c>
      <c r="I9999">
        <f t="shared" si="937"/>
        <v>2625000</v>
      </c>
      <c r="J9999" t="str">
        <f t="shared" si="938"/>
        <v>August</v>
      </c>
      <c r="K9999" t="str">
        <f t="shared" si="939"/>
        <v>2215</v>
      </c>
      <c r="L9999" t="str">
        <f t="shared" si="940"/>
        <v>High Discount</v>
      </c>
      <c r="M9999" t="str">
        <f t="shared" si="941"/>
        <v>Zero Sales</v>
      </c>
      <c r="N9999" t="s">
        <v>10264</v>
      </c>
    </row>
    <row r="10000" spans="1:14" x14ac:dyDescent="0.35">
      <c r="A10000" t="s">
        <v>10018</v>
      </c>
      <c r="B10000" t="s">
        <v>19</v>
      </c>
      <c r="C10000">
        <v>237</v>
      </c>
      <c r="D10000">
        <v>800</v>
      </c>
      <c r="E10000">
        <v>300</v>
      </c>
      <c r="F10000" t="s">
        <v>8</v>
      </c>
      <c r="G10000" s="2">
        <v>115278</v>
      </c>
      <c r="H10000">
        <f t="shared" si="936"/>
        <v>118500</v>
      </c>
      <c r="I10000">
        <f t="shared" si="937"/>
        <v>71100</v>
      </c>
      <c r="J10000" t="str">
        <f t="shared" si="938"/>
        <v>August</v>
      </c>
      <c r="K10000" t="str">
        <f t="shared" si="939"/>
        <v>2215</v>
      </c>
      <c r="L10000" t="str">
        <f t="shared" si="940"/>
        <v>High Discount</v>
      </c>
      <c r="M10000" t="str">
        <f t="shared" si="941"/>
        <v>Ok</v>
      </c>
      <c r="N10000" t="s">
        <v>10264</v>
      </c>
    </row>
    <row r="10001" spans="1:14" x14ac:dyDescent="0.35">
      <c r="A10001" t="s">
        <v>10019</v>
      </c>
      <c r="B10001" t="s">
        <v>15</v>
      </c>
      <c r="C10001">
        <v>244</v>
      </c>
      <c r="D10001">
        <v>18000</v>
      </c>
      <c r="E10001">
        <v>300</v>
      </c>
      <c r="F10001" t="s">
        <v>16</v>
      </c>
      <c r="G10001" s="2">
        <v>115285</v>
      </c>
      <c r="H10001">
        <f t="shared" si="936"/>
        <v>4318800</v>
      </c>
      <c r="I10001">
        <f t="shared" si="937"/>
        <v>73200</v>
      </c>
      <c r="J10001" t="str">
        <f t="shared" si="938"/>
        <v>August</v>
      </c>
      <c r="K10001" t="str">
        <f t="shared" si="939"/>
        <v>2215</v>
      </c>
      <c r="L10001" t="str">
        <f t="shared" si="940"/>
        <v>High Discount</v>
      </c>
      <c r="M10001" t="str">
        <f t="shared" si="941"/>
        <v>Ok</v>
      </c>
      <c r="N10001" t="s">
        <v>10264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Sheet14</vt:lpstr>
      <vt:lpstr>Dashboard</vt:lpstr>
      <vt:lpstr>KPI</vt:lpstr>
      <vt:lpstr>Detail1</vt:lpstr>
      <vt:lpstr>Monthly revenue&amp; unit</vt:lpstr>
      <vt:lpstr>month on month </vt:lpstr>
      <vt:lpstr>Top5 revenue</vt:lpstr>
      <vt:lpstr>unit sold</vt:lpstr>
      <vt:lpstr>High Discount</vt:lpstr>
      <vt:lpstr>Revenue&amp;Units region</vt:lpstr>
      <vt:lpstr>zero</vt:lpstr>
      <vt:lpstr>Discount vs Revenue</vt:lpstr>
      <vt:lpstr>High discount region</vt:lpstr>
      <vt:lpstr>conditional marketing</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Dheeksha PM</dc:creator>
  <cp:lastModifiedBy>Dheeksha PM</cp:lastModifiedBy>
  <dcterms:created xsi:type="dcterms:W3CDTF">2026-02-05T09:37:37Z</dcterms:created>
  <dcterms:modified xsi:type="dcterms:W3CDTF">2026-02-09T05:53:23Z</dcterms:modified>
</cp:coreProperties>
</file>